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5.xml" ContentType="application/vnd.openxmlformats-officedocument.drawing+xml"/>
  <Override PartName="/xl/drawings/drawing18.xml" ContentType="application/vnd.openxmlformats-officedocument.drawing+xml"/>
  <Override PartName="/xl/drawings/drawing21.xml" ContentType="application/vnd.openxmlformats-officedocument.drawing+xml"/>
  <Override PartName="/xl/drawings/drawing24.xml" ContentType="application/vnd.openxmlformats-officedocument.drawing+xml"/>
  <Override PartName="/xl/drawings/drawing27.xml" ContentType="application/vnd.openxmlformats-officedocument.drawing+xml"/>
  <Override PartName="/xl/drawings/drawing30.xml" ContentType="application/vnd.openxmlformats-officedocument.drawing+xml"/>
  <Override PartName="/xl/drawings/drawing33.xml" ContentType="application/vnd.openxmlformats-officedocument.drawing+xml"/>
  <Override PartName="/xl/drawings/drawing36.xml" ContentType="application/vnd.openxmlformats-officedocument.drawing+xml"/>
  <Override PartName="/xl/drawings/drawing39.xml" ContentType="application/vnd.openxmlformats-officedocument.drawing+xml"/>
  <Override PartName="/xl/drawings/drawing42.xml" ContentType="application/vnd.openxmlformats-officedocument.drawing+xml"/>
  <Override PartName="/xl/drawings/drawing45.xml" ContentType="application/vnd.openxmlformats-officedocument.drawing+xml"/>
  <Override PartName="/xl/drawings/drawing48.xml" ContentType="application/vnd.openxmlformats-officedocument.drawing+xml"/>
  <Override PartName="/xl/drawings/drawing51.xml" ContentType="application/vnd.openxmlformats-officedocument.drawing+xml"/>
  <Override PartName="/xl/drawings/drawing54.xml" ContentType="application/vnd.openxmlformats-officedocument.drawing+xml"/>
  <Override PartName="/xl/drawings/drawing57.xml" ContentType="application/vnd.openxmlformats-officedocument.drawing+xml"/>
  <Override PartName="/xl/drawings/drawing60.xml" ContentType="application/vnd.openxmlformats-officedocument.drawing+xml"/>
  <Override PartName="/xl/drawings/drawing63.xml" ContentType="application/vnd.openxmlformats-officedocument.drawing+xml"/>
  <Override PartName="/xl/drawings/drawing66.xml" ContentType="application/vnd.openxmlformats-officedocument.drawing+xml"/>
  <Override PartName="/xl/drawings/drawing69.xml" ContentType="application/vnd.openxmlformats-officedocument.drawing+xml"/>
  <Override PartName="/xl/drawings/drawing72.xml" ContentType="application/vnd.openxmlformats-officedocument.drawing+xml"/>
  <Override PartName="/xl/drawings/drawing75.xml" ContentType="application/vnd.openxmlformats-officedocument.drawing+xml"/>
  <Override PartName="/xl/drawings/drawing78.xml" ContentType="application/vnd.openxmlformats-officedocument.drawing+xml"/>
  <Override PartName="/xl/drawings/drawing81.xml" ContentType="application/vnd.openxmlformats-officedocument.drawing+xml"/>
  <Override PartName="/xl/drawings/drawing84.xml" ContentType="application/vnd.openxmlformats-officedocument.drawing+xml"/>
  <Override PartName="/xl/drawings/drawing87.xml" ContentType="application/vnd.openxmlformats-officedocument.drawing+xml"/>
  <Override PartName="/xl/drawings/drawing90.xml" ContentType="application/vnd.openxmlformats-officedocument.drawing+xml"/>
  <Override PartName="/xl/drawings/drawing93.xml" ContentType="application/vnd.openxmlformats-officedocument.drawing+xml"/>
  <Override PartName="/xl/drawings/drawing96.xml" ContentType="application/vnd.openxmlformats-officedocument.drawing+xml"/>
  <Override PartName="/xl/drawings/drawing99.xml" ContentType="application/vnd.openxmlformats-officedocument.drawing+xml"/>
  <Override PartName="/xl/drawings/drawing102.xml" ContentType="application/vnd.openxmlformats-officedocument.drawing+xml"/>
  <Override PartName="/xl/drawings/drawing105.xml" ContentType="application/vnd.openxmlformats-officedocument.drawing+xml"/>
  <Override PartName="/xl/drawings/drawing108.xml" ContentType="application/vnd.openxmlformats-officedocument.drawing+xml"/>
  <Override PartName="/xl/drawings/drawing111.xml" ContentType="application/vnd.openxmlformats-officedocument.drawing+xml"/>
  <Override PartName="/xl/drawings/drawing11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troduction" sheetId="1" r:id="rId4"/>
    <sheet name="Summary Tables" sheetId="2" r:id="rId5"/>
    <sheet name="01_F" sheetId="3" r:id="rId6"/>
    <sheet name="01_SD" sheetId="4" r:id="rId7"/>
    <sheet name="01_LL" sheetId="5" r:id="rId8"/>
    <sheet name="02_F" sheetId="6" r:id="rId9"/>
    <sheet name="02_SD" sheetId="7" r:id="rId10"/>
    <sheet name="02_LL" sheetId="8" r:id="rId11"/>
    <sheet name="03_F" sheetId="9" r:id="rId12"/>
    <sheet name="03_SD" sheetId="10" r:id="rId13"/>
    <sheet name="03_LL" sheetId="11" r:id="rId14"/>
    <sheet name="04_F" sheetId="12" r:id="rId15"/>
    <sheet name="04_SD" sheetId="13" r:id="rId16"/>
    <sheet name="04_LL" sheetId="14" r:id="rId17"/>
    <sheet name="05_F" sheetId="15" r:id="rId18"/>
    <sheet name="05_SD" sheetId="16" r:id="rId19"/>
    <sheet name="05_LL" sheetId="17" r:id="rId20"/>
    <sheet name="06_F" sheetId="18" r:id="rId21"/>
    <sheet name="06_SD" sheetId="19" r:id="rId22"/>
    <sheet name="06_LL" sheetId="20" r:id="rId23"/>
    <sheet name="07_F" sheetId="21" r:id="rId24"/>
    <sheet name="07_SD" sheetId="22" r:id="rId25"/>
    <sheet name="07_LL" sheetId="23" r:id="rId26"/>
    <sheet name="08_F" sheetId="24" r:id="rId27"/>
    <sheet name="08_SD" sheetId="25" r:id="rId28"/>
    <sheet name="08_LL" sheetId="26" r:id="rId29"/>
    <sheet name="09_F" sheetId="27" r:id="rId30"/>
    <sheet name="09_SD" sheetId="28" r:id="rId31"/>
    <sheet name="09_LL" sheetId="29" r:id="rId32"/>
    <sheet name="10_F" sheetId="30" r:id="rId33"/>
    <sheet name="10_SD" sheetId="31" r:id="rId34"/>
    <sheet name="10_LL" sheetId="32" r:id="rId35"/>
    <sheet name="11_F" sheetId="33" r:id="rId36"/>
    <sheet name="11_SD" sheetId="34" r:id="rId37"/>
    <sheet name="11_LL" sheetId="35" r:id="rId38"/>
    <sheet name="12_F" sheetId="36" r:id="rId39"/>
    <sheet name="12_SD" sheetId="37" r:id="rId40"/>
    <sheet name="12_LL" sheetId="38" r:id="rId41"/>
    <sheet name="13_F" sheetId="39" r:id="rId42"/>
    <sheet name="13_SD" sheetId="40" r:id="rId43"/>
    <sheet name="13_LL" sheetId="41" r:id="rId44"/>
    <sheet name="14_F" sheetId="42" r:id="rId45"/>
    <sheet name="14_SD" sheetId="43" r:id="rId46"/>
    <sheet name="14_LL" sheetId="44" r:id="rId47"/>
    <sheet name="15_F" sheetId="45" r:id="rId48"/>
    <sheet name="15_SD" sheetId="46" r:id="rId49"/>
    <sheet name="15_LL" sheetId="47" r:id="rId50"/>
    <sheet name="16_F" sheetId="48" r:id="rId51"/>
    <sheet name="16_SD" sheetId="49" r:id="rId52"/>
    <sheet name="16_LL" sheetId="50" r:id="rId53"/>
    <sheet name="17_F" sheetId="51" r:id="rId54"/>
    <sheet name="17_SD" sheetId="52" r:id="rId55"/>
    <sheet name="17_LL" sheetId="53" r:id="rId56"/>
    <sheet name="18_F" sheetId="54" r:id="rId57"/>
    <sheet name="18_SD" sheetId="55" r:id="rId58"/>
    <sheet name="18_LL" sheetId="56" r:id="rId59"/>
    <sheet name="19_F" sheetId="57" r:id="rId60"/>
    <sheet name="19_SD" sheetId="58" r:id="rId61"/>
    <sheet name="19_LL" sheetId="59" r:id="rId62"/>
    <sheet name="20_F" sheetId="60" r:id="rId63"/>
    <sheet name="20_SD" sheetId="61" r:id="rId64"/>
    <sheet name="20_LL" sheetId="62" r:id="rId65"/>
    <sheet name="21_F" sheetId="63" r:id="rId66"/>
    <sheet name="21_SD" sheetId="64" r:id="rId67"/>
    <sheet name="21_LL" sheetId="65" r:id="rId68"/>
    <sheet name="22_F" sheetId="66" r:id="rId69"/>
    <sheet name="22_SD" sheetId="67" r:id="rId70"/>
    <sheet name="22_LL" sheetId="68" r:id="rId71"/>
    <sheet name="23_F" sheetId="69" r:id="rId72"/>
    <sheet name="23_SD" sheetId="70" r:id="rId73"/>
    <sheet name="23_LL" sheetId="71" r:id="rId74"/>
    <sheet name="24_F" sheetId="72" r:id="rId75"/>
    <sheet name="24_SD" sheetId="73" r:id="rId76"/>
    <sheet name="24_LL" sheetId="74" r:id="rId77"/>
    <sheet name="25_F" sheetId="75" r:id="rId78"/>
    <sheet name="25_SD" sheetId="76" r:id="rId79"/>
    <sheet name="25_LL" sheetId="77" r:id="rId80"/>
    <sheet name="26_F" sheetId="78" r:id="rId81"/>
    <sheet name="26_SD" sheetId="79" r:id="rId82"/>
    <sheet name="26_LL" sheetId="80" r:id="rId83"/>
    <sheet name="27_F" sheetId="81" r:id="rId84"/>
    <sheet name="27_SD" sheetId="82" r:id="rId85"/>
    <sheet name="27_LL" sheetId="83" r:id="rId86"/>
    <sheet name="28_F" sheetId="84" r:id="rId87"/>
    <sheet name="28_SD" sheetId="85" r:id="rId88"/>
    <sheet name="28_LL" sheetId="86" r:id="rId89"/>
    <sheet name="29_F" sheetId="87" r:id="rId90"/>
    <sheet name="29_SD" sheetId="88" r:id="rId91"/>
    <sheet name="29_LL" sheetId="89" r:id="rId92"/>
    <sheet name="30_F" sheetId="90" r:id="rId93"/>
    <sheet name="30_SD" sheetId="91" r:id="rId94"/>
    <sheet name="30_LL" sheetId="92" r:id="rId95"/>
    <sheet name="31_F" sheetId="93" r:id="rId96"/>
    <sheet name="31_SD" sheetId="94" r:id="rId97"/>
    <sheet name="31_LL" sheetId="95" r:id="rId98"/>
    <sheet name="32_F" sheetId="96" r:id="rId99"/>
    <sheet name="32_SD" sheetId="97" r:id="rId100"/>
    <sheet name="32_LL" sheetId="98" r:id="rId101"/>
    <sheet name="33_F" sheetId="99" r:id="rId102"/>
    <sheet name="33_SD" sheetId="100" r:id="rId103"/>
    <sheet name="33_LL" sheetId="101" r:id="rId104"/>
    <sheet name="34_F" sheetId="102" r:id="rId105"/>
    <sheet name="34_SD" sheetId="103" r:id="rId106"/>
    <sheet name="34_LL" sheetId="104" r:id="rId107"/>
    <sheet name="35_F" sheetId="105" r:id="rId108"/>
    <sheet name="35_SD" sheetId="106" r:id="rId109"/>
    <sheet name="35_LL" sheetId="107" r:id="rId110"/>
    <sheet name="36_F" sheetId="108" r:id="rId111"/>
    <sheet name="36_SD" sheetId="109" r:id="rId112"/>
    <sheet name="36_LL" sheetId="110" r:id="rId113"/>
    <sheet name="37_F" sheetId="111" r:id="rId114"/>
    <sheet name="37_SD" sheetId="112" r:id="rId115"/>
    <sheet name="37_LL" sheetId="113" r:id="rId116"/>
    <sheet name="38_F" sheetId="114" r:id="rId117"/>
    <sheet name="38_SD" sheetId="115" r:id="rId118"/>
    <sheet name="38_LL" sheetId="116" r:id="rId119"/>
  </sheets>
  <definedNames/>
  <calcPr calcId="999999" calcMode="auto" calcCompleted="1" fullCalcOnLoad="0" forceFullCalc="0"/>
</workbook>
</file>

<file path=xl/comments4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5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7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8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0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11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3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14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6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17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9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20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22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23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25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26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28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29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31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32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34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35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37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38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40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41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43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44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46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47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49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50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52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53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55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56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58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59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61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62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64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65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67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68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70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71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73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74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76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77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79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80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82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83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85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86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88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89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91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92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94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95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97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98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00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101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03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104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06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107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09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110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12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113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comments115.xml><?xml version="1.0" encoding="utf-8"?>
<comments xmlns="http://schemas.openxmlformats.org/spreadsheetml/2006/main">
  <authors>
    <author>Sean Willems</author>
  </authors>
  <commentList>
    <comment ref="B1" authorId="0">
      <text>
        <r>
          <t xml:space="preserve">Direct cost added at the stage</t>
        </r>
      </text>
    </comment>
    <comment ref="C1" authorId="0">
      <text>
        <r>
          <t xml:space="preserve">relative depth index at the stage</t>
        </r>
      </text>
    </comment>
    <comment ref="D1" authorId="0">
      <text>
        <r>
          <t xml:space="preserve">Stage classification</t>
        </r>
      </text>
    </comment>
    <comment ref="E1" authorId="0">
      <text>
        <r>
          <t xml:space="preserve">Average daily demand at the stage (only defined at demand stages)</t>
        </r>
      </text>
    </comment>
    <comment ref="F1" authorId="0">
      <text>
        <r>
          <t xml:space="preserve">Daily standard deviation of demand at the stage (only defined at demand stages)</t>
        </r>
      </text>
    </comment>
    <comment ref="G1" authorId="0">
      <text>
        <r>
          <t xml:space="preserve">Maximum amount of time the customer is willing to wait for product (only defined at demand stages)</t>
        </r>
      </text>
    </comment>
    <comment ref="H1" authorId="0">
      <text>
        <r>
          <t xml:space="preserve">Service level provided by demand stage to customers (only defined for demand stages)</t>
        </r>
      </text>
    </comment>
    <comment ref="I1" authorId="0">
      <text>
        <r>
          <t xml:space="preserve">Stage's processing time.  If stage time is variable, this is the average time.</t>
        </r>
      </text>
    </comment>
    <comment ref="J1" authorId="0">
      <text>
        <r>
          <t xml:space="preserve">If stage time is variable, this is the standard deviation of the stage time.</t>
        </r>
      </text>
    </comment>
    <comment ref="K1" authorId="0">
      <text>
        <r>
          <t xml:space="preserve">If stage time is discrete, this is the first discrete time.</t>
        </r>
      </text>
    </comment>
    <comment ref="L1" authorId="0">
      <text>
        <r>
          <t xml:space="preserve">If stage time is discrete, this is the probability associated with the first discrete time.</t>
        </r>
      </text>
    </comment>
    <comment ref="M1" authorId="0">
      <text>
        <r>
          <t xml:space="preserve">If stage time is discrete, this is the second discrete time.</t>
        </r>
      </text>
    </comment>
    <comment ref="N1" authorId="0">
      <text>
        <r>
          <t xml:space="preserve">If stage time is discrete, this is the probability associated with the second discrete time.</t>
        </r>
      </text>
    </comment>
    <comment ref="O1" authorId="0">
      <text>
        <r>
          <t xml:space="preserve">If stage time is discrete, this is the third discrete time.</t>
        </r>
      </text>
    </comment>
    <comment ref="P1" authorId="0">
      <text>
        <r>
          <t xml:space="preserve">If stage time is discrete, this is the probability associated with the third discrete time.</t>
        </r>
      </text>
    </comment>
    <comment ref="Q1" authorId="0">
      <text>
        <r>
          <t xml:space="preserve">If stage time is discrete, this is the fourth discrete time.</t>
        </r>
      </text>
    </comment>
    <comment ref="R1" authorId="0">
      <text>
        <r>
          <t xml:space="preserve">If stage time is discrete, this is the probability associated with the fourth discrete time.</t>
        </r>
      </text>
    </comment>
    <comment ref="S1" authorId="0">
      <text>
        <r>
          <t xml:space="preserve">If stage time is discrete, this is the fifth discrete time.</t>
        </r>
      </text>
    </comment>
    <comment ref="T1" authorId="0">
      <text>
        <r>
          <t xml:space="preserve">If stage time is discrete, this is the probability associated with the fifth discrete time.</t>
        </r>
      </text>
    </comment>
    <comment ref="U1" authorId="0">
      <text>
        <r>
          <t xml:space="preserve">If stage time is discrete, this is the sixth discrete time.</t>
        </r>
      </text>
    </comment>
    <comment ref="V1" authorId="0">
      <text>
        <r>
          <t xml:space="preserve">If stage time is discrete, this is the probability associated with the sixth discrete time.</t>
        </r>
      </text>
    </comment>
    <comment ref="W1" authorId="0">
      <text>
        <r>
          <t xml:space="preserve">If the network is laid out in a graph with the top-left position denoting (0,0), this is the number of pixels down from the top left.</t>
        </r>
      </text>
    </comment>
    <comment ref="X1" authorId="0">
      <text>
        <r>
          <t xml:space="preserve">If the network is laid out in a graph with the top-left position denoting (0,0), this is the number of pixels over to the right from the top left.</t>
        </r>
      </text>
    </comment>
  </commentList>
</comments>
</file>

<file path=xl/comments116.xml><?xml version="1.0" encoding="utf-8"?>
<comments xmlns="http://schemas.openxmlformats.org/spreadsheetml/2006/main">
  <authors>
    <author>Sean Willems</author>
  </authors>
  <commentList>
    <comment ref="A1" authorId="0">
      <text>
        <r>
          <t xml:space="preserve">The source stage is the supplier to the destination stage.</t>
        </r>
      </text>
    </comment>
    <comment ref="B1" authorId="0">
      <text>
        <r>
          <t xml:space="preserve">The destination stage is the customer of the associated source stage.</t>
        </r>
      </text>
    </comment>
  </commentList>
</comments>
</file>

<file path=xl/sharedStrings.xml><?xml version="1.0" encoding="utf-8"?>
<sst xmlns="http://schemas.openxmlformats.org/spreadsheetml/2006/main" uniqueCount="3661">
  <si>
    <t xml:space="preserve">This Excel workbook contains the data set that accompanies the paper </t>
  </si>
  <si>
    <t>"Real-World Multi-Echelon Supply Chains Used for Inventory Optimization" by Sean P. Willems</t>
  </si>
  <si>
    <t>published in Manufacturing &amp; Service Operations Management Volume 10 Number 1 Winter 2008 pages 19-23.</t>
  </si>
  <si>
    <t>The data described in this paper are publicly available at the journal's web site http://msom.pubs.informs.org/ecompanion.html</t>
  </si>
  <si>
    <t>The data are open to all researchers as long as the researcher is willing to cite the published M&amp;SOM paper as the source.</t>
  </si>
  <si>
    <t>The workbook consists of the following worksheets:</t>
  </si>
  <si>
    <t>The Summary Tables worksheet provides summary data for the supply chains that comprise the data set.</t>
  </si>
  <si>
    <t>Each of the 38 supply chains are defined by three spreadsheets.</t>
  </si>
  <si>
    <t>1. The _F worksheet shows a picture of the supply chain (i.e., 01_F)</t>
  </si>
  <si>
    <t>2. The _SD worksheet contains the stage data for the supply chain (i.e., 01_SD)</t>
  </si>
  <si>
    <t>3.  The _LL worksheet lists the arcs present in the supply chain (i.e., 01_LL)</t>
  </si>
  <si>
    <t>These tables provide summary statistics for the 38 supply chains that comprise the data set.</t>
  </si>
  <si>
    <t>Chain Name</t>
  </si>
  <si>
    <t>Company Identifier</t>
  </si>
  <si>
    <t>SIC Code</t>
  </si>
  <si>
    <t>SIC Description</t>
  </si>
  <si>
    <t>Industrial Organic Chemicals, Not Elsewhere Classified</t>
  </si>
  <si>
    <t>Semiconductors and Related Devices</t>
  </si>
  <si>
    <t>Computer Peripheral Equipment, Not Elsewhere Classified</t>
  </si>
  <si>
    <t>Games, Toys, and Children's Vehicles, Except Dolls and Bicycles</t>
  </si>
  <si>
    <t>Food Preparations, Not Elsewhere Classified</t>
  </si>
  <si>
    <t>Cutlery</t>
  </si>
  <si>
    <t>Construction Machinery and Equipment</t>
  </si>
  <si>
    <t>Electromedical and Electrotherapeutic Apparatus</t>
  </si>
  <si>
    <t xml:space="preserve">Cereal Breakfast Foods </t>
  </si>
  <si>
    <t>Electrical Appliances, Television and Radio Sets</t>
  </si>
  <si>
    <t>Arrangement of Transportation of Freight and Cargo</t>
  </si>
  <si>
    <t>Soap and Other Detergents, Except Specialty Cleaners</t>
  </si>
  <si>
    <t>Perfumes, Cosmetics, and Other Toilet Preparations</t>
  </si>
  <si>
    <t>Pharmaceutical Preparations</t>
  </si>
  <si>
    <t>Paints, Varnishes, Lacquers, Enamels, and Allied Products</t>
  </si>
  <si>
    <t>Power-Driven Handtools</t>
  </si>
  <si>
    <t xml:space="preserve">Farm Machinery and Equipment </t>
  </si>
  <si>
    <t>Aircraft Engines and Engine Parts</t>
  </si>
  <si>
    <t>Computer Storage Devices</t>
  </si>
  <si>
    <t>Primary Batteries, Dry and Wet</t>
  </si>
  <si>
    <t xml:space="preserve">Telephone and Telegraph Apparatus </t>
  </si>
  <si>
    <t>Table 1:  General Classification of the Data Set</t>
  </si>
  <si>
    <t>Classification label</t>
  </si>
  <si>
    <t>Activity</t>
  </si>
  <si>
    <t>Dist_</t>
  </si>
  <si>
    <t>a stage that distributes an item</t>
  </si>
  <si>
    <t>Manuf_</t>
  </si>
  <si>
    <t>a stage that manufactures or assembles an item</t>
  </si>
  <si>
    <t>Part_</t>
  </si>
  <si>
    <t>a stage that procures an item</t>
  </si>
  <si>
    <t>Retail_</t>
  </si>
  <si>
    <t>a stage that acts as a demand origination point</t>
  </si>
  <si>
    <t>Trans_</t>
  </si>
  <si>
    <t>a stage that tranports an item between stages</t>
  </si>
  <si>
    <t>Table 2:  Classifications used to label every stage in the chains</t>
  </si>
  <si>
    <t>Total # Stages</t>
  </si>
  <si>
    <t>Total # Arcs</t>
  </si>
  <si>
    <t>Table 3:  Number of classified stages per chain</t>
  </si>
  <si>
    <t>Data field</t>
  </si>
  <si>
    <t>Applicable stages</t>
  </si>
  <si>
    <t>Description</t>
  </si>
  <si>
    <t>stageCost</t>
  </si>
  <si>
    <t>all stages</t>
  </si>
  <si>
    <t>Direct cost added at the stage</t>
  </si>
  <si>
    <t>stageTime</t>
  </si>
  <si>
    <t>Average processing time at the stage</t>
  </si>
  <si>
    <t>stDevStageTime</t>
  </si>
  <si>
    <t>Standard deviation of processing time at the stage</t>
  </si>
  <si>
    <t>avgDemand</t>
  </si>
  <si>
    <t>only demand stages</t>
  </si>
  <si>
    <t>Daily demand rate</t>
  </si>
  <si>
    <t>stdDevDemand</t>
  </si>
  <si>
    <t>Daily standard deviation of demand</t>
  </si>
  <si>
    <t>serviceLevel</t>
  </si>
  <si>
    <t>Percentage of orders stage plans to satisfy</t>
  </si>
  <si>
    <t>maxServiceTime</t>
  </si>
  <si>
    <t>Maximum time the customer is willing to wait</t>
  </si>
  <si>
    <t>relDepth</t>
  </si>
  <si>
    <t>Relative depth of node to network root</t>
  </si>
  <si>
    <t>stageClassification</t>
  </si>
  <si>
    <t>Classification stage belongs to</t>
  </si>
  <si>
    <t>xPosition</t>
  </si>
  <si>
    <t>Horizontal distance from (0,0) picture position</t>
  </si>
  <si>
    <t>yPosition</t>
  </si>
  <si>
    <t>Vertical distance from (0,0) picture position</t>
  </si>
  <si>
    <t>Table 4:  Stage data</t>
  </si>
  <si>
    <t>Average Supply Chain Length</t>
  </si>
  <si>
    <t>Maximum Supply Chain Length</t>
  </si>
  <si>
    <t># Normally Distributed Stage Times</t>
  </si>
  <si>
    <t># Discrete Stage Times</t>
  </si>
  <si>
    <t>-</t>
  </si>
  <si>
    <t>Table 5:  Stage time metrics for each chain</t>
  </si>
  <si>
    <t>Average Cost of Goods Sold Per Unit</t>
  </si>
  <si>
    <t>Table 6:  Cost metrics for each chain</t>
  </si>
  <si>
    <t>Table 7:  Number of stages with specific node depth per chain</t>
  </si>
  <si>
    <t>Part  -&gt; Manuf -&gt; Retail</t>
  </si>
  <si>
    <t>Manuf -&gt; Trans -&gt; Manuf -&gt; Retail</t>
  </si>
  <si>
    <t>Part  -&gt; Manuf -&gt; Dist  -&gt; Manuf -&gt; Retail</t>
  </si>
  <si>
    <t xml:space="preserve">                         Part  -&gt; Manuf -&gt; Retail</t>
  </si>
  <si>
    <t>Part  -&gt; Trans -&gt; Manuf -&gt; Retail</t>
  </si>
  <si>
    <t xml:space="preserve">           Part  -&gt; Manuf -&gt; Trans -&gt; Manuf -&gt; Dist  -&gt; Retail</t>
  </si>
  <si>
    <t xml:space="preserve">           Part  -&gt; Trans -&gt; Manuf -&gt; Trans -&gt; Manuf -&gt; Dist  -&gt; Retail</t>
  </si>
  <si>
    <t xml:space="preserve">           Part  -&gt; Trans -&gt; Dist  -&gt; Manuf -&gt; Trans -&gt; Manuf -&gt; Dist  -&gt; Retail</t>
  </si>
  <si>
    <t>Part  -&gt; Trans -&gt; Manuf -&gt; Trans -&gt; Retail</t>
  </si>
  <si>
    <t>Dist  -&gt; Manuf -&gt; Trans -&gt; Retail</t>
  </si>
  <si>
    <t>Part  -&gt; Manuf  -&gt; Dist  -&gt; Retail</t>
  </si>
  <si>
    <t>Part  -&gt; Trans -&gt; Trans -&gt; Manuf -&gt; Dist  -&gt; Trans -&gt; Dist  -&gt; Retail</t>
  </si>
  <si>
    <t xml:space="preserve">           Part  -&gt; Trans -&gt; Manuf -&gt; Dist  -&gt; Trans -&gt; Dist  -&gt; Retail</t>
  </si>
  <si>
    <t xml:space="preserve">                      Part  -&gt; Manuf -&gt; Dist  -&gt; Trans -&gt; Dist  -&gt; Retail</t>
  </si>
  <si>
    <t>Part -&gt; Manuf -&gt; Trans -&gt; Manuf -&gt; Manuf -&gt; Manuf -&gt; Trans -&gt; Manuf -&gt; Dist</t>
  </si>
  <si>
    <t>Part -&gt; Manuf -&gt; Trans -&gt; Manuf -&gt; Manuf -&gt; Trans -&gt; Manuf -&gt; Dist</t>
  </si>
  <si>
    <t>Part -&gt; Manuf -&gt; Manuf -&gt; Manuf -&gt; Trans -&gt; Manuf -&gt; Dist</t>
  </si>
  <si>
    <t>Part -&gt; Manuf -&gt; Manuf -&gt; Trans -&gt; Manuf -&gt; Dist</t>
  </si>
  <si>
    <t>Part -&gt; Manuf -&gt; Trans -&gt; Manuf -&gt; Manuf -&gt; Dist</t>
  </si>
  <si>
    <t>Part -&gt; Manuf -&gt; Trans -&gt; Manuf -&gt; Dist</t>
  </si>
  <si>
    <t>Part -&gt; Trans -&gt; Manuf -&gt; Dist</t>
  </si>
  <si>
    <t>Part -&gt; Trans -&gt; Manuf -&gt; Trans -&gt; Manuf -&gt; Dist</t>
  </si>
  <si>
    <t>Part -&gt; Manuf -&gt; Manuf -&gt; Dist</t>
  </si>
  <si>
    <t>Part -&gt; Manuf -&gt; Dist</t>
  </si>
  <si>
    <t>Part  &gt; Manuf -&gt; Manuf -&gt; Manuf -&gt; Manuf -&gt; Trans -&gt; Manuf -&gt; Manuf -&gt; Trans -&gt; Retail</t>
  </si>
  <si>
    <t>Part  -&gt; Manuf -&gt; Manuf -&gt; Trans -&gt; Manuf -&gt; Manuf -&gt; Trans -&gt; Retail</t>
  </si>
  <si>
    <t>Part  -&gt; Trans -&gt; Manuf -&gt; Manuf -&gt; Manuf -&gt; Trans -&gt; Retail</t>
  </si>
  <si>
    <t>Part  -&gt; Manuf -&gt; Trans -&gt; Manuf -&gt; Manuf -&gt; Trans -&gt; Retail</t>
  </si>
  <si>
    <t>Part  -&gt; Manuf -&gt; Manuf -&gt; Manuf -&gt; Trans -&gt; Retail</t>
  </si>
  <si>
    <t>Part  -&gt; Manuf -&gt; Trans -&gt; Retail</t>
  </si>
  <si>
    <t>Part  -&gt; Manuf -&gt; Manuf -&gt; Dist  -&gt; Retail</t>
  </si>
  <si>
    <t>Part  -&gt; Manuf -&gt; Dist  -&gt; Retail</t>
  </si>
  <si>
    <t>Part  -&gt; Manuf -&gt; Manuf -&gt; Manuf -&gt; Dist  -&gt; Retail</t>
  </si>
  <si>
    <t>Part  -&gt; Manuf -&gt; Manuf -&gt; Manuf -&gt; Manuf -&gt; Dist  -&gt; Retail</t>
  </si>
  <si>
    <t>Manuf -&gt; Manuf -&gt; Dist  -&gt; Dist  -&gt; Manuf -&gt; Trans -&gt; Trans -&gt; Manuf -&gt; Retail</t>
  </si>
  <si>
    <t>Part  -&gt; Retail</t>
  </si>
  <si>
    <t>Part  -&gt; Manuf -&gt; Manuf -&gt; Retail</t>
  </si>
  <si>
    <t>Part  -&gt; Manuf  -&gt; Manuf -&gt; Manuf -&gt; Retail</t>
  </si>
  <si>
    <t>Part  -&gt; Manuf  -&gt; Manuf  -&gt; Manuf -&gt; Manuf -&gt; Retail</t>
  </si>
  <si>
    <t>Manuf  -&gt; Manuf -&gt; Manuf -&gt; Retail</t>
  </si>
  <si>
    <t>Part  -&gt; Manuf  -&gt; Trans -&gt; Manuf  -&gt; Manuf  -&gt; Manuf -&gt; Manuf -&gt; Retail</t>
  </si>
  <si>
    <t>Part  -&gt; Manuf  -&gt; Manuf  -&gt; Manuf  -&gt; Manuf -&gt; Manuf -&gt; Retail</t>
  </si>
  <si>
    <t>Part  -&gt; Dist  -&gt; Trans -&gt; Manuf -&gt; Retail</t>
  </si>
  <si>
    <t>Part  -&gt; Dist  -&gt; Retail</t>
  </si>
  <si>
    <t>Table 8:  Routings through each supply chain</t>
  </si>
  <si>
    <t>Stage Name</t>
  </si>
  <si>
    <t>stdDev stageTime</t>
  </si>
  <si>
    <t>stageTime_1</t>
  </si>
  <si>
    <t>stageTime_%_1</t>
  </si>
  <si>
    <t>stageTime_2</t>
  </si>
  <si>
    <t>stageTime_%_2</t>
  </si>
  <si>
    <t>stageTime_3</t>
  </si>
  <si>
    <t>stageTime_%_3</t>
  </si>
  <si>
    <t>stageTime_4</t>
  </si>
  <si>
    <t>stageTime_%_4</t>
  </si>
  <si>
    <t>stageTime_5</t>
  </si>
  <si>
    <t>stageTime_%_5</t>
  </si>
  <si>
    <t>stageTime_6</t>
  </si>
  <si>
    <t>stageTime_%_6</t>
  </si>
  <si>
    <t>Manuf_0001</t>
  </si>
  <si>
    <t>Manuf</t>
  </si>
  <si>
    <t>Manuf_0002</t>
  </si>
  <si>
    <t>Part_0001</t>
  </si>
  <si>
    <t>Part</t>
  </si>
  <si>
    <t>Part_0002</t>
  </si>
  <si>
    <t>Part_0003</t>
  </si>
  <si>
    <t>Retail_0001</t>
  </si>
  <si>
    <t>Retail</t>
  </si>
  <si>
    <t>Retail_0002</t>
  </si>
  <si>
    <t>Retail_0003</t>
  </si>
  <si>
    <t>sourceStage</t>
  </si>
  <si>
    <t>destinationStage</t>
  </si>
  <si>
    <t>Manuf_0003</t>
  </si>
  <si>
    <t>Manuf_0004</t>
  </si>
  <si>
    <t>Manuf_0005</t>
  </si>
  <si>
    <t>Retail_0004</t>
  </si>
  <si>
    <t>Trans_0001</t>
  </si>
  <si>
    <t>Trans</t>
  </si>
  <si>
    <t>Trans_0002</t>
  </si>
  <si>
    <t>Trans_0003</t>
  </si>
  <si>
    <t>Trans_0004</t>
  </si>
  <si>
    <t>Dist_0001</t>
  </si>
  <si>
    <t>Dist</t>
  </si>
  <si>
    <t>Dist_0002</t>
  </si>
  <si>
    <t>Dist_0003</t>
  </si>
  <si>
    <t>Dist_0004</t>
  </si>
  <si>
    <t>Part_0004</t>
  </si>
  <si>
    <t>Part_0005</t>
  </si>
  <si>
    <t>Dist_0005</t>
  </si>
  <si>
    <t>Dist_0006</t>
  </si>
  <si>
    <t>Dist_0007</t>
  </si>
  <si>
    <t>Dist_0008</t>
  </si>
  <si>
    <t>Dist_0009</t>
  </si>
  <si>
    <t>Dist_0010</t>
  </si>
  <si>
    <t>Dist_0011</t>
  </si>
  <si>
    <t>Manuf_0006</t>
  </si>
  <si>
    <t>Manuf_0007</t>
  </si>
  <si>
    <t>Part_0006</t>
  </si>
  <si>
    <t>Part_0007</t>
  </si>
  <si>
    <t>Part_0008</t>
  </si>
  <si>
    <t>Part_0009</t>
  </si>
  <si>
    <t>Part_0010</t>
  </si>
  <si>
    <t>Part_0011</t>
  </si>
  <si>
    <t>Part_0012</t>
  </si>
  <si>
    <t>Part_0013</t>
  </si>
  <si>
    <t>Retail_0005</t>
  </si>
  <si>
    <t>Retail_0006</t>
  </si>
  <si>
    <t>Retail_0007</t>
  </si>
  <si>
    <t>Retail_0008</t>
  </si>
  <si>
    <t>Dist_0012</t>
  </si>
  <si>
    <t>Manuf_0008</t>
  </si>
  <si>
    <t>Manuf_0009</t>
  </si>
  <si>
    <t>Manuf_0010</t>
  </si>
  <si>
    <t>Trans_0005</t>
  </si>
  <si>
    <t>Trans_0006</t>
  </si>
  <si>
    <t>Trans_0007</t>
  </si>
  <si>
    <t>Trans_0008</t>
  </si>
  <si>
    <t>Trans_0009</t>
  </si>
  <si>
    <t>Trans_0010</t>
  </si>
  <si>
    <t>Trans_0011</t>
  </si>
  <si>
    <t>Trans_0012</t>
  </si>
  <si>
    <t>Trans_0013</t>
  </si>
  <si>
    <t>Dist_0013</t>
  </si>
  <si>
    <t>Dist_0014</t>
  </si>
  <si>
    <t>Dist_0015</t>
  </si>
  <si>
    <t>Dist_0016</t>
  </si>
  <si>
    <t>Dist_0017</t>
  </si>
  <si>
    <t>Dist_0018</t>
  </si>
  <si>
    <t>Dist_0019</t>
  </si>
  <si>
    <t>Dist_0020</t>
  </si>
  <si>
    <t>Dist_0021</t>
  </si>
  <si>
    <t>Dist_0022</t>
  </si>
  <si>
    <t>Dist_0023</t>
  </si>
  <si>
    <t>Dist_0024</t>
  </si>
  <si>
    <t>Dist_0025</t>
  </si>
  <si>
    <t>Dist_0026</t>
  </si>
  <si>
    <t>Part_0014</t>
  </si>
  <si>
    <t>Part_0015</t>
  </si>
  <si>
    <t>Part_0016</t>
  </si>
  <si>
    <t>Manuf_0011</t>
  </si>
  <si>
    <t>Manuf_0012</t>
  </si>
  <si>
    <t>Manuf_0013</t>
  </si>
  <si>
    <t>Part_0017</t>
  </si>
  <si>
    <t>Part_0018</t>
  </si>
  <si>
    <t>Part_0019</t>
  </si>
  <si>
    <t>Part_0020</t>
  </si>
  <si>
    <t>Part_0021</t>
  </si>
  <si>
    <t>Part_0022</t>
  </si>
  <si>
    <t>Part_0023</t>
  </si>
  <si>
    <t>Part_0024</t>
  </si>
  <si>
    <t>Part_0025</t>
  </si>
  <si>
    <t>Part_0026</t>
  </si>
  <si>
    <t>Part_0027</t>
  </si>
  <si>
    <t>Part_0028</t>
  </si>
  <si>
    <t>Part_0029</t>
  </si>
  <si>
    <t>Part_0030</t>
  </si>
  <si>
    <t>Part_0031</t>
  </si>
  <si>
    <t>Part_0032</t>
  </si>
  <si>
    <t>Part_0033</t>
  </si>
  <si>
    <t>Part_0034</t>
  </si>
  <si>
    <t>Part_0035</t>
  </si>
  <si>
    <t>Part_0036</t>
  </si>
  <si>
    <t>Part_0037</t>
  </si>
  <si>
    <t>Part_0038</t>
  </si>
  <si>
    <t>Part_0039</t>
  </si>
  <si>
    <t>Part_0040</t>
  </si>
  <si>
    <t>Part_0041</t>
  </si>
  <si>
    <t>Part_0042</t>
  </si>
  <si>
    <t>Part_0043</t>
  </si>
  <si>
    <t>Part_0044</t>
  </si>
  <si>
    <t>Part_0045</t>
  </si>
  <si>
    <t>Retail_0009</t>
  </si>
  <si>
    <t>Retail_0010</t>
  </si>
  <si>
    <t>Retail_0011</t>
  </si>
  <si>
    <t>Retail_0012</t>
  </si>
  <si>
    <t>Retail_0013</t>
  </si>
  <si>
    <t>Retail_0014</t>
  </si>
  <si>
    <t>Retail_0015</t>
  </si>
  <si>
    <t>Retail_0016</t>
  </si>
  <si>
    <t>Retail_0017</t>
  </si>
  <si>
    <t>Retail_0018</t>
  </si>
  <si>
    <t>Trans_0014</t>
  </si>
  <si>
    <t>Trans_0015</t>
  </si>
  <si>
    <t>Trans_0016</t>
  </si>
  <si>
    <t>Trans_0017</t>
  </si>
  <si>
    <t>Trans_0018</t>
  </si>
  <si>
    <t>Trans_0019</t>
  </si>
  <si>
    <t>Trans_0020</t>
  </si>
  <si>
    <t>Trans_0021</t>
  </si>
  <si>
    <t>Trans_0022</t>
  </si>
  <si>
    <t>Trans_0023</t>
  </si>
  <si>
    <t>Trans_0024</t>
  </si>
  <si>
    <t>Trans_0025</t>
  </si>
  <si>
    <t>Trans_0026</t>
  </si>
  <si>
    <t>Trans_0027</t>
  </si>
  <si>
    <t>Trans_0028</t>
  </si>
  <si>
    <t>Trans_0029</t>
  </si>
  <si>
    <t>Trans_0030</t>
  </si>
  <si>
    <t>Trans_0031</t>
  </si>
  <si>
    <t>Dist_0027</t>
  </si>
  <si>
    <t>Dist_0028</t>
  </si>
  <si>
    <t>Dist_0029</t>
  </si>
  <si>
    <t>Dist_0030</t>
  </si>
  <si>
    <t>Dist_0031</t>
  </si>
  <si>
    <t>Dist_0032</t>
  </si>
  <si>
    <t>Dist_0033</t>
  </si>
  <si>
    <t>Dist_0034</t>
  </si>
  <si>
    <t>Dist_0035</t>
  </si>
  <si>
    <t>Dist_0036</t>
  </si>
  <si>
    <t>Dist_0037</t>
  </si>
  <si>
    <t>Dist_0038</t>
  </si>
  <si>
    <t>Dist_0039</t>
  </si>
  <si>
    <t>Dist_0040</t>
  </si>
  <si>
    <t>Dist_0041</t>
  </si>
  <si>
    <t>Dist_0042</t>
  </si>
  <si>
    <t>Dist_0043</t>
  </si>
  <si>
    <t>Dist_0044</t>
  </si>
  <si>
    <t>Dist_0045</t>
  </si>
  <si>
    <t>Dist_0046</t>
  </si>
  <si>
    <t>Dist_0047</t>
  </si>
  <si>
    <t>Dist_0048</t>
  </si>
  <si>
    <t>Dist_0049</t>
  </si>
  <si>
    <t>Dist_0050</t>
  </si>
  <si>
    <t>Dist_0051</t>
  </si>
  <si>
    <t>Manuf_0014</t>
  </si>
  <si>
    <t>Manuf_0015</t>
  </si>
  <si>
    <t>Manuf_0016</t>
  </si>
  <si>
    <t>Manuf_0017</t>
  </si>
  <si>
    <t>Manuf_0018</t>
  </si>
  <si>
    <t>Manuf_0019</t>
  </si>
  <si>
    <t>Manuf_0020</t>
  </si>
  <si>
    <t>Manuf_0021</t>
  </si>
  <si>
    <t>Manuf_0022</t>
  </si>
  <si>
    <t>Manuf_0023</t>
  </si>
  <si>
    <t>Manuf_0024</t>
  </si>
  <si>
    <t>Manuf_0025</t>
  </si>
  <si>
    <t>Manuf_0026</t>
  </si>
  <si>
    <t>Manuf_0027</t>
  </si>
  <si>
    <t>Manuf_0028</t>
  </si>
  <si>
    <t>Manuf_0029</t>
  </si>
  <si>
    <t>Manuf_0030</t>
  </si>
  <si>
    <t>Manuf_0031</t>
  </si>
  <si>
    <t>Manuf_0032</t>
  </si>
  <si>
    <t>Manuf_0033</t>
  </si>
  <si>
    <t>Manuf_0034</t>
  </si>
  <si>
    <t>Manuf_0035</t>
  </si>
  <si>
    <t>Manuf_0036</t>
  </si>
  <si>
    <t>Manuf_0037</t>
  </si>
  <si>
    <t>Manuf_0038</t>
  </si>
  <si>
    <t>Manuf_0039</t>
  </si>
  <si>
    <t>Manuf_0040</t>
  </si>
  <si>
    <t>Manuf_0041</t>
  </si>
  <si>
    <t>Manuf_0042</t>
  </si>
  <si>
    <t>Manuf_0043</t>
  </si>
  <si>
    <t>Manuf_0044</t>
  </si>
  <si>
    <t>Manuf_0045</t>
  </si>
  <si>
    <t>Manuf_0046</t>
  </si>
  <si>
    <t>Manuf_0047</t>
  </si>
  <si>
    <t>Manuf_0048</t>
  </si>
  <si>
    <t>Manuf_0049</t>
  </si>
  <si>
    <t>Manuf_0050</t>
  </si>
  <si>
    <t>Manuf_0051</t>
  </si>
  <si>
    <t>Manuf_0052</t>
  </si>
  <si>
    <t>Manuf_0053</t>
  </si>
  <si>
    <t>Manuf_0054</t>
  </si>
  <si>
    <t>Manuf_0055</t>
  </si>
  <si>
    <t>Manuf_0056</t>
  </si>
  <si>
    <t>Manuf_0057</t>
  </si>
  <si>
    <t>Manuf_0058</t>
  </si>
  <si>
    <t>Manuf_0059</t>
  </si>
  <si>
    <t>Manuf_0060</t>
  </si>
  <si>
    <t>Manuf_0061</t>
  </si>
  <si>
    <t>Manuf_0062</t>
  </si>
  <si>
    <t>Manuf_0063</t>
  </si>
  <si>
    <t>Manuf_0064</t>
  </si>
  <si>
    <t>Manuf_0065</t>
  </si>
  <si>
    <t>Manuf_0066</t>
  </si>
  <si>
    <t>Manuf_0067</t>
  </si>
  <si>
    <t>Manuf_0068</t>
  </si>
  <si>
    <t>Manuf_0069</t>
  </si>
  <si>
    <t>Manuf_0070</t>
  </si>
  <si>
    <t>Manuf_0071</t>
  </si>
  <si>
    <t>Manuf_0072</t>
  </si>
  <si>
    <t>Manuf_0073</t>
  </si>
  <si>
    <t>Manuf_0074</t>
  </si>
  <si>
    <t>Manuf_0075</t>
  </si>
  <si>
    <t>Manuf_0076</t>
  </si>
  <si>
    <t>Manuf_0077</t>
  </si>
  <si>
    <t>Manuf_0078</t>
  </si>
  <si>
    <t>Manuf_0079</t>
  </si>
  <si>
    <t>Manuf_0080</t>
  </si>
  <si>
    <t>Manuf_0081</t>
  </si>
  <si>
    <t>Manuf_0082</t>
  </si>
  <si>
    <t>Manuf_0083</t>
  </si>
  <si>
    <t>Manuf_0084</t>
  </si>
  <si>
    <t>Manuf_0085</t>
  </si>
  <si>
    <t>Manuf_0086</t>
  </si>
  <si>
    <t>Manuf_0087</t>
  </si>
  <si>
    <t>Manuf_0088</t>
  </si>
  <si>
    <t>Manuf_0089</t>
  </si>
  <si>
    <t>Manuf_0090</t>
  </si>
  <si>
    <t>Manuf_0091</t>
  </si>
  <si>
    <t>Manuf_0092</t>
  </si>
  <si>
    <t>Manuf_0093</t>
  </si>
  <si>
    <t>Manuf_0094</t>
  </si>
  <si>
    <t>Manuf_0095</t>
  </si>
  <si>
    <t>Manuf_0096</t>
  </si>
  <si>
    <t>Manuf_0097</t>
  </si>
  <si>
    <t>Manuf_0098</t>
  </si>
  <si>
    <t>Manuf_0099</t>
  </si>
  <si>
    <t>Manuf_0100</t>
  </si>
  <si>
    <t>Manuf_0101</t>
  </si>
  <si>
    <t>Manuf_0102</t>
  </si>
  <si>
    <t>Manuf_0103</t>
  </si>
  <si>
    <t>Manuf_0104</t>
  </si>
  <si>
    <t>Manuf_0105</t>
  </si>
  <si>
    <t>Manuf_0106</t>
  </si>
  <si>
    <t>Manuf_0107</t>
  </si>
  <si>
    <t>Manuf_0108</t>
  </si>
  <si>
    <t>Retail_0019</t>
  </si>
  <si>
    <t>Retail_0020</t>
  </si>
  <si>
    <t>Retail_0021</t>
  </si>
  <si>
    <t>Retail_0022</t>
  </si>
  <si>
    <t>Retail_0023</t>
  </si>
  <si>
    <t>Retail_0024</t>
  </si>
  <si>
    <t>Retail_0025</t>
  </si>
  <si>
    <t>Retail_0026</t>
  </si>
  <si>
    <t>Retail_0027</t>
  </si>
  <si>
    <t>Retail_0028</t>
  </si>
  <si>
    <t>Retail_0029</t>
  </si>
  <si>
    <t>Retail_0030</t>
  </si>
  <si>
    <t>Retail_0031</t>
  </si>
  <si>
    <t>Retail_0032</t>
  </si>
  <si>
    <t>Retail_0033</t>
  </si>
  <si>
    <t>Retail_0034</t>
  </si>
  <si>
    <t>Retail_0035</t>
  </si>
  <si>
    <t>Retail_0036</t>
  </si>
  <si>
    <t>Retail_0037</t>
  </si>
  <si>
    <t>Retail_0038</t>
  </si>
  <si>
    <t>Retail_0039</t>
  </si>
  <si>
    <t>Retail_0040</t>
  </si>
  <si>
    <t>Retail_0041</t>
  </si>
  <si>
    <t>Retail_0042</t>
  </si>
  <si>
    <t>Retail_0043</t>
  </si>
  <si>
    <t>Retail_0044</t>
  </si>
  <si>
    <t>Retail_0045</t>
  </si>
  <si>
    <t>Retail_0046</t>
  </si>
  <si>
    <t>Retail_0047</t>
  </si>
  <si>
    <t>Retail_0048</t>
  </si>
  <si>
    <t>Retail_0049</t>
  </si>
  <si>
    <t>Retail_0050</t>
  </si>
  <si>
    <t>Retail_0051</t>
  </si>
  <si>
    <t>Retail_0052</t>
  </si>
  <si>
    <t>Retail_0053</t>
  </si>
  <si>
    <t>Retail_0054</t>
  </si>
  <si>
    <t>Retail_0055</t>
  </si>
  <si>
    <t>Retail_0056</t>
  </si>
  <si>
    <t>Retail_0057</t>
  </si>
  <si>
    <t>Retail_0058</t>
  </si>
  <si>
    <t>Retail_0059</t>
  </si>
  <si>
    <t>Retail_0060</t>
  </si>
  <si>
    <t>Retail_0061</t>
  </si>
  <si>
    <t>Retail_0062</t>
  </si>
  <si>
    <t>Retail_0063</t>
  </si>
  <si>
    <t>Retail_0064</t>
  </si>
  <si>
    <t>Retail_0065</t>
  </si>
  <si>
    <t>Retail_0066</t>
  </si>
  <si>
    <t>Trans_0032</t>
  </si>
  <si>
    <t>Trans_0033</t>
  </si>
  <si>
    <t>Trans_0034</t>
  </si>
  <si>
    <t>Trans_0035</t>
  </si>
  <si>
    <t>Trans_0036</t>
  </si>
  <si>
    <t>Dist_0052</t>
  </si>
  <si>
    <t>Dist_0053</t>
  </si>
  <si>
    <t>Dist_0054</t>
  </si>
  <si>
    <t>Dist_0055</t>
  </si>
  <si>
    <t>Dist_0056</t>
  </si>
  <si>
    <t>Dist_0057</t>
  </si>
  <si>
    <t>Dist_0058</t>
  </si>
  <si>
    <t>Dist_0059</t>
  </si>
  <si>
    <t>Dist_0060</t>
  </si>
  <si>
    <t>Dist_0061</t>
  </si>
  <si>
    <t>Dist_0062</t>
  </si>
  <si>
    <t>Dist_0063</t>
  </si>
  <si>
    <t>Dist_0064</t>
  </si>
  <si>
    <t>Dist_0065</t>
  </si>
  <si>
    <t>Dist_0066</t>
  </si>
  <si>
    <t>Dist_0067</t>
  </si>
  <si>
    <t>Dist_0068</t>
  </si>
  <si>
    <t>Dist_0069</t>
  </si>
  <si>
    <t>Dist_0070</t>
  </si>
  <si>
    <t>Dist_0071</t>
  </si>
  <si>
    <t>Dist_0072</t>
  </si>
  <si>
    <t>Dist_0073</t>
  </si>
  <si>
    <t>Dist_0074</t>
  </si>
  <si>
    <t>Dist_0075</t>
  </si>
  <si>
    <t>Dist_0076</t>
  </si>
  <si>
    <t>Dist_0077</t>
  </si>
  <si>
    <t>Dist_0078</t>
  </si>
  <si>
    <t>Dist_0079</t>
  </si>
  <si>
    <t>Dist_0080</t>
  </si>
  <si>
    <t>Dist_0081</t>
  </si>
  <si>
    <t>Dist_0082</t>
  </si>
  <si>
    <t>Dist_0083</t>
  </si>
  <si>
    <t>Dist_0084</t>
  </si>
  <si>
    <t>Dist_0085</t>
  </si>
  <si>
    <t>Dist_0086</t>
  </si>
  <si>
    <t>Dist_0087</t>
  </si>
  <si>
    <t>Dist_0088</t>
  </si>
  <si>
    <t>Dist_0089</t>
  </si>
  <si>
    <t>Dist_0090</t>
  </si>
  <si>
    <t>Dist_0091</t>
  </si>
  <si>
    <t>Dist_0092</t>
  </si>
  <si>
    <t>Dist_0093</t>
  </si>
  <si>
    <t>Part_0046</t>
  </si>
  <si>
    <t>Part_0047</t>
  </si>
  <si>
    <t>Part_0048</t>
  </si>
  <si>
    <t>Part_0049</t>
  </si>
  <si>
    <t>Parts</t>
  </si>
  <si>
    <t>Trans_0037</t>
  </si>
  <si>
    <t>Trans_0038</t>
  </si>
  <si>
    <t>Trans_0039</t>
  </si>
  <si>
    <t>Trans_0040</t>
  </si>
  <si>
    <t>Trans_0041</t>
  </si>
  <si>
    <t>Trans_0042</t>
  </si>
  <si>
    <t>Part_0050</t>
  </si>
  <si>
    <t>Part_0051</t>
  </si>
  <si>
    <t>Part_0052</t>
  </si>
  <si>
    <t>Part_0053</t>
  </si>
  <si>
    <t>Part_0054</t>
  </si>
  <si>
    <t>Part_0055</t>
  </si>
  <si>
    <t>Part_0056</t>
  </si>
  <si>
    <t>Part_0057</t>
  </si>
  <si>
    <t>Part_0058</t>
  </si>
  <si>
    <t>Part_0059</t>
  </si>
  <si>
    <t>Part_0060</t>
  </si>
  <si>
    <t>Part_0061</t>
  </si>
  <si>
    <t>Part_0062</t>
  </si>
  <si>
    <t>Part_0063</t>
  </si>
  <si>
    <t>Part_0064</t>
  </si>
  <si>
    <t>Part_0065</t>
  </si>
  <si>
    <t>Part_0066</t>
  </si>
  <si>
    <t>Part_0067</t>
  </si>
  <si>
    <t>Part_0068</t>
  </si>
  <si>
    <t>Part_0069</t>
  </si>
  <si>
    <t>Part_0070</t>
  </si>
  <si>
    <t>Part_0071</t>
  </si>
  <si>
    <t>Part_0072</t>
  </si>
  <si>
    <t>Part_0073</t>
  </si>
  <si>
    <t>Part_0074</t>
  </si>
  <si>
    <t>Part_0075</t>
  </si>
  <si>
    <t>Part_0076</t>
  </si>
  <si>
    <t>Manuf_0109</t>
  </si>
  <si>
    <t>Manuf_0110</t>
  </si>
  <si>
    <t>Manuf_0111</t>
  </si>
  <si>
    <t>Manuf_0112</t>
  </si>
  <si>
    <t>Manuf_0113</t>
  </si>
  <si>
    <t>Manuf_0114</t>
  </si>
  <si>
    <t>Manuf_0115</t>
  </si>
  <si>
    <t>Manuf_0116</t>
  </si>
  <si>
    <t>Manuf_0117</t>
  </si>
  <si>
    <t>Manuf_0118</t>
  </si>
  <si>
    <t>Manuf_0119</t>
  </si>
  <si>
    <t>Manuf_0120</t>
  </si>
  <si>
    <t>Manuf_0121</t>
  </si>
  <si>
    <t>Manuf_0122</t>
  </si>
  <si>
    <t>Manuf_0123</t>
  </si>
  <si>
    <t>Retail_0067</t>
  </si>
  <si>
    <t>Retail_0068</t>
  </si>
  <si>
    <t>Retail_0069</t>
  </si>
  <si>
    <t>Retail_0070</t>
  </si>
  <si>
    <t>Retail_0071</t>
  </si>
  <si>
    <t>Retail_0072</t>
  </si>
  <si>
    <t>Retail_0073</t>
  </si>
  <si>
    <t>Retail_0074</t>
  </si>
  <si>
    <t>Retail_0075</t>
  </si>
  <si>
    <t>Retail_0076</t>
  </si>
  <si>
    <t>Retail_0077</t>
  </si>
  <si>
    <t>Retail_0078</t>
  </si>
  <si>
    <t>Retail_0079</t>
  </si>
  <si>
    <t>Retail_0080</t>
  </si>
  <si>
    <t>Retail_0081</t>
  </si>
  <si>
    <t>Retail_0082</t>
  </si>
  <si>
    <t>Retail_0083</t>
  </si>
  <si>
    <t>Retail_0084</t>
  </si>
  <si>
    <t>Retail_0085</t>
  </si>
  <si>
    <t>Retail_0086</t>
  </si>
  <si>
    <t>Retail_0087</t>
  </si>
  <si>
    <t>Retail_0088</t>
  </si>
  <si>
    <t>Retail_0089</t>
  </si>
  <si>
    <t>Retail_0090</t>
  </si>
  <si>
    <t>Retail_0091</t>
  </si>
  <si>
    <t>Retail_0092</t>
  </si>
  <si>
    <t>Retail_0093</t>
  </si>
  <si>
    <t>Retail_0094</t>
  </si>
  <si>
    <t>Retail_0095</t>
  </si>
  <si>
    <t>Retail_0096</t>
  </si>
  <si>
    <t>Retail_0097</t>
  </si>
  <si>
    <t>Retail_0098</t>
  </si>
  <si>
    <t>Retail_0099</t>
  </si>
  <si>
    <t>Retail_0100</t>
  </si>
  <si>
    <t>Retail_0101</t>
  </si>
  <si>
    <t>Retail_0102</t>
  </si>
  <si>
    <t>Retail_0103</t>
  </si>
  <si>
    <t>Retail_0104</t>
  </si>
  <si>
    <t>Retail_0105</t>
  </si>
  <si>
    <t>Retail_0106</t>
  </si>
  <si>
    <t>Retail_0107</t>
  </si>
  <si>
    <t>Retail_0108</t>
  </si>
  <si>
    <t>Retail_0109</t>
  </si>
  <si>
    <t>Retail_0110</t>
  </si>
  <si>
    <t>Retail_0111</t>
  </si>
  <si>
    <t>Retail_0112</t>
  </si>
  <si>
    <t>Retail_0113</t>
  </si>
  <si>
    <t>Retail_0114</t>
  </si>
  <si>
    <t>Retail_0115</t>
  </si>
  <si>
    <t>Retail_0116</t>
  </si>
  <si>
    <t>Retail_0117</t>
  </si>
  <si>
    <t>Retail_0118</t>
  </si>
  <si>
    <t>Retail_0119</t>
  </si>
  <si>
    <t>Retail_0120</t>
  </si>
  <si>
    <t>Retail_0121</t>
  </si>
  <si>
    <t>Retail_0122</t>
  </si>
  <si>
    <t>Retail_0123</t>
  </si>
  <si>
    <t>Part_0077</t>
  </si>
  <si>
    <t>Part_0078</t>
  </si>
  <si>
    <t>Part_0079</t>
  </si>
  <si>
    <t>Part_0080</t>
  </si>
  <si>
    <t>Part_0081</t>
  </si>
  <si>
    <t>Part_0082</t>
  </si>
  <si>
    <t>Part_0083</t>
  </si>
  <si>
    <t>Part_0084</t>
  </si>
  <si>
    <t>Part_0085</t>
  </si>
  <si>
    <t>Part_0086</t>
  </si>
  <si>
    <t>Part_0087</t>
  </si>
  <si>
    <t>Part_0088</t>
  </si>
  <si>
    <t>Part_0089</t>
  </si>
  <si>
    <t>Part_0090</t>
  </si>
  <si>
    <t>Part_0091</t>
  </si>
  <si>
    <t>Part_0092</t>
  </si>
  <si>
    <t>Part_0093</t>
  </si>
  <si>
    <t>Part_0094</t>
  </si>
  <si>
    <t>Part_0095</t>
  </si>
  <si>
    <t>Part_0096</t>
  </si>
  <si>
    <t>Part_0097</t>
  </si>
  <si>
    <t>Part_0098</t>
  </si>
  <si>
    <t>Part_0099</t>
  </si>
  <si>
    <t>Part_0100</t>
  </si>
  <si>
    <t>Part_0101</t>
  </si>
  <si>
    <t>Part_0102</t>
  </si>
  <si>
    <t>Part_0103</t>
  </si>
  <si>
    <t>Part_0104</t>
  </si>
  <si>
    <t>Part_0105</t>
  </si>
  <si>
    <t>Part_0106</t>
  </si>
  <si>
    <t>Part_0107</t>
  </si>
  <si>
    <t>Part_0108</t>
  </si>
  <si>
    <t>Part_0109</t>
  </si>
  <si>
    <t>Part_0110</t>
  </si>
  <si>
    <t>Part_0111</t>
  </si>
  <si>
    <t>Part_0112</t>
  </si>
  <si>
    <t>Part_0113</t>
  </si>
  <si>
    <t>Part_0114</t>
  </si>
  <si>
    <t>Part_0115</t>
  </si>
  <si>
    <t>Part_0116</t>
  </si>
  <si>
    <t>Part_0117</t>
  </si>
  <si>
    <t>Part_0118</t>
  </si>
  <si>
    <t>Part_0119</t>
  </si>
  <si>
    <t>Part_0120</t>
  </si>
  <si>
    <t>Part_0121</t>
  </si>
  <si>
    <t>Part_0122</t>
  </si>
  <si>
    <t>Part_0123</t>
  </si>
  <si>
    <t>Part_0124</t>
  </si>
  <si>
    <t>Part_0125</t>
  </si>
  <si>
    <t>Part_0126</t>
  </si>
  <si>
    <t>Part_0127</t>
  </si>
  <si>
    <t>Part_0128</t>
  </si>
  <si>
    <t>Part_0129</t>
  </si>
  <si>
    <t>Part_0130</t>
  </si>
  <si>
    <t>Part_0131</t>
  </si>
  <si>
    <t>Part_0132</t>
  </si>
  <si>
    <t>Part_0133</t>
  </si>
  <si>
    <t>Part_0134</t>
  </si>
  <si>
    <t>Part_0135</t>
  </si>
  <si>
    <t>Part_0136</t>
  </si>
  <si>
    <t>Part_0137</t>
  </si>
  <si>
    <t>Part_0138</t>
  </si>
  <si>
    <t>Part_0139</t>
  </si>
  <si>
    <t>Part_0140</t>
  </si>
  <si>
    <t>Part_0141</t>
  </si>
  <si>
    <t>Part_0142</t>
  </si>
  <si>
    <t>Part_0143</t>
  </si>
  <si>
    <t>Part_0144</t>
  </si>
  <si>
    <t>Part_0145</t>
  </si>
  <si>
    <t>Part_0146</t>
  </si>
  <si>
    <t>Part_0147</t>
  </si>
  <si>
    <t>Part_0148</t>
  </si>
  <si>
    <t>Part_0149</t>
  </si>
  <si>
    <t>Part_0150</t>
  </si>
  <si>
    <t>Part_0151</t>
  </si>
  <si>
    <t>Part_0152</t>
  </si>
  <si>
    <t>Part_0153</t>
  </si>
  <si>
    <t>Part_0154</t>
  </si>
  <si>
    <t>Part_0155</t>
  </si>
  <si>
    <t>Part_0156</t>
  </si>
  <si>
    <t>Part_0157</t>
  </si>
  <si>
    <t>Part_0158</t>
  </si>
  <si>
    <t>Part_0159</t>
  </si>
  <si>
    <t>Part_0160</t>
  </si>
  <si>
    <t>Part_0161</t>
  </si>
  <si>
    <t>Part_0162</t>
  </si>
  <si>
    <t>Part_0163</t>
  </si>
  <si>
    <t>Part_0164</t>
  </si>
  <si>
    <t>Part_0165</t>
  </si>
  <si>
    <t>Part_0166</t>
  </si>
  <si>
    <t>Part_0167</t>
  </si>
  <si>
    <t>Part_0168</t>
  </si>
  <si>
    <t>Part_0169</t>
  </si>
  <si>
    <t>Part_0170</t>
  </si>
  <si>
    <t>Part_0171</t>
  </si>
  <si>
    <t>Part_0172</t>
  </si>
  <si>
    <t>Part_0173</t>
  </si>
  <si>
    <t>Part_0174</t>
  </si>
  <si>
    <t>Part_0175</t>
  </si>
  <si>
    <t>Part_0176</t>
  </si>
  <si>
    <t>Part_0177</t>
  </si>
  <si>
    <t>Part_0178</t>
  </si>
  <si>
    <t>Part_0179</t>
  </si>
  <si>
    <t>Part_0180</t>
  </si>
  <si>
    <t>Part_0181</t>
  </si>
  <si>
    <t>Part_0182</t>
  </si>
  <si>
    <t>Part_0183</t>
  </si>
  <si>
    <t>Part_0184</t>
  </si>
  <si>
    <t>Part_0185</t>
  </si>
  <si>
    <t>Part_0186</t>
  </si>
  <si>
    <t>Part_0187</t>
  </si>
  <si>
    <t>Part_0188</t>
  </si>
  <si>
    <t>Part_0189</t>
  </si>
  <si>
    <t>Part_0190</t>
  </si>
  <si>
    <t>Part_0191</t>
  </si>
  <si>
    <t>Part_0192</t>
  </si>
  <si>
    <t>Part_0193</t>
  </si>
  <si>
    <t>Part_0194</t>
  </si>
  <si>
    <t>Part_0195</t>
  </si>
  <si>
    <t>Part_0196</t>
  </si>
  <si>
    <t>Part_0197</t>
  </si>
  <si>
    <t>Part_0198</t>
  </si>
  <si>
    <t>Part_0199</t>
  </si>
  <si>
    <t>Part_0200</t>
  </si>
  <si>
    <t>Part_0201</t>
  </si>
  <si>
    <t>Part_0202</t>
  </si>
  <si>
    <t>Part_0203</t>
  </si>
  <si>
    <t>Part_0204</t>
  </si>
  <si>
    <t>Part_0205</t>
  </si>
  <si>
    <t>Part_0206</t>
  </si>
  <si>
    <t>Part_0207</t>
  </si>
  <si>
    <t>Part_0208</t>
  </si>
  <si>
    <t>Part_0209</t>
  </si>
  <si>
    <t>Manuf_0124</t>
  </si>
  <si>
    <t>Manuf_0125</t>
  </si>
  <si>
    <t>Manuf_0126</t>
  </si>
  <si>
    <t>Manuf_0127</t>
  </si>
  <si>
    <t>Manuf_0128</t>
  </si>
  <si>
    <t>Manuf_0129</t>
  </si>
  <si>
    <t>Manuf_0130</t>
  </si>
  <si>
    <t>Manuf_0131</t>
  </si>
  <si>
    <t>Manuf_0132</t>
  </si>
  <si>
    <t>Manuf_0133</t>
  </si>
  <si>
    <t>Manuf_0134</t>
  </si>
  <si>
    <t>Manuf_0135</t>
  </si>
  <si>
    <t>Manuf_0136</t>
  </si>
  <si>
    <t>Manuf_0137</t>
  </si>
  <si>
    <t>Manuf_0138</t>
  </si>
  <si>
    <t>Manuf_0139</t>
  </si>
  <si>
    <t>Manuf_0140</t>
  </si>
  <si>
    <t>Manuf_0141</t>
  </si>
  <si>
    <t>Manuf_0142</t>
  </si>
  <si>
    <t>Retail_0124</t>
  </si>
  <si>
    <t>Retail_0125</t>
  </si>
  <si>
    <t>Retail_0126</t>
  </si>
  <si>
    <t>Retail_0127</t>
  </si>
  <si>
    <t>Retail_0128</t>
  </si>
  <si>
    <t>Retail_0129</t>
  </si>
  <si>
    <t>Retail_0130</t>
  </si>
  <si>
    <t>Retail_0131</t>
  </si>
  <si>
    <t>Retail_0132</t>
  </si>
  <si>
    <t>Retail_0133</t>
  </si>
  <si>
    <t>Retail_0134</t>
  </si>
  <si>
    <t>Retail_0135</t>
  </si>
  <si>
    <t>Retail_0136</t>
  </si>
  <si>
    <t>Retail_0137</t>
  </si>
  <si>
    <t>Retail_0138</t>
  </si>
  <si>
    <t>Retail_0139</t>
  </si>
  <si>
    <t>Retail_0140</t>
  </si>
  <si>
    <t>Retail_0141</t>
  </si>
  <si>
    <t>Retail_0142</t>
  </si>
  <si>
    <t>Part_0210</t>
  </si>
  <si>
    <t>Part_0211</t>
  </si>
  <si>
    <t>Part_0212</t>
  </si>
  <si>
    <t>Part_0213</t>
  </si>
  <si>
    <t>Part_0214</t>
  </si>
  <si>
    <t>Part_0215</t>
  </si>
  <si>
    <t>Part_0216</t>
  </si>
  <si>
    <t>Part_0217</t>
  </si>
  <si>
    <t>Part_0218</t>
  </si>
  <si>
    <t>Part_0219</t>
  </si>
  <si>
    <t>Part_0220</t>
  </si>
  <si>
    <t>Part_0221</t>
  </si>
  <si>
    <t>Part_0222</t>
  </si>
  <si>
    <t>Part_0223</t>
  </si>
  <si>
    <t>Part_0224</t>
  </si>
  <si>
    <t>Part_0225</t>
  </si>
  <si>
    <t>Part_0226</t>
  </si>
  <si>
    <t>Part_0227</t>
  </si>
  <si>
    <t>Part_0228</t>
  </si>
  <si>
    <t>Part_0229</t>
  </si>
  <si>
    <t>Part_0230</t>
  </si>
  <si>
    <t>Part_0231</t>
  </si>
  <si>
    <t>Part_0232</t>
  </si>
  <si>
    <t>Part_0233</t>
  </si>
  <si>
    <t>Part_0234</t>
  </si>
  <si>
    <t>Part_0235</t>
  </si>
  <si>
    <t>Part_0236</t>
  </si>
  <si>
    <t>Part_0237</t>
  </si>
  <si>
    <t>Part_0238</t>
  </si>
  <si>
    <t>Part_0239</t>
  </si>
  <si>
    <t>Part_0240</t>
  </si>
  <si>
    <t>Part_0241</t>
  </si>
  <si>
    <t>Part_0242</t>
  </si>
  <si>
    <t>Part_0243</t>
  </si>
  <si>
    <t>Part_0244</t>
  </si>
  <si>
    <t>Part_0245</t>
  </si>
  <si>
    <t>Part_0246</t>
  </si>
  <si>
    <t>Part_0247</t>
  </si>
  <si>
    <t>Part_0248</t>
  </si>
  <si>
    <t>Part_0249</t>
  </si>
  <si>
    <t>Part_0250</t>
  </si>
  <si>
    <t>Part_0251</t>
  </si>
  <si>
    <t>Part_0252</t>
  </si>
  <si>
    <t>Part_0253</t>
  </si>
  <si>
    <t>Part_0254</t>
  </si>
  <si>
    <t>Part_0255</t>
  </si>
  <si>
    <t>Part_0256</t>
  </si>
  <si>
    <t>Part_0257</t>
  </si>
  <si>
    <t>Part_0258</t>
  </si>
  <si>
    <t>Part_0259</t>
  </si>
  <si>
    <t>Part_0260</t>
  </si>
  <si>
    <t>Part_0261</t>
  </si>
  <si>
    <t>Part_0262</t>
  </si>
  <si>
    <t>Part_0263</t>
  </si>
  <si>
    <t>Part_0264</t>
  </si>
  <si>
    <t>Part_0265</t>
  </si>
  <si>
    <t>Part_0266</t>
  </si>
  <si>
    <t>Part_0267</t>
  </si>
  <si>
    <t>Part_0268</t>
  </si>
  <si>
    <t>Part_0269</t>
  </si>
  <si>
    <t>Part_0270</t>
  </si>
  <si>
    <t>Part_0271</t>
  </si>
  <si>
    <t>Part_0272</t>
  </si>
  <si>
    <t>Part_0273</t>
  </si>
  <si>
    <t>Part_0274</t>
  </si>
  <si>
    <t>Part_0275</t>
  </si>
  <si>
    <t>Part_0276</t>
  </si>
  <si>
    <t>Part_0277</t>
  </si>
  <si>
    <t>Part_0278</t>
  </si>
  <si>
    <t>Part_0279</t>
  </si>
  <si>
    <t>Part_0280</t>
  </si>
  <si>
    <t>Part_0281</t>
  </si>
  <si>
    <t>Part_0282</t>
  </si>
  <si>
    <t>Part_0283</t>
  </si>
  <si>
    <t>Part_0284</t>
  </si>
  <si>
    <t>Part_0285</t>
  </si>
  <si>
    <t>Part_0286</t>
  </si>
  <si>
    <t>Part_0287</t>
  </si>
  <si>
    <t>Part_0288</t>
  </si>
  <si>
    <t>Part_0289</t>
  </si>
  <si>
    <t>Part_0290</t>
  </si>
  <si>
    <t>Part_0291</t>
  </si>
  <si>
    <t>Part_0292</t>
  </si>
  <si>
    <t>Part_0293</t>
  </si>
  <si>
    <t>Part_0294</t>
  </si>
  <si>
    <t>Part_0295</t>
  </si>
  <si>
    <t>Part_0296</t>
  </si>
  <si>
    <t>Part_0297</t>
  </si>
  <si>
    <t>Part_0298</t>
  </si>
  <si>
    <t>Part_0299</t>
  </si>
  <si>
    <t>Part_0300</t>
  </si>
  <si>
    <t>Part_0301</t>
  </si>
  <si>
    <t>Part_0302</t>
  </si>
  <si>
    <t>Part_0303</t>
  </si>
  <si>
    <t>Part_0304</t>
  </si>
  <si>
    <t>Part_0305</t>
  </si>
  <si>
    <t>Part_0306</t>
  </si>
  <si>
    <t>Part_0307</t>
  </si>
  <si>
    <t>Part_0308</t>
  </si>
  <si>
    <t>Part_0309</t>
  </si>
  <si>
    <t>Part_0310</t>
  </si>
  <si>
    <t>Part_0311</t>
  </si>
  <si>
    <t>Part_0312</t>
  </si>
  <si>
    <t>Part_0313</t>
  </si>
  <si>
    <t>Part_0314</t>
  </si>
  <si>
    <t>Part_0315</t>
  </si>
  <si>
    <t>Part_0316</t>
  </si>
  <si>
    <t>Part_0317</t>
  </si>
  <si>
    <t>Part_0318</t>
  </si>
  <si>
    <t>Part_0319</t>
  </si>
  <si>
    <t>Part_0320</t>
  </si>
  <si>
    <t>Part_0321</t>
  </si>
  <si>
    <t>Part_0322</t>
  </si>
  <si>
    <t>Part_0323</t>
  </si>
  <si>
    <t>Part_0324</t>
  </si>
  <si>
    <t>Part_0325</t>
  </si>
  <si>
    <t>Part_0326</t>
  </si>
  <si>
    <t>Part_0327</t>
  </si>
  <si>
    <t>Part_0328</t>
  </si>
  <si>
    <t>Part_0329</t>
  </si>
  <si>
    <t>Part_0330</t>
  </si>
  <si>
    <t>Part_0331</t>
  </si>
  <si>
    <t>Part_0332</t>
  </si>
  <si>
    <t>Part_0333</t>
  </si>
  <si>
    <t>Part_0334</t>
  </si>
  <si>
    <t>Part_0335</t>
  </si>
  <si>
    <t>Part_0336</t>
  </si>
  <si>
    <t>Part_0337</t>
  </si>
  <si>
    <t>Part_0338</t>
  </si>
  <si>
    <t>Part_0339</t>
  </si>
  <si>
    <t>Part_0340</t>
  </si>
  <si>
    <t>Part_0341</t>
  </si>
  <si>
    <t>Part_0342</t>
  </si>
  <si>
    <t>Part_0343</t>
  </si>
  <si>
    <t>Part_0344</t>
  </si>
  <si>
    <t>Part_0345</t>
  </si>
  <si>
    <t>Part_0346</t>
  </si>
  <si>
    <t>Part_0347</t>
  </si>
  <si>
    <t>Part_0348</t>
  </si>
  <si>
    <t>Part_0349</t>
  </si>
  <si>
    <t>Part_0350</t>
  </si>
  <si>
    <t>Part_0351</t>
  </si>
  <si>
    <t>Part_0352</t>
  </si>
  <si>
    <t>Part_0353</t>
  </si>
  <si>
    <t>Part_0354</t>
  </si>
  <si>
    <t>Part_0355</t>
  </si>
  <si>
    <t>Part_0356</t>
  </si>
  <si>
    <t>Part_0357</t>
  </si>
  <si>
    <t>Part_0358</t>
  </si>
  <si>
    <t>Part_0359</t>
  </si>
  <si>
    <t>Part_0360</t>
  </si>
  <si>
    <t>Part_0361</t>
  </si>
  <si>
    <t>Part_0362</t>
  </si>
  <si>
    <t>Part_0363</t>
  </si>
  <si>
    <t>Part_0364</t>
  </si>
  <si>
    <t>Part_0365</t>
  </si>
  <si>
    <t>Part_0366</t>
  </si>
  <si>
    <t>Part_0367</t>
  </si>
  <si>
    <t>Part_0368</t>
  </si>
  <si>
    <t>Part_0369</t>
  </si>
  <si>
    <t>Part_0370</t>
  </si>
  <si>
    <t>Part_0371</t>
  </si>
  <si>
    <t>Part_0372</t>
  </si>
  <si>
    <t>Part_0373</t>
  </si>
  <si>
    <t>Part_0374</t>
  </si>
  <si>
    <t>Part_0375</t>
  </si>
  <si>
    <t>Part_0376</t>
  </si>
  <si>
    <t>Part_0377</t>
  </si>
  <si>
    <t>Part_0378</t>
  </si>
  <si>
    <t>Part_0379</t>
  </si>
  <si>
    <t>Part_0380</t>
  </si>
  <si>
    <t>Part_0381</t>
  </si>
  <si>
    <t>Part_0382</t>
  </si>
  <si>
    <t>Part_0383</t>
  </si>
  <si>
    <t>Part_0384</t>
  </si>
  <si>
    <t>Part_0385</t>
  </si>
  <si>
    <t>Part_0386</t>
  </si>
  <si>
    <t>Part_0387</t>
  </si>
  <si>
    <t>Part_0388</t>
  </si>
  <si>
    <t>Part_0389</t>
  </si>
  <si>
    <t>Part_0390</t>
  </si>
  <si>
    <t>Part_0391</t>
  </si>
  <si>
    <t>Part_0392</t>
  </si>
  <si>
    <t>Part_0393</t>
  </si>
  <si>
    <t>Part_0394</t>
  </si>
  <si>
    <t>Part_0395</t>
  </si>
  <si>
    <t>Part_0396</t>
  </si>
  <si>
    <t>Part_0397</t>
  </si>
  <si>
    <t>Part_0398</t>
  </si>
  <si>
    <t>Part_0399</t>
  </si>
  <si>
    <t>Part_0400</t>
  </si>
  <si>
    <t>Part_0401</t>
  </si>
  <si>
    <t>Part_0402</t>
  </si>
  <si>
    <t>Part_0403</t>
  </si>
  <si>
    <t>Part_0404</t>
  </si>
  <si>
    <t>Part_0405</t>
  </si>
  <si>
    <t>Part_0406</t>
  </si>
  <si>
    <t>Part_0407</t>
  </si>
  <si>
    <t>Part_0408</t>
  </si>
  <si>
    <t>Part_0409</t>
  </si>
  <si>
    <t>Part_0410</t>
  </si>
  <si>
    <t>Part_0411</t>
  </si>
  <si>
    <t>Part_0412</t>
  </si>
  <si>
    <t>Part_0413</t>
  </si>
  <si>
    <t>Part_0414</t>
  </si>
  <si>
    <t>Part_0415</t>
  </si>
  <si>
    <t>Part_0416</t>
  </si>
  <si>
    <t>Part_0417</t>
  </si>
  <si>
    <t>Part_0418</t>
  </si>
  <si>
    <t>Part_0419</t>
  </si>
  <si>
    <t>Part_0420</t>
  </si>
  <si>
    <t>Retail_0143</t>
  </si>
  <si>
    <t>Retail_0144</t>
  </si>
  <si>
    <t>Retail_0145</t>
  </si>
  <si>
    <t>Retail_0146</t>
  </si>
  <si>
    <t>Retail_0147</t>
  </si>
  <si>
    <t>Retail_0148</t>
  </si>
  <si>
    <t>Retail_0149</t>
  </si>
  <si>
    <t>Retail_0150</t>
  </si>
  <si>
    <t>Retail_0151</t>
  </si>
  <si>
    <t>Retail_0152</t>
  </si>
  <si>
    <t>Retail_0153</t>
  </si>
  <si>
    <t>Retail_0154</t>
  </si>
  <si>
    <t>Retail_0155</t>
  </si>
  <si>
    <t>Retail_0156</t>
  </si>
  <si>
    <t>Retail_0157</t>
  </si>
  <si>
    <t>Retail_0158</t>
  </si>
  <si>
    <t>Retail_0159</t>
  </si>
  <si>
    <t>Retail_0160</t>
  </si>
  <si>
    <t>Retail_0161</t>
  </si>
  <si>
    <t>Retail_0162</t>
  </si>
  <si>
    <t>Retail_0163</t>
  </si>
  <si>
    <t>Retail_0164</t>
  </si>
  <si>
    <t>Retail_0165</t>
  </si>
  <si>
    <t>Retail_0166</t>
  </si>
  <si>
    <t>Retail_0167</t>
  </si>
  <si>
    <t>Retail_0168</t>
  </si>
  <si>
    <t>Retail_0169</t>
  </si>
  <si>
    <t>Retail_0170</t>
  </si>
  <si>
    <t>Retail_0171</t>
  </si>
  <si>
    <t>Retail_0172</t>
  </si>
  <si>
    <t>Retail_0173</t>
  </si>
  <si>
    <t>Retail_0174</t>
  </si>
  <si>
    <t>Retail_0175</t>
  </si>
  <si>
    <t>Retail_0176</t>
  </si>
  <si>
    <t>Retail_0177</t>
  </si>
  <si>
    <t>Retail_0178</t>
  </si>
  <si>
    <t>Retail_0179</t>
  </si>
  <si>
    <t>Retail_0180</t>
  </si>
  <si>
    <t>Retail_0181</t>
  </si>
  <si>
    <t>Retail_0182</t>
  </si>
  <si>
    <t>Retail_0183</t>
  </si>
  <si>
    <t>Retail_0184</t>
  </si>
  <si>
    <t>Retail_0185</t>
  </si>
  <si>
    <t>Retail_0186</t>
  </si>
  <si>
    <t>Retail_0187</t>
  </si>
  <si>
    <t>Retail_0188</t>
  </si>
  <si>
    <t>Retail_0189</t>
  </si>
  <si>
    <t>Retail_0190</t>
  </si>
  <si>
    <t>Retail_0191</t>
  </si>
  <si>
    <t>Retail_0192</t>
  </si>
  <si>
    <t>Retail_0193</t>
  </si>
  <si>
    <t>Retail_0194</t>
  </si>
  <si>
    <t>Retail_0195</t>
  </si>
  <si>
    <t>Retail_0196</t>
  </si>
  <si>
    <t>Retail_0197</t>
  </si>
  <si>
    <t>Retail_0198</t>
  </si>
  <si>
    <t>Retail_0199</t>
  </si>
  <si>
    <t>Retail_0200</t>
  </si>
  <si>
    <t>Retail_0201</t>
  </si>
  <si>
    <t>Retail_0202</t>
  </si>
  <si>
    <t>Retail_0203</t>
  </si>
  <si>
    <t>Retail_0204</t>
  </si>
  <si>
    <t>Retail_0205</t>
  </si>
  <si>
    <t>Retail_0206</t>
  </si>
  <si>
    <t>Retail_0207</t>
  </si>
  <si>
    <t>Retail_0208</t>
  </si>
  <si>
    <t>Retail_0209</t>
  </si>
  <si>
    <t>Retail_0210</t>
  </si>
  <si>
    <t>Retail_0211</t>
  </si>
  <si>
    <t>Retail_0212</t>
  </si>
  <si>
    <t>Retail_0213</t>
  </si>
  <si>
    <t>Retail_0214</t>
  </si>
  <si>
    <t>Retail_0215</t>
  </si>
  <si>
    <t>Retail_0216</t>
  </si>
  <si>
    <t>Retail_0217</t>
  </si>
  <si>
    <t>Retail_0218</t>
  </si>
  <si>
    <t>Retail_0219</t>
  </si>
  <si>
    <t>Retail_0220</t>
  </si>
  <si>
    <t>Retail_0221</t>
  </si>
  <si>
    <t>Retail_0222</t>
  </si>
  <si>
    <t>Retail_0223</t>
  </si>
  <si>
    <t>Retail_0224</t>
  </si>
  <si>
    <t>Retail_0225</t>
  </si>
  <si>
    <t>Retail_0226</t>
  </si>
  <si>
    <t>Retail_0227</t>
  </si>
  <si>
    <t>Retail_0228</t>
  </si>
  <si>
    <t>Retail_0229</t>
  </si>
  <si>
    <t>Retail_0230</t>
  </si>
  <si>
    <t>Retail_0231</t>
  </si>
  <si>
    <t>Retail_0232</t>
  </si>
  <si>
    <t>Retail_0233</t>
  </si>
  <si>
    <t>Retail_0234</t>
  </si>
  <si>
    <t>Retail_0235</t>
  </si>
  <si>
    <t>Retail_0236</t>
  </si>
  <si>
    <t>Retail_0237</t>
  </si>
  <si>
    <t>Retail_0238</t>
  </si>
  <si>
    <t>Retail_0239</t>
  </si>
  <si>
    <t>Retail_0240</t>
  </si>
  <si>
    <t>Retail_0241</t>
  </si>
  <si>
    <t>Retail_0242</t>
  </si>
  <si>
    <t>Retail_0243</t>
  </si>
  <si>
    <t>Retail_0244</t>
  </si>
  <si>
    <t>Retail_0245</t>
  </si>
  <si>
    <t>Retail_0246</t>
  </si>
  <si>
    <t>Retail_0247</t>
  </si>
  <si>
    <t>Retail_0248</t>
  </si>
  <si>
    <t>Retail_0249</t>
  </si>
  <si>
    <t>Retail_0250</t>
  </si>
  <si>
    <t>Retail_0251</t>
  </si>
  <si>
    <t>Retail_0252</t>
  </si>
  <si>
    <t>Retail_0253</t>
  </si>
  <si>
    <t>Retail_0254</t>
  </si>
  <si>
    <t>Retail_0255</t>
  </si>
  <si>
    <t>Retail_0256</t>
  </si>
  <si>
    <t>Retail_0257</t>
  </si>
  <si>
    <t>Retail_0258</t>
  </si>
  <si>
    <t>Retail_0259</t>
  </si>
  <si>
    <t>Retail_0260</t>
  </si>
  <si>
    <t>Retail_0261</t>
  </si>
  <si>
    <t>Retail_0262</t>
  </si>
  <si>
    <t>Retail_0263</t>
  </si>
  <si>
    <t>Retail_0264</t>
  </si>
  <si>
    <t>Retail_0265</t>
  </si>
  <si>
    <t>Retail_0266</t>
  </si>
  <si>
    <t>Retail_0267</t>
  </si>
  <si>
    <t>Retail_0268</t>
  </si>
  <si>
    <t>Retail_0269</t>
  </si>
  <si>
    <t>Retail_0270</t>
  </si>
  <si>
    <t>Retail_0271</t>
  </si>
  <si>
    <t>Retail_0272</t>
  </si>
  <si>
    <t>Retail_0273</t>
  </si>
  <si>
    <t>Retail_0274</t>
  </si>
  <si>
    <t>Retail_0275</t>
  </si>
  <si>
    <t>Retail_0276</t>
  </si>
  <si>
    <t>Retail_0277</t>
  </si>
  <si>
    <t>Retail_0278</t>
  </si>
  <si>
    <t>Retail_0279</t>
  </si>
  <si>
    <t>Retail_0280</t>
  </si>
  <si>
    <t>Retail_0281</t>
  </si>
  <si>
    <t>Retail_0282</t>
  </si>
  <si>
    <t>Retail_0283</t>
  </si>
  <si>
    <t>Retail_0284</t>
  </si>
  <si>
    <t>Retail_0285</t>
  </si>
  <si>
    <t>Retail_0286</t>
  </si>
  <si>
    <t>Retail_0287</t>
  </si>
  <si>
    <t>Retail_0288</t>
  </si>
  <si>
    <t>Retail_0289</t>
  </si>
  <si>
    <t>Retail_0290</t>
  </si>
  <si>
    <t>Retail_0291</t>
  </si>
  <si>
    <t>Retail_0292</t>
  </si>
  <si>
    <t>Retail_0293</t>
  </si>
  <si>
    <t>Retail_0294</t>
  </si>
  <si>
    <t>Retail_0295</t>
  </si>
  <si>
    <t>Retail_0296</t>
  </si>
  <si>
    <t>Retail_0297</t>
  </si>
  <si>
    <t>Retail_0298</t>
  </si>
  <si>
    <t>Retail_0299</t>
  </si>
  <si>
    <t>Retail_0300</t>
  </si>
  <si>
    <t>Retail_0301</t>
  </si>
  <si>
    <t>Retail_0302</t>
  </si>
  <si>
    <t>Retail_0303</t>
  </si>
  <si>
    <t>Retail_0304</t>
  </si>
  <si>
    <t>Retail_0305</t>
  </si>
  <si>
    <t>Retail_0306</t>
  </si>
  <si>
    <t>Retail_0307</t>
  </si>
  <si>
    <t>Retail_0308</t>
  </si>
  <si>
    <t>Retail_0309</t>
  </si>
  <si>
    <t>Retail_0310</t>
  </si>
  <si>
    <t>Retail_0311</t>
  </si>
  <si>
    <t>Retail_0312</t>
  </si>
  <si>
    <t>Retail_0313</t>
  </si>
  <si>
    <t>Retail_0314</t>
  </si>
  <si>
    <t>Retail_0315</t>
  </si>
  <si>
    <t>Retail_0316</t>
  </si>
  <si>
    <t>Retail_0317</t>
  </si>
  <si>
    <t>Retail_0318</t>
  </si>
  <si>
    <t>Retail_0319</t>
  </si>
  <si>
    <t>Retail_0320</t>
  </si>
  <si>
    <t>Retail_0321</t>
  </si>
  <si>
    <t>Retail_0322</t>
  </si>
  <si>
    <t>Retail_0323</t>
  </si>
  <si>
    <t>Retail_0324</t>
  </si>
  <si>
    <t>Retail_0325</t>
  </si>
  <si>
    <t>Retail_0326</t>
  </si>
  <si>
    <t>Retail_0327</t>
  </si>
  <si>
    <t>Retail_0328</t>
  </si>
  <si>
    <t>Retail_0329</t>
  </si>
  <si>
    <t>Retail_0330</t>
  </si>
  <si>
    <t>Retail_0331</t>
  </si>
  <si>
    <t>Retail_0332</t>
  </si>
  <si>
    <t>Retail_0333</t>
  </si>
  <si>
    <t>Retail_0334</t>
  </si>
  <si>
    <t>Retail_0335</t>
  </si>
  <si>
    <t>Retail_0336</t>
  </si>
  <si>
    <t>Retail_0337</t>
  </si>
  <si>
    <t>Retail_0338</t>
  </si>
  <si>
    <t>Retail_0339</t>
  </si>
  <si>
    <t>Retail_0340</t>
  </si>
  <si>
    <t>Retail_0341</t>
  </si>
  <si>
    <t>Retail_0342</t>
  </si>
  <si>
    <t>Retail_0343</t>
  </si>
  <si>
    <t>Retail_0344</t>
  </si>
  <si>
    <t>Retail_0345</t>
  </si>
  <si>
    <t>Retail_0346</t>
  </si>
  <si>
    <t>Retail_0347</t>
  </si>
  <si>
    <t>Retail_0348</t>
  </si>
  <si>
    <t>Retail_0349</t>
  </si>
  <si>
    <t>Retail_0350</t>
  </si>
  <si>
    <t>Retail_0351</t>
  </si>
  <si>
    <t>Retail_0352</t>
  </si>
  <si>
    <t>Retail_0353</t>
  </si>
  <si>
    <t>Retail_0354</t>
  </si>
  <si>
    <t>Retail_0355</t>
  </si>
  <si>
    <t>Retail_0356</t>
  </si>
  <si>
    <t>Retail_0357</t>
  </si>
  <si>
    <t>Retail_0358</t>
  </si>
  <si>
    <t>Retail_0359</t>
  </si>
  <si>
    <t>Retail_0360</t>
  </si>
  <si>
    <t>Retail_0361</t>
  </si>
  <si>
    <t>Retail_0362</t>
  </si>
  <si>
    <t>Retail_0363</t>
  </si>
  <si>
    <t>Retail_0364</t>
  </si>
  <si>
    <t>Retail_0365</t>
  </si>
  <si>
    <t>Trans_0043</t>
  </si>
  <si>
    <t>Trans_0044</t>
  </si>
  <si>
    <t>Trans_0045</t>
  </si>
  <si>
    <t>Trans_0046</t>
  </si>
  <si>
    <t>Trans_0047</t>
  </si>
  <si>
    <t>Trans_0048</t>
  </si>
  <si>
    <t>Trans_0049</t>
  </si>
  <si>
    <t>Trans_0050</t>
  </si>
  <si>
    <t>Trans_0051</t>
  </si>
  <si>
    <t>Trans_0052</t>
  </si>
  <si>
    <t>Trans_0053</t>
  </si>
  <si>
    <t>Trans_0054</t>
  </si>
  <si>
    <t>Manuf_0143</t>
  </si>
  <si>
    <t>Manuf_0144</t>
  </si>
  <si>
    <t>Manuf_0145</t>
  </si>
  <si>
    <t>Manuf_0146</t>
  </si>
  <si>
    <t>Manuf_0147</t>
  </si>
  <si>
    <t>Manuf_0148</t>
  </si>
  <si>
    <t>Manuf_0149</t>
  </si>
  <si>
    <t>Manuf_0150</t>
  </si>
  <si>
    <t>Manuf_0151</t>
  </si>
  <si>
    <t>Manuf_0152</t>
  </si>
  <si>
    <t>Manuf_0153</t>
  </si>
  <si>
    <t>Manuf_0154</t>
  </si>
  <si>
    <t>Manuf_0155</t>
  </si>
  <si>
    <t>Manuf_0156</t>
  </si>
  <si>
    <t>Manuf_0157</t>
  </si>
  <si>
    <t>Manuf_0158</t>
  </si>
  <si>
    <t>Manuf_0159</t>
  </si>
  <si>
    <t>Manuf_0160</t>
  </si>
  <si>
    <t>Manuf_0161</t>
  </si>
  <si>
    <t>Manuf_0162</t>
  </si>
  <si>
    <t>Manuf_0163</t>
  </si>
  <si>
    <t>Manuf_0164</t>
  </si>
  <si>
    <t>Manuf_0165</t>
  </si>
  <si>
    <t>Manuf_0166</t>
  </si>
  <si>
    <t>Manuf_0167</t>
  </si>
  <si>
    <t>Manuf_0168</t>
  </si>
  <si>
    <t>Manuf_0169</t>
  </si>
  <si>
    <t>Manuf_0170</t>
  </si>
  <si>
    <t>Manuf_0171</t>
  </si>
  <si>
    <t>Manuf_0172</t>
  </si>
  <si>
    <t>Manuf_0173</t>
  </si>
  <si>
    <t>Manuf_0174</t>
  </si>
  <si>
    <t>Manuf_0175</t>
  </si>
  <si>
    <t>Trans_0055</t>
  </si>
  <si>
    <t>Trans_0056</t>
  </si>
  <si>
    <t>Trans_0057</t>
  </si>
  <si>
    <t>Trans_0058</t>
  </si>
  <si>
    <t>Trans_0059</t>
  </si>
  <si>
    <t>Trans_0060</t>
  </si>
  <si>
    <t>Trans_0061</t>
  </si>
  <si>
    <t>Trans_0062</t>
  </si>
  <si>
    <t>Trans_0063</t>
  </si>
  <si>
    <t>Trans_0064</t>
  </si>
  <si>
    <t>Trans_0065</t>
  </si>
  <si>
    <t>Trans_0066</t>
  </si>
  <si>
    <t>Trans_0067</t>
  </si>
  <si>
    <t>Trans_0068</t>
  </si>
  <si>
    <t>Trans_0069</t>
  </si>
  <si>
    <t>Trans_0070</t>
  </si>
  <si>
    <t>Trans_0071</t>
  </si>
  <si>
    <t>Trans_0072</t>
  </si>
  <si>
    <t>Trans_0073</t>
  </si>
  <si>
    <t>Trans_0074</t>
  </si>
  <si>
    <t>Trans_0075</t>
  </si>
  <si>
    <t>Trans_0076</t>
  </si>
  <si>
    <t>Trans_0077</t>
  </si>
  <si>
    <t>Trans_0078</t>
  </si>
  <si>
    <t>Trans_0079</t>
  </si>
  <si>
    <t>Trans_0080</t>
  </si>
  <si>
    <t>Trans_0081</t>
  </si>
  <si>
    <t>Trans_0082</t>
  </si>
  <si>
    <t>Trans_0083</t>
  </si>
  <si>
    <t>Trans_0084</t>
  </si>
  <si>
    <t>Trans_0085</t>
  </si>
  <si>
    <t>Trans_0086</t>
  </si>
  <si>
    <t>Trans_0087</t>
  </si>
  <si>
    <t>Trans_0088</t>
  </si>
  <si>
    <t>Trans_0089</t>
  </si>
  <si>
    <t>Trans_0090</t>
  </si>
  <si>
    <t>Trans_0091</t>
  </si>
  <si>
    <t>Trans_0092</t>
  </si>
  <si>
    <t>Trans_0093</t>
  </si>
  <si>
    <t>Trans_0094</t>
  </si>
  <si>
    <t>Trans_0095</t>
  </si>
  <si>
    <t>Trans_0096</t>
  </si>
  <si>
    <t>Trans_0097</t>
  </si>
  <si>
    <t>Trans_0098</t>
  </si>
  <si>
    <t>Trans_0099</t>
  </si>
  <si>
    <t>Trans_0100</t>
  </si>
  <si>
    <t>Trans_0101</t>
  </si>
  <si>
    <t>Trans_0102</t>
  </si>
  <si>
    <t>Trans_0103</t>
  </si>
  <si>
    <t>Trans_0104</t>
  </si>
  <si>
    <t>Trans_0105</t>
  </si>
  <si>
    <t>Trans_0106</t>
  </si>
  <si>
    <t>Trans_0107</t>
  </si>
  <si>
    <t>Trans_0108</t>
  </si>
  <si>
    <t>Trans_0109</t>
  </si>
  <si>
    <t>Trans_0110</t>
  </si>
  <si>
    <t>Trans_0111</t>
  </si>
  <si>
    <t>Trans_0112</t>
  </si>
  <si>
    <t>Trans_0113</t>
  </si>
  <si>
    <t>Trans_0114</t>
  </si>
  <si>
    <t>Trans_0115</t>
  </si>
  <si>
    <t>Trans_0116</t>
  </si>
  <si>
    <t>Trans_0117</t>
  </si>
  <si>
    <t>Trans_0118</t>
  </si>
  <si>
    <t>Trans_0119</t>
  </si>
  <si>
    <t>Trans_0120</t>
  </si>
  <si>
    <t>Trans_0121</t>
  </si>
  <si>
    <t>Trans_0122</t>
  </si>
  <si>
    <t>Trans_0123</t>
  </si>
  <si>
    <t>Trans_0124</t>
  </si>
  <si>
    <t>Trans_0125</t>
  </si>
  <si>
    <t>Trans_0126</t>
  </si>
  <si>
    <t>Trans_0127</t>
  </si>
  <si>
    <t>Trans_0128</t>
  </si>
  <si>
    <t>Trans_0129</t>
  </si>
  <si>
    <t>Trans_0130</t>
  </si>
  <si>
    <t>Trans_0131</t>
  </si>
  <si>
    <t>Trans_0132</t>
  </si>
  <si>
    <t>Trans_0133</t>
  </si>
  <si>
    <t>Trans_0134</t>
  </si>
  <si>
    <t>Trans_0135</t>
  </si>
  <si>
    <t>Trans_0136</t>
  </si>
  <si>
    <t>Trans_0137</t>
  </si>
  <si>
    <t>Trans_0138</t>
  </si>
  <si>
    <t>Trans_0139</t>
  </si>
  <si>
    <t>Trans_0140</t>
  </si>
  <si>
    <t>Trans_0141</t>
  </si>
  <si>
    <t>Trans_0142</t>
  </si>
  <si>
    <t>Trans_0143</t>
  </si>
  <si>
    <t>Trans_0144</t>
  </si>
  <si>
    <t>Trans_0145</t>
  </si>
  <si>
    <t>Trans_0146</t>
  </si>
  <si>
    <t>Trans_0147</t>
  </si>
  <si>
    <t>Trans_0148</t>
  </si>
  <si>
    <t>Trans_0149</t>
  </si>
  <si>
    <t>Trans_0150</t>
  </si>
  <si>
    <t>Trans_0151</t>
  </si>
  <si>
    <t>Trans_0152</t>
  </si>
  <si>
    <t>Trans_0153</t>
  </si>
  <si>
    <t>Trans_0154</t>
  </si>
  <si>
    <t>Trans_0155</t>
  </si>
  <si>
    <t>Trans_0156</t>
  </si>
  <si>
    <t>Trans_0157</t>
  </si>
  <si>
    <t>Trans_0158</t>
  </si>
  <si>
    <t>Trans_0159</t>
  </si>
  <si>
    <t>Trans_0160</t>
  </si>
  <si>
    <t>Trans_0161</t>
  </si>
  <si>
    <t>Trans_0162</t>
  </si>
  <si>
    <t>Trans_0163</t>
  </si>
  <si>
    <t>Trans_0164</t>
  </si>
  <si>
    <t>Trans_0165</t>
  </si>
  <si>
    <t>Trans_0166</t>
  </si>
  <si>
    <t>Trans_0167</t>
  </si>
  <si>
    <t>Trans_0168</t>
  </si>
  <si>
    <t>Trans_0169</t>
  </si>
  <si>
    <t>Trans_0170</t>
  </si>
  <si>
    <t>Trans_0171</t>
  </si>
  <si>
    <t>Trans_0172</t>
  </si>
  <si>
    <t>Trans_0173</t>
  </si>
  <si>
    <t>Trans_0174</t>
  </si>
  <si>
    <t>Trans_0175</t>
  </si>
  <si>
    <t>Trans_0176</t>
  </si>
  <si>
    <t>Trans_0177</t>
  </si>
  <si>
    <t>Trans_0178</t>
  </si>
  <si>
    <t>Trans_0179</t>
  </si>
  <si>
    <t>Trans_0180</t>
  </si>
  <si>
    <t>Trans_0181</t>
  </si>
  <si>
    <t>Trans_0182</t>
  </si>
  <si>
    <t>Retail_0366</t>
  </si>
  <si>
    <t>Retail_0367</t>
  </si>
  <si>
    <t>Retail_0368</t>
  </si>
  <si>
    <t>Retail_0369</t>
  </si>
  <si>
    <t>Retail_0370</t>
  </si>
  <si>
    <t>Retail_0371</t>
  </si>
  <si>
    <t>Retail_0372</t>
  </si>
  <si>
    <t>Retail_0373</t>
  </si>
  <si>
    <t>Retail_0374</t>
  </si>
  <si>
    <t>Retail_0375</t>
  </si>
  <si>
    <t>Retail_0376</t>
  </si>
  <si>
    <t>Retail_0377</t>
  </si>
  <si>
    <t>Retail_0378</t>
  </si>
  <si>
    <t>Retail_0379</t>
  </si>
  <si>
    <t>Retail_0380</t>
  </si>
  <si>
    <t>Retail_0381</t>
  </si>
  <si>
    <t>Retail_0382</t>
  </si>
  <si>
    <t>Retail_0383</t>
  </si>
  <si>
    <t>Retail_0384</t>
  </si>
  <si>
    <t>Retail_0385</t>
  </si>
  <si>
    <t>Retail_0386</t>
  </si>
  <si>
    <t>Retail_0387</t>
  </si>
  <si>
    <t>Retail_0388</t>
  </si>
  <si>
    <t>Retail_0389</t>
  </si>
  <si>
    <t>Retail_0390</t>
  </si>
  <si>
    <t>Retail_0391</t>
  </si>
  <si>
    <t>Retail_0392</t>
  </si>
  <si>
    <t>Retail_0393</t>
  </si>
  <si>
    <t>Retail_0394</t>
  </si>
  <si>
    <t>Retail_0395</t>
  </si>
  <si>
    <t>Retail_0396</t>
  </si>
  <si>
    <t>Retail_0397</t>
  </si>
  <si>
    <t>Retail_0398</t>
  </si>
  <si>
    <t>Retail_0399</t>
  </si>
  <si>
    <t>Retail_0400</t>
  </si>
  <si>
    <t>Retail_0401</t>
  </si>
  <si>
    <t>Retail_0402</t>
  </si>
  <si>
    <t>Retail_0403</t>
  </si>
  <si>
    <t>Retail_0404</t>
  </si>
  <si>
    <t>Retail_0405</t>
  </si>
  <si>
    <t>Retail_0406</t>
  </si>
  <si>
    <t>Retail_0407</t>
  </si>
  <si>
    <t>Retail_0408</t>
  </si>
  <si>
    <t>Retail_0409</t>
  </si>
  <si>
    <t>Retail_0410</t>
  </si>
  <si>
    <t>Retail_0411</t>
  </si>
  <si>
    <t>Retail_0412</t>
  </si>
  <si>
    <t>Retail_0413</t>
  </si>
  <si>
    <t>Retail_0414</t>
  </si>
  <si>
    <t>Retail_0415</t>
  </si>
  <si>
    <t>Retail_0416</t>
  </si>
  <si>
    <t>Retail_0417</t>
  </si>
  <si>
    <t>Retail_0418</t>
  </si>
  <si>
    <t>Retail_0419</t>
  </si>
  <si>
    <t>Retail_0420</t>
  </si>
  <si>
    <t>Retail_0421</t>
  </si>
  <si>
    <t>Retail_0422</t>
  </si>
  <si>
    <t>Retail_0423</t>
  </si>
  <si>
    <t>Retail_0424</t>
  </si>
  <si>
    <t>Retail_0425</t>
  </si>
  <si>
    <t>Retail_0426</t>
  </si>
  <si>
    <t>Retail_0427</t>
  </si>
  <si>
    <t>Retail_0428</t>
  </si>
  <si>
    <t>Retail_0429</t>
  </si>
  <si>
    <t>Retail_0430</t>
  </si>
  <si>
    <t>Retail_0431</t>
  </si>
  <si>
    <t>Retail_0432</t>
  </si>
  <si>
    <t>Retail_0433</t>
  </si>
  <si>
    <t>Retail_0434</t>
  </si>
  <si>
    <t>Retail_0435</t>
  </si>
  <si>
    <t>Retail_0436</t>
  </si>
  <si>
    <t>Retail_0437</t>
  </si>
  <si>
    <t>Retail_0438</t>
  </si>
  <si>
    <t>Retail_0439</t>
  </si>
  <si>
    <t>Retail_0440</t>
  </si>
  <si>
    <t>Retail_0441</t>
  </si>
  <si>
    <t>Retail_0442</t>
  </si>
  <si>
    <t>Retail_0443</t>
  </si>
  <si>
    <t>Retail_0444</t>
  </si>
  <si>
    <t>Retail_0445</t>
  </si>
  <si>
    <t>Retail_0446</t>
  </si>
  <si>
    <t>Retail_0447</t>
  </si>
  <si>
    <t>Retail_0448</t>
  </si>
  <si>
    <t>Retail_0449</t>
  </si>
  <si>
    <t>Retail_0450</t>
  </si>
  <si>
    <t>Retail_0451</t>
  </si>
  <si>
    <t>Retail_0452</t>
  </si>
  <si>
    <t>Retail_0453</t>
  </si>
  <si>
    <t>Retail_0454</t>
  </si>
  <si>
    <t>Retail_0455</t>
  </si>
  <si>
    <t>Retail_0456</t>
  </si>
  <si>
    <t>Retail_0457</t>
  </si>
  <si>
    <t>Retail_0458</t>
  </si>
  <si>
    <t>Retail_0459</t>
  </si>
  <si>
    <t>Retail_0460</t>
  </si>
  <si>
    <t>Retail_0461</t>
  </si>
  <si>
    <t>Retail_0462</t>
  </si>
  <si>
    <t>Retail_0463</t>
  </si>
  <si>
    <t>Retail_0464</t>
  </si>
  <si>
    <t>Retail_0465</t>
  </si>
  <si>
    <t>Retail_0466</t>
  </si>
  <si>
    <t>Retail_0467</t>
  </si>
  <si>
    <t>Retail_0468</t>
  </si>
  <si>
    <t>Retail_0469</t>
  </si>
  <si>
    <t>Retail_0470</t>
  </si>
  <si>
    <t>Retail_0471</t>
  </si>
  <si>
    <t>Retail_0472</t>
  </si>
  <si>
    <t>Retail_0473</t>
  </si>
  <si>
    <t>Retail_0474</t>
  </si>
  <si>
    <t>Retail_0475</t>
  </si>
  <si>
    <t>Retail_0476</t>
  </si>
  <si>
    <t>Retail_0477</t>
  </si>
  <si>
    <t>Retail_0478</t>
  </si>
  <si>
    <t>Retail_0479</t>
  </si>
  <si>
    <t>Retail_0480</t>
  </si>
  <si>
    <t>Retail_0481</t>
  </si>
  <si>
    <t>Retail_0482</t>
  </si>
  <si>
    <t>Retail_0483</t>
  </si>
  <si>
    <t>Retail_0484</t>
  </si>
  <si>
    <t>Retail_0485</t>
  </si>
  <si>
    <t>Retail_0486</t>
  </si>
  <si>
    <t>Retail_0487</t>
  </si>
  <si>
    <t>Retail_0488</t>
  </si>
  <si>
    <t>Retail_0489</t>
  </si>
  <si>
    <t>Retail_0490</t>
  </si>
  <si>
    <t>Retail_0491</t>
  </si>
  <si>
    <t>Retail_0492</t>
  </si>
  <si>
    <t>Retail_0493</t>
  </si>
  <si>
    <t>Retail_0494</t>
  </si>
  <si>
    <t>Retail_0495</t>
  </si>
  <si>
    <t>Retail_0496</t>
  </si>
  <si>
    <t>Retail_0497</t>
  </si>
  <si>
    <t>Retail_0498</t>
  </si>
  <si>
    <t>Retail_0499</t>
  </si>
  <si>
    <t>Retail_0500</t>
  </si>
  <si>
    <t>Retail_0501</t>
  </si>
  <si>
    <t>Retail_0502</t>
  </si>
  <si>
    <t>Retail_0503</t>
  </si>
  <si>
    <t>Retail_0504</t>
  </si>
  <si>
    <t>Retail_0505</t>
  </si>
  <si>
    <t>Retail_0506</t>
  </si>
  <si>
    <t>Retail_0507</t>
  </si>
  <si>
    <t>Retail_0508</t>
  </si>
  <si>
    <t>Retail_0509</t>
  </si>
  <si>
    <t>Retail_0510</t>
  </si>
  <si>
    <t>Retail_0511</t>
  </si>
  <si>
    <t>Retail_0512</t>
  </si>
  <si>
    <t>Retail_0513</t>
  </si>
  <si>
    <t>Retail_0514</t>
  </si>
  <si>
    <t>Retail_0515</t>
  </si>
  <si>
    <t>Retail_0516</t>
  </si>
  <si>
    <t>Retail_0517</t>
  </si>
  <si>
    <t>Retail_0518</t>
  </si>
  <si>
    <t>Retail_0519</t>
  </si>
  <si>
    <t>Retail_0520</t>
  </si>
  <si>
    <t>Retail_0521</t>
  </si>
  <si>
    <t>Retail_0522</t>
  </si>
  <si>
    <t>Retail_0523</t>
  </si>
  <si>
    <t>Retail_0524</t>
  </si>
  <si>
    <t>Retail_0525</t>
  </si>
  <si>
    <t>Retail_0526</t>
  </si>
  <si>
    <t>Retail_0527</t>
  </si>
  <si>
    <t>Retail_0528</t>
  </si>
  <si>
    <t>Retail_0529</t>
  </si>
  <si>
    <t>Retail_0530</t>
  </si>
  <si>
    <t>Retail_0531</t>
  </si>
  <si>
    <t>Retail_0532</t>
  </si>
  <si>
    <t>Retail_0533</t>
  </si>
  <si>
    <t>Retail_0534</t>
  </si>
  <si>
    <t>Retail_0535</t>
  </si>
  <si>
    <t>Retail_0536</t>
  </si>
  <si>
    <t>Retail_0537</t>
  </si>
  <si>
    <t>Retail_0538</t>
  </si>
  <si>
    <t>Retail_0539</t>
  </si>
  <si>
    <t>Retail_0540</t>
  </si>
  <si>
    <t>Retail_0541</t>
  </si>
  <si>
    <t>Retail_0542</t>
  </si>
  <si>
    <t>Retail_0543</t>
  </si>
  <si>
    <t>Retail_0544</t>
  </si>
  <si>
    <t>Retail_0545</t>
  </si>
  <si>
    <t>Retail_0546</t>
  </si>
  <si>
    <t>Retail_0547</t>
  </si>
  <si>
    <t>Retail_0548</t>
  </si>
  <si>
    <t>Retail_0549</t>
  </si>
  <si>
    <t>Retail_0550</t>
  </si>
  <si>
    <t>Retail_0551</t>
  </si>
  <si>
    <t>Retail_0552</t>
  </si>
  <si>
    <t>Retail_0553</t>
  </si>
  <si>
    <t>Retail_0554</t>
  </si>
  <si>
    <t>Retail_0555</t>
  </si>
  <si>
    <t>Retail_0556</t>
  </si>
  <si>
    <t>Retail_0557</t>
  </si>
  <si>
    <t>Retail_0558</t>
  </si>
  <si>
    <t>Retail_0559</t>
  </si>
  <si>
    <t>Retail_0560</t>
  </si>
  <si>
    <t>Retail_0561</t>
  </si>
  <si>
    <t>Retail_0562</t>
  </si>
  <si>
    <t>Retail_0563</t>
  </si>
  <si>
    <t>Retail_0564</t>
  </si>
  <si>
    <t>Retail_0565</t>
  </si>
  <si>
    <t>Retail_0566</t>
  </si>
  <si>
    <t>Retail_0567</t>
  </si>
  <si>
    <t>Retail_0568</t>
  </si>
  <si>
    <t>Retail_0569</t>
  </si>
  <si>
    <t>Retail_0570</t>
  </si>
  <si>
    <t>Dist_0094</t>
  </si>
  <si>
    <t>Dist_0095</t>
  </si>
  <si>
    <t>Dist_0096</t>
  </si>
  <si>
    <t>Dist_0097</t>
  </si>
  <si>
    <t>Dist_0098</t>
  </si>
  <si>
    <t>Dist_0099</t>
  </si>
  <si>
    <t>Dist_0100</t>
  </si>
  <si>
    <t>Dist_0101</t>
  </si>
  <si>
    <t>Dist_0102</t>
  </si>
  <si>
    <t>Dist_0103</t>
  </si>
  <si>
    <t>Dist_0104</t>
  </si>
  <si>
    <t>Dist_0105</t>
  </si>
  <si>
    <t>Dist_0106</t>
  </si>
  <si>
    <t>Dist_0107</t>
  </si>
  <si>
    <t>Dist_0108</t>
  </si>
  <si>
    <t>Dist_0109</t>
  </si>
  <si>
    <t>Dist_0110</t>
  </si>
  <si>
    <t>Dist_0111</t>
  </si>
  <si>
    <t>Dist_0112</t>
  </si>
  <si>
    <t>Dist_0113</t>
  </si>
  <si>
    <t>Dist_0114</t>
  </si>
  <si>
    <t>Dist_0115</t>
  </si>
  <si>
    <t>Dist_0116</t>
  </si>
  <si>
    <t>Dist_0117</t>
  </si>
  <si>
    <t>Dist_0118</t>
  </si>
  <si>
    <t>Dist_0119</t>
  </si>
  <si>
    <t>Dist_0120</t>
  </si>
  <si>
    <t>Dist_0121</t>
  </si>
  <si>
    <t>Dist_0122</t>
  </si>
  <si>
    <t>Dist_0123</t>
  </si>
  <si>
    <t>Dist_0124</t>
  </si>
  <si>
    <t>Dist_0125</t>
  </si>
  <si>
    <t>Dist_0126</t>
  </si>
  <si>
    <t>Dist_0127</t>
  </si>
  <si>
    <t>Dist_0128</t>
  </si>
  <si>
    <t>Dist_0129</t>
  </si>
  <si>
    <t>Dist_0130</t>
  </si>
  <si>
    <t>Dist_0131</t>
  </si>
  <si>
    <t>Dist_0132</t>
  </si>
  <si>
    <t>Dist_0133</t>
  </si>
  <si>
    <t>Dist_0134</t>
  </si>
  <si>
    <t>Dist_0135</t>
  </si>
  <si>
    <t>Dist_0136</t>
  </si>
  <si>
    <t>Dist_0137</t>
  </si>
  <si>
    <t>Dist_0138</t>
  </si>
  <si>
    <t>Dist_0139</t>
  </si>
  <si>
    <t>Dist_0140</t>
  </si>
  <si>
    <t>Dist_0141</t>
  </si>
  <si>
    <t>Dist_0142</t>
  </si>
  <si>
    <t>Dist_0143</t>
  </si>
  <si>
    <t>Dist_0144</t>
  </si>
  <si>
    <t>Dist_0145</t>
  </si>
  <si>
    <t>Dist_0146</t>
  </si>
  <si>
    <t>Dist_0147</t>
  </si>
  <si>
    <t>Dist_0148</t>
  </si>
  <si>
    <t>Dist_0149</t>
  </si>
  <si>
    <t>Dist_0150</t>
  </si>
  <si>
    <t>Dist_0151</t>
  </si>
  <si>
    <t>Dist_0152</t>
  </si>
  <si>
    <t>Dist_0153</t>
  </si>
  <si>
    <t>Dist_0154</t>
  </si>
  <si>
    <t>Dist_0155</t>
  </si>
  <si>
    <t>Dist_0156</t>
  </si>
  <si>
    <t>Dist_0157</t>
  </si>
  <si>
    <t>Dist_0158</t>
  </si>
  <si>
    <t>Dist_0159</t>
  </si>
  <si>
    <t>Dist_0160</t>
  </si>
  <si>
    <t>Dist_0161</t>
  </si>
  <si>
    <t>Dist_0162</t>
  </si>
  <si>
    <t>Dist_0163</t>
  </si>
  <si>
    <t>Dist_0164</t>
  </si>
  <si>
    <t>Dist_0165</t>
  </si>
  <si>
    <t>Dist_0166</t>
  </si>
  <si>
    <t>Dist_0167</t>
  </si>
  <si>
    <t>Dist_0168</t>
  </si>
  <si>
    <t>Dist_0169</t>
  </si>
  <si>
    <t>Dist_0170</t>
  </si>
  <si>
    <t>Dist_0171</t>
  </si>
  <si>
    <t>Dist_0172</t>
  </si>
  <si>
    <t>Dist_0173</t>
  </si>
  <si>
    <t>Dist_0174</t>
  </si>
  <si>
    <t>Dist_0175</t>
  </si>
  <si>
    <t>Dist_0176</t>
  </si>
  <si>
    <t>Dist_0177</t>
  </si>
  <si>
    <t>Dist_0178</t>
  </si>
  <si>
    <t>Dist_0179</t>
  </si>
  <si>
    <t>Dist_0180</t>
  </si>
  <si>
    <t>Dist_0181</t>
  </si>
  <si>
    <t>Dist_0182</t>
  </si>
  <si>
    <t>Dist_0183</t>
  </si>
  <si>
    <t>Dist_0184</t>
  </si>
  <si>
    <t>Dist_0185</t>
  </si>
  <si>
    <t>Dist_0186</t>
  </si>
  <si>
    <t>Dist_0187</t>
  </si>
  <si>
    <t>Dist_0188</t>
  </si>
  <si>
    <t>Dist_0189</t>
  </si>
  <si>
    <t>Dist_0190</t>
  </si>
  <si>
    <t>Dist_0191</t>
  </si>
  <si>
    <t>Dist_0192</t>
  </si>
  <si>
    <t>Dist_0193</t>
  </si>
  <si>
    <t>Dist_0194</t>
  </si>
  <si>
    <t>Dist_0195</t>
  </si>
  <si>
    <t>Dist_0196</t>
  </si>
  <si>
    <t>Dist_0197</t>
  </si>
  <si>
    <t>Dist_0198</t>
  </si>
  <si>
    <t>Dist_0199</t>
  </si>
  <si>
    <t>Dist_0200</t>
  </si>
  <si>
    <t>Dist_0201</t>
  </si>
  <si>
    <t>Dist_0202</t>
  </si>
  <si>
    <t>Dist_0203</t>
  </si>
  <si>
    <t>Dist_0204</t>
  </si>
  <si>
    <t>Dist_0205</t>
  </si>
  <si>
    <t>Dist_0206</t>
  </si>
  <si>
    <t>Dist_0207</t>
  </si>
  <si>
    <t>Dist_0208</t>
  </si>
  <si>
    <t>Dist_0209</t>
  </si>
  <si>
    <t>Dist_0210</t>
  </si>
  <si>
    <t>Dist_0211</t>
  </si>
  <si>
    <t>Dist_0212</t>
  </si>
  <si>
    <t>Dist_0213</t>
  </si>
  <si>
    <t>Dist_0214</t>
  </si>
  <si>
    <t>Dist_0215</t>
  </si>
  <si>
    <t>Dist_0216</t>
  </si>
  <si>
    <t>Dist_0217</t>
  </si>
  <si>
    <t>Dist_0218</t>
  </si>
  <si>
    <t>Dist_0219</t>
  </si>
  <si>
    <t>Dist_0220</t>
  </si>
  <si>
    <t>Dist_0221</t>
  </si>
  <si>
    <t>Dist_0222</t>
  </si>
  <si>
    <t>Manuf_0176</t>
  </si>
  <si>
    <t>Manuf_0177</t>
  </si>
  <si>
    <t>Manuf_0178</t>
  </si>
  <si>
    <t>Manuf_0179</t>
  </si>
  <si>
    <t>Manuf_0180</t>
  </si>
  <si>
    <t>Manuf_0181</t>
  </si>
  <si>
    <t>Manuf_0182</t>
  </si>
  <si>
    <t>Manuf_0183</t>
  </si>
  <si>
    <t>Manuf_0184</t>
  </si>
  <si>
    <t>Manuf_0185</t>
  </si>
  <si>
    <t>Manuf_0186</t>
  </si>
  <si>
    <t>Manuf_0187</t>
  </si>
  <si>
    <t>Manuf_0188</t>
  </si>
  <si>
    <t>Manuf_0189</t>
  </si>
  <si>
    <t>Manuf_0190</t>
  </si>
  <si>
    <t>Manuf_0191</t>
  </si>
  <si>
    <t>Manuf_0192</t>
  </si>
  <si>
    <t>Manuf_0193</t>
  </si>
  <si>
    <t>Manuf_0194</t>
  </si>
  <si>
    <t>Manuf_0195</t>
  </si>
  <si>
    <t>Manuf_0196</t>
  </si>
  <si>
    <t>Manuf_0197</t>
  </si>
  <si>
    <t>Manuf_0198</t>
  </si>
  <si>
    <t>Manuf_0199</t>
  </si>
  <si>
    <t>Manuf_0200</t>
  </si>
  <si>
    <t>Manuf_0201</t>
  </si>
  <si>
    <t>Manuf_0202</t>
  </si>
  <si>
    <t>Manuf_0203</t>
  </si>
  <si>
    <t>Manuf_0204</t>
  </si>
  <si>
    <t>Manuf_0205</t>
  </si>
  <si>
    <t>Manuf_0206</t>
  </si>
  <si>
    <t>Manuf_0207</t>
  </si>
  <si>
    <t>Manuf_0208</t>
  </si>
  <si>
    <t>Manuf_0209</t>
  </si>
  <si>
    <t>Manuf_0210</t>
  </si>
  <si>
    <t>Manuf_0211</t>
  </si>
  <si>
    <t>Manuf_0212</t>
  </si>
  <si>
    <t>Manuf_0213</t>
  </si>
  <si>
    <t>Manuf_0214</t>
  </si>
  <si>
    <t>Manuf_0215</t>
  </si>
  <si>
    <t>Manuf_0216</t>
  </si>
  <si>
    <t>Manuf_0217</t>
  </si>
  <si>
    <t>Manuf_0218</t>
  </si>
  <si>
    <t>Manuf_0219</t>
  </si>
  <si>
    <t>Manuf_0220</t>
  </si>
  <si>
    <t>Manuf_0221</t>
  </si>
  <si>
    <t>Manuf_0222</t>
  </si>
  <si>
    <t>Dist_0223</t>
  </si>
  <si>
    <t>Dist_0224</t>
  </si>
  <si>
    <t>Dist_0225</t>
  </si>
  <si>
    <t>Dist_0226</t>
  </si>
  <si>
    <t>Dist_0227</t>
  </si>
  <si>
    <t>Dist_0228</t>
  </si>
  <si>
    <t>Dist_0229</t>
  </si>
  <si>
    <t>Dist_0230</t>
  </si>
  <si>
    <t>Dist_0231</t>
  </si>
  <si>
    <t>Dist_0232</t>
  </si>
  <si>
    <t>Dist_0233</t>
  </si>
  <si>
    <t>Dist_0234</t>
  </si>
  <si>
    <t>Dist_0235</t>
  </si>
  <si>
    <t>Dist_0236</t>
  </si>
  <si>
    <t>Dist_0237</t>
  </si>
  <si>
    <t>Dist_0238</t>
  </si>
  <si>
    <t>Dist_0239</t>
  </si>
  <si>
    <t>Dist_0240</t>
  </si>
  <si>
    <t>Dist_0241</t>
  </si>
  <si>
    <t>Dist_0242</t>
  </si>
  <si>
    <t>Dist_0243</t>
  </si>
  <si>
    <t>Dist_0244</t>
  </si>
  <si>
    <t>Dist_0245</t>
  </si>
  <si>
    <t>Dist_0246</t>
  </si>
  <si>
    <t>Dist_0247</t>
  </si>
  <si>
    <t>Dist_0248</t>
  </si>
  <si>
    <t>Dist_0249</t>
  </si>
  <si>
    <t>Dist_0250</t>
  </si>
  <si>
    <t>Dist_0251</t>
  </si>
  <si>
    <t>Dist_0252</t>
  </si>
  <si>
    <t>Dist_0253</t>
  </si>
  <si>
    <t>Dist_0254</t>
  </si>
  <si>
    <t>Dist_0255</t>
  </si>
  <si>
    <t>Dist_0256</t>
  </si>
  <si>
    <t>Dist_0257</t>
  </si>
  <si>
    <t>Dist_0258</t>
  </si>
  <si>
    <t>Dist_0259</t>
  </si>
  <si>
    <t>Dist_0260</t>
  </si>
  <si>
    <t>Dist_0261</t>
  </si>
  <si>
    <t>Dist_0262</t>
  </si>
  <si>
    <t>Dist_0263</t>
  </si>
  <si>
    <t>Dist_0264</t>
  </si>
  <si>
    <t>Dist_0265</t>
  </si>
  <si>
    <t>Dist_0266</t>
  </si>
  <si>
    <t>Dist_0267</t>
  </si>
  <si>
    <t>Dist_0268</t>
  </si>
  <si>
    <t>Dist_0269</t>
  </si>
  <si>
    <t>Dist_0270</t>
  </si>
  <si>
    <t>Dist_0271</t>
  </si>
  <si>
    <t>Dist_0272</t>
  </si>
  <si>
    <t>Dist_0273</t>
  </si>
  <si>
    <t>Dist_0274</t>
  </si>
  <si>
    <t>Dist_0275</t>
  </si>
  <si>
    <t>Dist_0276</t>
  </si>
  <si>
    <t>Dist_0277</t>
  </si>
  <si>
    <t>Dist_0278</t>
  </si>
  <si>
    <t>Dist_0279</t>
  </si>
  <si>
    <t>Dist_0280</t>
  </si>
  <si>
    <t>Dist_0281</t>
  </si>
  <si>
    <t>Dist_0282</t>
  </si>
  <si>
    <t>Dist_0283</t>
  </si>
  <si>
    <t>Dist_0284</t>
  </si>
  <si>
    <t>Dist_0285</t>
  </si>
  <si>
    <t>Dist_0286</t>
  </si>
  <si>
    <t>Dist_0287</t>
  </si>
  <si>
    <t>Dist_0288</t>
  </si>
  <si>
    <t>Dist_0289</t>
  </si>
  <si>
    <t>Dist_0290</t>
  </si>
  <si>
    <t>Dist_0291</t>
  </si>
  <si>
    <t>Dist_0292</t>
  </si>
  <si>
    <t>Dist_0293</t>
  </si>
  <si>
    <t>Dist_0294</t>
  </si>
  <si>
    <t>Dist_0295</t>
  </si>
  <si>
    <t>Dist_0296</t>
  </si>
  <si>
    <t>Dist_0297</t>
  </si>
  <si>
    <t>Dist_0298</t>
  </si>
  <si>
    <t>Dist_0299</t>
  </si>
  <si>
    <t>Dist_0300</t>
  </si>
  <si>
    <t>Dist_0301</t>
  </si>
  <si>
    <t>Dist_0302</t>
  </si>
  <si>
    <t>Dist_0303</t>
  </si>
  <si>
    <t>Dist_0304</t>
  </si>
  <si>
    <t>Dist_0305</t>
  </si>
  <si>
    <t>Dist_0306</t>
  </si>
  <si>
    <t>Dist_0307</t>
  </si>
  <si>
    <t>Dist_0308</t>
  </si>
  <si>
    <t>Dist_0309</t>
  </si>
  <si>
    <t>Dist_0310</t>
  </si>
  <si>
    <t>Dist_0311</t>
  </si>
  <si>
    <t>Dist_0312</t>
  </si>
  <si>
    <t>Dist_0313</t>
  </si>
  <si>
    <t>Dist_0314</t>
  </si>
  <si>
    <t>Dist_0315</t>
  </si>
  <si>
    <t>Dist_0316</t>
  </si>
  <si>
    <t>Dist_0317</t>
  </si>
  <si>
    <t>Dist_0318</t>
  </si>
  <si>
    <t>Dist_0319</t>
  </si>
  <si>
    <t>Dist_0320</t>
  </si>
  <si>
    <t>Dist_0321</t>
  </si>
  <si>
    <t>Dist_0322</t>
  </si>
  <si>
    <t>Dist_0323</t>
  </si>
  <si>
    <t>Dist_0324</t>
  </si>
  <si>
    <t>Dist_0325</t>
  </si>
  <si>
    <t>Dist_0326</t>
  </si>
  <si>
    <t>Dist_0327</t>
  </si>
  <si>
    <t>Dist_0328</t>
  </si>
  <si>
    <t>Dist_0329</t>
  </si>
  <si>
    <t>Dist_0330</t>
  </si>
  <si>
    <t>Dist_0331</t>
  </si>
  <si>
    <t>Dist_0332</t>
  </si>
  <si>
    <t>Dist_0333</t>
  </si>
  <si>
    <t>Dist_0334</t>
  </si>
  <si>
    <t>Dist_0335</t>
  </si>
  <si>
    <t>Dist_0336</t>
  </si>
  <si>
    <t>Dist_0337</t>
  </si>
  <si>
    <t>Dist_0338</t>
  </si>
  <si>
    <t>Dist_0339</t>
  </si>
  <si>
    <t>Dist_0340</t>
  </si>
  <si>
    <t>Dist_0341</t>
  </si>
  <si>
    <t>Dist_0342</t>
  </si>
  <si>
    <t>Dist_0343</t>
  </si>
  <si>
    <t>Dist_0344</t>
  </si>
  <si>
    <t>Dist_0345</t>
  </si>
  <si>
    <t>Dist_0346</t>
  </si>
  <si>
    <t>Dist_0347</t>
  </si>
  <si>
    <t>Dist_0348</t>
  </si>
  <si>
    <t>Dist_0349</t>
  </si>
  <si>
    <t>Dist_0350</t>
  </si>
  <si>
    <t>Dist_0351</t>
  </si>
  <si>
    <t>Dist_0352</t>
  </si>
  <si>
    <t>Dist_0353</t>
  </si>
  <si>
    <t>Dist_0354</t>
  </si>
  <si>
    <t>Dist_0355</t>
  </si>
  <si>
    <t>Dist_0356</t>
  </si>
  <si>
    <t>Dist_0357</t>
  </si>
  <si>
    <t>Dist_0358</t>
  </si>
  <si>
    <t>Dist_0359</t>
  </si>
  <si>
    <t>Dist_0360</t>
  </si>
  <si>
    <t>Dist_0361</t>
  </si>
  <si>
    <t>Dist_0362</t>
  </si>
  <si>
    <t>Dist_0363</t>
  </si>
  <si>
    <t>Dist_0364</t>
  </si>
  <si>
    <t>Dist_0365</t>
  </si>
  <si>
    <t>Dist_0366</t>
  </si>
  <si>
    <t>Dist_0367</t>
  </si>
  <si>
    <t>Dist_0368</t>
  </si>
  <si>
    <t>Dist_0369</t>
  </si>
  <si>
    <t>Dist_0370</t>
  </si>
  <si>
    <t>Dist_0371</t>
  </si>
  <si>
    <t>Dist_0372</t>
  </si>
  <si>
    <t>Dist_0373</t>
  </si>
  <si>
    <t>Dist_0374</t>
  </si>
  <si>
    <t>Dist_0375</t>
  </si>
  <si>
    <t>Dist_0376</t>
  </si>
  <si>
    <t>Dist_0377</t>
  </si>
  <si>
    <t>Dist_0378</t>
  </si>
  <si>
    <t>Dist_0379</t>
  </si>
  <si>
    <t>Dist_0380</t>
  </si>
  <si>
    <t>Dist_0381</t>
  </si>
  <si>
    <t>Dist_0382</t>
  </si>
  <si>
    <t>Dist_0383</t>
  </si>
  <si>
    <t>Dist_0384</t>
  </si>
  <si>
    <t>Dist_0385</t>
  </si>
  <si>
    <t>Dist_0386</t>
  </si>
  <si>
    <t>Dist_0387</t>
  </si>
  <si>
    <t>Dist_0388</t>
  </si>
  <si>
    <t>Dist_0389</t>
  </si>
  <si>
    <t>Dist_0390</t>
  </si>
  <si>
    <t>Dist_0391</t>
  </si>
  <si>
    <t>Dist_0392</t>
  </si>
  <si>
    <t>Dist_0393</t>
  </si>
  <si>
    <t>Dist_0394</t>
  </si>
  <si>
    <t>Dist_0395</t>
  </si>
  <si>
    <t>Dist_0396</t>
  </si>
  <si>
    <t>Dist_0397</t>
  </si>
  <si>
    <t>Dist_0398</t>
  </si>
  <si>
    <t>Dist_0399</t>
  </si>
  <si>
    <t>Dist_0400</t>
  </si>
  <si>
    <t>Dist_0401</t>
  </si>
  <si>
    <t>Dist_0402</t>
  </si>
  <si>
    <t>Dist_0403</t>
  </si>
  <si>
    <t>Dist_0404</t>
  </si>
  <si>
    <t>Dist_0405</t>
  </si>
  <si>
    <t>Dist_0406</t>
  </si>
  <si>
    <t>Dist_0407</t>
  </si>
  <si>
    <t>Dist_0408</t>
  </si>
  <si>
    <t>Dist_0409</t>
  </si>
  <si>
    <t>Dist_0410</t>
  </si>
  <si>
    <t>Dist_0411</t>
  </si>
  <si>
    <t>Dist_0412</t>
  </si>
  <si>
    <t>Dist_0413</t>
  </si>
  <si>
    <t>Dist_0414</t>
  </si>
  <si>
    <t>Dist_0415</t>
  </si>
  <si>
    <t>Dist_0416</t>
  </si>
  <si>
    <t>Dist_0417</t>
  </si>
  <si>
    <t>Dist_0418</t>
  </si>
  <si>
    <t>Dist_0419</t>
  </si>
  <si>
    <t>Dist_0420</t>
  </si>
  <si>
    <t>Dist_0421</t>
  </si>
  <si>
    <t>Dist_0422</t>
  </si>
  <si>
    <t>Dist_0423</t>
  </si>
  <si>
    <t>Dist_0424</t>
  </si>
  <si>
    <t>Dist_0425</t>
  </si>
  <si>
    <t>Dist_0426</t>
  </si>
  <si>
    <t>Dist_0427</t>
  </si>
  <si>
    <t>Dist_0428</t>
  </si>
  <si>
    <t>Dist_0429</t>
  </si>
  <si>
    <t>Dist_0430</t>
  </si>
  <si>
    <t>Dist_0431</t>
  </si>
  <si>
    <t>Dist_0432</t>
  </si>
  <si>
    <t>Dist_0433</t>
  </si>
  <si>
    <t>Dist_0434</t>
  </si>
  <si>
    <t>Dist_0435</t>
  </si>
  <si>
    <t>Dist_0436</t>
  </si>
  <si>
    <t>Dist_0437</t>
  </si>
  <si>
    <t>Dist_0438</t>
  </si>
  <si>
    <t>Dist_0439</t>
  </si>
  <si>
    <t>Dist_0440</t>
  </si>
  <si>
    <t>Dist_0441</t>
  </si>
  <si>
    <t>Dist_0442</t>
  </si>
  <si>
    <t>Dist_0443</t>
  </si>
  <si>
    <t>Dist_0444</t>
  </si>
  <si>
    <t>Dist_0445</t>
  </si>
  <si>
    <t>Dist_0446</t>
  </si>
  <si>
    <t>Dist_0447</t>
  </si>
  <si>
    <t>Dist_0448</t>
  </si>
  <si>
    <t>Dist_0449</t>
  </si>
  <si>
    <t>Dist_0450</t>
  </si>
  <si>
    <t>Dist_0451</t>
  </si>
  <si>
    <t>Dist_0452</t>
  </si>
  <si>
    <t>Dist_0453</t>
  </si>
  <si>
    <t>Dist_0454</t>
  </si>
  <si>
    <t>Dist_0455</t>
  </si>
  <si>
    <t>Dist_0456</t>
  </si>
  <si>
    <t>Dist_0457</t>
  </si>
  <si>
    <t>Dist_0458</t>
  </si>
  <si>
    <t>Dist_0459</t>
  </si>
  <si>
    <t>Dist_0460</t>
  </si>
  <si>
    <t>Dist_0461</t>
  </si>
  <si>
    <t>Dist_0462</t>
  </si>
  <si>
    <t>Dist_0463</t>
  </si>
  <si>
    <t>Dist_0464</t>
  </si>
  <si>
    <t>Dist_0465</t>
  </si>
  <si>
    <t>Dist_0466</t>
  </si>
  <si>
    <t>Dist_0467</t>
  </si>
  <si>
    <t>Dist_0468</t>
  </si>
  <si>
    <t>Dist_0469</t>
  </si>
  <si>
    <t>Dist_0470</t>
  </si>
  <si>
    <t>Dist_0471</t>
  </si>
  <si>
    <t>Dist_0472</t>
  </si>
  <si>
    <t>Dist_0473</t>
  </si>
  <si>
    <t>Dist_0474</t>
  </si>
  <si>
    <t>Dist_0475</t>
  </si>
  <si>
    <t>Dist_0476</t>
  </si>
  <si>
    <t>Dist_0477</t>
  </si>
  <si>
    <t>Dist_0478</t>
  </si>
  <si>
    <t>Dist_0479</t>
  </si>
  <si>
    <t>Dist_0480</t>
  </si>
  <si>
    <t>Dist_0481</t>
  </si>
  <si>
    <t>Dist_0482</t>
  </si>
  <si>
    <t>Dist_0483</t>
  </si>
  <si>
    <t>Dist_0484</t>
  </si>
  <si>
    <t>Dist_0485</t>
  </si>
  <si>
    <t>Dist_0486</t>
  </si>
  <si>
    <t>Dist_0487</t>
  </si>
  <si>
    <t>Dist_0488</t>
  </si>
  <si>
    <t>Dist_0489</t>
  </si>
  <si>
    <t>Dist_0490</t>
  </si>
  <si>
    <t>Dist_0491</t>
  </si>
  <si>
    <t>Dist_0492</t>
  </si>
  <si>
    <t>Dist_0493</t>
  </si>
  <si>
    <t>Dist_0494</t>
  </si>
  <si>
    <t>Dist_0495</t>
  </si>
  <si>
    <t>Dist_0496</t>
  </si>
  <si>
    <t>Dist_0497</t>
  </si>
  <si>
    <t>Dist_0498</t>
  </si>
  <si>
    <t>Dist_0499</t>
  </si>
  <si>
    <t>Dist_0500</t>
  </si>
  <si>
    <t>Dist_0501</t>
  </si>
  <si>
    <t>Dist_0502</t>
  </si>
  <si>
    <t>Dist_0503</t>
  </si>
  <si>
    <t>Dist_0504</t>
  </si>
  <si>
    <t>Dist_0505</t>
  </si>
  <si>
    <t>Dist_0506</t>
  </si>
  <si>
    <t>Dist_0507</t>
  </si>
  <si>
    <t>Dist_0508</t>
  </si>
  <si>
    <t>Dist_0509</t>
  </si>
  <si>
    <t>Dist_0510</t>
  </si>
  <si>
    <t>Dist_0511</t>
  </si>
  <si>
    <t>Dist_0512</t>
  </si>
  <si>
    <t>Dist_0513</t>
  </si>
  <si>
    <t>Dist_0514</t>
  </si>
  <si>
    <t>Dist_0515</t>
  </si>
  <si>
    <t>Dist_0516</t>
  </si>
  <si>
    <t>Dist_0517</t>
  </si>
  <si>
    <t>Dist_0518</t>
  </si>
  <si>
    <t>Dist_0519</t>
  </si>
  <si>
    <t>Dist_0520</t>
  </si>
  <si>
    <t>Dist_0521</t>
  </si>
  <si>
    <t>Dist_0522</t>
  </si>
  <si>
    <t>Trans_0183</t>
  </si>
  <si>
    <t>Trans_0184</t>
  </si>
  <si>
    <t>Trans_0185</t>
  </si>
  <si>
    <t>Trans_0186</t>
  </si>
  <si>
    <t>Trans_0187</t>
  </si>
  <si>
    <t>Trans_0188</t>
  </si>
  <si>
    <t>Trans_0189</t>
  </si>
  <si>
    <t>Trans_0190</t>
  </si>
  <si>
    <t>Trans_0191</t>
  </si>
  <si>
    <t>Trans_0192</t>
  </si>
  <si>
    <t>Trans_0193</t>
  </si>
  <si>
    <t>Trans_0194</t>
  </si>
  <si>
    <t>Trans_0195</t>
  </si>
  <si>
    <t>Trans_0196</t>
  </si>
  <si>
    <t>Trans_0197</t>
  </si>
  <si>
    <t>Trans_0198</t>
  </si>
  <si>
    <t>Trans_0199</t>
  </si>
  <si>
    <t>Trans_0200</t>
  </si>
  <si>
    <t>Trans_0201</t>
  </si>
  <si>
    <t>Trans_0202</t>
  </si>
  <si>
    <t>Trans_0203</t>
  </si>
  <si>
    <t>Trans_0204</t>
  </si>
  <si>
    <t>Trans_0205</t>
  </si>
  <si>
    <t>Trans_0206</t>
  </si>
  <si>
    <t>Trans_0207</t>
  </si>
  <si>
    <t>Trans_0208</t>
  </si>
  <si>
    <t>Trans_0209</t>
  </si>
  <si>
    <t>Trans_0210</t>
  </si>
  <si>
    <t>Trans_0211</t>
  </si>
  <si>
    <t>Trans_0212</t>
  </si>
  <si>
    <t>Trans_0213</t>
  </si>
  <si>
    <t>Trans_0214</t>
  </si>
  <si>
    <t>Trans_0215</t>
  </si>
  <si>
    <t>Trans_0216</t>
  </si>
  <si>
    <t>Trans_0217</t>
  </si>
  <si>
    <t>Trans_0218</t>
  </si>
  <si>
    <t>Trans_0219</t>
  </si>
  <si>
    <t>Trans_0220</t>
  </si>
  <si>
    <t>Trans_0221</t>
  </si>
  <si>
    <t>Trans_0222</t>
  </si>
  <si>
    <t>Trans_0223</t>
  </si>
  <si>
    <t>Trans_0224</t>
  </si>
  <si>
    <t>Trans_0225</t>
  </si>
  <si>
    <t>Trans_0226</t>
  </si>
  <si>
    <t>Trans_0227</t>
  </si>
  <si>
    <t>Trans_0228</t>
  </si>
  <si>
    <t>Trans_0229</t>
  </si>
  <si>
    <t>Trans_0230</t>
  </si>
  <si>
    <t>Trans_0231</t>
  </si>
  <si>
    <t>Trans_0232</t>
  </si>
  <si>
    <t>Trans_0233</t>
  </si>
  <si>
    <t>Trans_0234</t>
  </si>
  <si>
    <t>Trans_0235</t>
  </si>
  <si>
    <t>Trans_0236</t>
  </si>
  <si>
    <t>Trans_0237</t>
  </si>
  <si>
    <t>Trans_0238</t>
  </si>
  <si>
    <t>Trans_0239</t>
  </si>
  <si>
    <t>Trans_0240</t>
  </si>
  <si>
    <t>Trans_0241</t>
  </si>
  <si>
    <t>Trans_0242</t>
  </si>
  <si>
    <t>Trans_0243</t>
  </si>
  <si>
    <t>Trans_0244</t>
  </si>
  <si>
    <t>Trans_0245</t>
  </si>
  <si>
    <t>Trans_0246</t>
  </si>
  <si>
    <t>Trans_0247</t>
  </si>
  <si>
    <t>Trans_0248</t>
  </si>
  <si>
    <t>Trans_0249</t>
  </si>
  <si>
    <t>Trans_0250</t>
  </si>
  <si>
    <t>Trans_0251</t>
  </si>
  <si>
    <t>Trans_0252</t>
  </si>
  <si>
    <t>Trans_0253</t>
  </si>
  <si>
    <t>Trans_0254</t>
  </si>
  <si>
    <t>Trans_0255</t>
  </si>
  <si>
    <t>Trans_0256</t>
  </si>
  <si>
    <t>Trans_0257</t>
  </si>
  <si>
    <t>Trans_0258</t>
  </si>
  <si>
    <t>Trans_0259</t>
  </si>
  <si>
    <t>Trans_0260</t>
  </si>
  <si>
    <t>Trans_0261</t>
  </si>
  <si>
    <t>Trans_0262</t>
  </si>
  <si>
    <t>Trans_0263</t>
  </si>
  <si>
    <t>Trans_0264</t>
  </si>
  <si>
    <t>Trans_0265</t>
  </si>
  <si>
    <t>Trans_0266</t>
  </si>
  <si>
    <t>Trans_0267</t>
  </si>
  <si>
    <t>Trans_0268</t>
  </si>
  <si>
    <t>Trans_0269</t>
  </si>
  <si>
    <t>Trans_0270</t>
  </si>
  <si>
    <t>Trans_0271</t>
  </si>
  <si>
    <t>Trans_0272</t>
  </si>
  <si>
    <t>Trans_0273</t>
  </si>
  <si>
    <t>Trans_0274</t>
  </si>
  <si>
    <t>Trans_0275</t>
  </si>
  <si>
    <t>Trans_0276</t>
  </si>
  <si>
    <t>Trans_0277</t>
  </si>
  <si>
    <t>Trans_0278</t>
  </si>
  <si>
    <t>Trans_0279</t>
  </si>
  <si>
    <t>Trans_0280</t>
  </si>
  <si>
    <t>Trans_0281</t>
  </si>
  <si>
    <t>Trans_0282</t>
  </si>
  <si>
    <t>Trans_0283</t>
  </si>
  <si>
    <t>Trans_0284</t>
  </si>
  <si>
    <t>Trans_0285</t>
  </si>
  <si>
    <t>Trans_0286</t>
  </si>
  <si>
    <t>Trans_0287</t>
  </si>
  <si>
    <t>Trans_0288</t>
  </si>
  <si>
    <t>Trans_0289</t>
  </si>
  <si>
    <t>Trans_0290</t>
  </si>
  <si>
    <t>Trans_0291</t>
  </si>
  <si>
    <t>Trans_0292</t>
  </si>
  <si>
    <t>Part_0421</t>
  </si>
  <si>
    <t>Part_0422</t>
  </si>
  <si>
    <t>Part_0423</t>
  </si>
  <si>
    <t>Part_0424</t>
  </si>
  <si>
    <t>Part_0425</t>
  </si>
  <si>
    <t>Part_0426</t>
  </si>
  <si>
    <t>Part_0427</t>
  </si>
  <si>
    <t>Part_0428</t>
  </si>
  <si>
    <t>Part_0429</t>
  </si>
  <si>
    <t>Part_0430</t>
  </si>
  <si>
    <t>Part_0431</t>
  </si>
  <si>
    <t>Part_0432</t>
  </si>
  <si>
    <t>Part_0433</t>
  </si>
  <si>
    <t>Part_0434</t>
  </si>
  <si>
    <t>Part_0435</t>
  </si>
  <si>
    <t>Part_0436</t>
  </si>
  <si>
    <t>Part_0437</t>
  </si>
  <si>
    <t>Part_0438</t>
  </si>
  <si>
    <t>Part_0439</t>
  </si>
  <si>
    <t>Part_0440</t>
  </si>
  <si>
    <t>Part_0441</t>
  </si>
  <si>
    <t>Part_0442</t>
  </si>
  <si>
    <t>Part_0443</t>
  </si>
  <si>
    <t>Part_0444</t>
  </si>
  <si>
    <t>Part_0445</t>
  </si>
  <si>
    <t>Part_0446</t>
  </si>
  <si>
    <t>Part_0447</t>
  </si>
  <si>
    <t>Part_0448</t>
  </si>
  <si>
    <t>Part_0449</t>
  </si>
  <si>
    <t>Part_0450</t>
  </si>
  <si>
    <t>Part_0451</t>
  </si>
  <si>
    <t>Part_0452</t>
  </si>
  <si>
    <t>Part_0453</t>
  </si>
  <si>
    <t>Part_0454</t>
  </si>
  <si>
    <t>Part_0455</t>
  </si>
  <si>
    <t>Part_0456</t>
  </si>
  <si>
    <t>Part_0457</t>
  </si>
  <si>
    <t>Part_0458</t>
  </si>
  <si>
    <t>Part_0459</t>
  </si>
  <si>
    <t>Part_0460</t>
  </si>
  <si>
    <t>Part_0461</t>
  </si>
  <si>
    <t>Part_0462</t>
  </si>
  <si>
    <t>Part_0463</t>
  </si>
  <si>
    <t>Part_0464</t>
  </si>
  <si>
    <t>Part_0465</t>
  </si>
  <si>
    <t>Part_0466</t>
  </si>
  <si>
    <t>Part_0467</t>
  </si>
  <si>
    <t>Part_0468</t>
  </si>
  <si>
    <t>Part_0469</t>
  </si>
  <si>
    <t>Part_0470</t>
  </si>
  <si>
    <t>Part_0471</t>
  </si>
  <si>
    <t>Part_0472</t>
  </si>
  <si>
    <t>Part_0473</t>
  </si>
  <si>
    <t>Part_0474</t>
  </si>
  <si>
    <t>Part_0475</t>
  </si>
  <si>
    <t>Part_0476</t>
  </si>
  <si>
    <t>Part_0477</t>
  </si>
  <si>
    <t>Part_0478</t>
  </si>
  <si>
    <t>Part_0479</t>
  </si>
  <si>
    <t>Part_0480</t>
  </si>
  <si>
    <t>Part_0481</t>
  </si>
  <si>
    <t>Part_0482</t>
  </si>
  <si>
    <t>Part_0483</t>
  </si>
  <si>
    <t>Part_0484</t>
  </si>
  <si>
    <t>Part_0485</t>
  </si>
  <si>
    <t>Part_0486</t>
  </si>
  <si>
    <t>Part_0487</t>
  </si>
  <si>
    <t>Part_0488</t>
  </si>
  <si>
    <t>Part_0489</t>
  </si>
  <si>
    <t>Part_0490</t>
  </si>
  <si>
    <t>Part_0491</t>
  </si>
  <si>
    <t>Part_0492</t>
  </si>
  <si>
    <t>Part_0493</t>
  </si>
  <si>
    <t>Part_0494</t>
  </si>
  <si>
    <t>Part_0495</t>
  </si>
  <si>
    <t>Part_0496</t>
  </si>
  <si>
    <t>Part_0497</t>
  </si>
  <si>
    <t>Part_0498</t>
  </si>
  <si>
    <t>Part_0499</t>
  </si>
  <si>
    <t>Part_0500</t>
  </si>
  <si>
    <t>Part_0501</t>
  </si>
  <si>
    <t>Part_0502</t>
  </si>
  <si>
    <t>Part_0503</t>
  </si>
  <si>
    <t>Part_0504</t>
  </si>
  <si>
    <t>Part_0505</t>
  </si>
  <si>
    <t>Part_0506</t>
  </si>
  <si>
    <t>Part_0507</t>
  </si>
  <si>
    <t>Part_0508</t>
  </si>
  <si>
    <t>Part_0509</t>
  </si>
  <si>
    <t>Part_0510</t>
  </si>
  <si>
    <t>Part_0511</t>
  </si>
  <si>
    <t>Part_0512</t>
  </si>
  <si>
    <t>Part_0513</t>
  </si>
  <si>
    <t>Part_0514</t>
  </si>
  <si>
    <t>Part_0515</t>
  </si>
  <si>
    <t>Part_0516</t>
  </si>
  <si>
    <t>Part_0517</t>
  </si>
  <si>
    <t>Part_0518</t>
  </si>
  <si>
    <t>Part_0519</t>
  </si>
  <si>
    <t>Part_0520</t>
  </si>
  <si>
    <t>Part_0521</t>
  </si>
  <si>
    <t>Part_0522</t>
  </si>
  <si>
    <t>Part_0523</t>
  </si>
  <si>
    <t>Part_0524</t>
  </si>
  <si>
    <t>Part_0525</t>
  </si>
  <si>
    <t>Part_0526</t>
  </si>
  <si>
    <t>Part_0527</t>
  </si>
  <si>
    <t>Part_0528</t>
  </si>
  <si>
    <t>Part_0529</t>
  </si>
  <si>
    <t>Part_0530</t>
  </si>
  <si>
    <t>Part_0531</t>
  </si>
  <si>
    <t>Part_0532</t>
  </si>
  <si>
    <t>Part_0533</t>
  </si>
  <si>
    <t>Part_0534</t>
  </si>
  <si>
    <t>Part_0535</t>
  </si>
  <si>
    <t>Part_0536</t>
  </si>
  <si>
    <t>Part_0537</t>
  </si>
  <si>
    <t>Part_0538</t>
  </si>
  <si>
    <t>Part_0539</t>
  </si>
  <si>
    <t>Part_0540</t>
  </si>
  <si>
    <t>Part_0541</t>
  </si>
  <si>
    <t>Part_0542</t>
  </si>
  <si>
    <t>Part_0543</t>
  </si>
  <si>
    <t>Part_0544</t>
  </si>
  <si>
    <t>Part_0545</t>
  </si>
  <si>
    <t>Part_0546</t>
  </si>
  <si>
    <t>Part_0547</t>
  </si>
  <si>
    <t>Part_0548</t>
  </si>
  <si>
    <t>Part_0549</t>
  </si>
  <si>
    <t>Part_0550</t>
  </si>
  <si>
    <t>Part_0551</t>
  </si>
  <si>
    <t>Part_0552</t>
  </si>
  <si>
    <t>Part_0553</t>
  </si>
  <si>
    <t>Part_0554</t>
  </si>
  <si>
    <t>Part_0555</t>
  </si>
  <si>
    <t>Part_0556</t>
  </si>
  <si>
    <t>Part_0557</t>
  </si>
  <si>
    <t>Part_0558</t>
  </si>
  <si>
    <t>Part_0559</t>
  </si>
  <si>
    <t>Part_0560</t>
  </si>
  <si>
    <t>Part_0561</t>
  </si>
  <si>
    <t>Part_0562</t>
  </si>
  <si>
    <t>Part_0563</t>
  </si>
  <si>
    <t>Part_0564</t>
  </si>
  <si>
    <t>Part_0565</t>
  </si>
  <si>
    <t>Part_0566</t>
  </si>
  <si>
    <t>Part_0567</t>
  </si>
  <si>
    <t>Part_0568</t>
  </si>
  <si>
    <t>Part_0569</t>
  </si>
  <si>
    <t>Part_0570</t>
  </si>
  <si>
    <t>Part_0571</t>
  </si>
  <si>
    <t>Part_0572</t>
  </si>
  <si>
    <t>Part_0573</t>
  </si>
  <si>
    <t>Part_0574</t>
  </si>
  <si>
    <t>Part_0575</t>
  </si>
  <si>
    <t>Part_0576</t>
  </si>
  <si>
    <t>Part_0577</t>
  </si>
  <si>
    <t>Part_0578</t>
  </si>
  <si>
    <t>Part_0579</t>
  </si>
  <si>
    <t>Part_0580</t>
  </si>
  <si>
    <t>Part_0581</t>
  </si>
  <si>
    <t>Part_0582</t>
  </si>
  <si>
    <t>Part_0583</t>
  </si>
  <si>
    <t>Part_0584</t>
  </si>
  <si>
    <t>Part_0585</t>
  </si>
  <si>
    <t>Part_0586</t>
  </si>
  <si>
    <t>Part_0587</t>
  </si>
  <si>
    <t>Part_0588</t>
  </si>
  <si>
    <t>Part_0589</t>
  </si>
  <si>
    <t>Part_0590</t>
  </si>
  <si>
    <t>Part_0591</t>
  </si>
  <si>
    <t>Part_0592</t>
  </si>
  <si>
    <t>Part_0593</t>
  </si>
  <si>
    <t>Part_0594</t>
  </si>
  <si>
    <t>Part_0595</t>
  </si>
  <si>
    <t>Part_0596</t>
  </si>
  <si>
    <t>Part_0597</t>
  </si>
  <si>
    <t>Part_0598</t>
  </si>
  <si>
    <t>Part_0599</t>
  </si>
  <si>
    <t>Part_0600</t>
  </si>
  <si>
    <t>Part_0601</t>
  </si>
  <si>
    <t>Part_0602</t>
  </si>
  <si>
    <t>Part_0603</t>
  </si>
  <si>
    <t>Part_0604</t>
  </si>
  <si>
    <t>Part_0605</t>
  </si>
  <si>
    <t>Part_0606</t>
  </si>
  <si>
    <t>Part_0607</t>
  </si>
  <si>
    <t>Part_0608</t>
  </si>
  <si>
    <t>Part_0609</t>
  </si>
  <si>
    <t>Part_0610</t>
  </si>
  <si>
    <t>Part_0611</t>
  </si>
  <si>
    <t>Part_0612</t>
  </si>
  <si>
    <t>Part_0613</t>
  </si>
  <si>
    <t>Part_0614</t>
  </si>
  <si>
    <t>Part_0615</t>
  </si>
  <si>
    <t>Part_0616</t>
  </si>
  <si>
    <t>Part_0617</t>
  </si>
  <si>
    <t>Part_0618</t>
  </si>
  <si>
    <t>Part_0619</t>
  </si>
  <si>
    <t>Part_0620</t>
  </si>
  <si>
    <t>Part_0621</t>
  </si>
  <si>
    <t>Part_0622</t>
  </si>
  <si>
    <t>Part_0623</t>
  </si>
  <si>
    <t>Part_0624</t>
  </si>
  <si>
    <t>Part_0625</t>
  </si>
  <si>
    <t>Part_0626</t>
  </si>
  <si>
    <t>Part_0627</t>
  </si>
  <si>
    <t>Part_0628</t>
  </si>
  <si>
    <t>Part_0629</t>
  </si>
  <si>
    <t>Part_0630</t>
  </si>
  <si>
    <t>Part_0631</t>
  </si>
  <si>
    <t>Part_0632</t>
  </si>
  <si>
    <t>Part_0633</t>
  </si>
  <si>
    <t>Part_0634</t>
  </si>
  <si>
    <t>Part_0635</t>
  </si>
  <si>
    <t>Part_0636</t>
  </si>
  <si>
    <t>Part_0637</t>
  </si>
  <si>
    <t>Part_0638</t>
  </si>
  <si>
    <t>Part_0639</t>
  </si>
  <si>
    <t>Part_0640</t>
  </si>
  <si>
    <t>Part_0641</t>
  </si>
  <si>
    <t>Part_0642</t>
  </si>
  <si>
    <t>Part_0643</t>
  </si>
  <si>
    <t>Part_0644</t>
  </si>
  <si>
    <t>Part_0645</t>
  </si>
  <si>
    <t>Part_0646</t>
  </si>
  <si>
    <t>Part_0647</t>
  </si>
  <si>
    <t>Part_0648</t>
  </si>
  <si>
    <t>Part_0649</t>
  </si>
  <si>
    <t>Part_0650</t>
  </si>
  <si>
    <t>Part_0651</t>
  </si>
  <si>
    <t>Part_0652</t>
  </si>
  <si>
    <t>Part_0653</t>
  </si>
  <si>
    <t>Part_0654</t>
  </si>
  <si>
    <t>Part_0655</t>
  </si>
  <si>
    <t>Part_0656</t>
  </si>
  <si>
    <t>Part_0657</t>
  </si>
  <si>
    <t>Part_0658</t>
  </si>
  <si>
    <t>Part_0659</t>
  </si>
  <si>
    <t>Part_0660</t>
  </si>
  <si>
    <t>Part_0661</t>
  </si>
  <si>
    <t>Part_0662</t>
  </si>
  <si>
    <t>Part_0663</t>
  </si>
  <si>
    <t>Part_0664</t>
  </si>
  <si>
    <t>Part_0665</t>
  </si>
  <si>
    <t>Part_0666</t>
  </si>
  <si>
    <t>Part_0667</t>
  </si>
  <si>
    <t>Part_0668</t>
  </si>
  <si>
    <t>Part_0669</t>
  </si>
  <si>
    <t>Part_0670</t>
  </si>
  <si>
    <t>Part_0671</t>
  </si>
  <si>
    <t>Part_0672</t>
  </si>
  <si>
    <t>Part_0673</t>
  </si>
  <si>
    <t>Part_0674</t>
  </si>
  <si>
    <t>Part_0675</t>
  </si>
  <si>
    <t>Part_0676</t>
  </si>
  <si>
    <t>Part_0677</t>
  </si>
  <si>
    <t>Part_0678</t>
  </si>
  <si>
    <t>Part_0679</t>
  </si>
  <si>
    <t>Part_0680</t>
  </si>
  <si>
    <t>Part_0681</t>
  </si>
  <si>
    <t>Part_0682</t>
  </si>
  <si>
    <t>Part_0683</t>
  </si>
  <si>
    <t>Part_0684</t>
  </si>
  <si>
    <t>Part_0685</t>
  </si>
  <si>
    <t>Part_0686</t>
  </si>
  <si>
    <t>Part_0687</t>
  </si>
  <si>
    <t>Part_0688</t>
  </si>
  <si>
    <t>Part_0689</t>
  </si>
  <si>
    <t>Part_0690</t>
  </si>
  <si>
    <t>Part_0691</t>
  </si>
  <si>
    <t>Part_0692</t>
  </si>
  <si>
    <t>Part_0693</t>
  </si>
  <si>
    <t>Part_0694</t>
  </si>
  <si>
    <t>Part_0695</t>
  </si>
  <si>
    <t>Part_0696</t>
  </si>
  <si>
    <t>Part_0697</t>
  </si>
  <si>
    <t>Part_0698</t>
  </si>
  <si>
    <t>Part_0699</t>
  </si>
  <si>
    <t>Part_0700</t>
  </si>
  <si>
    <t>Part_0701</t>
  </si>
  <si>
    <t>Part_0702</t>
  </si>
  <si>
    <t>Part_0703</t>
  </si>
  <si>
    <t>Part_0704</t>
  </si>
  <si>
    <t>Part_0705</t>
  </si>
  <si>
    <t>Part_0706</t>
  </si>
  <si>
    <t>Part_0707</t>
  </si>
  <si>
    <t>Part_0708</t>
  </si>
  <si>
    <t>Part_0709</t>
  </si>
  <si>
    <t>Part_0710</t>
  </si>
  <si>
    <t>Part_0711</t>
  </si>
  <si>
    <t>Part_0712</t>
  </si>
  <si>
    <t>Part_0713</t>
  </si>
  <si>
    <t>Part_0714</t>
  </si>
  <si>
    <t>Part_0715</t>
  </si>
  <si>
    <t>Part_0716</t>
  </si>
  <si>
    <t>Part_0717</t>
  </si>
  <si>
    <t>Part_0718</t>
  </si>
  <si>
    <t>Part_0719</t>
  </si>
  <si>
    <t>Part_0720</t>
  </si>
  <si>
    <t>Part_0721</t>
  </si>
  <si>
    <t>Part_0722</t>
  </si>
  <si>
    <t>Part_0723</t>
  </si>
  <si>
    <t>Part_0724</t>
  </si>
  <si>
    <t>Part_0725</t>
  </si>
  <si>
    <t>Part_0726</t>
  </si>
  <si>
    <t>Part_0727</t>
  </si>
  <si>
    <t>Part_0728</t>
  </si>
  <si>
    <t>Part_0729</t>
  </si>
  <si>
    <t>Part_0730</t>
  </si>
  <si>
    <t>Part_0731</t>
  </si>
  <si>
    <t>Part_0732</t>
  </si>
  <si>
    <t>Part_0733</t>
  </si>
  <si>
    <t>Part_0734</t>
  </si>
  <si>
    <t>Part_0735</t>
  </si>
  <si>
    <t>Part_0736</t>
  </si>
  <si>
    <t>Part_0737</t>
  </si>
  <si>
    <t>Part_0738</t>
  </si>
  <si>
    <t>Part_0739</t>
  </si>
  <si>
    <t>Part_0740</t>
  </si>
  <si>
    <t>Part_0741</t>
  </si>
  <si>
    <t>Part_0742</t>
  </si>
  <si>
    <t>Part_0743</t>
  </si>
  <si>
    <t>Part_0744</t>
  </si>
  <si>
    <t>Part_0745</t>
  </si>
  <si>
    <t>Part_0746</t>
  </si>
  <si>
    <t>Part_0747</t>
  </si>
  <si>
    <t>Part_0748</t>
  </si>
  <si>
    <t>Part_0749</t>
  </si>
  <si>
    <t>Part_0750</t>
  </si>
  <si>
    <t>Part_0751</t>
  </si>
  <si>
    <t>Part_0752</t>
  </si>
  <si>
    <t>Part_0753</t>
  </si>
  <si>
    <t>Part_0754</t>
  </si>
  <si>
    <t>Part_0755</t>
  </si>
  <si>
    <t>Part_0756</t>
  </si>
  <si>
    <t>Part_0757</t>
  </si>
  <si>
    <t>Part_0758</t>
  </si>
  <si>
    <t>Part_0759</t>
  </si>
  <si>
    <t>Part_0760</t>
  </si>
  <si>
    <t>Part_0761</t>
  </si>
  <si>
    <t>Part_0762</t>
  </si>
  <si>
    <t>Part_0763</t>
  </si>
  <si>
    <t>Part_0764</t>
  </si>
  <si>
    <t>Part_0765</t>
  </si>
  <si>
    <t>Part_0766</t>
  </si>
  <si>
    <t>Part_0767</t>
  </si>
  <si>
    <t>Part_0768</t>
  </si>
  <si>
    <t>Part_0769</t>
  </si>
  <si>
    <t>Part_0770</t>
  </si>
  <si>
    <t>Part_0771</t>
  </si>
  <si>
    <t>Part_0772</t>
  </si>
  <si>
    <t>Part_0773</t>
  </si>
  <si>
    <t>Part_0774</t>
  </si>
  <si>
    <t>Part_0775</t>
  </si>
  <si>
    <t>Part_0776</t>
  </si>
  <si>
    <t>Part_0777</t>
  </si>
  <si>
    <t>Part_0778</t>
  </si>
  <si>
    <t>Part_0779</t>
  </si>
  <si>
    <t>Part_0780</t>
  </si>
  <si>
    <t>Part_0781</t>
  </si>
  <si>
    <t>Part_0782</t>
  </si>
  <si>
    <t>Part_0783</t>
  </si>
  <si>
    <t>Part_0784</t>
  </si>
  <si>
    <t>Part_0785</t>
  </si>
  <si>
    <t>Part_0786</t>
  </si>
  <si>
    <t>Part_0787</t>
  </si>
  <si>
    <t>Part_0788</t>
  </si>
  <si>
    <t>Part_0789</t>
  </si>
  <si>
    <t>Part_0790</t>
  </si>
  <si>
    <t>Part_0791</t>
  </si>
  <si>
    <t>Part_0792</t>
  </si>
  <si>
    <t>Part_0793</t>
  </si>
  <si>
    <t>Part_0794</t>
  </si>
  <si>
    <t>Part_0795</t>
  </si>
  <si>
    <t>Part_0796</t>
  </si>
  <si>
    <t>Part_0797</t>
  </si>
  <si>
    <t>Part_0798</t>
  </si>
  <si>
    <t>Part_0799</t>
  </si>
  <si>
    <t>Part_0800</t>
  </si>
  <si>
    <t>Part_0801</t>
  </si>
  <si>
    <t>Part_0802</t>
  </si>
  <si>
    <t>Part_0803</t>
  </si>
  <si>
    <t>Part_0804</t>
  </si>
  <si>
    <t>Part_0805</t>
  </si>
  <si>
    <t>Part_0806</t>
  </si>
  <si>
    <t>Part_0807</t>
  </si>
  <si>
    <t>Part_0808</t>
  </si>
  <si>
    <t>Part_0809</t>
  </si>
  <si>
    <t>Part_0810</t>
  </si>
  <si>
    <t>Part_0811</t>
  </si>
  <si>
    <t>Part_0812</t>
  </si>
  <si>
    <t>Part_0813</t>
  </si>
  <si>
    <t>Part_0814</t>
  </si>
  <si>
    <t>Part_0815</t>
  </si>
  <si>
    <t>Part_0816</t>
  </si>
  <si>
    <t>Part_0817</t>
  </si>
  <si>
    <t>Part_0818</t>
  </si>
  <si>
    <t>Part_0819</t>
  </si>
  <si>
    <t>Part_0820</t>
  </si>
  <si>
    <t>Part_0821</t>
  </si>
  <si>
    <t>Part_0822</t>
  </si>
  <si>
    <t>Part_0823</t>
  </si>
  <si>
    <t>Part_0824</t>
  </si>
  <si>
    <t>Part_0825</t>
  </si>
  <si>
    <t>Part_0826</t>
  </si>
  <si>
    <t>Part_0827</t>
  </si>
  <si>
    <t>Part_0828</t>
  </si>
  <si>
    <t>Part_0829</t>
  </si>
  <si>
    <t>Part_0830</t>
  </si>
  <si>
    <t>Part_0831</t>
  </si>
  <si>
    <t>Part_0832</t>
  </si>
  <si>
    <t>Part_0833</t>
  </si>
  <si>
    <t>Part_0834</t>
  </si>
  <si>
    <t>Part_0835</t>
  </si>
  <si>
    <t>Part_0836</t>
  </si>
  <si>
    <t>Part_0837</t>
  </si>
  <si>
    <t>Part_0838</t>
  </si>
  <si>
    <t>Part_0839</t>
  </si>
  <si>
    <t>Part_0840</t>
  </si>
  <si>
    <t>Part_0841</t>
  </si>
  <si>
    <t>Part_0842</t>
  </si>
  <si>
    <t>Part_0843</t>
  </si>
  <si>
    <t>Part_0844</t>
  </si>
  <si>
    <t>Part_0845</t>
  </si>
  <si>
    <t>Part_0846</t>
  </si>
  <si>
    <t>Part_0847</t>
  </si>
  <si>
    <t>Part_0848</t>
  </si>
  <si>
    <t>Part_0849</t>
  </si>
  <si>
    <t>Part_0850</t>
  </si>
  <si>
    <t>Part_0851</t>
  </si>
  <si>
    <t>Part_0852</t>
  </si>
  <si>
    <t>Part_0853</t>
  </si>
  <si>
    <t>Part_0854</t>
  </si>
  <si>
    <t>Part_0855</t>
  </si>
  <si>
    <t>Part_0856</t>
  </si>
  <si>
    <t>Part_0857</t>
  </si>
  <si>
    <t>Part_0858</t>
  </si>
  <si>
    <t>Part_0859</t>
  </si>
  <si>
    <t>Part_0860</t>
  </si>
  <si>
    <t>Part_0861</t>
  </si>
  <si>
    <t>Part_0862</t>
  </si>
  <si>
    <t>Part_0863</t>
  </si>
  <si>
    <t>Part_0864</t>
  </si>
  <si>
    <t>Part_0865</t>
  </si>
  <si>
    <t>Part_0866</t>
  </si>
  <si>
    <t>Part_0867</t>
  </si>
  <si>
    <t>Part_0868</t>
  </si>
  <si>
    <t>Part_0869</t>
  </si>
  <si>
    <t>Part_0870</t>
  </si>
  <si>
    <t>Part_0871</t>
  </si>
  <si>
    <t>Part_0872</t>
  </si>
  <si>
    <t>Part_0873</t>
  </si>
  <si>
    <t>Part_0874</t>
  </si>
  <si>
    <t>Part_0875</t>
  </si>
  <si>
    <t>Part_0876</t>
  </si>
  <si>
    <t>Part_0877</t>
  </si>
  <si>
    <t>Part_0878</t>
  </si>
  <si>
    <t>Part_0879</t>
  </si>
  <si>
    <t>Part_0880</t>
  </si>
  <si>
    <t>Part_0881</t>
  </si>
  <si>
    <t>Part_0882</t>
  </si>
  <si>
    <t>Part_0883</t>
  </si>
  <si>
    <t>Part_0884</t>
  </si>
  <si>
    <t>Part_0885</t>
  </si>
  <si>
    <t>Part_0886</t>
  </si>
  <si>
    <t>Part_0887</t>
  </si>
  <si>
    <t>Part_0888</t>
  </si>
  <si>
    <t>Part_0889</t>
  </si>
  <si>
    <t>Part_0890</t>
  </si>
  <si>
    <t>Part_0891</t>
  </si>
  <si>
    <t>Part_0892</t>
  </si>
  <si>
    <t>Part_0893</t>
  </si>
  <si>
    <t>Part_0894</t>
  </si>
  <si>
    <t>Part_0895</t>
  </si>
  <si>
    <t>Part_0896</t>
  </si>
  <si>
    <t>Part_0897</t>
  </si>
  <si>
    <t>Part_0898</t>
  </si>
  <si>
    <t>Part_0899</t>
  </si>
  <si>
    <t>Part_0900</t>
  </si>
  <si>
    <t>Part_0901</t>
  </si>
  <si>
    <t>Part_0902</t>
  </si>
  <si>
    <t>Part_0903</t>
  </si>
  <si>
    <t>Part_0904</t>
  </si>
  <si>
    <t>Part_0905</t>
  </si>
  <si>
    <t>Part_0906</t>
  </si>
  <si>
    <t>Part_0907</t>
  </si>
  <si>
    <t>Part_0908</t>
  </si>
  <si>
    <t>Part_0909</t>
  </si>
  <si>
    <t>Part_0910</t>
  </si>
  <si>
    <t>Part_0911</t>
  </si>
  <si>
    <t>Part_0912</t>
  </si>
  <si>
    <t>Part_0913</t>
  </si>
  <si>
    <t>Part_0914</t>
  </si>
  <si>
    <t>Part_0915</t>
  </si>
  <si>
    <t>Part_0916</t>
  </si>
  <si>
    <t>Part_0917</t>
  </si>
  <si>
    <t>Part_0918</t>
  </si>
  <si>
    <t>Part_0919</t>
  </si>
  <si>
    <t>Part_0920</t>
  </si>
  <si>
    <t>Part_0921</t>
  </si>
  <si>
    <t>Part_0922</t>
  </si>
  <si>
    <t>Part_0923</t>
  </si>
  <si>
    <t>Part_0924</t>
  </si>
  <si>
    <t>Part_0925</t>
  </si>
  <si>
    <t>Part_0926</t>
  </si>
  <si>
    <t>Part_0927</t>
  </si>
  <si>
    <t>Part_0928</t>
  </si>
  <si>
    <t>Part_0929</t>
  </si>
  <si>
    <t>Part_0930</t>
  </si>
  <si>
    <t>Part_0931</t>
  </si>
  <si>
    <t>Part_0932</t>
  </si>
  <si>
    <t>Part_0933</t>
  </si>
  <si>
    <t>Part_0934</t>
  </si>
  <si>
    <t>Part_0935</t>
  </si>
  <si>
    <t>Part_0936</t>
  </si>
  <si>
    <t>Part_0937</t>
  </si>
  <si>
    <t>Part_0938</t>
  </si>
  <si>
    <t>Part_0939</t>
  </si>
  <si>
    <t>Part_0940</t>
  </si>
  <si>
    <t>Part_0941</t>
  </si>
  <si>
    <t>Part_0942</t>
  </si>
  <si>
    <t>Part_0943</t>
  </si>
  <si>
    <t>Part_0944</t>
  </si>
  <si>
    <t>Part_0945</t>
  </si>
  <si>
    <t>Part_0946</t>
  </si>
  <si>
    <t>Part_0947</t>
  </si>
  <si>
    <t>Part_0948</t>
  </si>
  <si>
    <t>Part_0949</t>
  </si>
  <si>
    <t>Part_0950</t>
  </si>
  <si>
    <t>Part_0951</t>
  </si>
  <si>
    <t>Part_0952</t>
  </si>
  <si>
    <t>Part_0953</t>
  </si>
  <si>
    <t>Part_0954</t>
  </si>
  <si>
    <t>Part_0955</t>
  </si>
  <si>
    <t>Part_0956</t>
  </si>
  <si>
    <t>Part_0957</t>
  </si>
  <si>
    <t>Part_0958</t>
  </si>
  <si>
    <t>Part_0959</t>
  </si>
  <si>
    <t>Part_0960</t>
  </si>
  <si>
    <t>Part_0961</t>
  </si>
  <si>
    <t>Part_0962</t>
  </si>
  <si>
    <t>Part_0963</t>
  </si>
  <si>
    <t>Part_0964</t>
  </si>
  <si>
    <t>Part_0965</t>
  </si>
  <si>
    <t>Part_0966</t>
  </si>
  <si>
    <t>Part_0967</t>
  </si>
  <si>
    <t>Part_0968</t>
  </si>
  <si>
    <t>Part_0969</t>
  </si>
  <si>
    <t>Part_0970</t>
  </si>
  <si>
    <t>Part_0971</t>
  </si>
  <si>
    <t>Part_0972</t>
  </si>
  <si>
    <t>Part_0973</t>
  </si>
  <si>
    <t>Part_0974</t>
  </si>
  <si>
    <t>Part_0975</t>
  </si>
  <si>
    <t>Part_0976</t>
  </si>
  <si>
    <t>Part_0977</t>
  </si>
  <si>
    <t>Part_0978</t>
  </si>
  <si>
    <t>Part_0979</t>
  </si>
  <si>
    <t>Part_0980</t>
  </si>
  <si>
    <t>Part_0981</t>
  </si>
  <si>
    <t>Part_0982</t>
  </si>
  <si>
    <t>Part_0983</t>
  </si>
  <si>
    <t>Part_0984</t>
  </si>
  <si>
    <t>Part_0985</t>
  </si>
  <si>
    <t>Part_0986</t>
  </si>
  <si>
    <t>Part_0987</t>
  </si>
  <si>
    <t>Part_0988</t>
  </si>
  <si>
    <t>Part_0989</t>
  </si>
  <si>
    <t>Part_0990</t>
  </si>
  <si>
    <t>Part_0991</t>
  </si>
  <si>
    <t>Part_0992</t>
  </si>
  <si>
    <t>Part_0993</t>
  </si>
  <si>
    <t>Part_0994</t>
  </si>
  <si>
    <t>Part_0995</t>
  </si>
  <si>
    <t>Part_0996</t>
  </si>
  <si>
    <t>Part_0997</t>
  </si>
  <si>
    <t>Part_0998</t>
  </si>
  <si>
    <t>Part_0999</t>
  </si>
  <si>
    <t>Part_1000</t>
  </si>
  <si>
    <t>Part_1001</t>
  </si>
  <si>
    <t>Part_1002</t>
  </si>
  <si>
    <t>Part_1003</t>
  </si>
  <si>
    <t>Part_1004</t>
  </si>
  <si>
    <t>Part_1005</t>
  </si>
  <si>
    <t>Part_1006</t>
  </si>
  <si>
    <t>Part_1007</t>
  </si>
  <si>
    <t>Part_1008</t>
  </si>
  <si>
    <t>Part_1009</t>
  </si>
  <si>
    <t>Part_1010</t>
  </si>
  <si>
    <t>Part_1011</t>
  </si>
  <si>
    <t>Part_1012</t>
  </si>
  <si>
    <t>Part_1013</t>
  </si>
  <si>
    <t>Part_1014</t>
  </si>
  <si>
    <t>Part_1015</t>
  </si>
  <si>
    <t>Part_1016</t>
  </si>
  <si>
    <t>Part_1017</t>
  </si>
  <si>
    <t>Part_1018</t>
  </si>
  <si>
    <t>Part_1019</t>
  </si>
  <si>
    <t>Part_1020</t>
  </si>
  <si>
    <t>Part_1021</t>
  </si>
  <si>
    <t>Part_1022</t>
  </si>
  <si>
    <t>Part_1023</t>
  </si>
  <si>
    <t>Part_1024</t>
  </si>
  <si>
    <t>Part_1025</t>
  </si>
  <si>
    <t>Part_1026</t>
  </si>
  <si>
    <t>Part_1027</t>
  </si>
  <si>
    <t>Part_1028</t>
  </si>
  <si>
    <t>Part_1029</t>
  </si>
  <si>
    <t>Part_1030</t>
  </si>
  <si>
    <t>Part_1031</t>
  </si>
  <si>
    <t>Part_1032</t>
  </si>
  <si>
    <t>Part_1033</t>
  </si>
  <si>
    <t>Part_1034</t>
  </si>
  <si>
    <t>Part_1035</t>
  </si>
  <si>
    <t>Part_1036</t>
  </si>
  <si>
    <t>Part_1037</t>
  </si>
  <si>
    <t>Part_1038</t>
  </si>
  <si>
    <t>Part_1039</t>
  </si>
  <si>
    <t>Part_1040</t>
  </si>
  <si>
    <t>Part_1041</t>
  </si>
  <si>
    <t>Part_1042</t>
  </si>
  <si>
    <t>Part_1043</t>
  </si>
  <si>
    <t>Part_1044</t>
  </si>
  <si>
    <t>Part_1045</t>
  </si>
  <si>
    <t>Part_1046</t>
  </si>
  <si>
    <t>Part_1047</t>
  </si>
  <si>
    <t>Part_1048</t>
  </si>
  <si>
    <t>Part_1049</t>
  </si>
  <si>
    <t>Part_1050</t>
  </si>
  <si>
    <t>Part_1051</t>
  </si>
  <si>
    <t>Part_1052</t>
  </si>
  <si>
    <t>Part_1053</t>
  </si>
  <si>
    <t>Part_1054</t>
  </si>
  <si>
    <t>Part_1055</t>
  </si>
  <si>
    <t>Part_1056</t>
  </si>
  <si>
    <t>Part_1057</t>
  </si>
  <si>
    <t>Part_1058</t>
  </si>
  <si>
    <t>Part_1059</t>
  </si>
  <si>
    <t>Part_1060</t>
  </si>
  <si>
    <t>Part_1061</t>
  </si>
  <si>
    <t>Part_1062</t>
  </si>
  <si>
    <t>Part_1063</t>
  </si>
  <si>
    <t>Part_1064</t>
  </si>
  <si>
    <t>Part_1065</t>
  </si>
  <si>
    <t>Part_1066</t>
  </si>
  <si>
    <t>Part_1067</t>
  </si>
  <si>
    <t>Part_1068</t>
  </si>
  <si>
    <t>Part_1069</t>
  </si>
  <si>
    <t>Part_1070</t>
  </si>
  <si>
    <t>Part_1071</t>
  </si>
  <si>
    <t>Part_1072</t>
  </si>
  <si>
    <t>Part_1073</t>
  </si>
  <si>
    <t>Part_1074</t>
  </si>
  <si>
    <t>Part_1075</t>
  </si>
  <si>
    <t>Part_1076</t>
  </si>
  <si>
    <t>Part_1077</t>
  </si>
  <si>
    <t>Part_1078</t>
  </si>
  <si>
    <t>Part_1079</t>
  </si>
  <si>
    <t>Part_1080</t>
  </si>
  <si>
    <t>Part_1081</t>
  </si>
  <si>
    <t>Part_1082</t>
  </si>
  <si>
    <t>Part_1083</t>
  </si>
  <si>
    <t>Part_1084</t>
  </si>
  <si>
    <t>Part_1085</t>
  </si>
  <si>
    <t>Part_1086</t>
  </si>
  <si>
    <t>Part_1087</t>
  </si>
  <si>
    <t>Part_1088</t>
  </si>
  <si>
    <t>Part_1089</t>
  </si>
  <si>
    <t>Part_1090</t>
  </si>
  <si>
    <t>Part_1091</t>
  </si>
  <si>
    <t>Part_1092</t>
  </si>
  <si>
    <t>Part_1093</t>
  </si>
  <si>
    <t>Part_1094</t>
  </si>
  <si>
    <t>Part_1095</t>
  </si>
  <si>
    <t>Part_1096</t>
  </si>
  <si>
    <t>Part_1097</t>
  </si>
  <si>
    <t>Part_1098</t>
  </si>
  <si>
    <t>Part_1099</t>
  </si>
  <si>
    <t>Part_1100</t>
  </si>
  <si>
    <t>Part_1101</t>
  </si>
  <si>
    <t>Part_1102</t>
  </si>
  <si>
    <t>Part_1103</t>
  </si>
  <si>
    <t>Part_1104</t>
  </si>
  <si>
    <t>Part_1105</t>
  </si>
  <si>
    <t>Part_1106</t>
  </si>
  <si>
    <t>Part_1107</t>
  </si>
  <si>
    <t>Part_1108</t>
  </si>
  <si>
    <t>Part_1109</t>
  </si>
  <si>
    <t>Part_1110</t>
  </si>
  <si>
    <t>Part_1111</t>
  </si>
  <si>
    <t>Part_1112</t>
  </si>
  <si>
    <t>Part_1113</t>
  </si>
  <si>
    <t>Part_1114</t>
  </si>
  <si>
    <t>Part_1115</t>
  </si>
  <si>
    <t>Part_1116</t>
  </si>
  <si>
    <t>Part_1117</t>
  </si>
  <si>
    <t>Part_1118</t>
  </si>
  <si>
    <t>Part_1119</t>
  </si>
  <si>
    <t>Part_1120</t>
  </si>
  <si>
    <t>Part_1121</t>
  </si>
  <si>
    <t>Part_1122</t>
  </si>
  <si>
    <t>Part_1123</t>
  </si>
  <si>
    <t>Part_1124</t>
  </si>
  <si>
    <t>Part_1125</t>
  </si>
  <si>
    <t>Part_1126</t>
  </si>
  <si>
    <t>Part_1127</t>
  </si>
  <si>
    <t>Part_1128</t>
  </si>
  <si>
    <t>Part_1129</t>
  </si>
  <si>
    <t>Part_1130</t>
  </si>
  <si>
    <t>Part_1131</t>
  </si>
  <si>
    <t>Part_1132</t>
  </si>
  <si>
    <t>Part_1133</t>
  </si>
  <si>
    <t>Part_1134</t>
  </si>
  <si>
    <t>Part_1135</t>
  </si>
  <si>
    <t>Part_1136</t>
  </si>
  <si>
    <t>Part_1137</t>
  </si>
  <si>
    <t>Part_1138</t>
  </si>
  <si>
    <t>Part_1139</t>
  </si>
  <si>
    <t>Part_1140</t>
  </si>
  <si>
    <t>Part_1141</t>
  </si>
  <si>
    <t>Part_1142</t>
  </si>
  <si>
    <t>Part_1143</t>
  </si>
  <si>
    <t>Part_1144</t>
  </si>
  <si>
    <t>Part_1145</t>
  </si>
  <si>
    <t>Part_1146</t>
  </si>
  <si>
    <t>Part_1147</t>
  </si>
  <si>
    <t>Part_1148</t>
  </si>
  <si>
    <t>Manuf_0223</t>
  </si>
  <si>
    <t>Manuf_0224</t>
  </si>
  <si>
    <t>Manuf_0225</t>
  </si>
  <si>
    <t>Manuf_0226</t>
  </si>
  <si>
    <t>Manuf_0227</t>
  </si>
  <si>
    <t>Manuf_0228</t>
  </si>
  <si>
    <t>Manuf_0229</t>
  </si>
  <si>
    <t>Manuf_0230</t>
  </si>
  <si>
    <t>Manuf_0231</t>
  </si>
  <si>
    <t>Manuf_0232</t>
  </si>
  <si>
    <t>Manuf_0233</t>
  </si>
  <si>
    <t>Manuf_0234</t>
  </si>
  <si>
    <t>Manuf_0235</t>
  </si>
  <si>
    <t>Manuf_0236</t>
  </si>
  <si>
    <t>Manuf_0237</t>
  </si>
  <si>
    <t>Manuf_0238</t>
  </si>
  <si>
    <t>Manuf_0239</t>
  </si>
  <si>
    <t>Manuf_0240</t>
  </si>
  <si>
    <t>Manuf_0241</t>
  </si>
  <si>
    <t>Manuf_0242</t>
  </si>
  <si>
    <t>Manuf_0243</t>
  </si>
  <si>
    <t>Manuf_0244</t>
  </si>
  <si>
    <t>Manuf_0245</t>
  </si>
  <si>
    <t>Manuf_0246</t>
  </si>
  <si>
    <t>Manuf_0247</t>
  </si>
  <si>
    <t>Manuf_0248</t>
  </si>
  <si>
    <t>Manuf_0249</t>
  </si>
  <si>
    <t>Manuf_0250</t>
  </si>
  <si>
    <t>Manuf_0251</t>
  </si>
  <si>
    <t>Manuf_0252</t>
  </si>
  <si>
    <t>Manuf_0253</t>
  </si>
  <si>
    <t>Manuf_0254</t>
  </si>
  <si>
    <t>Manuf_0255</t>
  </si>
  <si>
    <t>Manuf_0256</t>
  </si>
  <si>
    <t>Manuf_0257</t>
  </si>
  <si>
    <t>Manuf_0258</t>
  </si>
  <si>
    <t>Manuf_0259</t>
  </si>
  <si>
    <t>Manuf_0260</t>
  </si>
  <si>
    <t>Manuf_0261</t>
  </si>
  <si>
    <t>Manuf_0262</t>
  </si>
  <si>
    <t>Manuf_0263</t>
  </si>
  <si>
    <t>Manuf_0264</t>
  </si>
  <si>
    <t>Manuf_0265</t>
  </si>
  <si>
    <t>Manuf_0266</t>
  </si>
  <si>
    <t>Manuf_0267</t>
  </si>
  <si>
    <t>Manuf_0268</t>
  </si>
  <si>
    <t>Manuf_0269</t>
  </si>
  <si>
    <t>Manuf_0270</t>
  </si>
  <si>
    <t>Manuf_0271</t>
  </si>
  <si>
    <t>Manuf_0272</t>
  </si>
  <si>
    <t>Manuf_0273</t>
  </si>
  <si>
    <t>Manuf_0274</t>
  </si>
  <si>
    <t>Manuf_0275</t>
  </si>
  <si>
    <t>Manuf_0276</t>
  </si>
  <si>
    <t>Manuf_0277</t>
  </si>
  <si>
    <t>Manuf_0278</t>
  </si>
  <si>
    <t>Manuf_0279</t>
  </si>
  <si>
    <t>Manuf_0280</t>
  </si>
  <si>
    <t>Manuf_0281</t>
  </si>
  <si>
    <t>Manuf_0282</t>
  </si>
  <si>
    <t>Manuf_0283</t>
  </si>
  <si>
    <t>Manuf_0284</t>
  </si>
  <si>
    <t>Manuf_0285</t>
  </si>
  <si>
    <t>Manuf_0286</t>
  </si>
  <si>
    <t>Manuf_0287</t>
  </si>
  <si>
    <t>Manuf_0288</t>
  </si>
  <si>
    <t>Manuf_0289</t>
  </si>
  <si>
    <t>Manuf_0290</t>
  </si>
  <si>
    <t>Manuf_0291</t>
  </si>
  <si>
    <t>Manuf_0292</t>
  </si>
  <si>
    <t>Manuf_0293</t>
  </si>
  <si>
    <t>Manuf_0294</t>
  </si>
  <si>
    <t>Manuf_0295</t>
  </si>
  <si>
    <t>Manuf_0296</t>
  </si>
  <si>
    <t>Manuf_0297</t>
  </si>
  <si>
    <t>Manuf_0298</t>
  </si>
  <si>
    <t>Manuf_0299</t>
  </si>
  <si>
    <t>Manuf_0300</t>
  </si>
  <si>
    <t>Manuf_0301</t>
  </si>
  <si>
    <t>Manuf_0302</t>
  </si>
  <si>
    <t>Manuf_0303</t>
  </si>
  <si>
    <t>Manuf_0304</t>
  </si>
  <si>
    <t>Manuf_0305</t>
  </si>
  <si>
    <t>Manuf_0306</t>
  </si>
  <si>
    <t>Manuf_0307</t>
  </si>
  <si>
    <t>Manuf_0308</t>
  </si>
  <si>
    <t>Manuf_0309</t>
  </si>
  <si>
    <t>Manuf_0310</t>
  </si>
  <si>
    <t>Manuf_0311</t>
  </si>
  <si>
    <t>Manuf_0312</t>
  </si>
  <si>
    <t>Manuf_0313</t>
  </si>
  <si>
    <t>Manuf_0314</t>
  </si>
  <si>
    <t>Manuf_0315</t>
  </si>
  <si>
    <t>Manuf_0316</t>
  </si>
  <si>
    <t>Manuf_0317</t>
  </si>
  <si>
    <t>Manuf_0318</t>
  </si>
  <si>
    <t>Manuf_0319</t>
  </si>
  <si>
    <t>Manuf_0320</t>
  </si>
  <si>
    <t>Manuf_0321</t>
  </si>
  <si>
    <t>Manuf_0322</t>
  </si>
  <si>
    <t>Manuf_0323</t>
  </si>
  <si>
    <t>Manuf_0324</t>
  </si>
  <si>
    <t>Manuf_0325</t>
  </si>
  <si>
    <t>Manuf_0326</t>
  </si>
  <si>
    <t>Manuf_0327</t>
  </si>
  <si>
    <t>Manuf_0328</t>
  </si>
  <si>
    <t>Manuf_0329</t>
  </si>
  <si>
    <t>Manuf_0330</t>
  </si>
  <si>
    <t>Manuf_0331</t>
  </si>
  <si>
    <t>Manuf_0332</t>
  </si>
  <si>
    <t>Manuf_0333</t>
  </si>
  <si>
    <t>Manuf_0334</t>
  </si>
  <si>
    <t>Manuf_0335</t>
  </si>
  <si>
    <t>Manuf_0336</t>
  </si>
  <si>
    <t>Manuf_0337</t>
  </si>
  <si>
    <t>Manuf_0338</t>
  </si>
  <si>
    <t>Manuf_0339</t>
  </si>
  <si>
    <t>Manuf_0340</t>
  </si>
  <si>
    <t>Manuf_0341</t>
  </si>
  <si>
    <t>Manuf_0342</t>
  </si>
  <si>
    <t>Manuf_0343</t>
  </si>
  <si>
    <t>Manuf_0344</t>
  </si>
  <si>
    <t>Manuf_0345</t>
  </si>
  <si>
    <t>Manuf_0346</t>
  </si>
  <si>
    <t>Manuf_0347</t>
  </si>
  <si>
    <t>Manuf_0348</t>
  </si>
  <si>
    <t>Manuf_0349</t>
  </si>
  <si>
    <t>Manuf_0350</t>
  </si>
  <si>
    <t>Manuf_0351</t>
  </si>
  <si>
    <t>Manuf_0352</t>
  </si>
  <si>
    <t>Manuf_0353</t>
  </si>
  <si>
    <t>Manuf_0354</t>
  </si>
  <si>
    <t>Manuf_0355</t>
  </si>
  <si>
    <t>Manuf_0356</t>
  </si>
  <si>
    <t>Manuf_0357</t>
  </si>
  <si>
    <t>Manuf_0358</t>
  </si>
  <si>
    <t>Manuf_0359</t>
  </si>
  <si>
    <t>Manuf_0360</t>
  </si>
  <si>
    <t>Manuf_0361</t>
  </si>
  <si>
    <t>Manuf_0362</t>
  </si>
  <si>
    <t>Manuf_0363</t>
  </si>
  <si>
    <t>Manuf_0364</t>
  </si>
  <si>
    <t>Manuf_0365</t>
  </si>
  <si>
    <t>Manuf_0366</t>
  </si>
  <si>
    <t>Manuf_0367</t>
  </si>
  <si>
    <t>Manuf_0368</t>
  </si>
  <si>
    <t>Manuf_0369</t>
  </si>
  <si>
    <t>Manuf_0370</t>
  </si>
  <si>
    <t>Manuf_0371</t>
  </si>
  <si>
    <t>Manuf_0372</t>
  </si>
  <si>
    <t>Manuf_0373</t>
  </si>
  <si>
    <t>Manuf_0374</t>
  </si>
  <si>
    <t>Manuf_0375</t>
  </si>
  <si>
    <t>Manuf_0376</t>
  </si>
  <si>
    <t>Manuf_0377</t>
  </si>
  <si>
    <t>Manuf_0378</t>
  </si>
  <si>
    <t>Manuf_0379</t>
  </si>
  <si>
    <t>Manuf_0380</t>
  </si>
  <si>
    <t>Manuf_0381</t>
  </si>
  <si>
    <t>Manuf_0382</t>
  </si>
  <si>
    <t>Manuf_0383</t>
  </si>
  <si>
    <t>Manuf_0384</t>
  </si>
  <si>
    <t>Manuf_0385</t>
  </si>
  <si>
    <t>Manuf_0386</t>
  </si>
  <si>
    <t>Manuf_0387</t>
  </si>
  <si>
    <t>Manuf_0388</t>
  </si>
  <si>
    <t>Manuf_0389</t>
  </si>
  <si>
    <t>Manuf_0390</t>
  </si>
  <si>
    <t>Manuf_0391</t>
  </si>
  <si>
    <t>Manuf_0392</t>
  </si>
  <si>
    <t>Manuf_0393</t>
  </si>
  <si>
    <t>Manuf_0394</t>
  </si>
  <si>
    <t>Manuf_0395</t>
  </si>
  <si>
    <t>Manuf_0396</t>
  </si>
  <si>
    <t>Manuf_0397</t>
  </si>
  <si>
    <t>Manuf_0398</t>
  </si>
  <si>
    <t>Manuf_0399</t>
  </si>
  <si>
    <t>Manuf_0400</t>
  </si>
  <si>
    <t>Manuf_0401</t>
  </si>
  <si>
    <t>Manuf_0402</t>
  </si>
  <si>
    <t>Manuf_0403</t>
  </si>
  <si>
    <t>Manuf_0404</t>
  </si>
  <si>
    <t>Manuf_0405</t>
  </si>
  <si>
    <t>Manuf_0406</t>
  </si>
  <si>
    <t>Manuf_0407</t>
  </si>
  <si>
    <t>Manuf_0408</t>
  </si>
  <si>
    <t>Manuf_0409</t>
  </si>
  <si>
    <t>Manuf_0410</t>
  </si>
  <si>
    <t>Manuf_0411</t>
  </si>
  <si>
    <t>Manuf_0412</t>
  </si>
  <si>
    <t>Manuf_0413</t>
  </si>
  <si>
    <t>Manuf_0414</t>
  </si>
  <si>
    <t>Manuf_0415</t>
  </si>
  <si>
    <t>Manuf_0416</t>
  </si>
  <si>
    <t>Manuf_0417</t>
  </si>
  <si>
    <t>Manuf_0418</t>
  </si>
  <si>
    <t>Manuf_0419</t>
  </si>
  <si>
    <t>Manuf_0420</t>
  </si>
  <si>
    <t>Manuf_0421</t>
  </si>
  <si>
    <t>Manuf_0422</t>
  </si>
  <si>
    <t>Manuf_0423</t>
  </si>
  <si>
    <t>Manuf_0424</t>
  </si>
  <si>
    <t>Manuf_0425</t>
  </si>
  <si>
    <t>Manuf_0426</t>
  </si>
  <si>
    <t>Manuf_0427</t>
  </si>
  <si>
    <t>Manuf_0428</t>
  </si>
  <si>
    <t>Manuf_0429</t>
  </si>
  <si>
    <t>Manuf_0430</t>
  </si>
  <si>
    <t>Manuf_0431</t>
  </si>
  <si>
    <t>Manuf_0432</t>
  </si>
  <si>
    <t>Manuf_0433</t>
  </si>
  <si>
    <t>Manuf_0434</t>
  </si>
  <si>
    <t>Manuf_0435</t>
  </si>
  <si>
    <t>Manuf_0436</t>
  </si>
  <si>
    <t>Manuf_0437</t>
  </si>
  <si>
    <t>Manuf_0438</t>
  </si>
  <si>
    <t>Manuf_0439</t>
  </si>
  <si>
    <t>Manuf_0440</t>
  </si>
  <si>
    <t>Manuf_0441</t>
  </si>
  <si>
    <t>Manuf_0442</t>
  </si>
  <si>
    <t>Manuf_0443</t>
  </si>
  <si>
    <t>Manuf_0444</t>
  </si>
  <si>
    <t>Manuf_0445</t>
  </si>
  <si>
    <t>Manuf_0446</t>
  </si>
  <si>
    <t>Manuf_0447</t>
  </si>
  <si>
    <t>Manuf_0448</t>
  </si>
  <si>
    <t>Manuf_0449</t>
  </si>
  <si>
    <t>Manuf_0450</t>
  </si>
  <si>
    <t>Manuf_0451</t>
  </si>
  <si>
    <t>Manuf_0452</t>
  </si>
  <si>
    <t>Manuf_0453</t>
  </si>
  <si>
    <t>Manuf_0454</t>
  </si>
  <si>
    <t>Manuf_0455</t>
  </si>
  <si>
    <t>Manuf_0456</t>
  </si>
  <si>
    <t>Manuf_0457</t>
  </si>
  <si>
    <t>Manuf_0458</t>
  </si>
  <si>
    <t>Manuf_0459</t>
  </si>
  <si>
    <t>Manuf_0460</t>
  </si>
  <si>
    <t>Manuf_0461</t>
  </si>
  <si>
    <t>Manuf_0462</t>
  </si>
  <si>
    <t>Manuf_0463</t>
  </si>
  <si>
    <t>Manuf_0464</t>
  </si>
  <si>
    <t>Manuf_0465</t>
  </si>
  <si>
    <t>Manuf_0466</t>
  </si>
  <si>
    <t>Manuf_0467</t>
  </si>
  <si>
    <t>Manuf_0468</t>
  </si>
  <si>
    <t>Manuf_0469</t>
  </si>
  <si>
    <t>Manuf_0470</t>
  </si>
  <si>
    <t>Manuf_0471</t>
  </si>
  <si>
    <t>Manuf_0472</t>
  </si>
  <si>
    <t>Manuf_0473</t>
  </si>
  <si>
    <t>Manuf_0474</t>
  </si>
  <si>
    <t>Manuf_0475</t>
  </si>
  <si>
    <t>Manuf_0476</t>
  </si>
  <si>
    <t>Manuf_0477</t>
  </si>
  <si>
    <t>Manuf_0478</t>
  </si>
  <si>
    <t>Manuf_0479</t>
  </si>
  <si>
    <t>Manuf_0480</t>
  </si>
  <si>
    <t>Manuf_0481</t>
  </si>
  <si>
    <t>Manuf_0482</t>
  </si>
  <si>
    <t>Manuf_0483</t>
  </si>
  <si>
    <t>Manuf_0484</t>
  </si>
  <si>
    <t>Manuf_0485</t>
  </si>
  <si>
    <t>Manuf_0486</t>
  </si>
  <si>
    <t>Manuf_0487</t>
  </si>
  <si>
    <t>Manuf_0488</t>
  </si>
  <si>
    <t>Manuf_0489</t>
  </si>
  <si>
    <t>Manuf_0490</t>
  </si>
  <si>
    <t>Manuf_0491</t>
  </si>
  <si>
    <t>Manuf_0492</t>
  </si>
  <si>
    <t>Manuf_0493</t>
  </si>
  <si>
    <t>Manuf_0494</t>
  </si>
  <si>
    <t>Manuf_0495</t>
  </si>
  <si>
    <t>Manuf_0496</t>
  </si>
  <si>
    <t>Manuf_0497</t>
  </si>
  <si>
    <t>Manuf_0498</t>
  </si>
  <si>
    <t>Manuf_0499</t>
  </si>
  <si>
    <t>Manuf_0500</t>
  </si>
  <si>
    <t>Manuf_0501</t>
  </si>
  <si>
    <t>Manuf_0502</t>
  </si>
  <si>
    <t>Manuf_0503</t>
  </si>
  <si>
    <t>Manuf_0504</t>
  </si>
  <si>
    <t>Manuf_0505</t>
  </si>
  <si>
    <t>Manuf_0506</t>
  </si>
  <si>
    <t>Manuf_0507</t>
  </si>
  <si>
    <t>Manuf_0508</t>
  </si>
  <si>
    <t>Manuf_0509</t>
  </si>
  <si>
    <t>Manuf_0510</t>
  </si>
  <si>
    <t>Manuf_0511</t>
  </si>
  <si>
    <t>Manuf_0512</t>
  </si>
  <si>
    <t>Manuf_0513</t>
  </si>
  <si>
    <t>Manuf_0514</t>
  </si>
  <si>
    <t>Manuf_0515</t>
  </si>
  <si>
    <t>Manuf_0516</t>
  </si>
  <si>
    <t>Manuf_0517</t>
  </si>
  <si>
    <t>Manuf_0518</t>
  </si>
  <si>
    <t>Manuf_0519</t>
  </si>
  <si>
    <t>Manuf_0520</t>
  </si>
  <si>
    <t>Manuf_0521</t>
  </si>
  <si>
    <t>Manuf_0522</t>
  </si>
  <si>
    <t>Manuf_0523</t>
  </si>
  <si>
    <t>Manuf_0524</t>
  </si>
  <si>
    <t>Manuf_0525</t>
  </si>
  <si>
    <t>Manuf_0526</t>
  </si>
  <si>
    <t>Manuf_0527</t>
  </si>
  <si>
    <t>Manuf_0528</t>
  </si>
  <si>
    <t>Manuf_0529</t>
  </si>
  <si>
    <t>Manuf_0530</t>
  </si>
  <si>
    <t>Manuf_0531</t>
  </si>
  <si>
    <t>Manuf_0532</t>
  </si>
  <si>
    <t>Manuf_0533</t>
  </si>
  <si>
    <t>Manuf_0534</t>
  </si>
  <si>
    <t>Manuf_0535</t>
  </si>
  <si>
    <t>Manuf_0536</t>
  </si>
  <si>
    <t>Manuf_0537</t>
  </si>
  <si>
    <t>Manuf_0538</t>
  </si>
  <si>
    <t>Manuf_0539</t>
  </si>
  <si>
    <t>Manuf_0540</t>
  </si>
  <si>
    <t>Manuf_0541</t>
  </si>
  <si>
    <t>Manuf_0542</t>
  </si>
  <si>
    <t>Manuf_0543</t>
  </si>
  <si>
    <t>Manuf_0544</t>
  </si>
  <si>
    <t>Manuf_0545</t>
  </si>
  <si>
    <t>Manuf_0546</t>
  </si>
  <si>
    <t>Manuf_0547</t>
  </si>
  <si>
    <t>Manuf_0548</t>
  </si>
  <si>
    <t>Manuf_0549</t>
  </si>
  <si>
    <t>Manuf_0550</t>
  </si>
  <si>
    <t>Manuf_0551</t>
  </si>
  <si>
    <t>Manuf_0552</t>
  </si>
  <si>
    <t>Manuf_0553</t>
  </si>
  <si>
    <t>Manuf_0554</t>
  </si>
  <si>
    <t>Manuf_0555</t>
  </si>
  <si>
    <t>Manuf_0556</t>
  </si>
  <si>
    <t>Manuf_0557</t>
  </si>
  <si>
    <t>Manuf_0558</t>
  </si>
  <si>
    <t>Manuf_0559</t>
  </si>
  <si>
    <t>Manuf_0560</t>
  </si>
  <si>
    <t>Manuf_0561</t>
  </si>
  <si>
    <t>Manuf_0562</t>
  </si>
  <si>
    <t>Manuf_0563</t>
  </si>
  <si>
    <t>Manuf_0564</t>
  </si>
  <si>
    <t>Manuf_0565</t>
  </si>
  <si>
    <t>Manuf_0566</t>
  </si>
  <si>
    <t>Manuf_0567</t>
  </si>
  <si>
    <t>Manuf_0568</t>
  </si>
  <si>
    <t>Manuf_0569</t>
  </si>
  <si>
    <t>Manuf_0570</t>
  </si>
  <si>
    <t>Manuf_0571</t>
  </si>
  <si>
    <t>Manuf_0572</t>
  </si>
  <si>
    <t>Manuf_0573</t>
  </si>
  <si>
    <t>Manuf_0574</t>
  </si>
  <si>
    <t>Manuf_0575</t>
  </si>
  <si>
    <t>Manuf_0576</t>
  </si>
  <si>
    <t>Manuf_0577</t>
  </si>
  <si>
    <t>Manuf_0578</t>
  </si>
  <si>
    <t>Manuf_0579</t>
  </si>
  <si>
    <t>Manuf_0580</t>
  </si>
  <si>
    <t>Manuf_0581</t>
  </si>
  <si>
    <t>Manuf_0582</t>
  </si>
  <si>
    <t>Manuf_0583</t>
  </si>
  <si>
    <t>Manuf_0584</t>
  </si>
  <si>
    <t>Manuf_0585</t>
  </si>
  <si>
    <t>Manuf_0586</t>
  </si>
  <si>
    <t>Manuf_0587</t>
  </si>
  <si>
    <t>Manuf_0588</t>
  </si>
  <si>
    <t>Manuf_0589</t>
  </si>
  <si>
    <t>Manuf_0590</t>
  </si>
  <si>
    <t>Manuf_0591</t>
  </si>
  <si>
    <t>Manuf_0592</t>
  </si>
  <si>
    <t>Manuf_0593</t>
  </si>
  <si>
    <t>Manuf_0594</t>
  </si>
  <si>
    <t>Manuf_0595</t>
  </si>
  <si>
    <t>Manuf_0596</t>
  </si>
  <si>
    <t>Manuf_0597</t>
  </si>
  <si>
    <t>Manuf_0598</t>
  </si>
  <si>
    <t>Manuf_0599</t>
  </si>
  <si>
    <t>Manuf_0600</t>
  </si>
  <si>
    <t>Manuf_0601</t>
  </si>
  <si>
    <t>Manuf_0602</t>
  </si>
  <si>
    <t>Manuf_0603</t>
  </si>
  <si>
    <t>Manuf_0604</t>
  </si>
  <si>
    <t>Manuf_0605</t>
  </si>
  <si>
    <t>Manuf_0606</t>
  </si>
  <si>
    <t>Manuf_0607</t>
  </si>
  <si>
    <t>Manuf_0608</t>
  </si>
  <si>
    <t>Manuf_0609</t>
  </si>
  <si>
    <t>Manuf_0610</t>
  </si>
  <si>
    <t>Manuf_0611</t>
  </si>
  <si>
    <t>Manuf_0612</t>
  </si>
  <si>
    <t>Manuf_0613</t>
  </si>
  <si>
    <t>Manuf_0614</t>
  </si>
  <si>
    <t>Manuf_0615</t>
  </si>
  <si>
    <t>Manuf_0616</t>
  </si>
  <si>
    <t>Manuf_0617</t>
  </si>
  <si>
    <t>Manuf_0618</t>
  </si>
  <si>
    <t>Manuf_0619</t>
  </si>
  <si>
    <t>Manuf_0620</t>
  </si>
  <si>
    <t>Manuf_0621</t>
  </si>
  <si>
    <t>Manuf_0622</t>
  </si>
  <si>
    <t>Manuf_0623</t>
  </si>
  <si>
    <t>Manuf_0624</t>
  </si>
  <si>
    <t>Manuf_0625</t>
  </si>
  <si>
    <t>Manuf_0626</t>
  </si>
  <si>
    <t>Manuf_0627</t>
  </si>
  <si>
    <t>Manuf_0628</t>
  </si>
  <si>
    <t>Manuf_0629</t>
  </si>
  <si>
    <t>Manuf_0630</t>
  </si>
  <si>
    <t>Manuf_0631</t>
  </si>
  <si>
    <t>Manuf_0632</t>
  </si>
  <si>
    <t>Manuf_0633</t>
  </si>
  <si>
    <t>Manuf_0634</t>
  </si>
  <si>
    <t>Manuf_0635</t>
  </si>
  <si>
    <t>Manuf_0636</t>
  </si>
  <si>
    <t>Manuf_0637</t>
  </si>
  <si>
    <t>Manuf_0638</t>
  </si>
  <si>
    <t>Manuf_0639</t>
  </si>
  <si>
    <t>Manuf_0640</t>
  </si>
  <si>
    <t>Manuf_0641</t>
  </si>
  <si>
    <t>Manuf_0642</t>
  </si>
  <si>
    <t>Manuf_0643</t>
  </si>
  <si>
    <t>Manuf_0644</t>
  </si>
  <si>
    <t>Manuf_0645</t>
  </si>
  <si>
    <t>Manuf_0646</t>
  </si>
  <si>
    <t>Manuf_0647</t>
  </si>
  <si>
    <t>Manuf_0648</t>
  </si>
  <si>
    <t>Manuf_0649</t>
  </si>
  <si>
    <t>Manuf_0650</t>
  </si>
  <si>
    <t>Manuf_0651</t>
  </si>
  <si>
    <t>Manuf_0652</t>
  </si>
  <si>
    <t>Manuf_0653</t>
  </si>
  <si>
    <t>Manuf_0654</t>
  </si>
  <si>
    <t>Manuf_0655</t>
  </si>
  <si>
    <t>Manuf_0656</t>
  </si>
  <si>
    <t>Manuf_0657</t>
  </si>
  <si>
    <t>Manuf_0658</t>
  </si>
  <si>
    <t>Manuf_0659</t>
  </si>
  <si>
    <t>Manuf_0660</t>
  </si>
  <si>
    <t>Manuf_0661</t>
  </si>
  <si>
    <t>Manuf_0662</t>
  </si>
  <si>
    <t>Manuf_0663</t>
  </si>
  <si>
    <t>Manuf_0664</t>
  </si>
  <si>
    <t>Manuf_0665</t>
  </si>
  <si>
    <t>Manuf_0666</t>
  </si>
  <si>
    <t>Manuf_0667</t>
  </si>
  <si>
    <t>Manuf_0668</t>
  </si>
  <si>
    <t>Manuf_0669</t>
  </si>
  <si>
    <t>Manuf_0670</t>
  </si>
  <si>
    <t>Manuf_0671</t>
  </si>
  <si>
    <t>Manuf_0672</t>
  </si>
  <si>
    <t>Manuf_0673</t>
  </si>
  <si>
    <t>Manuf_0674</t>
  </si>
  <si>
    <t>Manuf_0675</t>
  </si>
  <si>
    <t>Manuf_0676</t>
  </si>
  <si>
    <t>Manuf_0677</t>
  </si>
  <si>
    <t>Manuf_0678</t>
  </si>
  <si>
    <t>Manuf_0679</t>
  </si>
  <si>
    <t>Manuf_0680</t>
  </si>
  <si>
    <t>Manuf_0681</t>
  </si>
  <si>
    <t>Manuf_0682</t>
  </si>
  <si>
    <t>Manuf_0683</t>
  </si>
  <si>
    <t>Manuf_0684</t>
  </si>
  <si>
    <t>Manuf_0685</t>
  </si>
  <si>
    <t>Manuf_0686</t>
  </si>
  <si>
    <t>Manuf_0687</t>
  </si>
  <si>
    <t>Retail_0571</t>
  </si>
  <si>
    <t>Retail_0572</t>
  </si>
  <si>
    <t>Retail_0573</t>
  </si>
  <si>
    <t>Retail_0574</t>
  </si>
  <si>
    <t>Retail_0575</t>
  </si>
  <si>
    <t>Retail_0576</t>
  </si>
  <si>
    <t>Retail_0577</t>
  </si>
  <si>
    <t>Retail_0578</t>
  </si>
  <si>
    <t>Retail_0579</t>
  </si>
  <si>
    <t>Retail_0580</t>
  </si>
  <si>
    <t>Retail_0581</t>
  </si>
  <si>
    <t>Retail_0582</t>
  </si>
  <si>
    <t>Retail_0583</t>
  </si>
  <si>
    <t>Retail_0584</t>
  </si>
  <si>
    <t>Retail_0585</t>
  </si>
  <si>
    <t>Retail_0586</t>
  </si>
  <si>
    <t>Retail_0587</t>
  </si>
  <si>
    <t>Trans_0293</t>
  </si>
  <si>
    <t>Trans_0294</t>
  </si>
  <si>
    <t>Trans_0295</t>
  </si>
  <si>
    <t>Trans_0296</t>
  </si>
  <si>
    <t>Trans_0297</t>
  </si>
  <si>
    <t>Trans_0298</t>
  </si>
  <si>
    <t>Trans_0299</t>
  </si>
  <si>
    <t>Trans_0300</t>
  </si>
  <si>
    <t>Trans_0301</t>
  </si>
  <si>
    <t>Trans_0302</t>
  </si>
  <si>
    <t>Trans_0303</t>
  </si>
  <si>
    <t>Trans_0304</t>
  </si>
  <si>
    <t>Trans_0305</t>
  </si>
  <si>
    <t>Trans_0306</t>
  </si>
  <si>
    <t>Trans_0307</t>
  </si>
  <si>
    <t>Trans_0308</t>
  </si>
  <si>
    <t>Trans_0309</t>
  </si>
  <si>
    <t>Trans_0310</t>
  </si>
  <si>
    <t>Trans_0311</t>
  </si>
  <si>
    <t>Trans_0312</t>
  </si>
  <si>
    <t>Trans_0313</t>
  </si>
  <si>
    <t>Trans_0314</t>
  </si>
  <si>
    <t>Trans_0315</t>
  </si>
  <si>
    <t>Trans_0316</t>
  </si>
  <si>
    <t>Trans_0317</t>
  </si>
  <si>
    <t>Trans_0318</t>
  </si>
  <si>
    <t>Trans_0319</t>
  </si>
  <si>
    <t>Trans_0320</t>
  </si>
  <si>
    <t>Trans_0321</t>
  </si>
  <si>
    <t>Trans_0322</t>
  </si>
  <si>
    <t>Trans_0323</t>
  </si>
  <si>
    <t>Trans_0324</t>
  </si>
  <si>
    <t>Trans_0325</t>
  </si>
  <si>
    <t>Trans_0326</t>
  </si>
  <si>
    <t>Trans_0327</t>
  </si>
  <si>
    <t>Trans_0328</t>
  </si>
  <si>
    <t>Trans_0329</t>
  </si>
  <si>
    <t>Trans_0330</t>
  </si>
  <si>
    <t>Trans_0331</t>
  </si>
  <si>
    <t>Trans_0332</t>
  </si>
  <si>
    <t>Trans_0333</t>
  </si>
  <si>
    <t>Trans_0334</t>
  </si>
  <si>
    <t>Trans_0335</t>
  </si>
  <si>
    <t>Trans_0336</t>
  </si>
  <si>
    <t>Trans_0337</t>
  </si>
  <si>
    <t>Trans_0338</t>
  </si>
  <si>
    <t>Trans_0339</t>
  </si>
  <si>
    <t>Trans_0340</t>
  </si>
  <si>
    <t>Trans_0341</t>
  </si>
  <si>
    <t>Trans_0342</t>
  </si>
  <si>
    <t>Trans_0343</t>
  </si>
  <si>
    <t>Trans_0344</t>
  </si>
  <si>
    <t>Trans_0345</t>
  </si>
  <si>
    <t>Trans_0346</t>
  </si>
  <si>
    <t>Trans_0347</t>
  </si>
  <si>
    <t>Trans_0348</t>
  </si>
  <si>
    <t>Trans_0349</t>
  </si>
  <si>
    <t>Trans_0350</t>
  </si>
  <si>
    <t>Trans_0351</t>
  </si>
  <si>
    <t>Trans_0352</t>
  </si>
  <si>
    <t>Trans_0353</t>
  </si>
  <si>
    <t>Trans_0354</t>
  </si>
  <si>
    <t>Trans_0355</t>
  </si>
  <si>
    <t>Trans_0356</t>
  </si>
  <si>
    <t>Trans_0357</t>
  </si>
  <si>
    <t>Trans_0358</t>
  </si>
  <si>
    <t>Trans_0359</t>
  </si>
  <si>
    <t>Trans_0360</t>
  </si>
  <si>
    <t>Trans_0361</t>
  </si>
  <si>
    <t>Trans_0362</t>
  </si>
  <si>
    <t>Trans_0363</t>
  </si>
  <si>
    <t>Trans_0364</t>
  </si>
  <si>
    <t>Trans_0365</t>
  </si>
  <si>
    <t>Trans_0366</t>
  </si>
  <si>
    <t>Trans_0367</t>
  </si>
  <si>
    <t>Trans_0368</t>
  </si>
  <si>
    <t>Trans_0369</t>
  </si>
  <si>
    <t>Trans_0370</t>
  </si>
  <si>
    <t>Trans_0371</t>
  </si>
  <si>
    <t>Trans_0372</t>
  </si>
  <si>
    <t>Trans_0373</t>
  </si>
  <si>
    <t>Trans_0374</t>
  </si>
  <si>
    <t>Trans_0375</t>
  </si>
  <si>
    <t>Trans_0376</t>
  </si>
  <si>
    <t>Trans_0377</t>
  </si>
  <si>
    <t>Trans_0378</t>
  </si>
  <si>
    <t>Trans_0379</t>
  </si>
  <si>
    <t>Trans_0380</t>
  </si>
  <si>
    <t>Trans_0381</t>
  </si>
  <si>
    <t>Trans_0382</t>
  </si>
  <si>
    <t>Trans_0383</t>
  </si>
  <si>
    <t>Trans_0384</t>
  </si>
  <si>
    <t>Trans_0385</t>
  </si>
  <si>
    <t>Trans_0386</t>
  </si>
  <si>
    <t>Trans_0387</t>
  </si>
  <si>
    <t>Trans_0388</t>
  </si>
  <si>
    <t>Trans_0389</t>
  </si>
  <si>
    <t>Trans_0390</t>
  </si>
  <si>
    <t>Trans_0391</t>
  </si>
  <si>
    <t>Trans_0392</t>
  </si>
  <si>
    <t>Trans_0393</t>
  </si>
  <si>
    <t>Trans_0394</t>
  </si>
  <si>
    <t>Trans_0395</t>
  </si>
  <si>
    <t>Trans_0396</t>
  </si>
  <si>
    <t>Trans_0397</t>
  </si>
  <si>
    <t>Trans_0398</t>
  </si>
  <si>
    <t>Trans_0399</t>
  </si>
  <si>
    <t>Trans_0400</t>
  </si>
  <si>
    <t>Trans_0401</t>
  </si>
  <si>
    <t>Trans_0402</t>
  </si>
  <si>
    <t>Trans_0403</t>
  </si>
  <si>
    <t>Trans_0404</t>
  </si>
  <si>
    <t>Trans_0405</t>
  </si>
  <si>
    <t>Trans_0406</t>
  </si>
  <si>
    <t>Trans_0407</t>
  </si>
  <si>
    <t>Trans_0408</t>
  </si>
  <si>
    <t>Trans_0409</t>
  </si>
  <si>
    <t>Trans_0410</t>
  </si>
  <si>
    <t>Trans_0411</t>
  </si>
  <si>
    <t>Trans_0412</t>
  </si>
  <si>
    <t>Trans_0413</t>
  </si>
  <si>
    <t>Trans_0414</t>
  </si>
  <si>
    <t>Trans_0415</t>
  </si>
  <si>
    <t>Trans_0416</t>
  </si>
  <si>
    <t>Trans_0417</t>
  </si>
  <si>
    <t>Trans_0418</t>
  </si>
  <si>
    <t>Trans_0419</t>
  </si>
  <si>
    <t>Trans_0420</t>
  </si>
  <si>
    <t>Trans_0421</t>
  </si>
  <si>
    <t>Trans_0422</t>
  </si>
  <si>
    <t>Trans_0423</t>
  </si>
  <si>
    <t>Trans_0424</t>
  </si>
  <si>
    <t>Trans_0425</t>
  </si>
  <si>
    <t>Trans_0426</t>
  </si>
  <si>
    <t>Trans_0427</t>
  </si>
  <si>
    <t>Trans_0428</t>
  </si>
  <si>
    <t>Trans_0429</t>
  </si>
  <si>
    <t>Trans_0430</t>
  </si>
  <si>
    <t>Trans_0431</t>
  </si>
  <si>
    <t>Trans_0432</t>
  </si>
  <si>
    <t>Trans_0433</t>
  </si>
  <si>
    <t>Trans_0434</t>
  </si>
  <si>
    <t>Trans_0435</t>
  </si>
  <si>
    <t>Trans_0436</t>
  </si>
  <si>
    <t>Trans_0437</t>
  </si>
  <si>
    <t>Trans_0438</t>
  </si>
  <si>
    <t>Trans_0439</t>
  </si>
  <si>
    <t>Trans_0440</t>
  </si>
  <si>
    <t>Trans_0441</t>
  </si>
  <si>
    <t>Trans_0442</t>
  </si>
  <si>
    <t>Trans_0443</t>
  </si>
  <si>
    <t>Trans_0444</t>
  </si>
  <si>
    <t>Trans_0445</t>
  </si>
  <si>
    <t>Trans_0446</t>
  </si>
  <si>
    <t>Trans_0447</t>
  </si>
  <si>
    <t>Trans_0448</t>
  </si>
  <si>
    <t>Trans_0449</t>
  </si>
  <si>
    <t>Trans_0450</t>
  </si>
  <si>
    <t>Trans_0451</t>
  </si>
  <si>
    <t>Trans_0452</t>
  </si>
  <si>
    <t>Trans_0453</t>
  </si>
  <si>
    <t>Trans_0454</t>
  </si>
  <si>
    <t>Trans_0455</t>
  </si>
  <si>
    <t>Trans_0456</t>
  </si>
  <si>
    <t>Trans_0457</t>
  </si>
  <si>
    <t>Trans_0458</t>
  </si>
  <si>
    <t>Trans_0459</t>
  </si>
  <si>
    <t>Trans_0460</t>
  </si>
  <si>
    <t>Trans_0461</t>
  </si>
  <si>
    <t>Trans_0462</t>
  </si>
  <si>
    <t>Trans_0463</t>
  </si>
  <si>
    <t>Trans_0464</t>
  </si>
  <si>
    <t>Trans_0465</t>
  </si>
  <si>
    <t>Trans_0466</t>
  </si>
  <si>
    <t>Trans_0467</t>
  </si>
  <si>
    <t>Trans_0468</t>
  </si>
  <si>
    <t>Trans_0469</t>
  </si>
  <si>
    <t>Trans_0470</t>
  </si>
  <si>
    <t>Trans_0471</t>
  </si>
  <si>
    <t>Trans_0472</t>
  </si>
  <si>
    <t>Trans_0473</t>
  </si>
  <si>
    <t>Trans_0474</t>
  </si>
  <si>
    <t>Trans_0475</t>
  </si>
  <si>
    <t>Trans_0476</t>
  </si>
  <si>
    <t>Trans_0477</t>
  </si>
  <si>
    <t>Trans_0478</t>
  </si>
  <si>
    <t>Trans_0479</t>
  </si>
  <si>
    <t>Trans_0480</t>
  </si>
  <si>
    <t>Trans_0481</t>
  </si>
  <si>
    <t>Trans_0482</t>
  </si>
  <si>
    <t>Trans_0483</t>
  </si>
  <si>
    <t>Trans_0484</t>
  </si>
  <si>
    <t>Trans_0485</t>
  </si>
  <si>
    <t>Trans_0486</t>
  </si>
  <si>
    <t>Trans_0487</t>
  </si>
  <si>
    <t>Trans_0488</t>
  </si>
  <si>
    <t>Trans_0489</t>
  </si>
  <si>
    <t>Trans_0490</t>
  </si>
  <si>
    <t>Trans_0491</t>
  </si>
  <si>
    <t>Trans_0492</t>
  </si>
  <si>
    <t>Trans_0493</t>
  </si>
  <si>
    <t>Trans_0494</t>
  </si>
  <si>
    <t>Trans_0495</t>
  </si>
  <si>
    <t>Trans_0496</t>
  </si>
  <si>
    <t>Trans_0497</t>
  </si>
  <si>
    <t>Trans_0498</t>
  </si>
  <si>
    <t>Trans_0499</t>
  </si>
  <si>
    <t>Trans_0500</t>
  </si>
  <si>
    <t>Trans_0501</t>
  </si>
  <si>
    <t>Trans_0502</t>
  </si>
  <si>
    <t>Trans_0503</t>
  </si>
  <si>
    <t>Trans_0504</t>
  </si>
  <si>
    <t>Trans_0505</t>
  </si>
  <si>
    <t>Trans_0506</t>
  </si>
  <si>
    <t>Trans_0507</t>
  </si>
  <si>
    <t>Trans_0508</t>
  </si>
  <si>
    <t>Trans_0509</t>
  </si>
  <si>
    <t>Trans_0510</t>
  </si>
  <si>
    <t>Trans_0511</t>
  </si>
  <si>
    <t>Trans_0512</t>
  </si>
  <si>
    <t>Trans_0513</t>
  </si>
  <si>
    <t>Trans_0514</t>
  </si>
  <si>
    <t>Trans_0515</t>
  </si>
  <si>
    <t>Trans_0516</t>
  </si>
  <si>
    <t>Trans_0517</t>
  </si>
  <si>
    <t>Trans_0518</t>
  </si>
  <si>
    <t>Trans_0519</t>
  </si>
  <si>
    <t>Trans_0520</t>
  </si>
  <si>
    <t>Trans_0521</t>
  </si>
  <si>
    <t>Trans_0522</t>
  </si>
  <si>
    <t>Trans_0523</t>
  </si>
  <si>
    <t>Trans_0524</t>
  </si>
  <si>
    <t>Trans_0525</t>
  </si>
  <si>
    <t>Trans_0526</t>
  </si>
  <si>
    <t>Trans_0527</t>
  </si>
  <si>
    <t>Trans_0528</t>
  </si>
  <si>
    <t>Trans_0529</t>
  </si>
  <si>
    <t>Trans_0530</t>
  </si>
  <si>
    <t>Trans_0531</t>
  </si>
  <si>
    <t>Trans_0532</t>
  </si>
  <si>
    <t>Trans_0533</t>
  </si>
  <si>
    <t>Trans_0534</t>
  </si>
  <si>
    <t>Trans_0535</t>
  </si>
  <si>
    <t>Trans_0536</t>
  </si>
  <si>
    <t>Trans_0537</t>
  </si>
  <si>
    <t>Trans_0538</t>
  </si>
  <si>
    <t>Trans_0539</t>
  </si>
  <si>
    <t>Trans_0540</t>
  </si>
  <si>
    <t>Trans_0541</t>
  </si>
  <si>
    <t>Trans_0542</t>
  </si>
  <si>
    <t>Trans_0543</t>
  </si>
  <si>
    <t>Trans_0544</t>
  </si>
  <si>
    <t>Trans_0545</t>
  </si>
  <si>
    <t>Trans_0546</t>
  </si>
  <si>
    <t>Trans_0547</t>
  </si>
  <si>
    <t>Trans_0548</t>
  </si>
  <si>
    <t>Trans_0549</t>
  </si>
  <si>
    <t>Trans_0550</t>
  </si>
  <si>
    <t>Trans_0551</t>
  </si>
  <si>
    <t>Trans_0552</t>
  </si>
  <si>
    <t>Trans_0553</t>
  </si>
  <si>
    <t>Trans_0554</t>
  </si>
  <si>
    <t>Trans_0555</t>
  </si>
  <si>
    <t>Trans_0556</t>
  </si>
  <si>
    <t>Trans_0557</t>
  </si>
  <si>
    <t>Trans_0558</t>
  </si>
  <si>
    <t>Trans_0559</t>
  </si>
</sst>
</file>

<file path=xl/styles.xml><?xml version="1.0" encoding="utf-8"?>
<styleSheet xmlns="http://schemas.openxmlformats.org/spreadsheetml/2006/main" xml:space="preserve">
  <numFmts count="2">
    <numFmt numFmtId="164" formatCode="&quot;$&quot;#,##0.00_);\(&quot;$&quot;#,##0.00\)"/>
    <numFmt numFmtId="165" formatCode="0.0%"/>
  </numFmts>
  <fonts count="6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8"/>
      <color rgb="FF000000"/>
      <name val="Verdana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0"/>
      <color rgb="FF000000"/>
      <name val="Courier New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3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9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9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2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64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9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9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9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65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" numFmtId="49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49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49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0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6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0" borderId="3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5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2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7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0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5" applyFont="1" applyNumberFormat="0" applyFill="0" applyBorder="1" applyAlignment="1" applyProtection="true">
      <alignment horizontal="center" vertical="bottom" textRotation="0" wrapText="tru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4" fillId="0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5" fillId="0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0" fillId="0" borderId="8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5" numFmtId="0" fillId="0" borderId="9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0" borderId="1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7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0" fillId="0" borderId="1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0" fillId="0" borderId="12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1" numFmtId="0" fillId="0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0" borderId="3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8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9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13649f240b477c75cfb82d7164b6a5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4a9c0d36752f43d3f948183ee9dd6a2e2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32b1ca5b6eb77ff34dc371926b14094b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7f0da7185537c067e34b7394f034561d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8496b7efc146e7647bb155b840dcb3355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607f24263087f705741119b7d7d472666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04f316a0ef7e0c3dd5c7ede67a2a24137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71ea213ac201ce2f47b0dc9021bdaf318.pn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f391361b57246fdc5980ca04bb585b059.pn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043f9b3c4c70ccd069965e5906e30db210.pn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4d93bdadaf31a5d221cb70e6038633be11.pn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e6794f7c1b12555bb3de1a36e8a5efaf12.pn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48b275a643c408fba209908f3a65742b13.pn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54329189aec0c0c42abf0b132f3c558e14.pn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1b2b4c25b755a80b4d6fd6b2923817dd15.pn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91d124fe9dfb0928c99f877723c6873716.pn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a6d0ea59cef8e3856ebd0b7e0996c9fd17.pn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f38f77dd03efb4b88691e7fcfb6370e918.pn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988dbac11a8618690aa23a5bffaefabb19.pn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7b8f2e1b146360260c087b4bc4141d6620.pn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c5520823294f32de860fbce6a1b6c0c021.pn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f269412b02ec1be706dab4e8651eed0022.pn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acd9b54abf1c48948cfdf02fc42ac43423.pn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6139fd4fcb55b305a988aac51f3e825f24.png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image" Target="../media/00bfc45e7c5efad9d23d70b4adc36aff25.png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image" Target="../media/3a051392e5e54d52e36fbfbb54f992ef26.png"/></Relationships>
</file>

<file path=xl/drawings/_rels/drawing81.xml.rels><?xml version="1.0" encoding="UTF-8" standalone="yes"?>
<Relationships xmlns="http://schemas.openxmlformats.org/package/2006/relationships"><Relationship Id="rId1" Type="http://schemas.openxmlformats.org/officeDocument/2006/relationships/image" Target="../media/4a3abc28f54d1b41315dc641f012601427.png"/></Relationships>
</file>

<file path=xl/drawings/_rels/drawing84.xml.rels><?xml version="1.0" encoding="UTF-8" standalone="yes"?>
<Relationships xmlns="http://schemas.openxmlformats.org/package/2006/relationships"><Relationship Id="rId1" Type="http://schemas.openxmlformats.org/officeDocument/2006/relationships/image" Target="../media/06d6578f387f0038908f58598a13d34028.png"/></Relationships>
</file>

<file path=xl/drawings/_rels/drawing87.xml.rels><?xml version="1.0" encoding="UTF-8" standalone="yes"?>
<Relationships xmlns="http://schemas.openxmlformats.org/package/2006/relationships"><Relationship Id="rId1" Type="http://schemas.openxmlformats.org/officeDocument/2006/relationships/image" Target="../media/d855f219a1c9e1a6beb12dd12603ad6829.png"/></Relationships>
</file>

<file path=xl/drawings/_rels/drawing90.xml.rels><?xml version="1.0" encoding="UTF-8" standalone="yes"?>
<Relationships xmlns="http://schemas.openxmlformats.org/package/2006/relationships"><Relationship Id="rId1" Type="http://schemas.openxmlformats.org/officeDocument/2006/relationships/image" Target="../media/3ede19cf5b887078907ee82411c5c5e330.png"/></Relationships>
</file>

<file path=xl/drawings/_rels/drawing93.xml.rels><?xml version="1.0" encoding="UTF-8" standalone="yes"?>
<Relationships xmlns="http://schemas.openxmlformats.org/package/2006/relationships"><Relationship Id="rId1" Type="http://schemas.openxmlformats.org/officeDocument/2006/relationships/image" Target="../media/9c3cc0fb86428508e4fcd289da8db0f231.png"/></Relationships>
</file>

<file path=xl/drawings/_rels/drawing96.xml.rels><?xml version="1.0" encoding="UTF-8" standalone="yes"?>
<Relationships xmlns="http://schemas.openxmlformats.org/package/2006/relationships"><Relationship Id="rId1" Type="http://schemas.openxmlformats.org/officeDocument/2006/relationships/image" Target="../media/713874eb7fec8364d736997a0ae3776632.png"/></Relationships>
</file>

<file path=xl/drawings/_rels/drawing99.xml.rels><?xml version="1.0" encoding="UTF-8" standalone="yes"?>
<Relationships xmlns="http://schemas.openxmlformats.org/package/2006/relationships"><Relationship Id="rId1" Type="http://schemas.openxmlformats.org/officeDocument/2006/relationships/image" Target="../media/f9745bce5dbc69dbdb1c4f57130530f833.png"/></Relationships>
</file>

<file path=xl/drawings/_rels/drawing102.xml.rels><?xml version="1.0" encoding="UTF-8" standalone="yes"?>
<Relationships xmlns="http://schemas.openxmlformats.org/package/2006/relationships"><Relationship Id="rId1" Type="http://schemas.openxmlformats.org/officeDocument/2006/relationships/image" Target="../media/17ae7442d4a8b6f29e19483f6d26b63234.png"/></Relationships>
</file>

<file path=xl/drawings/_rels/drawing105.xml.rels><?xml version="1.0" encoding="UTF-8" standalone="yes"?>
<Relationships xmlns="http://schemas.openxmlformats.org/package/2006/relationships"><Relationship Id="rId1" Type="http://schemas.openxmlformats.org/officeDocument/2006/relationships/image" Target="../media/56277009370b9fdbeefcd0a46a17e1d335.png"/></Relationships>
</file>

<file path=xl/drawings/_rels/drawing108.xml.rels><?xml version="1.0" encoding="UTF-8" standalone="yes"?>
<Relationships xmlns="http://schemas.openxmlformats.org/package/2006/relationships"><Relationship Id="rId1" Type="http://schemas.openxmlformats.org/officeDocument/2006/relationships/image" Target="../media/65fe8f310e2ebb0bd83f3b905e5b7a8336.png"/></Relationships>
</file>

<file path=xl/drawings/_rels/drawing111.xml.rels><?xml version="1.0" encoding="UTF-8" standalone="yes"?>
<Relationships xmlns="http://schemas.openxmlformats.org/package/2006/relationships"><Relationship Id="rId1" Type="http://schemas.openxmlformats.org/officeDocument/2006/relationships/image" Target="../media/3550ed95f59ba81ce694c6ea021e3dfa37.png"/></Relationships>
</file>

<file path=xl/drawings/_rels/drawing114.xml.rels><?xml version="1.0" encoding="UTF-8" standalone="yes"?>
<Relationships xmlns="http://schemas.openxmlformats.org/package/2006/relationships"><Relationship Id="rId1" Type="http://schemas.openxmlformats.org/officeDocument/2006/relationships/image" Target="../media/5bfba03b532e12228fcef1f07d3da3e338.png"/></Relationship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18976</xdr:rowOff>
    </xdr:from>
    <xdr:ext cx="3524250" cy="19335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019800" cy="25812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14850" cy="30194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276850" cy="44196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66415</xdr:rowOff>
    </xdr:from>
    <xdr:ext cx="5695950" cy="62769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933950" cy="77914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80295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182100" cy="74676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733800" cy="796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333500" cy="81153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0</xdr:rowOff>
    </xdr:from>
    <xdr:ext cx="3448050" cy="78771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190649</xdr:colOff>
      <xdr:row>0</xdr:row>
      <xdr:rowOff>123974</xdr:rowOff>
    </xdr:from>
    <xdr:ext cx="7724775" cy="11715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429000" cy="303276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210050" cy="208311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010400" cy="17487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0839450" cy="166878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</xdr:row>
      <xdr:rowOff>56927</xdr:rowOff>
    </xdr:from>
    <xdr:ext cx="990600" cy="81248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648450" cy="223647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75902</xdr:rowOff>
    </xdr:from>
    <xdr:ext cx="6610350" cy="187547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152363</xdr:colOff>
      <xdr:row>0</xdr:row>
      <xdr:rowOff>123974</xdr:rowOff>
    </xdr:from>
    <xdr:ext cx="2428875" cy="62103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705600" cy="206597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020050" cy="153257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19150" cy="11525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28650" cy="81153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0</xdr:row>
      <xdr:rowOff>123974</xdr:rowOff>
    </xdr:from>
    <xdr:ext cx="495300" cy="81343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028700" cy="115062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905000" cy="115062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333500" cy="115062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552700" cy="115062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81050" cy="81343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47650" cy="81534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23900" cy="114776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71500" cy="81057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47650" cy="81343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42950" cy="114966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47650" cy="81534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81534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104998</xdr:rowOff>
    </xdr:from>
    <xdr:ext cx="190500" cy="81534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/Relationships>
</file>

<file path=xl/worksheets/_rels/sheet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.vml"/><Relationship Id="rId_comments1" Type="http://schemas.openxmlformats.org/officeDocument/2006/relationships/comments" Target="../comments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.vml"/><Relationship Id="rId_comments1" Type="http://schemas.openxmlformats.org/officeDocument/2006/relationships/comments" Target="../comments10.xml"/></Relationships>
</file>

<file path=xl/worksheets/_rels/sheet1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.vml"/><Relationship Id="rId_comments1" Type="http://schemas.openxmlformats.org/officeDocument/2006/relationships/comments" Target="../comments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3.vml"/><Relationship Id="rId_comments1" Type="http://schemas.openxmlformats.org/officeDocument/2006/relationships/comments" Target="../comments13.xml"/></Relationships>
</file>

<file path=xl/worksheets/_rels/sheet1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4.vml"/><Relationship Id="rId_comments1" Type="http://schemas.openxmlformats.org/officeDocument/2006/relationships/comments" Target="../comments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6.vml"/><Relationship Id="rId_comments1" Type="http://schemas.openxmlformats.org/officeDocument/2006/relationships/comments" Target="../comments16.xml"/></Relationships>
</file>

<file path=xl/worksheets/_rels/sheet1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7.vml"/><Relationship Id="rId_comments1" Type="http://schemas.openxmlformats.org/officeDocument/2006/relationships/comments" Target="../comments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9.vml"/><Relationship Id="rId_comments1" Type="http://schemas.openxmlformats.org/officeDocument/2006/relationships/comments" Target="../comments19.xml"/></Relationships>
</file>

<file path=xl/worksheets/_rels/sheet2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0.vml"/><Relationship Id="rId_comments1" Type="http://schemas.openxmlformats.org/officeDocument/2006/relationships/comments" Target="../comments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2.vml"/><Relationship Id="rId_comments1" Type="http://schemas.openxmlformats.org/officeDocument/2006/relationships/comments" Target="../comments22.xml"/></Relationships>
</file>

<file path=xl/worksheets/_rels/sheet2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3.vml"/><Relationship Id="rId_comments1" Type="http://schemas.openxmlformats.org/officeDocument/2006/relationships/comments" Target="../comments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5.vml"/><Relationship Id="rId_comments1" Type="http://schemas.openxmlformats.org/officeDocument/2006/relationships/comments" Target="../comments25.xml"/></Relationships>
</file>

<file path=xl/worksheets/_rels/sheet2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6.vml"/><Relationship Id="rId_comments1" Type="http://schemas.openxmlformats.org/officeDocument/2006/relationships/comments" Target="../comments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8.vml"/><Relationship Id="rId_comments1" Type="http://schemas.openxmlformats.org/officeDocument/2006/relationships/comments" Target="../comments28.xml"/></Relationships>
</file>

<file path=xl/worksheets/_rels/sheet29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9.vml"/><Relationship Id="rId_comments1" Type="http://schemas.openxmlformats.org/officeDocument/2006/relationships/comments" Target="../comments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1.vml"/><Relationship Id="rId_comments1" Type="http://schemas.openxmlformats.org/officeDocument/2006/relationships/comments" Target="../comments31.xml"/></Relationships>
</file>

<file path=xl/worksheets/_rels/sheet3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2.vml"/><Relationship Id="rId_comments1" Type="http://schemas.openxmlformats.org/officeDocument/2006/relationships/comments" Target="../comments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4.vml"/><Relationship Id="rId_comments1" Type="http://schemas.openxmlformats.org/officeDocument/2006/relationships/comments" Target="../comments34.xml"/></Relationships>
</file>

<file path=xl/worksheets/_rels/sheet3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5.vml"/><Relationship Id="rId_comments1" Type="http://schemas.openxmlformats.org/officeDocument/2006/relationships/comments" Target="../comments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7.vml"/><Relationship Id="rId_comments1" Type="http://schemas.openxmlformats.org/officeDocument/2006/relationships/comments" Target="../comments37.xml"/></Relationships>
</file>

<file path=xl/worksheets/_rels/sheet3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8.vml"/><Relationship Id="rId_comments1" Type="http://schemas.openxmlformats.org/officeDocument/2006/relationships/comments" Target="../comments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0.vml"/><Relationship Id="rId_comments1" Type="http://schemas.openxmlformats.org/officeDocument/2006/relationships/comments" Target="../comments40.xml"/></Relationships>
</file>

<file path=xl/worksheets/_rels/sheet4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1.vml"/><Relationship Id="rId_comments1" Type="http://schemas.openxmlformats.org/officeDocument/2006/relationships/comments" Target="../comments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3.vml"/><Relationship Id="rId_comments1" Type="http://schemas.openxmlformats.org/officeDocument/2006/relationships/comments" Target="../comments43.xml"/></Relationships>
</file>

<file path=xl/worksheets/_rels/sheet4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4.vml"/><Relationship Id="rId_comments1" Type="http://schemas.openxmlformats.org/officeDocument/2006/relationships/comments" Target="../comments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6.vml"/><Relationship Id="rId_comments1" Type="http://schemas.openxmlformats.org/officeDocument/2006/relationships/comments" Target="../comments46.xml"/></Relationships>
</file>

<file path=xl/worksheets/_rels/sheet4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7.vml"/><Relationship Id="rId_comments1" Type="http://schemas.openxmlformats.org/officeDocument/2006/relationships/comments" Target="../comments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9.vml"/><Relationship Id="rId_comments1" Type="http://schemas.openxmlformats.org/officeDocument/2006/relationships/comments" Target="../comments49.xml"/></Relationships>
</file>

<file path=xl/worksheets/_rels/sheet5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0.vml"/><Relationship Id="rId_comments1" Type="http://schemas.openxmlformats.org/officeDocument/2006/relationships/comments" Target="../comments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2.vml"/><Relationship Id="rId_comments1" Type="http://schemas.openxmlformats.org/officeDocument/2006/relationships/comments" Target="../comments52.xml"/></Relationships>
</file>

<file path=xl/worksheets/_rels/sheet5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3.vml"/><Relationship Id="rId_comments1" Type="http://schemas.openxmlformats.org/officeDocument/2006/relationships/comments" Target="../comments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5.vml"/><Relationship Id="rId_comments1" Type="http://schemas.openxmlformats.org/officeDocument/2006/relationships/comments" Target="../comments55.xml"/></Relationships>
</file>

<file path=xl/worksheets/_rels/sheet5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6.vml"/><Relationship Id="rId_comments1" Type="http://schemas.openxmlformats.org/officeDocument/2006/relationships/comments" Target="../comments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8.vml"/><Relationship Id="rId_comments1" Type="http://schemas.openxmlformats.org/officeDocument/2006/relationships/comments" Target="../comments58.xml"/></Relationships>
</file>

<file path=xl/worksheets/_rels/sheet59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9.vml"/><Relationship Id="rId_comments1" Type="http://schemas.openxmlformats.org/officeDocument/2006/relationships/comments" Target="../comments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1.vml"/><Relationship Id="rId_comments1" Type="http://schemas.openxmlformats.org/officeDocument/2006/relationships/comments" Target="../comments61.xml"/></Relationships>
</file>

<file path=xl/worksheets/_rels/sheet6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2.vml"/><Relationship Id="rId_comments1" Type="http://schemas.openxmlformats.org/officeDocument/2006/relationships/comments" Target="../comments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4.vml"/><Relationship Id="rId_comments1" Type="http://schemas.openxmlformats.org/officeDocument/2006/relationships/comments" Target="../comments64.xml"/></Relationships>
</file>

<file path=xl/worksheets/_rels/sheet6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5.vml"/><Relationship Id="rId_comments1" Type="http://schemas.openxmlformats.org/officeDocument/2006/relationships/comments" Target="../comments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7.vml"/><Relationship Id="rId_comments1" Type="http://schemas.openxmlformats.org/officeDocument/2006/relationships/comments" Target="../comments67.xml"/></Relationships>
</file>

<file path=xl/worksheets/_rels/sheet6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8.vml"/><Relationship Id="rId_comments1" Type="http://schemas.openxmlformats.org/officeDocument/2006/relationships/comments" Target="../comments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0.vml"/><Relationship Id="rId_comments1" Type="http://schemas.openxmlformats.org/officeDocument/2006/relationships/comments" Target="../comments70.xml"/></Relationships>
</file>

<file path=xl/worksheets/_rels/sheet7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1.vml"/><Relationship Id="rId_comments1" Type="http://schemas.openxmlformats.org/officeDocument/2006/relationships/comments" Target="../comments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3.vml"/><Relationship Id="rId_comments1" Type="http://schemas.openxmlformats.org/officeDocument/2006/relationships/comments" Target="../comments73.xml"/></Relationships>
</file>

<file path=xl/worksheets/_rels/sheet7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4.vml"/><Relationship Id="rId_comments1" Type="http://schemas.openxmlformats.org/officeDocument/2006/relationships/comments" Target="../comments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6.vml"/><Relationship Id="rId_comments1" Type="http://schemas.openxmlformats.org/officeDocument/2006/relationships/comments" Target="../comments76.xml"/></Relationships>
</file>

<file path=xl/worksheets/_rels/sheet7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7.vml"/><Relationship Id="rId_comments1" Type="http://schemas.openxmlformats.org/officeDocument/2006/relationships/comments" Target="../comments77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9.vml"/><Relationship Id="rId_comments1" Type="http://schemas.openxmlformats.org/officeDocument/2006/relationships/comments" Target="../comments79.xml"/></Relationships>
</file>

<file path=xl/worksheets/_rels/sheet8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0.vml"/><Relationship Id="rId_comments1" Type="http://schemas.openxmlformats.org/officeDocument/2006/relationships/comments" Target="../comments80.xm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2.vml"/><Relationship Id="rId_comments1" Type="http://schemas.openxmlformats.org/officeDocument/2006/relationships/comments" Target="../comments82.xml"/></Relationships>
</file>

<file path=xl/worksheets/_rels/sheet8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3.vml"/><Relationship Id="rId_comments1" Type="http://schemas.openxmlformats.org/officeDocument/2006/relationships/comments" Target="../comments83.xm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5.vml"/><Relationship Id="rId_comments1" Type="http://schemas.openxmlformats.org/officeDocument/2006/relationships/comments" Target="../comments85.xml"/></Relationships>
</file>

<file path=xl/worksheets/_rels/sheet8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6.vml"/><Relationship Id="rId_comments1" Type="http://schemas.openxmlformats.org/officeDocument/2006/relationships/comments" Target="../comments86.xm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8.vml"/><Relationship Id="rId_comments1" Type="http://schemas.openxmlformats.org/officeDocument/2006/relationships/comments" Target="../comments88.xml"/></Relationships>
</file>

<file path=xl/worksheets/_rels/sheet89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9.vml"/><Relationship Id="rId_comments1" Type="http://schemas.openxmlformats.org/officeDocument/2006/relationships/comments" Target="../comments89.xm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91.vml"/><Relationship Id="rId_comments1" Type="http://schemas.openxmlformats.org/officeDocument/2006/relationships/comments" Target="../comments91.xml"/></Relationships>
</file>

<file path=xl/worksheets/_rels/sheet9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92.vml"/><Relationship Id="rId_comments1" Type="http://schemas.openxmlformats.org/officeDocument/2006/relationships/comments" Target="../comments92.xm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94.vml"/><Relationship Id="rId_comments1" Type="http://schemas.openxmlformats.org/officeDocument/2006/relationships/comments" Target="../comments94.xml"/></Relationships>
</file>

<file path=xl/worksheets/_rels/sheet9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95.vml"/><Relationship Id="rId_comments1" Type="http://schemas.openxmlformats.org/officeDocument/2006/relationships/comments" Target="../comments95.xm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97.vml"/><Relationship Id="rId_comments1" Type="http://schemas.openxmlformats.org/officeDocument/2006/relationships/comments" Target="../comments97.xml"/></Relationships>
</file>

<file path=xl/worksheets/_rels/sheet9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98.vml"/><Relationship Id="rId_comments1" Type="http://schemas.openxmlformats.org/officeDocument/2006/relationships/comments" Target="../comments98.xm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0.vml"/><Relationship Id="rId_comments1" Type="http://schemas.openxmlformats.org/officeDocument/2006/relationships/comments" Target="../comments100.xml"/></Relationships>
</file>

<file path=xl/worksheets/_rels/sheet10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1.vml"/><Relationship Id="rId_comments1" Type="http://schemas.openxmlformats.org/officeDocument/2006/relationships/comments" Target="../comments101.xm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3.vml"/><Relationship Id="rId_comments1" Type="http://schemas.openxmlformats.org/officeDocument/2006/relationships/comments" Target="../comments103.xml"/></Relationships>
</file>

<file path=xl/worksheets/_rels/sheet10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4.vml"/><Relationship Id="rId_comments1" Type="http://schemas.openxmlformats.org/officeDocument/2006/relationships/comments" Target="../comments104.xm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6.vml"/><Relationship Id="rId_comments1" Type="http://schemas.openxmlformats.org/officeDocument/2006/relationships/comments" Target="../comments106.xml"/></Relationships>
</file>

<file path=xl/worksheets/_rels/sheet10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7.vml"/><Relationship Id="rId_comments1" Type="http://schemas.openxmlformats.org/officeDocument/2006/relationships/comments" Target="../comments107.xm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9.vml"/><Relationship Id="rId_comments1" Type="http://schemas.openxmlformats.org/officeDocument/2006/relationships/comments" Target="../comments109.xml"/></Relationships>
</file>

<file path=xl/worksheets/_rels/sheet11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0.vml"/><Relationship Id="rId_comments1" Type="http://schemas.openxmlformats.org/officeDocument/2006/relationships/comments" Target="../comments110.xm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2.vml"/><Relationship Id="rId_comments1" Type="http://schemas.openxmlformats.org/officeDocument/2006/relationships/comments" Target="../comments112.xml"/></Relationships>
</file>

<file path=xl/worksheets/_rels/sheet11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3.vml"/><Relationship Id="rId_comments1" Type="http://schemas.openxmlformats.org/officeDocument/2006/relationships/comments" Target="../comments113.xm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5.vml"/><Relationship Id="rId_comments1" Type="http://schemas.openxmlformats.org/officeDocument/2006/relationships/comments" Target="../comments115.xml"/></Relationships>
</file>

<file path=xl/worksheets/_rels/sheet11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6.vml"/><Relationship Id="rId_comments1" Type="http://schemas.openxmlformats.org/officeDocument/2006/relationships/comments" Target="../comments1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E13"/>
  <sheetViews>
    <sheetView tabSelected="1" workbookViewId="0" showGridLines="false" showRowColHeaders="1">
      <selection activeCell="A1" sqref="A1"/>
    </sheetView>
  </sheetViews>
  <sheetFormatPr customHeight="true" defaultRowHeight="15.75" defaultColWidth="9.140625" outlineLevelRow="0" outlineLevelCol="0"/>
  <cols>
    <col min="1" max="1" width="4.7109375" customWidth="true" style="2"/>
    <col min="2" max="2" width="4.7109375" customWidth="true" style="2"/>
    <col min="3" max="3" width="4.7109375" customWidth="true" style="2"/>
    <col min="4" max="4" width="4.7109375" customWidth="true" style="2"/>
    <col min="5" max="5" width="4.7109375" customWidth="true" style="2"/>
    <col min="6" max="6" width="4.7109375" customWidth="true" style="2"/>
    <col min="7" max="7" width="4.7109375" customWidth="true" style="2"/>
    <col min="8" max="8" width="4.7109375" customWidth="true" style="2"/>
    <col min="9" max="9" width="4.7109375" customWidth="true" style="2"/>
    <col min="10" max="10" width="4.7109375" customWidth="true" style="2"/>
    <col min="11" max="11" width="4.7109375" customWidth="true" style="2"/>
    <col min="12" max="12" width="4.7109375" customWidth="true" style="2"/>
    <col min="13" max="13" width="4.7109375" customWidth="true" style="2"/>
    <col min="14" max="14" width="4.7109375" customWidth="true" style="2"/>
    <col min="15" max="15" width="4.7109375" customWidth="true" style="2"/>
    <col min="16" max="16" width="4.7109375" customWidth="true" style="2"/>
    <col min="17" max="17" width="4.7109375" customWidth="true" style="2"/>
    <col min="18" max="18" width="4.7109375" customWidth="true" style="2"/>
    <col min="19" max="19" width="4.7109375" customWidth="true" style="2"/>
    <col min="20" max="20" width="4.7109375" customWidth="true" style="2"/>
    <col min="21" max="21" width="4.7109375" customWidth="true" style="2"/>
    <col min="22" max="22" width="4.7109375" customWidth="true" style="2"/>
    <col min="23" max="23" width="4.7109375" customWidth="true" style="2"/>
    <col min="24" max="24" width="4.7109375" customWidth="true" style="2"/>
    <col min="25" max="25" width="4.7109375" customWidth="true" style="2"/>
    <col min="26" max="26" width="4.7109375" customWidth="true" style="2"/>
    <col min="27" max="27" width="4.7109375" customWidth="true" style="2"/>
    <col min="28" max="28" width="4.7109375" customWidth="true" style="2"/>
    <col min="29" max="29" width="4.7109375" customWidth="true" style="2"/>
    <col min="30" max="30" width="4.7109375" customWidth="true" style="2"/>
    <col min="31" max="31" width="4.7109375" customWidth="true" style="2"/>
  </cols>
  <sheetData>
    <row r="1" spans="1:31" customHeight="1" ht="15.75">
      <c r="A1" s="2" t="s">
        <v>0</v>
      </c>
    </row>
    <row r="2" spans="1:31" customHeight="1" ht="15.75">
      <c r="A2" s="2" t="s">
        <v>1</v>
      </c>
    </row>
    <row r="3" spans="1:31" customHeight="1" ht="15.75">
      <c r="A3" s="2" t="s">
        <v>2</v>
      </c>
    </row>
    <row r="5" spans="1:31" customHeight="1" ht="15.75">
      <c r="A5" s="2" t="s">
        <v>3</v>
      </c>
    </row>
    <row r="6" spans="1:31" customHeight="1" ht="15.75">
      <c r="A6" s="2" t="s">
        <v>4</v>
      </c>
    </row>
    <row r="8" spans="1:31" customHeight="1" ht="15.75">
      <c r="A8" s="2" t="s">
        <v>5</v>
      </c>
    </row>
    <row r="9" spans="1:31" customHeight="1" ht="15.75">
      <c r="B9" s="2" t="s">
        <v>6</v>
      </c>
    </row>
    <row r="10" spans="1:31" customHeight="1" ht="15.75">
      <c r="B10" s="2" t="s">
        <v>7</v>
      </c>
    </row>
    <row r="11" spans="1:31" customHeight="1" ht="15.75">
      <c r="C11" s="2" t="s">
        <v>8</v>
      </c>
    </row>
    <row r="12" spans="1:31" customHeight="1" ht="15.75">
      <c r="C12" s="2" t="s">
        <v>9</v>
      </c>
    </row>
    <row r="13" spans="1:31" customHeight="1" ht="15.75">
      <c r="C13" s="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9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D360"/>
  <sheetViews>
    <sheetView tabSelected="0" workbookViewId="0" showGridLines="false" showRowColHeaders="1">
      <selection activeCell="A1" sqref="A1"/>
    </sheetView>
  </sheetViews>
  <sheetFormatPr customHeight="true" defaultRowHeight="15.75" defaultColWidth="9.140625" outlineLevelRow="0" outlineLevelCol="0"/>
  <cols>
    <col min="1" max="1" width="4.7109375" customWidth="true" style="16"/>
    <col min="2" max="2" width="4.7109375" customWidth="true" style="16"/>
    <col min="3" max="3" width="4.7109375" customWidth="true" style="16"/>
    <col min="4" max="4" width="4.7109375" customWidth="true" style="16"/>
    <col min="5" max="5" width="4.7109375" customWidth="true" style="16"/>
    <col min="6" max="6" width="4.7109375" customWidth="true" style="16"/>
    <col min="7" max="7" width="4.7109375" customWidth="true" style="16"/>
    <col min="8" max="8" width="4.7109375" customWidth="true" style="16"/>
    <col min="9" max="9" width="4.7109375" customWidth="true" style="16"/>
    <col min="10" max="10" width="4.7109375" customWidth="true" style="16"/>
    <col min="11" max="11" width="4.7109375" customWidth="true" style="16"/>
    <col min="12" max="12" width="4.7109375" customWidth="true" style="16"/>
    <col min="13" max="13" width="4.7109375" customWidth="true" style="16"/>
    <col min="14" max="14" width="4.7109375" customWidth="true" style="16"/>
    <col min="15" max="15" width="4.7109375" customWidth="true" style="16"/>
    <col min="16" max="16" width="4.7109375" customWidth="true" style="16"/>
    <col min="17" max="17" width="4.7109375" customWidth="true" style="16"/>
    <col min="18" max="18" width="4.7109375" customWidth="true" style="16"/>
    <col min="19" max="19" width="4.7109375" customWidth="true" style="16"/>
    <col min="20" max="20" width="4.7109375" customWidth="true" style="16"/>
    <col min="21" max="21" width="4.7109375" customWidth="true" style="16"/>
    <col min="22" max="22" width="4.7109375" customWidth="true" style="16"/>
    <col min="23" max="23" width="4.7109375" customWidth="true" style="16"/>
    <col min="24" max="24" width="4.7109375" customWidth="true" style="16"/>
    <col min="25" max="25" width="4.7109375" customWidth="true" style="16"/>
    <col min="26" max="26" width="4.7109375" customWidth="true" style="16"/>
    <col min="27" max="27" width="4.7109375" customWidth="true" style="16"/>
    <col min="28" max="28" width="4.7109375" customWidth="true" style="16"/>
    <col min="29" max="29" width="4.7109375" customWidth="true" style="16"/>
    <col min="30" max="30" width="4.7109375" customWidth="true" style="16"/>
  </cols>
  <sheetData>
    <row r="1" spans="1:30" customHeight="1" ht="15.75">
      <c r="A1" s="16" t="s">
        <v>11</v>
      </c>
    </row>
    <row r="2" spans="1:30" customHeight="1" ht="15.75">
      <c r="K2" s="37"/>
      <c r="L2" s="37"/>
      <c r="M2" s="37"/>
      <c r="N2" s="37"/>
    </row>
    <row r="3" spans="1:30" customHeight="1" ht="31.5">
      <c r="B3" s="44" t="s">
        <v>12</v>
      </c>
      <c r="C3" s="44"/>
      <c r="D3" s="44"/>
      <c r="E3" s="37" t="s">
        <v>13</v>
      </c>
      <c r="F3" s="37"/>
      <c r="G3" s="37" t="s">
        <v>14</v>
      </c>
      <c r="H3" s="37"/>
      <c r="I3" s="36" t="s">
        <v>15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30" customHeight="1" ht="15.75">
      <c r="B4" s="35">
        <v>1</v>
      </c>
      <c r="C4" s="35"/>
      <c r="D4" s="35"/>
      <c r="E4" s="35">
        <v>1</v>
      </c>
      <c r="F4" s="35"/>
      <c r="G4" s="35">
        <v>2869</v>
      </c>
      <c r="H4" s="35"/>
      <c r="I4" s="34" t="s">
        <v>16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W4" s="19"/>
    </row>
    <row r="5" spans="1:30" customHeight="1" ht="15.75">
      <c r="B5" s="35">
        <v>2</v>
      </c>
      <c r="C5" s="35"/>
      <c r="D5" s="35"/>
      <c r="E5" s="35">
        <v>2</v>
      </c>
      <c r="F5" s="35"/>
      <c r="G5" s="35">
        <v>3674</v>
      </c>
      <c r="H5" s="35"/>
      <c r="I5" s="34" t="s">
        <v>17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W5" s="19"/>
    </row>
    <row r="6" spans="1:30" customHeight="1" ht="15.75">
      <c r="B6" s="35">
        <v>3</v>
      </c>
      <c r="C6" s="35"/>
      <c r="D6" s="35"/>
      <c r="E6" s="35">
        <v>3</v>
      </c>
      <c r="F6" s="35"/>
      <c r="G6" s="35">
        <v>3577</v>
      </c>
      <c r="H6" s="35"/>
      <c r="I6" s="34" t="s">
        <v>18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W6" s="19"/>
    </row>
    <row r="7" spans="1:30" customHeight="1" ht="15.75">
      <c r="B7" s="35">
        <v>4</v>
      </c>
      <c r="C7" s="35"/>
      <c r="D7" s="35"/>
      <c r="E7" s="35">
        <v>4</v>
      </c>
      <c r="F7" s="35"/>
      <c r="G7" s="35">
        <v>3944</v>
      </c>
      <c r="H7" s="35"/>
      <c r="I7" s="34" t="s">
        <v>19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W7" s="19"/>
    </row>
    <row r="8" spans="1:30" customHeight="1" ht="15.75">
      <c r="B8" s="35">
        <v>5</v>
      </c>
      <c r="C8" s="35"/>
      <c r="D8" s="35"/>
      <c r="E8" s="35">
        <v>5</v>
      </c>
      <c r="F8" s="35"/>
      <c r="G8" s="35">
        <v>2099</v>
      </c>
      <c r="H8" s="35"/>
      <c r="I8" s="34" t="s">
        <v>20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W8" s="19"/>
    </row>
    <row r="9" spans="1:30" customHeight="1" ht="15.75">
      <c r="B9" s="35">
        <v>6</v>
      </c>
      <c r="C9" s="35"/>
      <c r="D9" s="35"/>
      <c r="E9" s="35">
        <v>6</v>
      </c>
      <c r="F9" s="35"/>
      <c r="G9" s="35">
        <v>3421</v>
      </c>
      <c r="H9" s="35"/>
      <c r="I9" s="34" t="s">
        <v>21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W9" s="19"/>
    </row>
    <row r="10" spans="1:30" customHeight="1" ht="15.75">
      <c r="B10" s="35">
        <v>7</v>
      </c>
      <c r="C10" s="35"/>
      <c r="D10" s="35"/>
      <c r="E10" s="35">
        <v>7</v>
      </c>
      <c r="F10" s="35"/>
      <c r="G10" s="35">
        <v>3531</v>
      </c>
      <c r="H10" s="35"/>
      <c r="I10" s="34" t="s">
        <v>22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W10" s="19"/>
    </row>
    <row r="11" spans="1:30" customHeight="1" ht="15.75">
      <c r="B11" s="35">
        <v>8</v>
      </c>
      <c r="C11" s="35"/>
      <c r="D11" s="35"/>
      <c r="E11" s="35">
        <v>8</v>
      </c>
      <c r="F11" s="35"/>
      <c r="G11" s="35">
        <v>3845</v>
      </c>
      <c r="H11" s="35"/>
      <c r="I11" s="34" t="s">
        <v>23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W11" s="19"/>
    </row>
    <row r="12" spans="1:30" customHeight="1" ht="15.75">
      <c r="B12" s="35">
        <v>9</v>
      </c>
      <c r="C12" s="35"/>
      <c r="D12" s="35"/>
      <c r="E12" s="35">
        <v>9</v>
      </c>
      <c r="F12" s="35"/>
      <c r="G12" s="35">
        <v>2043</v>
      </c>
      <c r="H12" s="35"/>
      <c r="I12" s="34" t="s">
        <v>24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W12" s="19"/>
    </row>
    <row r="13" spans="1:30" customHeight="1" ht="15.75">
      <c r="B13" s="35">
        <v>10</v>
      </c>
      <c r="C13" s="35"/>
      <c r="D13" s="35"/>
      <c r="E13" s="35">
        <v>10</v>
      </c>
      <c r="F13" s="35"/>
      <c r="G13" s="35">
        <v>5064</v>
      </c>
      <c r="H13" s="35"/>
      <c r="I13" s="34" t="s">
        <v>25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W13" s="19"/>
    </row>
    <row r="14" spans="1:30" customHeight="1" ht="15.75">
      <c r="B14" s="35">
        <v>11</v>
      </c>
      <c r="C14" s="35"/>
      <c r="D14" s="35"/>
      <c r="E14" s="35">
        <v>7</v>
      </c>
      <c r="F14" s="35"/>
      <c r="G14" s="35">
        <v>3531</v>
      </c>
      <c r="H14" s="35"/>
      <c r="I14" s="34" t="s">
        <v>22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W14" s="19"/>
    </row>
    <row r="15" spans="1:30" customHeight="1" ht="15.75">
      <c r="B15" s="35">
        <v>12</v>
      </c>
      <c r="C15" s="35"/>
      <c r="D15" s="35"/>
      <c r="E15" s="35">
        <v>9</v>
      </c>
      <c r="F15" s="35"/>
      <c r="G15" s="35">
        <v>2043</v>
      </c>
      <c r="H15" s="35"/>
      <c r="I15" s="34" t="s">
        <v>24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W15" s="19"/>
    </row>
    <row r="16" spans="1:30" customHeight="1" ht="15.75">
      <c r="B16" s="35">
        <v>13</v>
      </c>
      <c r="C16" s="35"/>
      <c r="D16" s="35"/>
      <c r="E16" s="35">
        <v>3</v>
      </c>
      <c r="F16" s="35"/>
      <c r="G16" s="35">
        <v>3674</v>
      </c>
      <c r="H16" s="35"/>
      <c r="I16" s="34" t="s">
        <v>17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W16" s="19"/>
    </row>
    <row r="17" spans="1:30" customHeight="1" ht="15.75">
      <c r="B17" s="35">
        <v>14</v>
      </c>
      <c r="C17" s="35"/>
      <c r="D17" s="35"/>
      <c r="E17" s="35">
        <v>11</v>
      </c>
      <c r="F17" s="35"/>
      <c r="G17" s="35">
        <v>4731</v>
      </c>
      <c r="H17" s="35"/>
      <c r="I17" s="34" t="s">
        <v>26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W17" s="19"/>
    </row>
    <row r="18" spans="1:30" customHeight="1" ht="15.75">
      <c r="B18" s="35">
        <v>15</v>
      </c>
      <c r="C18" s="35"/>
      <c r="D18" s="35"/>
      <c r="E18" s="35">
        <v>12</v>
      </c>
      <c r="F18" s="35"/>
      <c r="G18" s="35">
        <v>2841</v>
      </c>
      <c r="H18" s="35"/>
      <c r="I18" s="34" t="s">
        <v>27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W18" s="19"/>
    </row>
    <row r="19" spans="1:30" customHeight="1" ht="15.75">
      <c r="B19" s="35">
        <v>16</v>
      </c>
      <c r="C19" s="35"/>
      <c r="D19" s="35"/>
      <c r="E19" s="35">
        <v>8</v>
      </c>
      <c r="F19" s="35"/>
      <c r="G19" s="35">
        <v>3845</v>
      </c>
      <c r="H19" s="35"/>
      <c r="I19" s="34" t="s">
        <v>23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W19" s="19"/>
    </row>
    <row r="20" spans="1:30" customHeight="1" ht="15.75">
      <c r="B20" s="35">
        <v>17</v>
      </c>
      <c r="C20" s="35"/>
      <c r="D20" s="35"/>
      <c r="E20" s="35">
        <v>13</v>
      </c>
      <c r="F20" s="35"/>
      <c r="G20" s="35">
        <v>3577</v>
      </c>
      <c r="H20" s="35"/>
      <c r="I20" s="34" t="s">
        <v>18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W20" s="19"/>
    </row>
    <row r="21" spans="1:30" customHeight="1" ht="15.75">
      <c r="B21" s="35">
        <v>18</v>
      </c>
      <c r="C21" s="35"/>
      <c r="D21" s="35"/>
      <c r="E21" s="35">
        <v>14</v>
      </c>
      <c r="F21" s="35"/>
      <c r="G21" s="35">
        <v>3577</v>
      </c>
      <c r="H21" s="35"/>
      <c r="I21" s="34" t="s">
        <v>18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W21" s="19"/>
    </row>
    <row r="22" spans="1:30" customHeight="1" ht="15.75">
      <c r="B22" s="35">
        <v>19</v>
      </c>
      <c r="C22" s="35"/>
      <c r="D22" s="35"/>
      <c r="E22" s="35">
        <v>13</v>
      </c>
      <c r="F22" s="35"/>
      <c r="G22" s="35">
        <v>3577</v>
      </c>
      <c r="H22" s="35"/>
      <c r="I22" s="34" t="s">
        <v>18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W22" s="19"/>
    </row>
    <row r="23" spans="1:30" customHeight="1" ht="15.75">
      <c r="B23" s="35">
        <v>20</v>
      </c>
      <c r="C23" s="35"/>
      <c r="D23" s="35"/>
      <c r="E23" s="35">
        <v>15</v>
      </c>
      <c r="F23" s="35"/>
      <c r="G23" s="35">
        <v>3577</v>
      </c>
      <c r="H23" s="35"/>
      <c r="I23" s="34" t="s">
        <v>18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W23" s="19"/>
    </row>
    <row r="24" spans="1:30" customHeight="1" ht="15.75">
      <c r="B24" s="35">
        <v>21</v>
      </c>
      <c r="C24" s="35"/>
      <c r="D24" s="35"/>
      <c r="E24" s="35">
        <v>16</v>
      </c>
      <c r="F24" s="35"/>
      <c r="G24" s="35">
        <v>2844</v>
      </c>
      <c r="H24" s="35"/>
      <c r="I24" s="34" t="s">
        <v>28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W24" s="19"/>
    </row>
    <row r="25" spans="1:30" customHeight="1" ht="15.75">
      <c r="B25" s="35">
        <v>22</v>
      </c>
      <c r="C25" s="35"/>
      <c r="D25" s="35"/>
      <c r="E25" s="35">
        <v>17</v>
      </c>
      <c r="F25" s="35"/>
      <c r="G25" s="35">
        <v>2834</v>
      </c>
      <c r="H25" s="35"/>
      <c r="I25" s="34" t="s">
        <v>29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W25" s="19"/>
    </row>
    <row r="26" spans="1:30" customHeight="1" ht="15.75">
      <c r="B26" s="35">
        <v>23</v>
      </c>
      <c r="C26" s="35"/>
      <c r="D26" s="35"/>
      <c r="E26" s="35">
        <v>18</v>
      </c>
      <c r="F26" s="35"/>
      <c r="G26" s="35">
        <v>2851</v>
      </c>
      <c r="H26" s="35"/>
      <c r="I26" s="34" t="s">
        <v>30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W26" s="19"/>
    </row>
    <row r="27" spans="1:30" customHeight="1" ht="15.75">
      <c r="B27" s="35">
        <v>24</v>
      </c>
      <c r="C27" s="35"/>
      <c r="D27" s="35"/>
      <c r="E27" s="35">
        <v>19</v>
      </c>
      <c r="F27" s="35"/>
      <c r="G27" s="35">
        <v>3546</v>
      </c>
      <c r="H27" s="35"/>
      <c r="I27" s="34" t="s">
        <v>31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W27" s="19"/>
    </row>
    <row r="28" spans="1:30" customHeight="1" ht="15.75">
      <c r="B28" s="35">
        <v>25</v>
      </c>
      <c r="C28" s="35"/>
      <c r="D28" s="35"/>
      <c r="E28" s="35">
        <v>20</v>
      </c>
      <c r="F28" s="35"/>
      <c r="G28" s="35">
        <v>3523</v>
      </c>
      <c r="H28" s="35"/>
      <c r="I28" s="34" t="s">
        <v>32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W28" s="19"/>
    </row>
    <row r="29" spans="1:30" customHeight="1" ht="15.75">
      <c r="B29" s="35">
        <v>26</v>
      </c>
      <c r="C29" s="35"/>
      <c r="D29" s="35"/>
      <c r="E29" s="35">
        <v>21</v>
      </c>
      <c r="F29" s="35"/>
      <c r="G29" s="35">
        <v>3724</v>
      </c>
      <c r="H29" s="35"/>
      <c r="I29" s="34" t="s">
        <v>33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W29" s="19"/>
    </row>
    <row r="30" spans="1:30" customHeight="1" ht="15.75">
      <c r="B30" s="35">
        <v>27</v>
      </c>
      <c r="C30" s="35"/>
      <c r="D30" s="35"/>
      <c r="E30" s="35">
        <v>22</v>
      </c>
      <c r="F30" s="35"/>
      <c r="G30" s="35">
        <v>3845</v>
      </c>
      <c r="H30" s="35"/>
      <c r="I30" s="34" t="s">
        <v>23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W30" s="19"/>
    </row>
    <row r="31" spans="1:30" customHeight="1" ht="15.75">
      <c r="B31" s="35">
        <v>28</v>
      </c>
      <c r="C31" s="35"/>
      <c r="D31" s="35"/>
      <c r="E31" s="35">
        <v>23</v>
      </c>
      <c r="F31" s="35"/>
      <c r="G31" s="35">
        <v>3572</v>
      </c>
      <c r="H31" s="35"/>
      <c r="I31" s="34" t="s">
        <v>34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W31" s="19"/>
    </row>
    <row r="32" spans="1:30" customHeight="1" ht="15.75">
      <c r="B32" s="35">
        <v>29</v>
      </c>
      <c r="C32" s="35"/>
      <c r="D32" s="35"/>
      <c r="E32" s="35">
        <v>24</v>
      </c>
      <c r="F32" s="35"/>
      <c r="G32" s="35">
        <v>3692</v>
      </c>
      <c r="H32" s="35"/>
      <c r="I32" s="34" t="s">
        <v>35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W32" s="19"/>
    </row>
    <row r="33" spans="1:30" customHeight="1" ht="15.75">
      <c r="B33" s="35">
        <v>30</v>
      </c>
      <c r="C33" s="35"/>
      <c r="D33" s="35"/>
      <c r="E33" s="35">
        <v>25</v>
      </c>
      <c r="F33" s="35"/>
      <c r="G33" s="35">
        <v>4731</v>
      </c>
      <c r="H33" s="35"/>
      <c r="I33" s="34" t="s">
        <v>26</v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W33" s="19"/>
    </row>
    <row r="34" spans="1:30" customHeight="1" ht="15.75">
      <c r="B34" s="35">
        <v>31</v>
      </c>
      <c r="C34" s="35"/>
      <c r="D34" s="35"/>
      <c r="E34" s="35">
        <v>20</v>
      </c>
      <c r="F34" s="35"/>
      <c r="G34" s="35">
        <v>3523</v>
      </c>
      <c r="H34" s="35"/>
      <c r="I34" s="34" t="s">
        <v>32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W34" s="19"/>
    </row>
    <row r="35" spans="1:30" customHeight="1" ht="15.75">
      <c r="B35" s="35">
        <v>32</v>
      </c>
      <c r="C35" s="35"/>
      <c r="D35" s="35"/>
      <c r="E35" s="35">
        <v>16</v>
      </c>
      <c r="F35" s="35"/>
      <c r="G35" s="35">
        <v>2844</v>
      </c>
      <c r="H35" s="35"/>
      <c r="I35" s="34" t="s">
        <v>28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W35" s="19"/>
    </row>
    <row r="36" spans="1:30" customHeight="1" ht="15.75">
      <c r="B36" s="35">
        <v>33</v>
      </c>
      <c r="C36" s="35"/>
      <c r="D36" s="35"/>
      <c r="E36" s="35">
        <v>12</v>
      </c>
      <c r="F36" s="35"/>
      <c r="G36" s="35">
        <v>2844</v>
      </c>
      <c r="H36" s="35"/>
      <c r="I36" s="34" t="s">
        <v>28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W36" s="19"/>
    </row>
    <row r="37" spans="1:30" customHeight="1" ht="15.75">
      <c r="B37" s="35">
        <v>34</v>
      </c>
      <c r="C37" s="35"/>
      <c r="D37" s="35"/>
      <c r="E37" s="35">
        <v>26</v>
      </c>
      <c r="F37" s="35"/>
      <c r="G37" s="35">
        <v>3661</v>
      </c>
      <c r="H37" s="35"/>
      <c r="I37" s="34" t="s">
        <v>36</v>
      </c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W37" s="19"/>
    </row>
    <row r="38" spans="1:30" customHeight="1" ht="15.75">
      <c r="B38" s="35">
        <v>35</v>
      </c>
      <c r="C38" s="35"/>
      <c r="D38" s="35"/>
      <c r="E38" s="35">
        <v>22</v>
      </c>
      <c r="F38" s="35"/>
      <c r="G38" s="35">
        <v>3845</v>
      </c>
      <c r="H38" s="35"/>
      <c r="I38" s="34" t="s">
        <v>23</v>
      </c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W38" s="19"/>
    </row>
    <row r="39" spans="1:30" customHeight="1" ht="15.75">
      <c r="B39" s="35">
        <v>36</v>
      </c>
      <c r="C39" s="35"/>
      <c r="D39" s="35"/>
      <c r="E39" s="35">
        <v>27</v>
      </c>
      <c r="F39" s="35"/>
      <c r="G39" s="35">
        <v>3523</v>
      </c>
      <c r="H39" s="35"/>
      <c r="I39" s="34" t="s">
        <v>32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W39" s="19"/>
    </row>
    <row r="40" spans="1:30" customHeight="1" ht="15.75">
      <c r="B40" s="35">
        <v>37</v>
      </c>
      <c r="C40" s="35"/>
      <c r="D40" s="35"/>
      <c r="E40" s="35">
        <v>28</v>
      </c>
      <c r="F40" s="35"/>
      <c r="G40" s="35">
        <v>2869</v>
      </c>
      <c r="H40" s="35"/>
      <c r="I40" s="34" t="s">
        <v>16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W40" s="19"/>
    </row>
    <row r="41" spans="1:30" customHeight="1" ht="15.75">
      <c r="B41" s="35">
        <v>38</v>
      </c>
      <c r="C41" s="35"/>
      <c r="D41" s="35"/>
      <c r="E41" s="35">
        <v>29</v>
      </c>
      <c r="F41" s="35"/>
      <c r="G41" s="35">
        <v>3724</v>
      </c>
      <c r="H41" s="35"/>
      <c r="I41" s="34" t="s">
        <v>33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W41" s="19"/>
    </row>
    <row r="42" spans="1:30" customHeight="1" ht="15.75">
      <c r="B42" s="33" t="s">
        <v>37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4" spans="1:30" customHeight="1" ht="15.75">
      <c r="B44" s="62" t="s">
        <v>38</v>
      </c>
      <c r="C44" s="62"/>
      <c r="D44" s="62"/>
      <c r="E44" s="62"/>
      <c r="F44" s="62" t="s">
        <v>39</v>
      </c>
      <c r="G44" s="62"/>
      <c r="H44" s="62"/>
      <c r="I44" s="62"/>
      <c r="J44" s="62"/>
      <c r="K44" s="62"/>
      <c r="L44" s="62"/>
      <c r="M44" s="62"/>
      <c r="N44" s="62"/>
    </row>
    <row r="45" spans="1:30" customHeight="1" ht="15.75">
      <c r="B45" s="60" t="s">
        <v>40</v>
      </c>
      <c r="C45" s="61"/>
      <c r="D45" s="61"/>
      <c r="E45" s="61"/>
      <c r="F45" s="60" t="s">
        <v>41</v>
      </c>
      <c r="G45" s="61"/>
      <c r="H45" s="61"/>
      <c r="I45" s="61"/>
      <c r="J45" s="61"/>
      <c r="K45" s="61"/>
      <c r="L45" s="61"/>
      <c r="M45" s="61"/>
      <c r="N45" s="61"/>
    </row>
    <row r="46" spans="1:30" customHeight="1" ht="15.75">
      <c r="B46" s="60" t="s">
        <v>42</v>
      </c>
      <c r="C46" s="61"/>
      <c r="D46" s="61"/>
      <c r="E46" s="61"/>
      <c r="F46" s="60" t="s">
        <v>43</v>
      </c>
      <c r="G46" s="61"/>
      <c r="H46" s="61"/>
      <c r="I46" s="61"/>
      <c r="J46" s="61"/>
      <c r="K46" s="61"/>
      <c r="L46" s="61"/>
      <c r="M46" s="61"/>
      <c r="N46" s="61"/>
    </row>
    <row r="47" spans="1:30" customHeight="1" ht="15.75">
      <c r="B47" s="60" t="s">
        <v>44</v>
      </c>
      <c r="C47" s="61"/>
      <c r="D47" s="61"/>
      <c r="E47" s="61"/>
      <c r="F47" s="60" t="s">
        <v>45</v>
      </c>
      <c r="G47" s="61"/>
      <c r="H47" s="61"/>
      <c r="I47" s="61"/>
      <c r="J47" s="61"/>
      <c r="K47" s="61"/>
      <c r="L47" s="61"/>
      <c r="M47" s="61"/>
      <c r="N47" s="61"/>
    </row>
    <row r="48" spans="1:30" customHeight="1" ht="15.75">
      <c r="B48" s="60" t="s">
        <v>46</v>
      </c>
      <c r="C48" s="61"/>
      <c r="D48" s="61"/>
      <c r="E48" s="61"/>
      <c r="F48" s="60" t="s">
        <v>47</v>
      </c>
      <c r="G48" s="61"/>
      <c r="H48" s="61"/>
      <c r="I48" s="61"/>
      <c r="J48" s="61"/>
      <c r="K48" s="61"/>
      <c r="L48" s="61"/>
      <c r="M48" s="61"/>
      <c r="N48" s="61"/>
    </row>
    <row r="49" spans="1:30" customHeight="1" ht="15.75">
      <c r="B49" s="60" t="s">
        <v>48</v>
      </c>
      <c r="C49" s="61"/>
      <c r="D49" s="61"/>
      <c r="E49" s="61"/>
      <c r="F49" s="60" t="s">
        <v>49</v>
      </c>
      <c r="G49" s="61"/>
      <c r="H49" s="61"/>
      <c r="I49" s="61"/>
      <c r="J49" s="61"/>
      <c r="K49" s="61"/>
      <c r="L49" s="61"/>
      <c r="M49" s="61"/>
      <c r="N49" s="61"/>
    </row>
    <row r="50" spans="1:30" customHeight="1" ht="15.75">
      <c r="B50" s="33" t="s">
        <v>50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</row>
    <row r="51" spans="1:30" customHeight="1" ht="15.75">
      <c r="B51" s="20"/>
    </row>
    <row r="52" spans="1:30" customHeight="1" ht="15.75">
      <c r="B52" s="38" t="s">
        <v>12</v>
      </c>
      <c r="C52" s="38"/>
      <c r="D52" s="38"/>
      <c r="E52" s="38" t="s">
        <v>40</v>
      </c>
      <c r="F52" s="38"/>
      <c r="G52" s="38" t="s">
        <v>42</v>
      </c>
      <c r="H52" s="38"/>
      <c r="I52" s="38" t="s">
        <v>44</v>
      </c>
      <c r="J52" s="38"/>
      <c r="K52" s="38" t="s">
        <v>46</v>
      </c>
      <c r="L52" s="38"/>
      <c r="M52" s="38" t="s">
        <v>48</v>
      </c>
      <c r="N52" s="38"/>
      <c r="O52" s="56" t="s">
        <v>51</v>
      </c>
      <c r="P52" s="56"/>
      <c r="Q52" s="56"/>
      <c r="R52" s="37" t="s">
        <v>52</v>
      </c>
      <c r="S52" s="37"/>
      <c r="T52" s="37"/>
    </row>
    <row r="53" spans="1:30" customHeight="1" ht="15.75">
      <c r="B53" s="35">
        <v>1</v>
      </c>
      <c r="C53" s="35"/>
      <c r="D53" s="35"/>
      <c r="E53" s="35">
        <v>0.0</v>
      </c>
      <c r="F53" s="35"/>
      <c r="G53" s="35">
        <v>2</v>
      </c>
      <c r="H53" s="35"/>
      <c r="I53" s="35">
        <v>3</v>
      </c>
      <c r="J53" s="35"/>
      <c r="K53" s="35">
        <v>3</v>
      </c>
      <c r="L53" s="35"/>
      <c r="M53" s="35">
        <v>0.0</v>
      </c>
      <c r="N53" s="35"/>
      <c r="O53" s="35">
        <v>8</v>
      </c>
      <c r="P53" s="35"/>
      <c r="Q53" s="35"/>
      <c r="R53" s="35">
        <v>10</v>
      </c>
      <c r="S53" s="35"/>
      <c r="T53" s="35"/>
    </row>
    <row r="54" spans="1:30" customHeight="1" ht="15.75">
      <c r="B54" s="35">
        <v>2</v>
      </c>
      <c r="C54" s="35"/>
      <c r="D54" s="35"/>
      <c r="E54" s="35">
        <v>0.0</v>
      </c>
      <c r="F54" s="35"/>
      <c r="G54" s="35">
        <v>5</v>
      </c>
      <c r="H54" s="35"/>
      <c r="I54" s="35">
        <v>0.0</v>
      </c>
      <c r="J54" s="35"/>
      <c r="K54" s="35">
        <v>4</v>
      </c>
      <c r="L54" s="35"/>
      <c r="M54" s="35">
        <v>4</v>
      </c>
      <c r="N54" s="35"/>
      <c r="O54" s="35">
        <v>13</v>
      </c>
      <c r="P54" s="35"/>
      <c r="Q54" s="35"/>
      <c r="R54" s="35">
        <v>13</v>
      </c>
      <c r="S54" s="35"/>
      <c r="T54" s="35"/>
    </row>
    <row r="55" spans="1:30" customHeight="1" ht="15.75">
      <c r="B55" s="35">
        <v>3</v>
      </c>
      <c r="C55" s="35"/>
      <c r="D55" s="35"/>
      <c r="E55" s="35">
        <v>4</v>
      </c>
      <c r="F55" s="35"/>
      <c r="G55" s="35">
        <v>4</v>
      </c>
      <c r="H55" s="35"/>
      <c r="I55" s="35">
        <v>5</v>
      </c>
      <c r="J55" s="35"/>
      <c r="K55" s="35">
        <v>0.0</v>
      </c>
      <c r="L55" s="35"/>
      <c r="M55" s="35">
        <v>4</v>
      </c>
      <c r="N55" s="35"/>
      <c r="O55" s="35">
        <v>17</v>
      </c>
      <c r="P55" s="35"/>
      <c r="Q55" s="35"/>
      <c r="R55" s="35">
        <v>18</v>
      </c>
      <c r="S55" s="35"/>
      <c r="T55" s="35"/>
    </row>
    <row r="56" spans="1:30" customHeight="1" ht="15.75">
      <c r="B56" s="35">
        <v>4</v>
      </c>
      <c r="C56" s="35"/>
      <c r="D56" s="35"/>
      <c r="E56" s="35">
        <v>11</v>
      </c>
      <c r="F56" s="35"/>
      <c r="G56" s="35">
        <v>7</v>
      </c>
      <c r="H56" s="35"/>
      <c r="I56" s="35">
        <v>4</v>
      </c>
      <c r="J56" s="35"/>
      <c r="K56" s="35">
        <v>0.0</v>
      </c>
      <c r="L56" s="35"/>
      <c r="M56" s="35">
        <v>0.0</v>
      </c>
      <c r="N56" s="35"/>
      <c r="O56" s="35">
        <v>22</v>
      </c>
      <c r="P56" s="35"/>
      <c r="Q56" s="35"/>
      <c r="R56" s="35">
        <v>39</v>
      </c>
      <c r="S56" s="35"/>
      <c r="T56" s="35"/>
    </row>
    <row r="57" spans="1:30" customHeight="1" ht="15.75">
      <c r="B57" s="35">
        <v>5</v>
      </c>
      <c r="C57" s="35"/>
      <c r="D57" s="35"/>
      <c r="E57" s="35">
        <v>1</v>
      </c>
      <c r="F57" s="35"/>
      <c r="G57" s="35">
        <v>5</v>
      </c>
      <c r="H57" s="35"/>
      <c r="I57" s="35">
        <v>13</v>
      </c>
      <c r="J57" s="35"/>
      <c r="K57" s="35">
        <v>8</v>
      </c>
      <c r="L57" s="35"/>
      <c r="M57" s="35">
        <v>0.0</v>
      </c>
      <c r="N57" s="35"/>
      <c r="O57" s="35">
        <v>27</v>
      </c>
      <c r="P57" s="35"/>
      <c r="Q57" s="35"/>
      <c r="R57" s="35">
        <v>31</v>
      </c>
      <c r="S57" s="35"/>
      <c r="T57" s="35"/>
    </row>
    <row r="58" spans="1:30" customHeight="1" ht="15.75">
      <c r="B58" s="35">
        <v>6</v>
      </c>
      <c r="C58" s="35"/>
      <c r="D58" s="35"/>
      <c r="E58" s="35">
        <v>12</v>
      </c>
      <c r="F58" s="35"/>
      <c r="G58" s="35">
        <v>10</v>
      </c>
      <c r="H58" s="35"/>
      <c r="I58" s="35">
        <v>0.0</v>
      </c>
      <c r="J58" s="35"/>
      <c r="K58" s="35">
        <v>0.0</v>
      </c>
      <c r="L58" s="35"/>
      <c r="M58" s="35">
        <v>6</v>
      </c>
      <c r="N58" s="35"/>
      <c r="O58" s="35">
        <v>28</v>
      </c>
      <c r="P58" s="35"/>
      <c r="Q58" s="35"/>
      <c r="R58" s="35">
        <v>28</v>
      </c>
      <c r="S58" s="35"/>
      <c r="T58" s="35"/>
    </row>
    <row r="59" spans="1:30" customHeight="1" ht="15.75">
      <c r="B59" s="35">
        <v>7</v>
      </c>
      <c r="C59" s="35"/>
      <c r="D59" s="35"/>
      <c r="E59" s="35">
        <v>0.0</v>
      </c>
      <c r="F59" s="35"/>
      <c r="G59" s="35">
        <v>6</v>
      </c>
      <c r="H59" s="35"/>
      <c r="I59" s="35">
        <v>13</v>
      </c>
      <c r="J59" s="35"/>
      <c r="K59" s="35">
        <v>6</v>
      </c>
      <c r="L59" s="35"/>
      <c r="M59" s="35">
        <v>13</v>
      </c>
      <c r="N59" s="35"/>
      <c r="O59" s="35">
        <v>38</v>
      </c>
      <c r="P59" s="35"/>
      <c r="Q59" s="35"/>
      <c r="R59" s="35">
        <v>78</v>
      </c>
      <c r="S59" s="35"/>
      <c r="T59" s="35"/>
    </row>
    <row r="60" spans="1:30" customHeight="1" ht="15.75">
      <c r="B60" s="35">
        <v>8</v>
      </c>
      <c r="C60" s="35"/>
      <c r="D60" s="35"/>
      <c r="E60" s="35">
        <v>10</v>
      </c>
      <c r="F60" s="35"/>
      <c r="G60" s="35">
        <v>4</v>
      </c>
      <c r="H60" s="35"/>
      <c r="I60" s="35">
        <v>12</v>
      </c>
      <c r="J60" s="35"/>
      <c r="K60" s="35">
        <v>2</v>
      </c>
      <c r="L60" s="35"/>
      <c r="M60" s="35">
        <v>12</v>
      </c>
      <c r="N60" s="35"/>
      <c r="O60" s="35">
        <v>40</v>
      </c>
      <c r="P60" s="35"/>
      <c r="Q60" s="35"/>
      <c r="R60" s="35">
        <v>48</v>
      </c>
      <c r="S60" s="35"/>
      <c r="T60" s="35"/>
    </row>
    <row r="61" spans="1:30" customHeight="1" ht="15.75">
      <c r="B61" s="35">
        <v>9</v>
      </c>
      <c r="C61" s="35"/>
      <c r="D61" s="35"/>
      <c r="E61" s="35">
        <v>26</v>
      </c>
      <c r="F61" s="35"/>
      <c r="G61" s="35">
        <v>4</v>
      </c>
      <c r="H61" s="35"/>
      <c r="I61" s="35">
        <v>16</v>
      </c>
      <c r="J61" s="35"/>
      <c r="K61" s="35">
        <v>3</v>
      </c>
      <c r="L61" s="35"/>
      <c r="M61" s="35">
        <v>0.0</v>
      </c>
      <c r="N61" s="35"/>
      <c r="O61" s="35">
        <v>49</v>
      </c>
      <c r="P61" s="35"/>
      <c r="Q61" s="35"/>
      <c r="R61" s="35">
        <v>52</v>
      </c>
      <c r="S61" s="35"/>
      <c r="T61" s="35"/>
    </row>
    <row r="62" spans="1:30" customHeight="1" ht="15.75">
      <c r="B62" s="35">
        <v>10</v>
      </c>
      <c r="C62" s="35"/>
      <c r="D62" s="35"/>
      <c r="E62" s="35">
        <v>0.0</v>
      </c>
      <c r="F62" s="35"/>
      <c r="G62" s="35">
        <v>13</v>
      </c>
      <c r="H62" s="35"/>
      <c r="I62" s="35">
        <v>45</v>
      </c>
      <c r="J62" s="35"/>
      <c r="K62" s="35">
        <v>0.0</v>
      </c>
      <c r="L62" s="35"/>
      <c r="M62" s="35">
        <v>0.0</v>
      </c>
      <c r="N62" s="35"/>
      <c r="O62" s="35">
        <v>58</v>
      </c>
      <c r="P62" s="35"/>
      <c r="Q62" s="35"/>
      <c r="R62" s="35">
        <v>176</v>
      </c>
      <c r="S62" s="35"/>
      <c r="T62" s="35"/>
    </row>
    <row r="63" spans="1:30" customHeight="1" ht="15.75">
      <c r="B63" s="35">
        <v>11</v>
      </c>
      <c r="C63" s="35"/>
      <c r="D63" s="35"/>
      <c r="E63" s="35">
        <v>0.0</v>
      </c>
      <c r="F63" s="35"/>
      <c r="G63" s="35">
        <v>6</v>
      </c>
      <c r="H63" s="35"/>
      <c r="I63" s="35">
        <v>13</v>
      </c>
      <c r="J63" s="35"/>
      <c r="K63" s="35">
        <v>18</v>
      </c>
      <c r="L63" s="35"/>
      <c r="M63" s="35">
        <v>31</v>
      </c>
      <c r="N63" s="35"/>
      <c r="O63" s="35">
        <v>68</v>
      </c>
      <c r="P63" s="35"/>
      <c r="Q63" s="35"/>
      <c r="R63" s="35">
        <v>108</v>
      </c>
      <c r="S63" s="35"/>
      <c r="T63" s="35"/>
    </row>
    <row r="64" spans="1:30" customHeight="1" ht="15.75">
      <c r="B64" s="35">
        <v>12</v>
      </c>
      <c r="C64" s="35"/>
      <c r="D64" s="35"/>
      <c r="E64" s="35">
        <v>51</v>
      </c>
      <c r="F64" s="35"/>
      <c r="G64" s="35">
        <v>9</v>
      </c>
      <c r="H64" s="35"/>
      <c r="I64" s="35">
        <v>23</v>
      </c>
      <c r="J64" s="35"/>
      <c r="K64" s="35">
        <v>0.0</v>
      </c>
      <c r="L64" s="35"/>
      <c r="M64" s="35">
        <v>5</v>
      </c>
      <c r="N64" s="35"/>
      <c r="O64" s="35">
        <v>88</v>
      </c>
      <c r="P64" s="35"/>
      <c r="Q64" s="35"/>
      <c r="R64" s="35">
        <v>107</v>
      </c>
      <c r="S64" s="35"/>
      <c r="T64" s="35"/>
    </row>
    <row r="65" spans="1:30" customHeight="1" ht="15.75">
      <c r="B65" s="35">
        <v>13</v>
      </c>
      <c r="C65" s="35"/>
      <c r="D65" s="35"/>
      <c r="E65" s="35">
        <v>0.0</v>
      </c>
      <c r="F65" s="35"/>
      <c r="G65" s="35">
        <v>108</v>
      </c>
      <c r="H65" s="35"/>
      <c r="I65" s="35">
        <v>0.0</v>
      </c>
      <c r="J65" s="35"/>
      <c r="K65" s="35">
        <v>0.0</v>
      </c>
      <c r="L65" s="35"/>
      <c r="M65" s="35">
        <v>0.0</v>
      </c>
      <c r="N65" s="35"/>
      <c r="O65" s="35">
        <v>108</v>
      </c>
      <c r="P65" s="35"/>
      <c r="Q65" s="35"/>
      <c r="R65" s="35">
        <v>452</v>
      </c>
      <c r="S65" s="35"/>
      <c r="T65" s="35"/>
    </row>
    <row r="66" spans="1:30" customHeight="1" ht="15.75">
      <c r="B66" s="35">
        <v>14</v>
      </c>
      <c r="C66" s="35"/>
      <c r="D66" s="35"/>
      <c r="E66" s="35">
        <v>5</v>
      </c>
      <c r="F66" s="35"/>
      <c r="G66" s="35">
        <v>9</v>
      </c>
      <c r="H66" s="35"/>
      <c r="I66" s="35">
        <v>0.0</v>
      </c>
      <c r="J66" s="35"/>
      <c r="K66" s="35">
        <v>66</v>
      </c>
      <c r="L66" s="35"/>
      <c r="M66" s="35">
        <v>36</v>
      </c>
      <c r="N66" s="35"/>
      <c r="O66" s="35">
        <v>116</v>
      </c>
      <c r="P66" s="35"/>
      <c r="Q66" s="35"/>
      <c r="R66" s="35">
        <v>119</v>
      </c>
      <c r="S66" s="35"/>
      <c r="T66" s="35"/>
    </row>
    <row r="67" spans="1:30" customHeight="1" ht="15.75">
      <c r="B67" s="35">
        <v>15</v>
      </c>
      <c r="C67" s="35"/>
      <c r="D67" s="35"/>
      <c r="E67" s="35">
        <v>28</v>
      </c>
      <c r="F67" s="35"/>
      <c r="G67" s="35">
        <v>28</v>
      </c>
      <c r="H67" s="35"/>
      <c r="I67" s="35">
        <v>21</v>
      </c>
      <c r="J67" s="35"/>
      <c r="K67" s="35">
        <v>56</v>
      </c>
      <c r="L67" s="35"/>
      <c r="M67" s="35">
        <v>0.0</v>
      </c>
      <c r="N67" s="35"/>
      <c r="O67" s="35">
        <v>133</v>
      </c>
      <c r="P67" s="35"/>
      <c r="Q67" s="35"/>
      <c r="R67" s="35">
        <v>164</v>
      </c>
      <c r="S67" s="35"/>
      <c r="T67" s="35"/>
    </row>
    <row r="68" spans="1:30" customHeight="1" ht="15.75">
      <c r="B68" s="35">
        <v>16</v>
      </c>
      <c r="C68" s="35"/>
      <c r="D68" s="35"/>
      <c r="E68" s="35">
        <v>84</v>
      </c>
      <c r="F68" s="35"/>
      <c r="G68" s="35">
        <v>53</v>
      </c>
      <c r="H68" s="35"/>
      <c r="I68" s="35">
        <v>8</v>
      </c>
      <c r="J68" s="35"/>
      <c r="K68" s="35">
        <v>0.0</v>
      </c>
      <c r="L68" s="35"/>
      <c r="M68" s="35">
        <v>0.0</v>
      </c>
      <c r="N68" s="35"/>
      <c r="O68" s="35">
        <v>145</v>
      </c>
      <c r="P68" s="35"/>
      <c r="Q68" s="35"/>
      <c r="R68" s="35">
        <v>224</v>
      </c>
      <c r="S68" s="35"/>
      <c r="T68" s="35"/>
    </row>
    <row r="69" spans="1:30" customHeight="1" ht="15.75">
      <c r="B69" s="35">
        <v>17</v>
      </c>
      <c r="C69" s="35"/>
      <c r="D69" s="35"/>
      <c r="E69" s="35">
        <v>93</v>
      </c>
      <c r="F69" s="35"/>
      <c r="G69" s="35">
        <v>32</v>
      </c>
      <c r="H69" s="35"/>
      <c r="I69" s="35">
        <v>21</v>
      </c>
      <c r="J69" s="35"/>
      <c r="K69" s="35">
        <v>5</v>
      </c>
      <c r="L69" s="35"/>
      <c r="M69" s="35">
        <v>1</v>
      </c>
      <c r="N69" s="35"/>
      <c r="O69" s="35">
        <v>152</v>
      </c>
      <c r="P69" s="35"/>
      <c r="Q69" s="35"/>
      <c r="R69" s="35">
        <v>211</v>
      </c>
      <c r="S69" s="35"/>
      <c r="T69" s="35"/>
    </row>
    <row r="70" spans="1:30" customHeight="1" ht="15.75">
      <c r="B70" s="35">
        <v>18</v>
      </c>
      <c r="C70" s="35"/>
      <c r="D70" s="35"/>
      <c r="E70" s="35">
        <v>31</v>
      </c>
      <c r="F70" s="35"/>
      <c r="G70" s="35">
        <v>24</v>
      </c>
      <c r="H70" s="35"/>
      <c r="I70" s="35">
        <v>49</v>
      </c>
      <c r="J70" s="35"/>
      <c r="K70" s="35">
        <v>28</v>
      </c>
      <c r="L70" s="35"/>
      <c r="M70" s="35">
        <v>22</v>
      </c>
      <c r="N70" s="35"/>
      <c r="O70" s="35">
        <v>154</v>
      </c>
      <c r="P70" s="35"/>
      <c r="Q70" s="35"/>
      <c r="R70" s="35">
        <v>224</v>
      </c>
      <c r="S70" s="35"/>
      <c r="T70" s="35"/>
    </row>
    <row r="71" spans="1:30" customHeight="1" ht="15.75">
      <c r="B71" s="35">
        <v>19</v>
      </c>
      <c r="C71" s="35"/>
      <c r="D71" s="35"/>
      <c r="E71" s="35">
        <v>15</v>
      </c>
      <c r="F71" s="35"/>
      <c r="G71" s="35">
        <v>56</v>
      </c>
      <c r="H71" s="35"/>
      <c r="I71" s="35">
        <v>43</v>
      </c>
      <c r="J71" s="35"/>
      <c r="K71" s="35">
        <v>0.0</v>
      </c>
      <c r="L71" s="35"/>
      <c r="M71" s="35">
        <v>42</v>
      </c>
      <c r="N71" s="35"/>
      <c r="O71" s="35">
        <v>156</v>
      </c>
      <c r="P71" s="35"/>
      <c r="Q71" s="35"/>
      <c r="R71" s="35">
        <v>263</v>
      </c>
      <c r="S71" s="35"/>
      <c r="T71" s="35"/>
    </row>
    <row r="72" spans="1:30" customHeight="1" ht="15.75">
      <c r="B72" s="35">
        <v>20</v>
      </c>
      <c r="C72" s="35"/>
      <c r="D72" s="35"/>
      <c r="E72" s="35">
        <v>0.0</v>
      </c>
      <c r="F72" s="35"/>
      <c r="G72" s="35">
        <v>44</v>
      </c>
      <c r="H72" s="35"/>
      <c r="I72" s="35">
        <v>74</v>
      </c>
      <c r="J72" s="35"/>
      <c r="K72" s="35">
        <v>2</v>
      </c>
      <c r="L72" s="35"/>
      <c r="M72" s="35">
        <v>36</v>
      </c>
      <c r="N72" s="35"/>
      <c r="O72" s="35">
        <v>156</v>
      </c>
      <c r="P72" s="35"/>
      <c r="Q72" s="35"/>
      <c r="R72" s="35">
        <v>169</v>
      </c>
      <c r="S72" s="35"/>
      <c r="T72" s="35"/>
    </row>
    <row r="73" spans="1:30" customHeight="1" ht="15.75">
      <c r="B73" s="35">
        <v>21</v>
      </c>
      <c r="C73" s="35"/>
      <c r="D73" s="35"/>
      <c r="E73" s="35">
        <v>17</v>
      </c>
      <c r="F73" s="35"/>
      <c r="G73" s="35">
        <v>59</v>
      </c>
      <c r="H73" s="35"/>
      <c r="I73" s="35">
        <v>76</v>
      </c>
      <c r="J73" s="35"/>
      <c r="K73" s="35">
        <v>34</v>
      </c>
      <c r="L73" s="35"/>
      <c r="M73" s="35">
        <v>0.0</v>
      </c>
      <c r="N73" s="35"/>
      <c r="O73" s="35">
        <v>186</v>
      </c>
      <c r="P73" s="35"/>
      <c r="Q73" s="35"/>
      <c r="R73" s="35">
        <v>359</v>
      </c>
      <c r="S73" s="35"/>
      <c r="T73" s="35"/>
    </row>
    <row r="74" spans="1:30" customHeight="1" ht="15.75">
      <c r="B74" s="35">
        <v>22</v>
      </c>
      <c r="C74" s="35"/>
      <c r="D74" s="35"/>
      <c r="E74" s="35">
        <v>3</v>
      </c>
      <c r="F74" s="35"/>
      <c r="G74" s="35">
        <v>123</v>
      </c>
      <c r="H74" s="35"/>
      <c r="I74" s="35">
        <v>0.0</v>
      </c>
      <c r="J74" s="35"/>
      <c r="K74" s="35">
        <v>123</v>
      </c>
      <c r="L74" s="35"/>
      <c r="M74" s="35">
        <v>4</v>
      </c>
      <c r="N74" s="35"/>
      <c r="O74" s="35">
        <v>253</v>
      </c>
      <c r="P74" s="35"/>
      <c r="Q74" s="35"/>
      <c r="R74" s="35">
        <v>253</v>
      </c>
      <c r="S74" s="35"/>
      <c r="T74" s="35"/>
    </row>
    <row r="75" spans="1:30" customHeight="1" ht="15.75">
      <c r="B75" s="35">
        <v>23</v>
      </c>
      <c r="C75" s="35"/>
      <c r="D75" s="35"/>
      <c r="E75" s="35">
        <v>0.0</v>
      </c>
      <c r="F75" s="35"/>
      <c r="G75" s="35">
        <v>48</v>
      </c>
      <c r="H75" s="35"/>
      <c r="I75" s="35">
        <v>198</v>
      </c>
      <c r="J75" s="35"/>
      <c r="K75" s="35">
        <v>25</v>
      </c>
      <c r="L75" s="35"/>
      <c r="M75" s="35">
        <v>0.0</v>
      </c>
      <c r="N75" s="35"/>
      <c r="O75" s="35">
        <v>271</v>
      </c>
      <c r="P75" s="35"/>
      <c r="Q75" s="35"/>
      <c r="R75" s="35">
        <v>524</v>
      </c>
      <c r="S75" s="35"/>
      <c r="T75" s="35"/>
    </row>
    <row r="76" spans="1:30" customHeight="1" ht="15.75">
      <c r="B76" s="35">
        <v>24</v>
      </c>
      <c r="C76" s="35"/>
      <c r="D76" s="35"/>
      <c r="E76" s="35">
        <v>77</v>
      </c>
      <c r="F76" s="35"/>
      <c r="G76" s="35">
        <v>48</v>
      </c>
      <c r="H76" s="35"/>
      <c r="I76" s="35">
        <v>209</v>
      </c>
      <c r="J76" s="35"/>
      <c r="K76" s="35">
        <v>0.0</v>
      </c>
      <c r="L76" s="35"/>
      <c r="M76" s="35">
        <v>0.0</v>
      </c>
      <c r="N76" s="35"/>
      <c r="O76" s="35">
        <v>334</v>
      </c>
      <c r="P76" s="35"/>
      <c r="Q76" s="35"/>
      <c r="R76" s="35">
        <v>1245</v>
      </c>
      <c r="S76" s="35"/>
      <c r="T76" s="35"/>
    </row>
    <row r="77" spans="1:30" customHeight="1" ht="15.75">
      <c r="B77" s="35">
        <v>25</v>
      </c>
      <c r="C77" s="35"/>
      <c r="D77" s="35"/>
      <c r="E77" s="35">
        <v>31</v>
      </c>
      <c r="F77" s="35"/>
      <c r="G77" s="35">
        <v>142</v>
      </c>
      <c r="H77" s="35"/>
      <c r="I77" s="35">
        <v>94</v>
      </c>
      <c r="J77" s="35"/>
      <c r="K77" s="35">
        <v>142</v>
      </c>
      <c r="L77" s="35"/>
      <c r="M77" s="35">
        <v>0.0</v>
      </c>
      <c r="N77" s="35"/>
      <c r="O77" s="35">
        <v>409</v>
      </c>
      <c r="P77" s="35"/>
      <c r="Q77" s="35"/>
      <c r="R77" s="35">
        <v>853</v>
      </c>
      <c r="S77" s="35"/>
      <c r="T77" s="35"/>
    </row>
    <row r="78" spans="1:30" customHeight="1" ht="15.75">
      <c r="B78" s="35">
        <v>26</v>
      </c>
      <c r="C78" s="35"/>
      <c r="D78" s="35"/>
      <c r="E78" s="35">
        <v>0.0</v>
      </c>
      <c r="F78" s="35"/>
      <c r="G78" s="35">
        <v>65</v>
      </c>
      <c r="H78" s="35"/>
      <c r="I78" s="35">
        <v>401</v>
      </c>
      <c r="J78" s="35"/>
      <c r="K78" s="35">
        <v>2</v>
      </c>
      <c r="L78" s="35"/>
      <c r="M78" s="35">
        <v>0.0</v>
      </c>
      <c r="N78" s="35"/>
      <c r="O78" s="35">
        <v>468</v>
      </c>
      <c r="P78" s="35"/>
      <c r="Q78" s="35"/>
      <c r="R78" s="35">
        <v>605</v>
      </c>
      <c r="S78" s="35"/>
      <c r="T78" s="35"/>
    </row>
    <row r="79" spans="1:30" customHeight="1" ht="15.75">
      <c r="B79" s="35">
        <v>27</v>
      </c>
      <c r="C79" s="35"/>
      <c r="D79" s="35"/>
      <c r="E79" s="35">
        <v>12</v>
      </c>
      <c r="F79" s="35"/>
      <c r="G79" s="35">
        <v>38</v>
      </c>
      <c r="H79" s="35"/>
      <c r="I79" s="35">
        <v>420</v>
      </c>
      <c r="J79" s="35"/>
      <c r="K79" s="35">
        <v>12</v>
      </c>
      <c r="L79" s="35"/>
      <c r="M79" s="35">
        <v>0.0</v>
      </c>
      <c r="N79" s="35"/>
      <c r="O79" s="35">
        <v>482</v>
      </c>
      <c r="P79" s="35"/>
      <c r="Q79" s="35"/>
      <c r="R79" s="35">
        <v>941</v>
      </c>
      <c r="S79" s="35"/>
      <c r="T79" s="35"/>
    </row>
    <row r="80" spans="1:30" customHeight="1" ht="15.75">
      <c r="B80" s="35">
        <v>28</v>
      </c>
      <c r="C80" s="35"/>
      <c r="D80" s="35"/>
      <c r="E80" s="35">
        <v>0.0</v>
      </c>
      <c r="F80" s="35"/>
      <c r="G80" s="35">
        <v>93</v>
      </c>
      <c r="H80" s="35"/>
      <c r="I80" s="35">
        <v>398</v>
      </c>
      <c r="J80" s="35"/>
      <c r="K80" s="35">
        <v>82</v>
      </c>
      <c r="L80" s="35"/>
      <c r="M80" s="35">
        <v>4</v>
      </c>
      <c r="N80" s="35"/>
      <c r="O80" s="35">
        <v>577</v>
      </c>
      <c r="P80" s="35"/>
      <c r="Q80" s="35"/>
      <c r="R80" s="35">
        <v>2262</v>
      </c>
      <c r="S80" s="35"/>
      <c r="T80" s="35"/>
    </row>
    <row r="81" spans="1:30" customHeight="1" ht="15.75">
      <c r="B81" s="35">
        <v>29</v>
      </c>
      <c r="C81" s="35"/>
      <c r="D81" s="35"/>
      <c r="E81" s="35">
        <v>0.0</v>
      </c>
      <c r="F81" s="35"/>
      <c r="G81" s="35">
        <v>70</v>
      </c>
      <c r="H81" s="35"/>
      <c r="I81" s="35">
        <v>128</v>
      </c>
      <c r="J81" s="35"/>
      <c r="K81" s="35">
        <v>365</v>
      </c>
      <c r="L81" s="35"/>
      <c r="M81" s="35">
        <v>54</v>
      </c>
      <c r="N81" s="35"/>
      <c r="O81" s="35">
        <v>617</v>
      </c>
      <c r="P81" s="35"/>
      <c r="Q81" s="35"/>
      <c r="R81" s="35">
        <v>753</v>
      </c>
      <c r="S81" s="35"/>
      <c r="T81" s="35"/>
    </row>
    <row r="82" spans="1:30" customHeight="1" ht="15.75">
      <c r="B82" s="35">
        <v>30</v>
      </c>
      <c r="C82" s="35"/>
      <c r="D82" s="35"/>
      <c r="E82" s="35">
        <v>48</v>
      </c>
      <c r="F82" s="35"/>
      <c r="G82" s="35">
        <v>175</v>
      </c>
      <c r="H82" s="35"/>
      <c r="I82" s="35">
        <v>1</v>
      </c>
      <c r="J82" s="35"/>
      <c r="K82" s="35">
        <v>220</v>
      </c>
      <c r="L82" s="35"/>
      <c r="M82" s="35">
        <v>182</v>
      </c>
      <c r="N82" s="35"/>
      <c r="O82" s="35">
        <v>626</v>
      </c>
      <c r="P82" s="35"/>
      <c r="Q82" s="35"/>
      <c r="R82" s="35">
        <v>632</v>
      </c>
      <c r="S82" s="35"/>
      <c r="T82" s="35"/>
    </row>
    <row r="83" spans="1:30" customHeight="1" ht="15.75">
      <c r="B83" s="35">
        <v>31</v>
      </c>
      <c r="C83" s="35"/>
      <c r="D83" s="35"/>
      <c r="E83" s="35">
        <v>30</v>
      </c>
      <c r="F83" s="35"/>
      <c r="G83" s="35">
        <v>30</v>
      </c>
      <c r="H83" s="35"/>
      <c r="I83" s="35">
        <v>76</v>
      </c>
      <c r="J83" s="35"/>
      <c r="K83" s="35">
        <v>570</v>
      </c>
      <c r="L83" s="35"/>
      <c r="M83" s="35">
        <v>0.0</v>
      </c>
      <c r="N83" s="35"/>
      <c r="O83" s="35">
        <v>706</v>
      </c>
      <c r="P83" s="35"/>
      <c r="Q83" s="35"/>
      <c r="R83" s="35">
        <v>908</v>
      </c>
      <c r="S83" s="35"/>
      <c r="T83" s="35"/>
    </row>
    <row r="84" spans="1:30" customHeight="1" ht="15.75">
      <c r="B84" s="35">
        <v>32</v>
      </c>
      <c r="C84" s="35"/>
      <c r="D84" s="35"/>
      <c r="E84" s="35">
        <v>222</v>
      </c>
      <c r="F84" s="35"/>
      <c r="G84" s="35">
        <v>222</v>
      </c>
      <c r="H84" s="35"/>
      <c r="I84" s="35">
        <v>289</v>
      </c>
      <c r="J84" s="35"/>
      <c r="K84" s="35">
        <v>0.0</v>
      </c>
      <c r="L84" s="35"/>
      <c r="M84" s="35">
        <v>111</v>
      </c>
      <c r="N84" s="35"/>
      <c r="O84" s="35">
        <v>844</v>
      </c>
      <c r="P84" s="35"/>
      <c r="Q84" s="35"/>
      <c r="R84" s="35">
        <v>1685</v>
      </c>
      <c r="S84" s="35"/>
      <c r="T84" s="35"/>
    </row>
    <row r="85" spans="1:30" customHeight="1" ht="15.75">
      <c r="B85" s="35">
        <v>33</v>
      </c>
      <c r="C85" s="35"/>
      <c r="D85" s="35"/>
      <c r="E85" s="35">
        <v>522</v>
      </c>
      <c r="F85" s="35"/>
      <c r="G85" s="35">
        <v>81</v>
      </c>
      <c r="H85" s="35"/>
      <c r="I85" s="35">
        <v>81</v>
      </c>
      <c r="J85" s="35"/>
      <c r="K85" s="35">
        <v>0.0</v>
      </c>
      <c r="L85" s="35"/>
      <c r="M85" s="35">
        <v>292</v>
      </c>
      <c r="N85" s="35"/>
      <c r="O85" s="35">
        <v>976</v>
      </c>
      <c r="P85" s="35"/>
      <c r="Q85" s="35"/>
      <c r="R85" s="35">
        <v>1009</v>
      </c>
      <c r="S85" s="35"/>
      <c r="T85" s="35"/>
    </row>
    <row r="86" spans="1:30" customHeight="1" ht="15.75">
      <c r="B86" s="35">
        <v>34</v>
      </c>
      <c r="C86" s="35"/>
      <c r="D86" s="35"/>
      <c r="E86" s="35">
        <v>0.0</v>
      </c>
      <c r="F86" s="35"/>
      <c r="G86" s="35">
        <v>58</v>
      </c>
      <c r="H86" s="35"/>
      <c r="I86" s="35">
        <v>1148</v>
      </c>
      <c r="J86" s="35"/>
      <c r="K86" s="35">
        <v>0.0</v>
      </c>
      <c r="L86" s="35"/>
      <c r="M86" s="35">
        <v>0.0</v>
      </c>
      <c r="N86" s="35"/>
      <c r="O86" s="35">
        <v>1206</v>
      </c>
      <c r="P86" s="35"/>
      <c r="Q86" s="35"/>
      <c r="R86" s="35">
        <v>4063</v>
      </c>
      <c r="S86" s="35"/>
      <c r="T86" s="35"/>
    </row>
    <row r="87" spans="1:30" customHeight="1" ht="15.75">
      <c r="B87" s="35">
        <v>35</v>
      </c>
      <c r="C87" s="35"/>
      <c r="D87" s="35"/>
      <c r="E87" s="35">
        <v>36</v>
      </c>
      <c r="F87" s="35"/>
      <c r="G87" s="35">
        <v>687</v>
      </c>
      <c r="H87" s="35"/>
      <c r="I87" s="35">
        <v>619</v>
      </c>
      <c r="J87" s="35"/>
      <c r="K87" s="35">
        <v>0.0</v>
      </c>
      <c r="L87" s="35"/>
      <c r="M87" s="35">
        <v>44</v>
      </c>
      <c r="N87" s="35"/>
      <c r="O87" s="35">
        <v>1386</v>
      </c>
      <c r="P87" s="35"/>
      <c r="Q87" s="35"/>
      <c r="R87" s="35">
        <v>1857</v>
      </c>
      <c r="S87" s="35"/>
      <c r="T87" s="35"/>
    </row>
    <row r="88" spans="1:30" customHeight="1" ht="15.75">
      <c r="B88" s="35">
        <v>36</v>
      </c>
      <c r="C88" s="35"/>
      <c r="D88" s="35"/>
      <c r="E88" s="35">
        <v>19</v>
      </c>
      <c r="F88" s="35"/>
      <c r="G88" s="35">
        <v>672</v>
      </c>
      <c r="H88" s="35"/>
      <c r="I88" s="35">
        <v>173</v>
      </c>
      <c r="J88" s="35"/>
      <c r="K88" s="35">
        <v>587</v>
      </c>
      <c r="L88" s="35"/>
      <c r="M88" s="35">
        <v>0.0</v>
      </c>
      <c r="N88" s="35"/>
      <c r="O88" s="35">
        <v>1451</v>
      </c>
      <c r="P88" s="35"/>
      <c r="Q88" s="35"/>
      <c r="R88" s="35">
        <v>4812</v>
      </c>
      <c r="S88" s="35"/>
      <c r="T88" s="35"/>
    </row>
    <row r="89" spans="1:30" customHeight="1" ht="15.75">
      <c r="B89" s="35">
        <v>37</v>
      </c>
      <c r="C89" s="35"/>
      <c r="D89" s="35"/>
      <c r="E89" s="35">
        <v>36</v>
      </c>
      <c r="F89" s="35"/>
      <c r="G89" s="35">
        <v>87</v>
      </c>
      <c r="H89" s="35"/>
      <c r="I89" s="35">
        <v>274</v>
      </c>
      <c r="J89" s="35"/>
      <c r="K89" s="35">
        <v>523</v>
      </c>
      <c r="L89" s="35"/>
      <c r="M89" s="35">
        <v>559</v>
      </c>
      <c r="N89" s="35"/>
      <c r="O89" s="35">
        <v>1479</v>
      </c>
      <c r="P89" s="35"/>
      <c r="Q89" s="35"/>
      <c r="R89" s="35">
        <v>2069</v>
      </c>
      <c r="S89" s="35"/>
      <c r="T89" s="35"/>
    </row>
    <row r="90" spans="1:30" customHeight="1" ht="15.75">
      <c r="B90" s="35">
        <v>38</v>
      </c>
      <c r="C90" s="35"/>
      <c r="D90" s="35"/>
      <c r="E90" s="35">
        <v>0.0</v>
      </c>
      <c r="F90" s="35"/>
      <c r="G90" s="35">
        <v>87</v>
      </c>
      <c r="H90" s="35"/>
      <c r="I90" s="35">
        <v>820</v>
      </c>
      <c r="J90" s="35"/>
      <c r="K90" s="35">
        <v>559</v>
      </c>
      <c r="L90" s="35"/>
      <c r="M90" s="35">
        <v>559</v>
      </c>
      <c r="N90" s="35"/>
      <c r="O90" s="35">
        <v>2025</v>
      </c>
      <c r="P90" s="35"/>
      <c r="Q90" s="35"/>
      <c r="R90" s="35">
        <v>16225</v>
      </c>
      <c r="S90" s="35"/>
      <c r="T90" s="35"/>
    </row>
    <row r="91" spans="1:30" customHeight="1" ht="15.75">
      <c r="B91" s="33" t="s">
        <v>53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</row>
    <row r="93" spans="1:30" customHeight="1" ht="15.75">
      <c r="B93" s="38" t="s">
        <v>54</v>
      </c>
      <c r="C93" s="38"/>
      <c r="D93" s="38"/>
      <c r="E93" s="38"/>
      <c r="F93" s="38" t="s">
        <v>55</v>
      </c>
      <c r="G93" s="38"/>
      <c r="H93" s="38"/>
      <c r="I93" s="38"/>
      <c r="J93" s="38" t="s">
        <v>56</v>
      </c>
      <c r="K93" s="38"/>
      <c r="L93" s="38"/>
      <c r="M93" s="38"/>
      <c r="N93" s="38"/>
      <c r="O93" s="38"/>
      <c r="P93" s="38"/>
      <c r="Q93" s="38"/>
      <c r="R93" s="38"/>
      <c r="S93" s="38"/>
      <c r="T93" s="38"/>
    </row>
    <row r="94" spans="1:30" customHeight="1" ht="15.75">
      <c r="B94" s="57" t="s">
        <v>57</v>
      </c>
      <c r="C94" s="58"/>
      <c r="D94" s="58"/>
      <c r="E94" s="59"/>
      <c r="F94" s="57" t="s">
        <v>58</v>
      </c>
      <c r="G94" s="58"/>
      <c r="H94" s="58"/>
      <c r="I94" s="59"/>
      <c r="J94" s="57" t="s">
        <v>59</v>
      </c>
      <c r="K94" s="58"/>
      <c r="L94" s="58"/>
      <c r="M94" s="58"/>
      <c r="N94" s="58"/>
      <c r="O94" s="58"/>
      <c r="P94" s="58"/>
      <c r="Q94" s="58"/>
      <c r="R94" s="58"/>
      <c r="S94" s="58"/>
      <c r="T94" s="59"/>
    </row>
    <row r="95" spans="1:30" customHeight="1" ht="15.75">
      <c r="B95" s="39" t="s">
        <v>60</v>
      </c>
      <c r="C95" s="39"/>
      <c r="D95" s="39"/>
      <c r="E95" s="39"/>
      <c r="F95" s="57" t="s">
        <v>58</v>
      </c>
      <c r="G95" s="58"/>
      <c r="H95" s="58"/>
      <c r="I95" s="59"/>
      <c r="J95" s="39" t="s">
        <v>61</v>
      </c>
      <c r="K95" s="39"/>
      <c r="L95" s="39"/>
      <c r="M95" s="39"/>
      <c r="N95" s="39"/>
      <c r="O95" s="39"/>
      <c r="P95" s="39"/>
      <c r="Q95" s="39"/>
      <c r="R95" s="39"/>
      <c r="S95" s="39"/>
      <c r="T95" s="39"/>
    </row>
    <row r="96" spans="1:30" customHeight="1" ht="15.75">
      <c r="B96" s="39" t="s">
        <v>62</v>
      </c>
      <c r="C96" s="39"/>
      <c r="D96" s="39"/>
      <c r="E96" s="39"/>
      <c r="F96" s="39" t="s">
        <v>58</v>
      </c>
      <c r="G96" s="39"/>
      <c r="H96" s="39"/>
      <c r="I96" s="39"/>
      <c r="J96" s="39" t="s">
        <v>63</v>
      </c>
      <c r="K96" s="39"/>
      <c r="L96" s="39"/>
      <c r="M96" s="39"/>
      <c r="N96" s="39"/>
      <c r="O96" s="39"/>
      <c r="P96" s="39"/>
      <c r="Q96" s="39"/>
      <c r="R96" s="39"/>
      <c r="S96" s="39"/>
      <c r="T96" s="39"/>
    </row>
    <row r="97" spans="1:30" customHeight="1" ht="15.75">
      <c r="B97" s="39" t="s">
        <v>64</v>
      </c>
      <c r="C97" s="39"/>
      <c r="D97" s="39"/>
      <c r="E97" s="39"/>
      <c r="F97" s="39" t="s">
        <v>65</v>
      </c>
      <c r="G97" s="39"/>
      <c r="H97" s="39"/>
      <c r="I97" s="39"/>
      <c r="J97" s="39" t="s">
        <v>66</v>
      </c>
      <c r="K97" s="39"/>
      <c r="L97" s="39"/>
      <c r="M97" s="39"/>
      <c r="N97" s="39"/>
      <c r="O97" s="39"/>
      <c r="P97" s="39"/>
      <c r="Q97" s="39"/>
      <c r="R97" s="39"/>
      <c r="S97" s="39"/>
      <c r="T97" s="39"/>
    </row>
    <row r="98" spans="1:30" customHeight="1" ht="15.75">
      <c r="B98" s="39" t="s">
        <v>67</v>
      </c>
      <c r="C98" s="39"/>
      <c r="D98" s="39"/>
      <c r="E98" s="39"/>
      <c r="F98" s="39" t="s">
        <v>65</v>
      </c>
      <c r="G98" s="39"/>
      <c r="H98" s="39"/>
      <c r="I98" s="39"/>
      <c r="J98" s="39" t="s">
        <v>68</v>
      </c>
      <c r="K98" s="39"/>
      <c r="L98" s="39"/>
      <c r="M98" s="39"/>
      <c r="N98" s="39"/>
      <c r="O98" s="39"/>
      <c r="P98" s="39"/>
      <c r="Q98" s="39"/>
      <c r="R98" s="39"/>
      <c r="S98" s="39"/>
      <c r="T98" s="39"/>
    </row>
    <row r="99" spans="1:30" customHeight="1" ht="15.75">
      <c r="B99" s="39" t="s">
        <v>69</v>
      </c>
      <c r="C99" s="39"/>
      <c r="D99" s="39"/>
      <c r="E99" s="39"/>
      <c r="F99" s="39" t="s">
        <v>65</v>
      </c>
      <c r="G99" s="39"/>
      <c r="H99" s="39"/>
      <c r="I99" s="39"/>
      <c r="J99" s="39" t="s">
        <v>70</v>
      </c>
      <c r="K99" s="39"/>
      <c r="L99" s="39"/>
      <c r="M99" s="39"/>
      <c r="N99" s="39"/>
      <c r="O99" s="39"/>
      <c r="P99" s="39"/>
      <c r="Q99" s="39"/>
      <c r="R99" s="39"/>
      <c r="S99" s="39"/>
      <c r="T99" s="39"/>
    </row>
    <row r="100" spans="1:30" customHeight="1" ht="15.75">
      <c r="B100" s="39" t="s">
        <v>71</v>
      </c>
      <c r="C100" s="39"/>
      <c r="D100" s="39"/>
      <c r="E100" s="39"/>
      <c r="F100" s="39" t="s">
        <v>65</v>
      </c>
      <c r="G100" s="39"/>
      <c r="H100" s="39"/>
      <c r="I100" s="39"/>
      <c r="J100" s="39" t="s">
        <v>72</v>
      </c>
      <c r="K100" s="39"/>
      <c r="L100" s="39"/>
      <c r="M100" s="39"/>
      <c r="N100" s="39"/>
      <c r="O100" s="39"/>
      <c r="P100" s="39"/>
      <c r="Q100" s="39"/>
      <c r="R100" s="39"/>
      <c r="S100" s="39"/>
      <c r="T100" s="39"/>
    </row>
    <row r="101" spans="1:30" customHeight="1" ht="15.75">
      <c r="B101" s="39" t="s">
        <v>73</v>
      </c>
      <c r="C101" s="39"/>
      <c r="D101" s="39"/>
      <c r="E101" s="39"/>
      <c r="F101" s="39" t="s">
        <v>58</v>
      </c>
      <c r="G101" s="39"/>
      <c r="H101" s="39"/>
      <c r="I101" s="39"/>
      <c r="J101" s="39" t="s">
        <v>74</v>
      </c>
      <c r="K101" s="39"/>
      <c r="L101" s="39"/>
      <c r="M101" s="39"/>
      <c r="N101" s="39"/>
      <c r="O101" s="39"/>
      <c r="P101" s="39"/>
      <c r="Q101" s="39"/>
      <c r="R101" s="39"/>
      <c r="S101" s="39"/>
      <c r="T101" s="39"/>
    </row>
    <row r="102" spans="1:30" customHeight="1" ht="15.75">
      <c r="B102" s="39" t="s">
        <v>75</v>
      </c>
      <c r="C102" s="39"/>
      <c r="D102" s="39"/>
      <c r="E102" s="39"/>
      <c r="F102" s="39" t="s">
        <v>58</v>
      </c>
      <c r="G102" s="39"/>
      <c r="H102" s="39"/>
      <c r="I102" s="39"/>
      <c r="J102" s="39" t="s">
        <v>76</v>
      </c>
      <c r="K102" s="39"/>
      <c r="L102" s="39"/>
      <c r="M102" s="39"/>
      <c r="N102" s="39"/>
      <c r="O102" s="39"/>
      <c r="P102" s="39"/>
      <c r="Q102" s="39"/>
      <c r="R102" s="39"/>
      <c r="S102" s="39"/>
      <c r="T102" s="39"/>
    </row>
    <row r="103" spans="1:30" customHeight="1" ht="15.75">
      <c r="B103" s="39" t="s">
        <v>77</v>
      </c>
      <c r="C103" s="39"/>
      <c r="D103" s="39"/>
      <c r="E103" s="39"/>
      <c r="F103" s="39" t="s">
        <v>58</v>
      </c>
      <c r="G103" s="39"/>
      <c r="H103" s="39"/>
      <c r="I103" s="39"/>
      <c r="J103" s="39" t="s">
        <v>78</v>
      </c>
      <c r="K103" s="39"/>
      <c r="L103" s="39"/>
      <c r="M103" s="39"/>
      <c r="N103" s="39"/>
      <c r="O103" s="39"/>
      <c r="P103" s="39"/>
      <c r="Q103" s="39"/>
      <c r="R103" s="39"/>
      <c r="S103" s="39"/>
      <c r="T103" s="39"/>
    </row>
    <row r="104" spans="1:30" customHeight="1" ht="15.75">
      <c r="B104" s="39" t="s">
        <v>79</v>
      </c>
      <c r="C104" s="39"/>
      <c r="D104" s="39"/>
      <c r="E104" s="39"/>
      <c r="F104" s="39" t="s">
        <v>58</v>
      </c>
      <c r="G104" s="39"/>
      <c r="H104" s="39"/>
      <c r="I104" s="39"/>
      <c r="J104" s="39" t="s">
        <v>80</v>
      </c>
      <c r="K104" s="39"/>
      <c r="L104" s="39"/>
      <c r="M104" s="39"/>
      <c r="N104" s="39"/>
      <c r="O104" s="39"/>
      <c r="P104" s="39"/>
      <c r="Q104" s="39"/>
      <c r="R104" s="39"/>
      <c r="S104" s="39"/>
      <c r="T104" s="39"/>
    </row>
    <row r="105" spans="1:30" customHeight="1" ht="15.75">
      <c r="B105" s="33" t="s">
        <v>81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</row>
    <row r="107" spans="1:30" customHeight="1" ht="31.5">
      <c r="B107" s="44" t="s">
        <v>12</v>
      </c>
      <c r="C107" s="44"/>
      <c r="D107" s="44"/>
      <c r="E107" s="37" t="s">
        <v>82</v>
      </c>
      <c r="F107" s="37"/>
      <c r="G107" s="37"/>
      <c r="H107" s="37"/>
      <c r="I107" s="37" t="s">
        <v>83</v>
      </c>
      <c r="J107" s="37"/>
      <c r="K107" s="37"/>
      <c r="L107" s="37"/>
      <c r="M107" s="37" t="s">
        <v>84</v>
      </c>
      <c r="N107" s="37"/>
      <c r="O107" s="37"/>
      <c r="P107" s="37"/>
      <c r="Q107" s="37"/>
      <c r="R107" s="37" t="s">
        <v>85</v>
      </c>
      <c r="S107" s="37"/>
      <c r="T107" s="37"/>
    </row>
    <row r="108" spans="1:30" customHeight="1" ht="15.75">
      <c r="B108" s="35">
        <v>1</v>
      </c>
      <c r="C108" s="35"/>
      <c r="D108" s="35"/>
      <c r="E108" s="35">
        <v>38</v>
      </c>
      <c r="F108" s="35"/>
      <c r="G108" s="35"/>
      <c r="H108" s="35"/>
      <c r="I108" s="35">
        <v>38</v>
      </c>
      <c r="J108" s="35"/>
      <c r="K108" s="35"/>
      <c r="L108" s="35"/>
      <c r="M108" s="35" t="s">
        <v>86</v>
      </c>
      <c r="N108" s="35"/>
      <c r="O108" s="35"/>
      <c r="P108" s="35"/>
      <c r="Q108" s="35"/>
      <c r="R108" s="35">
        <v>1</v>
      </c>
      <c r="S108" s="35"/>
      <c r="T108" s="35"/>
    </row>
    <row r="109" spans="1:30" customHeight="1" ht="15.75">
      <c r="B109" s="35">
        <v>2</v>
      </c>
      <c r="C109" s="35"/>
      <c r="D109" s="35"/>
      <c r="E109" s="35">
        <v>64</v>
      </c>
      <c r="F109" s="35"/>
      <c r="G109" s="35"/>
      <c r="H109" s="35"/>
      <c r="I109" s="35">
        <v>64</v>
      </c>
      <c r="J109" s="35"/>
      <c r="K109" s="35"/>
      <c r="L109" s="35"/>
      <c r="M109" s="35" t="s">
        <v>86</v>
      </c>
      <c r="N109" s="35"/>
      <c r="O109" s="35"/>
      <c r="P109" s="35"/>
      <c r="Q109" s="35"/>
      <c r="R109" s="35" t="s">
        <v>86</v>
      </c>
      <c r="S109" s="35"/>
      <c r="T109" s="35"/>
    </row>
    <row r="110" spans="1:30" customHeight="1" ht="15.75">
      <c r="B110" s="35">
        <v>3</v>
      </c>
      <c r="C110" s="35"/>
      <c r="D110" s="35"/>
      <c r="E110" s="35">
        <v>77.04</v>
      </c>
      <c r="F110" s="35"/>
      <c r="G110" s="35"/>
      <c r="H110" s="35"/>
      <c r="I110" s="35">
        <v>79.8</v>
      </c>
      <c r="J110" s="35"/>
      <c r="K110" s="35"/>
      <c r="L110" s="35"/>
      <c r="M110" s="35" t="s">
        <v>86</v>
      </c>
      <c r="N110" s="35"/>
      <c r="O110" s="35"/>
      <c r="P110" s="35"/>
      <c r="Q110" s="35"/>
      <c r="R110" s="35">
        <v>8</v>
      </c>
      <c r="S110" s="35"/>
      <c r="T110" s="35"/>
    </row>
    <row r="111" spans="1:30" customHeight="1" ht="15.75">
      <c r="B111" s="35">
        <v>4</v>
      </c>
      <c r="C111" s="35"/>
      <c r="D111" s="35"/>
      <c r="E111" s="35">
        <v>193.42</v>
      </c>
      <c r="F111" s="35"/>
      <c r="G111" s="35"/>
      <c r="H111" s="35"/>
      <c r="I111" s="35">
        <v>204</v>
      </c>
      <c r="J111" s="35"/>
      <c r="K111" s="35"/>
      <c r="L111" s="35"/>
      <c r="M111" s="35" t="s">
        <v>86</v>
      </c>
      <c r="N111" s="35"/>
      <c r="O111" s="35"/>
      <c r="P111" s="35"/>
      <c r="Q111" s="35"/>
      <c r="R111" s="35" t="s">
        <v>86</v>
      </c>
      <c r="S111" s="35"/>
      <c r="T111" s="35"/>
    </row>
    <row r="112" spans="1:30" customHeight="1" ht="15.75">
      <c r="B112" s="35">
        <v>5</v>
      </c>
      <c r="C112" s="35"/>
      <c r="D112" s="35"/>
      <c r="E112" s="35">
        <v>45.28</v>
      </c>
      <c r="F112" s="35"/>
      <c r="G112" s="35"/>
      <c r="H112" s="35"/>
      <c r="I112" s="35">
        <v>47.35</v>
      </c>
      <c r="J112" s="35"/>
      <c r="K112" s="35"/>
      <c r="L112" s="35"/>
      <c r="M112" s="35">
        <v>7</v>
      </c>
      <c r="N112" s="35"/>
      <c r="O112" s="35"/>
      <c r="P112" s="35"/>
      <c r="Q112" s="35"/>
      <c r="R112" s="35">
        <v>9</v>
      </c>
      <c r="S112" s="35"/>
      <c r="T112" s="35"/>
    </row>
    <row r="113" spans="1:30" customHeight="1" ht="15.75">
      <c r="B113" s="35">
        <v>6</v>
      </c>
      <c r="C113" s="35"/>
      <c r="D113" s="35"/>
      <c r="E113" s="35">
        <v>88.35</v>
      </c>
      <c r="F113" s="35"/>
      <c r="G113" s="35"/>
      <c r="H113" s="35"/>
      <c r="I113" s="35">
        <v>96</v>
      </c>
      <c r="J113" s="35"/>
      <c r="K113" s="35"/>
      <c r="L113" s="35"/>
      <c r="M113" s="35">
        <v>16</v>
      </c>
      <c r="N113" s="35"/>
      <c r="O113" s="35"/>
      <c r="P113" s="35"/>
      <c r="Q113" s="35"/>
      <c r="R113" s="35" t="s">
        <v>86</v>
      </c>
      <c r="S113" s="35"/>
      <c r="T113" s="35"/>
    </row>
    <row r="114" spans="1:30" customHeight="1" ht="15.75">
      <c r="B114" s="35">
        <v>7</v>
      </c>
      <c r="C114" s="35"/>
      <c r="D114" s="35"/>
      <c r="E114" s="35">
        <v>81.14</v>
      </c>
      <c r="F114" s="35"/>
      <c r="G114" s="35"/>
      <c r="H114" s="35"/>
      <c r="I114" s="35">
        <v>85</v>
      </c>
      <c r="J114" s="35"/>
      <c r="K114" s="35"/>
      <c r="L114" s="35"/>
      <c r="M114" s="35">
        <v>38</v>
      </c>
      <c r="N114" s="35"/>
      <c r="O114" s="35"/>
      <c r="P114" s="35"/>
      <c r="Q114" s="35"/>
      <c r="R114" s="35" t="s">
        <v>86</v>
      </c>
      <c r="S114" s="35"/>
      <c r="T114" s="35"/>
    </row>
    <row r="115" spans="1:30" customHeight="1" ht="15.75">
      <c r="B115" s="35">
        <v>8</v>
      </c>
      <c r="C115" s="35"/>
      <c r="D115" s="35"/>
      <c r="E115" s="35">
        <v>91.04</v>
      </c>
      <c r="F115" s="35"/>
      <c r="G115" s="35"/>
      <c r="H115" s="35"/>
      <c r="I115" s="35">
        <v>91.04</v>
      </c>
      <c r="J115" s="35"/>
      <c r="K115" s="35"/>
      <c r="L115" s="35"/>
      <c r="M115" s="35" t="s">
        <v>86</v>
      </c>
      <c r="N115" s="35"/>
      <c r="O115" s="35"/>
      <c r="P115" s="35"/>
      <c r="Q115" s="35"/>
      <c r="R115" s="35" t="s">
        <v>86</v>
      </c>
      <c r="S115" s="35"/>
      <c r="T115" s="35"/>
    </row>
    <row r="116" spans="1:30" customHeight="1" ht="15.75">
      <c r="B116" s="35">
        <v>9</v>
      </c>
      <c r="C116" s="35"/>
      <c r="D116" s="35"/>
      <c r="E116" s="35">
        <v>44.32</v>
      </c>
      <c r="F116" s="35"/>
      <c r="G116" s="35"/>
      <c r="H116" s="35"/>
      <c r="I116" s="35">
        <v>47.38</v>
      </c>
      <c r="J116" s="35"/>
      <c r="K116" s="35"/>
      <c r="L116" s="35"/>
      <c r="M116" s="35">
        <v>9</v>
      </c>
      <c r="N116" s="35"/>
      <c r="O116" s="35"/>
      <c r="P116" s="35"/>
      <c r="Q116" s="35"/>
      <c r="R116" s="35">
        <v>2</v>
      </c>
      <c r="S116" s="35"/>
      <c r="T116" s="35"/>
    </row>
    <row r="117" spans="1:30" customHeight="1" ht="15.75">
      <c r="B117" s="35">
        <v>10</v>
      </c>
      <c r="C117" s="35"/>
      <c r="D117" s="35"/>
      <c r="E117" s="35">
        <v>116.97</v>
      </c>
      <c r="F117" s="35"/>
      <c r="G117" s="35"/>
      <c r="H117" s="35"/>
      <c r="I117" s="35">
        <v>162</v>
      </c>
      <c r="J117" s="35"/>
      <c r="K117" s="35"/>
      <c r="L117" s="35"/>
      <c r="M117" s="35">
        <v>21</v>
      </c>
      <c r="N117" s="35"/>
      <c r="O117" s="35"/>
      <c r="P117" s="35"/>
      <c r="Q117" s="35"/>
      <c r="R117" s="35" t="s">
        <v>86</v>
      </c>
      <c r="S117" s="35"/>
      <c r="T117" s="35"/>
    </row>
    <row r="118" spans="1:30" customHeight="1" ht="15.75">
      <c r="B118" s="35">
        <v>11</v>
      </c>
      <c r="C118" s="35"/>
      <c r="D118" s="35"/>
      <c r="E118" s="35">
        <v>55.89</v>
      </c>
      <c r="F118" s="35"/>
      <c r="G118" s="35"/>
      <c r="H118" s="35"/>
      <c r="I118" s="35">
        <v>60</v>
      </c>
      <c r="J118" s="35"/>
      <c r="K118" s="35"/>
      <c r="L118" s="35"/>
      <c r="M118" s="35">
        <v>39</v>
      </c>
      <c r="N118" s="35"/>
      <c r="O118" s="35"/>
      <c r="P118" s="35"/>
      <c r="Q118" s="35"/>
      <c r="R118" s="35">
        <v>6</v>
      </c>
      <c r="S118" s="35"/>
      <c r="T118" s="35"/>
    </row>
    <row r="119" spans="1:30" customHeight="1" ht="15.75">
      <c r="B119" s="35">
        <v>12</v>
      </c>
      <c r="C119" s="35"/>
      <c r="D119" s="35"/>
      <c r="E119" s="35">
        <v>105.03</v>
      </c>
      <c r="F119" s="35"/>
      <c r="G119" s="35"/>
      <c r="H119" s="35"/>
      <c r="I119" s="35">
        <v>108.6</v>
      </c>
      <c r="J119" s="35"/>
      <c r="K119" s="35"/>
      <c r="L119" s="35"/>
      <c r="M119" s="35">
        <v>16</v>
      </c>
      <c r="N119" s="35"/>
      <c r="O119" s="35"/>
      <c r="P119" s="35"/>
      <c r="Q119" s="35"/>
      <c r="R119" s="35">
        <v>12</v>
      </c>
      <c r="S119" s="35"/>
      <c r="T119" s="35"/>
    </row>
    <row r="120" spans="1:30" customHeight="1" ht="15.75">
      <c r="B120" s="35">
        <v>13</v>
      </c>
      <c r="C120" s="35"/>
      <c r="D120" s="35"/>
      <c r="E120" s="35">
        <v>24.09</v>
      </c>
      <c r="F120" s="35"/>
      <c r="G120" s="35"/>
      <c r="H120" s="35"/>
      <c r="I120" s="35">
        <v>26</v>
      </c>
      <c r="J120" s="35"/>
      <c r="K120" s="35"/>
      <c r="L120" s="35"/>
      <c r="M120" s="35" t="s">
        <v>86</v>
      </c>
      <c r="N120" s="35"/>
      <c r="O120" s="35"/>
      <c r="P120" s="35"/>
      <c r="Q120" s="35"/>
      <c r="R120" s="35" t="s">
        <v>86</v>
      </c>
      <c r="S120" s="35"/>
      <c r="T120" s="35"/>
    </row>
    <row r="121" spans="1:30" customHeight="1" ht="15.75">
      <c r="B121" s="35">
        <v>14</v>
      </c>
      <c r="C121" s="35"/>
      <c r="D121" s="35"/>
      <c r="E121" s="35">
        <v>90.12</v>
      </c>
      <c r="F121" s="35"/>
      <c r="G121" s="35"/>
      <c r="H121" s="35"/>
      <c r="I121" s="35">
        <v>131.63</v>
      </c>
      <c r="J121" s="35"/>
      <c r="K121" s="35"/>
      <c r="L121" s="35"/>
      <c r="M121" s="35">
        <v>36</v>
      </c>
      <c r="N121" s="35"/>
      <c r="O121" s="35"/>
      <c r="P121" s="35"/>
      <c r="Q121" s="35"/>
      <c r="R121" s="35" t="s">
        <v>86</v>
      </c>
      <c r="S121" s="35"/>
      <c r="T121" s="35"/>
    </row>
    <row r="122" spans="1:30" customHeight="1" ht="15.75">
      <c r="B122" s="35">
        <v>15</v>
      </c>
      <c r="C122" s="35"/>
      <c r="D122" s="35"/>
      <c r="E122" s="35">
        <v>21.72</v>
      </c>
      <c r="F122" s="35"/>
      <c r="G122" s="35"/>
      <c r="H122" s="35"/>
      <c r="I122" s="35">
        <v>26</v>
      </c>
      <c r="J122" s="35"/>
      <c r="K122" s="35"/>
      <c r="L122" s="35"/>
      <c r="M122" s="35">
        <v>77</v>
      </c>
      <c r="N122" s="35"/>
      <c r="O122" s="35"/>
      <c r="P122" s="35"/>
      <c r="Q122" s="35"/>
      <c r="R122" s="35" t="s">
        <v>86</v>
      </c>
      <c r="S122" s="35"/>
      <c r="T122" s="35"/>
    </row>
    <row r="123" spans="1:30" customHeight="1" ht="15.75">
      <c r="B123" s="35">
        <v>16</v>
      </c>
      <c r="C123" s="35"/>
      <c r="D123" s="35"/>
      <c r="E123" s="35">
        <v>150.05</v>
      </c>
      <c r="F123" s="35"/>
      <c r="G123" s="35"/>
      <c r="H123" s="35"/>
      <c r="I123" s="35">
        <v>163</v>
      </c>
      <c r="J123" s="35"/>
      <c r="K123" s="35"/>
      <c r="L123" s="35"/>
      <c r="M123" s="35">
        <v>106</v>
      </c>
      <c r="N123" s="35"/>
      <c r="O123" s="35"/>
      <c r="P123" s="35"/>
      <c r="Q123" s="35"/>
      <c r="R123" s="35" t="s">
        <v>86</v>
      </c>
      <c r="S123" s="35"/>
      <c r="T123" s="35"/>
    </row>
    <row r="124" spans="1:30" customHeight="1" ht="15.75">
      <c r="B124" s="35">
        <v>17</v>
      </c>
      <c r="C124" s="35"/>
      <c r="D124" s="35"/>
      <c r="E124" s="35">
        <v>48.79</v>
      </c>
      <c r="F124" s="35"/>
      <c r="G124" s="35"/>
      <c r="H124" s="35"/>
      <c r="I124" s="35">
        <v>57</v>
      </c>
      <c r="J124" s="35"/>
      <c r="K124" s="35"/>
      <c r="L124" s="35"/>
      <c r="M124" s="35" t="s">
        <v>86</v>
      </c>
      <c r="N124" s="35"/>
      <c r="O124" s="35"/>
      <c r="P124" s="35"/>
      <c r="Q124" s="35"/>
      <c r="R124" s="35" t="s">
        <v>86</v>
      </c>
      <c r="S124" s="35"/>
      <c r="T124" s="35"/>
    </row>
    <row r="125" spans="1:30" customHeight="1" ht="15.75">
      <c r="B125" s="35">
        <v>18</v>
      </c>
      <c r="C125" s="35"/>
      <c r="D125" s="35"/>
      <c r="E125" s="35">
        <v>76.19</v>
      </c>
      <c r="F125" s="35"/>
      <c r="G125" s="35"/>
      <c r="H125" s="35"/>
      <c r="I125" s="35">
        <v>100</v>
      </c>
      <c r="J125" s="35"/>
      <c r="K125" s="35"/>
      <c r="L125" s="35"/>
      <c r="M125" s="35" t="s">
        <v>86</v>
      </c>
      <c r="N125" s="35"/>
      <c r="O125" s="35"/>
      <c r="P125" s="35"/>
      <c r="Q125" s="35"/>
      <c r="R125" s="35" t="s">
        <v>86</v>
      </c>
      <c r="S125" s="35"/>
      <c r="T125" s="35"/>
    </row>
    <row r="126" spans="1:30" customHeight="1" ht="15.75">
      <c r="B126" s="35">
        <v>19</v>
      </c>
      <c r="C126" s="35"/>
      <c r="D126" s="35"/>
      <c r="E126" s="35">
        <v>117.08</v>
      </c>
      <c r="F126" s="35"/>
      <c r="G126" s="35"/>
      <c r="H126" s="35"/>
      <c r="I126" s="35">
        <v>125</v>
      </c>
      <c r="J126" s="35"/>
      <c r="K126" s="35"/>
      <c r="L126" s="35"/>
      <c r="M126" s="35" t="s">
        <v>86</v>
      </c>
      <c r="N126" s="35"/>
      <c r="O126" s="35"/>
      <c r="P126" s="35"/>
      <c r="Q126" s="35"/>
      <c r="R126" s="35" t="s">
        <v>86</v>
      </c>
      <c r="S126" s="35"/>
      <c r="T126" s="35"/>
    </row>
    <row r="127" spans="1:30" customHeight="1" ht="15.75">
      <c r="B127" s="35">
        <v>20</v>
      </c>
      <c r="C127" s="35"/>
      <c r="D127" s="35"/>
      <c r="E127" s="35">
        <v>129.07</v>
      </c>
      <c r="F127" s="35"/>
      <c r="G127" s="35"/>
      <c r="H127" s="35"/>
      <c r="I127" s="35">
        <v>160.9</v>
      </c>
      <c r="J127" s="35"/>
      <c r="K127" s="35"/>
      <c r="L127" s="35"/>
      <c r="M127" s="35" t="s">
        <v>86</v>
      </c>
      <c r="N127" s="35"/>
      <c r="O127" s="35"/>
      <c r="P127" s="35"/>
      <c r="Q127" s="35"/>
      <c r="R127" s="35">
        <v>63</v>
      </c>
      <c r="S127" s="35"/>
      <c r="T127" s="35"/>
    </row>
    <row r="128" spans="1:30" customHeight="1" ht="15.75">
      <c r="B128" s="35">
        <v>21</v>
      </c>
      <c r="C128" s="35"/>
      <c r="D128" s="35"/>
      <c r="E128" s="35">
        <v>86.93</v>
      </c>
      <c r="F128" s="35"/>
      <c r="G128" s="35"/>
      <c r="H128" s="35"/>
      <c r="I128" s="35">
        <v>96</v>
      </c>
      <c r="J128" s="35"/>
      <c r="K128" s="35"/>
      <c r="L128" s="35"/>
      <c r="M128" s="35">
        <v>101</v>
      </c>
      <c r="N128" s="35"/>
      <c r="O128" s="35"/>
      <c r="P128" s="35"/>
      <c r="Q128" s="35"/>
      <c r="R128" s="35" t="s">
        <v>86</v>
      </c>
      <c r="S128" s="35"/>
      <c r="T128" s="35"/>
    </row>
    <row r="129" spans="1:30" customHeight="1" ht="15.75">
      <c r="B129" s="35">
        <v>22</v>
      </c>
      <c r="C129" s="35"/>
      <c r="D129" s="35"/>
      <c r="E129" s="35">
        <v>524.25</v>
      </c>
      <c r="F129" s="35"/>
      <c r="G129" s="35"/>
      <c r="H129" s="35"/>
      <c r="I129" s="35">
        <v>691</v>
      </c>
      <c r="J129" s="35"/>
      <c r="K129" s="35"/>
      <c r="L129" s="35"/>
      <c r="M129" s="35">
        <v>245</v>
      </c>
      <c r="N129" s="35"/>
      <c r="O129" s="35"/>
      <c r="P129" s="35"/>
      <c r="Q129" s="35"/>
      <c r="R129" s="35" t="s">
        <v>86</v>
      </c>
      <c r="S129" s="35"/>
      <c r="T129" s="35"/>
    </row>
    <row r="130" spans="1:30" customHeight="1" ht="15.75">
      <c r="B130" s="35">
        <v>23</v>
      </c>
      <c r="C130" s="35"/>
      <c r="D130" s="35"/>
      <c r="E130" s="35">
        <v>52.66</v>
      </c>
      <c r="F130" s="35"/>
      <c r="G130" s="35"/>
      <c r="H130" s="35"/>
      <c r="I130" s="35">
        <v>77</v>
      </c>
      <c r="J130" s="35"/>
      <c r="K130" s="35"/>
      <c r="L130" s="35"/>
      <c r="M130" s="35" t="s">
        <v>86</v>
      </c>
      <c r="N130" s="35"/>
      <c r="O130" s="35"/>
      <c r="P130" s="35"/>
      <c r="Q130" s="35"/>
      <c r="R130" s="35" t="s">
        <v>86</v>
      </c>
      <c r="S130" s="35"/>
      <c r="T130" s="35"/>
    </row>
    <row r="131" spans="1:30" customHeight="1" ht="15.75">
      <c r="B131" s="35">
        <v>24</v>
      </c>
      <c r="C131" s="35"/>
      <c r="D131" s="35"/>
      <c r="E131" s="35">
        <v>64.58</v>
      </c>
      <c r="F131" s="35"/>
      <c r="G131" s="35"/>
      <c r="H131" s="35"/>
      <c r="I131" s="35">
        <v>68.53</v>
      </c>
      <c r="J131" s="35"/>
      <c r="K131" s="35"/>
      <c r="L131" s="35"/>
      <c r="M131" s="35" t="s">
        <v>86</v>
      </c>
      <c r="N131" s="35"/>
      <c r="O131" s="35"/>
      <c r="P131" s="35"/>
      <c r="Q131" s="35"/>
      <c r="R131" s="35">
        <v>207</v>
      </c>
      <c r="S131" s="35"/>
      <c r="T131" s="35"/>
    </row>
    <row r="132" spans="1:30" customHeight="1" ht="15.75">
      <c r="B132" s="35">
        <v>25</v>
      </c>
      <c r="C132" s="35"/>
      <c r="D132" s="35"/>
      <c r="E132" s="35">
        <v>61.29</v>
      </c>
      <c r="F132" s="35"/>
      <c r="G132" s="35"/>
      <c r="H132" s="35"/>
      <c r="I132" s="35">
        <v>82</v>
      </c>
      <c r="J132" s="35"/>
      <c r="K132" s="35"/>
      <c r="L132" s="35"/>
      <c r="M132" s="35" t="s">
        <v>86</v>
      </c>
      <c r="N132" s="35"/>
      <c r="O132" s="35"/>
      <c r="P132" s="35"/>
      <c r="Q132" s="35"/>
      <c r="R132" s="35" t="s">
        <v>86</v>
      </c>
      <c r="S132" s="35"/>
      <c r="T132" s="35"/>
    </row>
    <row r="133" spans="1:30" customHeight="1" ht="15.75">
      <c r="B133" s="35">
        <v>26</v>
      </c>
      <c r="C133" s="35"/>
      <c r="D133" s="35"/>
      <c r="E133" s="35">
        <v>315.33</v>
      </c>
      <c r="F133" s="35"/>
      <c r="G133" s="35"/>
      <c r="H133" s="35"/>
      <c r="I133" s="35">
        <v>394.07</v>
      </c>
      <c r="J133" s="35"/>
      <c r="K133" s="35"/>
      <c r="L133" s="35"/>
      <c r="M133" s="35" t="s">
        <v>86</v>
      </c>
      <c r="N133" s="35"/>
      <c r="O133" s="35"/>
      <c r="P133" s="35"/>
      <c r="Q133" s="35"/>
      <c r="R133" s="35" t="s">
        <v>86</v>
      </c>
      <c r="S133" s="35"/>
      <c r="T133" s="35"/>
    </row>
    <row r="134" spans="1:30" customHeight="1" ht="15.75">
      <c r="B134" s="35">
        <v>27</v>
      </c>
      <c r="C134" s="35"/>
      <c r="D134" s="35"/>
      <c r="E134" s="35">
        <v>88.39</v>
      </c>
      <c r="F134" s="35"/>
      <c r="G134" s="35"/>
      <c r="H134" s="35"/>
      <c r="I134" s="35">
        <v>105</v>
      </c>
      <c r="J134" s="35"/>
      <c r="K134" s="35"/>
      <c r="L134" s="35"/>
      <c r="M134" s="35" t="s">
        <v>86</v>
      </c>
      <c r="N134" s="35"/>
      <c r="O134" s="35"/>
      <c r="P134" s="35"/>
      <c r="Q134" s="35"/>
      <c r="R134" s="35">
        <v>406</v>
      </c>
      <c r="S134" s="35"/>
      <c r="T134" s="35"/>
    </row>
    <row r="135" spans="1:30" customHeight="1" ht="15.75">
      <c r="B135" s="35">
        <v>28</v>
      </c>
      <c r="C135" s="35"/>
      <c r="D135" s="35"/>
      <c r="E135" s="35">
        <v>114.3</v>
      </c>
      <c r="F135" s="35"/>
      <c r="G135" s="35"/>
      <c r="H135" s="35"/>
      <c r="I135" s="35">
        <v>123</v>
      </c>
      <c r="J135" s="35"/>
      <c r="K135" s="35"/>
      <c r="L135" s="35"/>
      <c r="M135" s="35">
        <v>1</v>
      </c>
      <c r="N135" s="35"/>
      <c r="O135" s="35"/>
      <c r="P135" s="35"/>
      <c r="Q135" s="35"/>
      <c r="R135" s="35" t="s">
        <v>86</v>
      </c>
      <c r="S135" s="35"/>
      <c r="T135" s="35"/>
    </row>
    <row r="136" spans="1:30" customHeight="1" ht="15.75">
      <c r="B136" s="35">
        <v>29</v>
      </c>
      <c r="C136" s="35"/>
      <c r="D136" s="35"/>
      <c r="E136" s="35">
        <v>24.13</v>
      </c>
      <c r="F136" s="35"/>
      <c r="G136" s="35"/>
      <c r="H136" s="35"/>
      <c r="I136" s="35">
        <v>43</v>
      </c>
      <c r="J136" s="35"/>
      <c r="K136" s="35"/>
      <c r="L136" s="35"/>
      <c r="M136" s="35">
        <v>431</v>
      </c>
      <c r="N136" s="35"/>
      <c r="O136" s="35"/>
      <c r="P136" s="35"/>
      <c r="Q136" s="35"/>
      <c r="R136" s="35" t="s">
        <v>86</v>
      </c>
      <c r="S136" s="35"/>
      <c r="T136" s="35"/>
    </row>
    <row r="137" spans="1:30" customHeight="1" ht="15.75">
      <c r="B137" s="35">
        <v>30</v>
      </c>
      <c r="C137" s="35"/>
      <c r="D137" s="35"/>
      <c r="E137" s="35">
        <v>19.18</v>
      </c>
      <c r="F137" s="35"/>
      <c r="G137" s="35"/>
      <c r="H137" s="35"/>
      <c r="I137" s="35">
        <v>71.05</v>
      </c>
      <c r="J137" s="35"/>
      <c r="K137" s="35"/>
      <c r="L137" s="35"/>
      <c r="M137" s="35">
        <v>188</v>
      </c>
      <c r="N137" s="35"/>
      <c r="O137" s="35"/>
      <c r="P137" s="35"/>
      <c r="Q137" s="35"/>
      <c r="R137" s="35" t="s">
        <v>86</v>
      </c>
      <c r="S137" s="35"/>
      <c r="T137" s="35"/>
    </row>
    <row r="138" spans="1:30" customHeight="1" ht="15.75">
      <c r="B138" s="35">
        <v>31</v>
      </c>
      <c r="C138" s="35"/>
      <c r="D138" s="35"/>
      <c r="E138" s="35">
        <v>16.37</v>
      </c>
      <c r="F138" s="35"/>
      <c r="G138" s="35"/>
      <c r="H138" s="35"/>
      <c r="I138" s="35">
        <v>17.92</v>
      </c>
      <c r="J138" s="35"/>
      <c r="K138" s="35"/>
      <c r="L138" s="35"/>
      <c r="M138" s="35">
        <v>643</v>
      </c>
      <c r="N138" s="35"/>
      <c r="O138" s="35"/>
      <c r="P138" s="35"/>
      <c r="Q138" s="35"/>
      <c r="R138" s="35" t="s">
        <v>86</v>
      </c>
      <c r="S138" s="35"/>
      <c r="T138" s="35"/>
    </row>
    <row r="139" spans="1:30" customHeight="1" ht="15.75">
      <c r="B139" s="35">
        <v>32</v>
      </c>
      <c r="C139" s="35"/>
      <c r="D139" s="35"/>
      <c r="E139" s="35">
        <v>63.37</v>
      </c>
      <c r="F139" s="35"/>
      <c r="G139" s="35"/>
      <c r="H139" s="35"/>
      <c r="I139" s="35">
        <v>112.2</v>
      </c>
      <c r="J139" s="35"/>
      <c r="K139" s="35"/>
      <c r="L139" s="35"/>
      <c r="M139" s="35">
        <v>511</v>
      </c>
      <c r="N139" s="35"/>
      <c r="O139" s="35"/>
      <c r="P139" s="35"/>
      <c r="Q139" s="35"/>
      <c r="R139" s="35">
        <v>111</v>
      </c>
      <c r="S139" s="35"/>
      <c r="T139" s="35"/>
    </row>
    <row r="140" spans="1:30" customHeight="1" ht="15.75">
      <c r="B140" s="35">
        <v>33</v>
      </c>
      <c r="C140" s="35"/>
      <c r="D140" s="35"/>
      <c r="E140" s="35">
        <v>46.76</v>
      </c>
      <c r="F140" s="35"/>
      <c r="G140" s="35"/>
      <c r="H140" s="35"/>
      <c r="I140" s="35">
        <v>72.36</v>
      </c>
      <c r="J140" s="35"/>
      <c r="K140" s="35"/>
      <c r="L140" s="35"/>
      <c r="M140" s="35">
        <v>128</v>
      </c>
      <c r="N140" s="35"/>
      <c r="O140" s="35"/>
      <c r="P140" s="35"/>
      <c r="Q140" s="35"/>
      <c r="R140" s="35">
        <v>182</v>
      </c>
      <c r="S140" s="35"/>
      <c r="T140" s="35"/>
    </row>
    <row r="141" spans="1:30" customHeight="1" ht="15.75">
      <c r="B141" s="35">
        <v>34</v>
      </c>
      <c r="C141" s="35"/>
      <c r="D141" s="35"/>
      <c r="E141" s="35">
        <v>68.13</v>
      </c>
      <c r="F141" s="35"/>
      <c r="G141" s="35"/>
      <c r="H141" s="35"/>
      <c r="I141" s="35">
        <v>89</v>
      </c>
      <c r="J141" s="35"/>
      <c r="K141" s="35"/>
      <c r="L141" s="35"/>
      <c r="M141" s="35" t="s">
        <v>86</v>
      </c>
      <c r="N141" s="35"/>
      <c r="O141" s="35"/>
      <c r="P141" s="35"/>
      <c r="Q141" s="35"/>
      <c r="R141" s="35" t="s">
        <v>86</v>
      </c>
      <c r="S141" s="35"/>
      <c r="T141" s="35"/>
    </row>
    <row r="142" spans="1:30" customHeight="1" ht="15.75">
      <c r="B142" s="35">
        <v>35</v>
      </c>
      <c r="C142" s="35"/>
      <c r="D142" s="35"/>
      <c r="E142" s="35">
        <v>49.95</v>
      </c>
      <c r="F142" s="35"/>
      <c r="G142" s="35"/>
      <c r="H142" s="35"/>
      <c r="I142" s="35">
        <v>81</v>
      </c>
      <c r="J142" s="35"/>
      <c r="K142" s="35"/>
      <c r="L142" s="35"/>
      <c r="M142" s="35" t="s">
        <v>86</v>
      </c>
      <c r="N142" s="35"/>
      <c r="O142" s="35"/>
      <c r="P142" s="35"/>
      <c r="Q142" s="35"/>
      <c r="R142" s="35" t="s">
        <v>86</v>
      </c>
      <c r="S142" s="35"/>
      <c r="T142" s="35"/>
    </row>
    <row r="143" spans="1:30" customHeight="1" ht="15.75">
      <c r="B143" s="35">
        <v>36</v>
      </c>
      <c r="C143" s="35"/>
      <c r="D143" s="35"/>
      <c r="E143" s="35">
        <v>31.79</v>
      </c>
      <c r="F143" s="35"/>
      <c r="G143" s="35"/>
      <c r="H143" s="35"/>
      <c r="I143" s="35">
        <v>49.55</v>
      </c>
      <c r="J143" s="35"/>
      <c r="K143" s="35"/>
      <c r="L143" s="35"/>
      <c r="M143" s="35" t="s">
        <v>86</v>
      </c>
      <c r="N143" s="35"/>
      <c r="O143" s="35"/>
      <c r="P143" s="35"/>
      <c r="Q143" s="35"/>
      <c r="R143" s="35">
        <v>1451</v>
      </c>
      <c r="S143" s="35"/>
      <c r="T143" s="35"/>
    </row>
    <row r="144" spans="1:30" customHeight="1" ht="15.75">
      <c r="B144" s="35">
        <v>37</v>
      </c>
      <c r="C144" s="35"/>
      <c r="D144" s="35"/>
      <c r="E144" s="35">
        <v>20.65</v>
      </c>
      <c r="F144" s="35"/>
      <c r="G144" s="35"/>
      <c r="H144" s="35"/>
      <c r="I144" s="35">
        <v>27.85</v>
      </c>
      <c r="J144" s="35"/>
      <c r="K144" s="35"/>
      <c r="L144" s="35"/>
      <c r="M144" s="35">
        <v>559</v>
      </c>
      <c r="N144" s="35"/>
      <c r="O144" s="35"/>
      <c r="P144" s="35"/>
      <c r="Q144" s="35"/>
      <c r="R144" s="35" t="s">
        <v>86</v>
      </c>
      <c r="S144" s="35"/>
      <c r="T144" s="35"/>
    </row>
    <row r="145" spans="1:30" customHeight="1" ht="15.75">
      <c r="B145" s="49">
        <v>38</v>
      </c>
      <c r="C145" s="50"/>
      <c r="D145" s="51"/>
      <c r="E145" s="35">
        <v>21.47</v>
      </c>
      <c r="F145" s="35"/>
      <c r="G145" s="35"/>
      <c r="H145" s="35"/>
      <c r="I145" s="35">
        <v>26.03</v>
      </c>
      <c r="J145" s="35"/>
      <c r="K145" s="35"/>
      <c r="L145" s="35"/>
      <c r="M145" s="35">
        <v>1379</v>
      </c>
      <c r="N145" s="35"/>
      <c r="O145" s="35"/>
      <c r="P145" s="35"/>
      <c r="Q145" s="35"/>
      <c r="R145" s="35" t="s">
        <v>86</v>
      </c>
      <c r="S145" s="35"/>
      <c r="T145" s="35"/>
    </row>
    <row r="146" spans="1:30" customHeight="1" ht="15.75">
      <c r="B146" s="33" t="s">
        <v>87</v>
      </c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</row>
    <row r="149" spans="1:30" customHeight="1" ht="32.25">
      <c r="B149" s="44" t="s">
        <v>12</v>
      </c>
      <c r="C149" s="44"/>
      <c r="D149" s="44"/>
      <c r="E149" s="38" t="s">
        <v>40</v>
      </c>
      <c r="F149" s="38"/>
      <c r="G149" s="38" t="s">
        <v>42</v>
      </c>
      <c r="H149" s="38"/>
      <c r="I149" s="38" t="s">
        <v>44</v>
      </c>
      <c r="J149" s="38"/>
      <c r="K149" s="38" t="s">
        <v>46</v>
      </c>
      <c r="L149" s="38"/>
      <c r="M149" s="38" t="s">
        <v>48</v>
      </c>
      <c r="N149" s="38"/>
      <c r="O149" s="36" t="s">
        <v>88</v>
      </c>
      <c r="P149" s="36"/>
      <c r="Q149" s="36"/>
      <c r="R149" s="36"/>
    </row>
    <row r="150" spans="1:30" customHeight="1" ht="15.75">
      <c r="B150" s="35">
        <v>1</v>
      </c>
      <c r="C150" s="35"/>
      <c r="D150" s="35"/>
      <c r="E150" s="41" t="s">
        <v>86</v>
      </c>
      <c r="F150" s="41"/>
      <c r="G150" s="41">
        <v>0.59462886982469</v>
      </c>
      <c r="H150" s="41"/>
      <c r="I150" s="41">
        <v>0.40537113017531</v>
      </c>
      <c r="J150" s="41"/>
      <c r="K150" s="41" t="s">
        <v>86</v>
      </c>
      <c r="L150" s="41"/>
      <c r="M150" s="41" t="s">
        <v>86</v>
      </c>
      <c r="N150" s="41"/>
      <c r="O150" s="40">
        <v>71.88</v>
      </c>
      <c r="P150" s="40"/>
      <c r="Q150" s="40"/>
      <c r="R150" s="40"/>
    </row>
    <row r="151" spans="1:30" customHeight="1" ht="15.75">
      <c r="B151" s="35">
        <v>2</v>
      </c>
      <c r="C151" s="35"/>
      <c r="D151" s="35"/>
      <c r="E151" s="41" t="s">
        <v>86</v>
      </c>
      <c r="F151" s="41"/>
      <c r="G151" s="41">
        <v>0.99557592539546</v>
      </c>
      <c r="H151" s="41"/>
      <c r="I151" s="41" t="s">
        <v>86</v>
      </c>
      <c r="J151" s="41"/>
      <c r="K151" s="41" t="s">
        <v>86</v>
      </c>
      <c r="L151" s="41"/>
      <c r="M151" s="41">
        <v>0.0044240746045387</v>
      </c>
      <c r="N151" s="41"/>
      <c r="O151" s="40">
        <v>136.07</v>
      </c>
      <c r="P151" s="40"/>
      <c r="Q151" s="40"/>
      <c r="R151" s="40"/>
    </row>
    <row r="152" spans="1:30" customHeight="1" ht="15.75">
      <c r="B152" s="35">
        <v>3</v>
      </c>
      <c r="C152" s="35"/>
      <c r="D152" s="35"/>
      <c r="E152" s="41">
        <v>0.067050967154672</v>
      </c>
      <c r="F152" s="41"/>
      <c r="G152" s="41">
        <v>0.081893549068359</v>
      </c>
      <c r="H152" s="41"/>
      <c r="I152" s="41">
        <v>0.85054414161236</v>
      </c>
      <c r="J152" s="41"/>
      <c r="K152" s="41" t="s">
        <v>86</v>
      </c>
      <c r="L152" s="41"/>
      <c r="M152" s="41">
        <v>0.00051134216460945</v>
      </c>
      <c r="N152" s="41"/>
      <c r="O152" s="40">
        <v>3820</v>
      </c>
      <c r="P152" s="40"/>
      <c r="Q152" s="40"/>
      <c r="R152" s="40"/>
    </row>
    <row r="153" spans="1:30" customHeight="1" ht="15.75">
      <c r="B153" s="35">
        <v>4</v>
      </c>
      <c r="C153" s="35"/>
      <c r="D153" s="35"/>
      <c r="E153" s="41">
        <v>0.041014763565713</v>
      </c>
      <c r="F153" s="41"/>
      <c r="G153" s="41">
        <v>0.041516944856921</v>
      </c>
      <c r="H153" s="41"/>
      <c r="I153" s="41">
        <v>0.91746829157737</v>
      </c>
      <c r="J153" s="41"/>
      <c r="K153" s="41" t="s">
        <v>86</v>
      </c>
      <c r="L153" s="41"/>
      <c r="M153" s="41" t="s">
        <v>86</v>
      </c>
      <c r="N153" s="41"/>
      <c r="O153" s="40">
        <v>212.67</v>
      </c>
      <c r="P153" s="40"/>
      <c r="Q153" s="40"/>
      <c r="R153" s="40"/>
    </row>
    <row r="154" spans="1:30" customHeight="1" ht="15.75">
      <c r="B154" s="35">
        <v>5</v>
      </c>
      <c r="C154" s="35"/>
      <c r="D154" s="35"/>
      <c r="E154" s="41">
        <v>0.15974130829896</v>
      </c>
      <c r="F154" s="41"/>
      <c r="G154" s="41">
        <v>0.027658049408283</v>
      </c>
      <c r="H154" s="41"/>
      <c r="I154" s="41">
        <v>0.75291492987575</v>
      </c>
      <c r="J154" s="41"/>
      <c r="K154" s="41">
        <v>0.059685712417008</v>
      </c>
      <c r="L154" s="41"/>
      <c r="M154" s="41" t="s">
        <v>86</v>
      </c>
      <c r="N154" s="41"/>
      <c r="O154" s="40">
        <v>31.46</v>
      </c>
      <c r="P154" s="40"/>
      <c r="Q154" s="40"/>
      <c r="R154" s="40"/>
    </row>
    <row r="155" spans="1:30" customHeight="1" ht="15.75">
      <c r="B155" s="35">
        <v>6</v>
      </c>
      <c r="C155" s="35"/>
      <c r="D155" s="35"/>
      <c r="E155" s="41">
        <v>0.062038448734373</v>
      </c>
      <c r="F155" s="41"/>
      <c r="G155" s="41">
        <v>0.87088129206216</v>
      </c>
      <c r="H155" s="41"/>
      <c r="I155" s="41" t="s">
        <v>86</v>
      </c>
      <c r="J155" s="41"/>
      <c r="K155" s="41" t="s">
        <v>86</v>
      </c>
      <c r="L155" s="41"/>
      <c r="M155" s="41">
        <v>0.067080259203463</v>
      </c>
      <c r="N155" s="41"/>
      <c r="O155" s="40">
        <v>3.42</v>
      </c>
      <c r="P155" s="40"/>
      <c r="Q155" s="40"/>
      <c r="R155" s="40"/>
    </row>
    <row r="156" spans="1:30" customHeight="1" ht="15.75">
      <c r="B156" s="35">
        <v>7</v>
      </c>
      <c r="C156" s="35"/>
      <c r="D156" s="35"/>
      <c r="E156" s="41" t="s">
        <v>86</v>
      </c>
      <c r="F156" s="41"/>
      <c r="G156" s="41">
        <v>0.12780390571765</v>
      </c>
      <c r="H156" s="41"/>
      <c r="I156" s="41">
        <v>0.85469426012568</v>
      </c>
      <c r="J156" s="41"/>
      <c r="K156" s="41">
        <v>0.0055866464483079</v>
      </c>
      <c r="L156" s="41"/>
      <c r="M156" s="41">
        <v>0.011915187708359</v>
      </c>
      <c r="N156" s="41"/>
      <c r="O156" s="40">
        <v>150816</v>
      </c>
      <c r="P156" s="40"/>
      <c r="Q156" s="40"/>
      <c r="R156" s="40"/>
    </row>
    <row r="157" spans="1:30" customHeight="1" ht="15.75">
      <c r="B157" s="35">
        <v>8</v>
      </c>
      <c r="C157" s="35"/>
      <c r="D157" s="35"/>
      <c r="E157" s="41">
        <v>0.0092774316129379</v>
      </c>
      <c r="F157" s="41"/>
      <c r="G157" s="41">
        <v>0.088881180457901</v>
      </c>
      <c r="H157" s="41"/>
      <c r="I157" s="41">
        <v>0.87086137159278</v>
      </c>
      <c r="J157" s="41"/>
      <c r="K157" s="41" t="s">
        <v>86</v>
      </c>
      <c r="L157" s="41"/>
      <c r="M157" s="41">
        <v>0.030980016336379</v>
      </c>
      <c r="N157" s="41"/>
      <c r="O157" s="40">
        <v>120.72</v>
      </c>
      <c r="P157" s="40"/>
      <c r="Q157" s="40"/>
      <c r="R157" s="40"/>
    </row>
    <row r="158" spans="1:30" customHeight="1" ht="15.75">
      <c r="B158" s="35">
        <v>9</v>
      </c>
      <c r="C158" s="35"/>
      <c r="D158" s="35"/>
      <c r="E158" s="41">
        <v>0.032195868470339</v>
      </c>
      <c r="F158" s="41"/>
      <c r="G158" s="41">
        <v>0.06025227395357</v>
      </c>
      <c r="H158" s="41"/>
      <c r="I158" s="41">
        <v>0.90755185757609</v>
      </c>
      <c r="J158" s="41"/>
      <c r="K158" s="41" t="s">
        <v>86</v>
      </c>
      <c r="L158" s="41"/>
      <c r="M158" s="41" t="s">
        <v>86</v>
      </c>
      <c r="N158" s="41"/>
      <c r="O158" s="40">
        <v>22.84</v>
      </c>
      <c r="P158" s="40"/>
      <c r="Q158" s="40"/>
      <c r="R158" s="40"/>
    </row>
    <row r="159" spans="1:30" customHeight="1" ht="15.75">
      <c r="B159" s="35">
        <v>10</v>
      </c>
      <c r="C159" s="35"/>
      <c r="D159" s="35"/>
      <c r="E159" s="41" t="s">
        <v>86</v>
      </c>
      <c r="F159" s="41"/>
      <c r="G159" s="41">
        <v>0.28410854017021</v>
      </c>
      <c r="H159" s="41"/>
      <c r="I159" s="41">
        <v>0.71589145982979</v>
      </c>
      <c r="J159" s="41"/>
      <c r="K159" s="41" t="s">
        <v>86</v>
      </c>
      <c r="L159" s="41"/>
      <c r="M159" s="41" t="s">
        <v>86</v>
      </c>
      <c r="N159" s="41"/>
      <c r="O159" s="40">
        <v>5477</v>
      </c>
      <c r="P159" s="40"/>
      <c r="Q159" s="40"/>
      <c r="R159" s="40"/>
    </row>
    <row r="160" spans="1:30" customHeight="1" ht="15.75">
      <c r="B160" s="35">
        <v>11</v>
      </c>
      <c r="C160" s="35"/>
      <c r="D160" s="35"/>
      <c r="E160" s="41" t="s">
        <v>86</v>
      </c>
      <c r="F160" s="41"/>
      <c r="G160" s="41">
        <v>0.12965047569933</v>
      </c>
      <c r="H160" s="41"/>
      <c r="I160" s="41">
        <v>0.85508260275812</v>
      </c>
      <c r="J160" s="41"/>
      <c r="K160" s="41" t="s">
        <v>86</v>
      </c>
      <c r="L160" s="41"/>
      <c r="M160" s="41">
        <v>0.015266921542551</v>
      </c>
      <c r="N160" s="41"/>
      <c r="O160" s="40">
        <v>142853</v>
      </c>
      <c r="P160" s="40"/>
      <c r="Q160" s="40"/>
      <c r="R160" s="40"/>
    </row>
    <row r="161" spans="1:30" customHeight="1" ht="15.75">
      <c r="B161" s="35">
        <v>12</v>
      </c>
      <c r="C161" s="35"/>
      <c r="D161" s="35"/>
      <c r="E161" s="41">
        <v>0.066521516898312</v>
      </c>
      <c r="F161" s="41"/>
      <c r="G161" s="41">
        <v>0.061621267621352</v>
      </c>
      <c r="H161" s="41"/>
      <c r="I161" s="41">
        <v>0.24423269194666</v>
      </c>
      <c r="J161" s="41"/>
      <c r="K161" s="41" t="s">
        <v>86</v>
      </c>
      <c r="L161" s="41"/>
      <c r="M161" s="41">
        <v>0.62762452353367</v>
      </c>
      <c r="N161" s="41"/>
      <c r="O161" s="40">
        <v>29.61</v>
      </c>
      <c r="P161" s="40"/>
      <c r="Q161" s="40"/>
      <c r="R161" s="40"/>
    </row>
    <row r="162" spans="1:30" customHeight="1" ht="15.75">
      <c r="B162" s="35">
        <v>13</v>
      </c>
      <c r="C162" s="35"/>
      <c r="D162" s="35"/>
      <c r="E162" s="41" t="s">
        <v>86</v>
      </c>
      <c r="F162" s="41"/>
      <c r="G162" s="41">
        <v>1</v>
      </c>
      <c r="H162" s="41"/>
      <c r="I162" s="41" t="s">
        <v>86</v>
      </c>
      <c r="J162" s="41"/>
      <c r="K162" s="41" t="s">
        <v>86</v>
      </c>
      <c r="L162" s="41"/>
      <c r="M162" s="41" t="s">
        <v>86</v>
      </c>
      <c r="N162" s="41"/>
      <c r="O162" s="40">
        <v>134.5</v>
      </c>
      <c r="P162" s="40"/>
      <c r="Q162" s="40"/>
      <c r="R162" s="40"/>
    </row>
    <row r="163" spans="1:30" customHeight="1" ht="15.75">
      <c r="B163" s="35">
        <v>14</v>
      </c>
      <c r="C163" s="35"/>
      <c r="D163" s="35"/>
      <c r="E163" s="41">
        <v>0.51</v>
      </c>
      <c r="F163" s="41"/>
      <c r="G163" s="41">
        <v>0.446</v>
      </c>
      <c r="H163" s="41"/>
      <c r="I163" s="41" t="s">
        <v>86</v>
      </c>
      <c r="J163" s="41"/>
      <c r="K163" s="41">
        <v>0.00062503076146996</v>
      </c>
      <c r="L163" s="41"/>
      <c r="M163" s="41">
        <v>0.043</v>
      </c>
      <c r="N163" s="41"/>
      <c r="O163" s="40">
        <v>18.11</v>
      </c>
      <c r="P163" s="40"/>
      <c r="Q163" s="40"/>
      <c r="R163" s="40"/>
    </row>
    <row r="164" spans="1:30" customHeight="1" ht="15.75">
      <c r="B164" s="35">
        <v>15</v>
      </c>
      <c r="C164" s="35"/>
      <c r="D164" s="35"/>
      <c r="E164" s="41">
        <v>0.03265229359044</v>
      </c>
      <c r="F164" s="41"/>
      <c r="G164" s="41">
        <v>0.51087055491132</v>
      </c>
      <c r="H164" s="41"/>
      <c r="I164" s="41">
        <v>0.45647715149824</v>
      </c>
      <c r="J164" s="41"/>
      <c r="K164" s="41" t="s">
        <v>86</v>
      </c>
      <c r="L164" s="41"/>
      <c r="M164" s="41" t="s">
        <v>86</v>
      </c>
      <c r="N164" s="41"/>
      <c r="O164" s="40">
        <v>9.17</v>
      </c>
      <c r="P164" s="40"/>
      <c r="Q164" s="40"/>
      <c r="R164" s="40"/>
    </row>
    <row r="165" spans="1:30" customHeight="1" ht="15.75">
      <c r="B165" s="35">
        <v>16</v>
      </c>
      <c r="C165" s="35"/>
      <c r="D165" s="35"/>
      <c r="E165" s="41">
        <v>0.0057779655709452</v>
      </c>
      <c r="F165" s="41"/>
      <c r="G165" s="41">
        <v>0.44602023282201</v>
      </c>
      <c r="H165" s="41"/>
      <c r="I165" s="41">
        <v>0.54820180160704</v>
      </c>
      <c r="J165" s="41"/>
      <c r="K165" s="41" t="s">
        <v>86</v>
      </c>
      <c r="L165" s="41"/>
      <c r="M165" s="41" t="s">
        <v>86</v>
      </c>
      <c r="N165" s="41"/>
      <c r="O165" s="40">
        <v>342.88</v>
      </c>
      <c r="P165" s="40"/>
      <c r="Q165" s="40"/>
      <c r="R165" s="40"/>
    </row>
    <row r="166" spans="1:30" customHeight="1" ht="15.75">
      <c r="B166" s="35">
        <v>17</v>
      </c>
      <c r="C166" s="35"/>
      <c r="D166" s="35"/>
      <c r="E166" s="41">
        <v>0.10622906144516</v>
      </c>
      <c r="F166" s="41"/>
      <c r="G166" s="41">
        <v>0.13316480781457</v>
      </c>
      <c r="H166" s="41"/>
      <c r="I166" s="41">
        <v>0.69031731083384</v>
      </c>
      <c r="J166" s="41"/>
      <c r="K166" s="41">
        <v>0.032540982979036</v>
      </c>
      <c r="L166" s="41"/>
      <c r="M166" s="41">
        <v>0.037747836927387</v>
      </c>
      <c r="N166" s="41"/>
      <c r="O166" s="40">
        <v>33.16</v>
      </c>
      <c r="P166" s="40"/>
      <c r="Q166" s="40"/>
      <c r="R166" s="40"/>
    </row>
    <row r="167" spans="1:30" customHeight="1" ht="15.75">
      <c r="B167" s="35">
        <v>18</v>
      </c>
      <c r="C167" s="35"/>
      <c r="D167" s="35"/>
      <c r="E167" s="41">
        <v>0.063886383713439</v>
      </c>
      <c r="F167" s="41"/>
      <c r="G167" s="41">
        <v>0.061881533774982</v>
      </c>
      <c r="H167" s="41"/>
      <c r="I167" s="41">
        <v>0.84783940550819</v>
      </c>
      <c r="J167" s="41"/>
      <c r="K167" s="41">
        <v>0.004651291635065</v>
      </c>
      <c r="L167" s="41"/>
      <c r="M167" s="41">
        <v>0.021741385368322</v>
      </c>
      <c r="N167" s="41"/>
      <c r="O167" s="40">
        <v>91.68</v>
      </c>
      <c r="P167" s="40"/>
      <c r="Q167" s="40"/>
      <c r="R167" s="40"/>
    </row>
    <row r="168" spans="1:30" customHeight="1" ht="15.75">
      <c r="B168" s="35">
        <v>19</v>
      </c>
      <c r="C168" s="35"/>
      <c r="D168" s="35"/>
      <c r="E168" s="41">
        <v>0.00067917138151511</v>
      </c>
      <c r="F168" s="41"/>
      <c r="G168" s="41">
        <v>0.40783053877151</v>
      </c>
      <c r="H168" s="41"/>
      <c r="I168" s="41">
        <v>0.59149028984697</v>
      </c>
      <c r="J168" s="41"/>
      <c r="K168" s="41" t="s">
        <v>86</v>
      </c>
      <c r="L168" s="41"/>
      <c r="M168" s="41" t="s">
        <v>86</v>
      </c>
      <c r="N168" s="41"/>
      <c r="O168" s="40">
        <v>135.4</v>
      </c>
      <c r="P168" s="40"/>
      <c r="Q168" s="40"/>
      <c r="R168" s="40"/>
    </row>
    <row r="169" spans="1:30" customHeight="1" ht="15.75">
      <c r="B169" s="35">
        <v>20</v>
      </c>
      <c r="C169" s="35"/>
      <c r="D169" s="35"/>
      <c r="E169" s="41" t="s">
        <v>86</v>
      </c>
      <c r="F169" s="41"/>
      <c r="G169" s="41">
        <v>0.28453738781424</v>
      </c>
      <c r="H169" s="41"/>
      <c r="I169" s="41">
        <v>0.55589554828224</v>
      </c>
      <c r="J169" s="41"/>
      <c r="K169" s="41">
        <v>0.0029199242727075</v>
      </c>
      <c r="L169" s="41"/>
      <c r="M169" s="41">
        <v>0.15664713963082</v>
      </c>
      <c r="N169" s="41"/>
      <c r="O169" s="40">
        <v>448.02</v>
      </c>
      <c r="P169" s="40"/>
      <c r="Q169" s="40"/>
      <c r="R169" s="40"/>
    </row>
    <row r="170" spans="1:30" customHeight="1" ht="15.75">
      <c r="B170" s="35">
        <v>21</v>
      </c>
      <c r="C170" s="35"/>
      <c r="D170" s="35"/>
      <c r="E170" s="41">
        <v>0.012797289082481</v>
      </c>
      <c r="F170" s="41"/>
      <c r="G170" s="41">
        <v>0.11952745868489</v>
      </c>
      <c r="H170" s="41"/>
      <c r="I170" s="41">
        <v>0.86767525223263</v>
      </c>
      <c r="J170" s="41"/>
      <c r="K170" s="41" t="s">
        <v>86</v>
      </c>
      <c r="L170" s="41"/>
      <c r="M170" s="41" t="s">
        <v>86</v>
      </c>
      <c r="N170" s="41"/>
      <c r="O170" s="40">
        <v>17.81</v>
      </c>
      <c r="P170" s="40"/>
      <c r="Q170" s="40"/>
      <c r="R170" s="40"/>
    </row>
    <row r="171" spans="1:30" customHeight="1" ht="15.75">
      <c r="B171" s="35">
        <v>22</v>
      </c>
      <c r="C171" s="35"/>
      <c r="D171" s="35"/>
      <c r="E171" s="41">
        <v>0.018707638110705</v>
      </c>
      <c r="F171" s="41"/>
      <c r="G171" s="41">
        <v>0.97980983064251</v>
      </c>
      <c r="H171" s="41"/>
      <c r="I171" s="41" t="s">
        <v>86</v>
      </c>
      <c r="J171" s="41"/>
      <c r="K171" s="41" t="s">
        <v>86</v>
      </c>
      <c r="L171" s="41"/>
      <c r="M171" s="41">
        <v>0.0014825312467841</v>
      </c>
      <c r="N171" s="41"/>
      <c r="O171" s="40">
        <v>3.23</v>
      </c>
      <c r="P171" s="40"/>
      <c r="Q171" s="40"/>
      <c r="R171" s="40"/>
    </row>
    <row r="172" spans="1:30" customHeight="1" ht="15.75">
      <c r="B172" s="35">
        <v>23</v>
      </c>
      <c r="C172" s="35"/>
      <c r="D172" s="35"/>
      <c r="E172" s="41" t="s">
        <v>86</v>
      </c>
      <c r="F172" s="41"/>
      <c r="G172" s="41">
        <v>0.31219092432606</v>
      </c>
      <c r="H172" s="41"/>
      <c r="I172" s="41">
        <v>0.68780907567394</v>
      </c>
      <c r="J172" s="41"/>
      <c r="K172" s="41" t="s">
        <v>86</v>
      </c>
      <c r="L172" s="41"/>
      <c r="M172" s="41" t="s">
        <v>86</v>
      </c>
      <c r="N172" s="41"/>
      <c r="O172" s="40">
        <v>110.54</v>
      </c>
      <c r="P172" s="40"/>
      <c r="Q172" s="40"/>
      <c r="R172" s="40"/>
    </row>
    <row r="173" spans="1:30" customHeight="1" ht="15.75">
      <c r="B173" s="35">
        <v>24</v>
      </c>
      <c r="C173" s="35"/>
      <c r="D173" s="35"/>
      <c r="E173" s="41">
        <v>0.0003231630056687</v>
      </c>
      <c r="F173" s="41"/>
      <c r="G173" s="41">
        <v>0.0089531596681388</v>
      </c>
      <c r="H173" s="41"/>
      <c r="I173" s="41">
        <v>0.99072367732619</v>
      </c>
      <c r="J173" s="41"/>
      <c r="K173" s="41" t="s">
        <v>86</v>
      </c>
      <c r="L173" s="41"/>
      <c r="M173" s="41" t="s">
        <v>86</v>
      </c>
      <c r="N173" s="41"/>
      <c r="O173" s="40">
        <v>949.26</v>
      </c>
      <c r="P173" s="40"/>
      <c r="Q173" s="40"/>
      <c r="R173" s="40"/>
    </row>
    <row r="174" spans="1:30" customHeight="1" ht="15.75">
      <c r="B174" s="35">
        <v>25</v>
      </c>
      <c r="C174" s="35"/>
      <c r="D174" s="35"/>
      <c r="E174" s="41">
        <v>0.003089198308973</v>
      </c>
      <c r="F174" s="41"/>
      <c r="G174" s="41">
        <v>0.060088288908431</v>
      </c>
      <c r="H174" s="41"/>
      <c r="I174" s="41">
        <v>0.93664197372073</v>
      </c>
      <c r="J174" s="41"/>
      <c r="K174" s="41">
        <v>0.00018053906186767</v>
      </c>
      <c r="L174" s="41"/>
      <c r="M174" s="41" t="s">
        <v>86</v>
      </c>
      <c r="N174" s="41"/>
      <c r="O174" s="40">
        <v>2319</v>
      </c>
      <c r="P174" s="40"/>
      <c r="Q174" s="40"/>
      <c r="R174" s="40"/>
    </row>
    <row r="175" spans="1:30" customHeight="1" ht="15.75">
      <c r="B175" s="35">
        <v>26</v>
      </c>
      <c r="C175" s="35"/>
      <c r="D175" s="35"/>
      <c r="E175" s="41" t="s">
        <v>86</v>
      </c>
      <c r="F175" s="41"/>
      <c r="G175" s="41">
        <v>0.14076306840859</v>
      </c>
      <c r="H175" s="41"/>
      <c r="I175" s="41">
        <v>0.83371580800409</v>
      </c>
      <c r="J175" s="41"/>
      <c r="K175" s="41">
        <v>0.025521123587314</v>
      </c>
      <c r="L175" s="41"/>
      <c r="M175" s="41" t="s">
        <v>86</v>
      </c>
      <c r="N175" s="41"/>
      <c r="O175" s="40">
        <v>11681.14</v>
      </c>
      <c r="P175" s="40"/>
      <c r="Q175" s="40"/>
      <c r="R175" s="40"/>
    </row>
    <row r="176" spans="1:30" customHeight="1" ht="15.75">
      <c r="B176" s="35">
        <v>27</v>
      </c>
      <c r="C176" s="35"/>
      <c r="D176" s="35"/>
      <c r="E176" s="41">
        <v>0.01030233568178</v>
      </c>
      <c r="F176" s="41"/>
      <c r="G176" s="41">
        <v>0.15981010847984</v>
      </c>
      <c r="H176" s="41"/>
      <c r="I176" s="41">
        <v>0.82988755583838</v>
      </c>
      <c r="J176" s="41"/>
      <c r="K176" s="41" t="s">
        <v>86</v>
      </c>
      <c r="L176" s="41"/>
      <c r="M176" s="41" t="s">
        <v>86</v>
      </c>
      <c r="N176" s="41"/>
      <c r="O176" s="40">
        <v>72.8</v>
      </c>
      <c r="P176" s="40"/>
      <c r="Q176" s="40"/>
      <c r="R176" s="40"/>
    </row>
    <row r="177" spans="1:30" customHeight="1" ht="15.75">
      <c r="B177" s="35">
        <v>28</v>
      </c>
      <c r="C177" s="35"/>
      <c r="D177" s="35"/>
      <c r="E177" s="41" t="s">
        <v>86</v>
      </c>
      <c r="F177" s="41"/>
      <c r="G177" s="41">
        <v>0.36019864096733</v>
      </c>
      <c r="H177" s="41"/>
      <c r="I177" s="41">
        <v>0.63605171795702</v>
      </c>
      <c r="J177" s="41"/>
      <c r="K177" s="41">
        <v>0.0014793084809195</v>
      </c>
      <c r="L177" s="41"/>
      <c r="M177" s="41">
        <v>0.002270332594731</v>
      </c>
      <c r="N177" s="41"/>
      <c r="O177" s="40">
        <v>149.71</v>
      </c>
      <c r="P177" s="40"/>
      <c r="Q177" s="40"/>
      <c r="R177" s="40"/>
    </row>
    <row r="178" spans="1:30" customHeight="1" ht="15.75">
      <c r="B178" s="35">
        <v>29</v>
      </c>
      <c r="C178" s="35"/>
      <c r="D178" s="35"/>
      <c r="E178" s="41" t="s">
        <v>86</v>
      </c>
      <c r="F178" s="41"/>
      <c r="G178" s="41">
        <v>0.52040853778092</v>
      </c>
      <c r="H178" s="41"/>
      <c r="I178" s="41">
        <v>0.4125301936396</v>
      </c>
      <c r="J178" s="41"/>
      <c r="K178" s="41">
        <v>0.021920264459157</v>
      </c>
      <c r="L178" s="41"/>
      <c r="M178" s="41">
        <v>0.045141004120322</v>
      </c>
      <c r="N178" s="41"/>
      <c r="O178" s="40">
        <v>8.17</v>
      </c>
      <c r="P178" s="40"/>
      <c r="Q178" s="40"/>
      <c r="R178" s="40"/>
    </row>
    <row r="179" spans="1:30" customHeight="1" ht="15.75">
      <c r="B179" s="35">
        <v>30</v>
      </c>
      <c r="C179" s="35"/>
      <c r="D179" s="35"/>
      <c r="E179" s="41">
        <v>0.64163774406724</v>
      </c>
      <c r="F179" s="41"/>
      <c r="G179" s="41">
        <v>0.061165881994681</v>
      </c>
      <c r="H179" s="41"/>
      <c r="I179" s="41">
        <v>0.23300368131301</v>
      </c>
      <c r="J179" s="41"/>
      <c r="K179" s="41" t="s">
        <v>86</v>
      </c>
      <c r="L179" s="41"/>
      <c r="M179" s="41">
        <v>0.064192692625069</v>
      </c>
      <c r="N179" s="41"/>
      <c r="O179" s="40">
        <v>6.73</v>
      </c>
      <c r="P179" s="40"/>
      <c r="Q179" s="40"/>
      <c r="R179" s="40"/>
    </row>
    <row r="180" spans="1:30" customHeight="1" ht="15.75">
      <c r="B180" s="35">
        <v>31</v>
      </c>
      <c r="C180" s="35"/>
      <c r="D180" s="35"/>
      <c r="E180" s="41">
        <v>0.075416464935625</v>
      </c>
      <c r="F180" s="41"/>
      <c r="G180" s="41">
        <v>0.00086785104620576</v>
      </c>
      <c r="H180" s="41"/>
      <c r="I180" s="41">
        <v>0.88527738212181</v>
      </c>
      <c r="J180" s="41"/>
      <c r="K180" s="41">
        <v>0.038438301896359</v>
      </c>
      <c r="L180" s="41"/>
      <c r="M180" s="41" t="s">
        <v>86</v>
      </c>
      <c r="N180" s="41"/>
      <c r="O180" s="40">
        <v>9609</v>
      </c>
      <c r="P180" s="40"/>
      <c r="Q180" s="40"/>
      <c r="R180" s="40"/>
    </row>
    <row r="181" spans="1:30" customHeight="1" ht="15.75">
      <c r="B181" s="35">
        <v>32</v>
      </c>
      <c r="C181" s="35"/>
      <c r="D181" s="35"/>
      <c r="E181" s="41">
        <v>0.097619003009051</v>
      </c>
      <c r="F181" s="41"/>
      <c r="G181" s="41">
        <v>0.19862771859602</v>
      </c>
      <c r="H181" s="41"/>
      <c r="I181" s="41">
        <v>0.70375327839493</v>
      </c>
      <c r="J181" s="41"/>
      <c r="K181" s="41" t="s">
        <v>86</v>
      </c>
      <c r="L181" s="41"/>
      <c r="M181" s="41" t="s">
        <v>86</v>
      </c>
      <c r="N181" s="41"/>
      <c r="O181" s="40">
        <v>3.12</v>
      </c>
      <c r="P181" s="40"/>
      <c r="Q181" s="40"/>
      <c r="R181" s="40"/>
    </row>
    <row r="182" spans="1:30" customHeight="1" ht="15.75">
      <c r="B182" s="35">
        <v>33</v>
      </c>
      <c r="C182" s="35"/>
      <c r="D182" s="35"/>
      <c r="E182" s="41">
        <v>0.017585704179087</v>
      </c>
      <c r="F182" s="41"/>
      <c r="G182" s="41">
        <v>0.59972575588139</v>
      </c>
      <c r="H182" s="41"/>
      <c r="I182" s="41">
        <v>0.3188556386323</v>
      </c>
      <c r="J182" s="41"/>
      <c r="K182" s="41" t="s">
        <v>86</v>
      </c>
      <c r="L182" s="41"/>
      <c r="M182" s="41">
        <v>0.063832901307224</v>
      </c>
      <c r="N182" s="41"/>
      <c r="O182" s="40">
        <v>6.29</v>
      </c>
      <c r="P182" s="40"/>
      <c r="Q182" s="40"/>
      <c r="R182" s="40"/>
    </row>
    <row r="183" spans="1:30" customHeight="1" ht="15.75">
      <c r="B183" s="35">
        <v>34</v>
      </c>
      <c r="C183" s="35"/>
      <c r="D183" s="35"/>
      <c r="E183" s="41">
        <v>0.0038689896722738</v>
      </c>
      <c r="F183" s="41"/>
      <c r="G183" s="41">
        <v>0.050772025643683</v>
      </c>
      <c r="H183" s="41"/>
      <c r="I183" s="41">
        <v>0.94535898468404</v>
      </c>
      <c r="J183" s="41"/>
      <c r="K183" s="41" t="s">
        <v>86</v>
      </c>
      <c r="L183" s="41"/>
      <c r="M183" s="41" t="s">
        <v>86</v>
      </c>
      <c r="N183" s="41"/>
      <c r="O183" s="40">
        <v>130.79</v>
      </c>
      <c r="P183" s="40"/>
      <c r="Q183" s="40"/>
      <c r="R183" s="40"/>
    </row>
    <row r="184" spans="1:30" customHeight="1" ht="15.75">
      <c r="B184" s="35">
        <v>35</v>
      </c>
      <c r="C184" s="35"/>
      <c r="D184" s="35"/>
      <c r="E184" s="41" t="s">
        <v>86</v>
      </c>
      <c r="F184" s="41"/>
      <c r="G184" s="41">
        <v>0.35898020411879</v>
      </c>
      <c r="H184" s="41"/>
      <c r="I184" s="41">
        <v>0.63451361530714</v>
      </c>
      <c r="J184" s="41"/>
      <c r="K184" s="41" t="s">
        <v>86</v>
      </c>
      <c r="L184" s="41"/>
      <c r="M184" s="41">
        <v>0.0065061805740753</v>
      </c>
      <c r="N184" s="41"/>
      <c r="O184" s="40">
        <v>6.54</v>
      </c>
      <c r="P184" s="40"/>
      <c r="Q184" s="40"/>
      <c r="R184" s="40"/>
    </row>
    <row r="185" spans="1:30" customHeight="1" ht="15.75">
      <c r="B185" s="35">
        <v>36</v>
      </c>
      <c r="C185" s="35"/>
      <c r="D185" s="35"/>
      <c r="E185" s="41" t="s">
        <v>86</v>
      </c>
      <c r="F185" s="41"/>
      <c r="G185" s="41">
        <v>0.30678098946653</v>
      </c>
      <c r="H185" s="41"/>
      <c r="I185" s="41">
        <v>0.68511576290378</v>
      </c>
      <c r="J185" s="41"/>
      <c r="K185" s="41">
        <v>0.0081032476296965</v>
      </c>
      <c r="L185" s="41"/>
      <c r="M185" s="41" t="s">
        <v>86</v>
      </c>
      <c r="N185" s="41"/>
      <c r="O185" s="40">
        <v>422.44</v>
      </c>
      <c r="P185" s="40"/>
      <c r="Q185" s="40"/>
      <c r="R185" s="40"/>
    </row>
    <row r="186" spans="1:30" customHeight="1" ht="15.75">
      <c r="B186" s="35">
        <v>37</v>
      </c>
      <c r="C186" s="35"/>
      <c r="D186" s="35"/>
      <c r="E186" s="41" t="s">
        <v>86</v>
      </c>
      <c r="F186" s="41"/>
      <c r="G186" s="41">
        <v>0.1887999822197</v>
      </c>
      <c r="H186" s="41"/>
      <c r="I186" s="41">
        <v>0.78349147628848</v>
      </c>
      <c r="J186" s="41"/>
      <c r="K186" s="41">
        <v>0.027708541491818</v>
      </c>
      <c r="L186" s="41"/>
      <c r="M186" s="41" t="s">
        <v>86</v>
      </c>
      <c r="N186" s="41"/>
      <c r="O186" s="40">
        <v>231.75</v>
      </c>
      <c r="P186" s="40"/>
      <c r="Q186" s="40"/>
      <c r="R186" s="40"/>
    </row>
    <row r="187" spans="1:30" customHeight="1" ht="15.75">
      <c r="B187" s="49">
        <v>38</v>
      </c>
      <c r="C187" s="50"/>
      <c r="D187" s="51"/>
      <c r="E187" s="41" t="s">
        <v>86</v>
      </c>
      <c r="F187" s="41"/>
      <c r="G187" s="41">
        <v>0.12817026197568</v>
      </c>
      <c r="H187" s="41"/>
      <c r="I187" s="41">
        <v>0.84945656367602</v>
      </c>
      <c r="J187" s="41"/>
      <c r="K187" s="41">
        <v>0.02085823728671</v>
      </c>
      <c r="L187" s="41"/>
      <c r="M187" s="41">
        <v>0.0015149370615911</v>
      </c>
      <c r="N187" s="41"/>
      <c r="O187" s="40">
        <v>292.52</v>
      </c>
      <c r="P187" s="40"/>
      <c r="Q187" s="40"/>
      <c r="R187" s="40"/>
    </row>
    <row r="188" spans="1:30" customHeight="1" ht="15.75">
      <c r="B188" s="33" t="s">
        <v>89</v>
      </c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</row>
    <row r="190" spans="1:30" customHeight="1" ht="15.75">
      <c r="B190" s="44" t="s">
        <v>12</v>
      </c>
      <c r="C190" s="44"/>
      <c r="D190" s="44"/>
      <c r="E190" s="17">
        <v>0.0</v>
      </c>
      <c r="F190" s="17">
        <v>1</v>
      </c>
      <c r="G190" s="17">
        <v>2</v>
      </c>
      <c r="H190" s="17">
        <v>3</v>
      </c>
      <c r="I190" s="17">
        <v>4</v>
      </c>
      <c r="J190" s="17">
        <v>5</v>
      </c>
      <c r="K190" s="17">
        <v>6</v>
      </c>
      <c r="L190" s="17">
        <v>7</v>
      </c>
      <c r="M190" s="17">
        <v>8</v>
      </c>
      <c r="N190" s="17">
        <v>9</v>
      </c>
    </row>
    <row r="191" spans="1:30" customHeight="1" ht="15.75">
      <c r="B191" s="35">
        <v>1</v>
      </c>
      <c r="C191" s="35"/>
      <c r="D191" s="35"/>
      <c r="E191" s="18">
        <v>3</v>
      </c>
      <c r="F191" s="18">
        <v>2</v>
      </c>
      <c r="G191" s="18">
        <v>3</v>
      </c>
      <c r="H191" s="18" t="s">
        <v>86</v>
      </c>
      <c r="I191" s="18" t="s">
        <v>86</v>
      </c>
      <c r="J191" s="18" t="s">
        <v>86</v>
      </c>
      <c r="K191" s="18" t="s">
        <v>86</v>
      </c>
      <c r="L191" s="18" t="s">
        <v>86</v>
      </c>
      <c r="M191" s="18" t="s">
        <v>86</v>
      </c>
      <c r="N191" s="18" t="s">
        <v>86</v>
      </c>
    </row>
    <row r="192" spans="1:30" customHeight="1" ht="15.75">
      <c r="B192" s="35">
        <v>2</v>
      </c>
      <c r="C192" s="35"/>
      <c r="D192" s="35"/>
      <c r="E192" s="18">
        <v>4</v>
      </c>
      <c r="F192" s="18">
        <v>4</v>
      </c>
      <c r="G192" s="18">
        <v>4</v>
      </c>
      <c r="H192" s="18">
        <v>1</v>
      </c>
      <c r="I192" s="18" t="s">
        <v>86</v>
      </c>
      <c r="J192" s="18" t="s">
        <v>86</v>
      </c>
      <c r="K192" s="18" t="s">
        <v>86</v>
      </c>
      <c r="L192" s="18" t="s">
        <v>86</v>
      </c>
      <c r="M192" s="18" t="s">
        <v>86</v>
      </c>
      <c r="N192" s="18" t="s">
        <v>86</v>
      </c>
    </row>
    <row r="193" spans="1:30" customHeight="1" ht="15.75">
      <c r="B193" s="35">
        <v>3</v>
      </c>
      <c r="C193" s="35"/>
      <c r="D193" s="35"/>
      <c r="E193" s="18">
        <v>3</v>
      </c>
      <c r="F193" s="18">
        <v>3</v>
      </c>
      <c r="G193" s="18">
        <v>4</v>
      </c>
      <c r="H193" s="18">
        <v>3</v>
      </c>
      <c r="I193" s="18">
        <v>4</v>
      </c>
      <c r="J193" s="18" t="s">
        <v>86</v>
      </c>
      <c r="K193" s="18" t="s">
        <v>86</v>
      </c>
      <c r="L193" s="18" t="s">
        <v>86</v>
      </c>
      <c r="M193" s="18" t="s">
        <v>86</v>
      </c>
      <c r="N193" s="18" t="s">
        <v>86</v>
      </c>
    </row>
    <row r="194" spans="1:30" customHeight="1" ht="15.75">
      <c r="B194" s="35">
        <v>4</v>
      </c>
      <c r="C194" s="35"/>
      <c r="D194" s="35"/>
      <c r="E194" s="18">
        <v>4</v>
      </c>
      <c r="F194" s="18">
        <v>7</v>
      </c>
      <c r="G194" s="18">
        <v>7</v>
      </c>
      <c r="H194" s="18">
        <v>4</v>
      </c>
      <c r="I194" s="18" t="s">
        <v>86</v>
      </c>
      <c r="J194" s="18" t="s">
        <v>86</v>
      </c>
      <c r="K194" s="18" t="s">
        <v>86</v>
      </c>
      <c r="L194" s="18" t="s">
        <v>86</v>
      </c>
      <c r="M194" s="18" t="s">
        <v>86</v>
      </c>
      <c r="N194" s="18" t="s">
        <v>86</v>
      </c>
    </row>
    <row r="195" spans="1:30" customHeight="1" ht="15.75">
      <c r="B195" s="35">
        <v>5</v>
      </c>
      <c r="C195" s="35"/>
      <c r="D195" s="35"/>
      <c r="E195" s="18">
        <v>8</v>
      </c>
      <c r="F195" s="18">
        <v>4</v>
      </c>
      <c r="G195" s="18">
        <v>8</v>
      </c>
      <c r="H195" s="18">
        <v>1</v>
      </c>
      <c r="I195" s="18">
        <v>6</v>
      </c>
      <c r="J195" s="18" t="s">
        <v>86</v>
      </c>
      <c r="K195" s="18" t="s">
        <v>86</v>
      </c>
      <c r="L195" s="18" t="s">
        <v>86</v>
      </c>
      <c r="M195" s="18" t="s">
        <v>86</v>
      </c>
      <c r="N195" s="18" t="s">
        <v>86</v>
      </c>
    </row>
    <row r="196" spans="1:30" customHeight="1" ht="15.75">
      <c r="B196" s="35">
        <v>6</v>
      </c>
      <c r="C196" s="35"/>
      <c r="D196" s="35"/>
      <c r="E196" s="18">
        <v>12</v>
      </c>
      <c r="F196" s="18">
        <v>4</v>
      </c>
      <c r="G196" s="18">
        <v>6</v>
      </c>
      <c r="H196" s="18">
        <v>6</v>
      </c>
      <c r="I196" s="18" t="s">
        <v>86</v>
      </c>
      <c r="J196" s="18" t="s">
        <v>86</v>
      </c>
      <c r="K196" s="18" t="s">
        <v>86</v>
      </c>
      <c r="L196" s="18" t="s">
        <v>86</v>
      </c>
      <c r="M196" s="18" t="s">
        <v>86</v>
      </c>
      <c r="N196" s="18" t="s">
        <v>86</v>
      </c>
    </row>
    <row r="197" spans="1:30" customHeight="1" ht="15.75">
      <c r="B197" s="35">
        <v>7</v>
      </c>
      <c r="C197" s="35"/>
      <c r="D197" s="35"/>
      <c r="E197" s="18">
        <v>6</v>
      </c>
      <c r="F197" s="18">
        <v>6</v>
      </c>
      <c r="G197" s="18">
        <v>13</v>
      </c>
      <c r="H197" s="18">
        <v>13</v>
      </c>
      <c r="I197" s="18" t="s">
        <v>86</v>
      </c>
      <c r="J197" s="18" t="s">
        <v>86</v>
      </c>
      <c r="K197" s="18" t="s">
        <v>86</v>
      </c>
      <c r="L197" s="18" t="s">
        <v>86</v>
      </c>
      <c r="M197" s="18" t="s">
        <v>86</v>
      </c>
      <c r="N197" s="18" t="s">
        <v>86</v>
      </c>
    </row>
    <row r="198" spans="1:30" customHeight="1" ht="15.75">
      <c r="B198" s="35">
        <v>8</v>
      </c>
      <c r="C198" s="35"/>
      <c r="D198" s="35"/>
      <c r="E198" s="18">
        <v>2</v>
      </c>
      <c r="F198" s="18">
        <v>2</v>
      </c>
      <c r="G198" s="18">
        <v>2</v>
      </c>
      <c r="H198" s="18">
        <v>2</v>
      </c>
      <c r="I198" s="18">
        <v>2</v>
      </c>
      <c r="J198" s="18">
        <v>12</v>
      </c>
      <c r="K198" s="18">
        <v>10</v>
      </c>
      <c r="L198" s="18">
        <v>8</v>
      </c>
      <c r="M198" s="18" t="s">
        <v>86</v>
      </c>
      <c r="N198" s="18" t="s">
        <v>86</v>
      </c>
    </row>
    <row r="199" spans="1:30" customHeight="1" ht="15.75">
      <c r="B199" s="35">
        <v>9</v>
      </c>
      <c r="C199" s="35"/>
      <c r="D199" s="35"/>
      <c r="E199" s="18">
        <v>26</v>
      </c>
      <c r="F199" s="18">
        <v>3</v>
      </c>
      <c r="G199" s="18">
        <v>11</v>
      </c>
      <c r="H199" s="18">
        <v>3</v>
      </c>
      <c r="I199" s="18">
        <v>6</v>
      </c>
      <c r="J199" s="18" t="s">
        <v>86</v>
      </c>
      <c r="K199" s="18" t="s">
        <v>86</v>
      </c>
      <c r="L199" s="18" t="s">
        <v>86</v>
      </c>
      <c r="M199" s="18" t="s">
        <v>86</v>
      </c>
      <c r="N199" s="18" t="s">
        <v>86</v>
      </c>
    </row>
    <row r="200" spans="1:30" customHeight="1" ht="15.75">
      <c r="B200" s="35">
        <v>10</v>
      </c>
      <c r="C200" s="35"/>
      <c r="D200" s="35"/>
      <c r="E200" s="18">
        <v>13</v>
      </c>
      <c r="F200" s="18">
        <v>45</v>
      </c>
      <c r="G200" s="18" t="s">
        <v>86</v>
      </c>
      <c r="H200" s="18" t="s">
        <v>86</v>
      </c>
      <c r="I200" s="18" t="s">
        <v>86</v>
      </c>
      <c r="J200" s="18" t="s">
        <v>86</v>
      </c>
      <c r="K200" s="18" t="s">
        <v>86</v>
      </c>
      <c r="L200" s="18" t="s">
        <v>86</v>
      </c>
      <c r="M200" s="18" t="s">
        <v>86</v>
      </c>
      <c r="N200" s="18" t="s">
        <v>86</v>
      </c>
    </row>
    <row r="201" spans="1:30" customHeight="1" ht="15.75">
      <c r="B201" s="35">
        <v>11</v>
      </c>
      <c r="C201" s="35"/>
      <c r="D201" s="35"/>
      <c r="E201" s="18">
        <v>18</v>
      </c>
      <c r="F201" s="18">
        <v>18</v>
      </c>
      <c r="G201" s="18">
        <v>6</v>
      </c>
      <c r="H201" s="18">
        <v>13</v>
      </c>
      <c r="I201" s="18">
        <v>13</v>
      </c>
      <c r="J201" s="18" t="s">
        <v>86</v>
      </c>
      <c r="K201" s="18" t="s">
        <v>86</v>
      </c>
      <c r="L201" s="18" t="s">
        <v>86</v>
      </c>
      <c r="M201" s="18" t="s">
        <v>86</v>
      </c>
      <c r="N201" s="18" t="s">
        <v>86</v>
      </c>
    </row>
    <row r="202" spans="1:30" customHeight="1" ht="15.75">
      <c r="B202" s="35">
        <v>12</v>
      </c>
      <c r="C202" s="35"/>
      <c r="D202" s="35"/>
      <c r="E202" s="18">
        <v>51</v>
      </c>
      <c r="F202" s="18">
        <v>7</v>
      </c>
      <c r="G202" s="18">
        <v>19</v>
      </c>
      <c r="H202" s="18">
        <v>5</v>
      </c>
      <c r="I202" s="18">
        <v>6</v>
      </c>
      <c r="J202" s="18" t="s">
        <v>86</v>
      </c>
      <c r="K202" s="18" t="s">
        <v>86</v>
      </c>
      <c r="L202" s="18" t="s">
        <v>86</v>
      </c>
      <c r="M202" s="18" t="s">
        <v>86</v>
      </c>
      <c r="N202" s="18" t="s">
        <v>86</v>
      </c>
    </row>
    <row r="203" spans="1:30" customHeight="1" ht="15.75">
      <c r="B203" s="35">
        <v>13</v>
      </c>
      <c r="C203" s="35"/>
      <c r="D203" s="35"/>
      <c r="E203" s="18">
        <v>10</v>
      </c>
      <c r="F203" s="18">
        <v>98</v>
      </c>
      <c r="G203" s="18" t="s">
        <v>86</v>
      </c>
      <c r="H203" s="18" t="s">
        <v>86</v>
      </c>
      <c r="I203" s="18" t="s">
        <v>86</v>
      </c>
      <c r="J203" s="18" t="s">
        <v>86</v>
      </c>
      <c r="K203" s="18" t="s">
        <v>86</v>
      </c>
      <c r="L203" s="18" t="s">
        <v>86</v>
      </c>
      <c r="M203" s="18" t="s">
        <v>86</v>
      </c>
      <c r="N203" s="18" t="s">
        <v>86</v>
      </c>
    </row>
    <row r="204" spans="1:30" customHeight="1" ht="15.75">
      <c r="B204" s="35">
        <v>14</v>
      </c>
      <c r="C204" s="35"/>
      <c r="D204" s="35"/>
      <c r="E204" s="18">
        <v>36</v>
      </c>
      <c r="F204" s="18">
        <v>45</v>
      </c>
      <c r="G204" s="18">
        <v>30</v>
      </c>
      <c r="H204" s="18">
        <v>5</v>
      </c>
      <c r="I204" s="18" t="s">
        <v>86</v>
      </c>
      <c r="J204" s="18" t="s">
        <v>86</v>
      </c>
      <c r="K204" s="18" t="s">
        <v>86</v>
      </c>
      <c r="L204" s="18" t="s">
        <v>86</v>
      </c>
      <c r="M204" s="18" t="s">
        <v>86</v>
      </c>
      <c r="N204" s="18" t="s">
        <v>86</v>
      </c>
    </row>
    <row r="205" spans="1:30" customHeight="1" ht="15.75">
      <c r="B205" s="35">
        <v>15</v>
      </c>
      <c r="C205" s="35"/>
      <c r="D205" s="35"/>
      <c r="E205" s="18">
        <v>28</v>
      </c>
      <c r="F205" s="18">
        <v>56</v>
      </c>
      <c r="G205" s="18">
        <v>28</v>
      </c>
      <c r="H205" s="18">
        <v>21</v>
      </c>
      <c r="I205" s="18" t="s">
        <v>86</v>
      </c>
      <c r="J205" s="18" t="s">
        <v>86</v>
      </c>
      <c r="K205" s="18" t="s">
        <v>86</v>
      </c>
      <c r="L205" s="18" t="s">
        <v>86</v>
      </c>
      <c r="M205" s="18" t="s">
        <v>86</v>
      </c>
      <c r="N205" s="18" t="s">
        <v>86</v>
      </c>
    </row>
    <row r="206" spans="1:30" customHeight="1" ht="15.75">
      <c r="B206" s="35">
        <v>16</v>
      </c>
      <c r="C206" s="35"/>
      <c r="D206" s="35"/>
      <c r="E206" s="18">
        <v>24</v>
      </c>
      <c r="F206" s="18">
        <v>48</v>
      </c>
      <c r="G206" s="18">
        <v>12</v>
      </c>
      <c r="H206" s="18">
        <v>12</v>
      </c>
      <c r="I206" s="18">
        <v>16</v>
      </c>
      <c r="J206" s="18">
        <v>28</v>
      </c>
      <c r="K206" s="18">
        <v>5</v>
      </c>
      <c r="L206" s="18" t="s">
        <v>86</v>
      </c>
      <c r="M206" s="18" t="s">
        <v>86</v>
      </c>
      <c r="N206" s="18" t="s">
        <v>86</v>
      </c>
    </row>
    <row r="207" spans="1:30" customHeight="1" ht="15.75">
      <c r="B207" s="35">
        <v>17</v>
      </c>
      <c r="C207" s="35"/>
      <c r="D207" s="35"/>
      <c r="E207" s="18">
        <v>93</v>
      </c>
      <c r="F207" s="18">
        <v>33</v>
      </c>
      <c r="G207" s="18">
        <v>12</v>
      </c>
      <c r="H207" s="18">
        <v>4</v>
      </c>
      <c r="I207" s="18">
        <v>10</v>
      </c>
      <c r="J207" s="18" t="s">
        <v>86</v>
      </c>
      <c r="K207" s="18" t="s">
        <v>86</v>
      </c>
      <c r="L207" s="18" t="s">
        <v>86</v>
      </c>
      <c r="M207" s="18" t="s">
        <v>86</v>
      </c>
      <c r="N207" s="18" t="s">
        <v>86</v>
      </c>
    </row>
    <row r="208" spans="1:30" customHeight="1" ht="15.75">
      <c r="B208" s="35">
        <v>18</v>
      </c>
      <c r="C208" s="35"/>
      <c r="D208" s="35"/>
      <c r="E208" s="18">
        <v>3</v>
      </c>
      <c r="F208" s="18">
        <v>3</v>
      </c>
      <c r="G208" s="18">
        <v>28</v>
      </c>
      <c r="H208" s="18">
        <v>28</v>
      </c>
      <c r="I208" s="18">
        <v>24</v>
      </c>
      <c r="J208" s="18">
        <v>59</v>
      </c>
      <c r="K208" s="18">
        <v>8</v>
      </c>
      <c r="L208" s="18">
        <v>1</v>
      </c>
      <c r="M208" s="18" t="s">
        <v>86</v>
      </c>
      <c r="N208" s="18" t="s">
        <v>86</v>
      </c>
    </row>
    <row r="209" spans="1:30" customHeight="1" ht="15.75">
      <c r="B209" s="35">
        <v>19</v>
      </c>
      <c r="C209" s="35"/>
      <c r="D209" s="35"/>
      <c r="E209" s="18">
        <v>15</v>
      </c>
      <c r="F209" s="18">
        <v>5</v>
      </c>
      <c r="G209" s="18">
        <v>53</v>
      </c>
      <c r="H209" s="18">
        <v>41</v>
      </c>
      <c r="I209" s="18">
        <v>20</v>
      </c>
      <c r="J209" s="18">
        <v>15</v>
      </c>
      <c r="K209" s="18">
        <v>5</v>
      </c>
      <c r="L209" s="18">
        <v>1</v>
      </c>
      <c r="M209" s="18">
        <v>1</v>
      </c>
      <c r="N209" s="18" t="s">
        <v>86</v>
      </c>
    </row>
    <row r="210" spans="1:30" customHeight="1" ht="15.75">
      <c r="B210" s="35">
        <v>20</v>
      </c>
      <c r="C210" s="35"/>
      <c r="D210" s="35"/>
      <c r="E210" s="18">
        <v>2</v>
      </c>
      <c r="F210" s="18">
        <v>6</v>
      </c>
      <c r="G210" s="18">
        <v>2</v>
      </c>
      <c r="H210" s="18">
        <v>58</v>
      </c>
      <c r="I210" s="18">
        <v>49</v>
      </c>
      <c r="J210" s="18">
        <v>19</v>
      </c>
      <c r="K210" s="18">
        <v>13</v>
      </c>
      <c r="L210" s="18">
        <v>3</v>
      </c>
      <c r="M210" s="18">
        <v>2</v>
      </c>
      <c r="N210" s="18">
        <v>2</v>
      </c>
    </row>
    <row r="211" spans="1:30" customHeight="1" ht="15.75">
      <c r="B211" s="35">
        <v>21</v>
      </c>
      <c r="C211" s="35"/>
      <c r="D211" s="35"/>
      <c r="E211" s="18">
        <v>34</v>
      </c>
      <c r="F211" s="18">
        <v>17</v>
      </c>
      <c r="G211" s="18">
        <v>17</v>
      </c>
      <c r="H211" s="18">
        <v>48</v>
      </c>
      <c r="I211" s="18">
        <v>52</v>
      </c>
      <c r="J211" s="18">
        <v>12</v>
      </c>
      <c r="K211" s="18">
        <v>6</v>
      </c>
      <c r="L211" s="18" t="s">
        <v>86</v>
      </c>
      <c r="M211" s="18" t="s">
        <v>86</v>
      </c>
      <c r="N211" s="18" t="s">
        <v>86</v>
      </c>
    </row>
    <row r="212" spans="1:30" customHeight="1" ht="15.75">
      <c r="B212" s="35">
        <v>22</v>
      </c>
      <c r="C212" s="35"/>
      <c r="D212" s="35"/>
      <c r="E212" s="18">
        <v>24</v>
      </c>
      <c r="F212" s="18">
        <v>24</v>
      </c>
      <c r="G212" s="18">
        <v>86</v>
      </c>
      <c r="H212" s="18">
        <v>99</v>
      </c>
      <c r="I212" s="18">
        <v>14</v>
      </c>
      <c r="J212" s="18">
        <v>3</v>
      </c>
      <c r="K212" s="18">
        <v>1</v>
      </c>
      <c r="L212" s="18">
        <v>1</v>
      </c>
      <c r="M212" s="18">
        <v>1</v>
      </c>
      <c r="N212" s="18" t="s">
        <v>86</v>
      </c>
    </row>
    <row r="213" spans="1:30" customHeight="1" ht="15.75">
      <c r="B213" s="35">
        <v>23</v>
      </c>
      <c r="C213" s="35"/>
      <c r="D213" s="35"/>
      <c r="E213" s="18">
        <v>25</v>
      </c>
      <c r="F213" s="18">
        <v>64</v>
      </c>
      <c r="G213" s="18">
        <v>182</v>
      </c>
      <c r="H213" s="18" t="s">
        <v>86</v>
      </c>
      <c r="I213" s="18" t="s">
        <v>86</v>
      </c>
      <c r="J213" s="18" t="s">
        <v>86</v>
      </c>
      <c r="K213" s="18" t="s">
        <v>86</v>
      </c>
      <c r="L213" s="18" t="s">
        <v>86</v>
      </c>
      <c r="M213" s="18" t="s">
        <v>86</v>
      </c>
      <c r="N213" s="18" t="s">
        <v>86</v>
      </c>
    </row>
    <row r="214" spans="1:30" customHeight="1" ht="15.75">
      <c r="B214" s="35">
        <v>24</v>
      </c>
      <c r="C214" s="35"/>
      <c r="D214" s="35"/>
      <c r="E214" s="18">
        <v>42</v>
      </c>
      <c r="F214" s="18">
        <v>35</v>
      </c>
      <c r="G214" s="18">
        <v>17</v>
      </c>
      <c r="H214" s="18">
        <v>157</v>
      </c>
      <c r="I214" s="18">
        <v>60</v>
      </c>
      <c r="J214" s="18">
        <v>23</v>
      </c>
      <c r="K214" s="18" t="s">
        <v>86</v>
      </c>
      <c r="L214" s="18" t="s">
        <v>86</v>
      </c>
      <c r="M214" s="18" t="s">
        <v>86</v>
      </c>
      <c r="N214" s="18" t="s">
        <v>86</v>
      </c>
    </row>
    <row r="215" spans="1:30" customHeight="1" ht="15.75">
      <c r="B215" s="35">
        <v>25</v>
      </c>
      <c r="C215" s="35"/>
      <c r="D215" s="35"/>
      <c r="E215" s="18">
        <v>173</v>
      </c>
      <c r="F215" s="18">
        <v>142</v>
      </c>
      <c r="G215" s="18">
        <v>94</v>
      </c>
      <c r="H215" s="18" t="s">
        <v>86</v>
      </c>
      <c r="I215" s="18" t="s">
        <v>86</v>
      </c>
      <c r="J215" s="18" t="s">
        <v>86</v>
      </c>
      <c r="K215" s="18" t="s">
        <v>86</v>
      </c>
      <c r="L215" s="18" t="s">
        <v>86</v>
      </c>
      <c r="M215" s="18" t="s">
        <v>86</v>
      </c>
      <c r="N215" s="18" t="s">
        <v>86</v>
      </c>
    </row>
    <row r="216" spans="1:30" customHeight="1" ht="15.75">
      <c r="B216" s="35">
        <v>26</v>
      </c>
      <c r="C216" s="35"/>
      <c r="D216" s="35"/>
      <c r="E216" s="18">
        <v>2</v>
      </c>
      <c r="F216" s="18">
        <v>86</v>
      </c>
      <c r="G216" s="18">
        <v>264</v>
      </c>
      <c r="H216" s="18">
        <v>82</v>
      </c>
      <c r="I216" s="18">
        <v>24</v>
      </c>
      <c r="J216" s="18">
        <v>10</v>
      </c>
      <c r="K216" s="18" t="s">
        <v>86</v>
      </c>
      <c r="L216" s="18" t="s">
        <v>86</v>
      </c>
      <c r="M216" s="18" t="s">
        <v>86</v>
      </c>
      <c r="N216" s="18" t="s">
        <v>86</v>
      </c>
    </row>
    <row r="217" spans="1:30" customHeight="1" ht="15.75">
      <c r="B217" s="35">
        <v>27</v>
      </c>
      <c r="C217" s="35"/>
      <c r="D217" s="35"/>
      <c r="E217" s="18">
        <v>12</v>
      </c>
      <c r="F217" s="18">
        <v>12</v>
      </c>
      <c r="G217" s="18">
        <v>67</v>
      </c>
      <c r="H217" s="18">
        <v>382</v>
      </c>
      <c r="I217" s="18">
        <v>9</v>
      </c>
      <c r="J217" s="18" t="s">
        <v>86</v>
      </c>
      <c r="K217" s="18" t="s">
        <v>86</v>
      </c>
      <c r="L217" s="18" t="s">
        <v>86</v>
      </c>
      <c r="M217" s="18" t="s">
        <v>86</v>
      </c>
      <c r="N217" s="18" t="s">
        <v>86</v>
      </c>
    </row>
    <row r="218" spans="1:30" customHeight="1" ht="15.75">
      <c r="B218" s="35">
        <v>28</v>
      </c>
      <c r="C218" s="35"/>
      <c r="D218" s="35"/>
      <c r="E218" s="18">
        <v>67</v>
      </c>
      <c r="F218" s="18">
        <v>45</v>
      </c>
      <c r="G218" s="18">
        <v>53</v>
      </c>
      <c r="H218" s="18">
        <v>397</v>
      </c>
      <c r="I218" s="18">
        <v>2</v>
      </c>
      <c r="J218" s="18">
        <v>6</v>
      </c>
      <c r="K218" s="18">
        <v>5</v>
      </c>
      <c r="L218" s="18">
        <v>2</v>
      </c>
      <c r="M218" s="18" t="s">
        <v>86</v>
      </c>
      <c r="N218" s="18" t="s">
        <v>86</v>
      </c>
    </row>
    <row r="219" spans="1:30" customHeight="1" ht="15.75">
      <c r="B219" s="35">
        <v>29</v>
      </c>
      <c r="C219" s="35"/>
      <c r="D219" s="35"/>
      <c r="E219" s="18">
        <v>365</v>
      </c>
      <c r="F219" s="18">
        <v>54</v>
      </c>
      <c r="G219" s="18">
        <v>103</v>
      </c>
      <c r="H219" s="18">
        <v>16</v>
      </c>
      <c r="I219" s="18">
        <v>79</v>
      </c>
      <c r="J219" s="18" t="s">
        <v>86</v>
      </c>
      <c r="K219" s="18" t="s">
        <v>86</v>
      </c>
      <c r="L219" s="18" t="s">
        <v>86</v>
      </c>
      <c r="M219" s="18" t="s">
        <v>86</v>
      </c>
      <c r="N219" s="18" t="s">
        <v>86</v>
      </c>
    </row>
    <row r="220" spans="1:30" customHeight="1" ht="15.75">
      <c r="B220" s="35">
        <v>30</v>
      </c>
      <c r="C220" s="35"/>
      <c r="D220" s="35"/>
      <c r="E220" s="18">
        <v>175</v>
      </c>
      <c r="F220" s="18">
        <v>175</v>
      </c>
      <c r="G220" s="18">
        <v>227</v>
      </c>
      <c r="H220" s="18">
        <v>48</v>
      </c>
      <c r="I220" s="18">
        <v>1</v>
      </c>
      <c r="J220" s="18" t="s">
        <v>86</v>
      </c>
      <c r="K220" s="18" t="s">
        <v>86</v>
      </c>
      <c r="L220" s="18" t="s">
        <v>86</v>
      </c>
      <c r="M220" s="18" t="s">
        <v>86</v>
      </c>
      <c r="N220" s="18" t="s">
        <v>86</v>
      </c>
    </row>
    <row r="221" spans="1:30" customHeight="1" ht="15.75">
      <c r="B221" s="35">
        <v>31</v>
      </c>
      <c r="C221" s="35"/>
      <c r="D221" s="35"/>
      <c r="E221" s="18">
        <v>570</v>
      </c>
      <c r="F221" s="18">
        <v>30</v>
      </c>
      <c r="G221" s="18">
        <v>30</v>
      </c>
      <c r="H221" s="18">
        <v>76</v>
      </c>
      <c r="I221" s="18" t="s">
        <v>86</v>
      </c>
      <c r="J221" s="18" t="s">
        <v>86</v>
      </c>
      <c r="K221" s="18" t="s">
        <v>86</v>
      </c>
      <c r="L221" s="18" t="s">
        <v>86</v>
      </c>
      <c r="M221" s="18" t="s">
        <v>86</v>
      </c>
      <c r="N221" s="18" t="s">
        <v>86</v>
      </c>
    </row>
    <row r="222" spans="1:30" customHeight="1" ht="15.75">
      <c r="B222" s="35">
        <v>32</v>
      </c>
      <c r="C222" s="35"/>
      <c r="D222" s="35"/>
      <c r="E222" s="18">
        <v>222</v>
      </c>
      <c r="F222" s="18">
        <v>111</v>
      </c>
      <c r="G222" s="18">
        <v>371</v>
      </c>
      <c r="H222" s="18">
        <v>111</v>
      </c>
      <c r="I222" s="18">
        <v>29</v>
      </c>
      <c r="J222" s="18" t="s">
        <v>86</v>
      </c>
      <c r="K222" s="18" t="s">
        <v>86</v>
      </c>
      <c r="L222" s="18" t="s">
        <v>86</v>
      </c>
      <c r="M222" s="18" t="s">
        <v>86</v>
      </c>
      <c r="N222" s="18" t="s">
        <v>86</v>
      </c>
    </row>
    <row r="223" spans="1:30" customHeight="1" ht="15.75">
      <c r="B223" s="35">
        <v>33</v>
      </c>
      <c r="C223" s="35"/>
      <c r="D223" s="35"/>
      <c r="E223" s="18">
        <v>20</v>
      </c>
      <c r="F223" s="18">
        <v>25</v>
      </c>
      <c r="G223" s="18">
        <v>312</v>
      </c>
      <c r="H223" s="18">
        <v>190</v>
      </c>
      <c r="I223" s="18">
        <v>190</v>
      </c>
      <c r="J223" s="18">
        <v>38</v>
      </c>
      <c r="K223" s="18">
        <v>120</v>
      </c>
      <c r="L223" s="18">
        <v>81</v>
      </c>
      <c r="M223" s="18" t="s">
        <v>86</v>
      </c>
      <c r="N223" s="18" t="s">
        <v>86</v>
      </c>
    </row>
    <row r="224" spans="1:30" customHeight="1" ht="15.75">
      <c r="B224" s="35">
        <v>34</v>
      </c>
      <c r="C224" s="35"/>
      <c r="D224" s="35"/>
      <c r="E224" s="18">
        <v>53</v>
      </c>
      <c r="F224" s="18">
        <v>972</v>
      </c>
      <c r="G224" s="18">
        <v>181</v>
      </c>
      <c r="H224" s="18" t="s">
        <v>86</v>
      </c>
      <c r="I224" s="18" t="s">
        <v>86</v>
      </c>
      <c r="J224" s="18" t="s">
        <v>86</v>
      </c>
      <c r="K224" s="18" t="s">
        <v>86</v>
      </c>
      <c r="L224" s="18" t="s">
        <v>86</v>
      </c>
      <c r="M224" s="18" t="s">
        <v>86</v>
      </c>
      <c r="N224" s="18" t="s">
        <v>86</v>
      </c>
    </row>
    <row r="225" spans="1:30" customHeight="1" ht="15.75">
      <c r="B225" s="35">
        <v>35</v>
      </c>
      <c r="C225" s="35"/>
      <c r="D225" s="35"/>
      <c r="E225" s="18">
        <v>36</v>
      </c>
      <c r="F225" s="18">
        <v>36</v>
      </c>
      <c r="G225" s="18">
        <v>44</v>
      </c>
      <c r="H225" s="18">
        <v>44</v>
      </c>
      <c r="I225" s="18">
        <v>613</v>
      </c>
      <c r="J225" s="18">
        <v>613</v>
      </c>
      <c r="K225" s="18" t="s">
        <v>86</v>
      </c>
      <c r="L225" s="18" t="s">
        <v>86</v>
      </c>
      <c r="M225" s="18" t="s">
        <v>86</v>
      </c>
      <c r="N225" s="18" t="s">
        <v>86</v>
      </c>
    </row>
    <row r="226" spans="1:30" customHeight="1" ht="15.75">
      <c r="B226" s="35">
        <v>36</v>
      </c>
      <c r="C226" s="35"/>
      <c r="D226" s="35"/>
      <c r="E226" s="18">
        <v>19</v>
      </c>
      <c r="F226" s="18">
        <v>672</v>
      </c>
      <c r="G226" s="18">
        <v>587</v>
      </c>
      <c r="H226" s="18">
        <v>173</v>
      </c>
      <c r="I226" s="18" t="s">
        <v>86</v>
      </c>
      <c r="J226" s="18" t="s">
        <v>86</v>
      </c>
      <c r="K226" s="18" t="s">
        <v>86</v>
      </c>
      <c r="L226" s="18" t="s">
        <v>86</v>
      </c>
      <c r="M226" s="18" t="s">
        <v>86</v>
      </c>
      <c r="N226" s="18" t="s">
        <v>86</v>
      </c>
    </row>
    <row r="227" spans="1:30" customHeight="1" ht="15.75">
      <c r="B227" s="35">
        <v>37</v>
      </c>
      <c r="C227" s="35"/>
      <c r="D227" s="35"/>
      <c r="E227" s="18">
        <v>559</v>
      </c>
      <c r="F227" s="18">
        <v>559</v>
      </c>
      <c r="G227" s="18">
        <v>87</v>
      </c>
      <c r="H227" s="18">
        <v>274</v>
      </c>
      <c r="I227" s="18" t="s">
        <v>86</v>
      </c>
      <c r="J227" s="18" t="s">
        <v>86</v>
      </c>
      <c r="K227" s="18" t="s">
        <v>86</v>
      </c>
      <c r="L227" s="18" t="s">
        <v>86</v>
      </c>
      <c r="M227" s="18" t="s">
        <v>86</v>
      </c>
      <c r="N227" s="18" t="s">
        <v>86</v>
      </c>
    </row>
    <row r="228" spans="1:30" customHeight="1" ht="15.75">
      <c r="B228" s="49">
        <v>38</v>
      </c>
      <c r="C228" s="50"/>
      <c r="D228" s="51"/>
      <c r="E228" s="18">
        <v>559</v>
      </c>
      <c r="F228" s="18">
        <v>559</v>
      </c>
      <c r="G228" s="18">
        <v>87</v>
      </c>
      <c r="H228" s="18">
        <v>820</v>
      </c>
      <c r="I228" s="18" t="s">
        <v>86</v>
      </c>
      <c r="J228" s="18" t="s">
        <v>86</v>
      </c>
      <c r="K228" s="18" t="s">
        <v>86</v>
      </c>
      <c r="L228" s="18" t="s">
        <v>86</v>
      </c>
      <c r="M228" s="18" t="s">
        <v>86</v>
      </c>
      <c r="N228" s="18" t="s">
        <v>86</v>
      </c>
    </row>
    <row r="229" spans="1:30" customHeight="1" ht="15.75">
      <c r="B229" s="33" t="s">
        <v>90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</row>
    <row r="233" spans="1:30" customHeight="1" ht="15.75">
      <c r="B233" s="45">
        <v>1</v>
      </c>
      <c r="C233" s="46"/>
      <c r="D233" s="47"/>
      <c r="E233" s="43" t="s">
        <v>91</v>
      </c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</row>
    <row r="234" spans="1:30" customHeight="1" ht="15.75">
      <c r="B234" s="45">
        <v>2</v>
      </c>
      <c r="C234" s="46"/>
      <c r="D234" s="47"/>
      <c r="E234" s="43" t="s">
        <v>92</v>
      </c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</row>
    <row r="235" spans="1:30" customHeight="1" ht="15.75">
      <c r="B235" s="45">
        <v>3</v>
      </c>
      <c r="C235" s="46"/>
      <c r="D235" s="47"/>
      <c r="E235" s="43" t="str">
        <f>"Part  -&gt; Manuf -&gt; Trans -&gt; Manuf -&gt; Dist  "</f>
        <v>Part  -&gt; Manuf -&gt; Trans -&gt; Manuf -&gt; Dist  </v>
      </c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</row>
    <row r="236" spans="1:30" customHeight="1" ht="15.75">
      <c r="B236" s="21"/>
      <c r="C236" s="22"/>
      <c r="D236" s="23"/>
      <c r="E236" s="43" t="str">
        <f>"Part  -&gt; Trans -&gt; Manuf -&gt; Dist  "</f>
        <v>Part  -&gt; Trans -&gt; Manuf -&gt; Dist  </v>
      </c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</row>
    <row r="237" spans="1:30" customHeight="1" ht="15.75">
      <c r="B237" s="21"/>
      <c r="C237" s="22"/>
      <c r="D237" s="23"/>
      <c r="E237" s="43" t="str">
        <f>"Part  -&gt; Manuf -&gt; Trans -&gt; Dist           "</f>
        <v>Part  -&gt; Manuf -&gt; Trans -&gt; Dist           </v>
      </c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</row>
    <row r="238" spans="1:30" customHeight="1" ht="15.75">
      <c r="B238" s="45">
        <v>4</v>
      </c>
      <c r="C238" s="46"/>
      <c r="D238" s="47"/>
      <c r="E238" s="43" t="str">
        <f>"Part  -&gt; Manuf -&gt; Dist  -&gt; Dist  "</f>
        <v>Part  -&gt; Manuf -&gt; Dist  -&gt; Dist  </v>
      </c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</row>
    <row r="239" spans="1:30" customHeight="1" ht="15.75">
      <c r="B239" s="21"/>
      <c r="C239" s="22"/>
      <c r="D239" s="23"/>
      <c r="E239" s="43" t="str">
        <f>"Part  -&gt; Manuf -&gt; Dist           "</f>
        <v>Part  -&gt; Manuf -&gt; Dist           </v>
      </c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</row>
    <row r="240" spans="1:30" customHeight="1" ht="15.75">
      <c r="B240" s="45">
        <v>5</v>
      </c>
      <c r="C240" s="46"/>
      <c r="D240" s="47"/>
      <c r="E240" s="43" t="s">
        <v>93</v>
      </c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</row>
    <row r="241" spans="1:30" customHeight="1" ht="15.75">
      <c r="B241" s="24"/>
      <c r="C241" s="25"/>
      <c r="D241" s="26"/>
      <c r="E241" s="43" t="s">
        <v>94</v>
      </c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</row>
    <row r="242" spans="1:30" customHeight="1" ht="15.75">
      <c r="B242" s="45">
        <v>6</v>
      </c>
      <c r="C242" s="46"/>
      <c r="D242" s="47"/>
      <c r="E242" s="43" t="str">
        <f>"Manuf -&gt; Trans -&gt; Manuf -&gt; Dist  "</f>
        <v>Manuf -&gt; Trans -&gt; Manuf -&gt; Dist  </v>
      </c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</row>
    <row r="243" spans="1:30" customHeight="1" ht="15.75">
      <c r="B243" s="49">
        <v>7</v>
      </c>
      <c r="C243" s="50"/>
      <c r="D243" s="51"/>
      <c r="E243" s="42" t="s">
        <v>95</v>
      </c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3"/>
    </row>
    <row r="244" spans="1:30" customHeight="1" ht="15.75">
      <c r="B244" s="45">
        <v>8</v>
      </c>
      <c r="C244" s="46"/>
      <c r="D244" s="47"/>
      <c r="E244" s="43" t="s">
        <v>96</v>
      </c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</row>
    <row r="245" spans="1:30" customHeight="1" ht="15.75">
      <c r="B245" s="21"/>
      <c r="C245" s="22"/>
      <c r="D245" s="23"/>
      <c r="E245" s="43" t="s">
        <v>97</v>
      </c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</row>
    <row r="246" spans="1:30" customHeight="1" ht="15.75">
      <c r="B246" s="24"/>
      <c r="C246" s="25"/>
      <c r="D246" s="26"/>
      <c r="E246" s="43" t="s">
        <v>98</v>
      </c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</row>
    <row r="247" spans="1:30" customHeight="1" ht="15.75">
      <c r="B247" s="45">
        <v>9</v>
      </c>
      <c r="C247" s="46"/>
      <c r="D247" s="47"/>
      <c r="E247" s="42" t="str">
        <f>"Part  -&gt; Manuf -&gt; Trans -&gt; Manuf -&gt; Dist  "</f>
        <v>Part  -&gt; Manuf -&gt; Trans -&gt; Manuf -&gt; Dist  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3"/>
    </row>
    <row r="248" spans="1:30" customHeight="1" ht="15.75">
      <c r="B248" s="21"/>
      <c r="C248" s="22"/>
      <c r="D248" s="23"/>
      <c r="E248" s="43" t="str">
        <f>"Part  -&gt; Trans -&gt; Manuf -&gt; Dist  "</f>
        <v>Part  -&gt; Trans -&gt; Manuf -&gt; Dist  </v>
      </c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</row>
    <row r="249" spans="1:30" customHeight="1" ht="15.75">
      <c r="B249" s="24"/>
      <c r="C249" s="25"/>
      <c r="D249" s="26"/>
      <c r="E249" s="43" t="str">
        <f>"Part  -&gt; Manuf -&gt; Dist  "</f>
        <v>Part  -&gt; Manuf -&gt; Dist  </v>
      </c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</row>
    <row r="250" spans="1:30" customHeight="1" ht="15.75">
      <c r="B250" s="49">
        <v>10</v>
      </c>
      <c r="C250" s="50"/>
      <c r="D250" s="51"/>
      <c r="E250" s="43" t="str">
        <f>"Part  -&gt; Manuf "</f>
        <v>Part  -&gt; Manuf </v>
      </c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</row>
    <row r="251" spans="1:30" customHeight="1" ht="15.75">
      <c r="B251" s="49">
        <v>11</v>
      </c>
      <c r="C251" s="50"/>
      <c r="D251" s="51"/>
      <c r="E251" s="43" t="s">
        <v>99</v>
      </c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</row>
    <row r="252" spans="1:30" customHeight="1" ht="15.75">
      <c r="B252" s="45">
        <v>12</v>
      </c>
      <c r="C252" s="46"/>
      <c r="D252" s="47"/>
      <c r="E252" s="43" t="str">
        <f>"Part  -&gt; Manuf -&gt; Trans -&gt; Manuf -&gt; Dist  "</f>
        <v>Part  -&gt; Manuf -&gt; Trans -&gt; Manuf -&gt; Dist  </v>
      </c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</row>
    <row r="253" spans="1:30" customHeight="1" ht="15.75">
      <c r="B253" s="21"/>
      <c r="C253" s="22"/>
      <c r="D253" s="23"/>
      <c r="E253" s="43" t="str">
        <f>"Part  -&gt; Trans -&gt; Manuf -&gt; Dist  "</f>
        <v>Part  -&gt; Trans -&gt; Manuf -&gt; Dist  </v>
      </c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</row>
    <row r="254" spans="1:30" customHeight="1" ht="15.75">
      <c r="B254" s="24"/>
      <c r="C254" s="25"/>
      <c r="D254" s="26"/>
      <c r="E254" s="43" t="str">
        <f>"Part  -&gt; Manuf -&gt; Dist  "</f>
        <v>Part  -&gt; Manuf -&gt; Dist  </v>
      </c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</row>
    <row r="255" spans="1:30" customHeight="1" ht="15.75">
      <c r="B255" s="45">
        <v>13</v>
      </c>
      <c r="C255" s="46"/>
      <c r="D255" s="47"/>
      <c r="E255" s="43" t="str">
        <f>"Manuf -&gt; Manuf "</f>
        <v>Manuf -&gt; Manuf </v>
      </c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</row>
    <row r="256" spans="1:30" customHeight="1" ht="15.75">
      <c r="B256" s="45">
        <v>14</v>
      </c>
      <c r="C256" s="46"/>
      <c r="D256" s="47"/>
      <c r="E256" s="43" t="str">
        <f>"Dist  -&gt; Retail                  "</f>
        <v>Dist  -&gt; Retail                  </v>
      </c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</row>
    <row r="257" spans="1:30" customHeight="1" ht="15.75">
      <c r="B257" s="21"/>
      <c r="C257" s="22"/>
      <c r="D257" s="23"/>
      <c r="E257" s="43" t="str">
        <f>"Dist  -&gt; Manuf -&gt; Retail         "</f>
        <v>Dist  -&gt; Manuf -&gt; Retail         </v>
      </c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</row>
    <row r="258" spans="1:30" customHeight="1" ht="15.75">
      <c r="B258" s="24"/>
      <c r="C258" s="25"/>
      <c r="D258" s="26"/>
      <c r="E258" s="43" t="s">
        <v>100</v>
      </c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</row>
    <row r="259" spans="1:30" customHeight="1" ht="15.75">
      <c r="B259" s="45">
        <v>15</v>
      </c>
      <c r="C259" s="46"/>
      <c r="D259" s="47"/>
      <c r="E259" s="43" t="s">
        <v>101</v>
      </c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</row>
    <row r="260" spans="1:30" customHeight="1" ht="15.75">
      <c r="B260" s="21"/>
      <c r="C260" s="22"/>
      <c r="D260" s="23"/>
      <c r="E260" s="43" t="str">
        <f>"Part  -&gt; Manuf  -&gt; Retail         "</f>
        <v>Part  -&gt; Manuf  -&gt; Retail         </v>
      </c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</row>
    <row r="261" spans="1:30" customHeight="1" ht="15.75">
      <c r="B261" s="45">
        <v>16</v>
      </c>
      <c r="C261" s="46"/>
      <c r="D261" s="47"/>
      <c r="E261" s="43" t="str">
        <f>"Part  -&gt; Manuf -&gt; Manuf -&gt; Manuf -&gt; Dist  -&gt;  Dist  -&gt; Dist  "</f>
        <v>Part  -&gt; Manuf -&gt; Manuf -&gt; Manuf -&gt; Dist  -&gt;  Dist  -&gt; Dist  </v>
      </c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</row>
    <row r="262" spans="1:30" customHeight="1" ht="15.75">
      <c r="B262" s="21"/>
      <c r="C262" s="22"/>
      <c r="D262" s="23"/>
      <c r="E262" s="43" t="str">
        <f>"Manuf -&gt; Manuf -&gt; Dist  -&gt;  Dist  -&gt; Dist  "</f>
        <v>Manuf -&gt; Manuf -&gt; Dist  -&gt;  Dist  -&gt; Dist  </v>
      </c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</row>
    <row r="263" spans="1:30" customHeight="1" ht="15.75">
      <c r="B263" s="21"/>
      <c r="C263" s="22"/>
      <c r="D263" s="23"/>
      <c r="E263" s="43" t="str">
        <f>"Part  -&gt; Manuf -&gt; Dist  -&gt;  Dist  -&gt; Dist  "</f>
        <v>Part  -&gt; Manuf -&gt; Dist  -&gt;  Dist  -&gt; Dist  </v>
      </c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</row>
    <row r="264" spans="1:30" customHeight="1" ht="15.75">
      <c r="B264" s="21"/>
      <c r="C264" s="22"/>
      <c r="D264" s="23"/>
      <c r="E264" s="43" t="str">
        <f>"Part  -&gt; Manuf -&gt; Manuf -&gt; Manuf -&gt; Dist  -&gt;  Dist           "</f>
        <v>Part  -&gt; Manuf -&gt; Manuf -&gt; Manuf -&gt; Dist  -&gt;  Dist           </v>
      </c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</row>
    <row r="265" spans="1:30" customHeight="1" ht="15.75">
      <c r="B265" s="21"/>
      <c r="C265" s="22"/>
      <c r="D265" s="23"/>
      <c r="E265" s="43" t="str">
        <f>"Manuf -&gt; Manuf -&gt; Dist  -&gt;  Dist           "</f>
        <v>Manuf -&gt; Manuf -&gt; Dist  -&gt;  Dist           </v>
      </c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</row>
    <row r="266" spans="1:30" customHeight="1" ht="15.75">
      <c r="B266" s="21"/>
      <c r="C266" s="22"/>
      <c r="D266" s="23"/>
      <c r="E266" s="43" t="str">
        <f>"Part  -&gt; Manuf -&gt; Dist  -&gt;  Dist           "</f>
        <v>Part  -&gt; Manuf -&gt; Dist  -&gt;  Dist           </v>
      </c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</row>
    <row r="267" spans="1:30" customHeight="1" ht="15.75">
      <c r="B267" s="45">
        <v>17</v>
      </c>
      <c r="C267" s="46"/>
      <c r="D267" s="47"/>
      <c r="E267" s="43" t="str">
        <f>"Part  -&gt; Retail                           "</f>
        <v>Part  -&gt; Retail                           </v>
      </c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</row>
    <row r="268" spans="1:30" customHeight="1" ht="15.75">
      <c r="B268" s="21"/>
      <c r="C268" s="22"/>
      <c r="D268" s="23"/>
      <c r="E268" s="43" t="str">
        <f>"Part  -&gt; Manuf -&gt; Trans -&gt; Retail         "</f>
        <v>Part  -&gt; Manuf -&gt; Trans -&gt; Retail         </v>
      </c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</row>
    <row r="269" spans="1:30" customHeight="1" ht="15.75">
      <c r="B269" s="21"/>
      <c r="C269" s="22"/>
      <c r="D269" s="23"/>
      <c r="E269" s="42" t="str">
        <f>"Part  -&gt; Manuf -&gt; Trans -&gt; Manuf -&gt; Dist  "</f>
        <v>Part  -&gt; Manuf -&gt; Trans -&gt; Manuf -&gt; Dist  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3"/>
    </row>
    <row r="270" spans="1:30" customHeight="1" ht="15.75">
      <c r="B270" s="21"/>
      <c r="C270" s="22"/>
      <c r="D270" s="23"/>
      <c r="E270" s="42" t="str">
        <f>"Part  -&gt; Retail         "</f>
        <v>Part  -&gt; Retail         </v>
      </c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3"/>
    </row>
    <row r="271" spans="1:30" customHeight="1" ht="15.75">
      <c r="B271" s="24"/>
      <c r="C271" s="25"/>
      <c r="D271" s="26"/>
      <c r="E271" s="43" t="str">
        <f>"Part  -&gt; Manuf -&gt; Dist  "</f>
        <v>Part  -&gt; Manuf -&gt; Dist  </v>
      </c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</row>
    <row r="272" spans="1:30" customHeight="1" ht="15.75">
      <c r="B272" s="45">
        <v>18</v>
      </c>
      <c r="C272" s="46"/>
      <c r="D272" s="47"/>
      <c r="E272" s="43" t="s">
        <v>102</v>
      </c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</row>
    <row r="273" spans="1:30" customHeight="1" ht="15.75">
      <c r="B273" s="21"/>
      <c r="C273" s="22"/>
      <c r="D273" s="23"/>
      <c r="E273" s="43" t="str">
        <f>"Part  -&gt; Trans -&gt; Trans -&gt; Manuf -&gt; Dist  -&gt; Retail                  "</f>
        <v>Part  -&gt; Trans -&gt; Trans -&gt; Manuf -&gt; Dist  -&gt; Retail                  </v>
      </c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</row>
    <row r="274" spans="1:30" customHeight="1" ht="15.75">
      <c r="B274" s="21"/>
      <c r="C274" s="22"/>
      <c r="D274" s="23"/>
      <c r="E274" s="43" t="s">
        <v>103</v>
      </c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</row>
    <row r="275" spans="1:30" customHeight="1" ht="15.75">
      <c r="B275" s="21"/>
      <c r="C275" s="22"/>
      <c r="D275" s="23"/>
      <c r="E275" s="43" t="str">
        <f>"Part  -&gt; Trans -&gt; Manuf -&gt; Dist  -&gt; Retail                  "</f>
        <v>Part  -&gt; Trans -&gt; Manuf -&gt; Dist  -&gt; Retail                  </v>
      </c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</row>
    <row r="276" spans="1:30" customHeight="1" ht="15.75">
      <c r="B276" s="21"/>
      <c r="C276" s="22"/>
      <c r="D276" s="23"/>
      <c r="E276" s="43" t="s">
        <v>104</v>
      </c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</row>
    <row r="277" spans="1:30" customHeight="1" ht="15.75">
      <c r="B277" s="24"/>
      <c r="C277" s="25"/>
      <c r="D277" s="26"/>
      <c r="E277" s="43" t="str">
        <f>"Part  -&gt; Manuf -&gt; Dist  -&gt; Retail                  "</f>
        <v>Part  -&gt; Manuf -&gt; Dist  -&gt; Retail                  </v>
      </c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</row>
    <row r="278" spans="1:30" customHeight="1" ht="15.75">
      <c r="B278" s="45">
        <v>19</v>
      </c>
      <c r="C278" s="46"/>
      <c r="D278" s="47"/>
      <c r="E278" s="43" t="s">
        <v>105</v>
      </c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</row>
    <row r="279" spans="1:30" customHeight="1" ht="15.75">
      <c r="B279" s="21"/>
      <c r="C279" s="22"/>
      <c r="D279" s="23"/>
      <c r="E279" s="43" t="s">
        <v>106</v>
      </c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</row>
    <row r="280" spans="1:30" customHeight="1" ht="15.75">
      <c r="B280" s="21"/>
      <c r="C280" s="22"/>
      <c r="D280" s="23"/>
      <c r="E280" s="43" t="s">
        <v>107</v>
      </c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</row>
    <row r="281" spans="1:30" customHeight="1" ht="15.75">
      <c r="B281" s="21"/>
      <c r="C281" s="22"/>
      <c r="D281" s="23"/>
      <c r="E281" s="43" t="s">
        <v>108</v>
      </c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</row>
    <row r="282" spans="1:30" customHeight="1" ht="15.75">
      <c r="B282" s="21"/>
      <c r="C282" s="22"/>
      <c r="D282" s="23"/>
      <c r="E282" s="43" t="s">
        <v>109</v>
      </c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</row>
    <row r="283" spans="1:30" customHeight="1" ht="15.75">
      <c r="B283" s="21"/>
      <c r="C283" s="22"/>
      <c r="D283" s="23"/>
      <c r="E283" s="43" t="s">
        <v>110</v>
      </c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</row>
    <row r="284" spans="1:30" customHeight="1" ht="15.75">
      <c r="B284" s="21"/>
      <c r="C284" s="22"/>
      <c r="D284" s="23"/>
      <c r="E284" s="43" t="s">
        <v>111</v>
      </c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</row>
    <row r="285" spans="1:30" customHeight="1" ht="15.75">
      <c r="B285" s="21"/>
      <c r="C285" s="22"/>
      <c r="D285" s="23"/>
      <c r="E285" s="43" t="s">
        <v>112</v>
      </c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</row>
    <row r="286" spans="1:30" customHeight="1" ht="15.75">
      <c r="B286" s="21"/>
      <c r="C286" s="22"/>
      <c r="D286" s="23"/>
      <c r="E286" s="43" t="s">
        <v>113</v>
      </c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</row>
    <row r="287" spans="1:30" customHeight="1" ht="15.75">
      <c r="B287" s="24"/>
      <c r="C287" s="25"/>
      <c r="D287" s="26"/>
      <c r="E287" s="43" t="s">
        <v>114</v>
      </c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</row>
    <row r="288" spans="1:30" customHeight="1" ht="15.75">
      <c r="B288" s="45">
        <v>20</v>
      </c>
      <c r="C288" s="46"/>
      <c r="D288" s="47"/>
      <c r="E288" s="43" t="s">
        <v>115</v>
      </c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</row>
    <row r="289" spans="1:30" customHeight="1" ht="15.75">
      <c r="B289" s="21"/>
      <c r="C289" s="22"/>
      <c r="D289" s="23"/>
      <c r="E289" s="43" t="s">
        <v>116</v>
      </c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</row>
    <row r="290" spans="1:30" customHeight="1" ht="15.75">
      <c r="B290" s="21"/>
      <c r="C290" s="22"/>
      <c r="D290" s="23"/>
      <c r="E290" s="42" t="s">
        <v>116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3"/>
    </row>
    <row r="291" spans="1:30" customHeight="1" ht="15.75">
      <c r="B291" s="21"/>
      <c r="C291" s="22"/>
      <c r="D291" s="23"/>
      <c r="E291" s="42" t="s">
        <v>117</v>
      </c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3"/>
    </row>
    <row r="292" spans="1:30" customHeight="1" ht="15.75">
      <c r="B292" s="21"/>
      <c r="C292" s="22"/>
      <c r="D292" s="23"/>
      <c r="E292" s="43" t="s">
        <v>118</v>
      </c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</row>
    <row r="293" spans="1:30" customHeight="1" ht="15.75">
      <c r="B293" s="21"/>
      <c r="C293" s="22"/>
      <c r="D293" s="23"/>
      <c r="E293" s="43" t="s">
        <v>119</v>
      </c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</row>
    <row r="294" spans="1:30" customHeight="1" ht="15.75">
      <c r="B294" s="21"/>
      <c r="C294" s="22"/>
      <c r="D294" s="23"/>
      <c r="E294" s="43" t="s">
        <v>99</v>
      </c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</row>
    <row r="295" spans="1:30" customHeight="1" ht="15.75">
      <c r="B295" s="24"/>
      <c r="C295" s="25"/>
      <c r="D295" s="26"/>
      <c r="E295" s="43" t="s">
        <v>120</v>
      </c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</row>
    <row r="296" spans="1:30" customHeight="1" ht="15.75">
      <c r="B296" s="45">
        <v>21</v>
      </c>
      <c r="C296" s="46"/>
      <c r="D296" s="47"/>
      <c r="E296" s="42" t="s">
        <v>121</v>
      </c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3"/>
    </row>
    <row r="297" spans="1:30" customHeight="1" ht="15.75">
      <c r="B297" s="21"/>
      <c r="C297" s="22"/>
      <c r="D297" s="23"/>
      <c r="E297" s="42" t="s">
        <v>122</v>
      </c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3"/>
    </row>
    <row r="298" spans="1:30" customHeight="1" ht="15.75">
      <c r="B298" s="21"/>
      <c r="C298" s="22"/>
      <c r="D298" s="23"/>
      <c r="E298" s="42" t="s">
        <v>123</v>
      </c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3"/>
    </row>
    <row r="299" spans="1:30" customHeight="1" ht="15.75">
      <c r="B299" s="21"/>
      <c r="C299" s="22"/>
      <c r="D299" s="23"/>
      <c r="E299" s="42" t="s">
        <v>124</v>
      </c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3"/>
    </row>
    <row r="300" spans="1:30" customHeight="1" ht="15.75">
      <c r="B300" s="45">
        <v>22</v>
      </c>
      <c r="C300" s="46"/>
      <c r="D300" s="47"/>
      <c r="E300" s="43" t="s">
        <v>125</v>
      </c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</row>
    <row r="301" spans="1:30" customHeight="1" ht="15.75">
      <c r="B301" s="21"/>
      <c r="C301" s="22"/>
      <c r="D301" s="23"/>
      <c r="E301" s="43" t="str">
        <f>"Manuf -&gt; Manuf -&gt; Dist  -&gt; Dist  -&gt; Manuf -&gt; Retail                           "</f>
        <v>Manuf -&gt; Manuf -&gt; Dist  -&gt; Dist  -&gt; Manuf -&gt; Retail                           </v>
      </c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</row>
    <row r="302" spans="1:30" customHeight="1" ht="15.75">
      <c r="B302" s="21"/>
      <c r="C302" s="22"/>
      <c r="D302" s="23"/>
      <c r="E302" s="43" t="str">
        <f>"Manuf -&gt; Manuf -&gt; Dist  -&gt; Retail                                             "</f>
        <v>Manuf -&gt; Manuf -&gt; Dist  -&gt; Retail                                             </v>
      </c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</row>
    <row r="303" spans="1:30" customHeight="1" ht="15.75">
      <c r="B303" s="21"/>
      <c r="C303" s="22"/>
      <c r="D303" s="23"/>
      <c r="E303" s="43" t="str">
        <f>"Manuf -&gt; Manuf -&gt; Dist  -&gt; Dist  -&gt; Manuf -&gt; Manuf -&gt; Retail                  "</f>
        <v>Manuf -&gt; Manuf -&gt; Dist  -&gt; Dist  -&gt; Manuf -&gt; Manuf -&gt; Retail                  </v>
      </c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</row>
    <row r="304" spans="1:30" customHeight="1" ht="15.75">
      <c r="B304" s="21"/>
      <c r="C304" s="22"/>
      <c r="D304" s="23"/>
      <c r="E304" s="43" t="str">
        <f>"Manuf -&gt; Manuf -&gt; Dist  -&gt; Dist  -&gt; Manuf -&gt; Retail                           "</f>
        <v>Manuf -&gt; Manuf -&gt; Dist  -&gt; Dist  -&gt; Manuf -&gt; Retail                           </v>
      </c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</row>
    <row r="305" spans="1:30" customHeight="1" ht="15.75">
      <c r="B305" s="45">
        <v>23</v>
      </c>
      <c r="C305" s="46"/>
      <c r="D305" s="47"/>
      <c r="E305" s="43" t="s">
        <v>91</v>
      </c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</row>
    <row r="306" spans="1:30" customHeight="1" ht="15.75">
      <c r="B306" s="21"/>
      <c r="C306" s="22"/>
      <c r="D306" s="23"/>
      <c r="E306" s="43" t="s">
        <v>126</v>
      </c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</row>
    <row r="307" spans="1:30" customHeight="1" ht="15.75">
      <c r="B307" s="45">
        <v>24</v>
      </c>
      <c r="C307" s="46"/>
      <c r="D307" s="47"/>
      <c r="E307" s="43" t="str">
        <f>"Part  -&gt; Manuf -&gt; Manuf -&gt; Manuf -&gt; Dist  -&gt; Dist  "</f>
        <v>Part  -&gt; Manuf -&gt; Manuf -&gt; Manuf -&gt; Dist  -&gt; Dist  </v>
      </c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</row>
    <row r="308" spans="1:30" customHeight="1" ht="15.75">
      <c r="B308" s="21"/>
      <c r="C308" s="22"/>
      <c r="D308" s="23"/>
      <c r="E308" s="43" t="str">
        <f>"Part  -&gt; Manuf -&gt; Manuf -&gt; Dist  -&gt; Dist  "</f>
        <v>Part  -&gt; Manuf -&gt; Manuf -&gt; Dist  -&gt; Dist  </v>
      </c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</row>
    <row r="309" spans="1:30" customHeight="1" ht="15.75">
      <c r="B309" s="24"/>
      <c r="C309" s="25"/>
      <c r="D309" s="26"/>
      <c r="E309" s="43" t="str">
        <f>"Part  -&gt; Manuf -&gt; Dist  -&gt; Dist  "</f>
        <v>Part  -&gt; Manuf -&gt; Dist  -&gt; Dist  </v>
      </c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</row>
    <row r="310" spans="1:30" customHeight="1" ht="15.75">
      <c r="B310" s="45">
        <v>25</v>
      </c>
      <c r="C310" s="46"/>
      <c r="D310" s="47"/>
      <c r="E310" s="43" t="s">
        <v>91</v>
      </c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</row>
    <row r="311" spans="1:30" customHeight="1" ht="15.75">
      <c r="B311" s="24"/>
      <c r="C311" s="25"/>
      <c r="D311" s="26"/>
      <c r="E311" s="43" t="str">
        <f>"-&gt; Dist  "</f>
        <v>-&gt; Dist  </v>
      </c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</row>
    <row r="312" spans="1:30" customHeight="1" ht="15.75">
      <c r="B312" s="45">
        <v>26</v>
      </c>
      <c r="C312" s="46"/>
      <c r="D312" s="47"/>
      <c r="E312" s="42" t="s">
        <v>126</v>
      </c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3"/>
    </row>
    <row r="313" spans="1:30" customHeight="1" ht="15.75">
      <c r="B313" s="21"/>
      <c r="C313" s="27"/>
      <c r="D313" s="28"/>
      <c r="E313" s="42" t="s">
        <v>91</v>
      </c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3"/>
    </row>
    <row r="314" spans="1:30" customHeight="1" ht="15.75">
      <c r="B314" s="21"/>
      <c r="C314" s="27"/>
      <c r="D314" s="28"/>
      <c r="E314" s="42" t="s">
        <v>127</v>
      </c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3"/>
    </row>
    <row r="315" spans="1:30" customHeight="1" ht="15.75">
      <c r="B315" s="21"/>
      <c r="C315" s="22"/>
      <c r="D315" s="23"/>
      <c r="E315" s="42" t="s">
        <v>128</v>
      </c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3"/>
    </row>
    <row r="316" spans="1:30" customHeight="1" ht="15.75">
      <c r="B316" s="21"/>
      <c r="C316" s="22"/>
      <c r="D316" s="23"/>
      <c r="E316" s="42" t="s">
        <v>129</v>
      </c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3"/>
    </row>
    <row r="317" spans="1:30" customHeight="1" ht="15.75">
      <c r="B317" s="45">
        <v>27</v>
      </c>
      <c r="C317" s="46"/>
      <c r="D317" s="47"/>
      <c r="E317" s="42" t="s">
        <v>123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3"/>
    </row>
    <row r="318" spans="1:30" customHeight="1" ht="15.75">
      <c r="B318" s="21"/>
      <c r="C318" s="22"/>
      <c r="D318" s="23"/>
      <c r="E318" s="42" t="s">
        <v>123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3"/>
    </row>
    <row r="319" spans="1:30" customHeight="1" ht="15.75">
      <c r="B319" s="21"/>
      <c r="C319" s="22"/>
      <c r="D319" s="23"/>
      <c r="E319" s="42" t="s">
        <v>123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3"/>
    </row>
    <row r="320" spans="1:30" customHeight="1" ht="15.75">
      <c r="B320" s="45">
        <v>28</v>
      </c>
      <c r="C320" s="46"/>
      <c r="D320" s="47"/>
      <c r="E320" s="42" t="s">
        <v>127</v>
      </c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3"/>
    </row>
    <row r="321" spans="1:30" customHeight="1" ht="15.75">
      <c r="B321" s="21"/>
      <c r="C321" s="27"/>
      <c r="D321" s="28"/>
      <c r="E321" s="42" t="str">
        <f>"Part  -&gt; Manuf -&gt; Manuf          "</f>
        <v>Part  -&gt; Manuf -&gt; Manuf          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3"/>
    </row>
    <row r="322" spans="1:30" customHeight="1" ht="15.75">
      <c r="B322" s="21"/>
      <c r="C322" s="27"/>
      <c r="D322" s="28"/>
      <c r="E322" s="42" t="s">
        <v>91</v>
      </c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3"/>
    </row>
    <row r="323" spans="1:30" customHeight="1" ht="15.75">
      <c r="B323" s="21"/>
      <c r="C323" s="27"/>
      <c r="D323" s="28"/>
      <c r="E323" s="42" t="str">
        <f>"Part  -&gt; Manuf          "</f>
        <v>Part  -&gt; Manuf          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3"/>
    </row>
    <row r="324" spans="1:30" customHeight="1" ht="15.75">
      <c r="B324" s="21"/>
      <c r="C324" s="27"/>
      <c r="D324" s="28"/>
      <c r="E324" s="42" t="s">
        <v>130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3"/>
    </row>
    <row r="325" spans="1:30" customHeight="1" ht="15.75">
      <c r="B325" s="21"/>
      <c r="C325" s="27"/>
      <c r="D325" s="28"/>
      <c r="E325" s="42" t="str">
        <f>"Manuf  -&gt; Manuf -&gt; Manuf          "</f>
        <v>Manuf  -&gt; Manuf -&gt; Manuf          </v>
      </c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3"/>
    </row>
    <row r="326" spans="1:30" customHeight="1" ht="15.75">
      <c r="B326" s="21"/>
      <c r="C326" s="27"/>
      <c r="D326" s="28"/>
      <c r="E326" s="42" t="s">
        <v>131</v>
      </c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3"/>
    </row>
    <row r="327" spans="1:30" customHeight="1" ht="15.75">
      <c r="B327" s="21"/>
      <c r="C327" s="27"/>
      <c r="D327" s="28"/>
      <c r="E327" s="42" t="str">
        <f>"Part  -&gt;  Manuf -&gt; Trans -&gt; Manuf  -&gt; Manuf  -&gt; Manuf -&gt; Manuf          "</f>
        <v>Part  -&gt;  Manuf -&gt; Trans -&gt; Manuf  -&gt; Manuf  -&gt; Manuf -&gt; Manuf          </v>
      </c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3"/>
    </row>
    <row r="328" spans="1:30" customHeight="1" ht="15.75">
      <c r="B328" s="21"/>
      <c r="C328" s="27"/>
      <c r="D328" s="28"/>
      <c r="E328" s="42" t="s">
        <v>132</v>
      </c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3"/>
    </row>
    <row r="329" spans="1:30" customHeight="1" ht="15.75">
      <c r="B329" s="21"/>
      <c r="C329" s="22"/>
      <c r="D329" s="23"/>
      <c r="E329" s="42" t="str">
        <f>"Part  -&gt;  Manuf -&gt; Manuf  -&gt; Manuf  -&gt; Manuf -&gt; Manuf          "</f>
        <v>Part  -&gt;  Manuf -&gt; Manuf  -&gt; Manuf  -&gt; Manuf -&gt; Manuf          </v>
      </c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3"/>
    </row>
    <row r="330" spans="1:30" customHeight="1" ht="15.75">
      <c r="B330" s="21"/>
      <c r="C330" s="22"/>
      <c r="D330" s="23"/>
      <c r="E330" s="42" t="str">
        <f>"Part  -&gt; Manuf  -&gt; Retail                  "</f>
        <v>Part  -&gt; Manuf  -&gt; Retail                  </v>
      </c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3"/>
    </row>
    <row r="331" spans="1:30" customHeight="1" ht="15.75">
      <c r="B331" s="45">
        <v>29</v>
      </c>
      <c r="C331" s="46"/>
      <c r="D331" s="47"/>
      <c r="E331" s="43" t="s">
        <v>133</v>
      </c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</row>
    <row r="332" spans="1:30" customHeight="1" ht="15.75">
      <c r="B332" s="21"/>
      <c r="C332" s="22"/>
      <c r="D332" s="23"/>
      <c r="E332" s="43" t="s">
        <v>133</v>
      </c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</row>
    <row r="333" spans="1:30" customHeight="1" ht="15.75">
      <c r="B333" s="45">
        <v>30</v>
      </c>
      <c r="C333" s="46"/>
      <c r="D333" s="47"/>
      <c r="E333" s="43" t="s">
        <v>91</v>
      </c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</row>
    <row r="334" spans="1:30" customHeight="1" ht="15.75">
      <c r="B334" s="24"/>
      <c r="C334" s="25"/>
      <c r="D334" s="26"/>
      <c r="E334" s="43" t="s">
        <v>134</v>
      </c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</row>
    <row r="335" spans="1:30" customHeight="1" ht="15.75">
      <c r="B335" s="45">
        <v>31</v>
      </c>
      <c r="C335" s="46"/>
      <c r="D335" s="47"/>
      <c r="E335" s="43" t="s">
        <v>122</v>
      </c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</row>
    <row r="336" spans="1:30" customHeight="1" ht="15.75">
      <c r="B336" s="45">
        <v>32</v>
      </c>
      <c r="C336" s="46"/>
      <c r="D336" s="47"/>
      <c r="E336" s="43" t="str">
        <f>"Part  -&gt; Dist  -&gt; Dist  "</f>
        <v>Part  -&gt; Dist  -&gt; Dist  </v>
      </c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</row>
    <row r="337" spans="1:30" customHeight="1" ht="15.75">
      <c r="B337" s="21"/>
      <c r="C337" s="27"/>
      <c r="D337" s="28"/>
      <c r="E337" s="43" t="str">
        <f>"Part  -&gt; Dist  -&gt; Retail"</f>
        <v>Part  -&gt; Dist  -&gt; Retail</v>
      </c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</row>
    <row r="338" spans="1:30" customHeight="1" ht="15.75">
      <c r="B338" s="21"/>
      <c r="C338" s="27"/>
      <c r="D338" s="28"/>
      <c r="E338" s="43" t="str">
        <f>"Manuf -&gt; Manuf -&gt; Dist  -&gt; Dist  "</f>
        <v>Manuf -&gt; Manuf -&gt; Dist  -&gt; Dist  </v>
      </c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</row>
    <row r="339" spans="1:30" customHeight="1" ht="15.75">
      <c r="B339" s="21"/>
      <c r="C339" s="27"/>
      <c r="D339" s="28"/>
      <c r="E339" s="43" t="str">
        <f>"Manuf -&gt; Manuf -&gt; Dist  -&gt; Retail"</f>
        <v>Manuf -&gt; Manuf -&gt; Dist  -&gt; Retail</v>
      </c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</row>
    <row r="340" spans="1:30" customHeight="1" ht="15.75">
      <c r="B340" s="21"/>
      <c r="C340" s="27"/>
      <c r="D340" s="28"/>
      <c r="E340" s="43" t="str">
        <f>"Part  -&gt; Manuf -&gt; Dist  -&gt; Dist  "</f>
        <v>Part  -&gt; Manuf -&gt; Dist  -&gt; Dist  </v>
      </c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</row>
    <row r="341" spans="1:30" customHeight="1" ht="15.75">
      <c r="B341" s="21"/>
      <c r="C341" s="27"/>
      <c r="D341" s="28"/>
      <c r="E341" s="43" t="str">
        <f>"Part  -&gt; Manuf -&gt; Dist  -&gt; Retail"</f>
        <v>Part  -&gt; Manuf -&gt; Dist  -&gt; Retail</v>
      </c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</row>
    <row r="342" spans="1:30" customHeight="1" ht="15.75">
      <c r="B342" s="21"/>
      <c r="C342" s="27"/>
      <c r="D342" s="28"/>
      <c r="E342" s="43" t="str">
        <f>"Part  -&gt; Manuf -&gt; Manuf -&gt; Dist  -&gt; Dist  "</f>
        <v>Part  -&gt; Manuf -&gt; Manuf -&gt; Dist  -&gt; Dist  </v>
      </c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</row>
    <row r="343" spans="1:30" customHeight="1" ht="15.75">
      <c r="B343" s="24"/>
      <c r="C343" s="29"/>
      <c r="D343" s="30"/>
      <c r="E343" s="43" t="str">
        <f>"Part  -&gt; Manuf -&gt; Manuf -&gt; Dist  -&gt; Retail"</f>
        <v>Part  -&gt; Manuf -&gt; Manuf -&gt; Dist  -&gt; Retail</v>
      </c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</row>
    <row r="344" spans="1:30" customHeight="1" ht="15.75">
      <c r="B344" s="53">
        <v>33</v>
      </c>
      <c r="C344" s="54"/>
      <c r="D344" s="55"/>
      <c r="E344" s="52" t="str">
        <f>"Part  -&gt; Trans -&gt; Manuf -&gt; Trans -&gt; Dist  -&gt; Dist                    "</f>
        <v>Part  -&gt; Trans -&gt; Manuf -&gt; Trans -&gt; Dist  -&gt; Dist                    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3"/>
    </row>
    <row r="345" spans="1:30" customHeight="1" ht="15.75">
      <c r="B345" s="21"/>
      <c r="C345" s="22"/>
      <c r="D345" s="23"/>
      <c r="E345" s="43" t="str">
        <f>"Manuf -&gt; Manuf -&gt; Trans -&gt; Dist  -&gt; Dist                    "</f>
        <v>Manuf -&gt; Manuf -&gt; Trans -&gt; Dist  -&gt; Dist                    </v>
      </c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</row>
    <row r="346" spans="1:30" customHeight="1" ht="15.75">
      <c r="B346" s="21"/>
      <c r="C346" s="22"/>
      <c r="D346" s="23"/>
      <c r="E346" s="43" t="str">
        <f>"Part  -&gt; Trans -&gt; Manuf -&gt; Trans -&gt; Dist  -&gt; Manuf -&gt; Trans -&gt; Dist  "</f>
        <v>Part  -&gt; Trans -&gt; Manuf -&gt; Trans -&gt; Dist  -&gt; Manuf -&gt; Trans -&gt; Dist  </v>
      </c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</row>
    <row r="347" spans="1:30" customHeight="1" ht="15.75">
      <c r="B347" s="21"/>
      <c r="C347" s="22"/>
      <c r="D347" s="23"/>
      <c r="E347" s="43" t="str">
        <f>"Manuf -&gt; Manuf -&gt; Trans -&gt; Dist  -&gt; Manuf -&gt; Trans -&gt; Dist  "</f>
        <v>Manuf -&gt; Manuf -&gt; Trans -&gt; Dist  -&gt; Manuf -&gt; Trans -&gt; Dist  </v>
      </c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</row>
    <row r="348" spans="1:30" customHeight="1" ht="15.75">
      <c r="B348" s="21"/>
      <c r="C348" s="22"/>
      <c r="D348" s="23"/>
      <c r="E348" s="43" t="str">
        <f>"Part  -&gt; Trans -&gt; Manuf -&gt; Trans -&gt; Dist  -&gt; Manuf -&gt; Dist           "</f>
        <v>Part  -&gt; Trans -&gt; Manuf -&gt; Trans -&gt; Dist  -&gt; Manuf -&gt; Dist           </v>
      </c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</row>
    <row r="349" spans="1:30" customHeight="1" ht="15.75">
      <c r="B349" s="24"/>
      <c r="C349" s="25"/>
      <c r="D349" s="26"/>
      <c r="E349" s="43" t="str">
        <f>"Manuf -&gt; Manuf -&gt; Trans -&gt; Dist  -&gt; Manuf -&gt; Dist           "</f>
        <v>Manuf -&gt; Manuf -&gt; Trans -&gt; Dist  -&gt; Manuf -&gt; Dist           </v>
      </c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</row>
    <row r="350" spans="1:30" customHeight="1" ht="15.75">
      <c r="B350" s="45">
        <v>34</v>
      </c>
      <c r="C350" s="46"/>
      <c r="D350" s="47"/>
      <c r="E350" s="43" t="str">
        <f>"Part  -&gt; Manuf -&gt; Manuf "</f>
        <v>Part  -&gt; Manuf -&gt; Manuf </v>
      </c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</row>
    <row r="351" spans="1:30" customHeight="1" ht="15.75">
      <c r="B351" s="24"/>
      <c r="C351" s="25"/>
      <c r="D351" s="26"/>
      <c r="E351" s="43" t="str">
        <f>"Part  -&gt; Manuf "</f>
        <v>Part  -&gt; Manuf </v>
      </c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</row>
    <row r="352" spans="1:30" customHeight="1" ht="15.75">
      <c r="B352" s="45">
        <v>35</v>
      </c>
      <c r="C352" s="46"/>
      <c r="D352" s="47"/>
      <c r="E352" s="43" t="str">
        <f>"Part  -&gt; Trans -&gt; Manuf -&gt; Dist  "</f>
        <v>Part  -&gt; Trans -&gt; Manuf -&gt; Dist  </v>
      </c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</row>
    <row r="353" spans="1:30" customHeight="1" ht="15.75">
      <c r="B353" s="21"/>
      <c r="C353" s="22"/>
      <c r="D353" s="23"/>
      <c r="E353" s="43" t="str">
        <f>"Part  -&gt; Manuf -&gt; Manuf -&gt; Trans -&gt; Manuf -&gt; Dist  "</f>
        <v>Part  -&gt; Manuf -&gt; Manuf -&gt; Trans -&gt; Manuf -&gt; Dist  </v>
      </c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</row>
    <row r="354" spans="1:30" customHeight="1" ht="15.75">
      <c r="B354" s="45">
        <v>36</v>
      </c>
      <c r="C354" s="46"/>
      <c r="D354" s="47"/>
      <c r="E354" s="43" t="str">
        <f>"Part  -&gt; Manuf -&gt; Retail         "</f>
        <v>Part  -&gt; Manuf -&gt; Retail         </v>
      </c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</row>
    <row r="355" spans="1:30" customHeight="1" ht="15.75">
      <c r="B355" s="21"/>
      <c r="C355" s="22"/>
      <c r="D355" s="23"/>
      <c r="E355" s="43" t="str">
        <f>"Part  -&gt; Manuf -&gt; Manuf          "</f>
        <v>Part  -&gt; Manuf -&gt; Manuf          </v>
      </c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</row>
    <row r="356" spans="1:30" customHeight="1" ht="15.75">
      <c r="B356" s="24"/>
      <c r="C356" s="25"/>
      <c r="D356" s="26"/>
      <c r="E356" s="43" t="str">
        <f>"Part  -&gt; Manuf -&gt; Manuf -&gt; Dist  "</f>
        <v>Part  -&gt; Manuf -&gt; Manuf -&gt; Dist  </v>
      </c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</row>
    <row r="357" spans="1:30" customHeight="1" ht="15.75">
      <c r="B357" s="45">
        <v>37</v>
      </c>
      <c r="C357" s="46"/>
      <c r="D357" s="47"/>
      <c r="E357" s="43" t="s">
        <v>120</v>
      </c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</row>
    <row r="358" spans="1:30" customHeight="1" ht="15.75">
      <c r="B358" s="24"/>
      <c r="C358" s="25"/>
      <c r="D358" s="26"/>
      <c r="E358" s="43" t="str">
        <f>"Part  -&gt; Manuf -&gt; Trans -&gt; Dist  "</f>
        <v>Part  -&gt; Manuf -&gt; Trans -&gt; Dist  </v>
      </c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</row>
    <row r="359" spans="1:30" customHeight="1" ht="15.75">
      <c r="B359" s="49">
        <v>38</v>
      </c>
      <c r="C359" s="50"/>
      <c r="D359" s="51"/>
      <c r="E359" s="43" t="s">
        <v>120</v>
      </c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</row>
    <row r="360" spans="1:30" customHeight="1" ht="15.75">
      <c r="B360" s="33" t="s">
        <v>135</v>
      </c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237:Y237"/>
    <mergeCell ref="B242:D242"/>
    <mergeCell ref="B240:D240"/>
    <mergeCell ref="B243:D243"/>
    <mergeCell ref="E240:Y240"/>
    <mergeCell ref="E241:Y241"/>
    <mergeCell ref="E243:Y243"/>
    <mergeCell ref="B42:U42"/>
    <mergeCell ref="E234:Y234"/>
    <mergeCell ref="E233:Y233"/>
    <mergeCell ref="E242:Y242"/>
    <mergeCell ref="E238:Y238"/>
    <mergeCell ref="E239:Y239"/>
    <mergeCell ref="E235:Y235"/>
    <mergeCell ref="E236:Y236"/>
    <mergeCell ref="F45:N45"/>
    <mergeCell ref="F46:N46"/>
    <mergeCell ref="E255:Y255"/>
    <mergeCell ref="E244:Y244"/>
    <mergeCell ref="E245:Y245"/>
    <mergeCell ref="E246:Y246"/>
    <mergeCell ref="E247:Y247"/>
    <mergeCell ref="E249:Y249"/>
    <mergeCell ref="E250:Y250"/>
    <mergeCell ref="E251:Y251"/>
    <mergeCell ref="E252:Y252"/>
    <mergeCell ref="E303:Y303"/>
    <mergeCell ref="E304:Y304"/>
    <mergeCell ref="E299:Y299"/>
    <mergeCell ref="B300:D300"/>
    <mergeCell ref="E300:Y300"/>
    <mergeCell ref="E302:Y302"/>
    <mergeCell ref="E301:Y301"/>
    <mergeCell ref="E309:Y309"/>
    <mergeCell ref="E310:Y310"/>
    <mergeCell ref="E311:Y311"/>
    <mergeCell ref="E307:Y307"/>
    <mergeCell ref="B44:E44"/>
    <mergeCell ref="F44:N44"/>
    <mergeCell ref="E313:Y313"/>
    <mergeCell ref="E312:Y312"/>
    <mergeCell ref="F49:N49"/>
    <mergeCell ref="B45:E45"/>
    <mergeCell ref="B46:E46"/>
    <mergeCell ref="B47:E47"/>
    <mergeCell ref="B48:E48"/>
    <mergeCell ref="B49:E49"/>
    <mergeCell ref="B95:E95"/>
    <mergeCell ref="F95:I95"/>
    <mergeCell ref="F94:I94"/>
    <mergeCell ref="F47:N47"/>
    <mergeCell ref="F48:N48"/>
    <mergeCell ref="J94:T94"/>
    <mergeCell ref="J93:T93"/>
    <mergeCell ref="F93:I93"/>
    <mergeCell ref="B93:E93"/>
    <mergeCell ref="B94:E94"/>
    <mergeCell ref="B104:E104"/>
    <mergeCell ref="F104:I104"/>
    <mergeCell ref="F103:I103"/>
    <mergeCell ref="F100:I100"/>
    <mergeCell ref="F102:I102"/>
    <mergeCell ref="F101:I101"/>
    <mergeCell ref="F97:I97"/>
    <mergeCell ref="F96:I96"/>
    <mergeCell ref="B100:E100"/>
    <mergeCell ref="B103:E103"/>
    <mergeCell ref="B96:E96"/>
    <mergeCell ref="B97:E97"/>
    <mergeCell ref="B98:E98"/>
    <mergeCell ref="B99:E99"/>
    <mergeCell ref="B101:E101"/>
    <mergeCell ref="B102:E102"/>
    <mergeCell ref="J100:T100"/>
    <mergeCell ref="J99:T99"/>
    <mergeCell ref="F99:I99"/>
    <mergeCell ref="F98:I98"/>
    <mergeCell ref="B57:D57"/>
    <mergeCell ref="B59:D59"/>
    <mergeCell ref="B61:D61"/>
    <mergeCell ref="B62:D62"/>
    <mergeCell ref="B58:D58"/>
    <mergeCell ref="B60:D60"/>
    <mergeCell ref="B63:D63"/>
    <mergeCell ref="B64:D64"/>
    <mergeCell ref="B66:D66"/>
    <mergeCell ref="B69:D69"/>
    <mergeCell ref="B68:D68"/>
    <mergeCell ref="B67:D67"/>
    <mergeCell ref="B65:D65"/>
    <mergeCell ref="B70:D70"/>
    <mergeCell ref="B71:D71"/>
    <mergeCell ref="B72:D72"/>
    <mergeCell ref="B76:D76"/>
    <mergeCell ref="B73:D73"/>
    <mergeCell ref="B74:D74"/>
    <mergeCell ref="B75:D75"/>
    <mergeCell ref="B77:D77"/>
    <mergeCell ref="B82:D82"/>
    <mergeCell ref="B83:D83"/>
    <mergeCell ref="B85:D85"/>
    <mergeCell ref="B84:D84"/>
    <mergeCell ref="B78:D78"/>
    <mergeCell ref="B80:D80"/>
    <mergeCell ref="B79:D79"/>
    <mergeCell ref="B81:D81"/>
    <mergeCell ref="B86:D86"/>
    <mergeCell ref="B88:D88"/>
    <mergeCell ref="B89:D89"/>
    <mergeCell ref="B90:D90"/>
    <mergeCell ref="B87:D87"/>
    <mergeCell ref="E90:F90"/>
    <mergeCell ref="E89:F89"/>
    <mergeCell ref="E88:F88"/>
    <mergeCell ref="E86:F86"/>
    <mergeCell ref="E87:F87"/>
    <mergeCell ref="E85:F85"/>
    <mergeCell ref="E83:F83"/>
    <mergeCell ref="E82:F82"/>
    <mergeCell ref="E77:F77"/>
    <mergeCell ref="E84:F84"/>
    <mergeCell ref="E78:F78"/>
    <mergeCell ref="E80:F80"/>
    <mergeCell ref="E79:F79"/>
    <mergeCell ref="E81:F81"/>
    <mergeCell ref="E76:F76"/>
    <mergeCell ref="E72:F72"/>
    <mergeCell ref="E71:F71"/>
    <mergeCell ref="E70:F70"/>
    <mergeCell ref="E73:F73"/>
    <mergeCell ref="E74:F74"/>
    <mergeCell ref="E75:F75"/>
    <mergeCell ref="E69:F69"/>
    <mergeCell ref="E66:F66"/>
    <mergeCell ref="E64:F64"/>
    <mergeCell ref="E63:F63"/>
    <mergeCell ref="E68:F68"/>
    <mergeCell ref="E67:F67"/>
    <mergeCell ref="E65:F65"/>
    <mergeCell ref="E62:F62"/>
    <mergeCell ref="E61:F61"/>
    <mergeCell ref="E59:F59"/>
    <mergeCell ref="E57:F57"/>
    <mergeCell ref="E58:F58"/>
    <mergeCell ref="E60:F60"/>
    <mergeCell ref="G57:H57"/>
    <mergeCell ref="G59:H59"/>
    <mergeCell ref="G61:H61"/>
    <mergeCell ref="G62:H62"/>
    <mergeCell ref="G58:H58"/>
    <mergeCell ref="G60:H60"/>
    <mergeCell ref="G63:H63"/>
    <mergeCell ref="G64:H64"/>
    <mergeCell ref="G66:H66"/>
    <mergeCell ref="G69:H69"/>
    <mergeCell ref="G68:H68"/>
    <mergeCell ref="G67:H67"/>
    <mergeCell ref="G65:H65"/>
    <mergeCell ref="G70:H70"/>
    <mergeCell ref="G71:H71"/>
    <mergeCell ref="G72:H72"/>
    <mergeCell ref="G76:H76"/>
    <mergeCell ref="G73:H73"/>
    <mergeCell ref="G74:H74"/>
    <mergeCell ref="G75:H75"/>
    <mergeCell ref="G77:H77"/>
    <mergeCell ref="G82:H82"/>
    <mergeCell ref="G83:H83"/>
    <mergeCell ref="G85:H85"/>
    <mergeCell ref="G84:H84"/>
    <mergeCell ref="G78:H78"/>
    <mergeCell ref="G80:H80"/>
    <mergeCell ref="G79:H79"/>
    <mergeCell ref="G81:H81"/>
    <mergeCell ref="G86:H86"/>
    <mergeCell ref="G88:H88"/>
    <mergeCell ref="G89:H89"/>
    <mergeCell ref="G90:H90"/>
    <mergeCell ref="G87:H87"/>
    <mergeCell ref="I57:J57"/>
    <mergeCell ref="I59:J59"/>
    <mergeCell ref="I61:J61"/>
    <mergeCell ref="I62:J62"/>
    <mergeCell ref="I58:J58"/>
    <mergeCell ref="I60:J60"/>
    <mergeCell ref="I63:J63"/>
    <mergeCell ref="I64:J64"/>
    <mergeCell ref="I66:J66"/>
    <mergeCell ref="I69:J69"/>
    <mergeCell ref="I68:J68"/>
    <mergeCell ref="I67:J67"/>
    <mergeCell ref="I65:J65"/>
    <mergeCell ref="I70:J70"/>
    <mergeCell ref="I71:J71"/>
    <mergeCell ref="I72:J72"/>
    <mergeCell ref="I76:J76"/>
    <mergeCell ref="I73:J73"/>
    <mergeCell ref="I74:J74"/>
    <mergeCell ref="I75:J75"/>
    <mergeCell ref="I77:J77"/>
    <mergeCell ref="I82:J82"/>
    <mergeCell ref="I83:J83"/>
    <mergeCell ref="I85:J85"/>
    <mergeCell ref="I84:J84"/>
    <mergeCell ref="I78:J78"/>
    <mergeCell ref="I80:J80"/>
    <mergeCell ref="I79:J79"/>
    <mergeCell ref="I81:J81"/>
    <mergeCell ref="I86:J86"/>
    <mergeCell ref="I88:J88"/>
    <mergeCell ref="I89:J89"/>
    <mergeCell ref="I90:J90"/>
    <mergeCell ref="I87:J87"/>
    <mergeCell ref="K90:L90"/>
    <mergeCell ref="K89:L89"/>
    <mergeCell ref="K88:L88"/>
    <mergeCell ref="K86:L86"/>
    <mergeCell ref="K87:L87"/>
    <mergeCell ref="K85:L85"/>
    <mergeCell ref="K83:L83"/>
    <mergeCell ref="K82:L82"/>
    <mergeCell ref="K77:L77"/>
    <mergeCell ref="K84:L84"/>
    <mergeCell ref="K78:L78"/>
    <mergeCell ref="K80:L80"/>
    <mergeCell ref="K79:L79"/>
    <mergeCell ref="K81:L81"/>
    <mergeCell ref="K76:L76"/>
    <mergeCell ref="K72:L72"/>
    <mergeCell ref="K71:L71"/>
    <mergeCell ref="K70:L70"/>
    <mergeCell ref="K73:L73"/>
    <mergeCell ref="K74:L74"/>
    <mergeCell ref="K75:L75"/>
    <mergeCell ref="K69:L69"/>
    <mergeCell ref="K66:L66"/>
    <mergeCell ref="K64:L64"/>
    <mergeCell ref="K63:L63"/>
    <mergeCell ref="K68:L68"/>
    <mergeCell ref="K67:L67"/>
    <mergeCell ref="K65:L65"/>
    <mergeCell ref="K62:L62"/>
    <mergeCell ref="K61:L61"/>
    <mergeCell ref="K59:L59"/>
    <mergeCell ref="K57:L57"/>
    <mergeCell ref="K58:L58"/>
    <mergeCell ref="K60:L60"/>
    <mergeCell ref="M57:N57"/>
    <mergeCell ref="M59:N59"/>
    <mergeCell ref="M61:N61"/>
    <mergeCell ref="M62:N62"/>
    <mergeCell ref="M58:N58"/>
    <mergeCell ref="M60:N60"/>
    <mergeCell ref="M63:N63"/>
    <mergeCell ref="M64:N64"/>
    <mergeCell ref="M66:N66"/>
    <mergeCell ref="M69:N69"/>
    <mergeCell ref="M68:N68"/>
    <mergeCell ref="M67:N67"/>
    <mergeCell ref="M65:N65"/>
    <mergeCell ref="M70:N70"/>
    <mergeCell ref="M71:N71"/>
    <mergeCell ref="M72:N72"/>
    <mergeCell ref="M76:N76"/>
    <mergeCell ref="M73:N73"/>
    <mergeCell ref="M74:N74"/>
    <mergeCell ref="M75:N75"/>
    <mergeCell ref="M77:N77"/>
    <mergeCell ref="M82:N82"/>
    <mergeCell ref="M83:N83"/>
    <mergeCell ref="M85:N85"/>
    <mergeCell ref="M84:N84"/>
    <mergeCell ref="M78:N78"/>
    <mergeCell ref="M80:N80"/>
    <mergeCell ref="M79:N79"/>
    <mergeCell ref="M81:N81"/>
    <mergeCell ref="M86:N86"/>
    <mergeCell ref="M88:N88"/>
    <mergeCell ref="M89:N89"/>
    <mergeCell ref="M90:N90"/>
    <mergeCell ref="M87:N87"/>
    <mergeCell ref="O61:Q61"/>
    <mergeCell ref="O62:Q62"/>
    <mergeCell ref="O58:Q58"/>
    <mergeCell ref="O60:Q60"/>
    <mergeCell ref="O63:Q63"/>
    <mergeCell ref="O64:Q64"/>
    <mergeCell ref="O66:Q66"/>
    <mergeCell ref="O69:Q69"/>
    <mergeCell ref="O68:Q68"/>
    <mergeCell ref="O67:Q67"/>
    <mergeCell ref="O65:Q65"/>
    <mergeCell ref="O70:Q70"/>
    <mergeCell ref="O71:Q71"/>
    <mergeCell ref="O72:Q72"/>
    <mergeCell ref="O76:Q76"/>
    <mergeCell ref="O73:Q73"/>
    <mergeCell ref="O74:Q74"/>
    <mergeCell ref="O75:Q75"/>
    <mergeCell ref="O87:Q87"/>
    <mergeCell ref="O82:Q82"/>
    <mergeCell ref="O77:Q77"/>
    <mergeCell ref="O83:Q83"/>
    <mergeCell ref="O85:Q85"/>
    <mergeCell ref="O84:Q84"/>
    <mergeCell ref="O78:Q78"/>
    <mergeCell ref="O80:Q80"/>
    <mergeCell ref="O79:Q79"/>
    <mergeCell ref="O81:Q81"/>
    <mergeCell ref="R90:T90"/>
    <mergeCell ref="R89:T89"/>
    <mergeCell ref="R88:T88"/>
    <mergeCell ref="R86:T86"/>
    <mergeCell ref="R87:T87"/>
    <mergeCell ref="R85:T85"/>
    <mergeCell ref="R83:T83"/>
    <mergeCell ref="R82:T82"/>
    <mergeCell ref="R77:T77"/>
    <mergeCell ref="R84:T84"/>
    <mergeCell ref="R78:T78"/>
    <mergeCell ref="R80:T80"/>
    <mergeCell ref="R79:T79"/>
    <mergeCell ref="R81:T81"/>
    <mergeCell ref="R76:T76"/>
    <mergeCell ref="R72:T72"/>
    <mergeCell ref="R71:T71"/>
    <mergeCell ref="R70:T70"/>
    <mergeCell ref="R73:T73"/>
    <mergeCell ref="R74:T74"/>
    <mergeCell ref="R75:T75"/>
    <mergeCell ref="R69:T69"/>
    <mergeCell ref="R66:T66"/>
    <mergeCell ref="R64:T64"/>
    <mergeCell ref="R63:T63"/>
    <mergeCell ref="R68:T68"/>
    <mergeCell ref="R67:T67"/>
    <mergeCell ref="R65:T65"/>
    <mergeCell ref="R62:T62"/>
    <mergeCell ref="R61:T61"/>
    <mergeCell ref="R59:T59"/>
    <mergeCell ref="R57:T57"/>
    <mergeCell ref="R58:T58"/>
    <mergeCell ref="R60:T60"/>
    <mergeCell ref="R52:T52"/>
    <mergeCell ref="O52:Q52"/>
    <mergeCell ref="M52:N52"/>
    <mergeCell ref="K52:L52"/>
    <mergeCell ref="M107:Q107"/>
    <mergeCell ref="I52:J52"/>
    <mergeCell ref="G52:H52"/>
    <mergeCell ref="E52:F52"/>
    <mergeCell ref="O57:Q57"/>
    <mergeCell ref="O59:Q59"/>
    <mergeCell ref="O86:Q86"/>
    <mergeCell ref="O88:Q88"/>
    <mergeCell ref="O89:Q89"/>
    <mergeCell ref="O90:Q90"/>
    <mergeCell ref="I140:L140"/>
    <mergeCell ref="B91:T91"/>
    <mergeCell ref="J98:T98"/>
    <mergeCell ref="J97:T97"/>
    <mergeCell ref="J96:T96"/>
    <mergeCell ref="J95:T95"/>
    <mergeCell ref="J103:T103"/>
    <mergeCell ref="J104:T104"/>
    <mergeCell ref="B105:T105"/>
    <mergeCell ref="R107:T107"/>
    <mergeCell ref="I107:L107"/>
    <mergeCell ref="E107:H107"/>
    <mergeCell ref="B107:D107"/>
    <mergeCell ref="B112:D112"/>
    <mergeCell ref="I112:L112"/>
    <mergeCell ref="E112:H112"/>
    <mergeCell ref="B108:D108"/>
    <mergeCell ref="E108:H108"/>
    <mergeCell ref="I108:L108"/>
    <mergeCell ref="B109:D109"/>
    <mergeCell ref="R114:T114"/>
    <mergeCell ref="B116:D116"/>
    <mergeCell ref="E116:H116"/>
    <mergeCell ref="I116:L116"/>
    <mergeCell ref="M116:Q116"/>
    <mergeCell ref="R116:T116"/>
    <mergeCell ref="B114:D114"/>
    <mergeCell ref="I114:L114"/>
    <mergeCell ref="R115:T115"/>
    <mergeCell ref="B115:D115"/>
    <mergeCell ref="B119:D119"/>
    <mergeCell ref="E174:F174"/>
    <mergeCell ref="E179:F179"/>
    <mergeCell ref="E180:F180"/>
    <mergeCell ref="B124:D124"/>
    <mergeCell ref="E168:F168"/>
    <mergeCell ref="B125:D125"/>
    <mergeCell ref="E125:H125"/>
    <mergeCell ref="B163:D163"/>
    <mergeCell ref="B161:D161"/>
    <mergeCell ref="R117:T117"/>
    <mergeCell ref="B118:D118"/>
    <mergeCell ref="E118:H118"/>
    <mergeCell ref="I118:L118"/>
    <mergeCell ref="M118:Q118"/>
    <mergeCell ref="R118:T118"/>
    <mergeCell ref="B117:D117"/>
    <mergeCell ref="I117:L117"/>
    <mergeCell ref="R119:T119"/>
    <mergeCell ref="B121:D121"/>
    <mergeCell ref="E121:H121"/>
    <mergeCell ref="I121:L121"/>
    <mergeCell ref="M121:Q121"/>
    <mergeCell ref="R121:T121"/>
    <mergeCell ref="I119:L119"/>
    <mergeCell ref="B120:D120"/>
    <mergeCell ref="M120:Q120"/>
    <mergeCell ref="R120:T120"/>
    <mergeCell ref="R125:T125"/>
    <mergeCell ref="M124:Q124"/>
    <mergeCell ref="E169:F169"/>
    <mergeCell ref="E173:F173"/>
    <mergeCell ref="R124:T124"/>
    <mergeCell ref="R126:T126"/>
    <mergeCell ref="R131:T131"/>
    <mergeCell ref="E156:F156"/>
    <mergeCell ref="E158:F158"/>
    <mergeCell ref="G154:H154"/>
    <mergeCell ref="I125:L125"/>
    <mergeCell ref="M125:Q125"/>
    <mergeCell ref="I126:L126"/>
    <mergeCell ref="B126:D126"/>
    <mergeCell ref="M126:Q126"/>
    <mergeCell ref="E126:H126"/>
    <mergeCell ref="I144:L144"/>
    <mergeCell ref="I143:L143"/>
    <mergeCell ref="R127:T127"/>
    <mergeCell ref="B132:D132"/>
    <mergeCell ref="E132:H132"/>
    <mergeCell ref="M131:Q131"/>
    <mergeCell ref="I131:L131"/>
    <mergeCell ref="B127:D127"/>
    <mergeCell ref="E127:H127"/>
    <mergeCell ref="I127:L127"/>
    <mergeCell ref="B131:D131"/>
    <mergeCell ref="E159:F159"/>
    <mergeCell ref="E160:F160"/>
    <mergeCell ref="E161:F161"/>
    <mergeCell ref="B137:D137"/>
    <mergeCell ref="E154:F154"/>
    <mergeCell ref="B156:D156"/>
    <mergeCell ref="B157:D157"/>
    <mergeCell ref="E157:F157"/>
    <mergeCell ref="B154:D154"/>
    <mergeCell ref="M127:Q127"/>
    <mergeCell ref="M132:Q132"/>
    <mergeCell ref="M149:N149"/>
    <mergeCell ref="R144:T144"/>
    <mergeCell ref="R141:T141"/>
    <mergeCell ref="R140:T140"/>
    <mergeCell ref="M144:Q144"/>
    <mergeCell ref="M143:Q143"/>
    <mergeCell ref="M140:Q140"/>
    <mergeCell ref="R134:T134"/>
    <mergeCell ref="R132:T132"/>
    <mergeCell ref="B359:D359"/>
    <mergeCell ref="B360:Y360"/>
    <mergeCell ref="B180:D180"/>
    <mergeCell ref="B182:D182"/>
    <mergeCell ref="B183:D183"/>
    <mergeCell ref="I183:J183"/>
    <mergeCell ref="B186:D186"/>
    <mergeCell ref="G185:H185"/>
    <mergeCell ref="G186:H186"/>
    <mergeCell ref="B357:D357"/>
    <mergeCell ref="I186:J186"/>
    <mergeCell ref="K185:L185"/>
    <mergeCell ref="K186:L186"/>
    <mergeCell ref="E187:F187"/>
    <mergeCell ref="E185:F185"/>
    <mergeCell ref="E296:Y296"/>
    <mergeCell ref="E297:Y297"/>
    <mergeCell ref="E298:Y298"/>
    <mergeCell ref="B331:D331"/>
    <mergeCell ref="B354:D354"/>
    <mergeCell ref="B179:D179"/>
    <mergeCell ref="B185:D185"/>
    <mergeCell ref="B187:D187"/>
    <mergeCell ref="B310:D310"/>
    <mergeCell ref="B238:D238"/>
    <mergeCell ref="B296:D296"/>
    <mergeCell ref="B235:D235"/>
    <mergeCell ref="B234:D234"/>
    <mergeCell ref="B233:D233"/>
    <mergeCell ref="B344:D344"/>
    <mergeCell ref="B350:D350"/>
    <mergeCell ref="B174:D174"/>
    <mergeCell ref="G173:H173"/>
    <mergeCell ref="E182:F182"/>
    <mergeCell ref="E183:F183"/>
    <mergeCell ref="E305:Y305"/>
    <mergeCell ref="E306:Y306"/>
    <mergeCell ref="B305:D305"/>
    <mergeCell ref="B312:D312"/>
    <mergeCell ref="B335:D335"/>
    <mergeCell ref="B173:D173"/>
    <mergeCell ref="E276:Y276"/>
    <mergeCell ref="E277:Y277"/>
    <mergeCell ref="E278:Y278"/>
    <mergeCell ref="E279:Y279"/>
    <mergeCell ref="E280:Y280"/>
    <mergeCell ref="E281:Y281"/>
    <mergeCell ref="G174:H174"/>
    <mergeCell ref="E332:Y332"/>
    <mergeCell ref="E358:Y358"/>
    <mergeCell ref="E359:Y359"/>
    <mergeCell ref="B256:D256"/>
    <mergeCell ref="B267:D267"/>
    <mergeCell ref="B272:D272"/>
    <mergeCell ref="B278:D278"/>
    <mergeCell ref="B288:D288"/>
    <mergeCell ref="B307:D307"/>
    <mergeCell ref="E354:Y354"/>
    <mergeCell ref="B333:D333"/>
    <mergeCell ref="E357:Y357"/>
    <mergeCell ref="M166:N166"/>
    <mergeCell ref="E167:F167"/>
    <mergeCell ref="G166:H166"/>
    <mergeCell ref="I167:J167"/>
    <mergeCell ref="E166:F166"/>
    <mergeCell ref="M167:N167"/>
    <mergeCell ref="I169:J169"/>
    <mergeCell ref="I173:J173"/>
    <mergeCell ref="I174:J174"/>
    <mergeCell ref="E353:Y353"/>
    <mergeCell ref="O161:R161"/>
    <mergeCell ref="O163:R163"/>
    <mergeCell ref="M161:N161"/>
    <mergeCell ref="M163:N163"/>
    <mergeCell ref="O166:R166"/>
    <mergeCell ref="O167:R167"/>
    <mergeCell ref="K167:L167"/>
    <mergeCell ref="I185:J185"/>
    <mergeCell ref="E308:Y308"/>
    <mergeCell ref="G164:H164"/>
    <mergeCell ref="E355:Y355"/>
    <mergeCell ref="E356:Y356"/>
    <mergeCell ref="E351:Y351"/>
    <mergeCell ref="E346:Y346"/>
    <mergeCell ref="E347:Y347"/>
    <mergeCell ref="E348:Y348"/>
    <mergeCell ref="E349:Y349"/>
    <mergeCell ref="E350:Y350"/>
    <mergeCell ref="E352:Y352"/>
    <mergeCell ref="E259:Y259"/>
    <mergeCell ref="G163:H163"/>
    <mergeCell ref="B167:D167"/>
    <mergeCell ref="B166:D166"/>
    <mergeCell ref="B169:D169"/>
    <mergeCell ref="G168:H168"/>
    <mergeCell ref="G169:H169"/>
    <mergeCell ref="G167:H167"/>
    <mergeCell ref="B168:D168"/>
    <mergeCell ref="E163:F163"/>
    <mergeCell ref="E260:Y260"/>
    <mergeCell ref="E261:Y261"/>
    <mergeCell ref="E264:Y264"/>
    <mergeCell ref="E262:Y262"/>
    <mergeCell ref="E263:Y263"/>
    <mergeCell ref="E323:Y323"/>
    <mergeCell ref="E316:Y316"/>
    <mergeCell ref="E315:Y315"/>
    <mergeCell ref="E345:Y345"/>
    <mergeCell ref="E334:Y334"/>
    <mergeCell ref="E333:Y333"/>
    <mergeCell ref="E335:Y335"/>
    <mergeCell ref="E344:Y344"/>
    <mergeCell ref="E331:Y331"/>
    <mergeCell ref="E324:Y324"/>
    <mergeCell ref="K159:L159"/>
    <mergeCell ref="M159:N159"/>
    <mergeCell ref="M160:N160"/>
    <mergeCell ref="G159:H159"/>
    <mergeCell ref="G160:H160"/>
    <mergeCell ref="K160:L160"/>
    <mergeCell ref="I159:J159"/>
    <mergeCell ref="K156:L156"/>
    <mergeCell ref="K158:L158"/>
    <mergeCell ref="G156:H156"/>
    <mergeCell ref="G158:H158"/>
    <mergeCell ref="G157:H157"/>
    <mergeCell ref="K157:L157"/>
    <mergeCell ref="I156:J156"/>
    <mergeCell ref="I158:J158"/>
    <mergeCell ref="I157:J157"/>
    <mergeCell ref="O149:R149"/>
    <mergeCell ref="B149:D149"/>
    <mergeCell ref="K154:L154"/>
    <mergeCell ref="M154:N154"/>
    <mergeCell ref="B150:D150"/>
    <mergeCell ref="E149:F149"/>
    <mergeCell ref="G149:H149"/>
    <mergeCell ref="I149:J149"/>
    <mergeCell ref="K149:L149"/>
    <mergeCell ref="I154:J154"/>
    <mergeCell ref="E325:Y325"/>
    <mergeCell ref="E314:Y314"/>
    <mergeCell ref="R112:T112"/>
    <mergeCell ref="B145:D145"/>
    <mergeCell ref="E145:H145"/>
    <mergeCell ref="I145:L145"/>
    <mergeCell ref="M145:Q145"/>
    <mergeCell ref="R143:T143"/>
    <mergeCell ref="R145:T145"/>
    <mergeCell ref="R137:T137"/>
    <mergeCell ref="R138:T138"/>
    <mergeCell ref="I132:L132"/>
    <mergeCell ref="M112:Q112"/>
    <mergeCell ref="M114:Q114"/>
    <mergeCell ref="M117:Q117"/>
    <mergeCell ref="M119:Q119"/>
    <mergeCell ref="M115:Q115"/>
    <mergeCell ref="I124:L124"/>
    <mergeCell ref="I120:L120"/>
    <mergeCell ref="I115:L115"/>
    <mergeCell ref="E114:H114"/>
    <mergeCell ref="E117:H117"/>
    <mergeCell ref="E119:H119"/>
    <mergeCell ref="E124:H124"/>
    <mergeCell ref="E120:H120"/>
    <mergeCell ref="E115:H115"/>
    <mergeCell ref="E131:H131"/>
    <mergeCell ref="E137:H137"/>
    <mergeCell ref="E138:H138"/>
    <mergeCell ref="E144:H144"/>
    <mergeCell ref="E143:H143"/>
    <mergeCell ref="E140:H140"/>
    <mergeCell ref="B138:D138"/>
    <mergeCell ref="B141:D141"/>
    <mergeCell ref="B144:D144"/>
    <mergeCell ref="B143:D143"/>
    <mergeCell ref="B140:D140"/>
    <mergeCell ref="B139:D139"/>
    <mergeCell ref="B142:D142"/>
    <mergeCell ref="K168:L168"/>
    <mergeCell ref="K169:L169"/>
    <mergeCell ref="K173:L173"/>
    <mergeCell ref="G187:H187"/>
    <mergeCell ref="I179:J179"/>
    <mergeCell ref="G179:H179"/>
    <mergeCell ref="G180:H180"/>
    <mergeCell ref="G182:H182"/>
    <mergeCell ref="G183:H183"/>
    <mergeCell ref="I168:J168"/>
    <mergeCell ref="K163:L163"/>
    <mergeCell ref="K166:L166"/>
    <mergeCell ref="I160:J160"/>
    <mergeCell ref="I161:J161"/>
    <mergeCell ref="I163:J163"/>
    <mergeCell ref="I166:J166"/>
    <mergeCell ref="K162:L162"/>
    <mergeCell ref="K165:L165"/>
    <mergeCell ref="K161:L161"/>
    <mergeCell ref="I164:J164"/>
    <mergeCell ref="K180:L180"/>
    <mergeCell ref="K182:L182"/>
    <mergeCell ref="K183:L183"/>
    <mergeCell ref="I180:J180"/>
    <mergeCell ref="I182:J182"/>
    <mergeCell ref="K181:L181"/>
    <mergeCell ref="M182:N182"/>
    <mergeCell ref="M183:N183"/>
    <mergeCell ref="M168:N168"/>
    <mergeCell ref="M169:N169"/>
    <mergeCell ref="M173:N173"/>
    <mergeCell ref="M174:N174"/>
    <mergeCell ref="M179:N179"/>
    <mergeCell ref="M181:N181"/>
    <mergeCell ref="M180:N180"/>
    <mergeCell ref="M156:N156"/>
    <mergeCell ref="M158:N158"/>
    <mergeCell ref="O160:R160"/>
    <mergeCell ref="M162:N162"/>
    <mergeCell ref="O162:R162"/>
    <mergeCell ref="M157:N157"/>
    <mergeCell ref="O157:R157"/>
    <mergeCell ref="O156:R156"/>
    <mergeCell ref="O158:R158"/>
    <mergeCell ref="O159:R159"/>
    <mergeCell ref="O182:R182"/>
    <mergeCell ref="O183:R183"/>
    <mergeCell ref="O168:R168"/>
    <mergeCell ref="O169:R169"/>
    <mergeCell ref="O173:R173"/>
    <mergeCell ref="O174:R174"/>
    <mergeCell ref="O181:R181"/>
    <mergeCell ref="O180:R180"/>
    <mergeCell ref="O185:R185"/>
    <mergeCell ref="O186:R186"/>
    <mergeCell ref="O187:R187"/>
    <mergeCell ref="B190:D190"/>
    <mergeCell ref="M185:N185"/>
    <mergeCell ref="M186:N186"/>
    <mergeCell ref="M187:N187"/>
    <mergeCell ref="K187:L187"/>
    <mergeCell ref="I187:J187"/>
    <mergeCell ref="E186:F186"/>
    <mergeCell ref="B195:D195"/>
    <mergeCell ref="B197:D197"/>
    <mergeCell ref="B199:D199"/>
    <mergeCell ref="B200:D200"/>
    <mergeCell ref="B196:D196"/>
    <mergeCell ref="B198:D198"/>
    <mergeCell ref="B201:D201"/>
    <mergeCell ref="B202:D202"/>
    <mergeCell ref="B204:D204"/>
    <mergeCell ref="B207:D207"/>
    <mergeCell ref="B203:D203"/>
    <mergeCell ref="B205:D205"/>
    <mergeCell ref="B206:D206"/>
    <mergeCell ref="B208:D208"/>
    <mergeCell ref="B209:D209"/>
    <mergeCell ref="B210:D210"/>
    <mergeCell ref="B214:D214"/>
    <mergeCell ref="B211:D211"/>
    <mergeCell ref="B212:D212"/>
    <mergeCell ref="B213:D213"/>
    <mergeCell ref="B215:D215"/>
    <mergeCell ref="B220:D220"/>
    <mergeCell ref="B221:D221"/>
    <mergeCell ref="B223:D223"/>
    <mergeCell ref="B216:D216"/>
    <mergeCell ref="B217:D217"/>
    <mergeCell ref="B218:D218"/>
    <mergeCell ref="B219:D219"/>
    <mergeCell ref="B222:D222"/>
    <mergeCell ref="E274:Y274"/>
    <mergeCell ref="E275:Y275"/>
    <mergeCell ref="B224:D224"/>
    <mergeCell ref="B226:D226"/>
    <mergeCell ref="B227:D227"/>
    <mergeCell ref="B228:D228"/>
    <mergeCell ref="B225:D225"/>
    <mergeCell ref="B250:D250"/>
    <mergeCell ref="B251:D251"/>
    <mergeCell ref="B252:D252"/>
    <mergeCell ref="E293:Y293"/>
    <mergeCell ref="E294:Y294"/>
    <mergeCell ref="E295:Y295"/>
    <mergeCell ref="E292:Y292"/>
    <mergeCell ref="E282:Y282"/>
    <mergeCell ref="E283:Y283"/>
    <mergeCell ref="E284:Y284"/>
    <mergeCell ref="E291:Y291"/>
    <mergeCell ref="E290:Y290"/>
    <mergeCell ref="E285:Y285"/>
    <mergeCell ref="E288:Y288"/>
    <mergeCell ref="E289:Y289"/>
    <mergeCell ref="E286:Y286"/>
    <mergeCell ref="E287:Y287"/>
    <mergeCell ref="B259:D259"/>
    <mergeCell ref="B255:D255"/>
    <mergeCell ref="B244:D244"/>
    <mergeCell ref="E248:Y248"/>
    <mergeCell ref="E253:Y253"/>
    <mergeCell ref="E254:Y254"/>
    <mergeCell ref="E256:Y256"/>
    <mergeCell ref="E257:Y257"/>
    <mergeCell ref="E258:Y258"/>
    <mergeCell ref="B247:D247"/>
    <mergeCell ref="B261:D261"/>
    <mergeCell ref="E271:Y271"/>
    <mergeCell ref="E272:Y272"/>
    <mergeCell ref="E273:Y273"/>
    <mergeCell ref="E265:Y265"/>
    <mergeCell ref="E266:Y266"/>
    <mergeCell ref="E270:Y270"/>
    <mergeCell ref="E268:Y268"/>
    <mergeCell ref="E269:Y269"/>
    <mergeCell ref="E267:Y267"/>
    <mergeCell ref="B352:D352"/>
    <mergeCell ref="E317:Y317"/>
    <mergeCell ref="E318:Y318"/>
    <mergeCell ref="E319:Y319"/>
    <mergeCell ref="B317:D317"/>
    <mergeCell ref="E341:Y341"/>
    <mergeCell ref="E342:Y342"/>
    <mergeCell ref="E343:Y343"/>
    <mergeCell ref="E340:Y340"/>
    <mergeCell ref="E336:Y336"/>
    <mergeCell ref="E337:Y337"/>
    <mergeCell ref="B336:D336"/>
    <mergeCell ref="E338:Y338"/>
    <mergeCell ref="E339:Y339"/>
    <mergeCell ref="B320:D320"/>
    <mergeCell ref="E320:Y320"/>
    <mergeCell ref="E321:Y321"/>
    <mergeCell ref="E322:Y322"/>
    <mergeCell ref="E326:Y326"/>
    <mergeCell ref="E327:Y327"/>
    <mergeCell ref="E328:Y328"/>
    <mergeCell ref="E329:Y329"/>
    <mergeCell ref="E330:Y330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30:D30"/>
    <mergeCell ref="B23:D23"/>
    <mergeCell ref="B24:D24"/>
    <mergeCell ref="B25:D25"/>
    <mergeCell ref="B26:D26"/>
    <mergeCell ref="B34:D34"/>
    <mergeCell ref="B39:D39"/>
    <mergeCell ref="E35:F35"/>
    <mergeCell ref="E36:F36"/>
    <mergeCell ref="B35:D35"/>
    <mergeCell ref="B36:D36"/>
    <mergeCell ref="B37:D37"/>
    <mergeCell ref="B38:D38"/>
    <mergeCell ref="B40:D40"/>
    <mergeCell ref="B41:D41"/>
    <mergeCell ref="K2:L2"/>
    <mergeCell ref="B31:D31"/>
    <mergeCell ref="B32:D32"/>
    <mergeCell ref="B33:D33"/>
    <mergeCell ref="B27:D27"/>
    <mergeCell ref="B28:D28"/>
    <mergeCell ref="B29:D29"/>
    <mergeCell ref="E3:F3"/>
    <mergeCell ref="E4:F4"/>
    <mergeCell ref="I22:U22"/>
    <mergeCell ref="I23:U23"/>
    <mergeCell ref="E5:F5"/>
    <mergeCell ref="E6:F6"/>
    <mergeCell ref="I20:U20"/>
    <mergeCell ref="I21:U21"/>
    <mergeCell ref="E7:F7"/>
    <mergeCell ref="E8:F8"/>
    <mergeCell ref="I18:U18"/>
    <mergeCell ref="I19:U19"/>
    <mergeCell ref="E9:F9"/>
    <mergeCell ref="E10:F10"/>
    <mergeCell ref="I16:U16"/>
    <mergeCell ref="I17:U17"/>
    <mergeCell ref="E11:F11"/>
    <mergeCell ref="E12:F12"/>
    <mergeCell ref="G12:H12"/>
    <mergeCell ref="I15:U15"/>
    <mergeCell ref="E13:F13"/>
    <mergeCell ref="E14:F14"/>
    <mergeCell ref="G13:H13"/>
    <mergeCell ref="G14:H14"/>
    <mergeCell ref="E15:F15"/>
    <mergeCell ref="E16:F16"/>
    <mergeCell ref="G15:H15"/>
    <mergeCell ref="G16:H16"/>
    <mergeCell ref="G19:H19"/>
    <mergeCell ref="E17:F17"/>
    <mergeCell ref="E18:F18"/>
    <mergeCell ref="G17:H17"/>
    <mergeCell ref="G18:H18"/>
    <mergeCell ref="I11:U11"/>
    <mergeCell ref="I12:U12"/>
    <mergeCell ref="I13:U13"/>
    <mergeCell ref="I14:U14"/>
    <mergeCell ref="E27:F27"/>
    <mergeCell ref="E28:F28"/>
    <mergeCell ref="G27:H27"/>
    <mergeCell ref="G28:H28"/>
    <mergeCell ref="E29:F29"/>
    <mergeCell ref="E30:F30"/>
    <mergeCell ref="G29:H29"/>
    <mergeCell ref="G30:H30"/>
    <mergeCell ref="E31:F31"/>
    <mergeCell ref="E32:F32"/>
    <mergeCell ref="G31:H31"/>
    <mergeCell ref="G32:H32"/>
    <mergeCell ref="E33:F33"/>
    <mergeCell ref="E34:F34"/>
    <mergeCell ref="G33:H33"/>
    <mergeCell ref="G34:H34"/>
    <mergeCell ref="M2:N2"/>
    <mergeCell ref="M150:N150"/>
    <mergeCell ref="O150:R150"/>
    <mergeCell ref="E150:F150"/>
    <mergeCell ref="G150:H150"/>
    <mergeCell ref="I150:J150"/>
    <mergeCell ref="K150:L150"/>
    <mergeCell ref="M108:Q108"/>
    <mergeCell ref="R108:T108"/>
    <mergeCell ref="R110:T110"/>
    <mergeCell ref="B151:D151"/>
    <mergeCell ref="E151:F151"/>
    <mergeCell ref="G151:H151"/>
    <mergeCell ref="I151:J151"/>
    <mergeCell ref="K152:L152"/>
    <mergeCell ref="M152:N152"/>
    <mergeCell ref="O152:R152"/>
    <mergeCell ref="K151:L151"/>
    <mergeCell ref="M151:N151"/>
    <mergeCell ref="O151:R151"/>
    <mergeCell ref="B152:D152"/>
    <mergeCell ref="E152:F152"/>
    <mergeCell ref="G152:H152"/>
    <mergeCell ref="I152:J152"/>
    <mergeCell ref="B153:D153"/>
    <mergeCell ref="E153:F153"/>
    <mergeCell ref="G153:H153"/>
    <mergeCell ref="I153:J153"/>
    <mergeCell ref="K155:L155"/>
    <mergeCell ref="M155:N155"/>
    <mergeCell ref="O155:R155"/>
    <mergeCell ref="K153:L153"/>
    <mergeCell ref="M153:N153"/>
    <mergeCell ref="O153:R153"/>
    <mergeCell ref="O154:R154"/>
    <mergeCell ref="G162:H162"/>
    <mergeCell ref="I162:J162"/>
    <mergeCell ref="B155:D155"/>
    <mergeCell ref="E155:F155"/>
    <mergeCell ref="G155:H155"/>
    <mergeCell ref="I155:J155"/>
    <mergeCell ref="G161:H161"/>
    <mergeCell ref="B158:D158"/>
    <mergeCell ref="B160:D160"/>
    <mergeCell ref="B159:D159"/>
    <mergeCell ref="B164:D164"/>
    <mergeCell ref="B162:D162"/>
    <mergeCell ref="E164:F164"/>
    <mergeCell ref="E162:F162"/>
    <mergeCell ref="M165:N165"/>
    <mergeCell ref="O165:R165"/>
    <mergeCell ref="K164:L164"/>
    <mergeCell ref="M164:N164"/>
    <mergeCell ref="O164:R164"/>
    <mergeCell ref="B165:D165"/>
    <mergeCell ref="E165:F165"/>
    <mergeCell ref="G165:H165"/>
    <mergeCell ref="I165:J165"/>
    <mergeCell ref="B170:D170"/>
    <mergeCell ref="E170:F170"/>
    <mergeCell ref="G170:H170"/>
    <mergeCell ref="I170:J170"/>
    <mergeCell ref="K171:L171"/>
    <mergeCell ref="M171:N171"/>
    <mergeCell ref="O171:R171"/>
    <mergeCell ref="K170:L170"/>
    <mergeCell ref="M170:N170"/>
    <mergeCell ref="O170:R170"/>
    <mergeCell ref="B171:D171"/>
    <mergeCell ref="E171:F171"/>
    <mergeCell ref="G171:H171"/>
    <mergeCell ref="I171:J171"/>
    <mergeCell ref="B172:D172"/>
    <mergeCell ref="E172:F172"/>
    <mergeCell ref="G172:H172"/>
    <mergeCell ref="I172:J172"/>
    <mergeCell ref="K175:L175"/>
    <mergeCell ref="M175:N175"/>
    <mergeCell ref="O175:R175"/>
    <mergeCell ref="K172:L172"/>
    <mergeCell ref="M172:N172"/>
    <mergeCell ref="O172:R172"/>
    <mergeCell ref="K174:L174"/>
    <mergeCell ref="B175:D175"/>
    <mergeCell ref="E175:F175"/>
    <mergeCell ref="G175:H175"/>
    <mergeCell ref="I175:J175"/>
    <mergeCell ref="B176:D176"/>
    <mergeCell ref="E176:F176"/>
    <mergeCell ref="G176:H176"/>
    <mergeCell ref="I176:J176"/>
    <mergeCell ref="K177:L177"/>
    <mergeCell ref="M177:N177"/>
    <mergeCell ref="O177:R177"/>
    <mergeCell ref="K176:L176"/>
    <mergeCell ref="M176:N176"/>
    <mergeCell ref="O176:R176"/>
    <mergeCell ref="B177:D177"/>
    <mergeCell ref="E177:F177"/>
    <mergeCell ref="G177:H177"/>
    <mergeCell ref="I177:J177"/>
    <mergeCell ref="B178:D178"/>
    <mergeCell ref="E178:F178"/>
    <mergeCell ref="G178:H178"/>
    <mergeCell ref="I178:J178"/>
    <mergeCell ref="K178:L178"/>
    <mergeCell ref="M178:N178"/>
    <mergeCell ref="O178:R178"/>
    <mergeCell ref="O179:R179"/>
    <mergeCell ref="K179:L179"/>
    <mergeCell ref="B181:D181"/>
    <mergeCell ref="E181:F181"/>
    <mergeCell ref="G181:H181"/>
    <mergeCell ref="I181:J181"/>
    <mergeCell ref="O184:R184"/>
    <mergeCell ref="B184:D184"/>
    <mergeCell ref="E184:F184"/>
    <mergeCell ref="G184:H184"/>
    <mergeCell ref="I184:J184"/>
    <mergeCell ref="K184:L184"/>
    <mergeCell ref="M184:N184"/>
    <mergeCell ref="B193:D193"/>
    <mergeCell ref="B194:D194"/>
    <mergeCell ref="B191:D191"/>
    <mergeCell ref="B192:D192"/>
    <mergeCell ref="E109:H109"/>
    <mergeCell ref="I109:L109"/>
    <mergeCell ref="M109:Q109"/>
    <mergeCell ref="R109:T109"/>
    <mergeCell ref="B110:D110"/>
    <mergeCell ref="E110:H110"/>
    <mergeCell ref="I110:L110"/>
    <mergeCell ref="M110:Q110"/>
    <mergeCell ref="R111:T111"/>
    <mergeCell ref="B113:D113"/>
    <mergeCell ref="E113:H113"/>
    <mergeCell ref="I113:L113"/>
    <mergeCell ref="M113:Q113"/>
    <mergeCell ref="R113:T113"/>
    <mergeCell ref="B111:D111"/>
    <mergeCell ref="E111:H111"/>
    <mergeCell ref="I111:L111"/>
    <mergeCell ref="M111:Q111"/>
    <mergeCell ref="R122:T122"/>
    <mergeCell ref="B123:D123"/>
    <mergeCell ref="E123:H123"/>
    <mergeCell ref="I123:L123"/>
    <mergeCell ref="M123:Q123"/>
    <mergeCell ref="R123:T123"/>
    <mergeCell ref="B122:D122"/>
    <mergeCell ref="E122:H122"/>
    <mergeCell ref="I122:L122"/>
    <mergeCell ref="M122:Q122"/>
    <mergeCell ref="B128:D128"/>
    <mergeCell ref="E128:H128"/>
    <mergeCell ref="I128:L128"/>
    <mergeCell ref="M128:Q128"/>
    <mergeCell ref="B129:D129"/>
    <mergeCell ref="E129:H129"/>
    <mergeCell ref="I129:L129"/>
    <mergeCell ref="M129:Q129"/>
    <mergeCell ref="B130:D130"/>
    <mergeCell ref="E130:H130"/>
    <mergeCell ref="I130:L130"/>
    <mergeCell ref="M130:Q130"/>
    <mergeCell ref="B133:D133"/>
    <mergeCell ref="E133:H133"/>
    <mergeCell ref="I133:L133"/>
    <mergeCell ref="M133:Q133"/>
    <mergeCell ref="B135:D135"/>
    <mergeCell ref="E135:H135"/>
    <mergeCell ref="I135:L135"/>
    <mergeCell ref="M135:Q135"/>
    <mergeCell ref="R142:T142"/>
    <mergeCell ref="E139:H139"/>
    <mergeCell ref="I139:L139"/>
    <mergeCell ref="M139:Q139"/>
    <mergeCell ref="R139:T139"/>
    <mergeCell ref="E141:H141"/>
    <mergeCell ref="M141:Q141"/>
    <mergeCell ref="I141:L141"/>
    <mergeCell ref="E142:H142"/>
    <mergeCell ref="I142:L142"/>
    <mergeCell ref="M142:Q142"/>
    <mergeCell ref="K53:L53"/>
    <mergeCell ref="M53:N53"/>
    <mergeCell ref="O53:Q53"/>
    <mergeCell ref="M54:N54"/>
    <mergeCell ref="O54:Q54"/>
    <mergeCell ref="M137:Q137"/>
    <mergeCell ref="M138:Q138"/>
    <mergeCell ref="I137:L137"/>
    <mergeCell ref="I138:L138"/>
    <mergeCell ref="B136:D136"/>
    <mergeCell ref="E136:H136"/>
    <mergeCell ref="I136:L136"/>
    <mergeCell ref="M136:Q136"/>
    <mergeCell ref="B134:D134"/>
    <mergeCell ref="E134:H134"/>
    <mergeCell ref="I134:L134"/>
    <mergeCell ref="B53:D53"/>
    <mergeCell ref="E53:F53"/>
    <mergeCell ref="G53:H53"/>
    <mergeCell ref="I53:J53"/>
    <mergeCell ref="B54:D54"/>
    <mergeCell ref="E54:F54"/>
    <mergeCell ref="G54:H54"/>
    <mergeCell ref="R54:T54"/>
    <mergeCell ref="R136:T136"/>
    <mergeCell ref="R135:T135"/>
    <mergeCell ref="M134:Q134"/>
    <mergeCell ref="R130:T130"/>
    <mergeCell ref="R133:T133"/>
    <mergeCell ref="R128:T128"/>
    <mergeCell ref="R129:T129"/>
    <mergeCell ref="J101:T101"/>
    <mergeCell ref="J102:T102"/>
    <mergeCell ref="B55:D55"/>
    <mergeCell ref="E55:F55"/>
    <mergeCell ref="G55:H55"/>
    <mergeCell ref="I55:J55"/>
    <mergeCell ref="B56:D56"/>
    <mergeCell ref="E56:F56"/>
    <mergeCell ref="G56:H56"/>
    <mergeCell ref="I56:J56"/>
    <mergeCell ref="M56:N56"/>
    <mergeCell ref="K55:L55"/>
    <mergeCell ref="M55:N55"/>
    <mergeCell ref="E39:F39"/>
    <mergeCell ref="E40:F40"/>
    <mergeCell ref="G39:H39"/>
    <mergeCell ref="G40:H40"/>
    <mergeCell ref="I54:J54"/>
    <mergeCell ref="B50:N50"/>
    <mergeCell ref="B52:D52"/>
    <mergeCell ref="G20:H20"/>
    <mergeCell ref="E25:F25"/>
    <mergeCell ref="E26:F26"/>
    <mergeCell ref="K56:L56"/>
    <mergeCell ref="G35:H35"/>
    <mergeCell ref="G36:H36"/>
    <mergeCell ref="E37:F37"/>
    <mergeCell ref="E38:F38"/>
    <mergeCell ref="G37:H37"/>
    <mergeCell ref="G38:H38"/>
    <mergeCell ref="G10:H10"/>
    <mergeCell ref="G11:H11"/>
    <mergeCell ref="E23:F23"/>
    <mergeCell ref="E24:F24"/>
    <mergeCell ref="E21:F21"/>
    <mergeCell ref="E22:F22"/>
    <mergeCell ref="G21:H21"/>
    <mergeCell ref="G22:H22"/>
    <mergeCell ref="E19:F19"/>
    <mergeCell ref="E20:F20"/>
    <mergeCell ref="G25:H25"/>
    <mergeCell ref="G26:H26"/>
    <mergeCell ref="E41:F41"/>
    <mergeCell ref="G3:H3"/>
    <mergeCell ref="G4:H4"/>
    <mergeCell ref="G5:H5"/>
    <mergeCell ref="G6:H6"/>
    <mergeCell ref="G7:H7"/>
    <mergeCell ref="G8:H8"/>
    <mergeCell ref="G9:H9"/>
    <mergeCell ref="G41:H41"/>
    <mergeCell ref="I4:U4"/>
    <mergeCell ref="I5:U5"/>
    <mergeCell ref="I6:U6"/>
    <mergeCell ref="I7:U7"/>
    <mergeCell ref="I8:U8"/>
    <mergeCell ref="I9:U9"/>
    <mergeCell ref="I10:U10"/>
    <mergeCell ref="G23:H23"/>
    <mergeCell ref="G24:H24"/>
    <mergeCell ref="I25:U25"/>
    <mergeCell ref="I39:U39"/>
    <mergeCell ref="I32:U32"/>
    <mergeCell ref="I33:U33"/>
    <mergeCell ref="I34:U34"/>
    <mergeCell ref="I35:U35"/>
    <mergeCell ref="I26:U26"/>
    <mergeCell ref="I27:U27"/>
    <mergeCell ref="K54:L54"/>
    <mergeCell ref="I3:U3"/>
    <mergeCell ref="I36:U36"/>
    <mergeCell ref="I37:U37"/>
    <mergeCell ref="I38:U38"/>
    <mergeCell ref="I28:U28"/>
    <mergeCell ref="I29:U29"/>
    <mergeCell ref="I30:U30"/>
    <mergeCell ref="I31:U31"/>
    <mergeCell ref="I24:U24"/>
    <mergeCell ref="B146:T146"/>
    <mergeCell ref="B188:R188"/>
    <mergeCell ref="B229:N229"/>
    <mergeCell ref="I40:U40"/>
    <mergeCell ref="I41:U41"/>
    <mergeCell ref="O56:Q56"/>
    <mergeCell ref="R56:T56"/>
    <mergeCell ref="O55:Q55"/>
    <mergeCell ref="R55:T55"/>
    <mergeCell ref="R53:T53"/>
  </mergeCells>
  <printOptions gridLines="false" gridLinesSet="true" horizontalCentered="true" verticalCentered="true"/>
  <pageMargins left="0.5" right="0.5" top="0.75" bottom="0.75" header="0.5" footer="0.5"/>
  <pageSetup paperSize="1" orientation="portrait" scale="12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150</v>
      </c>
      <c r="B2" s="7">
        <v>39</v>
      </c>
      <c r="C2" s="1">
        <v>1</v>
      </c>
      <c r="D2" s="1" t="s">
        <v>151</v>
      </c>
      <c r="E2" s="1"/>
      <c r="F2" s="1"/>
      <c r="G2" s="1"/>
      <c r="H2" s="9"/>
      <c r="I2" s="5">
        <v>10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176</v>
      </c>
      <c r="X2" s="1">
        <v>32</v>
      </c>
    </row>
    <row r="3" spans="1:24" customHeight="1" ht="12.75">
      <c r="A3" s="1" t="s">
        <v>152</v>
      </c>
      <c r="B3" s="7">
        <v>36</v>
      </c>
      <c r="C3" s="1">
        <v>1</v>
      </c>
      <c r="D3" s="1" t="s">
        <v>151</v>
      </c>
      <c r="E3" s="1"/>
      <c r="F3" s="1"/>
      <c r="G3" s="1"/>
      <c r="H3" s="9"/>
      <c r="I3" s="5">
        <v>10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176</v>
      </c>
      <c r="X3" s="1">
        <v>96</v>
      </c>
    </row>
    <row r="4" spans="1:24" customHeight="1" ht="12.75">
      <c r="A4" s="5" t="s">
        <v>153</v>
      </c>
      <c r="B4" s="7">
        <v>12</v>
      </c>
      <c r="C4" s="1">
        <v>2</v>
      </c>
      <c r="D4" s="1" t="s">
        <v>154</v>
      </c>
      <c r="E4" s="1"/>
      <c r="F4" s="1"/>
      <c r="G4" s="1"/>
      <c r="H4" s="9"/>
      <c r="I4" s="5">
        <v>28</v>
      </c>
      <c r="J4" s="5">
        <v>11.224972160322</v>
      </c>
      <c r="K4" s="1">
        <v>20</v>
      </c>
      <c r="L4" s="9">
        <v>0.4</v>
      </c>
      <c r="M4" s="1">
        <v>25</v>
      </c>
      <c r="N4" s="9">
        <v>0.4</v>
      </c>
      <c r="O4" s="1">
        <v>50</v>
      </c>
      <c r="P4" s="9">
        <v>0.2</v>
      </c>
      <c r="Q4" s="1"/>
      <c r="R4" s="9"/>
      <c r="S4" s="1"/>
      <c r="T4" s="9"/>
      <c r="U4" s="1"/>
      <c r="V4" s="9"/>
      <c r="W4" s="1">
        <v>32</v>
      </c>
      <c r="X4" s="1">
        <v>32</v>
      </c>
    </row>
    <row r="5" spans="1:24" customHeight="1" ht="12.75">
      <c r="A5" s="5" t="s">
        <v>155</v>
      </c>
      <c r="B5" s="7">
        <v>5</v>
      </c>
      <c r="C5" s="1">
        <v>2</v>
      </c>
      <c r="D5" s="1" t="s">
        <v>154</v>
      </c>
      <c r="E5" s="1"/>
      <c r="F5" s="1"/>
      <c r="G5" s="1"/>
      <c r="H5" s="9"/>
      <c r="I5" s="5">
        <v>15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32</v>
      </c>
      <c r="X5" s="1">
        <v>96</v>
      </c>
    </row>
    <row r="6" spans="1:24" customHeight="1" ht="12.75">
      <c r="A6" s="5" t="s">
        <v>156</v>
      </c>
      <c r="B6" s="7">
        <v>9</v>
      </c>
      <c r="C6" s="1">
        <v>2</v>
      </c>
      <c r="D6" s="1" t="s">
        <v>154</v>
      </c>
      <c r="E6" s="1"/>
      <c r="F6" s="1"/>
      <c r="G6" s="1"/>
      <c r="H6" s="9"/>
      <c r="I6" s="5">
        <v>10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32</v>
      </c>
      <c r="X6" s="1">
        <v>160</v>
      </c>
    </row>
    <row r="7" spans="1:24" customHeight="1" ht="12.75">
      <c r="A7" s="5" t="s">
        <v>157</v>
      </c>
      <c r="B7" s="7">
        <v>0.0</v>
      </c>
      <c r="C7" s="1">
        <v>0.0</v>
      </c>
      <c r="D7" s="1" t="s">
        <v>158</v>
      </c>
      <c r="E7" s="1">
        <v>253</v>
      </c>
      <c r="F7" s="1">
        <v>36.62</v>
      </c>
      <c r="G7" s="1">
        <v>0.0</v>
      </c>
      <c r="H7" s="9">
        <v>0.95</v>
      </c>
      <c r="I7" s="5">
        <v>0.0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304</v>
      </c>
      <c r="X7" s="1">
        <v>32</v>
      </c>
    </row>
    <row r="8" spans="1:24" customHeight="1" ht="12.75">
      <c r="A8" s="5" t="s">
        <v>159</v>
      </c>
      <c r="B8" s="7">
        <v>0.0</v>
      </c>
      <c r="C8" s="1">
        <v>0.0</v>
      </c>
      <c r="D8" s="1" t="s">
        <v>158</v>
      </c>
      <c r="E8" s="1">
        <v>45</v>
      </c>
      <c r="F8" s="1">
        <v>1</v>
      </c>
      <c r="G8" s="1">
        <v>0.0</v>
      </c>
      <c r="H8" s="9">
        <v>0.95</v>
      </c>
      <c r="I8" s="5">
        <v>0.0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304</v>
      </c>
      <c r="X8" s="1">
        <v>96</v>
      </c>
    </row>
    <row r="9" spans="1:24" customHeight="1" ht="12.75">
      <c r="A9" s="5" t="s">
        <v>160</v>
      </c>
      <c r="B9" s="7">
        <v>0.0</v>
      </c>
      <c r="C9" s="1">
        <v>0.0</v>
      </c>
      <c r="D9" s="1" t="s">
        <v>158</v>
      </c>
      <c r="E9" s="1">
        <v>75</v>
      </c>
      <c r="F9" s="1">
        <v>2</v>
      </c>
      <c r="G9" s="1">
        <v>0.0</v>
      </c>
      <c r="H9" s="9">
        <v>0.95</v>
      </c>
      <c r="I9" s="5">
        <v>0.0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304</v>
      </c>
      <c r="X9" s="1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157</v>
      </c>
    </row>
    <row r="3" spans="1:14" customHeight="1" ht="12.75">
      <c r="A3" s="1" t="s">
        <v>150</v>
      </c>
      <c r="B3" s="1" t="s">
        <v>159</v>
      </c>
    </row>
    <row r="4" spans="1:14" customHeight="1" ht="12.75">
      <c r="A4" s="1" t="s">
        <v>152</v>
      </c>
      <c r="B4" s="1" t="s">
        <v>159</v>
      </c>
    </row>
    <row r="5" spans="1:14" customHeight="1" ht="12.75">
      <c r="A5" s="1" t="s">
        <v>152</v>
      </c>
      <c r="B5" s="1" t="s">
        <v>160</v>
      </c>
    </row>
    <row r="6" spans="1:14" customHeight="1" ht="12.75">
      <c r="A6" s="1" t="s">
        <v>153</v>
      </c>
      <c r="B6" s="1" t="s">
        <v>150</v>
      </c>
    </row>
    <row r="7" spans="1:14" customHeight="1" ht="12.75">
      <c r="A7" s="1" t="s">
        <v>153</v>
      </c>
      <c r="B7" s="1" t="s">
        <v>152</v>
      </c>
    </row>
    <row r="8" spans="1:14" customHeight="1" ht="12.75">
      <c r="A8" s="1" t="s">
        <v>155</v>
      </c>
      <c r="B8" s="1" t="s">
        <v>150</v>
      </c>
    </row>
    <row r="9" spans="1:14" customHeight="1" ht="12.75">
      <c r="A9" s="1" t="s">
        <v>155</v>
      </c>
      <c r="B9" s="1" t="s">
        <v>152</v>
      </c>
    </row>
    <row r="10" spans="1:14" customHeight="1" ht="12.75">
      <c r="A10" s="1" t="s">
        <v>156</v>
      </c>
      <c r="B10" s="1" t="s">
        <v>150</v>
      </c>
    </row>
    <row r="11" spans="1:14" customHeight="1" ht="12.75">
      <c r="A11" s="1" t="s">
        <v>156</v>
      </c>
      <c r="B11" s="1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14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150</v>
      </c>
      <c r="B2" s="7">
        <v>80</v>
      </c>
      <c r="C2" s="1">
        <v>3</v>
      </c>
      <c r="D2" s="1" t="s">
        <v>151</v>
      </c>
      <c r="E2" s="1"/>
      <c r="F2" s="1"/>
      <c r="G2" s="1"/>
      <c r="H2" s="9"/>
      <c r="I2" s="5">
        <v>30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64</v>
      </c>
      <c r="X2" s="1">
        <v>48</v>
      </c>
    </row>
    <row r="3" spans="1:24" customHeight="1" ht="12.75">
      <c r="A3" s="1" t="s">
        <v>152</v>
      </c>
      <c r="B3" s="7">
        <v>12</v>
      </c>
      <c r="C3" s="1">
        <v>1</v>
      </c>
      <c r="D3" s="1" t="s">
        <v>151</v>
      </c>
      <c r="E3" s="1"/>
      <c r="F3" s="1"/>
      <c r="G3" s="1"/>
      <c r="H3" s="9"/>
      <c r="I3" s="5">
        <v>14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416</v>
      </c>
      <c r="X3" s="1">
        <v>48</v>
      </c>
    </row>
    <row r="4" spans="1:24" customHeight="1" ht="12.75">
      <c r="A4" s="1" t="s">
        <v>163</v>
      </c>
      <c r="B4" s="7">
        <v>12</v>
      </c>
      <c r="C4" s="1">
        <v>1</v>
      </c>
      <c r="D4" s="1" t="s">
        <v>151</v>
      </c>
      <c r="E4" s="1"/>
      <c r="F4" s="1"/>
      <c r="G4" s="1"/>
      <c r="H4" s="9"/>
      <c r="I4" s="5">
        <v>14</v>
      </c>
      <c r="J4" s="5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416</v>
      </c>
      <c r="X4" s="1">
        <v>112</v>
      </c>
    </row>
    <row r="5" spans="1:24" customHeight="1" ht="12.75">
      <c r="A5" s="1" t="s">
        <v>164</v>
      </c>
      <c r="B5" s="7">
        <v>12</v>
      </c>
      <c r="C5" s="1">
        <v>1</v>
      </c>
      <c r="D5" s="1" t="s">
        <v>151</v>
      </c>
      <c r="E5" s="1"/>
      <c r="F5" s="1"/>
      <c r="G5" s="1"/>
      <c r="H5" s="9"/>
      <c r="I5" s="5">
        <v>14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416</v>
      </c>
      <c r="X5" s="1">
        <v>176</v>
      </c>
    </row>
    <row r="6" spans="1:24" customHeight="1" ht="12.75">
      <c r="A6" s="1" t="s">
        <v>165</v>
      </c>
      <c r="B6" s="7">
        <v>12</v>
      </c>
      <c r="C6" s="1">
        <v>1</v>
      </c>
      <c r="D6" s="1" t="s">
        <v>151</v>
      </c>
      <c r="E6" s="1"/>
      <c r="F6" s="1"/>
      <c r="G6" s="1"/>
      <c r="H6" s="9"/>
      <c r="I6" s="5">
        <v>14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416</v>
      </c>
      <c r="X6" s="1">
        <v>240</v>
      </c>
    </row>
    <row r="7" spans="1:24" customHeight="1" ht="12.75">
      <c r="A7" s="1" t="s">
        <v>157</v>
      </c>
      <c r="B7" s="7">
        <v>0.0</v>
      </c>
      <c r="C7" s="1">
        <v>0.0</v>
      </c>
      <c r="D7" s="1" t="s">
        <v>158</v>
      </c>
      <c r="E7" s="1">
        <v>4000</v>
      </c>
      <c r="F7" s="1">
        <v>7500</v>
      </c>
      <c r="G7" s="1">
        <v>20</v>
      </c>
      <c r="H7" s="9">
        <v>0.96</v>
      </c>
      <c r="I7" s="5">
        <v>5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592</v>
      </c>
      <c r="X7" s="1">
        <v>48</v>
      </c>
    </row>
    <row r="8" spans="1:24" customHeight="1" ht="12.75">
      <c r="A8" s="1" t="s">
        <v>159</v>
      </c>
      <c r="B8" s="7">
        <v>0.0</v>
      </c>
      <c r="C8" s="1">
        <v>0.0</v>
      </c>
      <c r="D8" s="1" t="s">
        <v>158</v>
      </c>
      <c r="E8" s="1">
        <v>2000</v>
      </c>
      <c r="F8" s="1">
        <v>3500</v>
      </c>
      <c r="G8" s="1">
        <v>20</v>
      </c>
      <c r="H8" s="9">
        <v>0.96</v>
      </c>
      <c r="I8" s="5">
        <v>5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592</v>
      </c>
      <c r="X8" s="1">
        <v>112</v>
      </c>
    </row>
    <row r="9" spans="1:24" customHeight="1" ht="12.75">
      <c r="A9" s="1" t="s">
        <v>160</v>
      </c>
      <c r="B9" s="7">
        <v>0.0</v>
      </c>
      <c r="C9" s="1">
        <v>0.0</v>
      </c>
      <c r="D9" s="1" t="s">
        <v>158</v>
      </c>
      <c r="E9" s="1">
        <v>8000</v>
      </c>
      <c r="F9" s="1">
        <v>9000</v>
      </c>
      <c r="G9" s="1">
        <v>20</v>
      </c>
      <c r="H9" s="9">
        <v>0.96</v>
      </c>
      <c r="I9" s="5">
        <v>5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592</v>
      </c>
      <c r="X9" s="1">
        <v>176</v>
      </c>
    </row>
    <row r="10" spans="1:24" customHeight="1" ht="12.75">
      <c r="A10" s="1" t="s">
        <v>166</v>
      </c>
      <c r="B10" s="7">
        <v>0.0</v>
      </c>
      <c r="C10" s="1">
        <v>0.0</v>
      </c>
      <c r="D10" s="1" t="s">
        <v>158</v>
      </c>
      <c r="E10" s="1">
        <v>700</v>
      </c>
      <c r="F10" s="1">
        <v>1400</v>
      </c>
      <c r="G10" s="1">
        <v>20</v>
      </c>
      <c r="H10" s="9">
        <v>0.96</v>
      </c>
      <c r="I10" s="5">
        <v>5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592</v>
      </c>
      <c r="X10" s="1">
        <v>240</v>
      </c>
    </row>
    <row r="11" spans="1:24" customHeight="1" ht="12.75">
      <c r="A11" s="1" t="s">
        <v>167</v>
      </c>
      <c r="B11" s="7">
        <v>0.55</v>
      </c>
      <c r="C11" s="1">
        <v>2</v>
      </c>
      <c r="D11" s="1" t="s">
        <v>168</v>
      </c>
      <c r="E11" s="1"/>
      <c r="F11" s="1"/>
      <c r="G11" s="1"/>
      <c r="H11" s="9"/>
      <c r="I11" s="5">
        <v>15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240</v>
      </c>
      <c r="X11" s="1">
        <v>48</v>
      </c>
    </row>
    <row r="12" spans="1:24" customHeight="1" ht="12.75">
      <c r="A12" s="1" t="s">
        <v>169</v>
      </c>
      <c r="B12" s="7">
        <v>0.5</v>
      </c>
      <c r="C12" s="1">
        <v>2</v>
      </c>
      <c r="D12" s="1" t="s">
        <v>168</v>
      </c>
      <c r="E12" s="1"/>
      <c r="F12" s="1"/>
      <c r="G12" s="1"/>
      <c r="H12" s="9"/>
      <c r="I12" s="5">
        <v>15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240</v>
      </c>
      <c r="X12" s="1">
        <v>112</v>
      </c>
    </row>
    <row r="13" spans="1:24" customHeight="1" ht="12.75">
      <c r="A13" s="1" t="s">
        <v>170</v>
      </c>
      <c r="B13" s="7">
        <v>0.35</v>
      </c>
      <c r="C13" s="1">
        <v>2</v>
      </c>
      <c r="D13" s="1" t="s">
        <v>168</v>
      </c>
      <c r="E13" s="1"/>
      <c r="F13" s="1"/>
      <c r="G13" s="1"/>
      <c r="H13" s="9"/>
      <c r="I13" s="5">
        <v>15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240</v>
      </c>
      <c r="X13" s="1">
        <v>176</v>
      </c>
    </row>
    <row r="14" spans="1:24" customHeight="1" ht="12.75">
      <c r="A14" s="1" t="s">
        <v>171</v>
      </c>
      <c r="B14" s="7">
        <v>0.35</v>
      </c>
      <c r="C14" s="1">
        <v>2</v>
      </c>
      <c r="D14" s="1" t="s">
        <v>168</v>
      </c>
      <c r="E14" s="1"/>
      <c r="F14" s="1"/>
      <c r="G14" s="1"/>
      <c r="H14" s="9"/>
      <c r="I14" s="5">
        <v>15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240</v>
      </c>
      <c r="X14" s="1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4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167</v>
      </c>
    </row>
    <row r="3" spans="1:14" customHeight="1" ht="12.75">
      <c r="A3" s="1" t="s">
        <v>150</v>
      </c>
      <c r="B3" s="1" t="s">
        <v>169</v>
      </c>
    </row>
    <row r="4" spans="1:14" customHeight="1" ht="12.75">
      <c r="A4" s="1" t="s">
        <v>150</v>
      </c>
      <c r="B4" s="1" t="s">
        <v>170</v>
      </c>
    </row>
    <row r="5" spans="1:14" customHeight="1" ht="12.75">
      <c r="A5" s="1" t="s">
        <v>150</v>
      </c>
      <c r="B5" s="1" t="s">
        <v>171</v>
      </c>
    </row>
    <row r="6" spans="1:14" customHeight="1" ht="12.75">
      <c r="A6" s="1" t="s">
        <v>152</v>
      </c>
      <c r="B6" s="1" t="s">
        <v>157</v>
      </c>
    </row>
    <row r="7" spans="1:14" customHeight="1" ht="12.75">
      <c r="A7" s="1" t="s">
        <v>163</v>
      </c>
      <c r="B7" s="1" t="s">
        <v>159</v>
      </c>
    </row>
    <row r="8" spans="1:14" customHeight="1" ht="12.75">
      <c r="A8" s="1" t="s">
        <v>164</v>
      </c>
      <c r="B8" s="1" t="s">
        <v>160</v>
      </c>
    </row>
    <row r="9" spans="1:14" customHeight="1" ht="12.75">
      <c r="A9" s="1" t="s">
        <v>165</v>
      </c>
      <c r="B9" s="1" t="s">
        <v>160</v>
      </c>
    </row>
    <row r="10" spans="1:14" customHeight="1" ht="12.75">
      <c r="A10" s="1" t="s">
        <v>165</v>
      </c>
      <c r="B10" s="1" t="s">
        <v>166</v>
      </c>
    </row>
    <row r="11" spans="1:14" customHeight="1" ht="12.75">
      <c r="A11" s="1" t="s">
        <v>167</v>
      </c>
      <c r="B11" s="1" t="s">
        <v>152</v>
      </c>
    </row>
    <row r="12" spans="1:14" customHeight="1" ht="12.75">
      <c r="A12" s="1" t="s">
        <v>169</v>
      </c>
      <c r="B12" s="1" t="s">
        <v>163</v>
      </c>
    </row>
    <row r="13" spans="1:14" customHeight="1" ht="12.75">
      <c r="A13" s="1" t="s">
        <v>170</v>
      </c>
      <c r="B13" s="1" t="s">
        <v>164</v>
      </c>
    </row>
    <row r="14" spans="1:14" customHeight="1" ht="12.75">
      <c r="A14" s="1" t="s">
        <v>171</v>
      </c>
      <c r="B14" s="1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18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172</v>
      </c>
      <c r="B2" s="7">
        <v>400</v>
      </c>
      <c r="C2" s="1">
        <v>1</v>
      </c>
      <c r="D2" s="1" t="s">
        <v>173</v>
      </c>
      <c r="E2" s="1">
        <v>70</v>
      </c>
      <c r="F2" s="1">
        <v>35</v>
      </c>
      <c r="G2" s="1">
        <v>0.0</v>
      </c>
      <c r="H2" s="9">
        <v>0.95</v>
      </c>
      <c r="I2" s="5">
        <v>1</v>
      </c>
      <c r="J2" s="5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384</v>
      </c>
      <c r="X2" s="1">
        <v>272</v>
      </c>
    </row>
    <row r="3" spans="1:24" customHeight="1" ht="12.75">
      <c r="A3" s="1" t="s">
        <v>174</v>
      </c>
      <c r="B3" s="7">
        <v>150</v>
      </c>
      <c r="C3" s="1">
        <v>0.0</v>
      </c>
      <c r="D3" s="1" t="s">
        <v>173</v>
      </c>
      <c r="E3" s="1">
        <v>126</v>
      </c>
      <c r="F3" s="1">
        <v>132.3</v>
      </c>
      <c r="G3" s="1">
        <v>0.0</v>
      </c>
      <c r="H3" s="9">
        <v>0.95</v>
      </c>
      <c r="I3" s="5">
        <v>1.2</v>
      </c>
      <c r="J3" s="5">
        <v>0.4</v>
      </c>
      <c r="K3" s="1">
        <v>1</v>
      </c>
      <c r="L3" s="9">
        <v>0.8</v>
      </c>
      <c r="M3" s="1">
        <v>2</v>
      </c>
      <c r="N3" s="9">
        <v>0.2</v>
      </c>
      <c r="O3" s="1"/>
      <c r="P3" s="9"/>
      <c r="Q3" s="1"/>
      <c r="R3" s="9"/>
      <c r="S3" s="1"/>
      <c r="T3" s="9"/>
      <c r="U3" s="1"/>
      <c r="V3" s="9"/>
      <c r="W3" s="1">
        <v>480</v>
      </c>
      <c r="X3" s="1">
        <v>64</v>
      </c>
    </row>
    <row r="4" spans="1:24" customHeight="1" ht="12.75">
      <c r="A4" s="1" t="s">
        <v>175</v>
      </c>
      <c r="B4" s="7">
        <v>250</v>
      </c>
      <c r="C4" s="1">
        <v>0.0</v>
      </c>
      <c r="D4" s="1" t="s">
        <v>173</v>
      </c>
      <c r="E4" s="1">
        <v>57</v>
      </c>
      <c r="F4" s="1">
        <v>51.3</v>
      </c>
      <c r="G4" s="1">
        <v>0.0</v>
      </c>
      <c r="H4" s="9">
        <v>0.95</v>
      </c>
      <c r="I4" s="5">
        <v>4.3</v>
      </c>
      <c r="J4" s="5">
        <v>0.64031242374328</v>
      </c>
      <c r="K4" s="1">
        <v>4</v>
      </c>
      <c r="L4" s="9">
        <v>0.8</v>
      </c>
      <c r="M4" s="1">
        <v>5</v>
      </c>
      <c r="N4" s="9">
        <v>0.1</v>
      </c>
      <c r="O4" s="1">
        <v>6</v>
      </c>
      <c r="P4" s="9">
        <v>0.1</v>
      </c>
      <c r="Q4" s="1"/>
      <c r="R4" s="9"/>
      <c r="S4" s="1"/>
      <c r="T4" s="9"/>
      <c r="U4" s="1"/>
      <c r="V4" s="9"/>
      <c r="W4" s="1">
        <v>480</v>
      </c>
      <c r="X4" s="1">
        <v>144</v>
      </c>
    </row>
    <row r="5" spans="1:24" customHeight="1" ht="12.75">
      <c r="A5" s="1" t="s">
        <v>176</v>
      </c>
      <c r="B5" s="7">
        <v>335.4</v>
      </c>
      <c r="C5" s="1">
        <v>0.0</v>
      </c>
      <c r="D5" s="1" t="s">
        <v>173</v>
      </c>
      <c r="E5" s="1">
        <v>46</v>
      </c>
      <c r="F5" s="1">
        <v>45</v>
      </c>
      <c r="G5" s="1">
        <v>0.0</v>
      </c>
      <c r="H5" s="9">
        <v>0.95</v>
      </c>
      <c r="I5" s="5">
        <v>4.2</v>
      </c>
      <c r="J5" s="5">
        <v>0.4</v>
      </c>
      <c r="K5" s="1">
        <v>4</v>
      </c>
      <c r="L5" s="9">
        <v>0.8</v>
      </c>
      <c r="M5" s="1">
        <v>5</v>
      </c>
      <c r="N5" s="9">
        <v>0.2</v>
      </c>
      <c r="O5" s="1"/>
      <c r="P5" s="9"/>
      <c r="Q5" s="1"/>
      <c r="R5" s="9"/>
      <c r="S5" s="1"/>
      <c r="T5" s="9"/>
      <c r="U5" s="1"/>
      <c r="V5" s="9"/>
      <c r="W5" s="1">
        <v>480</v>
      </c>
      <c r="X5" s="1">
        <v>240</v>
      </c>
    </row>
    <row r="6" spans="1:24" customHeight="1" ht="12.75">
      <c r="A6" s="1" t="s">
        <v>150</v>
      </c>
      <c r="B6" s="7">
        <v>300</v>
      </c>
      <c r="C6" s="1">
        <v>3</v>
      </c>
      <c r="D6" s="1" t="s">
        <v>151</v>
      </c>
      <c r="E6" s="1"/>
      <c r="F6" s="1"/>
      <c r="G6" s="1"/>
      <c r="H6" s="9"/>
      <c r="I6" s="5">
        <v>12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192</v>
      </c>
      <c r="X6" s="1">
        <v>32</v>
      </c>
    </row>
    <row r="7" spans="1:24" customHeight="1" ht="12.75">
      <c r="A7" s="1" t="s">
        <v>152</v>
      </c>
      <c r="B7" s="7">
        <v>250</v>
      </c>
      <c r="C7" s="1">
        <v>3</v>
      </c>
      <c r="D7" s="1" t="s">
        <v>151</v>
      </c>
      <c r="E7" s="1"/>
      <c r="F7" s="1"/>
      <c r="G7" s="1"/>
      <c r="H7" s="9"/>
      <c r="I7" s="5">
        <v>10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192</v>
      </c>
      <c r="X7" s="1">
        <v>272</v>
      </c>
    </row>
    <row r="8" spans="1:24" customHeight="1" ht="12.75">
      <c r="A8" s="1" t="s">
        <v>163</v>
      </c>
      <c r="B8" s="7">
        <v>50</v>
      </c>
      <c r="C8" s="1">
        <v>1</v>
      </c>
      <c r="D8" s="1" t="s">
        <v>151</v>
      </c>
      <c r="E8" s="1"/>
      <c r="F8" s="1"/>
      <c r="G8" s="1"/>
      <c r="H8" s="9"/>
      <c r="I8" s="5">
        <v>10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384</v>
      </c>
      <c r="X8" s="1">
        <v>64</v>
      </c>
    </row>
    <row r="9" spans="1:24" customHeight="1" ht="12.75">
      <c r="A9" s="1" t="s">
        <v>164</v>
      </c>
      <c r="B9" s="7">
        <v>60</v>
      </c>
      <c r="C9" s="1">
        <v>1</v>
      </c>
      <c r="D9" s="1" t="s">
        <v>151</v>
      </c>
      <c r="E9" s="1"/>
      <c r="F9" s="1"/>
      <c r="G9" s="1"/>
      <c r="H9" s="9"/>
      <c r="I9" s="5">
        <v>10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384</v>
      </c>
      <c r="X9" s="1">
        <v>192</v>
      </c>
    </row>
    <row r="10" spans="1:24" customHeight="1" ht="12.75">
      <c r="A10" s="1" t="s">
        <v>153</v>
      </c>
      <c r="B10" s="7">
        <v>1100</v>
      </c>
      <c r="C10" s="1">
        <v>4</v>
      </c>
      <c r="D10" s="1" t="s">
        <v>154</v>
      </c>
      <c r="E10" s="1"/>
      <c r="F10" s="1"/>
      <c r="G10" s="1"/>
      <c r="H10" s="9"/>
      <c r="I10" s="5">
        <v>45</v>
      </c>
      <c r="J10" s="5">
        <v>6.7082039324994</v>
      </c>
      <c r="K10" s="1">
        <v>40</v>
      </c>
      <c r="L10" s="9">
        <v>0.6</v>
      </c>
      <c r="M10" s="1">
        <v>50</v>
      </c>
      <c r="N10" s="9">
        <v>0.3</v>
      </c>
      <c r="O10" s="1">
        <v>60</v>
      </c>
      <c r="P10" s="9">
        <v>0.1</v>
      </c>
      <c r="Q10" s="1"/>
      <c r="R10" s="9"/>
      <c r="S10" s="1"/>
      <c r="T10" s="9"/>
      <c r="U10" s="1"/>
      <c r="V10" s="9"/>
      <c r="W10" s="1">
        <v>96</v>
      </c>
      <c r="X10" s="1">
        <v>32</v>
      </c>
    </row>
    <row r="11" spans="1:24" customHeight="1" ht="12.75">
      <c r="A11" s="1" t="s">
        <v>155</v>
      </c>
      <c r="B11" s="7">
        <v>600</v>
      </c>
      <c r="C11" s="1">
        <v>4</v>
      </c>
      <c r="D11" s="1" t="s">
        <v>154</v>
      </c>
      <c r="E11" s="1"/>
      <c r="F11" s="1"/>
      <c r="G11" s="1"/>
      <c r="H11" s="9"/>
      <c r="I11" s="5">
        <v>37.5</v>
      </c>
      <c r="J11" s="5">
        <v>7.5</v>
      </c>
      <c r="K11" s="1">
        <v>30</v>
      </c>
      <c r="L11" s="9">
        <v>0.5</v>
      </c>
      <c r="M11" s="1">
        <v>45</v>
      </c>
      <c r="N11" s="9">
        <v>0.5</v>
      </c>
      <c r="O11" s="1"/>
      <c r="P11" s="9"/>
      <c r="Q11" s="1"/>
      <c r="R11" s="9"/>
      <c r="S11" s="1"/>
      <c r="T11" s="9"/>
      <c r="U11" s="1"/>
      <c r="V11" s="9"/>
      <c r="W11" s="1">
        <v>96</v>
      </c>
      <c r="X11" s="1">
        <v>112</v>
      </c>
    </row>
    <row r="12" spans="1:24" customHeight="1" ht="12.75">
      <c r="A12" s="1" t="s">
        <v>156</v>
      </c>
      <c r="B12" s="7">
        <v>400</v>
      </c>
      <c r="C12" s="1">
        <v>4</v>
      </c>
      <c r="D12" s="1" t="s">
        <v>154</v>
      </c>
      <c r="E12" s="1"/>
      <c r="F12" s="1"/>
      <c r="G12" s="1"/>
      <c r="H12" s="9"/>
      <c r="I12" s="5">
        <v>53.5</v>
      </c>
      <c r="J12" s="5">
        <v>4.5</v>
      </c>
      <c r="K12" s="1">
        <v>50</v>
      </c>
      <c r="L12" s="9">
        <v>0.5</v>
      </c>
      <c r="M12" s="1">
        <v>55</v>
      </c>
      <c r="N12" s="9">
        <v>0.4</v>
      </c>
      <c r="O12" s="1">
        <v>65</v>
      </c>
      <c r="P12" s="9">
        <v>0.1</v>
      </c>
      <c r="Q12" s="1"/>
      <c r="R12" s="9"/>
      <c r="S12" s="1"/>
      <c r="T12" s="9"/>
      <c r="U12" s="1"/>
      <c r="V12" s="9"/>
      <c r="W12" s="1">
        <v>96</v>
      </c>
      <c r="X12" s="1">
        <v>192</v>
      </c>
    </row>
    <row r="13" spans="1:24" customHeight="1" ht="12.75">
      <c r="A13" s="1" t="s">
        <v>177</v>
      </c>
      <c r="B13" s="7">
        <v>1100</v>
      </c>
      <c r="C13" s="1">
        <v>4</v>
      </c>
      <c r="D13" s="1" t="s">
        <v>154</v>
      </c>
      <c r="E13" s="1"/>
      <c r="F13" s="1"/>
      <c r="G13" s="1"/>
      <c r="H13" s="9"/>
      <c r="I13" s="5">
        <v>26</v>
      </c>
      <c r="J13" s="5">
        <v>6.6332495807108</v>
      </c>
      <c r="K13" s="1">
        <v>20</v>
      </c>
      <c r="L13" s="9">
        <v>0.5</v>
      </c>
      <c r="M13" s="1">
        <v>30</v>
      </c>
      <c r="N13" s="9">
        <v>0.4</v>
      </c>
      <c r="O13" s="1">
        <v>40</v>
      </c>
      <c r="P13" s="9">
        <v>0.1</v>
      </c>
      <c r="Q13" s="1"/>
      <c r="R13" s="9"/>
      <c r="S13" s="1"/>
      <c r="T13" s="9"/>
      <c r="U13" s="1"/>
      <c r="V13" s="9"/>
      <c r="W13" s="1">
        <v>96</v>
      </c>
      <c r="X13" s="1">
        <v>272</v>
      </c>
    </row>
    <row r="14" spans="1:24" customHeight="1" ht="12.75">
      <c r="A14" s="1" t="s">
        <v>178</v>
      </c>
      <c r="B14" s="7">
        <v>1500</v>
      </c>
      <c r="C14" s="1">
        <v>3</v>
      </c>
      <c r="D14" s="1" t="s">
        <v>154</v>
      </c>
      <c r="E14" s="1"/>
      <c r="F14" s="1"/>
      <c r="G14" s="1"/>
      <c r="H14" s="9"/>
      <c r="I14" s="5">
        <v>31</v>
      </c>
      <c r="J14" s="5">
        <v>6.6332495807108</v>
      </c>
      <c r="K14" s="1">
        <v>25</v>
      </c>
      <c r="L14" s="9">
        <v>0.5</v>
      </c>
      <c r="M14" s="1">
        <v>35</v>
      </c>
      <c r="N14" s="9">
        <v>0.4</v>
      </c>
      <c r="O14" s="1">
        <v>45</v>
      </c>
      <c r="P14" s="9">
        <v>0.1</v>
      </c>
      <c r="Q14" s="1"/>
      <c r="R14" s="9"/>
      <c r="S14" s="1"/>
      <c r="T14" s="9"/>
      <c r="U14" s="1"/>
      <c r="V14" s="9"/>
      <c r="W14" s="1">
        <v>192</v>
      </c>
      <c r="X14" s="1">
        <v>144</v>
      </c>
    </row>
    <row r="15" spans="1:24" customHeight="1" ht="12.75">
      <c r="A15" s="1" t="s">
        <v>167</v>
      </c>
      <c r="B15" s="7">
        <v>0.0</v>
      </c>
      <c r="C15" s="1">
        <v>2</v>
      </c>
      <c r="D15" s="1" t="s">
        <v>168</v>
      </c>
      <c r="E15" s="1"/>
      <c r="F15" s="1"/>
      <c r="G15" s="1"/>
      <c r="H15" s="9"/>
      <c r="I15" s="5">
        <v>2</v>
      </c>
      <c r="J15" s="5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288</v>
      </c>
      <c r="X15" s="1">
        <v>32</v>
      </c>
    </row>
    <row r="16" spans="1:24" customHeight="1" ht="12.75">
      <c r="A16" s="1" t="s">
        <v>169</v>
      </c>
      <c r="B16" s="7">
        <v>3</v>
      </c>
      <c r="C16" s="1">
        <v>2</v>
      </c>
      <c r="D16" s="1" t="s">
        <v>168</v>
      </c>
      <c r="E16" s="1"/>
      <c r="F16" s="1"/>
      <c r="G16" s="1"/>
      <c r="H16" s="9"/>
      <c r="I16" s="5">
        <v>2</v>
      </c>
      <c r="J16" s="5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288</v>
      </c>
      <c r="X16" s="1">
        <v>112</v>
      </c>
    </row>
    <row r="17" spans="1:24" customHeight="1" ht="12.75">
      <c r="A17" s="1" t="s">
        <v>170</v>
      </c>
      <c r="B17" s="7">
        <v>2</v>
      </c>
      <c r="C17" s="1">
        <v>2</v>
      </c>
      <c r="D17" s="1" t="s">
        <v>168</v>
      </c>
      <c r="E17" s="1"/>
      <c r="F17" s="1"/>
      <c r="G17" s="1"/>
      <c r="H17" s="9"/>
      <c r="I17" s="5">
        <v>2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288</v>
      </c>
      <c r="X17" s="1">
        <v>192</v>
      </c>
    </row>
    <row r="18" spans="1:24" customHeight="1" ht="12.75">
      <c r="A18" s="1" t="s">
        <v>171</v>
      </c>
      <c r="B18" s="7">
        <v>0.0</v>
      </c>
      <c r="C18" s="1">
        <v>2</v>
      </c>
      <c r="D18" s="1" t="s">
        <v>168</v>
      </c>
      <c r="E18" s="1"/>
      <c r="F18" s="1"/>
      <c r="G18" s="1"/>
      <c r="H18" s="9"/>
      <c r="I18" s="5">
        <v>2</v>
      </c>
      <c r="J18" s="5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288</v>
      </c>
      <c r="X18" s="1">
        <v>272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167</v>
      </c>
    </row>
    <row r="3" spans="1:14" customHeight="1" ht="12.75">
      <c r="A3" s="1" t="s">
        <v>152</v>
      </c>
      <c r="B3" s="1" t="s">
        <v>171</v>
      </c>
    </row>
    <row r="4" spans="1:14" customHeight="1" ht="12.75">
      <c r="A4" s="1" t="s">
        <v>163</v>
      </c>
      <c r="B4" s="1" t="s">
        <v>174</v>
      </c>
    </row>
    <row r="5" spans="1:14" customHeight="1" ht="12.75">
      <c r="A5" s="1" t="s">
        <v>164</v>
      </c>
      <c r="B5" s="1" t="s">
        <v>175</v>
      </c>
    </row>
    <row r="6" spans="1:14" customHeight="1" ht="12.75">
      <c r="A6" s="1" t="s">
        <v>164</v>
      </c>
      <c r="B6" s="1" t="s">
        <v>176</v>
      </c>
    </row>
    <row r="7" spans="1:14" customHeight="1" ht="12.75">
      <c r="A7" s="1" t="s">
        <v>153</v>
      </c>
      <c r="B7" s="1" t="s">
        <v>150</v>
      </c>
    </row>
    <row r="8" spans="1:14" customHeight="1" ht="12.75">
      <c r="A8" s="1" t="s">
        <v>155</v>
      </c>
      <c r="B8" s="1" t="s">
        <v>150</v>
      </c>
    </row>
    <row r="9" spans="1:14" customHeight="1" ht="12.75">
      <c r="A9" s="1" t="s">
        <v>155</v>
      </c>
      <c r="B9" s="1" t="s">
        <v>152</v>
      </c>
    </row>
    <row r="10" spans="1:14" customHeight="1" ht="12.75">
      <c r="A10" s="1" t="s">
        <v>156</v>
      </c>
      <c r="B10" s="1" t="s">
        <v>150</v>
      </c>
    </row>
    <row r="11" spans="1:14" customHeight="1" ht="12.75">
      <c r="A11" s="1" t="s">
        <v>156</v>
      </c>
      <c r="B11" s="1" t="s">
        <v>152</v>
      </c>
    </row>
    <row r="12" spans="1:14" customHeight="1" ht="12.75">
      <c r="A12" s="1" t="s">
        <v>177</v>
      </c>
      <c r="B12" s="1" t="s">
        <v>152</v>
      </c>
    </row>
    <row r="13" spans="1:14" customHeight="1" ht="12.75">
      <c r="A13" s="1" t="s">
        <v>178</v>
      </c>
      <c r="B13" s="1" t="s">
        <v>169</v>
      </c>
    </row>
    <row r="14" spans="1:14" customHeight="1" ht="12.75">
      <c r="A14" s="1" t="s">
        <v>178</v>
      </c>
      <c r="B14" s="1" t="s">
        <v>170</v>
      </c>
    </row>
    <row r="15" spans="1:14" customHeight="1" ht="12.75">
      <c r="A15" s="1" t="s">
        <v>167</v>
      </c>
      <c r="B15" s="1" t="s">
        <v>163</v>
      </c>
    </row>
    <row r="16" spans="1:14" customHeight="1" ht="12.75">
      <c r="A16" s="1" t="s">
        <v>169</v>
      </c>
      <c r="B16" s="1" t="s">
        <v>163</v>
      </c>
    </row>
    <row r="17" spans="1:14" customHeight="1" ht="12.75">
      <c r="A17" s="1" t="s">
        <v>170</v>
      </c>
      <c r="B17" s="1" t="s">
        <v>164</v>
      </c>
    </row>
    <row r="18" spans="1:14" customHeight="1" ht="12.75">
      <c r="A18" s="1" t="s">
        <v>171</v>
      </c>
      <c r="B18" s="1" t="s">
        <v>172</v>
      </c>
    </row>
    <row r="19" spans="1:14" customHeight="1" ht="12.75">
      <c r="A19" s="1" t="s">
        <v>171</v>
      </c>
      <c r="B19" s="1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23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172</v>
      </c>
      <c r="B2" s="7">
        <v>9.02</v>
      </c>
      <c r="C2" s="1">
        <v>1</v>
      </c>
      <c r="D2" s="1" t="s">
        <v>173</v>
      </c>
      <c r="E2" s="1"/>
      <c r="F2" s="1"/>
      <c r="G2" s="1"/>
      <c r="H2" s="9"/>
      <c r="I2" s="5">
        <v>35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368</v>
      </c>
      <c r="X2" s="1">
        <v>32</v>
      </c>
    </row>
    <row r="3" spans="1:24" customHeight="1" ht="12.75">
      <c r="A3" s="1" t="s">
        <v>174</v>
      </c>
      <c r="B3" s="7">
        <v>4.54</v>
      </c>
      <c r="C3" s="1">
        <v>1</v>
      </c>
      <c r="D3" s="1" t="s">
        <v>173</v>
      </c>
      <c r="E3" s="1">
        <v>600</v>
      </c>
      <c r="F3" s="1">
        <v>5</v>
      </c>
      <c r="G3" s="1">
        <v>0.0</v>
      </c>
      <c r="H3" s="9">
        <v>0.96</v>
      </c>
      <c r="I3" s="5">
        <v>35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368</v>
      </c>
      <c r="X3" s="1">
        <v>96</v>
      </c>
    </row>
    <row r="4" spans="1:24" customHeight="1" ht="12.75">
      <c r="A4" s="1" t="s">
        <v>175</v>
      </c>
      <c r="B4" s="7">
        <v>7.55</v>
      </c>
      <c r="C4" s="1">
        <v>1</v>
      </c>
      <c r="D4" s="1" t="s">
        <v>173</v>
      </c>
      <c r="E4" s="1">
        <v>150</v>
      </c>
      <c r="F4" s="1">
        <v>5</v>
      </c>
      <c r="G4" s="1">
        <v>0.0</v>
      </c>
      <c r="H4" s="9">
        <v>0.96</v>
      </c>
      <c r="I4" s="5">
        <v>35</v>
      </c>
      <c r="J4" s="5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368</v>
      </c>
      <c r="X4" s="1">
        <v>160</v>
      </c>
    </row>
    <row r="5" spans="1:24" customHeight="1" ht="12.75">
      <c r="A5" s="1" t="s">
        <v>176</v>
      </c>
      <c r="B5" s="7">
        <v>8.55</v>
      </c>
      <c r="C5" s="1">
        <v>1</v>
      </c>
      <c r="D5" s="1" t="s">
        <v>173</v>
      </c>
      <c r="E5" s="1"/>
      <c r="F5" s="1"/>
      <c r="G5" s="1"/>
      <c r="H5" s="9"/>
      <c r="I5" s="5">
        <v>35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368</v>
      </c>
      <c r="X5" s="1">
        <v>224</v>
      </c>
    </row>
    <row r="6" spans="1:24" customHeight="1" ht="12.75">
      <c r="A6" s="1" t="s">
        <v>179</v>
      </c>
      <c r="B6" s="7">
        <v>4.01</v>
      </c>
      <c r="C6" s="1">
        <v>1</v>
      </c>
      <c r="D6" s="1" t="s">
        <v>173</v>
      </c>
      <c r="E6" s="1">
        <v>300</v>
      </c>
      <c r="F6" s="1">
        <v>5</v>
      </c>
      <c r="G6" s="1">
        <v>0.0</v>
      </c>
      <c r="H6" s="9">
        <v>0.96</v>
      </c>
      <c r="I6" s="5">
        <v>35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368</v>
      </c>
      <c r="X6" s="1">
        <v>288</v>
      </c>
    </row>
    <row r="7" spans="1:24" customHeight="1" ht="12.75">
      <c r="A7" s="1" t="s">
        <v>180</v>
      </c>
      <c r="B7" s="7">
        <v>4.02</v>
      </c>
      <c r="C7" s="1">
        <v>1</v>
      </c>
      <c r="D7" s="1" t="s">
        <v>173</v>
      </c>
      <c r="E7" s="1">
        <v>90</v>
      </c>
      <c r="F7" s="1">
        <v>5</v>
      </c>
      <c r="G7" s="1">
        <v>0.0</v>
      </c>
      <c r="H7" s="9">
        <v>0.96</v>
      </c>
      <c r="I7" s="5">
        <v>35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368</v>
      </c>
      <c r="X7" s="1">
        <v>352</v>
      </c>
    </row>
    <row r="8" spans="1:24" customHeight="1" ht="12.75">
      <c r="A8" s="1" t="s">
        <v>181</v>
      </c>
      <c r="B8" s="7">
        <v>3.96</v>
      </c>
      <c r="C8" s="1">
        <v>1</v>
      </c>
      <c r="D8" s="1" t="s">
        <v>173</v>
      </c>
      <c r="E8" s="1">
        <v>30</v>
      </c>
      <c r="F8" s="1">
        <v>5</v>
      </c>
      <c r="G8" s="1">
        <v>0.0</v>
      </c>
      <c r="H8" s="9">
        <v>0.96</v>
      </c>
      <c r="I8" s="5">
        <v>35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368</v>
      </c>
      <c r="X8" s="1">
        <v>416</v>
      </c>
    </row>
    <row r="9" spans="1:24" customHeight="1" ht="12.75">
      <c r="A9" s="1" t="s">
        <v>182</v>
      </c>
      <c r="B9" s="7">
        <v>2.57</v>
      </c>
      <c r="C9" s="1">
        <v>0.0</v>
      </c>
      <c r="D9" s="1" t="s">
        <v>173</v>
      </c>
      <c r="E9" s="1">
        <v>420</v>
      </c>
      <c r="F9" s="1">
        <v>2</v>
      </c>
      <c r="G9" s="1">
        <v>0.0</v>
      </c>
      <c r="H9" s="9">
        <v>0.96</v>
      </c>
      <c r="I9" s="5">
        <v>14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512</v>
      </c>
      <c r="X9" s="1">
        <v>32</v>
      </c>
    </row>
    <row r="10" spans="1:24" customHeight="1" ht="12.75">
      <c r="A10" s="1" t="s">
        <v>183</v>
      </c>
      <c r="B10" s="7">
        <v>2.16</v>
      </c>
      <c r="C10" s="1">
        <v>0.0</v>
      </c>
      <c r="D10" s="1" t="s">
        <v>173</v>
      </c>
      <c r="E10" s="1">
        <v>300</v>
      </c>
      <c r="F10" s="1">
        <v>3</v>
      </c>
      <c r="G10" s="1">
        <v>0.0</v>
      </c>
      <c r="H10" s="9">
        <v>0.96</v>
      </c>
      <c r="I10" s="5">
        <v>14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512</v>
      </c>
      <c r="X10" s="1">
        <v>96</v>
      </c>
    </row>
    <row r="11" spans="1:24" customHeight="1" ht="12.75">
      <c r="A11" s="1" t="s">
        <v>184</v>
      </c>
      <c r="B11" s="7">
        <v>1.05</v>
      </c>
      <c r="C11" s="1">
        <v>0.0</v>
      </c>
      <c r="D11" s="1" t="s">
        <v>173</v>
      </c>
      <c r="E11" s="1">
        <v>900</v>
      </c>
      <c r="F11" s="1">
        <v>5</v>
      </c>
      <c r="G11" s="1">
        <v>0.0</v>
      </c>
      <c r="H11" s="9">
        <v>0.96</v>
      </c>
      <c r="I11" s="5">
        <v>0.0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512</v>
      </c>
      <c r="X11" s="1">
        <v>160</v>
      </c>
    </row>
    <row r="12" spans="1:24" customHeight="1" ht="12.75">
      <c r="A12" s="1" t="s">
        <v>185</v>
      </c>
      <c r="B12" s="7">
        <v>7.37</v>
      </c>
      <c r="C12" s="1">
        <v>0.0</v>
      </c>
      <c r="D12" s="1" t="s">
        <v>173</v>
      </c>
      <c r="E12" s="1">
        <v>210</v>
      </c>
      <c r="F12" s="1">
        <v>5</v>
      </c>
      <c r="G12" s="1">
        <v>0.0</v>
      </c>
      <c r="H12" s="9">
        <v>0.96</v>
      </c>
      <c r="I12" s="5">
        <v>0.0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512</v>
      </c>
      <c r="X12" s="1">
        <v>224</v>
      </c>
    </row>
    <row r="13" spans="1:24" customHeight="1" ht="12.75">
      <c r="A13" s="1" t="s">
        <v>150</v>
      </c>
      <c r="B13" s="7">
        <v>9.7</v>
      </c>
      <c r="C13" s="1">
        <v>2</v>
      </c>
      <c r="D13" s="1" t="s">
        <v>151</v>
      </c>
      <c r="E13" s="1"/>
      <c r="F13" s="1"/>
      <c r="G13" s="1"/>
      <c r="H13" s="9"/>
      <c r="I13" s="5">
        <v>35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224</v>
      </c>
      <c r="X13" s="1">
        <v>32</v>
      </c>
    </row>
    <row r="14" spans="1:24" customHeight="1" ht="12.75">
      <c r="A14" s="1" t="s">
        <v>152</v>
      </c>
      <c r="B14" s="7">
        <v>10.13</v>
      </c>
      <c r="C14" s="1">
        <v>2</v>
      </c>
      <c r="D14" s="1" t="s">
        <v>151</v>
      </c>
      <c r="E14" s="1"/>
      <c r="F14" s="1"/>
      <c r="G14" s="1"/>
      <c r="H14" s="9"/>
      <c r="I14" s="5">
        <v>35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224</v>
      </c>
      <c r="X14" s="1">
        <v>96</v>
      </c>
    </row>
    <row r="15" spans="1:24" customHeight="1" ht="12.75">
      <c r="A15" s="1" t="s">
        <v>163</v>
      </c>
      <c r="B15" s="7">
        <v>7.37</v>
      </c>
      <c r="C15" s="1">
        <v>2</v>
      </c>
      <c r="D15" s="1" t="s">
        <v>151</v>
      </c>
      <c r="E15" s="1"/>
      <c r="F15" s="1"/>
      <c r="G15" s="1"/>
      <c r="H15" s="9"/>
      <c r="I15" s="5">
        <v>35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224</v>
      </c>
      <c r="X15" s="1">
        <v>160</v>
      </c>
    </row>
    <row r="16" spans="1:24" customHeight="1" ht="12.75">
      <c r="A16" s="1" t="s">
        <v>164</v>
      </c>
      <c r="B16" s="7">
        <v>5.26</v>
      </c>
      <c r="C16" s="1">
        <v>2</v>
      </c>
      <c r="D16" s="1" t="s">
        <v>151</v>
      </c>
      <c r="E16" s="1"/>
      <c r="F16" s="1"/>
      <c r="G16" s="1"/>
      <c r="H16" s="9"/>
      <c r="I16" s="5">
        <v>35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224</v>
      </c>
      <c r="X16" s="1">
        <v>224</v>
      </c>
    </row>
    <row r="17" spans="1:24" customHeight="1" ht="12.75">
      <c r="A17" s="1" t="s">
        <v>165</v>
      </c>
      <c r="B17" s="7">
        <v>5.85</v>
      </c>
      <c r="C17" s="1">
        <v>2</v>
      </c>
      <c r="D17" s="1" t="s">
        <v>151</v>
      </c>
      <c r="E17" s="1"/>
      <c r="F17" s="1"/>
      <c r="G17" s="1"/>
      <c r="H17" s="9"/>
      <c r="I17" s="5">
        <v>35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224</v>
      </c>
      <c r="X17" s="1">
        <v>288</v>
      </c>
    </row>
    <row r="18" spans="1:24" customHeight="1" ht="12.75">
      <c r="A18" s="1" t="s">
        <v>186</v>
      </c>
      <c r="B18" s="7">
        <v>6.3</v>
      </c>
      <c r="C18" s="1">
        <v>2</v>
      </c>
      <c r="D18" s="1" t="s">
        <v>151</v>
      </c>
      <c r="E18" s="1"/>
      <c r="F18" s="1"/>
      <c r="G18" s="1"/>
      <c r="H18" s="9"/>
      <c r="I18" s="5">
        <v>35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224</v>
      </c>
      <c r="X18" s="1">
        <v>352</v>
      </c>
    </row>
    <row r="19" spans="1:24" customHeight="1" ht="12.75">
      <c r="A19" s="1" t="s">
        <v>187</v>
      </c>
      <c r="B19" s="7">
        <v>5.48</v>
      </c>
      <c r="C19" s="1">
        <v>2</v>
      </c>
      <c r="D19" s="1" t="s">
        <v>151</v>
      </c>
      <c r="E19" s="1"/>
      <c r="F19" s="1"/>
      <c r="G19" s="1"/>
      <c r="H19" s="9"/>
      <c r="I19" s="5">
        <v>35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224</v>
      </c>
      <c r="X19" s="1">
        <v>416</v>
      </c>
    </row>
    <row r="20" spans="1:24" customHeight="1" ht="12.75">
      <c r="A20" s="1" t="s">
        <v>153</v>
      </c>
      <c r="B20" s="7">
        <v>26.3</v>
      </c>
      <c r="C20" s="1">
        <v>3</v>
      </c>
      <c r="D20" s="1" t="s">
        <v>154</v>
      </c>
      <c r="E20" s="1"/>
      <c r="F20" s="1"/>
      <c r="G20" s="1"/>
      <c r="H20" s="9"/>
      <c r="I20" s="5">
        <v>90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48</v>
      </c>
      <c r="X20" s="1">
        <v>32</v>
      </c>
    </row>
    <row r="21" spans="1:24" customHeight="1" ht="12.75">
      <c r="A21" s="1" t="s">
        <v>155</v>
      </c>
      <c r="B21" s="7">
        <v>27.92</v>
      </c>
      <c r="C21" s="1">
        <v>3</v>
      </c>
      <c r="D21" s="1" t="s">
        <v>154</v>
      </c>
      <c r="E21" s="5"/>
      <c r="F21" s="5"/>
      <c r="G21" s="1"/>
      <c r="H21" s="9"/>
      <c r="I21" s="5">
        <v>120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48</v>
      </c>
      <c r="X21" s="1">
        <v>96</v>
      </c>
    </row>
    <row r="22" spans="1:24" customHeight="1" ht="12.75">
      <c r="A22" s="1" t="s">
        <v>156</v>
      </c>
      <c r="B22" s="7">
        <v>34.56</v>
      </c>
      <c r="C22" s="1">
        <v>3</v>
      </c>
      <c r="D22" s="1" t="s">
        <v>154</v>
      </c>
      <c r="E22" s="5"/>
      <c r="F22" s="5"/>
      <c r="G22" s="1"/>
      <c r="H22" s="9"/>
      <c r="I22" s="5">
        <v>120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48</v>
      </c>
      <c r="X22" s="1">
        <v>160</v>
      </c>
    </row>
    <row r="23" spans="1:24" customHeight="1" ht="12.75">
      <c r="A23" s="1" t="s">
        <v>177</v>
      </c>
      <c r="B23" s="7">
        <v>106.34</v>
      </c>
      <c r="C23" s="1">
        <v>3</v>
      </c>
      <c r="D23" s="1" t="s">
        <v>154</v>
      </c>
      <c r="E23" s="5"/>
      <c r="F23" s="5"/>
      <c r="G23" s="1"/>
      <c r="H23" s="9"/>
      <c r="I23" s="5">
        <v>0.0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48</v>
      </c>
      <c r="X23" s="1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182</v>
      </c>
    </row>
    <row r="3" spans="1:14" customHeight="1" ht="12.75">
      <c r="A3" s="1" t="s">
        <v>172</v>
      </c>
      <c r="B3" s="1" t="s">
        <v>183</v>
      </c>
    </row>
    <row r="4" spans="1:14" customHeight="1" ht="12.75">
      <c r="A4" s="1" t="s">
        <v>172</v>
      </c>
      <c r="B4" s="1" t="s">
        <v>184</v>
      </c>
    </row>
    <row r="5" spans="1:14" customHeight="1" ht="12.75">
      <c r="A5" s="1" t="s">
        <v>176</v>
      </c>
      <c r="B5" s="1" t="s">
        <v>185</v>
      </c>
    </row>
    <row r="6" spans="1:14" customHeight="1" ht="12.75">
      <c r="A6" s="1" t="s">
        <v>150</v>
      </c>
      <c r="B6" s="1" t="s">
        <v>172</v>
      </c>
    </row>
    <row r="7" spans="1:14" customHeight="1" ht="12.75">
      <c r="A7" s="1" t="s">
        <v>152</v>
      </c>
      <c r="B7" s="1" t="s">
        <v>174</v>
      </c>
    </row>
    <row r="8" spans="1:14" customHeight="1" ht="12.75">
      <c r="A8" s="1" t="s">
        <v>163</v>
      </c>
      <c r="B8" s="1" t="s">
        <v>175</v>
      </c>
    </row>
    <row r="9" spans="1:14" customHeight="1" ht="12.75">
      <c r="A9" s="1" t="s">
        <v>164</v>
      </c>
      <c r="B9" s="1" t="s">
        <v>176</v>
      </c>
    </row>
    <row r="10" spans="1:14" customHeight="1" ht="12.75">
      <c r="A10" s="1" t="s">
        <v>165</v>
      </c>
      <c r="B10" s="1" t="s">
        <v>179</v>
      </c>
    </row>
    <row r="11" spans="1:14" customHeight="1" ht="12.75">
      <c r="A11" s="1" t="s">
        <v>186</v>
      </c>
      <c r="B11" s="1" t="s">
        <v>180</v>
      </c>
    </row>
    <row r="12" spans="1:14" customHeight="1" ht="12.75">
      <c r="A12" s="1" t="s">
        <v>187</v>
      </c>
      <c r="B12" s="1" t="s">
        <v>181</v>
      </c>
    </row>
    <row r="13" spans="1:14" customHeight="1" ht="12.75">
      <c r="A13" s="1" t="s">
        <v>153</v>
      </c>
      <c r="B13" s="1" t="s">
        <v>150</v>
      </c>
    </row>
    <row r="14" spans="1:14" customHeight="1" ht="12.75">
      <c r="A14" s="1" t="s">
        <v>153</v>
      </c>
      <c r="B14" s="1" t="s">
        <v>152</v>
      </c>
    </row>
    <row r="15" spans="1:14" customHeight="1" ht="12.75">
      <c r="A15" s="1" t="s">
        <v>153</v>
      </c>
      <c r="B15" s="1" t="s">
        <v>163</v>
      </c>
    </row>
    <row r="16" spans="1:14" customHeight="1" ht="12.75">
      <c r="A16" s="1" t="s">
        <v>153</v>
      </c>
      <c r="B16" s="1" t="s">
        <v>164</v>
      </c>
    </row>
    <row r="17" spans="1:14" customHeight="1" ht="12.75">
      <c r="A17" s="1" t="s">
        <v>153</v>
      </c>
      <c r="B17" s="1" t="s">
        <v>165</v>
      </c>
    </row>
    <row r="18" spans="1:14" customHeight="1" ht="12.75">
      <c r="A18" s="1" t="s">
        <v>153</v>
      </c>
      <c r="B18" s="1" t="s">
        <v>186</v>
      </c>
    </row>
    <row r="19" spans="1:14" customHeight="1" ht="12.75">
      <c r="A19" s="1" t="s">
        <v>153</v>
      </c>
      <c r="B19" s="1" t="s">
        <v>187</v>
      </c>
    </row>
    <row r="20" spans="1:14" customHeight="1" ht="12.75">
      <c r="A20" s="1" t="s">
        <v>155</v>
      </c>
      <c r="B20" s="1" t="s">
        <v>150</v>
      </c>
    </row>
    <row r="21" spans="1:14" customHeight="1" ht="12.75">
      <c r="A21" s="1" t="s">
        <v>155</v>
      </c>
      <c r="B21" s="1" t="s">
        <v>152</v>
      </c>
    </row>
    <row r="22" spans="1:14" customHeight="1" ht="12.75">
      <c r="A22" s="1" t="s">
        <v>155</v>
      </c>
      <c r="B22" s="1" t="s">
        <v>163</v>
      </c>
    </row>
    <row r="23" spans="1:14" customHeight="1" ht="12.75">
      <c r="A23" s="1" t="s">
        <v>155</v>
      </c>
      <c r="B23" s="1" t="s">
        <v>164</v>
      </c>
    </row>
    <row r="24" spans="1:14" customHeight="1" ht="12.75">
      <c r="A24" s="1" t="s">
        <v>155</v>
      </c>
      <c r="B24" s="1" t="s">
        <v>165</v>
      </c>
    </row>
    <row r="25" spans="1:14" customHeight="1" ht="12.75">
      <c r="A25" s="1" t="s">
        <v>155</v>
      </c>
      <c r="B25" s="1" t="s">
        <v>186</v>
      </c>
    </row>
    <row r="26" spans="1:14" customHeight="1" ht="12.75">
      <c r="A26" s="1" t="s">
        <v>155</v>
      </c>
      <c r="B26" s="1" t="s">
        <v>187</v>
      </c>
    </row>
    <row r="27" spans="1:14" customHeight="1" ht="12.75">
      <c r="A27" s="1" t="s">
        <v>156</v>
      </c>
      <c r="B27" s="1" t="s">
        <v>150</v>
      </c>
    </row>
    <row r="28" spans="1:14" customHeight="1" ht="12.75">
      <c r="A28" s="1" t="s">
        <v>156</v>
      </c>
      <c r="B28" s="1" t="s">
        <v>152</v>
      </c>
    </row>
    <row r="29" spans="1:14" customHeight="1" ht="12.75">
      <c r="A29" s="1" t="s">
        <v>156</v>
      </c>
      <c r="B29" s="1" t="s">
        <v>163</v>
      </c>
    </row>
    <row r="30" spans="1:14" customHeight="1" ht="12.75">
      <c r="A30" s="1" t="s">
        <v>156</v>
      </c>
      <c r="B30" s="1" t="s">
        <v>164</v>
      </c>
    </row>
    <row r="31" spans="1:14" customHeight="1" ht="12.75">
      <c r="A31" s="1" t="s">
        <v>156</v>
      </c>
      <c r="B31" s="1" t="s">
        <v>165</v>
      </c>
    </row>
    <row r="32" spans="1:14" customHeight="1" ht="12.75">
      <c r="A32" s="1" t="s">
        <v>156</v>
      </c>
      <c r="B32" s="1" t="s">
        <v>186</v>
      </c>
    </row>
    <row r="33" spans="1:14" customHeight="1" ht="12.75">
      <c r="A33" s="1" t="s">
        <v>156</v>
      </c>
      <c r="B33" s="1" t="s">
        <v>187</v>
      </c>
    </row>
    <row r="34" spans="1:14" customHeight="1" ht="12.75">
      <c r="A34" s="1" t="s">
        <v>177</v>
      </c>
      <c r="B34" s="1" t="s">
        <v>150</v>
      </c>
    </row>
    <row r="35" spans="1:14" customHeight="1" ht="12.75">
      <c r="A35" s="1" t="s">
        <v>177</v>
      </c>
      <c r="B35" s="1" t="s">
        <v>152</v>
      </c>
    </row>
    <row r="36" spans="1:14" customHeight="1" ht="12.75">
      <c r="A36" s="1" t="s">
        <v>177</v>
      </c>
      <c r="B36" s="1" t="s">
        <v>163</v>
      </c>
    </row>
    <row r="37" spans="1:14" customHeight="1" ht="12.75">
      <c r="A37" s="1" t="s">
        <v>177</v>
      </c>
      <c r="B37" s="1" t="s">
        <v>164</v>
      </c>
    </row>
    <row r="38" spans="1:14" customHeight="1" ht="12.75">
      <c r="A38" s="1" t="s">
        <v>177</v>
      </c>
      <c r="B38" s="1" t="s">
        <v>165</v>
      </c>
    </row>
    <row r="39" spans="1:14" customHeight="1" ht="12.75">
      <c r="A39" s="1" t="s">
        <v>177</v>
      </c>
      <c r="B39" s="1" t="s">
        <v>186</v>
      </c>
    </row>
    <row r="40" spans="1:14" customHeight="1" ht="12.75">
      <c r="A40" s="1" t="s">
        <v>177</v>
      </c>
      <c r="B40" s="1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28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2.47</v>
      </c>
      <c r="C2" s="1">
        <v>2</v>
      </c>
      <c r="D2" s="1" t="s">
        <v>173</v>
      </c>
      <c r="E2" s="1"/>
      <c r="F2" s="1"/>
      <c r="G2" s="1"/>
      <c r="H2" s="4"/>
      <c r="I2" s="1">
        <v>1</v>
      </c>
      <c r="J2" s="1"/>
      <c r="K2" s="1"/>
      <c r="L2" s="4"/>
      <c r="M2" s="1"/>
      <c r="N2" s="4"/>
      <c r="O2" s="1"/>
      <c r="P2" s="4"/>
      <c r="Q2" s="1"/>
      <c r="R2" s="4"/>
      <c r="S2" s="1"/>
      <c r="T2" s="4"/>
      <c r="U2" s="1"/>
      <c r="V2" s="4"/>
      <c r="W2" s="1">
        <v>288</v>
      </c>
      <c r="X2" s="1">
        <v>200</v>
      </c>
    </row>
    <row r="3" spans="1:25" customHeight="1" ht="12.75">
      <c r="A3" s="1" t="s">
        <v>150</v>
      </c>
      <c r="B3" s="7">
        <v>0.87</v>
      </c>
      <c r="C3" s="1">
        <v>3</v>
      </c>
      <c r="D3" s="1" t="s">
        <v>151</v>
      </c>
      <c r="E3" s="1"/>
      <c r="F3" s="1"/>
      <c r="G3" s="1"/>
      <c r="H3" s="4"/>
      <c r="I3" s="1">
        <v>1</v>
      </c>
      <c r="J3" s="1"/>
      <c r="K3" s="1"/>
      <c r="L3" s="4"/>
      <c r="M3" s="1"/>
      <c r="N3" s="4"/>
      <c r="O3" s="1"/>
      <c r="P3" s="4"/>
      <c r="Q3" s="1"/>
      <c r="R3" s="4"/>
      <c r="S3" s="1"/>
      <c r="T3" s="4"/>
      <c r="U3" s="1"/>
      <c r="V3" s="4"/>
      <c r="W3" s="1">
        <v>176</v>
      </c>
      <c r="X3" s="1">
        <v>125</v>
      </c>
    </row>
    <row r="4" spans="1:25" customHeight="1" ht="12.75">
      <c r="A4" s="1" t="s">
        <v>152</v>
      </c>
      <c r="B4" s="7">
        <v>2.74</v>
      </c>
      <c r="C4" s="1">
        <v>1</v>
      </c>
      <c r="D4" s="1" t="s">
        <v>151</v>
      </c>
      <c r="E4" s="1"/>
      <c r="F4" s="1"/>
      <c r="G4" s="1"/>
      <c r="H4" s="4"/>
      <c r="I4" s="5">
        <v>2.05</v>
      </c>
      <c r="J4" s="5">
        <v>0.80467384697155</v>
      </c>
      <c r="K4" s="1">
        <v>1</v>
      </c>
      <c r="L4" s="4">
        <v>0.25</v>
      </c>
      <c r="M4" s="1">
        <v>2</v>
      </c>
      <c r="N4" s="4">
        <v>0.5</v>
      </c>
      <c r="O4" s="1">
        <v>3</v>
      </c>
      <c r="P4" s="4">
        <v>0.2</v>
      </c>
      <c r="Q4" s="1">
        <v>4</v>
      </c>
      <c r="R4" s="4">
        <v>0.05</v>
      </c>
      <c r="S4" s="1"/>
      <c r="T4" s="4"/>
      <c r="U4" s="1"/>
      <c r="V4" s="4"/>
      <c r="W4" s="1">
        <v>416</v>
      </c>
      <c r="X4" s="1">
        <v>275</v>
      </c>
    </row>
    <row r="5" spans="1:25" customHeight="1" ht="12.75">
      <c r="A5" s="1" t="s">
        <v>163</v>
      </c>
      <c r="B5" s="7">
        <v>2.39</v>
      </c>
      <c r="C5" s="1">
        <v>1</v>
      </c>
      <c r="D5" s="1" t="s">
        <v>151</v>
      </c>
      <c r="E5" s="1"/>
      <c r="F5" s="1"/>
      <c r="G5" s="1"/>
      <c r="H5" s="4"/>
      <c r="I5" s="5">
        <v>2.05</v>
      </c>
      <c r="J5" s="5">
        <v>0.80467384697155</v>
      </c>
      <c r="K5" s="1">
        <v>1</v>
      </c>
      <c r="L5" s="4">
        <v>0.25</v>
      </c>
      <c r="M5" s="1">
        <v>2</v>
      </c>
      <c r="N5" s="4">
        <v>0.5</v>
      </c>
      <c r="O5" s="1">
        <v>3</v>
      </c>
      <c r="P5" s="4">
        <v>0.2</v>
      </c>
      <c r="Q5" s="1">
        <v>4</v>
      </c>
      <c r="R5" s="4">
        <v>0.05</v>
      </c>
      <c r="S5" s="1"/>
      <c r="T5" s="4"/>
      <c r="U5" s="1"/>
      <c r="V5" s="4"/>
      <c r="W5" s="1">
        <v>416</v>
      </c>
      <c r="X5" s="1">
        <v>275</v>
      </c>
    </row>
    <row r="6" spans="1:25" customHeight="1" ht="12.75">
      <c r="A6" s="1" t="s">
        <v>164</v>
      </c>
      <c r="B6" s="7">
        <v>1.59</v>
      </c>
      <c r="C6" s="1">
        <v>1</v>
      </c>
      <c r="D6" s="1" t="s">
        <v>151</v>
      </c>
      <c r="E6" s="1"/>
      <c r="F6" s="1"/>
      <c r="G6" s="1"/>
      <c r="H6" s="4"/>
      <c r="I6" s="5">
        <v>2.05</v>
      </c>
      <c r="J6" s="5">
        <v>0.80467384697155</v>
      </c>
      <c r="K6" s="1">
        <v>1</v>
      </c>
      <c r="L6" s="4">
        <v>0.25</v>
      </c>
      <c r="M6" s="1">
        <v>2</v>
      </c>
      <c r="N6" s="4">
        <v>0.5</v>
      </c>
      <c r="O6" s="1">
        <v>3</v>
      </c>
      <c r="P6" s="4">
        <v>0.2</v>
      </c>
      <c r="Q6" s="1">
        <v>4</v>
      </c>
      <c r="R6" s="4">
        <v>0.05</v>
      </c>
      <c r="S6" s="1"/>
      <c r="T6" s="4"/>
      <c r="U6" s="1"/>
      <c r="V6" s="4"/>
      <c r="W6" s="1">
        <v>416</v>
      </c>
      <c r="X6" s="1">
        <v>275</v>
      </c>
    </row>
    <row r="7" spans="1:25" customHeight="1" ht="12.75">
      <c r="A7" s="1" t="s">
        <v>165</v>
      </c>
      <c r="B7" s="7">
        <v>2.87</v>
      </c>
      <c r="C7" s="1">
        <v>1</v>
      </c>
      <c r="D7" s="1" t="s">
        <v>151</v>
      </c>
      <c r="E7" s="1"/>
      <c r="F7" s="1"/>
      <c r="G7" s="1"/>
      <c r="H7" s="4"/>
      <c r="I7" s="5">
        <v>2.05</v>
      </c>
      <c r="J7" s="5">
        <v>0.80467384697155</v>
      </c>
      <c r="K7" s="1">
        <v>1</v>
      </c>
      <c r="L7" s="4">
        <v>0.25</v>
      </c>
      <c r="M7" s="1">
        <v>2</v>
      </c>
      <c r="N7" s="4">
        <v>0.5</v>
      </c>
      <c r="O7" s="1">
        <v>3</v>
      </c>
      <c r="P7" s="4">
        <v>0.2</v>
      </c>
      <c r="Q7" s="1">
        <v>4</v>
      </c>
      <c r="R7" s="4">
        <v>0.05</v>
      </c>
      <c r="S7" s="1"/>
      <c r="T7" s="4"/>
      <c r="U7" s="1"/>
      <c r="V7" s="4"/>
      <c r="W7" s="1">
        <v>416</v>
      </c>
      <c r="X7" s="1">
        <v>275</v>
      </c>
    </row>
    <row r="8" spans="1:25" customHeight="1" ht="12.75">
      <c r="A8" s="1" t="s">
        <v>153</v>
      </c>
      <c r="B8" s="7">
        <v>0.8</v>
      </c>
      <c r="C8" s="1">
        <v>4</v>
      </c>
      <c r="D8" s="1" t="s">
        <v>154</v>
      </c>
      <c r="E8" s="1"/>
      <c r="F8" s="1"/>
      <c r="G8" s="1"/>
      <c r="H8" s="4"/>
      <c r="I8" s="5">
        <v>38</v>
      </c>
      <c r="J8" s="5">
        <v>4.5825756949558</v>
      </c>
      <c r="K8" s="1">
        <v>35</v>
      </c>
      <c r="L8" s="4">
        <v>0.6</v>
      </c>
      <c r="M8" s="1">
        <v>40</v>
      </c>
      <c r="N8" s="4">
        <v>0.3</v>
      </c>
      <c r="O8" s="1">
        <v>50</v>
      </c>
      <c r="P8" s="4">
        <v>0.1</v>
      </c>
      <c r="Q8" s="1"/>
      <c r="R8" s="4"/>
      <c r="S8" s="1"/>
      <c r="T8" s="4"/>
      <c r="U8" s="1"/>
      <c r="V8" s="4"/>
      <c r="W8" s="1">
        <v>48</v>
      </c>
      <c r="X8" s="1">
        <v>50</v>
      </c>
    </row>
    <row r="9" spans="1:25" customHeight="1" ht="12.75">
      <c r="A9" s="1" t="s">
        <v>155</v>
      </c>
      <c r="B9" s="7">
        <v>1.24</v>
      </c>
      <c r="C9" s="1">
        <v>4</v>
      </c>
      <c r="D9" s="1" t="s">
        <v>154</v>
      </c>
      <c r="E9" s="1"/>
      <c r="F9" s="1"/>
      <c r="G9" s="1"/>
      <c r="H9" s="4"/>
      <c r="I9" s="5">
        <v>34.55</v>
      </c>
      <c r="J9" s="5">
        <v>1.6874537030686</v>
      </c>
      <c r="K9" s="1">
        <v>32</v>
      </c>
      <c r="L9" s="4">
        <v>0.2</v>
      </c>
      <c r="M9" s="1">
        <v>34</v>
      </c>
      <c r="N9" s="4">
        <v>0.25</v>
      </c>
      <c r="O9" s="1">
        <v>35</v>
      </c>
      <c r="P9" s="4">
        <v>0.3</v>
      </c>
      <c r="Q9" s="1">
        <v>36</v>
      </c>
      <c r="R9" s="4">
        <v>0.2</v>
      </c>
      <c r="S9" s="1">
        <v>39</v>
      </c>
      <c r="T9" s="4">
        <v>0.05</v>
      </c>
      <c r="U9" s="1"/>
      <c r="V9" s="4"/>
      <c r="W9" s="1">
        <v>48</v>
      </c>
      <c r="X9" s="1">
        <v>50</v>
      </c>
    </row>
    <row r="10" spans="1:25" customHeight="1" ht="12.75">
      <c r="A10" s="1" t="s">
        <v>156</v>
      </c>
      <c r="B10" s="7">
        <v>1.2</v>
      </c>
      <c r="C10" s="1">
        <v>4</v>
      </c>
      <c r="D10" s="1" t="s">
        <v>154</v>
      </c>
      <c r="E10" s="1"/>
      <c r="F10" s="1"/>
      <c r="G10" s="1"/>
      <c r="H10" s="4"/>
      <c r="I10" s="1">
        <v>14</v>
      </c>
      <c r="J10" s="1"/>
      <c r="K10" s="1"/>
      <c r="L10" s="4"/>
      <c r="M10" s="1"/>
      <c r="N10" s="4"/>
      <c r="O10" s="1"/>
      <c r="P10" s="4"/>
      <c r="Q10" s="1"/>
      <c r="R10" s="4"/>
      <c r="S10" s="1"/>
      <c r="T10" s="4"/>
      <c r="U10" s="1"/>
      <c r="V10" s="4"/>
      <c r="W10" s="1">
        <v>48</v>
      </c>
      <c r="X10" s="1">
        <v>50</v>
      </c>
    </row>
    <row r="11" spans="1:25" customHeight="1" ht="12.75">
      <c r="A11" s="1" t="s">
        <v>177</v>
      </c>
      <c r="B11" s="7">
        <v>0.85</v>
      </c>
      <c r="C11" s="1">
        <v>4</v>
      </c>
      <c r="D11" s="1" t="s">
        <v>154</v>
      </c>
      <c r="E11" s="1"/>
      <c r="F11" s="1"/>
      <c r="G11" s="1"/>
      <c r="H11" s="4"/>
      <c r="I11" s="5">
        <v>33.75</v>
      </c>
      <c r="J11" s="5">
        <v>2.1650635094611</v>
      </c>
      <c r="K11" s="1">
        <v>30</v>
      </c>
      <c r="L11" s="4">
        <v>0.25</v>
      </c>
      <c r="M11" s="1">
        <v>35</v>
      </c>
      <c r="N11" s="4">
        <v>0.75</v>
      </c>
      <c r="O11" s="1"/>
      <c r="P11" s="4"/>
      <c r="Q11" s="1"/>
      <c r="R11" s="4"/>
      <c r="S11" s="1"/>
      <c r="T11" s="4"/>
      <c r="U11" s="1"/>
      <c r="V11" s="4"/>
      <c r="W11" s="1">
        <v>48</v>
      </c>
      <c r="X11" s="1">
        <v>50</v>
      </c>
    </row>
    <row r="12" spans="1:25" customHeight="1" ht="12.75">
      <c r="A12" s="1" t="s">
        <v>178</v>
      </c>
      <c r="B12" s="7">
        <v>0.83</v>
      </c>
      <c r="C12" s="1">
        <v>4</v>
      </c>
      <c r="D12" s="1" t="s">
        <v>154</v>
      </c>
      <c r="E12" s="1"/>
      <c r="F12" s="1"/>
      <c r="G12" s="1"/>
      <c r="H12" s="4"/>
      <c r="I12" s="5">
        <v>33.75</v>
      </c>
      <c r="J12" s="5">
        <v>2.1650635094611</v>
      </c>
      <c r="K12" s="1">
        <v>30</v>
      </c>
      <c r="L12" s="4">
        <v>0.25</v>
      </c>
      <c r="M12" s="1">
        <v>35</v>
      </c>
      <c r="N12" s="4">
        <v>0.75</v>
      </c>
      <c r="O12" s="1"/>
      <c r="P12" s="4"/>
      <c r="Q12" s="1"/>
      <c r="R12" s="4"/>
      <c r="S12" s="1"/>
      <c r="T12" s="4"/>
      <c r="U12" s="1"/>
      <c r="V12" s="4"/>
      <c r="W12" s="1">
        <v>48</v>
      </c>
      <c r="X12" s="1">
        <v>50</v>
      </c>
    </row>
    <row r="13" spans="1:25" customHeight="1" ht="12.75">
      <c r="A13" s="1" t="s">
        <v>188</v>
      </c>
      <c r="B13" s="7">
        <v>1.19</v>
      </c>
      <c r="C13" s="1">
        <v>4</v>
      </c>
      <c r="D13" s="1" t="s">
        <v>154</v>
      </c>
      <c r="E13" s="1"/>
      <c r="F13" s="1"/>
      <c r="G13" s="1"/>
      <c r="H13" s="4"/>
      <c r="I13" s="1">
        <v>12</v>
      </c>
      <c r="J13" s="1"/>
      <c r="K13" s="1"/>
      <c r="L13" s="4"/>
      <c r="M13" s="1"/>
      <c r="N13" s="4"/>
      <c r="O13" s="1"/>
      <c r="P13" s="4"/>
      <c r="Q13" s="1"/>
      <c r="R13" s="4"/>
      <c r="S13" s="1"/>
      <c r="T13" s="4"/>
      <c r="U13" s="1"/>
      <c r="V13" s="4"/>
      <c r="W13" s="1">
        <v>48</v>
      </c>
      <c r="X13" s="1">
        <v>50</v>
      </c>
    </row>
    <row r="14" spans="1:25" customHeight="1" ht="12.75">
      <c r="A14" s="1" t="s">
        <v>189</v>
      </c>
      <c r="B14" s="7">
        <v>1.03</v>
      </c>
      <c r="C14" s="1">
        <v>2</v>
      </c>
      <c r="D14" s="1" t="s">
        <v>154</v>
      </c>
      <c r="E14" s="1"/>
      <c r="F14" s="1"/>
      <c r="G14" s="1"/>
      <c r="H14" s="4"/>
      <c r="I14" s="5">
        <v>11.75</v>
      </c>
      <c r="J14" s="5">
        <v>4.82</v>
      </c>
      <c r="K14" s="1"/>
      <c r="L14" s="4"/>
      <c r="M14" s="1"/>
      <c r="N14" s="4"/>
      <c r="O14" s="1"/>
      <c r="P14" s="4"/>
      <c r="Q14" s="1"/>
      <c r="R14" s="4"/>
      <c r="S14" s="1"/>
      <c r="T14" s="4"/>
      <c r="U14" s="1"/>
      <c r="V14" s="4"/>
      <c r="W14" s="1">
        <v>288</v>
      </c>
      <c r="X14" s="1">
        <v>200</v>
      </c>
    </row>
    <row r="15" spans="1:25" customHeight="1" ht="12.75">
      <c r="A15" s="1" t="s">
        <v>190</v>
      </c>
      <c r="B15" s="7">
        <v>14.01</v>
      </c>
      <c r="C15" s="1">
        <v>2</v>
      </c>
      <c r="D15" s="1" t="s">
        <v>154</v>
      </c>
      <c r="E15" s="1"/>
      <c r="F15" s="1"/>
      <c r="G15" s="1"/>
      <c r="H15" s="4"/>
      <c r="I15" s="1">
        <v>35</v>
      </c>
      <c r="J15" s="1">
        <v>4.23</v>
      </c>
      <c r="K15" s="1"/>
      <c r="L15" s="4"/>
      <c r="M15" s="1"/>
      <c r="N15" s="4"/>
      <c r="O15" s="1"/>
      <c r="P15" s="4"/>
      <c r="Q15" s="1"/>
      <c r="R15" s="4"/>
      <c r="S15" s="1"/>
      <c r="T15" s="4"/>
      <c r="U15" s="1"/>
      <c r="V15" s="4"/>
      <c r="W15" s="1">
        <v>288</v>
      </c>
      <c r="X15" s="1">
        <v>200</v>
      </c>
    </row>
    <row r="16" spans="1:25" customHeight="1" ht="12.75">
      <c r="A16" s="1" t="s">
        <v>191</v>
      </c>
      <c r="B16" s="7">
        <v>1.07</v>
      </c>
      <c r="C16" s="1">
        <v>2</v>
      </c>
      <c r="D16" s="1" t="s">
        <v>154</v>
      </c>
      <c r="E16" s="1"/>
      <c r="F16" s="1"/>
      <c r="G16" s="1"/>
      <c r="H16" s="4"/>
      <c r="I16" s="1">
        <v>10</v>
      </c>
      <c r="J16" s="1"/>
      <c r="K16" s="1"/>
      <c r="L16" s="4"/>
      <c r="M16" s="1"/>
      <c r="N16" s="4"/>
      <c r="O16" s="1"/>
      <c r="P16" s="4"/>
      <c r="Q16" s="1"/>
      <c r="R16" s="4"/>
      <c r="S16" s="1"/>
      <c r="T16" s="4"/>
      <c r="U16" s="1"/>
      <c r="V16" s="4"/>
      <c r="W16" s="1">
        <v>288</v>
      </c>
      <c r="X16" s="1">
        <v>200</v>
      </c>
    </row>
    <row r="17" spans="1:25" customHeight="1" ht="12.75">
      <c r="A17" s="1" t="s">
        <v>192</v>
      </c>
      <c r="B17" s="7">
        <v>0.83</v>
      </c>
      <c r="C17" s="1">
        <v>2</v>
      </c>
      <c r="D17" s="1" t="s">
        <v>154</v>
      </c>
      <c r="E17" s="1"/>
      <c r="F17" s="1"/>
      <c r="G17" s="1"/>
      <c r="H17" s="4"/>
      <c r="I17" s="5">
        <v>36</v>
      </c>
      <c r="J17" s="5">
        <v>5.1478150704935</v>
      </c>
      <c r="K17" s="1">
        <v>30</v>
      </c>
      <c r="L17" s="4">
        <v>0.25</v>
      </c>
      <c r="M17" s="1">
        <v>35</v>
      </c>
      <c r="N17" s="4">
        <v>0.5</v>
      </c>
      <c r="O17" s="1">
        <v>40</v>
      </c>
      <c r="P17" s="4">
        <v>0.05</v>
      </c>
      <c r="Q17" s="1">
        <v>45</v>
      </c>
      <c r="R17" s="4">
        <v>0.2</v>
      </c>
      <c r="S17" s="1"/>
      <c r="T17" s="4"/>
      <c r="U17" s="1"/>
      <c r="V17" s="4"/>
      <c r="W17" s="1">
        <v>288</v>
      </c>
      <c r="X17" s="1">
        <v>200</v>
      </c>
    </row>
    <row r="18" spans="1:25" customHeight="1" ht="12.75">
      <c r="A18" s="1" t="s">
        <v>193</v>
      </c>
      <c r="B18" s="7">
        <v>1.27</v>
      </c>
      <c r="C18" s="1">
        <v>2</v>
      </c>
      <c r="D18" s="1" t="s">
        <v>154</v>
      </c>
      <c r="E18" s="1"/>
      <c r="F18" s="1"/>
      <c r="G18" s="1"/>
      <c r="H18" s="4"/>
      <c r="I18" s="1">
        <v>10</v>
      </c>
      <c r="J18" s="1"/>
      <c r="K18" s="1"/>
      <c r="L18" s="4"/>
      <c r="M18" s="1"/>
      <c r="N18" s="4"/>
      <c r="O18" s="1"/>
      <c r="P18" s="4"/>
      <c r="Q18" s="1"/>
      <c r="R18" s="4"/>
      <c r="S18" s="1"/>
      <c r="T18" s="4"/>
      <c r="U18" s="1"/>
      <c r="V18" s="4"/>
      <c r="W18" s="1">
        <v>288</v>
      </c>
      <c r="X18" s="1">
        <v>200</v>
      </c>
    </row>
    <row r="19" spans="1:25" customHeight="1" ht="12.75">
      <c r="A19" s="1" t="s">
        <v>194</v>
      </c>
      <c r="B19" s="7">
        <v>17.97</v>
      </c>
      <c r="C19" s="1">
        <v>2</v>
      </c>
      <c r="D19" s="1" t="s">
        <v>154</v>
      </c>
      <c r="E19" s="1"/>
      <c r="F19" s="1"/>
      <c r="G19" s="1"/>
      <c r="H19" s="4"/>
      <c r="I19" s="1">
        <v>40.2</v>
      </c>
      <c r="J19" s="1">
        <v>6.17</v>
      </c>
      <c r="K19" s="1"/>
      <c r="L19" s="4"/>
      <c r="M19" s="1"/>
      <c r="N19" s="4"/>
      <c r="O19" s="1"/>
      <c r="P19" s="4"/>
      <c r="Q19" s="1"/>
      <c r="R19" s="4"/>
      <c r="S19" s="1"/>
      <c r="T19" s="4"/>
      <c r="U19" s="1"/>
      <c r="V19" s="4"/>
      <c r="W19" s="1">
        <v>288</v>
      </c>
      <c r="X19" s="1">
        <v>200</v>
      </c>
    </row>
    <row r="20" spans="1:25" customHeight="1" ht="12.75">
      <c r="A20" s="1" t="s">
        <v>195</v>
      </c>
      <c r="B20" s="7">
        <v>0.88</v>
      </c>
      <c r="C20" s="1">
        <v>2</v>
      </c>
      <c r="D20" s="1" t="s">
        <v>154</v>
      </c>
      <c r="E20" s="1"/>
      <c r="F20" s="1"/>
      <c r="G20" s="1"/>
      <c r="H20" s="4"/>
      <c r="I20" s="1">
        <v>10</v>
      </c>
      <c r="J20" s="1"/>
      <c r="K20" s="1"/>
      <c r="L20" s="4"/>
      <c r="M20" s="1"/>
      <c r="N20" s="4"/>
      <c r="O20" s="1"/>
      <c r="P20" s="4"/>
      <c r="Q20" s="1"/>
      <c r="R20" s="4"/>
      <c r="S20" s="1"/>
      <c r="T20" s="4"/>
      <c r="U20" s="1"/>
      <c r="V20" s="4"/>
      <c r="W20" s="1">
        <v>288</v>
      </c>
      <c r="X20" s="1">
        <v>200</v>
      </c>
    </row>
    <row r="21" spans="1:25" customHeight="1" ht="12.75">
      <c r="A21" s="1" t="s">
        <v>157</v>
      </c>
      <c r="B21" s="7">
        <v>1.19</v>
      </c>
      <c r="C21" s="1">
        <v>0.0</v>
      </c>
      <c r="D21" s="1" t="s">
        <v>158</v>
      </c>
      <c r="E21" s="5">
        <v>353</v>
      </c>
      <c r="F21" s="5">
        <v>395.78</v>
      </c>
      <c r="G21" s="1">
        <v>2</v>
      </c>
      <c r="H21" s="4">
        <v>0.98</v>
      </c>
      <c r="I21" s="1">
        <v>5.1</v>
      </c>
      <c r="J21" s="1">
        <v>0.3</v>
      </c>
      <c r="K21" s="1"/>
      <c r="L21" s="4"/>
      <c r="M21" s="1"/>
      <c r="N21" s="4"/>
      <c r="O21" s="1"/>
      <c r="P21" s="4"/>
      <c r="Q21" s="1"/>
      <c r="R21" s="4"/>
      <c r="S21" s="1"/>
      <c r="T21" s="4"/>
      <c r="U21" s="1"/>
      <c r="V21" s="4"/>
      <c r="W21" s="1">
        <v>544</v>
      </c>
      <c r="X21" s="1">
        <v>350</v>
      </c>
      <c r="Y21" s="31">
        <f>ROUND(F21,2)</f>
        <v>395.78</v>
      </c>
    </row>
    <row r="22" spans="1:25" customHeight="1" ht="12.75">
      <c r="A22" s="1" t="s">
        <v>159</v>
      </c>
      <c r="B22" s="7">
        <v>1.45</v>
      </c>
      <c r="C22" s="1">
        <v>0.0</v>
      </c>
      <c r="D22" s="1" t="s">
        <v>158</v>
      </c>
      <c r="E22" s="5">
        <v>482</v>
      </c>
      <c r="F22" s="5">
        <v>450.28</v>
      </c>
      <c r="G22" s="1">
        <v>2</v>
      </c>
      <c r="H22" s="4">
        <v>0.98</v>
      </c>
      <c r="I22" s="1">
        <v>3</v>
      </c>
      <c r="J22" s="1"/>
      <c r="K22" s="1"/>
      <c r="L22" s="4"/>
      <c r="M22" s="1"/>
      <c r="N22" s="4"/>
      <c r="O22" s="1"/>
      <c r="P22" s="4"/>
      <c r="Q22" s="1"/>
      <c r="R22" s="4"/>
      <c r="S22" s="1"/>
      <c r="T22" s="4"/>
      <c r="U22" s="1"/>
      <c r="V22" s="4"/>
      <c r="W22" s="1">
        <v>544</v>
      </c>
      <c r="X22" s="1">
        <v>350</v>
      </c>
      <c r="Y22" s="31"/>
    </row>
    <row r="23" spans="1:25" customHeight="1" ht="12.75">
      <c r="A23" s="1" t="s">
        <v>160</v>
      </c>
      <c r="B23" s="7">
        <v>1.58</v>
      </c>
      <c r="C23" s="1">
        <v>0.0</v>
      </c>
      <c r="D23" s="1" t="s">
        <v>158</v>
      </c>
      <c r="E23" s="5">
        <v>3750</v>
      </c>
      <c r="F23" s="5">
        <v>2573.63</v>
      </c>
      <c r="G23" s="1">
        <v>2</v>
      </c>
      <c r="H23" s="4">
        <v>0.98</v>
      </c>
      <c r="I23" s="1">
        <v>2</v>
      </c>
      <c r="J23" s="1"/>
      <c r="K23" s="1"/>
      <c r="L23" s="4"/>
      <c r="M23" s="1"/>
      <c r="N23" s="4"/>
      <c r="O23" s="1"/>
      <c r="P23" s="4"/>
      <c r="Q23" s="1"/>
      <c r="R23" s="4"/>
      <c r="S23" s="1"/>
      <c r="T23" s="4"/>
      <c r="U23" s="1"/>
      <c r="V23" s="4"/>
      <c r="W23" s="1">
        <v>544</v>
      </c>
      <c r="X23" s="1">
        <v>350</v>
      </c>
      <c r="Y23" s="31"/>
    </row>
    <row r="24" spans="1:25" customHeight="1" ht="12.75">
      <c r="A24" s="1" t="s">
        <v>166</v>
      </c>
      <c r="B24" s="7">
        <v>2.4</v>
      </c>
      <c r="C24" s="1">
        <v>0.0</v>
      </c>
      <c r="D24" s="1" t="s">
        <v>158</v>
      </c>
      <c r="E24" s="5">
        <v>4637</v>
      </c>
      <c r="F24" s="5">
        <v>3043.73</v>
      </c>
      <c r="G24" s="1">
        <v>2</v>
      </c>
      <c r="H24" s="4">
        <v>0.98</v>
      </c>
      <c r="I24" s="1">
        <v>3</v>
      </c>
      <c r="J24" s="1"/>
      <c r="K24" s="1"/>
      <c r="L24" s="4"/>
      <c r="M24" s="1"/>
      <c r="N24" s="4"/>
      <c r="O24" s="1"/>
      <c r="P24" s="4"/>
      <c r="Q24" s="1"/>
      <c r="R24" s="4"/>
      <c r="S24" s="1"/>
      <c r="T24" s="4"/>
      <c r="U24" s="1"/>
      <c r="V24" s="4"/>
      <c r="W24" s="1">
        <v>544</v>
      </c>
      <c r="X24" s="1">
        <v>350</v>
      </c>
      <c r="Y24" s="31"/>
    </row>
    <row r="25" spans="1:25" customHeight="1" ht="12.75">
      <c r="A25" s="1" t="s">
        <v>196</v>
      </c>
      <c r="B25" s="7">
        <v>1.44</v>
      </c>
      <c r="C25" s="1">
        <v>0.0</v>
      </c>
      <c r="D25" s="1" t="s">
        <v>158</v>
      </c>
      <c r="E25" s="5">
        <v>435</v>
      </c>
      <c r="F25" s="5">
        <v>458.75</v>
      </c>
      <c r="G25" s="1">
        <v>2</v>
      </c>
      <c r="H25" s="4">
        <v>0.98</v>
      </c>
      <c r="I25" s="1">
        <v>5.1</v>
      </c>
      <c r="J25" s="1">
        <v>0.3</v>
      </c>
      <c r="K25" s="1"/>
      <c r="L25" s="4"/>
      <c r="M25" s="1"/>
      <c r="N25" s="4"/>
      <c r="O25" s="1"/>
      <c r="P25" s="4"/>
      <c r="Q25" s="1"/>
      <c r="R25" s="4"/>
      <c r="S25" s="1"/>
      <c r="T25" s="4"/>
      <c r="U25" s="1"/>
      <c r="V25" s="4"/>
      <c r="W25" s="1">
        <v>544</v>
      </c>
      <c r="X25" s="1">
        <v>350</v>
      </c>
      <c r="Y25" s="31"/>
    </row>
    <row r="26" spans="1:25" customHeight="1" ht="12.75">
      <c r="A26" s="1" t="s">
        <v>197</v>
      </c>
      <c r="B26" s="7">
        <v>1.25</v>
      </c>
      <c r="C26" s="1">
        <v>0.0</v>
      </c>
      <c r="D26" s="1" t="s">
        <v>158</v>
      </c>
      <c r="E26" s="5">
        <v>367</v>
      </c>
      <c r="F26" s="5">
        <v>367.7</v>
      </c>
      <c r="G26" s="1">
        <v>2</v>
      </c>
      <c r="H26" s="4">
        <v>0.98</v>
      </c>
      <c r="I26" s="1">
        <v>5.1</v>
      </c>
      <c r="J26" s="1">
        <v>0.3</v>
      </c>
      <c r="K26" s="1"/>
      <c r="L26" s="4"/>
      <c r="M26" s="1"/>
      <c r="N26" s="4"/>
      <c r="O26" s="1"/>
      <c r="P26" s="4"/>
      <c r="Q26" s="1"/>
      <c r="R26" s="4"/>
      <c r="S26" s="1"/>
      <c r="T26" s="4"/>
      <c r="U26" s="1"/>
      <c r="V26" s="4"/>
      <c r="W26" s="1">
        <v>544</v>
      </c>
      <c r="X26" s="1">
        <v>350</v>
      </c>
      <c r="Y26" s="31"/>
    </row>
    <row r="27" spans="1:25" customHeight="1" ht="12.75">
      <c r="A27" s="1" t="s">
        <v>198</v>
      </c>
      <c r="B27" s="7">
        <v>1.59</v>
      </c>
      <c r="C27" s="1">
        <v>0.0</v>
      </c>
      <c r="D27" s="1" t="s">
        <v>158</v>
      </c>
      <c r="E27" s="5">
        <v>2793</v>
      </c>
      <c r="F27" s="5">
        <v>2048.39</v>
      </c>
      <c r="G27" s="1">
        <v>2</v>
      </c>
      <c r="H27" s="4">
        <v>0.98</v>
      </c>
      <c r="I27" s="1">
        <v>4.1</v>
      </c>
      <c r="J27" s="1">
        <v>0.3</v>
      </c>
      <c r="K27" s="1"/>
      <c r="L27" s="4"/>
      <c r="M27" s="1"/>
      <c r="N27" s="4"/>
      <c r="O27" s="1"/>
      <c r="P27" s="4"/>
      <c r="Q27" s="1"/>
      <c r="R27" s="4"/>
      <c r="S27" s="1"/>
      <c r="T27" s="4"/>
      <c r="U27" s="1"/>
      <c r="V27" s="4"/>
      <c r="W27" s="1">
        <v>544</v>
      </c>
      <c r="X27" s="1">
        <v>350</v>
      </c>
      <c r="Y27" s="31"/>
    </row>
    <row r="28" spans="1:25" customHeight="1" ht="12.75">
      <c r="A28" s="1" t="s">
        <v>199</v>
      </c>
      <c r="B28" s="7">
        <v>1.98</v>
      </c>
      <c r="C28" s="1">
        <v>0.0</v>
      </c>
      <c r="D28" s="1" t="s">
        <v>158</v>
      </c>
      <c r="E28" s="5">
        <v>3554</v>
      </c>
      <c r="F28" s="5">
        <v>3032.27</v>
      </c>
      <c r="G28" s="1">
        <v>2</v>
      </c>
      <c r="H28" s="4">
        <v>0.98</v>
      </c>
      <c r="I28" s="1">
        <v>3</v>
      </c>
      <c r="J28" s="1"/>
      <c r="K28" s="1"/>
      <c r="L28" s="4"/>
      <c r="M28" s="1"/>
      <c r="N28" s="4"/>
      <c r="O28" s="1"/>
      <c r="P28" s="4"/>
      <c r="Q28" s="1"/>
      <c r="R28" s="4"/>
      <c r="S28" s="1"/>
      <c r="T28" s="4"/>
      <c r="U28" s="1"/>
      <c r="V28" s="4"/>
      <c r="W28" s="1">
        <v>544</v>
      </c>
      <c r="X28" s="1">
        <v>350</v>
      </c>
      <c r="Y28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2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152</v>
      </c>
    </row>
    <row r="3" spans="1:14" customHeight="1" ht="12.75">
      <c r="A3" s="1" t="s">
        <v>172</v>
      </c>
      <c r="B3" s="1" t="s">
        <v>163</v>
      </c>
    </row>
    <row r="4" spans="1:14" customHeight="1" ht="12.75">
      <c r="A4" s="1" t="s">
        <v>172</v>
      </c>
      <c r="B4" s="1" t="s">
        <v>164</v>
      </c>
    </row>
    <row r="5" spans="1:14" customHeight="1" ht="12.75">
      <c r="A5" s="1" t="s">
        <v>172</v>
      </c>
      <c r="B5" s="1" t="s">
        <v>165</v>
      </c>
    </row>
    <row r="6" spans="1:14" customHeight="1" ht="12.75">
      <c r="A6" s="1" t="s">
        <v>150</v>
      </c>
      <c r="B6" s="1" t="s">
        <v>172</v>
      </c>
    </row>
    <row r="7" spans="1:14" customHeight="1" ht="12.75">
      <c r="A7" s="1" t="s">
        <v>152</v>
      </c>
      <c r="B7" s="1" t="s">
        <v>157</v>
      </c>
    </row>
    <row r="8" spans="1:14" customHeight="1" ht="12.75">
      <c r="A8" s="1" t="s">
        <v>152</v>
      </c>
      <c r="B8" s="1" t="s">
        <v>159</v>
      </c>
    </row>
    <row r="9" spans="1:14" customHeight="1" ht="12.75">
      <c r="A9" s="1" t="s">
        <v>163</v>
      </c>
      <c r="B9" s="1" t="s">
        <v>160</v>
      </c>
    </row>
    <row r="10" spans="1:14" customHeight="1" ht="12.75">
      <c r="A10" s="1" t="s">
        <v>163</v>
      </c>
      <c r="B10" s="1" t="s">
        <v>166</v>
      </c>
    </row>
    <row r="11" spans="1:14" customHeight="1" ht="12.75">
      <c r="A11" s="1" t="s">
        <v>164</v>
      </c>
      <c r="B11" s="1" t="s">
        <v>196</v>
      </c>
    </row>
    <row r="12" spans="1:14" customHeight="1" ht="12.75">
      <c r="A12" s="1" t="s">
        <v>164</v>
      </c>
      <c r="B12" s="1" t="s">
        <v>197</v>
      </c>
    </row>
    <row r="13" spans="1:14" customHeight="1" ht="12.75">
      <c r="A13" s="1" t="s">
        <v>165</v>
      </c>
      <c r="B13" s="1" t="s">
        <v>198</v>
      </c>
    </row>
    <row r="14" spans="1:14" customHeight="1" ht="12.75">
      <c r="A14" s="1" t="s">
        <v>165</v>
      </c>
      <c r="B14" s="1" t="s">
        <v>199</v>
      </c>
    </row>
    <row r="15" spans="1:14" customHeight="1" ht="12.75">
      <c r="A15" s="1" t="s">
        <v>153</v>
      </c>
      <c r="B15" s="1" t="s">
        <v>150</v>
      </c>
    </row>
    <row r="16" spans="1:14" customHeight="1" ht="12.75">
      <c r="A16" s="1" t="s">
        <v>155</v>
      </c>
      <c r="B16" s="1" t="s">
        <v>150</v>
      </c>
    </row>
    <row r="17" spans="1:14" customHeight="1" ht="12.75">
      <c r="A17" s="1" t="s">
        <v>156</v>
      </c>
      <c r="B17" s="1" t="s">
        <v>150</v>
      </c>
    </row>
    <row r="18" spans="1:14" customHeight="1" ht="12.75">
      <c r="A18" s="1" t="s">
        <v>177</v>
      </c>
      <c r="B18" s="1" t="s">
        <v>150</v>
      </c>
    </row>
    <row r="19" spans="1:14" customHeight="1" ht="12.75">
      <c r="A19" s="1" t="s">
        <v>178</v>
      </c>
      <c r="B19" s="1" t="s">
        <v>150</v>
      </c>
    </row>
    <row r="20" spans="1:14" customHeight="1" ht="12.75">
      <c r="A20" s="1" t="s">
        <v>188</v>
      </c>
      <c r="B20" s="1" t="s">
        <v>150</v>
      </c>
    </row>
    <row r="21" spans="1:14" customHeight="1" ht="12.75">
      <c r="A21" s="1" t="s">
        <v>189</v>
      </c>
      <c r="B21" s="1" t="s">
        <v>152</v>
      </c>
    </row>
    <row r="22" spans="1:14" customHeight="1" ht="12.75">
      <c r="A22" s="1" t="s">
        <v>190</v>
      </c>
      <c r="B22" s="1" t="s">
        <v>152</v>
      </c>
    </row>
    <row r="23" spans="1:14" customHeight="1" ht="12.75">
      <c r="A23" s="1" t="s">
        <v>190</v>
      </c>
      <c r="B23" s="1" t="s">
        <v>163</v>
      </c>
    </row>
    <row r="24" spans="1:14" customHeight="1" ht="12.75">
      <c r="A24" s="1" t="s">
        <v>191</v>
      </c>
      <c r="B24" s="1" t="s">
        <v>163</v>
      </c>
    </row>
    <row r="25" spans="1:14" customHeight="1" ht="12.75">
      <c r="A25" s="1" t="s">
        <v>192</v>
      </c>
      <c r="B25" s="1" t="s">
        <v>152</v>
      </c>
    </row>
    <row r="26" spans="1:14" customHeight="1" ht="12.75">
      <c r="A26" s="1" t="s">
        <v>192</v>
      </c>
      <c r="B26" s="1" t="s">
        <v>163</v>
      </c>
    </row>
    <row r="27" spans="1:14" customHeight="1" ht="12.75">
      <c r="A27" s="1" t="s">
        <v>192</v>
      </c>
      <c r="B27" s="1" t="s">
        <v>164</v>
      </c>
    </row>
    <row r="28" spans="1:14" customHeight="1" ht="12.75">
      <c r="A28" s="1" t="s">
        <v>192</v>
      </c>
      <c r="B28" s="1" t="s">
        <v>165</v>
      </c>
    </row>
    <row r="29" spans="1:14" customHeight="1" ht="12.75">
      <c r="A29" s="1" t="s">
        <v>193</v>
      </c>
      <c r="B29" s="1" t="s">
        <v>164</v>
      </c>
    </row>
    <row r="30" spans="1:14" customHeight="1" ht="12.75">
      <c r="A30" s="1" t="s">
        <v>194</v>
      </c>
      <c r="B30" s="1" t="s">
        <v>164</v>
      </c>
    </row>
    <row r="31" spans="1:14" customHeight="1" ht="12.75">
      <c r="A31" s="1" t="s">
        <v>194</v>
      </c>
      <c r="B31" s="1" t="s">
        <v>165</v>
      </c>
    </row>
    <row r="32" spans="1:14" customHeight="1" ht="12.75">
      <c r="A32" s="1" t="s">
        <v>195</v>
      </c>
      <c r="B32" s="1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2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0.25</v>
      </c>
      <c r="C2" s="13">
        <v>0.0</v>
      </c>
      <c r="D2" s="1" t="s">
        <v>173</v>
      </c>
      <c r="E2" s="1">
        <v>760.23</v>
      </c>
      <c r="F2" s="1">
        <v>3.01</v>
      </c>
      <c r="G2" s="1">
        <v>0.0</v>
      </c>
      <c r="H2" s="9">
        <v>0.96</v>
      </c>
      <c r="I2" s="5">
        <v>9</v>
      </c>
      <c r="J2" s="5">
        <v>2</v>
      </c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496</v>
      </c>
      <c r="X2" s="1">
        <v>32</v>
      </c>
      <c r="Y2" s="31"/>
    </row>
    <row r="3" spans="1:25" customHeight="1" ht="12.75">
      <c r="A3" s="1" t="s">
        <v>174</v>
      </c>
      <c r="B3" s="7">
        <v>0.05</v>
      </c>
      <c r="C3" s="13">
        <v>0.0</v>
      </c>
      <c r="D3" s="1" t="s">
        <v>173</v>
      </c>
      <c r="E3" s="1">
        <v>291.05</v>
      </c>
      <c r="F3" s="1">
        <v>2.92</v>
      </c>
      <c r="G3" s="1">
        <v>0.0</v>
      </c>
      <c r="H3" s="9">
        <v>0.96</v>
      </c>
      <c r="I3" s="5">
        <v>2</v>
      </c>
      <c r="J3" s="5">
        <v>1</v>
      </c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496</v>
      </c>
      <c r="X3" s="1">
        <v>96</v>
      </c>
      <c r="Y3" s="31"/>
    </row>
    <row r="4" spans="1:25" customHeight="1" ht="12.75">
      <c r="A4" s="1" t="s">
        <v>175</v>
      </c>
      <c r="B4" s="7">
        <v>0.35</v>
      </c>
      <c r="C4" s="13">
        <v>0.0</v>
      </c>
      <c r="D4" s="1" t="s">
        <v>173</v>
      </c>
      <c r="E4" s="1">
        <v>196.78</v>
      </c>
      <c r="F4" s="1">
        <v>2.5</v>
      </c>
      <c r="G4" s="1">
        <v>0.0</v>
      </c>
      <c r="H4" s="9">
        <v>0.96</v>
      </c>
      <c r="I4" s="5">
        <v>14</v>
      </c>
      <c r="J4" s="5">
        <v>3</v>
      </c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496</v>
      </c>
      <c r="X4" s="1">
        <v>160</v>
      </c>
      <c r="Y4" s="31"/>
    </row>
    <row r="5" spans="1:25" customHeight="1" ht="12.75">
      <c r="A5" s="1" t="s">
        <v>176</v>
      </c>
      <c r="B5" s="7">
        <v>0.25</v>
      </c>
      <c r="C5" s="13">
        <v>0.0</v>
      </c>
      <c r="D5" s="1" t="s">
        <v>173</v>
      </c>
      <c r="E5" s="1">
        <v>126.53</v>
      </c>
      <c r="F5" s="1">
        <v>3.09</v>
      </c>
      <c r="G5" s="1">
        <v>0.0</v>
      </c>
      <c r="H5" s="9">
        <v>0.96</v>
      </c>
      <c r="I5" s="5">
        <v>9</v>
      </c>
      <c r="J5" s="5">
        <v>2</v>
      </c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496</v>
      </c>
      <c r="X5" s="1">
        <v>224</v>
      </c>
      <c r="Y5" s="31"/>
    </row>
    <row r="6" spans="1:25" customHeight="1" ht="12.75">
      <c r="A6" s="1" t="s">
        <v>179</v>
      </c>
      <c r="B6" s="7">
        <v>0.05</v>
      </c>
      <c r="C6" s="13">
        <v>0.0</v>
      </c>
      <c r="D6" s="1" t="s">
        <v>173</v>
      </c>
      <c r="E6" s="1">
        <v>40.12</v>
      </c>
      <c r="F6" s="1">
        <v>2.81</v>
      </c>
      <c r="G6" s="1">
        <v>0.0</v>
      </c>
      <c r="H6" s="9">
        <v>0.96</v>
      </c>
      <c r="I6" s="5">
        <v>2</v>
      </c>
      <c r="J6" s="5">
        <v>1</v>
      </c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496</v>
      </c>
      <c r="X6" s="1">
        <v>288</v>
      </c>
      <c r="Y6" s="31"/>
    </row>
    <row r="7" spans="1:25" customHeight="1" ht="12.75">
      <c r="A7" s="1" t="s">
        <v>180</v>
      </c>
      <c r="B7" s="7">
        <v>0.35</v>
      </c>
      <c r="C7" s="13">
        <v>0.0</v>
      </c>
      <c r="D7" s="1" t="s">
        <v>173</v>
      </c>
      <c r="E7" s="1">
        <v>191.48</v>
      </c>
      <c r="F7" s="1">
        <v>2.57</v>
      </c>
      <c r="G7" s="1">
        <v>0.0</v>
      </c>
      <c r="H7" s="9">
        <v>0.96</v>
      </c>
      <c r="I7" s="5">
        <v>14</v>
      </c>
      <c r="J7" s="5">
        <v>3</v>
      </c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496</v>
      </c>
      <c r="X7" s="1">
        <v>352</v>
      </c>
      <c r="Y7" s="31"/>
    </row>
    <row r="8" spans="1:25" customHeight="1" ht="12.75">
      <c r="A8" s="1" t="s">
        <v>181</v>
      </c>
      <c r="B8" s="7">
        <v>0.25</v>
      </c>
      <c r="C8" s="13">
        <v>0.0</v>
      </c>
      <c r="D8" s="1" t="s">
        <v>173</v>
      </c>
      <c r="E8" s="1">
        <v>1708.98</v>
      </c>
      <c r="F8" s="1">
        <v>3.15</v>
      </c>
      <c r="G8" s="1">
        <v>0.0</v>
      </c>
      <c r="H8" s="9">
        <v>0.96</v>
      </c>
      <c r="I8" s="5">
        <v>9</v>
      </c>
      <c r="J8" s="5">
        <v>2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496</v>
      </c>
      <c r="X8" s="1">
        <v>416</v>
      </c>
      <c r="Y8" s="31"/>
    </row>
    <row r="9" spans="1:25" customHeight="1" ht="12.75">
      <c r="A9" s="1" t="s">
        <v>182</v>
      </c>
      <c r="B9" s="7">
        <v>0.05</v>
      </c>
      <c r="C9" s="13">
        <v>0.0</v>
      </c>
      <c r="D9" s="1" t="s">
        <v>173</v>
      </c>
      <c r="E9" s="1">
        <v>857.28</v>
      </c>
      <c r="F9" s="1">
        <v>2.83</v>
      </c>
      <c r="G9" s="1">
        <v>0.0</v>
      </c>
      <c r="H9" s="9">
        <v>0.96</v>
      </c>
      <c r="I9" s="5">
        <v>2</v>
      </c>
      <c r="J9" s="5">
        <v>1</v>
      </c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496</v>
      </c>
      <c r="X9" s="1">
        <v>480</v>
      </c>
      <c r="Y9" s="31"/>
    </row>
    <row r="10" spans="1:25" customHeight="1" ht="12.75">
      <c r="A10" s="1" t="s">
        <v>183</v>
      </c>
      <c r="B10" s="7">
        <v>0.35</v>
      </c>
      <c r="C10" s="13">
        <v>0.0</v>
      </c>
      <c r="D10" s="1" t="s">
        <v>173</v>
      </c>
      <c r="E10" s="1">
        <v>156.35</v>
      </c>
      <c r="F10" s="1">
        <v>2.63</v>
      </c>
      <c r="G10" s="1">
        <v>0.0</v>
      </c>
      <c r="H10" s="9">
        <v>0.96</v>
      </c>
      <c r="I10" s="5">
        <v>14</v>
      </c>
      <c r="J10" s="5">
        <v>3</v>
      </c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496</v>
      </c>
      <c r="X10" s="1">
        <v>544</v>
      </c>
      <c r="Y10" s="31"/>
    </row>
    <row r="11" spans="1:25" customHeight="1" ht="12.75">
      <c r="A11" s="1" t="s">
        <v>184</v>
      </c>
      <c r="B11" s="7">
        <v>0.25</v>
      </c>
      <c r="C11" s="13">
        <v>0.0</v>
      </c>
      <c r="D11" s="1" t="s">
        <v>173</v>
      </c>
      <c r="E11" s="1">
        <v>1600.58</v>
      </c>
      <c r="F11" s="1">
        <v>3.14</v>
      </c>
      <c r="G11" s="1">
        <v>0.0</v>
      </c>
      <c r="H11" s="9">
        <v>0.96</v>
      </c>
      <c r="I11" s="5">
        <v>9</v>
      </c>
      <c r="J11" s="5">
        <v>2</v>
      </c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496</v>
      </c>
      <c r="X11" s="1">
        <v>608</v>
      </c>
      <c r="Y11" s="31"/>
    </row>
    <row r="12" spans="1:25" customHeight="1" ht="12.75">
      <c r="A12" s="1" t="s">
        <v>185</v>
      </c>
      <c r="B12" s="7">
        <v>0.05</v>
      </c>
      <c r="C12" s="13">
        <v>0.0</v>
      </c>
      <c r="D12" s="1" t="s">
        <v>173</v>
      </c>
      <c r="E12" s="1">
        <v>1001.53</v>
      </c>
      <c r="F12" s="1">
        <v>2.91</v>
      </c>
      <c r="G12" s="1">
        <v>0.0</v>
      </c>
      <c r="H12" s="9">
        <v>0.96</v>
      </c>
      <c r="I12" s="5">
        <v>2</v>
      </c>
      <c r="J12" s="5">
        <v>1</v>
      </c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496</v>
      </c>
      <c r="X12" s="1">
        <v>688</v>
      </c>
      <c r="Y12" s="31"/>
    </row>
    <row r="13" spans="1:25" customHeight="1" ht="12.75">
      <c r="A13" s="1" t="s">
        <v>200</v>
      </c>
      <c r="B13" s="7">
        <v>0.35</v>
      </c>
      <c r="C13" s="13">
        <v>0.0</v>
      </c>
      <c r="D13" s="1" t="s">
        <v>173</v>
      </c>
      <c r="E13" s="1">
        <v>881.83</v>
      </c>
      <c r="F13" s="1">
        <v>2.5</v>
      </c>
      <c r="G13" s="1">
        <v>0.0</v>
      </c>
      <c r="H13" s="9">
        <v>0.96</v>
      </c>
      <c r="I13" s="5">
        <v>14</v>
      </c>
      <c r="J13" s="5">
        <v>3</v>
      </c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496</v>
      </c>
      <c r="X13" s="1">
        <v>768</v>
      </c>
      <c r="Y13" s="31"/>
    </row>
    <row r="14" spans="1:25" customHeight="1" ht="12.75">
      <c r="A14" s="1" t="s">
        <v>150</v>
      </c>
      <c r="B14" s="7">
        <v>0.25</v>
      </c>
      <c r="C14" s="13">
        <v>3</v>
      </c>
      <c r="D14" s="1" t="s">
        <v>151</v>
      </c>
      <c r="E14" s="1"/>
      <c r="F14" s="1"/>
      <c r="G14" s="1"/>
      <c r="H14" s="9"/>
      <c r="I14" s="5">
        <v>53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80</v>
      </c>
      <c r="X14" s="1">
        <v>96</v>
      </c>
      <c r="Y14" s="31"/>
    </row>
    <row r="15" spans="1:25" customHeight="1" ht="12.75">
      <c r="A15" s="1" t="s">
        <v>152</v>
      </c>
      <c r="B15" s="7">
        <v>0.85</v>
      </c>
      <c r="C15" s="13">
        <v>3</v>
      </c>
      <c r="D15" s="1" t="s">
        <v>151</v>
      </c>
      <c r="E15" s="1"/>
      <c r="F15" s="1"/>
      <c r="G15" s="1"/>
      <c r="H15" s="9"/>
      <c r="I15" s="5">
        <v>60</v>
      </c>
      <c r="J15" s="5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80</v>
      </c>
      <c r="X15" s="1">
        <v>192</v>
      </c>
    </row>
    <row r="16" spans="1:25" customHeight="1" ht="12.75">
      <c r="A16" s="1" t="s">
        <v>163</v>
      </c>
      <c r="B16" s="7">
        <v>0.15</v>
      </c>
      <c r="C16" s="13">
        <v>3</v>
      </c>
      <c r="D16" s="1" t="s">
        <v>151</v>
      </c>
      <c r="E16" s="1"/>
      <c r="F16" s="1"/>
      <c r="G16" s="1"/>
      <c r="H16" s="9"/>
      <c r="I16" s="5">
        <v>53</v>
      </c>
      <c r="J16" s="5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80</v>
      </c>
      <c r="X16" s="1">
        <v>288</v>
      </c>
    </row>
    <row r="17" spans="1:25" customHeight="1" ht="12.75">
      <c r="A17" s="1" t="s">
        <v>164</v>
      </c>
      <c r="B17" s="7">
        <v>0.83</v>
      </c>
      <c r="C17" s="13">
        <v>3</v>
      </c>
      <c r="D17" s="1" t="s">
        <v>151</v>
      </c>
      <c r="E17" s="1"/>
      <c r="F17" s="1"/>
      <c r="G17" s="1"/>
      <c r="H17" s="9"/>
      <c r="I17" s="5">
        <v>53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80</v>
      </c>
      <c r="X17" s="1">
        <v>480</v>
      </c>
    </row>
    <row r="18" spans="1:25" customHeight="1" ht="12.75">
      <c r="A18" s="1" t="s">
        <v>165</v>
      </c>
      <c r="B18" s="7">
        <v>0.91</v>
      </c>
      <c r="C18" s="13">
        <v>3</v>
      </c>
      <c r="D18" s="1" t="s">
        <v>151</v>
      </c>
      <c r="E18" s="1"/>
      <c r="F18" s="1"/>
      <c r="G18" s="1"/>
      <c r="H18" s="9"/>
      <c r="I18" s="5">
        <v>60</v>
      </c>
      <c r="J18" s="5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80</v>
      </c>
      <c r="X18" s="1">
        <v>576</v>
      </c>
    </row>
    <row r="19" spans="1:25" customHeight="1" ht="12.75">
      <c r="A19" s="1" t="s">
        <v>186</v>
      </c>
      <c r="B19" s="7">
        <v>0.86</v>
      </c>
      <c r="C19" s="13">
        <v>3</v>
      </c>
      <c r="D19" s="1" t="s">
        <v>151</v>
      </c>
      <c r="E19" s="1"/>
      <c r="F19" s="1"/>
      <c r="G19" s="1"/>
      <c r="H19" s="9"/>
      <c r="I19" s="5">
        <v>53</v>
      </c>
      <c r="J19" s="5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80</v>
      </c>
      <c r="X19" s="1">
        <v>688</v>
      </c>
    </row>
    <row r="20" spans="1:25" customHeight="1" ht="12.75">
      <c r="A20" s="1" t="s">
        <v>187</v>
      </c>
      <c r="B20" s="7">
        <v>1.21</v>
      </c>
      <c r="C20" s="13">
        <v>1</v>
      </c>
      <c r="D20" s="1" t="s">
        <v>151</v>
      </c>
      <c r="E20" s="1"/>
      <c r="F20" s="1"/>
      <c r="G20" s="1"/>
      <c r="H20" s="9"/>
      <c r="I20" s="5">
        <v>20</v>
      </c>
      <c r="J20" s="5">
        <v>5</v>
      </c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352</v>
      </c>
      <c r="X20" s="1">
        <v>96</v>
      </c>
    </row>
    <row r="21" spans="1:25" customHeight="1" ht="12.75">
      <c r="A21" s="1" t="s">
        <v>201</v>
      </c>
      <c r="B21" s="7">
        <v>1.43</v>
      </c>
      <c r="C21" s="13">
        <v>1</v>
      </c>
      <c r="D21" s="1" t="s">
        <v>151</v>
      </c>
      <c r="E21" s="5"/>
      <c r="F21" s="5"/>
      <c r="G21" s="1"/>
      <c r="H21" s="9"/>
      <c r="I21" s="5">
        <v>20</v>
      </c>
      <c r="J21" s="5">
        <v>5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352</v>
      </c>
      <c r="X21" s="1">
        <v>288</v>
      </c>
    </row>
    <row r="22" spans="1:25" customHeight="1" ht="12.75">
      <c r="A22" s="1" t="s">
        <v>202</v>
      </c>
      <c r="B22" s="7">
        <v>1.11</v>
      </c>
      <c r="C22" s="13">
        <v>1</v>
      </c>
      <c r="D22" s="1" t="s">
        <v>151</v>
      </c>
      <c r="E22" s="5"/>
      <c r="F22" s="5"/>
      <c r="G22" s="1"/>
      <c r="H22" s="9"/>
      <c r="I22" s="5">
        <v>18</v>
      </c>
      <c r="J22" s="5">
        <v>4</v>
      </c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352</v>
      </c>
      <c r="X22" s="1">
        <v>480</v>
      </c>
    </row>
    <row r="23" spans="1:25" customHeight="1" ht="12.75">
      <c r="A23" s="1" t="s">
        <v>203</v>
      </c>
      <c r="B23" s="7">
        <v>1.16</v>
      </c>
      <c r="C23" s="13">
        <v>1</v>
      </c>
      <c r="D23" s="1" t="s">
        <v>151</v>
      </c>
      <c r="E23" s="14"/>
      <c r="F23" s="5"/>
      <c r="G23" s="1"/>
      <c r="H23" s="9"/>
      <c r="I23" s="5">
        <v>18</v>
      </c>
      <c r="J23" s="5">
        <v>4</v>
      </c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352</v>
      </c>
      <c r="X23" s="1">
        <v>688</v>
      </c>
    </row>
    <row r="24" spans="1:25" customHeight="1" ht="12.75">
      <c r="A24" s="1" t="s">
        <v>167</v>
      </c>
      <c r="B24" s="7">
        <v>0.1</v>
      </c>
      <c r="C24" s="13">
        <v>2</v>
      </c>
      <c r="D24" s="1" t="s">
        <v>168</v>
      </c>
      <c r="E24" s="5"/>
      <c r="F24" s="5"/>
      <c r="G24" s="1"/>
      <c r="H24" s="9"/>
      <c r="I24" s="5">
        <v>2</v>
      </c>
      <c r="J24" s="5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208</v>
      </c>
      <c r="X24" s="1">
        <v>96</v>
      </c>
    </row>
    <row r="25" spans="1:25" customHeight="1" ht="12.75">
      <c r="A25" s="1" t="s">
        <v>169</v>
      </c>
      <c r="B25" s="7">
        <v>0.05</v>
      </c>
      <c r="C25" s="13">
        <v>2</v>
      </c>
      <c r="D25" s="1" t="s">
        <v>168</v>
      </c>
      <c r="E25" s="5"/>
      <c r="F25" s="5"/>
      <c r="G25" s="1"/>
      <c r="H25" s="9"/>
      <c r="I25" s="5">
        <v>2</v>
      </c>
      <c r="J25" s="5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208</v>
      </c>
      <c r="X25" s="1">
        <v>192</v>
      </c>
    </row>
    <row r="26" spans="1:25" customHeight="1" ht="12.75">
      <c r="A26" s="1" t="s">
        <v>170</v>
      </c>
      <c r="B26" s="7">
        <v>0.1</v>
      </c>
      <c r="C26" s="13">
        <v>2</v>
      </c>
      <c r="D26" s="1" t="s">
        <v>168</v>
      </c>
      <c r="E26" s="5"/>
      <c r="F26" s="5"/>
      <c r="G26" s="1"/>
      <c r="H26" s="9"/>
      <c r="I26" s="5">
        <v>2</v>
      </c>
      <c r="J26" s="5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208</v>
      </c>
      <c r="X26" s="1">
        <v>288</v>
      </c>
    </row>
    <row r="27" spans="1:25" customHeight="1" ht="12.75">
      <c r="A27" s="1" t="s">
        <v>171</v>
      </c>
      <c r="B27" s="7">
        <v>0.1</v>
      </c>
      <c r="C27" s="13">
        <v>2</v>
      </c>
      <c r="D27" s="1" t="s">
        <v>168</v>
      </c>
      <c r="E27" s="5"/>
      <c r="F27" s="5"/>
      <c r="G27" s="1"/>
      <c r="H27" s="9"/>
      <c r="I27" s="5">
        <v>2</v>
      </c>
      <c r="J27" s="5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208</v>
      </c>
      <c r="X27" s="1">
        <v>480</v>
      </c>
    </row>
    <row r="28" spans="1:25" customHeight="1" ht="12.75">
      <c r="A28" s="1" t="s">
        <v>204</v>
      </c>
      <c r="B28" s="7">
        <v>0.05</v>
      </c>
      <c r="C28" s="13">
        <v>2</v>
      </c>
      <c r="D28" s="1" t="s">
        <v>168</v>
      </c>
      <c r="E28" s="5"/>
      <c r="F28" s="5"/>
      <c r="G28" s="1"/>
      <c r="H28" s="9"/>
      <c r="I28" s="5">
        <v>2</v>
      </c>
      <c r="J28" s="5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208</v>
      </c>
      <c r="X28" s="1">
        <v>576</v>
      </c>
    </row>
    <row r="29" spans="1:25" customHeight="1" ht="12.75">
      <c r="A29" s="1" t="s">
        <v>205</v>
      </c>
      <c r="B29" s="7">
        <v>0.1</v>
      </c>
      <c r="C29" s="13">
        <v>2</v>
      </c>
      <c r="D29" s="1" t="s">
        <v>168</v>
      </c>
      <c r="E29" s="1"/>
      <c r="F29" s="1"/>
      <c r="G29" s="1"/>
      <c r="H29" s="1"/>
      <c r="I29" s="5">
        <v>2</v>
      </c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208</v>
      </c>
      <c r="X29" s="1">
        <v>688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167</v>
      </c>
    </row>
    <row r="3" spans="1:14" customHeight="1" ht="12.75">
      <c r="A3" s="1" t="s">
        <v>152</v>
      </c>
      <c r="B3" s="1" t="s">
        <v>169</v>
      </c>
    </row>
    <row r="4" spans="1:14" customHeight="1" ht="12.75">
      <c r="A4" s="1" t="s">
        <v>163</v>
      </c>
      <c r="B4" s="1" t="s">
        <v>170</v>
      </c>
    </row>
    <row r="5" spans="1:14" customHeight="1" ht="12.75">
      <c r="A5" s="1" t="s">
        <v>164</v>
      </c>
      <c r="B5" s="1" t="s">
        <v>171</v>
      </c>
    </row>
    <row r="6" spans="1:14" customHeight="1" ht="12.75">
      <c r="A6" s="1" t="s">
        <v>165</v>
      </c>
      <c r="B6" s="1" t="s">
        <v>204</v>
      </c>
    </row>
    <row r="7" spans="1:14" customHeight="1" ht="12.75">
      <c r="A7" s="1" t="s">
        <v>186</v>
      </c>
      <c r="B7" s="1" t="s">
        <v>205</v>
      </c>
    </row>
    <row r="8" spans="1:14" customHeight="1" ht="12.75">
      <c r="A8" s="1" t="s">
        <v>187</v>
      </c>
      <c r="B8" s="1" t="s">
        <v>172</v>
      </c>
    </row>
    <row r="9" spans="1:14" customHeight="1" ht="12.75">
      <c r="A9" s="1" t="s">
        <v>187</v>
      </c>
      <c r="B9" s="1" t="s">
        <v>174</v>
      </c>
    </row>
    <row r="10" spans="1:14" customHeight="1" ht="12.75">
      <c r="A10" s="1" t="s">
        <v>187</v>
      </c>
      <c r="B10" s="1" t="s">
        <v>175</v>
      </c>
    </row>
    <row r="11" spans="1:14" customHeight="1" ht="12.75">
      <c r="A11" s="1" t="s">
        <v>201</v>
      </c>
      <c r="B11" s="1" t="s">
        <v>176</v>
      </c>
    </row>
    <row r="12" spans="1:14" customHeight="1" ht="12.75">
      <c r="A12" s="1" t="s">
        <v>201</v>
      </c>
      <c r="B12" s="1" t="s">
        <v>179</v>
      </c>
    </row>
    <row r="13" spans="1:14" customHeight="1" ht="12.75">
      <c r="A13" s="1" t="s">
        <v>201</v>
      </c>
      <c r="B13" s="1" t="s">
        <v>180</v>
      </c>
    </row>
    <row r="14" spans="1:14" customHeight="1" ht="12.75">
      <c r="A14" s="1" t="s">
        <v>202</v>
      </c>
      <c r="B14" s="1" t="s">
        <v>181</v>
      </c>
    </row>
    <row r="15" spans="1:14" customHeight="1" ht="12.75">
      <c r="A15" s="1" t="s">
        <v>202</v>
      </c>
      <c r="B15" s="1" t="s">
        <v>182</v>
      </c>
    </row>
    <row r="16" spans="1:14" customHeight="1" ht="12.75">
      <c r="A16" s="1" t="s">
        <v>202</v>
      </c>
      <c r="B16" s="1" t="s">
        <v>183</v>
      </c>
    </row>
    <row r="17" spans="1:14" customHeight="1" ht="12.75">
      <c r="A17" s="1" t="s">
        <v>203</v>
      </c>
      <c r="B17" s="1" t="s">
        <v>184</v>
      </c>
    </row>
    <row r="18" spans="1:14" customHeight="1" ht="12.75">
      <c r="A18" s="1" t="s">
        <v>203</v>
      </c>
      <c r="B18" s="1" t="s">
        <v>185</v>
      </c>
    </row>
    <row r="19" spans="1:14" customHeight="1" ht="12.75">
      <c r="A19" s="1" t="s">
        <v>203</v>
      </c>
      <c r="B19" s="1" t="s">
        <v>200</v>
      </c>
    </row>
    <row r="20" spans="1:14" customHeight="1" ht="12.75">
      <c r="A20" s="1" t="s">
        <v>167</v>
      </c>
      <c r="B20" s="1" t="s">
        <v>187</v>
      </c>
    </row>
    <row r="21" spans="1:14" customHeight="1" ht="12.75">
      <c r="A21" s="1" t="s">
        <v>167</v>
      </c>
      <c r="B21" s="1" t="s">
        <v>202</v>
      </c>
    </row>
    <row r="22" spans="1:14" customHeight="1" ht="12.75">
      <c r="A22" s="1" t="s">
        <v>167</v>
      </c>
      <c r="B22" s="1" t="s">
        <v>203</v>
      </c>
    </row>
    <row r="23" spans="1:14" customHeight="1" ht="12.75">
      <c r="A23" s="1" t="s">
        <v>169</v>
      </c>
      <c r="B23" s="1" t="s">
        <v>187</v>
      </c>
    </row>
    <row r="24" spans="1:14" customHeight="1" ht="12.75">
      <c r="A24" s="1" t="s">
        <v>169</v>
      </c>
      <c r="B24" s="1" t="s">
        <v>201</v>
      </c>
    </row>
    <row r="25" spans="1:14" customHeight="1" ht="12.75">
      <c r="A25" s="1" t="s">
        <v>170</v>
      </c>
      <c r="B25" s="1" t="s">
        <v>201</v>
      </c>
    </row>
    <row r="26" spans="1:14" customHeight="1" ht="12.75">
      <c r="A26" s="1" t="s">
        <v>171</v>
      </c>
      <c r="B26" s="1" t="s">
        <v>202</v>
      </c>
    </row>
    <row r="27" spans="1:14" customHeight="1" ht="12.75">
      <c r="A27" s="1" t="s">
        <v>204</v>
      </c>
      <c r="B27" s="1" t="s">
        <v>202</v>
      </c>
    </row>
    <row r="28" spans="1:14" customHeight="1" ht="12.75">
      <c r="A28" s="1" t="s">
        <v>204</v>
      </c>
      <c r="B28" s="1" t="s">
        <v>203</v>
      </c>
    </row>
    <row r="29" spans="1:14" customHeight="1" ht="12.75">
      <c r="A29" s="1" t="s">
        <v>205</v>
      </c>
      <c r="B29" s="1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3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150</v>
      </c>
      <c r="B2" s="7">
        <v>20255</v>
      </c>
      <c r="C2" s="1">
        <v>1</v>
      </c>
      <c r="D2" s="1" t="s">
        <v>151</v>
      </c>
      <c r="E2" s="5"/>
      <c r="F2" s="5"/>
      <c r="G2" s="1"/>
      <c r="H2" s="9"/>
      <c r="I2" s="1">
        <v>28</v>
      </c>
      <c r="J2" s="1">
        <v>1.56</v>
      </c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416</v>
      </c>
      <c r="X2" s="1">
        <v>80</v>
      </c>
    </row>
    <row r="3" spans="1:24" customHeight="1" ht="12.75">
      <c r="A3" s="1" t="s">
        <v>152</v>
      </c>
      <c r="B3" s="7">
        <v>16395</v>
      </c>
      <c r="C3" s="1">
        <v>1</v>
      </c>
      <c r="D3" s="1" t="s">
        <v>151</v>
      </c>
      <c r="E3" s="5"/>
      <c r="F3" s="5"/>
      <c r="G3" s="1"/>
      <c r="H3" s="9"/>
      <c r="I3" s="1">
        <v>34</v>
      </c>
      <c r="J3" s="1">
        <v>2.71</v>
      </c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416</v>
      </c>
      <c r="X3" s="1">
        <v>208</v>
      </c>
    </row>
    <row r="4" spans="1:24" customHeight="1" ht="12.75">
      <c r="A4" s="1" t="s">
        <v>163</v>
      </c>
      <c r="B4" s="7">
        <v>21581</v>
      </c>
      <c r="C4" s="1">
        <v>1</v>
      </c>
      <c r="D4" s="1" t="s">
        <v>151</v>
      </c>
      <c r="E4" s="5"/>
      <c r="F4" s="5"/>
      <c r="G4" s="1"/>
      <c r="H4" s="9"/>
      <c r="I4" s="1">
        <v>34</v>
      </c>
      <c r="J4" s="1">
        <v>2.95</v>
      </c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416</v>
      </c>
      <c r="X4" s="1">
        <v>320</v>
      </c>
    </row>
    <row r="5" spans="1:24" customHeight="1" ht="12.75">
      <c r="A5" s="1" t="s">
        <v>164</v>
      </c>
      <c r="B5" s="7">
        <v>19070</v>
      </c>
      <c r="C5" s="1">
        <v>1</v>
      </c>
      <c r="D5" s="1" t="s">
        <v>151</v>
      </c>
      <c r="E5" s="5"/>
      <c r="F5" s="5"/>
      <c r="G5" s="1"/>
      <c r="H5" s="9"/>
      <c r="I5" s="1">
        <v>35</v>
      </c>
      <c r="J5" s="1">
        <v>1.85</v>
      </c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416</v>
      </c>
      <c r="X5" s="1">
        <v>448</v>
      </c>
    </row>
    <row r="6" spans="1:24" customHeight="1" ht="12.75">
      <c r="A6" s="1" t="s">
        <v>165</v>
      </c>
      <c r="B6" s="7">
        <v>21641</v>
      </c>
      <c r="C6" s="1">
        <v>1</v>
      </c>
      <c r="D6" s="1" t="s">
        <v>151</v>
      </c>
      <c r="E6" s="5"/>
      <c r="F6" s="5"/>
      <c r="G6" s="1"/>
      <c r="H6" s="9"/>
      <c r="I6" s="1">
        <v>34</v>
      </c>
      <c r="J6" s="1">
        <v>1.8</v>
      </c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416</v>
      </c>
      <c r="X6" s="1">
        <v>576</v>
      </c>
    </row>
    <row r="7" spans="1:24" customHeight="1" ht="12.75">
      <c r="A7" s="1" t="s">
        <v>186</v>
      </c>
      <c r="B7" s="7">
        <v>19452</v>
      </c>
      <c r="C7" s="1">
        <v>1</v>
      </c>
      <c r="D7" s="1" t="s">
        <v>151</v>
      </c>
      <c r="E7" s="5"/>
      <c r="F7" s="5"/>
      <c r="G7" s="1"/>
      <c r="H7" s="9"/>
      <c r="I7" s="1">
        <v>35</v>
      </c>
      <c r="J7" s="1">
        <v>2.67</v>
      </c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416</v>
      </c>
      <c r="X7" s="1">
        <v>704</v>
      </c>
    </row>
    <row r="8" spans="1:24" customHeight="1" ht="12.75">
      <c r="A8" s="1" t="s">
        <v>153</v>
      </c>
      <c r="B8" s="7">
        <v>1091</v>
      </c>
      <c r="C8" s="1">
        <v>3</v>
      </c>
      <c r="D8" s="1" t="s">
        <v>154</v>
      </c>
      <c r="E8" s="5"/>
      <c r="F8" s="5"/>
      <c r="G8" s="1"/>
      <c r="H8" s="9"/>
      <c r="I8" s="1">
        <v>7</v>
      </c>
      <c r="J8" s="1">
        <v>0.18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80</v>
      </c>
      <c r="X8" s="1">
        <v>16</v>
      </c>
    </row>
    <row r="9" spans="1:24" customHeight="1" ht="12.75">
      <c r="A9" s="1" t="s">
        <v>155</v>
      </c>
      <c r="B9" s="7">
        <v>5147</v>
      </c>
      <c r="C9" s="1">
        <v>3</v>
      </c>
      <c r="D9" s="1" t="s">
        <v>154</v>
      </c>
      <c r="E9" s="5"/>
      <c r="F9" s="5"/>
      <c r="G9" s="1"/>
      <c r="H9" s="9"/>
      <c r="I9" s="1">
        <v>10.35</v>
      </c>
      <c r="J9" s="1">
        <v>0.26</v>
      </c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80</v>
      </c>
      <c r="X9" s="1">
        <v>80</v>
      </c>
    </row>
    <row r="10" spans="1:24" customHeight="1" ht="12.75">
      <c r="A10" s="1" t="s">
        <v>156</v>
      </c>
      <c r="B10" s="7">
        <v>4696</v>
      </c>
      <c r="C10" s="1">
        <v>3</v>
      </c>
      <c r="D10" s="1" t="s">
        <v>154</v>
      </c>
      <c r="E10" s="5"/>
      <c r="F10" s="5"/>
      <c r="G10" s="1"/>
      <c r="H10" s="9"/>
      <c r="I10" s="1">
        <v>10.19</v>
      </c>
      <c r="J10" s="1">
        <v>0.31</v>
      </c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80</v>
      </c>
      <c r="X10" s="1">
        <v>144</v>
      </c>
    </row>
    <row r="11" spans="1:24" customHeight="1" ht="12.75">
      <c r="A11" s="1" t="s">
        <v>177</v>
      </c>
      <c r="B11" s="7">
        <v>4281</v>
      </c>
      <c r="C11" s="1">
        <v>3</v>
      </c>
      <c r="D11" s="1" t="s">
        <v>154</v>
      </c>
      <c r="E11" s="5"/>
      <c r="F11" s="5"/>
      <c r="G11" s="1"/>
      <c r="H11" s="9"/>
      <c r="I11" s="1">
        <v>9.31</v>
      </c>
      <c r="J11" s="1">
        <v>0.34</v>
      </c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80</v>
      </c>
      <c r="X11" s="1">
        <v>208</v>
      </c>
    </row>
    <row r="12" spans="1:24" customHeight="1" ht="12.75">
      <c r="A12" s="1" t="s">
        <v>178</v>
      </c>
      <c r="B12" s="7">
        <v>8045</v>
      </c>
      <c r="C12" s="1">
        <v>3</v>
      </c>
      <c r="D12" s="1" t="s">
        <v>154</v>
      </c>
      <c r="E12" s="5"/>
      <c r="F12" s="5"/>
      <c r="G12" s="1"/>
      <c r="H12" s="9"/>
      <c r="I12" s="1">
        <v>25</v>
      </c>
      <c r="J12" s="1">
        <v>0.3</v>
      </c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80</v>
      </c>
      <c r="X12" s="1">
        <v>272</v>
      </c>
    </row>
    <row r="13" spans="1:24" customHeight="1" ht="12.75">
      <c r="A13" s="1" t="s">
        <v>188</v>
      </c>
      <c r="B13" s="7">
        <v>8799</v>
      </c>
      <c r="C13" s="1">
        <v>3</v>
      </c>
      <c r="D13" s="1" t="s">
        <v>154</v>
      </c>
      <c r="E13" s="5"/>
      <c r="F13" s="5"/>
      <c r="G13" s="1"/>
      <c r="H13" s="9"/>
      <c r="I13" s="1">
        <v>8.54</v>
      </c>
      <c r="J13" s="1">
        <v>0.2</v>
      </c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80</v>
      </c>
      <c r="X13" s="1">
        <v>336</v>
      </c>
    </row>
    <row r="14" spans="1:24" customHeight="1" ht="12.75">
      <c r="A14" s="1" t="s">
        <v>189</v>
      </c>
      <c r="B14" s="7">
        <v>24192</v>
      </c>
      <c r="C14" s="1">
        <v>3</v>
      </c>
      <c r="D14" s="1" t="s">
        <v>154</v>
      </c>
      <c r="E14" s="5"/>
      <c r="F14" s="5"/>
      <c r="G14" s="1"/>
      <c r="H14" s="9"/>
      <c r="I14" s="1">
        <v>10</v>
      </c>
      <c r="J14" s="1">
        <v>3</v>
      </c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80</v>
      </c>
      <c r="X14" s="1">
        <v>400</v>
      </c>
    </row>
    <row r="15" spans="1:24" customHeight="1" ht="12.75">
      <c r="A15" s="1" t="s">
        <v>190</v>
      </c>
      <c r="B15" s="7">
        <v>10070</v>
      </c>
      <c r="C15" s="1">
        <v>3</v>
      </c>
      <c r="D15" s="1" t="s">
        <v>154</v>
      </c>
      <c r="E15" s="5"/>
      <c r="F15" s="5"/>
      <c r="G15" s="1"/>
      <c r="H15" s="9"/>
      <c r="I15" s="1">
        <v>33</v>
      </c>
      <c r="J15" s="1">
        <v>3.1</v>
      </c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80</v>
      </c>
      <c r="X15" s="1">
        <v>464</v>
      </c>
    </row>
    <row r="16" spans="1:24" customHeight="1" ht="12.75">
      <c r="A16" s="1" t="s">
        <v>191</v>
      </c>
      <c r="B16" s="7">
        <v>11179</v>
      </c>
      <c r="C16" s="1">
        <v>3</v>
      </c>
      <c r="D16" s="1" t="s">
        <v>154</v>
      </c>
      <c r="E16" s="5"/>
      <c r="F16" s="5"/>
      <c r="G16" s="1"/>
      <c r="H16" s="9"/>
      <c r="I16" s="1">
        <v>6</v>
      </c>
      <c r="J16" s="1">
        <v>0.15</v>
      </c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80</v>
      </c>
      <c r="X16" s="1">
        <v>528</v>
      </c>
    </row>
    <row r="17" spans="1:24" customHeight="1" ht="12.75">
      <c r="A17" s="1" t="s">
        <v>192</v>
      </c>
      <c r="B17" s="7">
        <v>11028</v>
      </c>
      <c r="C17" s="1">
        <v>3</v>
      </c>
      <c r="D17" s="1" t="s">
        <v>154</v>
      </c>
      <c r="E17" s="5"/>
      <c r="F17" s="5"/>
      <c r="G17" s="1"/>
      <c r="H17" s="9"/>
      <c r="I17" s="1">
        <v>9</v>
      </c>
      <c r="J17" s="1">
        <v>0.33</v>
      </c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80</v>
      </c>
      <c r="X17" s="1">
        <v>592</v>
      </c>
    </row>
    <row r="18" spans="1:24" customHeight="1" ht="12.75">
      <c r="A18" s="1" t="s">
        <v>193</v>
      </c>
      <c r="B18" s="7">
        <v>11269</v>
      </c>
      <c r="C18" s="1">
        <v>3</v>
      </c>
      <c r="D18" s="1" t="s">
        <v>154</v>
      </c>
      <c r="E18" s="5"/>
      <c r="F18" s="5"/>
      <c r="G18" s="1"/>
      <c r="H18" s="9"/>
      <c r="I18" s="1">
        <v>7</v>
      </c>
      <c r="J18" s="1">
        <v>0.2</v>
      </c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80</v>
      </c>
      <c r="X18" s="1">
        <v>656</v>
      </c>
    </row>
    <row r="19" spans="1:24" customHeight="1" ht="12.75">
      <c r="A19" s="1" t="s">
        <v>194</v>
      </c>
      <c r="B19" s="7">
        <v>11988</v>
      </c>
      <c r="C19" s="1">
        <v>3</v>
      </c>
      <c r="D19" s="1" t="s">
        <v>154</v>
      </c>
      <c r="E19" s="5"/>
      <c r="F19" s="5"/>
      <c r="G19" s="1"/>
      <c r="H19" s="9"/>
      <c r="I19" s="1">
        <v>4</v>
      </c>
      <c r="J19" s="1">
        <v>0.05</v>
      </c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80</v>
      </c>
      <c r="X19" s="1">
        <v>720</v>
      </c>
    </row>
    <row r="20" spans="1:24" customHeight="1" ht="12.75">
      <c r="A20" s="1" t="s">
        <v>195</v>
      </c>
      <c r="B20" s="7">
        <v>37499</v>
      </c>
      <c r="C20" s="1">
        <v>3</v>
      </c>
      <c r="D20" s="1" t="s">
        <v>154</v>
      </c>
      <c r="E20" s="5"/>
      <c r="F20" s="5"/>
      <c r="G20" s="1"/>
      <c r="H20" s="9"/>
      <c r="I20" s="1">
        <v>7</v>
      </c>
      <c r="J20" s="1">
        <v>0.16</v>
      </c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80</v>
      </c>
      <c r="X20" s="1">
        <v>784</v>
      </c>
    </row>
    <row r="21" spans="1:24" customHeight="1" ht="12.75">
      <c r="A21" s="1" t="s">
        <v>157</v>
      </c>
      <c r="B21" s="7">
        <v>849</v>
      </c>
      <c r="C21" s="1">
        <v>0.0</v>
      </c>
      <c r="D21" s="1" t="s">
        <v>158</v>
      </c>
      <c r="E21" s="5">
        <v>2.03</v>
      </c>
      <c r="F21" s="5">
        <v>1.6</v>
      </c>
      <c r="G21" s="1">
        <v>10</v>
      </c>
      <c r="H21" s="9">
        <v>0.95</v>
      </c>
      <c r="I21" s="1">
        <v>6</v>
      </c>
      <c r="J21" s="1">
        <v>1.66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560</v>
      </c>
      <c r="X21" s="1">
        <v>80</v>
      </c>
    </row>
    <row r="22" spans="1:24" customHeight="1" ht="12.75">
      <c r="A22" s="1" t="s">
        <v>159</v>
      </c>
      <c r="B22" s="7">
        <v>726</v>
      </c>
      <c r="C22" s="1">
        <v>0.0</v>
      </c>
      <c r="D22" s="1" t="s">
        <v>158</v>
      </c>
      <c r="E22" s="5">
        <v>1.99</v>
      </c>
      <c r="F22" s="5">
        <v>0.86</v>
      </c>
      <c r="G22" s="1">
        <v>10</v>
      </c>
      <c r="H22" s="9">
        <v>0.95</v>
      </c>
      <c r="I22" s="1">
        <v>4</v>
      </c>
      <c r="J22" s="1">
        <v>1.51</v>
      </c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560</v>
      </c>
      <c r="X22" s="1">
        <v>208</v>
      </c>
    </row>
    <row r="23" spans="1:24" customHeight="1" ht="12.75">
      <c r="A23" s="1" t="s">
        <v>160</v>
      </c>
      <c r="B23" s="7">
        <v>953</v>
      </c>
      <c r="C23" s="1">
        <v>0.0</v>
      </c>
      <c r="D23" s="1" t="s">
        <v>158</v>
      </c>
      <c r="E23" s="5">
        <v>0.9</v>
      </c>
      <c r="F23" s="5">
        <v>1</v>
      </c>
      <c r="G23" s="1">
        <v>10</v>
      </c>
      <c r="H23" s="9">
        <v>0.95</v>
      </c>
      <c r="I23" s="1">
        <v>6</v>
      </c>
      <c r="J23" s="1">
        <v>2.98</v>
      </c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560</v>
      </c>
      <c r="X23" s="1">
        <v>320</v>
      </c>
    </row>
    <row r="24" spans="1:24" customHeight="1" ht="12.75">
      <c r="A24" s="1" t="s">
        <v>166</v>
      </c>
      <c r="B24" s="7">
        <v>1023</v>
      </c>
      <c r="C24" s="1">
        <v>0.0</v>
      </c>
      <c r="D24" s="1" t="s">
        <v>158</v>
      </c>
      <c r="E24" s="5">
        <v>1.34</v>
      </c>
      <c r="F24" s="5">
        <v>1.09</v>
      </c>
      <c r="G24" s="1">
        <v>10</v>
      </c>
      <c r="H24" s="9">
        <v>0.95</v>
      </c>
      <c r="I24" s="1">
        <v>5</v>
      </c>
      <c r="J24" s="1">
        <v>0.2</v>
      </c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560</v>
      </c>
      <c r="X24" s="1">
        <v>448</v>
      </c>
    </row>
    <row r="25" spans="1:24" customHeight="1" ht="12.75">
      <c r="A25" s="1" t="s">
        <v>196</v>
      </c>
      <c r="B25" s="7">
        <v>840</v>
      </c>
      <c r="C25" s="1">
        <v>0.0</v>
      </c>
      <c r="D25" s="1" t="s">
        <v>158</v>
      </c>
      <c r="E25" s="5">
        <v>0.74</v>
      </c>
      <c r="F25" s="5">
        <v>0.81</v>
      </c>
      <c r="G25" s="1">
        <v>10</v>
      </c>
      <c r="H25" s="9">
        <v>0.95</v>
      </c>
      <c r="I25" s="1">
        <v>5</v>
      </c>
      <c r="J25" s="1">
        <v>0.18</v>
      </c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560</v>
      </c>
      <c r="X25" s="1">
        <v>576</v>
      </c>
    </row>
    <row r="26" spans="1:24" customHeight="1" ht="12.75">
      <c r="A26" s="1" t="s">
        <v>197</v>
      </c>
      <c r="B26" s="7">
        <v>730</v>
      </c>
      <c r="C26" s="1">
        <v>0.0</v>
      </c>
      <c r="D26" s="1" t="s">
        <v>158</v>
      </c>
      <c r="E26" s="5">
        <v>1.07</v>
      </c>
      <c r="F26" s="5">
        <v>0.67</v>
      </c>
      <c r="G26" s="1">
        <v>10</v>
      </c>
      <c r="H26" s="9">
        <v>0.95</v>
      </c>
      <c r="I26" s="1">
        <v>7</v>
      </c>
      <c r="J26" s="1">
        <v>0.12</v>
      </c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560</v>
      </c>
      <c r="X26" s="1">
        <v>704</v>
      </c>
    </row>
    <row r="27" spans="1:24" customHeight="1" ht="12.75">
      <c r="A27" s="1" t="s">
        <v>167</v>
      </c>
      <c r="B27" s="7">
        <v>98</v>
      </c>
      <c r="C27" s="1">
        <v>2</v>
      </c>
      <c r="D27" s="1" t="s">
        <v>168</v>
      </c>
      <c r="E27" s="5"/>
      <c r="F27" s="5"/>
      <c r="G27" s="1"/>
      <c r="H27" s="9"/>
      <c r="I27" s="1">
        <v>12</v>
      </c>
      <c r="J27" s="1">
        <v>0.43</v>
      </c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240</v>
      </c>
      <c r="X27" s="1">
        <v>16</v>
      </c>
    </row>
    <row r="28" spans="1:24" customHeight="1" ht="12.75">
      <c r="A28" s="1" t="s">
        <v>169</v>
      </c>
      <c r="B28" s="7">
        <v>124</v>
      </c>
      <c r="C28" s="1">
        <v>2</v>
      </c>
      <c r="D28" s="1" t="s">
        <v>168</v>
      </c>
      <c r="E28" s="5"/>
      <c r="F28" s="5"/>
      <c r="G28" s="1"/>
      <c r="H28" s="9"/>
      <c r="I28" s="1">
        <v>8</v>
      </c>
      <c r="J28" s="1">
        <v>0.28</v>
      </c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240</v>
      </c>
      <c r="X28" s="1">
        <v>80</v>
      </c>
    </row>
    <row r="29" spans="1:24" customHeight="1" ht="12.75">
      <c r="A29" s="1" t="s">
        <v>170</v>
      </c>
      <c r="B29" s="7">
        <v>142</v>
      </c>
      <c r="C29" s="1">
        <v>2</v>
      </c>
      <c r="D29" s="1" t="s">
        <v>168</v>
      </c>
      <c r="E29" s="5"/>
      <c r="F29" s="5"/>
      <c r="G29" s="1"/>
      <c r="H29" s="9"/>
      <c r="I29" s="1">
        <v>7</v>
      </c>
      <c r="J29" s="1">
        <v>0.23</v>
      </c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240</v>
      </c>
      <c r="X29" s="1">
        <v>144</v>
      </c>
    </row>
    <row r="30" spans="1:24" customHeight="1" ht="12.75">
      <c r="A30" s="1" t="s">
        <v>171</v>
      </c>
      <c r="B30" s="7">
        <v>145</v>
      </c>
      <c r="C30" s="1">
        <v>2</v>
      </c>
      <c r="D30" s="1" t="s">
        <v>168</v>
      </c>
      <c r="E30" s="5"/>
      <c r="F30" s="5"/>
      <c r="G30" s="1"/>
      <c r="H30" s="9"/>
      <c r="I30" s="1">
        <v>7</v>
      </c>
      <c r="J30" s="1">
        <v>0.25</v>
      </c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240</v>
      </c>
      <c r="X30" s="1">
        <v>208</v>
      </c>
    </row>
    <row r="31" spans="1:24" customHeight="1" ht="12.75">
      <c r="A31" s="1" t="s">
        <v>204</v>
      </c>
      <c r="B31" s="7">
        <v>138</v>
      </c>
      <c r="C31" s="1">
        <v>2</v>
      </c>
      <c r="D31" s="1" t="s">
        <v>168</v>
      </c>
      <c r="E31" s="5"/>
      <c r="F31" s="5"/>
      <c r="G31" s="1"/>
      <c r="H31" s="9"/>
      <c r="I31" s="1">
        <v>9</v>
      </c>
      <c r="J31" s="1">
        <v>1.77</v>
      </c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240</v>
      </c>
      <c r="X31" s="1">
        <v>272</v>
      </c>
    </row>
    <row r="32" spans="1:24" customHeight="1" ht="12.75">
      <c r="A32" s="1" t="s">
        <v>205</v>
      </c>
      <c r="B32" s="7">
        <v>118</v>
      </c>
      <c r="C32" s="1">
        <v>2</v>
      </c>
      <c r="D32" s="1" t="s">
        <v>168</v>
      </c>
      <c r="E32" s="5"/>
      <c r="F32" s="5"/>
      <c r="G32" s="1"/>
      <c r="H32" s="9"/>
      <c r="I32" s="1">
        <v>9</v>
      </c>
      <c r="J32" s="1">
        <v>2.89</v>
      </c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240</v>
      </c>
      <c r="X32" s="1">
        <v>336</v>
      </c>
    </row>
    <row r="33" spans="1:24" customHeight="1" ht="12.75">
      <c r="A33" s="1" t="s">
        <v>206</v>
      </c>
      <c r="B33" s="7">
        <v>321</v>
      </c>
      <c r="C33" s="1">
        <v>2</v>
      </c>
      <c r="D33" s="1" t="s">
        <v>168</v>
      </c>
      <c r="E33" s="5"/>
      <c r="F33" s="5"/>
      <c r="G33" s="1"/>
      <c r="H33" s="9"/>
      <c r="I33" s="1">
        <v>8</v>
      </c>
      <c r="J33" s="1">
        <v>0.29</v>
      </c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240</v>
      </c>
      <c r="X33" s="1">
        <v>400</v>
      </c>
    </row>
    <row r="34" spans="1:24" customHeight="1" ht="12.75">
      <c r="A34" s="1" t="s">
        <v>207</v>
      </c>
      <c r="B34" s="7">
        <v>248</v>
      </c>
      <c r="C34" s="1">
        <v>2</v>
      </c>
      <c r="D34" s="1" t="s">
        <v>168</v>
      </c>
      <c r="E34" s="5"/>
      <c r="F34" s="5"/>
      <c r="G34" s="1"/>
      <c r="H34" s="9"/>
      <c r="I34" s="1">
        <v>6.66</v>
      </c>
      <c r="J34" s="1">
        <v>0.16</v>
      </c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240</v>
      </c>
      <c r="X34" s="1">
        <v>464</v>
      </c>
    </row>
    <row r="35" spans="1:24" customHeight="1" ht="12.75">
      <c r="A35" s="1" t="s">
        <v>208</v>
      </c>
      <c r="B35" s="7">
        <v>90</v>
      </c>
      <c r="C35" s="1">
        <v>2</v>
      </c>
      <c r="D35" s="1" t="s">
        <v>168</v>
      </c>
      <c r="E35" s="5"/>
      <c r="F35" s="5"/>
      <c r="G35" s="1"/>
      <c r="H35" s="9"/>
      <c r="I35" s="1">
        <v>8.9</v>
      </c>
      <c r="J35" s="1">
        <v>0.25</v>
      </c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240</v>
      </c>
      <c r="X35" s="1">
        <v>528</v>
      </c>
    </row>
    <row r="36" spans="1:24" customHeight="1" ht="12.75">
      <c r="A36" s="1" t="s">
        <v>209</v>
      </c>
      <c r="B36" s="7">
        <v>495</v>
      </c>
      <c r="C36" s="1">
        <v>2</v>
      </c>
      <c r="D36" s="1" t="s">
        <v>168</v>
      </c>
      <c r="E36" s="5"/>
      <c r="F36" s="5"/>
      <c r="G36" s="1"/>
      <c r="H36" s="9"/>
      <c r="I36" s="1">
        <v>34</v>
      </c>
      <c r="J36" s="1">
        <v>0.65</v>
      </c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240</v>
      </c>
      <c r="X36" s="1">
        <v>592</v>
      </c>
    </row>
    <row r="37" spans="1:24" customHeight="1" ht="12.75">
      <c r="A37" s="1" t="s">
        <v>210</v>
      </c>
      <c r="B37" s="7">
        <v>35</v>
      </c>
      <c r="C37" s="1">
        <v>2</v>
      </c>
      <c r="D37" s="1" t="s">
        <v>168</v>
      </c>
      <c r="E37" s="5"/>
      <c r="F37" s="5"/>
      <c r="G37" s="1"/>
      <c r="H37" s="9"/>
      <c r="I37" s="1">
        <v>7.74</v>
      </c>
      <c r="J37" s="1">
        <v>0.19</v>
      </c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240</v>
      </c>
      <c r="X37" s="1">
        <v>656</v>
      </c>
    </row>
    <row r="38" spans="1:24" customHeight="1" ht="12.75">
      <c r="A38" s="1" t="s">
        <v>211</v>
      </c>
      <c r="B38" s="7">
        <v>137</v>
      </c>
      <c r="C38" s="1">
        <v>2</v>
      </c>
      <c r="D38" s="1" t="s">
        <v>168</v>
      </c>
      <c r="E38" s="5"/>
      <c r="F38" s="5"/>
      <c r="G38" s="1"/>
      <c r="H38" s="9"/>
      <c r="I38" s="1">
        <v>8.71</v>
      </c>
      <c r="J38" s="1">
        <v>0.23</v>
      </c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240</v>
      </c>
      <c r="X38" s="1">
        <v>720</v>
      </c>
    </row>
    <row r="39" spans="1:24" customHeight="1" ht="12.75">
      <c r="A39" s="1" t="s">
        <v>212</v>
      </c>
      <c r="B39" s="7">
        <v>148</v>
      </c>
      <c r="C39" s="1">
        <v>2</v>
      </c>
      <c r="D39" s="1" t="s">
        <v>168</v>
      </c>
      <c r="E39" s="5"/>
      <c r="F39" s="5"/>
      <c r="G39" s="1"/>
      <c r="H39" s="9"/>
      <c r="I39" s="1">
        <v>7.32</v>
      </c>
      <c r="J39" s="1">
        <v>0.26</v>
      </c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240</v>
      </c>
      <c r="X39" s="1">
        <v>784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157</v>
      </c>
    </row>
    <row r="3" spans="1:14" customHeight="1" ht="12.75">
      <c r="A3" s="1" t="s">
        <v>152</v>
      </c>
      <c r="B3" s="1" t="s">
        <v>159</v>
      </c>
    </row>
    <row r="4" spans="1:14" customHeight="1" ht="12.75">
      <c r="A4" s="1" t="s">
        <v>163</v>
      </c>
      <c r="B4" s="1" t="s">
        <v>160</v>
      </c>
    </row>
    <row r="5" spans="1:14" customHeight="1" ht="12.75">
      <c r="A5" s="1" t="s">
        <v>164</v>
      </c>
      <c r="B5" s="1" t="s">
        <v>166</v>
      </c>
    </row>
    <row r="6" spans="1:14" customHeight="1" ht="12.75">
      <c r="A6" s="1" t="s">
        <v>165</v>
      </c>
      <c r="B6" s="1" t="s">
        <v>196</v>
      </c>
    </row>
    <row r="7" spans="1:14" customHeight="1" ht="12.75">
      <c r="A7" s="1" t="s">
        <v>186</v>
      </c>
      <c r="B7" s="1" t="s">
        <v>197</v>
      </c>
    </row>
    <row r="8" spans="1:14" customHeight="1" ht="12.75">
      <c r="A8" s="1" t="s">
        <v>153</v>
      </c>
      <c r="B8" s="1" t="s">
        <v>167</v>
      </c>
    </row>
    <row r="9" spans="1:14" customHeight="1" ht="12.75">
      <c r="A9" s="1" t="s">
        <v>155</v>
      </c>
      <c r="B9" s="1" t="s">
        <v>169</v>
      </c>
    </row>
    <row r="10" spans="1:14" customHeight="1" ht="12.75">
      <c r="A10" s="1" t="s">
        <v>156</v>
      </c>
      <c r="B10" s="1" t="s">
        <v>170</v>
      </c>
    </row>
    <row r="11" spans="1:14" customHeight="1" ht="12.75">
      <c r="A11" s="1" t="s">
        <v>177</v>
      </c>
      <c r="B11" s="1" t="s">
        <v>171</v>
      </c>
    </row>
    <row r="12" spans="1:14" customHeight="1" ht="12.75">
      <c r="A12" s="1" t="s">
        <v>178</v>
      </c>
      <c r="B12" s="1" t="s">
        <v>204</v>
      </c>
    </row>
    <row r="13" spans="1:14" customHeight="1" ht="12.75">
      <c r="A13" s="1" t="s">
        <v>188</v>
      </c>
      <c r="B13" s="1" t="s">
        <v>205</v>
      </c>
    </row>
    <row r="14" spans="1:14" customHeight="1" ht="12.75">
      <c r="A14" s="1" t="s">
        <v>189</v>
      </c>
      <c r="B14" s="1" t="s">
        <v>206</v>
      </c>
    </row>
    <row r="15" spans="1:14" customHeight="1" ht="12.75">
      <c r="A15" s="1" t="s">
        <v>190</v>
      </c>
      <c r="B15" s="1" t="s">
        <v>207</v>
      </c>
    </row>
    <row r="16" spans="1:14" customHeight="1" ht="12.75">
      <c r="A16" s="1" t="s">
        <v>191</v>
      </c>
      <c r="B16" s="1" t="s">
        <v>208</v>
      </c>
    </row>
    <row r="17" spans="1:14" customHeight="1" ht="12.75">
      <c r="A17" s="1" t="s">
        <v>192</v>
      </c>
      <c r="B17" s="1" t="s">
        <v>209</v>
      </c>
    </row>
    <row r="18" spans="1:14" customHeight="1" ht="12.75">
      <c r="A18" s="1" t="s">
        <v>193</v>
      </c>
      <c r="B18" s="1" t="s">
        <v>210</v>
      </c>
    </row>
    <row r="19" spans="1:14" customHeight="1" ht="12.75">
      <c r="A19" s="1" t="s">
        <v>194</v>
      </c>
      <c r="B19" s="1" t="s">
        <v>211</v>
      </c>
    </row>
    <row r="20" spans="1:14" customHeight="1" ht="12.75">
      <c r="A20" s="1" t="s">
        <v>195</v>
      </c>
      <c r="B20" s="1" t="s">
        <v>212</v>
      </c>
    </row>
    <row r="21" spans="1:14" customHeight="1" ht="12.75">
      <c r="A21" s="1" t="s">
        <v>167</v>
      </c>
      <c r="B21" s="1" t="s">
        <v>150</v>
      </c>
    </row>
    <row r="22" spans="1:14" customHeight="1" ht="12.75">
      <c r="A22" s="1" t="s">
        <v>167</v>
      </c>
      <c r="B22" s="1" t="s">
        <v>152</v>
      </c>
    </row>
    <row r="23" spans="1:14" customHeight="1" ht="12.75">
      <c r="A23" s="1" t="s">
        <v>167</v>
      </c>
      <c r="B23" s="1" t="s">
        <v>163</v>
      </c>
    </row>
    <row r="24" spans="1:14" customHeight="1" ht="12.75">
      <c r="A24" s="1" t="s">
        <v>167</v>
      </c>
      <c r="B24" s="1" t="s">
        <v>164</v>
      </c>
    </row>
    <row r="25" spans="1:14" customHeight="1" ht="12.75">
      <c r="A25" s="1" t="s">
        <v>167</v>
      </c>
      <c r="B25" s="1" t="s">
        <v>165</v>
      </c>
    </row>
    <row r="26" spans="1:14" customHeight="1" ht="12.75">
      <c r="A26" s="1" t="s">
        <v>167</v>
      </c>
      <c r="B26" s="1" t="s">
        <v>186</v>
      </c>
    </row>
    <row r="27" spans="1:14" customHeight="1" ht="12.75">
      <c r="A27" s="1" t="s">
        <v>169</v>
      </c>
      <c r="B27" s="1" t="s">
        <v>150</v>
      </c>
    </row>
    <row r="28" spans="1:14" customHeight="1" ht="12.75">
      <c r="A28" s="1" t="s">
        <v>169</v>
      </c>
      <c r="B28" s="1" t="s">
        <v>152</v>
      </c>
    </row>
    <row r="29" spans="1:14" customHeight="1" ht="12.75">
      <c r="A29" s="1" t="s">
        <v>170</v>
      </c>
      <c r="B29" s="1" t="s">
        <v>163</v>
      </c>
    </row>
    <row r="30" spans="1:14" customHeight="1" ht="12.75">
      <c r="A30" s="1" t="s">
        <v>170</v>
      </c>
      <c r="B30" s="1" t="s">
        <v>164</v>
      </c>
    </row>
    <row r="31" spans="1:14" customHeight="1" ht="12.75">
      <c r="A31" s="1" t="s">
        <v>171</v>
      </c>
      <c r="B31" s="1" t="s">
        <v>165</v>
      </c>
    </row>
    <row r="32" spans="1:14" customHeight="1" ht="12.75">
      <c r="A32" s="1" t="s">
        <v>171</v>
      </c>
      <c r="B32" s="1" t="s">
        <v>186</v>
      </c>
    </row>
    <row r="33" spans="1:14" customHeight="1" ht="12.75">
      <c r="A33" s="1" t="s">
        <v>204</v>
      </c>
      <c r="B33" s="1" t="s">
        <v>150</v>
      </c>
    </row>
    <row r="34" spans="1:14" customHeight="1" ht="12.75">
      <c r="A34" s="1" t="s">
        <v>204</v>
      </c>
      <c r="B34" s="1" t="s">
        <v>163</v>
      </c>
    </row>
    <row r="35" spans="1:14" customHeight="1" ht="12.75">
      <c r="A35" s="1" t="s">
        <v>204</v>
      </c>
      <c r="B35" s="1" t="s">
        <v>165</v>
      </c>
    </row>
    <row r="36" spans="1:14" customHeight="1" ht="12.75">
      <c r="A36" s="1" t="s">
        <v>205</v>
      </c>
      <c r="B36" s="1" t="s">
        <v>152</v>
      </c>
    </row>
    <row r="37" spans="1:14" customHeight="1" ht="12.75">
      <c r="A37" s="1" t="s">
        <v>205</v>
      </c>
      <c r="B37" s="1" t="s">
        <v>164</v>
      </c>
    </row>
    <row r="38" spans="1:14" customHeight="1" ht="12.75">
      <c r="A38" s="1" t="s">
        <v>205</v>
      </c>
      <c r="B38" s="1" t="s">
        <v>186</v>
      </c>
    </row>
    <row r="39" spans="1:14" customHeight="1" ht="12.75">
      <c r="A39" s="1" t="s">
        <v>206</v>
      </c>
      <c r="B39" s="1" t="s">
        <v>150</v>
      </c>
    </row>
    <row r="40" spans="1:14" customHeight="1" ht="12.75">
      <c r="A40" s="1" t="s">
        <v>206</v>
      </c>
      <c r="B40" s="1" t="s">
        <v>152</v>
      </c>
    </row>
    <row r="41" spans="1:14" customHeight="1" ht="12.75">
      <c r="A41" s="1" t="s">
        <v>206</v>
      </c>
      <c r="B41" s="1" t="s">
        <v>164</v>
      </c>
    </row>
    <row r="42" spans="1:14" customHeight="1" ht="12.75">
      <c r="A42" s="1" t="s">
        <v>206</v>
      </c>
      <c r="B42" s="1" t="s">
        <v>165</v>
      </c>
    </row>
    <row r="43" spans="1:14" customHeight="1" ht="12.75">
      <c r="A43" s="1" t="s">
        <v>206</v>
      </c>
      <c r="B43" s="1" t="s">
        <v>186</v>
      </c>
    </row>
    <row r="44" spans="1:14" customHeight="1" ht="12.75">
      <c r="A44" s="1" t="s">
        <v>207</v>
      </c>
      <c r="B44" s="1" t="s">
        <v>150</v>
      </c>
    </row>
    <row r="45" spans="1:14" customHeight="1" ht="12.75">
      <c r="A45" s="1" t="s">
        <v>207</v>
      </c>
      <c r="B45" s="1" t="s">
        <v>152</v>
      </c>
    </row>
    <row r="46" spans="1:14" customHeight="1" ht="12.75">
      <c r="A46" s="1" t="s">
        <v>207</v>
      </c>
      <c r="B46" s="1" t="s">
        <v>163</v>
      </c>
    </row>
    <row r="47" spans="1:14" customHeight="1" ht="12.75">
      <c r="A47" s="1" t="s">
        <v>207</v>
      </c>
      <c r="B47" s="1" t="s">
        <v>164</v>
      </c>
    </row>
    <row r="48" spans="1:14" customHeight="1" ht="12.75">
      <c r="A48" s="1" t="s">
        <v>207</v>
      </c>
      <c r="B48" s="1" t="s">
        <v>165</v>
      </c>
    </row>
    <row r="49" spans="1:14" customHeight="1" ht="12.75">
      <c r="A49" s="1" t="s">
        <v>207</v>
      </c>
      <c r="B49" s="1" t="s">
        <v>186</v>
      </c>
    </row>
    <row r="50" spans="1:14" customHeight="1" ht="12.75">
      <c r="A50" s="1" t="s">
        <v>208</v>
      </c>
      <c r="B50" s="1" t="s">
        <v>150</v>
      </c>
    </row>
    <row r="51" spans="1:14" customHeight="1" ht="12.75">
      <c r="A51" s="1" t="s">
        <v>208</v>
      </c>
      <c r="B51" s="1" t="s">
        <v>152</v>
      </c>
    </row>
    <row r="52" spans="1:14" customHeight="1" ht="12.75">
      <c r="A52" s="1" t="s">
        <v>208</v>
      </c>
      <c r="B52" s="1" t="s">
        <v>163</v>
      </c>
    </row>
    <row r="53" spans="1:14" customHeight="1" ht="12.75">
      <c r="A53" s="1" t="s">
        <v>208</v>
      </c>
      <c r="B53" s="1" t="s">
        <v>164</v>
      </c>
    </row>
    <row r="54" spans="1:14" customHeight="1" ht="12.75">
      <c r="A54" s="1" t="s">
        <v>208</v>
      </c>
      <c r="B54" s="1" t="s">
        <v>165</v>
      </c>
    </row>
    <row r="55" spans="1:14" customHeight="1" ht="12.75">
      <c r="A55" s="1" t="s">
        <v>208</v>
      </c>
      <c r="B55" s="1" t="s">
        <v>186</v>
      </c>
    </row>
    <row r="56" spans="1:14" customHeight="1" ht="12.75">
      <c r="A56" s="1" t="s">
        <v>209</v>
      </c>
      <c r="B56" s="1" t="s">
        <v>150</v>
      </c>
    </row>
    <row r="57" spans="1:14" customHeight="1" ht="12.75">
      <c r="A57" s="1" t="s">
        <v>209</v>
      </c>
      <c r="B57" s="1" t="s">
        <v>152</v>
      </c>
    </row>
    <row r="58" spans="1:14" customHeight="1" ht="12.75">
      <c r="A58" s="1" t="s">
        <v>209</v>
      </c>
      <c r="B58" s="1" t="s">
        <v>163</v>
      </c>
    </row>
    <row r="59" spans="1:14" customHeight="1" ht="12.75">
      <c r="A59" s="1" t="s">
        <v>209</v>
      </c>
      <c r="B59" s="1" t="s">
        <v>164</v>
      </c>
    </row>
    <row r="60" spans="1:14" customHeight="1" ht="12.75">
      <c r="A60" s="1" t="s">
        <v>209</v>
      </c>
      <c r="B60" s="1" t="s">
        <v>165</v>
      </c>
    </row>
    <row r="61" spans="1:14" customHeight="1" ht="12.75">
      <c r="A61" s="1" t="s">
        <v>209</v>
      </c>
      <c r="B61" s="1" t="s">
        <v>186</v>
      </c>
    </row>
    <row r="62" spans="1:14" customHeight="1" ht="12.75">
      <c r="A62" s="1" t="s">
        <v>210</v>
      </c>
      <c r="B62" s="1" t="s">
        <v>150</v>
      </c>
    </row>
    <row r="63" spans="1:14" customHeight="1" ht="12.75">
      <c r="A63" s="1" t="s">
        <v>210</v>
      </c>
      <c r="B63" s="1" t="s">
        <v>152</v>
      </c>
    </row>
    <row r="64" spans="1:14" customHeight="1" ht="12.75">
      <c r="A64" s="1" t="s">
        <v>210</v>
      </c>
      <c r="B64" s="1" t="s">
        <v>163</v>
      </c>
    </row>
    <row r="65" spans="1:14" customHeight="1" ht="12.75">
      <c r="A65" s="1" t="s">
        <v>210</v>
      </c>
      <c r="B65" s="1" t="s">
        <v>164</v>
      </c>
    </row>
    <row r="66" spans="1:14" customHeight="1" ht="12.75">
      <c r="A66" s="1" t="s">
        <v>210</v>
      </c>
      <c r="B66" s="1" t="s">
        <v>165</v>
      </c>
    </row>
    <row r="67" spans="1:14" customHeight="1" ht="12.75">
      <c r="A67" s="1" t="s">
        <v>210</v>
      </c>
      <c r="B67" s="1" t="s">
        <v>186</v>
      </c>
    </row>
    <row r="68" spans="1:14" customHeight="1" ht="12.75">
      <c r="A68" s="1" t="s">
        <v>211</v>
      </c>
      <c r="B68" s="1" t="s">
        <v>150</v>
      </c>
    </row>
    <row r="69" spans="1:14" customHeight="1" ht="12.75">
      <c r="A69" s="1" t="s">
        <v>211</v>
      </c>
      <c r="B69" s="1" t="s">
        <v>152</v>
      </c>
    </row>
    <row r="70" spans="1:14" customHeight="1" ht="12.75">
      <c r="A70" s="1" t="s">
        <v>211</v>
      </c>
      <c r="B70" s="1" t="s">
        <v>163</v>
      </c>
    </row>
    <row r="71" spans="1:14" customHeight="1" ht="12.75">
      <c r="A71" s="1" t="s">
        <v>211</v>
      </c>
      <c r="B71" s="1" t="s">
        <v>164</v>
      </c>
    </row>
    <row r="72" spans="1:14" customHeight="1" ht="12.75">
      <c r="A72" s="1" t="s">
        <v>211</v>
      </c>
      <c r="B72" s="1" t="s">
        <v>165</v>
      </c>
    </row>
    <row r="73" spans="1:14" customHeight="1" ht="12.75">
      <c r="A73" s="1" t="s">
        <v>211</v>
      </c>
      <c r="B73" s="1" t="s">
        <v>186</v>
      </c>
    </row>
    <row r="74" spans="1:14" customHeight="1" ht="12.75">
      <c r="A74" s="1" t="s">
        <v>212</v>
      </c>
      <c r="B74" s="1" t="s">
        <v>150</v>
      </c>
    </row>
    <row r="75" spans="1:14" customHeight="1" ht="12.75">
      <c r="A75" s="1" t="s">
        <v>212</v>
      </c>
      <c r="B75" s="1" t="s">
        <v>152</v>
      </c>
    </row>
    <row r="76" spans="1:14" customHeight="1" ht="12.75">
      <c r="A76" s="1" t="s">
        <v>212</v>
      </c>
      <c r="B76" s="1" t="s">
        <v>163</v>
      </c>
    </row>
    <row r="77" spans="1:14" customHeight="1" ht="12.75">
      <c r="A77" s="1" t="s">
        <v>212</v>
      </c>
      <c r="B77" s="1" t="s">
        <v>164</v>
      </c>
    </row>
    <row r="78" spans="1:14" customHeight="1" ht="12.75">
      <c r="A78" s="1" t="s">
        <v>212</v>
      </c>
      <c r="B78" s="1" t="s">
        <v>165</v>
      </c>
    </row>
    <row r="79" spans="1:14" customHeight="1" ht="12.75">
      <c r="A79" s="1" t="s">
        <v>212</v>
      </c>
      <c r="B79" s="1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4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172</v>
      </c>
      <c r="B2" s="7">
        <v>0.06</v>
      </c>
      <c r="C2" s="1">
        <v>5</v>
      </c>
      <c r="D2" s="1" t="s">
        <v>173</v>
      </c>
      <c r="E2" s="1"/>
      <c r="F2" s="1"/>
      <c r="G2" s="1"/>
      <c r="H2" s="9"/>
      <c r="I2" s="5">
        <v>9.5</v>
      </c>
      <c r="J2" s="5">
        <v>0.5</v>
      </c>
      <c r="K2" s="1">
        <v>9</v>
      </c>
      <c r="L2" s="9">
        <v>0.5</v>
      </c>
      <c r="M2" s="1">
        <v>10</v>
      </c>
      <c r="N2" s="9">
        <v>0.5</v>
      </c>
      <c r="O2" s="1"/>
      <c r="P2" s="9"/>
      <c r="Q2" s="1"/>
      <c r="R2" s="9"/>
      <c r="S2" s="1"/>
      <c r="T2" s="9"/>
      <c r="U2" s="1"/>
      <c r="V2" s="9"/>
      <c r="W2" s="1">
        <v>320</v>
      </c>
      <c r="X2" s="1">
        <v>224</v>
      </c>
    </row>
    <row r="3" spans="1:24" customHeight="1" ht="12.75">
      <c r="A3" s="1" t="s">
        <v>174</v>
      </c>
      <c r="B3" s="7">
        <v>0.06</v>
      </c>
      <c r="C3" s="1">
        <v>5</v>
      </c>
      <c r="D3" s="1" t="s">
        <v>173</v>
      </c>
      <c r="E3" s="1"/>
      <c r="F3" s="1"/>
      <c r="G3" s="1"/>
      <c r="H3" s="9"/>
      <c r="I3" s="5">
        <v>9.5</v>
      </c>
      <c r="J3" s="5">
        <v>0.5</v>
      </c>
      <c r="K3" s="1">
        <v>9</v>
      </c>
      <c r="L3" s="9">
        <v>0.5</v>
      </c>
      <c r="M3" s="1">
        <v>10</v>
      </c>
      <c r="N3" s="9">
        <v>0.5</v>
      </c>
      <c r="O3" s="1"/>
      <c r="P3" s="9"/>
      <c r="Q3" s="1"/>
      <c r="R3" s="9"/>
      <c r="S3" s="1"/>
      <c r="T3" s="9"/>
      <c r="U3" s="1"/>
      <c r="V3" s="9"/>
      <c r="W3" s="1">
        <v>320</v>
      </c>
      <c r="X3" s="1">
        <v>288</v>
      </c>
    </row>
    <row r="4" spans="1:24" customHeight="1" ht="12.75">
      <c r="A4" s="1" t="s">
        <v>175</v>
      </c>
      <c r="B4" s="7">
        <v>0.06</v>
      </c>
      <c r="C4" s="1">
        <v>5</v>
      </c>
      <c r="D4" s="1" t="s">
        <v>173</v>
      </c>
      <c r="E4" s="1"/>
      <c r="F4" s="1"/>
      <c r="G4" s="1"/>
      <c r="H4" s="9"/>
      <c r="I4" s="5">
        <v>9.5</v>
      </c>
      <c r="J4" s="5">
        <v>0.5</v>
      </c>
      <c r="K4" s="1">
        <v>9</v>
      </c>
      <c r="L4" s="9">
        <v>0.5</v>
      </c>
      <c r="M4" s="1">
        <v>10</v>
      </c>
      <c r="N4" s="9">
        <v>0.5</v>
      </c>
      <c r="O4" s="1"/>
      <c r="P4" s="9"/>
      <c r="Q4" s="1"/>
      <c r="R4" s="9"/>
      <c r="S4" s="1"/>
      <c r="T4" s="9"/>
      <c r="U4" s="1"/>
      <c r="V4" s="9"/>
      <c r="W4" s="1">
        <v>320</v>
      </c>
      <c r="X4" s="1">
        <v>352</v>
      </c>
    </row>
    <row r="5" spans="1:24" customHeight="1" ht="12.75">
      <c r="A5" s="1" t="s">
        <v>176</v>
      </c>
      <c r="B5" s="7">
        <v>0.06</v>
      </c>
      <c r="C5" s="1">
        <v>5</v>
      </c>
      <c r="D5" s="1" t="s">
        <v>173</v>
      </c>
      <c r="E5" s="1"/>
      <c r="F5" s="1"/>
      <c r="G5" s="1"/>
      <c r="H5" s="9"/>
      <c r="I5" s="5">
        <v>9.5</v>
      </c>
      <c r="J5" s="5">
        <v>0.5</v>
      </c>
      <c r="K5" s="1">
        <v>9</v>
      </c>
      <c r="L5" s="9">
        <v>0.5</v>
      </c>
      <c r="M5" s="1">
        <v>10</v>
      </c>
      <c r="N5" s="9">
        <v>0.5</v>
      </c>
      <c r="O5" s="1"/>
      <c r="P5" s="9"/>
      <c r="Q5" s="1"/>
      <c r="R5" s="9"/>
      <c r="S5" s="1"/>
      <c r="T5" s="9"/>
      <c r="U5" s="1"/>
      <c r="V5" s="9"/>
      <c r="W5" s="1">
        <v>320</v>
      </c>
      <c r="X5" s="1">
        <v>416</v>
      </c>
    </row>
    <row r="6" spans="1:24" customHeight="1" ht="12.75">
      <c r="A6" s="1" t="s">
        <v>179</v>
      </c>
      <c r="B6" s="7">
        <v>0.06</v>
      </c>
      <c r="C6" s="1">
        <v>5</v>
      </c>
      <c r="D6" s="1" t="s">
        <v>173</v>
      </c>
      <c r="E6" s="1"/>
      <c r="F6" s="1"/>
      <c r="G6" s="1"/>
      <c r="H6" s="9"/>
      <c r="I6" s="5">
        <v>9.5</v>
      </c>
      <c r="J6" s="5">
        <v>0.5</v>
      </c>
      <c r="K6" s="1">
        <v>9</v>
      </c>
      <c r="L6" s="9">
        <v>0.5</v>
      </c>
      <c r="M6" s="1">
        <v>10</v>
      </c>
      <c r="N6" s="9">
        <v>0.5</v>
      </c>
      <c r="O6" s="1"/>
      <c r="P6" s="9"/>
      <c r="Q6" s="1"/>
      <c r="R6" s="9"/>
      <c r="S6" s="1"/>
      <c r="T6" s="9"/>
      <c r="U6" s="1"/>
      <c r="V6" s="9"/>
      <c r="W6" s="1">
        <v>320</v>
      </c>
      <c r="X6" s="1">
        <v>480</v>
      </c>
    </row>
    <row r="7" spans="1:24" customHeight="1" ht="12.75">
      <c r="A7" s="1" t="s">
        <v>180</v>
      </c>
      <c r="B7" s="7">
        <v>0.06</v>
      </c>
      <c r="C7" s="1">
        <v>5</v>
      </c>
      <c r="D7" s="1" t="s">
        <v>173</v>
      </c>
      <c r="E7" s="1"/>
      <c r="F7" s="1"/>
      <c r="G7" s="1"/>
      <c r="H7" s="9"/>
      <c r="I7" s="5">
        <v>9.5</v>
      </c>
      <c r="J7" s="5">
        <v>0.5</v>
      </c>
      <c r="K7" s="1">
        <v>9</v>
      </c>
      <c r="L7" s="9">
        <v>0.5</v>
      </c>
      <c r="M7" s="1">
        <v>10</v>
      </c>
      <c r="N7" s="9">
        <v>0.5</v>
      </c>
      <c r="O7" s="1"/>
      <c r="P7" s="9"/>
      <c r="Q7" s="1"/>
      <c r="R7" s="9"/>
      <c r="S7" s="1"/>
      <c r="T7" s="9"/>
      <c r="U7" s="1"/>
      <c r="V7" s="9"/>
      <c r="W7" s="1">
        <v>320</v>
      </c>
      <c r="X7" s="1">
        <v>544</v>
      </c>
    </row>
    <row r="8" spans="1:24" customHeight="1" ht="12.75">
      <c r="A8" s="1" t="s">
        <v>181</v>
      </c>
      <c r="B8" s="7">
        <v>0.08</v>
      </c>
      <c r="C8" s="1">
        <v>5</v>
      </c>
      <c r="D8" s="1" t="s">
        <v>173</v>
      </c>
      <c r="E8" s="1"/>
      <c r="F8" s="1"/>
      <c r="G8" s="1"/>
      <c r="H8" s="9"/>
      <c r="I8" s="5">
        <v>9.5</v>
      </c>
      <c r="J8" s="5">
        <v>0.5</v>
      </c>
      <c r="K8" s="1">
        <v>9</v>
      </c>
      <c r="L8" s="9">
        <v>0.5</v>
      </c>
      <c r="M8" s="1">
        <v>10</v>
      </c>
      <c r="N8" s="9">
        <v>0.5</v>
      </c>
      <c r="O8" s="1"/>
      <c r="P8" s="9"/>
      <c r="Q8" s="1"/>
      <c r="R8" s="9"/>
      <c r="S8" s="1"/>
      <c r="T8" s="9"/>
      <c r="U8" s="1"/>
      <c r="V8" s="9"/>
      <c r="W8" s="1">
        <v>320</v>
      </c>
      <c r="X8" s="1">
        <v>608</v>
      </c>
    </row>
    <row r="9" spans="1:24" customHeight="1" ht="12.75">
      <c r="A9" s="1" t="s">
        <v>182</v>
      </c>
      <c r="B9" s="7">
        <v>0.08</v>
      </c>
      <c r="C9" s="1">
        <v>5</v>
      </c>
      <c r="D9" s="1" t="s">
        <v>173</v>
      </c>
      <c r="E9" s="1"/>
      <c r="F9" s="1"/>
      <c r="G9" s="1"/>
      <c r="H9" s="9"/>
      <c r="I9" s="5">
        <v>9.5</v>
      </c>
      <c r="J9" s="5">
        <v>0.5</v>
      </c>
      <c r="K9" s="1">
        <v>9</v>
      </c>
      <c r="L9" s="9">
        <v>0.5</v>
      </c>
      <c r="M9" s="1">
        <v>10</v>
      </c>
      <c r="N9" s="9">
        <v>0.5</v>
      </c>
      <c r="O9" s="1"/>
      <c r="P9" s="9"/>
      <c r="Q9" s="1"/>
      <c r="R9" s="9"/>
      <c r="S9" s="1"/>
      <c r="T9" s="9"/>
      <c r="U9" s="1"/>
      <c r="V9" s="9"/>
      <c r="W9" s="1">
        <v>320</v>
      </c>
      <c r="X9" s="1">
        <v>672</v>
      </c>
    </row>
    <row r="10" spans="1:24" customHeight="1" ht="12.75">
      <c r="A10" s="1" t="s">
        <v>183</v>
      </c>
      <c r="B10" s="7">
        <v>0.6</v>
      </c>
      <c r="C10" s="1">
        <v>1</v>
      </c>
      <c r="D10" s="1" t="s">
        <v>173</v>
      </c>
      <c r="E10" s="1"/>
      <c r="F10" s="1"/>
      <c r="G10" s="1"/>
      <c r="H10" s="9"/>
      <c r="I10" s="5">
        <v>4</v>
      </c>
      <c r="J10" s="5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800</v>
      </c>
      <c r="X10" s="1">
        <v>320</v>
      </c>
    </row>
    <row r="11" spans="1:24" customHeight="1" ht="12.75">
      <c r="A11" s="1" t="s">
        <v>184</v>
      </c>
      <c r="B11" s="7">
        <v>0.6</v>
      </c>
      <c r="C11" s="1">
        <v>1</v>
      </c>
      <c r="D11" s="1" t="s">
        <v>173</v>
      </c>
      <c r="E11" s="1"/>
      <c r="F11" s="1"/>
      <c r="G11" s="1"/>
      <c r="H11" s="9"/>
      <c r="I11" s="5">
        <v>4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800</v>
      </c>
      <c r="X11" s="1">
        <v>448</v>
      </c>
    </row>
    <row r="12" spans="1:24" customHeight="1" ht="12.75">
      <c r="A12" s="1" t="s">
        <v>150</v>
      </c>
      <c r="B12" s="7">
        <v>9.45</v>
      </c>
      <c r="C12" s="1">
        <v>4</v>
      </c>
      <c r="D12" s="1" t="s">
        <v>151</v>
      </c>
      <c r="E12" s="1"/>
      <c r="F12" s="1"/>
      <c r="G12" s="1"/>
      <c r="H12" s="9"/>
      <c r="I12" s="5">
        <v>1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496</v>
      </c>
      <c r="X12" s="1">
        <v>320</v>
      </c>
    </row>
    <row r="13" spans="1:24" customHeight="1" ht="12.75">
      <c r="A13" s="1" t="s">
        <v>152</v>
      </c>
      <c r="B13" s="7">
        <v>9.45</v>
      </c>
      <c r="C13" s="1">
        <v>4</v>
      </c>
      <c r="D13" s="1" t="s">
        <v>151</v>
      </c>
      <c r="E13" s="1"/>
      <c r="F13" s="1"/>
      <c r="G13" s="1"/>
      <c r="H13" s="9"/>
      <c r="I13" s="5">
        <v>1</v>
      </c>
      <c r="J13" s="5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496</v>
      </c>
      <c r="X13" s="1">
        <v>448</v>
      </c>
    </row>
    <row r="14" spans="1:24" customHeight="1" ht="12.75">
      <c r="A14" s="1" t="s">
        <v>163</v>
      </c>
      <c r="B14" s="7">
        <v>1.28</v>
      </c>
      <c r="C14" s="1">
        <v>2</v>
      </c>
      <c r="D14" s="1" t="s">
        <v>151</v>
      </c>
      <c r="E14" s="1"/>
      <c r="F14" s="1"/>
      <c r="G14" s="1"/>
      <c r="H14" s="9"/>
      <c r="I14" s="5">
        <v>2.7438</v>
      </c>
      <c r="J14" s="5">
        <v>0.85659883259318</v>
      </c>
      <c r="K14" s="1">
        <v>1</v>
      </c>
      <c r="L14" s="9">
        <v>0.092</v>
      </c>
      <c r="M14" s="1">
        <v>2</v>
      </c>
      <c r="N14" s="9">
        <v>0.235</v>
      </c>
      <c r="O14" s="1">
        <v>3</v>
      </c>
      <c r="P14" s="9">
        <v>0.5222</v>
      </c>
      <c r="Q14" s="1">
        <v>4</v>
      </c>
      <c r="R14" s="9">
        <v>0.142</v>
      </c>
      <c r="S14" s="1">
        <v>5</v>
      </c>
      <c r="T14" s="9">
        <v>0.0072</v>
      </c>
      <c r="U14" s="1">
        <v>7</v>
      </c>
      <c r="V14" s="9">
        <v>0.0016</v>
      </c>
      <c r="W14" s="1">
        <v>704</v>
      </c>
      <c r="X14" s="1">
        <v>320</v>
      </c>
    </row>
    <row r="15" spans="1:24" customHeight="1" ht="12.75">
      <c r="A15" s="1" t="s">
        <v>164</v>
      </c>
      <c r="B15" s="7">
        <v>1.28</v>
      </c>
      <c r="C15" s="1">
        <v>2</v>
      </c>
      <c r="D15" s="1" t="s">
        <v>151</v>
      </c>
      <c r="E15" s="1"/>
      <c r="F15" s="1"/>
      <c r="G15" s="1"/>
      <c r="H15" s="9"/>
      <c r="I15" s="5">
        <v>2.7438</v>
      </c>
      <c r="J15" s="5">
        <v>0.85659883259318</v>
      </c>
      <c r="K15" s="1">
        <v>1</v>
      </c>
      <c r="L15" s="9">
        <v>0.092</v>
      </c>
      <c r="M15" s="1">
        <v>2</v>
      </c>
      <c r="N15" s="9">
        <v>0.235</v>
      </c>
      <c r="O15" s="1">
        <v>3</v>
      </c>
      <c r="P15" s="9">
        <v>0.5222</v>
      </c>
      <c r="Q15" s="1">
        <v>4</v>
      </c>
      <c r="R15" s="9">
        <v>0.142</v>
      </c>
      <c r="S15" s="1">
        <v>5</v>
      </c>
      <c r="T15" s="9">
        <v>0.0072</v>
      </c>
      <c r="U15" s="1">
        <v>7</v>
      </c>
      <c r="V15" s="9">
        <v>0.0016</v>
      </c>
      <c r="W15" s="1">
        <v>704</v>
      </c>
      <c r="X15" s="1">
        <v>448</v>
      </c>
    </row>
    <row r="16" spans="1:24" customHeight="1" ht="12.75">
      <c r="A16" s="1" t="s">
        <v>153</v>
      </c>
      <c r="B16" s="7">
        <v>3.25</v>
      </c>
      <c r="C16" s="1">
        <v>7</v>
      </c>
      <c r="D16" s="1" t="s">
        <v>154</v>
      </c>
      <c r="E16" s="1"/>
      <c r="F16" s="1"/>
      <c r="G16" s="1"/>
      <c r="H16" s="9"/>
      <c r="I16" s="5">
        <v>42.5</v>
      </c>
      <c r="J16" s="5">
        <v>2.5</v>
      </c>
      <c r="K16" s="1">
        <v>1</v>
      </c>
      <c r="L16" s="9">
        <v>0.5</v>
      </c>
      <c r="M16" s="1">
        <v>45</v>
      </c>
      <c r="N16" s="9">
        <v>0.5</v>
      </c>
      <c r="O16" s="1"/>
      <c r="P16" s="9"/>
      <c r="Q16" s="1"/>
      <c r="R16" s="9"/>
      <c r="S16" s="1"/>
      <c r="T16" s="9"/>
      <c r="U16" s="1"/>
      <c r="V16" s="9"/>
      <c r="W16" s="1">
        <v>48</v>
      </c>
      <c r="X16" s="1">
        <v>224</v>
      </c>
    </row>
    <row r="17" spans="1:24" customHeight="1" ht="12.75">
      <c r="A17" s="1" t="s">
        <v>155</v>
      </c>
      <c r="B17" s="7">
        <v>11.96</v>
      </c>
      <c r="C17" s="1">
        <v>7</v>
      </c>
      <c r="D17" s="1" t="s">
        <v>154</v>
      </c>
      <c r="E17" s="1"/>
      <c r="F17" s="1"/>
      <c r="G17" s="1"/>
      <c r="H17" s="9"/>
      <c r="I17" s="5">
        <v>40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48</v>
      </c>
      <c r="X17" s="1">
        <v>288</v>
      </c>
    </row>
    <row r="18" spans="1:24" customHeight="1" ht="12.75">
      <c r="A18" s="1" t="s">
        <v>156</v>
      </c>
      <c r="B18" s="7">
        <v>2.16</v>
      </c>
      <c r="C18" s="1">
        <v>7</v>
      </c>
      <c r="D18" s="1" t="s">
        <v>154</v>
      </c>
      <c r="E18" s="1"/>
      <c r="F18" s="1"/>
      <c r="G18" s="1"/>
      <c r="H18" s="9"/>
      <c r="I18" s="5">
        <v>17.5</v>
      </c>
      <c r="J18" s="5">
        <v>2.5</v>
      </c>
      <c r="K18" s="1">
        <v>15</v>
      </c>
      <c r="L18" s="9">
        <v>0.5</v>
      </c>
      <c r="M18" s="1">
        <v>20</v>
      </c>
      <c r="N18" s="9">
        <v>0.5</v>
      </c>
      <c r="O18" s="1"/>
      <c r="P18" s="9"/>
      <c r="Q18" s="1"/>
      <c r="R18" s="9"/>
      <c r="S18" s="1"/>
      <c r="T18" s="9"/>
      <c r="U18" s="1"/>
      <c r="V18" s="9"/>
      <c r="W18" s="1">
        <v>48</v>
      </c>
      <c r="X18" s="1">
        <v>352</v>
      </c>
    </row>
    <row r="19" spans="1:24" customHeight="1" ht="12.75">
      <c r="A19" s="1" t="s">
        <v>177</v>
      </c>
      <c r="B19" s="7">
        <v>10.14</v>
      </c>
      <c r="C19" s="1">
        <v>7</v>
      </c>
      <c r="D19" s="1" t="s">
        <v>154</v>
      </c>
      <c r="E19" s="1"/>
      <c r="F19" s="1"/>
      <c r="G19" s="1"/>
      <c r="H19" s="9"/>
      <c r="I19" s="5">
        <v>38</v>
      </c>
      <c r="J19" s="5">
        <v>4</v>
      </c>
      <c r="K19" s="1">
        <v>30</v>
      </c>
      <c r="L19" s="9">
        <v>0.2</v>
      </c>
      <c r="M19" s="1">
        <v>40</v>
      </c>
      <c r="N19" s="9">
        <v>0.8</v>
      </c>
      <c r="O19" s="1"/>
      <c r="P19" s="9"/>
      <c r="Q19" s="1"/>
      <c r="R19" s="9"/>
      <c r="S19" s="1"/>
      <c r="T19" s="9"/>
      <c r="U19" s="1"/>
      <c r="V19" s="9"/>
      <c r="W19" s="1">
        <v>48</v>
      </c>
      <c r="X19" s="1">
        <v>416</v>
      </c>
    </row>
    <row r="20" spans="1:24" customHeight="1" ht="12.75">
      <c r="A20" s="1" t="s">
        <v>178</v>
      </c>
      <c r="B20" s="7">
        <v>2.9</v>
      </c>
      <c r="C20" s="1">
        <v>7</v>
      </c>
      <c r="D20" s="1" t="s">
        <v>154</v>
      </c>
      <c r="E20" s="1"/>
      <c r="F20" s="1"/>
      <c r="G20" s="1"/>
      <c r="H20" s="9"/>
      <c r="I20" s="5">
        <v>17.5</v>
      </c>
      <c r="J20" s="5">
        <v>2.5</v>
      </c>
      <c r="K20" s="1">
        <v>15</v>
      </c>
      <c r="L20" s="9">
        <v>0.5</v>
      </c>
      <c r="M20" s="1">
        <v>20</v>
      </c>
      <c r="N20" s="9">
        <v>0.5</v>
      </c>
      <c r="O20" s="1"/>
      <c r="P20" s="9"/>
      <c r="Q20" s="1"/>
      <c r="R20" s="9"/>
      <c r="S20" s="1"/>
      <c r="T20" s="9"/>
      <c r="U20" s="1"/>
      <c r="V20" s="9"/>
      <c r="W20" s="1">
        <v>48</v>
      </c>
      <c r="X20" s="1">
        <v>480</v>
      </c>
    </row>
    <row r="21" spans="1:24" customHeight="1" ht="12.75">
      <c r="A21" s="1" t="s">
        <v>188</v>
      </c>
      <c r="B21" s="7">
        <v>7.71</v>
      </c>
      <c r="C21" s="1">
        <v>7</v>
      </c>
      <c r="D21" s="1" t="s">
        <v>154</v>
      </c>
      <c r="E21" s="5"/>
      <c r="F21" s="5"/>
      <c r="G21" s="1"/>
      <c r="H21" s="9"/>
      <c r="I21" s="5">
        <v>40</v>
      </c>
      <c r="J21" s="5">
        <v>0.0</v>
      </c>
      <c r="K21" s="1">
        <v>40</v>
      </c>
      <c r="L21" s="9">
        <v>1</v>
      </c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48</v>
      </c>
      <c r="X21" s="1">
        <v>544</v>
      </c>
    </row>
    <row r="22" spans="1:24" customHeight="1" ht="12.75">
      <c r="A22" s="1" t="s">
        <v>189</v>
      </c>
      <c r="B22" s="7">
        <v>5.45</v>
      </c>
      <c r="C22" s="1">
        <v>7</v>
      </c>
      <c r="D22" s="1" t="s">
        <v>154</v>
      </c>
      <c r="E22" s="5"/>
      <c r="F22" s="5"/>
      <c r="G22" s="1"/>
      <c r="H22" s="9"/>
      <c r="I22" s="5">
        <v>17.5</v>
      </c>
      <c r="J22" s="5">
        <v>2.5</v>
      </c>
      <c r="K22" s="1">
        <v>15</v>
      </c>
      <c r="L22" s="9">
        <v>0.5</v>
      </c>
      <c r="M22" s="1">
        <v>20</v>
      </c>
      <c r="N22" s="9">
        <v>0.5</v>
      </c>
      <c r="O22" s="1"/>
      <c r="P22" s="9"/>
      <c r="Q22" s="1"/>
      <c r="R22" s="9"/>
      <c r="S22" s="1"/>
      <c r="T22" s="9"/>
      <c r="U22" s="1"/>
      <c r="V22" s="9"/>
      <c r="W22" s="1">
        <v>48</v>
      </c>
      <c r="X22" s="1">
        <v>608</v>
      </c>
    </row>
    <row r="23" spans="1:24" customHeight="1" ht="12.75">
      <c r="A23" s="1" t="s">
        <v>190</v>
      </c>
      <c r="B23" s="7">
        <v>6.6</v>
      </c>
      <c r="C23" s="1">
        <v>7</v>
      </c>
      <c r="D23" s="1" t="s">
        <v>154</v>
      </c>
      <c r="E23" s="5"/>
      <c r="F23" s="5"/>
      <c r="G23" s="1"/>
      <c r="H23" s="9"/>
      <c r="I23" s="5">
        <v>40</v>
      </c>
      <c r="J23" s="5">
        <v>0.0</v>
      </c>
      <c r="K23" s="1">
        <v>40</v>
      </c>
      <c r="L23" s="9">
        <v>1</v>
      </c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48</v>
      </c>
      <c r="X23" s="1">
        <v>672</v>
      </c>
    </row>
    <row r="24" spans="1:24" customHeight="1" ht="12.75">
      <c r="A24" s="1" t="s">
        <v>191</v>
      </c>
      <c r="B24" s="7">
        <v>41.75</v>
      </c>
      <c r="C24" s="1">
        <v>6</v>
      </c>
      <c r="D24" s="1" t="s">
        <v>154</v>
      </c>
      <c r="E24" s="5"/>
      <c r="F24" s="5"/>
      <c r="G24" s="1"/>
      <c r="H24" s="9"/>
      <c r="I24" s="5">
        <v>40</v>
      </c>
      <c r="J24" s="5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192</v>
      </c>
      <c r="X24" s="1">
        <v>96</v>
      </c>
    </row>
    <row r="25" spans="1:24" customHeight="1" ht="12.75">
      <c r="A25" s="1" t="s">
        <v>192</v>
      </c>
      <c r="B25" s="7">
        <v>8.2</v>
      </c>
      <c r="C25" s="1">
        <v>6</v>
      </c>
      <c r="D25" s="1" t="s">
        <v>154</v>
      </c>
      <c r="E25" s="5"/>
      <c r="F25" s="5"/>
      <c r="G25" s="1"/>
      <c r="H25" s="9"/>
      <c r="I25" s="5">
        <v>42.5</v>
      </c>
      <c r="J25" s="5">
        <v>2.5</v>
      </c>
      <c r="K25" s="1">
        <v>40</v>
      </c>
      <c r="L25" s="9">
        <v>0.5</v>
      </c>
      <c r="M25" s="1">
        <v>45</v>
      </c>
      <c r="N25" s="9">
        <v>0.5</v>
      </c>
      <c r="O25" s="1"/>
      <c r="P25" s="9"/>
      <c r="Q25" s="1"/>
      <c r="R25" s="9"/>
      <c r="S25" s="1"/>
      <c r="T25" s="9"/>
      <c r="U25" s="1"/>
      <c r="V25" s="9"/>
      <c r="W25" s="1">
        <v>192</v>
      </c>
      <c r="X25" s="1">
        <v>160</v>
      </c>
    </row>
    <row r="26" spans="1:24" customHeight="1" ht="12.75">
      <c r="A26" s="1" t="s">
        <v>193</v>
      </c>
      <c r="B26" s="7">
        <v>6.34</v>
      </c>
      <c r="C26" s="1">
        <v>5</v>
      </c>
      <c r="D26" s="1" t="s">
        <v>154</v>
      </c>
      <c r="E26" s="5"/>
      <c r="F26" s="5"/>
      <c r="G26" s="1"/>
      <c r="H26" s="9"/>
      <c r="I26" s="5">
        <v>32.5</v>
      </c>
      <c r="J26" s="5">
        <v>2.5</v>
      </c>
      <c r="K26" s="1">
        <v>30</v>
      </c>
      <c r="L26" s="9">
        <v>0.5</v>
      </c>
      <c r="M26" s="1">
        <v>35</v>
      </c>
      <c r="N26" s="9">
        <v>0.5</v>
      </c>
      <c r="O26" s="1"/>
      <c r="P26" s="9"/>
      <c r="Q26" s="1"/>
      <c r="R26" s="9"/>
      <c r="S26" s="1"/>
      <c r="T26" s="9"/>
      <c r="U26" s="1"/>
      <c r="V26" s="9"/>
      <c r="W26" s="1">
        <v>320</v>
      </c>
      <c r="X26" s="1">
        <v>32</v>
      </c>
    </row>
    <row r="27" spans="1:24" customHeight="1" ht="12.75">
      <c r="A27" s="1" t="s">
        <v>194</v>
      </c>
      <c r="B27" s="7">
        <v>4.03</v>
      </c>
      <c r="C27" s="1">
        <v>5</v>
      </c>
      <c r="D27" s="1" t="s">
        <v>154</v>
      </c>
      <c r="E27" s="5"/>
      <c r="F27" s="5"/>
      <c r="G27" s="1"/>
      <c r="H27" s="9"/>
      <c r="I27" s="5">
        <v>37.5</v>
      </c>
      <c r="J27" s="5">
        <v>2.5</v>
      </c>
      <c r="K27" s="1">
        <v>35</v>
      </c>
      <c r="L27" s="9">
        <v>0.5</v>
      </c>
      <c r="M27" s="1">
        <v>40</v>
      </c>
      <c r="N27" s="9">
        <v>0.5</v>
      </c>
      <c r="O27" s="1"/>
      <c r="P27" s="9"/>
      <c r="Q27" s="1"/>
      <c r="R27" s="9"/>
      <c r="S27" s="1"/>
      <c r="T27" s="9"/>
      <c r="U27" s="1"/>
      <c r="V27" s="9"/>
      <c r="W27" s="1">
        <v>320</v>
      </c>
      <c r="X27" s="1">
        <v>736</v>
      </c>
    </row>
    <row r="28" spans="1:24" customHeight="1" ht="12.75">
      <c r="A28" s="1" t="s">
        <v>157</v>
      </c>
      <c r="B28" s="7">
        <v>0.0</v>
      </c>
      <c r="C28" s="1">
        <v>0.0</v>
      </c>
      <c r="D28" s="1" t="s">
        <v>158</v>
      </c>
      <c r="E28" s="5">
        <v>653.5</v>
      </c>
      <c r="F28" s="5">
        <v>849.55</v>
      </c>
      <c r="G28" s="1">
        <v>5</v>
      </c>
      <c r="H28" s="9">
        <v>0.95</v>
      </c>
      <c r="I28" s="5">
        <v>5</v>
      </c>
      <c r="J28" s="5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912</v>
      </c>
      <c r="X28" s="1">
        <v>320</v>
      </c>
    </row>
    <row r="29" spans="1:24" customHeight="1" ht="12.75">
      <c r="A29" s="1" t="s">
        <v>159</v>
      </c>
      <c r="B29" s="7">
        <v>0.0</v>
      </c>
      <c r="C29" s="1">
        <v>0.0</v>
      </c>
      <c r="D29" s="1" t="s">
        <v>158</v>
      </c>
      <c r="E29" s="1">
        <v>882.25</v>
      </c>
      <c r="F29" s="5">
        <v>1279.26</v>
      </c>
      <c r="G29" s="1">
        <v>5</v>
      </c>
      <c r="H29" s="1">
        <v>0.95</v>
      </c>
      <c r="I29" s="5">
        <v>5</v>
      </c>
      <c r="J29" s="5"/>
      <c r="K29" s="1"/>
      <c r="L29" s="9"/>
      <c r="M29" s="1"/>
      <c r="N29" s="9"/>
      <c r="O29" s="1"/>
      <c r="P29" s="1"/>
      <c r="Q29" s="1"/>
      <c r="R29" s="1"/>
      <c r="S29" s="1"/>
      <c r="T29" s="1"/>
      <c r="U29" s="1"/>
      <c r="V29" s="1"/>
      <c r="W29" s="1">
        <v>912</v>
      </c>
      <c r="X29" s="1">
        <v>448</v>
      </c>
    </row>
    <row r="30" spans="1:24" customHeight="1" ht="12.75">
      <c r="A30" s="1" t="s">
        <v>167</v>
      </c>
      <c r="B30" s="7">
        <v>0.34</v>
      </c>
      <c r="C30" s="1">
        <v>6</v>
      </c>
      <c r="D30" s="1" t="s">
        <v>168</v>
      </c>
      <c r="E30" s="1"/>
      <c r="F30" s="1"/>
      <c r="G30" s="1"/>
      <c r="H30" s="1"/>
      <c r="I30" s="5">
        <v>8.8</v>
      </c>
      <c r="J30" s="5">
        <v>1.4696938456699</v>
      </c>
      <c r="K30" s="1">
        <v>7</v>
      </c>
      <c r="L30" s="9">
        <v>0.4</v>
      </c>
      <c r="M30" s="1">
        <v>10</v>
      </c>
      <c r="N30" s="9">
        <v>0.6</v>
      </c>
      <c r="O30" s="1"/>
      <c r="P30" s="1"/>
      <c r="Q30" s="1"/>
      <c r="R30" s="1"/>
      <c r="S30" s="1"/>
      <c r="T30" s="1"/>
      <c r="U30" s="1"/>
      <c r="V30" s="1"/>
      <c r="W30" s="1">
        <v>192</v>
      </c>
      <c r="X30" s="1">
        <v>224</v>
      </c>
    </row>
    <row r="31" spans="1:24" customHeight="1" ht="12.75">
      <c r="A31" s="1" t="s">
        <v>169</v>
      </c>
      <c r="B31" s="7">
        <v>0.34</v>
      </c>
      <c r="C31" s="1">
        <v>6</v>
      </c>
      <c r="D31" s="1" t="s">
        <v>168</v>
      </c>
      <c r="E31" s="1"/>
      <c r="F31" s="1"/>
      <c r="G31" s="1"/>
      <c r="H31" s="1"/>
      <c r="I31" s="5">
        <v>4</v>
      </c>
      <c r="J31" s="5">
        <v>0.0</v>
      </c>
      <c r="K31" s="1">
        <v>4</v>
      </c>
      <c r="L31" s="9">
        <v>1</v>
      </c>
      <c r="M31" s="1"/>
      <c r="N31" s="9"/>
      <c r="O31" s="1"/>
      <c r="P31" s="1"/>
      <c r="Q31" s="1"/>
      <c r="R31" s="1"/>
      <c r="S31" s="1"/>
      <c r="T31" s="1"/>
      <c r="U31" s="1"/>
      <c r="V31" s="1"/>
      <c r="W31" s="1">
        <v>192</v>
      </c>
      <c r="X31" s="1">
        <v>288</v>
      </c>
    </row>
    <row r="32" spans="1:24" customHeight="1" ht="12.75">
      <c r="A32" s="1" t="s">
        <v>170</v>
      </c>
      <c r="B32" s="7">
        <v>0.34</v>
      </c>
      <c r="C32" s="1">
        <v>6</v>
      </c>
      <c r="D32" s="1" t="s">
        <v>168</v>
      </c>
      <c r="E32" s="1"/>
      <c r="F32" s="1"/>
      <c r="G32" s="1"/>
      <c r="H32" s="1"/>
      <c r="I32" s="5">
        <v>4</v>
      </c>
      <c r="J32" s="5"/>
      <c r="K32" s="1"/>
      <c r="L32" s="9"/>
      <c r="M32" s="1"/>
      <c r="N32" s="9"/>
      <c r="O32" s="1"/>
      <c r="P32" s="1"/>
      <c r="Q32" s="1"/>
      <c r="R32" s="1"/>
      <c r="S32" s="1"/>
      <c r="T32" s="1"/>
      <c r="U32" s="1"/>
      <c r="V32" s="1"/>
      <c r="W32" s="1">
        <v>192</v>
      </c>
      <c r="X32" s="1">
        <v>352</v>
      </c>
    </row>
    <row r="33" spans="1:24" customHeight="1" ht="12.75">
      <c r="A33" s="1" t="s">
        <v>171</v>
      </c>
      <c r="B33" s="7">
        <v>0.34</v>
      </c>
      <c r="C33" s="1">
        <v>6</v>
      </c>
      <c r="D33" s="1" t="s">
        <v>168</v>
      </c>
      <c r="E33" s="1"/>
      <c r="F33" s="1"/>
      <c r="G33" s="1"/>
      <c r="H33" s="1"/>
      <c r="I33" s="5">
        <v>6</v>
      </c>
      <c r="J33" s="5"/>
      <c r="K33" s="1"/>
      <c r="L33" s="9"/>
      <c r="M33" s="1"/>
      <c r="N33" s="9"/>
      <c r="O33" s="1"/>
      <c r="P33" s="1"/>
      <c r="Q33" s="1"/>
      <c r="R33" s="1"/>
      <c r="S33" s="1"/>
      <c r="T33" s="1"/>
      <c r="U33" s="1"/>
      <c r="V33" s="1"/>
      <c r="W33" s="1">
        <v>192</v>
      </c>
      <c r="X33" s="1">
        <v>416</v>
      </c>
    </row>
    <row r="34" spans="1:24" customHeight="1" ht="12.75">
      <c r="A34" s="1" t="s">
        <v>204</v>
      </c>
      <c r="B34" s="7">
        <v>0.34</v>
      </c>
      <c r="C34" s="1">
        <v>6</v>
      </c>
      <c r="D34" s="1" t="s">
        <v>168</v>
      </c>
      <c r="E34" s="1"/>
      <c r="F34" s="1"/>
      <c r="G34" s="1"/>
      <c r="H34" s="1"/>
      <c r="I34" s="5">
        <v>4</v>
      </c>
      <c r="J34" s="5"/>
      <c r="K34" s="1"/>
      <c r="L34" s="9"/>
      <c r="M34" s="1"/>
      <c r="N34" s="9"/>
      <c r="O34" s="1"/>
      <c r="P34" s="1"/>
      <c r="Q34" s="1"/>
      <c r="R34" s="1"/>
      <c r="S34" s="1"/>
      <c r="T34" s="1"/>
      <c r="U34" s="1"/>
      <c r="V34" s="1"/>
      <c r="W34" s="1">
        <v>192</v>
      </c>
      <c r="X34" s="1">
        <v>480</v>
      </c>
    </row>
    <row r="35" spans="1:24" customHeight="1" ht="12.75">
      <c r="A35" s="1" t="s">
        <v>205</v>
      </c>
      <c r="B35" s="7">
        <v>0.34</v>
      </c>
      <c r="C35" s="1">
        <v>6</v>
      </c>
      <c r="D35" s="1" t="s">
        <v>168</v>
      </c>
      <c r="E35" s="1"/>
      <c r="F35" s="1"/>
      <c r="G35" s="1"/>
      <c r="H35" s="1"/>
      <c r="I35" s="5">
        <v>6</v>
      </c>
      <c r="J35" s="5"/>
      <c r="K35" s="1"/>
      <c r="L35" s="9"/>
      <c r="M35" s="1"/>
      <c r="N35" s="9"/>
      <c r="O35" s="1"/>
      <c r="P35" s="1"/>
      <c r="Q35" s="1"/>
      <c r="R35" s="1"/>
      <c r="S35" s="1"/>
      <c r="T35" s="1"/>
      <c r="U35" s="1"/>
      <c r="V35" s="1"/>
      <c r="W35" s="1">
        <v>192</v>
      </c>
      <c r="X35" s="1">
        <v>544</v>
      </c>
    </row>
    <row r="36" spans="1:24" customHeight="1" ht="12.75">
      <c r="A36" s="1" t="s">
        <v>206</v>
      </c>
      <c r="B36" s="7">
        <v>0.34</v>
      </c>
      <c r="C36" s="1">
        <v>6</v>
      </c>
      <c r="D36" s="1" t="s">
        <v>168</v>
      </c>
      <c r="E36" s="1"/>
      <c r="F36" s="1"/>
      <c r="G36" s="1"/>
      <c r="H36" s="1"/>
      <c r="I36" s="5">
        <v>6</v>
      </c>
      <c r="J36" s="5"/>
      <c r="K36" s="1"/>
      <c r="L36" s="9"/>
      <c r="M36" s="1"/>
      <c r="N36" s="9"/>
      <c r="O36" s="1"/>
      <c r="P36" s="1"/>
      <c r="Q36" s="1"/>
      <c r="R36" s="1"/>
      <c r="S36" s="1"/>
      <c r="T36" s="1"/>
      <c r="U36" s="1"/>
      <c r="V36" s="1"/>
      <c r="W36" s="1">
        <v>192</v>
      </c>
      <c r="X36" s="1">
        <v>608</v>
      </c>
    </row>
    <row r="37" spans="1:24" customHeight="1" ht="12.75">
      <c r="A37" s="1" t="s">
        <v>207</v>
      </c>
      <c r="B37" s="7">
        <v>0.34</v>
      </c>
      <c r="C37" s="1">
        <v>6</v>
      </c>
      <c r="D37" s="1" t="s">
        <v>168</v>
      </c>
      <c r="E37" s="1"/>
      <c r="F37" s="1"/>
      <c r="G37" s="1"/>
      <c r="H37" s="1"/>
      <c r="I37" s="5">
        <v>4</v>
      </c>
      <c r="J37" s="5"/>
      <c r="K37" s="1"/>
      <c r="L37" s="9"/>
      <c r="M37" s="1"/>
      <c r="N37" s="9"/>
      <c r="O37" s="1"/>
      <c r="P37" s="1"/>
      <c r="Q37" s="1"/>
      <c r="R37" s="1"/>
      <c r="S37" s="1"/>
      <c r="T37" s="1"/>
      <c r="U37" s="1"/>
      <c r="V37" s="1"/>
      <c r="W37" s="1">
        <v>192</v>
      </c>
      <c r="X37" s="1">
        <v>672</v>
      </c>
    </row>
    <row r="38" spans="1:24" customHeight="1" ht="12.75">
      <c r="A38" s="1" t="s">
        <v>208</v>
      </c>
      <c r="B38" s="7">
        <v>0.34</v>
      </c>
      <c r="C38" s="1">
        <v>5</v>
      </c>
      <c r="D38" s="1" t="s">
        <v>168</v>
      </c>
      <c r="E38" s="1"/>
      <c r="F38" s="1"/>
      <c r="G38" s="1"/>
      <c r="H38" s="1"/>
      <c r="I38" s="5">
        <v>2.2</v>
      </c>
      <c r="J38" s="5">
        <v>0.4</v>
      </c>
      <c r="K38" s="1">
        <v>2</v>
      </c>
      <c r="L38" s="9">
        <v>0.8</v>
      </c>
      <c r="M38" s="1">
        <v>3</v>
      </c>
      <c r="N38" s="9">
        <v>0.2</v>
      </c>
      <c r="O38" s="1"/>
      <c r="P38" s="1"/>
      <c r="Q38" s="1"/>
      <c r="R38" s="1"/>
      <c r="S38" s="1"/>
      <c r="T38" s="1"/>
      <c r="U38" s="1"/>
      <c r="V38" s="1"/>
      <c r="W38" s="1">
        <v>320</v>
      </c>
      <c r="X38" s="1">
        <v>96</v>
      </c>
    </row>
    <row r="39" spans="1:24" customHeight="1" ht="12.75">
      <c r="A39" s="1" t="s">
        <v>209</v>
      </c>
      <c r="B39" s="7">
        <v>0.34</v>
      </c>
      <c r="C39" s="1">
        <v>5</v>
      </c>
      <c r="D39" s="1" t="s">
        <v>168</v>
      </c>
      <c r="E39" s="1"/>
      <c r="F39" s="1"/>
      <c r="G39" s="1"/>
      <c r="H39" s="1"/>
      <c r="I39" s="5">
        <v>2.4</v>
      </c>
      <c r="J39" s="5">
        <v>0.48989794855664</v>
      </c>
      <c r="K39" s="1">
        <v>2</v>
      </c>
      <c r="L39" s="9">
        <v>0.6</v>
      </c>
      <c r="M39" s="1">
        <v>3</v>
      </c>
      <c r="N39" s="9">
        <v>0.4</v>
      </c>
      <c r="O39" s="1"/>
      <c r="P39" s="1"/>
      <c r="Q39" s="1"/>
      <c r="R39" s="1"/>
      <c r="S39" s="1"/>
      <c r="T39" s="1"/>
      <c r="U39" s="1"/>
      <c r="V39" s="1"/>
      <c r="W39" s="1">
        <v>320</v>
      </c>
      <c r="X39" s="1">
        <v>160</v>
      </c>
    </row>
    <row r="40" spans="1:24" customHeight="1" ht="12.75">
      <c r="A40" s="1" t="s">
        <v>210</v>
      </c>
      <c r="B40" s="7">
        <v>0.34</v>
      </c>
      <c r="C40" s="1">
        <v>3</v>
      </c>
      <c r="D40" s="1" t="s">
        <v>168</v>
      </c>
      <c r="E40" s="1"/>
      <c r="F40" s="1"/>
      <c r="G40" s="1"/>
      <c r="H40" s="1"/>
      <c r="I40" s="5">
        <v>17.5</v>
      </c>
      <c r="J40" s="5">
        <v>0.5</v>
      </c>
      <c r="K40" s="1">
        <v>17</v>
      </c>
      <c r="L40" s="9">
        <v>0.5</v>
      </c>
      <c r="M40" s="1">
        <v>18</v>
      </c>
      <c r="N40" s="9">
        <v>0.5</v>
      </c>
      <c r="O40" s="1"/>
      <c r="P40" s="1"/>
      <c r="Q40" s="1"/>
      <c r="R40" s="1"/>
      <c r="S40" s="1"/>
      <c r="T40" s="1"/>
      <c r="U40" s="1"/>
      <c r="V40" s="1"/>
      <c r="W40" s="1">
        <v>608</v>
      </c>
      <c r="X40" s="1">
        <v>320</v>
      </c>
    </row>
    <row r="41" spans="1:24" customHeight="1" ht="12.75">
      <c r="A41" s="1" t="s">
        <v>211</v>
      </c>
      <c r="B41" s="7">
        <v>0.34</v>
      </c>
      <c r="C41" s="1">
        <v>3</v>
      </c>
      <c r="D41" s="1" t="s">
        <v>168</v>
      </c>
      <c r="E41" s="1"/>
      <c r="F41" s="1"/>
      <c r="G41" s="1"/>
      <c r="H41" s="1"/>
      <c r="I41" s="5">
        <v>17.5</v>
      </c>
      <c r="J41" s="5">
        <v>0.5</v>
      </c>
      <c r="K41" s="1">
        <v>17</v>
      </c>
      <c r="L41" s="9">
        <v>0.5</v>
      </c>
      <c r="M41" s="1">
        <v>18</v>
      </c>
      <c r="N41" s="9">
        <v>0.5</v>
      </c>
      <c r="O41" s="1"/>
      <c r="P41" s="1"/>
      <c r="Q41" s="1"/>
      <c r="R41" s="1"/>
      <c r="S41" s="1"/>
      <c r="T41" s="1"/>
      <c r="U41" s="1"/>
      <c r="V41" s="1"/>
      <c r="W41" s="1">
        <v>608</v>
      </c>
      <c r="X41" s="1">
        <v>448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150</v>
      </c>
    </row>
    <row r="3" spans="1:14" customHeight="1" ht="12.75">
      <c r="A3" s="1" t="s">
        <v>172</v>
      </c>
      <c r="B3" s="1" t="s">
        <v>152</v>
      </c>
    </row>
    <row r="4" spans="1:14" customHeight="1" ht="12.75">
      <c r="A4" s="1" t="s">
        <v>174</v>
      </c>
      <c r="B4" s="1" t="s">
        <v>150</v>
      </c>
    </row>
    <row r="5" spans="1:14" customHeight="1" ht="12.75">
      <c r="A5" s="1" t="s">
        <v>174</v>
      </c>
      <c r="B5" s="1" t="s">
        <v>152</v>
      </c>
    </row>
    <row r="6" spans="1:14" customHeight="1" ht="12.75">
      <c r="A6" s="1" t="s">
        <v>175</v>
      </c>
      <c r="B6" s="1" t="s">
        <v>150</v>
      </c>
    </row>
    <row r="7" spans="1:14" customHeight="1" ht="12.75">
      <c r="A7" s="1" t="s">
        <v>175</v>
      </c>
      <c r="B7" s="1" t="s">
        <v>152</v>
      </c>
    </row>
    <row r="8" spans="1:14" customHeight="1" ht="12.75">
      <c r="A8" s="1" t="s">
        <v>176</v>
      </c>
      <c r="B8" s="1" t="s">
        <v>150</v>
      </c>
    </row>
    <row r="9" spans="1:14" customHeight="1" ht="12.75">
      <c r="A9" s="1" t="s">
        <v>176</v>
      </c>
      <c r="B9" s="1" t="s">
        <v>152</v>
      </c>
    </row>
    <row r="10" spans="1:14" customHeight="1" ht="12.75">
      <c r="A10" s="1" t="s">
        <v>179</v>
      </c>
      <c r="B10" s="1" t="s">
        <v>150</v>
      </c>
    </row>
    <row r="11" spans="1:14" customHeight="1" ht="12.75">
      <c r="A11" s="1" t="s">
        <v>179</v>
      </c>
      <c r="B11" s="1" t="s">
        <v>152</v>
      </c>
    </row>
    <row r="12" spans="1:14" customHeight="1" ht="12.75">
      <c r="A12" s="1" t="s">
        <v>180</v>
      </c>
      <c r="B12" s="1" t="s">
        <v>150</v>
      </c>
    </row>
    <row r="13" spans="1:14" customHeight="1" ht="12.75">
      <c r="A13" s="1" t="s">
        <v>180</v>
      </c>
      <c r="B13" s="1" t="s">
        <v>152</v>
      </c>
    </row>
    <row r="14" spans="1:14" customHeight="1" ht="12.75">
      <c r="A14" s="1" t="s">
        <v>181</v>
      </c>
      <c r="B14" s="1" t="s">
        <v>150</v>
      </c>
    </row>
    <row r="15" spans="1:14" customHeight="1" ht="12.75">
      <c r="A15" s="1" t="s">
        <v>181</v>
      </c>
      <c r="B15" s="1" t="s">
        <v>152</v>
      </c>
    </row>
    <row r="16" spans="1:14" customHeight="1" ht="12.75">
      <c r="A16" s="1" t="s">
        <v>182</v>
      </c>
      <c r="B16" s="1" t="s">
        <v>150</v>
      </c>
    </row>
    <row r="17" spans="1:14" customHeight="1" ht="12.75">
      <c r="A17" s="1" t="s">
        <v>182</v>
      </c>
      <c r="B17" s="1" t="s">
        <v>152</v>
      </c>
    </row>
    <row r="18" spans="1:14" customHeight="1" ht="12.75">
      <c r="A18" s="1" t="s">
        <v>183</v>
      </c>
      <c r="B18" s="1" t="s">
        <v>157</v>
      </c>
    </row>
    <row r="19" spans="1:14" customHeight="1" ht="12.75">
      <c r="A19" s="1" t="s">
        <v>184</v>
      </c>
      <c r="B19" s="1" t="s">
        <v>159</v>
      </c>
    </row>
    <row r="20" spans="1:14" customHeight="1" ht="12.75">
      <c r="A20" s="1" t="s">
        <v>150</v>
      </c>
      <c r="B20" s="1" t="s">
        <v>210</v>
      </c>
    </row>
    <row r="21" spans="1:14" customHeight="1" ht="12.75">
      <c r="A21" s="1" t="s">
        <v>152</v>
      </c>
      <c r="B21" s="1" t="s">
        <v>211</v>
      </c>
    </row>
    <row r="22" spans="1:14" customHeight="1" ht="12.75">
      <c r="A22" s="1" t="s">
        <v>163</v>
      </c>
      <c r="B22" s="1" t="s">
        <v>183</v>
      </c>
    </row>
    <row r="23" spans="1:14" customHeight="1" ht="12.75">
      <c r="A23" s="1" t="s">
        <v>164</v>
      </c>
      <c r="B23" s="1" t="s">
        <v>184</v>
      </c>
    </row>
    <row r="24" spans="1:14" customHeight="1" ht="12.75">
      <c r="A24" s="1" t="s">
        <v>153</v>
      </c>
      <c r="B24" s="1" t="s">
        <v>167</v>
      </c>
    </row>
    <row r="25" spans="1:14" customHeight="1" ht="12.75">
      <c r="A25" s="1" t="s">
        <v>155</v>
      </c>
      <c r="B25" s="1" t="s">
        <v>169</v>
      </c>
    </row>
    <row r="26" spans="1:14" customHeight="1" ht="12.75">
      <c r="A26" s="1" t="s">
        <v>156</v>
      </c>
      <c r="B26" s="1" t="s">
        <v>170</v>
      </c>
    </row>
    <row r="27" spans="1:14" customHeight="1" ht="12.75">
      <c r="A27" s="1" t="s">
        <v>177</v>
      </c>
      <c r="B27" s="1" t="s">
        <v>171</v>
      </c>
    </row>
    <row r="28" spans="1:14" customHeight="1" ht="12.75">
      <c r="A28" s="1" t="s">
        <v>178</v>
      </c>
      <c r="B28" s="1" t="s">
        <v>204</v>
      </c>
    </row>
    <row r="29" spans="1:14" customHeight="1" ht="12.75">
      <c r="A29" s="1" t="s">
        <v>188</v>
      </c>
      <c r="B29" s="1" t="s">
        <v>205</v>
      </c>
    </row>
    <row r="30" spans="1:14" customHeight="1" ht="12.75">
      <c r="A30" s="1" t="s">
        <v>189</v>
      </c>
      <c r="B30" s="1" t="s">
        <v>206</v>
      </c>
    </row>
    <row r="31" spans="1:14" customHeight="1" ht="12.75">
      <c r="A31" s="1" t="s">
        <v>190</v>
      </c>
      <c r="B31" s="1" t="s">
        <v>207</v>
      </c>
    </row>
    <row r="32" spans="1:14" customHeight="1" ht="12.75">
      <c r="A32" s="1" t="s">
        <v>191</v>
      </c>
      <c r="B32" s="1" t="s">
        <v>208</v>
      </c>
    </row>
    <row r="33" spans="1:14" customHeight="1" ht="12.75">
      <c r="A33" s="1" t="s">
        <v>192</v>
      </c>
      <c r="B33" s="1" t="s">
        <v>209</v>
      </c>
    </row>
    <row r="34" spans="1:14" customHeight="1" ht="12.75">
      <c r="A34" s="1" t="s">
        <v>193</v>
      </c>
      <c r="B34" s="1" t="s">
        <v>150</v>
      </c>
    </row>
    <row r="35" spans="1:14" customHeight="1" ht="12.75">
      <c r="A35" s="1" t="s">
        <v>194</v>
      </c>
      <c r="B35" s="1" t="s">
        <v>152</v>
      </c>
    </row>
    <row r="36" spans="1:14" customHeight="1" ht="12.75">
      <c r="A36" s="1" t="s">
        <v>167</v>
      </c>
      <c r="B36" s="1" t="s">
        <v>172</v>
      </c>
    </row>
    <row r="37" spans="1:14" customHeight="1" ht="12.75">
      <c r="A37" s="1" t="s">
        <v>169</v>
      </c>
      <c r="B37" s="1" t="s">
        <v>174</v>
      </c>
    </row>
    <row r="38" spans="1:14" customHeight="1" ht="12.75">
      <c r="A38" s="1" t="s">
        <v>170</v>
      </c>
      <c r="B38" s="1" t="s">
        <v>175</v>
      </c>
    </row>
    <row r="39" spans="1:14" customHeight="1" ht="12.75">
      <c r="A39" s="1" t="s">
        <v>171</v>
      </c>
      <c r="B39" s="1" t="s">
        <v>176</v>
      </c>
    </row>
    <row r="40" spans="1:14" customHeight="1" ht="12.75">
      <c r="A40" s="1" t="s">
        <v>204</v>
      </c>
      <c r="B40" s="1" t="s">
        <v>179</v>
      </c>
    </row>
    <row r="41" spans="1:14" customHeight="1" ht="12.75">
      <c r="A41" s="1" t="s">
        <v>205</v>
      </c>
      <c r="B41" s="1" t="s">
        <v>180</v>
      </c>
    </row>
    <row r="42" spans="1:14" customHeight="1" ht="12.75">
      <c r="A42" s="1" t="s">
        <v>206</v>
      </c>
      <c r="B42" s="1" t="s">
        <v>181</v>
      </c>
    </row>
    <row r="43" spans="1:14" customHeight="1" ht="12.75">
      <c r="A43" s="1" t="s">
        <v>207</v>
      </c>
      <c r="B43" s="1" t="s">
        <v>182</v>
      </c>
    </row>
    <row r="44" spans="1:14" customHeight="1" ht="12.75">
      <c r="A44" s="1" t="s">
        <v>208</v>
      </c>
      <c r="B44" s="1" t="s">
        <v>150</v>
      </c>
    </row>
    <row r="45" spans="1:14" customHeight="1" ht="12.75">
      <c r="A45" s="1" t="s">
        <v>208</v>
      </c>
      <c r="B45" s="1" t="s">
        <v>152</v>
      </c>
    </row>
    <row r="46" spans="1:14" customHeight="1" ht="12.75">
      <c r="A46" s="1" t="s">
        <v>209</v>
      </c>
      <c r="B46" s="1" t="s">
        <v>150</v>
      </c>
    </row>
    <row r="47" spans="1:14" customHeight="1" ht="12.75">
      <c r="A47" s="1" t="s">
        <v>209</v>
      </c>
      <c r="B47" s="1" t="s">
        <v>152</v>
      </c>
    </row>
    <row r="48" spans="1:14" customHeight="1" ht="12.75">
      <c r="A48" s="1" t="s">
        <v>210</v>
      </c>
      <c r="B48" s="1" t="s">
        <v>163</v>
      </c>
    </row>
    <row r="49" spans="1:14" customHeight="1" ht="12.75">
      <c r="A49" s="1" t="s">
        <v>211</v>
      </c>
      <c r="B49" s="1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50"/>
  <sheetViews>
    <sheetView tabSelected="0" workbookViewId="0" showGridLines="false" showRowColHeaders="1">
      <selection activeCell="A2" sqref="A2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172</v>
      </c>
      <c r="B2" s="7">
        <v>0.71</v>
      </c>
      <c r="C2" s="1">
        <v>0.0</v>
      </c>
      <c r="D2" s="1" t="s">
        <v>173</v>
      </c>
      <c r="E2" s="5">
        <v>125</v>
      </c>
      <c r="F2" s="5">
        <v>187.5</v>
      </c>
      <c r="G2" s="1">
        <v>2</v>
      </c>
      <c r="H2" s="9">
        <v>0.95</v>
      </c>
      <c r="I2" s="1">
        <v>3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736</v>
      </c>
      <c r="X2" s="1">
        <v>32</v>
      </c>
    </row>
    <row r="3" spans="1:24" customHeight="1" ht="12.75">
      <c r="A3" s="1" t="s">
        <v>174</v>
      </c>
      <c r="B3" s="7">
        <v>0.83</v>
      </c>
      <c r="C3" s="1">
        <v>0.0</v>
      </c>
      <c r="D3" s="1" t="s">
        <v>173</v>
      </c>
      <c r="E3" s="5">
        <v>135</v>
      </c>
      <c r="F3" s="5">
        <v>155.25</v>
      </c>
      <c r="G3" s="1">
        <v>2</v>
      </c>
      <c r="H3" s="9">
        <v>0.95</v>
      </c>
      <c r="I3" s="1">
        <v>3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736</v>
      </c>
      <c r="X3" s="1">
        <v>96</v>
      </c>
    </row>
    <row r="4" spans="1:24" customHeight="1" ht="12.75">
      <c r="A4" s="1" t="s">
        <v>175</v>
      </c>
      <c r="B4" s="7">
        <v>0.56</v>
      </c>
      <c r="C4" s="1">
        <v>0.0</v>
      </c>
      <c r="D4" s="1" t="s">
        <v>173</v>
      </c>
      <c r="E4" s="5">
        <v>63</v>
      </c>
      <c r="F4" s="5">
        <v>86.94</v>
      </c>
      <c r="G4" s="1">
        <v>2</v>
      </c>
      <c r="H4" s="9">
        <v>0.95</v>
      </c>
      <c r="I4" s="1">
        <v>4.29</v>
      </c>
      <c r="J4" s="1">
        <v>0.2</v>
      </c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736</v>
      </c>
      <c r="X4" s="1">
        <v>160</v>
      </c>
    </row>
    <row r="5" spans="1:24" customHeight="1" ht="12.75">
      <c r="A5" s="1" t="s">
        <v>176</v>
      </c>
      <c r="B5" s="7">
        <v>0.84</v>
      </c>
      <c r="C5" s="1">
        <v>0.0</v>
      </c>
      <c r="D5" s="1" t="s">
        <v>173</v>
      </c>
      <c r="E5" s="5">
        <v>61</v>
      </c>
      <c r="F5" s="5">
        <v>124.44</v>
      </c>
      <c r="G5" s="1">
        <v>2</v>
      </c>
      <c r="H5" s="9">
        <v>0.95</v>
      </c>
      <c r="I5" s="1">
        <v>4.31</v>
      </c>
      <c r="J5" s="1">
        <v>0.21</v>
      </c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736</v>
      </c>
      <c r="X5" s="1">
        <v>224</v>
      </c>
    </row>
    <row r="6" spans="1:24" customHeight="1" ht="12.75">
      <c r="A6" s="1" t="s">
        <v>179</v>
      </c>
      <c r="B6" s="7">
        <v>0.84</v>
      </c>
      <c r="C6" s="1">
        <v>0.0</v>
      </c>
      <c r="D6" s="1" t="s">
        <v>173</v>
      </c>
      <c r="E6" s="5">
        <v>599</v>
      </c>
      <c r="F6" s="5">
        <v>766.72</v>
      </c>
      <c r="G6" s="1">
        <v>2</v>
      </c>
      <c r="H6" s="9">
        <v>0.95</v>
      </c>
      <c r="I6" s="1">
        <v>3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736</v>
      </c>
      <c r="X6" s="1">
        <v>288</v>
      </c>
    </row>
    <row r="7" spans="1:24" customHeight="1" ht="12.75">
      <c r="A7" s="1" t="s">
        <v>180</v>
      </c>
      <c r="B7" s="7">
        <v>0.81</v>
      </c>
      <c r="C7" s="1">
        <v>0.0</v>
      </c>
      <c r="D7" s="1" t="s">
        <v>173</v>
      </c>
      <c r="E7" s="5">
        <v>1017</v>
      </c>
      <c r="F7" s="5">
        <v>1657.71</v>
      </c>
      <c r="G7" s="1">
        <v>2</v>
      </c>
      <c r="H7" s="9">
        <v>0.95</v>
      </c>
      <c r="I7" s="1">
        <v>4</v>
      </c>
      <c r="J7" s="1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736</v>
      </c>
      <c r="X7" s="1">
        <v>352</v>
      </c>
    </row>
    <row r="8" spans="1:24" customHeight="1" ht="12.75">
      <c r="A8" s="1" t="s">
        <v>181</v>
      </c>
      <c r="B8" s="7">
        <v>0.61</v>
      </c>
      <c r="C8" s="1">
        <v>0.0</v>
      </c>
      <c r="D8" s="1" t="s">
        <v>173</v>
      </c>
      <c r="E8" s="5">
        <v>429</v>
      </c>
      <c r="F8" s="5">
        <v>592.02</v>
      </c>
      <c r="G8" s="1">
        <v>2</v>
      </c>
      <c r="H8" s="9">
        <v>0.95</v>
      </c>
      <c r="I8" s="1">
        <v>5.88</v>
      </c>
      <c r="J8" s="1">
        <v>0.26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736</v>
      </c>
      <c r="X8" s="1">
        <v>416</v>
      </c>
    </row>
    <row r="9" spans="1:24" customHeight="1" ht="12.75">
      <c r="A9" s="1" t="s">
        <v>182</v>
      </c>
      <c r="B9" s="7">
        <v>0.72</v>
      </c>
      <c r="C9" s="1">
        <v>0.0</v>
      </c>
      <c r="D9" s="1" t="s">
        <v>173</v>
      </c>
      <c r="E9" s="5">
        <v>476</v>
      </c>
      <c r="F9" s="5">
        <v>856.8</v>
      </c>
      <c r="G9" s="1">
        <v>2</v>
      </c>
      <c r="H9" s="9">
        <v>0.95</v>
      </c>
      <c r="I9" s="1">
        <v>2</v>
      </c>
      <c r="J9" s="1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736</v>
      </c>
      <c r="X9" s="1">
        <v>480</v>
      </c>
    </row>
    <row r="10" spans="1:24" customHeight="1" ht="12.75">
      <c r="A10" s="1" t="s">
        <v>183</v>
      </c>
      <c r="B10" s="7">
        <v>0.5</v>
      </c>
      <c r="C10" s="1">
        <v>0.0</v>
      </c>
      <c r="D10" s="1" t="s">
        <v>173</v>
      </c>
      <c r="E10" s="5">
        <v>291</v>
      </c>
      <c r="F10" s="5">
        <v>558.72</v>
      </c>
      <c r="G10" s="1">
        <v>2</v>
      </c>
      <c r="H10" s="9">
        <v>0.95</v>
      </c>
      <c r="I10" s="1">
        <v>4.59</v>
      </c>
      <c r="J10" s="1">
        <v>0.3</v>
      </c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736</v>
      </c>
      <c r="X10" s="1">
        <v>544</v>
      </c>
    </row>
    <row r="11" spans="1:24" customHeight="1" ht="12.75">
      <c r="A11" s="1" t="s">
        <v>184</v>
      </c>
      <c r="B11" s="7">
        <v>0.71</v>
      </c>
      <c r="C11" s="1">
        <v>0.0</v>
      </c>
      <c r="D11" s="1" t="s">
        <v>173</v>
      </c>
      <c r="E11" s="5">
        <v>554</v>
      </c>
      <c r="F11" s="5">
        <v>1002.74</v>
      </c>
      <c r="G11" s="1">
        <v>2</v>
      </c>
      <c r="H11" s="9">
        <v>0.95</v>
      </c>
      <c r="I11" s="1">
        <v>3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736</v>
      </c>
      <c r="X11" s="1">
        <v>608</v>
      </c>
    </row>
    <row r="12" spans="1:24" customHeight="1" ht="12.75">
      <c r="A12" s="1" t="s">
        <v>185</v>
      </c>
      <c r="B12" s="7">
        <v>0.73</v>
      </c>
      <c r="C12" s="1">
        <v>0.0</v>
      </c>
      <c r="D12" s="1" t="s">
        <v>173</v>
      </c>
      <c r="E12" s="5">
        <v>410</v>
      </c>
      <c r="F12" s="5">
        <v>500.2</v>
      </c>
      <c r="G12" s="1">
        <v>2</v>
      </c>
      <c r="H12" s="9">
        <v>0.95</v>
      </c>
      <c r="I12" s="1">
        <v>5.16</v>
      </c>
      <c r="J12" s="1">
        <v>0.29</v>
      </c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736</v>
      </c>
      <c r="X12" s="1">
        <v>672</v>
      </c>
    </row>
    <row r="13" spans="1:24" customHeight="1" ht="12.75">
      <c r="A13" s="1" t="s">
        <v>200</v>
      </c>
      <c r="B13" s="7">
        <v>0.75</v>
      </c>
      <c r="C13" s="1">
        <v>0.0</v>
      </c>
      <c r="D13" s="1" t="s">
        <v>173</v>
      </c>
      <c r="E13" s="5">
        <v>775</v>
      </c>
      <c r="F13" s="5">
        <v>1123.75</v>
      </c>
      <c r="G13" s="1">
        <v>2</v>
      </c>
      <c r="H13" s="9">
        <v>0.95</v>
      </c>
      <c r="I13" s="1">
        <v>2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736</v>
      </c>
      <c r="X13" s="1">
        <v>736</v>
      </c>
    </row>
    <row r="14" spans="1:24" customHeight="1" ht="12.75">
      <c r="A14" s="1" t="s">
        <v>213</v>
      </c>
      <c r="B14" s="7">
        <v>0.5</v>
      </c>
      <c r="C14" s="1">
        <v>0.0</v>
      </c>
      <c r="D14" s="1" t="s">
        <v>173</v>
      </c>
      <c r="E14" s="5">
        <v>271</v>
      </c>
      <c r="F14" s="5">
        <v>441.73</v>
      </c>
      <c r="G14" s="1">
        <v>2</v>
      </c>
      <c r="H14" s="9">
        <v>0.95</v>
      </c>
      <c r="I14" s="1">
        <v>4</v>
      </c>
      <c r="J14" s="1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736</v>
      </c>
      <c r="X14" s="1">
        <v>800</v>
      </c>
    </row>
    <row r="15" spans="1:24" customHeight="1" ht="12.75">
      <c r="A15" s="1" t="s">
        <v>214</v>
      </c>
      <c r="B15" s="7">
        <v>0.65</v>
      </c>
      <c r="C15" s="1">
        <v>0.0</v>
      </c>
      <c r="D15" s="1" t="s">
        <v>173</v>
      </c>
      <c r="E15" s="5">
        <v>868</v>
      </c>
      <c r="F15" s="5">
        <v>1562.4</v>
      </c>
      <c r="G15" s="1">
        <v>2</v>
      </c>
      <c r="H15" s="9">
        <v>0.95</v>
      </c>
      <c r="I15" s="1">
        <v>3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736</v>
      </c>
      <c r="X15" s="1">
        <v>864</v>
      </c>
    </row>
    <row r="16" spans="1:24" customHeight="1" ht="12.75">
      <c r="A16" s="1" t="s">
        <v>215</v>
      </c>
      <c r="B16" s="7">
        <v>0.79</v>
      </c>
      <c r="C16" s="1">
        <v>0.0</v>
      </c>
      <c r="D16" s="1" t="s">
        <v>173</v>
      </c>
      <c r="E16" s="5">
        <v>710</v>
      </c>
      <c r="F16" s="5">
        <v>1668.5</v>
      </c>
      <c r="G16" s="1">
        <v>2</v>
      </c>
      <c r="H16" s="9">
        <v>0.95</v>
      </c>
      <c r="I16" s="1">
        <v>3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736</v>
      </c>
      <c r="X16" s="1">
        <v>928</v>
      </c>
    </row>
    <row r="17" spans="1:24" customHeight="1" ht="12.75">
      <c r="A17" s="1" t="s">
        <v>216</v>
      </c>
      <c r="B17" s="7">
        <v>0.77</v>
      </c>
      <c r="C17" s="1">
        <v>0.0</v>
      </c>
      <c r="D17" s="1" t="s">
        <v>173</v>
      </c>
      <c r="E17" s="5">
        <v>215</v>
      </c>
      <c r="F17" s="5">
        <v>574.05</v>
      </c>
      <c r="G17" s="1">
        <v>2</v>
      </c>
      <c r="H17" s="9">
        <v>0.95</v>
      </c>
      <c r="I17" s="1">
        <v>3.57</v>
      </c>
      <c r="J17" s="1">
        <v>0.18</v>
      </c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736</v>
      </c>
      <c r="X17" s="1">
        <v>992</v>
      </c>
    </row>
    <row r="18" spans="1:24" customHeight="1" ht="12.75">
      <c r="A18" s="1" t="s">
        <v>217</v>
      </c>
      <c r="B18" s="7">
        <v>0.85</v>
      </c>
      <c r="C18" s="1">
        <v>0.0</v>
      </c>
      <c r="D18" s="1" t="s">
        <v>173</v>
      </c>
      <c r="E18" s="5">
        <v>728</v>
      </c>
      <c r="F18" s="5">
        <v>2038.4</v>
      </c>
      <c r="G18" s="1">
        <v>2</v>
      </c>
      <c r="H18" s="9">
        <v>0.95</v>
      </c>
      <c r="I18" s="1">
        <v>2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736</v>
      </c>
      <c r="X18" s="1">
        <v>1056</v>
      </c>
    </row>
    <row r="19" spans="1:24" customHeight="1" ht="12.75">
      <c r="A19" s="1" t="s">
        <v>218</v>
      </c>
      <c r="B19" s="7">
        <v>0.73</v>
      </c>
      <c r="C19" s="1">
        <v>0.0</v>
      </c>
      <c r="D19" s="1" t="s">
        <v>173</v>
      </c>
      <c r="E19" s="5">
        <v>484</v>
      </c>
      <c r="F19" s="5">
        <v>1108.36</v>
      </c>
      <c r="G19" s="1">
        <v>2</v>
      </c>
      <c r="H19" s="9">
        <v>0.95</v>
      </c>
      <c r="I19" s="1">
        <v>4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736</v>
      </c>
      <c r="X19" s="1">
        <v>1120</v>
      </c>
    </row>
    <row r="20" spans="1:24" customHeight="1" ht="12.75">
      <c r="A20" s="1" t="s">
        <v>219</v>
      </c>
      <c r="B20" s="7">
        <v>0.62</v>
      </c>
      <c r="C20" s="1">
        <v>0.0</v>
      </c>
      <c r="D20" s="1" t="s">
        <v>173</v>
      </c>
      <c r="E20" s="5">
        <v>535</v>
      </c>
      <c r="F20" s="5">
        <v>1278.65</v>
      </c>
      <c r="G20" s="1">
        <v>2</v>
      </c>
      <c r="H20" s="9">
        <v>0.95</v>
      </c>
      <c r="I20" s="1">
        <v>2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736</v>
      </c>
      <c r="X20" s="1">
        <v>1184</v>
      </c>
    </row>
    <row r="21" spans="1:24" customHeight="1" ht="12.75">
      <c r="A21" s="1" t="s">
        <v>220</v>
      </c>
      <c r="B21" s="7">
        <v>0.69</v>
      </c>
      <c r="C21" s="1">
        <v>0.0</v>
      </c>
      <c r="D21" s="1" t="s">
        <v>173</v>
      </c>
      <c r="E21" s="5">
        <v>349</v>
      </c>
      <c r="F21" s="5">
        <v>471.15</v>
      </c>
      <c r="G21" s="1">
        <v>2</v>
      </c>
      <c r="H21" s="9">
        <v>0.95</v>
      </c>
      <c r="I21" s="1">
        <v>4.54</v>
      </c>
      <c r="J21" s="1">
        <v>0.2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736</v>
      </c>
      <c r="X21" s="1">
        <v>1248</v>
      </c>
    </row>
    <row r="22" spans="1:24" customHeight="1" ht="12.75">
      <c r="A22" s="1" t="s">
        <v>221</v>
      </c>
      <c r="B22" s="7">
        <v>0.76</v>
      </c>
      <c r="C22" s="1">
        <v>0.0</v>
      </c>
      <c r="D22" s="1" t="s">
        <v>173</v>
      </c>
      <c r="E22" s="5">
        <v>355</v>
      </c>
      <c r="F22" s="5">
        <v>635.45</v>
      </c>
      <c r="G22" s="1">
        <v>2</v>
      </c>
      <c r="H22" s="9">
        <v>0.95</v>
      </c>
      <c r="I22" s="1">
        <v>4.51</v>
      </c>
      <c r="J22" s="1">
        <v>0.28</v>
      </c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736</v>
      </c>
      <c r="X22" s="1">
        <v>1312</v>
      </c>
    </row>
    <row r="23" spans="1:24" customHeight="1" ht="12.75">
      <c r="A23" s="1" t="s">
        <v>222</v>
      </c>
      <c r="B23" s="7">
        <v>0.75</v>
      </c>
      <c r="C23" s="1">
        <v>0.0</v>
      </c>
      <c r="D23" s="1" t="s">
        <v>173</v>
      </c>
      <c r="E23" s="5">
        <v>870</v>
      </c>
      <c r="F23" s="5">
        <v>1618.2</v>
      </c>
      <c r="G23" s="1">
        <v>2</v>
      </c>
      <c r="H23" s="9">
        <v>0.95</v>
      </c>
      <c r="I23" s="1">
        <v>3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736</v>
      </c>
      <c r="X23" s="1">
        <v>1376</v>
      </c>
    </row>
    <row r="24" spans="1:24" customHeight="1" ht="12.75">
      <c r="A24" s="1" t="s">
        <v>223</v>
      </c>
      <c r="B24" s="7">
        <v>0.8</v>
      </c>
      <c r="C24" s="1">
        <v>0.0</v>
      </c>
      <c r="D24" s="1" t="s">
        <v>173</v>
      </c>
      <c r="E24" s="5">
        <v>463</v>
      </c>
      <c r="F24" s="5">
        <v>504.67</v>
      </c>
      <c r="G24" s="1">
        <v>2</v>
      </c>
      <c r="H24" s="9">
        <v>0.95</v>
      </c>
      <c r="I24" s="1">
        <v>3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736</v>
      </c>
      <c r="X24" s="1">
        <v>1440</v>
      </c>
    </row>
    <row r="25" spans="1:24" customHeight="1" ht="12.75">
      <c r="A25" s="1" t="s">
        <v>224</v>
      </c>
      <c r="B25" s="7">
        <v>0.81</v>
      </c>
      <c r="C25" s="1">
        <v>0.0</v>
      </c>
      <c r="D25" s="1" t="s">
        <v>173</v>
      </c>
      <c r="E25" s="5">
        <v>325</v>
      </c>
      <c r="F25" s="5">
        <v>419.25</v>
      </c>
      <c r="G25" s="1">
        <v>2</v>
      </c>
      <c r="H25" s="9">
        <v>0.95</v>
      </c>
      <c r="I25" s="1">
        <v>3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736</v>
      </c>
      <c r="X25" s="1">
        <v>1504</v>
      </c>
    </row>
    <row r="26" spans="1:24" customHeight="1" ht="12.75">
      <c r="A26" s="1" t="s">
        <v>225</v>
      </c>
      <c r="B26" s="7">
        <v>0.82</v>
      </c>
      <c r="C26" s="1">
        <v>0.0</v>
      </c>
      <c r="D26" s="1" t="s">
        <v>173</v>
      </c>
      <c r="E26" s="5">
        <v>312</v>
      </c>
      <c r="F26" s="5">
        <v>496.08</v>
      </c>
      <c r="G26" s="1">
        <v>2</v>
      </c>
      <c r="H26" s="9">
        <v>0.95</v>
      </c>
      <c r="I26" s="1">
        <v>2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736</v>
      </c>
      <c r="X26" s="1">
        <v>1568</v>
      </c>
    </row>
    <row r="27" spans="1:24" customHeight="1" ht="12.75">
      <c r="A27" s="1" t="s">
        <v>226</v>
      </c>
      <c r="B27" s="7">
        <v>0.59</v>
      </c>
      <c r="C27" s="1">
        <v>0.0</v>
      </c>
      <c r="D27" s="1" t="s">
        <v>173</v>
      </c>
      <c r="E27" s="5">
        <v>162</v>
      </c>
      <c r="F27" s="5">
        <v>202.5</v>
      </c>
      <c r="G27" s="1">
        <v>2</v>
      </c>
      <c r="H27" s="9">
        <v>0.95</v>
      </c>
      <c r="I27" s="1">
        <v>4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736</v>
      </c>
      <c r="X27" s="1">
        <v>1632</v>
      </c>
    </row>
    <row r="28" spans="1:24" customHeight="1" ht="12.75">
      <c r="A28" s="1" t="s">
        <v>150</v>
      </c>
      <c r="B28" s="7">
        <v>0.23</v>
      </c>
      <c r="C28" s="1">
        <v>3</v>
      </c>
      <c r="D28" s="1" t="s">
        <v>151</v>
      </c>
      <c r="E28" s="5"/>
      <c r="F28" s="5"/>
      <c r="G28" s="1"/>
      <c r="H28" s="9"/>
      <c r="I28" s="1">
        <v>2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208</v>
      </c>
      <c r="X28" s="1">
        <v>560</v>
      </c>
    </row>
    <row r="29" spans="1:24" customHeight="1" ht="12.75">
      <c r="A29" s="1" t="s">
        <v>152</v>
      </c>
      <c r="B29" s="7">
        <v>0.74</v>
      </c>
      <c r="C29" s="1">
        <v>1</v>
      </c>
      <c r="D29" s="1" t="s">
        <v>151</v>
      </c>
      <c r="E29" s="5"/>
      <c r="F29" s="5"/>
      <c r="G29" s="1"/>
      <c r="H29" s="9"/>
      <c r="I29" s="1">
        <v>1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544</v>
      </c>
      <c r="X29" s="1">
        <v>128</v>
      </c>
    </row>
    <row r="30" spans="1:24" customHeight="1" ht="12.75">
      <c r="A30" s="1" t="s">
        <v>163</v>
      </c>
      <c r="B30" s="7">
        <v>1.07</v>
      </c>
      <c r="C30" s="1">
        <v>1</v>
      </c>
      <c r="D30" s="1" t="s">
        <v>151</v>
      </c>
      <c r="E30" s="5"/>
      <c r="F30" s="5"/>
      <c r="G30" s="1"/>
      <c r="H30" s="9"/>
      <c r="I30" s="1">
        <v>2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544</v>
      </c>
      <c r="X30" s="1">
        <v>560</v>
      </c>
    </row>
    <row r="31" spans="1:24" customHeight="1" ht="12.75">
      <c r="A31" s="1" t="s">
        <v>164</v>
      </c>
      <c r="B31" s="7">
        <v>1.28</v>
      </c>
      <c r="C31" s="1">
        <v>1</v>
      </c>
      <c r="D31" s="1" t="s">
        <v>151</v>
      </c>
      <c r="E31" s="5"/>
      <c r="F31" s="5"/>
      <c r="G31" s="1"/>
      <c r="H31" s="9"/>
      <c r="I31" s="1">
        <v>1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544</v>
      </c>
      <c r="X31" s="1">
        <v>1312</v>
      </c>
    </row>
    <row r="32" spans="1:24" customHeight="1" ht="12.75">
      <c r="A32" s="1" t="s">
        <v>153</v>
      </c>
      <c r="B32" s="7">
        <v>0.18</v>
      </c>
      <c r="C32" s="1">
        <v>4</v>
      </c>
      <c r="D32" s="1" t="s">
        <v>154</v>
      </c>
      <c r="E32" s="5"/>
      <c r="F32" s="5"/>
      <c r="G32" s="1"/>
      <c r="H32" s="9"/>
      <c r="I32" s="1">
        <v>27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48</v>
      </c>
      <c r="X32" s="1">
        <v>400</v>
      </c>
    </row>
    <row r="33" spans="1:24" customHeight="1" ht="12.75">
      <c r="A33" s="1" t="s">
        <v>155</v>
      </c>
      <c r="B33" s="7">
        <v>0.45</v>
      </c>
      <c r="C33" s="1">
        <v>4</v>
      </c>
      <c r="D33" s="1" t="s">
        <v>154</v>
      </c>
      <c r="E33" s="5"/>
      <c r="F33" s="5"/>
      <c r="G33" s="1"/>
      <c r="H33" s="9"/>
      <c r="I33" s="1">
        <v>26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48</v>
      </c>
      <c r="X33" s="1">
        <v>464</v>
      </c>
    </row>
    <row r="34" spans="1:24" customHeight="1" ht="12.75">
      <c r="A34" s="1" t="s">
        <v>156</v>
      </c>
      <c r="B34" s="7">
        <v>0.33</v>
      </c>
      <c r="C34" s="1">
        <v>4</v>
      </c>
      <c r="D34" s="1" t="s">
        <v>154</v>
      </c>
      <c r="E34" s="5"/>
      <c r="F34" s="5"/>
      <c r="G34" s="1"/>
      <c r="H34" s="9"/>
      <c r="I34" s="1">
        <v>26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48</v>
      </c>
      <c r="X34" s="1">
        <v>528</v>
      </c>
    </row>
    <row r="35" spans="1:24" customHeight="1" ht="12.75">
      <c r="A35" s="1" t="s">
        <v>177</v>
      </c>
      <c r="B35" s="7">
        <v>0.08</v>
      </c>
      <c r="C35" s="1">
        <v>4</v>
      </c>
      <c r="D35" s="1" t="s">
        <v>154</v>
      </c>
      <c r="E35" s="5"/>
      <c r="F35" s="5"/>
      <c r="G35" s="1"/>
      <c r="H35" s="9"/>
      <c r="I35" s="1">
        <v>23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48</v>
      </c>
      <c r="X35" s="1">
        <v>592</v>
      </c>
    </row>
    <row r="36" spans="1:24" customHeight="1" ht="12.75">
      <c r="A36" s="1" t="s">
        <v>178</v>
      </c>
      <c r="B36" s="7">
        <v>0.09</v>
      </c>
      <c r="C36" s="1">
        <v>4</v>
      </c>
      <c r="D36" s="1" t="s">
        <v>154</v>
      </c>
      <c r="E36" s="5"/>
      <c r="F36" s="5"/>
      <c r="G36" s="1"/>
      <c r="H36" s="9"/>
      <c r="I36" s="1">
        <v>25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48</v>
      </c>
      <c r="X36" s="1">
        <v>656</v>
      </c>
    </row>
    <row r="37" spans="1:24" customHeight="1" ht="12.75">
      <c r="A37" s="1" t="s">
        <v>188</v>
      </c>
      <c r="B37" s="7">
        <v>0.43</v>
      </c>
      <c r="C37" s="1">
        <v>4</v>
      </c>
      <c r="D37" s="1" t="s">
        <v>154</v>
      </c>
      <c r="E37" s="5"/>
      <c r="F37" s="5"/>
      <c r="G37" s="1"/>
      <c r="H37" s="9"/>
      <c r="I37" s="1">
        <v>24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48</v>
      </c>
      <c r="X37" s="1">
        <v>720</v>
      </c>
    </row>
    <row r="38" spans="1:24" customHeight="1" ht="12.75">
      <c r="A38" s="1" t="s">
        <v>189</v>
      </c>
      <c r="B38" s="7">
        <v>18.61</v>
      </c>
      <c r="C38" s="1">
        <v>3</v>
      </c>
      <c r="D38" s="1" t="s">
        <v>154</v>
      </c>
      <c r="E38" s="5"/>
      <c r="F38" s="5"/>
      <c r="G38" s="1"/>
      <c r="H38" s="9"/>
      <c r="I38" s="5">
        <v>37.5</v>
      </c>
      <c r="J38" s="5">
        <v>4.3301270189222</v>
      </c>
      <c r="K38" s="1">
        <v>35</v>
      </c>
      <c r="L38" s="9">
        <v>0.75</v>
      </c>
      <c r="M38" s="1">
        <v>45</v>
      </c>
      <c r="N38" s="9">
        <v>0.25</v>
      </c>
      <c r="O38" s="1"/>
      <c r="P38" s="9"/>
      <c r="Q38" s="1"/>
      <c r="R38" s="9"/>
      <c r="S38" s="1"/>
      <c r="T38" s="9"/>
      <c r="U38" s="1"/>
      <c r="V38" s="9"/>
      <c r="W38" s="1">
        <v>208</v>
      </c>
      <c r="X38" s="1">
        <v>192</v>
      </c>
    </row>
    <row r="39" spans="1:24" customHeight="1" ht="12.75">
      <c r="A39" s="1" t="s">
        <v>190</v>
      </c>
      <c r="B39" s="7">
        <v>18.02</v>
      </c>
      <c r="C39" s="1">
        <v>3</v>
      </c>
      <c r="D39" s="1" t="s">
        <v>154</v>
      </c>
      <c r="E39" s="5"/>
      <c r="F39" s="5"/>
      <c r="G39" s="1"/>
      <c r="H39" s="9"/>
      <c r="I39" s="5">
        <v>37.5</v>
      </c>
      <c r="J39" s="5">
        <v>4.3301270189222</v>
      </c>
      <c r="K39" s="1">
        <v>35</v>
      </c>
      <c r="L39" s="9">
        <v>0.75</v>
      </c>
      <c r="M39" s="1">
        <v>45</v>
      </c>
      <c r="N39" s="9">
        <v>0.25</v>
      </c>
      <c r="O39" s="1"/>
      <c r="P39" s="9"/>
      <c r="Q39" s="1"/>
      <c r="R39" s="9"/>
      <c r="S39" s="1"/>
      <c r="T39" s="9"/>
      <c r="U39" s="1"/>
      <c r="V39" s="9"/>
      <c r="W39" s="1">
        <v>208</v>
      </c>
      <c r="X39" s="1">
        <v>1376</v>
      </c>
    </row>
    <row r="40" spans="1:24" customHeight="1" ht="12.75">
      <c r="A40" s="1" t="s">
        <v>191</v>
      </c>
      <c r="B40" s="7">
        <v>0.26</v>
      </c>
      <c r="C40" s="1">
        <v>2</v>
      </c>
      <c r="D40" s="1" t="s">
        <v>154</v>
      </c>
      <c r="E40" s="5"/>
      <c r="F40" s="5"/>
      <c r="G40" s="1"/>
      <c r="H40" s="9"/>
      <c r="I40" s="1">
        <v>26.33</v>
      </c>
      <c r="J40" s="1">
        <v>4.76</v>
      </c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368</v>
      </c>
      <c r="X40" s="1">
        <v>64</v>
      </c>
    </row>
    <row r="41" spans="1:24" customHeight="1" ht="12.75">
      <c r="A41" s="1" t="s">
        <v>192</v>
      </c>
      <c r="B41" s="7">
        <v>0.34</v>
      </c>
      <c r="C41" s="1">
        <v>2</v>
      </c>
      <c r="D41" s="1" t="s">
        <v>154</v>
      </c>
      <c r="E41" s="5"/>
      <c r="F41" s="5"/>
      <c r="G41" s="1"/>
      <c r="H41" s="9"/>
      <c r="I41" s="1">
        <v>22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368</v>
      </c>
      <c r="X41" s="1">
        <v>128</v>
      </c>
    </row>
    <row r="42" spans="1:24" customHeight="1" ht="12.75">
      <c r="A42" s="1" t="s">
        <v>193</v>
      </c>
      <c r="B42" s="7">
        <v>0.03</v>
      </c>
      <c r="C42" s="1">
        <v>2</v>
      </c>
      <c r="D42" s="1" t="s">
        <v>154</v>
      </c>
      <c r="E42" s="5"/>
      <c r="F42" s="5"/>
      <c r="G42" s="1"/>
      <c r="H42" s="9"/>
      <c r="I42" s="1">
        <v>28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368</v>
      </c>
      <c r="X42" s="1">
        <v>624</v>
      </c>
    </row>
    <row r="43" spans="1:24" customHeight="1" ht="12.75">
      <c r="A43" s="1" t="s">
        <v>194</v>
      </c>
      <c r="B43" s="7">
        <v>0.06</v>
      </c>
      <c r="C43" s="1">
        <v>2</v>
      </c>
      <c r="D43" s="1" t="s">
        <v>154</v>
      </c>
      <c r="E43" s="5"/>
      <c r="F43" s="5"/>
      <c r="G43" s="1"/>
      <c r="H43" s="10"/>
      <c r="I43" s="1">
        <v>24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368</v>
      </c>
      <c r="X43" s="1">
        <v>688</v>
      </c>
    </row>
    <row r="44" spans="1:24" customHeight="1" ht="12.75">
      <c r="A44" s="1" t="s">
        <v>195</v>
      </c>
      <c r="B44" s="7">
        <v>0.32</v>
      </c>
      <c r="C44" s="1">
        <v>2</v>
      </c>
      <c r="D44" s="1" t="s">
        <v>154</v>
      </c>
      <c r="E44" s="5"/>
      <c r="F44" s="5"/>
      <c r="G44" s="1"/>
      <c r="H44" s="9"/>
      <c r="I44" s="1">
        <v>18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368</v>
      </c>
      <c r="X44" s="1">
        <v>752</v>
      </c>
    </row>
    <row r="45" spans="1:24" customHeight="1" ht="12.75">
      <c r="A45" s="1" t="s">
        <v>227</v>
      </c>
      <c r="B45" s="7">
        <v>0.44</v>
      </c>
      <c r="C45" s="1">
        <v>2</v>
      </c>
      <c r="D45" s="1" t="s">
        <v>154</v>
      </c>
      <c r="E45" s="5"/>
      <c r="F45" s="5"/>
      <c r="G45" s="1"/>
      <c r="H45" s="9"/>
      <c r="I45" s="1">
        <v>19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368</v>
      </c>
      <c r="X45" s="1">
        <v>816</v>
      </c>
    </row>
    <row r="46" spans="1:24" customHeight="1" ht="12.75">
      <c r="A46" s="1" t="s">
        <v>228</v>
      </c>
      <c r="B46" s="7">
        <v>0.06</v>
      </c>
      <c r="C46" s="1">
        <v>2</v>
      </c>
      <c r="D46" s="1" t="s">
        <v>154</v>
      </c>
      <c r="E46" s="5"/>
      <c r="F46" s="5"/>
      <c r="G46" s="1"/>
      <c r="H46" s="9"/>
      <c r="I46" s="1">
        <v>21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368</v>
      </c>
      <c r="X46" s="1">
        <v>1248</v>
      </c>
    </row>
    <row r="47" spans="1:24" customHeight="1" ht="12.75">
      <c r="A47" s="1" t="s">
        <v>229</v>
      </c>
      <c r="B47" s="7">
        <v>0.22</v>
      </c>
      <c r="C47" s="1">
        <v>2</v>
      </c>
      <c r="D47" s="1" t="s">
        <v>154</v>
      </c>
      <c r="E47" s="5"/>
      <c r="F47" s="5"/>
      <c r="G47" s="1"/>
      <c r="H47" s="9"/>
      <c r="I47" s="1">
        <v>24</v>
      </c>
      <c r="J47" s="1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368</v>
      </c>
      <c r="X47" s="1">
        <v>1312</v>
      </c>
    </row>
    <row r="48" spans="1:24" customHeight="1" ht="12.75">
      <c r="A48" s="1" t="s">
        <v>167</v>
      </c>
      <c r="B48" s="7">
        <v>0.0</v>
      </c>
      <c r="C48" s="1">
        <v>2</v>
      </c>
      <c r="D48" s="1" t="s">
        <v>168</v>
      </c>
      <c r="E48" s="5"/>
      <c r="F48" s="5"/>
      <c r="G48" s="1"/>
      <c r="H48" s="9"/>
      <c r="I48" s="1">
        <v>2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368</v>
      </c>
      <c r="X48" s="1">
        <v>192</v>
      </c>
    </row>
    <row r="49" spans="1:24" customHeight="1" ht="12.75">
      <c r="A49" s="1" t="s">
        <v>169</v>
      </c>
      <c r="B49" s="7">
        <v>0.0</v>
      </c>
      <c r="C49" s="1">
        <v>2</v>
      </c>
      <c r="D49" s="1" t="s">
        <v>168</v>
      </c>
      <c r="E49" s="5"/>
      <c r="F49" s="5"/>
      <c r="G49" s="1"/>
      <c r="H49" s="9"/>
      <c r="I49" s="1">
        <v>2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368</v>
      </c>
      <c r="X49" s="1">
        <v>560</v>
      </c>
    </row>
    <row r="50" spans="1:24" customHeight="1" ht="12.75">
      <c r="A50" s="1" t="s">
        <v>170</v>
      </c>
      <c r="B50" s="7">
        <v>0.0</v>
      </c>
      <c r="C50" s="1">
        <v>2</v>
      </c>
      <c r="D50" s="1" t="s">
        <v>168</v>
      </c>
      <c r="E50" s="5"/>
      <c r="F50" s="5"/>
      <c r="G50" s="1"/>
      <c r="H50" s="9"/>
      <c r="I50" s="1">
        <v>2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368</v>
      </c>
      <c r="X50" s="1">
        <v>1376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53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169</v>
      </c>
    </row>
    <row r="3" spans="1:14" customHeight="1" ht="12.75">
      <c r="A3" s="1" t="s">
        <v>152</v>
      </c>
      <c r="B3" s="1" t="s">
        <v>172</v>
      </c>
    </row>
    <row r="4" spans="1:14" customHeight="1" ht="12.75">
      <c r="A4" s="1" t="s">
        <v>152</v>
      </c>
      <c r="B4" s="1" t="s">
        <v>174</v>
      </c>
    </row>
    <row r="5" spans="1:14" customHeight="1" ht="12.75">
      <c r="A5" s="1" t="s">
        <v>152</v>
      </c>
      <c r="B5" s="1" t="s">
        <v>175</v>
      </c>
    </row>
    <row r="6" spans="1:14" customHeight="1" ht="12.75">
      <c r="A6" s="1" t="s">
        <v>152</v>
      </c>
      <c r="B6" s="1" t="s">
        <v>176</v>
      </c>
    </row>
    <row r="7" spans="1:14" customHeight="1" ht="12.75">
      <c r="A7" s="1" t="s">
        <v>163</v>
      </c>
      <c r="B7" s="1" t="s">
        <v>179</v>
      </c>
    </row>
    <row r="8" spans="1:14" customHeight="1" ht="12.75">
      <c r="A8" s="1" t="s">
        <v>163</v>
      </c>
      <c r="B8" s="1" t="s">
        <v>180</v>
      </c>
    </row>
    <row r="9" spans="1:14" customHeight="1" ht="12.75">
      <c r="A9" s="1" t="s">
        <v>163</v>
      </c>
      <c r="B9" s="1" t="s">
        <v>181</v>
      </c>
    </row>
    <row r="10" spans="1:14" customHeight="1" ht="12.75">
      <c r="A10" s="1" t="s">
        <v>163</v>
      </c>
      <c r="B10" s="1" t="s">
        <v>182</v>
      </c>
    </row>
    <row r="11" spans="1:14" customHeight="1" ht="12.75">
      <c r="A11" s="1" t="s">
        <v>163</v>
      </c>
      <c r="B11" s="1" t="s">
        <v>183</v>
      </c>
    </row>
    <row r="12" spans="1:14" customHeight="1" ht="12.75">
      <c r="A12" s="1" t="s">
        <v>163</v>
      </c>
      <c r="B12" s="1" t="s">
        <v>184</v>
      </c>
    </row>
    <row r="13" spans="1:14" customHeight="1" ht="12.75">
      <c r="A13" s="1" t="s">
        <v>163</v>
      </c>
      <c r="B13" s="1" t="s">
        <v>185</v>
      </c>
    </row>
    <row r="14" spans="1:14" customHeight="1" ht="12.75">
      <c r="A14" s="1" t="s">
        <v>163</v>
      </c>
      <c r="B14" s="1" t="s">
        <v>200</v>
      </c>
    </row>
    <row r="15" spans="1:14" customHeight="1" ht="12.75">
      <c r="A15" s="1" t="s">
        <v>163</v>
      </c>
      <c r="B15" s="1" t="s">
        <v>213</v>
      </c>
    </row>
    <row r="16" spans="1:14" customHeight="1" ht="12.75">
      <c r="A16" s="1" t="s">
        <v>163</v>
      </c>
      <c r="B16" s="1" t="s">
        <v>214</v>
      </c>
    </row>
    <row r="17" spans="1:14" customHeight="1" ht="12.75">
      <c r="A17" s="1" t="s">
        <v>163</v>
      </c>
      <c r="B17" s="1" t="s">
        <v>215</v>
      </c>
    </row>
    <row r="18" spans="1:14" customHeight="1" ht="12.75">
      <c r="A18" s="1" t="s">
        <v>164</v>
      </c>
      <c r="B18" s="1" t="s">
        <v>216</v>
      </c>
    </row>
    <row r="19" spans="1:14" customHeight="1" ht="12.75">
      <c r="A19" s="1" t="s">
        <v>164</v>
      </c>
      <c r="B19" s="1" t="s">
        <v>217</v>
      </c>
    </row>
    <row r="20" spans="1:14" customHeight="1" ht="12.75">
      <c r="A20" s="1" t="s">
        <v>164</v>
      </c>
      <c r="B20" s="1" t="s">
        <v>218</v>
      </c>
    </row>
    <row r="21" spans="1:14" customHeight="1" ht="12.75">
      <c r="A21" s="1" t="s">
        <v>164</v>
      </c>
      <c r="B21" s="1" t="s">
        <v>219</v>
      </c>
    </row>
    <row r="22" spans="1:14" customHeight="1" ht="12.75">
      <c r="A22" s="1" t="s">
        <v>164</v>
      </c>
      <c r="B22" s="1" t="s">
        <v>220</v>
      </c>
    </row>
    <row r="23" spans="1:14" customHeight="1" ht="12.75">
      <c r="A23" s="1" t="s">
        <v>164</v>
      </c>
      <c r="B23" s="1" t="s">
        <v>221</v>
      </c>
    </row>
    <row r="24" spans="1:14" customHeight="1" ht="12.75">
      <c r="A24" s="1" t="s">
        <v>164</v>
      </c>
      <c r="B24" s="1" t="s">
        <v>222</v>
      </c>
    </row>
    <row r="25" spans="1:14" customHeight="1" ht="12.75">
      <c r="A25" s="1" t="s">
        <v>164</v>
      </c>
      <c r="B25" s="1" t="s">
        <v>223</v>
      </c>
    </row>
    <row r="26" spans="1:14" customHeight="1" ht="12.75">
      <c r="A26" s="1" t="s">
        <v>164</v>
      </c>
      <c r="B26" s="1" t="s">
        <v>224</v>
      </c>
    </row>
    <row r="27" spans="1:14" customHeight="1" ht="12.75">
      <c r="A27" s="1" t="s">
        <v>164</v>
      </c>
      <c r="B27" s="1" t="s">
        <v>225</v>
      </c>
    </row>
    <row r="28" spans="1:14" customHeight="1" ht="12.75">
      <c r="A28" s="1" t="s">
        <v>164</v>
      </c>
      <c r="B28" s="1" t="s">
        <v>226</v>
      </c>
    </row>
    <row r="29" spans="1:14" customHeight="1" ht="12.75">
      <c r="A29" s="1" t="s">
        <v>153</v>
      </c>
      <c r="B29" s="1" t="s">
        <v>150</v>
      </c>
    </row>
    <row r="30" spans="1:14" customHeight="1" ht="12.75">
      <c r="A30" s="1" t="s">
        <v>155</v>
      </c>
      <c r="B30" s="1" t="s">
        <v>150</v>
      </c>
    </row>
    <row r="31" spans="1:14" customHeight="1" ht="12.75">
      <c r="A31" s="1" t="s">
        <v>156</v>
      </c>
      <c r="B31" s="1" t="s">
        <v>150</v>
      </c>
    </row>
    <row r="32" spans="1:14" customHeight="1" ht="12.75">
      <c r="A32" s="1" t="s">
        <v>177</v>
      </c>
      <c r="B32" s="1" t="s">
        <v>150</v>
      </c>
    </row>
    <row r="33" spans="1:14" customHeight="1" ht="12.75">
      <c r="A33" s="1" t="s">
        <v>178</v>
      </c>
      <c r="B33" s="1" t="s">
        <v>150</v>
      </c>
    </row>
    <row r="34" spans="1:14" customHeight="1" ht="12.75">
      <c r="A34" s="1" t="s">
        <v>188</v>
      </c>
      <c r="B34" s="1" t="s">
        <v>150</v>
      </c>
    </row>
    <row r="35" spans="1:14" customHeight="1" ht="12.75">
      <c r="A35" s="1" t="s">
        <v>189</v>
      </c>
      <c r="B35" s="1" t="s">
        <v>167</v>
      </c>
    </row>
    <row r="36" spans="1:14" customHeight="1" ht="12.75">
      <c r="A36" s="1" t="s">
        <v>190</v>
      </c>
      <c r="B36" s="1" t="s">
        <v>170</v>
      </c>
    </row>
    <row r="37" spans="1:14" customHeight="1" ht="12.75">
      <c r="A37" s="1" t="s">
        <v>191</v>
      </c>
      <c r="B37" s="1" t="s">
        <v>152</v>
      </c>
    </row>
    <row r="38" spans="1:14" customHeight="1" ht="12.75">
      <c r="A38" s="1" t="s">
        <v>192</v>
      </c>
      <c r="B38" s="1" t="s">
        <v>152</v>
      </c>
    </row>
    <row r="39" spans="1:14" customHeight="1" ht="12.75">
      <c r="A39" s="1" t="s">
        <v>193</v>
      </c>
      <c r="B39" s="1" t="s">
        <v>152</v>
      </c>
    </row>
    <row r="40" spans="1:14" customHeight="1" ht="12.75">
      <c r="A40" s="1" t="s">
        <v>193</v>
      </c>
      <c r="B40" s="1" t="s">
        <v>163</v>
      </c>
    </row>
    <row r="41" spans="1:14" customHeight="1" ht="12.75">
      <c r="A41" s="1" t="s">
        <v>193</v>
      </c>
      <c r="B41" s="1" t="s">
        <v>164</v>
      </c>
    </row>
    <row r="42" spans="1:14" customHeight="1" ht="12.75">
      <c r="A42" s="1" t="s">
        <v>194</v>
      </c>
      <c r="B42" s="1" t="s">
        <v>163</v>
      </c>
    </row>
    <row r="43" spans="1:14" customHeight="1" ht="12.75">
      <c r="A43" s="1" t="s">
        <v>195</v>
      </c>
      <c r="B43" s="1" t="s">
        <v>163</v>
      </c>
    </row>
    <row r="44" spans="1:14" customHeight="1" ht="12.75">
      <c r="A44" s="1" t="s">
        <v>227</v>
      </c>
      <c r="B44" s="1" t="s">
        <v>163</v>
      </c>
    </row>
    <row r="45" spans="1:14" customHeight="1" ht="12.75">
      <c r="A45" s="1" t="s">
        <v>227</v>
      </c>
      <c r="B45" s="1" t="s">
        <v>164</v>
      </c>
    </row>
    <row r="46" spans="1:14" customHeight="1" ht="12.75">
      <c r="A46" s="1" t="s">
        <v>228</v>
      </c>
      <c r="B46" s="1" t="s">
        <v>164</v>
      </c>
    </row>
    <row r="47" spans="1:14" customHeight="1" ht="12.75">
      <c r="A47" s="1" t="s">
        <v>229</v>
      </c>
      <c r="B47" s="1" t="s">
        <v>164</v>
      </c>
    </row>
    <row r="48" spans="1:14" customHeight="1" ht="12.75">
      <c r="A48" s="1" t="s">
        <v>167</v>
      </c>
      <c r="B48" s="1" t="s">
        <v>152</v>
      </c>
    </row>
    <row r="49" spans="1:14" customHeight="1" ht="12.75">
      <c r="A49" s="1" t="s">
        <v>167</v>
      </c>
      <c r="B49" s="1" t="s">
        <v>163</v>
      </c>
    </row>
    <row r="50" spans="1:14" customHeight="1" ht="12.75">
      <c r="A50" s="1" t="s">
        <v>169</v>
      </c>
      <c r="B50" s="1" t="s">
        <v>152</v>
      </c>
    </row>
    <row r="51" spans="1:14" customHeight="1" ht="12.75">
      <c r="A51" s="1" t="s">
        <v>169</v>
      </c>
      <c r="B51" s="1" t="s">
        <v>163</v>
      </c>
    </row>
    <row r="52" spans="1:14" customHeight="1" ht="12.75">
      <c r="A52" s="1" t="s">
        <v>169</v>
      </c>
      <c r="B52" s="1" t="s">
        <v>164</v>
      </c>
    </row>
    <row r="53" spans="1:14" customHeight="1" ht="12.75">
      <c r="A53" s="1" t="s">
        <v>170</v>
      </c>
      <c r="B53" s="1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5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150</v>
      </c>
      <c r="B2" s="7">
        <v>1691.85</v>
      </c>
      <c r="C2" s="1">
        <v>0.0</v>
      </c>
      <c r="D2" s="1" t="s">
        <v>151</v>
      </c>
      <c r="E2" s="5">
        <v>5.28</v>
      </c>
      <c r="F2" s="5">
        <v>5.37</v>
      </c>
      <c r="G2" s="1">
        <v>0.0</v>
      </c>
      <c r="H2" s="9">
        <v>0.95</v>
      </c>
      <c r="I2" s="1">
        <v>6</v>
      </c>
      <c r="J2" s="5">
        <v>0.81</v>
      </c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416</v>
      </c>
      <c r="X2" s="1">
        <v>784</v>
      </c>
      <c r="Y2" s="31"/>
    </row>
    <row r="3" spans="1:25" customHeight="1" ht="12.75">
      <c r="A3" s="1" t="s">
        <v>152</v>
      </c>
      <c r="B3" s="7">
        <v>2031.39</v>
      </c>
      <c r="C3" s="1">
        <v>0.0</v>
      </c>
      <c r="D3" s="1" t="s">
        <v>151</v>
      </c>
      <c r="E3" s="5">
        <v>4.06</v>
      </c>
      <c r="F3" s="5">
        <v>3.79</v>
      </c>
      <c r="G3" s="1">
        <v>0.0</v>
      </c>
      <c r="H3" s="9">
        <v>0.95</v>
      </c>
      <c r="I3" s="1">
        <v>6</v>
      </c>
      <c r="J3" s="5">
        <v>0.91</v>
      </c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416</v>
      </c>
      <c r="X3" s="1">
        <v>848</v>
      </c>
      <c r="Y3" s="31"/>
    </row>
    <row r="4" spans="1:25" customHeight="1" ht="12.75">
      <c r="A4" s="1" t="s">
        <v>163</v>
      </c>
      <c r="B4" s="7">
        <v>1720.85</v>
      </c>
      <c r="C4" s="1">
        <v>0.0</v>
      </c>
      <c r="D4" s="1" t="s">
        <v>151</v>
      </c>
      <c r="E4" s="5">
        <v>3.71</v>
      </c>
      <c r="F4" s="5">
        <v>2.54</v>
      </c>
      <c r="G4" s="1">
        <v>0.0</v>
      </c>
      <c r="H4" s="9">
        <v>0.95</v>
      </c>
      <c r="I4" s="1">
        <v>20</v>
      </c>
      <c r="J4" s="5">
        <v>2.5</v>
      </c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416</v>
      </c>
      <c r="X4" s="1">
        <v>912</v>
      </c>
      <c r="Y4" s="31"/>
    </row>
    <row r="5" spans="1:25" customHeight="1" ht="12.75">
      <c r="A5" s="1" t="s">
        <v>164</v>
      </c>
      <c r="B5" s="7">
        <v>2006.58</v>
      </c>
      <c r="C5" s="1">
        <v>0.0</v>
      </c>
      <c r="D5" s="1" t="s">
        <v>151</v>
      </c>
      <c r="E5" s="5">
        <v>4.54</v>
      </c>
      <c r="F5" s="5">
        <v>3.37</v>
      </c>
      <c r="G5" s="1">
        <v>0.0</v>
      </c>
      <c r="H5" s="9">
        <v>0.95</v>
      </c>
      <c r="I5" s="1">
        <v>6</v>
      </c>
      <c r="J5" s="5">
        <v>0.81</v>
      </c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416</v>
      </c>
      <c r="X5" s="1">
        <v>976</v>
      </c>
      <c r="Y5" s="31"/>
    </row>
    <row r="6" spans="1:25" customHeight="1" ht="12.75">
      <c r="A6" s="1" t="s">
        <v>165</v>
      </c>
      <c r="B6" s="7">
        <v>2081.03</v>
      </c>
      <c r="C6" s="1">
        <v>0.0</v>
      </c>
      <c r="D6" s="1" t="s">
        <v>151</v>
      </c>
      <c r="E6" s="5">
        <v>3.92</v>
      </c>
      <c r="F6" s="5">
        <v>3.56</v>
      </c>
      <c r="G6" s="1">
        <v>0.0</v>
      </c>
      <c r="H6" s="9">
        <v>0.95</v>
      </c>
      <c r="I6" s="1">
        <v>5</v>
      </c>
      <c r="J6" s="5">
        <v>0.81</v>
      </c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416</v>
      </c>
      <c r="X6" s="1">
        <v>1040</v>
      </c>
      <c r="Y6" s="31"/>
    </row>
    <row r="7" spans="1:25" customHeight="1" ht="12.75">
      <c r="A7" s="1" t="s">
        <v>186</v>
      </c>
      <c r="B7" s="7">
        <v>2186.33</v>
      </c>
      <c r="C7" s="1">
        <v>0.0</v>
      </c>
      <c r="D7" s="1" t="s">
        <v>151</v>
      </c>
      <c r="E7" s="5">
        <v>3.57</v>
      </c>
      <c r="F7" s="5">
        <v>3.31</v>
      </c>
      <c r="G7" s="1">
        <v>0.0</v>
      </c>
      <c r="H7" s="9">
        <v>0.95</v>
      </c>
      <c r="I7" s="1">
        <v>10</v>
      </c>
      <c r="J7" s="5">
        <v>1.74</v>
      </c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416</v>
      </c>
      <c r="X7" s="1">
        <v>1104</v>
      </c>
      <c r="Y7" s="31"/>
    </row>
    <row r="8" spans="1:25" customHeight="1" ht="12.75">
      <c r="A8" s="1" t="s">
        <v>187</v>
      </c>
      <c r="B8" s="7">
        <v>1208.27</v>
      </c>
      <c r="C8" s="1">
        <v>0.0</v>
      </c>
      <c r="D8" s="1" t="s">
        <v>151</v>
      </c>
      <c r="E8" s="5">
        <v>3.88</v>
      </c>
      <c r="F8" s="5">
        <v>3.7</v>
      </c>
      <c r="G8" s="1">
        <v>10</v>
      </c>
      <c r="H8" s="9">
        <v>0.98</v>
      </c>
      <c r="I8" s="1">
        <v>5</v>
      </c>
      <c r="J8" s="5">
        <v>1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416</v>
      </c>
      <c r="X8" s="1">
        <v>2272</v>
      </c>
      <c r="Y8" s="31"/>
    </row>
    <row r="9" spans="1:25" customHeight="1" ht="12.75">
      <c r="A9" s="1" t="s">
        <v>201</v>
      </c>
      <c r="B9" s="7">
        <v>992.64</v>
      </c>
      <c r="C9" s="1">
        <v>0.0</v>
      </c>
      <c r="D9" s="1" t="s">
        <v>151</v>
      </c>
      <c r="E9" s="5">
        <v>3.36</v>
      </c>
      <c r="F9" s="5">
        <v>4.77</v>
      </c>
      <c r="G9" s="1">
        <v>10</v>
      </c>
      <c r="H9" s="9">
        <v>0.98</v>
      </c>
      <c r="I9" s="1">
        <v>23</v>
      </c>
      <c r="J9" s="5">
        <v>2.5</v>
      </c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416</v>
      </c>
      <c r="X9" s="1">
        <v>2352</v>
      </c>
      <c r="Y9" s="31"/>
    </row>
    <row r="10" spans="1:25" customHeight="1" ht="12.75">
      <c r="A10" s="1" t="s">
        <v>202</v>
      </c>
      <c r="B10" s="7">
        <v>1254.53</v>
      </c>
      <c r="C10" s="1">
        <v>0.0</v>
      </c>
      <c r="D10" s="1" t="s">
        <v>151</v>
      </c>
      <c r="E10" s="5">
        <v>3.04</v>
      </c>
      <c r="F10" s="5">
        <v>4.52</v>
      </c>
      <c r="G10" s="1">
        <v>10</v>
      </c>
      <c r="H10" s="9">
        <v>0.98</v>
      </c>
      <c r="I10" s="1">
        <v>6</v>
      </c>
      <c r="J10" s="5">
        <v>1</v>
      </c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416</v>
      </c>
      <c r="X10" s="1">
        <v>2416</v>
      </c>
      <c r="Y10" s="31"/>
    </row>
    <row r="11" spans="1:25" customHeight="1" ht="12.75">
      <c r="A11" s="1" t="s">
        <v>203</v>
      </c>
      <c r="B11" s="7">
        <v>1415.12</v>
      </c>
      <c r="C11" s="1">
        <v>0.0</v>
      </c>
      <c r="D11" s="1" t="s">
        <v>151</v>
      </c>
      <c r="E11" s="5">
        <v>3.13</v>
      </c>
      <c r="F11" s="5">
        <v>4.55</v>
      </c>
      <c r="G11" s="1">
        <v>10</v>
      </c>
      <c r="H11" s="9">
        <v>0.98</v>
      </c>
      <c r="I11" s="1">
        <v>8</v>
      </c>
      <c r="J11" s="5">
        <v>0.97</v>
      </c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416</v>
      </c>
      <c r="X11" s="1">
        <v>2480</v>
      </c>
      <c r="Y11" s="31"/>
    </row>
    <row r="12" spans="1:25" customHeight="1" ht="12.75">
      <c r="A12" s="1" t="s">
        <v>230</v>
      </c>
      <c r="B12" s="7">
        <v>817.05</v>
      </c>
      <c r="C12" s="1">
        <v>0.0</v>
      </c>
      <c r="D12" s="1" t="s">
        <v>151</v>
      </c>
      <c r="E12" s="5">
        <v>3.69</v>
      </c>
      <c r="F12" s="5">
        <v>5.53</v>
      </c>
      <c r="G12" s="1">
        <v>10</v>
      </c>
      <c r="H12" s="9">
        <v>0.98</v>
      </c>
      <c r="I12" s="1">
        <v>6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416</v>
      </c>
      <c r="X12" s="1">
        <v>2544</v>
      </c>
      <c r="Y12" s="31"/>
    </row>
    <row r="13" spans="1:25" customHeight="1" ht="12.75">
      <c r="A13" s="1" t="s">
        <v>231</v>
      </c>
      <c r="B13" s="7">
        <v>1746.84</v>
      </c>
      <c r="C13" s="1">
        <v>0.0</v>
      </c>
      <c r="D13" s="1" t="s">
        <v>151</v>
      </c>
      <c r="E13" s="5">
        <v>3.29</v>
      </c>
      <c r="F13" s="5">
        <v>4.98</v>
      </c>
      <c r="G13" s="1">
        <v>10</v>
      </c>
      <c r="H13" s="9">
        <v>0.98</v>
      </c>
      <c r="I13" s="1">
        <v>6</v>
      </c>
      <c r="J13" s="5">
        <v>1.02</v>
      </c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416</v>
      </c>
      <c r="X13" s="1">
        <v>2608</v>
      </c>
      <c r="Y13" s="31"/>
    </row>
    <row r="14" spans="1:25" customHeight="1" ht="12.75">
      <c r="A14" s="1" t="s">
        <v>232</v>
      </c>
      <c r="B14" s="7">
        <v>565.93</v>
      </c>
      <c r="C14" s="1">
        <v>0.0</v>
      </c>
      <c r="D14" s="1" t="s">
        <v>151</v>
      </c>
      <c r="E14" s="5">
        <v>2.94</v>
      </c>
      <c r="F14" s="5">
        <v>5.66</v>
      </c>
      <c r="G14" s="1">
        <v>10</v>
      </c>
      <c r="H14" s="9">
        <v>0.98</v>
      </c>
      <c r="I14" s="1">
        <v>50</v>
      </c>
      <c r="J14" s="5">
        <v>1</v>
      </c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416</v>
      </c>
      <c r="X14" s="1">
        <v>2672</v>
      </c>
      <c r="Y14" s="31"/>
    </row>
    <row r="15" spans="1:25" customHeight="1" ht="12.75">
      <c r="A15" s="1" t="s">
        <v>153</v>
      </c>
      <c r="B15" s="7">
        <v>4.69</v>
      </c>
      <c r="C15" s="1">
        <v>1</v>
      </c>
      <c r="D15" s="1" t="s">
        <v>154</v>
      </c>
      <c r="E15" s="5"/>
      <c r="F15" s="5"/>
      <c r="G15" s="1"/>
      <c r="H15" s="9"/>
      <c r="I15" s="1">
        <v>39</v>
      </c>
      <c r="J15" s="5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48</v>
      </c>
      <c r="X15" s="1">
        <v>16</v>
      </c>
      <c r="Y15" s="31"/>
    </row>
    <row r="16" spans="1:25" customHeight="1" ht="12.75">
      <c r="A16" s="1" t="s">
        <v>155</v>
      </c>
      <c r="B16" s="7">
        <v>5.09</v>
      </c>
      <c r="C16" s="1">
        <v>1</v>
      </c>
      <c r="D16" s="1" t="s">
        <v>154</v>
      </c>
      <c r="E16" s="5"/>
      <c r="F16" s="5"/>
      <c r="G16" s="1"/>
      <c r="H16" s="9"/>
      <c r="I16" s="1">
        <v>26</v>
      </c>
      <c r="J16" s="5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48</v>
      </c>
      <c r="X16" s="1">
        <v>80</v>
      </c>
      <c r="Y16" s="31"/>
    </row>
    <row r="17" spans="1:25" customHeight="1" ht="12.75">
      <c r="A17" s="1" t="s">
        <v>156</v>
      </c>
      <c r="B17" s="7">
        <v>4.81</v>
      </c>
      <c r="C17" s="1">
        <v>1</v>
      </c>
      <c r="D17" s="1" t="s">
        <v>154</v>
      </c>
      <c r="E17" s="5"/>
      <c r="F17" s="5"/>
      <c r="G17" s="1"/>
      <c r="H17" s="9"/>
      <c r="I17" s="1">
        <v>22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48</v>
      </c>
      <c r="X17" s="1">
        <v>144</v>
      </c>
      <c r="Y17" s="31"/>
    </row>
    <row r="18" spans="1:25" customHeight="1" ht="12.75">
      <c r="A18" s="1" t="s">
        <v>177</v>
      </c>
      <c r="B18" s="7">
        <v>4.65</v>
      </c>
      <c r="C18" s="1">
        <v>1</v>
      </c>
      <c r="D18" s="1" t="s">
        <v>154</v>
      </c>
      <c r="E18" s="5"/>
      <c r="F18" s="5"/>
      <c r="G18" s="1"/>
      <c r="H18" s="9"/>
      <c r="I18" s="1">
        <v>46</v>
      </c>
      <c r="J18" s="5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48</v>
      </c>
      <c r="X18" s="1">
        <v>208</v>
      </c>
      <c r="Y18" s="31"/>
    </row>
    <row r="19" spans="1:25" customHeight="1" ht="12.75">
      <c r="A19" s="1" t="s">
        <v>178</v>
      </c>
      <c r="B19" s="7">
        <v>5</v>
      </c>
      <c r="C19" s="1">
        <v>1</v>
      </c>
      <c r="D19" s="1" t="s">
        <v>154</v>
      </c>
      <c r="E19" s="5"/>
      <c r="F19" s="5"/>
      <c r="G19" s="1"/>
      <c r="H19" s="9"/>
      <c r="I19" s="1">
        <v>24</v>
      </c>
      <c r="J19" s="5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48</v>
      </c>
      <c r="X19" s="1">
        <v>272</v>
      </c>
      <c r="Y19" s="31"/>
    </row>
    <row r="20" spans="1:25" customHeight="1" ht="12.75">
      <c r="A20" s="1" t="s">
        <v>188</v>
      </c>
      <c r="B20" s="7">
        <v>4.49</v>
      </c>
      <c r="C20" s="1">
        <v>1</v>
      </c>
      <c r="D20" s="1" t="s">
        <v>154</v>
      </c>
      <c r="E20" s="5"/>
      <c r="F20" s="5"/>
      <c r="G20" s="1"/>
      <c r="H20" s="9"/>
      <c r="I20" s="1">
        <v>55</v>
      </c>
      <c r="J20" s="5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48</v>
      </c>
      <c r="X20" s="1">
        <v>336</v>
      </c>
      <c r="Y20" s="31"/>
    </row>
    <row r="21" spans="1:25" customHeight="1" ht="12.75">
      <c r="A21" s="1" t="s">
        <v>189</v>
      </c>
      <c r="B21" s="7">
        <v>45.92</v>
      </c>
      <c r="C21" s="1">
        <v>1</v>
      </c>
      <c r="D21" s="1" t="s">
        <v>154</v>
      </c>
      <c r="E21" s="5"/>
      <c r="F21" s="5"/>
      <c r="G21" s="1"/>
      <c r="H21" s="9"/>
      <c r="I21" s="1">
        <v>95</v>
      </c>
      <c r="J21" s="5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48</v>
      </c>
      <c r="X21" s="1">
        <v>400</v>
      </c>
      <c r="Y21" s="31"/>
    </row>
    <row r="22" spans="1:25" customHeight="1" ht="12.75">
      <c r="A22" s="1" t="s">
        <v>190</v>
      </c>
      <c r="B22" s="7">
        <v>38.1</v>
      </c>
      <c r="C22" s="1">
        <v>1</v>
      </c>
      <c r="D22" s="1" t="s">
        <v>154</v>
      </c>
      <c r="E22" s="5"/>
      <c r="F22" s="5"/>
      <c r="G22" s="1"/>
      <c r="H22" s="9"/>
      <c r="I22" s="1">
        <v>31</v>
      </c>
      <c r="J22" s="5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48</v>
      </c>
      <c r="X22" s="1">
        <v>464</v>
      </c>
      <c r="Y22" s="31"/>
    </row>
    <row r="23" spans="1:25" customHeight="1" ht="12.75">
      <c r="A23" s="1" t="s">
        <v>191</v>
      </c>
      <c r="B23" s="7">
        <v>26.52</v>
      </c>
      <c r="C23" s="1">
        <v>1</v>
      </c>
      <c r="D23" s="1" t="s">
        <v>154</v>
      </c>
      <c r="E23" s="5"/>
      <c r="F23" s="5"/>
      <c r="G23" s="1"/>
      <c r="H23" s="9"/>
      <c r="I23" s="1">
        <v>10</v>
      </c>
      <c r="J23" s="5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48</v>
      </c>
      <c r="X23" s="1">
        <v>528</v>
      </c>
      <c r="Y23" s="31"/>
    </row>
    <row r="24" spans="1:25" customHeight="1" ht="12.75">
      <c r="A24" s="1" t="s">
        <v>192</v>
      </c>
      <c r="B24" s="7">
        <v>4</v>
      </c>
      <c r="C24" s="1">
        <v>1</v>
      </c>
      <c r="D24" s="1" t="s">
        <v>154</v>
      </c>
      <c r="E24" s="5"/>
      <c r="F24" s="5"/>
      <c r="G24" s="1"/>
      <c r="H24" s="9"/>
      <c r="I24" s="1">
        <v>43</v>
      </c>
      <c r="J24" s="5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48</v>
      </c>
      <c r="X24" s="1">
        <v>592</v>
      </c>
      <c r="Y24" s="31"/>
    </row>
    <row r="25" spans="1:25" customHeight="1" ht="12.75">
      <c r="A25" s="1" t="s">
        <v>193</v>
      </c>
      <c r="B25" s="7">
        <v>100.58</v>
      </c>
      <c r="C25" s="1">
        <v>1</v>
      </c>
      <c r="D25" s="1" t="s">
        <v>154</v>
      </c>
      <c r="E25" s="5"/>
      <c r="F25" s="5"/>
      <c r="G25" s="1"/>
      <c r="H25" s="9"/>
      <c r="I25" s="1">
        <v>28</v>
      </c>
      <c r="J25" s="5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48</v>
      </c>
      <c r="X25" s="1">
        <v>656</v>
      </c>
      <c r="Y25" s="31"/>
    </row>
    <row r="26" spans="1:25" customHeight="1" ht="12.75">
      <c r="A26" s="1" t="s">
        <v>194</v>
      </c>
      <c r="B26" s="7">
        <v>7.39</v>
      </c>
      <c r="C26" s="1">
        <v>1</v>
      </c>
      <c r="D26" s="1" t="s">
        <v>154</v>
      </c>
      <c r="E26" s="5"/>
      <c r="F26" s="5"/>
      <c r="G26" s="1"/>
      <c r="H26" s="9"/>
      <c r="I26" s="1">
        <v>10</v>
      </c>
      <c r="J26" s="5">
        <v>0.5</v>
      </c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48</v>
      </c>
      <c r="X26" s="1">
        <v>720</v>
      </c>
      <c r="Y26" s="31"/>
    </row>
    <row r="27" spans="1:25" customHeight="1" ht="12.75">
      <c r="A27" s="1" t="s">
        <v>195</v>
      </c>
      <c r="B27" s="7">
        <v>11.84</v>
      </c>
      <c r="C27" s="1">
        <v>1</v>
      </c>
      <c r="D27" s="1" t="s">
        <v>154</v>
      </c>
      <c r="E27" s="5"/>
      <c r="F27" s="5"/>
      <c r="G27" s="1"/>
      <c r="H27" s="9"/>
      <c r="I27" s="1">
        <v>53</v>
      </c>
      <c r="J27" s="5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48</v>
      </c>
      <c r="X27" s="1">
        <v>784</v>
      </c>
      <c r="Y27" s="31"/>
    </row>
    <row r="28" spans="1:25" customHeight="1" ht="12.75">
      <c r="A28" s="1" t="s">
        <v>227</v>
      </c>
      <c r="B28" s="7">
        <v>23.25</v>
      </c>
      <c r="C28" s="1">
        <v>1</v>
      </c>
      <c r="D28" s="1" t="s">
        <v>154</v>
      </c>
      <c r="E28" s="5"/>
      <c r="F28" s="5"/>
      <c r="G28" s="1"/>
      <c r="H28" s="9"/>
      <c r="I28" s="1">
        <v>31</v>
      </c>
      <c r="J28" s="5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48</v>
      </c>
      <c r="X28" s="1">
        <v>848</v>
      </c>
      <c r="Y28" s="31"/>
    </row>
    <row r="29" spans="1:25" customHeight="1" ht="12.75">
      <c r="A29" s="1" t="s">
        <v>228</v>
      </c>
      <c r="B29" s="7">
        <v>9.87</v>
      </c>
      <c r="C29" s="1">
        <v>1</v>
      </c>
      <c r="D29" s="1" t="s">
        <v>154</v>
      </c>
      <c r="E29" s="5"/>
      <c r="F29" s="5"/>
      <c r="G29" s="1"/>
      <c r="H29" s="9"/>
      <c r="I29" s="1">
        <v>9</v>
      </c>
      <c r="J29" s="5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48</v>
      </c>
      <c r="X29" s="1">
        <v>912</v>
      </c>
      <c r="Y29" s="31"/>
    </row>
    <row r="30" spans="1:25" customHeight="1" ht="12.75">
      <c r="A30" s="1" t="s">
        <v>229</v>
      </c>
      <c r="B30" s="7">
        <v>105.34</v>
      </c>
      <c r="C30" s="1">
        <v>1</v>
      </c>
      <c r="D30" s="1" t="s">
        <v>154</v>
      </c>
      <c r="E30" s="5"/>
      <c r="F30" s="5"/>
      <c r="G30" s="1"/>
      <c r="H30" s="9"/>
      <c r="I30" s="1">
        <v>31</v>
      </c>
      <c r="J30" s="5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48</v>
      </c>
      <c r="X30" s="1">
        <v>976</v>
      </c>
      <c r="Y30" s="31"/>
    </row>
    <row r="31" spans="1:25" customHeight="1" ht="12.75">
      <c r="A31" s="1" t="s">
        <v>233</v>
      </c>
      <c r="B31" s="7">
        <v>16.32</v>
      </c>
      <c r="C31" s="1">
        <v>1</v>
      </c>
      <c r="D31" s="1" t="s">
        <v>154</v>
      </c>
      <c r="E31" s="5"/>
      <c r="F31" s="5"/>
      <c r="G31" s="1"/>
      <c r="H31" s="9"/>
      <c r="I31" s="1">
        <v>52</v>
      </c>
      <c r="J31" s="5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48</v>
      </c>
      <c r="X31" s="1">
        <v>1040</v>
      </c>
      <c r="Y31" s="31"/>
    </row>
    <row r="32" spans="1:25" customHeight="1" ht="12.75">
      <c r="A32" s="1" t="s">
        <v>234</v>
      </c>
      <c r="B32" s="7">
        <v>20.69</v>
      </c>
      <c r="C32" s="1">
        <v>1</v>
      </c>
      <c r="D32" s="1" t="s">
        <v>154</v>
      </c>
      <c r="E32" s="5"/>
      <c r="F32" s="5"/>
      <c r="G32" s="1"/>
      <c r="H32" s="9"/>
      <c r="I32" s="1">
        <v>42</v>
      </c>
      <c r="J32" s="5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48</v>
      </c>
      <c r="X32" s="1">
        <v>1104</v>
      </c>
      <c r="Y32" s="31"/>
    </row>
    <row r="33" spans="1:25" customHeight="1" ht="12.75">
      <c r="A33" s="1" t="s">
        <v>235</v>
      </c>
      <c r="B33" s="7">
        <v>11.8</v>
      </c>
      <c r="C33" s="1">
        <v>1</v>
      </c>
      <c r="D33" s="1" t="s">
        <v>154</v>
      </c>
      <c r="E33" s="5"/>
      <c r="F33" s="5"/>
      <c r="G33" s="1"/>
      <c r="H33" s="9"/>
      <c r="I33" s="1">
        <v>35</v>
      </c>
      <c r="J33" s="5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48</v>
      </c>
      <c r="X33" s="1">
        <v>1168</v>
      </c>
      <c r="Y33" s="31"/>
    </row>
    <row r="34" spans="1:25" customHeight="1" ht="12.75">
      <c r="A34" s="1" t="s">
        <v>236</v>
      </c>
      <c r="B34" s="7">
        <v>1236.12</v>
      </c>
      <c r="C34" s="1">
        <v>1</v>
      </c>
      <c r="D34" s="1" t="s">
        <v>154</v>
      </c>
      <c r="E34" s="5"/>
      <c r="F34" s="5"/>
      <c r="G34" s="1"/>
      <c r="H34" s="9"/>
      <c r="I34" s="1">
        <v>44</v>
      </c>
      <c r="J34" s="5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48</v>
      </c>
      <c r="X34" s="1">
        <v>1232</v>
      </c>
      <c r="Y34" s="31"/>
    </row>
    <row r="35" spans="1:25" customHeight="1" ht="12.75">
      <c r="A35" s="1" t="s">
        <v>237</v>
      </c>
      <c r="B35" s="7">
        <v>1018.27</v>
      </c>
      <c r="C35" s="1">
        <v>1</v>
      </c>
      <c r="D35" s="1" t="s">
        <v>154</v>
      </c>
      <c r="E35" s="5"/>
      <c r="F35" s="5"/>
      <c r="G35" s="1"/>
      <c r="H35" s="9"/>
      <c r="I35" s="1">
        <v>118</v>
      </c>
      <c r="J35" s="5">
        <v>1.9</v>
      </c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48</v>
      </c>
      <c r="X35" s="1">
        <v>1296</v>
      </c>
      <c r="Y35" s="31"/>
    </row>
    <row r="36" spans="1:25" customHeight="1" ht="12.75">
      <c r="A36" s="1" t="s">
        <v>238</v>
      </c>
      <c r="B36" s="7">
        <v>8.27</v>
      </c>
      <c r="C36" s="1">
        <v>1</v>
      </c>
      <c r="D36" s="1" t="s">
        <v>154</v>
      </c>
      <c r="E36" s="5"/>
      <c r="F36" s="5"/>
      <c r="G36" s="1"/>
      <c r="H36" s="9"/>
      <c r="I36" s="1">
        <v>56</v>
      </c>
      <c r="J36" s="5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48</v>
      </c>
      <c r="X36" s="1">
        <v>1360</v>
      </c>
      <c r="Y36" s="31"/>
    </row>
    <row r="37" spans="1:25" customHeight="1" ht="12.75">
      <c r="A37" s="1" t="s">
        <v>239</v>
      </c>
      <c r="B37" s="7">
        <v>16.36</v>
      </c>
      <c r="C37" s="1">
        <v>1</v>
      </c>
      <c r="D37" s="1" t="s">
        <v>154</v>
      </c>
      <c r="E37" s="5"/>
      <c r="F37" s="5"/>
      <c r="G37" s="1"/>
      <c r="H37" s="9"/>
      <c r="I37" s="1">
        <v>27</v>
      </c>
      <c r="J37" s="5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48</v>
      </c>
      <c r="X37" s="1">
        <v>1424</v>
      </c>
      <c r="Y37" s="31"/>
    </row>
    <row r="38" spans="1:25" customHeight="1" ht="12.75">
      <c r="A38" s="1" t="s">
        <v>240</v>
      </c>
      <c r="B38" s="7">
        <v>556.53</v>
      </c>
      <c r="C38" s="1">
        <v>1</v>
      </c>
      <c r="D38" s="1" t="s">
        <v>154</v>
      </c>
      <c r="E38" s="5"/>
      <c r="F38" s="5"/>
      <c r="G38" s="1"/>
      <c r="H38" s="9"/>
      <c r="I38" s="1">
        <v>122</v>
      </c>
      <c r="J38" s="5">
        <v>22.86</v>
      </c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48</v>
      </c>
      <c r="X38" s="1">
        <v>1488</v>
      </c>
      <c r="Y38" s="31"/>
    </row>
    <row r="39" spans="1:25" customHeight="1" ht="12.75">
      <c r="A39" s="1" t="s">
        <v>241</v>
      </c>
      <c r="B39" s="7">
        <v>736.08</v>
      </c>
      <c r="C39" s="1">
        <v>1</v>
      </c>
      <c r="D39" s="1" t="s">
        <v>154</v>
      </c>
      <c r="E39" s="5"/>
      <c r="F39" s="5"/>
      <c r="G39" s="1"/>
      <c r="H39" s="9"/>
      <c r="I39" s="1">
        <v>57</v>
      </c>
      <c r="J39" s="5">
        <v>2</v>
      </c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48</v>
      </c>
      <c r="X39" s="1">
        <v>1552</v>
      </c>
      <c r="Y39" s="31"/>
    </row>
    <row r="40" spans="1:25" customHeight="1" ht="12.75">
      <c r="A40" s="1" t="s">
        <v>242</v>
      </c>
      <c r="B40" s="7">
        <v>25.93</v>
      </c>
      <c r="C40" s="1">
        <v>1</v>
      </c>
      <c r="D40" s="1" t="s">
        <v>154</v>
      </c>
      <c r="E40" s="5"/>
      <c r="F40" s="5"/>
      <c r="G40" s="1"/>
      <c r="H40" s="9"/>
      <c r="I40" s="1">
        <v>56</v>
      </c>
      <c r="J40" s="5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48</v>
      </c>
      <c r="X40" s="1">
        <v>1616</v>
      </c>
      <c r="Y40" s="31"/>
    </row>
    <row r="41" spans="1:25" customHeight="1" ht="12.75">
      <c r="A41" s="1" t="s">
        <v>243</v>
      </c>
      <c r="B41" s="7">
        <v>27.75</v>
      </c>
      <c r="C41" s="1">
        <v>1</v>
      </c>
      <c r="D41" s="1" t="s">
        <v>154</v>
      </c>
      <c r="E41" s="5"/>
      <c r="F41" s="5"/>
      <c r="G41" s="1"/>
      <c r="H41" s="9"/>
      <c r="I41" s="1">
        <v>6</v>
      </c>
      <c r="J41" s="5">
        <v>1.99</v>
      </c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48</v>
      </c>
      <c r="X41" s="1">
        <v>1680</v>
      </c>
      <c r="Y41" s="31"/>
    </row>
    <row r="42" spans="1:25" customHeight="1" ht="12.75">
      <c r="A42" s="1" t="s">
        <v>244</v>
      </c>
      <c r="B42" s="7">
        <v>4.63</v>
      </c>
      <c r="C42" s="1">
        <v>1</v>
      </c>
      <c r="D42" s="1" t="s">
        <v>154</v>
      </c>
      <c r="E42" s="5"/>
      <c r="F42" s="5"/>
      <c r="G42" s="1"/>
      <c r="H42" s="9"/>
      <c r="I42" s="1">
        <v>46</v>
      </c>
      <c r="J42" s="5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48</v>
      </c>
      <c r="X42" s="1">
        <v>1744</v>
      </c>
      <c r="Y42" s="31"/>
    </row>
    <row r="43" spans="1:25" customHeight="1" ht="12.75">
      <c r="A43" s="1" t="s">
        <v>245</v>
      </c>
      <c r="B43" s="7">
        <v>4.84</v>
      </c>
      <c r="C43" s="1">
        <v>1</v>
      </c>
      <c r="D43" s="1" t="s">
        <v>154</v>
      </c>
      <c r="E43" s="5"/>
      <c r="F43" s="5"/>
      <c r="G43" s="1"/>
      <c r="H43" s="10"/>
      <c r="I43" s="1">
        <v>49</v>
      </c>
      <c r="J43" s="5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48</v>
      </c>
      <c r="X43" s="1">
        <v>1808</v>
      </c>
      <c r="Y43" s="31"/>
    </row>
    <row r="44" spans="1:25" customHeight="1" ht="12.75">
      <c r="A44" s="1" t="s">
        <v>246</v>
      </c>
      <c r="B44" s="7">
        <v>24.2</v>
      </c>
      <c r="C44" s="1">
        <v>1</v>
      </c>
      <c r="D44" s="1" t="s">
        <v>154</v>
      </c>
      <c r="E44" s="5"/>
      <c r="F44" s="5"/>
      <c r="G44" s="1"/>
      <c r="H44" s="9"/>
      <c r="I44" s="1">
        <v>34</v>
      </c>
      <c r="J44" s="5">
        <v>0.63</v>
      </c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48</v>
      </c>
      <c r="X44" s="1">
        <v>1872</v>
      </c>
      <c r="Y44" s="31"/>
    </row>
    <row r="45" spans="1:25" customHeight="1" ht="12.75">
      <c r="A45" s="1" t="s">
        <v>247</v>
      </c>
      <c r="B45" s="7">
        <v>1959.09</v>
      </c>
      <c r="C45" s="1">
        <v>1</v>
      </c>
      <c r="D45" s="1" t="s">
        <v>154</v>
      </c>
      <c r="E45" s="5"/>
      <c r="F45" s="5"/>
      <c r="G45" s="1"/>
      <c r="H45" s="9"/>
      <c r="I45" s="1">
        <v>55</v>
      </c>
      <c r="J45" s="5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48</v>
      </c>
      <c r="X45" s="1">
        <v>1936</v>
      </c>
      <c r="Y45" s="31"/>
    </row>
    <row r="46" spans="1:25" customHeight="1" ht="12.75">
      <c r="A46" s="1" t="s">
        <v>248</v>
      </c>
      <c r="B46" s="7">
        <v>65.38</v>
      </c>
      <c r="C46" s="1">
        <v>1</v>
      </c>
      <c r="D46" s="1" t="s">
        <v>154</v>
      </c>
      <c r="E46" s="5"/>
      <c r="F46" s="5"/>
      <c r="G46" s="1"/>
      <c r="H46" s="9"/>
      <c r="I46" s="1">
        <v>37</v>
      </c>
      <c r="J46" s="5">
        <v>0.61</v>
      </c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48</v>
      </c>
      <c r="X46" s="1">
        <v>2000</v>
      </c>
      <c r="Y46" s="31"/>
    </row>
    <row r="47" spans="1:25" customHeight="1" ht="12.75">
      <c r="A47" s="1" t="s">
        <v>249</v>
      </c>
      <c r="B47" s="7">
        <v>24.5</v>
      </c>
      <c r="C47" s="1">
        <v>1</v>
      </c>
      <c r="D47" s="1" t="s">
        <v>154</v>
      </c>
      <c r="E47" s="5"/>
      <c r="F47" s="5"/>
      <c r="G47" s="1"/>
      <c r="H47" s="9"/>
      <c r="I47" s="1">
        <v>47</v>
      </c>
      <c r="J47" s="5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48</v>
      </c>
      <c r="X47" s="1">
        <v>2064</v>
      </c>
      <c r="Y47" s="31"/>
    </row>
    <row r="48" spans="1:25" customHeight="1" ht="12.75">
      <c r="A48" s="1" t="s">
        <v>250</v>
      </c>
      <c r="B48" s="7">
        <v>3.92</v>
      </c>
      <c r="C48" s="1">
        <v>1</v>
      </c>
      <c r="D48" s="1" t="s">
        <v>154</v>
      </c>
      <c r="E48" s="5"/>
      <c r="F48" s="5"/>
      <c r="G48" s="1"/>
      <c r="H48" s="9"/>
      <c r="I48" s="1">
        <v>44</v>
      </c>
      <c r="J48" s="5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48</v>
      </c>
      <c r="X48" s="1">
        <v>2128</v>
      </c>
      <c r="Y48" s="31"/>
    </row>
    <row r="49" spans="1:25" customHeight="1" ht="12.75">
      <c r="A49" s="1" t="s">
        <v>251</v>
      </c>
      <c r="B49" s="7">
        <v>20.77</v>
      </c>
      <c r="C49" s="1">
        <v>1</v>
      </c>
      <c r="D49" s="1" t="s">
        <v>154</v>
      </c>
      <c r="E49" s="5"/>
      <c r="F49" s="5"/>
      <c r="G49" s="1"/>
      <c r="H49" s="9"/>
      <c r="I49" s="1">
        <v>51</v>
      </c>
      <c r="J49" s="5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48</v>
      </c>
      <c r="X49" s="1">
        <v>2192</v>
      </c>
      <c r="Y49" s="31"/>
    </row>
    <row r="50" spans="1:25" customHeight="1" ht="12.75">
      <c r="A50" s="1" t="s">
        <v>252</v>
      </c>
      <c r="B50" s="7">
        <v>4.48</v>
      </c>
      <c r="C50" s="1">
        <v>1</v>
      </c>
      <c r="D50" s="1" t="s">
        <v>154</v>
      </c>
      <c r="E50" s="5"/>
      <c r="F50" s="5"/>
      <c r="G50" s="1"/>
      <c r="H50" s="9"/>
      <c r="I50" s="1">
        <v>34</v>
      </c>
      <c r="J50" s="5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48</v>
      </c>
      <c r="X50" s="1">
        <v>2256</v>
      </c>
      <c r="Y50" s="31"/>
    </row>
    <row r="51" spans="1:25" customHeight="1" ht="12.75">
      <c r="A51" s="1" t="s">
        <v>253</v>
      </c>
      <c r="B51" s="7">
        <v>3823.67</v>
      </c>
      <c r="C51" s="1">
        <v>1</v>
      </c>
      <c r="D51" s="1" t="s">
        <v>154</v>
      </c>
      <c r="E51" s="5"/>
      <c r="F51" s="5"/>
      <c r="G51" s="1"/>
      <c r="H51" s="9"/>
      <c r="I51" s="1">
        <v>40</v>
      </c>
      <c r="J51" s="5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48</v>
      </c>
      <c r="X51" s="1">
        <v>2320</v>
      </c>
      <c r="Y51" s="31"/>
    </row>
    <row r="52" spans="1:25" customHeight="1" ht="12.75">
      <c r="A52" s="1" t="s">
        <v>254</v>
      </c>
      <c r="B52" s="7">
        <v>3150.74</v>
      </c>
      <c r="C52" s="1">
        <v>1</v>
      </c>
      <c r="D52" s="1" t="s">
        <v>154</v>
      </c>
      <c r="E52" s="5"/>
      <c r="F52" s="5"/>
      <c r="G52" s="1"/>
      <c r="H52" s="9"/>
      <c r="I52" s="1">
        <v>49</v>
      </c>
      <c r="J52" s="5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48</v>
      </c>
      <c r="X52" s="1">
        <v>2384</v>
      </c>
      <c r="Y52" s="31"/>
    </row>
    <row r="53" spans="1:25" customHeight="1" ht="12.75">
      <c r="A53" s="1" t="s">
        <v>255</v>
      </c>
      <c r="B53" s="7">
        <v>27.11</v>
      </c>
      <c r="C53" s="1">
        <v>1</v>
      </c>
      <c r="D53" s="1" t="s">
        <v>154</v>
      </c>
      <c r="E53" s="5"/>
      <c r="F53" s="5"/>
      <c r="G53" s="1"/>
      <c r="H53" s="9"/>
      <c r="I53" s="1">
        <v>53</v>
      </c>
      <c r="J53" s="5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48</v>
      </c>
      <c r="X53" s="1">
        <v>2448</v>
      </c>
      <c r="Y53" s="31"/>
    </row>
    <row r="54" spans="1:25" customHeight="1" ht="12.75">
      <c r="A54" s="1" t="s">
        <v>256</v>
      </c>
      <c r="B54" s="7">
        <v>4.01</v>
      </c>
      <c r="C54" s="1">
        <v>1</v>
      </c>
      <c r="D54" s="1" t="s">
        <v>154</v>
      </c>
      <c r="E54" s="5"/>
      <c r="F54" s="5"/>
      <c r="G54" s="1"/>
      <c r="H54" s="9"/>
      <c r="I54" s="1">
        <v>31</v>
      </c>
      <c r="J54" s="5"/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48</v>
      </c>
      <c r="X54" s="1">
        <v>2512</v>
      </c>
      <c r="Y54" s="31"/>
    </row>
    <row r="55" spans="1:25" customHeight="1" ht="12.75">
      <c r="A55" s="1" t="s">
        <v>257</v>
      </c>
      <c r="B55" s="7">
        <v>2165.52</v>
      </c>
      <c r="C55" s="1">
        <v>1</v>
      </c>
      <c r="D55" s="1" t="s">
        <v>154</v>
      </c>
      <c r="E55" s="5"/>
      <c r="F55" s="5"/>
      <c r="G55" s="1"/>
      <c r="H55" s="9"/>
      <c r="I55" s="1">
        <v>63</v>
      </c>
      <c r="J55" s="5">
        <v>1.83</v>
      </c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48</v>
      </c>
      <c r="X55" s="1">
        <v>2576</v>
      </c>
      <c r="Y55" s="31"/>
    </row>
    <row r="56" spans="1:25" customHeight="1" ht="12.75">
      <c r="A56" s="1" t="s">
        <v>258</v>
      </c>
      <c r="B56" s="7">
        <v>4.37</v>
      </c>
      <c r="C56" s="1">
        <v>1</v>
      </c>
      <c r="D56" s="1" t="s">
        <v>154</v>
      </c>
      <c r="E56" s="5"/>
      <c r="F56" s="5"/>
      <c r="G56" s="1"/>
      <c r="H56" s="9"/>
      <c r="I56" s="1">
        <v>52</v>
      </c>
      <c r="J56" s="5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48</v>
      </c>
      <c r="X56" s="1">
        <v>2640</v>
      </c>
      <c r="Y56" s="31"/>
    </row>
    <row r="57" spans="1:25" customHeight="1" ht="12.75">
      <c r="A57" s="1" t="s">
        <v>259</v>
      </c>
      <c r="B57" s="7">
        <v>1454.52</v>
      </c>
      <c r="C57" s="1">
        <v>1</v>
      </c>
      <c r="D57" s="1" t="s">
        <v>154</v>
      </c>
      <c r="E57" s="5"/>
      <c r="F57" s="5"/>
      <c r="G57" s="1"/>
      <c r="H57" s="9"/>
      <c r="I57" s="1">
        <v>112</v>
      </c>
      <c r="J57" s="5">
        <v>10.44</v>
      </c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48</v>
      </c>
      <c r="X57" s="1">
        <v>2704</v>
      </c>
      <c r="Y57" s="31"/>
    </row>
    <row r="58" spans="1:25" customHeight="1" ht="12.75">
      <c r="A58" s="1" t="s">
        <v>260</v>
      </c>
      <c r="B58" s="7">
        <v>4.99</v>
      </c>
      <c r="C58" s="1">
        <v>1</v>
      </c>
      <c r="D58" s="1" t="s">
        <v>154</v>
      </c>
      <c r="E58" s="5"/>
      <c r="F58" s="5"/>
      <c r="G58" s="1"/>
      <c r="H58" s="9"/>
      <c r="I58" s="1">
        <v>52</v>
      </c>
      <c r="J58" s="5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48</v>
      </c>
      <c r="X58" s="1">
        <v>2768</v>
      </c>
      <c r="Y58" s="31"/>
    </row>
    <row r="59" spans="1:25" customHeight="1" ht="12.75">
      <c r="A59" s="1" t="s">
        <v>261</v>
      </c>
      <c r="B59" s="7">
        <v>25.23</v>
      </c>
      <c r="C59" s="1">
        <v>1</v>
      </c>
      <c r="D59" s="1" t="s">
        <v>154</v>
      </c>
      <c r="E59" s="5"/>
      <c r="F59" s="5"/>
      <c r="G59" s="1"/>
      <c r="H59" s="9"/>
      <c r="I59" s="1">
        <v>37</v>
      </c>
      <c r="J59" s="5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48</v>
      </c>
      <c r="X59" s="1">
        <v>2832</v>
      </c>
      <c r="Y59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7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153</v>
      </c>
      <c r="B2" s="1" t="s">
        <v>150</v>
      </c>
    </row>
    <row r="3" spans="1:14" customHeight="1" ht="12.75">
      <c r="A3" s="1" t="s">
        <v>155</v>
      </c>
      <c r="B3" s="1" t="s">
        <v>152</v>
      </c>
    </row>
    <row r="4" spans="1:14" customHeight="1" ht="12.75">
      <c r="A4" s="1" t="s">
        <v>156</v>
      </c>
      <c r="B4" s="1" t="s">
        <v>163</v>
      </c>
    </row>
    <row r="5" spans="1:14" customHeight="1" ht="12.75">
      <c r="A5" s="1" t="s">
        <v>177</v>
      </c>
      <c r="B5" s="1" t="s">
        <v>164</v>
      </c>
    </row>
    <row r="6" spans="1:14" customHeight="1" ht="12.75">
      <c r="A6" s="1" t="s">
        <v>178</v>
      </c>
      <c r="B6" s="1" t="s">
        <v>165</v>
      </c>
    </row>
    <row r="7" spans="1:14" customHeight="1" ht="12.75">
      <c r="A7" s="1" t="s">
        <v>188</v>
      </c>
      <c r="B7" s="1" t="s">
        <v>186</v>
      </c>
    </row>
    <row r="8" spans="1:14" customHeight="1" ht="12.75">
      <c r="A8" s="1" t="s">
        <v>189</v>
      </c>
      <c r="B8" s="1" t="s">
        <v>186</v>
      </c>
    </row>
    <row r="9" spans="1:14" customHeight="1" ht="12.75">
      <c r="A9" s="1" t="s">
        <v>190</v>
      </c>
      <c r="B9" s="1" t="s">
        <v>186</v>
      </c>
    </row>
    <row r="10" spans="1:14" customHeight="1" ht="12.75">
      <c r="A10" s="1" t="s">
        <v>191</v>
      </c>
      <c r="B10" s="1" t="s">
        <v>150</v>
      </c>
    </row>
    <row r="11" spans="1:14" customHeight="1" ht="12.75">
      <c r="A11" s="1" t="s">
        <v>191</v>
      </c>
      <c r="B11" s="1" t="s">
        <v>152</v>
      </c>
    </row>
    <row r="12" spans="1:14" customHeight="1" ht="12.75">
      <c r="A12" s="1" t="s">
        <v>191</v>
      </c>
      <c r="B12" s="1" t="s">
        <v>163</v>
      </c>
    </row>
    <row r="13" spans="1:14" customHeight="1" ht="12.75">
      <c r="A13" s="1" t="s">
        <v>191</v>
      </c>
      <c r="B13" s="1" t="s">
        <v>164</v>
      </c>
    </row>
    <row r="14" spans="1:14" customHeight="1" ht="12.75">
      <c r="A14" s="1" t="s">
        <v>191</v>
      </c>
      <c r="B14" s="1" t="s">
        <v>165</v>
      </c>
    </row>
    <row r="15" spans="1:14" customHeight="1" ht="12.75">
      <c r="A15" s="1" t="s">
        <v>191</v>
      </c>
      <c r="B15" s="1" t="s">
        <v>186</v>
      </c>
    </row>
    <row r="16" spans="1:14" customHeight="1" ht="12.75">
      <c r="A16" s="1" t="s">
        <v>192</v>
      </c>
      <c r="B16" s="1" t="s">
        <v>150</v>
      </c>
    </row>
    <row r="17" spans="1:14" customHeight="1" ht="12.75">
      <c r="A17" s="1" t="s">
        <v>192</v>
      </c>
      <c r="B17" s="1" t="s">
        <v>152</v>
      </c>
    </row>
    <row r="18" spans="1:14" customHeight="1" ht="12.75">
      <c r="A18" s="1" t="s">
        <v>192</v>
      </c>
      <c r="B18" s="1" t="s">
        <v>163</v>
      </c>
    </row>
    <row r="19" spans="1:14" customHeight="1" ht="12.75">
      <c r="A19" s="1" t="s">
        <v>192</v>
      </c>
      <c r="B19" s="1" t="s">
        <v>164</v>
      </c>
    </row>
    <row r="20" spans="1:14" customHeight="1" ht="12.75">
      <c r="A20" s="1" t="s">
        <v>192</v>
      </c>
      <c r="B20" s="1" t="s">
        <v>165</v>
      </c>
    </row>
    <row r="21" spans="1:14" customHeight="1" ht="12.75">
      <c r="A21" s="1" t="s">
        <v>192</v>
      </c>
      <c r="B21" s="1" t="s">
        <v>186</v>
      </c>
    </row>
    <row r="22" spans="1:14" customHeight="1" ht="12.75">
      <c r="A22" s="1" t="s">
        <v>193</v>
      </c>
      <c r="B22" s="1" t="s">
        <v>150</v>
      </c>
    </row>
    <row r="23" spans="1:14" customHeight="1" ht="12.75">
      <c r="A23" s="1" t="s">
        <v>193</v>
      </c>
      <c r="B23" s="1" t="s">
        <v>152</v>
      </c>
    </row>
    <row r="24" spans="1:14" customHeight="1" ht="12.75">
      <c r="A24" s="1" t="s">
        <v>193</v>
      </c>
      <c r="B24" s="1" t="s">
        <v>163</v>
      </c>
    </row>
    <row r="25" spans="1:14" customHeight="1" ht="12.75">
      <c r="A25" s="1" t="s">
        <v>194</v>
      </c>
      <c r="B25" s="1" t="s">
        <v>150</v>
      </c>
    </row>
    <row r="26" spans="1:14" customHeight="1" ht="12.75">
      <c r="A26" s="1" t="s">
        <v>194</v>
      </c>
      <c r="B26" s="1" t="s">
        <v>152</v>
      </c>
    </row>
    <row r="27" spans="1:14" customHeight="1" ht="12.75">
      <c r="A27" s="1" t="s">
        <v>194</v>
      </c>
      <c r="B27" s="1" t="s">
        <v>163</v>
      </c>
    </row>
    <row r="28" spans="1:14" customHeight="1" ht="12.75">
      <c r="A28" s="1" t="s">
        <v>194</v>
      </c>
      <c r="B28" s="1" t="s">
        <v>164</v>
      </c>
    </row>
    <row r="29" spans="1:14" customHeight="1" ht="12.75">
      <c r="A29" s="1" t="s">
        <v>194</v>
      </c>
      <c r="B29" s="1" t="s">
        <v>165</v>
      </c>
    </row>
    <row r="30" spans="1:14" customHeight="1" ht="12.75">
      <c r="A30" s="1" t="s">
        <v>194</v>
      </c>
      <c r="B30" s="1" t="s">
        <v>186</v>
      </c>
    </row>
    <row r="31" spans="1:14" customHeight="1" ht="12.75">
      <c r="A31" s="1" t="s">
        <v>195</v>
      </c>
      <c r="B31" s="1" t="s">
        <v>150</v>
      </c>
    </row>
    <row r="32" spans="1:14" customHeight="1" ht="12.75">
      <c r="A32" s="1" t="s">
        <v>195</v>
      </c>
      <c r="B32" s="1" t="s">
        <v>152</v>
      </c>
    </row>
    <row r="33" spans="1:14" customHeight="1" ht="12.75">
      <c r="A33" s="1" t="s">
        <v>195</v>
      </c>
      <c r="B33" s="1" t="s">
        <v>163</v>
      </c>
    </row>
    <row r="34" spans="1:14" customHeight="1" ht="12.75">
      <c r="A34" s="1" t="s">
        <v>195</v>
      </c>
      <c r="B34" s="1" t="s">
        <v>164</v>
      </c>
    </row>
    <row r="35" spans="1:14" customHeight="1" ht="12.75">
      <c r="A35" s="1" t="s">
        <v>195</v>
      </c>
      <c r="B35" s="1" t="s">
        <v>165</v>
      </c>
    </row>
    <row r="36" spans="1:14" customHeight="1" ht="12.75">
      <c r="A36" s="1" t="s">
        <v>195</v>
      </c>
      <c r="B36" s="1" t="s">
        <v>186</v>
      </c>
    </row>
    <row r="37" spans="1:14" customHeight="1" ht="12.75">
      <c r="A37" s="1" t="s">
        <v>227</v>
      </c>
      <c r="B37" s="1" t="s">
        <v>164</v>
      </c>
    </row>
    <row r="38" spans="1:14" customHeight="1" ht="12.75">
      <c r="A38" s="1" t="s">
        <v>227</v>
      </c>
      <c r="B38" s="1" t="s">
        <v>165</v>
      </c>
    </row>
    <row r="39" spans="1:14" customHeight="1" ht="12.75">
      <c r="A39" s="1" t="s">
        <v>227</v>
      </c>
      <c r="B39" s="1" t="s">
        <v>186</v>
      </c>
    </row>
    <row r="40" spans="1:14" customHeight="1" ht="12.75">
      <c r="A40" s="1" t="s">
        <v>228</v>
      </c>
      <c r="B40" s="1" t="s">
        <v>150</v>
      </c>
    </row>
    <row r="41" spans="1:14" customHeight="1" ht="12.75">
      <c r="A41" s="1" t="s">
        <v>228</v>
      </c>
      <c r="B41" s="1" t="s">
        <v>152</v>
      </c>
    </row>
    <row r="42" spans="1:14" customHeight="1" ht="12.75">
      <c r="A42" s="1" t="s">
        <v>228</v>
      </c>
      <c r="B42" s="1" t="s">
        <v>163</v>
      </c>
    </row>
    <row r="43" spans="1:14" customHeight="1" ht="12.75">
      <c r="A43" s="1" t="s">
        <v>228</v>
      </c>
      <c r="B43" s="1" t="s">
        <v>164</v>
      </c>
    </row>
    <row r="44" spans="1:14" customHeight="1" ht="12.75">
      <c r="A44" s="1" t="s">
        <v>228</v>
      </c>
      <c r="B44" s="1" t="s">
        <v>165</v>
      </c>
    </row>
    <row r="45" spans="1:14" customHeight="1" ht="12.75">
      <c r="A45" s="1" t="s">
        <v>228</v>
      </c>
      <c r="B45" s="1" t="s">
        <v>186</v>
      </c>
    </row>
    <row r="46" spans="1:14" customHeight="1" ht="12.75">
      <c r="A46" s="1" t="s">
        <v>229</v>
      </c>
      <c r="B46" s="1" t="s">
        <v>150</v>
      </c>
    </row>
    <row r="47" spans="1:14" customHeight="1" ht="12.75">
      <c r="A47" s="1" t="s">
        <v>229</v>
      </c>
      <c r="B47" s="1" t="s">
        <v>152</v>
      </c>
    </row>
    <row r="48" spans="1:14" customHeight="1" ht="12.75">
      <c r="A48" s="1" t="s">
        <v>229</v>
      </c>
      <c r="B48" s="1" t="s">
        <v>163</v>
      </c>
    </row>
    <row r="49" spans="1:14" customHeight="1" ht="12.75">
      <c r="A49" s="1" t="s">
        <v>229</v>
      </c>
      <c r="B49" s="1" t="s">
        <v>164</v>
      </c>
    </row>
    <row r="50" spans="1:14" customHeight="1" ht="12.75">
      <c r="A50" s="1" t="s">
        <v>229</v>
      </c>
      <c r="B50" s="1" t="s">
        <v>165</v>
      </c>
    </row>
    <row r="51" spans="1:14" customHeight="1" ht="12.75">
      <c r="A51" s="1" t="s">
        <v>229</v>
      </c>
      <c r="B51" s="1" t="s">
        <v>186</v>
      </c>
    </row>
    <row r="52" spans="1:14" customHeight="1" ht="12.75">
      <c r="A52" s="1" t="s">
        <v>233</v>
      </c>
      <c r="B52" s="1" t="s">
        <v>150</v>
      </c>
    </row>
    <row r="53" spans="1:14" customHeight="1" ht="12.75">
      <c r="A53" s="1" t="s">
        <v>233</v>
      </c>
      <c r="B53" s="1" t="s">
        <v>152</v>
      </c>
    </row>
    <row r="54" spans="1:14" customHeight="1" ht="12.75">
      <c r="A54" s="1" t="s">
        <v>233</v>
      </c>
      <c r="B54" s="1" t="s">
        <v>163</v>
      </c>
    </row>
    <row r="55" spans="1:14" customHeight="1" ht="12.75">
      <c r="A55" s="1" t="s">
        <v>233</v>
      </c>
      <c r="B55" s="1" t="s">
        <v>164</v>
      </c>
    </row>
    <row r="56" spans="1:14" customHeight="1" ht="12.75">
      <c r="A56" s="1" t="s">
        <v>233</v>
      </c>
      <c r="B56" s="1" t="s">
        <v>165</v>
      </c>
    </row>
    <row r="57" spans="1:14" customHeight="1" ht="12.75">
      <c r="A57" s="1" t="s">
        <v>233</v>
      </c>
      <c r="B57" s="1" t="s">
        <v>186</v>
      </c>
    </row>
    <row r="58" spans="1:14" customHeight="1" ht="12.75">
      <c r="A58" s="1" t="s">
        <v>234</v>
      </c>
      <c r="B58" s="1" t="s">
        <v>150</v>
      </c>
    </row>
    <row r="59" spans="1:14" customHeight="1" ht="12.75">
      <c r="A59" s="1" t="s">
        <v>234</v>
      </c>
      <c r="B59" s="1" t="s">
        <v>152</v>
      </c>
    </row>
    <row r="60" spans="1:14" customHeight="1" ht="12.75">
      <c r="A60" s="1" t="s">
        <v>234</v>
      </c>
      <c r="B60" s="1" t="s">
        <v>163</v>
      </c>
    </row>
    <row r="61" spans="1:14" customHeight="1" ht="12.75">
      <c r="A61" s="1" t="s">
        <v>234</v>
      </c>
      <c r="B61" s="1" t="s">
        <v>164</v>
      </c>
    </row>
    <row r="62" spans="1:14" customHeight="1" ht="12.75">
      <c r="A62" s="1" t="s">
        <v>234</v>
      </c>
      <c r="B62" s="1" t="s">
        <v>165</v>
      </c>
    </row>
    <row r="63" spans="1:14" customHeight="1" ht="12.75">
      <c r="A63" s="1" t="s">
        <v>234</v>
      </c>
      <c r="B63" s="1" t="s">
        <v>186</v>
      </c>
    </row>
    <row r="64" spans="1:14" customHeight="1" ht="12.75">
      <c r="A64" s="1" t="s">
        <v>235</v>
      </c>
      <c r="B64" s="1" t="s">
        <v>150</v>
      </c>
    </row>
    <row r="65" spans="1:14" customHeight="1" ht="12.75">
      <c r="A65" s="1" t="s">
        <v>235</v>
      </c>
      <c r="B65" s="1" t="s">
        <v>152</v>
      </c>
    </row>
    <row r="66" spans="1:14" customHeight="1" ht="12.75">
      <c r="A66" s="1" t="s">
        <v>235</v>
      </c>
      <c r="B66" s="1" t="s">
        <v>163</v>
      </c>
    </row>
    <row r="67" spans="1:14" customHeight="1" ht="12.75">
      <c r="A67" s="1" t="s">
        <v>235</v>
      </c>
      <c r="B67" s="1" t="s">
        <v>164</v>
      </c>
    </row>
    <row r="68" spans="1:14" customHeight="1" ht="12.75">
      <c r="A68" s="1" t="s">
        <v>235</v>
      </c>
      <c r="B68" s="1" t="s">
        <v>165</v>
      </c>
    </row>
    <row r="69" spans="1:14" customHeight="1" ht="12.75">
      <c r="A69" s="1" t="s">
        <v>235</v>
      </c>
      <c r="B69" s="1" t="s">
        <v>186</v>
      </c>
    </row>
    <row r="70" spans="1:14" customHeight="1" ht="12.75">
      <c r="A70" s="1" t="s">
        <v>236</v>
      </c>
      <c r="B70" s="1" t="s">
        <v>150</v>
      </c>
    </row>
    <row r="71" spans="1:14" customHeight="1" ht="12.75">
      <c r="A71" s="1" t="s">
        <v>236</v>
      </c>
      <c r="B71" s="1" t="s">
        <v>152</v>
      </c>
    </row>
    <row r="72" spans="1:14" customHeight="1" ht="12.75">
      <c r="A72" s="1" t="s">
        <v>236</v>
      </c>
      <c r="B72" s="1" t="s">
        <v>163</v>
      </c>
    </row>
    <row r="73" spans="1:14" customHeight="1" ht="12.75">
      <c r="A73" s="1" t="s">
        <v>236</v>
      </c>
      <c r="B73" s="1" t="s">
        <v>164</v>
      </c>
    </row>
    <row r="74" spans="1:14" customHeight="1" ht="12.75">
      <c r="A74" s="1" t="s">
        <v>236</v>
      </c>
      <c r="B74" s="1" t="s">
        <v>165</v>
      </c>
    </row>
    <row r="75" spans="1:14" customHeight="1" ht="12.75">
      <c r="A75" s="1" t="s">
        <v>236</v>
      </c>
      <c r="B75" s="1" t="s">
        <v>186</v>
      </c>
    </row>
    <row r="76" spans="1:14" customHeight="1" ht="12.75">
      <c r="A76" s="1" t="s">
        <v>237</v>
      </c>
      <c r="B76" s="1" t="s">
        <v>164</v>
      </c>
    </row>
    <row r="77" spans="1:14" customHeight="1" ht="12.75">
      <c r="A77" s="1" t="s">
        <v>237</v>
      </c>
      <c r="B77" s="1" t="s">
        <v>165</v>
      </c>
    </row>
    <row r="78" spans="1:14" customHeight="1" ht="12.75">
      <c r="A78" s="1" t="s">
        <v>237</v>
      </c>
      <c r="B78" s="1" t="s">
        <v>186</v>
      </c>
    </row>
    <row r="79" spans="1:14" customHeight="1" ht="12.75">
      <c r="A79" s="1" t="s">
        <v>238</v>
      </c>
      <c r="B79" s="1" t="s">
        <v>150</v>
      </c>
    </row>
    <row r="80" spans="1:14" customHeight="1" ht="12.75">
      <c r="A80" s="1" t="s">
        <v>238</v>
      </c>
      <c r="B80" s="1" t="s">
        <v>152</v>
      </c>
    </row>
    <row r="81" spans="1:14" customHeight="1" ht="12.75">
      <c r="A81" s="1" t="s">
        <v>238</v>
      </c>
      <c r="B81" s="1" t="s">
        <v>163</v>
      </c>
    </row>
    <row r="82" spans="1:14" customHeight="1" ht="12.75">
      <c r="A82" s="1" t="s">
        <v>238</v>
      </c>
      <c r="B82" s="1" t="s">
        <v>164</v>
      </c>
    </row>
    <row r="83" spans="1:14" customHeight="1" ht="12.75">
      <c r="A83" s="1" t="s">
        <v>238</v>
      </c>
      <c r="B83" s="1" t="s">
        <v>165</v>
      </c>
    </row>
    <row r="84" spans="1:14" customHeight="1" ht="12.75">
      <c r="A84" s="1" t="s">
        <v>238</v>
      </c>
      <c r="B84" s="1" t="s">
        <v>186</v>
      </c>
    </row>
    <row r="85" spans="1:14" customHeight="1" ht="12.75">
      <c r="A85" s="1" t="s">
        <v>239</v>
      </c>
      <c r="B85" s="1" t="s">
        <v>164</v>
      </c>
    </row>
    <row r="86" spans="1:14" customHeight="1" ht="12.75">
      <c r="A86" s="1" t="s">
        <v>239</v>
      </c>
      <c r="B86" s="1" t="s">
        <v>165</v>
      </c>
    </row>
    <row r="87" spans="1:14" customHeight="1" ht="12.75">
      <c r="A87" s="1" t="s">
        <v>239</v>
      </c>
      <c r="B87" s="1" t="s">
        <v>186</v>
      </c>
    </row>
    <row r="88" spans="1:14" customHeight="1" ht="12.75">
      <c r="A88" s="1" t="s">
        <v>240</v>
      </c>
      <c r="B88" s="1" t="s">
        <v>150</v>
      </c>
    </row>
    <row r="89" spans="1:14" customHeight="1" ht="12.75">
      <c r="A89" s="1" t="s">
        <v>240</v>
      </c>
      <c r="B89" s="1" t="s">
        <v>152</v>
      </c>
    </row>
    <row r="90" spans="1:14" customHeight="1" ht="12.75">
      <c r="A90" s="1" t="s">
        <v>240</v>
      </c>
      <c r="B90" s="1" t="s">
        <v>163</v>
      </c>
    </row>
    <row r="91" spans="1:14" customHeight="1" ht="12.75">
      <c r="A91" s="1" t="s">
        <v>240</v>
      </c>
      <c r="B91" s="1" t="s">
        <v>164</v>
      </c>
    </row>
    <row r="92" spans="1:14" customHeight="1" ht="12.75">
      <c r="A92" s="1" t="s">
        <v>240</v>
      </c>
      <c r="B92" s="1" t="s">
        <v>165</v>
      </c>
    </row>
    <row r="93" spans="1:14" customHeight="1" ht="12.75">
      <c r="A93" s="1" t="s">
        <v>240</v>
      </c>
      <c r="B93" s="1" t="s">
        <v>186</v>
      </c>
    </row>
    <row r="94" spans="1:14" customHeight="1" ht="12.75">
      <c r="A94" s="1" t="s">
        <v>241</v>
      </c>
      <c r="B94" s="1" t="s">
        <v>150</v>
      </c>
    </row>
    <row r="95" spans="1:14" customHeight="1" ht="12.75">
      <c r="A95" s="1" t="s">
        <v>241</v>
      </c>
      <c r="B95" s="1" t="s">
        <v>152</v>
      </c>
    </row>
    <row r="96" spans="1:14" customHeight="1" ht="12.75">
      <c r="A96" s="1" t="s">
        <v>241</v>
      </c>
      <c r="B96" s="1" t="s">
        <v>163</v>
      </c>
    </row>
    <row r="97" spans="1:14" customHeight="1" ht="12.75">
      <c r="A97" s="1" t="s">
        <v>241</v>
      </c>
      <c r="B97" s="1" t="s">
        <v>164</v>
      </c>
    </row>
    <row r="98" spans="1:14" customHeight="1" ht="12.75">
      <c r="A98" s="1" t="s">
        <v>241</v>
      </c>
      <c r="B98" s="1" t="s">
        <v>165</v>
      </c>
    </row>
    <row r="99" spans="1:14" customHeight="1" ht="12.75">
      <c r="A99" s="1" t="s">
        <v>241</v>
      </c>
      <c r="B99" s="1" t="s">
        <v>186</v>
      </c>
    </row>
    <row r="100" spans="1:14" customHeight="1" ht="12.75">
      <c r="A100" s="1" t="s">
        <v>242</v>
      </c>
      <c r="B100" s="1" t="s">
        <v>164</v>
      </c>
    </row>
    <row r="101" spans="1:14" customHeight="1" ht="12.75">
      <c r="A101" s="1" t="s">
        <v>242</v>
      </c>
      <c r="B101" s="1" t="s">
        <v>165</v>
      </c>
    </row>
    <row r="102" spans="1:14" customHeight="1" ht="12.75">
      <c r="A102" s="1" t="s">
        <v>243</v>
      </c>
      <c r="B102" s="1" t="s">
        <v>150</v>
      </c>
    </row>
    <row r="103" spans="1:14" customHeight="1" ht="12.75">
      <c r="A103" s="1" t="s">
        <v>243</v>
      </c>
      <c r="B103" s="1" t="s">
        <v>152</v>
      </c>
    </row>
    <row r="104" spans="1:14" customHeight="1" ht="12.75">
      <c r="A104" s="1" t="s">
        <v>243</v>
      </c>
      <c r="B104" s="1" t="s">
        <v>163</v>
      </c>
    </row>
    <row r="105" spans="1:14" customHeight="1" ht="12.75">
      <c r="A105" s="1" t="s">
        <v>243</v>
      </c>
      <c r="B105" s="1" t="s">
        <v>164</v>
      </c>
    </row>
    <row r="106" spans="1:14" customHeight="1" ht="12.75">
      <c r="A106" s="1" t="s">
        <v>243</v>
      </c>
      <c r="B106" s="1" t="s">
        <v>165</v>
      </c>
    </row>
    <row r="107" spans="1:14" customHeight="1" ht="12.75">
      <c r="A107" s="1" t="s">
        <v>243</v>
      </c>
      <c r="B107" s="1" t="s">
        <v>186</v>
      </c>
    </row>
    <row r="108" spans="1:14" customHeight="1" ht="12.75">
      <c r="A108" s="1" t="s">
        <v>244</v>
      </c>
      <c r="B108" s="1" t="s">
        <v>150</v>
      </c>
    </row>
    <row r="109" spans="1:14" customHeight="1" ht="12.75">
      <c r="A109" s="1" t="s">
        <v>244</v>
      </c>
      <c r="B109" s="1" t="s">
        <v>152</v>
      </c>
    </row>
    <row r="110" spans="1:14" customHeight="1" ht="12.75">
      <c r="A110" s="1" t="s">
        <v>244</v>
      </c>
      <c r="B110" s="1" t="s">
        <v>163</v>
      </c>
    </row>
    <row r="111" spans="1:14" customHeight="1" ht="12.75">
      <c r="A111" s="1" t="s">
        <v>244</v>
      </c>
      <c r="B111" s="1" t="s">
        <v>164</v>
      </c>
    </row>
    <row r="112" spans="1:14" customHeight="1" ht="12.75">
      <c r="A112" s="1" t="s">
        <v>244</v>
      </c>
      <c r="B112" s="1" t="s">
        <v>165</v>
      </c>
    </row>
    <row r="113" spans="1:14" customHeight="1" ht="12.75">
      <c r="A113" s="1" t="s">
        <v>244</v>
      </c>
      <c r="B113" s="1" t="s">
        <v>186</v>
      </c>
    </row>
    <row r="114" spans="1:14" customHeight="1" ht="12.75">
      <c r="A114" s="1" t="s">
        <v>245</v>
      </c>
      <c r="B114" s="1" t="s">
        <v>150</v>
      </c>
    </row>
    <row r="115" spans="1:14" customHeight="1" ht="12.75">
      <c r="A115" s="1" t="s">
        <v>245</v>
      </c>
      <c r="B115" s="1" t="s">
        <v>152</v>
      </c>
    </row>
    <row r="116" spans="1:14" customHeight="1" ht="12.75">
      <c r="A116" s="1" t="s">
        <v>245</v>
      </c>
      <c r="B116" s="1" t="s">
        <v>163</v>
      </c>
    </row>
    <row r="117" spans="1:14" customHeight="1" ht="12.75">
      <c r="A117" s="1" t="s">
        <v>245</v>
      </c>
      <c r="B117" s="1" t="s">
        <v>164</v>
      </c>
    </row>
    <row r="118" spans="1:14" customHeight="1" ht="12.75">
      <c r="A118" s="1" t="s">
        <v>245</v>
      </c>
      <c r="B118" s="1" t="s">
        <v>165</v>
      </c>
    </row>
    <row r="119" spans="1:14" customHeight="1" ht="12.75">
      <c r="A119" s="1" t="s">
        <v>245</v>
      </c>
      <c r="B119" s="1" t="s">
        <v>186</v>
      </c>
    </row>
    <row r="120" spans="1:14" customHeight="1" ht="12.75">
      <c r="A120" s="1" t="s">
        <v>246</v>
      </c>
      <c r="B120" s="1" t="s">
        <v>164</v>
      </c>
    </row>
    <row r="121" spans="1:14" customHeight="1" ht="12.75">
      <c r="A121" s="1" t="s">
        <v>246</v>
      </c>
      <c r="B121" s="1" t="s">
        <v>165</v>
      </c>
    </row>
    <row r="122" spans="1:14" customHeight="1" ht="12.75">
      <c r="A122" s="1" t="s">
        <v>247</v>
      </c>
      <c r="B122" s="1" t="s">
        <v>150</v>
      </c>
    </row>
    <row r="123" spans="1:14" customHeight="1" ht="12.75">
      <c r="A123" s="1" t="s">
        <v>247</v>
      </c>
      <c r="B123" s="1" t="s">
        <v>152</v>
      </c>
    </row>
    <row r="124" spans="1:14" customHeight="1" ht="12.75">
      <c r="A124" s="1" t="s">
        <v>247</v>
      </c>
      <c r="B124" s="1" t="s">
        <v>163</v>
      </c>
    </row>
    <row r="125" spans="1:14" customHeight="1" ht="12.75">
      <c r="A125" s="1" t="s">
        <v>247</v>
      </c>
      <c r="B125" s="1" t="s">
        <v>186</v>
      </c>
    </row>
    <row r="126" spans="1:14" customHeight="1" ht="12.75">
      <c r="A126" s="1" t="s">
        <v>248</v>
      </c>
      <c r="B126" s="1" t="s">
        <v>150</v>
      </c>
    </row>
    <row r="127" spans="1:14" customHeight="1" ht="12.75">
      <c r="A127" s="1" t="s">
        <v>248</v>
      </c>
      <c r="B127" s="1" t="s">
        <v>152</v>
      </c>
    </row>
    <row r="128" spans="1:14" customHeight="1" ht="12.75">
      <c r="A128" s="1" t="s">
        <v>248</v>
      </c>
      <c r="B128" s="1" t="s">
        <v>163</v>
      </c>
    </row>
    <row r="129" spans="1:14" customHeight="1" ht="12.75">
      <c r="A129" s="1" t="s">
        <v>249</v>
      </c>
      <c r="B129" s="1" t="s">
        <v>164</v>
      </c>
    </row>
    <row r="130" spans="1:14" customHeight="1" ht="12.75">
      <c r="A130" s="1" t="s">
        <v>249</v>
      </c>
      <c r="B130" s="1" t="s">
        <v>165</v>
      </c>
    </row>
    <row r="131" spans="1:14" customHeight="1" ht="12.75">
      <c r="A131" s="1" t="s">
        <v>249</v>
      </c>
      <c r="B131" s="1" t="s">
        <v>186</v>
      </c>
    </row>
    <row r="132" spans="1:14" customHeight="1" ht="12.75">
      <c r="A132" s="1" t="s">
        <v>250</v>
      </c>
      <c r="B132" s="1" t="s">
        <v>150</v>
      </c>
    </row>
    <row r="133" spans="1:14" customHeight="1" ht="12.75">
      <c r="A133" s="1" t="s">
        <v>250</v>
      </c>
      <c r="B133" s="1" t="s">
        <v>152</v>
      </c>
    </row>
    <row r="134" spans="1:14" customHeight="1" ht="12.75">
      <c r="A134" s="1" t="s">
        <v>250</v>
      </c>
      <c r="B134" s="1" t="s">
        <v>163</v>
      </c>
    </row>
    <row r="135" spans="1:14" customHeight="1" ht="12.75">
      <c r="A135" s="1" t="s">
        <v>250</v>
      </c>
      <c r="B135" s="1" t="s">
        <v>164</v>
      </c>
    </row>
    <row r="136" spans="1:14" customHeight="1" ht="12.75">
      <c r="A136" s="1" t="s">
        <v>250</v>
      </c>
      <c r="B136" s="1" t="s">
        <v>165</v>
      </c>
    </row>
    <row r="137" spans="1:14" customHeight="1" ht="12.75">
      <c r="A137" s="1" t="s">
        <v>250</v>
      </c>
      <c r="B137" s="1" t="s">
        <v>186</v>
      </c>
    </row>
    <row r="138" spans="1:14" customHeight="1" ht="12.75">
      <c r="A138" s="1" t="s">
        <v>251</v>
      </c>
      <c r="B138" s="1" t="s">
        <v>150</v>
      </c>
    </row>
    <row r="139" spans="1:14" customHeight="1" ht="12.75">
      <c r="A139" s="1" t="s">
        <v>251</v>
      </c>
      <c r="B139" s="1" t="s">
        <v>152</v>
      </c>
    </row>
    <row r="140" spans="1:14" customHeight="1" ht="12.75">
      <c r="A140" s="1" t="s">
        <v>251</v>
      </c>
      <c r="B140" s="1" t="s">
        <v>163</v>
      </c>
    </row>
    <row r="141" spans="1:14" customHeight="1" ht="12.75">
      <c r="A141" s="1" t="s">
        <v>251</v>
      </c>
      <c r="B141" s="1" t="s">
        <v>186</v>
      </c>
    </row>
    <row r="142" spans="1:14" customHeight="1" ht="12.75">
      <c r="A142" s="1" t="s">
        <v>252</v>
      </c>
      <c r="B142" s="1" t="s">
        <v>150</v>
      </c>
    </row>
    <row r="143" spans="1:14" customHeight="1" ht="12.75">
      <c r="A143" s="1" t="s">
        <v>252</v>
      </c>
      <c r="B143" s="1" t="s">
        <v>152</v>
      </c>
    </row>
    <row r="144" spans="1:14" customHeight="1" ht="12.75">
      <c r="A144" s="1" t="s">
        <v>252</v>
      </c>
      <c r="B144" s="1" t="s">
        <v>163</v>
      </c>
    </row>
    <row r="145" spans="1:14" customHeight="1" ht="12.75">
      <c r="A145" s="1" t="s">
        <v>252</v>
      </c>
      <c r="B145" s="1" t="s">
        <v>164</v>
      </c>
    </row>
    <row r="146" spans="1:14" customHeight="1" ht="12.75">
      <c r="A146" s="1" t="s">
        <v>252</v>
      </c>
      <c r="B146" s="1" t="s">
        <v>165</v>
      </c>
    </row>
    <row r="147" spans="1:14" customHeight="1" ht="12.75">
      <c r="A147" s="1" t="s">
        <v>252</v>
      </c>
      <c r="B147" s="1" t="s">
        <v>186</v>
      </c>
    </row>
    <row r="148" spans="1:14" customHeight="1" ht="12.75">
      <c r="A148" s="1" t="s">
        <v>252</v>
      </c>
      <c r="B148" s="1" t="s">
        <v>187</v>
      </c>
    </row>
    <row r="149" spans="1:14" customHeight="1" ht="12.75">
      <c r="A149" s="1" t="s">
        <v>252</v>
      </c>
      <c r="B149" s="1" t="s">
        <v>201</v>
      </c>
    </row>
    <row r="150" spans="1:14" customHeight="1" ht="12.75">
      <c r="A150" s="1" t="s">
        <v>252</v>
      </c>
      <c r="B150" s="1" t="s">
        <v>202</v>
      </c>
    </row>
    <row r="151" spans="1:14" customHeight="1" ht="12.75">
      <c r="A151" s="1" t="s">
        <v>252</v>
      </c>
      <c r="B151" s="1" t="s">
        <v>203</v>
      </c>
    </row>
    <row r="152" spans="1:14" customHeight="1" ht="12.75">
      <c r="A152" s="1" t="s">
        <v>252</v>
      </c>
      <c r="B152" s="1" t="s">
        <v>230</v>
      </c>
    </row>
    <row r="153" spans="1:14" customHeight="1" ht="12.75">
      <c r="A153" s="1" t="s">
        <v>252</v>
      </c>
      <c r="B153" s="1" t="s">
        <v>231</v>
      </c>
    </row>
    <row r="154" spans="1:14" customHeight="1" ht="12.75">
      <c r="A154" s="1" t="s">
        <v>252</v>
      </c>
      <c r="B154" s="1" t="s">
        <v>232</v>
      </c>
    </row>
    <row r="155" spans="1:14" customHeight="1" ht="12.75">
      <c r="A155" s="1" t="s">
        <v>253</v>
      </c>
      <c r="B155" s="1" t="s">
        <v>187</v>
      </c>
    </row>
    <row r="156" spans="1:14" customHeight="1" ht="12.75">
      <c r="A156" s="1" t="s">
        <v>253</v>
      </c>
      <c r="B156" s="1" t="s">
        <v>202</v>
      </c>
    </row>
    <row r="157" spans="1:14" customHeight="1" ht="12.75">
      <c r="A157" s="1" t="s">
        <v>254</v>
      </c>
      <c r="B157" s="1" t="s">
        <v>201</v>
      </c>
    </row>
    <row r="158" spans="1:14" customHeight="1" ht="12.75">
      <c r="A158" s="1" t="s">
        <v>255</v>
      </c>
      <c r="B158" s="1" t="s">
        <v>187</v>
      </c>
    </row>
    <row r="159" spans="1:14" customHeight="1" ht="12.75">
      <c r="A159" s="1" t="s">
        <v>255</v>
      </c>
      <c r="B159" s="1" t="s">
        <v>201</v>
      </c>
    </row>
    <row r="160" spans="1:14" customHeight="1" ht="12.75">
      <c r="A160" s="1" t="s">
        <v>255</v>
      </c>
      <c r="B160" s="1" t="s">
        <v>202</v>
      </c>
    </row>
    <row r="161" spans="1:14" customHeight="1" ht="12.75">
      <c r="A161" s="1" t="s">
        <v>256</v>
      </c>
      <c r="B161" s="1" t="s">
        <v>187</v>
      </c>
    </row>
    <row r="162" spans="1:14" customHeight="1" ht="12.75">
      <c r="A162" s="1" t="s">
        <v>256</v>
      </c>
      <c r="B162" s="1" t="s">
        <v>201</v>
      </c>
    </row>
    <row r="163" spans="1:14" customHeight="1" ht="12.75">
      <c r="A163" s="1" t="s">
        <v>256</v>
      </c>
      <c r="B163" s="1" t="s">
        <v>202</v>
      </c>
    </row>
    <row r="164" spans="1:14" customHeight="1" ht="12.75">
      <c r="A164" s="1" t="s">
        <v>257</v>
      </c>
      <c r="B164" s="1" t="s">
        <v>203</v>
      </c>
    </row>
    <row r="165" spans="1:14" customHeight="1" ht="12.75">
      <c r="A165" s="1" t="s">
        <v>257</v>
      </c>
      <c r="B165" s="1" t="s">
        <v>231</v>
      </c>
    </row>
    <row r="166" spans="1:14" customHeight="1" ht="12.75">
      <c r="A166" s="1" t="s">
        <v>258</v>
      </c>
      <c r="B166" s="1" t="s">
        <v>203</v>
      </c>
    </row>
    <row r="167" spans="1:14" customHeight="1" ht="12.75">
      <c r="A167" s="1" t="s">
        <v>258</v>
      </c>
      <c r="B167" s="1" t="s">
        <v>230</v>
      </c>
    </row>
    <row r="168" spans="1:14" customHeight="1" ht="12.75">
      <c r="A168" s="1" t="s">
        <v>259</v>
      </c>
      <c r="B168" s="1" t="s">
        <v>203</v>
      </c>
    </row>
    <row r="169" spans="1:14" customHeight="1" ht="12.75">
      <c r="A169" s="1" t="s">
        <v>259</v>
      </c>
      <c r="B169" s="1" t="s">
        <v>230</v>
      </c>
    </row>
    <row r="170" spans="1:14" customHeight="1" ht="12.75">
      <c r="A170" s="1" t="s">
        <v>259</v>
      </c>
      <c r="B170" s="1" t="s">
        <v>231</v>
      </c>
    </row>
    <row r="171" spans="1:14" customHeight="1" ht="12.75">
      <c r="A171" s="1" t="s">
        <v>259</v>
      </c>
      <c r="B171" s="1" t="s">
        <v>232</v>
      </c>
    </row>
    <row r="172" spans="1:14" customHeight="1" ht="12.75">
      <c r="A172" s="1" t="s">
        <v>260</v>
      </c>
      <c r="B172" s="1" t="s">
        <v>231</v>
      </c>
    </row>
    <row r="173" spans="1:14" customHeight="1" ht="12.75">
      <c r="A173" s="1" t="s">
        <v>260</v>
      </c>
      <c r="B173" s="1" t="s">
        <v>232</v>
      </c>
    </row>
    <row r="174" spans="1:14" customHeight="1" ht="12.75">
      <c r="A174" s="1" t="s">
        <v>261</v>
      </c>
      <c r="B174" s="1" t="s">
        <v>203</v>
      </c>
    </row>
    <row r="175" spans="1:14" customHeight="1" ht="12.75">
      <c r="A175" s="1" t="s">
        <v>261</v>
      </c>
      <c r="B175" s="1" t="s">
        <v>230</v>
      </c>
    </row>
    <row r="176" spans="1:14" customHeight="1" ht="12.75">
      <c r="A176" s="1" t="s">
        <v>261</v>
      </c>
      <c r="B176" s="1" t="s">
        <v>231</v>
      </c>
    </row>
    <row r="177" spans="1:14" customHeight="1" ht="12.75">
      <c r="A177" s="1" t="s">
        <v>261</v>
      </c>
      <c r="B177" s="1" t="s">
        <v>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6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150</v>
      </c>
      <c r="B2" s="7">
        <v>18454</v>
      </c>
      <c r="C2" s="1">
        <v>2</v>
      </c>
      <c r="D2" s="1" t="s">
        <v>151</v>
      </c>
      <c r="E2" s="5"/>
      <c r="F2" s="5"/>
      <c r="G2" s="1"/>
      <c r="H2" s="9"/>
      <c r="I2" s="5">
        <v>19.75</v>
      </c>
      <c r="J2" s="5">
        <v>6.9776428684764</v>
      </c>
      <c r="K2" s="1">
        <v>10</v>
      </c>
      <c r="L2" s="9">
        <v>0.15</v>
      </c>
      <c r="M2" s="1">
        <v>15</v>
      </c>
      <c r="N2" s="9">
        <v>0.3</v>
      </c>
      <c r="O2" s="1">
        <v>20</v>
      </c>
      <c r="P2" s="9">
        <v>0.25</v>
      </c>
      <c r="Q2" s="1">
        <v>25</v>
      </c>
      <c r="R2" s="9">
        <v>0.05</v>
      </c>
      <c r="S2" s="1">
        <v>30</v>
      </c>
      <c r="T2" s="9">
        <v>0.25</v>
      </c>
      <c r="U2" s="1"/>
      <c r="V2" s="9"/>
      <c r="W2" s="1">
        <v>272</v>
      </c>
      <c r="X2" s="1">
        <v>496</v>
      </c>
    </row>
    <row r="3" spans="1:24" customHeight="1" ht="12.75">
      <c r="A3" s="1" t="s">
        <v>152</v>
      </c>
      <c r="B3" s="7">
        <v>20605</v>
      </c>
      <c r="C3" s="1">
        <v>2</v>
      </c>
      <c r="D3" s="1" t="s">
        <v>151</v>
      </c>
      <c r="E3" s="5"/>
      <c r="F3" s="5"/>
      <c r="G3" s="1"/>
      <c r="H3" s="9"/>
      <c r="I3" s="5">
        <v>18</v>
      </c>
      <c r="J3" s="5">
        <v>5.0990195135928</v>
      </c>
      <c r="K3" s="1">
        <v>10</v>
      </c>
      <c r="L3" s="9">
        <v>0.15</v>
      </c>
      <c r="M3" s="1">
        <v>15</v>
      </c>
      <c r="N3" s="9">
        <v>0.3</v>
      </c>
      <c r="O3" s="1">
        <v>20</v>
      </c>
      <c r="P3" s="9">
        <v>0.4</v>
      </c>
      <c r="Q3" s="1">
        <v>25</v>
      </c>
      <c r="R3" s="9">
        <v>0.1</v>
      </c>
      <c r="S3" s="1">
        <v>30</v>
      </c>
      <c r="T3" s="9">
        <v>0.05</v>
      </c>
      <c r="U3" s="1"/>
      <c r="V3" s="9"/>
      <c r="W3" s="1">
        <v>272</v>
      </c>
      <c r="X3" s="1">
        <v>560</v>
      </c>
    </row>
    <row r="4" spans="1:24" customHeight="1" ht="12.75">
      <c r="A4" s="1" t="s">
        <v>163</v>
      </c>
      <c r="B4" s="7">
        <v>20375</v>
      </c>
      <c r="C4" s="1">
        <v>2</v>
      </c>
      <c r="D4" s="1" t="s">
        <v>151</v>
      </c>
      <c r="E4" s="5"/>
      <c r="F4" s="5"/>
      <c r="G4" s="1"/>
      <c r="H4" s="9"/>
      <c r="I4" s="5">
        <v>24</v>
      </c>
      <c r="J4" s="5">
        <v>5.6124860801609</v>
      </c>
      <c r="K4" s="1">
        <v>10</v>
      </c>
      <c r="L4" s="9">
        <v>0.05</v>
      </c>
      <c r="M4" s="1">
        <v>15</v>
      </c>
      <c r="N4" s="9">
        <v>0.1</v>
      </c>
      <c r="O4" s="1">
        <v>20</v>
      </c>
      <c r="P4" s="9">
        <v>0.15</v>
      </c>
      <c r="Q4" s="1">
        <v>25</v>
      </c>
      <c r="R4" s="9">
        <v>0.4</v>
      </c>
      <c r="S4" s="1">
        <v>30</v>
      </c>
      <c r="T4" s="9">
        <v>0.3</v>
      </c>
      <c r="U4" s="1"/>
      <c r="V4" s="9"/>
      <c r="W4" s="1">
        <v>272</v>
      </c>
      <c r="X4" s="1">
        <v>624</v>
      </c>
    </row>
    <row r="5" spans="1:24" customHeight="1" ht="12.75">
      <c r="A5" s="1" t="s">
        <v>164</v>
      </c>
      <c r="B5" s="7">
        <v>18383</v>
      </c>
      <c r="C5" s="1">
        <v>2</v>
      </c>
      <c r="D5" s="1" t="s">
        <v>151</v>
      </c>
      <c r="E5" s="5"/>
      <c r="F5" s="5"/>
      <c r="G5" s="1"/>
      <c r="H5" s="9"/>
      <c r="I5" s="5">
        <v>20.25</v>
      </c>
      <c r="J5" s="5">
        <v>5.5845769759222</v>
      </c>
      <c r="K5" s="1">
        <v>10</v>
      </c>
      <c r="L5" s="9">
        <v>0.1</v>
      </c>
      <c r="M5" s="1">
        <v>15</v>
      </c>
      <c r="N5" s="9">
        <v>0.2</v>
      </c>
      <c r="O5" s="1">
        <v>20</v>
      </c>
      <c r="P5" s="9">
        <v>0.35</v>
      </c>
      <c r="Q5" s="1">
        <v>25</v>
      </c>
      <c r="R5" s="9">
        <v>0.25</v>
      </c>
      <c r="S5" s="1">
        <v>30</v>
      </c>
      <c r="T5" s="9">
        <v>0.1</v>
      </c>
      <c r="U5" s="1"/>
      <c r="V5" s="9"/>
      <c r="W5" s="1">
        <v>272</v>
      </c>
      <c r="X5" s="1">
        <v>688</v>
      </c>
    </row>
    <row r="6" spans="1:24" customHeight="1" ht="12.75">
      <c r="A6" s="1" t="s">
        <v>165</v>
      </c>
      <c r="B6" s="7">
        <v>15355</v>
      </c>
      <c r="C6" s="1">
        <v>2</v>
      </c>
      <c r="D6" s="1" t="s">
        <v>151</v>
      </c>
      <c r="E6" s="5"/>
      <c r="F6" s="5"/>
      <c r="G6" s="1"/>
      <c r="H6" s="9"/>
      <c r="I6" s="5">
        <v>19.75</v>
      </c>
      <c r="J6" s="5">
        <v>5.804093383122</v>
      </c>
      <c r="K6" s="1">
        <v>10</v>
      </c>
      <c r="L6" s="9">
        <v>0.1</v>
      </c>
      <c r="M6" s="1">
        <v>15</v>
      </c>
      <c r="N6" s="9">
        <v>0.25</v>
      </c>
      <c r="O6" s="1">
        <v>20</v>
      </c>
      <c r="P6" s="9">
        <v>0.4</v>
      </c>
      <c r="Q6" s="1">
        <v>25</v>
      </c>
      <c r="R6" s="9">
        <v>0.1</v>
      </c>
      <c r="S6" s="1">
        <v>30</v>
      </c>
      <c r="T6" s="9">
        <v>0.15</v>
      </c>
      <c r="U6" s="1"/>
      <c r="V6" s="9"/>
      <c r="W6" s="1">
        <v>272</v>
      </c>
      <c r="X6" s="1">
        <v>752</v>
      </c>
    </row>
    <row r="7" spans="1:24" customHeight="1" ht="12.75">
      <c r="A7" s="1" t="s">
        <v>186</v>
      </c>
      <c r="B7" s="7">
        <v>17021</v>
      </c>
      <c r="C7" s="1">
        <v>2</v>
      </c>
      <c r="D7" s="1" t="s">
        <v>151</v>
      </c>
      <c r="E7" s="5"/>
      <c r="F7" s="5"/>
      <c r="G7" s="1"/>
      <c r="H7" s="9"/>
      <c r="I7" s="5">
        <v>19.75</v>
      </c>
      <c r="J7" s="5">
        <v>5.804093383122</v>
      </c>
      <c r="K7" s="1">
        <v>10</v>
      </c>
      <c r="L7" s="9">
        <v>0.1</v>
      </c>
      <c r="M7" s="1">
        <v>15</v>
      </c>
      <c r="N7" s="9">
        <v>0.25</v>
      </c>
      <c r="O7" s="1">
        <v>20</v>
      </c>
      <c r="P7" s="9">
        <v>0.4</v>
      </c>
      <c r="Q7" s="1">
        <v>25</v>
      </c>
      <c r="R7" s="9">
        <v>0.1</v>
      </c>
      <c r="S7" s="1">
        <v>30</v>
      </c>
      <c r="T7" s="9">
        <v>0.15</v>
      </c>
      <c r="U7" s="1"/>
      <c r="V7" s="9"/>
      <c r="W7" s="1">
        <v>272</v>
      </c>
      <c r="X7" s="1">
        <v>816</v>
      </c>
    </row>
    <row r="8" spans="1:24" customHeight="1" ht="12.75">
      <c r="A8" s="1" t="s">
        <v>153</v>
      </c>
      <c r="B8" s="7">
        <v>722</v>
      </c>
      <c r="C8" s="1">
        <v>4</v>
      </c>
      <c r="D8" s="1" t="s">
        <v>154</v>
      </c>
      <c r="E8" s="5"/>
      <c r="F8" s="5"/>
      <c r="G8" s="1"/>
      <c r="H8" s="9"/>
      <c r="I8" s="1">
        <v>6</v>
      </c>
      <c r="J8" s="1">
        <v>0.52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48</v>
      </c>
      <c r="X8" s="1">
        <v>240</v>
      </c>
    </row>
    <row r="9" spans="1:24" customHeight="1" ht="12.75">
      <c r="A9" s="1" t="s">
        <v>155</v>
      </c>
      <c r="B9" s="7">
        <v>5436</v>
      </c>
      <c r="C9" s="1">
        <v>4</v>
      </c>
      <c r="D9" s="1" t="s">
        <v>154</v>
      </c>
      <c r="E9" s="5"/>
      <c r="F9" s="5"/>
      <c r="G9" s="1"/>
      <c r="H9" s="9"/>
      <c r="I9" s="1">
        <v>8</v>
      </c>
      <c r="J9" s="1">
        <v>0.07</v>
      </c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48</v>
      </c>
      <c r="X9" s="1">
        <v>304</v>
      </c>
    </row>
    <row r="10" spans="1:24" customHeight="1" ht="12.75">
      <c r="A10" s="1" t="s">
        <v>156</v>
      </c>
      <c r="B10" s="7">
        <v>4741</v>
      </c>
      <c r="C10" s="1">
        <v>4</v>
      </c>
      <c r="D10" s="1" t="s">
        <v>154</v>
      </c>
      <c r="E10" s="5"/>
      <c r="F10" s="5"/>
      <c r="G10" s="1"/>
      <c r="H10" s="9"/>
      <c r="I10" s="1">
        <v>9</v>
      </c>
      <c r="J10" s="1">
        <v>0.07</v>
      </c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48</v>
      </c>
      <c r="X10" s="1">
        <v>368</v>
      </c>
    </row>
    <row r="11" spans="1:24" customHeight="1" ht="12.75">
      <c r="A11" s="1" t="s">
        <v>177</v>
      </c>
      <c r="B11" s="7">
        <v>4268</v>
      </c>
      <c r="C11" s="1">
        <v>4</v>
      </c>
      <c r="D11" s="1" t="s">
        <v>154</v>
      </c>
      <c r="E11" s="5"/>
      <c r="F11" s="5"/>
      <c r="G11" s="1"/>
      <c r="H11" s="9"/>
      <c r="I11" s="1">
        <v>7</v>
      </c>
      <c r="J11" s="1">
        <v>0.04</v>
      </c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48</v>
      </c>
      <c r="X11" s="1">
        <v>432</v>
      </c>
    </row>
    <row r="12" spans="1:24" customHeight="1" ht="12.75">
      <c r="A12" s="1" t="s">
        <v>178</v>
      </c>
      <c r="B12" s="7">
        <v>8181</v>
      </c>
      <c r="C12" s="1">
        <v>4</v>
      </c>
      <c r="D12" s="1" t="s">
        <v>154</v>
      </c>
      <c r="E12" s="5"/>
      <c r="F12" s="5"/>
      <c r="G12" s="1"/>
      <c r="H12" s="9"/>
      <c r="I12" s="1">
        <v>16</v>
      </c>
      <c r="J12" s="1">
        <v>0.51</v>
      </c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48</v>
      </c>
      <c r="X12" s="1">
        <v>496</v>
      </c>
    </row>
    <row r="13" spans="1:24" customHeight="1" ht="12.75">
      <c r="A13" s="1" t="s">
        <v>188</v>
      </c>
      <c r="B13" s="7">
        <v>7911</v>
      </c>
      <c r="C13" s="1">
        <v>4</v>
      </c>
      <c r="D13" s="1" t="s">
        <v>154</v>
      </c>
      <c r="E13" s="5"/>
      <c r="F13" s="5"/>
      <c r="G13" s="1"/>
      <c r="H13" s="9"/>
      <c r="I13" s="1">
        <v>7</v>
      </c>
      <c r="J13" s="1">
        <v>0.05</v>
      </c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48</v>
      </c>
      <c r="X13" s="1">
        <v>560</v>
      </c>
    </row>
    <row r="14" spans="1:24" customHeight="1" ht="12.75">
      <c r="A14" s="1" t="s">
        <v>189</v>
      </c>
      <c r="B14" s="7">
        <v>20130</v>
      </c>
      <c r="C14" s="1">
        <v>4</v>
      </c>
      <c r="D14" s="1" t="s">
        <v>154</v>
      </c>
      <c r="E14" s="5"/>
      <c r="F14" s="5"/>
      <c r="G14" s="1"/>
      <c r="H14" s="9"/>
      <c r="I14" s="1">
        <v>8</v>
      </c>
      <c r="J14" s="1">
        <v>2</v>
      </c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48</v>
      </c>
      <c r="X14" s="1">
        <v>624</v>
      </c>
    </row>
    <row r="15" spans="1:24" customHeight="1" ht="12.75">
      <c r="A15" s="1" t="s">
        <v>190</v>
      </c>
      <c r="B15" s="7">
        <v>10018</v>
      </c>
      <c r="C15" s="1">
        <v>4</v>
      </c>
      <c r="D15" s="1" t="s">
        <v>154</v>
      </c>
      <c r="E15" s="5"/>
      <c r="F15" s="5"/>
      <c r="G15" s="1"/>
      <c r="H15" s="9"/>
      <c r="I15" s="1">
        <v>22</v>
      </c>
      <c r="J15" s="1">
        <v>3</v>
      </c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48</v>
      </c>
      <c r="X15" s="1">
        <v>688</v>
      </c>
    </row>
    <row r="16" spans="1:24" customHeight="1" ht="12.75">
      <c r="A16" s="1" t="s">
        <v>191</v>
      </c>
      <c r="B16" s="7">
        <v>9622</v>
      </c>
      <c r="C16" s="1">
        <v>4</v>
      </c>
      <c r="D16" s="1" t="s">
        <v>154</v>
      </c>
      <c r="E16" s="5"/>
      <c r="F16" s="5"/>
      <c r="G16" s="1"/>
      <c r="H16" s="9"/>
      <c r="I16" s="1">
        <v>3</v>
      </c>
      <c r="J16" s="1">
        <v>0.41</v>
      </c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48</v>
      </c>
      <c r="X16" s="1">
        <v>752</v>
      </c>
    </row>
    <row r="17" spans="1:24" customHeight="1" ht="12.75">
      <c r="A17" s="1" t="s">
        <v>192</v>
      </c>
      <c r="B17" s="7">
        <v>11764</v>
      </c>
      <c r="C17" s="1">
        <v>4</v>
      </c>
      <c r="D17" s="1" t="s">
        <v>154</v>
      </c>
      <c r="E17" s="5"/>
      <c r="F17" s="5"/>
      <c r="G17" s="1"/>
      <c r="H17" s="9"/>
      <c r="I17" s="1">
        <v>7</v>
      </c>
      <c r="J17" s="1">
        <v>0.85</v>
      </c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48</v>
      </c>
      <c r="X17" s="1">
        <v>816</v>
      </c>
    </row>
    <row r="18" spans="1:24" customHeight="1" ht="12.75">
      <c r="A18" s="1" t="s">
        <v>193</v>
      </c>
      <c r="B18" s="7">
        <v>9753</v>
      </c>
      <c r="C18" s="1">
        <v>4</v>
      </c>
      <c r="D18" s="1" t="s">
        <v>154</v>
      </c>
      <c r="E18" s="5"/>
      <c r="F18" s="5"/>
      <c r="G18" s="1"/>
      <c r="H18" s="9"/>
      <c r="I18" s="1">
        <v>8</v>
      </c>
      <c r="J18" s="1">
        <v>0.33</v>
      </c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48</v>
      </c>
      <c r="X18" s="1">
        <v>880</v>
      </c>
    </row>
    <row r="19" spans="1:24" customHeight="1" ht="12.75">
      <c r="A19" s="1" t="s">
        <v>194</v>
      </c>
      <c r="B19" s="7">
        <v>9679</v>
      </c>
      <c r="C19" s="1">
        <v>4</v>
      </c>
      <c r="D19" s="1" t="s">
        <v>154</v>
      </c>
      <c r="E19" s="5"/>
      <c r="F19" s="5"/>
      <c r="G19" s="1"/>
      <c r="H19" s="9"/>
      <c r="I19" s="1">
        <v>1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48</v>
      </c>
      <c r="X19" s="1">
        <v>944</v>
      </c>
    </row>
    <row r="20" spans="1:24" customHeight="1" ht="12.75">
      <c r="A20" s="1" t="s">
        <v>195</v>
      </c>
      <c r="B20" s="7">
        <v>40663</v>
      </c>
      <c r="C20" s="1">
        <v>4</v>
      </c>
      <c r="D20" s="1" t="s">
        <v>154</v>
      </c>
      <c r="E20" s="5"/>
      <c r="F20" s="5"/>
      <c r="G20" s="1"/>
      <c r="H20" s="9"/>
      <c r="I20" s="1">
        <v>4</v>
      </c>
      <c r="J20" s="1">
        <v>0.14</v>
      </c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48</v>
      </c>
      <c r="X20" s="1">
        <v>1008</v>
      </c>
    </row>
    <row r="21" spans="1:24" customHeight="1" ht="12.75">
      <c r="A21" s="1" t="s">
        <v>157</v>
      </c>
      <c r="B21" s="7">
        <v>0.0</v>
      </c>
      <c r="C21" s="1">
        <v>0.0</v>
      </c>
      <c r="D21" s="1" t="s">
        <v>158</v>
      </c>
      <c r="E21" s="5">
        <v>1</v>
      </c>
      <c r="F21" s="5">
        <v>1.2</v>
      </c>
      <c r="G21" s="1">
        <v>5</v>
      </c>
      <c r="H21" s="9">
        <v>0.95</v>
      </c>
      <c r="I21" s="1">
        <v>4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480</v>
      </c>
      <c r="X21" s="1">
        <v>32</v>
      </c>
    </row>
    <row r="22" spans="1:24" customHeight="1" ht="12.75">
      <c r="A22" s="1" t="s">
        <v>159</v>
      </c>
      <c r="B22" s="7">
        <v>0.0</v>
      </c>
      <c r="C22" s="1">
        <v>0.0</v>
      </c>
      <c r="D22" s="1" t="s">
        <v>158</v>
      </c>
      <c r="E22" s="5">
        <v>0.6</v>
      </c>
      <c r="F22" s="5">
        <v>0.36</v>
      </c>
      <c r="G22" s="1">
        <v>5</v>
      </c>
      <c r="H22" s="9">
        <v>0.95</v>
      </c>
      <c r="I22" s="1">
        <v>5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480</v>
      </c>
      <c r="X22" s="1">
        <v>96</v>
      </c>
    </row>
    <row r="23" spans="1:24" customHeight="1" ht="12.75">
      <c r="A23" s="1" t="s">
        <v>160</v>
      </c>
      <c r="B23" s="7">
        <v>0.0</v>
      </c>
      <c r="C23" s="1">
        <v>0.0</v>
      </c>
      <c r="D23" s="1" t="s">
        <v>158</v>
      </c>
      <c r="E23" s="5">
        <v>0.6</v>
      </c>
      <c r="F23" s="5">
        <v>0.48</v>
      </c>
      <c r="G23" s="1">
        <v>5</v>
      </c>
      <c r="H23" s="9">
        <v>0.95</v>
      </c>
      <c r="I23" s="1">
        <v>6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480</v>
      </c>
      <c r="X23" s="1">
        <v>160</v>
      </c>
    </row>
    <row r="24" spans="1:24" customHeight="1" ht="12.75">
      <c r="A24" s="1" t="s">
        <v>166</v>
      </c>
      <c r="B24" s="7">
        <v>0.0</v>
      </c>
      <c r="C24" s="1">
        <v>0.0</v>
      </c>
      <c r="D24" s="1" t="s">
        <v>158</v>
      </c>
      <c r="E24" s="5">
        <v>1</v>
      </c>
      <c r="F24" s="5">
        <v>1.3</v>
      </c>
      <c r="G24" s="1">
        <v>5</v>
      </c>
      <c r="H24" s="9">
        <v>0.95</v>
      </c>
      <c r="I24" s="1">
        <v>6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480</v>
      </c>
      <c r="X24" s="1">
        <v>224</v>
      </c>
    </row>
    <row r="25" spans="1:24" customHeight="1" ht="12.75">
      <c r="A25" s="1" t="s">
        <v>196</v>
      </c>
      <c r="B25" s="7">
        <v>0.0</v>
      </c>
      <c r="C25" s="1">
        <v>0.0</v>
      </c>
      <c r="D25" s="1" t="s">
        <v>158</v>
      </c>
      <c r="E25" s="5">
        <v>0.8</v>
      </c>
      <c r="F25" s="5">
        <v>0.48</v>
      </c>
      <c r="G25" s="1">
        <v>5</v>
      </c>
      <c r="H25" s="9">
        <v>0.95</v>
      </c>
      <c r="I25" s="1">
        <v>5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480</v>
      </c>
      <c r="X25" s="1">
        <v>288</v>
      </c>
    </row>
    <row r="26" spans="1:24" customHeight="1" ht="12.75">
      <c r="A26" s="1" t="s">
        <v>197</v>
      </c>
      <c r="B26" s="7">
        <v>0.0</v>
      </c>
      <c r="C26" s="1">
        <v>0.0</v>
      </c>
      <c r="D26" s="1" t="s">
        <v>158</v>
      </c>
      <c r="E26" s="5">
        <v>0.7</v>
      </c>
      <c r="F26" s="5">
        <v>1.26</v>
      </c>
      <c r="G26" s="1">
        <v>5</v>
      </c>
      <c r="H26" s="9">
        <v>0.95</v>
      </c>
      <c r="I26" s="1">
        <v>5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480</v>
      </c>
      <c r="X26" s="1">
        <v>352</v>
      </c>
    </row>
    <row r="27" spans="1:24" customHeight="1" ht="12.75">
      <c r="A27" s="1" t="s">
        <v>198</v>
      </c>
      <c r="B27" s="7">
        <v>0.0</v>
      </c>
      <c r="C27" s="1">
        <v>0.0</v>
      </c>
      <c r="D27" s="1" t="s">
        <v>158</v>
      </c>
      <c r="E27" s="5">
        <v>0.4</v>
      </c>
      <c r="F27" s="5">
        <v>0.32</v>
      </c>
      <c r="G27" s="1">
        <v>5</v>
      </c>
      <c r="H27" s="9">
        <v>0.95</v>
      </c>
      <c r="I27" s="1">
        <v>6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480</v>
      </c>
      <c r="X27" s="1">
        <v>416</v>
      </c>
    </row>
    <row r="28" spans="1:24" customHeight="1" ht="12.75">
      <c r="A28" s="1" t="s">
        <v>199</v>
      </c>
      <c r="B28" s="7">
        <v>0.0</v>
      </c>
      <c r="C28" s="1">
        <v>0.0</v>
      </c>
      <c r="D28" s="1" t="s">
        <v>158</v>
      </c>
      <c r="E28" s="5">
        <v>1</v>
      </c>
      <c r="F28" s="5">
        <v>2</v>
      </c>
      <c r="G28" s="1">
        <v>5</v>
      </c>
      <c r="H28" s="9">
        <v>0.95</v>
      </c>
      <c r="I28" s="1">
        <v>5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480</v>
      </c>
      <c r="X28" s="1">
        <v>480</v>
      </c>
    </row>
    <row r="29" spans="1:24" customHeight="1" ht="12.75">
      <c r="A29" s="1" t="s">
        <v>262</v>
      </c>
      <c r="B29" s="7">
        <v>0.0</v>
      </c>
      <c r="C29" s="1">
        <v>0.0</v>
      </c>
      <c r="D29" s="1" t="s">
        <v>158</v>
      </c>
      <c r="E29" s="5">
        <v>0.6</v>
      </c>
      <c r="F29" s="5">
        <v>0.39</v>
      </c>
      <c r="G29" s="1">
        <v>5</v>
      </c>
      <c r="H29" s="9">
        <v>0.95</v>
      </c>
      <c r="I29" s="1">
        <v>4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480</v>
      </c>
      <c r="X29" s="1">
        <v>544</v>
      </c>
    </row>
    <row r="30" spans="1:24" customHeight="1" ht="12.75">
      <c r="A30" s="1" t="s">
        <v>263</v>
      </c>
      <c r="B30" s="7">
        <v>0.0</v>
      </c>
      <c r="C30" s="1">
        <v>0.0</v>
      </c>
      <c r="D30" s="1" t="s">
        <v>158</v>
      </c>
      <c r="E30" s="5">
        <v>1</v>
      </c>
      <c r="F30" s="5">
        <v>1.05</v>
      </c>
      <c r="G30" s="1">
        <v>5</v>
      </c>
      <c r="H30" s="9">
        <v>0.95</v>
      </c>
      <c r="I30" s="1">
        <v>4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480</v>
      </c>
      <c r="X30" s="1">
        <v>608</v>
      </c>
    </row>
    <row r="31" spans="1:24" customHeight="1" ht="12.75">
      <c r="A31" s="1" t="s">
        <v>264</v>
      </c>
      <c r="B31" s="7">
        <v>0.0</v>
      </c>
      <c r="C31" s="1">
        <v>0.0</v>
      </c>
      <c r="D31" s="1" t="s">
        <v>158</v>
      </c>
      <c r="E31" s="5">
        <v>0.5</v>
      </c>
      <c r="F31" s="5">
        <v>1</v>
      </c>
      <c r="G31" s="1">
        <v>5</v>
      </c>
      <c r="H31" s="9">
        <v>0.95</v>
      </c>
      <c r="I31" s="1">
        <v>5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480</v>
      </c>
      <c r="X31" s="1">
        <v>672</v>
      </c>
    </row>
    <row r="32" spans="1:24" customHeight="1" ht="12.75">
      <c r="A32" s="1" t="s">
        <v>265</v>
      </c>
      <c r="B32" s="7">
        <v>0.0</v>
      </c>
      <c r="C32" s="1">
        <v>0.0</v>
      </c>
      <c r="D32" s="1" t="s">
        <v>158</v>
      </c>
      <c r="E32" s="5">
        <v>1.2</v>
      </c>
      <c r="F32" s="5">
        <v>1.44</v>
      </c>
      <c r="G32" s="1">
        <v>5</v>
      </c>
      <c r="H32" s="9">
        <v>0.95</v>
      </c>
      <c r="I32" s="1">
        <v>6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480</v>
      </c>
      <c r="X32" s="1">
        <v>736</v>
      </c>
    </row>
    <row r="33" spans="1:24" customHeight="1" ht="12.75">
      <c r="A33" s="1" t="s">
        <v>266</v>
      </c>
      <c r="B33" s="7">
        <v>0.0</v>
      </c>
      <c r="C33" s="1">
        <v>0.0</v>
      </c>
      <c r="D33" s="1" t="s">
        <v>158</v>
      </c>
      <c r="E33" s="5">
        <v>0.6</v>
      </c>
      <c r="F33" s="5">
        <v>0.78</v>
      </c>
      <c r="G33" s="1">
        <v>5</v>
      </c>
      <c r="H33" s="9">
        <v>0.95</v>
      </c>
      <c r="I33" s="1">
        <v>6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480</v>
      </c>
      <c r="X33" s="1">
        <v>800</v>
      </c>
    </row>
    <row r="34" spans="1:24" customHeight="1" ht="12.75">
      <c r="A34" s="1" t="s">
        <v>267</v>
      </c>
      <c r="B34" s="7">
        <v>0.0</v>
      </c>
      <c r="C34" s="1">
        <v>0.0</v>
      </c>
      <c r="D34" s="1" t="s">
        <v>158</v>
      </c>
      <c r="E34" s="5">
        <v>0.6</v>
      </c>
      <c r="F34" s="5">
        <v>0.72</v>
      </c>
      <c r="G34" s="1">
        <v>5</v>
      </c>
      <c r="H34" s="9">
        <v>0.95</v>
      </c>
      <c r="I34" s="1">
        <v>5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480</v>
      </c>
      <c r="X34" s="1">
        <v>864</v>
      </c>
    </row>
    <row r="35" spans="1:24" customHeight="1" ht="12.75">
      <c r="A35" s="1" t="s">
        <v>268</v>
      </c>
      <c r="B35" s="7">
        <v>0.0</v>
      </c>
      <c r="C35" s="1">
        <v>0.0</v>
      </c>
      <c r="D35" s="1" t="s">
        <v>158</v>
      </c>
      <c r="E35" s="5">
        <v>0.6</v>
      </c>
      <c r="F35" s="5">
        <v>0.6</v>
      </c>
      <c r="G35" s="1">
        <v>5</v>
      </c>
      <c r="H35" s="9">
        <v>0.95</v>
      </c>
      <c r="I35" s="1">
        <v>6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480</v>
      </c>
      <c r="X35" s="1">
        <v>928</v>
      </c>
    </row>
    <row r="36" spans="1:24" customHeight="1" ht="12.75">
      <c r="A36" s="1" t="s">
        <v>269</v>
      </c>
      <c r="B36" s="7">
        <v>0.0</v>
      </c>
      <c r="C36" s="1">
        <v>0.0</v>
      </c>
      <c r="D36" s="1" t="s">
        <v>158</v>
      </c>
      <c r="E36" s="5">
        <v>0.6</v>
      </c>
      <c r="F36" s="5">
        <v>0.6</v>
      </c>
      <c r="G36" s="1">
        <v>5</v>
      </c>
      <c r="H36" s="9">
        <v>0.95</v>
      </c>
      <c r="I36" s="1">
        <v>6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480</v>
      </c>
      <c r="X36" s="1">
        <v>992</v>
      </c>
    </row>
    <row r="37" spans="1:24" customHeight="1" ht="12.75">
      <c r="A37" s="1" t="s">
        <v>270</v>
      </c>
      <c r="B37" s="7">
        <v>0.0</v>
      </c>
      <c r="C37" s="1">
        <v>0.0</v>
      </c>
      <c r="D37" s="1" t="s">
        <v>158</v>
      </c>
      <c r="E37" s="5">
        <v>0.6</v>
      </c>
      <c r="F37" s="5">
        <v>0.78</v>
      </c>
      <c r="G37" s="1">
        <v>5</v>
      </c>
      <c r="H37" s="9">
        <v>0.95</v>
      </c>
      <c r="I37" s="1">
        <v>5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480</v>
      </c>
      <c r="X37" s="1">
        <v>1056</v>
      </c>
    </row>
    <row r="38" spans="1:24" customHeight="1" ht="12.75">
      <c r="A38" s="1" t="s">
        <v>271</v>
      </c>
      <c r="B38" s="7">
        <v>0.0</v>
      </c>
      <c r="C38" s="1">
        <v>0.0</v>
      </c>
      <c r="D38" s="1" t="s">
        <v>158</v>
      </c>
      <c r="E38" s="5">
        <v>0.6</v>
      </c>
      <c r="F38" s="5">
        <v>0.75</v>
      </c>
      <c r="G38" s="1">
        <v>5</v>
      </c>
      <c r="H38" s="9">
        <v>0.95</v>
      </c>
      <c r="I38" s="1">
        <v>4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480</v>
      </c>
      <c r="X38" s="1">
        <v>1120</v>
      </c>
    </row>
    <row r="39" spans="1:24" customHeight="1" ht="12.75">
      <c r="A39" s="1" t="s">
        <v>167</v>
      </c>
      <c r="B39" s="7">
        <v>71</v>
      </c>
      <c r="C39" s="1">
        <v>3</v>
      </c>
      <c r="D39" s="1" t="s">
        <v>168</v>
      </c>
      <c r="E39" s="5"/>
      <c r="F39" s="5"/>
      <c r="G39" s="1"/>
      <c r="H39" s="9"/>
      <c r="I39" s="1">
        <v>9</v>
      </c>
      <c r="J39" s="1">
        <v>0.29</v>
      </c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144</v>
      </c>
      <c r="X39" s="1">
        <v>240</v>
      </c>
    </row>
    <row r="40" spans="1:24" customHeight="1" ht="12.75">
      <c r="A40" s="1" t="s">
        <v>169</v>
      </c>
      <c r="B40" s="7">
        <v>108</v>
      </c>
      <c r="C40" s="1">
        <v>3</v>
      </c>
      <c r="D40" s="1" t="s">
        <v>168</v>
      </c>
      <c r="E40" s="5"/>
      <c r="F40" s="5"/>
      <c r="G40" s="1"/>
      <c r="H40" s="9"/>
      <c r="I40" s="1">
        <v>6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144</v>
      </c>
      <c r="X40" s="1">
        <v>304</v>
      </c>
    </row>
    <row r="41" spans="1:24" customHeight="1" ht="12.75">
      <c r="A41" s="1" t="s">
        <v>170</v>
      </c>
      <c r="B41" s="7">
        <v>111</v>
      </c>
      <c r="C41" s="1">
        <v>3</v>
      </c>
      <c r="D41" s="1" t="s">
        <v>168</v>
      </c>
      <c r="E41" s="5"/>
      <c r="F41" s="5"/>
      <c r="G41" s="1"/>
      <c r="H41" s="9"/>
      <c r="I41" s="1">
        <v>8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144</v>
      </c>
      <c r="X41" s="1">
        <v>368</v>
      </c>
    </row>
    <row r="42" spans="1:24" customHeight="1" ht="12.75">
      <c r="A42" s="1" t="s">
        <v>171</v>
      </c>
      <c r="B42" s="7">
        <v>94</v>
      </c>
      <c r="C42" s="1">
        <v>3</v>
      </c>
      <c r="D42" s="1" t="s">
        <v>168</v>
      </c>
      <c r="E42" s="5"/>
      <c r="F42" s="5"/>
      <c r="G42" s="1"/>
      <c r="H42" s="9"/>
      <c r="I42" s="1">
        <v>6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144</v>
      </c>
      <c r="X42" s="1">
        <v>432</v>
      </c>
    </row>
    <row r="43" spans="1:24" customHeight="1" ht="12.75">
      <c r="A43" s="1" t="s">
        <v>204</v>
      </c>
      <c r="B43" s="7">
        <v>105</v>
      </c>
      <c r="C43" s="1">
        <v>3</v>
      </c>
      <c r="D43" s="1" t="s">
        <v>168</v>
      </c>
      <c r="E43" s="5"/>
      <c r="F43" s="5"/>
      <c r="G43" s="1"/>
      <c r="H43" s="10"/>
      <c r="I43" s="1">
        <v>9</v>
      </c>
      <c r="J43" s="1">
        <v>2</v>
      </c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144</v>
      </c>
      <c r="X43" s="1">
        <v>496</v>
      </c>
    </row>
    <row r="44" spans="1:24" customHeight="1" ht="12.75">
      <c r="A44" s="1" t="s">
        <v>205</v>
      </c>
      <c r="B44" s="7">
        <v>123</v>
      </c>
      <c r="C44" s="1">
        <v>3</v>
      </c>
      <c r="D44" s="1" t="s">
        <v>168</v>
      </c>
      <c r="E44" s="5"/>
      <c r="F44" s="5"/>
      <c r="G44" s="1"/>
      <c r="H44" s="9"/>
      <c r="I44" s="1">
        <v>8</v>
      </c>
      <c r="J44" s="1">
        <v>2</v>
      </c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144</v>
      </c>
      <c r="X44" s="1">
        <v>560</v>
      </c>
    </row>
    <row r="45" spans="1:24" customHeight="1" ht="12.75">
      <c r="A45" s="1" t="s">
        <v>206</v>
      </c>
      <c r="B45" s="7">
        <v>279</v>
      </c>
      <c r="C45" s="1">
        <v>3</v>
      </c>
      <c r="D45" s="1" t="s">
        <v>168</v>
      </c>
      <c r="E45" s="5"/>
      <c r="F45" s="5"/>
      <c r="G45" s="1"/>
      <c r="H45" s="9"/>
      <c r="I45" s="1">
        <v>7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144</v>
      </c>
      <c r="X45" s="1">
        <v>624</v>
      </c>
    </row>
    <row r="46" spans="1:24" customHeight="1" ht="12.75">
      <c r="A46" s="1" t="s">
        <v>207</v>
      </c>
      <c r="B46" s="7">
        <v>266</v>
      </c>
      <c r="C46" s="1">
        <v>3</v>
      </c>
      <c r="D46" s="1" t="s">
        <v>168</v>
      </c>
      <c r="E46" s="5"/>
      <c r="F46" s="5"/>
      <c r="G46" s="1"/>
      <c r="H46" s="9"/>
      <c r="I46" s="1">
        <v>5</v>
      </c>
      <c r="J46" s="1">
        <v>0.05</v>
      </c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144</v>
      </c>
      <c r="X46" s="1">
        <v>688</v>
      </c>
    </row>
    <row r="47" spans="1:24" customHeight="1" ht="12.75">
      <c r="A47" s="1" t="s">
        <v>208</v>
      </c>
      <c r="B47" s="7">
        <v>76</v>
      </c>
      <c r="C47" s="1">
        <v>3</v>
      </c>
      <c r="D47" s="1" t="s">
        <v>168</v>
      </c>
      <c r="E47" s="5"/>
      <c r="F47" s="5"/>
      <c r="G47" s="1"/>
      <c r="H47" s="9"/>
      <c r="I47" s="1">
        <v>6</v>
      </c>
      <c r="J47" s="1">
        <v>0.19</v>
      </c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144</v>
      </c>
      <c r="X47" s="1">
        <v>752</v>
      </c>
    </row>
    <row r="48" spans="1:24" customHeight="1" ht="12.75">
      <c r="A48" s="1" t="s">
        <v>209</v>
      </c>
      <c r="B48" s="7">
        <v>392</v>
      </c>
      <c r="C48" s="1">
        <v>3</v>
      </c>
      <c r="D48" s="1" t="s">
        <v>168</v>
      </c>
      <c r="E48" s="5"/>
      <c r="F48" s="5"/>
      <c r="G48" s="1"/>
      <c r="H48" s="9"/>
      <c r="I48" s="1">
        <v>21</v>
      </c>
      <c r="J48" s="1">
        <v>0.91</v>
      </c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144</v>
      </c>
      <c r="X48" s="1">
        <v>816</v>
      </c>
    </row>
    <row r="49" spans="1:24" customHeight="1" ht="12.75">
      <c r="A49" s="1" t="s">
        <v>210</v>
      </c>
      <c r="B49" s="7">
        <v>0.0</v>
      </c>
      <c r="C49" s="1">
        <v>3</v>
      </c>
      <c r="D49" s="1" t="s">
        <v>168</v>
      </c>
      <c r="E49" s="5"/>
      <c r="F49" s="5"/>
      <c r="G49" s="1"/>
      <c r="H49" s="9"/>
      <c r="I49" s="1">
        <v>6</v>
      </c>
      <c r="J49" s="1">
        <v>0.04</v>
      </c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144</v>
      </c>
      <c r="X49" s="1">
        <v>880</v>
      </c>
    </row>
    <row r="50" spans="1:24" customHeight="1" ht="12.75">
      <c r="A50" s="1" t="s">
        <v>211</v>
      </c>
      <c r="B50" s="7">
        <v>154</v>
      </c>
      <c r="C50" s="1">
        <v>3</v>
      </c>
      <c r="D50" s="1" t="s">
        <v>168</v>
      </c>
      <c r="E50" s="5"/>
      <c r="F50" s="5"/>
      <c r="G50" s="1"/>
      <c r="H50" s="9"/>
      <c r="I50" s="1">
        <v>5</v>
      </c>
      <c r="J50" s="1">
        <v>0.07</v>
      </c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144</v>
      </c>
      <c r="X50" s="1">
        <v>944</v>
      </c>
    </row>
    <row r="51" spans="1:24" customHeight="1" ht="12.75">
      <c r="A51" s="1" t="s">
        <v>212</v>
      </c>
      <c r="B51" s="7">
        <v>107</v>
      </c>
      <c r="C51" s="1">
        <v>3</v>
      </c>
      <c r="D51" s="1" t="s">
        <v>168</v>
      </c>
      <c r="E51" s="5"/>
      <c r="F51" s="5"/>
      <c r="G51" s="1"/>
      <c r="H51" s="9"/>
      <c r="I51" s="1">
        <v>6</v>
      </c>
      <c r="J51" s="1">
        <v>0.15</v>
      </c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144</v>
      </c>
      <c r="X51" s="1">
        <v>1008</v>
      </c>
    </row>
    <row r="52" spans="1:24" customHeight="1" ht="12.75">
      <c r="A52" s="1" t="s">
        <v>272</v>
      </c>
      <c r="B52" s="7">
        <v>577</v>
      </c>
      <c r="C52" s="1">
        <v>1</v>
      </c>
      <c r="D52" s="1" t="s">
        <v>168</v>
      </c>
      <c r="E52" s="5"/>
      <c r="F52" s="5"/>
      <c r="G52" s="1"/>
      <c r="H52" s="9"/>
      <c r="I52" s="1">
        <v>2</v>
      </c>
      <c r="J52" s="1">
        <v>2</v>
      </c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384</v>
      </c>
      <c r="X52" s="1">
        <v>32</v>
      </c>
    </row>
    <row r="53" spans="1:24" customHeight="1" ht="12.75">
      <c r="A53" s="1" t="s">
        <v>273</v>
      </c>
      <c r="B53" s="7">
        <v>582</v>
      </c>
      <c r="C53" s="1">
        <v>1</v>
      </c>
      <c r="D53" s="1" t="s">
        <v>168</v>
      </c>
      <c r="E53" s="5"/>
      <c r="F53" s="5"/>
      <c r="G53" s="1"/>
      <c r="H53" s="9"/>
      <c r="I53" s="1">
        <v>2</v>
      </c>
      <c r="J53" s="1">
        <v>2</v>
      </c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384</v>
      </c>
      <c r="X53" s="1">
        <v>96</v>
      </c>
    </row>
    <row r="54" spans="1:24" customHeight="1" ht="12.75">
      <c r="A54" s="1" t="s">
        <v>274</v>
      </c>
      <c r="B54" s="7">
        <v>710</v>
      </c>
      <c r="C54" s="1">
        <v>1</v>
      </c>
      <c r="D54" s="1" t="s">
        <v>168</v>
      </c>
      <c r="E54" s="5"/>
      <c r="F54" s="5"/>
      <c r="G54" s="1"/>
      <c r="H54" s="9"/>
      <c r="I54" s="1">
        <v>2</v>
      </c>
      <c r="J54" s="1">
        <v>2</v>
      </c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384</v>
      </c>
      <c r="X54" s="1">
        <v>160</v>
      </c>
    </row>
    <row r="55" spans="1:24" customHeight="1" ht="12.75">
      <c r="A55" s="1" t="s">
        <v>275</v>
      </c>
      <c r="B55" s="7">
        <v>705</v>
      </c>
      <c r="C55" s="1">
        <v>1</v>
      </c>
      <c r="D55" s="1" t="s">
        <v>168</v>
      </c>
      <c r="E55" s="5"/>
      <c r="F55" s="5"/>
      <c r="G55" s="1"/>
      <c r="H55" s="9"/>
      <c r="I55" s="1">
        <v>3</v>
      </c>
      <c r="J55" s="1">
        <v>2</v>
      </c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384</v>
      </c>
      <c r="X55" s="1">
        <v>224</v>
      </c>
    </row>
    <row r="56" spans="1:24" customHeight="1" ht="12.75">
      <c r="A56" s="1" t="s">
        <v>276</v>
      </c>
      <c r="B56" s="7">
        <v>746</v>
      </c>
      <c r="C56" s="1">
        <v>1</v>
      </c>
      <c r="D56" s="1" t="s">
        <v>168</v>
      </c>
      <c r="E56" s="5"/>
      <c r="F56" s="5"/>
      <c r="G56" s="1"/>
      <c r="H56" s="9"/>
      <c r="I56" s="1">
        <v>2</v>
      </c>
      <c r="J56" s="1">
        <v>2</v>
      </c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384</v>
      </c>
      <c r="X56" s="1">
        <v>288</v>
      </c>
    </row>
    <row r="57" spans="1:24" customHeight="1" ht="12.75">
      <c r="A57" s="1" t="s">
        <v>277</v>
      </c>
      <c r="B57" s="7">
        <v>562</v>
      </c>
      <c r="C57" s="1">
        <v>1</v>
      </c>
      <c r="D57" s="1" t="s">
        <v>168</v>
      </c>
      <c r="E57" s="5"/>
      <c r="F57" s="5"/>
      <c r="G57" s="1"/>
      <c r="H57" s="9"/>
      <c r="I57" s="1">
        <v>2</v>
      </c>
      <c r="J57" s="1">
        <v>2</v>
      </c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384</v>
      </c>
      <c r="X57" s="1">
        <v>352</v>
      </c>
    </row>
    <row r="58" spans="1:24" customHeight="1" ht="12.75">
      <c r="A58" s="1" t="s">
        <v>278</v>
      </c>
      <c r="B58" s="7">
        <v>747</v>
      </c>
      <c r="C58" s="1">
        <v>1</v>
      </c>
      <c r="D58" s="1" t="s">
        <v>168</v>
      </c>
      <c r="E58" s="5"/>
      <c r="F58" s="5"/>
      <c r="G58" s="1"/>
      <c r="H58" s="9"/>
      <c r="I58" s="1">
        <v>2</v>
      </c>
      <c r="J58" s="1">
        <v>2</v>
      </c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384</v>
      </c>
      <c r="X58" s="1">
        <v>416</v>
      </c>
    </row>
    <row r="59" spans="1:24" customHeight="1" ht="12.75">
      <c r="A59" s="1" t="s">
        <v>279</v>
      </c>
      <c r="B59" s="7">
        <v>599</v>
      </c>
      <c r="C59" s="1">
        <v>1</v>
      </c>
      <c r="D59" s="1" t="s">
        <v>168</v>
      </c>
      <c r="E59" s="5"/>
      <c r="F59" s="5"/>
      <c r="G59" s="1"/>
      <c r="H59" s="9"/>
      <c r="I59" s="1">
        <v>2</v>
      </c>
      <c r="J59" s="1">
        <v>2</v>
      </c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384</v>
      </c>
      <c r="X59" s="1">
        <v>480</v>
      </c>
    </row>
    <row r="60" spans="1:24" customHeight="1" ht="12.75">
      <c r="A60" s="1" t="s">
        <v>280</v>
      </c>
      <c r="B60" s="7">
        <v>641</v>
      </c>
      <c r="C60" s="1">
        <v>1</v>
      </c>
      <c r="D60" s="1" t="s">
        <v>168</v>
      </c>
      <c r="E60" s="5"/>
      <c r="F60" s="5"/>
      <c r="G60" s="1"/>
      <c r="H60" s="9"/>
      <c r="I60" s="1">
        <v>3</v>
      </c>
      <c r="J60" s="1">
        <v>2</v>
      </c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384</v>
      </c>
      <c r="X60" s="1">
        <v>544</v>
      </c>
    </row>
    <row r="61" spans="1:24" customHeight="1" ht="12.75">
      <c r="A61" s="1" t="s">
        <v>281</v>
      </c>
      <c r="B61" s="7">
        <v>562</v>
      </c>
      <c r="C61" s="1">
        <v>1</v>
      </c>
      <c r="D61" s="1" t="s">
        <v>168</v>
      </c>
      <c r="E61" s="5"/>
      <c r="F61" s="5"/>
      <c r="G61" s="1"/>
      <c r="H61" s="9"/>
      <c r="I61" s="1">
        <v>3</v>
      </c>
      <c r="J61" s="1">
        <v>0.9</v>
      </c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384</v>
      </c>
      <c r="X61" s="1">
        <v>608</v>
      </c>
    </row>
    <row r="62" spans="1:24" customHeight="1" ht="12.75">
      <c r="A62" s="1" t="s">
        <v>282</v>
      </c>
      <c r="B62" s="7">
        <v>569</v>
      </c>
      <c r="C62" s="1">
        <v>1</v>
      </c>
      <c r="D62" s="1" t="s">
        <v>168</v>
      </c>
      <c r="E62" s="5"/>
      <c r="F62" s="5"/>
      <c r="G62" s="1"/>
      <c r="H62" s="9"/>
      <c r="I62" s="1">
        <v>3</v>
      </c>
      <c r="J62" s="1">
        <v>0.77</v>
      </c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384</v>
      </c>
      <c r="X62" s="1">
        <v>672</v>
      </c>
    </row>
    <row r="63" spans="1:24" customHeight="1" ht="12.75">
      <c r="A63" s="1" t="s">
        <v>283</v>
      </c>
      <c r="B63" s="7">
        <v>714</v>
      </c>
      <c r="C63" s="1">
        <v>1</v>
      </c>
      <c r="D63" s="1" t="s">
        <v>168</v>
      </c>
      <c r="E63" s="5"/>
      <c r="F63" s="5"/>
      <c r="G63" s="1"/>
      <c r="H63" s="9"/>
      <c r="I63" s="1">
        <v>3</v>
      </c>
      <c r="J63" s="1">
        <v>0.54</v>
      </c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384</v>
      </c>
      <c r="X63" s="1">
        <v>736</v>
      </c>
    </row>
    <row r="64" spans="1:24" customHeight="1" ht="12.75">
      <c r="A64" s="1" t="s">
        <v>284</v>
      </c>
      <c r="B64" s="7">
        <v>790</v>
      </c>
      <c r="C64" s="1">
        <v>1</v>
      </c>
      <c r="D64" s="1" t="s">
        <v>168</v>
      </c>
      <c r="E64" s="5"/>
      <c r="F64" s="5"/>
      <c r="G64" s="1"/>
      <c r="H64" s="9"/>
      <c r="I64" s="1">
        <v>3</v>
      </c>
      <c r="J64" s="1">
        <v>0.88</v>
      </c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384</v>
      </c>
      <c r="X64" s="1">
        <v>800</v>
      </c>
    </row>
    <row r="65" spans="1:24" customHeight="1" ht="12.75">
      <c r="A65" s="1" t="s">
        <v>285</v>
      </c>
      <c r="B65" s="7">
        <v>694</v>
      </c>
      <c r="C65" s="1">
        <v>1</v>
      </c>
      <c r="D65" s="1" t="s">
        <v>168</v>
      </c>
      <c r="E65" s="5"/>
      <c r="F65" s="5"/>
      <c r="G65" s="1"/>
      <c r="H65" s="9"/>
      <c r="I65" s="1">
        <v>3</v>
      </c>
      <c r="J65" s="1">
        <v>0.73</v>
      </c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384</v>
      </c>
      <c r="X65" s="1">
        <v>864</v>
      </c>
    </row>
    <row r="66" spans="1:24" customHeight="1" ht="12.75">
      <c r="A66" s="1" t="s">
        <v>286</v>
      </c>
      <c r="B66" s="7">
        <v>622</v>
      </c>
      <c r="C66" s="1">
        <v>1</v>
      </c>
      <c r="D66" s="1" t="s">
        <v>168</v>
      </c>
      <c r="E66" s="5"/>
      <c r="F66" s="5"/>
      <c r="G66" s="1"/>
      <c r="H66" s="9"/>
      <c r="I66" s="1">
        <v>4</v>
      </c>
      <c r="J66" s="1">
        <v>0.52</v>
      </c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384</v>
      </c>
      <c r="X66" s="1">
        <v>928</v>
      </c>
    </row>
    <row r="67" spans="1:24" customHeight="1" ht="12.75">
      <c r="A67" s="1" t="s">
        <v>287</v>
      </c>
      <c r="B67" s="7">
        <v>743</v>
      </c>
      <c r="C67" s="1">
        <v>1</v>
      </c>
      <c r="D67" s="1" t="s">
        <v>168</v>
      </c>
      <c r="E67" s="5"/>
      <c r="F67" s="5"/>
      <c r="G67" s="1"/>
      <c r="H67" s="9"/>
      <c r="I67" s="1">
        <v>3</v>
      </c>
      <c r="J67" s="1">
        <v>0.56</v>
      </c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384</v>
      </c>
      <c r="X67" s="1">
        <v>992</v>
      </c>
    </row>
    <row r="68" spans="1:24" customHeight="1" ht="12.75">
      <c r="A68" s="1" t="s">
        <v>288</v>
      </c>
      <c r="B68" s="7">
        <v>565</v>
      </c>
      <c r="C68" s="1">
        <v>1</v>
      </c>
      <c r="D68" s="1" t="s">
        <v>168</v>
      </c>
      <c r="E68" s="5"/>
      <c r="F68" s="5"/>
      <c r="G68" s="1"/>
      <c r="H68" s="9"/>
      <c r="I68" s="1">
        <v>3</v>
      </c>
      <c r="J68" s="1">
        <v>0.66</v>
      </c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384</v>
      </c>
      <c r="X68" s="1">
        <v>1056</v>
      </c>
    </row>
    <row r="69" spans="1:24" customHeight="1" ht="12.75">
      <c r="A69" s="1" t="s">
        <v>289</v>
      </c>
      <c r="B69" s="7">
        <v>808</v>
      </c>
      <c r="C69" s="1">
        <v>1</v>
      </c>
      <c r="D69" s="1" t="s">
        <v>168</v>
      </c>
      <c r="E69" s="5"/>
      <c r="F69" s="5"/>
      <c r="G69" s="1"/>
      <c r="H69" s="9"/>
      <c r="I69" s="1">
        <v>3</v>
      </c>
      <c r="J69" s="1">
        <v>0.59</v>
      </c>
      <c r="K69" s="1"/>
      <c r="L69" s="9"/>
      <c r="M69" s="1"/>
      <c r="N69" s="9"/>
      <c r="O69" s="1"/>
      <c r="P69" s="9"/>
      <c r="Q69" s="1"/>
      <c r="R69" s="9"/>
      <c r="S69" s="1"/>
      <c r="T69" s="9"/>
      <c r="U69" s="1"/>
      <c r="V69" s="9"/>
      <c r="W69" s="1">
        <v>384</v>
      </c>
      <c r="X69" s="1">
        <v>1120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0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272</v>
      </c>
    </row>
    <row r="3" spans="1:14" customHeight="1" ht="12.75">
      <c r="A3" s="1" t="s">
        <v>150</v>
      </c>
      <c r="B3" s="1" t="s">
        <v>273</v>
      </c>
    </row>
    <row r="4" spans="1:14" customHeight="1" ht="12.75">
      <c r="A4" s="1" t="s">
        <v>150</v>
      </c>
      <c r="B4" s="1" t="s">
        <v>274</v>
      </c>
    </row>
    <row r="5" spans="1:14" customHeight="1" ht="12.75">
      <c r="A5" s="1" t="s">
        <v>152</v>
      </c>
      <c r="B5" s="1" t="s">
        <v>275</v>
      </c>
    </row>
    <row r="6" spans="1:14" customHeight="1" ht="12.75">
      <c r="A6" s="1" t="s">
        <v>152</v>
      </c>
      <c r="B6" s="1" t="s">
        <v>276</v>
      </c>
    </row>
    <row r="7" spans="1:14" customHeight="1" ht="12.75">
      <c r="A7" s="1" t="s">
        <v>152</v>
      </c>
      <c r="B7" s="1" t="s">
        <v>277</v>
      </c>
    </row>
    <row r="8" spans="1:14" customHeight="1" ht="12.75">
      <c r="A8" s="1" t="s">
        <v>163</v>
      </c>
      <c r="B8" s="1" t="s">
        <v>278</v>
      </c>
    </row>
    <row r="9" spans="1:14" customHeight="1" ht="12.75">
      <c r="A9" s="1" t="s">
        <v>163</v>
      </c>
      <c r="B9" s="1" t="s">
        <v>279</v>
      </c>
    </row>
    <row r="10" spans="1:14" customHeight="1" ht="12.75">
      <c r="A10" s="1" t="s">
        <v>163</v>
      </c>
      <c r="B10" s="1" t="s">
        <v>280</v>
      </c>
    </row>
    <row r="11" spans="1:14" customHeight="1" ht="12.75">
      <c r="A11" s="1" t="s">
        <v>164</v>
      </c>
      <c r="B11" s="1" t="s">
        <v>281</v>
      </c>
    </row>
    <row r="12" spans="1:14" customHeight="1" ht="12.75">
      <c r="A12" s="1" t="s">
        <v>164</v>
      </c>
      <c r="B12" s="1" t="s">
        <v>282</v>
      </c>
    </row>
    <row r="13" spans="1:14" customHeight="1" ht="12.75">
      <c r="A13" s="1" t="s">
        <v>164</v>
      </c>
      <c r="B13" s="1" t="s">
        <v>283</v>
      </c>
    </row>
    <row r="14" spans="1:14" customHeight="1" ht="12.75">
      <c r="A14" s="1" t="s">
        <v>165</v>
      </c>
      <c r="B14" s="1" t="s">
        <v>284</v>
      </c>
    </row>
    <row r="15" spans="1:14" customHeight="1" ht="12.75">
      <c r="A15" s="1" t="s">
        <v>165</v>
      </c>
      <c r="B15" s="1" t="s">
        <v>285</v>
      </c>
    </row>
    <row r="16" spans="1:14" customHeight="1" ht="12.75">
      <c r="A16" s="1" t="s">
        <v>165</v>
      </c>
      <c r="B16" s="1" t="s">
        <v>286</v>
      </c>
    </row>
    <row r="17" spans="1:14" customHeight="1" ht="12.75">
      <c r="A17" s="1" t="s">
        <v>186</v>
      </c>
      <c r="B17" s="1" t="s">
        <v>287</v>
      </c>
    </row>
    <row r="18" spans="1:14" customHeight="1" ht="12.75">
      <c r="A18" s="1" t="s">
        <v>186</v>
      </c>
      <c r="B18" s="1" t="s">
        <v>288</v>
      </c>
    </row>
    <row r="19" spans="1:14" customHeight="1" ht="12.75">
      <c r="A19" s="1" t="s">
        <v>186</v>
      </c>
      <c r="B19" s="1" t="s">
        <v>289</v>
      </c>
    </row>
    <row r="20" spans="1:14" customHeight="1" ht="12.75">
      <c r="A20" s="1" t="s">
        <v>153</v>
      </c>
      <c r="B20" s="1" t="s">
        <v>167</v>
      </c>
    </row>
    <row r="21" spans="1:14" customHeight="1" ht="12.75">
      <c r="A21" s="1" t="s">
        <v>155</v>
      </c>
      <c r="B21" s="1" t="s">
        <v>169</v>
      </c>
    </row>
    <row r="22" spans="1:14" customHeight="1" ht="12.75">
      <c r="A22" s="1" t="s">
        <v>156</v>
      </c>
      <c r="B22" s="1" t="s">
        <v>170</v>
      </c>
    </row>
    <row r="23" spans="1:14" customHeight="1" ht="12.75">
      <c r="A23" s="1" t="s">
        <v>177</v>
      </c>
      <c r="B23" s="1" t="s">
        <v>171</v>
      </c>
    </row>
    <row r="24" spans="1:14" customHeight="1" ht="12.75">
      <c r="A24" s="1" t="s">
        <v>178</v>
      </c>
      <c r="B24" s="1" t="s">
        <v>204</v>
      </c>
    </row>
    <row r="25" spans="1:14" customHeight="1" ht="12.75">
      <c r="A25" s="1" t="s">
        <v>188</v>
      </c>
      <c r="B25" s="1" t="s">
        <v>205</v>
      </c>
    </row>
    <row r="26" spans="1:14" customHeight="1" ht="12.75">
      <c r="A26" s="1" t="s">
        <v>189</v>
      </c>
      <c r="B26" s="1" t="s">
        <v>206</v>
      </c>
    </row>
    <row r="27" spans="1:14" customHeight="1" ht="12.75">
      <c r="A27" s="1" t="s">
        <v>190</v>
      </c>
      <c r="B27" s="1" t="s">
        <v>207</v>
      </c>
    </row>
    <row r="28" spans="1:14" customHeight="1" ht="12.75">
      <c r="A28" s="1" t="s">
        <v>191</v>
      </c>
      <c r="B28" s="1" t="s">
        <v>208</v>
      </c>
    </row>
    <row r="29" spans="1:14" customHeight="1" ht="12.75">
      <c r="A29" s="1" t="s">
        <v>192</v>
      </c>
      <c r="B29" s="1" t="s">
        <v>209</v>
      </c>
    </row>
    <row r="30" spans="1:14" customHeight="1" ht="12.75">
      <c r="A30" s="1" t="s">
        <v>193</v>
      </c>
      <c r="B30" s="1" t="s">
        <v>210</v>
      </c>
    </row>
    <row r="31" spans="1:14" customHeight="1" ht="12.75">
      <c r="A31" s="1" t="s">
        <v>194</v>
      </c>
      <c r="B31" s="1" t="s">
        <v>211</v>
      </c>
    </row>
    <row r="32" spans="1:14" customHeight="1" ht="12.75">
      <c r="A32" s="1" t="s">
        <v>195</v>
      </c>
      <c r="B32" s="1" t="s">
        <v>212</v>
      </c>
    </row>
    <row r="33" spans="1:14" customHeight="1" ht="12.75">
      <c r="A33" s="1" t="s">
        <v>167</v>
      </c>
      <c r="B33" s="1" t="s">
        <v>150</v>
      </c>
    </row>
    <row r="34" spans="1:14" customHeight="1" ht="12.75">
      <c r="A34" s="1" t="s">
        <v>167</v>
      </c>
      <c r="B34" s="1" t="s">
        <v>152</v>
      </c>
    </row>
    <row r="35" spans="1:14" customHeight="1" ht="12.75">
      <c r="A35" s="1" t="s">
        <v>167</v>
      </c>
      <c r="B35" s="1" t="s">
        <v>163</v>
      </c>
    </row>
    <row r="36" spans="1:14" customHeight="1" ht="12.75">
      <c r="A36" s="1" t="s">
        <v>167</v>
      </c>
      <c r="B36" s="1" t="s">
        <v>164</v>
      </c>
    </row>
    <row r="37" spans="1:14" customHeight="1" ht="12.75">
      <c r="A37" s="1" t="s">
        <v>167</v>
      </c>
      <c r="B37" s="1" t="s">
        <v>165</v>
      </c>
    </row>
    <row r="38" spans="1:14" customHeight="1" ht="12.75">
      <c r="A38" s="1" t="s">
        <v>167</v>
      </c>
      <c r="B38" s="1" t="s">
        <v>186</v>
      </c>
    </row>
    <row r="39" spans="1:14" customHeight="1" ht="12.75">
      <c r="A39" s="1" t="s">
        <v>169</v>
      </c>
      <c r="B39" s="1" t="s">
        <v>150</v>
      </c>
    </row>
    <row r="40" spans="1:14" customHeight="1" ht="12.75">
      <c r="A40" s="1" t="s">
        <v>169</v>
      </c>
      <c r="B40" s="1" t="s">
        <v>152</v>
      </c>
    </row>
    <row r="41" spans="1:14" customHeight="1" ht="12.75">
      <c r="A41" s="1" t="s">
        <v>170</v>
      </c>
      <c r="B41" s="1" t="s">
        <v>163</v>
      </c>
    </row>
    <row r="42" spans="1:14" customHeight="1" ht="12.75">
      <c r="A42" s="1" t="s">
        <v>170</v>
      </c>
      <c r="B42" s="1" t="s">
        <v>164</v>
      </c>
    </row>
    <row r="43" spans="1:14" customHeight="1" ht="12.75">
      <c r="A43" s="1" t="s">
        <v>171</v>
      </c>
      <c r="B43" s="1" t="s">
        <v>165</v>
      </c>
    </row>
    <row r="44" spans="1:14" customHeight="1" ht="12.75">
      <c r="A44" s="1" t="s">
        <v>171</v>
      </c>
      <c r="B44" s="1" t="s">
        <v>186</v>
      </c>
    </row>
    <row r="45" spans="1:14" customHeight="1" ht="12.75">
      <c r="A45" s="1" t="s">
        <v>204</v>
      </c>
      <c r="B45" s="1" t="s">
        <v>150</v>
      </c>
    </row>
    <row r="46" spans="1:14" customHeight="1" ht="12.75">
      <c r="A46" s="1" t="s">
        <v>204</v>
      </c>
      <c r="B46" s="1" t="s">
        <v>163</v>
      </c>
    </row>
    <row r="47" spans="1:14" customHeight="1" ht="12.75">
      <c r="A47" s="1" t="s">
        <v>204</v>
      </c>
      <c r="B47" s="1" t="s">
        <v>165</v>
      </c>
    </row>
    <row r="48" spans="1:14" customHeight="1" ht="12.75">
      <c r="A48" s="1" t="s">
        <v>205</v>
      </c>
      <c r="B48" s="1" t="s">
        <v>152</v>
      </c>
    </row>
    <row r="49" spans="1:14" customHeight="1" ht="12.75">
      <c r="A49" s="1" t="s">
        <v>205</v>
      </c>
      <c r="B49" s="1" t="s">
        <v>164</v>
      </c>
    </row>
    <row r="50" spans="1:14" customHeight="1" ht="12.75">
      <c r="A50" s="1" t="s">
        <v>205</v>
      </c>
      <c r="B50" s="1" t="s">
        <v>186</v>
      </c>
    </row>
    <row r="51" spans="1:14" customHeight="1" ht="12.75">
      <c r="A51" s="1" t="s">
        <v>206</v>
      </c>
      <c r="B51" s="1" t="s">
        <v>150</v>
      </c>
    </row>
    <row r="52" spans="1:14" customHeight="1" ht="12.75">
      <c r="A52" s="1" t="s">
        <v>206</v>
      </c>
      <c r="B52" s="1" t="s">
        <v>152</v>
      </c>
    </row>
    <row r="53" spans="1:14" customHeight="1" ht="12.75">
      <c r="A53" s="1" t="s">
        <v>206</v>
      </c>
      <c r="B53" s="1" t="s">
        <v>164</v>
      </c>
    </row>
    <row r="54" spans="1:14" customHeight="1" ht="12.75">
      <c r="A54" s="1" t="s">
        <v>206</v>
      </c>
      <c r="B54" s="1" t="s">
        <v>165</v>
      </c>
    </row>
    <row r="55" spans="1:14" customHeight="1" ht="12.75">
      <c r="A55" s="1" t="s">
        <v>206</v>
      </c>
      <c r="B55" s="1" t="s">
        <v>186</v>
      </c>
    </row>
    <row r="56" spans="1:14" customHeight="1" ht="12.75">
      <c r="A56" s="1" t="s">
        <v>207</v>
      </c>
      <c r="B56" s="1" t="s">
        <v>150</v>
      </c>
    </row>
    <row r="57" spans="1:14" customHeight="1" ht="12.75">
      <c r="A57" s="1" t="s">
        <v>207</v>
      </c>
      <c r="B57" s="1" t="s">
        <v>152</v>
      </c>
    </row>
    <row r="58" spans="1:14" customHeight="1" ht="12.75">
      <c r="A58" s="1" t="s">
        <v>207</v>
      </c>
      <c r="B58" s="1" t="s">
        <v>163</v>
      </c>
    </row>
    <row r="59" spans="1:14" customHeight="1" ht="12.75">
      <c r="A59" s="1" t="s">
        <v>207</v>
      </c>
      <c r="B59" s="1" t="s">
        <v>164</v>
      </c>
    </row>
    <row r="60" spans="1:14" customHeight="1" ht="12.75">
      <c r="A60" s="1" t="s">
        <v>207</v>
      </c>
      <c r="B60" s="1" t="s">
        <v>165</v>
      </c>
    </row>
    <row r="61" spans="1:14" customHeight="1" ht="12.75">
      <c r="A61" s="1" t="s">
        <v>207</v>
      </c>
      <c r="B61" s="1" t="s">
        <v>186</v>
      </c>
    </row>
    <row r="62" spans="1:14" customHeight="1" ht="12.75">
      <c r="A62" s="1" t="s">
        <v>208</v>
      </c>
      <c r="B62" s="1" t="s">
        <v>150</v>
      </c>
    </row>
    <row r="63" spans="1:14" customHeight="1" ht="12.75">
      <c r="A63" s="1" t="s">
        <v>208</v>
      </c>
      <c r="B63" s="1" t="s">
        <v>152</v>
      </c>
    </row>
    <row r="64" spans="1:14" customHeight="1" ht="12.75">
      <c r="A64" s="1" t="s">
        <v>208</v>
      </c>
      <c r="B64" s="1" t="s">
        <v>163</v>
      </c>
    </row>
    <row r="65" spans="1:14" customHeight="1" ht="12.75">
      <c r="A65" s="1" t="s">
        <v>208</v>
      </c>
      <c r="B65" s="1" t="s">
        <v>164</v>
      </c>
    </row>
    <row r="66" spans="1:14" customHeight="1" ht="12.75">
      <c r="A66" s="1" t="s">
        <v>208</v>
      </c>
      <c r="B66" s="1" t="s">
        <v>165</v>
      </c>
    </row>
    <row r="67" spans="1:14" customHeight="1" ht="12.75">
      <c r="A67" s="1" t="s">
        <v>208</v>
      </c>
      <c r="B67" s="1" t="s">
        <v>186</v>
      </c>
    </row>
    <row r="68" spans="1:14" customHeight="1" ht="12.75">
      <c r="A68" s="1" t="s">
        <v>209</v>
      </c>
      <c r="B68" s="1" t="s">
        <v>150</v>
      </c>
    </row>
    <row r="69" spans="1:14" customHeight="1" ht="12.75">
      <c r="A69" s="1" t="s">
        <v>209</v>
      </c>
      <c r="B69" s="1" t="s">
        <v>152</v>
      </c>
    </row>
    <row r="70" spans="1:14" customHeight="1" ht="12.75">
      <c r="A70" s="1" t="s">
        <v>209</v>
      </c>
      <c r="B70" s="1" t="s">
        <v>163</v>
      </c>
    </row>
    <row r="71" spans="1:14" customHeight="1" ht="12.75">
      <c r="A71" s="1" t="s">
        <v>209</v>
      </c>
      <c r="B71" s="1" t="s">
        <v>164</v>
      </c>
    </row>
    <row r="72" spans="1:14" customHeight="1" ht="12.75">
      <c r="A72" s="1" t="s">
        <v>209</v>
      </c>
      <c r="B72" s="1" t="s">
        <v>165</v>
      </c>
    </row>
    <row r="73" spans="1:14" customHeight="1" ht="12.75">
      <c r="A73" s="1" t="s">
        <v>209</v>
      </c>
      <c r="B73" s="1" t="s">
        <v>186</v>
      </c>
    </row>
    <row r="74" spans="1:14" customHeight="1" ht="12.75">
      <c r="A74" s="1" t="s">
        <v>210</v>
      </c>
      <c r="B74" s="1" t="s">
        <v>150</v>
      </c>
    </row>
    <row r="75" spans="1:14" customHeight="1" ht="12.75">
      <c r="A75" s="1" t="s">
        <v>210</v>
      </c>
      <c r="B75" s="1" t="s">
        <v>152</v>
      </c>
    </row>
    <row r="76" spans="1:14" customHeight="1" ht="12.75">
      <c r="A76" s="1" t="s">
        <v>210</v>
      </c>
      <c r="B76" s="1" t="s">
        <v>163</v>
      </c>
    </row>
    <row r="77" spans="1:14" customHeight="1" ht="12.75">
      <c r="A77" s="1" t="s">
        <v>210</v>
      </c>
      <c r="B77" s="1" t="s">
        <v>164</v>
      </c>
    </row>
    <row r="78" spans="1:14" customHeight="1" ht="12.75">
      <c r="A78" s="1" t="s">
        <v>210</v>
      </c>
      <c r="B78" s="1" t="s">
        <v>165</v>
      </c>
    </row>
    <row r="79" spans="1:14" customHeight="1" ht="12.75">
      <c r="A79" s="1" t="s">
        <v>210</v>
      </c>
      <c r="B79" s="1" t="s">
        <v>186</v>
      </c>
    </row>
    <row r="80" spans="1:14" customHeight="1" ht="12.75">
      <c r="A80" s="1" t="s">
        <v>211</v>
      </c>
      <c r="B80" s="1" t="s">
        <v>150</v>
      </c>
    </row>
    <row r="81" spans="1:14" customHeight="1" ht="12.75">
      <c r="A81" s="1" t="s">
        <v>211</v>
      </c>
      <c r="B81" s="1" t="s">
        <v>152</v>
      </c>
    </row>
    <row r="82" spans="1:14" customHeight="1" ht="12.75">
      <c r="A82" s="1" t="s">
        <v>211</v>
      </c>
      <c r="B82" s="1" t="s">
        <v>163</v>
      </c>
    </row>
    <row r="83" spans="1:14" customHeight="1" ht="12.75">
      <c r="A83" s="1" t="s">
        <v>211</v>
      </c>
      <c r="B83" s="1" t="s">
        <v>164</v>
      </c>
    </row>
    <row r="84" spans="1:14" customHeight="1" ht="12.75">
      <c r="A84" s="1" t="s">
        <v>211</v>
      </c>
      <c r="B84" s="1" t="s">
        <v>165</v>
      </c>
    </row>
    <row r="85" spans="1:14" customHeight="1" ht="12.75">
      <c r="A85" s="1" t="s">
        <v>211</v>
      </c>
      <c r="B85" s="1" t="s">
        <v>186</v>
      </c>
    </row>
    <row r="86" spans="1:14" customHeight="1" ht="12.75">
      <c r="A86" s="1" t="s">
        <v>212</v>
      </c>
      <c r="B86" s="1" t="s">
        <v>150</v>
      </c>
    </row>
    <row r="87" spans="1:14" customHeight="1" ht="12.75">
      <c r="A87" s="1" t="s">
        <v>212</v>
      </c>
      <c r="B87" s="1" t="s">
        <v>152</v>
      </c>
    </row>
    <row r="88" spans="1:14" customHeight="1" ht="12.75">
      <c r="A88" s="1" t="s">
        <v>212</v>
      </c>
      <c r="B88" s="1" t="s">
        <v>163</v>
      </c>
    </row>
    <row r="89" spans="1:14" customHeight="1" ht="12.75">
      <c r="A89" s="1" t="s">
        <v>212</v>
      </c>
      <c r="B89" s="1" t="s">
        <v>164</v>
      </c>
    </row>
    <row r="90" spans="1:14" customHeight="1" ht="12.75">
      <c r="A90" s="1" t="s">
        <v>212</v>
      </c>
      <c r="B90" s="1" t="s">
        <v>165</v>
      </c>
    </row>
    <row r="91" spans="1:14" customHeight="1" ht="12.75">
      <c r="A91" s="1" t="s">
        <v>212</v>
      </c>
      <c r="B91" s="1" t="s">
        <v>186</v>
      </c>
    </row>
    <row r="92" spans="1:14" customHeight="1" ht="12.75">
      <c r="A92" s="1" t="s">
        <v>272</v>
      </c>
      <c r="B92" s="1" t="s">
        <v>157</v>
      </c>
    </row>
    <row r="93" spans="1:14" customHeight="1" ht="12.75">
      <c r="A93" s="1" t="s">
        <v>273</v>
      </c>
      <c r="B93" s="1" t="s">
        <v>159</v>
      </c>
    </row>
    <row r="94" spans="1:14" customHeight="1" ht="12.75">
      <c r="A94" s="1" t="s">
        <v>274</v>
      </c>
      <c r="B94" s="1" t="s">
        <v>160</v>
      </c>
    </row>
    <row r="95" spans="1:14" customHeight="1" ht="12.75">
      <c r="A95" s="1" t="s">
        <v>275</v>
      </c>
      <c r="B95" s="1" t="s">
        <v>166</v>
      </c>
    </row>
    <row r="96" spans="1:14" customHeight="1" ht="12.75">
      <c r="A96" s="1" t="s">
        <v>276</v>
      </c>
      <c r="B96" s="1" t="s">
        <v>196</v>
      </c>
    </row>
    <row r="97" spans="1:14" customHeight="1" ht="12.75">
      <c r="A97" s="1" t="s">
        <v>277</v>
      </c>
      <c r="B97" s="1" t="s">
        <v>197</v>
      </c>
    </row>
    <row r="98" spans="1:14" customHeight="1" ht="12.75">
      <c r="A98" s="1" t="s">
        <v>278</v>
      </c>
      <c r="B98" s="1" t="s">
        <v>198</v>
      </c>
    </row>
    <row r="99" spans="1:14" customHeight="1" ht="12.75">
      <c r="A99" s="1" t="s">
        <v>279</v>
      </c>
      <c r="B99" s="1" t="s">
        <v>199</v>
      </c>
    </row>
    <row r="100" spans="1:14" customHeight="1" ht="12.75">
      <c r="A100" s="1" t="s">
        <v>280</v>
      </c>
      <c r="B100" s="1" t="s">
        <v>262</v>
      </c>
    </row>
    <row r="101" spans="1:14" customHeight="1" ht="12.75">
      <c r="A101" s="1" t="s">
        <v>281</v>
      </c>
      <c r="B101" s="1" t="s">
        <v>263</v>
      </c>
    </row>
    <row r="102" spans="1:14" customHeight="1" ht="12.75">
      <c r="A102" s="1" t="s">
        <v>282</v>
      </c>
      <c r="B102" s="1" t="s">
        <v>264</v>
      </c>
    </row>
    <row r="103" spans="1:14" customHeight="1" ht="12.75">
      <c r="A103" s="1" t="s">
        <v>283</v>
      </c>
      <c r="B103" s="1" t="s">
        <v>265</v>
      </c>
    </row>
    <row r="104" spans="1:14" customHeight="1" ht="12.75">
      <c r="A104" s="1" t="s">
        <v>284</v>
      </c>
      <c r="B104" s="1" t="s">
        <v>266</v>
      </c>
    </row>
    <row r="105" spans="1:14" customHeight="1" ht="12.75">
      <c r="A105" s="1" t="s">
        <v>285</v>
      </c>
      <c r="B105" s="1" t="s">
        <v>267</v>
      </c>
    </row>
    <row r="106" spans="1:14" customHeight="1" ht="12.75">
      <c r="A106" s="1" t="s">
        <v>286</v>
      </c>
      <c r="B106" s="1" t="s">
        <v>268</v>
      </c>
    </row>
    <row r="107" spans="1:14" customHeight="1" ht="12.75">
      <c r="A107" s="1" t="s">
        <v>287</v>
      </c>
      <c r="B107" s="1" t="s">
        <v>269</v>
      </c>
    </row>
    <row r="108" spans="1:14" customHeight="1" ht="12.75">
      <c r="A108" s="1" t="s">
        <v>288</v>
      </c>
      <c r="B108" s="1" t="s">
        <v>270</v>
      </c>
    </row>
    <row r="109" spans="1:14" customHeight="1" ht="12.75">
      <c r="A109" s="1" t="s">
        <v>289</v>
      </c>
      <c r="B109" s="1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74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8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1.97</v>
      </c>
      <c r="C2" s="1">
        <v>0.0</v>
      </c>
      <c r="D2" s="1" t="s">
        <v>173</v>
      </c>
      <c r="E2" s="5">
        <v>43</v>
      </c>
      <c r="F2" s="5">
        <v>60.2</v>
      </c>
      <c r="G2" s="1">
        <v>0.0</v>
      </c>
      <c r="H2" s="9">
        <v>0.98</v>
      </c>
      <c r="I2" s="1">
        <v>20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432</v>
      </c>
      <c r="X2" s="1">
        <v>48</v>
      </c>
      <c r="Y2" s="31"/>
    </row>
    <row r="3" spans="1:25" customHeight="1" ht="12.75">
      <c r="A3" s="1" t="s">
        <v>174</v>
      </c>
      <c r="B3" s="7">
        <v>1.97</v>
      </c>
      <c r="C3" s="1">
        <v>0.0</v>
      </c>
      <c r="D3" s="1" t="s">
        <v>173</v>
      </c>
      <c r="E3" s="5">
        <v>69</v>
      </c>
      <c r="F3" s="5">
        <v>96.6</v>
      </c>
      <c r="G3" s="1">
        <v>0.0</v>
      </c>
      <c r="H3" s="9">
        <v>0.98</v>
      </c>
      <c r="I3" s="1">
        <v>22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496</v>
      </c>
      <c r="X3" s="1">
        <v>48</v>
      </c>
      <c r="Y3" s="31"/>
    </row>
    <row r="4" spans="1:25" customHeight="1" ht="12.75">
      <c r="A4" s="1" t="s">
        <v>175</v>
      </c>
      <c r="B4" s="7">
        <v>1.97</v>
      </c>
      <c r="C4" s="1">
        <v>0.0</v>
      </c>
      <c r="D4" s="1" t="s">
        <v>173</v>
      </c>
      <c r="E4" s="5">
        <v>49</v>
      </c>
      <c r="F4" s="5">
        <v>68.6</v>
      </c>
      <c r="G4" s="1">
        <v>0.0</v>
      </c>
      <c r="H4" s="9">
        <v>0.98</v>
      </c>
      <c r="I4" s="1">
        <v>22</v>
      </c>
      <c r="J4" s="1">
        <v>2</v>
      </c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560</v>
      </c>
      <c r="X4" s="1">
        <v>48</v>
      </c>
      <c r="Y4" s="31"/>
    </row>
    <row r="5" spans="1:25" customHeight="1" ht="12.75">
      <c r="A5" s="1" t="s">
        <v>176</v>
      </c>
      <c r="B5" s="7">
        <v>1.97</v>
      </c>
      <c r="C5" s="1">
        <v>0.0</v>
      </c>
      <c r="D5" s="1" t="s">
        <v>173</v>
      </c>
      <c r="E5" s="5">
        <v>90</v>
      </c>
      <c r="F5" s="5">
        <v>126</v>
      </c>
      <c r="G5" s="1">
        <v>0.0</v>
      </c>
      <c r="H5" s="9">
        <v>0.98</v>
      </c>
      <c r="I5" s="1">
        <v>19</v>
      </c>
      <c r="J5" s="1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432</v>
      </c>
      <c r="X5" s="1">
        <v>112</v>
      </c>
      <c r="Y5" s="31"/>
    </row>
    <row r="6" spans="1:25" customHeight="1" ht="12.75">
      <c r="A6" s="1" t="s">
        <v>179</v>
      </c>
      <c r="B6" s="7">
        <v>1.97</v>
      </c>
      <c r="C6" s="1">
        <v>0.0</v>
      </c>
      <c r="D6" s="1" t="s">
        <v>173</v>
      </c>
      <c r="E6" s="5">
        <v>80</v>
      </c>
      <c r="F6" s="5">
        <v>188</v>
      </c>
      <c r="G6" s="1">
        <v>0.0</v>
      </c>
      <c r="H6" s="9">
        <v>0.98</v>
      </c>
      <c r="I6" s="1">
        <v>20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496</v>
      </c>
      <c r="X6" s="1">
        <v>112</v>
      </c>
      <c r="Y6" s="31"/>
    </row>
    <row r="7" spans="1:25" customHeight="1" ht="12.75">
      <c r="A7" s="1" t="s">
        <v>180</v>
      </c>
      <c r="B7" s="7">
        <v>1.97</v>
      </c>
      <c r="C7" s="1">
        <v>0.0</v>
      </c>
      <c r="D7" s="1" t="s">
        <v>173</v>
      </c>
      <c r="E7" s="5">
        <v>53</v>
      </c>
      <c r="F7" s="5">
        <v>153</v>
      </c>
      <c r="G7" s="1">
        <v>0.0</v>
      </c>
      <c r="H7" s="9">
        <v>0.98</v>
      </c>
      <c r="I7" s="1">
        <v>23</v>
      </c>
      <c r="J7" s="1">
        <v>2</v>
      </c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432</v>
      </c>
      <c r="X7" s="1">
        <v>208</v>
      </c>
      <c r="Y7" s="31"/>
    </row>
    <row r="8" spans="1:25" customHeight="1" ht="12.75">
      <c r="A8" s="1" t="s">
        <v>181</v>
      </c>
      <c r="B8" s="7">
        <v>1.97</v>
      </c>
      <c r="C8" s="1">
        <v>0.0</v>
      </c>
      <c r="D8" s="1" t="s">
        <v>173</v>
      </c>
      <c r="E8" s="5">
        <v>96</v>
      </c>
      <c r="F8" s="5">
        <v>122</v>
      </c>
      <c r="G8" s="1">
        <v>0.0</v>
      </c>
      <c r="H8" s="9">
        <v>0.98</v>
      </c>
      <c r="I8" s="1">
        <v>23</v>
      </c>
      <c r="J8" s="1">
        <v>2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496</v>
      </c>
      <c r="X8" s="1">
        <v>208</v>
      </c>
      <c r="Y8" s="31"/>
    </row>
    <row r="9" spans="1:25" customHeight="1" ht="12.75">
      <c r="A9" s="1" t="s">
        <v>182</v>
      </c>
      <c r="B9" s="7">
        <v>1.97</v>
      </c>
      <c r="C9" s="1">
        <v>0.0</v>
      </c>
      <c r="D9" s="1" t="s">
        <v>173</v>
      </c>
      <c r="E9" s="5">
        <v>251</v>
      </c>
      <c r="F9" s="5">
        <v>329</v>
      </c>
      <c r="G9" s="1">
        <v>0.0</v>
      </c>
      <c r="H9" s="9">
        <v>0.98</v>
      </c>
      <c r="I9" s="1">
        <v>20</v>
      </c>
      <c r="J9" s="1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560</v>
      </c>
      <c r="X9" s="1">
        <v>208</v>
      </c>
      <c r="Y9" s="31"/>
    </row>
    <row r="10" spans="1:25" customHeight="1" ht="12.75">
      <c r="A10" s="1" t="s">
        <v>183</v>
      </c>
      <c r="B10" s="7">
        <v>1.97</v>
      </c>
      <c r="C10" s="1">
        <v>0.0</v>
      </c>
      <c r="D10" s="1" t="s">
        <v>173</v>
      </c>
      <c r="E10" s="5">
        <v>227</v>
      </c>
      <c r="F10" s="5">
        <v>361</v>
      </c>
      <c r="G10" s="1">
        <v>0.0</v>
      </c>
      <c r="H10" s="9">
        <v>0.98</v>
      </c>
      <c r="I10" s="1">
        <v>21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432</v>
      </c>
      <c r="X10" s="1">
        <v>272</v>
      </c>
      <c r="Y10" s="31"/>
    </row>
    <row r="11" spans="1:25" customHeight="1" ht="12.75">
      <c r="A11" s="1" t="s">
        <v>184</v>
      </c>
      <c r="B11" s="7">
        <v>1.97</v>
      </c>
      <c r="C11" s="1">
        <v>0.0</v>
      </c>
      <c r="D11" s="1" t="s">
        <v>173</v>
      </c>
      <c r="E11" s="5">
        <v>1532</v>
      </c>
      <c r="F11" s="5">
        <v>1558</v>
      </c>
      <c r="G11" s="1">
        <v>0.0</v>
      </c>
      <c r="H11" s="9">
        <v>0.98</v>
      </c>
      <c r="I11" s="1">
        <v>24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432</v>
      </c>
      <c r="X11" s="1">
        <v>400</v>
      </c>
      <c r="Y11" s="31"/>
    </row>
    <row r="12" spans="1:25" customHeight="1" ht="12.75">
      <c r="A12" s="1" t="s">
        <v>185</v>
      </c>
      <c r="B12" s="7">
        <v>1.97</v>
      </c>
      <c r="C12" s="1">
        <v>0.0</v>
      </c>
      <c r="D12" s="1" t="s">
        <v>173</v>
      </c>
      <c r="E12" s="5">
        <v>823</v>
      </c>
      <c r="F12" s="5">
        <v>1275</v>
      </c>
      <c r="G12" s="1">
        <v>0.0</v>
      </c>
      <c r="H12" s="9">
        <v>0.98</v>
      </c>
      <c r="I12" s="1">
        <v>20</v>
      </c>
      <c r="J12" s="1">
        <v>2</v>
      </c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496</v>
      </c>
      <c r="X12" s="1">
        <v>400</v>
      </c>
      <c r="Y12" s="31"/>
    </row>
    <row r="13" spans="1:25" customHeight="1" ht="12.75">
      <c r="A13" s="1" t="s">
        <v>200</v>
      </c>
      <c r="B13" s="7">
        <v>1.97</v>
      </c>
      <c r="C13" s="1">
        <v>0.0</v>
      </c>
      <c r="D13" s="1" t="s">
        <v>173</v>
      </c>
      <c r="E13" s="5">
        <v>1616</v>
      </c>
      <c r="F13" s="5">
        <v>1271</v>
      </c>
      <c r="G13" s="1">
        <v>0.0</v>
      </c>
      <c r="H13" s="9">
        <v>0.98</v>
      </c>
      <c r="I13" s="1">
        <v>23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560</v>
      </c>
      <c r="X13" s="1">
        <v>400</v>
      </c>
      <c r="Y13" s="31"/>
    </row>
    <row r="14" spans="1:25" customHeight="1" ht="12.75">
      <c r="A14" s="1" t="s">
        <v>213</v>
      </c>
      <c r="B14" s="7">
        <v>1.97</v>
      </c>
      <c r="C14" s="1">
        <v>0.0</v>
      </c>
      <c r="D14" s="1" t="s">
        <v>173</v>
      </c>
      <c r="E14" s="5">
        <v>424</v>
      </c>
      <c r="F14" s="5">
        <v>1318</v>
      </c>
      <c r="G14" s="1">
        <v>0.0</v>
      </c>
      <c r="H14" s="9">
        <v>0.98</v>
      </c>
      <c r="I14" s="1">
        <v>24</v>
      </c>
      <c r="J14" s="1">
        <v>2</v>
      </c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624</v>
      </c>
      <c r="X14" s="1">
        <v>400</v>
      </c>
      <c r="Y14" s="31"/>
    </row>
    <row r="15" spans="1:25" customHeight="1" ht="12.75">
      <c r="A15" s="1" t="s">
        <v>214</v>
      </c>
      <c r="B15" s="7">
        <v>1.97</v>
      </c>
      <c r="C15" s="1">
        <v>0.0</v>
      </c>
      <c r="D15" s="1" t="s">
        <v>173</v>
      </c>
      <c r="E15" s="5">
        <v>1602</v>
      </c>
      <c r="F15" s="5">
        <v>1595</v>
      </c>
      <c r="G15" s="1">
        <v>0.0</v>
      </c>
      <c r="H15" s="9">
        <v>0.98</v>
      </c>
      <c r="I15" s="1">
        <v>20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688</v>
      </c>
      <c r="X15" s="1">
        <v>400</v>
      </c>
      <c r="Y15" s="31"/>
    </row>
    <row r="16" spans="1:25" customHeight="1" ht="12.75">
      <c r="A16" s="1" t="s">
        <v>215</v>
      </c>
      <c r="B16" s="7">
        <v>1.97</v>
      </c>
      <c r="C16" s="1">
        <v>0.0</v>
      </c>
      <c r="D16" s="1" t="s">
        <v>173</v>
      </c>
      <c r="E16" s="5">
        <v>433</v>
      </c>
      <c r="F16" s="5">
        <v>1018</v>
      </c>
      <c r="G16" s="1">
        <v>0.0</v>
      </c>
      <c r="H16" s="9">
        <v>0.98</v>
      </c>
      <c r="I16" s="1">
        <v>22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752</v>
      </c>
      <c r="X16" s="1">
        <v>400</v>
      </c>
      <c r="Y16" s="31"/>
    </row>
    <row r="17" spans="1:25" customHeight="1" ht="12.75">
      <c r="A17" s="1" t="s">
        <v>216</v>
      </c>
      <c r="B17" s="7">
        <v>1.97</v>
      </c>
      <c r="C17" s="1">
        <v>0.0</v>
      </c>
      <c r="D17" s="1" t="s">
        <v>173</v>
      </c>
      <c r="E17" s="5">
        <v>1228</v>
      </c>
      <c r="F17" s="5">
        <v>1344</v>
      </c>
      <c r="G17" s="1">
        <v>0.0</v>
      </c>
      <c r="H17" s="9">
        <v>0.98</v>
      </c>
      <c r="I17" s="1">
        <v>21</v>
      </c>
      <c r="J17" s="1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432</v>
      </c>
      <c r="X17" s="1">
        <v>464</v>
      </c>
      <c r="Y17" s="31"/>
    </row>
    <row r="18" spans="1:25" customHeight="1" ht="12.75">
      <c r="A18" s="1" t="s">
        <v>217</v>
      </c>
      <c r="B18" s="7">
        <v>1.97</v>
      </c>
      <c r="C18" s="1">
        <v>0.0</v>
      </c>
      <c r="D18" s="1" t="s">
        <v>173</v>
      </c>
      <c r="E18" s="5">
        <v>715</v>
      </c>
      <c r="F18" s="5">
        <v>1465</v>
      </c>
      <c r="G18" s="1">
        <v>0.0</v>
      </c>
      <c r="H18" s="9">
        <v>0.98</v>
      </c>
      <c r="I18" s="1">
        <v>24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496</v>
      </c>
      <c r="X18" s="1">
        <v>464</v>
      </c>
      <c r="Y18" s="31"/>
    </row>
    <row r="19" spans="1:25" customHeight="1" ht="12.75">
      <c r="A19" s="1" t="s">
        <v>218</v>
      </c>
      <c r="B19" s="7">
        <v>1.97</v>
      </c>
      <c r="C19" s="1">
        <v>0.0</v>
      </c>
      <c r="D19" s="1" t="s">
        <v>173</v>
      </c>
      <c r="E19" s="5">
        <v>1479</v>
      </c>
      <c r="F19" s="5">
        <v>3049</v>
      </c>
      <c r="G19" s="1">
        <v>0.0</v>
      </c>
      <c r="H19" s="9">
        <v>0.98</v>
      </c>
      <c r="I19" s="1">
        <v>22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560</v>
      </c>
      <c r="X19" s="1">
        <v>464</v>
      </c>
      <c r="Y19" s="31"/>
    </row>
    <row r="20" spans="1:25" customHeight="1" ht="12.75">
      <c r="A20" s="1" t="s">
        <v>219</v>
      </c>
      <c r="B20" s="7">
        <v>1.97</v>
      </c>
      <c r="C20" s="1">
        <v>0.0</v>
      </c>
      <c r="D20" s="1" t="s">
        <v>173</v>
      </c>
      <c r="E20" s="5">
        <v>878</v>
      </c>
      <c r="F20" s="5">
        <v>1361</v>
      </c>
      <c r="G20" s="1">
        <v>0.0</v>
      </c>
      <c r="H20" s="9">
        <v>0.98</v>
      </c>
      <c r="I20" s="1">
        <v>23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624</v>
      </c>
      <c r="X20" s="1">
        <v>464</v>
      </c>
      <c r="Y20" s="31"/>
    </row>
    <row r="21" spans="1:25" customHeight="1" ht="12.75">
      <c r="A21" s="1" t="s">
        <v>220</v>
      </c>
      <c r="B21" s="7">
        <v>1.97</v>
      </c>
      <c r="C21" s="1">
        <v>0.0</v>
      </c>
      <c r="D21" s="1" t="s">
        <v>173</v>
      </c>
      <c r="E21" s="5">
        <v>689</v>
      </c>
      <c r="F21" s="5">
        <v>1276</v>
      </c>
      <c r="G21" s="1">
        <v>0.0</v>
      </c>
      <c r="H21" s="9">
        <v>0.98</v>
      </c>
      <c r="I21" s="1">
        <v>21</v>
      </c>
      <c r="J21" s="1">
        <v>2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688</v>
      </c>
      <c r="X21" s="1">
        <v>464</v>
      </c>
      <c r="Y21" s="31"/>
    </row>
    <row r="22" spans="1:25" customHeight="1" ht="12.75">
      <c r="A22" s="1" t="s">
        <v>221</v>
      </c>
      <c r="B22" s="7">
        <v>1.97</v>
      </c>
      <c r="C22" s="1">
        <v>0.0</v>
      </c>
      <c r="D22" s="1" t="s">
        <v>173</v>
      </c>
      <c r="E22" s="5">
        <v>41</v>
      </c>
      <c r="F22" s="5">
        <v>82</v>
      </c>
      <c r="G22" s="1">
        <v>0.0</v>
      </c>
      <c r="H22" s="9">
        <v>0.98</v>
      </c>
      <c r="I22" s="1">
        <v>22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432</v>
      </c>
      <c r="X22" s="1">
        <v>576</v>
      </c>
      <c r="Y22" s="31"/>
    </row>
    <row r="23" spans="1:25" customHeight="1" ht="12.75">
      <c r="A23" s="1" t="s">
        <v>222</v>
      </c>
      <c r="B23" s="7">
        <v>1.97</v>
      </c>
      <c r="C23" s="1">
        <v>0.0</v>
      </c>
      <c r="D23" s="1" t="s">
        <v>173</v>
      </c>
      <c r="E23" s="5">
        <v>33</v>
      </c>
      <c r="F23" s="5">
        <v>36</v>
      </c>
      <c r="G23" s="1">
        <v>0.0</v>
      </c>
      <c r="H23" s="9">
        <v>0.98</v>
      </c>
      <c r="I23" s="1">
        <v>22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496</v>
      </c>
      <c r="X23" s="1">
        <v>576</v>
      </c>
      <c r="Y23" s="31"/>
    </row>
    <row r="24" spans="1:25" customHeight="1" ht="12.75">
      <c r="A24" s="1" t="s">
        <v>223</v>
      </c>
      <c r="B24" s="7">
        <v>1.97</v>
      </c>
      <c r="C24" s="1">
        <v>0.0</v>
      </c>
      <c r="D24" s="1" t="s">
        <v>173</v>
      </c>
      <c r="E24" s="5">
        <v>37</v>
      </c>
      <c r="F24" s="5">
        <v>80</v>
      </c>
      <c r="G24" s="1">
        <v>0.0</v>
      </c>
      <c r="H24" s="9">
        <v>0.98</v>
      </c>
      <c r="I24" s="1">
        <v>21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560</v>
      </c>
      <c r="X24" s="1">
        <v>576</v>
      </c>
      <c r="Y24" s="31"/>
    </row>
    <row r="25" spans="1:25" customHeight="1" ht="12.75">
      <c r="A25" s="1" t="s">
        <v>224</v>
      </c>
      <c r="B25" s="7">
        <v>1.97</v>
      </c>
      <c r="C25" s="1">
        <v>0.0</v>
      </c>
      <c r="D25" s="1" t="s">
        <v>173</v>
      </c>
      <c r="E25" s="5">
        <v>27</v>
      </c>
      <c r="F25" s="5">
        <v>55</v>
      </c>
      <c r="G25" s="1">
        <v>0.0</v>
      </c>
      <c r="H25" s="9">
        <v>0.98</v>
      </c>
      <c r="I25" s="1">
        <v>24</v>
      </c>
      <c r="J25" s="1">
        <v>2</v>
      </c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432</v>
      </c>
      <c r="X25" s="1">
        <v>640</v>
      </c>
      <c r="Y25" s="31"/>
    </row>
    <row r="26" spans="1:25" customHeight="1" ht="12.75">
      <c r="A26" s="1" t="s">
        <v>225</v>
      </c>
      <c r="B26" s="7">
        <v>1.97</v>
      </c>
      <c r="C26" s="1">
        <v>0.0</v>
      </c>
      <c r="D26" s="1" t="s">
        <v>173</v>
      </c>
      <c r="E26" s="5">
        <v>72</v>
      </c>
      <c r="F26" s="5">
        <v>62</v>
      </c>
      <c r="G26" s="1">
        <v>0.0</v>
      </c>
      <c r="H26" s="9">
        <v>0.98</v>
      </c>
      <c r="I26" s="1">
        <v>22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496</v>
      </c>
      <c r="X26" s="1">
        <v>640</v>
      </c>
      <c r="Y26" s="31"/>
    </row>
    <row r="27" spans="1:25" customHeight="1" ht="12.75">
      <c r="A27" s="1" t="s">
        <v>226</v>
      </c>
      <c r="B27" s="7">
        <v>1.97</v>
      </c>
      <c r="C27" s="1">
        <v>0.0</v>
      </c>
      <c r="D27" s="1" t="s">
        <v>173</v>
      </c>
      <c r="E27" s="5">
        <v>162</v>
      </c>
      <c r="F27" s="5">
        <v>252</v>
      </c>
      <c r="G27" s="1">
        <v>0.0</v>
      </c>
      <c r="H27" s="9">
        <v>0.98</v>
      </c>
      <c r="I27" s="1">
        <v>23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432</v>
      </c>
      <c r="X27" s="1">
        <v>736</v>
      </c>
      <c r="Y27" s="31"/>
    </row>
    <row r="28" spans="1:25" customHeight="1" ht="12.75">
      <c r="A28" s="1" t="s">
        <v>290</v>
      </c>
      <c r="B28" s="7">
        <v>1.97</v>
      </c>
      <c r="C28" s="1">
        <v>0.0</v>
      </c>
      <c r="D28" s="1" t="s">
        <v>173</v>
      </c>
      <c r="E28" s="5">
        <v>71</v>
      </c>
      <c r="F28" s="5">
        <v>111</v>
      </c>
      <c r="G28" s="1">
        <v>0.0</v>
      </c>
      <c r="H28" s="9">
        <v>0.98</v>
      </c>
      <c r="I28" s="1">
        <v>22</v>
      </c>
      <c r="J28" s="1">
        <v>2</v>
      </c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496</v>
      </c>
      <c r="X28" s="1">
        <v>736</v>
      </c>
      <c r="Y28" s="31"/>
    </row>
    <row r="29" spans="1:25" customHeight="1" ht="12.75">
      <c r="A29" s="1" t="s">
        <v>291</v>
      </c>
      <c r="B29" s="7">
        <v>1.97</v>
      </c>
      <c r="C29" s="1">
        <v>0.0</v>
      </c>
      <c r="D29" s="1" t="s">
        <v>173</v>
      </c>
      <c r="E29" s="5">
        <v>90</v>
      </c>
      <c r="F29" s="5">
        <v>80</v>
      </c>
      <c r="G29" s="1">
        <v>0.0</v>
      </c>
      <c r="H29" s="9">
        <v>0.98</v>
      </c>
      <c r="I29" s="1">
        <v>23</v>
      </c>
      <c r="J29" s="1">
        <v>2</v>
      </c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432</v>
      </c>
      <c r="X29" s="1">
        <v>800</v>
      </c>
      <c r="Y29" s="31"/>
    </row>
    <row r="30" spans="1:25" customHeight="1" ht="12.75">
      <c r="A30" s="1" t="s">
        <v>292</v>
      </c>
      <c r="B30" s="7">
        <v>1.97</v>
      </c>
      <c r="C30" s="1">
        <v>0.0</v>
      </c>
      <c r="D30" s="1" t="s">
        <v>173</v>
      </c>
      <c r="E30" s="5">
        <v>144</v>
      </c>
      <c r="F30" s="5">
        <v>188</v>
      </c>
      <c r="G30" s="1">
        <v>0.0</v>
      </c>
      <c r="H30" s="9">
        <v>0.98</v>
      </c>
      <c r="I30" s="1">
        <v>23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496</v>
      </c>
      <c r="X30" s="1">
        <v>800</v>
      </c>
      <c r="Y30" s="31"/>
    </row>
    <row r="31" spans="1:25" customHeight="1" ht="12.75">
      <c r="A31" s="1" t="s">
        <v>293</v>
      </c>
      <c r="B31" s="7">
        <v>1.97</v>
      </c>
      <c r="C31" s="1">
        <v>0.0</v>
      </c>
      <c r="D31" s="1" t="s">
        <v>173</v>
      </c>
      <c r="E31" s="5">
        <v>605</v>
      </c>
      <c r="F31" s="5">
        <v>1458</v>
      </c>
      <c r="G31" s="1">
        <v>0.0</v>
      </c>
      <c r="H31" s="9">
        <v>0.98</v>
      </c>
      <c r="I31" s="1">
        <v>21</v>
      </c>
      <c r="J31" s="1">
        <v>0.3</v>
      </c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432</v>
      </c>
      <c r="X31" s="1">
        <v>912</v>
      </c>
      <c r="Y31" s="31"/>
    </row>
    <row r="32" spans="1:25" customHeight="1" ht="12.75">
      <c r="A32" s="1" t="s">
        <v>294</v>
      </c>
      <c r="B32" s="7">
        <v>1.97</v>
      </c>
      <c r="C32" s="1">
        <v>0.0</v>
      </c>
      <c r="D32" s="1" t="s">
        <v>173</v>
      </c>
      <c r="E32" s="5">
        <v>1098</v>
      </c>
      <c r="F32" s="5">
        <v>1322</v>
      </c>
      <c r="G32" s="1">
        <v>0.0</v>
      </c>
      <c r="H32" s="9">
        <v>0.98</v>
      </c>
      <c r="I32" s="1">
        <v>22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496</v>
      </c>
      <c r="X32" s="1">
        <v>912</v>
      </c>
      <c r="Y32" s="31"/>
    </row>
    <row r="33" spans="1:25" customHeight="1" ht="12.75">
      <c r="A33" s="1" t="s">
        <v>295</v>
      </c>
      <c r="B33" s="7">
        <v>1.97</v>
      </c>
      <c r="C33" s="1">
        <v>0.0</v>
      </c>
      <c r="D33" s="1" t="s">
        <v>173</v>
      </c>
      <c r="E33" s="5">
        <v>520</v>
      </c>
      <c r="F33" s="5">
        <v>984</v>
      </c>
      <c r="G33" s="1">
        <v>0.0</v>
      </c>
      <c r="H33" s="9">
        <v>0.98</v>
      </c>
      <c r="I33" s="1">
        <v>24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560</v>
      </c>
      <c r="X33" s="1">
        <v>912</v>
      </c>
      <c r="Y33" s="31"/>
    </row>
    <row r="34" spans="1:25" customHeight="1" ht="12.75">
      <c r="A34" s="1" t="s">
        <v>296</v>
      </c>
      <c r="B34" s="7">
        <v>1.97</v>
      </c>
      <c r="C34" s="1">
        <v>0.0</v>
      </c>
      <c r="D34" s="1" t="s">
        <v>173</v>
      </c>
      <c r="E34" s="5">
        <v>303</v>
      </c>
      <c r="F34" s="5">
        <v>937</v>
      </c>
      <c r="G34" s="1">
        <v>0.0</v>
      </c>
      <c r="H34" s="9">
        <v>0.98</v>
      </c>
      <c r="I34" s="1">
        <v>20</v>
      </c>
      <c r="J34" s="1">
        <v>2</v>
      </c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624</v>
      </c>
      <c r="X34" s="1">
        <v>912</v>
      </c>
      <c r="Y34" s="31"/>
    </row>
    <row r="35" spans="1:25" customHeight="1" ht="12.75">
      <c r="A35" s="1" t="s">
        <v>297</v>
      </c>
      <c r="B35" s="7">
        <v>1.97</v>
      </c>
      <c r="C35" s="1">
        <v>0.0</v>
      </c>
      <c r="D35" s="1" t="s">
        <v>173</v>
      </c>
      <c r="E35" s="5">
        <v>1204</v>
      </c>
      <c r="F35" s="5">
        <v>2226</v>
      </c>
      <c r="G35" s="1">
        <v>0.0</v>
      </c>
      <c r="H35" s="9">
        <v>0.98</v>
      </c>
      <c r="I35" s="1">
        <v>22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688</v>
      </c>
      <c r="X35" s="1">
        <v>912</v>
      </c>
      <c r="Y35" s="31"/>
    </row>
    <row r="36" spans="1:25" customHeight="1" ht="12.75">
      <c r="A36" s="1" t="s">
        <v>298</v>
      </c>
      <c r="B36" s="7">
        <v>1.97</v>
      </c>
      <c r="C36" s="1">
        <v>0.0</v>
      </c>
      <c r="D36" s="1" t="s">
        <v>173</v>
      </c>
      <c r="E36" s="5">
        <v>996</v>
      </c>
      <c r="F36" s="5">
        <v>1281</v>
      </c>
      <c r="G36" s="1">
        <v>0.0</v>
      </c>
      <c r="H36" s="9">
        <v>0.98</v>
      </c>
      <c r="I36" s="1">
        <v>19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752</v>
      </c>
      <c r="X36" s="1">
        <v>912</v>
      </c>
      <c r="Y36" s="31"/>
    </row>
    <row r="37" spans="1:25" customHeight="1" ht="12.75">
      <c r="A37" s="1" t="s">
        <v>299</v>
      </c>
      <c r="B37" s="7">
        <v>1.97</v>
      </c>
      <c r="C37" s="1">
        <v>0.0</v>
      </c>
      <c r="D37" s="1" t="s">
        <v>173</v>
      </c>
      <c r="E37" s="5">
        <v>758</v>
      </c>
      <c r="F37" s="5">
        <v>1750</v>
      </c>
      <c r="G37" s="1">
        <v>0.0</v>
      </c>
      <c r="H37" s="9">
        <v>0.98</v>
      </c>
      <c r="I37" s="1">
        <v>19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432</v>
      </c>
      <c r="X37" s="1">
        <v>976</v>
      </c>
      <c r="Y37" s="31"/>
    </row>
    <row r="38" spans="1:25" customHeight="1" ht="12.75">
      <c r="A38" s="1" t="s">
        <v>300</v>
      </c>
      <c r="B38" s="7">
        <v>1.97</v>
      </c>
      <c r="C38" s="1">
        <v>0.0</v>
      </c>
      <c r="D38" s="1" t="s">
        <v>173</v>
      </c>
      <c r="E38" s="5">
        <v>583</v>
      </c>
      <c r="F38" s="5">
        <v>744</v>
      </c>
      <c r="G38" s="1">
        <v>0.0</v>
      </c>
      <c r="H38" s="9">
        <v>0.98</v>
      </c>
      <c r="I38" s="1">
        <v>19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496</v>
      </c>
      <c r="X38" s="1">
        <v>976</v>
      </c>
      <c r="Y38" s="31"/>
    </row>
    <row r="39" spans="1:25" customHeight="1" ht="12.75">
      <c r="A39" s="1" t="s">
        <v>301</v>
      </c>
      <c r="B39" s="7">
        <v>1.97</v>
      </c>
      <c r="C39" s="1">
        <v>0.0</v>
      </c>
      <c r="D39" s="1" t="s">
        <v>173</v>
      </c>
      <c r="E39" s="5">
        <v>1001</v>
      </c>
      <c r="F39" s="5">
        <v>2499</v>
      </c>
      <c r="G39" s="1">
        <v>0.0</v>
      </c>
      <c r="H39" s="9">
        <v>0.98</v>
      </c>
      <c r="I39" s="1">
        <v>20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560</v>
      </c>
      <c r="X39" s="1">
        <v>976</v>
      </c>
      <c r="Y39" s="31"/>
    </row>
    <row r="40" spans="1:25" customHeight="1" ht="12.75">
      <c r="A40" s="1" t="s">
        <v>302</v>
      </c>
      <c r="B40" s="7">
        <v>1.97</v>
      </c>
      <c r="C40" s="1">
        <v>0.0</v>
      </c>
      <c r="D40" s="1" t="s">
        <v>173</v>
      </c>
      <c r="E40" s="5">
        <v>600</v>
      </c>
      <c r="F40" s="5">
        <v>987</v>
      </c>
      <c r="G40" s="1">
        <v>0.0</v>
      </c>
      <c r="H40" s="9">
        <v>0.98</v>
      </c>
      <c r="I40" s="1">
        <v>24</v>
      </c>
      <c r="J40" s="1">
        <v>2</v>
      </c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624</v>
      </c>
      <c r="X40" s="1">
        <v>976</v>
      </c>
      <c r="Y40" s="31"/>
    </row>
    <row r="41" spans="1:25" customHeight="1" ht="12.75">
      <c r="A41" s="1" t="s">
        <v>303</v>
      </c>
      <c r="B41" s="7">
        <v>1.97</v>
      </c>
      <c r="C41" s="1">
        <v>0.0</v>
      </c>
      <c r="D41" s="1" t="s">
        <v>173</v>
      </c>
      <c r="E41" s="5">
        <v>261</v>
      </c>
      <c r="F41" s="5">
        <v>536</v>
      </c>
      <c r="G41" s="1">
        <v>0.0</v>
      </c>
      <c r="H41" s="9">
        <v>0.98</v>
      </c>
      <c r="I41" s="1">
        <v>22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688</v>
      </c>
      <c r="X41" s="1">
        <v>976</v>
      </c>
      <c r="Y41" s="31"/>
    </row>
    <row r="42" spans="1:25" customHeight="1" ht="12.75">
      <c r="A42" s="1" t="s">
        <v>304</v>
      </c>
      <c r="B42" s="7">
        <v>1.97</v>
      </c>
      <c r="C42" s="1">
        <v>0.0</v>
      </c>
      <c r="D42" s="1" t="s">
        <v>173</v>
      </c>
      <c r="E42" s="5">
        <v>673</v>
      </c>
      <c r="F42" s="5">
        <v>635</v>
      </c>
      <c r="G42" s="1">
        <v>0.0</v>
      </c>
      <c r="H42" s="9">
        <v>0.98</v>
      </c>
      <c r="I42" s="1">
        <v>21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432</v>
      </c>
      <c r="X42" s="1">
        <v>1088</v>
      </c>
      <c r="Y42" s="31"/>
    </row>
    <row r="43" spans="1:25" customHeight="1" ht="12.75">
      <c r="A43" s="1" t="s">
        <v>305</v>
      </c>
      <c r="B43" s="7">
        <v>1.97</v>
      </c>
      <c r="C43" s="1">
        <v>0.0</v>
      </c>
      <c r="D43" s="1" t="s">
        <v>173</v>
      </c>
      <c r="E43" s="5">
        <v>620</v>
      </c>
      <c r="F43" s="5">
        <v>730</v>
      </c>
      <c r="G43" s="1">
        <v>0.0</v>
      </c>
      <c r="H43" s="10">
        <v>0.98</v>
      </c>
      <c r="I43" s="1">
        <v>20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496</v>
      </c>
      <c r="X43" s="1">
        <v>1088</v>
      </c>
      <c r="Y43" s="31"/>
    </row>
    <row r="44" spans="1:25" customHeight="1" ht="12.75">
      <c r="A44" s="1" t="s">
        <v>306</v>
      </c>
      <c r="B44" s="7">
        <v>1.97</v>
      </c>
      <c r="C44" s="1">
        <v>0.0</v>
      </c>
      <c r="D44" s="1" t="s">
        <v>173</v>
      </c>
      <c r="E44" s="5">
        <v>1049</v>
      </c>
      <c r="F44" s="5">
        <v>1017</v>
      </c>
      <c r="G44" s="1">
        <v>0.0</v>
      </c>
      <c r="H44" s="9">
        <v>0.98</v>
      </c>
      <c r="I44" s="1">
        <v>21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560</v>
      </c>
      <c r="X44" s="1">
        <v>1088</v>
      </c>
      <c r="Y44" s="31"/>
    </row>
    <row r="45" spans="1:25" customHeight="1" ht="12.75">
      <c r="A45" s="1" t="s">
        <v>307</v>
      </c>
      <c r="B45" s="7">
        <v>1.97</v>
      </c>
      <c r="C45" s="1">
        <v>0.0</v>
      </c>
      <c r="D45" s="1" t="s">
        <v>173</v>
      </c>
      <c r="E45" s="5">
        <v>317</v>
      </c>
      <c r="F45" s="5">
        <v>791</v>
      </c>
      <c r="G45" s="1">
        <v>0.0</v>
      </c>
      <c r="H45" s="9">
        <v>0.98</v>
      </c>
      <c r="I45" s="1">
        <v>24</v>
      </c>
      <c r="J45" s="1">
        <v>2</v>
      </c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624</v>
      </c>
      <c r="X45" s="1">
        <v>1088</v>
      </c>
      <c r="Y45" s="31"/>
    </row>
    <row r="46" spans="1:25" customHeight="1" ht="12.75">
      <c r="A46" s="1" t="s">
        <v>308</v>
      </c>
      <c r="B46" s="7">
        <v>1.97</v>
      </c>
      <c r="C46" s="1">
        <v>0.0</v>
      </c>
      <c r="D46" s="1" t="s">
        <v>173</v>
      </c>
      <c r="E46" s="5">
        <v>1634</v>
      </c>
      <c r="F46" s="5">
        <v>1211</v>
      </c>
      <c r="G46" s="1">
        <v>0.0</v>
      </c>
      <c r="H46" s="9">
        <v>0.98</v>
      </c>
      <c r="I46" s="1">
        <v>22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688</v>
      </c>
      <c r="X46" s="1">
        <v>1088</v>
      </c>
      <c r="Y46" s="31"/>
    </row>
    <row r="47" spans="1:25" customHeight="1" ht="12.75">
      <c r="A47" s="1" t="s">
        <v>309</v>
      </c>
      <c r="B47" s="7">
        <v>1.97</v>
      </c>
      <c r="C47" s="1">
        <v>0.0</v>
      </c>
      <c r="D47" s="1" t="s">
        <v>173</v>
      </c>
      <c r="E47" s="5">
        <v>1003</v>
      </c>
      <c r="F47" s="5">
        <v>1313</v>
      </c>
      <c r="G47" s="1">
        <v>0.0</v>
      </c>
      <c r="H47" s="9">
        <v>0.98</v>
      </c>
      <c r="I47" s="1">
        <v>21</v>
      </c>
      <c r="J47" s="1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752</v>
      </c>
      <c r="X47" s="1">
        <v>1088</v>
      </c>
      <c r="Y47" s="31"/>
    </row>
    <row r="48" spans="1:25" customHeight="1" ht="12.75">
      <c r="A48" s="1" t="s">
        <v>310</v>
      </c>
      <c r="B48" s="7">
        <v>1.97</v>
      </c>
      <c r="C48" s="1">
        <v>0.0</v>
      </c>
      <c r="D48" s="1" t="s">
        <v>173</v>
      </c>
      <c r="E48" s="5">
        <v>1428</v>
      </c>
      <c r="F48" s="5">
        <v>2330</v>
      </c>
      <c r="G48" s="1">
        <v>0.0</v>
      </c>
      <c r="H48" s="9">
        <v>0.98</v>
      </c>
      <c r="I48" s="1">
        <v>21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432</v>
      </c>
      <c r="X48" s="1">
        <v>1152</v>
      </c>
      <c r="Y48" s="31"/>
    </row>
    <row r="49" spans="1:25" customHeight="1" ht="12.75">
      <c r="A49" s="1" t="s">
        <v>311</v>
      </c>
      <c r="B49" s="7">
        <v>1.97</v>
      </c>
      <c r="C49" s="1">
        <v>0.0</v>
      </c>
      <c r="D49" s="1" t="s">
        <v>173</v>
      </c>
      <c r="E49" s="5">
        <v>450</v>
      </c>
      <c r="F49" s="5">
        <v>481</v>
      </c>
      <c r="G49" s="1">
        <v>0.0</v>
      </c>
      <c r="H49" s="9">
        <v>0.98</v>
      </c>
      <c r="I49" s="1">
        <v>20</v>
      </c>
      <c r="J49" s="1">
        <v>2</v>
      </c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496</v>
      </c>
      <c r="X49" s="1">
        <v>1152</v>
      </c>
      <c r="Y49" s="31"/>
    </row>
    <row r="50" spans="1:25" customHeight="1" ht="12.75">
      <c r="A50" s="1" t="s">
        <v>312</v>
      </c>
      <c r="B50" s="7">
        <v>1.97</v>
      </c>
      <c r="C50" s="1">
        <v>0.0</v>
      </c>
      <c r="D50" s="1" t="s">
        <v>173</v>
      </c>
      <c r="E50" s="5">
        <v>163</v>
      </c>
      <c r="F50" s="5">
        <v>271</v>
      </c>
      <c r="G50" s="1">
        <v>0.0</v>
      </c>
      <c r="H50" s="9">
        <v>0.98</v>
      </c>
      <c r="I50" s="1">
        <v>22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560</v>
      </c>
      <c r="X50" s="1">
        <v>1152</v>
      </c>
      <c r="Y50" s="31"/>
    </row>
    <row r="51" spans="1:25" customHeight="1" ht="12.75">
      <c r="A51" s="1" t="s">
        <v>313</v>
      </c>
      <c r="B51" s="7">
        <v>1.97</v>
      </c>
      <c r="C51" s="1">
        <v>0.0</v>
      </c>
      <c r="D51" s="1" t="s">
        <v>173</v>
      </c>
      <c r="E51" s="5">
        <v>873</v>
      </c>
      <c r="F51" s="5">
        <v>1106</v>
      </c>
      <c r="G51" s="1">
        <v>0.0</v>
      </c>
      <c r="H51" s="9">
        <v>0.98</v>
      </c>
      <c r="I51" s="1">
        <v>19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624</v>
      </c>
      <c r="X51" s="1">
        <v>1152</v>
      </c>
      <c r="Y51" s="31"/>
    </row>
    <row r="52" spans="1:25" customHeight="1" ht="12.75">
      <c r="A52" s="1" t="s">
        <v>314</v>
      </c>
      <c r="B52" s="7">
        <v>1.97</v>
      </c>
      <c r="C52" s="1">
        <v>0.0</v>
      </c>
      <c r="D52" s="1" t="s">
        <v>173</v>
      </c>
      <c r="E52" s="5">
        <v>610</v>
      </c>
      <c r="F52" s="5">
        <v>1212</v>
      </c>
      <c r="G52" s="1">
        <v>0.0</v>
      </c>
      <c r="H52" s="9">
        <v>0.98</v>
      </c>
      <c r="I52" s="1">
        <v>21</v>
      </c>
      <c r="J52" s="1">
        <v>2</v>
      </c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688</v>
      </c>
      <c r="X52" s="1">
        <v>1152</v>
      </c>
      <c r="Y52" s="31"/>
    </row>
    <row r="53" spans="1:25" customHeight="1" ht="12.75">
      <c r="A53" s="1" t="s">
        <v>150</v>
      </c>
      <c r="B53" s="7">
        <v>0.92</v>
      </c>
      <c r="C53" s="1">
        <v>3</v>
      </c>
      <c r="D53" s="1" t="s">
        <v>151</v>
      </c>
      <c r="E53" s="5"/>
      <c r="F53" s="5"/>
      <c r="G53" s="1"/>
      <c r="H53" s="9"/>
      <c r="I53" s="5">
        <v>19</v>
      </c>
      <c r="J53" s="5">
        <v>3</v>
      </c>
      <c r="K53" s="1">
        <v>15</v>
      </c>
      <c r="L53" s="9">
        <v>0.3</v>
      </c>
      <c r="M53" s="1">
        <v>20</v>
      </c>
      <c r="N53" s="9">
        <v>0.6</v>
      </c>
      <c r="O53" s="1">
        <v>25</v>
      </c>
      <c r="P53" s="9">
        <v>0.1</v>
      </c>
      <c r="Q53" s="1"/>
      <c r="R53" s="9"/>
      <c r="S53" s="1"/>
      <c r="T53" s="9"/>
      <c r="U53" s="1"/>
      <c r="V53" s="9"/>
      <c r="W53" s="1">
        <v>128</v>
      </c>
      <c r="X53" s="1">
        <v>720</v>
      </c>
    </row>
    <row r="54" spans="1:25" customHeight="1" ht="12.75">
      <c r="A54" s="1" t="s">
        <v>152</v>
      </c>
      <c r="B54" s="7">
        <v>0.96</v>
      </c>
      <c r="C54" s="1">
        <v>3</v>
      </c>
      <c r="D54" s="1" t="s">
        <v>151</v>
      </c>
      <c r="E54" s="5"/>
      <c r="F54" s="5"/>
      <c r="G54" s="1"/>
      <c r="H54" s="9"/>
      <c r="I54" s="5">
        <v>19</v>
      </c>
      <c r="J54" s="5">
        <v>3</v>
      </c>
      <c r="K54" s="1">
        <v>15</v>
      </c>
      <c r="L54" s="9">
        <v>0.3</v>
      </c>
      <c r="M54" s="1">
        <v>20</v>
      </c>
      <c r="N54" s="9">
        <v>0.6</v>
      </c>
      <c r="O54" s="1">
        <v>25</v>
      </c>
      <c r="P54" s="9">
        <v>0.1</v>
      </c>
      <c r="Q54" s="1"/>
      <c r="R54" s="9"/>
      <c r="S54" s="1"/>
      <c r="T54" s="9"/>
      <c r="U54" s="1"/>
      <c r="V54" s="9"/>
      <c r="W54" s="1">
        <v>128</v>
      </c>
      <c r="X54" s="1">
        <v>848</v>
      </c>
    </row>
    <row r="55" spans="1:25" customHeight="1" ht="12.75">
      <c r="A55" s="1" t="s">
        <v>163</v>
      </c>
      <c r="B55" s="7">
        <v>0.43</v>
      </c>
      <c r="C55" s="1">
        <v>1</v>
      </c>
      <c r="D55" s="1" t="s">
        <v>151</v>
      </c>
      <c r="E55" s="5"/>
      <c r="F55" s="5"/>
      <c r="G55" s="1"/>
      <c r="H55" s="9"/>
      <c r="I55" s="1">
        <v>23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336</v>
      </c>
      <c r="X55" s="1">
        <v>80</v>
      </c>
    </row>
    <row r="56" spans="1:25" customHeight="1" ht="12.75">
      <c r="A56" s="1" t="s">
        <v>164</v>
      </c>
      <c r="B56" s="7">
        <v>0.49</v>
      </c>
      <c r="C56" s="1">
        <v>1</v>
      </c>
      <c r="D56" s="1" t="s">
        <v>151</v>
      </c>
      <c r="E56" s="5"/>
      <c r="F56" s="5"/>
      <c r="G56" s="1"/>
      <c r="H56" s="9"/>
      <c r="I56" s="1">
        <v>19</v>
      </c>
      <c r="J56" s="1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336</v>
      </c>
      <c r="X56" s="1">
        <v>240</v>
      </c>
    </row>
    <row r="57" spans="1:25" customHeight="1" ht="12.75">
      <c r="A57" s="1" t="s">
        <v>165</v>
      </c>
      <c r="B57" s="7">
        <v>1.25</v>
      </c>
      <c r="C57" s="1">
        <v>1</v>
      </c>
      <c r="D57" s="1" t="s">
        <v>151</v>
      </c>
      <c r="E57" s="5"/>
      <c r="F57" s="5"/>
      <c r="G57" s="1"/>
      <c r="H57" s="9"/>
      <c r="I57" s="1">
        <v>22</v>
      </c>
      <c r="J57" s="1"/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336</v>
      </c>
      <c r="X57" s="1">
        <v>432</v>
      </c>
    </row>
    <row r="58" spans="1:25" customHeight="1" ht="12.75">
      <c r="A58" s="1" t="s">
        <v>186</v>
      </c>
      <c r="B58" s="7">
        <v>0.36</v>
      </c>
      <c r="C58" s="1">
        <v>1</v>
      </c>
      <c r="D58" s="1" t="s">
        <v>151</v>
      </c>
      <c r="E58" s="5"/>
      <c r="F58" s="5"/>
      <c r="G58" s="1"/>
      <c r="H58" s="9"/>
      <c r="I58" s="5">
        <v>19.6</v>
      </c>
      <c r="J58" s="5">
        <v>0.91651513899117</v>
      </c>
      <c r="K58" s="1">
        <v>18</v>
      </c>
      <c r="L58" s="9">
        <v>0.15</v>
      </c>
      <c r="M58" s="1">
        <v>19</v>
      </c>
      <c r="N58" s="9">
        <v>0.25</v>
      </c>
      <c r="O58" s="1">
        <v>20</v>
      </c>
      <c r="P58" s="9">
        <v>0.45</v>
      </c>
      <c r="Q58" s="1">
        <v>21</v>
      </c>
      <c r="R58" s="9">
        <v>0.15</v>
      </c>
      <c r="S58" s="1"/>
      <c r="T58" s="9"/>
      <c r="U58" s="1"/>
      <c r="V58" s="9"/>
      <c r="W58" s="1">
        <v>336</v>
      </c>
      <c r="X58" s="1">
        <v>608</v>
      </c>
    </row>
    <row r="59" spans="1:25" customHeight="1" ht="12.75">
      <c r="A59" s="1" t="s">
        <v>187</v>
      </c>
      <c r="B59" s="7">
        <v>0.97</v>
      </c>
      <c r="C59" s="1">
        <v>1</v>
      </c>
      <c r="D59" s="1" t="s">
        <v>151</v>
      </c>
      <c r="E59" s="5"/>
      <c r="F59" s="5"/>
      <c r="G59" s="1"/>
      <c r="H59" s="9"/>
      <c r="I59" s="5">
        <v>19.6</v>
      </c>
      <c r="J59" s="5">
        <v>0.91651513899117</v>
      </c>
      <c r="K59" s="1">
        <v>18</v>
      </c>
      <c r="L59" s="9">
        <v>0.15</v>
      </c>
      <c r="M59" s="1">
        <v>19</v>
      </c>
      <c r="N59" s="9">
        <v>0.25</v>
      </c>
      <c r="O59" s="1">
        <v>20</v>
      </c>
      <c r="P59" s="9">
        <v>0.45</v>
      </c>
      <c r="Q59" s="1">
        <v>21</v>
      </c>
      <c r="R59" s="9">
        <v>0.15</v>
      </c>
      <c r="S59" s="1"/>
      <c r="T59" s="9"/>
      <c r="U59" s="1"/>
      <c r="V59" s="9"/>
      <c r="W59" s="1">
        <v>336</v>
      </c>
      <c r="X59" s="1">
        <v>768</v>
      </c>
    </row>
    <row r="60" spans="1:25" customHeight="1" ht="12.75">
      <c r="A60" s="1" t="s">
        <v>201</v>
      </c>
      <c r="B60" s="7">
        <v>0.61</v>
      </c>
      <c r="C60" s="1">
        <v>1</v>
      </c>
      <c r="D60" s="1" t="s">
        <v>151</v>
      </c>
      <c r="E60" s="5"/>
      <c r="F60" s="5"/>
      <c r="G60" s="1"/>
      <c r="H60" s="9"/>
      <c r="I60" s="5">
        <v>19.6</v>
      </c>
      <c r="J60" s="5">
        <v>0.91651513899117</v>
      </c>
      <c r="K60" s="1">
        <v>18</v>
      </c>
      <c r="L60" s="9">
        <v>0.15</v>
      </c>
      <c r="M60" s="1">
        <v>19</v>
      </c>
      <c r="N60" s="9">
        <v>0.25</v>
      </c>
      <c r="O60" s="1">
        <v>20</v>
      </c>
      <c r="P60" s="9">
        <v>0.45</v>
      </c>
      <c r="Q60" s="1">
        <v>21</v>
      </c>
      <c r="R60" s="9">
        <v>0.15</v>
      </c>
      <c r="S60" s="1"/>
      <c r="T60" s="9"/>
      <c r="U60" s="1"/>
      <c r="V60" s="9"/>
      <c r="W60" s="1">
        <v>336</v>
      </c>
      <c r="X60" s="1">
        <v>944</v>
      </c>
    </row>
    <row r="61" spans="1:25" customHeight="1" ht="12.75">
      <c r="A61" s="1" t="s">
        <v>202</v>
      </c>
      <c r="B61" s="7">
        <v>0.74</v>
      </c>
      <c r="C61" s="1">
        <v>1</v>
      </c>
      <c r="D61" s="1" t="s">
        <v>151</v>
      </c>
      <c r="E61" s="5"/>
      <c r="F61" s="5"/>
      <c r="G61" s="1"/>
      <c r="H61" s="9"/>
      <c r="I61" s="5">
        <v>19.6</v>
      </c>
      <c r="J61" s="5">
        <v>0.91651513899117</v>
      </c>
      <c r="K61" s="1">
        <v>18</v>
      </c>
      <c r="L61" s="9">
        <v>0.15</v>
      </c>
      <c r="M61" s="1">
        <v>19</v>
      </c>
      <c r="N61" s="9">
        <v>0.25</v>
      </c>
      <c r="O61" s="1">
        <v>20</v>
      </c>
      <c r="P61" s="9">
        <v>0.45</v>
      </c>
      <c r="Q61" s="1">
        <v>21</v>
      </c>
      <c r="R61" s="9">
        <v>0.15</v>
      </c>
      <c r="S61" s="1"/>
      <c r="T61" s="9"/>
      <c r="U61" s="1"/>
      <c r="V61" s="9"/>
      <c r="W61" s="1">
        <v>336</v>
      </c>
      <c r="X61" s="1">
        <v>1104</v>
      </c>
    </row>
    <row r="62" spans="1:25" customHeight="1" ht="12.75">
      <c r="A62" s="1" t="s">
        <v>153</v>
      </c>
      <c r="B62" s="7">
        <v>0.81</v>
      </c>
      <c r="C62" s="1">
        <v>4</v>
      </c>
      <c r="D62" s="1" t="s">
        <v>154</v>
      </c>
      <c r="E62" s="5"/>
      <c r="F62" s="5"/>
      <c r="G62" s="1"/>
      <c r="H62" s="9"/>
      <c r="I62" s="1">
        <v>23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16</v>
      </c>
      <c r="X62" s="1">
        <v>624</v>
      </c>
    </row>
    <row r="63" spans="1:25" customHeight="1" ht="12.75">
      <c r="A63" s="1" t="s">
        <v>155</v>
      </c>
      <c r="B63" s="7">
        <v>0.53</v>
      </c>
      <c r="C63" s="1">
        <v>4</v>
      </c>
      <c r="D63" s="1" t="s">
        <v>154</v>
      </c>
      <c r="E63" s="5"/>
      <c r="F63" s="5"/>
      <c r="G63" s="1"/>
      <c r="H63" s="9"/>
      <c r="I63" s="1">
        <v>21</v>
      </c>
      <c r="J63" s="1"/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16</v>
      </c>
      <c r="X63" s="1">
        <v>688</v>
      </c>
    </row>
    <row r="64" spans="1:25" customHeight="1" ht="12.75">
      <c r="A64" s="1" t="s">
        <v>156</v>
      </c>
      <c r="B64" s="7">
        <v>0.9</v>
      </c>
      <c r="C64" s="1">
        <v>4</v>
      </c>
      <c r="D64" s="1" t="s">
        <v>154</v>
      </c>
      <c r="E64" s="5"/>
      <c r="F64" s="5"/>
      <c r="G64" s="1"/>
      <c r="H64" s="9"/>
      <c r="I64" s="1">
        <v>19</v>
      </c>
      <c r="J64" s="1"/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16</v>
      </c>
      <c r="X64" s="1">
        <v>752</v>
      </c>
    </row>
    <row r="65" spans="1:25" customHeight="1" ht="12.75">
      <c r="A65" s="1" t="s">
        <v>177</v>
      </c>
      <c r="B65" s="7">
        <v>0.82</v>
      </c>
      <c r="C65" s="1">
        <v>4</v>
      </c>
      <c r="D65" s="1" t="s">
        <v>154</v>
      </c>
      <c r="E65" s="5"/>
      <c r="F65" s="5"/>
      <c r="G65" s="1"/>
      <c r="H65" s="9"/>
      <c r="I65" s="1">
        <v>22</v>
      </c>
      <c r="J65" s="1"/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16</v>
      </c>
      <c r="X65" s="1">
        <v>816</v>
      </c>
    </row>
    <row r="66" spans="1:25" customHeight="1" ht="12.75">
      <c r="A66" s="1" t="s">
        <v>178</v>
      </c>
      <c r="B66" s="7">
        <v>0.53</v>
      </c>
      <c r="C66" s="1">
        <v>4</v>
      </c>
      <c r="D66" s="1" t="s">
        <v>154</v>
      </c>
      <c r="E66" s="5"/>
      <c r="F66" s="5"/>
      <c r="G66" s="1"/>
      <c r="H66" s="9"/>
      <c r="I66" s="1">
        <v>22</v>
      </c>
      <c r="J66" s="1"/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16</v>
      </c>
      <c r="X66" s="1">
        <v>880</v>
      </c>
    </row>
    <row r="67" spans="1:25" customHeight="1" ht="12.75">
      <c r="A67" s="1" t="s">
        <v>188</v>
      </c>
      <c r="B67" s="7">
        <v>0.46</v>
      </c>
      <c r="C67" s="1">
        <v>4</v>
      </c>
      <c r="D67" s="1" t="s">
        <v>154</v>
      </c>
      <c r="E67" s="5"/>
      <c r="F67" s="5"/>
      <c r="G67" s="1"/>
      <c r="H67" s="9"/>
      <c r="I67" s="1">
        <v>21</v>
      </c>
      <c r="J67" s="1"/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16</v>
      </c>
      <c r="X67" s="1">
        <v>944</v>
      </c>
    </row>
    <row r="68" spans="1:25" customHeight="1" ht="12.75">
      <c r="A68" s="1" t="s">
        <v>189</v>
      </c>
      <c r="B68" s="7">
        <v>0.36</v>
      </c>
      <c r="C68" s="1">
        <v>3</v>
      </c>
      <c r="D68" s="1" t="s">
        <v>154</v>
      </c>
      <c r="E68" s="5"/>
      <c r="F68" s="5"/>
      <c r="G68" s="1"/>
      <c r="H68" s="9"/>
      <c r="I68" s="5">
        <v>21.5</v>
      </c>
      <c r="J68" s="5">
        <v>2.783882181415</v>
      </c>
      <c r="K68" s="1">
        <v>20</v>
      </c>
      <c r="L68" s="9">
        <v>0.75</v>
      </c>
      <c r="M68" s="1">
        <v>25</v>
      </c>
      <c r="N68" s="9">
        <v>0.2</v>
      </c>
      <c r="O68" s="1">
        <v>30</v>
      </c>
      <c r="P68" s="9">
        <v>0.05</v>
      </c>
      <c r="Q68" s="1"/>
      <c r="R68" s="9"/>
      <c r="S68" s="1"/>
      <c r="T68" s="9"/>
      <c r="U68" s="1"/>
      <c r="V68" s="9"/>
      <c r="W68" s="1">
        <v>128</v>
      </c>
      <c r="X68" s="1">
        <v>144</v>
      </c>
    </row>
    <row r="69" spans="1:25" customHeight="1" ht="12.75">
      <c r="A69" s="1" t="s">
        <v>190</v>
      </c>
      <c r="B69" s="7">
        <v>0.56</v>
      </c>
      <c r="C69" s="1">
        <v>3</v>
      </c>
      <c r="D69" s="1" t="s">
        <v>154</v>
      </c>
      <c r="E69" s="5"/>
      <c r="F69" s="5"/>
      <c r="G69" s="1"/>
      <c r="H69" s="9"/>
      <c r="I69" s="5">
        <v>21.5</v>
      </c>
      <c r="J69" s="5">
        <v>2.783882181415</v>
      </c>
      <c r="K69" s="1">
        <v>20</v>
      </c>
      <c r="L69" s="9">
        <v>0.75</v>
      </c>
      <c r="M69" s="1">
        <v>25</v>
      </c>
      <c r="N69" s="9">
        <v>0.2</v>
      </c>
      <c r="O69" s="1">
        <v>30</v>
      </c>
      <c r="P69" s="9">
        <v>0.05</v>
      </c>
      <c r="Q69" s="1"/>
      <c r="R69" s="9"/>
      <c r="S69" s="1"/>
      <c r="T69" s="9"/>
      <c r="U69" s="1"/>
      <c r="V69" s="9"/>
      <c r="W69" s="1">
        <v>128</v>
      </c>
      <c r="X69" s="1">
        <v>208</v>
      </c>
    </row>
    <row r="70" spans="1:25" customHeight="1" ht="12.75">
      <c r="A70" s="1" t="s">
        <v>191</v>
      </c>
      <c r="B70" s="7">
        <v>0.47</v>
      </c>
      <c r="C70" s="1">
        <v>3</v>
      </c>
      <c r="D70" s="1" t="s">
        <v>154</v>
      </c>
      <c r="E70" s="5"/>
      <c r="F70" s="5"/>
      <c r="G70" s="1"/>
      <c r="H70" s="9"/>
      <c r="I70" s="5">
        <v>21.5</v>
      </c>
      <c r="J70" s="5">
        <v>2.783882181415</v>
      </c>
      <c r="K70" s="1">
        <v>20</v>
      </c>
      <c r="L70" s="9">
        <v>0.75</v>
      </c>
      <c r="M70" s="1">
        <v>25</v>
      </c>
      <c r="N70" s="9">
        <v>0.2</v>
      </c>
      <c r="O70" s="1">
        <v>30</v>
      </c>
      <c r="P70" s="9">
        <v>0.05</v>
      </c>
      <c r="Q70" s="1"/>
      <c r="R70" s="9"/>
      <c r="S70" s="1"/>
      <c r="T70" s="9"/>
      <c r="U70" s="1"/>
      <c r="V70" s="9"/>
      <c r="W70" s="1">
        <v>128</v>
      </c>
      <c r="X70" s="1">
        <v>272</v>
      </c>
    </row>
    <row r="71" spans="1:25" customHeight="1" ht="12.75">
      <c r="A71" s="1" t="s">
        <v>192</v>
      </c>
      <c r="B71" s="7">
        <v>0.53</v>
      </c>
      <c r="C71" s="1">
        <v>2</v>
      </c>
      <c r="D71" s="1" t="s">
        <v>154</v>
      </c>
      <c r="E71" s="5"/>
      <c r="F71" s="5"/>
      <c r="G71" s="1"/>
      <c r="H71" s="9"/>
      <c r="I71" s="1">
        <v>21</v>
      </c>
      <c r="J71" s="1"/>
      <c r="K71" s="1"/>
      <c r="L71" s="9"/>
      <c r="M71" s="1"/>
      <c r="N71" s="9"/>
      <c r="O71" s="1"/>
      <c r="P71" s="9"/>
      <c r="Q71" s="1"/>
      <c r="R71" s="9"/>
      <c r="S71" s="1"/>
      <c r="T71" s="9"/>
      <c r="U71" s="1"/>
      <c r="V71" s="9"/>
      <c r="W71" s="1">
        <v>224</v>
      </c>
      <c r="X71" s="1">
        <v>16</v>
      </c>
    </row>
    <row r="72" spans="1:25" customHeight="1" ht="12.75">
      <c r="A72" s="1" t="s">
        <v>193</v>
      </c>
      <c r="B72" s="7">
        <v>1.32</v>
      </c>
      <c r="C72" s="1">
        <v>2</v>
      </c>
      <c r="D72" s="1" t="s">
        <v>154</v>
      </c>
      <c r="E72" s="5"/>
      <c r="F72" s="5"/>
      <c r="G72" s="1"/>
      <c r="H72" s="9"/>
      <c r="I72" s="1">
        <v>22</v>
      </c>
      <c r="J72" s="1"/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224</v>
      </c>
      <c r="X72" s="1">
        <v>80</v>
      </c>
    </row>
    <row r="73" spans="1:25" customHeight="1" ht="12.75">
      <c r="A73" s="1" t="s">
        <v>194</v>
      </c>
      <c r="B73" s="7">
        <v>0.37</v>
      </c>
      <c r="C73" s="1">
        <v>2</v>
      </c>
      <c r="D73" s="1" t="s">
        <v>154</v>
      </c>
      <c r="E73" s="5"/>
      <c r="F73" s="5"/>
      <c r="G73" s="1"/>
      <c r="H73" s="9"/>
      <c r="I73" s="1">
        <v>21</v>
      </c>
      <c r="J73" s="1">
        <v>5</v>
      </c>
      <c r="K73" s="1"/>
      <c r="L73" s="9"/>
      <c r="M73" s="1"/>
      <c r="N73" s="9"/>
      <c r="O73" s="1"/>
      <c r="P73" s="9"/>
      <c r="Q73" s="1"/>
      <c r="R73" s="9"/>
      <c r="S73" s="1"/>
      <c r="T73" s="9"/>
      <c r="U73" s="1"/>
      <c r="V73" s="9"/>
      <c r="W73" s="1">
        <v>224</v>
      </c>
      <c r="X73" s="1">
        <v>336</v>
      </c>
    </row>
    <row r="74" spans="1:25" customHeight="1" ht="12.75">
      <c r="A74" s="1" t="s">
        <v>195</v>
      </c>
      <c r="B74" s="7">
        <v>0.88</v>
      </c>
      <c r="C74" s="1">
        <v>2</v>
      </c>
      <c r="D74" s="1" t="s">
        <v>154</v>
      </c>
      <c r="E74" s="5"/>
      <c r="F74" s="5"/>
      <c r="G74" s="1"/>
      <c r="H74" s="9"/>
      <c r="I74" s="1">
        <v>23</v>
      </c>
      <c r="J74" s="1"/>
      <c r="K74" s="1"/>
      <c r="L74" s="9"/>
      <c r="M74" s="1"/>
      <c r="N74" s="9"/>
      <c r="O74" s="1"/>
      <c r="P74" s="9"/>
      <c r="Q74" s="1"/>
      <c r="R74" s="9"/>
      <c r="S74" s="1"/>
      <c r="T74" s="9"/>
      <c r="U74" s="1"/>
      <c r="V74" s="9"/>
      <c r="W74" s="1">
        <v>224</v>
      </c>
      <c r="X74" s="1">
        <v>400</v>
      </c>
    </row>
    <row r="75" spans="1:25" customHeight="1" ht="12.75">
      <c r="A75" s="1" t="s">
        <v>227</v>
      </c>
      <c r="B75" s="7">
        <v>0.84</v>
      </c>
      <c r="C75" s="1">
        <v>2</v>
      </c>
      <c r="D75" s="1" t="s">
        <v>154</v>
      </c>
      <c r="E75" s="5"/>
      <c r="F75" s="5"/>
      <c r="G75" s="1"/>
      <c r="H75" s="9"/>
      <c r="I75" s="1">
        <v>23</v>
      </c>
      <c r="J75" s="1"/>
      <c r="K75" s="1"/>
      <c r="L75" s="9"/>
      <c r="M75" s="1"/>
      <c r="N75" s="9"/>
      <c r="O75" s="1"/>
      <c r="P75" s="9"/>
      <c r="Q75" s="1"/>
      <c r="R75" s="9"/>
      <c r="S75" s="1"/>
      <c r="T75" s="9"/>
      <c r="U75" s="1"/>
      <c r="V75" s="9"/>
      <c r="W75" s="1">
        <v>224</v>
      </c>
      <c r="X75" s="1">
        <v>464</v>
      </c>
    </row>
    <row r="76" spans="1:25" customHeight="1" ht="12.75">
      <c r="A76" s="1" t="s">
        <v>228</v>
      </c>
      <c r="B76" s="7">
        <v>0.88</v>
      </c>
      <c r="C76" s="1">
        <v>2</v>
      </c>
      <c r="D76" s="1" t="s">
        <v>154</v>
      </c>
      <c r="E76" s="5"/>
      <c r="F76" s="5"/>
      <c r="G76" s="1"/>
      <c r="H76" s="9"/>
      <c r="I76" s="1">
        <v>24</v>
      </c>
      <c r="J76" s="1"/>
      <c r="K76" s="1"/>
      <c r="L76" s="9"/>
      <c r="M76" s="1"/>
      <c r="N76" s="9"/>
      <c r="O76" s="1"/>
      <c r="P76" s="9"/>
      <c r="Q76" s="1"/>
      <c r="R76" s="9"/>
      <c r="S76" s="1"/>
      <c r="T76" s="9"/>
      <c r="U76" s="1"/>
      <c r="V76" s="9"/>
      <c r="W76" s="1">
        <v>224</v>
      </c>
      <c r="X76" s="1">
        <v>528</v>
      </c>
    </row>
    <row r="77" spans="1:25" customHeight="1" ht="12.75">
      <c r="A77" s="1" t="s">
        <v>229</v>
      </c>
      <c r="B77" s="7">
        <v>0.5</v>
      </c>
      <c r="C77" s="1">
        <v>2</v>
      </c>
      <c r="D77" s="1" t="s">
        <v>154</v>
      </c>
      <c r="E77" s="5"/>
      <c r="F77" s="5"/>
      <c r="G77" s="1"/>
      <c r="H77" s="9"/>
      <c r="I77" s="1">
        <v>22</v>
      </c>
      <c r="J77" s="1"/>
      <c r="K77" s="1"/>
      <c r="L77" s="9"/>
      <c r="M77" s="1"/>
      <c r="N77" s="9"/>
      <c r="O77" s="1"/>
      <c r="P77" s="9"/>
      <c r="Q77" s="1"/>
      <c r="R77" s="9"/>
      <c r="S77" s="1"/>
      <c r="T77" s="9"/>
      <c r="U77" s="1"/>
      <c r="V77" s="9"/>
      <c r="W77" s="1">
        <v>224</v>
      </c>
      <c r="X77" s="1">
        <v>592</v>
      </c>
    </row>
    <row r="78" spans="1:25" customHeight="1" ht="12.75">
      <c r="A78" s="1" t="s">
        <v>233</v>
      </c>
      <c r="B78" s="7">
        <v>0.38</v>
      </c>
      <c r="C78" s="1">
        <v>2</v>
      </c>
      <c r="D78" s="1" t="s">
        <v>154</v>
      </c>
      <c r="E78" s="5"/>
      <c r="F78" s="5"/>
      <c r="G78" s="1"/>
      <c r="H78" s="9"/>
      <c r="I78" s="1">
        <v>19</v>
      </c>
      <c r="J78" s="1"/>
      <c r="K78" s="1"/>
      <c r="L78" s="9"/>
      <c r="M78" s="1"/>
      <c r="N78" s="9"/>
      <c r="O78" s="1"/>
      <c r="P78" s="9"/>
      <c r="Q78" s="1"/>
      <c r="R78" s="9"/>
      <c r="S78" s="1"/>
      <c r="T78" s="9"/>
      <c r="U78" s="1"/>
      <c r="V78" s="9"/>
      <c r="W78" s="1">
        <v>224</v>
      </c>
      <c r="X78" s="1">
        <v>656</v>
      </c>
    </row>
    <row r="79" spans="1:25" customHeight="1" ht="12.75">
      <c r="A79" s="1" t="s">
        <v>234</v>
      </c>
      <c r="B79" s="7">
        <v>0.67</v>
      </c>
      <c r="C79" s="1">
        <v>2</v>
      </c>
      <c r="D79" s="1" t="s">
        <v>154</v>
      </c>
      <c r="E79" s="5"/>
      <c r="F79" s="5"/>
      <c r="G79" s="1"/>
      <c r="H79" s="9"/>
      <c r="I79" s="1">
        <v>22</v>
      </c>
      <c r="J79" s="1"/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224</v>
      </c>
      <c r="X79" s="1">
        <v>784</v>
      </c>
    </row>
    <row r="80" spans="1:25" customHeight="1" ht="12.75">
      <c r="A80" s="1" t="s">
        <v>235</v>
      </c>
      <c r="B80" s="7">
        <v>0.68</v>
      </c>
      <c r="C80" s="1">
        <v>2</v>
      </c>
      <c r="D80" s="1" t="s">
        <v>154</v>
      </c>
      <c r="E80" s="5"/>
      <c r="F80" s="5"/>
      <c r="G80" s="1"/>
      <c r="H80" s="9"/>
      <c r="I80" s="1">
        <v>21</v>
      </c>
      <c r="J80" s="1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224</v>
      </c>
      <c r="X80" s="1">
        <v>912</v>
      </c>
    </row>
    <row r="81" spans="1:25" customHeight="1" ht="12.75">
      <c r="A81" s="1" t="s">
        <v>236</v>
      </c>
      <c r="B81" s="7">
        <v>0.83</v>
      </c>
      <c r="C81" s="1">
        <v>2</v>
      </c>
      <c r="D81" s="1" t="s">
        <v>154</v>
      </c>
      <c r="E81" s="5"/>
      <c r="F81" s="5"/>
      <c r="G81" s="1"/>
      <c r="H81" s="9"/>
      <c r="I81" s="1">
        <v>21</v>
      </c>
      <c r="J81" s="1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224</v>
      </c>
      <c r="X81" s="1">
        <v>976</v>
      </c>
    </row>
    <row r="82" spans="1:25" customHeight="1" ht="12.75">
      <c r="A82" s="1" t="s">
        <v>237</v>
      </c>
      <c r="B82" s="7">
        <v>0.49</v>
      </c>
      <c r="C82" s="1">
        <v>2</v>
      </c>
      <c r="D82" s="1" t="s">
        <v>154</v>
      </c>
      <c r="E82" s="5"/>
      <c r="F82" s="5"/>
      <c r="G82" s="1"/>
      <c r="H82" s="9"/>
      <c r="I82" s="1">
        <v>19</v>
      </c>
      <c r="J82" s="1"/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224</v>
      </c>
      <c r="X82" s="1">
        <v>1040</v>
      </c>
    </row>
    <row r="83" spans="1:25" customHeight="1" ht="12.75">
      <c r="A83" s="1" t="s">
        <v>238</v>
      </c>
      <c r="B83" s="7">
        <v>0.35</v>
      </c>
      <c r="C83" s="1">
        <v>2</v>
      </c>
      <c r="D83" s="1" t="s">
        <v>154</v>
      </c>
      <c r="E83" s="5"/>
      <c r="F83" s="5"/>
      <c r="G83" s="1"/>
      <c r="H83" s="9"/>
      <c r="I83" s="1">
        <v>19</v>
      </c>
      <c r="J83" s="1"/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224</v>
      </c>
      <c r="X83" s="1">
        <v>1104</v>
      </c>
    </row>
    <row r="84" spans="1:25" customHeight="1" ht="12.75">
      <c r="A84" s="1" t="s">
        <v>239</v>
      </c>
      <c r="B84" s="7">
        <v>0.69</v>
      </c>
      <c r="C84" s="1">
        <v>2</v>
      </c>
      <c r="D84" s="1" t="s">
        <v>154</v>
      </c>
      <c r="E84" s="5"/>
      <c r="F84" s="5"/>
      <c r="G84" s="1"/>
      <c r="H84" s="9"/>
      <c r="I84" s="1">
        <v>21</v>
      </c>
      <c r="J84" s="1"/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224</v>
      </c>
      <c r="X84" s="1">
        <v>1168</v>
      </c>
    </row>
    <row r="85" spans="1:25" customHeight="1" ht="12.75">
      <c r="A85" s="1" t="s">
        <v>167</v>
      </c>
      <c r="B85" s="7">
        <v>5</v>
      </c>
      <c r="C85" s="1">
        <v>2</v>
      </c>
      <c r="D85" s="1" t="s">
        <v>168</v>
      </c>
      <c r="E85" s="5"/>
      <c r="F85" s="5"/>
      <c r="G85" s="1"/>
      <c r="H85" s="9"/>
      <c r="I85" s="5">
        <v>7.5</v>
      </c>
      <c r="J85" s="5">
        <v>1.802775637732</v>
      </c>
      <c r="K85" s="1">
        <v>5</v>
      </c>
      <c r="L85" s="9">
        <v>0.3</v>
      </c>
      <c r="M85" s="1">
        <v>8</v>
      </c>
      <c r="N85" s="9">
        <v>0.5</v>
      </c>
      <c r="O85" s="1">
        <v>10</v>
      </c>
      <c r="P85" s="9">
        <v>0.2</v>
      </c>
      <c r="Q85" s="1"/>
      <c r="R85" s="9"/>
      <c r="S85" s="1"/>
      <c r="T85" s="9"/>
      <c r="U85" s="1"/>
      <c r="V85" s="9"/>
      <c r="W85" s="1">
        <v>224</v>
      </c>
      <c r="X85" s="1">
        <v>144</v>
      </c>
    </row>
    <row r="86" spans="1:25" customHeight="1" ht="12.75">
      <c r="A86" s="1" t="s">
        <v>169</v>
      </c>
      <c r="B86" s="7">
        <v>14</v>
      </c>
      <c r="C86" s="1">
        <v>2</v>
      </c>
      <c r="D86" s="1" t="s">
        <v>168</v>
      </c>
      <c r="E86" s="5"/>
      <c r="F86" s="5"/>
      <c r="G86" s="1"/>
      <c r="H86" s="9"/>
      <c r="I86" s="5">
        <v>7.5</v>
      </c>
      <c r="J86" s="5">
        <v>1.802775637732</v>
      </c>
      <c r="K86" s="1">
        <v>5</v>
      </c>
      <c r="L86" s="9">
        <v>0.3</v>
      </c>
      <c r="M86" s="1">
        <v>8</v>
      </c>
      <c r="N86" s="9">
        <v>0.5</v>
      </c>
      <c r="O86" s="1">
        <v>10</v>
      </c>
      <c r="P86" s="9">
        <v>0.2</v>
      </c>
      <c r="Q86" s="1"/>
      <c r="R86" s="9"/>
      <c r="S86" s="1"/>
      <c r="T86" s="9"/>
      <c r="U86" s="1"/>
      <c r="V86" s="9"/>
      <c r="W86" s="1">
        <v>224</v>
      </c>
      <c r="X86" s="1">
        <v>208</v>
      </c>
    </row>
    <row r="87" spans="1:25" customHeight="1" ht="12.75">
      <c r="A87" s="1" t="s">
        <v>170</v>
      </c>
      <c r="B87" s="7">
        <v>21</v>
      </c>
      <c r="C87" s="1">
        <v>2</v>
      </c>
      <c r="D87" s="1" t="s">
        <v>168</v>
      </c>
      <c r="E87" s="5"/>
      <c r="F87" s="5"/>
      <c r="G87" s="1"/>
      <c r="H87" s="9"/>
      <c r="I87" s="5">
        <v>9.3</v>
      </c>
      <c r="J87" s="5">
        <v>2.5903667693977</v>
      </c>
      <c r="K87" s="1">
        <v>5</v>
      </c>
      <c r="L87" s="9">
        <v>0.2</v>
      </c>
      <c r="M87" s="1">
        <v>8</v>
      </c>
      <c r="N87" s="9">
        <v>0.2</v>
      </c>
      <c r="O87" s="1">
        <v>10</v>
      </c>
      <c r="P87" s="9">
        <v>0.25</v>
      </c>
      <c r="Q87" s="1">
        <v>12</v>
      </c>
      <c r="R87" s="9">
        <v>0.35</v>
      </c>
      <c r="S87" s="1"/>
      <c r="T87" s="9"/>
      <c r="U87" s="1"/>
      <c r="V87" s="9"/>
      <c r="W87" s="1">
        <v>224</v>
      </c>
      <c r="X87" s="1">
        <v>272</v>
      </c>
    </row>
    <row r="88" spans="1:25" customHeight="1" ht="12.75">
      <c r="A88" s="1" t="s">
        <v>171</v>
      </c>
      <c r="B88" s="7">
        <v>0.2</v>
      </c>
      <c r="C88" s="1">
        <v>2</v>
      </c>
      <c r="D88" s="1" t="s">
        <v>168</v>
      </c>
      <c r="E88" s="5"/>
      <c r="F88" s="5"/>
      <c r="G88" s="1"/>
      <c r="H88" s="9"/>
      <c r="I88" s="1">
        <v>20</v>
      </c>
      <c r="J88" s="1"/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224</v>
      </c>
      <c r="X88" s="1">
        <v>720</v>
      </c>
    </row>
    <row r="89" spans="1:25" customHeight="1" ht="12.75">
      <c r="A89" s="1" t="s">
        <v>204</v>
      </c>
      <c r="B89" s="7">
        <v>0.2</v>
      </c>
      <c r="C89" s="1">
        <v>2</v>
      </c>
      <c r="D89" s="1" t="s">
        <v>168</v>
      </c>
      <c r="E89" s="5"/>
      <c r="F89" s="5"/>
      <c r="G89" s="1"/>
      <c r="H89" s="9"/>
      <c r="I89" s="1">
        <v>23</v>
      </c>
      <c r="J89" s="1"/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224</v>
      </c>
      <c r="X89" s="1">
        <v>848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08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171</v>
      </c>
    </row>
    <row r="3" spans="1:14" customHeight="1" ht="12.75">
      <c r="A3" s="1" t="s">
        <v>152</v>
      </c>
      <c r="B3" s="1" t="s">
        <v>204</v>
      </c>
    </row>
    <row r="4" spans="1:14" customHeight="1" ht="12.75">
      <c r="A4" s="1" t="s">
        <v>163</v>
      </c>
      <c r="B4" s="1" t="s">
        <v>172</v>
      </c>
    </row>
    <row r="5" spans="1:14" customHeight="1" ht="12.75">
      <c r="A5" s="1" t="s">
        <v>163</v>
      </c>
      <c r="B5" s="1" t="s">
        <v>174</v>
      </c>
    </row>
    <row r="6" spans="1:14" customHeight="1" ht="12.75">
      <c r="A6" s="1" t="s">
        <v>163</v>
      </c>
      <c r="B6" s="1" t="s">
        <v>175</v>
      </c>
    </row>
    <row r="7" spans="1:14" customHeight="1" ht="12.75">
      <c r="A7" s="1" t="s">
        <v>163</v>
      </c>
      <c r="B7" s="1" t="s">
        <v>176</v>
      </c>
    </row>
    <row r="8" spans="1:14" customHeight="1" ht="12.75">
      <c r="A8" s="1" t="s">
        <v>163</v>
      </c>
      <c r="B8" s="1" t="s">
        <v>179</v>
      </c>
    </row>
    <row r="9" spans="1:14" customHeight="1" ht="12.75">
      <c r="A9" s="1" t="s">
        <v>164</v>
      </c>
      <c r="B9" s="1" t="s">
        <v>180</v>
      </c>
    </row>
    <row r="10" spans="1:14" customHeight="1" ht="12.75">
      <c r="A10" s="1" t="s">
        <v>164</v>
      </c>
      <c r="B10" s="1" t="s">
        <v>181</v>
      </c>
    </row>
    <row r="11" spans="1:14" customHeight="1" ht="12.75">
      <c r="A11" s="1" t="s">
        <v>164</v>
      </c>
      <c r="B11" s="1" t="s">
        <v>182</v>
      </c>
    </row>
    <row r="12" spans="1:14" customHeight="1" ht="12.75">
      <c r="A12" s="1" t="s">
        <v>164</v>
      </c>
      <c r="B12" s="1" t="s">
        <v>183</v>
      </c>
    </row>
    <row r="13" spans="1:14" customHeight="1" ht="12.75">
      <c r="A13" s="1" t="s">
        <v>165</v>
      </c>
      <c r="B13" s="1" t="s">
        <v>184</v>
      </c>
    </row>
    <row r="14" spans="1:14" customHeight="1" ht="12.75">
      <c r="A14" s="1" t="s">
        <v>165</v>
      </c>
      <c r="B14" s="1" t="s">
        <v>185</v>
      </c>
    </row>
    <row r="15" spans="1:14" customHeight="1" ht="12.75">
      <c r="A15" s="1" t="s">
        <v>165</v>
      </c>
      <c r="B15" s="1" t="s">
        <v>200</v>
      </c>
    </row>
    <row r="16" spans="1:14" customHeight="1" ht="12.75">
      <c r="A16" s="1" t="s">
        <v>165</v>
      </c>
      <c r="B16" s="1" t="s">
        <v>213</v>
      </c>
    </row>
    <row r="17" spans="1:14" customHeight="1" ht="12.75">
      <c r="A17" s="1" t="s">
        <v>165</v>
      </c>
      <c r="B17" s="1" t="s">
        <v>214</v>
      </c>
    </row>
    <row r="18" spans="1:14" customHeight="1" ht="12.75">
      <c r="A18" s="1" t="s">
        <v>165</v>
      </c>
      <c r="B18" s="1" t="s">
        <v>215</v>
      </c>
    </row>
    <row r="19" spans="1:14" customHeight="1" ht="12.75">
      <c r="A19" s="1" t="s">
        <v>165</v>
      </c>
      <c r="B19" s="1" t="s">
        <v>216</v>
      </c>
    </row>
    <row r="20" spans="1:14" customHeight="1" ht="12.75">
      <c r="A20" s="1" t="s">
        <v>165</v>
      </c>
      <c r="B20" s="1" t="s">
        <v>217</v>
      </c>
    </row>
    <row r="21" spans="1:14" customHeight="1" ht="12.75">
      <c r="A21" s="1" t="s">
        <v>165</v>
      </c>
      <c r="B21" s="1" t="s">
        <v>218</v>
      </c>
    </row>
    <row r="22" spans="1:14" customHeight="1" ht="12.75">
      <c r="A22" s="1" t="s">
        <v>165</v>
      </c>
      <c r="B22" s="1" t="s">
        <v>219</v>
      </c>
    </row>
    <row r="23" spans="1:14" customHeight="1" ht="12.75">
      <c r="A23" s="1" t="s">
        <v>165</v>
      </c>
      <c r="B23" s="1" t="s">
        <v>220</v>
      </c>
    </row>
    <row r="24" spans="1:14" customHeight="1" ht="12.75">
      <c r="A24" s="1" t="s">
        <v>186</v>
      </c>
      <c r="B24" s="1" t="s">
        <v>221</v>
      </c>
    </row>
    <row r="25" spans="1:14" customHeight="1" ht="12.75">
      <c r="A25" s="1" t="s">
        <v>186</v>
      </c>
      <c r="B25" s="1" t="s">
        <v>222</v>
      </c>
    </row>
    <row r="26" spans="1:14" customHeight="1" ht="12.75">
      <c r="A26" s="1" t="s">
        <v>186</v>
      </c>
      <c r="B26" s="1" t="s">
        <v>223</v>
      </c>
    </row>
    <row r="27" spans="1:14" customHeight="1" ht="12.75">
      <c r="A27" s="1" t="s">
        <v>186</v>
      </c>
      <c r="B27" s="1" t="s">
        <v>224</v>
      </c>
    </row>
    <row r="28" spans="1:14" customHeight="1" ht="12.75">
      <c r="A28" s="1" t="s">
        <v>186</v>
      </c>
      <c r="B28" s="1" t="s">
        <v>225</v>
      </c>
    </row>
    <row r="29" spans="1:14" customHeight="1" ht="12.75">
      <c r="A29" s="1" t="s">
        <v>187</v>
      </c>
      <c r="B29" s="1" t="s">
        <v>226</v>
      </c>
    </row>
    <row r="30" spans="1:14" customHeight="1" ht="12.75">
      <c r="A30" s="1" t="s">
        <v>187</v>
      </c>
      <c r="B30" s="1" t="s">
        <v>290</v>
      </c>
    </row>
    <row r="31" spans="1:14" customHeight="1" ht="12.75">
      <c r="A31" s="1" t="s">
        <v>187</v>
      </c>
      <c r="B31" s="1" t="s">
        <v>291</v>
      </c>
    </row>
    <row r="32" spans="1:14" customHeight="1" ht="12.75">
      <c r="A32" s="1" t="s">
        <v>187</v>
      </c>
      <c r="B32" s="1" t="s">
        <v>292</v>
      </c>
    </row>
    <row r="33" spans="1:14" customHeight="1" ht="12.75">
      <c r="A33" s="1" t="s">
        <v>201</v>
      </c>
      <c r="B33" s="1" t="s">
        <v>293</v>
      </c>
    </row>
    <row r="34" spans="1:14" customHeight="1" ht="12.75">
      <c r="A34" s="1" t="s">
        <v>201</v>
      </c>
      <c r="B34" s="1" t="s">
        <v>294</v>
      </c>
    </row>
    <row r="35" spans="1:14" customHeight="1" ht="12.75">
      <c r="A35" s="1" t="s">
        <v>201</v>
      </c>
      <c r="B35" s="1" t="s">
        <v>295</v>
      </c>
    </row>
    <row r="36" spans="1:14" customHeight="1" ht="12.75">
      <c r="A36" s="1" t="s">
        <v>201</v>
      </c>
      <c r="B36" s="1" t="s">
        <v>296</v>
      </c>
    </row>
    <row r="37" spans="1:14" customHeight="1" ht="12.75">
      <c r="A37" s="1" t="s">
        <v>201</v>
      </c>
      <c r="B37" s="1" t="s">
        <v>297</v>
      </c>
    </row>
    <row r="38" spans="1:14" customHeight="1" ht="12.75">
      <c r="A38" s="1" t="s">
        <v>201</v>
      </c>
      <c r="B38" s="1" t="s">
        <v>298</v>
      </c>
    </row>
    <row r="39" spans="1:14" customHeight="1" ht="12.75">
      <c r="A39" s="1" t="s">
        <v>201</v>
      </c>
      <c r="B39" s="1" t="s">
        <v>299</v>
      </c>
    </row>
    <row r="40" spans="1:14" customHeight="1" ht="12.75">
      <c r="A40" s="1" t="s">
        <v>201</v>
      </c>
      <c r="B40" s="1" t="s">
        <v>300</v>
      </c>
    </row>
    <row r="41" spans="1:14" customHeight="1" ht="12.75">
      <c r="A41" s="1" t="s">
        <v>201</v>
      </c>
      <c r="B41" s="1" t="s">
        <v>301</v>
      </c>
    </row>
    <row r="42" spans="1:14" customHeight="1" ht="12.75">
      <c r="A42" s="1" t="s">
        <v>201</v>
      </c>
      <c r="B42" s="1" t="s">
        <v>302</v>
      </c>
    </row>
    <row r="43" spans="1:14" customHeight="1" ht="12.75">
      <c r="A43" s="1" t="s">
        <v>201</v>
      </c>
      <c r="B43" s="1" t="s">
        <v>303</v>
      </c>
    </row>
    <row r="44" spans="1:14" customHeight="1" ht="12.75">
      <c r="A44" s="1" t="s">
        <v>202</v>
      </c>
      <c r="B44" s="1" t="s">
        <v>304</v>
      </c>
    </row>
    <row r="45" spans="1:14" customHeight="1" ht="12.75">
      <c r="A45" s="1" t="s">
        <v>202</v>
      </c>
      <c r="B45" s="1" t="s">
        <v>305</v>
      </c>
    </row>
    <row r="46" spans="1:14" customHeight="1" ht="12.75">
      <c r="A46" s="1" t="s">
        <v>202</v>
      </c>
      <c r="B46" s="1" t="s">
        <v>306</v>
      </c>
    </row>
    <row r="47" spans="1:14" customHeight="1" ht="12.75">
      <c r="A47" s="1" t="s">
        <v>202</v>
      </c>
      <c r="B47" s="1" t="s">
        <v>307</v>
      </c>
    </row>
    <row r="48" spans="1:14" customHeight="1" ht="12.75">
      <c r="A48" s="1" t="s">
        <v>202</v>
      </c>
      <c r="B48" s="1" t="s">
        <v>308</v>
      </c>
    </row>
    <row r="49" spans="1:14" customHeight="1" ht="12.75">
      <c r="A49" s="1" t="s">
        <v>202</v>
      </c>
      <c r="B49" s="1" t="s">
        <v>309</v>
      </c>
    </row>
    <row r="50" spans="1:14" customHeight="1" ht="12.75">
      <c r="A50" s="1" t="s">
        <v>202</v>
      </c>
      <c r="B50" s="1" t="s">
        <v>310</v>
      </c>
    </row>
    <row r="51" spans="1:14" customHeight="1" ht="12.75">
      <c r="A51" s="1" t="s">
        <v>202</v>
      </c>
      <c r="B51" s="1" t="s">
        <v>311</v>
      </c>
    </row>
    <row r="52" spans="1:14" customHeight="1" ht="12.75">
      <c r="A52" s="1" t="s">
        <v>202</v>
      </c>
      <c r="B52" s="1" t="s">
        <v>312</v>
      </c>
    </row>
    <row r="53" spans="1:14" customHeight="1" ht="12.75">
      <c r="A53" s="1" t="s">
        <v>202</v>
      </c>
      <c r="B53" s="1" t="s">
        <v>313</v>
      </c>
    </row>
    <row r="54" spans="1:14" customHeight="1" ht="12.75">
      <c r="A54" s="1" t="s">
        <v>202</v>
      </c>
      <c r="B54" s="1" t="s">
        <v>314</v>
      </c>
    </row>
    <row r="55" spans="1:14" customHeight="1" ht="12.75">
      <c r="A55" s="1" t="s">
        <v>153</v>
      </c>
      <c r="B55" s="1" t="s">
        <v>150</v>
      </c>
    </row>
    <row r="56" spans="1:14" customHeight="1" ht="12.75">
      <c r="A56" s="1" t="s">
        <v>153</v>
      </c>
      <c r="B56" s="1" t="s">
        <v>152</v>
      </c>
    </row>
    <row r="57" spans="1:14" customHeight="1" ht="12.75">
      <c r="A57" s="1" t="s">
        <v>155</v>
      </c>
      <c r="B57" s="1" t="s">
        <v>150</v>
      </c>
    </row>
    <row r="58" spans="1:14" customHeight="1" ht="12.75">
      <c r="A58" s="1" t="s">
        <v>155</v>
      </c>
      <c r="B58" s="1" t="s">
        <v>152</v>
      </c>
    </row>
    <row r="59" spans="1:14" customHeight="1" ht="12.75">
      <c r="A59" s="1" t="s">
        <v>156</v>
      </c>
      <c r="B59" s="1" t="s">
        <v>150</v>
      </c>
    </row>
    <row r="60" spans="1:14" customHeight="1" ht="12.75">
      <c r="A60" s="1" t="s">
        <v>156</v>
      </c>
      <c r="B60" s="1" t="s">
        <v>152</v>
      </c>
    </row>
    <row r="61" spans="1:14" customHeight="1" ht="12.75">
      <c r="A61" s="1" t="s">
        <v>177</v>
      </c>
      <c r="B61" s="1" t="s">
        <v>150</v>
      </c>
    </row>
    <row r="62" spans="1:14" customHeight="1" ht="12.75">
      <c r="A62" s="1" t="s">
        <v>177</v>
      </c>
      <c r="B62" s="1" t="s">
        <v>152</v>
      </c>
    </row>
    <row r="63" spans="1:14" customHeight="1" ht="12.75">
      <c r="A63" s="1" t="s">
        <v>178</v>
      </c>
      <c r="B63" s="1" t="s">
        <v>150</v>
      </c>
    </row>
    <row r="64" spans="1:14" customHeight="1" ht="12.75">
      <c r="A64" s="1" t="s">
        <v>178</v>
      </c>
      <c r="B64" s="1" t="s">
        <v>152</v>
      </c>
    </row>
    <row r="65" spans="1:14" customHeight="1" ht="12.75">
      <c r="A65" s="1" t="s">
        <v>188</v>
      </c>
      <c r="B65" s="1" t="s">
        <v>150</v>
      </c>
    </row>
    <row r="66" spans="1:14" customHeight="1" ht="12.75">
      <c r="A66" s="1" t="s">
        <v>188</v>
      </c>
      <c r="B66" s="1" t="s">
        <v>152</v>
      </c>
    </row>
    <row r="67" spans="1:14" customHeight="1" ht="12.75">
      <c r="A67" s="1" t="s">
        <v>189</v>
      </c>
      <c r="B67" s="1" t="s">
        <v>167</v>
      </c>
    </row>
    <row r="68" spans="1:14" customHeight="1" ht="12.75">
      <c r="A68" s="1" t="s">
        <v>190</v>
      </c>
      <c r="B68" s="1" t="s">
        <v>169</v>
      </c>
    </row>
    <row r="69" spans="1:14" customHeight="1" ht="12.75">
      <c r="A69" s="1" t="s">
        <v>191</v>
      </c>
      <c r="B69" s="1" t="s">
        <v>170</v>
      </c>
    </row>
    <row r="70" spans="1:14" customHeight="1" ht="12.75">
      <c r="A70" s="1" t="s">
        <v>192</v>
      </c>
      <c r="B70" s="1" t="s">
        <v>163</v>
      </c>
    </row>
    <row r="71" spans="1:14" customHeight="1" ht="12.75">
      <c r="A71" s="1" t="s">
        <v>193</v>
      </c>
      <c r="B71" s="1" t="s">
        <v>163</v>
      </c>
    </row>
    <row r="72" spans="1:14" customHeight="1" ht="12.75">
      <c r="A72" s="1" t="s">
        <v>193</v>
      </c>
      <c r="B72" s="1" t="s">
        <v>186</v>
      </c>
    </row>
    <row r="73" spans="1:14" customHeight="1" ht="12.75">
      <c r="A73" s="1" t="s">
        <v>194</v>
      </c>
      <c r="B73" s="1" t="s">
        <v>164</v>
      </c>
    </row>
    <row r="74" spans="1:14" customHeight="1" ht="12.75">
      <c r="A74" s="1" t="s">
        <v>195</v>
      </c>
      <c r="B74" s="1" t="s">
        <v>164</v>
      </c>
    </row>
    <row r="75" spans="1:14" customHeight="1" ht="12.75">
      <c r="A75" s="1" t="s">
        <v>195</v>
      </c>
      <c r="B75" s="1" t="s">
        <v>187</v>
      </c>
    </row>
    <row r="76" spans="1:14" customHeight="1" ht="12.75">
      <c r="A76" s="1" t="s">
        <v>227</v>
      </c>
      <c r="B76" s="1" t="s">
        <v>165</v>
      </c>
    </row>
    <row r="77" spans="1:14" customHeight="1" ht="12.75">
      <c r="A77" s="1" t="s">
        <v>228</v>
      </c>
      <c r="B77" s="1" t="s">
        <v>165</v>
      </c>
    </row>
    <row r="78" spans="1:14" customHeight="1" ht="12.75">
      <c r="A78" s="1" t="s">
        <v>229</v>
      </c>
      <c r="B78" s="1" t="s">
        <v>165</v>
      </c>
    </row>
    <row r="79" spans="1:14" customHeight="1" ht="12.75">
      <c r="A79" s="1" t="s">
        <v>229</v>
      </c>
      <c r="B79" s="1" t="s">
        <v>201</v>
      </c>
    </row>
    <row r="80" spans="1:14" customHeight="1" ht="12.75">
      <c r="A80" s="1" t="s">
        <v>229</v>
      </c>
      <c r="B80" s="1" t="s">
        <v>202</v>
      </c>
    </row>
    <row r="81" spans="1:14" customHeight="1" ht="12.75">
      <c r="A81" s="1" t="s">
        <v>233</v>
      </c>
      <c r="B81" s="1" t="s">
        <v>186</v>
      </c>
    </row>
    <row r="82" spans="1:14" customHeight="1" ht="12.75">
      <c r="A82" s="1" t="s">
        <v>234</v>
      </c>
      <c r="B82" s="1" t="s">
        <v>187</v>
      </c>
    </row>
    <row r="83" spans="1:14" customHeight="1" ht="12.75">
      <c r="A83" s="1" t="s">
        <v>235</v>
      </c>
      <c r="B83" s="1" t="s">
        <v>163</v>
      </c>
    </row>
    <row r="84" spans="1:14" customHeight="1" ht="12.75">
      <c r="A84" s="1" t="s">
        <v>235</v>
      </c>
      <c r="B84" s="1" t="s">
        <v>164</v>
      </c>
    </row>
    <row r="85" spans="1:14" customHeight="1" ht="12.75">
      <c r="A85" s="1" t="s">
        <v>235</v>
      </c>
      <c r="B85" s="1" t="s">
        <v>165</v>
      </c>
    </row>
    <row r="86" spans="1:14" customHeight="1" ht="12.75">
      <c r="A86" s="1" t="s">
        <v>235</v>
      </c>
      <c r="B86" s="1" t="s">
        <v>186</v>
      </c>
    </row>
    <row r="87" spans="1:14" customHeight="1" ht="12.75">
      <c r="A87" s="1" t="s">
        <v>235</v>
      </c>
      <c r="B87" s="1" t="s">
        <v>187</v>
      </c>
    </row>
    <row r="88" spans="1:14" customHeight="1" ht="12.75">
      <c r="A88" s="1" t="s">
        <v>235</v>
      </c>
      <c r="B88" s="1" t="s">
        <v>201</v>
      </c>
    </row>
    <row r="89" spans="1:14" customHeight="1" ht="12.75">
      <c r="A89" s="1" t="s">
        <v>235</v>
      </c>
      <c r="B89" s="1" t="s">
        <v>202</v>
      </c>
    </row>
    <row r="90" spans="1:14" customHeight="1" ht="12.75">
      <c r="A90" s="1" t="s">
        <v>236</v>
      </c>
      <c r="B90" s="1" t="s">
        <v>201</v>
      </c>
    </row>
    <row r="91" spans="1:14" customHeight="1" ht="12.75">
      <c r="A91" s="1" t="s">
        <v>237</v>
      </c>
      <c r="B91" s="1" t="s">
        <v>201</v>
      </c>
    </row>
    <row r="92" spans="1:14" customHeight="1" ht="12.75">
      <c r="A92" s="1" t="s">
        <v>238</v>
      </c>
      <c r="B92" s="1" t="s">
        <v>202</v>
      </c>
    </row>
    <row r="93" spans="1:14" customHeight="1" ht="12.75">
      <c r="A93" s="1" t="s">
        <v>239</v>
      </c>
      <c r="B93" s="1" t="s">
        <v>202</v>
      </c>
    </row>
    <row r="94" spans="1:14" customHeight="1" ht="12.75">
      <c r="A94" s="1" t="s">
        <v>167</v>
      </c>
      <c r="B94" s="1" t="s">
        <v>202</v>
      </c>
    </row>
    <row r="95" spans="1:14" customHeight="1" ht="12.75">
      <c r="A95" s="1" t="s">
        <v>169</v>
      </c>
      <c r="B95" s="1" t="s">
        <v>186</v>
      </c>
    </row>
    <row r="96" spans="1:14" customHeight="1" ht="12.75">
      <c r="A96" s="1" t="s">
        <v>169</v>
      </c>
      <c r="B96" s="1" t="s">
        <v>187</v>
      </c>
    </row>
    <row r="97" spans="1:14" customHeight="1" ht="12.75">
      <c r="A97" s="1" t="s">
        <v>169</v>
      </c>
      <c r="B97" s="1" t="s">
        <v>201</v>
      </c>
    </row>
    <row r="98" spans="1:14" customHeight="1" ht="12.75">
      <c r="A98" s="1" t="s">
        <v>169</v>
      </c>
      <c r="B98" s="1" t="s">
        <v>202</v>
      </c>
    </row>
    <row r="99" spans="1:14" customHeight="1" ht="12.75">
      <c r="A99" s="1" t="s">
        <v>170</v>
      </c>
      <c r="B99" s="1" t="s">
        <v>163</v>
      </c>
    </row>
    <row r="100" spans="1:14" customHeight="1" ht="12.75">
      <c r="A100" s="1" t="s">
        <v>170</v>
      </c>
      <c r="B100" s="1" t="s">
        <v>164</v>
      </c>
    </row>
    <row r="101" spans="1:14" customHeight="1" ht="12.75">
      <c r="A101" s="1" t="s">
        <v>170</v>
      </c>
      <c r="B101" s="1" t="s">
        <v>165</v>
      </c>
    </row>
    <row r="102" spans="1:14" customHeight="1" ht="12.75">
      <c r="A102" s="1" t="s">
        <v>171</v>
      </c>
      <c r="B102" s="1" t="s">
        <v>163</v>
      </c>
    </row>
    <row r="103" spans="1:14" customHeight="1" ht="12.75">
      <c r="A103" s="1" t="s">
        <v>171</v>
      </c>
      <c r="B103" s="1" t="s">
        <v>164</v>
      </c>
    </row>
    <row r="104" spans="1:14" customHeight="1" ht="12.75">
      <c r="A104" s="1" t="s">
        <v>171</v>
      </c>
      <c r="B104" s="1" t="s">
        <v>165</v>
      </c>
    </row>
    <row r="105" spans="1:14" customHeight="1" ht="12.75">
      <c r="A105" s="1" t="s">
        <v>171</v>
      </c>
      <c r="B105" s="1" t="s">
        <v>186</v>
      </c>
    </row>
    <row r="106" spans="1:14" customHeight="1" ht="12.75">
      <c r="A106" s="1" t="s">
        <v>171</v>
      </c>
      <c r="B106" s="1" t="s">
        <v>187</v>
      </c>
    </row>
    <row r="107" spans="1:14" customHeight="1" ht="12.75">
      <c r="A107" s="1" t="s">
        <v>171</v>
      </c>
      <c r="B107" s="1" t="s">
        <v>201</v>
      </c>
    </row>
    <row r="108" spans="1:14" customHeight="1" ht="12.75">
      <c r="A108" s="1" t="s">
        <v>204</v>
      </c>
      <c r="B108" s="1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150</v>
      </c>
      <c r="B2" s="7">
        <v>2.97</v>
      </c>
      <c r="C2" s="1">
        <v>1</v>
      </c>
      <c r="D2" s="1" t="s">
        <v>151</v>
      </c>
      <c r="E2" s="1"/>
      <c r="F2" s="1"/>
      <c r="G2" s="1"/>
      <c r="H2" s="9"/>
      <c r="I2" s="5">
        <v>14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176</v>
      </c>
      <c r="X2" s="1">
        <v>48</v>
      </c>
    </row>
    <row r="3" spans="1:25" customHeight="1" ht="12.75">
      <c r="A3" s="1" t="s">
        <v>152</v>
      </c>
      <c r="B3" s="7">
        <v>2.72</v>
      </c>
      <c r="C3" s="1">
        <v>1</v>
      </c>
      <c r="D3" s="1" t="s">
        <v>151</v>
      </c>
      <c r="E3" s="1"/>
      <c r="F3" s="1"/>
      <c r="G3" s="1"/>
      <c r="H3" s="9"/>
      <c r="I3" s="5">
        <v>15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176</v>
      </c>
      <c r="X3" s="1">
        <v>80</v>
      </c>
    </row>
    <row r="4" spans="1:25" customHeight="1" ht="12.75">
      <c r="A4" s="1" t="s">
        <v>163</v>
      </c>
      <c r="B4" s="7">
        <v>2.7</v>
      </c>
      <c r="C4" s="1">
        <v>1</v>
      </c>
      <c r="D4" s="1" t="s">
        <v>151</v>
      </c>
      <c r="E4" s="1"/>
      <c r="F4" s="1"/>
      <c r="G4" s="1"/>
      <c r="H4" s="9"/>
      <c r="I4" s="5">
        <v>14</v>
      </c>
      <c r="J4" s="5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176</v>
      </c>
      <c r="X4" s="1">
        <v>112</v>
      </c>
    </row>
    <row r="5" spans="1:25" customHeight="1" ht="12.75">
      <c r="A5" s="1" t="s">
        <v>164</v>
      </c>
      <c r="B5" s="7">
        <v>3.23</v>
      </c>
      <c r="C5" s="1">
        <v>1</v>
      </c>
      <c r="D5" s="1" t="s">
        <v>151</v>
      </c>
      <c r="E5" s="1"/>
      <c r="F5" s="1"/>
      <c r="G5" s="1"/>
      <c r="H5" s="9"/>
      <c r="I5" s="5">
        <v>12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176</v>
      </c>
      <c r="X5" s="1">
        <v>144</v>
      </c>
    </row>
    <row r="6" spans="1:25" customHeight="1" ht="12.75">
      <c r="A6" s="1" t="s">
        <v>165</v>
      </c>
      <c r="B6" s="7">
        <v>2.54</v>
      </c>
      <c r="C6" s="1">
        <v>1</v>
      </c>
      <c r="D6" s="1" t="s">
        <v>151</v>
      </c>
      <c r="E6" s="1"/>
      <c r="F6" s="1"/>
      <c r="G6" s="1"/>
      <c r="H6" s="9"/>
      <c r="I6" s="5">
        <v>20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176</v>
      </c>
      <c r="X6" s="1">
        <v>176</v>
      </c>
    </row>
    <row r="7" spans="1:25" customHeight="1" ht="12.75">
      <c r="A7" s="1" t="s">
        <v>186</v>
      </c>
      <c r="B7" s="7">
        <v>1.99</v>
      </c>
      <c r="C7" s="1">
        <v>1</v>
      </c>
      <c r="D7" s="1" t="s">
        <v>151</v>
      </c>
      <c r="E7" s="1"/>
      <c r="F7" s="1"/>
      <c r="G7" s="1"/>
      <c r="H7" s="9"/>
      <c r="I7" s="5">
        <v>15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176</v>
      </c>
      <c r="X7" s="1">
        <v>208</v>
      </c>
    </row>
    <row r="8" spans="1:25" customHeight="1" ht="12.75">
      <c r="A8" s="1" t="s">
        <v>187</v>
      </c>
      <c r="B8" s="7">
        <v>2.67</v>
      </c>
      <c r="C8" s="1">
        <v>1</v>
      </c>
      <c r="D8" s="1" t="s">
        <v>151</v>
      </c>
      <c r="E8" s="1"/>
      <c r="F8" s="1"/>
      <c r="G8" s="1"/>
      <c r="H8" s="9"/>
      <c r="I8" s="5">
        <v>17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176</v>
      </c>
      <c r="X8" s="1">
        <v>240</v>
      </c>
    </row>
    <row r="9" spans="1:25" customHeight="1" ht="12.75">
      <c r="A9" s="1" t="s">
        <v>201</v>
      </c>
      <c r="B9" s="7">
        <v>2.32</v>
      </c>
      <c r="C9" s="1">
        <v>1</v>
      </c>
      <c r="D9" s="1" t="s">
        <v>151</v>
      </c>
      <c r="E9" s="1"/>
      <c r="F9" s="1"/>
      <c r="G9" s="1"/>
      <c r="H9" s="9"/>
      <c r="I9" s="5">
        <v>9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176</v>
      </c>
      <c r="X9" s="1">
        <v>272</v>
      </c>
    </row>
    <row r="10" spans="1:25" customHeight="1" ht="12.75">
      <c r="A10" s="1" t="s">
        <v>202</v>
      </c>
      <c r="B10" s="7">
        <v>2.37</v>
      </c>
      <c r="C10" s="1">
        <v>1</v>
      </c>
      <c r="D10" s="1" t="s">
        <v>151</v>
      </c>
      <c r="E10" s="1"/>
      <c r="F10" s="1"/>
      <c r="G10" s="1"/>
      <c r="H10" s="9"/>
      <c r="I10" s="5">
        <v>14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176</v>
      </c>
      <c r="X10" s="1">
        <v>304</v>
      </c>
    </row>
    <row r="11" spans="1:25" customHeight="1" ht="12.75">
      <c r="A11" s="1" t="s">
        <v>203</v>
      </c>
      <c r="B11" s="7">
        <v>2.76</v>
      </c>
      <c r="C11" s="1">
        <v>1</v>
      </c>
      <c r="D11" s="1" t="s">
        <v>151</v>
      </c>
      <c r="E11" s="1"/>
      <c r="F11" s="1"/>
      <c r="G11" s="1"/>
      <c r="H11" s="9"/>
      <c r="I11" s="5">
        <v>12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176</v>
      </c>
      <c r="X11" s="1">
        <v>336</v>
      </c>
    </row>
    <row r="12" spans="1:25" customHeight="1" ht="12.75">
      <c r="A12" s="1" t="s">
        <v>230</v>
      </c>
      <c r="B12" s="7">
        <v>2.49</v>
      </c>
      <c r="C12" s="1">
        <v>1</v>
      </c>
      <c r="D12" s="1" t="s">
        <v>151</v>
      </c>
      <c r="E12" s="1"/>
      <c r="F12" s="1"/>
      <c r="G12" s="1"/>
      <c r="H12" s="9"/>
      <c r="I12" s="5">
        <v>19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176</v>
      </c>
      <c r="X12" s="1">
        <v>368</v>
      </c>
    </row>
    <row r="13" spans="1:25" customHeight="1" ht="12.75">
      <c r="A13" s="1" t="s">
        <v>231</v>
      </c>
      <c r="B13" s="7">
        <v>1.99</v>
      </c>
      <c r="C13" s="1">
        <v>1</v>
      </c>
      <c r="D13" s="1" t="s">
        <v>151</v>
      </c>
      <c r="E13" s="1"/>
      <c r="F13" s="1"/>
      <c r="G13" s="1"/>
      <c r="H13" s="9"/>
      <c r="I13" s="5">
        <v>13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176</v>
      </c>
      <c r="X13" s="1">
        <v>400</v>
      </c>
    </row>
    <row r="14" spans="1:25" customHeight="1" ht="12.75">
      <c r="A14" s="1" t="s">
        <v>232</v>
      </c>
      <c r="B14" s="7">
        <v>2.14</v>
      </c>
      <c r="C14" s="1">
        <v>1</v>
      </c>
      <c r="D14" s="1" t="s">
        <v>151</v>
      </c>
      <c r="E14" s="1"/>
      <c r="F14" s="1"/>
      <c r="G14" s="1"/>
      <c r="H14" s="9"/>
      <c r="I14" s="5">
        <v>12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176</v>
      </c>
      <c r="X14" s="1">
        <v>432</v>
      </c>
    </row>
    <row r="15" spans="1:25" customHeight="1" ht="12.75">
      <c r="A15" s="1" t="s">
        <v>315</v>
      </c>
      <c r="B15" s="7">
        <v>2.38</v>
      </c>
      <c r="C15" s="1">
        <v>1</v>
      </c>
      <c r="D15" s="1" t="s">
        <v>151</v>
      </c>
      <c r="E15" s="1"/>
      <c r="F15" s="1"/>
      <c r="G15" s="1"/>
      <c r="H15" s="9"/>
      <c r="I15" s="5">
        <v>9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176</v>
      </c>
      <c r="X15" s="1">
        <v>464</v>
      </c>
    </row>
    <row r="16" spans="1:25" customHeight="1" ht="12.75">
      <c r="A16" s="1" t="s">
        <v>316</v>
      </c>
      <c r="B16" s="7">
        <v>2.5</v>
      </c>
      <c r="C16" s="1">
        <v>1</v>
      </c>
      <c r="D16" s="1" t="s">
        <v>151</v>
      </c>
      <c r="E16" s="1"/>
      <c r="F16" s="1"/>
      <c r="G16" s="1"/>
      <c r="H16" s="9"/>
      <c r="I16" s="5">
        <v>14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176</v>
      </c>
      <c r="X16" s="1">
        <v>496</v>
      </c>
    </row>
    <row r="17" spans="1:25" customHeight="1" ht="12.75">
      <c r="A17" s="1" t="s">
        <v>317</v>
      </c>
      <c r="B17" s="7">
        <v>2.34</v>
      </c>
      <c r="C17" s="1">
        <v>1</v>
      </c>
      <c r="D17" s="1" t="s">
        <v>151</v>
      </c>
      <c r="E17" s="1"/>
      <c r="F17" s="1"/>
      <c r="G17" s="1"/>
      <c r="H17" s="9"/>
      <c r="I17" s="5">
        <v>12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176</v>
      </c>
      <c r="X17" s="1">
        <v>528</v>
      </c>
    </row>
    <row r="18" spans="1:25" customHeight="1" ht="12.75">
      <c r="A18" s="1" t="s">
        <v>318</v>
      </c>
      <c r="B18" s="7">
        <v>2.06</v>
      </c>
      <c r="C18" s="1">
        <v>1</v>
      </c>
      <c r="D18" s="1" t="s">
        <v>151</v>
      </c>
      <c r="E18" s="1"/>
      <c r="F18" s="1"/>
      <c r="G18" s="1"/>
      <c r="H18" s="9"/>
      <c r="I18" s="5">
        <v>9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176</v>
      </c>
      <c r="X18" s="1">
        <v>560</v>
      </c>
    </row>
    <row r="19" spans="1:25" customHeight="1" ht="12.75">
      <c r="A19" s="1" t="s">
        <v>319</v>
      </c>
      <c r="B19" s="7">
        <v>2.58</v>
      </c>
      <c r="C19" s="1">
        <v>1</v>
      </c>
      <c r="D19" s="1" t="s">
        <v>151</v>
      </c>
      <c r="E19" s="1"/>
      <c r="F19" s="1"/>
      <c r="G19" s="1"/>
      <c r="H19" s="9"/>
      <c r="I19" s="5">
        <v>12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176</v>
      </c>
      <c r="X19" s="1">
        <v>592</v>
      </c>
    </row>
    <row r="20" spans="1:25" customHeight="1" ht="12.75">
      <c r="A20" s="1" t="s">
        <v>320</v>
      </c>
      <c r="B20" s="7">
        <v>2.32</v>
      </c>
      <c r="C20" s="1">
        <v>1</v>
      </c>
      <c r="D20" s="1" t="s">
        <v>151</v>
      </c>
      <c r="E20" s="1"/>
      <c r="F20" s="1"/>
      <c r="G20" s="1"/>
      <c r="H20" s="9"/>
      <c r="I20" s="5">
        <v>17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176</v>
      </c>
      <c r="X20" s="1">
        <v>624</v>
      </c>
    </row>
    <row r="21" spans="1:25" customHeight="1" ht="12.75">
      <c r="A21" s="1" t="s">
        <v>321</v>
      </c>
      <c r="B21" s="7">
        <v>2.44</v>
      </c>
      <c r="C21" s="1">
        <v>1</v>
      </c>
      <c r="D21" s="1" t="s">
        <v>151</v>
      </c>
      <c r="E21" s="5"/>
      <c r="F21" s="5"/>
      <c r="G21" s="1"/>
      <c r="H21" s="9"/>
      <c r="I21" s="5">
        <v>13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176</v>
      </c>
      <c r="X21" s="1">
        <v>656</v>
      </c>
    </row>
    <row r="22" spans="1:25" customHeight="1" ht="12.75">
      <c r="A22" s="1" t="s">
        <v>322</v>
      </c>
      <c r="B22" s="7">
        <v>2.08</v>
      </c>
      <c r="C22" s="1">
        <v>1</v>
      </c>
      <c r="D22" s="1" t="s">
        <v>151</v>
      </c>
      <c r="E22" s="5"/>
      <c r="F22" s="5"/>
      <c r="G22" s="1"/>
      <c r="H22" s="9"/>
      <c r="I22" s="5">
        <v>18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176</v>
      </c>
      <c r="X22" s="1">
        <v>688</v>
      </c>
    </row>
    <row r="23" spans="1:25" customHeight="1" ht="12.75">
      <c r="A23" s="1" t="s">
        <v>323</v>
      </c>
      <c r="B23" s="7">
        <v>2.97</v>
      </c>
      <c r="C23" s="1">
        <v>1</v>
      </c>
      <c r="D23" s="1" t="s">
        <v>151</v>
      </c>
      <c r="E23" s="5"/>
      <c r="F23" s="5"/>
      <c r="G23" s="1"/>
      <c r="H23" s="9"/>
      <c r="I23" s="5">
        <v>8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176</v>
      </c>
      <c r="X23" s="1">
        <v>720</v>
      </c>
    </row>
    <row r="24" spans="1:25" customHeight="1" ht="12.75">
      <c r="A24" s="1" t="s">
        <v>324</v>
      </c>
      <c r="B24" s="7">
        <v>2.03</v>
      </c>
      <c r="C24" s="1">
        <v>1</v>
      </c>
      <c r="D24" s="1" t="s">
        <v>151</v>
      </c>
      <c r="E24" s="5"/>
      <c r="F24" s="5"/>
      <c r="G24" s="1"/>
      <c r="H24" s="9"/>
      <c r="I24" s="5">
        <v>9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176</v>
      </c>
      <c r="X24" s="1">
        <v>752</v>
      </c>
    </row>
    <row r="25" spans="1:25" customHeight="1" ht="12.75">
      <c r="A25" s="1" t="s">
        <v>325</v>
      </c>
      <c r="B25" s="7">
        <v>2.67</v>
      </c>
      <c r="C25" s="1">
        <v>1</v>
      </c>
      <c r="D25" s="1" t="s">
        <v>151</v>
      </c>
      <c r="E25" s="5"/>
      <c r="F25" s="5"/>
      <c r="G25" s="1"/>
      <c r="H25" s="9"/>
      <c r="I25" s="5">
        <v>19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176</v>
      </c>
      <c r="X25" s="1">
        <v>784</v>
      </c>
    </row>
    <row r="26" spans="1:25" customHeight="1" ht="12.75">
      <c r="A26" s="1" t="s">
        <v>326</v>
      </c>
      <c r="B26" s="7">
        <v>1.67</v>
      </c>
      <c r="C26" s="1">
        <v>1</v>
      </c>
      <c r="D26" s="1" t="s">
        <v>151</v>
      </c>
      <c r="E26" s="5"/>
      <c r="F26" s="5"/>
      <c r="G26" s="1"/>
      <c r="H26" s="9"/>
      <c r="I26" s="5">
        <v>17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176</v>
      </c>
      <c r="X26" s="1">
        <v>816</v>
      </c>
    </row>
    <row r="27" spans="1:25" customHeight="1" ht="12.75">
      <c r="A27" s="1" t="s">
        <v>327</v>
      </c>
      <c r="B27" s="7">
        <v>1.93</v>
      </c>
      <c r="C27" s="1">
        <v>1</v>
      </c>
      <c r="D27" s="1" t="s">
        <v>151</v>
      </c>
      <c r="E27" s="5"/>
      <c r="F27" s="5"/>
      <c r="G27" s="1"/>
      <c r="H27" s="9"/>
      <c r="I27" s="5">
        <v>12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176</v>
      </c>
      <c r="X27" s="1">
        <v>848</v>
      </c>
    </row>
    <row r="28" spans="1:25" customHeight="1" ht="12.75">
      <c r="A28" s="1" t="s">
        <v>328</v>
      </c>
      <c r="B28" s="7">
        <v>2.48</v>
      </c>
      <c r="C28" s="1">
        <v>1</v>
      </c>
      <c r="D28" s="1" t="s">
        <v>151</v>
      </c>
      <c r="E28" s="5"/>
      <c r="F28" s="5"/>
      <c r="G28" s="1"/>
      <c r="H28" s="9"/>
      <c r="I28" s="5">
        <v>19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176</v>
      </c>
      <c r="X28" s="1">
        <v>880</v>
      </c>
    </row>
    <row r="29" spans="1:25" customHeight="1" ht="12.75">
      <c r="A29" s="1" t="s">
        <v>329</v>
      </c>
      <c r="B29" s="7">
        <v>2.67</v>
      </c>
      <c r="C29" s="1">
        <v>1</v>
      </c>
      <c r="D29" s="1" t="s">
        <v>151</v>
      </c>
      <c r="E29" s="1"/>
      <c r="F29" s="1"/>
      <c r="G29" s="1"/>
      <c r="H29" s="1"/>
      <c r="I29" s="5">
        <v>17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176</v>
      </c>
      <c r="X29" s="1">
        <v>912</v>
      </c>
    </row>
    <row r="30" spans="1:25" customHeight="1" ht="12.75">
      <c r="A30" s="1" t="s">
        <v>330</v>
      </c>
      <c r="B30" s="7">
        <v>2.03</v>
      </c>
      <c r="C30" s="1">
        <v>1</v>
      </c>
      <c r="D30" s="1" t="s">
        <v>151</v>
      </c>
      <c r="E30" s="1"/>
      <c r="F30" s="1"/>
      <c r="G30" s="1"/>
      <c r="H30" s="1"/>
      <c r="I30" s="5">
        <v>10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176</v>
      </c>
      <c r="X30" s="1">
        <v>944</v>
      </c>
    </row>
    <row r="31" spans="1:25" customHeight="1" ht="12.75">
      <c r="A31" s="1" t="s">
        <v>331</v>
      </c>
      <c r="B31" s="7">
        <v>2.76</v>
      </c>
      <c r="C31" s="1">
        <v>1</v>
      </c>
      <c r="D31" s="1" t="s">
        <v>151</v>
      </c>
      <c r="E31" s="1"/>
      <c r="F31" s="1"/>
      <c r="G31" s="1"/>
      <c r="H31" s="1"/>
      <c r="I31" s="5">
        <v>13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176</v>
      </c>
      <c r="X31" s="1">
        <v>976</v>
      </c>
    </row>
    <row r="32" spans="1:25" customHeight="1" ht="12.75">
      <c r="A32" s="1" t="s">
        <v>332</v>
      </c>
      <c r="B32" s="7">
        <v>1.7</v>
      </c>
      <c r="C32" s="1">
        <v>1</v>
      </c>
      <c r="D32" s="1" t="s">
        <v>151</v>
      </c>
      <c r="E32" s="1"/>
      <c r="F32" s="1"/>
      <c r="G32" s="1"/>
      <c r="H32" s="1"/>
      <c r="I32" s="5">
        <v>10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176</v>
      </c>
      <c r="X32" s="1">
        <v>1008</v>
      </c>
    </row>
    <row r="33" spans="1:25" customHeight="1" ht="12.75">
      <c r="A33" s="1" t="s">
        <v>333</v>
      </c>
      <c r="B33" s="7">
        <v>2</v>
      </c>
      <c r="C33" s="1">
        <v>1</v>
      </c>
      <c r="D33" s="1" t="s">
        <v>151</v>
      </c>
      <c r="E33" s="1"/>
      <c r="F33" s="1"/>
      <c r="G33" s="1"/>
      <c r="H33" s="1"/>
      <c r="I33" s="5">
        <v>16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176</v>
      </c>
      <c r="X33" s="1">
        <v>1040</v>
      </c>
    </row>
    <row r="34" spans="1:25" customHeight="1" ht="12.75">
      <c r="A34" s="1" t="s">
        <v>334</v>
      </c>
      <c r="B34" s="7">
        <v>2.92</v>
      </c>
      <c r="C34" s="1">
        <v>1</v>
      </c>
      <c r="D34" s="1" t="s">
        <v>151</v>
      </c>
      <c r="E34" s="1"/>
      <c r="F34" s="1"/>
      <c r="G34" s="1"/>
      <c r="H34" s="1"/>
      <c r="I34" s="5">
        <v>11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176</v>
      </c>
      <c r="X34" s="1">
        <v>1072</v>
      </c>
    </row>
    <row r="35" spans="1:25" customHeight="1" ht="12.75">
      <c r="A35" s="1" t="s">
        <v>335</v>
      </c>
      <c r="B35" s="7">
        <v>2.76</v>
      </c>
      <c r="C35" s="1">
        <v>1</v>
      </c>
      <c r="D35" s="1" t="s">
        <v>151</v>
      </c>
      <c r="E35" s="1"/>
      <c r="F35" s="1"/>
      <c r="G35" s="1"/>
      <c r="H35" s="1"/>
      <c r="I35" s="5">
        <v>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176</v>
      </c>
      <c r="X35" s="1">
        <v>1104</v>
      </c>
    </row>
    <row r="36" spans="1:25" customHeight="1" ht="12.75">
      <c r="A36" s="1" t="s">
        <v>336</v>
      </c>
      <c r="B36" s="7">
        <v>1.75</v>
      </c>
      <c r="C36" s="1">
        <v>1</v>
      </c>
      <c r="D36" s="1" t="s">
        <v>151</v>
      </c>
      <c r="E36" s="1"/>
      <c r="F36" s="1"/>
      <c r="G36" s="1"/>
      <c r="H36" s="1"/>
      <c r="I36" s="5">
        <v>14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176</v>
      </c>
      <c r="X36" s="1">
        <v>1136</v>
      </c>
    </row>
    <row r="37" spans="1:25" customHeight="1" ht="12.75">
      <c r="A37" s="1" t="s">
        <v>337</v>
      </c>
      <c r="B37" s="7">
        <v>2.63</v>
      </c>
      <c r="C37" s="1">
        <v>1</v>
      </c>
      <c r="D37" s="1" t="s">
        <v>151</v>
      </c>
      <c r="E37" s="1"/>
      <c r="F37" s="1"/>
      <c r="G37" s="1"/>
      <c r="H37" s="1"/>
      <c r="I37" s="5">
        <v>14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176</v>
      </c>
      <c r="X37" s="1">
        <v>1168</v>
      </c>
    </row>
    <row r="38" spans="1:25" customHeight="1" ht="12.75">
      <c r="A38" s="1" t="s">
        <v>338</v>
      </c>
      <c r="B38" s="7">
        <v>3.28</v>
      </c>
      <c r="C38" s="1">
        <v>1</v>
      </c>
      <c r="D38" s="1" t="s">
        <v>151</v>
      </c>
      <c r="E38" s="1"/>
      <c r="F38" s="1"/>
      <c r="G38" s="1"/>
      <c r="H38" s="1"/>
      <c r="I38" s="5">
        <v>13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176</v>
      </c>
      <c r="X38" s="1">
        <v>1200</v>
      </c>
    </row>
    <row r="39" spans="1:25" customHeight="1" ht="12.75">
      <c r="A39" s="1" t="s">
        <v>339</v>
      </c>
      <c r="B39" s="7">
        <v>2.24</v>
      </c>
      <c r="C39" s="1">
        <v>1</v>
      </c>
      <c r="D39" s="1" t="s">
        <v>151</v>
      </c>
      <c r="E39" s="1"/>
      <c r="F39" s="1"/>
      <c r="G39" s="1"/>
      <c r="H39" s="1"/>
      <c r="I39" s="5">
        <v>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176</v>
      </c>
      <c r="X39" s="1">
        <v>1232</v>
      </c>
    </row>
    <row r="40" spans="1:25" customHeight="1" ht="12.75">
      <c r="A40" s="1" t="s">
        <v>340</v>
      </c>
      <c r="B40" s="7">
        <v>2.11</v>
      </c>
      <c r="C40" s="1">
        <v>1</v>
      </c>
      <c r="D40" s="1" t="s">
        <v>151</v>
      </c>
      <c r="E40" s="1"/>
      <c r="F40" s="1"/>
      <c r="G40" s="1"/>
      <c r="H40" s="1"/>
      <c r="I40" s="5">
        <v>12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176</v>
      </c>
      <c r="X40" s="1">
        <v>1264</v>
      </c>
    </row>
    <row r="41" spans="1:25" customHeight="1" ht="12.75">
      <c r="A41" s="1" t="s">
        <v>341</v>
      </c>
      <c r="B41" s="7">
        <v>1.99</v>
      </c>
      <c r="C41" s="1">
        <v>1</v>
      </c>
      <c r="D41" s="1" t="s">
        <v>151</v>
      </c>
      <c r="E41" s="1"/>
      <c r="F41" s="1"/>
      <c r="G41" s="1"/>
      <c r="H41" s="1"/>
      <c r="I41" s="5">
        <v>13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176</v>
      </c>
      <c r="X41" s="1">
        <v>1296</v>
      </c>
    </row>
    <row r="42" spans="1:25" customHeight="1" ht="12.75">
      <c r="A42" s="1" t="s">
        <v>342</v>
      </c>
      <c r="B42" s="7">
        <v>3.23</v>
      </c>
      <c r="C42" s="1">
        <v>1</v>
      </c>
      <c r="D42" s="1" t="s">
        <v>151</v>
      </c>
      <c r="E42" s="1"/>
      <c r="F42" s="1"/>
      <c r="G42" s="1"/>
      <c r="H42" s="1"/>
      <c r="I42" s="5">
        <v>14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176</v>
      </c>
      <c r="X42" s="1">
        <v>1328</v>
      </c>
    </row>
    <row r="43" spans="1:25" customHeight="1" ht="12.75">
      <c r="A43" s="1" t="s">
        <v>343</v>
      </c>
      <c r="B43" s="7">
        <v>2.28</v>
      </c>
      <c r="C43" s="1">
        <v>1</v>
      </c>
      <c r="D43" s="1" t="s">
        <v>151</v>
      </c>
      <c r="E43" s="1"/>
      <c r="F43" s="1"/>
      <c r="G43" s="1"/>
      <c r="H43" s="1"/>
      <c r="I43" s="5">
        <v>15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176</v>
      </c>
      <c r="X43" s="1">
        <v>1360</v>
      </c>
    </row>
    <row r="44" spans="1:25" customHeight="1" ht="12.75">
      <c r="A44" s="1" t="s">
        <v>344</v>
      </c>
      <c r="B44" s="7">
        <v>1.98</v>
      </c>
      <c r="C44" s="1">
        <v>1</v>
      </c>
      <c r="D44" s="1" t="s">
        <v>151</v>
      </c>
      <c r="E44" s="1"/>
      <c r="F44" s="1"/>
      <c r="G44" s="1"/>
      <c r="H44" s="1"/>
      <c r="I44" s="5">
        <v>17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176</v>
      </c>
      <c r="X44" s="1">
        <v>1392</v>
      </c>
    </row>
    <row r="45" spans="1:25" customHeight="1" ht="12.75">
      <c r="A45" s="1" t="s">
        <v>345</v>
      </c>
      <c r="B45" s="7">
        <v>2.55</v>
      </c>
      <c r="C45" s="1">
        <v>1</v>
      </c>
      <c r="D45" s="1" t="s">
        <v>151</v>
      </c>
      <c r="E45" s="1"/>
      <c r="F45" s="1"/>
      <c r="G45" s="1"/>
      <c r="H45" s="1"/>
      <c r="I45" s="5">
        <v>13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176</v>
      </c>
      <c r="X45" s="1">
        <v>1424</v>
      </c>
    </row>
    <row r="46" spans="1:25" customHeight="1" ht="12.75">
      <c r="A46" s="1" t="s">
        <v>346</v>
      </c>
      <c r="B46" s="7">
        <v>2.06</v>
      </c>
      <c r="C46" s="1">
        <v>1</v>
      </c>
      <c r="D46" s="1" t="s">
        <v>151</v>
      </c>
      <c r="E46" s="1"/>
      <c r="F46" s="1"/>
      <c r="G46" s="1"/>
      <c r="H46" s="1"/>
      <c r="I46" s="5">
        <v>14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176</v>
      </c>
      <c r="X46" s="1">
        <v>1456</v>
      </c>
    </row>
    <row r="47" spans="1:25" customHeight="1" ht="12.75">
      <c r="A47" s="1" t="s">
        <v>347</v>
      </c>
      <c r="B47" s="7">
        <v>2.12</v>
      </c>
      <c r="C47" s="1">
        <v>1</v>
      </c>
      <c r="D47" s="1" t="s">
        <v>151</v>
      </c>
      <c r="E47" s="1"/>
      <c r="F47" s="1"/>
      <c r="G47" s="1"/>
      <c r="H47" s="1"/>
      <c r="I47" s="5">
        <v>18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176</v>
      </c>
      <c r="X47" s="1">
        <v>1488</v>
      </c>
    </row>
    <row r="48" spans="1:25" customHeight="1" ht="12.75">
      <c r="A48" s="1" t="s">
        <v>348</v>
      </c>
      <c r="B48" s="7">
        <v>2.6</v>
      </c>
      <c r="C48" s="1">
        <v>1</v>
      </c>
      <c r="D48" s="1" t="s">
        <v>151</v>
      </c>
      <c r="E48" s="1"/>
      <c r="F48" s="1"/>
      <c r="G48" s="1"/>
      <c r="H48" s="1"/>
      <c r="I48" s="5">
        <v>11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176</v>
      </c>
      <c r="X48" s="1">
        <v>1520</v>
      </c>
    </row>
    <row r="49" spans="1:25" customHeight="1" ht="12.75">
      <c r="A49" s="1" t="s">
        <v>349</v>
      </c>
      <c r="B49" s="7">
        <v>2.3</v>
      </c>
      <c r="C49" s="1">
        <v>1</v>
      </c>
      <c r="D49" s="1" t="s">
        <v>151</v>
      </c>
      <c r="E49" s="1"/>
      <c r="F49" s="1"/>
      <c r="G49" s="1"/>
      <c r="H49" s="1"/>
      <c r="I49" s="5">
        <v>20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176</v>
      </c>
      <c r="X49" s="1">
        <v>1552</v>
      </c>
    </row>
    <row r="50" spans="1:25" customHeight="1" ht="12.75">
      <c r="A50" s="1" t="s">
        <v>350</v>
      </c>
      <c r="B50" s="7">
        <v>1.51</v>
      </c>
      <c r="C50" s="1">
        <v>1</v>
      </c>
      <c r="D50" s="1" t="s">
        <v>151</v>
      </c>
      <c r="E50" s="1"/>
      <c r="F50" s="1"/>
      <c r="G50" s="1"/>
      <c r="H50" s="1"/>
      <c r="I50" s="5">
        <v>19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176</v>
      </c>
      <c r="X50" s="1">
        <v>1584</v>
      </c>
    </row>
    <row r="51" spans="1:25" customHeight="1" ht="12.75">
      <c r="A51" s="1" t="s">
        <v>351</v>
      </c>
      <c r="B51" s="7">
        <v>3.28</v>
      </c>
      <c r="C51" s="1">
        <v>1</v>
      </c>
      <c r="D51" s="1" t="s">
        <v>151</v>
      </c>
      <c r="E51" s="1"/>
      <c r="F51" s="1"/>
      <c r="G51" s="1"/>
      <c r="H51" s="1"/>
      <c r="I51" s="5">
        <v>11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176</v>
      </c>
      <c r="X51" s="1">
        <v>1616</v>
      </c>
    </row>
    <row r="52" spans="1:25" customHeight="1" ht="12.75">
      <c r="A52" s="1" t="s">
        <v>352</v>
      </c>
      <c r="B52" s="7">
        <v>1.87</v>
      </c>
      <c r="C52" s="1">
        <v>1</v>
      </c>
      <c r="D52" s="1" t="s">
        <v>151</v>
      </c>
      <c r="E52" s="1"/>
      <c r="F52" s="1"/>
      <c r="G52" s="1"/>
      <c r="H52" s="1"/>
      <c r="I52" s="5">
        <v>14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176</v>
      </c>
      <c r="X52" s="1">
        <v>1648</v>
      </c>
    </row>
    <row r="53" spans="1:25" customHeight="1" ht="12.75">
      <c r="A53" s="1" t="s">
        <v>353</v>
      </c>
      <c r="B53" s="7">
        <v>2.29</v>
      </c>
      <c r="C53" s="1">
        <v>1</v>
      </c>
      <c r="D53" s="1" t="s">
        <v>151</v>
      </c>
      <c r="E53" s="1"/>
      <c r="F53" s="1"/>
      <c r="G53" s="1"/>
      <c r="H53" s="1"/>
      <c r="I53" s="5">
        <v>20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176</v>
      </c>
      <c r="X53" s="1">
        <v>1680</v>
      </c>
    </row>
    <row r="54" spans="1:25" customHeight="1" ht="12.75">
      <c r="A54" s="1" t="s">
        <v>354</v>
      </c>
      <c r="B54" s="7">
        <v>2.75</v>
      </c>
      <c r="C54" s="1">
        <v>1</v>
      </c>
      <c r="D54" s="1" t="s">
        <v>151</v>
      </c>
      <c r="E54" s="1"/>
      <c r="F54" s="1"/>
      <c r="G54" s="1"/>
      <c r="H54" s="1"/>
      <c r="I54" s="5">
        <v>14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176</v>
      </c>
      <c r="X54" s="1">
        <v>1712</v>
      </c>
    </row>
    <row r="55" spans="1:25" customHeight="1" ht="12.75">
      <c r="A55" s="1" t="s">
        <v>355</v>
      </c>
      <c r="B55" s="7">
        <v>1.98</v>
      </c>
      <c r="C55" s="1">
        <v>1</v>
      </c>
      <c r="D55" s="1" t="s">
        <v>151</v>
      </c>
      <c r="E55" s="1"/>
      <c r="F55" s="1"/>
      <c r="G55" s="1"/>
      <c r="H55" s="1"/>
      <c r="I55" s="5">
        <v>18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176</v>
      </c>
      <c r="X55" s="1">
        <v>1744</v>
      </c>
    </row>
    <row r="56" spans="1:25" customHeight="1" ht="12.75">
      <c r="A56" s="1" t="s">
        <v>356</v>
      </c>
      <c r="B56" s="7">
        <v>1.83</v>
      </c>
      <c r="C56" s="1">
        <v>1</v>
      </c>
      <c r="D56" s="1" t="s">
        <v>151</v>
      </c>
      <c r="E56" s="1"/>
      <c r="F56" s="1"/>
      <c r="G56" s="1"/>
      <c r="H56" s="1"/>
      <c r="I56" s="5">
        <v>14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176</v>
      </c>
      <c r="X56" s="1">
        <v>1776</v>
      </c>
    </row>
    <row r="57" spans="1:25" customHeight="1" ht="12.75">
      <c r="A57" s="1" t="s">
        <v>357</v>
      </c>
      <c r="B57" s="7">
        <v>2.54</v>
      </c>
      <c r="C57" s="1">
        <v>1</v>
      </c>
      <c r="D57" s="1" t="s">
        <v>151</v>
      </c>
      <c r="E57" s="1"/>
      <c r="F57" s="1"/>
      <c r="G57" s="1"/>
      <c r="H57" s="1"/>
      <c r="I57" s="5">
        <v>19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176</v>
      </c>
      <c r="X57" s="1">
        <v>1808</v>
      </c>
    </row>
    <row r="58" spans="1:25" customHeight="1" ht="12.75">
      <c r="A58" s="1" t="s">
        <v>358</v>
      </c>
      <c r="B58" s="7">
        <v>2.08</v>
      </c>
      <c r="C58" s="1">
        <v>1</v>
      </c>
      <c r="D58" s="1" t="s">
        <v>151</v>
      </c>
      <c r="E58" s="1"/>
      <c r="F58" s="1"/>
      <c r="G58" s="1"/>
      <c r="H58" s="1"/>
      <c r="I58" s="5">
        <v>15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176</v>
      </c>
      <c r="X58" s="1">
        <v>1840</v>
      </c>
    </row>
    <row r="59" spans="1:25" customHeight="1" ht="12.75">
      <c r="A59" s="1" t="s">
        <v>359</v>
      </c>
      <c r="B59" s="7">
        <v>2.25</v>
      </c>
      <c r="C59" s="1">
        <v>1</v>
      </c>
      <c r="D59" s="1" t="s">
        <v>151</v>
      </c>
      <c r="E59" s="1"/>
      <c r="F59" s="1"/>
      <c r="G59" s="1"/>
      <c r="H59" s="1"/>
      <c r="I59" s="5">
        <v>12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176</v>
      </c>
      <c r="X59" s="1">
        <v>1872</v>
      </c>
    </row>
    <row r="60" spans="1:25" customHeight="1" ht="12.75">
      <c r="A60" s="1" t="s">
        <v>360</v>
      </c>
      <c r="B60" s="7">
        <v>2.66</v>
      </c>
      <c r="C60" s="1">
        <v>1</v>
      </c>
      <c r="D60" s="1" t="s">
        <v>151</v>
      </c>
      <c r="E60" s="1"/>
      <c r="F60" s="1"/>
      <c r="G60" s="1"/>
      <c r="H60" s="1"/>
      <c r="I60" s="5">
        <v>15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176</v>
      </c>
      <c r="X60" s="1">
        <v>1904</v>
      </c>
    </row>
    <row r="61" spans="1:25" customHeight="1" ht="12.75">
      <c r="A61" s="1" t="s">
        <v>361</v>
      </c>
      <c r="B61" s="7">
        <v>2.28</v>
      </c>
      <c r="C61" s="1">
        <v>1</v>
      </c>
      <c r="D61" s="1" t="s">
        <v>151</v>
      </c>
      <c r="E61" s="1"/>
      <c r="F61" s="1"/>
      <c r="G61" s="1"/>
      <c r="H61" s="1"/>
      <c r="I61" s="5">
        <v>13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176</v>
      </c>
      <c r="X61" s="1">
        <v>1936</v>
      </c>
    </row>
    <row r="62" spans="1:25" customHeight="1" ht="12.75">
      <c r="A62" s="1" t="s">
        <v>362</v>
      </c>
      <c r="B62" s="7">
        <v>2.48</v>
      </c>
      <c r="C62" s="1">
        <v>1</v>
      </c>
      <c r="D62" s="1" t="s">
        <v>151</v>
      </c>
      <c r="E62" s="1"/>
      <c r="F62" s="1"/>
      <c r="G62" s="1"/>
      <c r="H62" s="1"/>
      <c r="I62" s="5">
        <v>13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176</v>
      </c>
      <c r="X62" s="1">
        <v>1968</v>
      </c>
    </row>
    <row r="63" spans="1:25" customHeight="1" ht="12.75">
      <c r="A63" s="1" t="s">
        <v>363</v>
      </c>
      <c r="B63" s="7">
        <v>2.48</v>
      </c>
      <c r="C63" s="1">
        <v>1</v>
      </c>
      <c r="D63" s="1" t="s">
        <v>151</v>
      </c>
      <c r="E63" s="1"/>
      <c r="F63" s="1"/>
      <c r="G63" s="1"/>
      <c r="H63" s="1"/>
      <c r="I63" s="5">
        <v>13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176</v>
      </c>
      <c r="X63" s="1">
        <v>2000</v>
      </c>
    </row>
    <row r="64" spans="1:25" customHeight="1" ht="12.75">
      <c r="A64" s="1" t="s">
        <v>364</v>
      </c>
      <c r="B64" s="7">
        <v>2.38</v>
      </c>
      <c r="C64" s="1">
        <v>1</v>
      </c>
      <c r="D64" s="1" t="s">
        <v>151</v>
      </c>
      <c r="E64" s="1"/>
      <c r="F64" s="1"/>
      <c r="G64" s="1"/>
      <c r="H64" s="1"/>
      <c r="I64" s="5">
        <v>20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176</v>
      </c>
      <c r="X64" s="1">
        <v>2032</v>
      </c>
    </row>
    <row r="65" spans="1:25" customHeight="1" ht="12.75">
      <c r="A65" s="1" t="s">
        <v>365</v>
      </c>
      <c r="B65" s="7">
        <v>2.94</v>
      </c>
      <c r="C65" s="1">
        <v>1</v>
      </c>
      <c r="D65" s="1" t="s">
        <v>151</v>
      </c>
      <c r="E65" s="1"/>
      <c r="F65" s="1"/>
      <c r="G65" s="1"/>
      <c r="H65" s="1"/>
      <c r="I65" s="5">
        <v>14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176</v>
      </c>
      <c r="X65" s="1">
        <v>2064</v>
      </c>
    </row>
    <row r="66" spans="1:25" customHeight="1" ht="12.75">
      <c r="A66" s="1" t="s">
        <v>366</v>
      </c>
      <c r="B66" s="7">
        <v>2.03</v>
      </c>
      <c r="C66" s="1">
        <v>1</v>
      </c>
      <c r="D66" s="1" t="s">
        <v>151</v>
      </c>
      <c r="E66" s="1"/>
      <c r="F66" s="1"/>
      <c r="G66" s="1"/>
      <c r="H66" s="1"/>
      <c r="I66" s="5">
        <v>13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176</v>
      </c>
      <c r="X66" s="1">
        <v>2096</v>
      </c>
    </row>
    <row r="67" spans="1:25" customHeight="1" ht="12.75">
      <c r="A67" s="1" t="s">
        <v>367</v>
      </c>
      <c r="B67" s="7">
        <v>2.14</v>
      </c>
      <c r="C67" s="1">
        <v>1</v>
      </c>
      <c r="D67" s="1" t="s">
        <v>151</v>
      </c>
      <c r="E67" s="1"/>
      <c r="F67" s="1"/>
      <c r="G67" s="1"/>
      <c r="H67" s="1"/>
      <c r="I67" s="5">
        <v>13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176</v>
      </c>
      <c r="X67" s="1">
        <v>2128</v>
      </c>
    </row>
    <row r="68" spans="1:25" customHeight="1" ht="12.75">
      <c r="A68" s="1" t="s">
        <v>368</v>
      </c>
      <c r="B68" s="7">
        <v>2.69</v>
      </c>
      <c r="C68" s="1">
        <v>1</v>
      </c>
      <c r="D68" s="1" t="s">
        <v>151</v>
      </c>
      <c r="E68" s="1"/>
      <c r="F68" s="1"/>
      <c r="G68" s="1"/>
      <c r="H68" s="1"/>
      <c r="I68" s="5">
        <v>14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176</v>
      </c>
      <c r="X68" s="1">
        <v>2160</v>
      </c>
    </row>
    <row r="69" spans="1:25" customHeight="1" ht="12.75">
      <c r="A69" s="1" t="s">
        <v>369</v>
      </c>
      <c r="B69" s="7">
        <v>1.55</v>
      </c>
      <c r="C69" s="1">
        <v>1</v>
      </c>
      <c r="D69" s="1" t="s">
        <v>151</v>
      </c>
      <c r="E69" s="1"/>
      <c r="F69" s="1"/>
      <c r="G69" s="1"/>
      <c r="H69" s="1"/>
      <c r="I69" s="5">
        <v>18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176</v>
      </c>
      <c r="X69" s="1">
        <v>2192</v>
      </c>
    </row>
    <row r="70" spans="1:25" customHeight="1" ht="12.75">
      <c r="A70" s="1" t="s">
        <v>370</v>
      </c>
      <c r="B70" s="7">
        <v>1.68</v>
      </c>
      <c r="C70" s="1">
        <v>1</v>
      </c>
      <c r="D70" s="1" t="s">
        <v>151</v>
      </c>
      <c r="E70" s="1"/>
      <c r="F70" s="1"/>
      <c r="G70" s="1"/>
      <c r="H70" s="1"/>
      <c r="I70" s="5">
        <v>16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176</v>
      </c>
      <c r="X70" s="1">
        <v>2224</v>
      </c>
    </row>
    <row r="71" spans="1:25" customHeight="1" ht="12.75">
      <c r="A71" s="1" t="s">
        <v>371</v>
      </c>
      <c r="B71" s="7">
        <v>2.07</v>
      </c>
      <c r="C71" s="1">
        <v>1</v>
      </c>
      <c r="D71" s="1" t="s">
        <v>151</v>
      </c>
      <c r="E71" s="1"/>
      <c r="F71" s="1"/>
      <c r="G71" s="1"/>
      <c r="H71" s="1"/>
      <c r="I71" s="5">
        <v>14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176</v>
      </c>
      <c r="X71" s="1">
        <v>2256</v>
      </c>
    </row>
    <row r="72" spans="1:25" customHeight="1" ht="12.75">
      <c r="A72" s="1" t="s">
        <v>372</v>
      </c>
      <c r="B72" s="7">
        <v>2.8</v>
      </c>
      <c r="C72" s="1">
        <v>1</v>
      </c>
      <c r="D72" s="1" t="s">
        <v>151</v>
      </c>
      <c r="E72" s="1"/>
      <c r="F72" s="1"/>
      <c r="G72" s="1"/>
      <c r="H72" s="1"/>
      <c r="I72" s="5">
        <v>14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176</v>
      </c>
      <c r="X72" s="1">
        <v>2288</v>
      </c>
    </row>
    <row r="73" spans="1:25" customHeight="1" ht="12.75">
      <c r="A73" s="1" t="s">
        <v>373</v>
      </c>
      <c r="B73" s="7">
        <v>1.91</v>
      </c>
      <c r="C73" s="1">
        <v>1</v>
      </c>
      <c r="D73" s="1" t="s">
        <v>151</v>
      </c>
      <c r="E73" s="1"/>
      <c r="F73" s="1"/>
      <c r="G73" s="1"/>
      <c r="H73" s="1"/>
      <c r="I73" s="5">
        <v>11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176</v>
      </c>
      <c r="X73" s="1">
        <v>2320</v>
      </c>
    </row>
    <row r="74" spans="1:25" customHeight="1" ht="12.75">
      <c r="A74" s="1" t="s">
        <v>374</v>
      </c>
      <c r="B74" s="7">
        <v>3.14</v>
      </c>
      <c r="C74" s="1">
        <v>1</v>
      </c>
      <c r="D74" s="1" t="s">
        <v>151</v>
      </c>
      <c r="E74" s="1"/>
      <c r="F74" s="1"/>
      <c r="G74" s="1"/>
      <c r="H74" s="1"/>
      <c r="I74" s="5">
        <v>13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176</v>
      </c>
      <c r="X74" s="1">
        <v>2352</v>
      </c>
    </row>
    <row r="75" spans="1:25" customHeight="1" ht="12.75">
      <c r="A75" s="1" t="s">
        <v>375</v>
      </c>
      <c r="B75" s="7">
        <v>2.23</v>
      </c>
      <c r="C75" s="1">
        <v>1</v>
      </c>
      <c r="D75" s="1" t="s">
        <v>151</v>
      </c>
      <c r="E75" s="1"/>
      <c r="F75" s="1"/>
      <c r="G75" s="1"/>
      <c r="H75" s="1"/>
      <c r="I75" s="5">
        <v>14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176</v>
      </c>
      <c r="X75" s="1">
        <v>2384</v>
      </c>
    </row>
    <row r="76" spans="1:25" customHeight="1" ht="12.75">
      <c r="A76" s="1" t="s">
        <v>376</v>
      </c>
      <c r="B76" s="7">
        <v>1.8</v>
      </c>
      <c r="C76" s="1">
        <v>1</v>
      </c>
      <c r="D76" s="1" t="s">
        <v>151</v>
      </c>
      <c r="E76" s="1"/>
      <c r="F76" s="1"/>
      <c r="G76" s="1"/>
      <c r="H76" s="1"/>
      <c r="I76" s="5">
        <v>19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176</v>
      </c>
      <c r="X76" s="1">
        <v>2416</v>
      </c>
    </row>
    <row r="77" spans="1:25" customHeight="1" ht="12.75">
      <c r="A77" s="1" t="s">
        <v>377</v>
      </c>
      <c r="B77" s="7">
        <v>2.25</v>
      </c>
      <c r="C77" s="1">
        <v>1</v>
      </c>
      <c r="D77" s="1" t="s">
        <v>151</v>
      </c>
      <c r="E77" s="1"/>
      <c r="F77" s="1"/>
      <c r="G77" s="1"/>
      <c r="H77" s="1"/>
      <c r="I77" s="5">
        <v>12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176</v>
      </c>
      <c r="X77" s="1">
        <v>2448</v>
      </c>
    </row>
    <row r="78" spans="1:25" customHeight="1" ht="12.75">
      <c r="A78" s="1" t="s">
        <v>378</v>
      </c>
      <c r="B78" s="7">
        <v>2.15</v>
      </c>
      <c r="C78" s="1">
        <v>1</v>
      </c>
      <c r="D78" s="1" t="s">
        <v>151</v>
      </c>
      <c r="E78" s="1"/>
      <c r="F78" s="1"/>
      <c r="G78" s="1"/>
      <c r="H78" s="1"/>
      <c r="I78" s="5">
        <v>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176</v>
      </c>
      <c r="X78" s="1">
        <v>2480</v>
      </c>
    </row>
    <row r="79" spans="1:25" customHeight="1" ht="12.75">
      <c r="A79" s="1" t="s">
        <v>379</v>
      </c>
      <c r="B79" s="7">
        <v>2.29</v>
      </c>
      <c r="C79" s="1">
        <v>1</v>
      </c>
      <c r="D79" s="1" t="s">
        <v>151</v>
      </c>
      <c r="E79" s="1"/>
      <c r="F79" s="1"/>
      <c r="G79" s="1"/>
      <c r="H79" s="1"/>
      <c r="I79" s="5">
        <v>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176</v>
      </c>
      <c r="X79" s="1">
        <v>2512</v>
      </c>
    </row>
    <row r="80" spans="1:25" customHeight="1" ht="12.75">
      <c r="A80" s="1" t="s">
        <v>380</v>
      </c>
      <c r="B80" s="7">
        <v>2.4</v>
      </c>
      <c r="C80" s="1">
        <v>1</v>
      </c>
      <c r="D80" s="1" t="s">
        <v>151</v>
      </c>
      <c r="E80" s="1"/>
      <c r="F80" s="1"/>
      <c r="G80" s="1"/>
      <c r="H80" s="1"/>
      <c r="I80" s="5">
        <v>13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176</v>
      </c>
      <c r="X80" s="1">
        <v>2544</v>
      </c>
    </row>
    <row r="81" spans="1:25" customHeight="1" ht="12.75">
      <c r="A81" s="1" t="s">
        <v>381</v>
      </c>
      <c r="B81" s="7">
        <v>1.76</v>
      </c>
      <c r="C81" s="1">
        <v>1</v>
      </c>
      <c r="D81" s="1" t="s">
        <v>151</v>
      </c>
      <c r="E81" s="1"/>
      <c r="F81" s="1"/>
      <c r="G81" s="1"/>
      <c r="H81" s="1"/>
      <c r="I81" s="5">
        <v>17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176</v>
      </c>
      <c r="X81" s="1">
        <v>2576</v>
      </c>
    </row>
    <row r="82" spans="1:25" customHeight="1" ht="12.75">
      <c r="A82" s="1" t="s">
        <v>382</v>
      </c>
      <c r="B82" s="7">
        <v>1.93</v>
      </c>
      <c r="C82" s="1">
        <v>1</v>
      </c>
      <c r="D82" s="1" t="s">
        <v>151</v>
      </c>
      <c r="E82" s="1"/>
      <c r="F82" s="1"/>
      <c r="G82" s="1"/>
      <c r="H82" s="1"/>
      <c r="I82" s="5">
        <v>12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176</v>
      </c>
      <c r="X82" s="1">
        <v>2608</v>
      </c>
    </row>
    <row r="83" spans="1:25" customHeight="1" ht="12.75">
      <c r="A83" s="1" t="s">
        <v>383</v>
      </c>
      <c r="B83" s="7">
        <v>1.99</v>
      </c>
      <c r="C83" s="1">
        <v>1</v>
      </c>
      <c r="D83" s="1" t="s">
        <v>151</v>
      </c>
      <c r="E83" s="1"/>
      <c r="F83" s="1"/>
      <c r="G83" s="1"/>
      <c r="H83" s="1"/>
      <c r="I83" s="5">
        <v>17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176</v>
      </c>
      <c r="X83" s="1">
        <v>2640</v>
      </c>
    </row>
    <row r="84" spans="1:25" customHeight="1" ht="12.75">
      <c r="A84" s="1" t="s">
        <v>384</v>
      </c>
      <c r="B84" s="7">
        <v>1.9</v>
      </c>
      <c r="C84" s="1">
        <v>1</v>
      </c>
      <c r="D84" s="1" t="s">
        <v>151</v>
      </c>
      <c r="E84" s="1"/>
      <c r="F84" s="1"/>
      <c r="G84" s="1"/>
      <c r="H84" s="1"/>
      <c r="I84" s="5">
        <v>17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176</v>
      </c>
      <c r="X84" s="1">
        <v>2672</v>
      </c>
    </row>
    <row r="85" spans="1:25" customHeight="1" ht="12.75">
      <c r="A85" s="1" t="s">
        <v>385</v>
      </c>
      <c r="B85" s="7">
        <v>1.92</v>
      </c>
      <c r="C85" s="1">
        <v>1</v>
      </c>
      <c r="D85" s="1" t="s">
        <v>151</v>
      </c>
      <c r="E85" s="1"/>
      <c r="F85" s="1"/>
      <c r="G85" s="1"/>
      <c r="H85" s="1"/>
      <c r="I85" s="5">
        <v>11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176</v>
      </c>
      <c r="X85" s="1">
        <v>2704</v>
      </c>
    </row>
    <row r="86" spans="1:25" customHeight="1" ht="12.75">
      <c r="A86" s="1" t="s">
        <v>386</v>
      </c>
      <c r="B86" s="7">
        <v>2.63</v>
      </c>
      <c r="C86" s="1">
        <v>1</v>
      </c>
      <c r="D86" s="1" t="s">
        <v>151</v>
      </c>
      <c r="E86" s="1"/>
      <c r="F86" s="1"/>
      <c r="G86" s="1"/>
      <c r="H86" s="1"/>
      <c r="I86" s="5">
        <v>19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176</v>
      </c>
      <c r="X86" s="1">
        <v>2736</v>
      </c>
    </row>
    <row r="87" spans="1:25" customHeight="1" ht="12.75">
      <c r="A87" s="1" t="s">
        <v>387</v>
      </c>
      <c r="B87" s="7">
        <v>1.7</v>
      </c>
      <c r="C87" s="1">
        <v>1</v>
      </c>
      <c r="D87" s="1" t="s">
        <v>151</v>
      </c>
      <c r="E87" s="1"/>
      <c r="F87" s="1"/>
      <c r="G87" s="1"/>
      <c r="H87" s="1"/>
      <c r="I87" s="5">
        <v>17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176</v>
      </c>
      <c r="X87" s="1">
        <v>2768</v>
      </c>
    </row>
    <row r="88" spans="1:25" customHeight="1" ht="12.75">
      <c r="A88" s="1" t="s">
        <v>388</v>
      </c>
      <c r="B88" s="7">
        <v>2.73</v>
      </c>
      <c r="C88" s="1">
        <v>1</v>
      </c>
      <c r="D88" s="1" t="s">
        <v>151</v>
      </c>
      <c r="E88" s="1"/>
      <c r="F88" s="1"/>
      <c r="G88" s="1"/>
      <c r="H88" s="1"/>
      <c r="I88" s="5">
        <v>18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176</v>
      </c>
      <c r="X88" s="1">
        <v>2800</v>
      </c>
    </row>
    <row r="89" spans="1:25" customHeight="1" ht="12.75">
      <c r="A89" s="1" t="s">
        <v>389</v>
      </c>
      <c r="B89" s="7">
        <v>1.74</v>
      </c>
      <c r="C89" s="1">
        <v>1</v>
      </c>
      <c r="D89" s="1" t="s">
        <v>151</v>
      </c>
      <c r="E89" s="1"/>
      <c r="F89" s="1"/>
      <c r="G89" s="1"/>
      <c r="H89" s="1"/>
      <c r="I89" s="5">
        <v>12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176</v>
      </c>
      <c r="X89" s="1">
        <v>2832</v>
      </c>
    </row>
    <row r="90" spans="1:25" customHeight="1" ht="12.75">
      <c r="A90" s="1" t="s">
        <v>390</v>
      </c>
      <c r="B90" s="7">
        <v>2.17</v>
      </c>
      <c r="C90" s="1">
        <v>1</v>
      </c>
      <c r="D90" s="1" t="s">
        <v>151</v>
      </c>
      <c r="E90" s="1"/>
      <c r="F90" s="1"/>
      <c r="G90" s="1"/>
      <c r="H90" s="1"/>
      <c r="I90" s="5">
        <v>14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176</v>
      </c>
      <c r="X90" s="1">
        <v>2864</v>
      </c>
    </row>
    <row r="91" spans="1:25" customHeight="1" ht="12.75">
      <c r="A91" s="1" t="s">
        <v>391</v>
      </c>
      <c r="B91" s="7">
        <v>3.14</v>
      </c>
      <c r="C91" s="1">
        <v>1</v>
      </c>
      <c r="D91" s="1" t="s">
        <v>151</v>
      </c>
      <c r="E91" s="1"/>
      <c r="F91" s="1"/>
      <c r="G91" s="1"/>
      <c r="H91" s="1"/>
      <c r="I91" s="5">
        <v>10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176</v>
      </c>
      <c r="X91" s="1">
        <v>2896</v>
      </c>
    </row>
    <row r="92" spans="1:25" customHeight="1" ht="12.75">
      <c r="A92" s="1" t="s">
        <v>392</v>
      </c>
      <c r="B92" s="7">
        <v>2.84</v>
      </c>
      <c r="C92" s="1">
        <v>1</v>
      </c>
      <c r="D92" s="1" t="s">
        <v>151</v>
      </c>
      <c r="E92" s="1"/>
      <c r="F92" s="1"/>
      <c r="G92" s="1"/>
      <c r="H92" s="1"/>
      <c r="I92" s="5">
        <v>16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176</v>
      </c>
      <c r="X92" s="1">
        <v>2928</v>
      </c>
    </row>
    <row r="93" spans="1:25" customHeight="1" ht="12.75">
      <c r="A93" s="1" t="s">
        <v>393</v>
      </c>
      <c r="B93" s="7">
        <v>2.17</v>
      </c>
      <c r="C93" s="1">
        <v>1</v>
      </c>
      <c r="D93" s="1" t="s">
        <v>151</v>
      </c>
      <c r="E93" s="1"/>
      <c r="F93" s="1"/>
      <c r="G93" s="1"/>
      <c r="H93" s="1"/>
      <c r="I93" s="5">
        <v>18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176</v>
      </c>
      <c r="X93" s="1">
        <v>2960</v>
      </c>
    </row>
    <row r="94" spans="1:25" customHeight="1" ht="12.75">
      <c r="A94" s="1" t="s">
        <v>394</v>
      </c>
      <c r="B94" s="7">
        <v>2.03</v>
      </c>
      <c r="C94" s="1">
        <v>1</v>
      </c>
      <c r="D94" s="1" t="s">
        <v>151</v>
      </c>
      <c r="E94" s="1"/>
      <c r="F94" s="1"/>
      <c r="G94" s="1"/>
      <c r="H94" s="1"/>
      <c r="I94" s="5">
        <v>16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176</v>
      </c>
      <c r="X94" s="1">
        <v>2992</v>
      </c>
    </row>
    <row r="95" spans="1:25" customHeight="1" ht="12.75">
      <c r="A95" s="1" t="s">
        <v>395</v>
      </c>
      <c r="B95" s="7">
        <v>2.15</v>
      </c>
      <c r="C95" s="1">
        <v>1</v>
      </c>
      <c r="D95" s="1" t="s">
        <v>151</v>
      </c>
      <c r="E95" s="1"/>
      <c r="F95" s="1"/>
      <c r="G95" s="1"/>
      <c r="H95" s="1"/>
      <c r="I95" s="5">
        <v>9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176</v>
      </c>
      <c r="X95" s="1">
        <v>3024</v>
      </c>
    </row>
    <row r="96" spans="1:25" customHeight="1" ht="12.75">
      <c r="A96" s="1" t="s">
        <v>396</v>
      </c>
      <c r="B96" s="7">
        <v>2.36</v>
      </c>
      <c r="C96" s="1">
        <v>1</v>
      </c>
      <c r="D96" s="1" t="s">
        <v>151</v>
      </c>
      <c r="E96" s="1"/>
      <c r="F96" s="1"/>
      <c r="G96" s="1"/>
      <c r="H96" s="1"/>
      <c r="I96" s="5">
        <v>13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176</v>
      </c>
      <c r="X96" s="1">
        <v>3056</v>
      </c>
    </row>
    <row r="97" spans="1:25" customHeight="1" ht="12.75">
      <c r="A97" s="1" t="s">
        <v>397</v>
      </c>
      <c r="B97" s="7">
        <v>2.58</v>
      </c>
      <c r="C97" s="1">
        <v>1</v>
      </c>
      <c r="D97" s="1" t="s">
        <v>151</v>
      </c>
      <c r="E97" s="1"/>
      <c r="F97" s="1"/>
      <c r="G97" s="1"/>
      <c r="H97" s="1"/>
      <c r="I97" s="5">
        <v>13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176</v>
      </c>
      <c r="X97" s="1">
        <v>3088</v>
      </c>
    </row>
    <row r="98" spans="1:25" customHeight="1" ht="12.75">
      <c r="A98" s="1" t="s">
        <v>398</v>
      </c>
      <c r="B98" s="7">
        <v>1.76</v>
      </c>
      <c r="C98" s="1">
        <v>1</v>
      </c>
      <c r="D98" s="1" t="s">
        <v>151</v>
      </c>
      <c r="E98" s="1"/>
      <c r="F98" s="1"/>
      <c r="G98" s="1"/>
      <c r="H98" s="1"/>
      <c r="I98" s="5">
        <v>12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176</v>
      </c>
      <c r="X98" s="1">
        <v>3120</v>
      </c>
    </row>
    <row r="99" spans="1:25" customHeight="1" ht="12.75">
      <c r="A99" s="1" t="s">
        <v>399</v>
      </c>
      <c r="B99" s="7">
        <v>2.48</v>
      </c>
      <c r="C99" s="1">
        <v>1</v>
      </c>
      <c r="D99" s="1" t="s">
        <v>151</v>
      </c>
      <c r="E99" s="1"/>
      <c r="F99" s="1"/>
      <c r="G99" s="1"/>
      <c r="H99" s="1"/>
      <c r="I99" s="5">
        <v>18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176</v>
      </c>
      <c r="X99" s="1">
        <v>3152</v>
      </c>
    </row>
    <row r="100" spans="1:25" customHeight="1" ht="12.75">
      <c r="A100" s="1" t="s">
        <v>400</v>
      </c>
      <c r="B100" s="7">
        <v>5.55</v>
      </c>
      <c r="C100" s="1">
        <v>0.0</v>
      </c>
      <c r="D100" s="1" t="s">
        <v>151</v>
      </c>
      <c r="E100" s="1">
        <v>267</v>
      </c>
      <c r="F100" s="5">
        <v>1379.06</v>
      </c>
      <c r="G100" s="1">
        <v>0.0</v>
      </c>
      <c r="H100" s="4">
        <v>0.95</v>
      </c>
      <c r="I100" s="5">
        <v>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432</v>
      </c>
      <c r="X100" s="1">
        <v>48</v>
      </c>
      <c r="Y100" s="31"/>
    </row>
    <row r="101" spans="1:25" customHeight="1" ht="12.75">
      <c r="A101" s="1" t="s">
        <v>401</v>
      </c>
      <c r="B101" s="7">
        <v>4.82</v>
      </c>
      <c r="C101" s="1">
        <v>0.0</v>
      </c>
      <c r="D101" s="1" t="s">
        <v>151</v>
      </c>
      <c r="E101" s="1">
        <v>75</v>
      </c>
      <c r="F101" s="5">
        <v>412.13</v>
      </c>
      <c r="G101" s="1">
        <v>0.0</v>
      </c>
      <c r="H101" s="4">
        <v>0.95</v>
      </c>
      <c r="I101" s="5">
        <v>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432</v>
      </c>
      <c r="X101" s="1">
        <v>368</v>
      </c>
      <c r="Y101" s="31"/>
    </row>
    <row r="102" spans="1:25" customHeight="1" ht="12.75">
      <c r="A102" s="1" t="s">
        <v>402</v>
      </c>
      <c r="B102" s="7">
        <v>4.47</v>
      </c>
      <c r="C102" s="1">
        <v>0.0</v>
      </c>
      <c r="D102" s="1" t="s">
        <v>151</v>
      </c>
      <c r="E102" s="1">
        <v>480</v>
      </c>
      <c r="F102" s="5">
        <v>3408</v>
      </c>
      <c r="G102" s="1">
        <v>0.0</v>
      </c>
      <c r="H102" s="4">
        <v>0.95</v>
      </c>
      <c r="I102" s="5">
        <v>4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432</v>
      </c>
      <c r="X102" s="1">
        <v>720</v>
      </c>
      <c r="Y102" s="31"/>
    </row>
    <row r="103" spans="1:25" customHeight="1" ht="12.75">
      <c r="A103" s="1" t="s">
        <v>403</v>
      </c>
      <c r="B103" s="7">
        <v>4.61</v>
      </c>
      <c r="C103" s="1">
        <v>0.0</v>
      </c>
      <c r="D103" s="1" t="s">
        <v>151</v>
      </c>
      <c r="E103" s="1">
        <v>621</v>
      </c>
      <c r="F103" s="5">
        <v>2872.13</v>
      </c>
      <c r="G103" s="1">
        <v>0.0</v>
      </c>
      <c r="H103" s="4">
        <v>0.95</v>
      </c>
      <c r="I103" s="5">
        <v>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432</v>
      </c>
      <c r="X103" s="1">
        <v>1040</v>
      </c>
      <c r="Y103" s="31"/>
    </row>
    <row r="104" spans="1:25" customHeight="1" ht="12.75">
      <c r="A104" s="1" t="s">
        <v>404</v>
      </c>
      <c r="B104" s="7">
        <v>5.28</v>
      </c>
      <c r="C104" s="1">
        <v>0.0</v>
      </c>
      <c r="D104" s="1" t="s">
        <v>151</v>
      </c>
      <c r="E104" s="1">
        <v>540</v>
      </c>
      <c r="F104" s="5">
        <v>3518.1</v>
      </c>
      <c r="G104" s="1">
        <v>0.0</v>
      </c>
      <c r="H104" s="4">
        <v>0.95</v>
      </c>
      <c r="I104" s="5">
        <v>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432</v>
      </c>
      <c r="X104" s="1">
        <v>1360</v>
      </c>
      <c r="Y104" s="31"/>
    </row>
    <row r="105" spans="1:25" customHeight="1" ht="12.75">
      <c r="A105" s="1" t="s">
        <v>405</v>
      </c>
      <c r="B105" s="7">
        <v>5.17</v>
      </c>
      <c r="C105" s="1">
        <v>0.0</v>
      </c>
      <c r="D105" s="1" t="s">
        <v>151</v>
      </c>
      <c r="E105" s="1">
        <v>109</v>
      </c>
      <c r="F105" s="5">
        <v>704.14</v>
      </c>
      <c r="G105" s="1">
        <v>0.0</v>
      </c>
      <c r="H105" s="4">
        <v>0.95</v>
      </c>
      <c r="I105" s="5">
        <v>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432</v>
      </c>
      <c r="X105" s="1">
        <v>1680</v>
      </c>
      <c r="Y105" s="31"/>
    </row>
    <row r="106" spans="1:25" customHeight="1" ht="12.75">
      <c r="A106" s="1" t="s">
        <v>406</v>
      </c>
      <c r="B106" s="7">
        <v>4.79</v>
      </c>
      <c r="C106" s="1">
        <v>0.0</v>
      </c>
      <c r="D106" s="1" t="s">
        <v>151</v>
      </c>
      <c r="E106" s="1">
        <v>400</v>
      </c>
      <c r="F106" s="5">
        <v>2536</v>
      </c>
      <c r="G106" s="1">
        <v>0.0</v>
      </c>
      <c r="H106" s="4">
        <v>0.95</v>
      </c>
      <c r="I106" s="5">
        <v>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432</v>
      </c>
      <c r="X106" s="1">
        <v>2000</v>
      </c>
      <c r="Y106" s="31"/>
    </row>
    <row r="107" spans="1:25" customHeight="1" ht="12.75">
      <c r="A107" s="1" t="s">
        <v>407</v>
      </c>
      <c r="B107" s="7">
        <v>2.99</v>
      </c>
      <c r="C107" s="1">
        <v>0.0</v>
      </c>
      <c r="D107" s="1" t="s">
        <v>151</v>
      </c>
      <c r="E107" s="1">
        <v>553</v>
      </c>
      <c r="F107" s="5">
        <v>2662.7</v>
      </c>
      <c r="G107" s="1">
        <v>0.0</v>
      </c>
      <c r="H107" s="4">
        <v>0.95</v>
      </c>
      <c r="I107" s="5">
        <v>4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432</v>
      </c>
      <c r="X107" s="1">
        <v>2320</v>
      </c>
      <c r="Y107" s="31"/>
    </row>
    <row r="108" spans="1:25" customHeight="1" ht="12.75">
      <c r="A108" s="1" t="s">
        <v>408</v>
      </c>
      <c r="B108" s="7">
        <v>5.01</v>
      </c>
      <c r="C108" s="1">
        <v>0.0</v>
      </c>
      <c r="D108" s="1" t="s">
        <v>151</v>
      </c>
      <c r="E108" s="1">
        <v>487</v>
      </c>
      <c r="F108" s="5">
        <v>2033.23</v>
      </c>
      <c r="G108" s="1">
        <v>0.0</v>
      </c>
      <c r="H108" s="4">
        <v>0.95</v>
      </c>
      <c r="I108" s="5">
        <v>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432</v>
      </c>
      <c r="X108" s="1">
        <v>2640</v>
      </c>
      <c r="Y108" s="31"/>
    </row>
    <row r="109" spans="1:25" customHeight="1" ht="12.75">
      <c r="A109" s="1" t="s">
        <v>409</v>
      </c>
      <c r="B109" s="7">
        <v>4.65</v>
      </c>
      <c r="C109" s="1">
        <v>0.0</v>
      </c>
      <c r="D109" s="1" t="s">
        <v>151</v>
      </c>
      <c r="E109" s="1">
        <v>467</v>
      </c>
      <c r="F109" s="5">
        <v>1994.09</v>
      </c>
      <c r="G109" s="1">
        <v>0.0</v>
      </c>
      <c r="H109" s="4">
        <v>0.95</v>
      </c>
      <c r="I109" s="5">
        <v>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432</v>
      </c>
      <c r="X109" s="1">
        <v>2960</v>
      </c>
      <c r="Y109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53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400</v>
      </c>
    </row>
    <row r="3" spans="1:14" customHeight="1" ht="12.75">
      <c r="A3" s="1" t="s">
        <v>150</v>
      </c>
      <c r="B3" s="1" t="s">
        <v>402</v>
      </c>
    </row>
    <row r="4" spans="1:14" customHeight="1" ht="12.75">
      <c r="A4" s="1" t="s">
        <v>150</v>
      </c>
      <c r="B4" s="1" t="s">
        <v>403</v>
      </c>
    </row>
    <row r="5" spans="1:14" customHeight="1" ht="12.75">
      <c r="A5" s="1" t="s">
        <v>150</v>
      </c>
      <c r="B5" s="1" t="s">
        <v>404</v>
      </c>
    </row>
    <row r="6" spans="1:14" customHeight="1" ht="12.75">
      <c r="A6" s="1" t="s">
        <v>150</v>
      </c>
      <c r="B6" s="1" t="s">
        <v>405</v>
      </c>
    </row>
    <row r="7" spans="1:14" customHeight="1" ht="12.75">
      <c r="A7" s="1" t="s">
        <v>150</v>
      </c>
      <c r="B7" s="1" t="s">
        <v>408</v>
      </c>
    </row>
    <row r="8" spans="1:14" customHeight="1" ht="12.75">
      <c r="A8" s="1" t="s">
        <v>152</v>
      </c>
      <c r="B8" s="1" t="s">
        <v>400</v>
      </c>
    </row>
    <row r="9" spans="1:14" customHeight="1" ht="12.75">
      <c r="A9" s="1" t="s">
        <v>152</v>
      </c>
      <c r="B9" s="1" t="s">
        <v>402</v>
      </c>
    </row>
    <row r="10" spans="1:14" customHeight="1" ht="12.75">
      <c r="A10" s="1" t="s">
        <v>152</v>
      </c>
      <c r="B10" s="1" t="s">
        <v>403</v>
      </c>
    </row>
    <row r="11" spans="1:14" customHeight="1" ht="12.75">
      <c r="A11" s="1" t="s">
        <v>152</v>
      </c>
      <c r="B11" s="1" t="s">
        <v>404</v>
      </c>
    </row>
    <row r="12" spans="1:14" customHeight="1" ht="12.75">
      <c r="A12" s="1" t="s">
        <v>152</v>
      </c>
      <c r="B12" s="1" t="s">
        <v>405</v>
      </c>
    </row>
    <row r="13" spans="1:14" customHeight="1" ht="12.75">
      <c r="A13" s="1" t="s">
        <v>152</v>
      </c>
      <c r="B13" s="1" t="s">
        <v>407</v>
      </c>
    </row>
    <row r="14" spans="1:14" customHeight="1" ht="12.75">
      <c r="A14" s="1" t="s">
        <v>152</v>
      </c>
      <c r="B14" s="1" t="s">
        <v>408</v>
      </c>
    </row>
    <row r="15" spans="1:14" customHeight="1" ht="12.75">
      <c r="A15" s="1" t="s">
        <v>163</v>
      </c>
      <c r="B15" s="1" t="s">
        <v>400</v>
      </c>
    </row>
    <row r="16" spans="1:14" customHeight="1" ht="12.75">
      <c r="A16" s="1" t="s">
        <v>163</v>
      </c>
      <c r="B16" s="1" t="s">
        <v>402</v>
      </c>
    </row>
    <row r="17" spans="1:14" customHeight="1" ht="12.75">
      <c r="A17" s="1" t="s">
        <v>163</v>
      </c>
      <c r="B17" s="1" t="s">
        <v>403</v>
      </c>
    </row>
    <row r="18" spans="1:14" customHeight="1" ht="12.75">
      <c r="A18" s="1" t="s">
        <v>164</v>
      </c>
      <c r="B18" s="1" t="s">
        <v>400</v>
      </c>
    </row>
    <row r="19" spans="1:14" customHeight="1" ht="12.75">
      <c r="A19" s="1" t="s">
        <v>164</v>
      </c>
      <c r="B19" s="1" t="s">
        <v>402</v>
      </c>
    </row>
    <row r="20" spans="1:14" customHeight="1" ht="12.75">
      <c r="A20" s="1" t="s">
        <v>164</v>
      </c>
      <c r="B20" s="1" t="s">
        <v>403</v>
      </c>
    </row>
    <row r="21" spans="1:14" customHeight="1" ht="12.75">
      <c r="A21" s="1" t="s">
        <v>164</v>
      </c>
      <c r="B21" s="1" t="s">
        <v>404</v>
      </c>
    </row>
    <row r="22" spans="1:14" customHeight="1" ht="12.75">
      <c r="A22" s="1" t="s">
        <v>164</v>
      </c>
      <c r="B22" s="1" t="s">
        <v>405</v>
      </c>
    </row>
    <row r="23" spans="1:14" customHeight="1" ht="12.75">
      <c r="A23" s="1" t="s">
        <v>164</v>
      </c>
      <c r="B23" s="1" t="s">
        <v>407</v>
      </c>
    </row>
    <row r="24" spans="1:14" customHeight="1" ht="12.75">
      <c r="A24" s="1" t="s">
        <v>164</v>
      </c>
      <c r="B24" s="1" t="s">
        <v>408</v>
      </c>
    </row>
    <row r="25" spans="1:14" customHeight="1" ht="12.75">
      <c r="A25" s="1" t="s">
        <v>165</v>
      </c>
      <c r="B25" s="1" t="s">
        <v>400</v>
      </c>
    </row>
    <row r="26" spans="1:14" customHeight="1" ht="12.75">
      <c r="A26" s="1" t="s">
        <v>165</v>
      </c>
      <c r="B26" s="1" t="s">
        <v>402</v>
      </c>
    </row>
    <row r="27" spans="1:14" customHeight="1" ht="12.75">
      <c r="A27" s="1" t="s">
        <v>165</v>
      </c>
      <c r="B27" s="1" t="s">
        <v>403</v>
      </c>
    </row>
    <row r="28" spans="1:14" customHeight="1" ht="12.75">
      <c r="A28" s="1" t="s">
        <v>165</v>
      </c>
      <c r="B28" s="1" t="s">
        <v>404</v>
      </c>
    </row>
    <row r="29" spans="1:14" customHeight="1" ht="12.75">
      <c r="A29" s="1" t="s">
        <v>165</v>
      </c>
      <c r="B29" s="1" t="s">
        <v>405</v>
      </c>
    </row>
    <row r="30" spans="1:14" customHeight="1" ht="12.75">
      <c r="A30" s="1" t="s">
        <v>165</v>
      </c>
      <c r="B30" s="1" t="s">
        <v>407</v>
      </c>
    </row>
    <row r="31" spans="1:14" customHeight="1" ht="12.75">
      <c r="A31" s="1" t="s">
        <v>165</v>
      </c>
      <c r="B31" s="1" t="s">
        <v>408</v>
      </c>
    </row>
    <row r="32" spans="1:14" customHeight="1" ht="12.75">
      <c r="A32" s="1" t="s">
        <v>186</v>
      </c>
      <c r="B32" s="1" t="s">
        <v>400</v>
      </c>
    </row>
    <row r="33" spans="1:14" customHeight="1" ht="12.75">
      <c r="A33" s="1" t="s">
        <v>186</v>
      </c>
      <c r="B33" s="1" t="s">
        <v>402</v>
      </c>
    </row>
    <row r="34" spans="1:14" customHeight="1" ht="12.75">
      <c r="A34" s="1" t="s">
        <v>186</v>
      </c>
      <c r="B34" s="1" t="s">
        <v>403</v>
      </c>
    </row>
    <row r="35" spans="1:14" customHeight="1" ht="12.75">
      <c r="A35" s="1" t="s">
        <v>186</v>
      </c>
      <c r="B35" s="1" t="s">
        <v>404</v>
      </c>
    </row>
    <row r="36" spans="1:14" customHeight="1" ht="12.75">
      <c r="A36" s="1" t="s">
        <v>186</v>
      </c>
      <c r="B36" s="1" t="s">
        <v>405</v>
      </c>
    </row>
    <row r="37" spans="1:14" customHeight="1" ht="12.75">
      <c r="A37" s="1" t="s">
        <v>186</v>
      </c>
      <c r="B37" s="1" t="s">
        <v>407</v>
      </c>
    </row>
    <row r="38" spans="1:14" customHeight="1" ht="12.75">
      <c r="A38" s="1" t="s">
        <v>186</v>
      </c>
      <c r="B38" s="1" t="s">
        <v>408</v>
      </c>
    </row>
    <row r="39" spans="1:14" customHeight="1" ht="12.75">
      <c r="A39" s="1" t="s">
        <v>187</v>
      </c>
      <c r="B39" s="1" t="s">
        <v>401</v>
      </c>
    </row>
    <row r="40" spans="1:14" customHeight="1" ht="12.75">
      <c r="A40" s="1" t="s">
        <v>187</v>
      </c>
      <c r="B40" s="1" t="s">
        <v>402</v>
      </c>
    </row>
    <row r="41" spans="1:14" customHeight="1" ht="12.75">
      <c r="A41" s="1" t="s">
        <v>187</v>
      </c>
      <c r="B41" s="1" t="s">
        <v>403</v>
      </c>
    </row>
    <row r="42" spans="1:14" customHeight="1" ht="12.75">
      <c r="A42" s="1" t="s">
        <v>187</v>
      </c>
      <c r="B42" s="1" t="s">
        <v>404</v>
      </c>
    </row>
    <row r="43" spans="1:14" customHeight="1" ht="12.75">
      <c r="A43" s="1" t="s">
        <v>187</v>
      </c>
      <c r="B43" s="1" t="s">
        <v>405</v>
      </c>
    </row>
    <row r="44" spans="1:14" customHeight="1" ht="12.75">
      <c r="A44" s="1" t="s">
        <v>187</v>
      </c>
      <c r="B44" s="1" t="s">
        <v>407</v>
      </c>
    </row>
    <row r="45" spans="1:14" customHeight="1" ht="12.75">
      <c r="A45" s="1" t="s">
        <v>187</v>
      </c>
      <c r="B45" s="1" t="s">
        <v>408</v>
      </c>
    </row>
    <row r="46" spans="1:14" customHeight="1" ht="12.75">
      <c r="A46" s="1" t="s">
        <v>187</v>
      </c>
      <c r="B46" s="1" t="s">
        <v>409</v>
      </c>
    </row>
    <row r="47" spans="1:14" customHeight="1" ht="12.75">
      <c r="A47" s="1" t="s">
        <v>201</v>
      </c>
      <c r="B47" s="1" t="s">
        <v>401</v>
      </c>
    </row>
    <row r="48" spans="1:14" customHeight="1" ht="12.75">
      <c r="A48" s="1" t="s">
        <v>201</v>
      </c>
      <c r="B48" s="1" t="s">
        <v>402</v>
      </c>
    </row>
    <row r="49" spans="1:14" customHeight="1" ht="12.75">
      <c r="A49" s="1" t="s">
        <v>201</v>
      </c>
      <c r="B49" s="1" t="s">
        <v>403</v>
      </c>
    </row>
    <row r="50" spans="1:14" customHeight="1" ht="12.75">
      <c r="A50" s="1" t="s">
        <v>201</v>
      </c>
      <c r="B50" s="1" t="s">
        <v>404</v>
      </c>
    </row>
    <row r="51" spans="1:14" customHeight="1" ht="12.75">
      <c r="A51" s="1" t="s">
        <v>201</v>
      </c>
      <c r="B51" s="1" t="s">
        <v>405</v>
      </c>
    </row>
    <row r="52" spans="1:14" customHeight="1" ht="12.75">
      <c r="A52" s="1" t="s">
        <v>201</v>
      </c>
      <c r="B52" s="1" t="s">
        <v>407</v>
      </c>
    </row>
    <row r="53" spans="1:14" customHeight="1" ht="12.75">
      <c r="A53" s="1" t="s">
        <v>201</v>
      </c>
      <c r="B53" s="1" t="s">
        <v>408</v>
      </c>
    </row>
    <row r="54" spans="1:14" customHeight="1" ht="12.75">
      <c r="A54" s="1" t="s">
        <v>201</v>
      </c>
      <c r="B54" s="1" t="s">
        <v>409</v>
      </c>
    </row>
    <row r="55" spans="1:14" customHeight="1" ht="12.75">
      <c r="A55" s="1" t="s">
        <v>202</v>
      </c>
      <c r="B55" s="1" t="s">
        <v>401</v>
      </c>
    </row>
    <row r="56" spans="1:14" customHeight="1" ht="12.75">
      <c r="A56" s="1" t="s">
        <v>202</v>
      </c>
      <c r="B56" s="1" t="s">
        <v>402</v>
      </c>
    </row>
    <row r="57" spans="1:14" customHeight="1" ht="12.75">
      <c r="A57" s="1" t="s">
        <v>202</v>
      </c>
      <c r="B57" s="1" t="s">
        <v>403</v>
      </c>
    </row>
    <row r="58" spans="1:14" customHeight="1" ht="12.75">
      <c r="A58" s="1" t="s">
        <v>202</v>
      </c>
      <c r="B58" s="1" t="s">
        <v>404</v>
      </c>
    </row>
    <row r="59" spans="1:14" customHeight="1" ht="12.75">
      <c r="A59" s="1" t="s">
        <v>202</v>
      </c>
      <c r="B59" s="1" t="s">
        <v>405</v>
      </c>
    </row>
    <row r="60" spans="1:14" customHeight="1" ht="12.75">
      <c r="A60" s="1" t="s">
        <v>202</v>
      </c>
      <c r="B60" s="1" t="s">
        <v>407</v>
      </c>
    </row>
    <row r="61" spans="1:14" customHeight="1" ht="12.75">
      <c r="A61" s="1" t="s">
        <v>202</v>
      </c>
      <c r="B61" s="1" t="s">
        <v>409</v>
      </c>
    </row>
    <row r="62" spans="1:14" customHeight="1" ht="12.75">
      <c r="A62" s="1" t="s">
        <v>203</v>
      </c>
      <c r="B62" s="1" t="s">
        <v>401</v>
      </c>
    </row>
    <row r="63" spans="1:14" customHeight="1" ht="12.75">
      <c r="A63" s="1" t="s">
        <v>203</v>
      </c>
      <c r="B63" s="1" t="s">
        <v>402</v>
      </c>
    </row>
    <row r="64" spans="1:14" customHeight="1" ht="12.75">
      <c r="A64" s="1" t="s">
        <v>203</v>
      </c>
      <c r="B64" s="1" t="s">
        <v>403</v>
      </c>
    </row>
    <row r="65" spans="1:14" customHeight="1" ht="12.75">
      <c r="A65" s="1" t="s">
        <v>203</v>
      </c>
      <c r="B65" s="1" t="s">
        <v>404</v>
      </c>
    </row>
    <row r="66" spans="1:14" customHeight="1" ht="12.75">
      <c r="A66" s="1" t="s">
        <v>203</v>
      </c>
      <c r="B66" s="1" t="s">
        <v>405</v>
      </c>
    </row>
    <row r="67" spans="1:14" customHeight="1" ht="12.75">
      <c r="A67" s="1" t="s">
        <v>203</v>
      </c>
      <c r="B67" s="1" t="s">
        <v>407</v>
      </c>
    </row>
    <row r="68" spans="1:14" customHeight="1" ht="12.75">
      <c r="A68" s="1" t="s">
        <v>203</v>
      </c>
      <c r="B68" s="1" t="s">
        <v>409</v>
      </c>
    </row>
    <row r="69" spans="1:14" customHeight="1" ht="12.75">
      <c r="A69" s="1" t="s">
        <v>230</v>
      </c>
      <c r="B69" s="1" t="s">
        <v>401</v>
      </c>
    </row>
    <row r="70" spans="1:14" customHeight="1" ht="12.75">
      <c r="A70" s="1" t="s">
        <v>230</v>
      </c>
      <c r="B70" s="1" t="s">
        <v>402</v>
      </c>
    </row>
    <row r="71" spans="1:14" customHeight="1" ht="12.75">
      <c r="A71" s="1" t="s">
        <v>230</v>
      </c>
      <c r="B71" s="1" t="s">
        <v>403</v>
      </c>
    </row>
    <row r="72" spans="1:14" customHeight="1" ht="12.75">
      <c r="A72" s="1" t="s">
        <v>230</v>
      </c>
      <c r="B72" s="1" t="s">
        <v>404</v>
      </c>
    </row>
    <row r="73" spans="1:14" customHeight="1" ht="12.75">
      <c r="A73" s="1" t="s">
        <v>230</v>
      </c>
      <c r="B73" s="1" t="s">
        <v>405</v>
      </c>
    </row>
    <row r="74" spans="1:14" customHeight="1" ht="12.75">
      <c r="A74" s="1" t="s">
        <v>230</v>
      </c>
      <c r="B74" s="1" t="s">
        <v>407</v>
      </c>
    </row>
    <row r="75" spans="1:14" customHeight="1" ht="12.75">
      <c r="A75" s="1" t="s">
        <v>230</v>
      </c>
      <c r="B75" s="1" t="s">
        <v>408</v>
      </c>
    </row>
    <row r="76" spans="1:14" customHeight="1" ht="12.75">
      <c r="A76" s="1" t="s">
        <v>230</v>
      </c>
      <c r="B76" s="1" t="s">
        <v>409</v>
      </c>
    </row>
    <row r="77" spans="1:14" customHeight="1" ht="12.75">
      <c r="A77" s="1" t="s">
        <v>231</v>
      </c>
      <c r="B77" s="1" t="s">
        <v>401</v>
      </c>
    </row>
    <row r="78" spans="1:14" customHeight="1" ht="12.75">
      <c r="A78" s="1" t="s">
        <v>231</v>
      </c>
      <c r="B78" s="1" t="s">
        <v>402</v>
      </c>
    </row>
    <row r="79" spans="1:14" customHeight="1" ht="12.75">
      <c r="A79" s="1" t="s">
        <v>231</v>
      </c>
      <c r="B79" s="1" t="s">
        <v>403</v>
      </c>
    </row>
    <row r="80" spans="1:14" customHeight="1" ht="12.75">
      <c r="A80" s="1" t="s">
        <v>231</v>
      </c>
      <c r="B80" s="1" t="s">
        <v>404</v>
      </c>
    </row>
    <row r="81" spans="1:14" customHeight="1" ht="12.75">
      <c r="A81" s="1" t="s">
        <v>231</v>
      </c>
      <c r="B81" s="1" t="s">
        <v>405</v>
      </c>
    </row>
    <row r="82" spans="1:14" customHeight="1" ht="12.75">
      <c r="A82" s="1" t="s">
        <v>231</v>
      </c>
      <c r="B82" s="1" t="s">
        <v>406</v>
      </c>
    </row>
    <row r="83" spans="1:14" customHeight="1" ht="12.75">
      <c r="A83" s="1" t="s">
        <v>231</v>
      </c>
      <c r="B83" s="1" t="s">
        <v>407</v>
      </c>
    </row>
    <row r="84" spans="1:14" customHeight="1" ht="12.75">
      <c r="A84" s="1" t="s">
        <v>231</v>
      </c>
      <c r="B84" s="1" t="s">
        <v>408</v>
      </c>
    </row>
    <row r="85" spans="1:14" customHeight="1" ht="12.75">
      <c r="A85" s="1" t="s">
        <v>231</v>
      </c>
      <c r="B85" s="1" t="s">
        <v>409</v>
      </c>
    </row>
    <row r="86" spans="1:14" customHeight="1" ht="12.75">
      <c r="A86" s="1" t="s">
        <v>232</v>
      </c>
      <c r="B86" s="1" t="s">
        <v>401</v>
      </c>
    </row>
    <row r="87" spans="1:14" customHeight="1" ht="12.75">
      <c r="A87" s="1" t="s">
        <v>232</v>
      </c>
      <c r="B87" s="1" t="s">
        <v>402</v>
      </c>
    </row>
    <row r="88" spans="1:14" customHeight="1" ht="12.75">
      <c r="A88" s="1" t="s">
        <v>232</v>
      </c>
      <c r="B88" s="1" t="s">
        <v>403</v>
      </c>
    </row>
    <row r="89" spans="1:14" customHeight="1" ht="12.75">
      <c r="A89" s="1" t="s">
        <v>232</v>
      </c>
      <c r="B89" s="1" t="s">
        <v>404</v>
      </c>
    </row>
    <row r="90" spans="1:14" customHeight="1" ht="12.75">
      <c r="A90" s="1" t="s">
        <v>232</v>
      </c>
      <c r="B90" s="1" t="s">
        <v>405</v>
      </c>
    </row>
    <row r="91" spans="1:14" customHeight="1" ht="12.75">
      <c r="A91" s="1" t="s">
        <v>232</v>
      </c>
      <c r="B91" s="1" t="s">
        <v>407</v>
      </c>
    </row>
    <row r="92" spans="1:14" customHeight="1" ht="12.75">
      <c r="A92" s="1" t="s">
        <v>232</v>
      </c>
      <c r="B92" s="1" t="s">
        <v>408</v>
      </c>
    </row>
    <row r="93" spans="1:14" customHeight="1" ht="12.75">
      <c r="A93" s="1" t="s">
        <v>232</v>
      </c>
      <c r="B93" s="1" t="s">
        <v>409</v>
      </c>
    </row>
    <row r="94" spans="1:14" customHeight="1" ht="12.75">
      <c r="A94" s="1" t="s">
        <v>315</v>
      </c>
      <c r="B94" s="1" t="s">
        <v>401</v>
      </c>
    </row>
    <row r="95" spans="1:14" customHeight="1" ht="12.75">
      <c r="A95" s="1" t="s">
        <v>315</v>
      </c>
      <c r="B95" s="1" t="s">
        <v>402</v>
      </c>
    </row>
    <row r="96" spans="1:14" customHeight="1" ht="12.75">
      <c r="A96" s="1" t="s">
        <v>315</v>
      </c>
      <c r="B96" s="1" t="s">
        <v>403</v>
      </c>
    </row>
    <row r="97" spans="1:14" customHeight="1" ht="12.75">
      <c r="A97" s="1" t="s">
        <v>315</v>
      </c>
      <c r="B97" s="1" t="s">
        <v>404</v>
      </c>
    </row>
    <row r="98" spans="1:14" customHeight="1" ht="12.75">
      <c r="A98" s="1" t="s">
        <v>315</v>
      </c>
      <c r="B98" s="1" t="s">
        <v>405</v>
      </c>
    </row>
    <row r="99" spans="1:14" customHeight="1" ht="12.75">
      <c r="A99" s="1" t="s">
        <v>315</v>
      </c>
      <c r="B99" s="1" t="s">
        <v>407</v>
      </c>
    </row>
    <row r="100" spans="1:14" customHeight="1" ht="12.75">
      <c r="A100" s="1" t="s">
        <v>315</v>
      </c>
      <c r="B100" s="1" t="s">
        <v>408</v>
      </c>
    </row>
    <row r="101" spans="1:14" customHeight="1" ht="12.75">
      <c r="A101" s="1" t="s">
        <v>315</v>
      </c>
      <c r="B101" s="1" t="s">
        <v>409</v>
      </c>
    </row>
    <row r="102" spans="1:14" customHeight="1" ht="12.75">
      <c r="A102" s="1" t="s">
        <v>316</v>
      </c>
      <c r="B102" s="1" t="s">
        <v>402</v>
      </c>
    </row>
    <row r="103" spans="1:14" customHeight="1" ht="12.75">
      <c r="A103" s="1" t="s">
        <v>316</v>
      </c>
      <c r="B103" s="1" t="s">
        <v>403</v>
      </c>
    </row>
    <row r="104" spans="1:14" customHeight="1" ht="12.75">
      <c r="A104" s="1" t="s">
        <v>316</v>
      </c>
      <c r="B104" s="1" t="s">
        <v>404</v>
      </c>
    </row>
    <row r="105" spans="1:14" customHeight="1" ht="12.75">
      <c r="A105" s="1" t="s">
        <v>316</v>
      </c>
      <c r="B105" s="1" t="s">
        <v>407</v>
      </c>
    </row>
    <row r="106" spans="1:14" customHeight="1" ht="12.75">
      <c r="A106" s="1" t="s">
        <v>316</v>
      </c>
      <c r="B106" s="1" t="s">
        <v>408</v>
      </c>
    </row>
    <row r="107" spans="1:14" customHeight="1" ht="12.75">
      <c r="A107" s="1" t="s">
        <v>316</v>
      </c>
      <c r="B107" s="1" t="s">
        <v>409</v>
      </c>
    </row>
    <row r="108" spans="1:14" customHeight="1" ht="12.75">
      <c r="A108" s="1" t="s">
        <v>317</v>
      </c>
      <c r="B108" s="1" t="s">
        <v>402</v>
      </c>
    </row>
    <row r="109" spans="1:14" customHeight="1" ht="12.75">
      <c r="A109" s="1" t="s">
        <v>317</v>
      </c>
      <c r="B109" s="1" t="s">
        <v>403</v>
      </c>
    </row>
    <row r="110" spans="1:14" customHeight="1" ht="12.75">
      <c r="A110" s="1" t="s">
        <v>317</v>
      </c>
      <c r="B110" s="1" t="s">
        <v>408</v>
      </c>
    </row>
    <row r="111" spans="1:14" customHeight="1" ht="12.75">
      <c r="A111" s="1" t="s">
        <v>318</v>
      </c>
      <c r="B111" s="1" t="s">
        <v>402</v>
      </c>
    </row>
    <row r="112" spans="1:14" customHeight="1" ht="12.75">
      <c r="A112" s="1" t="s">
        <v>318</v>
      </c>
      <c r="B112" s="1" t="s">
        <v>403</v>
      </c>
    </row>
    <row r="113" spans="1:14" customHeight="1" ht="12.75">
      <c r="A113" s="1" t="s">
        <v>318</v>
      </c>
      <c r="B113" s="1" t="s">
        <v>408</v>
      </c>
    </row>
    <row r="114" spans="1:14" customHeight="1" ht="12.75">
      <c r="A114" s="1" t="s">
        <v>319</v>
      </c>
      <c r="B114" s="1" t="s">
        <v>402</v>
      </c>
    </row>
    <row r="115" spans="1:14" customHeight="1" ht="12.75">
      <c r="A115" s="1" t="s">
        <v>319</v>
      </c>
      <c r="B115" s="1" t="s">
        <v>403</v>
      </c>
    </row>
    <row r="116" spans="1:14" customHeight="1" ht="12.75">
      <c r="A116" s="1" t="s">
        <v>319</v>
      </c>
      <c r="B116" s="1" t="s">
        <v>407</v>
      </c>
    </row>
    <row r="117" spans="1:14" customHeight="1" ht="12.75">
      <c r="A117" s="1" t="s">
        <v>319</v>
      </c>
      <c r="B117" s="1" t="s">
        <v>408</v>
      </c>
    </row>
    <row r="118" spans="1:14" customHeight="1" ht="12.75">
      <c r="A118" s="1" t="s">
        <v>320</v>
      </c>
      <c r="B118" s="1" t="s">
        <v>402</v>
      </c>
    </row>
    <row r="119" spans="1:14" customHeight="1" ht="12.75">
      <c r="A119" s="1" t="s">
        <v>320</v>
      </c>
      <c r="B119" s="1" t="s">
        <v>403</v>
      </c>
    </row>
    <row r="120" spans="1:14" customHeight="1" ht="12.75">
      <c r="A120" s="1" t="s">
        <v>320</v>
      </c>
      <c r="B120" s="1" t="s">
        <v>404</v>
      </c>
    </row>
    <row r="121" spans="1:14" customHeight="1" ht="12.75">
      <c r="A121" s="1" t="s">
        <v>320</v>
      </c>
      <c r="B121" s="1" t="s">
        <v>405</v>
      </c>
    </row>
    <row r="122" spans="1:14" customHeight="1" ht="12.75">
      <c r="A122" s="1" t="s">
        <v>320</v>
      </c>
      <c r="B122" s="1" t="s">
        <v>408</v>
      </c>
    </row>
    <row r="123" spans="1:14" customHeight="1" ht="12.75">
      <c r="A123" s="1" t="s">
        <v>321</v>
      </c>
      <c r="B123" s="1" t="s">
        <v>402</v>
      </c>
    </row>
    <row r="124" spans="1:14" customHeight="1" ht="12.75">
      <c r="A124" s="1" t="s">
        <v>321</v>
      </c>
      <c r="B124" s="1" t="s">
        <v>403</v>
      </c>
    </row>
    <row r="125" spans="1:14" customHeight="1" ht="12.75">
      <c r="A125" s="1" t="s">
        <v>321</v>
      </c>
      <c r="B125" s="1" t="s">
        <v>404</v>
      </c>
    </row>
    <row r="126" spans="1:14" customHeight="1" ht="12.75">
      <c r="A126" s="1" t="s">
        <v>321</v>
      </c>
      <c r="B126" s="1" t="s">
        <v>408</v>
      </c>
    </row>
    <row r="127" spans="1:14" customHeight="1" ht="12.75">
      <c r="A127" s="1" t="s">
        <v>322</v>
      </c>
      <c r="B127" s="1" t="s">
        <v>402</v>
      </c>
    </row>
    <row r="128" spans="1:14" customHeight="1" ht="12.75">
      <c r="A128" s="1" t="s">
        <v>322</v>
      </c>
      <c r="B128" s="1" t="s">
        <v>403</v>
      </c>
    </row>
    <row r="129" spans="1:14" customHeight="1" ht="12.75">
      <c r="A129" s="1" t="s">
        <v>322</v>
      </c>
      <c r="B129" s="1" t="s">
        <v>404</v>
      </c>
    </row>
    <row r="130" spans="1:14" customHeight="1" ht="12.75">
      <c r="A130" s="1" t="s">
        <v>322</v>
      </c>
      <c r="B130" s="1" t="s">
        <v>407</v>
      </c>
    </row>
    <row r="131" spans="1:14" customHeight="1" ht="12.75">
      <c r="A131" s="1" t="s">
        <v>322</v>
      </c>
      <c r="B131" s="1" t="s">
        <v>408</v>
      </c>
    </row>
    <row r="132" spans="1:14" customHeight="1" ht="12.75">
      <c r="A132" s="1" t="s">
        <v>323</v>
      </c>
      <c r="B132" s="1" t="s">
        <v>402</v>
      </c>
    </row>
    <row r="133" spans="1:14" customHeight="1" ht="12.75">
      <c r="A133" s="1" t="s">
        <v>323</v>
      </c>
      <c r="B133" s="1" t="s">
        <v>403</v>
      </c>
    </row>
    <row r="134" spans="1:14" customHeight="1" ht="12.75">
      <c r="A134" s="1" t="s">
        <v>323</v>
      </c>
      <c r="B134" s="1" t="s">
        <v>404</v>
      </c>
    </row>
    <row r="135" spans="1:14" customHeight="1" ht="12.75">
      <c r="A135" s="1" t="s">
        <v>323</v>
      </c>
      <c r="B135" s="1" t="s">
        <v>405</v>
      </c>
    </row>
    <row r="136" spans="1:14" customHeight="1" ht="12.75">
      <c r="A136" s="1" t="s">
        <v>323</v>
      </c>
      <c r="B136" s="1" t="s">
        <v>407</v>
      </c>
    </row>
    <row r="137" spans="1:14" customHeight="1" ht="12.75">
      <c r="A137" s="1" t="s">
        <v>323</v>
      </c>
      <c r="B137" s="1" t="s">
        <v>408</v>
      </c>
    </row>
    <row r="138" spans="1:14" customHeight="1" ht="12.75">
      <c r="A138" s="1" t="s">
        <v>324</v>
      </c>
      <c r="B138" s="1" t="s">
        <v>402</v>
      </c>
    </row>
    <row r="139" spans="1:14" customHeight="1" ht="12.75">
      <c r="A139" s="1" t="s">
        <v>324</v>
      </c>
      <c r="B139" s="1" t="s">
        <v>403</v>
      </c>
    </row>
    <row r="140" spans="1:14" customHeight="1" ht="12.75">
      <c r="A140" s="1" t="s">
        <v>324</v>
      </c>
      <c r="B140" s="1" t="s">
        <v>404</v>
      </c>
    </row>
    <row r="141" spans="1:14" customHeight="1" ht="12.75">
      <c r="A141" s="1" t="s">
        <v>324</v>
      </c>
      <c r="B141" s="1" t="s">
        <v>407</v>
      </c>
    </row>
    <row r="142" spans="1:14" customHeight="1" ht="12.75">
      <c r="A142" s="1" t="s">
        <v>324</v>
      </c>
      <c r="B142" s="1" t="s">
        <v>408</v>
      </c>
    </row>
    <row r="143" spans="1:14" customHeight="1" ht="12.75">
      <c r="A143" s="1" t="s">
        <v>325</v>
      </c>
      <c r="B143" s="1" t="s">
        <v>402</v>
      </c>
    </row>
    <row r="144" spans="1:14" customHeight="1" ht="12.75">
      <c r="A144" s="1" t="s">
        <v>325</v>
      </c>
      <c r="B144" s="1" t="s">
        <v>403</v>
      </c>
    </row>
    <row r="145" spans="1:14" customHeight="1" ht="12.75">
      <c r="A145" s="1" t="s">
        <v>325</v>
      </c>
      <c r="B145" s="1" t="s">
        <v>404</v>
      </c>
    </row>
    <row r="146" spans="1:14" customHeight="1" ht="12.75">
      <c r="A146" s="1" t="s">
        <v>325</v>
      </c>
      <c r="B146" s="1" t="s">
        <v>407</v>
      </c>
    </row>
    <row r="147" spans="1:14" customHeight="1" ht="12.75">
      <c r="A147" s="1" t="s">
        <v>325</v>
      </c>
      <c r="B147" s="1" t="s">
        <v>409</v>
      </c>
    </row>
    <row r="148" spans="1:14" customHeight="1" ht="12.75">
      <c r="A148" s="1" t="s">
        <v>326</v>
      </c>
      <c r="B148" s="1" t="s">
        <v>402</v>
      </c>
    </row>
    <row r="149" spans="1:14" customHeight="1" ht="12.75">
      <c r="A149" s="1" t="s">
        <v>326</v>
      </c>
      <c r="B149" s="1" t="s">
        <v>403</v>
      </c>
    </row>
    <row r="150" spans="1:14" customHeight="1" ht="12.75">
      <c r="A150" s="1" t="s">
        <v>326</v>
      </c>
      <c r="B150" s="1" t="s">
        <v>405</v>
      </c>
    </row>
    <row r="151" spans="1:14" customHeight="1" ht="12.75">
      <c r="A151" s="1" t="s">
        <v>326</v>
      </c>
      <c r="B151" s="1" t="s">
        <v>407</v>
      </c>
    </row>
    <row r="152" spans="1:14" customHeight="1" ht="12.75">
      <c r="A152" s="1" t="s">
        <v>326</v>
      </c>
      <c r="B152" s="1" t="s">
        <v>408</v>
      </c>
    </row>
    <row r="153" spans="1:14" customHeight="1" ht="12.75">
      <c r="A153" s="1" t="s">
        <v>327</v>
      </c>
      <c r="B153" s="1" t="s">
        <v>402</v>
      </c>
    </row>
    <row r="154" spans="1:14" customHeight="1" ht="12.75">
      <c r="A154" s="1" t="s">
        <v>327</v>
      </c>
      <c r="B154" s="1" t="s">
        <v>403</v>
      </c>
    </row>
    <row r="155" spans="1:14" customHeight="1" ht="12.75">
      <c r="A155" s="1" t="s">
        <v>327</v>
      </c>
      <c r="B155" s="1" t="s">
        <v>407</v>
      </c>
    </row>
    <row r="156" spans="1:14" customHeight="1" ht="12.75">
      <c r="A156" s="1" t="s">
        <v>327</v>
      </c>
      <c r="B156" s="1" t="s">
        <v>408</v>
      </c>
    </row>
    <row r="157" spans="1:14" customHeight="1" ht="12.75">
      <c r="A157" s="1" t="s">
        <v>328</v>
      </c>
      <c r="B157" s="1" t="s">
        <v>402</v>
      </c>
    </row>
    <row r="158" spans="1:14" customHeight="1" ht="12.75">
      <c r="A158" s="1" t="s">
        <v>328</v>
      </c>
      <c r="B158" s="1" t="s">
        <v>403</v>
      </c>
    </row>
    <row r="159" spans="1:14" customHeight="1" ht="12.75">
      <c r="A159" s="1" t="s">
        <v>328</v>
      </c>
      <c r="B159" s="1" t="s">
        <v>404</v>
      </c>
    </row>
    <row r="160" spans="1:14" customHeight="1" ht="12.75">
      <c r="A160" s="1" t="s">
        <v>328</v>
      </c>
      <c r="B160" s="1" t="s">
        <v>405</v>
      </c>
    </row>
    <row r="161" spans="1:14" customHeight="1" ht="12.75">
      <c r="A161" s="1" t="s">
        <v>328</v>
      </c>
      <c r="B161" s="1" t="s">
        <v>408</v>
      </c>
    </row>
    <row r="162" spans="1:14" customHeight="1" ht="12.75">
      <c r="A162" s="1" t="s">
        <v>329</v>
      </c>
      <c r="B162" s="1" t="s">
        <v>402</v>
      </c>
    </row>
    <row r="163" spans="1:14" customHeight="1" ht="12.75">
      <c r="A163" s="1" t="s">
        <v>329</v>
      </c>
      <c r="B163" s="1" t="s">
        <v>403</v>
      </c>
    </row>
    <row r="164" spans="1:14" customHeight="1" ht="12.75">
      <c r="A164" s="1" t="s">
        <v>329</v>
      </c>
      <c r="B164" s="1" t="s">
        <v>404</v>
      </c>
    </row>
    <row r="165" spans="1:14" customHeight="1" ht="12.75">
      <c r="A165" s="1" t="s">
        <v>329</v>
      </c>
      <c r="B165" s="1" t="s">
        <v>407</v>
      </c>
    </row>
    <row r="166" spans="1:14" customHeight="1" ht="12.75">
      <c r="A166" s="1" t="s">
        <v>329</v>
      </c>
      <c r="B166" s="1" t="s">
        <v>408</v>
      </c>
    </row>
    <row r="167" spans="1:14" customHeight="1" ht="12.75">
      <c r="A167" s="1" t="s">
        <v>330</v>
      </c>
      <c r="B167" s="1" t="s">
        <v>402</v>
      </c>
    </row>
    <row r="168" spans="1:14" customHeight="1" ht="12.75">
      <c r="A168" s="1" t="s">
        <v>330</v>
      </c>
      <c r="B168" s="1" t="s">
        <v>403</v>
      </c>
    </row>
    <row r="169" spans="1:14" customHeight="1" ht="12.75">
      <c r="A169" s="1" t="s">
        <v>330</v>
      </c>
      <c r="B169" s="1" t="s">
        <v>404</v>
      </c>
    </row>
    <row r="170" spans="1:14" customHeight="1" ht="12.75">
      <c r="A170" s="1" t="s">
        <v>330</v>
      </c>
      <c r="B170" s="1" t="s">
        <v>405</v>
      </c>
    </row>
    <row r="171" spans="1:14" customHeight="1" ht="12.75">
      <c r="A171" s="1" t="s">
        <v>330</v>
      </c>
      <c r="B171" s="1" t="s">
        <v>407</v>
      </c>
    </row>
    <row r="172" spans="1:14" customHeight="1" ht="12.75">
      <c r="A172" s="1" t="s">
        <v>330</v>
      </c>
      <c r="B172" s="1" t="s">
        <v>408</v>
      </c>
    </row>
    <row r="173" spans="1:14" customHeight="1" ht="12.75">
      <c r="A173" s="1" t="s">
        <v>331</v>
      </c>
      <c r="B173" s="1" t="s">
        <v>402</v>
      </c>
    </row>
    <row r="174" spans="1:14" customHeight="1" ht="12.75">
      <c r="A174" s="1" t="s">
        <v>331</v>
      </c>
      <c r="B174" s="1" t="s">
        <v>403</v>
      </c>
    </row>
    <row r="175" spans="1:14" customHeight="1" ht="12.75">
      <c r="A175" s="1" t="s">
        <v>331</v>
      </c>
      <c r="B175" s="1" t="s">
        <v>404</v>
      </c>
    </row>
    <row r="176" spans="1:14" customHeight="1" ht="12.75">
      <c r="A176" s="1" t="s">
        <v>331</v>
      </c>
      <c r="B176" s="1" t="s">
        <v>407</v>
      </c>
    </row>
    <row r="177" spans="1:14" customHeight="1" ht="12.75">
      <c r="A177" s="1" t="s">
        <v>331</v>
      </c>
      <c r="B177" s="1" t="s">
        <v>408</v>
      </c>
    </row>
    <row r="178" spans="1:14" customHeight="1" ht="12.75">
      <c r="A178" s="1" t="s">
        <v>332</v>
      </c>
      <c r="B178" s="1" t="s">
        <v>402</v>
      </c>
    </row>
    <row r="179" spans="1:14" customHeight="1" ht="12.75">
      <c r="A179" s="1" t="s">
        <v>332</v>
      </c>
      <c r="B179" s="1" t="s">
        <v>403</v>
      </c>
    </row>
    <row r="180" spans="1:14" customHeight="1" ht="12.75">
      <c r="A180" s="1" t="s">
        <v>332</v>
      </c>
      <c r="B180" s="1" t="s">
        <v>404</v>
      </c>
    </row>
    <row r="181" spans="1:14" customHeight="1" ht="12.75">
      <c r="A181" s="1" t="s">
        <v>332</v>
      </c>
      <c r="B181" s="1" t="s">
        <v>406</v>
      </c>
    </row>
    <row r="182" spans="1:14" customHeight="1" ht="12.75">
      <c r="A182" s="1" t="s">
        <v>332</v>
      </c>
      <c r="B182" s="1" t="s">
        <v>407</v>
      </c>
    </row>
    <row r="183" spans="1:14" customHeight="1" ht="12.75">
      <c r="A183" s="1" t="s">
        <v>332</v>
      </c>
      <c r="B183" s="1" t="s">
        <v>408</v>
      </c>
    </row>
    <row r="184" spans="1:14" customHeight="1" ht="12.75">
      <c r="A184" s="1" t="s">
        <v>332</v>
      </c>
      <c r="B184" s="1" t="s">
        <v>409</v>
      </c>
    </row>
    <row r="185" spans="1:14" customHeight="1" ht="12.75">
      <c r="A185" s="1" t="s">
        <v>333</v>
      </c>
      <c r="B185" s="1" t="s">
        <v>402</v>
      </c>
    </row>
    <row r="186" spans="1:14" customHeight="1" ht="12.75">
      <c r="A186" s="1" t="s">
        <v>333</v>
      </c>
      <c r="B186" s="1" t="s">
        <v>407</v>
      </c>
    </row>
    <row r="187" spans="1:14" customHeight="1" ht="12.75">
      <c r="A187" s="1" t="s">
        <v>334</v>
      </c>
      <c r="B187" s="1" t="s">
        <v>402</v>
      </c>
    </row>
    <row r="188" spans="1:14" customHeight="1" ht="12.75">
      <c r="A188" s="1" t="s">
        <v>334</v>
      </c>
      <c r="B188" s="1" t="s">
        <v>404</v>
      </c>
    </row>
    <row r="189" spans="1:14" customHeight="1" ht="12.75">
      <c r="A189" s="1" t="s">
        <v>334</v>
      </c>
      <c r="B189" s="1" t="s">
        <v>407</v>
      </c>
    </row>
    <row r="190" spans="1:14" customHeight="1" ht="12.75">
      <c r="A190" s="1" t="s">
        <v>334</v>
      </c>
      <c r="B190" s="1" t="s">
        <v>408</v>
      </c>
    </row>
    <row r="191" spans="1:14" customHeight="1" ht="12.75">
      <c r="A191" s="1" t="s">
        <v>335</v>
      </c>
      <c r="B191" s="1" t="s">
        <v>402</v>
      </c>
    </row>
    <row r="192" spans="1:14" customHeight="1" ht="12.75">
      <c r="A192" s="1" t="s">
        <v>335</v>
      </c>
      <c r="B192" s="1" t="s">
        <v>404</v>
      </c>
    </row>
    <row r="193" spans="1:14" customHeight="1" ht="12.75">
      <c r="A193" s="1" t="s">
        <v>335</v>
      </c>
      <c r="B193" s="1" t="s">
        <v>407</v>
      </c>
    </row>
    <row r="194" spans="1:14" customHeight="1" ht="12.75">
      <c r="A194" s="1" t="s">
        <v>335</v>
      </c>
      <c r="B194" s="1" t="s">
        <v>408</v>
      </c>
    </row>
    <row r="195" spans="1:14" customHeight="1" ht="12.75">
      <c r="A195" s="1" t="s">
        <v>336</v>
      </c>
      <c r="B195" s="1" t="s">
        <v>402</v>
      </c>
    </row>
    <row r="196" spans="1:14" customHeight="1" ht="12.75">
      <c r="A196" s="1" t="s">
        <v>336</v>
      </c>
      <c r="B196" s="1" t="s">
        <v>405</v>
      </c>
    </row>
    <row r="197" spans="1:14" customHeight="1" ht="12.75">
      <c r="A197" s="1" t="s">
        <v>336</v>
      </c>
      <c r="B197" s="1" t="s">
        <v>408</v>
      </c>
    </row>
    <row r="198" spans="1:14" customHeight="1" ht="12.75">
      <c r="A198" s="1" t="s">
        <v>337</v>
      </c>
      <c r="B198" s="1" t="s">
        <v>402</v>
      </c>
    </row>
    <row r="199" spans="1:14" customHeight="1" ht="12.75">
      <c r="A199" s="1" t="s">
        <v>337</v>
      </c>
      <c r="B199" s="1" t="s">
        <v>403</v>
      </c>
    </row>
    <row r="200" spans="1:14" customHeight="1" ht="12.75">
      <c r="A200" s="1" t="s">
        <v>337</v>
      </c>
      <c r="B200" s="1" t="s">
        <v>404</v>
      </c>
    </row>
    <row r="201" spans="1:14" customHeight="1" ht="12.75">
      <c r="A201" s="1" t="s">
        <v>337</v>
      </c>
      <c r="B201" s="1" t="s">
        <v>405</v>
      </c>
    </row>
    <row r="202" spans="1:14" customHeight="1" ht="12.75">
      <c r="A202" s="1" t="s">
        <v>337</v>
      </c>
      <c r="B202" s="1" t="s">
        <v>407</v>
      </c>
    </row>
    <row r="203" spans="1:14" customHeight="1" ht="12.75">
      <c r="A203" s="1" t="s">
        <v>337</v>
      </c>
      <c r="B203" s="1" t="s">
        <v>408</v>
      </c>
    </row>
    <row r="204" spans="1:14" customHeight="1" ht="12.75">
      <c r="A204" s="1" t="s">
        <v>338</v>
      </c>
      <c r="B204" s="1" t="s">
        <v>402</v>
      </c>
    </row>
    <row r="205" spans="1:14" customHeight="1" ht="12.75">
      <c r="A205" s="1" t="s">
        <v>338</v>
      </c>
      <c r="B205" s="1" t="s">
        <v>403</v>
      </c>
    </row>
    <row r="206" spans="1:14" customHeight="1" ht="12.75">
      <c r="A206" s="1" t="s">
        <v>338</v>
      </c>
      <c r="B206" s="1" t="s">
        <v>404</v>
      </c>
    </row>
    <row r="207" spans="1:14" customHeight="1" ht="12.75">
      <c r="A207" s="1" t="s">
        <v>338</v>
      </c>
      <c r="B207" s="1" t="s">
        <v>407</v>
      </c>
    </row>
    <row r="208" spans="1:14" customHeight="1" ht="12.75">
      <c r="A208" s="1" t="s">
        <v>338</v>
      </c>
      <c r="B208" s="1" t="s">
        <v>408</v>
      </c>
    </row>
    <row r="209" spans="1:14" customHeight="1" ht="12.75">
      <c r="A209" s="1" t="s">
        <v>339</v>
      </c>
      <c r="B209" s="1" t="s">
        <v>402</v>
      </c>
    </row>
    <row r="210" spans="1:14" customHeight="1" ht="12.75">
      <c r="A210" s="1" t="s">
        <v>340</v>
      </c>
      <c r="B210" s="1" t="s">
        <v>402</v>
      </c>
    </row>
    <row r="211" spans="1:14" customHeight="1" ht="12.75">
      <c r="A211" s="1" t="s">
        <v>340</v>
      </c>
      <c r="B211" s="1" t="s">
        <v>408</v>
      </c>
    </row>
    <row r="212" spans="1:14" customHeight="1" ht="12.75">
      <c r="A212" s="1" t="s">
        <v>341</v>
      </c>
      <c r="B212" s="1" t="s">
        <v>402</v>
      </c>
    </row>
    <row r="213" spans="1:14" customHeight="1" ht="12.75">
      <c r="A213" s="1" t="s">
        <v>341</v>
      </c>
      <c r="B213" s="1" t="s">
        <v>408</v>
      </c>
    </row>
    <row r="214" spans="1:14" customHeight="1" ht="12.75">
      <c r="A214" s="1" t="s">
        <v>342</v>
      </c>
      <c r="B214" s="1" t="s">
        <v>402</v>
      </c>
    </row>
    <row r="215" spans="1:14" customHeight="1" ht="12.75">
      <c r="A215" s="1" t="s">
        <v>342</v>
      </c>
      <c r="B215" s="1" t="s">
        <v>403</v>
      </c>
    </row>
    <row r="216" spans="1:14" customHeight="1" ht="12.75">
      <c r="A216" s="1" t="s">
        <v>342</v>
      </c>
      <c r="B216" s="1" t="s">
        <v>404</v>
      </c>
    </row>
    <row r="217" spans="1:14" customHeight="1" ht="12.75">
      <c r="A217" s="1" t="s">
        <v>342</v>
      </c>
      <c r="B217" s="1" t="s">
        <v>405</v>
      </c>
    </row>
    <row r="218" spans="1:14" customHeight="1" ht="12.75">
      <c r="A218" s="1" t="s">
        <v>342</v>
      </c>
      <c r="B218" s="1" t="s">
        <v>407</v>
      </c>
    </row>
    <row r="219" spans="1:14" customHeight="1" ht="12.75">
      <c r="A219" s="1" t="s">
        <v>342</v>
      </c>
      <c r="B219" s="1" t="s">
        <v>408</v>
      </c>
    </row>
    <row r="220" spans="1:14" customHeight="1" ht="12.75">
      <c r="A220" s="1" t="s">
        <v>343</v>
      </c>
      <c r="B220" s="1" t="s">
        <v>402</v>
      </c>
    </row>
    <row r="221" spans="1:14" customHeight="1" ht="12.75">
      <c r="A221" s="1" t="s">
        <v>343</v>
      </c>
      <c r="B221" s="1" t="s">
        <v>403</v>
      </c>
    </row>
    <row r="222" spans="1:14" customHeight="1" ht="12.75">
      <c r="A222" s="1" t="s">
        <v>343</v>
      </c>
      <c r="B222" s="1" t="s">
        <v>404</v>
      </c>
    </row>
    <row r="223" spans="1:14" customHeight="1" ht="12.75">
      <c r="A223" s="1" t="s">
        <v>343</v>
      </c>
      <c r="B223" s="1" t="s">
        <v>405</v>
      </c>
    </row>
    <row r="224" spans="1:14" customHeight="1" ht="12.75">
      <c r="A224" s="1" t="s">
        <v>343</v>
      </c>
      <c r="B224" s="1" t="s">
        <v>407</v>
      </c>
    </row>
    <row r="225" spans="1:14" customHeight="1" ht="12.75">
      <c r="A225" s="1" t="s">
        <v>343</v>
      </c>
      <c r="B225" s="1" t="s">
        <v>408</v>
      </c>
    </row>
    <row r="226" spans="1:14" customHeight="1" ht="12.75">
      <c r="A226" s="1" t="s">
        <v>344</v>
      </c>
      <c r="B226" s="1" t="s">
        <v>402</v>
      </c>
    </row>
    <row r="227" spans="1:14" customHeight="1" ht="12.75">
      <c r="A227" s="1" t="s">
        <v>344</v>
      </c>
      <c r="B227" s="1" t="s">
        <v>403</v>
      </c>
    </row>
    <row r="228" spans="1:14" customHeight="1" ht="12.75">
      <c r="A228" s="1" t="s">
        <v>344</v>
      </c>
      <c r="B228" s="1" t="s">
        <v>404</v>
      </c>
    </row>
    <row r="229" spans="1:14" customHeight="1" ht="12.75">
      <c r="A229" s="1" t="s">
        <v>344</v>
      </c>
      <c r="B229" s="1" t="s">
        <v>407</v>
      </c>
    </row>
    <row r="230" spans="1:14" customHeight="1" ht="12.75">
      <c r="A230" s="1" t="s">
        <v>344</v>
      </c>
      <c r="B230" s="1" t="s">
        <v>408</v>
      </c>
    </row>
    <row r="231" spans="1:14" customHeight="1" ht="12.75">
      <c r="A231" s="1" t="s">
        <v>345</v>
      </c>
      <c r="B231" s="1" t="s">
        <v>402</v>
      </c>
    </row>
    <row r="232" spans="1:14" customHeight="1" ht="12.75">
      <c r="A232" s="1" t="s">
        <v>345</v>
      </c>
      <c r="B232" s="1" t="s">
        <v>403</v>
      </c>
    </row>
    <row r="233" spans="1:14" customHeight="1" ht="12.75">
      <c r="A233" s="1" t="s">
        <v>345</v>
      </c>
      <c r="B233" s="1" t="s">
        <v>404</v>
      </c>
    </row>
    <row r="234" spans="1:14" customHeight="1" ht="12.75">
      <c r="A234" s="1" t="s">
        <v>345</v>
      </c>
      <c r="B234" s="1" t="s">
        <v>407</v>
      </c>
    </row>
    <row r="235" spans="1:14" customHeight="1" ht="12.75">
      <c r="A235" s="1" t="s">
        <v>345</v>
      </c>
      <c r="B235" s="1" t="s">
        <v>408</v>
      </c>
    </row>
    <row r="236" spans="1:14" customHeight="1" ht="12.75">
      <c r="A236" s="1" t="s">
        <v>345</v>
      </c>
      <c r="B236" s="1" t="s">
        <v>409</v>
      </c>
    </row>
    <row r="237" spans="1:14" customHeight="1" ht="12.75">
      <c r="A237" s="1" t="s">
        <v>346</v>
      </c>
      <c r="B237" s="1" t="s">
        <v>402</v>
      </c>
    </row>
    <row r="238" spans="1:14" customHeight="1" ht="12.75">
      <c r="A238" s="1" t="s">
        <v>346</v>
      </c>
      <c r="B238" s="1" t="s">
        <v>403</v>
      </c>
    </row>
    <row r="239" spans="1:14" customHeight="1" ht="12.75">
      <c r="A239" s="1" t="s">
        <v>346</v>
      </c>
      <c r="B239" s="1" t="s">
        <v>404</v>
      </c>
    </row>
    <row r="240" spans="1:14" customHeight="1" ht="12.75">
      <c r="A240" s="1" t="s">
        <v>346</v>
      </c>
      <c r="B240" s="1" t="s">
        <v>405</v>
      </c>
    </row>
    <row r="241" spans="1:14" customHeight="1" ht="12.75">
      <c r="A241" s="1" t="s">
        <v>346</v>
      </c>
      <c r="B241" s="1" t="s">
        <v>407</v>
      </c>
    </row>
    <row r="242" spans="1:14" customHeight="1" ht="12.75">
      <c r="A242" s="1" t="s">
        <v>346</v>
      </c>
      <c r="B242" s="1" t="s">
        <v>408</v>
      </c>
    </row>
    <row r="243" spans="1:14" customHeight="1" ht="12.75">
      <c r="A243" s="1" t="s">
        <v>347</v>
      </c>
      <c r="B243" s="1" t="s">
        <v>402</v>
      </c>
    </row>
    <row r="244" spans="1:14" customHeight="1" ht="12.75">
      <c r="A244" s="1" t="s">
        <v>347</v>
      </c>
      <c r="B244" s="1" t="s">
        <v>403</v>
      </c>
    </row>
    <row r="245" spans="1:14" customHeight="1" ht="12.75">
      <c r="A245" s="1" t="s">
        <v>347</v>
      </c>
      <c r="B245" s="1" t="s">
        <v>404</v>
      </c>
    </row>
    <row r="246" spans="1:14" customHeight="1" ht="12.75">
      <c r="A246" s="1" t="s">
        <v>347</v>
      </c>
      <c r="B246" s="1" t="s">
        <v>405</v>
      </c>
    </row>
    <row r="247" spans="1:14" customHeight="1" ht="12.75">
      <c r="A247" s="1" t="s">
        <v>347</v>
      </c>
      <c r="B247" s="1" t="s">
        <v>407</v>
      </c>
    </row>
    <row r="248" spans="1:14" customHeight="1" ht="12.75">
      <c r="A248" s="1" t="s">
        <v>347</v>
      </c>
      <c r="B248" s="1" t="s">
        <v>408</v>
      </c>
    </row>
    <row r="249" spans="1:14" customHeight="1" ht="12.75">
      <c r="A249" s="1" t="s">
        <v>347</v>
      </c>
      <c r="B249" s="1" t="s">
        <v>409</v>
      </c>
    </row>
    <row r="250" spans="1:14" customHeight="1" ht="12.75">
      <c r="A250" s="1" t="s">
        <v>348</v>
      </c>
      <c r="B250" s="1" t="s">
        <v>402</v>
      </c>
    </row>
    <row r="251" spans="1:14" customHeight="1" ht="12.75">
      <c r="A251" s="1" t="s">
        <v>348</v>
      </c>
      <c r="B251" s="1" t="s">
        <v>403</v>
      </c>
    </row>
    <row r="252" spans="1:14" customHeight="1" ht="12.75">
      <c r="A252" s="1" t="s">
        <v>348</v>
      </c>
      <c r="B252" s="1" t="s">
        <v>404</v>
      </c>
    </row>
    <row r="253" spans="1:14" customHeight="1" ht="12.75">
      <c r="A253" s="1" t="s">
        <v>348</v>
      </c>
      <c r="B253" s="1" t="s">
        <v>405</v>
      </c>
    </row>
    <row r="254" spans="1:14" customHeight="1" ht="12.75">
      <c r="A254" s="1" t="s">
        <v>348</v>
      </c>
      <c r="B254" s="1" t="s">
        <v>407</v>
      </c>
    </row>
    <row r="255" spans="1:14" customHeight="1" ht="12.75">
      <c r="A255" s="1" t="s">
        <v>348</v>
      </c>
      <c r="B255" s="1" t="s">
        <v>408</v>
      </c>
    </row>
    <row r="256" spans="1:14" customHeight="1" ht="12.75">
      <c r="A256" s="1" t="s">
        <v>348</v>
      </c>
      <c r="B256" s="1" t="s">
        <v>409</v>
      </c>
    </row>
    <row r="257" spans="1:14" customHeight="1" ht="12.75">
      <c r="A257" s="1" t="s">
        <v>349</v>
      </c>
      <c r="B257" s="1" t="s">
        <v>402</v>
      </c>
    </row>
    <row r="258" spans="1:14" customHeight="1" ht="12.75">
      <c r="A258" s="1" t="s">
        <v>349</v>
      </c>
      <c r="B258" s="1" t="s">
        <v>403</v>
      </c>
    </row>
    <row r="259" spans="1:14" customHeight="1" ht="12.75">
      <c r="A259" s="1" t="s">
        <v>349</v>
      </c>
      <c r="B259" s="1" t="s">
        <v>404</v>
      </c>
    </row>
    <row r="260" spans="1:14" customHeight="1" ht="12.75">
      <c r="A260" s="1" t="s">
        <v>349</v>
      </c>
      <c r="B260" s="1" t="s">
        <v>407</v>
      </c>
    </row>
    <row r="261" spans="1:14" customHeight="1" ht="12.75">
      <c r="A261" s="1" t="s">
        <v>349</v>
      </c>
      <c r="B261" s="1" t="s">
        <v>408</v>
      </c>
    </row>
    <row r="262" spans="1:14" customHeight="1" ht="12.75">
      <c r="A262" s="1" t="s">
        <v>349</v>
      </c>
      <c r="B262" s="1" t="s">
        <v>409</v>
      </c>
    </row>
    <row r="263" spans="1:14" customHeight="1" ht="12.75">
      <c r="A263" s="1" t="s">
        <v>350</v>
      </c>
      <c r="B263" s="1" t="s">
        <v>402</v>
      </c>
    </row>
    <row r="264" spans="1:14" customHeight="1" ht="12.75">
      <c r="A264" s="1" t="s">
        <v>350</v>
      </c>
      <c r="B264" s="1" t="s">
        <v>403</v>
      </c>
    </row>
    <row r="265" spans="1:14" customHeight="1" ht="12.75">
      <c r="A265" s="1" t="s">
        <v>350</v>
      </c>
      <c r="B265" s="1" t="s">
        <v>404</v>
      </c>
    </row>
    <row r="266" spans="1:14" customHeight="1" ht="12.75">
      <c r="A266" s="1" t="s">
        <v>350</v>
      </c>
      <c r="B266" s="1" t="s">
        <v>405</v>
      </c>
    </row>
    <row r="267" spans="1:14" customHeight="1" ht="12.75">
      <c r="A267" s="1" t="s">
        <v>350</v>
      </c>
      <c r="B267" s="1" t="s">
        <v>407</v>
      </c>
    </row>
    <row r="268" spans="1:14" customHeight="1" ht="12.75">
      <c r="A268" s="1" t="s">
        <v>350</v>
      </c>
      <c r="B268" s="1" t="s">
        <v>408</v>
      </c>
    </row>
    <row r="269" spans="1:14" customHeight="1" ht="12.75">
      <c r="A269" s="1" t="s">
        <v>351</v>
      </c>
      <c r="B269" s="1" t="s">
        <v>402</v>
      </c>
    </row>
    <row r="270" spans="1:14" customHeight="1" ht="12.75">
      <c r="A270" s="1" t="s">
        <v>351</v>
      </c>
      <c r="B270" s="1" t="s">
        <v>403</v>
      </c>
    </row>
    <row r="271" spans="1:14" customHeight="1" ht="12.75">
      <c r="A271" s="1" t="s">
        <v>351</v>
      </c>
      <c r="B271" s="1" t="s">
        <v>404</v>
      </c>
    </row>
    <row r="272" spans="1:14" customHeight="1" ht="12.75">
      <c r="A272" s="1" t="s">
        <v>351</v>
      </c>
      <c r="B272" s="1" t="s">
        <v>405</v>
      </c>
    </row>
    <row r="273" spans="1:14" customHeight="1" ht="12.75">
      <c r="A273" s="1" t="s">
        <v>351</v>
      </c>
      <c r="B273" s="1" t="s">
        <v>407</v>
      </c>
    </row>
    <row r="274" spans="1:14" customHeight="1" ht="12.75">
      <c r="A274" s="1" t="s">
        <v>351</v>
      </c>
      <c r="B274" s="1" t="s">
        <v>408</v>
      </c>
    </row>
    <row r="275" spans="1:14" customHeight="1" ht="12.75">
      <c r="A275" s="1" t="s">
        <v>352</v>
      </c>
      <c r="B275" s="1" t="s">
        <v>402</v>
      </c>
    </row>
    <row r="276" spans="1:14" customHeight="1" ht="12.75">
      <c r="A276" s="1" t="s">
        <v>352</v>
      </c>
      <c r="B276" s="1" t="s">
        <v>403</v>
      </c>
    </row>
    <row r="277" spans="1:14" customHeight="1" ht="12.75">
      <c r="A277" s="1" t="s">
        <v>352</v>
      </c>
      <c r="B277" s="1" t="s">
        <v>404</v>
      </c>
    </row>
    <row r="278" spans="1:14" customHeight="1" ht="12.75">
      <c r="A278" s="1" t="s">
        <v>352</v>
      </c>
      <c r="B278" s="1" t="s">
        <v>407</v>
      </c>
    </row>
    <row r="279" spans="1:14" customHeight="1" ht="12.75">
      <c r="A279" s="1" t="s">
        <v>352</v>
      </c>
      <c r="B279" s="1" t="s">
        <v>408</v>
      </c>
    </row>
    <row r="280" spans="1:14" customHeight="1" ht="12.75">
      <c r="A280" s="1" t="s">
        <v>353</v>
      </c>
      <c r="B280" s="1" t="s">
        <v>402</v>
      </c>
    </row>
    <row r="281" spans="1:14" customHeight="1" ht="12.75">
      <c r="A281" s="1" t="s">
        <v>353</v>
      </c>
      <c r="B281" s="1" t="s">
        <v>403</v>
      </c>
    </row>
    <row r="282" spans="1:14" customHeight="1" ht="12.75">
      <c r="A282" s="1" t="s">
        <v>353</v>
      </c>
      <c r="B282" s="1" t="s">
        <v>404</v>
      </c>
    </row>
    <row r="283" spans="1:14" customHeight="1" ht="12.75">
      <c r="A283" s="1" t="s">
        <v>353</v>
      </c>
      <c r="B283" s="1" t="s">
        <v>405</v>
      </c>
    </row>
    <row r="284" spans="1:14" customHeight="1" ht="12.75">
      <c r="A284" s="1" t="s">
        <v>353</v>
      </c>
      <c r="B284" s="1" t="s">
        <v>407</v>
      </c>
    </row>
    <row r="285" spans="1:14" customHeight="1" ht="12.75">
      <c r="A285" s="1" t="s">
        <v>353</v>
      </c>
      <c r="B285" s="1" t="s">
        <v>408</v>
      </c>
    </row>
    <row r="286" spans="1:14" customHeight="1" ht="12.75">
      <c r="A286" s="1" t="s">
        <v>353</v>
      </c>
      <c r="B286" s="1" t="s">
        <v>409</v>
      </c>
    </row>
    <row r="287" spans="1:14" customHeight="1" ht="12.75">
      <c r="A287" s="1" t="s">
        <v>354</v>
      </c>
      <c r="B287" s="1" t="s">
        <v>402</v>
      </c>
    </row>
    <row r="288" spans="1:14" customHeight="1" ht="12.75">
      <c r="A288" s="1" t="s">
        <v>354</v>
      </c>
      <c r="B288" s="1" t="s">
        <v>403</v>
      </c>
    </row>
    <row r="289" spans="1:14" customHeight="1" ht="12.75">
      <c r="A289" s="1" t="s">
        <v>354</v>
      </c>
      <c r="B289" s="1" t="s">
        <v>404</v>
      </c>
    </row>
    <row r="290" spans="1:14" customHeight="1" ht="12.75">
      <c r="A290" s="1" t="s">
        <v>354</v>
      </c>
      <c r="B290" s="1" t="s">
        <v>405</v>
      </c>
    </row>
    <row r="291" spans="1:14" customHeight="1" ht="12.75">
      <c r="A291" s="1" t="s">
        <v>354</v>
      </c>
      <c r="B291" s="1" t="s">
        <v>407</v>
      </c>
    </row>
    <row r="292" spans="1:14" customHeight="1" ht="12.75">
      <c r="A292" s="1" t="s">
        <v>354</v>
      </c>
      <c r="B292" s="1" t="s">
        <v>408</v>
      </c>
    </row>
    <row r="293" spans="1:14" customHeight="1" ht="12.75">
      <c r="A293" s="1" t="s">
        <v>354</v>
      </c>
      <c r="B293" s="1" t="s">
        <v>409</v>
      </c>
    </row>
    <row r="294" spans="1:14" customHeight="1" ht="12.75">
      <c r="A294" s="1" t="s">
        <v>355</v>
      </c>
      <c r="B294" s="1" t="s">
        <v>402</v>
      </c>
    </row>
    <row r="295" spans="1:14" customHeight="1" ht="12.75">
      <c r="A295" s="1" t="s">
        <v>355</v>
      </c>
      <c r="B295" s="1" t="s">
        <v>403</v>
      </c>
    </row>
    <row r="296" spans="1:14" customHeight="1" ht="12.75">
      <c r="A296" s="1" t="s">
        <v>355</v>
      </c>
      <c r="B296" s="1" t="s">
        <v>404</v>
      </c>
    </row>
    <row r="297" spans="1:14" customHeight="1" ht="12.75">
      <c r="A297" s="1" t="s">
        <v>355</v>
      </c>
      <c r="B297" s="1" t="s">
        <v>407</v>
      </c>
    </row>
    <row r="298" spans="1:14" customHeight="1" ht="12.75">
      <c r="A298" s="1" t="s">
        <v>355</v>
      </c>
      <c r="B298" s="1" t="s">
        <v>408</v>
      </c>
    </row>
    <row r="299" spans="1:14" customHeight="1" ht="12.75">
      <c r="A299" s="1" t="s">
        <v>355</v>
      </c>
      <c r="B299" s="1" t="s">
        <v>409</v>
      </c>
    </row>
    <row r="300" spans="1:14" customHeight="1" ht="12.75">
      <c r="A300" s="1" t="s">
        <v>356</v>
      </c>
      <c r="B300" s="1" t="s">
        <v>402</v>
      </c>
    </row>
    <row r="301" spans="1:14" customHeight="1" ht="12.75">
      <c r="A301" s="1" t="s">
        <v>356</v>
      </c>
      <c r="B301" s="1" t="s">
        <v>403</v>
      </c>
    </row>
    <row r="302" spans="1:14" customHeight="1" ht="12.75">
      <c r="A302" s="1" t="s">
        <v>356</v>
      </c>
      <c r="B302" s="1" t="s">
        <v>404</v>
      </c>
    </row>
    <row r="303" spans="1:14" customHeight="1" ht="12.75">
      <c r="A303" s="1" t="s">
        <v>356</v>
      </c>
      <c r="B303" s="1" t="s">
        <v>407</v>
      </c>
    </row>
    <row r="304" spans="1:14" customHeight="1" ht="12.75">
      <c r="A304" s="1" t="s">
        <v>356</v>
      </c>
      <c r="B304" s="1" t="s">
        <v>408</v>
      </c>
    </row>
    <row r="305" spans="1:14" customHeight="1" ht="12.75">
      <c r="A305" s="1" t="s">
        <v>357</v>
      </c>
      <c r="B305" s="1" t="s">
        <v>402</v>
      </c>
    </row>
    <row r="306" spans="1:14" customHeight="1" ht="12.75">
      <c r="A306" s="1" t="s">
        <v>357</v>
      </c>
      <c r="B306" s="1" t="s">
        <v>403</v>
      </c>
    </row>
    <row r="307" spans="1:14" customHeight="1" ht="12.75">
      <c r="A307" s="1" t="s">
        <v>357</v>
      </c>
      <c r="B307" s="1" t="s">
        <v>404</v>
      </c>
    </row>
    <row r="308" spans="1:14" customHeight="1" ht="12.75">
      <c r="A308" s="1" t="s">
        <v>357</v>
      </c>
      <c r="B308" s="1" t="s">
        <v>407</v>
      </c>
    </row>
    <row r="309" spans="1:14" customHeight="1" ht="12.75">
      <c r="A309" s="1" t="s">
        <v>357</v>
      </c>
      <c r="B309" s="1" t="s">
        <v>408</v>
      </c>
    </row>
    <row r="310" spans="1:14" customHeight="1" ht="12.75">
      <c r="A310" s="1" t="s">
        <v>357</v>
      </c>
      <c r="B310" s="1" t="s">
        <v>409</v>
      </c>
    </row>
    <row r="311" spans="1:14" customHeight="1" ht="12.75">
      <c r="A311" s="1" t="s">
        <v>358</v>
      </c>
      <c r="B311" s="1" t="s">
        <v>402</v>
      </c>
    </row>
    <row r="312" spans="1:14" customHeight="1" ht="12.75">
      <c r="A312" s="1" t="s">
        <v>358</v>
      </c>
      <c r="B312" s="1" t="s">
        <v>403</v>
      </c>
    </row>
    <row r="313" spans="1:14" customHeight="1" ht="12.75">
      <c r="A313" s="1" t="s">
        <v>358</v>
      </c>
      <c r="B313" s="1" t="s">
        <v>404</v>
      </c>
    </row>
    <row r="314" spans="1:14" customHeight="1" ht="12.75">
      <c r="A314" s="1" t="s">
        <v>358</v>
      </c>
      <c r="B314" s="1" t="s">
        <v>405</v>
      </c>
    </row>
    <row r="315" spans="1:14" customHeight="1" ht="12.75">
      <c r="A315" s="1" t="s">
        <v>358</v>
      </c>
      <c r="B315" s="1" t="s">
        <v>407</v>
      </c>
    </row>
    <row r="316" spans="1:14" customHeight="1" ht="12.75">
      <c r="A316" s="1" t="s">
        <v>358</v>
      </c>
      <c r="B316" s="1" t="s">
        <v>408</v>
      </c>
    </row>
    <row r="317" spans="1:14" customHeight="1" ht="12.75">
      <c r="A317" s="1" t="s">
        <v>358</v>
      </c>
      <c r="B317" s="1" t="s">
        <v>409</v>
      </c>
    </row>
    <row r="318" spans="1:14" customHeight="1" ht="12.75">
      <c r="A318" s="1" t="s">
        <v>359</v>
      </c>
      <c r="B318" s="1" t="s">
        <v>402</v>
      </c>
    </row>
    <row r="319" spans="1:14" customHeight="1" ht="12.75">
      <c r="A319" s="1" t="s">
        <v>359</v>
      </c>
      <c r="B319" s="1" t="s">
        <v>403</v>
      </c>
    </row>
    <row r="320" spans="1:14" customHeight="1" ht="12.75">
      <c r="A320" s="1" t="s">
        <v>359</v>
      </c>
      <c r="B320" s="1" t="s">
        <v>404</v>
      </c>
    </row>
    <row r="321" spans="1:14" customHeight="1" ht="12.75">
      <c r="A321" s="1" t="s">
        <v>359</v>
      </c>
      <c r="B321" s="1" t="s">
        <v>407</v>
      </c>
    </row>
    <row r="322" spans="1:14" customHeight="1" ht="12.75">
      <c r="A322" s="1" t="s">
        <v>359</v>
      </c>
      <c r="B322" s="1" t="s">
        <v>408</v>
      </c>
    </row>
    <row r="323" spans="1:14" customHeight="1" ht="12.75">
      <c r="A323" s="1" t="s">
        <v>359</v>
      </c>
      <c r="B323" s="1" t="s">
        <v>409</v>
      </c>
    </row>
    <row r="324" spans="1:14" customHeight="1" ht="12.75">
      <c r="A324" s="1" t="s">
        <v>360</v>
      </c>
      <c r="B324" s="1" t="s">
        <v>403</v>
      </c>
    </row>
    <row r="325" spans="1:14" customHeight="1" ht="12.75">
      <c r="A325" s="1" t="s">
        <v>360</v>
      </c>
      <c r="B325" s="1" t="s">
        <v>404</v>
      </c>
    </row>
    <row r="326" spans="1:14" customHeight="1" ht="12.75">
      <c r="A326" s="1" t="s">
        <v>360</v>
      </c>
      <c r="B326" s="1" t="s">
        <v>407</v>
      </c>
    </row>
    <row r="327" spans="1:14" customHeight="1" ht="12.75">
      <c r="A327" s="1" t="s">
        <v>360</v>
      </c>
      <c r="B327" s="1" t="s">
        <v>408</v>
      </c>
    </row>
    <row r="328" spans="1:14" customHeight="1" ht="12.75">
      <c r="A328" s="1" t="s">
        <v>360</v>
      </c>
      <c r="B328" s="1" t="s">
        <v>409</v>
      </c>
    </row>
    <row r="329" spans="1:14" customHeight="1" ht="12.75">
      <c r="A329" s="1" t="s">
        <v>361</v>
      </c>
      <c r="B329" s="1" t="s">
        <v>403</v>
      </c>
    </row>
    <row r="330" spans="1:14" customHeight="1" ht="12.75">
      <c r="A330" s="1" t="s">
        <v>361</v>
      </c>
      <c r="B330" s="1" t="s">
        <v>404</v>
      </c>
    </row>
    <row r="331" spans="1:14" customHeight="1" ht="12.75">
      <c r="A331" s="1" t="s">
        <v>361</v>
      </c>
      <c r="B331" s="1" t="s">
        <v>408</v>
      </c>
    </row>
    <row r="332" spans="1:14" customHeight="1" ht="12.75">
      <c r="A332" s="1" t="s">
        <v>362</v>
      </c>
      <c r="B332" s="1" t="s">
        <v>403</v>
      </c>
    </row>
    <row r="333" spans="1:14" customHeight="1" ht="12.75">
      <c r="A333" s="1" t="s">
        <v>362</v>
      </c>
      <c r="B333" s="1" t="s">
        <v>404</v>
      </c>
    </row>
    <row r="334" spans="1:14" customHeight="1" ht="12.75">
      <c r="A334" s="1" t="s">
        <v>362</v>
      </c>
      <c r="B334" s="1" t="s">
        <v>407</v>
      </c>
    </row>
    <row r="335" spans="1:14" customHeight="1" ht="12.75">
      <c r="A335" s="1" t="s">
        <v>362</v>
      </c>
      <c r="B335" s="1" t="s">
        <v>408</v>
      </c>
    </row>
    <row r="336" spans="1:14" customHeight="1" ht="12.75">
      <c r="A336" s="1" t="s">
        <v>363</v>
      </c>
      <c r="B336" s="1" t="s">
        <v>403</v>
      </c>
    </row>
    <row r="337" spans="1:14" customHeight="1" ht="12.75">
      <c r="A337" s="1" t="s">
        <v>363</v>
      </c>
      <c r="B337" s="1" t="s">
        <v>407</v>
      </c>
    </row>
    <row r="338" spans="1:14" customHeight="1" ht="12.75">
      <c r="A338" s="1" t="s">
        <v>363</v>
      </c>
      <c r="B338" s="1" t="s">
        <v>408</v>
      </c>
    </row>
    <row r="339" spans="1:14" customHeight="1" ht="12.75">
      <c r="A339" s="1" t="s">
        <v>364</v>
      </c>
      <c r="B339" s="1" t="s">
        <v>403</v>
      </c>
    </row>
    <row r="340" spans="1:14" customHeight="1" ht="12.75">
      <c r="A340" s="1" t="s">
        <v>364</v>
      </c>
      <c r="B340" s="1" t="s">
        <v>404</v>
      </c>
    </row>
    <row r="341" spans="1:14" customHeight="1" ht="12.75">
      <c r="A341" s="1" t="s">
        <v>364</v>
      </c>
      <c r="B341" s="1" t="s">
        <v>408</v>
      </c>
    </row>
    <row r="342" spans="1:14" customHeight="1" ht="12.75">
      <c r="A342" s="1" t="s">
        <v>365</v>
      </c>
      <c r="B342" s="1" t="s">
        <v>403</v>
      </c>
    </row>
    <row r="343" spans="1:14" customHeight="1" ht="12.75">
      <c r="A343" s="1" t="s">
        <v>365</v>
      </c>
      <c r="B343" s="1" t="s">
        <v>404</v>
      </c>
    </row>
    <row r="344" spans="1:14" customHeight="1" ht="12.75">
      <c r="A344" s="1" t="s">
        <v>365</v>
      </c>
      <c r="B344" s="1" t="s">
        <v>407</v>
      </c>
    </row>
    <row r="345" spans="1:14" customHeight="1" ht="12.75">
      <c r="A345" s="1" t="s">
        <v>365</v>
      </c>
      <c r="B345" s="1" t="s">
        <v>408</v>
      </c>
    </row>
    <row r="346" spans="1:14" customHeight="1" ht="12.75">
      <c r="A346" s="1" t="s">
        <v>366</v>
      </c>
      <c r="B346" s="1" t="s">
        <v>403</v>
      </c>
    </row>
    <row r="347" spans="1:14" customHeight="1" ht="12.75">
      <c r="A347" s="1" t="s">
        <v>366</v>
      </c>
      <c r="B347" s="1" t="s">
        <v>404</v>
      </c>
    </row>
    <row r="348" spans="1:14" customHeight="1" ht="12.75">
      <c r="A348" s="1" t="s">
        <v>367</v>
      </c>
      <c r="B348" s="1" t="s">
        <v>403</v>
      </c>
    </row>
    <row r="349" spans="1:14" customHeight="1" ht="12.75">
      <c r="A349" s="1" t="s">
        <v>367</v>
      </c>
      <c r="B349" s="1" t="s">
        <v>404</v>
      </c>
    </row>
    <row r="350" spans="1:14" customHeight="1" ht="12.75">
      <c r="A350" s="1" t="s">
        <v>367</v>
      </c>
      <c r="B350" s="1" t="s">
        <v>407</v>
      </c>
    </row>
    <row r="351" spans="1:14" customHeight="1" ht="12.75">
      <c r="A351" s="1" t="s">
        <v>367</v>
      </c>
      <c r="B351" s="1" t="s">
        <v>408</v>
      </c>
    </row>
    <row r="352" spans="1:14" customHeight="1" ht="12.75">
      <c r="A352" s="1" t="s">
        <v>368</v>
      </c>
      <c r="B352" s="1" t="s">
        <v>403</v>
      </c>
    </row>
    <row r="353" spans="1:14" customHeight="1" ht="12.75">
      <c r="A353" s="1" t="s">
        <v>368</v>
      </c>
      <c r="B353" s="1" t="s">
        <v>404</v>
      </c>
    </row>
    <row r="354" spans="1:14" customHeight="1" ht="12.75">
      <c r="A354" s="1" t="s">
        <v>368</v>
      </c>
      <c r="B354" s="1" t="s">
        <v>407</v>
      </c>
    </row>
    <row r="355" spans="1:14" customHeight="1" ht="12.75">
      <c r="A355" s="1" t="s">
        <v>368</v>
      </c>
      <c r="B355" s="1" t="s">
        <v>408</v>
      </c>
    </row>
    <row r="356" spans="1:14" customHeight="1" ht="12.75">
      <c r="A356" s="1" t="s">
        <v>369</v>
      </c>
      <c r="B356" s="1" t="s">
        <v>403</v>
      </c>
    </row>
    <row r="357" spans="1:14" customHeight="1" ht="12.75">
      <c r="A357" s="1" t="s">
        <v>369</v>
      </c>
      <c r="B357" s="1" t="s">
        <v>404</v>
      </c>
    </row>
    <row r="358" spans="1:14" customHeight="1" ht="12.75">
      <c r="A358" s="1" t="s">
        <v>369</v>
      </c>
      <c r="B358" s="1" t="s">
        <v>407</v>
      </c>
    </row>
    <row r="359" spans="1:14" customHeight="1" ht="12.75">
      <c r="A359" s="1" t="s">
        <v>369</v>
      </c>
      <c r="B359" s="1" t="s">
        <v>408</v>
      </c>
    </row>
    <row r="360" spans="1:14" customHeight="1" ht="12.75">
      <c r="A360" s="1" t="s">
        <v>369</v>
      </c>
      <c r="B360" s="1" t="s">
        <v>409</v>
      </c>
    </row>
    <row r="361" spans="1:14" customHeight="1" ht="12.75">
      <c r="A361" s="1" t="s">
        <v>370</v>
      </c>
      <c r="B361" s="1" t="s">
        <v>403</v>
      </c>
    </row>
    <row r="362" spans="1:14" customHeight="1" ht="12.75">
      <c r="A362" s="1" t="s">
        <v>370</v>
      </c>
      <c r="B362" s="1" t="s">
        <v>404</v>
      </c>
    </row>
    <row r="363" spans="1:14" customHeight="1" ht="12.75">
      <c r="A363" s="1" t="s">
        <v>370</v>
      </c>
      <c r="B363" s="1" t="s">
        <v>405</v>
      </c>
    </row>
    <row r="364" spans="1:14" customHeight="1" ht="12.75">
      <c r="A364" s="1" t="s">
        <v>370</v>
      </c>
      <c r="B364" s="1" t="s">
        <v>407</v>
      </c>
    </row>
    <row r="365" spans="1:14" customHeight="1" ht="12.75">
      <c r="A365" s="1" t="s">
        <v>370</v>
      </c>
      <c r="B365" s="1" t="s">
        <v>408</v>
      </c>
    </row>
    <row r="366" spans="1:14" customHeight="1" ht="12.75">
      <c r="A366" s="1" t="s">
        <v>371</v>
      </c>
      <c r="B366" s="1" t="s">
        <v>403</v>
      </c>
    </row>
    <row r="367" spans="1:14" customHeight="1" ht="12.75">
      <c r="A367" s="1" t="s">
        <v>371</v>
      </c>
      <c r="B367" s="1" t="s">
        <v>404</v>
      </c>
    </row>
    <row r="368" spans="1:14" customHeight="1" ht="12.75">
      <c r="A368" s="1" t="s">
        <v>371</v>
      </c>
      <c r="B368" s="1" t="s">
        <v>407</v>
      </c>
    </row>
    <row r="369" spans="1:14" customHeight="1" ht="12.75">
      <c r="A369" s="1" t="s">
        <v>371</v>
      </c>
      <c r="B369" s="1" t="s">
        <v>408</v>
      </c>
    </row>
    <row r="370" spans="1:14" customHeight="1" ht="12.75">
      <c r="A370" s="1" t="s">
        <v>372</v>
      </c>
      <c r="B370" s="1" t="s">
        <v>403</v>
      </c>
    </row>
    <row r="371" spans="1:14" customHeight="1" ht="12.75">
      <c r="A371" s="1" t="s">
        <v>372</v>
      </c>
      <c r="B371" s="1" t="s">
        <v>407</v>
      </c>
    </row>
    <row r="372" spans="1:14" customHeight="1" ht="12.75">
      <c r="A372" s="1" t="s">
        <v>372</v>
      </c>
      <c r="B372" s="1" t="s">
        <v>408</v>
      </c>
    </row>
    <row r="373" spans="1:14" customHeight="1" ht="12.75">
      <c r="A373" s="1" t="s">
        <v>373</v>
      </c>
      <c r="B373" s="1" t="s">
        <v>403</v>
      </c>
    </row>
    <row r="374" spans="1:14" customHeight="1" ht="12.75">
      <c r="A374" s="1" t="s">
        <v>373</v>
      </c>
      <c r="B374" s="1" t="s">
        <v>407</v>
      </c>
    </row>
    <row r="375" spans="1:14" customHeight="1" ht="12.75">
      <c r="A375" s="1" t="s">
        <v>374</v>
      </c>
      <c r="B375" s="1" t="s">
        <v>403</v>
      </c>
    </row>
    <row r="376" spans="1:14" customHeight="1" ht="12.75">
      <c r="A376" s="1" t="s">
        <v>374</v>
      </c>
      <c r="B376" s="1" t="s">
        <v>404</v>
      </c>
    </row>
    <row r="377" spans="1:14" customHeight="1" ht="12.75">
      <c r="A377" s="1" t="s">
        <v>374</v>
      </c>
      <c r="B377" s="1" t="s">
        <v>407</v>
      </c>
    </row>
    <row r="378" spans="1:14" customHeight="1" ht="12.75">
      <c r="A378" s="1" t="s">
        <v>374</v>
      </c>
      <c r="B378" s="1" t="s">
        <v>408</v>
      </c>
    </row>
    <row r="379" spans="1:14" customHeight="1" ht="12.75">
      <c r="A379" s="1" t="s">
        <v>374</v>
      </c>
      <c r="B379" s="1" t="s">
        <v>409</v>
      </c>
    </row>
    <row r="380" spans="1:14" customHeight="1" ht="12.75">
      <c r="A380" s="1" t="s">
        <v>375</v>
      </c>
      <c r="B380" s="1" t="s">
        <v>403</v>
      </c>
    </row>
    <row r="381" spans="1:14" customHeight="1" ht="12.75">
      <c r="A381" s="1" t="s">
        <v>375</v>
      </c>
      <c r="B381" s="1" t="s">
        <v>404</v>
      </c>
    </row>
    <row r="382" spans="1:14" customHeight="1" ht="12.75">
      <c r="A382" s="1" t="s">
        <v>375</v>
      </c>
      <c r="B382" s="1" t="s">
        <v>405</v>
      </c>
    </row>
    <row r="383" spans="1:14" customHeight="1" ht="12.75">
      <c r="A383" s="1" t="s">
        <v>375</v>
      </c>
      <c r="B383" s="1" t="s">
        <v>407</v>
      </c>
    </row>
    <row r="384" spans="1:14" customHeight="1" ht="12.75">
      <c r="A384" s="1" t="s">
        <v>375</v>
      </c>
      <c r="B384" s="1" t="s">
        <v>408</v>
      </c>
    </row>
    <row r="385" spans="1:14" customHeight="1" ht="12.75">
      <c r="A385" s="1" t="s">
        <v>376</v>
      </c>
      <c r="B385" s="1" t="s">
        <v>403</v>
      </c>
    </row>
    <row r="386" spans="1:14" customHeight="1" ht="12.75">
      <c r="A386" s="1" t="s">
        <v>376</v>
      </c>
      <c r="B386" s="1" t="s">
        <v>404</v>
      </c>
    </row>
    <row r="387" spans="1:14" customHeight="1" ht="12.75">
      <c r="A387" s="1" t="s">
        <v>376</v>
      </c>
      <c r="B387" s="1" t="s">
        <v>405</v>
      </c>
    </row>
    <row r="388" spans="1:14" customHeight="1" ht="12.75">
      <c r="A388" s="1" t="s">
        <v>376</v>
      </c>
      <c r="B388" s="1" t="s">
        <v>407</v>
      </c>
    </row>
    <row r="389" spans="1:14" customHeight="1" ht="12.75">
      <c r="A389" s="1" t="s">
        <v>376</v>
      </c>
      <c r="B389" s="1" t="s">
        <v>408</v>
      </c>
    </row>
    <row r="390" spans="1:14" customHeight="1" ht="12.75">
      <c r="A390" s="1" t="s">
        <v>377</v>
      </c>
      <c r="B390" s="1" t="s">
        <v>403</v>
      </c>
    </row>
    <row r="391" spans="1:14" customHeight="1" ht="12.75">
      <c r="A391" s="1" t="s">
        <v>377</v>
      </c>
      <c r="B391" s="1" t="s">
        <v>404</v>
      </c>
    </row>
    <row r="392" spans="1:14" customHeight="1" ht="12.75">
      <c r="A392" s="1" t="s">
        <v>377</v>
      </c>
      <c r="B392" s="1" t="s">
        <v>407</v>
      </c>
    </row>
    <row r="393" spans="1:14" customHeight="1" ht="12.75">
      <c r="A393" s="1" t="s">
        <v>377</v>
      </c>
      <c r="B393" s="1" t="s">
        <v>408</v>
      </c>
    </row>
    <row r="394" spans="1:14" customHeight="1" ht="12.75">
      <c r="A394" s="1" t="s">
        <v>378</v>
      </c>
      <c r="B394" s="1" t="s">
        <v>403</v>
      </c>
    </row>
    <row r="395" spans="1:14" customHeight="1" ht="12.75">
      <c r="A395" s="1" t="s">
        <v>378</v>
      </c>
      <c r="B395" s="1" t="s">
        <v>404</v>
      </c>
    </row>
    <row r="396" spans="1:14" customHeight="1" ht="12.75">
      <c r="A396" s="1" t="s">
        <v>378</v>
      </c>
      <c r="B396" s="1" t="s">
        <v>407</v>
      </c>
    </row>
    <row r="397" spans="1:14" customHeight="1" ht="12.75">
      <c r="A397" s="1" t="s">
        <v>378</v>
      </c>
      <c r="B397" s="1" t="s">
        <v>408</v>
      </c>
    </row>
    <row r="398" spans="1:14" customHeight="1" ht="12.75">
      <c r="A398" s="1" t="s">
        <v>378</v>
      </c>
      <c r="B398" s="1" t="s">
        <v>409</v>
      </c>
    </row>
    <row r="399" spans="1:14" customHeight="1" ht="12.75">
      <c r="A399" s="1" t="s">
        <v>379</v>
      </c>
      <c r="B399" s="1" t="s">
        <v>404</v>
      </c>
    </row>
    <row r="400" spans="1:14" customHeight="1" ht="12.75">
      <c r="A400" s="1" t="s">
        <v>379</v>
      </c>
      <c r="B400" s="1" t="s">
        <v>407</v>
      </c>
    </row>
    <row r="401" spans="1:14" customHeight="1" ht="12.75">
      <c r="A401" s="1" t="s">
        <v>379</v>
      </c>
      <c r="B401" s="1" t="s">
        <v>408</v>
      </c>
    </row>
    <row r="402" spans="1:14" customHeight="1" ht="12.75">
      <c r="A402" s="1" t="s">
        <v>379</v>
      </c>
      <c r="B402" s="1" t="s">
        <v>409</v>
      </c>
    </row>
    <row r="403" spans="1:14" customHeight="1" ht="12.75">
      <c r="A403" s="1" t="s">
        <v>380</v>
      </c>
      <c r="B403" s="1" t="s">
        <v>404</v>
      </c>
    </row>
    <row r="404" spans="1:14" customHeight="1" ht="12.75">
      <c r="A404" s="1" t="s">
        <v>380</v>
      </c>
      <c r="B404" s="1" t="s">
        <v>408</v>
      </c>
    </row>
    <row r="405" spans="1:14" customHeight="1" ht="12.75">
      <c r="A405" s="1" t="s">
        <v>381</v>
      </c>
      <c r="B405" s="1" t="s">
        <v>404</v>
      </c>
    </row>
    <row r="406" spans="1:14" customHeight="1" ht="12.75">
      <c r="A406" s="1" t="s">
        <v>381</v>
      </c>
      <c r="B406" s="1" t="s">
        <v>407</v>
      </c>
    </row>
    <row r="407" spans="1:14" customHeight="1" ht="12.75">
      <c r="A407" s="1" t="s">
        <v>381</v>
      </c>
      <c r="B407" s="1" t="s">
        <v>408</v>
      </c>
    </row>
    <row r="408" spans="1:14" customHeight="1" ht="12.75">
      <c r="A408" s="1" t="s">
        <v>382</v>
      </c>
      <c r="B408" s="1" t="s">
        <v>404</v>
      </c>
    </row>
    <row r="409" spans="1:14" customHeight="1" ht="12.75">
      <c r="A409" s="1" t="s">
        <v>382</v>
      </c>
      <c r="B409" s="1" t="s">
        <v>408</v>
      </c>
    </row>
    <row r="410" spans="1:14" customHeight="1" ht="12.75">
      <c r="A410" s="1" t="s">
        <v>383</v>
      </c>
      <c r="B410" s="1" t="s">
        <v>404</v>
      </c>
    </row>
    <row r="411" spans="1:14" customHeight="1" ht="12.75">
      <c r="A411" s="1" t="s">
        <v>383</v>
      </c>
      <c r="B411" s="1" t="s">
        <v>407</v>
      </c>
    </row>
    <row r="412" spans="1:14" customHeight="1" ht="12.75">
      <c r="A412" s="1" t="s">
        <v>383</v>
      </c>
      <c r="B412" s="1" t="s">
        <v>408</v>
      </c>
    </row>
    <row r="413" spans="1:14" customHeight="1" ht="12.75">
      <c r="A413" s="1" t="s">
        <v>384</v>
      </c>
      <c r="B413" s="1" t="s">
        <v>404</v>
      </c>
    </row>
    <row r="414" spans="1:14" customHeight="1" ht="12.75">
      <c r="A414" s="1" t="s">
        <v>384</v>
      </c>
      <c r="B414" s="1" t="s">
        <v>409</v>
      </c>
    </row>
    <row r="415" spans="1:14" customHeight="1" ht="12.75">
      <c r="A415" s="1" t="s">
        <v>385</v>
      </c>
      <c r="B415" s="1" t="s">
        <v>404</v>
      </c>
    </row>
    <row r="416" spans="1:14" customHeight="1" ht="12.75">
      <c r="A416" s="1" t="s">
        <v>385</v>
      </c>
      <c r="B416" s="1" t="s">
        <v>407</v>
      </c>
    </row>
    <row r="417" spans="1:14" customHeight="1" ht="12.75">
      <c r="A417" s="1" t="s">
        <v>385</v>
      </c>
      <c r="B417" s="1" t="s">
        <v>408</v>
      </c>
    </row>
    <row r="418" spans="1:14" customHeight="1" ht="12.75">
      <c r="A418" s="1" t="s">
        <v>386</v>
      </c>
      <c r="B418" s="1" t="s">
        <v>404</v>
      </c>
    </row>
    <row r="419" spans="1:14" customHeight="1" ht="12.75">
      <c r="A419" s="1" t="s">
        <v>386</v>
      </c>
      <c r="B419" s="1" t="s">
        <v>407</v>
      </c>
    </row>
    <row r="420" spans="1:14" customHeight="1" ht="12.75">
      <c r="A420" s="1" t="s">
        <v>386</v>
      </c>
      <c r="B420" s="1" t="s">
        <v>408</v>
      </c>
    </row>
    <row r="421" spans="1:14" customHeight="1" ht="12.75">
      <c r="A421" s="1" t="s">
        <v>387</v>
      </c>
      <c r="B421" s="1" t="s">
        <v>404</v>
      </c>
    </row>
    <row r="422" spans="1:14" customHeight="1" ht="12.75">
      <c r="A422" s="1" t="s">
        <v>387</v>
      </c>
      <c r="B422" s="1" t="s">
        <v>407</v>
      </c>
    </row>
    <row r="423" spans="1:14" customHeight="1" ht="12.75">
      <c r="A423" s="1" t="s">
        <v>387</v>
      </c>
      <c r="B423" s="1" t="s">
        <v>408</v>
      </c>
    </row>
    <row r="424" spans="1:14" customHeight="1" ht="12.75">
      <c r="A424" s="1" t="s">
        <v>388</v>
      </c>
      <c r="B424" s="1" t="s">
        <v>404</v>
      </c>
    </row>
    <row r="425" spans="1:14" customHeight="1" ht="12.75">
      <c r="A425" s="1" t="s">
        <v>388</v>
      </c>
      <c r="B425" s="1" t="s">
        <v>408</v>
      </c>
    </row>
    <row r="426" spans="1:14" customHeight="1" ht="12.75">
      <c r="A426" s="1" t="s">
        <v>389</v>
      </c>
      <c r="B426" s="1" t="s">
        <v>404</v>
      </c>
    </row>
    <row r="427" spans="1:14" customHeight="1" ht="12.75">
      <c r="A427" s="1" t="s">
        <v>389</v>
      </c>
      <c r="B427" s="1" t="s">
        <v>408</v>
      </c>
    </row>
    <row r="428" spans="1:14" customHeight="1" ht="12.75">
      <c r="A428" s="1" t="s">
        <v>390</v>
      </c>
      <c r="B428" s="1" t="s">
        <v>404</v>
      </c>
    </row>
    <row r="429" spans="1:14" customHeight="1" ht="12.75">
      <c r="A429" s="1" t="s">
        <v>390</v>
      </c>
      <c r="B429" s="1" t="s">
        <v>407</v>
      </c>
    </row>
    <row r="430" spans="1:14" customHeight="1" ht="12.75">
      <c r="A430" s="1" t="s">
        <v>390</v>
      </c>
      <c r="B430" s="1" t="s">
        <v>408</v>
      </c>
    </row>
    <row r="431" spans="1:14" customHeight="1" ht="12.75">
      <c r="A431" s="1" t="s">
        <v>391</v>
      </c>
      <c r="B431" s="1" t="s">
        <v>404</v>
      </c>
    </row>
    <row r="432" spans="1:14" customHeight="1" ht="12.75">
      <c r="A432" s="1" t="s">
        <v>391</v>
      </c>
      <c r="B432" s="1" t="s">
        <v>407</v>
      </c>
    </row>
    <row r="433" spans="1:14" customHeight="1" ht="12.75">
      <c r="A433" s="1" t="s">
        <v>391</v>
      </c>
      <c r="B433" s="1" t="s">
        <v>408</v>
      </c>
    </row>
    <row r="434" spans="1:14" customHeight="1" ht="12.75">
      <c r="A434" s="1" t="s">
        <v>391</v>
      </c>
      <c r="B434" s="1" t="s">
        <v>409</v>
      </c>
    </row>
    <row r="435" spans="1:14" customHeight="1" ht="12.75">
      <c r="A435" s="1" t="s">
        <v>392</v>
      </c>
      <c r="B435" s="1" t="s">
        <v>404</v>
      </c>
    </row>
    <row r="436" spans="1:14" customHeight="1" ht="12.75">
      <c r="A436" s="1" t="s">
        <v>393</v>
      </c>
      <c r="B436" s="1" t="s">
        <v>404</v>
      </c>
    </row>
    <row r="437" spans="1:14" customHeight="1" ht="12.75">
      <c r="A437" s="1" t="s">
        <v>394</v>
      </c>
      <c r="B437" s="1" t="s">
        <v>404</v>
      </c>
    </row>
    <row r="438" spans="1:14" customHeight="1" ht="12.75">
      <c r="A438" s="1" t="s">
        <v>394</v>
      </c>
      <c r="B438" s="1" t="s">
        <v>407</v>
      </c>
    </row>
    <row r="439" spans="1:14" customHeight="1" ht="12.75">
      <c r="A439" s="1" t="s">
        <v>395</v>
      </c>
      <c r="B439" s="1" t="s">
        <v>404</v>
      </c>
    </row>
    <row r="440" spans="1:14" customHeight="1" ht="12.75">
      <c r="A440" s="1" t="s">
        <v>395</v>
      </c>
      <c r="B440" s="1" t="s">
        <v>407</v>
      </c>
    </row>
    <row r="441" spans="1:14" customHeight="1" ht="12.75">
      <c r="A441" s="1" t="s">
        <v>395</v>
      </c>
      <c r="B441" s="1" t="s">
        <v>408</v>
      </c>
    </row>
    <row r="442" spans="1:14" customHeight="1" ht="12.75">
      <c r="A442" s="1" t="s">
        <v>395</v>
      </c>
      <c r="B442" s="1" t="s">
        <v>409</v>
      </c>
    </row>
    <row r="443" spans="1:14" customHeight="1" ht="12.75">
      <c r="A443" s="1" t="s">
        <v>396</v>
      </c>
      <c r="B443" s="1" t="s">
        <v>404</v>
      </c>
    </row>
    <row r="444" spans="1:14" customHeight="1" ht="12.75">
      <c r="A444" s="1" t="s">
        <v>396</v>
      </c>
      <c r="B444" s="1" t="s">
        <v>407</v>
      </c>
    </row>
    <row r="445" spans="1:14" customHeight="1" ht="12.75">
      <c r="A445" s="1" t="s">
        <v>396</v>
      </c>
      <c r="B445" s="1" t="s">
        <v>408</v>
      </c>
    </row>
    <row r="446" spans="1:14" customHeight="1" ht="12.75">
      <c r="A446" s="1" t="s">
        <v>397</v>
      </c>
      <c r="B446" s="1" t="s">
        <v>404</v>
      </c>
    </row>
    <row r="447" spans="1:14" customHeight="1" ht="12.75">
      <c r="A447" s="1" t="s">
        <v>397</v>
      </c>
      <c r="B447" s="1" t="s">
        <v>407</v>
      </c>
    </row>
    <row r="448" spans="1:14" customHeight="1" ht="12.75">
      <c r="A448" s="1" t="s">
        <v>397</v>
      </c>
      <c r="B448" s="1" t="s">
        <v>408</v>
      </c>
    </row>
    <row r="449" spans="1:14" customHeight="1" ht="12.75">
      <c r="A449" s="1" t="s">
        <v>397</v>
      </c>
      <c r="B449" s="1" t="s">
        <v>409</v>
      </c>
    </row>
    <row r="450" spans="1:14" customHeight="1" ht="12.75">
      <c r="A450" s="1" t="s">
        <v>398</v>
      </c>
      <c r="B450" s="1" t="s">
        <v>407</v>
      </c>
    </row>
    <row r="451" spans="1:14" customHeight="1" ht="12.75">
      <c r="A451" s="1" t="s">
        <v>398</v>
      </c>
      <c r="B451" s="1" t="s">
        <v>408</v>
      </c>
    </row>
    <row r="452" spans="1:14" customHeight="1" ht="12.75">
      <c r="A452" s="1" t="s">
        <v>399</v>
      </c>
      <c r="B452" s="1" t="s">
        <v>407</v>
      </c>
    </row>
    <row r="453" spans="1:14" customHeight="1" ht="12.75">
      <c r="A453" s="1" t="s">
        <v>399</v>
      </c>
      <c r="B453" s="1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31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1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6" customHeight="1" ht="12.75">
      <c r="A2" s="1" t="s">
        <v>172</v>
      </c>
      <c r="B2" s="7">
        <v>4.66</v>
      </c>
      <c r="C2" s="1">
        <v>3</v>
      </c>
      <c r="D2" s="1" t="s">
        <v>173</v>
      </c>
      <c r="E2" s="5"/>
      <c r="F2" s="5"/>
      <c r="G2" s="1"/>
      <c r="H2" s="9"/>
      <c r="I2" s="1">
        <v>109.83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112</v>
      </c>
      <c r="X2" s="1">
        <v>672</v>
      </c>
    </row>
    <row r="3" spans="1:26" customHeight="1" ht="12.75">
      <c r="A3" s="1" t="s">
        <v>174</v>
      </c>
      <c r="B3" s="7">
        <v>10.85</v>
      </c>
      <c r="C3" s="1">
        <v>3</v>
      </c>
      <c r="D3" s="1" t="s">
        <v>173</v>
      </c>
      <c r="E3" s="5"/>
      <c r="F3" s="5"/>
      <c r="G3" s="1"/>
      <c r="H3" s="9"/>
      <c r="I3" s="1">
        <v>67.17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112</v>
      </c>
      <c r="X3" s="1">
        <v>736</v>
      </c>
    </row>
    <row r="4" spans="1:26" customHeight="1" ht="12.75">
      <c r="A4" s="1" t="s">
        <v>175</v>
      </c>
      <c r="B4" s="7">
        <v>5.99</v>
      </c>
      <c r="C4" s="1">
        <v>3</v>
      </c>
      <c r="D4" s="1" t="s">
        <v>173</v>
      </c>
      <c r="E4" s="5"/>
      <c r="F4" s="5"/>
      <c r="G4" s="1"/>
      <c r="H4" s="9"/>
      <c r="I4" s="1">
        <v>58</v>
      </c>
      <c r="J4" s="1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112</v>
      </c>
      <c r="X4" s="1">
        <v>800</v>
      </c>
    </row>
    <row r="5" spans="1:26" customHeight="1" ht="12.75">
      <c r="A5" s="1" t="s">
        <v>176</v>
      </c>
      <c r="B5" s="7">
        <v>11.67</v>
      </c>
      <c r="C5" s="1">
        <v>3</v>
      </c>
      <c r="D5" s="1" t="s">
        <v>173</v>
      </c>
      <c r="E5" s="5"/>
      <c r="F5" s="5"/>
      <c r="G5" s="1"/>
      <c r="H5" s="9"/>
      <c r="I5" s="1">
        <v>105.96</v>
      </c>
      <c r="J5" s="1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112</v>
      </c>
      <c r="X5" s="1">
        <v>864</v>
      </c>
    </row>
    <row r="6" spans="1:26" customHeight="1" ht="12.75">
      <c r="A6" s="1" t="s">
        <v>179</v>
      </c>
      <c r="B6" s="7">
        <v>4.59</v>
      </c>
      <c r="C6" s="1">
        <v>3</v>
      </c>
      <c r="D6" s="1" t="s">
        <v>173</v>
      </c>
      <c r="E6" s="5"/>
      <c r="F6" s="5"/>
      <c r="G6" s="1"/>
      <c r="H6" s="9"/>
      <c r="I6" s="1">
        <v>49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112</v>
      </c>
      <c r="X6" s="1">
        <v>928</v>
      </c>
    </row>
    <row r="7" spans="1:26" customHeight="1" ht="12.75">
      <c r="A7" s="1" t="s">
        <v>150</v>
      </c>
      <c r="B7" s="7">
        <v>18.17</v>
      </c>
      <c r="C7" s="1">
        <v>2</v>
      </c>
      <c r="D7" s="1" t="s">
        <v>151</v>
      </c>
      <c r="E7" s="5"/>
      <c r="F7" s="5"/>
      <c r="G7" s="1"/>
      <c r="H7" s="9"/>
      <c r="I7" s="1">
        <v>8</v>
      </c>
      <c r="J7" s="1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320</v>
      </c>
      <c r="X7" s="1">
        <v>528</v>
      </c>
    </row>
    <row r="8" spans="1:26" customHeight="1" ht="12.75">
      <c r="A8" s="1" t="s">
        <v>152</v>
      </c>
      <c r="B8" s="7">
        <v>71.62</v>
      </c>
      <c r="C8" s="1">
        <v>2</v>
      </c>
      <c r="D8" s="1" t="s">
        <v>151</v>
      </c>
      <c r="E8" s="5"/>
      <c r="F8" s="5"/>
      <c r="G8" s="1"/>
      <c r="H8" s="9"/>
      <c r="I8" s="1">
        <v>9</v>
      </c>
      <c r="J8" s="1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320</v>
      </c>
      <c r="X8" s="1">
        <v>592</v>
      </c>
    </row>
    <row r="9" spans="1:26" customHeight="1" ht="12.75">
      <c r="A9" s="1" t="s">
        <v>163</v>
      </c>
      <c r="B9" s="7">
        <v>16.16</v>
      </c>
      <c r="C9" s="1">
        <v>2</v>
      </c>
      <c r="D9" s="1" t="s">
        <v>151</v>
      </c>
      <c r="E9" s="5"/>
      <c r="F9" s="5"/>
      <c r="G9" s="1"/>
      <c r="H9" s="9"/>
      <c r="I9" s="1">
        <v>9</v>
      </c>
      <c r="J9" s="1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320</v>
      </c>
      <c r="X9" s="1">
        <v>656</v>
      </c>
    </row>
    <row r="10" spans="1:26" customHeight="1" ht="12.75">
      <c r="A10" s="1" t="s">
        <v>164</v>
      </c>
      <c r="B10" s="7">
        <v>6.92</v>
      </c>
      <c r="C10" s="1">
        <v>2</v>
      </c>
      <c r="D10" s="1" t="s">
        <v>151</v>
      </c>
      <c r="E10" s="5"/>
      <c r="F10" s="5"/>
      <c r="G10" s="1"/>
      <c r="H10" s="9"/>
      <c r="I10" s="1">
        <v>8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320</v>
      </c>
      <c r="X10" s="1">
        <v>720</v>
      </c>
    </row>
    <row r="11" spans="1:26" customHeight="1" ht="12.75">
      <c r="A11" s="1" t="s">
        <v>165</v>
      </c>
      <c r="B11" s="7">
        <v>12.59</v>
      </c>
      <c r="C11" s="1">
        <v>2</v>
      </c>
      <c r="D11" s="1" t="s">
        <v>151</v>
      </c>
      <c r="E11" s="5"/>
      <c r="F11" s="5"/>
      <c r="G11" s="1"/>
      <c r="H11" s="9"/>
      <c r="I11" s="1">
        <v>6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320</v>
      </c>
      <c r="X11" s="1">
        <v>784</v>
      </c>
    </row>
    <row r="12" spans="1:26" customHeight="1" ht="12.75">
      <c r="A12" s="1" t="s">
        <v>186</v>
      </c>
      <c r="B12" s="7">
        <v>19.55</v>
      </c>
      <c r="C12" s="1">
        <v>2</v>
      </c>
      <c r="D12" s="1" t="s">
        <v>151</v>
      </c>
      <c r="E12" s="5"/>
      <c r="F12" s="5"/>
      <c r="G12" s="1"/>
      <c r="H12" s="9"/>
      <c r="I12" s="1">
        <v>6</v>
      </c>
      <c r="J12" s="1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320</v>
      </c>
      <c r="X12" s="1">
        <v>848</v>
      </c>
    </row>
    <row r="13" spans="1:26" customHeight="1" ht="12.75">
      <c r="A13" s="1" t="s">
        <v>187</v>
      </c>
      <c r="B13" s="7">
        <v>17.06</v>
      </c>
      <c r="C13" s="1">
        <v>2</v>
      </c>
      <c r="D13" s="1" t="s">
        <v>151</v>
      </c>
      <c r="E13" s="5"/>
      <c r="F13" s="5"/>
      <c r="G13" s="1"/>
      <c r="H13" s="9"/>
      <c r="I13" s="1">
        <v>6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320</v>
      </c>
      <c r="X13" s="1">
        <v>912</v>
      </c>
    </row>
    <row r="14" spans="1:26" customHeight="1" ht="12.75">
      <c r="A14" s="1" t="s">
        <v>201</v>
      </c>
      <c r="B14" s="7">
        <v>18.18</v>
      </c>
      <c r="C14" s="1">
        <v>2</v>
      </c>
      <c r="D14" s="1" t="s">
        <v>151</v>
      </c>
      <c r="E14" s="5"/>
      <c r="F14" s="5"/>
      <c r="G14" s="1"/>
      <c r="H14" s="9"/>
      <c r="I14" s="1">
        <v>9</v>
      </c>
      <c r="J14" s="1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320</v>
      </c>
      <c r="X14" s="1">
        <v>976</v>
      </c>
    </row>
    <row r="15" spans="1:26" customHeight="1" ht="12.75">
      <c r="A15" s="1" t="s">
        <v>202</v>
      </c>
      <c r="B15" s="7">
        <v>14.47</v>
      </c>
      <c r="C15" s="1">
        <v>2</v>
      </c>
      <c r="D15" s="1" t="s">
        <v>151</v>
      </c>
      <c r="E15" s="5"/>
      <c r="F15" s="5"/>
      <c r="G15" s="1"/>
      <c r="H15" s="9"/>
      <c r="I15" s="1">
        <v>9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320</v>
      </c>
      <c r="X15" s="1">
        <v>1040</v>
      </c>
    </row>
    <row r="16" spans="1:26" customHeight="1" ht="12.75">
      <c r="A16" s="1" t="s">
        <v>157</v>
      </c>
      <c r="B16" s="7">
        <v>0.0</v>
      </c>
      <c r="C16" s="1">
        <v>2</v>
      </c>
      <c r="D16" s="1" t="s">
        <v>158</v>
      </c>
      <c r="E16" s="5">
        <v>317.08</v>
      </c>
      <c r="F16" s="5">
        <v>0.49</v>
      </c>
      <c r="G16" s="1">
        <v>1</v>
      </c>
      <c r="H16" s="9">
        <v>0.96</v>
      </c>
      <c r="I16" s="1">
        <v>0.0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320</v>
      </c>
      <c r="X16" s="1">
        <v>16</v>
      </c>
      <c r="Y16" s="31"/>
      <c r="Z16" s="31"/>
    </row>
    <row r="17" spans="1:26" customHeight="1" ht="12.75">
      <c r="A17" s="1" t="s">
        <v>159</v>
      </c>
      <c r="B17" s="7">
        <v>0.34</v>
      </c>
      <c r="C17" s="1">
        <v>2</v>
      </c>
      <c r="D17" s="1" t="s">
        <v>158</v>
      </c>
      <c r="E17" s="5">
        <v>32</v>
      </c>
      <c r="F17" s="5">
        <v>0.56</v>
      </c>
      <c r="G17" s="1">
        <v>0.0</v>
      </c>
      <c r="H17" s="9">
        <v>0.96</v>
      </c>
      <c r="I17" s="1">
        <v>5.67</v>
      </c>
      <c r="J17" s="1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320</v>
      </c>
      <c r="X17" s="1">
        <v>80</v>
      </c>
      <c r="Y17" s="31"/>
      <c r="Z17" s="31"/>
    </row>
    <row r="18" spans="1:26" customHeight="1" ht="12.75">
      <c r="A18" s="1" t="s">
        <v>160</v>
      </c>
      <c r="B18" s="7">
        <v>0.21</v>
      </c>
      <c r="C18" s="1">
        <v>2</v>
      </c>
      <c r="D18" s="1" t="s">
        <v>158</v>
      </c>
      <c r="E18" s="5">
        <v>5.33</v>
      </c>
      <c r="F18" s="5">
        <v>0.53</v>
      </c>
      <c r="G18" s="1">
        <v>0.0</v>
      </c>
      <c r="H18" s="9">
        <v>0.96</v>
      </c>
      <c r="I18" s="1">
        <v>2.88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320</v>
      </c>
      <c r="X18" s="1">
        <v>144</v>
      </c>
      <c r="Y18" s="31"/>
      <c r="Z18" s="31"/>
    </row>
    <row r="19" spans="1:26" customHeight="1" ht="12.75">
      <c r="A19" s="1" t="s">
        <v>166</v>
      </c>
      <c r="B19" s="7">
        <v>0.19</v>
      </c>
      <c r="C19" s="1">
        <v>2</v>
      </c>
      <c r="D19" s="1" t="s">
        <v>158</v>
      </c>
      <c r="E19" s="5">
        <v>12.05</v>
      </c>
      <c r="F19" s="5">
        <v>0.43</v>
      </c>
      <c r="G19" s="1">
        <v>0.0</v>
      </c>
      <c r="H19" s="9">
        <v>0.96</v>
      </c>
      <c r="I19" s="1">
        <v>4.32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320</v>
      </c>
      <c r="X19" s="1">
        <v>208</v>
      </c>
      <c r="Y19" s="31"/>
      <c r="Z19" s="31"/>
    </row>
    <row r="20" spans="1:26" customHeight="1" ht="12.75">
      <c r="A20" s="1" t="s">
        <v>196</v>
      </c>
      <c r="B20" s="7">
        <v>0.14</v>
      </c>
      <c r="C20" s="1">
        <v>2</v>
      </c>
      <c r="D20" s="1" t="s">
        <v>158</v>
      </c>
      <c r="E20" s="5">
        <v>14.46</v>
      </c>
      <c r="F20" s="5">
        <v>0.42</v>
      </c>
      <c r="G20" s="1">
        <v>0.0</v>
      </c>
      <c r="H20" s="9">
        <v>0.96</v>
      </c>
      <c r="I20" s="1">
        <v>3.8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320</v>
      </c>
      <c r="X20" s="1">
        <v>272</v>
      </c>
      <c r="Y20" s="31"/>
      <c r="Z20" s="31"/>
    </row>
    <row r="21" spans="1:26" customHeight="1" ht="12.75">
      <c r="A21" s="1" t="s">
        <v>197</v>
      </c>
      <c r="B21" s="7">
        <v>0.22</v>
      </c>
      <c r="C21" s="1">
        <v>2</v>
      </c>
      <c r="D21" s="1" t="s">
        <v>158</v>
      </c>
      <c r="E21" s="5">
        <v>30.82</v>
      </c>
      <c r="F21" s="5">
        <v>0.83</v>
      </c>
      <c r="G21" s="1">
        <v>0.0</v>
      </c>
      <c r="H21" s="9">
        <v>0.96</v>
      </c>
      <c r="I21" s="1">
        <v>2.9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320</v>
      </c>
      <c r="X21" s="1">
        <v>336</v>
      </c>
      <c r="Y21" s="31"/>
      <c r="Z21" s="31"/>
    </row>
    <row r="22" spans="1:26" customHeight="1" ht="12.75">
      <c r="A22" s="1" t="s">
        <v>198</v>
      </c>
      <c r="B22" s="7">
        <v>0.0</v>
      </c>
      <c r="C22" s="1">
        <v>2</v>
      </c>
      <c r="D22" s="1" t="s">
        <v>158</v>
      </c>
      <c r="E22" s="5">
        <v>656.81</v>
      </c>
      <c r="F22" s="5">
        <v>0.92</v>
      </c>
      <c r="G22" s="1">
        <v>1</v>
      </c>
      <c r="H22" s="9">
        <v>0.96</v>
      </c>
      <c r="I22" s="1">
        <v>0.0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320</v>
      </c>
      <c r="X22" s="1">
        <v>400</v>
      </c>
      <c r="Y22" s="31"/>
      <c r="Z22" s="31"/>
    </row>
    <row r="23" spans="1:26" customHeight="1" ht="12.75">
      <c r="A23" s="1" t="s">
        <v>199</v>
      </c>
      <c r="B23" s="7">
        <v>0.15</v>
      </c>
      <c r="C23" s="1">
        <v>2</v>
      </c>
      <c r="D23" s="1" t="s">
        <v>158</v>
      </c>
      <c r="E23" s="5">
        <v>5.35</v>
      </c>
      <c r="F23" s="5">
        <v>0.53</v>
      </c>
      <c r="G23" s="1">
        <v>0.0</v>
      </c>
      <c r="H23" s="9">
        <v>0.96</v>
      </c>
      <c r="I23" s="1">
        <v>4.76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320</v>
      </c>
      <c r="X23" s="1">
        <v>464</v>
      </c>
      <c r="Y23" s="31"/>
      <c r="Z23" s="31"/>
    </row>
    <row r="24" spans="1:26" customHeight="1" ht="12.75">
      <c r="A24" s="1" t="s">
        <v>262</v>
      </c>
      <c r="B24" s="7">
        <v>0.31</v>
      </c>
      <c r="C24" s="1">
        <v>2</v>
      </c>
      <c r="D24" s="1" t="s">
        <v>158</v>
      </c>
      <c r="E24" s="5">
        <v>16.06</v>
      </c>
      <c r="F24" s="5">
        <v>0.56</v>
      </c>
      <c r="G24" s="1">
        <v>0.0</v>
      </c>
      <c r="H24" s="9">
        <v>0.96</v>
      </c>
      <c r="I24" s="1">
        <v>4.38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320</v>
      </c>
      <c r="X24" s="1">
        <v>1104</v>
      </c>
      <c r="Y24" s="31"/>
      <c r="Z24" s="31"/>
    </row>
    <row r="25" spans="1:26" customHeight="1" ht="12.75">
      <c r="A25" s="1" t="s">
        <v>263</v>
      </c>
      <c r="B25" s="7">
        <v>0.22</v>
      </c>
      <c r="C25" s="1">
        <v>2</v>
      </c>
      <c r="D25" s="1" t="s">
        <v>158</v>
      </c>
      <c r="E25" s="5">
        <v>25.97</v>
      </c>
      <c r="F25" s="5">
        <v>0.49</v>
      </c>
      <c r="G25" s="1">
        <v>0.0</v>
      </c>
      <c r="H25" s="9">
        <v>0.96</v>
      </c>
      <c r="I25" s="1">
        <v>3.56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320</v>
      </c>
      <c r="X25" s="1">
        <v>1168</v>
      </c>
      <c r="Y25" s="31"/>
      <c r="Z25" s="31"/>
    </row>
    <row r="26" spans="1:26" customHeight="1" ht="12.75">
      <c r="A26" s="1" t="s">
        <v>264</v>
      </c>
      <c r="B26" s="7">
        <v>0.0</v>
      </c>
      <c r="C26" s="1">
        <v>2</v>
      </c>
      <c r="D26" s="1" t="s">
        <v>158</v>
      </c>
      <c r="E26" s="5">
        <v>344.8</v>
      </c>
      <c r="F26" s="5">
        <v>0.68</v>
      </c>
      <c r="G26" s="1">
        <v>5</v>
      </c>
      <c r="H26" s="9">
        <v>0.96</v>
      </c>
      <c r="I26" s="1">
        <v>0.0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320</v>
      </c>
      <c r="X26" s="1">
        <v>1232</v>
      </c>
      <c r="Y26" s="31"/>
      <c r="Z26" s="31"/>
    </row>
    <row r="27" spans="1:26" customHeight="1" ht="12.75">
      <c r="A27" s="1" t="s">
        <v>265</v>
      </c>
      <c r="B27" s="7">
        <v>0.19</v>
      </c>
      <c r="C27" s="1">
        <v>2</v>
      </c>
      <c r="D27" s="1" t="s">
        <v>158</v>
      </c>
      <c r="E27" s="5">
        <v>11.5</v>
      </c>
      <c r="F27" s="5">
        <v>0.53</v>
      </c>
      <c r="G27" s="1">
        <v>0.0</v>
      </c>
      <c r="H27" s="9">
        <v>0.96</v>
      </c>
      <c r="I27" s="1">
        <v>3.36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320</v>
      </c>
      <c r="X27" s="1">
        <v>1296</v>
      </c>
      <c r="Y27" s="31"/>
      <c r="Z27" s="31"/>
    </row>
    <row r="28" spans="1:26" customHeight="1" ht="12.75">
      <c r="A28" s="1" t="s">
        <v>266</v>
      </c>
      <c r="B28" s="7">
        <v>0.0</v>
      </c>
      <c r="C28" s="1">
        <v>2</v>
      </c>
      <c r="D28" s="1" t="s">
        <v>158</v>
      </c>
      <c r="E28" s="5">
        <v>145.87</v>
      </c>
      <c r="F28" s="5">
        <v>1.29</v>
      </c>
      <c r="G28" s="1">
        <v>4</v>
      </c>
      <c r="H28" s="9">
        <v>0.96</v>
      </c>
      <c r="I28" s="1">
        <v>0.0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320</v>
      </c>
      <c r="X28" s="1">
        <v>1360</v>
      </c>
      <c r="Y28" s="31"/>
      <c r="Z28" s="31"/>
    </row>
    <row r="29" spans="1:26" customHeight="1" ht="12.75">
      <c r="A29" s="1" t="s">
        <v>267</v>
      </c>
      <c r="B29" s="7">
        <v>0.24</v>
      </c>
      <c r="C29" s="1">
        <v>2</v>
      </c>
      <c r="D29" s="1" t="s">
        <v>158</v>
      </c>
      <c r="E29" s="5">
        <v>10.74</v>
      </c>
      <c r="F29" s="5">
        <v>0.5</v>
      </c>
      <c r="G29" s="1">
        <v>0.0</v>
      </c>
      <c r="H29" s="9">
        <v>0.96</v>
      </c>
      <c r="I29" s="1">
        <v>4.65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320</v>
      </c>
      <c r="X29" s="1">
        <v>1424</v>
      </c>
      <c r="Y29" s="31"/>
      <c r="Z29" s="31"/>
    </row>
    <row r="30" spans="1:26" customHeight="1" ht="12.75">
      <c r="A30" s="1" t="s">
        <v>268</v>
      </c>
      <c r="B30" s="7">
        <v>0.25</v>
      </c>
      <c r="C30" s="1">
        <v>2</v>
      </c>
      <c r="D30" s="1" t="s">
        <v>158</v>
      </c>
      <c r="E30" s="5">
        <v>16.31</v>
      </c>
      <c r="F30" s="5">
        <v>0.42</v>
      </c>
      <c r="G30" s="1">
        <v>0.0</v>
      </c>
      <c r="H30" s="9">
        <v>0.96</v>
      </c>
      <c r="I30" s="1">
        <v>3.39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320</v>
      </c>
      <c r="X30" s="1">
        <v>1488</v>
      </c>
      <c r="Y30" s="31"/>
      <c r="Z30" s="31"/>
    </row>
    <row r="31" spans="1:26" customHeight="1" ht="12.75">
      <c r="A31" s="1" t="s">
        <v>269</v>
      </c>
      <c r="B31" s="7">
        <v>0.13</v>
      </c>
      <c r="C31" s="1">
        <v>2</v>
      </c>
      <c r="D31" s="1" t="s">
        <v>158</v>
      </c>
      <c r="E31" s="5">
        <v>4</v>
      </c>
      <c r="F31" s="5">
        <v>0.61</v>
      </c>
      <c r="G31" s="1">
        <v>0.0</v>
      </c>
      <c r="H31" s="9">
        <v>0.96</v>
      </c>
      <c r="I31" s="1">
        <v>5.32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320</v>
      </c>
      <c r="X31" s="1">
        <v>1552</v>
      </c>
      <c r="Y31" s="31"/>
      <c r="Z31" s="31"/>
    </row>
    <row r="32" spans="1:26" customHeight="1" ht="12.75">
      <c r="A32" s="1" t="s">
        <v>270</v>
      </c>
      <c r="B32" s="7">
        <v>0.14</v>
      </c>
      <c r="C32" s="1">
        <v>2</v>
      </c>
      <c r="D32" s="1" t="s">
        <v>158</v>
      </c>
      <c r="E32" s="5">
        <v>15.57</v>
      </c>
      <c r="F32" s="5">
        <v>0.55</v>
      </c>
      <c r="G32" s="1">
        <v>0.0</v>
      </c>
      <c r="H32" s="9">
        <v>0.96</v>
      </c>
      <c r="I32" s="1">
        <v>2.57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320</v>
      </c>
      <c r="X32" s="1">
        <v>1616</v>
      </c>
      <c r="Y32" s="31"/>
      <c r="Z32" s="31"/>
    </row>
    <row r="33" spans="1:26" customHeight="1" ht="12.75">
      <c r="A33" s="1" t="s">
        <v>271</v>
      </c>
      <c r="B33" s="7">
        <v>0.25</v>
      </c>
      <c r="C33" s="1">
        <v>2</v>
      </c>
      <c r="D33" s="1" t="s">
        <v>158</v>
      </c>
      <c r="E33" s="5">
        <v>12</v>
      </c>
      <c r="F33" s="5">
        <v>0.58</v>
      </c>
      <c r="G33" s="1">
        <v>0.0</v>
      </c>
      <c r="H33" s="9">
        <v>0.96</v>
      </c>
      <c r="I33" s="1">
        <v>3.77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320</v>
      </c>
      <c r="X33" s="1">
        <v>1680</v>
      </c>
      <c r="Y33" s="31"/>
      <c r="Z33" s="31"/>
    </row>
    <row r="34" spans="1:26" customHeight="1" ht="12.75">
      <c r="A34" s="1" t="s">
        <v>410</v>
      </c>
      <c r="B34" s="7">
        <v>0.23</v>
      </c>
      <c r="C34" s="1">
        <v>2</v>
      </c>
      <c r="D34" s="1" t="s">
        <v>158</v>
      </c>
      <c r="E34" s="5">
        <v>46.99</v>
      </c>
      <c r="F34" s="5">
        <v>0.43</v>
      </c>
      <c r="G34" s="1">
        <v>0.0</v>
      </c>
      <c r="H34" s="9">
        <v>0.96</v>
      </c>
      <c r="I34" s="1">
        <v>4.05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320</v>
      </c>
      <c r="X34" s="1">
        <v>1744</v>
      </c>
      <c r="Y34" s="31"/>
      <c r="Z34" s="31"/>
    </row>
    <row r="35" spans="1:26" customHeight="1" ht="12.75">
      <c r="A35" s="1" t="s">
        <v>411</v>
      </c>
      <c r="B35" s="7">
        <v>0.0</v>
      </c>
      <c r="C35" s="1">
        <v>2</v>
      </c>
      <c r="D35" s="1" t="s">
        <v>158</v>
      </c>
      <c r="E35" s="5">
        <v>1942.44</v>
      </c>
      <c r="F35" s="5">
        <v>0.17</v>
      </c>
      <c r="G35" s="1">
        <v>5</v>
      </c>
      <c r="H35" s="9">
        <v>0.96</v>
      </c>
      <c r="I35" s="1">
        <v>0.0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320</v>
      </c>
      <c r="X35" s="1">
        <v>1808</v>
      </c>
      <c r="Y35" s="31"/>
      <c r="Z35" s="31"/>
    </row>
    <row r="36" spans="1:26" customHeight="1" ht="12.75">
      <c r="A36" s="1" t="s">
        <v>412</v>
      </c>
      <c r="B36" s="7">
        <v>0.25</v>
      </c>
      <c r="C36" s="1">
        <v>2</v>
      </c>
      <c r="D36" s="1" t="s">
        <v>158</v>
      </c>
      <c r="E36" s="5">
        <v>33</v>
      </c>
      <c r="F36" s="5">
        <v>0.48</v>
      </c>
      <c r="G36" s="1">
        <v>0.0</v>
      </c>
      <c r="H36" s="9">
        <v>0.96</v>
      </c>
      <c r="I36" s="1">
        <v>6.1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320</v>
      </c>
      <c r="X36" s="1">
        <v>1872</v>
      </c>
      <c r="Y36" s="31"/>
      <c r="Z36" s="31"/>
    </row>
    <row r="37" spans="1:26" customHeight="1" ht="12.75">
      <c r="A37" s="1" t="s">
        <v>413</v>
      </c>
      <c r="B37" s="7">
        <v>0.0</v>
      </c>
      <c r="C37" s="1">
        <v>1</v>
      </c>
      <c r="D37" s="1" t="s">
        <v>158</v>
      </c>
      <c r="E37" s="5">
        <v>171.78</v>
      </c>
      <c r="F37" s="5">
        <v>7.42</v>
      </c>
      <c r="G37" s="1">
        <v>4</v>
      </c>
      <c r="H37" s="9">
        <v>0.96</v>
      </c>
      <c r="I37" s="1">
        <v>0.0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528</v>
      </c>
      <c r="X37" s="1">
        <v>144</v>
      </c>
      <c r="Y37" s="31"/>
      <c r="Z37" s="31"/>
    </row>
    <row r="38" spans="1:26" customHeight="1" ht="12.75">
      <c r="A38" s="1" t="s">
        <v>414</v>
      </c>
      <c r="B38" s="7">
        <v>0.0</v>
      </c>
      <c r="C38" s="1">
        <v>1</v>
      </c>
      <c r="D38" s="1" t="s">
        <v>158</v>
      </c>
      <c r="E38" s="5">
        <v>26</v>
      </c>
      <c r="F38" s="5">
        <v>1.31</v>
      </c>
      <c r="G38" s="1">
        <v>3</v>
      </c>
      <c r="H38" s="9">
        <v>0.96</v>
      </c>
      <c r="I38" s="1">
        <v>0.0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528</v>
      </c>
      <c r="X38" s="1">
        <v>464</v>
      </c>
      <c r="Y38" s="31"/>
      <c r="Z38" s="31"/>
    </row>
    <row r="39" spans="1:26" customHeight="1" ht="12.75">
      <c r="A39" s="1" t="s">
        <v>415</v>
      </c>
      <c r="B39" s="7">
        <v>0.0</v>
      </c>
      <c r="C39" s="1">
        <v>1</v>
      </c>
      <c r="D39" s="1" t="s">
        <v>158</v>
      </c>
      <c r="E39" s="5">
        <v>125.64</v>
      </c>
      <c r="F39" s="5">
        <v>10.3</v>
      </c>
      <c r="G39" s="1">
        <v>6</v>
      </c>
      <c r="H39" s="9">
        <v>0.96</v>
      </c>
      <c r="I39" s="1">
        <v>0.0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528</v>
      </c>
      <c r="X39" s="1">
        <v>784</v>
      </c>
      <c r="Y39" s="31"/>
      <c r="Z39" s="31"/>
    </row>
    <row r="40" spans="1:26" customHeight="1" ht="12.75">
      <c r="A40" s="1" t="s">
        <v>416</v>
      </c>
      <c r="B40" s="7">
        <v>0.0</v>
      </c>
      <c r="C40" s="1">
        <v>1</v>
      </c>
      <c r="D40" s="1" t="s">
        <v>158</v>
      </c>
      <c r="E40" s="5">
        <v>0.51</v>
      </c>
      <c r="F40" s="5">
        <v>7.31</v>
      </c>
      <c r="G40" s="1">
        <v>4</v>
      </c>
      <c r="H40" s="9">
        <v>0.96</v>
      </c>
      <c r="I40" s="1">
        <v>0.0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528</v>
      </c>
      <c r="X40" s="1">
        <v>1104</v>
      </c>
      <c r="Y40" s="31"/>
      <c r="Z40" s="31"/>
    </row>
    <row r="41" spans="1:26" customHeight="1" ht="12.75">
      <c r="A41" s="1" t="s">
        <v>417</v>
      </c>
      <c r="B41" s="7">
        <v>0.0</v>
      </c>
      <c r="C41" s="1">
        <v>1</v>
      </c>
      <c r="D41" s="1" t="s">
        <v>158</v>
      </c>
      <c r="E41" s="5">
        <v>206.04</v>
      </c>
      <c r="F41" s="5">
        <v>4.39</v>
      </c>
      <c r="G41" s="1">
        <v>2</v>
      </c>
      <c r="H41" s="9">
        <v>0.96</v>
      </c>
      <c r="I41" s="1">
        <v>0.0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528</v>
      </c>
      <c r="X41" s="1">
        <v>1440</v>
      </c>
      <c r="Y41" s="31"/>
      <c r="Z41" s="31"/>
    </row>
    <row r="42" spans="1:26" customHeight="1" ht="12.75">
      <c r="A42" s="1" t="s">
        <v>418</v>
      </c>
      <c r="B42" s="7">
        <v>0.0</v>
      </c>
      <c r="C42" s="1">
        <v>1</v>
      </c>
      <c r="D42" s="1" t="s">
        <v>158</v>
      </c>
      <c r="E42" s="5">
        <v>31</v>
      </c>
      <c r="F42" s="5">
        <v>0.48</v>
      </c>
      <c r="G42" s="1">
        <v>1</v>
      </c>
      <c r="H42" s="9">
        <v>0.96</v>
      </c>
      <c r="I42" s="1">
        <v>0.0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528</v>
      </c>
      <c r="X42" s="1">
        <v>1760</v>
      </c>
      <c r="Y42" s="31"/>
      <c r="Z42" s="31"/>
    </row>
    <row r="43" spans="1:26" customHeight="1" ht="12.75">
      <c r="A43" s="1" t="s">
        <v>419</v>
      </c>
      <c r="B43" s="7">
        <v>0.0</v>
      </c>
      <c r="C43" s="1">
        <v>1</v>
      </c>
      <c r="D43" s="1" t="s">
        <v>158</v>
      </c>
      <c r="E43" s="5">
        <v>128.82</v>
      </c>
      <c r="F43" s="5">
        <v>7.61</v>
      </c>
      <c r="G43" s="1">
        <v>1</v>
      </c>
      <c r="H43" s="10">
        <v>0.96</v>
      </c>
      <c r="I43" s="1">
        <v>0.0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528</v>
      </c>
      <c r="X43" s="1">
        <v>2080</v>
      </c>
      <c r="Y43" s="31"/>
      <c r="Z43" s="31"/>
    </row>
    <row r="44" spans="1:26" customHeight="1" ht="12.75">
      <c r="A44" s="1" t="s">
        <v>420</v>
      </c>
      <c r="B44" s="7">
        <v>0.0</v>
      </c>
      <c r="C44" s="1">
        <v>1</v>
      </c>
      <c r="D44" s="1" t="s">
        <v>158</v>
      </c>
      <c r="E44" s="5">
        <v>65.07</v>
      </c>
      <c r="F44" s="5">
        <v>7.6</v>
      </c>
      <c r="G44" s="1">
        <v>5</v>
      </c>
      <c r="H44" s="9">
        <v>0.96</v>
      </c>
      <c r="I44" s="1">
        <v>0.0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528</v>
      </c>
      <c r="X44" s="1">
        <v>2400</v>
      </c>
      <c r="Y44" s="31"/>
      <c r="Z44" s="31"/>
    </row>
    <row r="45" spans="1:26" customHeight="1" ht="12.75">
      <c r="A45" s="1" t="s">
        <v>421</v>
      </c>
      <c r="B45" s="7">
        <v>0.0</v>
      </c>
      <c r="C45" s="1">
        <v>1</v>
      </c>
      <c r="D45" s="1" t="s">
        <v>158</v>
      </c>
      <c r="E45" s="5">
        <v>289.22</v>
      </c>
      <c r="F45" s="5">
        <v>7.19</v>
      </c>
      <c r="G45" s="1">
        <v>1</v>
      </c>
      <c r="H45" s="9">
        <v>0.96</v>
      </c>
      <c r="I45" s="1">
        <v>0.0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528</v>
      </c>
      <c r="X45" s="1">
        <v>2656</v>
      </c>
      <c r="Y45" s="31"/>
      <c r="Z45" s="31"/>
    </row>
    <row r="46" spans="1:26" customHeight="1" ht="12.75">
      <c r="A46" s="1" t="s">
        <v>422</v>
      </c>
      <c r="B46" s="7">
        <v>0.0</v>
      </c>
      <c r="C46" s="1">
        <v>0.0</v>
      </c>
      <c r="D46" s="1" t="s">
        <v>158</v>
      </c>
      <c r="E46" s="5">
        <v>51.73</v>
      </c>
      <c r="F46" s="5">
        <v>7.73</v>
      </c>
      <c r="G46" s="1">
        <v>5</v>
      </c>
      <c r="H46" s="9">
        <v>0.96</v>
      </c>
      <c r="I46" s="1">
        <v>0.0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608</v>
      </c>
      <c r="X46" s="1">
        <v>16</v>
      </c>
      <c r="Y46" s="31"/>
      <c r="Z46" s="31"/>
    </row>
    <row r="47" spans="1:26" customHeight="1" ht="12.75">
      <c r="A47" s="1" t="s">
        <v>423</v>
      </c>
      <c r="B47" s="7">
        <v>0.0</v>
      </c>
      <c r="C47" s="1">
        <v>0.0</v>
      </c>
      <c r="D47" s="1" t="s">
        <v>158</v>
      </c>
      <c r="E47" s="5">
        <v>46.01</v>
      </c>
      <c r="F47" s="5">
        <v>9.46</v>
      </c>
      <c r="G47" s="1">
        <v>1</v>
      </c>
      <c r="H47" s="9">
        <v>0.96</v>
      </c>
      <c r="I47" s="1">
        <v>0.0</v>
      </c>
      <c r="J47" s="1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608</v>
      </c>
      <c r="X47" s="1">
        <v>80</v>
      </c>
      <c r="Y47" s="31"/>
      <c r="Z47" s="31"/>
    </row>
    <row r="48" spans="1:26" customHeight="1" ht="12.75">
      <c r="A48" s="1" t="s">
        <v>424</v>
      </c>
      <c r="B48" s="7">
        <v>0.0</v>
      </c>
      <c r="C48" s="1">
        <v>0.0</v>
      </c>
      <c r="D48" s="1" t="s">
        <v>158</v>
      </c>
      <c r="E48" s="5">
        <v>47.22</v>
      </c>
      <c r="F48" s="5">
        <v>6.19</v>
      </c>
      <c r="G48" s="1">
        <v>1</v>
      </c>
      <c r="H48" s="9">
        <v>0.96</v>
      </c>
      <c r="I48" s="1">
        <v>0.0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608</v>
      </c>
      <c r="X48" s="1">
        <v>208</v>
      </c>
      <c r="Y48" s="31"/>
      <c r="Z48" s="31"/>
    </row>
    <row r="49" spans="1:26" customHeight="1" ht="12.75">
      <c r="A49" s="1" t="s">
        <v>425</v>
      </c>
      <c r="B49" s="7">
        <v>0.0</v>
      </c>
      <c r="C49" s="1">
        <v>0.0</v>
      </c>
      <c r="D49" s="1" t="s">
        <v>158</v>
      </c>
      <c r="E49" s="5">
        <v>68.73</v>
      </c>
      <c r="F49" s="5">
        <v>12.64</v>
      </c>
      <c r="G49" s="1">
        <v>6</v>
      </c>
      <c r="H49" s="9">
        <v>0.96</v>
      </c>
      <c r="I49" s="1">
        <v>0.0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608</v>
      </c>
      <c r="X49" s="1">
        <v>272</v>
      </c>
      <c r="Y49" s="31"/>
      <c r="Z49" s="31"/>
    </row>
    <row r="50" spans="1:26" customHeight="1" ht="12.75">
      <c r="A50" s="1" t="s">
        <v>426</v>
      </c>
      <c r="B50" s="7">
        <v>0.0</v>
      </c>
      <c r="C50" s="1">
        <v>0.0</v>
      </c>
      <c r="D50" s="1" t="s">
        <v>158</v>
      </c>
      <c r="E50" s="5">
        <v>39</v>
      </c>
      <c r="F50" s="5">
        <v>0.95</v>
      </c>
      <c r="G50" s="1">
        <v>0.0</v>
      </c>
      <c r="H50" s="9">
        <v>0.96</v>
      </c>
      <c r="I50" s="1">
        <v>0.0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608</v>
      </c>
      <c r="X50" s="1">
        <v>336</v>
      </c>
      <c r="Y50" s="31"/>
      <c r="Z50" s="31"/>
    </row>
    <row r="51" spans="1:26" customHeight="1" ht="12.75">
      <c r="A51" s="1" t="s">
        <v>427</v>
      </c>
      <c r="B51" s="7">
        <v>0.0</v>
      </c>
      <c r="C51" s="1">
        <v>0.0</v>
      </c>
      <c r="D51" s="1" t="s">
        <v>158</v>
      </c>
      <c r="E51" s="5">
        <v>27</v>
      </c>
      <c r="F51" s="5">
        <v>1.04</v>
      </c>
      <c r="G51" s="1">
        <v>0.0</v>
      </c>
      <c r="H51" s="9">
        <v>0.96</v>
      </c>
      <c r="I51" s="1">
        <v>0.0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608</v>
      </c>
      <c r="X51" s="1">
        <v>400</v>
      </c>
      <c r="Y51" s="31"/>
      <c r="Z51" s="31"/>
    </row>
    <row r="52" spans="1:26" customHeight="1" ht="12.75">
      <c r="A52" s="1" t="s">
        <v>428</v>
      </c>
      <c r="B52" s="7">
        <v>0.0</v>
      </c>
      <c r="C52" s="1">
        <v>0.0</v>
      </c>
      <c r="D52" s="1" t="s">
        <v>158</v>
      </c>
      <c r="E52" s="5">
        <v>26</v>
      </c>
      <c r="F52" s="5">
        <v>0.88</v>
      </c>
      <c r="G52" s="1">
        <v>6</v>
      </c>
      <c r="H52" s="9">
        <v>0.96</v>
      </c>
      <c r="I52" s="1">
        <v>0.0</v>
      </c>
      <c r="J52" s="1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608</v>
      </c>
      <c r="X52" s="1">
        <v>528</v>
      </c>
      <c r="Y52" s="31"/>
      <c r="Z52" s="31"/>
    </row>
    <row r="53" spans="1:26" customHeight="1" ht="12.75">
      <c r="A53" s="1" t="s">
        <v>429</v>
      </c>
      <c r="B53" s="7">
        <v>0.0</v>
      </c>
      <c r="C53" s="1">
        <v>0.0</v>
      </c>
      <c r="D53" s="1" t="s">
        <v>158</v>
      </c>
      <c r="E53" s="5">
        <v>41</v>
      </c>
      <c r="F53" s="5">
        <v>0.63</v>
      </c>
      <c r="G53" s="1">
        <v>3</v>
      </c>
      <c r="H53" s="9">
        <v>0.96</v>
      </c>
      <c r="I53" s="1">
        <v>0.0</v>
      </c>
      <c r="J53" s="1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608</v>
      </c>
      <c r="X53" s="1">
        <v>592</v>
      </c>
      <c r="Y53" s="31"/>
      <c r="Z53" s="31"/>
    </row>
    <row r="54" spans="1:26" customHeight="1" ht="12.75">
      <c r="A54" s="1" t="s">
        <v>430</v>
      </c>
      <c r="B54" s="7">
        <v>0.0</v>
      </c>
      <c r="C54" s="1">
        <v>0.0</v>
      </c>
      <c r="D54" s="1" t="s">
        <v>158</v>
      </c>
      <c r="E54" s="5">
        <v>50.07</v>
      </c>
      <c r="F54" s="5">
        <v>8.86</v>
      </c>
      <c r="G54" s="1">
        <v>6</v>
      </c>
      <c r="H54" s="9">
        <v>0.96</v>
      </c>
      <c r="I54" s="1">
        <v>0.0</v>
      </c>
      <c r="J54" s="1"/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608</v>
      </c>
      <c r="X54" s="1">
        <v>656</v>
      </c>
      <c r="Y54" s="31"/>
      <c r="Z54" s="31"/>
    </row>
    <row r="55" spans="1:26" customHeight="1" ht="12.75">
      <c r="A55" s="1" t="s">
        <v>431</v>
      </c>
      <c r="B55" s="7">
        <v>0.0</v>
      </c>
      <c r="C55" s="1">
        <v>0.0</v>
      </c>
      <c r="D55" s="1" t="s">
        <v>158</v>
      </c>
      <c r="E55" s="5">
        <v>58.64</v>
      </c>
      <c r="F55" s="5">
        <v>4.31</v>
      </c>
      <c r="G55" s="1">
        <v>1</v>
      </c>
      <c r="H55" s="9">
        <v>0.96</v>
      </c>
      <c r="I55" s="1">
        <v>0.0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608</v>
      </c>
      <c r="X55" s="1">
        <v>720</v>
      </c>
      <c r="Y55" s="31"/>
      <c r="Z55" s="31"/>
    </row>
    <row r="56" spans="1:26" customHeight="1" ht="12.75">
      <c r="A56" s="1" t="s">
        <v>432</v>
      </c>
      <c r="B56" s="7">
        <v>0.0</v>
      </c>
      <c r="C56" s="1">
        <v>0.0</v>
      </c>
      <c r="D56" s="1" t="s">
        <v>158</v>
      </c>
      <c r="E56" s="5">
        <v>43.44</v>
      </c>
      <c r="F56" s="5">
        <v>5.01</v>
      </c>
      <c r="G56" s="1">
        <v>5</v>
      </c>
      <c r="H56" s="9">
        <v>0.96</v>
      </c>
      <c r="I56" s="1">
        <v>0.0</v>
      </c>
      <c r="J56" s="1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608</v>
      </c>
      <c r="X56" s="1">
        <v>848</v>
      </c>
      <c r="Y56" s="31"/>
      <c r="Z56" s="31"/>
    </row>
    <row r="57" spans="1:26" customHeight="1" ht="12.75">
      <c r="A57" s="1" t="s">
        <v>433</v>
      </c>
      <c r="B57" s="7">
        <v>0.0</v>
      </c>
      <c r="C57" s="1">
        <v>0.0</v>
      </c>
      <c r="D57" s="1" t="s">
        <v>158</v>
      </c>
      <c r="E57" s="5">
        <v>72.96</v>
      </c>
      <c r="F57" s="5">
        <v>9.15</v>
      </c>
      <c r="G57" s="1">
        <v>3</v>
      </c>
      <c r="H57" s="9">
        <v>0.96</v>
      </c>
      <c r="I57" s="1">
        <v>0.0</v>
      </c>
      <c r="J57" s="1"/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608</v>
      </c>
      <c r="X57" s="1">
        <v>912</v>
      </c>
      <c r="Y57" s="31"/>
      <c r="Z57" s="31"/>
    </row>
    <row r="58" spans="1:26" customHeight="1" ht="12.75">
      <c r="A58" s="1" t="s">
        <v>434</v>
      </c>
      <c r="B58" s="7">
        <v>0.0</v>
      </c>
      <c r="C58" s="1">
        <v>0.0</v>
      </c>
      <c r="D58" s="1" t="s">
        <v>158</v>
      </c>
      <c r="E58" s="5">
        <v>42</v>
      </c>
      <c r="F58" s="5">
        <v>0.48</v>
      </c>
      <c r="G58" s="1">
        <v>2</v>
      </c>
      <c r="H58" s="9">
        <v>0.96</v>
      </c>
      <c r="I58" s="1">
        <v>0.0</v>
      </c>
      <c r="J58" s="1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608</v>
      </c>
      <c r="X58" s="1">
        <v>976</v>
      </c>
      <c r="Y58" s="31"/>
      <c r="Z58" s="31"/>
    </row>
    <row r="59" spans="1:26" customHeight="1" ht="12.75">
      <c r="A59" s="1" t="s">
        <v>435</v>
      </c>
      <c r="B59" s="7">
        <v>0.0</v>
      </c>
      <c r="C59" s="1">
        <v>0.0</v>
      </c>
      <c r="D59" s="1" t="s">
        <v>158</v>
      </c>
      <c r="E59" s="5">
        <v>23</v>
      </c>
      <c r="F59" s="5">
        <v>1.57</v>
      </c>
      <c r="G59" s="1">
        <v>4</v>
      </c>
      <c r="H59" s="9">
        <v>0.96</v>
      </c>
      <c r="I59" s="1">
        <v>0.0</v>
      </c>
      <c r="J59" s="1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608</v>
      </c>
      <c r="X59" s="1">
        <v>1040</v>
      </c>
      <c r="Y59" s="31"/>
      <c r="Z59" s="31"/>
    </row>
    <row r="60" spans="1:26" customHeight="1" ht="12.75">
      <c r="A60" s="1" t="s">
        <v>436</v>
      </c>
      <c r="B60" s="7">
        <v>0.0</v>
      </c>
      <c r="C60" s="1">
        <v>0.0</v>
      </c>
      <c r="D60" s="1" t="s">
        <v>158</v>
      </c>
      <c r="E60" s="5">
        <v>4.33</v>
      </c>
      <c r="F60" s="5">
        <v>3.96</v>
      </c>
      <c r="G60" s="1">
        <v>1</v>
      </c>
      <c r="H60" s="9">
        <v>0.96</v>
      </c>
      <c r="I60" s="1">
        <v>0.0</v>
      </c>
      <c r="J60" s="1"/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608</v>
      </c>
      <c r="X60" s="1">
        <v>1168</v>
      </c>
      <c r="Y60" s="31"/>
      <c r="Z60" s="31"/>
    </row>
    <row r="61" spans="1:26" customHeight="1" ht="12.75">
      <c r="A61" s="1" t="s">
        <v>437</v>
      </c>
      <c r="B61" s="7">
        <v>0.0</v>
      </c>
      <c r="C61" s="1">
        <v>0.0</v>
      </c>
      <c r="D61" s="1" t="s">
        <v>158</v>
      </c>
      <c r="E61" s="5">
        <v>24.21</v>
      </c>
      <c r="F61" s="5">
        <v>1.44</v>
      </c>
      <c r="G61" s="1">
        <v>4</v>
      </c>
      <c r="H61" s="9">
        <v>0.96</v>
      </c>
      <c r="I61" s="1">
        <v>0.0</v>
      </c>
      <c r="J61" s="1"/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608</v>
      </c>
      <c r="X61" s="1">
        <v>1232</v>
      </c>
      <c r="Y61" s="31"/>
      <c r="Z61" s="31"/>
    </row>
    <row r="62" spans="1:26" customHeight="1" ht="12.75">
      <c r="A62" s="1" t="s">
        <v>438</v>
      </c>
      <c r="B62" s="7">
        <v>0.0</v>
      </c>
      <c r="C62" s="1">
        <v>0.0</v>
      </c>
      <c r="D62" s="1" t="s">
        <v>158</v>
      </c>
      <c r="E62" s="5">
        <v>47.44</v>
      </c>
      <c r="F62" s="5">
        <v>8.92</v>
      </c>
      <c r="G62" s="1">
        <v>6</v>
      </c>
      <c r="H62" s="9">
        <v>0.96</v>
      </c>
      <c r="I62" s="1">
        <v>0.0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608</v>
      </c>
      <c r="X62" s="1">
        <v>1312</v>
      </c>
      <c r="Y62" s="31"/>
      <c r="Z62" s="31"/>
    </row>
    <row r="63" spans="1:26" customHeight="1" ht="12.75">
      <c r="A63" s="1" t="s">
        <v>439</v>
      </c>
      <c r="B63" s="7">
        <v>0.0</v>
      </c>
      <c r="C63" s="1">
        <v>0.0</v>
      </c>
      <c r="D63" s="1" t="s">
        <v>158</v>
      </c>
      <c r="E63" s="5">
        <v>56.24</v>
      </c>
      <c r="F63" s="5">
        <v>8.79</v>
      </c>
      <c r="G63" s="1">
        <v>16</v>
      </c>
      <c r="H63" s="9">
        <v>0.96</v>
      </c>
      <c r="I63" s="1">
        <v>0.0</v>
      </c>
      <c r="J63" s="1"/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608</v>
      </c>
      <c r="X63" s="1">
        <v>1376</v>
      </c>
      <c r="Y63" s="31"/>
      <c r="Z63" s="31"/>
    </row>
    <row r="64" spans="1:26" customHeight="1" ht="12.75">
      <c r="A64" s="1" t="s">
        <v>440</v>
      </c>
      <c r="B64" s="7">
        <v>0.0</v>
      </c>
      <c r="C64" s="1">
        <v>0.0</v>
      </c>
      <c r="D64" s="1" t="s">
        <v>158</v>
      </c>
      <c r="E64" s="5">
        <v>44.11</v>
      </c>
      <c r="F64" s="5">
        <v>6.21</v>
      </c>
      <c r="G64" s="1">
        <v>7</v>
      </c>
      <c r="H64" s="9">
        <v>0.96</v>
      </c>
      <c r="I64" s="1">
        <v>0.0</v>
      </c>
      <c r="J64" s="1"/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608</v>
      </c>
      <c r="X64" s="1">
        <v>1504</v>
      </c>
      <c r="Y64" s="31"/>
      <c r="Z64" s="31"/>
    </row>
    <row r="65" spans="1:26" customHeight="1" ht="12.75">
      <c r="A65" s="1" t="s">
        <v>441</v>
      </c>
      <c r="B65" s="7">
        <v>0.0</v>
      </c>
      <c r="C65" s="1">
        <v>0.0</v>
      </c>
      <c r="D65" s="1" t="s">
        <v>158</v>
      </c>
      <c r="E65" s="5">
        <v>111.72</v>
      </c>
      <c r="F65" s="5">
        <v>4.57</v>
      </c>
      <c r="G65" s="1">
        <v>3</v>
      </c>
      <c r="H65" s="9">
        <v>0.96</v>
      </c>
      <c r="I65" s="1">
        <v>0.0</v>
      </c>
      <c r="J65" s="1"/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608</v>
      </c>
      <c r="X65" s="1">
        <v>1568</v>
      </c>
      <c r="Y65" s="31"/>
      <c r="Z65" s="31"/>
    </row>
    <row r="66" spans="1:26" customHeight="1" ht="12.75">
      <c r="A66" s="1" t="s">
        <v>442</v>
      </c>
      <c r="B66" s="7">
        <v>0.0</v>
      </c>
      <c r="C66" s="1">
        <v>0.0</v>
      </c>
      <c r="D66" s="1" t="s">
        <v>158</v>
      </c>
      <c r="E66" s="5">
        <v>19</v>
      </c>
      <c r="F66" s="5">
        <v>1.89</v>
      </c>
      <c r="G66" s="1">
        <v>6</v>
      </c>
      <c r="H66" s="9">
        <v>0.96</v>
      </c>
      <c r="I66" s="1">
        <v>0.0</v>
      </c>
      <c r="J66" s="1"/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608</v>
      </c>
      <c r="X66" s="1">
        <v>1632</v>
      </c>
      <c r="Y66" s="31"/>
      <c r="Z66" s="31"/>
    </row>
    <row r="67" spans="1:26" customHeight="1" ht="12.75">
      <c r="A67" s="1" t="s">
        <v>443</v>
      </c>
      <c r="B67" s="7">
        <v>0.0</v>
      </c>
      <c r="C67" s="1">
        <v>0.0</v>
      </c>
      <c r="D67" s="1" t="s">
        <v>158</v>
      </c>
      <c r="E67" s="5">
        <v>24</v>
      </c>
      <c r="F67" s="5">
        <v>0.96</v>
      </c>
      <c r="G67" s="1">
        <v>5</v>
      </c>
      <c r="H67" s="9">
        <v>0.96</v>
      </c>
      <c r="I67" s="1">
        <v>0.0</v>
      </c>
      <c r="J67" s="1"/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608</v>
      </c>
      <c r="X67" s="1">
        <v>1696</v>
      </c>
      <c r="Y67" s="31"/>
      <c r="Z67" s="31"/>
    </row>
    <row r="68" spans="1:26" customHeight="1" ht="12.75">
      <c r="A68" s="1" t="s">
        <v>444</v>
      </c>
      <c r="B68" s="7">
        <v>0.0</v>
      </c>
      <c r="C68" s="1">
        <v>0.0</v>
      </c>
      <c r="D68" s="1" t="s">
        <v>158</v>
      </c>
      <c r="E68" s="5">
        <v>18</v>
      </c>
      <c r="F68" s="5">
        <v>1.94</v>
      </c>
      <c r="G68" s="1">
        <v>4</v>
      </c>
      <c r="H68" s="9">
        <v>0.96</v>
      </c>
      <c r="I68" s="1">
        <v>0.0</v>
      </c>
      <c r="J68" s="1"/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608</v>
      </c>
      <c r="X68" s="1">
        <v>1824</v>
      </c>
      <c r="Y68" s="31"/>
      <c r="Z68" s="31"/>
    </row>
    <row r="69" spans="1:26" customHeight="1" ht="12.75">
      <c r="A69" s="1" t="s">
        <v>445</v>
      </c>
      <c r="B69" s="7">
        <v>0.0</v>
      </c>
      <c r="C69" s="1">
        <v>0.0</v>
      </c>
      <c r="D69" s="1" t="s">
        <v>158</v>
      </c>
      <c r="E69" s="5">
        <v>22</v>
      </c>
      <c r="F69" s="5">
        <v>1.32</v>
      </c>
      <c r="G69" s="1">
        <v>1</v>
      </c>
      <c r="H69" s="9">
        <v>0.96</v>
      </c>
      <c r="I69" s="1">
        <v>0.0</v>
      </c>
      <c r="J69" s="1"/>
      <c r="K69" s="1"/>
      <c r="L69" s="9"/>
      <c r="M69" s="1"/>
      <c r="N69" s="9"/>
      <c r="O69" s="1"/>
      <c r="P69" s="9"/>
      <c r="Q69" s="1"/>
      <c r="R69" s="9"/>
      <c r="S69" s="1"/>
      <c r="T69" s="9"/>
      <c r="U69" s="1"/>
      <c r="V69" s="9"/>
      <c r="W69" s="1">
        <v>608</v>
      </c>
      <c r="X69" s="1">
        <v>1888</v>
      </c>
      <c r="Y69" s="31"/>
      <c r="Z69" s="31"/>
    </row>
    <row r="70" spans="1:26" customHeight="1" ht="12.75">
      <c r="A70" s="1" t="s">
        <v>446</v>
      </c>
      <c r="B70" s="7">
        <v>0.0</v>
      </c>
      <c r="C70" s="1">
        <v>0.0</v>
      </c>
      <c r="D70" s="1" t="s">
        <v>158</v>
      </c>
      <c r="E70" s="5">
        <v>57.19</v>
      </c>
      <c r="F70" s="5">
        <v>8.04</v>
      </c>
      <c r="G70" s="1">
        <v>5</v>
      </c>
      <c r="H70" s="9">
        <v>0.96</v>
      </c>
      <c r="I70" s="1">
        <v>0.0</v>
      </c>
      <c r="J70" s="1"/>
      <c r="K70" s="1"/>
      <c r="L70" s="9"/>
      <c r="M70" s="1"/>
      <c r="N70" s="9"/>
      <c r="O70" s="1"/>
      <c r="P70" s="9"/>
      <c r="Q70" s="1"/>
      <c r="R70" s="9"/>
      <c r="S70" s="1"/>
      <c r="T70" s="9"/>
      <c r="U70" s="1"/>
      <c r="V70" s="9"/>
      <c r="W70" s="1">
        <v>608</v>
      </c>
      <c r="X70" s="1">
        <v>1952</v>
      </c>
      <c r="Y70" s="31"/>
      <c r="Z70" s="31"/>
    </row>
    <row r="71" spans="1:26" customHeight="1" ht="12.75">
      <c r="A71" s="1" t="s">
        <v>447</v>
      </c>
      <c r="B71" s="7">
        <v>0.0</v>
      </c>
      <c r="C71" s="1">
        <v>0.0</v>
      </c>
      <c r="D71" s="1" t="s">
        <v>158</v>
      </c>
      <c r="E71" s="5">
        <v>32.58</v>
      </c>
      <c r="F71" s="5">
        <v>11.31</v>
      </c>
      <c r="G71" s="1">
        <v>2</v>
      </c>
      <c r="H71" s="9">
        <v>0.96</v>
      </c>
      <c r="I71" s="1">
        <v>0.0</v>
      </c>
      <c r="J71" s="1"/>
      <c r="K71" s="1"/>
      <c r="L71" s="9"/>
      <c r="M71" s="1"/>
      <c r="N71" s="9"/>
      <c r="O71" s="1"/>
      <c r="P71" s="9"/>
      <c r="Q71" s="1"/>
      <c r="R71" s="9"/>
      <c r="S71" s="1"/>
      <c r="T71" s="9"/>
      <c r="U71" s="1"/>
      <c r="V71" s="9"/>
      <c r="W71" s="1">
        <v>608</v>
      </c>
      <c r="X71" s="1">
        <v>2016</v>
      </c>
      <c r="Y71" s="31"/>
      <c r="Z71" s="31"/>
    </row>
    <row r="72" spans="1:26" customHeight="1" ht="12.75">
      <c r="A72" s="1" t="s">
        <v>448</v>
      </c>
      <c r="B72" s="7">
        <v>0.0</v>
      </c>
      <c r="C72" s="1">
        <v>0.0</v>
      </c>
      <c r="D72" s="1" t="s">
        <v>158</v>
      </c>
      <c r="E72" s="5">
        <v>28.13</v>
      </c>
      <c r="F72" s="5">
        <v>8.94</v>
      </c>
      <c r="G72" s="1">
        <v>4</v>
      </c>
      <c r="H72" s="9">
        <v>0.96</v>
      </c>
      <c r="I72" s="1">
        <v>0.0</v>
      </c>
      <c r="J72" s="1"/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608</v>
      </c>
      <c r="X72" s="1">
        <v>2144</v>
      </c>
      <c r="Y72" s="31"/>
      <c r="Z72" s="31"/>
    </row>
    <row r="73" spans="1:26" customHeight="1" ht="12.75">
      <c r="A73" s="1" t="s">
        <v>449</v>
      </c>
      <c r="B73" s="7">
        <v>0.0</v>
      </c>
      <c r="C73" s="1">
        <v>0.0</v>
      </c>
      <c r="D73" s="1" t="s">
        <v>158</v>
      </c>
      <c r="E73" s="5">
        <v>98.37</v>
      </c>
      <c r="F73" s="5">
        <v>5.6</v>
      </c>
      <c r="G73" s="1">
        <v>2</v>
      </c>
      <c r="H73" s="9">
        <v>0.96</v>
      </c>
      <c r="I73" s="1">
        <v>0.0</v>
      </c>
      <c r="J73" s="1"/>
      <c r="K73" s="1"/>
      <c r="L73" s="9"/>
      <c r="M73" s="1"/>
      <c r="N73" s="9"/>
      <c r="O73" s="1"/>
      <c r="P73" s="9"/>
      <c r="Q73" s="1"/>
      <c r="R73" s="9"/>
      <c r="S73" s="1"/>
      <c r="T73" s="9"/>
      <c r="U73" s="1"/>
      <c r="V73" s="9"/>
      <c r="W73" s="1">
        <v>608</v>
      </c>
      <c r="X73" s="1">
        <v>2208</v>
      </c>
      <c r="Y73" s="31"/>
      <c r="Z73" s="31"/>
    </row>
    <row r="74" spans="1:26" customHeight="1" ht="12.75">
      <c r="A74" s="1" t="s">
        <v>450</v>
      </c>
      <c r="B74" s="7">
        <v>0.0</v>
      </c>
      <c r="C74" s="1">
        <v>0.0</v>
      </c>
      <c r="D74" s="1" t="s">
        <v>158</v>
      </c>
      <c r="E74" s="5">
        <v>36.04</v>
      </c>
      <c r="F74" s="5">
        <v>10.12</v>
      </c>
      <c r="G74" s="1">
        <v>3</v>
      </c>
      <c r="H74" s="9">
        <v>0.96</v>
      </c>
      <c r="I74" s="1">
        <v>0.0</v>
      </c>
      <c r="J74" s="1"/>
      <c r="K74" s="1"/>
      <c r="L74" s="9"/>
      <c r="M74" s="1"/>
      <c r="N74" s="9"/>
      <c r="O74" s="1"/>
      <c r="P74" s="9"/>
      <c r="Q74" s="1"/>
      <c r="R74" s="9"/>
      <c r="S74" s="1"/>
      <c r="T74" s="9"/>
      <c r="U74" s="1"/>
      <c r="V74" s="9"/>
      <c r="W74" s="1">
        <v>608</v>
      </c>
      <c r="X74" s="1">
        <v>2272</v>
      </c>
      <c r="Y74" s="31"/>
      <c r="Z74" s="31"/>
    </row>
    <row r="75" spans="1:26" customHeight="1" ht="12.75">
      <c r="A75" s="1" t="s">
        <v>451</v>
      </c>
      <c r="B75" s="7">
        <v>0.0</v>
      </c>
      <c r="C75" s="1">
        <v>0.0</v>
      </c>
      <c r="D75" s="1" t="s">
        <v>158</v>
      </c>
      <c r="E75" s="5">
        <v>18.12</v>
      </c>
      <c r="F75" s="5">
        <v>5.27</v>
      </c>
      <c r="G75" s="1">
        <v>6</v>
      </c>
      <c r="H75" s="9">
        <v>0.96</v>
      </c>
      <c r="I75" s="1">
        <v>0.0</v>
      </c>
      <c r="J75" s="1"/>
      <c r="K75" s="1"/>
      <c r="L75" s="9"/>
      <c r="M75" s="1"/>
      <c r="N75" s="9"/>
      <c r="O75" s="1"/>
      <c r="P75" s="9"/>
      <c r="Q75" s="1"/>
      <c r="R75" s="9"/>
      <c r="S75" s="1"/>
      <c r="T75" s="9"/>
      <c r="U75" s="1"/>
      <c r="V75" s="9"/>
      <c r="W75" s="1">
        <v>608</v>
      </c>
      <c r="X75" s="1">
        <v>2336</v>
      </c>
      <c r="Y75" s="31"/>
      <c r="Z75" s="31"/>
    </row>
    <row r="76" spans="1:26" customHeight="1" ht="12.75">
      <c r="A76" s="1" t="s">
        <v>452</v>
      </c>
      <c r="B76" s="7">
        <v>0.0</v>
      </c>
      <c r="C76" s="1">
        <v>0.0</v>
      </c>
      <c r="D76" s="1" t="s">
        <v>158</v>
      </c>
      <c r="E76" s="5">
        <v>25.86</v>
      </c>
      <c r="F76" s="5">
        <v>7.39</v>
      </c>
      <c r="G76" s="1">
        <v>5</v>
      </c>
      <c r="H76" s="9">
        <v>0.96</v>
      </c>
      <c r="I76" s="1">
        <v>0.0</v>
      </c>
      <c r="J76" s="1"/>
      <c r="K76" s="1"/>
      <c r="L76" s="9"/>
      <c r="M76" s="1"/>
      <c r="N76" s="9"/>
      <c r="O76" s="1"/>
      <c r="P76" s="9"/>
      <c r="Q76" s="1"/>
      <c r="R76" s="9"/>
      <c r="S76" s="1"/>
      <c r="T76" s="9"/>
      <c r="U76" s="1"/>
      <c r="V76" s="9"/>
      <c r="W76" s="1">
        <v>608</v>
      </c>
      <c r="X76" s="1">
        <v>2464</v>
      </c>
      <c r="Y76" s="31"/>
      <c r="Z76" s="31"/>
    </row>
    <row r="77" spans="1:26" customHeight="1" ht="12.75">
      <c r="A77" s="1" t="s">
        <v>453</v>
      </c>
      <c r="B77" s="7">
        <v>0.0</v>
      </c>
      <c r="C77" s="1">
        <v>0.0</v>
      </c>
      <c r="D77" s="1" t="s">
        <v>158</v>
      </c>
      <c r="E77" s="5">
        <v>17.52</v>
      </c>
      <c r="F77" s="5">
        <v>6.84</v>
      </c>
      <c r="G77" s="1">
        <v>5</v>
      </c>
      <c r="H77" s="9">
        <v>0.96</v>
      </c>
      <c r="I77" s="1">
        <v>0.0</v>
      </c>
      <c r="J77" s="1"/>
      <c r="K77" s="1"/>
      <c r="L77" s="9"/>
      <c r="M77" s="1"/>
      <c r="N77" s="9"/>
      <c r="O77" s="1"/>
      <c r="P77" s="9"/>
      <c r="Q77" s="1"/>
      <c r="R77" s="9"/>
      <c r="S77" s="1"/>
      <c r="T77" s="9"/>
      <c r="U77" s="1"/>
      <c r="V77" s="9"/>
      <c r="W77" s="1">
        <v>608</v>
      </c>
      <c r="X77" s="1">
        <v>2528</v>
      </c>
      <c r="Y77" s="31"/>
      <c r="Z77" s="31"/>
    </row>
    <row r="78" spans="1:26" customHeight="1" ht="12.75">
      <c r="A78" s="1" t="s">
        <v>454</v>
      </c>
      <c r="B78" s="7">
        <v>0.0</v>
      </c>
      <c r="C78" s="1">
        <v>0.0</v>
      </c>
      <c r="D78" s="1" t="s">
        <v>158</v>
      </c>
      <c r="E78" s="5">
        <v>60.6</v>
      </c>
      <c r="F78" s="5">
        <v>7.9</v>
      </c>
      <c r="G78" s="1">
        <v>1</v>
      </c>
      <c r="H78" s="9">
        <v>0.96</v>
      </c>
      <c r="I78" s="1">
        <v>0.0</v>
      </c>
      <c r="J78" s="1"/>
      <c r="K78" s="1"/>
      <c r="L78" s="9"/>
      <c r="M78" s="1"/>
      <c r="N78" s="9"/>
      <c r="O78" s="1"/>
      <c r="P78" s="9"/>
      <c r="Q78" s="1"/>
      <c r="R78" s="9"/>
      <c r="S78" s="1"/>
      <c r="T78" s="9"/>
      <c r="U78" s="1"/>
      <c r="V78" s="9"/>
      <c r="W78" s="1">
        <v>608</v>
      </c>
      <c r="X78" s="1">
        <v>2592</v>
      </c>
      <c r="Y78" s="31"/>
      <c r="Z78" s="31"/>
    </row>
    <row r="79" spans="1:26" customHeight="1" ht="12.75">
      <c r="A79" s="1" t="s">
        <v>455</v>
      </c>
      <c r="B79" s="7">
        <v>0.0</v>
      </c>
      <c r="C79" s="1">
        <v>0.0</v>
      </c>
      <c r="D79" s="1" t="s">
        <v>158</v>
      </c>
      <c r="E79" s="5">
        <v>82.74</v>
      </c>
      <c r="F79" s="5">
        <v>8.82</v>
      </c>
      <c r="G79" s="1">
        <v>2</v>
      </c>
      <c r="H79" s="9">
        <v>0.96</v>
      </c>
      <c r="I79" s="1">
        <v>0.0</v>
      </c>
      <c r="J79" s="1"/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608</v>
      </c>
      <c r="X79" s="1">
        <v>2720</v>
      </c>
      <c r="Y79" s="31"/>
      <c r="Z79" s="31"/>
    </row>
    <row r="80" spans="1:26" customHeight="1" ht="12.75">
      <c r="A80" s="1" t="s">
        <v>456</v>
      </c>
      <c r="B80" s="7">
        <v>0.0</v>
      </c>
      <c r="C80" s="1">
        <v>0.0</v>
      </c>
      <c r="D80" s="1" t="s">
        <v>158</v>
      </c>
      <c r="E80" s="5">
        <v>114.76</v>
      </c>
      <c r="F80" s="5">
        <v>5.23</v>
      </c>
      <c r="G80" s="1">
        <v>4</v>
      </c>
      <c r="H80" s="9">
        <v>0.96</v>
      </c>
      <c r="I80" s="1">
        <v>0.0</v>
      </c>
      <c r="J80" s="1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608</v>
      </c>
      <c r="X80" s="1">
        <v>2784</v>
      </c>
      <c r="Y80" s="31"/>
      <c r="Z80" s="31"/>
    </row>
    <row r="81" spans="1:26" customHeight="1" ht="12.75">
      <c r="A81" s="1" t="s">
        <v>457</v>
      </c>
      <c r="B81" s="7">
        <v>0.0</v>
      </c>
      <c r="C81" s="1">
        <v>0.0</v>
      </c>
      <c r="D81" s="1" t="s">
        <v>158</v>
      </c>
      <c r="E81" s="5">
        <v>194.99</v>
      </c>
      <c r="F81" s="5">
        <v>4.54</v>
      </c>
      <c r="G81" s="1">
        <v>5</v>
      </c>
      <c r="H81" s="9">
        <v>0.96</v>
      </c>
      <c r="I81" s="1">
        <v>0.0</v>
      </c>
      <c r="J81" s="1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608</v>
      </c>
      <c r="X81" s="1">
        <v>2848</v>
      </c>
      <c r="Y81" s="31"/>
      <c r="Z81" s="31"/>
    </row>
    <row r="82" spans="1:26" customHeight="1" ht="12.75">
      <c r="A82" s="1" t="s">
        <v>167</v>
      </c>
      <c r="B82" s="7">
        <v>0.94</v>
      </c>
      <c r="C82" s="1">
        <v>1</v>
      </c>
      <c r="D82" s="1" t="s">
        <v>168</v>
      </c>
      <c r="E82" s="5"/>
      <c r="F82" s="5"/>
      <c r="G82" s="1"/>
      <c r="H82" s="9"/>
      <c r="I82" s="1">
        <v>4.1</v>
      </c>
      <c r="J82" s="1">
        <v>0.8</v>
      </c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528</v>
      </c>
      <c r="X82" s="1">
        <v>16</v>
      </c>
    </row>
    <row r="83" spans="1:26" customHeight="1" ht="12.75">
      <c r="A83" s="1" t="s">
        <v>169</v>
      </c>
      <c r="B83" s="7">
        <v>2.79</v>
      </c>
      <c r="C83" s="1">
        <v>1</v>
      </c>
      <c r="D83" s="1" t="s">
        <v>168</v>
      </c>
      <c r="E83" s="5"/>
      <c r="F83" s="5"/>
      <c r="G83" s="1"/>
      <c r="H83" s="9"/>
      <c r="I83" s="1">
        <v>10.02</v>
      </c>
      <c r="J83" s="1">
        <v>2.16</v>
      </c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528</v>
      </c>
      <c r="X83" s="1">
        <v>80</v>
      </c>
    </row>
    <row r="84" spans="1:26" customHeight="1" ht="12.75">
      <c r="A84" s="1" t="s">
        <v>170</v>
      </c>
      <c r="B84" s="7">
        <v>2.05</v>
      </c>
      <c r="C84" s="1">
        <v>1</v>
      </c>
      <c r="D84" s="1" t="s">
        <v>168</v>
      </c>
      <c r="E84" s="5"/>
      <c r="F84" s="5"/>
      <c r="G84" s="1"/>
      <c r="H84" s="9"/>
      <c r="I84" s="1">
        <v>6.48</v>
      </c>
      <c r="J84" s="1">
        <v>1.85</v>
      </c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528</v>
      </c>
      <c r="X84" s="1">
        <v>208</v>
      </c>
    </row>
    <row r="85" spans="1:26" customHeight="1" ht="12.75">
      <c r="A85" s="1" t="s">
        <v>171</v>
      </c>
      <c r="B85" s="7">
        <v>1.73</v>
      </c>
      <c r="C85" s="1">
        <v>1</v>
      </c>
      <c r="D85" s="1" t="s">
        <v>168</v>
      </c>
      <c r="E85" s="5"/>
      <c r="F85" s="5"/>
      <c r="G85" s="1"/>
      <c r="H85" s="9"/>
      <c r="I85" s="1">
        <v>3.21</v>
      </c>
      <c r="J85" s="1">
        <v>2.31</v>
      </c>
      <c r="K85" s="1"/>
      <c r="L85" s="9"/>
      <c r="M85" s="1"/>
      <c r="N85" s="9"/>
      <c r="O85" s="1"/>
      <c r="P85" s="9"/>
      <c r="Q85" s="1"/>
      <c r="R85" s="9"/>
      <c r="S85" s="1"/>
      <c r="T85" s="9"/>
      <c r="U85" s="1"/>
      <c r="V85" s="9"/>
      <c r="W85" s="1">
        <v>528</v>
      </c>
      <c r="X85" s="1">
        <v>272</v>
      </c>
    </row>
    <row r="86" spans="1:26" customHeight="1" ht="12.75">
      <c r="A86" s="1" t="s">
        <v>204</v>
      </c>
      <c r="B86" s="7">
        <v>2.66</v>
      </c>
      <c r="C86" s="1">
        <v>1</v>
      </c>
      <c r="D86" s="1" t="s">
        <v>168</v>
      </c>
      <c r="E86" s="5"/>
      <c r="F86" s="5"/>
      <c r="G86" s="1"/>
      <c r="H86" s="9"/>
      <c r="I86" s="1">
        <v>4.95</v>
      </c>
      <c r="J86" s="1">
        <v>0.89</v>
      </c>
      <c r="K86" s="1"/>
      <c r="L86" s="9"/>
      <c r="M86" s="1"/>
      <c r="N86" s="9"/>
      <c r="O86" s="1"/>
      <c r="P86" s="9"/>
      <c r="Q86" s="1"/>
      <c r="R86" s="9"/>
      <c r="S86" s="1"/>
      <c r="T86" s="9"/>
      <c r="U86" s="1"/>
      <c r="V86" s="9"/>
      <c r="W86" s="1">
        <v>528</v>
      </c>
      <c r="X86" s="1">
        <v>336</v>
      </c>
    </row>
    <row r="87" spans="1:26" customHeight="1" ht="12.75">
      <c r="A87" s="1" t="s">
        <v>205</v>
      </c>
      <c r="B87" s="7">
        <v>4.97</v>
      </c>
      <c r="C87" s="1">
        <v>1</v>
      </c>
      <c r="D87" s="1" t="s">
        <v>168</v>
      </c>
      <c r="E87" s="5"/>
      <c r="F87" s="5"/>
      <c r="G87" s="1"/>
      <c r="H87" s="9"/>
      <c r="I87" s="1">
        <v>11.49</v>
      </c>
      <c r="J87" s="1">
        <v>3.37</v>
      </c>
      <c r="K87" s="1"/>
      <c r="L87" s="9"/>
      <c r="M87" s="1"/>
      <c r="N87" s="9"/>
      <c r="O87" s="1"/>
      <c r="P87" s="9"/>
      <c r="Q87" s="1"/>
      <c r="R87" s="9"/>
      <c r="S87" s="1"/>
      <c r="T87" s="9"/>
      <c r="U87" s="1"/>
      <c r="V87" s="9"/>
      <c r="W87" s="1">
        <v>528</v>
      </c>
      <c r="X87" s="1">
        <v>400</v>
      </c>
    </row>
    <row r="88" spans="1:26" customHeight="1" ht="12.75">
      <c r="A88" s="1" t="s">
        <v>206</v>
      </c>
      <c r="B88" s="7">
        <v>4.56</v>
      </c>
      <c r="C88" s="1">
        <v>1</v>
      </c>
      <c r="D88" s="1" t="s">
        <v>168</v>
      </c>
      <c r="E88" s="5"/>
      <c r="F88" s="5"/>
      <c r="G88" s="1"/>
      <c r="H88" s="9"/>
      <c r="I88" s="1">
        <v>6.6</v>
      </c>
      <c r="J88" s="1">
        <v>1.17</v>
      </c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528</v>
      </c>
      <c r="X88" s="1">
        <v>528</v>
      </c>
    </row>
    <row r="89" spans="1:26" customHeight="1" ht="12.75">
      <c r="A89" s="1" t="s">
        <v>207</v>
      </c>
      <c r="B89" s="7">
        <v>1.65</v>
      </c>
      <c r="C89" s="1">
        <v>1</v>
      </c>
      <c r="D89" s="1" t="s">
        <v>168</v>
      </c>
      <c r="E89" s="5"/>
      <c r="F89" s="5"/>
      <c r="G89" s="1"/>
      <c r="H89" s="9"/>
      <c r="I89" s="1">
        <v>4.73</v>
      </c>
      <c r="J89" s="1">
        <v>1.9</v>
      </c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528</v>
      </c>
      <c r="X89" s="1">
        <v>592</v>
      </c>
    </row>
    <row r="90" spans="1:26" customHeight="1" ht="12.75">
      <c r="A90" s="1" t="s">
        <v>208</v>
      </c>
      <c r="B90" s="7">
        <v>1.83</v>
      </c>
      <c r="C90" s="1">
        <v>1</v>
      </c>
      <c r="D90" s="1" t="s">
        <v>168</v>
      </c>
      <c r="E90" s="5"/>
      <c r="F90" s="5"/>
      <c r="G90" s="1"/>
      <c r="H90" s="9"/>
      <c r="I90" s="1">
        <v>6.07</v>
      </c>
      <c r="J90" s="1">
        <v>1.21</v>
      </c>
      <c r="K90" s="1"/>
      <c r="L90" s="9"/>
      <c r="M90" s="1"/>
      <c r="N90" s="9"/>
      <c r="O90" s="1"/>
      <c r="P90" s="9"/>
      <c r="Q90" s="1"/>
      <c r="R90" s="9"/>
      <c r="S90" s="1"/>
      <c r="T90" s="9"/>
      <c r="U90" s="1"/>
      <c r="V90" s="9"/>
      <c r="W90" s="1">
        <v>528</v>
      </c>
      <c r="X90" s="1">
        <v>656</v>
      </c>
    </row>
    <row r="91" spans="1:26" customHeight="1" ht="12.75">
      <c r="A91" s="1" t="s">
        <v>209</v>
      </c>
      <c r="B91" s="7">
        <v>3.64</v>
      </c>
      <c r="C91" s="1">
        <v>1</v>
      </c>
      <c r="D91" s="1" t="s">
        <v>168</v>
      </c>
      <c r="E91" s="5"/>
      <c r="F91" s="5"/>
      <c r="G91" s="1"/>
      <c r="H91" s="9"/>
      <c r="I91" s="1">
        <v>14.17</v>
      </c>
      <c r="J91" s="1">
        <v>2.38</v>
      </c>
      <c r="K91" s="1"/>
      <c r="L91" s="9"/>
      <c r="M91" s="1"/>
      <c r="N91" s="9"/>
      <c r="O91" s="1"/>
      <c r="P91" s="9"/>
      <c r="Q91" s="1"/>
      <c r="R91" s="9"/>
      <c r="S91" s="1"/>
      <c r="T91" s="9"/>
      <c r="U91" s="1"/>
      <c r="V91" s="9"/>
      <c r="W91" s="1">
        <v>528</v>
      </c>
      <c r="X91" s="1">
        <v>720</v>
      </c>
    </row>
    <row r="92" spans="1:26" customHeight="1" ht="12.75">
      <c r="A92" s="1" t="s">
        <v>210</v>
      </c>
      <c r="B92" s="7">
        <v>1.86</v>
      </c>
      <c r="C92" s="1">
        <v>1</v>
      </c>
      <c r="D92" s="1" t="s">
        <v>168</v>
      </c>
      <c r="E92" s="5"/>
      <c r="F92" s="5"/>
      <c r="G92" s="1"/>
      <c r="H92" s="9"/>
      <c r="I92" s="1">
        <v>7.96</v>
      </c>
      <c r="J92" s="1">
        <v>1.8</v>
      </c>
      <c r="K92" s="1"/>
      <c r="L92" s="9"/>
      <c r="M92" s="1"/>
      <c r="N92" s="9"/>
      <c r="O92" s="1"/>
      <c r="P92" s="9"/>
      <c r="Q92" s="1"/>
      <c r="R92" s="9"/>
      <c r="S92" s="1"/>
      <c r="T92" s="9"/>
      <c r="U92" s="1"/>
      <c r="V92" s="9"/>
      <c r="W92" s="1">
        <v>528</v>
      </c>
      <c r="X92" s="1">
        <v>848</v>
      </c>
    </row>
    <row r="93" spans="1:26" customHeight="1" ht="12.75">
      <c r="A93" s="1" t="s">
        <v>211</v>
      </c>
      <c r="B93" s="7">
        <v>1.19</v>
      </c>
      <c r="C93" s="1">
        <v>1</v>
      </c>
      <c r="D93" s="1" t="s">
        <v>168</v>
      </c>
      <c r="E93" s="5"/>
      <c r="F93" s="5"/>
      <c r="G93" s="1"/>
      <c r="H93" s="9"/>
      <c r="I93" s="1">
        <v>4.47</v>
      </c>
      <c r="J93" s="1">
        <v>2.86</v>
      </c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528</v>
      </c>
      <c r="X93" s="1">
        <v>912</v>
      </c>
    </row>
    <row r="94" spans="1:26" customHeight="1" ht="12.75">
      <c r="A94" s="1" t="s">
        <v>212</v>
      </c>
      <c r="B94" s="7">
        <v>1.82</v>
      </c>
      <c r="C94" s="1">
        <v>1</v>
      </c>
      <c r="D94" s="1" t="s">
        <v>168</v>
      </c>
      <c r="E94" s="5"/>
      <c r="F94" s="5"/>
      <c r="G94" s="1"/>
      <c r="H94" s="9"/>
      <c r="I94" s="1">
        <v>4.08</v>
      </c>
      <c r="J94" s="1">
        <v>1.52</v>
      </c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528</v>
      </c>
      <c r="X94" s="1">
        <v>976</v>
      </c>
    </row>
    <row r="95" spans="1:26" customHeight="1" ht="12.75">
      <c r="A95" s="1" t="s">
        <v>272</v>
      </c>
      <c r="B95" s="7">
        <v>4.53</v>
      </c>
      <c r="C95" s="1">
        <v>1</v>
      </c>
      <c r="D95" s="1" t="s">
        <v>168</v>
      </c>
      <c r="E95" s="5"/>
      <c r="F95" s="5"/>
      <c r="G95" s="1"/>
      <c r="H95" s="9"/>
      <c r="I95" s="1">
        <v>13.8</v>
      </c>
      <c r="J95" s="1">
        <v>2.24</v>
      </c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528</v>
      </c>
      <c r="X95" s="1">
        <v>1040</v>
      </c>
    </row>
    <row r="96" spans="1:26" customHeight="1" ht="12.75">
      <c r="A96" s="1" t="s">
        <v>273</v>
      </c>
      <c r="B96" s="7">
        <v>4.27</v>
      </c>
      <c r="C96" s="1">
        <v>1</v>
      </c>
      <c r="D96" s="1" t="s">
        <v>168</v>
      </c>
      <c r="E96" s="5"/>
      <c r="F96" s="5"/>
      <c r="G96" s="1"/>
      <c r="H96" s="9"/>
      <c r="I96" s="1">
        <v>7.24</v>
      </c>
      <c r="J96" s="1">
        <v>1.38</v>
      </c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528</v>
      </c>
      <c r="X96" s="1">
        <v>1168</v>
      </c>
    </row>
    <row r="97" spans="1:26" customHeight="1" ht="12.75">
      <c r="A97" s="1" t="s">
        <v>274</v>
      </c>
      <c r="B97" s="7">
        <v>2.57</v>
      </c>
      <c r="C97" s="1">
        <v>1</v>
      </c>
      <c r="D97" s="1" t="s">
        <v>168</v>
      </c>
      <c r="E97" s="5"/>
      <c r="F97" s="5"/>
      <c r="G97" s="1"/>
      <c r="H97" s="9"/>
      <c r="I97" s="1">
        <v>3.53</v>
      </c>
      <c r="J97" s="1">
        <v>2.88</v>
      </c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528</v>
      </c>
      <c r="X97" s="1">
        <v>1232</v>
      </c>
    </row>
    <row r="98" spans="1:26" customHeight="1" ht="12.75">
      <c r="A98" s="1" t="s">
        <v>275</v>
      </c>
      <c r="B98" s="7">
        <v>4.17</v>
      </c>
      <c r="C98" s="1">
        <v>1</v>
      </c>
      <c r="D98" s="1" t="s">
        <v>168</v>
      </c>
      <c r="E98" s="5"/>
      <c r="F98" s="5"/>
      <c r="G98" s="1"/>
      <c r="H98" s="9"/>
      <c r="I98" s="1">
        <v>4.16</v>
      </c>
      <c r="J98" s="1">
        <v>1.53</v>
      </c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528</v>
      </c>
      <c r="X98" s="1">
        <v>1312</v>
      </c>
    </row>
    <row r="99" spans="1:26" customHeight="1" ht="12.75">
      <c r="A99" s="1" t="s">
        <v>276</v>
      </c>
      <c r="B99" s="7">
        <v>8.45</v>
      </c>
      <c r="C99" s="1">
        <v>1</v>
      </c>
      <c r="D99" s="1" t="s">
        <v>168</v>
      </c>
      <c r="E99" s="5"/>
      <c r="F99" s="5"/>
      <c r="G99" s="1"/>
      <c r="H99" s="9"/>
      <c r="I99" s="1">
        <v>12.49</v>
      </c>
      <c r="J99" s="1">
        <v>2.46</v>
      </c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528</v>
      </c>
      <c r="X99" s="1">
        <v>1376</v>
      </c>
    </row>
    <row r="100" spans="1:26" customHeight="1" ht="12.75">
      <c r="A100" s="1" t="s">
        <v>277</v>
      </c>
      <c r="B100" s="7">
        <v>7.94</v>
      </c>
      <c r="C100" s="1">
        <v>1</v>
      </c>
      <c r="D100" s="1" t="s">
        <v>168</v>
      </c>
      <c r="E100" s="5"/>
      <c r="F100" s="5"/>
      <c r="G100" s="1"/>
      <c r="H100" s="9"/>
      <c r="I100" s="1">
        <v>5.34</v>
      </c>
      <c r="J100" s="1">
        <v>1.61</v>
      </c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528</v>
      </c>
      <c r="X100" s="1">
        <v>1504</v>
      </c>
    </row>
    <row r="101" spans="1:26" customHeight="1" ht="12.75">
      <c r="A101" s="1" t="s">
        <v>278</v>
      </c>
      <c r="B101" s="7">
        <v>4.68</v>
      </c>
      <c r="C101" s="1">
        <v>1</v>
      </c>
      <c r="D101" s="1" t="s">
        <v>168</v>
      </c>
      <c r="E101" s="5"/>
      <c r="F101" s="5"/>
      <c r="G101" s="1"/>
      <c r="H101" s="9"/>
      <c r="I101" s="1">
        <v>3.92</v>
      </c>
      <c r="J101" s="1">
        <v>1.75</v>
      </c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528</v>
      </c>
      <c r="X101" s="1">
        <v>1568</v>
      </c>
    </row>
    <row r="102" spans="1:26" customHeight="1" ht="12.75">
      <c r="A102" s="1" t="s">
        <v>279</v>
      </c>
      <c r="B102" s="7">
        <v>2.65</v>
      </c>
      <c r="C102" s="1">
        <v>1</v>
      </c>
      <c r="D102" s="1" t="s">
        <v>168</v>
      </c>
      <c r="E102" s="5"/>
      <c r="F102" s="5"/>
      <c r="G102" s="1"/>
      <c r="H102" s="9"/>
      <c r="I102" s="1">
        <v>4.35</v>
      </c>
      <c r="J102" s="1">
        <v>1.28</v>
      </c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528</v>
      </c>
      <c r="X102" s="1">
        <v>1632</v>
      </c>
    </row>
    <row r="103" spans="1:26" customHeight="1" ht="12.75">
      <c r="A103" s="1" t="s">
        <v>280</v>
      </c>
      <c r="B103" s="7">
        <v>3.53</v>
      </c>
      <c r="C103" s="1">
        <v>1</v>
      </c>
      <c r="D103" s="1" t="s">
        <v>168</v>
      </c>
      <c r="E103" s="5"/>
      <c r="F103" s="5"/>
      <c r="G103" s="1"/>
      <c r="H103" s="9"/>
      <c r="I103" s="1">
        <v>8.11</v>
      </c>
      <c r="J103" s="1">
        <v>2.45</v>
      </c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528</v>
      </c>
      <c r="X103" s="1">
        <v>1696</v>
      </c>
    </row>
    <row r="104" spans="1:26" customHeight="1" ht="12.75">
      <c r="A104" s="1" t="s">
        <v>281</v>
      </c>
      <c r="B104" s="7">
        <v>3.29</v>
      </c>
      <c r="C104" s="1">
        <v>1</v>
      </c>
      <c r="D104" s="1" t="s">
        <v>168</v>
      </c>
      <c r="E104" s="5"/>
      <c r="F104" s="5"/>
      <c r="G104" s="1"/>
      <c r="H104" s="9"/>
      <c r="I104" s="1">
        <v>5.49</v>
      </c>
      <c r="J104" s="1">
        <v>1.84</v>
      </c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528</v>
      </c>
      <c r="X104" s="1">
        <v>1824</v>
      </c>
    </row>
    <row r="105" spans="1:26" customHeight="1" ht="12.75">
      <c r="A105" s="1" t="s">
        <v>282</v>
      </c>
      <c r="B105" s="7">
        <v>2.69</v>
      </c>
      <c r="C105" s="1">
        <v>1</v>
      </c>
      <c r="D105" s="1" t="s">
        <v>168</v>
      </c>
      <c r="E105" s="5"/>
      <c r="F105" s="5"/>
      <c r="G105" s="1"/>
      <c r="H105" s="9"/>
      <c r="I105" s="1">
        <v>5.48</v>
      </c>
      <c r="J105" s="1">
        <v>1.95</v>
      </c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528</v>
      </c>
      <c r="X105" s="1">
        <v>1888</v>
      </c>
    </row>
    <row r="106" spans="1:26" customHeight="1" ht="12.75">
      <c r="A106" s="1" t="s">
        <v>283</v>
      </c>
      <c r="B106" s="7">
        <v>1.81</v>
      </c>
      <c r="C106" s="1">
        <v>1</v>
      </c>
      <c r="D106" s="1" t="s">
        <v>168</v>
      </c>
      <c r="E106" s="5"/>
      <c r="F106" s="5"/>
      <c r="G106" s="1"/>
      <c r="H106" s="9"/>
      <c r="I106" s="1">
        <v>5.9</v>
      </c>
      <c r="J106" s="1">
        <v>0.81</v>
      </c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528</v>
      </c>
      <c r="X106" s="1">
        <v>1952</v>
      </c>
    </row>
    <row r="107" spans="1:26" customHeight="1" ht="12.75">
      <c r="A107" s="1" t="s">
        <v>284</v>
      </c>
      <c r="B107" s="7">
        <v>2.03</v>
      </c>
      <c r="C107" s="1">
        <v>1</v>
      </c>
      <c r="D107" s="1" t="s">
        <v>168</v>
      </c>
      <c r="E107" s="5"/>
      <c r="F107" s="5"/>
      <c r="G107" s="1"/>
      <c r="H107" s="9"/>
      <c r="I107" s="1">
        <v>7.78</v>
      </c>
      <c r="J107" s="1">
        <v>1.78</v>
      </c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528</v>
      </c>
      <c r="X107" s="1">
        <v>2016</v>
      </c>
    </row>
    <row r="108" spans="1:26" customHeight="1" ht="12.75">
      <c r="A108" s="1" t="s">
        <v>285</v>
      </c>
      <c r="B108" s="7">
        <v>2.43</v>
      </c>
      <c r="C108" s="1">
        <v>1</v>
      </c>
      <c r="D108" s="1" t="s">
        <v>168</v>
      </c>
      <c r="E108" s="5"/>
      <c r="F108" s="5"/>
      <c r="G108" s="1"/>
      <c r="H108" s="9"/>
      <c r="I108" s="1">
        <v>9</v>
      </c>
      <c r="J108" s="1">
        <v>1.77</v>
      </c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528</v>
      </c>
      <c r="X108" s="1">
        <v>2144</v>
      </c>
    </row>
    <row r="109" spans="1:26" customHeight="1" ht="12.75">
      <c r="A109" s="1" t="s">
        <v>286</v>
      </c>
      <c r="B109" s="7">
        <v>1.23</v>
      </c>
      <c r="C109" s="1">
        <v>1</v>
      </c>
      <c r="D109" s="1" t="s">
        <v>168</v>
      </c>
      <c r="E109" s="5"/>
      <c r="F109" s="5"/>
      <c r="G109" s="1"/>
      <c r="H109" s="9"/>
      <c r="I109" s="1">
        <v>3.15</v>
      </c>
      <c r="J109" s="1">
        <v>1.82</v>
      </c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528</v>
      </c>
      <c r="X109" s="1">
        <v>2208</v>
      </c>
    </row>
    <row r="110" spans="1:26" customHeight="1" ht="12.75">
      <c r="A110" s="1" t="s">
        <v>287</v>
      </c>
      <c r="B110" s="7">
        <v>3.79</v>
      </c>
      <c r="C110" s="1">
        <v>1</v>
      </c>
      <c r="D110" s="1" t="s">
        <v>168</v>
      </c>
      <c r="E110" s="5"/>
      <c r="F110" s="5"/>
      <c r="G110" s="1"/>
      <c r="H110" s="9"/>
      <c r="I110" s="1">
        <v>3.4</v>
      </c>
      <c r="J110" s="1">
        <v>1.73</v>
      </c>
      <c r="K110" s="1"/>
      <c r="L110" s="9"/>
      <c r="M110" s="1"/>
      <c r="N110" s="9"/>
      <c r="O110" s="1"/>
      <c r="P110" s="9"/>
      <c r="Q110" s="1"/>
      <c r="R110" s="9"/>
      <c r="S110" s="1"/>
      <c r="T110" s="9"/>
      <c r="U110" s="1"/>
      <c r="V110" s="9"/>
      <c r="W110" s="1">
        <v>528</v>
      </c>
      <c r="X110" s="1">
        <v>2272</v>
      </c>
    </row>
    <row r="111" spans="1:26" customHeight="1" ht="12.75">
      <c r="A111" s="1" t="s">
        <v>288</v>
      </c>
      <c r="B111" s="7">
        <v>7.93</v>
      </c>
      <c r="C111" s="1">
        <v>1</v>
      </c>
      <c r="D111" s="1" t="s">
        <v>168</v>
      </c>
      <c r="E111" s="5"/>
      <c r="F111" s="5"/>
      <c r="G111" s="1"/>
      <c r="H111" s="9"/>
      <c r="I111" s="1">
        <v>8.51</v>
      </c>
      <c r="J111" s="1">
        <v>1.44</v>
      </c>
      <c r="K111" s="1"/>
      <c r="L111" s="9"/>
      <c r="M111" s="1"/>
      <c r="N111" s="9"/>
      <c r="O111" s="1"/>
      <c r="P111" s="9"/>
      <c r="Q111" s="1"/>
      <c r="R111" s="9"/>
      <c r="S111" s="1"/>
      <c r="T111" s="9"/>
      <c r="U111" s="1"/>
      <c r="V111" s="9"/>
      <c r="W111" s="1">
        <v>528</v>
      </c>
      <c r="X111" s="1">
        <v>2336</v>
      </c>
    </row>
    <row r="112" spans="1:26" customHeight="1" ht="12.75">
      <c r="A112" s="1" t="s">
        <v>289</v>
      </c>
      <c r="B112" s="7">
        <v>6.99</v>
      </c>
      <c r="C112" s="1">
        <v>1</v>
      </c>
      <c r="D112" s="1" t="s">
        <v>168</v>
      </c>
      <c r="E112" s="5"/>
      <c r="F112" s="5"/>
      <c r="G112" s="1"/>
      <c r="H112" s="9"/>
      <c r="I112" s="1">
        <v>8.54</v>
      </c>
      <c r="J112" s="1">
        <v>3.43</v>
      </c>
      <c r="K112" s="1"/>
      <c r="L112" s="9"/>
      <c r="M112" s="1"/>
      <c r="N112" s="9"/>
      <c r="O112" s="1"/>
      <c r="P112" s="9"/>
      <c r="Q112" s="1"/>
      <c r="R112" s="9"/>
      <c r="S112" s="1"/>
      <c r="T112" s="9"/>
      <c r="U112" s="1"/>
      <c r="V112" s="9"/>
      <c r="W112" s="1">
        <v>528</v>
      </c>
      <c r="X112" s="1">
        <v>2464</v>
      </c>
    </row>
    <row r="113" spans="1:26" customHeight="1" ht="12.75">
      <c r="A113" s="1" t="s">
        <v>458</v>
      </c>
      <c r="B113" s="7">
        <v>4.11</v>
      </c>
      <c r="C113" s="1">
        <v>1</v>
      </c>
      <c r="D113" s="1" t="s">
        <v>168</v>
      </c>
      <c r="E113" s="5"/>
      <c r="F113" s="5"/>
      <c r="G113" s="1"/>
      <c r="H113" s="9"/>
      <c r="I113" s="1">
        <v>3.92</v>
      </c>
      <c r="J113" s="1">
        <v>1.32</v>
      </c>
      <c r="K113" s="1"/>
      <c r="L113" s="9"/>
      <c r="M113" s="1"/>
      <c r="N113" s="9"/>
      <c r="O113" s="1"/>
      <c r="P113" s="9"/>
      <c r="Q113" s="1"/>
      <c r="R113" s="9"/>
      <c r="S113" s="1"/>
      <c r="T113" s="9"/>
      <c r="U113" s="1"/>
      <c r="V113" s="9"/>
      <c r="W113" s="1">
        <v>528</v>
      </c>
      <c r="X113" s="1">
        <v>2528</v>
      </c>
    </row>
    <row r="114" spans="1:26" customHeight="1" ht="12.75">
      <c r="A114" s="1" t="s">
        <v>459</v>
      </c>
      <c r="B114" s="7">
        <v>2.12</v>
      </c>
      <c r="C114" s="1">
        <v>1</v>
      </c>
      <c r="D114" s="1" t="s">
        <v>168</v>
      </c>
      <c r="E114" s="5"/>
      <c r="F114" s="5"/>
      <c r="G114" s="1"/>
      <c r="H114" s="9"/>
      <c r="I114" s="1">
        <v>5.94</v>
      </c>
      <c r="J114" s="1">
        <v>1.73</v>
      </c>
      <c r="K114" s="1"/>
      <c r="L114" s="9"/>
      <c r="M114" s="1"/>
      <c r="N114" s="9"/>
      <c r="O114" s="1"/>
      <c r="P114" s="9"/>
      <c r="Q114" s="1"/>
      <c r="R114" s="9"/>
      <c r="S114" s="1"/>
      <c r="T114" s="9"/>
      <c r="U114" s="1"/>
      <c r="V114" s="9"/>
      <c r="W114" s="1">
        <v>528</v>
      </c>
      <c r="X114" s="1">
        <v>2592</v>
      </c>
    </row>
    <row r="115" spans="1:26" customHeight="1" ht="12.75">
      <c r="A115" s="1" t="s">
        <v>460</v>
      </c>
      <c r="B115" s="7">
        <v>2.93</v>
      </c>
      <c r="C115" s="1">
        <v>1</v>
      </c>
      <c r="D115" s="1" t="s">
        <v>168</v>
      </c>
      <c r="E115" s="5"/>
      <c r="F115" s="5"/>
      <c r="G115" s="1"/>
      <c r="H115" s="9"/>
      <c r="I115" s="1">
        <v>8.2</v>
      </c>
      <c r="J115" s="1">
        <v>3.3</v>
      </c>
      <c r="K115" s="1"/>
      <c r="L115" s="9"/>
      <c r="M115" s="1"/>
      <c r="N115" s="9"/>
      <c r="O115" s="1"/>
      <c r="P115" s="9"/>
      <c r="Q115" s="1"/>
      <c r="R115" s="9"/>
      <c r="S115" s="1"/>
      <c r="T115" s="9"/>
      <c r="U115" s="1"/>
      <c r="V115" s="9"/>
      <c r="W115" s="1">
        <v>528</v>
      </c>
      <c r="X115" s="1">
        <v>2720</v>
      </c>
    </row>
    <row r="116" spans="1:26" customHeight="1" ht="12.75">
      <c r="A116" s="1" t="s">
        <v>461</v>
      </c>
      <c r="B116" s="7">
        <v>1.6</v>
      </c>
      <c r="C116" s="1">
        <v>1</v>
      </c>
      <c r="D116" s="1" t="s">
        <v>168</v>
      </c>
      <c r="E116" s="5"/>
      <c r="F116" s="5"/>
      <c r="G116" s="1"/>
      <c r="H116" s="9"/>
      <c r="I116" s="1">
        <v>5.83</v>
      </c>
      <c r="J116" s="1">
        <v>0.92</v>
      </c>
      <c r="K116" s="1"/>
      <c r="L116" s="9"/>
      <c r="M116" s="1"/>
      <c r="N116" s="9"/>
      <c r="O116" s="1"/>
      <c r="P116" s="9"/>
      <c r="Q116" s="1"/>
      <c r="R116" s="9"/>
      <c r="S116" s="1"/>
      <c r="T116" s="9"/>
      <c r="U116" s="1"/>
      <c r="V116" s="9"/>
      <c r="W116" s="1">
        <v>528</v>
      </c>
      <c r="X116" s="1">
        <v>2784</v>
      </c>
    </row>
    <row r="117" spans="1:26" customHeight="1" ht="12.75">
      <c r="A117" s="1" t="s">
        <v>462</v>
      </c>
      <c r="B117" s="7">
        <v>1.38</v>
      </c>
      <c r="C117" s="1">
        <v>1</v>
      </c>
      <c r="D117" s="1" t="s">
        <v>168</v>
      </c>
      <c r="E117" s="5"/>
      <c r="F117" s="5"/>
      <c r="G117" s="1"/>
      <c r="H117" s="9"/>
      <c r="I117" s="1">
        <v>4.5</v>
      </c>
      <c r="J117" s="1">
        <v>2.73</v>
      </c>
      <c r="K117" s="1"/>
      <c r="L117" s="9"/>
      <c r="M117" s="1"/>
      <c r="N117" s="9"/>
      <c r="O117" s="1"/>
      <c r="P117" s="9"/>
      <c r="Q117" s="1"/>
      <c r="R117" s="9"/>
      <c r="S117" s="1"/>
      <c r="T117" s="9"/>
      <c r="U117" s="1"/>
      <c r="V117" s="9"/>
      <c r="W117" s="1">
        <v>528</v>
      </c>
      <c r="X117" s="1">
        <v>2848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20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150</v>
      </c>
    </row>
    <row r="3" spans="1:14" customHeight="1" ht="12.75">
      <c r="A3" s="1" t="s">
        <v>172</v>
      </c>
      <c r="B3" s="1" t="s">
        <v>164</v>
      </c>
    </row>
    <row r="4" spans="1:14" customHeight="1" ht="12.75">
      <c r="A4" s="1" t="s">
        <v>172</v>
      </c>
      <c r="B4" s="1" t="s">
        <v>165</v>
      </c>
    </row>
    <row r="5" spans="1:14" customHeight="1" ht="12.75">
      <c r="A5" s="1" t="s">
        <v>172</v>
      </c>
      <c r="B5" s="1" t="s">
        <v>157</v>
      </c>
    </row>
    <row r="6" spans="1:14" customHeight="1" ht="12.75">
      <c r="A6" s="1" t="s">
        <v>174</v>
      </c>
      <c r="B6" s="1" t="s">
        <v>152</v>
      </c>
    </row>
    <row r="7" spans="1:14" customHeight="1" ht="12.75">
      <c r="A7" s="1" t="s">
        <v>174</v>
      </c>
      <c r="B7" s="1" t="s">
        <v>164</v>
      </c>
    </row>
    <row r="8" spans="1:14" customHeight="1" ht="12.75">
      <c r="A8" s="1" t="s">
        <v>174</v>
      </c>
      <c r="B8" s="1" t="s">
        <v>165</v>
      </c>
    </row>
    <row r="9" spans="1:14" customHeight="1" ht="12.75">
      <c r="A9" s="1" t="s">
        <v>174</v>
      </c>
      <c r="B9" s="1" t="s">
        <v>186</v>
      </c>
    </row>
    <row r="10" spans="1:14" customHeight="1" ht="12.75">
      <c r="A10" s="1" t="s">
        <v>174</v>
      </c>
      <c r="B10" s="1" t="s">
        <v>159</v>
      </c>
    </row>
    <row r="11" spans="1:14" customHeight="1" ht="12.75">
      <c r="A11" s="1" t="s">
        <v>174</v>
      </c>
      <c r="B11" s="1" t="s">
        <v>196</v>
      </c>
    </row>
    <row r="12" spans="1:14" customHeight="1" ht="12.75">
      <c r="A12" s="1" t="s">
        <v>174</v>
      </c>
      <c r="B12" s="1" t="s">
        <v>197</v>
      </c>
    </row>
    <row r="13" spans="1:14" customHeight="1" ht="12.75">
      <c r="A13" s="1" t="s">
        <v>174</v>
      </c>
      <c r="B13" s="1" t="s">
        <v>198</v>
      </c>
    </row>
    <row r="14" spans="1:14" customHeight="1" ht="12.75">
      <c r="A14" s="1" t="s">
        <v>174</v>
      </c>
      <c r="B14" s="1" t="s">
        <v>199</v>
      </c>
    </row>
    <row r="15" spans="1:14" customHeight="1" ht="12.75">
      <c r="A15" s="1" t="s">
        <v>175</v>
      </c>
      <c r="B15" s="1" t="s">
        <v>163</v>
      </c>
    </row>
    <row r="16" spans="1:14" customHeight="1" ht="12.75">
      <c r="A16" s="1" t="s">
        <v>175</v>
      </c>
      <c r="B16" s="1" t="s">
        <v>164</v>
      </c>
    </row>
    <row r="17" spans="1:14" customHeight="1" ht="12.75">
      <c r="A17" s="1" t="s">
        <v>175</v>
      </c>
      <c r="B17" s="1" t="s">
        <v>165</v>
      </c>
    </row>
    <row r="18" spans="1:14" customHeight="1" ht="12.75">
      <c r="A18" s="1" t="s">
        <v>175</v>
      </c>
      <c r="B18" s="1" t="s">
        <v>160</v>
      </c>
    </row>
    <row r="19" spans="1:14" customHeight="1" ht="12.75">
      <c r="A19" s="1" t="s">
        <v>175</v>
      </c>
      <c r="B19" s="1" t="s">
        <v>166</v>
      </c>
    </row>
    <row r="20" spans="1:14" customHeight="1" ht="12.75">
      <c r="A20" s="1" t="s">
        <v>175</v>
      </c>
      <c r="B20" s="1" t="s">
        <v>262</v>
      </c>
    </row>
    <row r="21" spans="1:14" customHeight="1" ht="12.75">
      <c r="A21" s="1" t="s">
        <v>175</v>
      </c>
      <c r="B21" s="1" t="s">
        <v>263</v>
      </c>
    </row>
    <row r="22" spans="1:14" customHeight="1" ht="12.75">
      <c r="A22" s="1" t="s">
        <v>175</v>
      </c>
      <c r="B22" s="1" t="s">
        <v>264</v>
      </c>
    </row>
    <row r="23" spans="1:14" customHeight="1" ht="12.75">
      <c r="A23" s="1" t="s">
        <v>176</v>
      </c>
      <c r="B23" s="1" t="s">
        <v>164</v>
      </c>
    </row>
    <row r="24" spans="1:14" customHeight="1" ht="12.75">
      <c r="A24" s="1" t="s">
        <v>176</v>
      </c>
      <c r="B24" s="1" t="s">
        <v>165</v>
      </c>
    </row>
    <row r="25" spans="1:14" customHeight="1" ht="12.75">
      <c r="A25" s="1" t="s">
        <v>176</v>
      </c>
      <c r="B25" s="1" t="s">
        <v>187</v>
      </c>
    </row>
    <row r="26" spans="1:14" customHeight="1" ht="12.75">
      <c r="A26" s="1" t="s">
        <v>176</v>
      </c>
      <c r="B26" s="1" t="s">
        <v>265</v>
      </c>
    </row>
    <row r="27" spans="1:14" customHeight="1" ht="12.75">
      <c r="A27" s="1" t="s">
        <v>176</v>
      </c>
      <c r="B27" s="1" t="s">
        <v>266</v>
      </c>
    </row>
    <row r="28" spans="1:14" customHeight="1" ht="12.75">
      <c r="A28" s="1" t="s">
        <v>176</v>
      </c>
      <c r="B28" s="1" t="s">
        <v>267</v>
      </c>
    </row>
    <row r="29" spans="1:14" customHeight="1" ht="12.75">
      <c r="A29" s="1" t="s">
        <v>176</v>
      </c>
      <c r="B29" s="1" t="s">
        <v>268</v>
      </c>
    </row>
    <row r="30" spans="1:14" customHeight="1" ht="12.75">
      <c r="A30" s="1" t="s">
        <v>176</v>
      </c>
      <c r="B30" s="1" t="s">
        <v>269</v>
      </c>
    </row>
    <row r="31" spans="1:14" customHeight="1" ht="12.75">
      <c r="A31" s="1" t="s">
        <v>179</v>
      </c>
      <c r="B31" s="1" t="s">
        <v>164</v>
      </c>
    </row>
    <row r="32" spans="1:14" customHeight="1" ht="12.75">
      <c r="A32" s="1" t="s">
        <v>179</v>
      </c>
      <c r="B32" s="1" t="s">
        <v>165</v>
      </c>
    </row>
    <row r="33" spans="1:14" customHeight="1" ht="12.75">
      <c r="A33" s="1" t="s">
        <v>179</v>
      </c>
      <c r="B33" s="1" t="s">
        <v>201</v>
      </c>
    </row>
    <row r="34" spans="1:14" customHeight="1" ht="12.75">
      <c r="A34" s="1" t="s">
        <v>179</v>
      </c>
      <c r="B34" s="1" t="s">
        <v>202</v>
      </c>
    </row>
    <row r="35" spans="1:14" customHeight="1" ht="12.75">
      <c r="A35" s="1" t="s">
        <v>179</v>
      </c>
      <c r="B35" s="1" t="s">
        <v>270</v>
      </c>
    </row>
    <row r="36" spans="1:14" customHeight="1" ht="12.75">
      <c r="A36" s="1" t="s">
        <v>179</v>
      </c>
      <c r="B36" s="1" t="s">
        <v>271</v>
      </c>
    </row>
    <row r="37" spans="1:14" customHeight="1" ht="12.75">
      <c r="A37" s="1" t="s">
        <v>179</v>
      </c>
      <c r="B37" s="1" t="s">
        <v>410</v>
      </c>
    </row>
    <row r="38" spans="1:14" customHeight="1" ht="12.75">
      <c r="A38" s="1" t="s">
        <v>179</v>
      </c>
      <c r="B38" s="1" t="s">
        <v>411</v>
      </c>
    </row>
    <row r="39" spans="1:14" customHeight="1" ht="12.75">
      <c r="A39" s="1" t="s">
        <v>179</v>
      </c>
      <c r="B39" s="1" t="s">
        <v>412</v>
      </c>
    </row>
    <row r="40" spans="1:14" customHeight="1" ht="12.75">
      <c r="A40" s="1" t="s">
        <v>150</v>
      </c>
      <c r="B40" s="1" t="s">
        <v>413</v>
      </c>
    </row>
    <row r="41" spans="1:14" customHeight="1" ht="12.75">
      <c r="A41" s="1" t="s">
        <v>150</v>
      </c>
      <c r="B41" s="1" t="s">
        <v>167</v>
      </c>
    </row>
    <row r="42" spans="1:14" customHeight="1" ht="12.75">
      <c r="A42" s="1" t="s">
        <v>150</v>
      </c>
      <c r="B42" s="1" t="s">
        <v>169</v>
      </c>
    </row>
    <row r="43" spans="1:14" customHeight="1" ht="12.75">
      <c r="A43" s="1" t="s">
        <v>150</v>
      </c>
      <c r="B43" s="1" t="s">
        <v>170</v>
      </c>
    </row>
    <row r="44" spans="1:14" customHeight="1" ht="12.75">
      <c r="A44" s="1" t="s">
        <v>150</v>
      </c>
      <c r="B44" s="1" t="s">
        <v>171</v>
      </c>
    </row>
    <row r="45" spans="1:14" customHeight="1" ht="12.75">
      <c r="A45" s="1" t="s">
        <v>152</v>
      </c>
      <c r="B45" s="1" t="s">
        <v>414</v>
      </c>
    </row>
    <row r="46" spans="1:14" customHeight="1" ht="12.75">
      <c r="A46" s="1" t="s">
        <v>152</v>
      </c>
      <c r="B46" s="1" t="s">
        <v>204</v>
      </c>
    </row>
    <row r="47" spans="1:14" customHeight="1" ht="12.75">
      <c r="A47" s="1" t="s">
        <v>152</v>
      </c>
      <c r="B47" s="1" t="s">
        <v>205</v>
      </c>
    </row>
    <row r="48" spans="1:14" customHeight="1" ht="12.75">
      <c r="A48" s="1" t="s">
        <v>152</v>
      </c>
      <c r="B48" s="1" t="s">
        <v>206</v>
      </c>
    </row>
    <row r="49" spans="1:14" customHeight="1" ht="12.75">
      <c r="A49" s="1" t="s">
        <v>152</v>
      </c>
      <c r="B49" s="1" t="s">
        <v>207</v>
      </c>
    </row>
    <row r="50" spans="1:14" customHeight="1" ht="12.75">
      <c r="A50" s="1" t="s">
        <v>163</v>
      </c>
      <c r="B50" s="1" t="s">
        <v>415</v>
      </c>
    </row>
    <row r="51" spans="1:14" customHeight="1" ht="12.75">
      <c r="A51" s="1" t="s">
        <v>163</v>
      </c>
      <c r="B51" s="1" t="s">
        <v>208</v>
      </c>
    </row>
    <row r="52" spans="1:14" customHeight="1" ht="12.75">
      <c r="A52" s="1" t="s">
        <v>163</v>
      </c>
      <c r="B52" s="1" t="s">
        <v>209</v>
      </c>
    </row>
    <row r="53" spans="1:14" customHeight="1" ht="12.75">
      <c r="A53" s="1" t="s">
        <v>163</v>
      </c>
      <c r="B53" s="1" t="s">
        <v>210</v>
      </c>
    </row>
    <row r="54" spans="1:14" customHeight="1" ht="12.75">
      <c r="A54" s="1" t="s">
        <v>163</v>
      </c>
      <c r="B54" s="1" t="s">
        <v>211</v>
      </c>
    </row>
    <row r="55" spans="1:14" customHeight="1" ht="12.75">
      <c r="A55" s="1" t="s">
        <v>164</v>
      </c>
      <c r="B55" s="1" t="s">
        <v>416</v>
      </c>
    </row>
    <row r="56" spans="1:14" customHeight="1" ht="12.75">
      <c r="A56" s="1" t="s">
        <v>164</v>
      </c>
      <c r="B56" s="1" t="s">
        <v>212</v>
      </c>
    </row>
    <row r="57" spans="1:14" customHeight="1" ht="12.75">
      <c r="A57" s="1" t="s">
        <v>164</v>
      </c>
      <c r="B57" s="1" t="s">
        <v>272</v>
      </c>
    </row>
    <row r="58" spans="1:14" customHeight="1" ht="12.75">
      <c r="A58" s="1" t="s">
        <v>164</v>
      </c>
      <c r="B58" s="1" t="s">
        <v>273</v>
      </c>
    </row>
    <row r="59" spans="1:14" customHeight="1" ht="12.75">
      <c r="A59" s="1" t="s">
        <v>164</v>
      </c>
      <c r="B59" s="1" t="s">
        <v>274</v>
      </c>
    </row>
    <row r="60" spans="1:14" customHeight="1" ht="12.75">
      <c r="A60" s="1" t="s">
        <v>165</v>
      </c>
      <c r="B60" s="1" t="s">
        <v>417</v>
      </c>
    </row>
    <row r="61" spans="1:14" customHeight="1" ht="12.75">
      <c r="A61" s="1" t="s">
        <v>165</v>
      </c>
      <c r="B61" s="1" t="s">
        <v>275</v>
      </c>
    </row>
    <row r="62" spans="1:14" customHeight="1" ht="12.75">
      <c r="A62" s="1" t="s">
        <v>165</v>
      </c>
      <c r="B62" s="1" t="s">
        <v>276</v>
      </c>
    </row>
    <row r="63" spans="1:14" customHeight="1" ht="12.75">
      <c r="A63" s="1" t="s">
        <v>165</v>
      </c>
      <c r="B63" s="1" t="s">
        <v>277</v>
      </c>
    </row>
    <row r="64" spans="1:14" customHeight="1" ht="12.75">
      <c r="A64" s="1" t="s">
        <v>165</v>
      </c>
      <c r="B64" s="1" t="s">
        <v>278</v>
      </c>
    </row>
    <row r="65" spans="1:14" customHeight="1" ht="12.75">
      <c r="A65" s="1" t="s">
        <v>186</v>
      </c>
      <c r="B65" s="1" t="s">
        <v>418</v>
      </c>
    </row>
    <row r="66" spans="1:14" customHeight="1" ht="12.75">
      <c r="A66" s="1" t="s">
        <v>186</v>
      </c>
      <c r="B66" s="1" t="s">
        <v>279</v>
      </c>
    </row>
    <row r="67" spans="1:14" customHeight="1" ht="12.75">
      <c r="A67" s="1" t="s">
        <v>186</v>
      </c>
      <c r="B67" s="1" t="s">
        <v>280</v>
      </c>
    </row>
    <row r="68" spans="1:14" customHeight="1" ht="12.75">
      <c r="A68" s="1" t="s">
        <v>186</v>
      </c>
      <c r="B68" s="1" t="s">
        <v>281</v>
      </c>
    </row>
    <row r="69" spans="1:14" customHeight="1" ht="12.75">
      <c r="A69" s="1" t="s">
        <v>186</v>
      </c>
      <c r="B69" s="1" t="s">
        <v>282</v>
      </c>
    </row>
    <row r="70" spans="1:14" customHeight="1" ht="12.75">
      <c r="A70" s="1" t="s">
        <v>187</v>
      </c>
      <c r="B70" s="1" t="s">
        <v>419</v>
      </c>
    </row>
    <row r="71" spans="1:14" customHeight="1" ht="12.75">
      <c r="A71" s="1" t="s">
        <v>187</v>
      </c>
      <c r="B71" s="1" t="s">
        <v>283</v>
      </c>
    </row>
    <row r="72" spans="1:14" customHeight="1" ht="12.75">
      <c r="A72" s="1" t="s">
        <v>187</v>
      </c>
      <c r="B72" s="1" t="s">
        <v>284</v>
      </c>
    </row>
    <row r="73" spans="1:14" customHeight="1" ht="12.75">
      <c r="A73" s="1" t="s">
        <v>187</v>
      </c>
      <c r="B73" s="1" t="s">
        <v>285</v>
      </c>
    </row>
    <row r="74" spans="1:14" customHeight="1" ht="12.75">
      <c r="A74" s="1" t="s">
        <v>187</v>
      </c>
      <c r="B74" s="1" t="s">
        <v>286</v>
      </c>
    </row>
    <row r="75" spans="1:14" customHeight="1" ht="12.75">
      <c r="A75" s="1" t="s">
        <v>201</v>
      </c>
      <c r="B75" s="1" t="s">
        <v>420</v>
      </c>
    </row>
    <row r="76" spans="1:14" customHeight="1" ht="12.75">
      <c r="A76" s="1" t="s">
        <v>201</v>
      </c>
      <c r="B76" s="1" t="s">
        <v>287</v>
      </c>
    </row>
    <row r="77" spans="1:14" customHeight="1" ht="12.75">
      <c r="A77" s="1" t="s">
        <v>201</v>
      </c>
      <c r="B77" s="1" t="s">
        <v>288</v>
      </c>
    </row>
    <row r="78" spans="1:14" customHeight="1" ht="12.75">
      <c r="A78" s="1" t="s">
        <v>201</v>
      </c>
      <c r="B78" s="1" t="s">
        <v>289</v>
      </c>
    </row>
    <row r="79" spans="1:14" customHeight="1" ht="12.75">
      <c r="A79" s="1" t="s">
        <v>201</v>
      </c>
      <c r="B79" s="1" t="s">
        <v>458</v>
      </c>
    </row>
    <row r="80" spans="1:14" customHeight="1" ht="12.75">
      <c r="A80" s="1" t="s">
        <v>202</v>
      </c>
      <c r="B80" s="1" t="s">
        <v>421</v>
      </c>
    </row>
    <row r="81" spans="1:14" customHeight="1" ht="12.75">
      <c r="A81" s="1" t="s">
        <v>202</v>
      </c>
      <c r="B81" s="1" t="s">
        <v>459</v>
      </c>
    </row>
    <row r="82" spans="1:14" customHeight="1" ht="12.75">
      <c r="A82" s="1" t="s">
        <v>202</v>
      </c>
      <c r="B82" s="1" t="s">
        <v>460</v>
      </c>
    </row>
    <row r="83" spans="1:14" customHeight="1" ht="12.75">
      <c r="A83" s="1" t="s">
        <v>202</v>
      </c>
      <c r="B83" s="1" t="s">
        <v>461</v>
      </c>
    </row>
    <row r="84" spans="1:14" customHeight="1" ht="12.75">
      <c r="A84" s="1" t="s">
        <v>202</v>
      </c>
      <c r="B84" s="1" t="s">
        <v>462</v>
      </c>
    </row>
    <row r="85" spans="1:14" customHeight="1" ht="12.75">
      <c r="A85" s="1" t="s">
        <v>167</v>
      </c>
      <c r="B85" s="1" t="s">
        <v>422</v>
      </c>
    </row>
    <row r="86" spans="1:14" customHeight="1" ht="12.75">
      <c r="A86" s="1" t="s">
        <v>169</v>
      </c>
      <c r="B86" s="1" t="s">
        <v>423</v>
      </c>
    </row>
    <row r="87" spans="1:14" customHeight="1" ht="12.75">
      <c r="A87" s="1" t="s">
        <v>170</v>
      </c>
      <c r="B87" s="1" t="s">
        <v>424</v>
      </c>
    </row>
    <row r="88" spans="1:14" customHeight="1" ht="12.75">
      <c r="A88" s="1" t="s">
        <v>171</v>
      </c>
      <c r="B88" s="1" t="s">
        <v>425</v>
      </c>
    </row>
    <row r="89" spans="1:14" customHeight="1" ht="12.75">
      <c r="A89" s="1" t="s">
        <v>204</v>
      </c>
      <c r="B89" s="1" t="s">
        <v>426</v>
      </c>
    </row>
    <row r="90" spans="1:14" customHeight="1" ht="12.75">
      <c r="A90" s="1" t="s">
        <v>205</v>
      </c>
      <c r="B90" s="1" t="s">
        <v>427</v>
      </c>
    </row>
    <row r="91" spans="1:14" customHeight="1" ht="12.75">
      <c r="A91" s="1" t="s">
        <v>206</v>
      </c>
      <c r="B91" s="1" t="s">
        <v>428</v>
      </c>
    </row>
    <row r="92" spans="1:14" customHeight="1" ht="12.75">
      <c r="A92" s="1" t="s">
        <v>207</v>
      </c>
      <c r="B92" s="1" t="s">
        <v>429</v>
      </c>
    </row>
    <row r="93" spans="1:14" customHeight="1" ht="12.75">
      <c r="A93" s="1" t="s">
        <v>208</v>
      </c>
      <c r="B93" s="1" t="s">
        <v>430</v>
      </c>
    </row>
    <row r="94" spans="1:14" customHeight="1" ht="12.75">
      <c r="A94" s="1" t="s">
        <v>209</v>
      </c>
      <c r="B94" s="1" t="s">
        <v>431</v>
      </c>
    </row>
    <row r="95" spans="1:14" customHeight="1" ht="12.75">
      <c r="A95" s="1" t="s">
        <v>210</v>
      </c>
      <c r="B95" s="1" t="s">
        <v>432</v>
      </c>
    </row>
    <row r="96" spans="1:14" customHeight="1" ht="12.75">
      <c r="A96" s="1" t="s">
        <v>211</v>
      </c>
      <c r="B96" s="1" t="s">
        <v>433</v>
      </c>
    </row>
    <row r="97" spans="1:14" customHeight="1" ht="12.75">
      <c r="A97" s="1" t="s">
        <v>212</v>
      </c>
      <c r="B97" s="1" t="s">
        <v>434</v>
      </c>
    </row>
    <row r="98" spans="1:14" customHeight="1" ht="12.75">
      <c r="A98" s="1" t="s">
        <v>272</v>
      </c>
      <c r="B98" s="1" t="s">
        <v>435</v>
      </c>
    </row>
    <row r="99" spans="1:14" customHeight="1" ht="12.75">
      <c r="A99" s="1" t="s">
        <v>273</v>
      </c>
      <c r="B99" s="1" t="s">
        <v>436</v>
      </c>
    </row>
    <row r="100" spans="1:14" customHeight="1" ht="12.75">
      <c r="A100" s="1" t="s">
        <v>274</v>
      </c>
      <c r="B100" s="1" t="s">
        <v>437</v>
      </c>
    </row>
    <row r="101" spans="1:14" customHeight="1" ht="12.75">
      <c r="A101" s="1" t="s">
        <v>275</v>
      </c>
      <c r="B101" s="1" t="s">
        <v>438</v>
      </c>
    </row>
    <row r="102" spans="1:14" customHeight="1" ht="12.75">
      <c r="A102" s="1" t="s">
        <v>276</v>
      </c>
      <c r="B102" s="1" t="s">
        <v>439</v>
      </c>
    </row>
    <row r="103" spans="1:14" customHeight="1" ht="12.75">
      <c r="A103" s="1" t="s">
        <v>277</v>
      </c>
      <c r="B103" s="1" t="s">
        <v>440</v>
      </c>
    </row>
    <row r="104" spans="1:14" customHeight="1" ht="12.75">
      <c r="A104" s="1" t="s">
        <v>278</v>
      </c>
      <c r="B104" s="1" t="s">
        <v>441</v>
      </c>
    </row>
    <row r="105" spans="1:14" customHeight="1" ht="12.75">
      <c r="A105" s="1" t="s">
        <v>279</v>
      </c>
      <c r="B105" s="1" t="s">
        <v>442</v>
      </c>
    </row>
    <row r="106" spans="1:14" customHeight="1" ht="12.75">
      <c r="A106" s="1" t="s">
        <v>280</v>
      </c>
      <c r="B106" s="1" t="s">
        <v>443</v>
      </c>
    </row>
    <row r="107" spans="1:14" customHeight="1" ht="12.75">
      <c r="A107" s="1" t="s">
        <v>281</v>
      </c>
      <c r="B107" s="1" t="s">
        <v>444</v>
      </c>
    </row>
    <row r="108" spans="1:14" customHeight="1" ht="12.75">
      <c r="A108" s="1" t="s">
        <v>282</v>
      </c>
      <c r="B108" s="1" t="s">
        <v>445</v>
      </c>
    </row>
    <row r="109" spans="1:14" customHeight="1" ht="12.75">
      <c r="A109" s="1" t="s">
        <v>283</v>
      </c>
      <c r="B109" s="1" t="s">
        <v>446</v>
      </c>
    </row>
    <row r="110" spans="1:14" customHeight="1" ht="12.75">
      <c r="A110" s="1" t="s">
        <v>284</v>
      </c>
      <c r="B110" s="1" t="s">
        <v>447</v>
      </c>
    </row>
    <row r="111" spans="1:14" customHeight="1" ht="12.75">
      <c r="A111" s="1" t="s">
        <v>285</v>
      </c>
      <c r="B111" s="1" t="s">
        <v>448</v>
      </c>
    </row>
    <row r="112" spans="1:14" customHeight="1" ht="12.75">
      <c r="A112" s="1" t="s">
        <v>286</v>
      </c>
      <c r="B112" s="1" t="s">
        <v>449</v>
      </c>
    </row>
    <row r="113" spans="1:14" customHeight="1" ht="12.75">
      <c r="A113" s="1" t="s">
        <v>287</v>
      </c>
      <c r="B113" s="1" t="s">
        <v>450</v>
      </c>
    </row>
    <row r="114" spans="1:14" customHeight="1" ht="12.75">
      <c r="A114" s="1" t="s">
        <v>288</v>
      </c>
      <c r="B114" s="1" t="s">
        <v>451</v>
      </c>
    </row>
    <row r="115" spans="1:14" customHeight="1" ht="12.75">
      <c r="A115" s="1" t="s">
        <v>289</v>
      </c>
      <c r="B115" s="1" t="s">
        <v>452</v>
      </c>
    </row>
    <row r="116" spans="1:14" customHeight="1" ht="12.75">
      <c r="A116" s="1" t="s">
        <v>458</v>
      </c>
      <c r="B116" s="1" t="s">
        <v>453</v>
      </c>
    </row>
    <row r="117" spans="1:14" customHeight="1" ht="12.75">
      <c r="A117" s="1" t="s">
        <v>459</v>
      </c>
      <c r="B117" s="1" t="s">
        <v>454</v>
      </c>
    </row>
    <row r="118" spans="1:14" customHeight="1" ht="12.75">
      <c r="A118" s="1" t="s">
        <v>460</v>
      </c>
      <c r="B118" s="1" t="s">
        <v>455</v>
      </c>
    </row>
    <row r="119" spans="1:14" customHeight="1" ht="12.75">
      <c r="A119" s="1" t="s">
        <v>461</v>
      </c>
      <c r="B119" s="1" t="s">
        <v>456</v>
      </c>
    </row>
    <row r="120" spans="1:14" customHeight="1" ht="12.75">
      <c r="A120" s="1" t="s">
        <v>462</v>
      </c>
      <c r="B120" s="1" t="s">
        <v>457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34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1.49</v>
      </c>
      <c r="C2" s="1">
        <v>1</v>
      </c>
      <c r="D2" s="1" t="s">
        <v>173</v>
      </c>
      <c r="E2" s="1"/>
      <c r="F2" s="1"/>
      <c r="G2" s="1"/>
      <c r="H2" s="9"/>
      <c r="I2" s="5">
        <v>6</v>
      </c>
      <c r="J2" s="5">
        <v>1</v>
      </c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528</v>
      </c>
      <c r="X2" s="1">
        <v>48</v>
      </c>
    </row>
    <row r="3" spans="1:25" customHeight="1" ht="12.75">
      <c r="A3" s="1" t="s">
        <v>174</v>
      </c>
      <c r="B3" s="7">
        <v>1.11</v>
      </c>
      <c r="C3" s="1">
        <v>1</v>
      </c>
      <c r="D3" s="1" t="s">
        <v>173</v>
      </c>
      <c r="E3" s="1"/>
      <c r="F3" s="1"/>
      <c r="G3" s="1"/>
      <c r="H3" s="9"/>
      <c r="I3" s="5">
        <v>6</v>
      </c>
      <c r="J3" s="5">
        <v>1</v>
      </c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528</v>
      </c>
      <c r="X3" s="1">
        <v>112</v>
      </c>
    </row>
    <row r="4" spans="1:25" customHeight="1" ht="12.75">
      <c r="A4" s="1" t="s">
        <v>175</v>
      </c>
      <c r="B4" s="7">
        <v>0.95</v>
      </c>
      <c r="C4" s="1">
        <v>1</v>
      </c>
      <c r="D4" s="1" t="s">
        <v>173</v>
      </c>
      <c r="E4" s="1"/>
      <c r="F4" s="1"/>
      <c r="G4" s="1"/>
      <c r="H4" s="9"/>
      <c r="I4" s="5">
        <v>6</v>
      </c>
      <c r="J4" s="5">
        <v>1</v>
      </c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528</v>
      </c>
      <c r="X4" s="1">
        <v>176</v>
      </c>
    </row>
    <row r="5" spans="1:25" customHeight="1" ht="12.75">
      <c r="A5" s="1" t="s">
        <v>176</v>
      </c>
      <c r="B5" s="7">
        <v>1.59</v>
      </c>
      <c r="C5" s="1">
        <v>1</v>
      </c>
      <c r="D5" s="1" t="s">
        <v>173</v>
      </c>
      <c r="E5" s="1"/>
      <c r="F5" s="1"/>
      <c r="G5" s="1"/>
      <c r="H5" s="9"/>
      <c r="I5" s="5">
        <v>6</v>
      </c>
      <c r="J5" s="5">
        <v>1</v>
      </c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528</v>
      </c>
      <c r="X5" s="1">
        <v>240</v>
      </c>
    </row>
    <row r="6" spans="1:25" customHeight="1" ht="12.75">
      <c r="A6" s="1" t="s">
        <v>179</v>
      </c>
      <c r="B6" s="7">
        <v>1.6</v>
      </c>
      <c r="C6" s="1">
        <v>1</v>
      </c>
      <c r="D6" s="1" t="s">
        <v>173</v>
      </c>
      <c r="E6" s="1"/>
      <c r="F6" s="1"/>
      <c r="G6" s="1"/>
      <c r="H6" s="9"/>
      <c r="I6" s="5">
        <v>6</v>
      </c>
      <c r="J6" s="5">
        <v>1</v>
      </c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528</v>
      </c>
      <c r="X6" s="1">
        <v>304</v>
      </c>
    </row>
    <row r="7" spans="1:25" customHeight="1" ht="12.75">
      <c r="A7" s="1" t="s">
        <v>180</v>
      </c>
      <c r="B7" s="7">
        <v>1.17</v>
      </c>
      <c r="C7" s="1">
        <v>1</v>
      </c>
      <c r="D7" s="1" t="s">
        <v>173</v>
      </c>
      <c r="E7" s="1"/>
      <c r="F7" s="1"/>
      <c r="G7" s="1"/>
      <c r="H7" s="9"/>
      <c r="I7" s="5">
        <v>6</v>
      </c>
      <c r="J7" s="5">
        <v>1</v>
      </c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528</v>
      </c>
      <c r="X7" s="1">
        <v>368</v>
      </c>
    </row>
    <row r="8" spans="1:25" customHeight="1" ht="12.75">
      <c r="A8" s="1" t="s">
        <v>181</v>
      </c>
      <c r="B8" s="7">
        <v>1.24</v>
      </c>
      <c r="C8" s="1">
        <v>1</v>
      </c>
      <c r="D8" s="1" t="s">
        <v>173</v>
      </c>
      <c r="E8" s="1"/>
      <c r="F8" s="1"/>
      <c r="G8" s="1"/>
      <c r="H8" s="9"/>
      <c r="I8" s="5">
        <v>6</v>
      </c>
      <c r="J8" s="5">
        <v>1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528</v>
      </c>
      <c r="X8" s="1">
        <v>432</v>
      </c>
    </row>
    <row r="9" spans="1:25" customHeight="1" ht="12.75">
      <c r="A9" s="1" t="s">
        <v>182</v>
      </c>
      <c r="B9" s="7">
        <v>0.87</v>
      </c>
      <c r="C9" s="1">
        <v>1</v>
      </c>
      <c r="D9" s="1" t="s">
        <v>173</v>
      </c>
      <c r="E9" s="1"/>
      <c r="F9" s="1"/>
      <c r="G9" s="1"/>
      <c r="H9" s="9"/>
      <c r="I9" s="5">
        <v>6</v>
      </c>
      <c r="J9" s="5">
        <v>1</v>
      </c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528</v>
      </c>
      <c r="X9" s="1">
        <v>496</v>
      </c>
    </row>
    <row r="10" spans="1:25" customHeight="1" ht="12.75">
      <c r="A10" s="1" t="s">
        <v>183</v>
      </c>
      <c r="B10" s="7">
        <v>1.73</v>
      </c>
      <c r="C10" s="1">
        <v>1</v>
      </c>
      <c r="D10" s="1" t="s">
        <v>173</v>
      </c>
      <c r="E10" s="1"/>
      <c r="F10" s="1"/>
      <c r="G10" s="1"/>
      <c r="H10" s="9"/>
      <c r="I10" s="5">
        <v>6</v>
      </c>
      <c r="J10" s="5">
        <v>1</v>
      </c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528</v>
      </c>
      <c r="X10" s="1">
        <v>560</v>
      </c>
    </row>
    <row r="11" spans="1:25" customHeight="1" ht="12.75">
      <c r="A11" s="1" t="s">
        <v>184</v>
      </c>
      <c r="B11" s="7">
        <v>1.32</v>
      </c>
      <c r="C11" s="1">
        <v>1</v>
      </c>
      <c r="D11" s="1" t="s">
        <v>173</v>
      </c>
      <c r="E11" s="1"/>
      <c r="F11" s="1"/>
      <c r="G11" s="1"/>
      <c r="H11" s="9"/>
      <c r="I11" s="5">
        <v>6</v>
      </c>
      <c r="J11" s="5">
        <v>1</v>
      </c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528</v>
      </c>
      <c r="X11" s="1">
        <v>624</v>
      </c>
    </row>
    <row r="12" spans="1:25" customHeight="1" ht="12.75">
      <c r="A12" s="1" t="s">
        <v>185</v>
      </c>
      <c r="B12" s="7">
        <v>1.39</v>
      </c>
      <c r="C12" s="1">
        <v>1</v>
      </c>
      <c r="D12" s="1" t="s">
        <v>173</v>
      </c>
      <c r="E12" s="1"/>
      <c r="F12" s="1"/>
      <c r="G12" s="1"/>
      <c r="H12" s="9"/>
      <c r="I12" s="5">
        <v>6</v>
      </c>
      <c r="J12" s="5">
        <v>1</v>
      </c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528</v>
      </c>
      <c r="X12" s="1">
        <v>688</v>
      </c>
    </row>
    <row r="13" spans="1:25" customHeight="1" ht="12.75">
      <c r="A13" s="1" t="s">
        <v>200</v>
      </c>
      <c r="B13" s="7">
        <v>1.2</v>
      </c>
      <c r="C13" s="1">
        <v>1</v>
      </c>
      <c r="D13" s="1" t="s">
        <v>173</v>
      </c>
      <c r="E13" s="1"/>
      <c r="F13" s="1"/>
      <c r="G13" s="1"/>
      <c r="H13" s="9"/>
      <c r="I13" s="5">
        <v>6</v>
      </c>
      <c r="J13" s="5">
        <v>1</v>
      </c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528</v>
      </c>
      <c r="X13" s="1">
        <v>752</v>
      </c>
    </row>
    <row r="14" spans="1:25" customHeight="1" ht="12.75">
      <c r="A14" s="1" t="s">
        <v>213</v>
      </c>
      <c r="B14" s="7">
        <v>1.44</v>
      </c>
      <c r="C14" s="1">
        <v>1</v>
      </c>
      <c r="D14" s="1" t="s">
        <v>173</v>
      </c>
      <c r="E14" s="1"/>
      <c r="F14" s="1"/>
      <c r="G14" s="1"/>
      <c r="H14" s="9"/>
      <c r="I14" s="5">
        <v>6</v>
      </c>
      <c r="J14" s="5">
        <v>1</v>
      </c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528</v>
      </c>
      <c r="X14" s="1">
        <v>816</v>
      </c>
    </row>
    <row r="15" spans="1:25" customHeight="1" ht="12.75">
      <c r="A15" s="1" t="s">
        <v>214</v>
      </c>
      <c r="B15" s="7">
        <v>1.5</v>
      </c>
      <c r="C15" s="1">
        <v>1</v>
      </c>
      <c r="D15" s="1" t="s">
        <v>173</v>
      </c>
      <c r="E15" s="1"/>
      <c r="F15" s="1"/>
      <c r="G15" s="1"/>
      <c r="H15" s="9"/>
      <c r="I15" s="5">
        <v>6</v>
      </c>
      <c r="J15" s="5">
        <v>1</v>
      </c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528</v>
      </c>
      <c r="X15" s="1">
        <v>880</v>
      </c>
    </row>
    <row r="16" spans="1:25" customHeight="1" ht="12.75">
      <c r="A16" s="1" t="s">
        <v>215</v>
      </c>
      <c r="B16" s="7">
        <v>0.51</v>
      </c>
      <c r="C16" s="1">
        <v>1</v>
      </c>
      <c r="D16" s="1" t="s">
        <v>173</v>
      </c>
      <c r="E16" s="1"/>
      <c r="F16" s="1"/>
      <c r="G16" s="1"/>
      <c r="H16" s="9"/>
      <c r="I16" s="5">
        <v>4</v>
      </c>
      <c r="J16" s="5">
        <v>1</v>
      </c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528</v>
      </c>
      <c r="X16" s="1">
        <v>944</v>
      </c>
    </row>
    <row r="17" spans="1:25" customHeight="1" ht="12.75">
      <c r="A17" s="1" t="s">
        <v>216</v>
      </c>
      <c r="B17" s="7">
        <v>0.38</v>
      </c>
      <c r="C17" s="1">
        <v>1</v>
      </c>
      <c r="D17" s="1" t="s">
        <v>173</v>
      </c>
      <c r="E17" s="1"/>
      <c r="F17" s="1"/>
      <c r="G17" s="1"/>
      <c r="H17" s="9"/>
      <c r="I17" s="5">
        <v>4</v>
      </c>
      <c r="J17" s="5">
        <v>1</v>
      </c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528</v>
      </c>
      <c r="X17" s="1">
        <v>1008</v>
      </c>
    </row>
    <row r="18" spans="1:25" customHeight="1" ht="12.75">
      <c r="A18" s="1" t="s">
        <v>217</v>
      </c>
      <c r="B18" s="7">
        <v>0.31</v>
      </c>
      <c r="C18" s="1">
        <v>1</v>
      </c>
      <c r="D18" s="1" t="s">
        <v>173</v>
      </c>
      <c r="E18" s="1"/>
      <c r="F18" s="1"/>
      <c r="G18" s="1"/>
      <c r="H18" s="9"/>
      <c r="I18" s="5">
        <v>4</v>
      </c>
      <c r="J18" s="5">
        <v>1</v>
      </c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528</v>
      </c>
      <c r="X18" s="1">
        <v>1072</v>
      </c>
    </row>
    <row r="19" spans="1:25" customHeight="1" ht="12.75">
      <c r="A19" s="1" t="s">
        <v>218</v>
      </c>
      <c r="B19" s="7">
        <v>0.4</v>
      </c>
      <c r="C19" s="1">
        <v>1</v>
      </c>
      <c r="D19" s="1" t="s">
        <v>173</v>
      </c>
      <c r="E19" s="1"/>
      <c r="F19" s="1"/>
      <c r="G19" s="1"/>
      <c r="H19" s="9"/>
      <c r="I19" s="5">
        <v>4</v>
      </c>
      <c r="J19" s="5">
        <v>1</v>
      </c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528</v>
      </c>
      <c r="X19" s="1">
        <v>1136</v>
      </c>
    </row>
    <row r="20" spans="1:25" customHeight="1" ht="12.75">
      <c r="A20" s="1" t="s">
        <v>219</v>
      </c>
      <c r="B20" s="7">
        <v>0.35</v>
      </c>
      <c r="C20" s="1">
        <v>1</v>
      </c>
      <c r="D20" s="1" t="s">
        <v>173</v>
      </c>
      <c r="E20" s="1"/>
      <c r="F20" s="1"/>
      <c r="G20" s="1"/>
      <c r="H20" s="9"/>
      <c r="I20" s="5">
        <v>4</v>
      </c>
      <c r="J20" s="5">
        <v>1</v>
      </c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528</v>
      </c>
      <c r="X20" s="1">
        <v>1200</v>
      </c>
    </row>
    <row r="21" spans="1:25" customHeight="1" ht="12.75">
      <c r="A21" s="1" t="s">
        <v>220</v>
      </c>
      <c r="B21" s="7">
        <v>0.54</v>
      </c>
      <c r="C21" s="1">
        <v>1</v>
      </c>
      <c r="D21" s="1" t="s">
        <v>173</v>
      </c>
      <c r="E21" s="5"/>
      <c r="F21" s="5"/>
      <c r="G21" s="1"/>
      <c r="H21" s="9"/>
      <c r="I21" s="5">
        <v>4</v>
      </c>
      <c r="J21" s="5">
        <v>1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528</v>
      </c>
      <c r="X21" s="1">
        <v>1264</v>
      </c>
    </row>
    <row r="22" spans="1:25" customHeight="1" ht="12.75">
      <c r="A22" s="1" t="s">
        <v>221</v>
      </c>
      <c r="B22" s="7">
        <v>0.26</v>
      </c>
      <c r="C22" s="1">
        <v>1</v>
      </c>
      <c r="D22" s="1" t="s">
        <v>173</v>
      </c>
      <c r="E22" s="5"/>
      <c r="F22" s="5"/>
      <c r="G22" s="1"/>
      <c r="H22" s="9"/>
      <c r="I22" s="5">
        <v>4</v>
      </c>
      <c r="J22" s="5">
        <v>1</v>
      </c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528</v>
      </c>
      <c r="X22" s="1">
        <v>1328</v>
      </c>
    </row>
    <row r="23" spans="1:25" customHeight="1" ht="12.75">
      <c r="A23" s="1" t="s">
        <v>222</v>
      </c>
      <c r="B23" s="7">
        <v>0.49</v>
      </c>
      <c r="C23" s="1">
        <v>1</v>
      </c>
      <c r="D23" s="1" t="s">
        <v>173</v>
      </c>
      <c r="E23" s="5"/>
      <c r="F23" s="5"/>
      <c r="G23" s="1"/>
      <c r="H23" s="9"/>
      <c r="I23" s="5">
        <v>4</v>
      </c>
      <c r="J23" s="5">
        <v>1</v>
      </c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528</v>
      </c>
      <c r="X23" s="1">
        <v>1392</v>
      </c>
    </row>
    <row r="24" spans="1:25" customHeight="1" ht="12.75">
      <c r="A24" s="1" t="s">
        <v>223</v>
      </c>
      <c r="B24" s="7">
        <v>0.37</v>
      </c>
      <c r="C24" s="1">
        <v>1</v>
      </c>
      <c r="D24" s="1" t="s">
        <v>173</v>
      </c>
      <c r="E24" s="5"/>
      <c r="F24" s="5"/>
      <c r="G24" s="1"/>
      <c r="H24" s="9"/>
      <c r="I24" s="5">
        <v>4</v>
      </c>
      <c r="J24" s="5">
        <v>1</v>
      </c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528</v>
      </c>
      <c r="X24" s="1">
        <v>1456</v>
      </c>
    </row>
    <row r="25" spans="1:25" customHeight="1" ht="12.75">
      <c r="A25" s="1" t="s">
        <v>224</v>
      </c>
      <c r="B25" s="7">
        <v>0.34</v>
      </c>
      <c r="C25" s="1">
        <v>1</v>
      </c>
      <c r="D25" s="1" t="s">
        <v>173</v>
      </c>
      <c r="E25" s="5"/>
      <c r="F25" s="5"/>
      <c r="G25" s="1"/>
      <c r="H25" s="9"/>
      <c r="I25" s="5">
        <v>4</v>
      </c>
      <c r="J25" s="5">
        <v>1</v>
      </c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528</v>
      </c>
      <c r="X25" s="1">
        <v>1520</v>
      </c>
    </row>
    <row r="26" spans="1:25" customHeight="1" ht="12.75">
      <c r="A26" s="1" t="s">
        <v>225</v>
      </c>
      <c r="B26" s="7">
        <v>0.37</v>
      </c>
      <c r="C26" s="1">
        <v>1</v>
      </c>
      <c r="D26" s="1" t="s">
        <v>173</v>
      </c>
      <c r="E26" s="5"/>
      <c r="F26" s="5"/>
      <c r="G26" s="1"/>
      <c r="H26" s="9"/>
      <c r="I26" s="5">
        <v>4</v>
      </c>
      <c r="J26" s="5">
        <v>1</v>
      </c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528</v>
      </c>
      <c r="X26" s="1">
        <v>1584</v>
      </c>
    </row>
    <row r="27" spans="1:25" customHeight="1" ht="12.75">
      <c r="A27" s="1" t="s">
        <v>226</v>
      </c>
      <c r="B27" s="7">
        <v>0.43</v>
      </c>
      <c r="C27" s="1">
        <v>1</v>
      </c>
      <c r="D27" s="1" t="s">
        <v>173</v>
      </c>
      <c r="E27" s="5"/>
      <c r="F27" s="5"/>
      <c r="G27" s="1"/>
      <c r="H27" s="9"/>
      <c r="I27" s="5">
        <v>4</v>
      </c>
      <c r="J27" s="5">
        <v>1</v>
      </c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528</v>
      </c>
      <c r="X27" s="1">
        <v>1648</v>
      </c>
    </row>
    <row r="28" spans="1:25" customHeight="1" ht="12.75">
      <c r="A28" s="1" t="s">
        <v>290</v>
      </c>
      <c r="B28" s="7">
        <v>0.4</v>
      </c>
      <c r="C28" s="1">
        <v>1</v>
      </c>
      <c r="D28" s="1" t="s">
        <v>173</v>
      </c>
      <c r="E28" s="5"/>
      <c r="F28" s="5"/>
      <c r="G28" s="1"/>
      <c r="H28" s="9"/>
      <c r="I28" s="5">
        <v>4</v>
      </c>
      <c r="J28" s="5">
        <v>1</v>
      </c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528</v>
      </c>
      <c r="X28" s="1">
        <v>1712</v>
      </c>
    </row>
    <row r="29" spans="1:25" customHeight="1" ht="12.75">
      <c r="A29" s="1" t="s">
        <v>291</v>
      </c>
      <c r="B29" s="1">
        <v>0.38</v>
      </c>
      <c r="C29" s="1">
        <v>1</v>
      </c>
      <c r="D29" s="1" t="s">
        <v>173</v>
      </c>
      <c r="E29" s="1"/>
      <c r="F29" s="1"/>
      <c r="G29" s="1"/>
      <c r="H29" s="1"/>
      <c r="I29" s="5">
        <v>4</v>
      </c>
      <c r="J29" s="5">
        <v>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528</v>
      </c>
      <c r="X29" s="1">
        <v>1776</v>
      </c>
    </row>
    <row r="30" spans="1:25" customHeight="1" ht="12.75">
      <c r="A30" s="1" t="s">
        <v>150</v>
      </c>
      <c r="B30" s="1">
        <v>4.19</v>
      </c>
      <c r="C30" s="1">
        <v>2</v>
      </c>
      <c r="D30" s="1" t="s">
        <v>151</v>
      </c>
      <c r="E30" s="1"/>
      <c r="F30" s="1"/>
      <c r="G30" s="1"/>
      <c r="H30" s="1"/>
      <c r="I30" s="5">
        <v>8</v>
      </c>
      <c r="J30" s="5">
        <v>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320</v>
      </c>
      <c r="X30" s="1">
        <v>48</v>
      </c>
    </row>
    <row r="31" spans="1:25" customHeight="1" ht="12.75">
      <c r="A31" s="1" t="s">
        <v>152</v>
      </c>
      <c r="B31" s="1">
        <v>4.55</v>
      </c>
      <c r="C31" s="1">
        <v>2</v>
      </c>
      <c r="D31" s="1" t="s">
        <v>151</v>
      </c>
      <c r="E31" s="1"/>
      <c r="F31" s="1"/>
      <c r="G31" s="1"/>
      <c r="H31" s="1"/>
      <c r="I31" s="5">
        <v>8</v>
      </c>
      <c r="J31" s="5">
        <v>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320</v>
      </c>
      <c r="X31" s="1">
        <v>112</v>
      </c>
    </row>
    <row r="32" spans="1:25" customHeight="1" ht="12.75">
      <c r="A32" s="1" t="s">
        <v>163</v>
      </c>
      <c r="B32" s="1">
        <v>5.06</v>
      </c>
      <c r="C32" s="1">
        <v>2</v>
      </c>
      <c r="D32" s="1" t="s">
        <v>151</v>
      </c>
      <c r="E32" s="1"/>
      <c r="F32" s="1"/>
      <c r="G32" s="1"/>
      <c r="H32" s="1"/>
      <c r="I32" s="5">
        <v>8</v>
      </c>
      <c r="J32" s="5">
        <v>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320</v>
      </c>
      <c r="X32" s="1">
        <v>176</v>
      </c>
    </row>
    <row r="33" spans="1:25" customHeight="1" ht="12.75">
      <c r="A33" s="1" t="s">
        <v>164</v>
      </c>
      <c r="B33" s="1">
        <v>5.17</v>
      </c>
      <c r="C33" s="1">
        <v>2</v>
      </c>
      <c r="D33" s="1" t="s">
        <v>151</v>
      </c>
      <c r="E33" s="1"/>
      <c r="F33" s="1"/>
      <c r="G33" s="1"/>
      <c r="H33" s="1"/>
      <c r="I33" s="5">
        <v>8</v>
      </c>
      <c r="J33" s="5">
        <v>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320</v>
      </c>
      <c r="X33" s="1">
        <v>240</v>
      </c>
    </row>
    <row r="34" spans="1:25" customHeight="1" ht="12.75">
      <c r="A34" s="1" t="s">
        <v>165</v>
      </c>
      <c r="B34" s="1">
        <v>3.66</v>
      </c>
      <c r="C34" s="1">
        <v>2</v>
      </c>
      <c r="D34" s="1" t="s">
        <v>151</v>
      </c>
      <c r="E34" s="1"/>
      <c r="F34" s="1"/>
      <c r="G34" s="1"/>
      <c r="H34" s="1"/>
      <c r="I34" s="5">
        <v>8</v>
      </c>
      <c r="J34" s="5">
        <v>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320</v>
      </c>
      <c r="X34" s="1">
        <v>304</v>
      </c>
    </row>
    <row r="35" spans="1:25" customHeight="1" ht="12.75">
      <c r="A35" s="1" t="s">
        <v>186</v>
      </c>
      <c r="B35" s="1">
        <v>6.3</v>
      </c>
      <c r="C35" s="1">
        <v>2</v>
      </c>
      <c r="D35" s="1" t="s">
        <v>151</v>
      </c>
      <c r="E35" s="1"/>
      <c r="F35" s="1"/>
      <c r="G35" s="1"/>
      <c r="H35" s="1"/>
      <c r="I35" s="5">
        <v>8</v>
      </c>
      <c r="J35" s="5">
        <v>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320</v>
      </c>
      <c r="X35" s="1">
        <v>368</v>
      </c>
    </row>
    <row r="36" spans="1:25" customHeight="1" ht="12.75">
      <c r="A36" s="1" t="s">
        <v>187</v>
      </c>
      <c r="B36" s="1">
        <v>4.05</v>
      </c>
      <c r="C36" s="1">
        <v>2</v>
      </c>
      <c r="D36" s="1" t="s">
        <v>151</v>
      </c>
      <c r="E36" s="1"/>
      <c r="F36" s="1"/>
      <c r="G36" s="1"/>
      <c r="H36" s="1"/>
      <c r="I36" s="5">
        <v>8</v>
      </c>
      <c r="J36" s="5">
        <v>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320</v>
      </c>
      <c r="X36" s="1">
        <v>432</v>
      </c>
    </row>
    <row r="37" spans="1:25" customHeight="1" ht="12.75">
      <c r="A37" s="1" t="s">
        <v>201</v>
      </c>
      <c r="B37" s="1">
        <v>6.2</v>
      </c>
      <c r="C37" s="1">
        <v>2</v>
      </c>
      <c r="D37" s="1" t="s">
        <v>151</v>
      </c>
      <c r="E37" s="1"/>
      <c r="F37" s="1"/>
      <c r="G37" s="1"/>
      <c r="H37" s="1"/>
      <c r="I37" s="5">
        <v>8</v>
      </c>
      <c r="J37" s="5">
        <v>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320</v>
      </c>
      <c r="X37" s="1">
        <v>496</v>
      </c>
    </row>
    <row r="38" spans="1:25" customHeight="1" ht="12.75">
      <c r="A38" s="1" t="s">
        <v>202</v>
      </c>
      <c r="B38" s="1">
        <v>2.79</v>
      </c>
      <c r="C38" s="1">
        <v>2</v>
      </c>
      <c r="D38" s="1" t="s">
        <v>151</v>
      </c>
      <c r="E38" s="1"/>
      <c r="F38" s="1"/>
      <c r="G38" s="1"/>
      <c r="H38" s="1"/>
      <c r="I38" s="5">
        <v>8</v>
      </c>
      <c r="J38" s="5">
        <v>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320</v>
      </c>
      <c r="X38" s="1">
        <v>560</v>
      </c>
    </row>
    <row r="39" spans="1:25" customHeight="1" ht="12.75">
      <c r="A39" s="1" t="s">
        <v>203</v>
      </c>
      <c r="B39" s="1">
        <v>5.44</v>
      </c>
      <c r="C39" s="1">
        <v>2</v>
      </c>
      <c r="D39" s="1" t="s">
        <v>151</v>
      </c>
      <c r="E39" s="1"/>
      <c r="F39" s="1"/>
      <c r="G39" s="1"/>
      <c r="H39" s="1"/>
      <c r="I39" s="5">
        <v>8</v>
      </c>
      <c r="J39" s="5">
        <v>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320</v>
      </c>
      <c r="X39" s="1">
        <v>624</v>
      </c>
    </row>
    <row r="40" spans="1:25" customHeight="1" ht="12.75">
      <c r="A40" s="1" t="s">
        <v>230</v>
      </c>
      <c r="B40" s="1">
        <v>4.54</v>
      </c>
      <c r="C40" s="1">
        <v>2</v>
      </c>
      <c r="D40" s="1" t="s">
        <v>151</v>
      </c>
      <c r="E40" s="1"/>
      <c r="F40" s="1"/>
      <c r="G40" s="1"/>
      <c r="H40" s="1"/>
      <c r="I40" s="5">
        <v>8</v>
      </c>
      <c r="J40" s="5">
        <v>1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320</v>
      </c>
      <c r="X40" s="1">
        <v>688</v>
      </c>
    </row>
    <row r="41" spans="1:25" customHeight="1" ht="12.75">
      <c r="A41" s="1" t="s">
        <v>231</v>
      </c>
      <c r="B41" s="1">
        <v>5.19</v>
      </c>
      <c r="C41" s="1">
        <v>2</v>
      </c>
      <c r="D41" s="1" t="s">
        <v>151</v>
      </c>
      <c r="E41" s="1"/>
      <c r="F41" s="1"/>
      <c r="G41" s="1"/>
      <c r="H41" s="1"/>
      <c r="I41" s="5">
        <v>8</v>
      </c>
      <c r="J41" s="5">
        <v>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320</v>
      </c>
      <c r="X41" s="1">
        <v>752</v>
      </c>
    </row>
    <row r="42" spans="1:25" customHeight="1" ht="12.75">
      <c r="A42" s="1" t="s">
        <v>232</v>
      </c>
      <c r="B42" s="1">
        <v>3.59</v>
      </c>
      <c r="C42" s="1">
        <v>2</v>
      </c>
      <c r="D42" s="1" t="s">
        <v>151</v>
      </c>
      <c r="E42" s="1"/>
      <c r="F42" s="1"/>
      <c r="G42" s="1"/>
      <c r="H42" s="1"/>
      <c r="I42" s="5">
        <v>8</v>
      </c>
      <c r="J42" s="5">
        <v>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320</v>
      </c>
      <c r="X42" s="1">
        <v>816</v>
      </c>
    </row>
    <row r="43" spans="1:25" customHeight="1" ht="12.75">
      <c r="A43" s="1" t="s">
        <v>315</v>
      </c>
      <c r="B43" s="1">
        <v>3.26</v>
      </c>
      <c r="C43" s="1">
        <v>2</v>
      </c>
      <c r="D43" s="1" t="s">
        <v>151</v>
      </c>
      <c r="E43" s="1"/>
      <c r="F43" s="1"/>
      <c r="G43" s="1"/>
      <c r="H43" s="1"/>
      <c r="I43" s="5">
        <v>8</v>
      </c>
      <c r="J43" s="5">
        <v>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320</v>
      </c>
      <c r="X43" s="1">
        <v>880</v>
      </c>
    </row>
    <row r="44" spans="1:25" customHeight="1" ht="12.75">
      <c r="A44" s="1" t="s">
        <v>316</v>
      </c>
      <c r="B44" s="1">
        <v>2.81</v>
      </c>
      <c r="C44" s="1">
        <v>2</v>
      </c>
      <c r="D44" s="1" t="s">
        <v>151</v>
      </c>
      <c r="E44" s="1"/>
      <c r="F44" s="1"/>
      <c r="G44" s="1"/>
      <c r="H44" s="1"/>
      <c r="I44" s="5">
        <v>8</v>
      </c>
      <c r="J44" s="5">
        <v>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320</v>
      </c>
      <c r="X44" s="1">
        <v>944</v>
      </c>
    </row>
    <row r="45" spans="1:25" customHeight="1" ht="12.75">
      <c r="A45" s="1" t="s">
        <v>317</v>
      </c>
      <c r="B45" s="1">
        <v>4.21</v>
      </c>
      <c r="C45" s="1">
        <v>2</v>
      </c>
      <c r="D45" s="1" t="s">
        <v>151</v>
      </c>
      <c r="E45" s="1"/>
      <c r="F45" s="1"/>
      <c r="G45" s="1"/>
      <c r="H45" s="1"/>
      <c r="I45" s="5">
        <v>8</v>
      </c>
      <c r="J45" s="5">
        <v>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320</v>
      </c>
      <c r="X45" s="1">
        <v>1008</v>
      </c>
    </row>
    <row r="46" spans="1:25" customHeight="1" ht="12.75">
      <c r="A46" s="1" t="s">
        <v>318</v>
      </c>
      <c r="B46" s="1">
        <v>5.24</v>
      </c>
      <c r="C46" s="1">
        <v>2</v>
      </c>
      <c r="D46" s="1" t="s">
        <v>151</v>
      </c>
      <c r="E46" s="1"/>
      <c r="F46" s="1"/>
      <c r="G46" s="1"/>
      <c r="H46" s="1"/>
      <c r="I46" s="5">
        <v>8</v>
      </c>
      <c r="J46" s="5">
        <v>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320</v>
      </c>
      <c r="X46" s="1">
        <v>1072</v>
      </c>
    </row>
    <row r="47" spans="1:25" customHeight="1" ht="12.75">
      <c r="A47" s="1" t="s">
        <v>319</v>
      </c>
      <c r="B47" s="1">
        <v>5.25</v>
      </c>
      <c r="C47" s="1">
        <v>2</v>
      </c>
      <c r="D47" s="1" t="s">
        <v>151</v>
      </c>
      <c r="E47" s="1"/>
      <c r="F47" s="1"/>
      <c r="G47" s="1"/>
      <c r="H47" s="1"/>
      <c r="I47" s="5">
        <v>8</v>
      </c>
      <c r="J47" s="5">
        <v>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320</v>
      </c>
      <c r="X47" s="1">
        <v>1136</v>
      </c>
    </row>
    <row r="48" spans="1:25" customHeight="1" ht="12.75">
      <c r="A48" s="1" t="s">
        <v>320</v>
      </c>
      <c r="B48" s="1">
        <v>3.92</v>
      </c>
      <c r="C48" s="1">
        <v>2</v>
      </c>
      <c r="D48" s="1" t="s">
        <v>151</v>
      </c>
      <c r="E48" s="1"/>
      <c r="F48" s="1"/>
      <c r="G48" s="1"/>
      <c r="H48" s="1"/>
      <c r="I48" s="5">
        <v>8</v>
      </c>
      <c r="J48" s="5">
        <v>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320</v>
      </c>
      <c r="X48" s="1">
        <v>1200</v>
      </c>
    </row>
    <row r="49" spans="1:25" customHeight="1" ht="12.75">
      <c r="A49" s="1" t="s">
        <v>321</v>
      </c>
      <c r="B49" s="1">
        <v>2.89</v>
      </c>
      <c r="C49" s="1">
        <v>2</v>
      </c>
      <c r="D49" s="1" t="s">
        <v>151</v>
      </c>
      <c r="E49" s="1"/>
      <c r="F49" s="1"/>
      <c r="G49" s="1"/>
      <c r="H49" s="1"/>
      <c r="I49" s="5">
        <v>8</v>
      </c>
      <c r="J49" s="5">
        <v>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320</v>
      </c>
      <c r="X49" s="1">
        <v>1264</v>
      </c>
    </row>
    <row r="50" spans="1:25" customHeight="1" ht="12.75">
      <c r="A50" s="1" t="s">
        <v>322</v>
      </c>
      <c r="B50" s="1">
        <v>5.29</v>
      </c>
      <c r="C50" s="1">
        <v>2</v>
      </c>
      <c r="D50" s="1" t="s">
        <v>151</v>
      </c>
      <c r="E50" s="1"/>
      <c r="F50" s="1"/>
      <c r="G50" s="1"/>
      <c r="H50" s="1"/>
      <c r="I50" s="5">
        <v>8</v>
      </c>
      <c r="J50" s="5">
        <v>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320</v>
      </c>
      <c r="X50" s="1">
        <v>1328</v>
      </c>
    </row>
    <row r="51" spans="1:25" customHeight="1" ht="12.75">
      <c r="A51" s="1" t="s">
        <v>323</v>
      </c>
      <c r="B51" s="1">
        <v>6.15</v>
      </c>
      <c r="C51" s="1">
        <v>2</v>
      </c>
      <c r="D51" s="1" t="s">
        <v>151</v>
      </c>
      <c r="E51" s="1"/>
      <c r="F51" s="1"/>
      <c r="G51" s="1"/>
      <c r="H51" s="1"/>
      <c r="I51" s="5">
        <v>8</v>
      </c>
      <c r="J51" s="5">
        <v>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320</v>
      </c>
      <c r="X51" s="1">
        <v>1392</v>
      </c>
    </row>
    <row r="52" spans="1:25" customHeight="1" ht="12.75">
      <c r="A52" s="1" t="s">
        <v>324</v>
      </c>
      <c r="B52" s="1">
        <v>5.2</v>
      </c>
      <c r="C52" s="1">
        <v>2</v>
      </c>
      <c r="D52" s="1" t="s">
        <v>151</v>
      </c>
      <c r="E52" s="1"/>
      <c r="F52" s="1"/>
      <c r="G52" s="1"/>
      <c r="H52" s="1"/>
      <c r="I52" s="5">
        <v>8</v>
      </c>
      <c r="J52" s="5">
        <v>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320</v>
      </c>
      <c r="X52" s="1">
        <v>1456</v>
      </c>
    </row>
    <row r="53" spans="1:25" customHeight="1" ht="12.75">
      <c r="A53" s="1" t="s">
        <v>325</v>
      </c>
      <c r="B53" s="1">
        <v>5.41</v>
      </c>
      <c r="C53" s="1">
        <v>2</v>
      </c>
      <c r="D53" s="1" t="s">
        <v>151</v>
      </c>
      <c r="E53" s="1"/>
      <c r="F53" s="1"/>
      <c r="G53" s="1"/>
      <c r="H53" s="1"/>
      <c r="I53" s="5">
        <v>8</v>
      </c>
      <c r="J53" s="5">
        <v>1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320</v>
      </c>
      <c r="X53" s="1">
        <v>1520</v>
      </c>
    </row>
    <row r="54" spans="1:25" customHeight="1" ht="12.75">
      <c r="A54" s="1" t="s">
        <v>326</v>
      </c>
      <c r="B54" s="1">
        <v>4.79</v>
      </c>
      <c r="C54" s="1">
        <v>2</v>
      </c>
      <c r="D54" s="1" t="s">
        <v>151</v>
      </c>
      <c r="E54" s="1"/>
      <c r="F54" s="1"/>
      <c r="G54" s="1"/>
      <c r="H54" s="1"/>
      <c r="I54" s="5">
        <v>8</v>
      </c>
      <c r="J54" s="5">
        <v>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320</v>
      </c>
      <c r="X54" s="1">
        <v>1584</v>
      </c>
    </row>
    <row r="55" spans="1:25" customHeight="1" ht="12.75">
      <c r="A55" s="1" t="s">
        <v>327</v>
      </c>
      <c r="B55" s="1">
        <v>5.77</v>
      </c>
      <c r="C55" s="1">
        <v>2</v>
      </c>
      <c r="D55" s="1" t="s">
        <v>151</v>
      </c>
      <c r="E55" s="1"/>
      <c r="F55" s="1"/>
      <c r="G55" s="1"/>
      <c r="H55" s="1"/>
      <c r="I55" s="5">
        <v>8</v>
      </c>
      <c r="J55" s="5">
        <v>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320</v>
      </c>
      <c r="X55" s="1">
        <v>1648</v>
      </c>
    </row>
    <row r="56" spans="1:25" customHeight="1" ht="12.75">
      <c r="A56" s="1" t="s">
        <v>328</v>
      </c>
      <c r="B56" s="1">
        <v>4.96</v>
      </c>
      <c r="C56" s="1">
        <v>2</v>
      </c>
      <c r="D56" s="1" t="s">
        <v>151</v>
      </c>
      <c r="E56" s="1"/>
      <c r="F56" s="1"/>
      <c r="G56" s="1"/>
      <c r="H56" s="1"/>
      <c r="I56" s="5">
        <v>8</v>
      </c>
      <c r="J56" s="5">
        <v>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320</v>
      </c>
      <c r="X56" s="1">
        <v>1712</v>
      </c>
    </row>
    <row r="57" spans="1:25" customHeight="1" ht="12.75">
      <c r="A57" s="1" t="s">
        <v>329</v>
      </c>
      <c r="B57" s="1">
        <v>4.59</v>
      </c>
      <c r="C57" s="1">
        <v>2</v>
      </c>
      <c r="D57" s="1" t="s">
        <v>151</v>
      </c>
      <c r="E57" s="1"/>
      <c r="F57" s="1"/>
      <c r="G57" s="1"/>
      <c r="H57" s="1"/>
      <c r="I57" s="5">
        <v>8</v>
      </c>
      <c r="J57" s="5"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320</v>
      </c>
      <c r="X57" s="1">
        <v>1776</v>
      </c>
    </row>
    <row r="58" spans="1:25" customHeight="1" ht="12.75">
      <c r="A58" s="1" t="s">
        <v>153</v>
      </c>
      <c r="B58" s="1">
        <v>0.54</v>
      </c>
      <c r="C58" s="1">
        <v>3</v>
      </c>
      <c r="D58" s="1" t="s">
        <v>154</v>
      </c>
      <c r="E58" s="1"/>
      <c r="F58" s="1"/>
      <c r="G58" s="1"/>
      <c r="H58" s="1"/>
      <c r="I58" s="5">
        <v>12</v>
      </c>
      <c r="J58" s="5">
        <v>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80</v>
      </c>
      <c r="X58" s="1">
        <v>48</v>
      </c>
    </row>
    <row r="59" spans="1:25" customHeight="1" ht="12.75">
      <c r="A59" s="1" t="s">
        <v>155</v>
      </c>
      <c r="B59" s="1">
        <v>0.18</v>
      </c>
      <c r="C59" s="1">
        <v>3</v>
      </c>
      <c r="D59" s="1" t="s">
        <v>154</v>
      </c>
      <c r="E59" s="1"/>
      <c r="F59" s="1"/>
      <c r="G59" s="1"/>
      <c r="H59" s="1"/>
      <c r="I59" s="5">
        <v>10</v>
      </c>
      <c r="J59" s="5">
        <v>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80</v>
      </c>
      <c r="X59" s="1">
        <v>112</v>
      </c>
    </row>
    <row r="60" spans="1:25" customHeight="1" ht="12.75">
      <c r="A60" s="1" t="s">
        <v>156</v>
      </c>
      <c r="B60" s="1">
        <v>2.84</v>
      </c>
      <c r="C60" s="1">
        <v>3</v>
      </c>
      <c r="D60" s="1" t="s">
        <v>154</v>
      </c>
      <c r="E60" s="1"/>
      <c r="F60" s="1"/>
      <c r="G60" s="1"/>
      <c r="H60" s="1"/>
      <c r="I60" s="5">
        <v>12</v>
      </c>
      <c r="J60" s="5">
        <v>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80</v>
      </c>
      <c r="X60" s="1">
        <v>176</v>
      </c>
    </row>
    <row r="61" spans="1:25" customHeight="1" ht="12.75">
      <c r="A61" s="1" t="s">
        <v>177</v>
      </c>
      <c r="B61" s="1">
        <v>0.2</v>
      </c>
      <c r="C61" s="1">
        <v>3</v>
      </c>
      <c r="D61" s="1" t="s">
        <v>154</v>
      </c>
      <c r="E61" s="1"/>
      <c r="F61" s="1"/>
      <c r="G61" s="1"/>
      <c r="H61" s="1"/>
      <c r="I61" s="5">
        <v>10</v>
      </c>
      <c r="J61" s="5"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80</v>
      </c>
      <c r="X61" s="1">
        <v>240</v>
      </c>
    </row>
    <row r="62" spans="1:25" customHeight="1" ht="12.75">
      <c r="A62" s="1" t="s">
        <v>178</v>
      </c>
      <c r="B62" s="1">
        <v>2.77</v>
      </c>
      <c r="C62" s="1">
        <v>3</v>
      </c>
      <c r="D62" s="1" t="s">
        <v>154</v>
      </c>
      <c r="E62" s="1"/>
      <c r="F62" s="1"/>
      <c r="G62" s="1"/>
      <c r="H62" s="1"/>
      <c r="I62" s="5">
        <v>12</v>
      </c>
      <c r="J62" s="5">
        <v>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80</v>
      </c>
      <c r="X62" s="1">
        <v>304</v>
      </c>
    </row>
    <row r="63" spans="1:25" customHeight="1" ht="12.75">
      <c r="A63" s="1" t="s">
        <v>188</v>
      </c>
      <c r="B63" s="1">
        <v>0.2</v>
      </c>
      <c r="C63" s="1">
        <v>3</v>
      </c>
      <c r="D63" s="1" t="s">
        <v>154</v>
      </c>
      <c r="E63" s="1"/>
      <c r="F63" s="1"/>
      <c r="G63" s="1"/>
      <c r="H63" s="1"/>
      <c r="I63" s="5">
        <v>10</v>
      </c>
      <c r="J63" s="5">
        <v>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80</v>
      </c>
      <c r="X63" s="1">
        <v>432</v>
      </c>
    </row>
    <row r="64" spans="1:25" customHeight="1" ht="12.75">
      <c r="A64" s="1" t="s">
        <v>189</v>
      </c>
      <c r="B64" s="1">
        <v>0.15</v>
      </c>
      <c r="C64" s="1">
        <v>3</v>
      </c>
      <c r="D64" s="1" t="s">
        <v>154</v>
      </c>
      <c r="E64" s="1"/>
      <c r="F64" s="1"/>
      <c r="G64" s="1"/>
      <c r="H64" s="1"/>
      <c r="I64" s="5">
        <v>10</v>
      </c>
      <c r="J64" s="5">
        <v>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80</v>
      </c>
      <c r="X64" s="1">
        <v>528</v>
      </c>
    </row>
    <row r="65" spans="1:25" customHeight="1" ht="12.75">
      <c r="A65" s="1" t="s">
        <v>190</v>
      </c>
      <c r="B65" s="1">
        <v>4.22</v>
      </c>
      <c r="C65" s="1">
        <v>3</v>
      </c>
      <c r="D65" s="1" t="s">
        <v>154</v>
      </c>
      <c r="E65" s="1"/>
      <c r="F65" s="1"/>
      <c r="G65" s="1"/>
      <c r="H65" s="1"/>
      <c r="I65" s="5">
        <v>12</v>
      </c>
      <c r="J65" s="5">
        <v>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80</v>
      </c>
      <c r="X65" s="1">
        <v>688</v>
      </c>
    </row>
    <row r="66" spans="1:25" customHeight="1" ht="12.75">
      <c r="A66" s="1" t="s">
        <v>191</v>
      </c>
      <c r="B66" s="1">
        <v>0.22</v>
      </c>
      <c r="C66" s="1">
        <v>3</v>
      </c>
      <c r="D66" s="1" t="s">
        <v>154</v>
      </c>
      <c r="E66" s="1"/>
      <c r="F66" s="1"/>
      <c r="G66" s="1"/>
      <c r="H66" s="1"/>
      <c r="I66" s="5">
        <v>10</v>
      </c>
      <c r="J66" s="5">
        <v>2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80</v>
      </c>
      <c r="X66" s="1">
        <v>752</v>
      </c>
    </row>
    <row r="67" spans="1:25" customHeight="1" ht="12.75">
      <c r="A67" s="1" t="s">
        <v>192</v>
      </c>
      <c r="B67" s="1">
        <v>0.15</v>
      </c>
      <c r="C67" s="1">
        <v>3</v>
      </c>
      <c r="D67" s="1" t="s">
        <v>154</v>
      </c>
      <c r="E67" s="1"/>
      <c r="F67" s="1"/>
      <c r="G67" s="1"/>
      <c r="H67" s="1"/>
      <c r="I67" s="5">
        <v>10</v>
      </c>
      <c r="J67" s="5">
        <v>2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80</v>
      </c>
      <c r="X67" s="1">
        <v>816</v>
      </c>
    </row>
    <row r="68" spans="1:25" customHeight="1" ht="12.75">
      <c r="A68" s="1" t="s">
        <v>193</v>
      </c>
      <c r="B68" s="1">
        <v>6.49</v>
      </c>
      <c r="C68" s="1">
        <v>3</v>
      </c>
      <c r="D68" s="1" t="s">
        <v>154</v>
      </c>
      <c r="E68" s="1"/>
      <c r="F68" s="1"/>
      <c r="G68" s="1"/>
      <c r="H68" s="1"/>
      <c r="I68" s="5">
        <v>12</v>
      </c>
      <c r="J68" s="5">
        <v>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80</v>
      </c>
      <c r="X68" s="1">
        <v>880</v>
      </c>
    </row>
    <row r="69" spans="1:25" customHeight="1" ht="12.75">
      <c r="A69" s="1" t="s">
        <v>194</v>
      </c>
      <c r="B69" s="1">
        <v>2.9</v>
      </c>
      <c r="C69" s="1">
        <v>3</v>
      </c>
      <c r="D69" s="1" t="s">
        <v>154</v>
      </c>
      <c r="E69" s="1"/>
      <c r="F69" s="1"/>
      <c r="G69" s="1"/>
      <c r="H69" s="1"/>
      <c r="I69" s="5">
        <v>12</v>
      </c>
      <c r="J69" s="5">
        <v>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80</v>
      </c>
      <c r="X69" s="1">
        <v>944</v>
      </c>
    </row>
    <row r="70" spans="1:25" customHeight="1" ht="12.75">
      <c r="A70" s="1" t="s">
        <v>195</v>
      </c>
      <c r="B70" s="1">
        <v>0.26</v>
      </c>
      <c r="C70" s="1">
        <v>3</v>
      </c>
      <c r="D70" s="1" t="s">
        <v>154</v>
      </c>
      <c r="E70" s="1"/>
      <c r="F70" s="1"/>
      <c r="G70" s="1"/>
      <c r="H70" s="1"/>
      <c r="I70" s="5">
        <v>10</v>
      </c>
      <c r="J70" s="5">
        <v>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80</v>
      </c>
      <c r="X70" s="1">
        <v>1008</v>
      </c>
    </row>
    <row r="71" spans="1:25" customHeight="1" ht="12.75">
      <c r="A71" s="1" t="s">
        <v>227</v>
      </c>
      <c r="B71" s="1">
        <v>0.17</v>
      </c>
      <c r="C71" s="1">
        <v>3</v>
      </c>
      <c r="D71" s="1" t="s">
        <v>154</v>
      </c>
      <c r="E71" s="1"/>
      <c r="F71" s="1"/>
      <c r="G71" s="1"/>
      <c r="H71" s="1"/>
      <c r="I71" s="5">
        <v>10</v>
      </c>
      <c r="J71" s="5">
        <v>2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80</v>
      </c>
      <c r="X71" s="1">
        <v>1072</v>
      </c>
    </row>
    <row r="72" spans="1:25" customHeight="1" ht="12.75">
      <c r="A72" s="1" t="s">
        <v>228</v>
      </c>
      <c r="B72" s="1">
        <v>4.55</v>
      </c>
      <c r="C72" s="1">
        <v>3</v>
      </c>
      <c r="D72" s="1" t="s">
        <v>154</v>
      </c>
      <c r="E72" s="1"/>
      <c r="F72" s="1"/>
      <c r="G72" s="1"/>
      <c r="H72" s="1"/>
      <c r="I72" s="5">
        <v>12</v>
      </c>
      <c r="J72" s="5">
        <v>2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80</v>
      </c>
      <c r="X72" s="1">
        <v>1200</v>
      </c>
    </row>
    <row r="73" spans="1:25" customHeight="1" ht="12.75">
      <c r="A73" s="1" t="s">
        <v>229</v>
      </c>
      <c r="B73" s="1">
        <v>0.15</v>
      </c>
      <c r="C73" s="1">
        <v>3</v>
      </c>
      <c r="D73" s="1" t="s">
        <v>154</v>
      </c>
      <c r="E73" s="1"/>
      <c r="F73" s="1"/>
      <c r="G73" s="1"/>
      <c r="H73" s="1"/>
      <c r="I73" s="5">
        <v>10</v>
      </c>
      <c r="J73" s="5">
        <v>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80</v>
      </c>
      <c r="X73" s="1">
        <v>1328</v>
      </c>
    </row>
    <row r="74" spans="1:25" customHeight="1" ht="12.75">
      <c r="A74" s="1" t="s">
        <v>233</v>
      </c>
      <c r="B74" s="1">
        <v>0.13</v>
      </c>
      <c r="C74" s="1">
        <v>3</v>
      </c>
      <c r="D74" s="1" t="s">
        <v>154</v>
      </c>
      <c r="E74" s="1"/>
      <c r="F74" s="1"/>
      <c r="G74" s="1"/>
      <c r="H74" s="1"/>
      <c r="I74" s="5">
        <v>10</v>
      </c>
      <c r="J74" s="5">
        <v>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80</v>
      </c>
      <c r="X74" s="1">
        <v>1456</v>
      </c>
    </row>
    <row r="75" spans="1:25" customHeight="1" ht="12.75">
      <c r="A75" s="1" t="s">
        <v>234</v>
      </c>
      <c r="B75" s="1">
        <v>0.29</v>
      </c>
      <c r="C75" s="1">
        <v>3</v>
      </c>
      <c r="D75" s="1" t="s">
        <v>154</v>
      </c>
      <c r="E75" s="1"/>
      <c r="F75" s="1"/>
      <c r="G75" s="1"/>
      <c r="H75" s="1"/>
      <c r="I75" s="5">
        <v>10</v>
      </c>
      <c r="J75" s="5">
        <v>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80</v>
      </c>
      <c r="X75" s="1">
        <v>1584</v>
      </c>
    </row>
    <row r="76" spans="1:25" customHeight="1" ht="12.75">
      <c r="A76" s="1" t="s">
        <v>235</v>
      </c>
      <c r="B76" s="1">
        <v>3.64</v>
      </c>
      <c r="C76" s="1">
        <v>3</v>
      </c>
      <c r="D76" s="1" t="s">
        <v>154</v>
      </c>
      <c r="E76" s="1"/>
      <c r="F76" s="1"/>
      <c r="G76" s="1"/>
      <c r="H76" s="1"/>
      <c r="I76" s="5">
        <v>12</v>
      </c>
      <c r="J76" s="5">
        <v>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80</v>
      </c>
      <c r="X76" s="1">
        <v>1648</v>
      </c>
    </row>
    <row r="77" spans="1:25" customHeight="1" ht="12.75">
      <c r="A77" s="1" t="s">
        <v>236</v>
      </c>
      <c r="B77" s="1">
        <v>7.44</v>
      </c>
      <c r="C77" s="1">
        <v>3</v>
      </c>
      <c r="D77" s="1" t="s">
        <v>154</v>
      </c>
      <c r="E77" s="1"/>
      <c r="F77" s="1"/>
      <c r="G77" s="1"/>
      <c r="H77" s="1"/>
      <c r="I77" s="5">
        <v>12</v>
      </c>
      <c r="J77" s="5">
        <v>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80</v>
      </c>
      <c r="X77" s="1">
        <v>1712</v>
      </c>
    </row>
    <row r="78" spans="1:25" customHeight="1" ht="12.75">
      <c r="A78" s="1" t="s">
        <v>237</v>
      </c>
      <c r="B78" s="1">
        <v>0.27</v>
      </c>
      <c r="C78" s="1">
        <v>3</v>
      </c>
      <c r="D78" s="1" t="s">
        <v>154</v>
      </c>
      <c r="E78" s="1"/>
      <c r="F78" s="1"/>
      <c r="G78" s="1"/>
      <c r="H78" s="1"/>
      <c r="I78" s="5">
        <v>7</v>
      </c>
      <c r="J78" s="5">
        <v>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80</v>
      </c>
      <c r="X78" s="1">
        <v>1776</v>
      </c>
    </row>
    <row r="79" spans="1:25" customHeight="1" ht="12.75">
      <c r="A79" s="1" t="s">
        <v>157</v>
      </c>
      <c r="B79" s="1">
        <v>0.0</v>
      </c>
      <c r="C79" s="1">
        <v>1</v>
      </c>
      <c r="D79" s="1" t="s">
        <v>158</v>
      </c>
      <c r="E79" s="5">
        <v>889.41</v>
      </c>
      <c r="F79" s="5">
        <v>501.15</v>
      </c>
      <c r="G79" s="1">
        <v>0.0</v>
      </c>
      <c r="H79" s="11">
        <v>0.965</v>
      </c>
      <c r="I79" s="5">
        <v>0.0</v>
      </c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528</v>
      </c>
      <c r="X79" s="1">
        <v>80</v>
      </c>
      <c r="Y79" s="31"/>
    </row>
    <row r="80" spans="1:25" customHeight="1" ht="12.75">
      <c r="A80" s="1" t="s">
        <v>159</v>
      </c>
      <c r="B80" s="1">
        <v>0.0</v>
      </c>
      <c r="C80" s="1">
        <v>1</v>
      </c>
      <c r="D80" s="1" t="s">
        <v>158</v>
      </c>
      <c r="E80" s="5">
        <v>858.93</v>
      </c>
      <c r="F80" s="5">
        <v>766.47</v>
      </c>
      <c r="G80" s="1">
        <v>0.0</v>
      </c>
      <c r="H80" s="11">
        <v>0.965</v>
      </c>
      <c r="I80" s="5">
        <v>0.0</v>
      </c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528</v>
      </c>
      <c r="X80" s="1">
        <v>144</v>
      </c>
      <c r="Y80" s="31"/>
    </row>
    <row r="81" spans="1:25" customHeight="1" ht="12.75">
      <c r="A81" s="1" t="s">
        <v>160</v>
      </c>
      <c r="B81" s="1">
        <v>0.0</v>
      </c>
      <c r="C81" s="1">
        <v>1</v>
      </c>
      <c r="D81" s="1" t="s">
        <v>158</v>
      </c>
      <c r="E81" s="5">
        <v>1197.12</v>
      </c>
      <c r="F81" s="5">
        <v>513.64</v>
      </c>
      <c r="G81" s="1">
        <v>0.0</v>
      </c>
      <c r="H81" s="11">
        <v>0.965</v>
      </c>
      <c r="I81" s="5">
        <v>0.0</v>
      </c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528</v>
      </c>
      <c r="X81" s="1">
        <v>208</v>
      </c>
      <c r="Y81" s="31"/>
    </row>
    <row r="82" spans="1:25" customHeight="1" ht="12.75">
      <c r="A82" s="1" t="s">
        <v>166</v>
      </c>
      <c r="B82" s="1">
        <v>0.0</v>
      </c>
      <c r="C82" s="1">
        <v>1</v>
      </c>
      <c r="D82" s="1" t="s">
        <v>158</v>
      </c>
      <c r="E82" s="5">
        <v>1163.51</v>
      </c>
      <c r="F82" s="5">
        <v>778.87</v>
      </c>
      <c r="G82" s="1">
        <v>0.0</v>
      </c>
      <c r="H82" s="11">
        <v>0.965</v>
      </c>
      <c r="I82" s="5">
        <v>0.0</v>
      </c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528</v>
      </c>
      <c r="X82" s="1">
        <v>272</v>
      </c>
      <c r="Y82" s="31"/>
    </row>
    <row r="83" spans="1:25" customHeight="1" ht="12.75">
      <c r="A83" s="1" t="s">
        <v>196</v>
      </c>
      <c r="B83" s="1">
        <v>0.0</v>
      </c>
      <c r="C83" s="1">
        <v>1</v>
      </c>
      <c r="D83" s="1" t="s">
        <v>158</v>
      </c>
      <c r="E83" s="5">
        <v>642.5</v>
      </c>
      <c r="F83" s="5">
        <v>777.17</v>
      </c>
      <c r="G83" s="1">
        <v>0.0</v>
      </c>
      <c r="H83" s="11">
        <v>0.965</v>
      </c>
      <c r="I83" s="5">
        <v>0.0</v>
      </c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528</v>
      </c>
      <c r="X83" s="1">
        <v>336</v>
      </c>
      <c r="Y83" s="31"/>
    </row>
    <row r="84" spans="1:25" customHeight="1" ht="12.75">
      <c r="A84" s="1" t="s">
        <v>197</v>
      </c>
      <c r="B84" s="1">
        <v>0.0</v>
      </c>
      <c r="C84" s="1">
        <v>1</v>
      </c>
      <c r="D84" s="1" t="s">
        <v>158</v>
      </c>
      <c r="E84" s="5">
        <v>807.66</v>
      </c>
      <c r="F84" s="5">
        <v>827.73</v>
      </c>
      <c r="G84" s="1">
        <v>0.0</v>
      </c>
      <c r="H84" s="11">
        <v>0.965</v>
      </c>
      <c r="I84" s="5">
        <v>0.0</v>
      </c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528</v>
      </c>
      <c r="X84" s="1">
        <v>400</v>
      </c>
      <c r="Y84" s="31"/>
    </row>
    <row r="85" spans="1:25" customHeight="1" ht="12.75">
      <c r="A85" s="1" t="s">
        <v>198</v>
      </c>
      <c r="B85" s="1">
        <v>0.0</v>
      </c>
      <c r="C85" s="1">
        <v>1</v>
      </c>
      <c r="D85" s="1" t="s">
        <v>158</v>
      </c>
      <c r="E85" s="5">
        <v>1268.67</v>
      </c>
      <c r="F85" s="5">
        <v>488.71</v>
      </c>
      <c r="G85" s="1">
        <v>0.0</v>
      </c>
      <c r="H85" s="11">
        <v>0.965</v>
      </c>
      <c r="I85" s="5">
        <v>0.0</v>
      </c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528</v>
      </c>
      <c r="X85" s="1">
        <v>464</v>
      </c>
      <c r="Y85" s="31"/>
    </row>
    <row r="86" spans="1:25" customHeight="1" ht="12.75">
      <c r="A86" s="1" t="s">
        <v>199</v>
      </c>
      <c r="B86" s="1">
        <v>0.0</v>
      </c>
      <c r="C86" s="1">
        <v>1</v>
      </c>
      <c r="D86" s="1" t="s">
        <v>158</v>
      </c>
      <c r="E86" s="5">
        <v>1007.56</v>
      </c>
      <c r="F86" s="5">
        <v>613.09</v>
      </c>
      <c r="G86" s="1">
        <v>0.0</v>
      </c>
      <c r="H86" s="11">
        <v>0.965</v>
      </c>
      <c r="I86" s="5">
        <v>0.0</v>
      </c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528</v>
      </c>
      <c r="X86" s="1">
        <v>528</v>
      </c>
      <c r="Y86" s="31"/>
    </row>
    <row r="87" spans="1:25" customHeight="1" ht="12.75">
      <c r="A87" s="1" t="s">
        <v>262</v>
      </c>
      <c r="B87" s="1">
        <v>0.0</v>
      </c>
      <c r="C87" s="1">
        <v>1</v>
      </c>
      <c r="D87" s="1" t="s">
        <v>158</v>
      </c>
      <c r="E87" s="5">
        <v>552.38</v>
      </c>
      <c r="F87" s="5">
        <v>1052.4</v>
      </c>
      <c r="G87" s="1">
        <v>0.0</v>
      </c>
      <c r="H87" s="11">
        <v>0.965</v>
      </c>
      <c r="I87" s="5">
        <v>0.0</v>
      </c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528</v>
      </c>
      <c r="X87" s="1">
        <v>592</v>
      </c>
      <c r="Y87" s="31"/>
    </row>
    <row r="88" spans="1:25" customHeight="1" ht="12.75">
      <c r="A88" s="1" t="s">
        <v>263</v>
      </c>
      <c r="B88" s="1">
        <v>0.0</v>
      </c>
      <c r="C88" s="1">
        <v>1</v>
      </c>
      <c r="D88" s="1" t="s">
        <v>158</v>
      </c>
      <c r="E88" s="5">
        <v>552.86</v>
      </c>
      <c r="F88" s="5">
        <v>380.19</v>
      </c>
      <c r="G88" s="1">
        <v>0.0</v>
      </c>
      <c r="H88" s="11">
        <v>0.965</v>
      </c>
      <c r="I88" s="5">
        <v>0.0</v>
      </c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528</v>
      </c>
      <c r="X88" s="1">
        <v>656</v>
      </c>
      <c r="Y88" s="31"/>
    </row>
    <row r="89" spans="1:25" customHeight="1" ht="12.75">
      <c r="A89" s="1" t="s">
        <v>264</v>
      </c>
      <c r="B89" s="1">
        <v>0.0</v>
      </c>
      <c r="C89" s="1">
        <v>1</v>
      </c>
      <c r="D89" s="1" t="s">
        <v>158</v>
      </c>
      <c r="E89" s="5">
        <v>789.61</v>
      </c>
      <c r="F89" s="5">
        <v>567.59</v>
      </c>
      <c r="G89" s="1">
        <v>0.0</v>
      </c>
      <c r="H89" s="11">
        <v>0.965</v>
      </c>
      <c r="I89" s="5">
        <v>0.0</v>
      </c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528</v>
      </c>
      <c r="X89" s="1">
        <v>720</v>
      </c>
      <c r="Y89" s="31"/>
    </row>
    <row r="90" spans="1:25" customHeight="1" ht="12.75">
      <c r="A90" s="1" t="s">
        <v>265</v>
      </c>
      <c r="B90" s="1">
        <v>0.0</v>
      </c>
      <c r="C90" s="1">
        <v>1</v>
      </c>
      <c r="D90" s="1" t="s">
        <v>158</v>
      </c>
      <c r="E90" s="5">
        <v>690.35</v>
      </c>
      <c r="F90" s="5">
        <v>443.86</v>
      </c>
      <c r="G90" s="1">
        <v>0.0</v>
      </c>
      <c r="H90" s="11">
        <v>0.965</v>
      </c>
      <c r="I90" s="5">
        <v>0.0</v>
      </c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528</v>
      </c>
      <c r="X90" s="1">
        <v>784</v>
      </c>
      <c r="Y90" s="31"/>
    </row>
    <row r="91" spans="1:25" customHeight="1" ht="12.75">
      <c r="A91" s="1" t="s">
        <v>266</v>
      </c>
      <c r="B91" s="1">
        <v>0.0</v>
      </c>
      <c r="C91" s="1">
        <v>1</v>
      </c>
      <c r="D91" s="1" t="s">
        <v>158</v>
      </c>
      <c r="E91" s="5">
        <v>549.08</v>
      </c>
      <c r="F91" s="5">
        <v>540.1</v>
      </c>
      <c r="G91" s="1">
        <v>0.0</v>
      </c>
      <c r="H91" s="11">
        <v>0.965</v>
      </c>
      <c r="I91" s="5">
        <v>0.0</v>
      </c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528</v>
      </c>
      <c r="X91" s="1">
        <v>848</v>
      </c>
      <c r="Y91" s="31"/>
    </row>
    <row r="92" spans="1:25" customHeight="1" ht="12.75">
      <c r="A92" s="1" t="s">
        <v>267</v>
      </c>
      <c r="B92" s="1">
        <v>0.0</v>
      </c>
      <c r="C92" s="1">
        <v>1</v>
      </c>
      <c r="D92" s="1" t="s">
        <v>158</v>
      </c>
      <c r="E92" s="5">
        <v>848.28</v>
      </c>
      <c r="F92" s="5">
        <v>562.84</v>
      </c>
      <c r="G92" s="1">
        <v>0.0</v>
      </c>
      <c r="H92" s="11">
        <v>0.965</v>
      </c>
      <c r="I92" s="5">
        <v>0.0</v>
      </c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528</v>
      </c>
      <c r="X92" s="1">
        <v>912</v>
      </c>
      <c r="Y92" s="31"/>
    </row>
    <row r="93" spans="1:25" customHeight="1" ht="12.75">
      <c r="A93" s="1" t="s">
        <v>268</v>
      </c>
      <c r="B93" s="1">
        <v>0.0</v>
      </c>
      <c r="C93" s="1">
        <v>1</v>
      </c>
      <c r="D93" s="1" t="s">
        <v>158</v>
      </c>
      <c r="E93" s="5">
        <v>1358.44</v>
      </c>
      <c r="F93" s="5">
        <v>393.56</v>
      </c>
      <c r="G93" s="1">
        <v>0.0</v>
      </c>
      <c r="H93" s="11">
        <v>0.965</v>
      </c>
      <c r="I93" s="5">
        <v>0.0</v>
      </c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528</v>
      </c>
      <c r="X93" s="1">
        <v>976</v>
      </c>
      <c r="Y93" s="31"/>
    </row>
    <row r="94" spans="1:25" customHeight="1" ht="12.75">
      <c r="A94" s="1" t="s">
        <v>269</v>
      </c>
      <c r="B94" s="1">
        <v>0.0</v>
      </c>
      <c r="C94" s="1">
        <v>1</v>
      </c>
      <c r="D94" s="1" t="s">
        <v>158</v>
      </c>
      <c r="E94" s="5">
        <v>977.82</v>
      </c>
      <c r="F94" s="5">
        <v>754.65</v>
      </c>
      <c r="G94" s="1">
        <v>0.0</v>
      </c>
      <c r="H94" s="11">
        <v>0.965</v>
      </c>
      <c r="I94" s="5">
        <v>0.0</v>
      </c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528</v>
      </c>
      <c r="X94" s="1">
        <v>1040</v>
      </c>
      <c r="Y94" s="31"/>
    </row>
    <row r="95" spans="1:25" customHeight="1" ht="12.75">
      <c r="A95" s="1" t="s">
        <v>270</v>
      </c>
      <c r="B95" s="1">
        <v>0.0</v>
      </c>
      <c r="C95" s="1">
        <v>1</v>
      </c>
      <c r="D95" s="1" t="s">
        <v>158</v>
      </c>
      <c r="E95" s="5">
        <v>2282.8</v>
      </c>
      <c r="F95" s="5">
        <v>993.74</v>
      </c>
      <c r="G95" s="1">
        <v>0.0</v>
      </c>
      <c r="H95" s="11">
        <v>0.965</v>
      </c>
      <c r="I95" s="5">
        <v>0.0</v>
      </c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528</v>
      </c>
      <c r="X95" s="1">
        <v>1104</v>
      </c>
      <c r="Y95" s="31"/>
    </row>
    <row r="96" spans="1:25" customHeight="1" ht="12.75">
      <c r="A96" s="1" t="s">
        <v>271</v>
      </c>
      <c r="B96" s="1">
        <v>0.0</v>
      </c>
      <c r="C96" s="1">
        <v>1</v>
      </c>
      <c r="D96" s="1" t="s">
        <v>158</v>
      </c>
      <c r="E96" s="5">
        <v>974.67</v>
      </c>
      <c r="F96" s="5">
        <v>763.84</v>
      </c>
      <c r="G96" s="1">
        <v>0.0</v>
      </c>
      <c r="H96" s="11">
        <v>0.965</v>
      </c>
      <c r="I96" s="5">
        <v>0.0</v>
      </c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528</v>
      </c>
      <c r="X96" s="1">
        <v>1168</v>
      </c>
      <c r="Y96" s="31"/>
    </row>
    <row r="97" spans="1:25" customHeight="1" ht="12.75">
      <c r="A97" s="1" t="s">
        <v>410</v>
      </c>
      <c r="B97" s="1">
        <v>0.0</v>
      </c>
      <c r="C97" s="1">
        <v>1</v>
      </c>
      <c r="D97" s="1" t="s">
        <v>158</v>
      </c>
      <c r="E97" s="5">
        <v>817.76</v>
      </c>
      <c r="F97" s="5">
        <v>934.4</v>
      </c>
      <c r="G97" s="1">
        <v>0.0</v>
      </c>
      <c r="H97" s="11">
        <v>0.965</v>
      </c>
      <c r="I97" s="5">
        <v>0.0</v>
      </c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528</v>
      </c>
      <c r="X97" s="1">
        <v>1232</v>
      </c>
      <c r="Y97" s="31"/>
    </row>
    <row r="98" spans="1:25" customHeight="1" ht="12.75">
      <c r="A98" s="1" t="s">
        <v>411</v>
      </c>
      <c r="B98" s="1">
        <v>0.0</v>
      </c>
      <c r="C98" s="1">
        <v>1</v>
      </c>
      <c r="D98" s="1" t="s">
        <v>158</v>
      </c>
      <c r="E98" s="5">
        <v>1008.14</v>
      </c>
      <c r="F98" s="5">
        <v>512.13</v>
      </c>
      <c r="G98" s="1">
        <v>0.0</v>
      </c>
      <c r="H98" s="11">
        <v>0.965</v>
      </c>
      <c r="I98" s="5">
        <v>0.0</v>
      </c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528</v>
      </c>
      <c r="X98" s="1">
        <v>1296</v>
      </c>
      <c r="Y98" s="31"/>
    </row>
    <row r="99" spans="1:25" customHeight="1" ht="12.75">
      <c r="A99" s="1" t="s">
        <v>412</v>
      </c>
      <c r="B99" s="1">
        <v>0.0</v>
      </c>
      <c r="C99" s="1">
        <v>1</v>
      </c>
      <c r="D99" s="1" t="s">
        <v>158</v>
      </c>
      <c r="E99" s="5">
        <v>962.22</v>
      </c>
      <c r="F99" s="5">
        <v>1395.8</v>
      </c>
      <c r="G99" s="1">
        <v>0.0</v>
      </c>
      <c r="H99" s="11">
        <v>0.965</v>
      </c>
      <c r="I99" s="5">
        <v>0.0</v>
      </c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528</v>
      </c>
      <c r="X99" s="1">
        <v>1360</v>
      </c>
      <c r="Y99" s="31"/>
    </row>
    <row r="100" spans="1:25" customHeight="1" ht="12.75">
      <c r="A100" s="1" t="s">
        <v>413</v>
      </c>
      <c r="B100" s="1">
        <v>0.0</v>
      </c>
      <c r="C100" s="1">
        <v>1</v>
      </c>
      <c r="D100" s="1" t="s">
        <v>158</v>
      </c>
      <c r="E100" s="5">
        <v>1914.94</v>
      </c>
      <c r="F100" s="5">
        <v>1031.77</v>
      </c>
      <c r="G100" s="1">
        <v>0.0</v>
      </c>
      <c r="H100" s="11">
        <v>0.965</v>
      </c>
      <c r="I100" s="5">
        <v>0.0</v>
      </c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528</v>
      </c>
      <c r="X100" s="1">
        <v>1424</v>
      </c>
      <c r="Y100" s="31"/>
    </row>
    <row r="101" spans="1:25" customHeight="1" ht="12.75">
      <c r="A101" s="1" t="s">
        <v>414</v>
      </c>
      <c r="B101" s="1">
        <v>0.0</v>
      </c>
      <c r="C101" s="1">
        <v>1</v>
      </c>
      <c r="D101" s="1" t="s">
        <v>158</v>
      </c>
      <c r="E101" s="5">
        <v>647.35</v>
      </c>
      <c r="F101" s="5">
        <v>394.85</v>
      </c>
      <c r="G101" s="1">
        <v>0.0</v>
      </c>
      <c r="H101" s="11">
        <v>0.965</v>
      </c>
      <c r="I101" s="5">
        <v>0.0</v>
      </c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528</v>
      </c>
      <c r="X101" s="1">
        <v>1488</v>
      </c>
      <c r="Y101" s="31"/>
    </row>
    <row r="102" spans="1:25" customHeight="1" ht="12.75">
      <c r="A102" s="1" t="s">
        <v>415</v>
      </c>
      <c r="B102" s="1">
        <v>0.0</v>
      </c>
      <c r="C102" s="1">
        <v>1</v>
      </c>
      <c r="D102" s="1" t="s">
        <v>158</v>
      </c>
      <c r="E102" s="5">
        <v>479.97</v>
      </c>
      <c r="F102" s="5">
        <v>698.34</v>
      </c>
      <c r="G102" s="1">
        <v>0.0</v>
      </c>
      <c r="H102" s="11">
        <v>0.965</v>
      </c>
      <c r="I102" s="5">
        <v>0.0</v>
      </c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528</v>
      </c>
      <c r="X102" s="1">
        <v>1552</v>
      </c>
      <c r="Y102" s="31"/>
    </row>
    <row r="103" spans="1:25" customHeight="1" ht="12.75">
      <c r="A103" s="1" t="s">
        <v>416</v>
      </c>
      <c r="B103" s="1">
        <v>0.0</v>
      </c>
      <c r="C103" s="1">
        <v>1</v>
      </c>
      <c r="D103" s="1" t="s">
        <v>158</v>
      </c>
      <c r="E103" s="5">
        <v>992.18</v>
      </c>
      <c r="F103" s="5">
        <v>608.03</v>
      </c>
      <c r="G103" s="1">
        <v>0.0</v>
      </c>
      <c r="H103" s="11">
        <v>0.965</v>
      </c>
      <c r="I103" s="5">
        <v>0.0</v>
      </c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528</v>
      </c>
      <c r="X103" s="1">
        <v>1616</v>
      </c>
      <c r="Y103" s="31"/>
    </row>
    <row r="104" spans="1:25" customHeight="1" ht="12.75">
      <c r="A104" s="1" t="s">
        <v>417</v>
      </c>
      <c r="B104" s="1">
        <v>0.0</v>
      </c>
      <c r="C104" s="1">
        <v>1</v>
      </c>
      <c r="D104" s="1" t="s">
        <v>158</v>
      </c>
      <c r="E104" s="5">
        <v>810.2</v>
      </c>
      <c r="F104" s="5">
        <v>1080.33</v>
      </c>
      <c r="G104" s="1">
        <v>0.0</v>
      </c>
      <c r="H104" s="11">
        <v>0.965</v>
      </c>
      <c r="I104" s="5">
        <v>0.0</v>
      </c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528</v>
      </c>
      <c r="X104" s="1">
        <v>1680</v>
      </c>
      <c r="Y104" s="31"/>
    </row>
    <row r="105" spans="1:25" customHeight="1" ht="12.75">
      <c r="A105" s="1" t="s">
        <v>418</v>
      </c>
      <c r="B105" s="1">
        <v>0.0</v>
      </c>
      <c r="C105" s="1">
        <v>1</v>
      </c>
      <c r="D105" s="1" t="s">
        <v>158</v>
      </c>
      <c r="E105" s="5">
        <v>737</v>
      </c>
      <c r="F105" s="5">
        <v>1042.86</v>
      </c>
      <c r="G105" s="1">
        <v>0.0</v>
      </c>
      <c r="H105" s="11">
        <v>0.965</v>
      </c>
      <c r="I105" s="5">
        <v>0.0</v>
      </c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528</v>
      </c>
      <c r="X105" s="1">
        <v>1744</v>
      </c>
      <c r="Y105" s="31"/>
    </row>
    <row r="106" spans="1:25" customHeight="1" ht="12.75">
      <c r="A106" s="1" t="s">
        <v>419</v>
      </c>
      <c r="B106" s="1">
        <v>0.0</v>
      </c>
      <c r="C106" s="1">
        <v>1</v>
      </c>
      <c r="D106" s="1" t="s">
        <v>158</v>
      </c>
      <c r="E106" s="5">
        <v>1119.77</v>
      </c>
      <c r="F106" s="5">
        <v>509.17</v>
      </c>
      <c r="G106" s="1">
        <v>0.0</v>
      </c>
      <c r="H106" s="11">
        <v>0.965</v>
      </c>
      <c r="I106" s="5">
        <v>0.0</v>
      </c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528</v>
      </c>
      <c r="X106" s="1">
        <v>1808</v>
      </c>
      <c r="Y106" s="31"/>
    </row>
    <row r="107" spans="1:25" customHeight="1" ht="12.75">
      <c r="A107" s="1" t="s">
        <v>420</v>
      </c>
      <c r="B107" s="1">
        <v>0.0</v>
      </c>
      <c r="C107" s="1">
        <v>0.0</v>
      </c>
      <c r="D107" s="1" t="s">
        <v>158</v>
      </c>
      <c r="E107" s="5">
        <v>420.1</v>
      </c>
      <c r="F107" s="5">
        <v>1102.82</v>
      </c>
      <c r="G107" s="1">
        <v>0.0</v>
      </c>
      <c r="H107" s="11">
        <v>0.965</v>
      </c>
      <c r="I107" s="5">
        <v>0.0</v>
      </c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720</v>
      </c>
      <c r="X107" s="1">
        <v>48</v>
      </c>
      <c r="Y107" s="31"/>
    </row>
    <row r="108" spans="1:25" customHeight="1" ht="12.75">
      <c r="A108" s="1" t="s">
        <v>421</v>
      </c>
      <c r="B108" s="1">
        <v>0.0</v>
      </c>
      <c r="C108" s="1">
        <v>0.0</v>
      </c>
      <c r="D108" s="1" t="s">
        <v>158</v>
      </c>
      <c r="E108" s="5">
        <v>545.52</v>
      </c>
      <c r="F108" s="5">
        <v>487.26</v>
      </c>
      <c r="G108" s="1">
        <v>0.0</v>
      </c>
      <c r="H108" s="11">
        <v>0.965</v>
      </c>
      <c r="I108" s="5">
        <v>0.0</v>
      </c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720</v>
      </c>
      <c r="X108" s="1">
        <v>112</v>
      </c>
      <c r="Y108" s="31"/>
    </row>
    <row r="109" spans="1:25" customHeight="1" ht="12.75">
      <c r="A109" s="1" t="s">
        <v>422</v>
      </c>
      <c r="B109" s="1">
        <v>0.0</v>
      </c>
      <c r="C109" s="1">
        <v>0.0</v>
      </c>
      <c r="D109" s="1" t="s">
        <v>158</v>
      </c>
      <c r="E109" s="5">
        <v>435.79</v>
      </c>
      <c r="F109" s="5">
        <v>598.25</v>
      </c>
      <c r="G109" s="1">
        <v>0.0</v>
      </c>
      <c r="H109" s="11">
        <v>0.965</v>
      </c>
      <c r="I109" s="5">
        <v>0.0</v>
      </c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720</v>
      </c>
      <c r="X109" s="1">
        <v>176</v>
      </c>
      <c r="Y109" s="31"/>
    </row>
    <row r="110" spans="1:25" customHeight="1" ht="12.75">
      <c r="A110" s="1" t="s">
        <v>423</v>
      </c>
      <c r="B110" s="1">
        <v>0.0</v>
      </c>
      <c r="C110" s="1">
        <v>0.0</v>
      </c>
      <c r="D110" s="1" t="s">
        <v>158</v>
      </c>
      <c r="E110" s="5">
        <v>597.66</v>
      </c>
      <c r="F110" s="5">
        <v>288.04</v>
      </c>
      <c r="G110" s="1">
        <v>0.0</v>
      </c>
      <c r="H110" s="11">
        <v>0.965</v>
      </c>
      <c r="I110" s="5">
        <v>0.0</v>
      </c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720</v>
      </c>
      <c r="X110" s="1">
        <v>240</v>
      </c>
      <c r="Y110" s="31"/>
    </row>
    <row r="111" spans="1:25" customHeight="1" ht="12.75">
      <c r="A111" s="1" t="s">
        <v>424</v>
      </c>
      <c r="B111" s="1">
        <v>0.0</v>
      </c>
      <c r="C111" s="1">
        <v>0.0</v>
      </c>
      <c r="D111" s="1" t="s">
        <v>158</v>
      </c>
      <c r="E111" s="5">
        <v>457.19</v>
      </c>
      <c r="F111" s="5">
        <v>692.08</v>
      </c>
      <c r="G111" s="1">
        <v>0.0</v>
      </c>
      <c r="H111" s="11">
        <v>0.965</v>
      </c>
      <c r="I111" s="5">
        <v>0.0</v>
      </c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720</v>
      </c>
      <c r="X111" s="1">
        <v>304</v>
      </c>
      <c r="Y111" s="31"/>
    </row>
    <row r="112" spans="1:25" customHeight="1" ht="12.75">
      <c r="A112" s="1" t="s">
        <v>425</v>
      </c>
      <c r="B112" s="1">
        <v>0.0</v>
      </c>
      <c r="C112" s="1">
        <v>0.0</v>
      </c>
      <c r="D112" s="1" t="s">
        <v>158</v>
      </c>
      <c r="E112" s="5">
        <v>420.5</v>
      </c>
      <c r="F112" s="5">
        <v>739.98</v>
      </c>
      <c r="G112" s="1">
        <v>0.0</v>
      </c>
      <c r="H112" s="11">
        <v>0.965</v>
      </c>
      <c r="I112" s="5">
        <v>0.0</v>
      </c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720</v>
      </c>
      <c r="X112" s="1">
        <v>368</v>
      </c>
      <c r="Y112" s="31"/>
    </row>
    <row r="113" spans="1:25" customHeight="1" ht="12.75">
      <c r="A113" s="1" t="s">
        <v>426</v>
      </c>
      <c r="B113" s="1">
        <v>0.0</v>
      </c>
      <c r="C113" s="1">
        <v>0.0</v>
      </c>
      <c r="D113" s="1" t="s">
        <v>158</v>
      </c>
      <c r="E113" s="5">
        <v>439.6</v>
      </c>
      <c r="F113" s="5">
        <v>1114.71</v>
      </c>
      <c r="G113" s="1">
        <v>0.0</v>
      </c>
      <c r="H113" s="11">
        <v>0.965</v>
      </c>
      <c r="I113" s="5">
        <v>0.0</v>
      </c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720</v>
      </c>
      <c r="X113" s="1">
        <v>432</v>
      </c>
      <c r="Y113" s="31"/>
    </row>
    <row r="114" spans="1:25" customHeight="1" ht="12.75">
      <c r="A114" s="1" t="s">
        <v>427</v>
      </c>
      <c r="B114" s="1">
        <v>0.0</v>
      </c>
      <c r="C114" s="1">
        <v>0.0</v>
      </c>
      <c r="D114" s="1" t="s">
        <v>158</v>
      </c>
      <c r="E114" s="5">
        <v>580.57</v>
      </c>
      <c r="F114" s="5">
        <v>225.59</v>
      </c>
      <c r="G114" s="1">
        <v>0.0</v>
      </c>
      <c r="H114" s="11">
        <v>0.965</v>
      </c>
      <c r="I114" s="5">
        <v>0.0</v>
      </c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720</v>
      </c>
      <c r="X114" s="1">
        <v>496</v>
      </c>
      <c r="Y114" s="31"/>
    </row>
    <row r="115" spans="1:25" customHeight="1" ht="12.75">
      <c r="A115" s="1" t="s">
        <v>428</v>
      </c>
      <c r="B115" s="1">
        <v>0.0</v>
      </c>
      <c r="C115" s="1">
        <v>0.0</v>
      </c>
      <c r="D115" s="1" t="s">
        <v>158</v>
      </c>
      <c r="E115" s="5">
        <v>1022.92</v>
      </c>
      <c r="F115" s="5">
        <v>733.32</v>
      </c>
      <c r="G115" s="1">
        <v>0.0</v>
      </c>
      <c r="H115" s="11">
        <v>0.965</v>
      </c>
      <c r="I115" s="5">
        <v>0.0</v>
      </c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720</v>
      </c>
      <c r="X115" s="1">
        <v>560</v>
      </c>
      <c r="Y115" s="31"/>
    </row>
    <row r="116" spans="1:25" customHeight="1" ht="12.75">
      <c r="A116" s="1" t="s">
        <v>429</v>
      </c>
      <c r="B116" s="1">
        <v>0.0</v>
      </c>
      <c r="C116" s="1">
        <v>0.0</v>
      </c>
      <c r="D116" s="1" t="s">
        <v>158</v>
      </c>
      <c r="E116" s="5">
        <v>415.3</v>
      </c>
      <c r="F116" s="5">
        <v>463.53</v>
      </c>
      <c r="G116" s="1">
        <v>0.0</v>
      </c>
      <c r="H116" s="11">
        <v>0.965</v>
      </c>
      <c r="I116" s="5">
        <v>0.0</v>
      </c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720</v>
      </c>
      <c r="X116" s="1">
        <v>624</v>
      </c>
      <c r="Y116" s="31"/>
    </row>
    <row r="117" spans="1:25" customHeight="1" ht="12.75">
      <c r="A117" s="1" t="s">
        <v>430</v>
      </c>
      <c r="B117" s="1">
        <v>0.0</v>
      </c>
      <c r="C117" s="1">
        <v>0.0</v>
      </c>
      <c r="D117" s="1" t="s">
        <v>158</v>
      </c>
      <c r="E117" s="5">
        <v>446.75</v>
      </c>
      <c r="F117" s="5">
        <v>768.38</v>
      </c>
      <c r="G117" s="1">
        <v>0.0</v>
      </c>
      <c r="H117" s="11">
        <v>0.965</v>
      </c>
      <c r="I117" s="5">
        <v>0.0</v>
      </c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720</v>
      </c>
      <c r="X117" s="1">
        <v>688</v>
      </c>
      <c r="Y117" s="31"/>
    </row>
    <row r="118" spans="1:25" customHeight="1" ht="12.75">
      <c r="A118" s="1" t="s">
        <v>431</v>
      </c>
      <c r="B118" s="1">
        <v>0.0</v>
      </c>
      <c r="C118" s="1">
        <v>0.0</v>
      </c>
      <c r="D118" s="1" t="s">
        <v>158</v>
      </c>
      <c r="E118" s="5">
        <v>443.76</v>
      </c>
      <c r="F118" s="5">
        <v>769.27</v>
      </c>
      <c r="G118" s="1">
        <v>0.0</v>
      </c>
      <c r="H118" s="11">
        <v>0.965</v>
      </c>
      <c r="I118" s="5">
        <v>0.0</v>
      </c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720</v>
      </c>
      <c r="X118" s="1">
        <v>752</v>
      </c>
      <c r="Y118" s="31"/>
    </row>
    <row r="119" spans="1:25" customHeight="1" ht="12.75">
      <c r="A119" s="1" t="s">
        <v>432</v>
      </c>
      <c r="B119" s="1">
        <v>0.0</v>
      </c>
      <c r="C119" s="1">
        <v>0.0</v>
      </c>
      <c r="D119" s="1" t="s">
        <v>158</v>
      </c>
      <c r="E119" s="5">
        <v>424.31</v>
      </c>
      <c r="F119" s="5">
        <v>278.07</v>
      </c>
      <c r="G119" s="1">
        <v>0.0</v>
      </c>
      <c r="H119" s="11">
        <v>0.965</v>
      </c>
      <c r="I119" s="5">
        <v>0.0</v>
      </c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720</v>
      </c>
      <c r="X119" s="1">
        <v>816</v>
      </c>
      <c r="Y119" s="31"/>
    </row>
    <row r="120" spans="1:25" customHeight="1" ht="12.75">
      <c r="A120" s="1" t="s">
        <v>433</v>
      </c>
      <c r="B120" s="1">
        <v>0.0</v>
      </c>
      <c r="C120" s="1">
        <v>0.0</v>
      </c>
      <c r="D120" s="1" t="s">
        <v>158</v>
      </c>
      <c r="E120" s="5">
        <v>434.09</v>
      </c>
      <c r="F120" s="5">
        <v>587.15</v>
      </c>
      <c r="G120" s="1">
        <v>0.0</v>
      </c>
      <c r="H120" s="11">
        <v>0.965</v>
      </c>
      <c r="I120" s="5">
        <v>0.0</v>
      </c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720</v>
      </c>
      <c r="X120" s="1">
        <v>880</v>
      </c>
      <c r="Y120" s="31"/>
    </row>
    <row r="121" spans="1:25" customHeight="1" ht="12.75">
      <c r="A121" s="1" t="s">
        <v>434</v>
      </c>
      <c r="B121" s="1">
        <v>0.0</v>
      </c>
      <c r="C121" s="1">
        <v>0.0</v>
      </c>
      <c r="D121" s="1" t="s">
        <v>158</v>
      </c>
      <c r="E121" s="5">
        <v>427.64</v>
      </c>
      <c r="F121" s="5">
        <v>1430.89</v>
      </c>
      <c r="G121" s="1">
        <v>0.0</v>
      </c>
      <c r="H121" s="11">
        <v>0.965</v>
      </c>
      <c r="I121" s="5">
        <v>0.0</v>
      </c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720</v>
      </c>
      <c r="X121" s="1">
        <v>944</v>
      </c>
      <c r="Y121" s="31"/>
    </row>
    <row r="122" spans="1:25" customHeight="1" ht="12.75">
      <c r="A122" s="1" t="s">
        <v>435</v>
      </c>
      <c r="B122" s="1">
        <v>0.0</v>
      </c>
      <c r="C122" s="1">
        <v>0.0</v>
      </c>
      <c r="D122" s="1" t="s">
        <v>158</v>
      </c>
      <c r="E122" s="5">
        <v>433.93</v>
      </c>
      <c r="F122" s="5">
        <v>780.54</v>
      </c>
      <c r="G122" s="1">
        <v>0.0</v>
      </c>
      <c r="H122" s="11">
        <v>0.965</v>
      </c>
      <c r="I122" s="5">
        <v>0.0</v>
      </c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720</v>
      </c>
      <c r="X122" s="1">
        <v>1008</v>
      </c>
      <c r="Y122" s="31"/>
    </row>
    <row r="123" spans="1:25" customHeight="1" ht="12.75">
      <c r="A123" s="1" t="s">
        <v>436</v>
      </c>
      <c r="B123" s="1">
        <v>0.0</v>
      </c>
      <c r="C123" s="1">
        <v>0.0</v>
      </c>
      <c r="D123" s="1" t="s">
        <v>158</v>
      </c>
      <c r="E123" s="5">
        <v>444.07</v>
      </c>
      <c r="F123" s="5">
        <v>1415.42</v>
      </c>
      <c r="G123" s="1">
        <v>0.0</v>
      </c>
      <c r="H123" s="11">
        <v>0.965</v>
      </c>
      <c r="I123" s="5">
        <v>0.0</v>
      </c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720</v>
      </c>
      <c r="X123" s="1">
        <v>1072</v>
      </c>
      <c r="Y123" s="31"/>
    </row>
    <row r="124" spans="1:25" customHeight="1" ht="12.75">
      <c r="A124" s="1" t="s">
        <v>437</v>
      </c>
      <c r="B124" s="1">
        <v>0.0</v>
      </c>
      <c r="C124" s="1">
        <v>0.0</v>
      </c>
      <c r="D124" s="1" t="s">
        <v>158</v>
      </c>
      <c r="E124" s="5">
        <v>447.65</v>
      </c>
      <c r="F124" s="5">
        <v>879.75</v>
      </c>
      <c r="G124" s="1">
        <v>0.0</v>
      </c>
      <c r="H124" s="11">
        <v>0.965</v>
      </c>
      <c r="I124" s="5">
        <v>0.0</v>
      </c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720</v>
      </c>
      <c r="X124" s="1">
        <v>1136</v>
      </c>
      <c r="Y124" s="31"/>
    </row>
    <row r="125" spans="1:25" customHeight="1" ht="12.75">
      <c r="A125" s="1" t="s">
        <v>438</v>
      </c>
      <c r="B125" s="1">
        <v>0.0</v>
      </c>
      <c r="C125" s="1">
        <v>0.0</v>
      </c>
      <c r="D125" s="1" t="s">
        <v>158</v>
      </c>
      <c r="E125" s="5">
        <v>417.71</v>
      </c>
      <c r="F125" s="5">
        <v>1242.32</v>
      </c>
      <c r="G125" s="1">
        <v>0.0</v>
      </c>
      <c r="H125" s="11">
        <v>0.965</v>
      </c>
      <c r="I125" s="5">
        <v>0.0</v>
      </c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720</v>
      </c>
      <c r="X125" s="1">
        <v>1200</v>
      </c>
      <c r="Y125" s="31"/>
    </row>
    <row r="126" spans="1:25" customHeight="1" ht="12.75">
      <c r="A126" s="1" t="s">
        <v>439</v>
      </c>
      <c r="B126" s="1">
        <v>0.0</v>
      </c>
      <c r="C126" s="1">
        <v>0.0</v>
      </c>
      <c r="D126" s="1" t="s">
        <v>158</v>
      </c>
      <c r="E126" s="5">
        <v>426.24</v>
      </c>
      <c r="F126" s="5">
        <v>1128.96</v>
      </c>
      <c r="G126" s="1">
        <v>0.0</v>
      </c>
      <c r="H126" s="11">
        <v>0.965</v>
      </c>
      <c r="I126" s="5">
        <v>0.0</v>
      </c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720</v>
      </c>
      <c r="X126" s="1">
        <v>1264</v>
      </c>
      <c r="Y126" s="31"/>
    </row>
    <row r="127" spans="1:25" customHeight="1" ht="12.75">
      <c r="A127" s="1" t="s">
        <v>440</v>
      </c>
      <c r="B127" s="1">
        <v>0.0</v>
      </c>
      <c r="C127" s="1">
        <v>0.0</v>
      </c>
      <c r="D127" s="1" t="s">
        <v>158</v>
      </c>
      <c r="E127" s="5">
        <v>450.41</v>
      </c>
      <c r="F127" s="5">
        <v>802.17</v>
      </c>
      <c r="G127" s="1">
        <v>0.0</v>
      </c>
      <c r="H127" s="11">
        <v>0.965</v>
      </c>
      <c r="I127" s="5">
        <v>0.0</v>
      </c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720</v>
      </c>
      <c r="X127" s="1">
        <v>1328</v>
      </c>
      <c r="Y127" s="31"/>
    </row>
    <row r="128" spans="1:25" customHeight="1" ht="12.75">
      <c r="A128" s="1" t="s">
        <v>441</v>
      </c>
      <c r="B128" s="1">
        <v>0.0</v>
      </c>
      <c r="C128" s="1">
        <v>0.0</v>
      </c>
      <c r="D128" s="1" t="s">
        <v>158</v>
      </c>
      <c r="E128" s="5">
        <v>436.46</v>
      </c>
      <c r="F128" s="5">
        <v>897.91</v>
      </c>
      <c r="G128" s="1">
        <v>0.0</v>
      </c>
      <c r="H128" s="11">
        <v>0.965</v>
      </c>
      <c r="I128" s="5">
        <v>0.0</v>
      </c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720</v>
      </c>
      <c r="X128" s="1">
        <v>1392</v>
      </c>
      <c r="Y128" s="31"/>
    </row>
    <row r="129" spans="1:25" customHeight="1" ht="12.75">
      <c r="A129" s="1" t="s">
        <v>442</v>
      </c>
      <c r="B129" s="1">
        <v>0.0</v>
      </c>
      <c r="C129" s="1">
        <v>0.0</v>
      </c>
      <c r="D129" s="1" t="s">
        <v>158</v>
      </c>
      <c r="E129" s="5">
        <v>413.27</v>
      </c>
      <c r="F129" s="5">
        <v>1075.33</v>
      </c>
      <c r="G129" s="1">
        <v>0.0</v>
      </c>
      <c r="H129" s="11">
        <v>0.965</v>
      </c>
      <c r="I129" s="5">
        <v>0.0</v>
      </c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720</v>
      </c>
      <c r="X129" s="1">
        <v>1456</v>
      </c>
      <c r="Y129" s="31"/>
    </row>
    <row r="130" spans="1:25" customHeight="1" ht="12.75">
      <c r="A130" s="1" t="s">
        <v>443</v>
      </c>
      <c r="B130" s="1">
        <v>0.0</v>
      </c>
      <c r="C130" s="1">
        <v>0.0</v>
      </c>
      <c r="D130" s="1" t="s">
        <v>158</v>
      </c>
      <c r="E130" s="5">
        <v>410.29</v>
      </c>
      <c r="F130" s="5">
        <v>848.19</v>
      </c>
      <c r="G130" s="1">
        <v>0.0</v>
      </c>
      <c r="H130" s="11">
        <v>0.965</v>
      </c>
      <c r="I130" s="5">
        <v>0.0</v>
      </c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720</v>
      </c>
      <c r="X130" s="1">
        <v>1520</v>
      </c>
      <c r="Y130" s="31"/>
    </row>
    <row r="131" spans="1:25" customHeight="1" ht="12.75">
      <c r="A131" s="1" t="s">
        <v>444</v>
      </c>
      <c r="B131" s="1">
        <v>0.0</v>
      </c>
      <c r="C131" s="1">
        <v>0.0</v>
      </c>
      <c r="D131" s="1" t="s">
        <v>158</v>
      </c>
      <c r="E131" s="5">
        <v>431.97</v>
      </c>
      <c r="F131" s="5">
        <v>1248.01</v>
      </c>
      <c r="G131" s="1">
        <v>0.0</v>
      </c>
      <c r="H131" s="11">
        <v>0.965</v>
      </c>
      <c r="I131" s="5">
        <v>0.0</v>
      </c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720</v>
      </c>
      <c r="X131" s="1">
        <v>1584</v>
      </c>
      <c r="Y131" s="31"/>
    </row>
    <row r="132" spans="1:25" customHeight="1" ht="12.75">
      <c r="A132" s="1" t="s">
        <v>445</v>
      </c>
      <c r="B132" s="1">
        <v>0.0</v>
      </c>
      <c r="C132" s="1">
        <v>0.0</v>
      </c>
      <c r="D132" s="1" t="s">
        <v>158</v>
      </c>
      <c r="E132" s="5">
        <v>421.35</v>
      </c>
      <c r="F132" s="5">
        <v>1146.92</v>
      </c>
      <c r="G132" s="1">
        <v>0.0</v>
      </c>
      <c r="H132" s="11">
        <v>0.965</v>
      </c>
      <c r="I132" s="5">
        <v>0.0</v>
      </c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720</v>
      </c>
      <c r="X132" s="1">
        <v>1648</v>
      </c>
      <c r="Y132" s="31"/>
    </row>
    <row r="133" spans="1:25" customHeight="1" ht="12.75">
      <c r="A133" s="1" t="s">
        <v>446</v>
      </c>
      <c r="B133" s="1">
        <v>0.0</v>
      </c>
      <c r="C133" s="1">
        <v>0.0</v>
      </c>
      <c r="D133" s="1" t="s">
        <v>158</v>
      </c>
      <c r="E133" s="5">
        <v>421.5</v>
      </c>
      <c r="F133" s="5">
        <v>872.73</v>
      </c>
      <c r="G133" s="1">
        <v>0.0</v>
      </c>
      <c r="H133" s="11">
        <v>0.965</v>
      </c>
      <c r="I133" s="5">
        <v>0.0</v>
      </c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720</v>
      </c>
      <c r="X133" s="1">
        <v>1712</v>
      </c>
      <c r="Y133" s="31"/>
    </row>
    <row r="134" spans="1:25" customHeight="1" ht="12.75">
      <c r="A134" s="1" t="s">
        <v>447</v>
      </c>
      <c r="B134" s="1">
        <v>0.0</v>
      </c>
      <c r="C134" s="1">
        <v>0.0</v>
      </c>
      <c r="D134" s="1" t="s">
        <v>158</v>
      </c>
      <c r="E134" s="5">
        <v>432.28</v>
      </c>
      <c r="F134" s="5">
        <v>1456.05</v>
      </c>
      <c r="G134" s="1">
        <v>0.0</v>
      </c>
      <c r="H134" s="11">
        <v>0.965</v>
      </c>
      <c r="I134" s="5">
        <v>0.0</v>
      </c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720</v>
      </c>
      <c r="X134" s="1">
        <v>1776</v>
      </c>
      <c r="Y134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65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420</v>
      </c>
    </row>
    <row r="3" spans="1:14" customHeight="1" ht="12.75">
      <c r="A3" s="1" t="s">
        <v>174</v>
      </c>
      <c r="B3" s="1" t="s">
        <v>421</v>
      </c>
    </row>
    <row r="4" spans="1:14" customHeight="1" ht="12.75">
      <c r="A4" s="1" t="s">
        <v>175</v>
      </c>
      <c r="B4" s="1" t="s">
        <v>422</v>
      </c>
    </row>
    <row r="5" spans="1:14" customHeight="1" ht="12.75">
      <c r="A5" s="1" t="s">
        <v>176</v>
      </c>
      <c r="B5" s="1" t="s">
        <v>423</v>
      </c>
    </row>
    <row r="6" spans="1:14" customHeight="1" ht="12.75">
      <c r="A6" s="1" t="s">
        <v>179</v>
      </c>
      <c r="B6" s="1" t="s">
        <v>424</v>
      </c>
    </row>
    <row r="7" spans="1:14" customHeight="1" ht="12.75">
      <c r="A7" s="1" t="s">
        <v>180</v>
      </c>
      <c r="B7" s="1" t="s">
        <v>425</v>
      </c>
    </row>
    <row r="8" spans="1:14" customHeight="1" ht="12.75">
      <c r="A8" s="1" t="s">
        <v>181</v>
      </c>
      <c r="B8" s="1" t="s">
        <v>426</v>
      </c>
    </row>
    <row r="9" spans="1:14" customHeight="1" ht="12.75">
      <c r="A9" s="1" t="s">
        <v>182</v>
      </c>
      <c r="B9" s="1" t="s">
        <v>427</v>
      </c>
    </row>
    <row r="10" spans="1:14" customHeight="1" ht="12.75">
      <c r="A10" s="1" t="s">
        <v>183</v>
      </c>
      <c r="B10" s="1" t="s">
        <v>428</v>
      </c>
    </row>
    <row r="11" spans="1:14" customHeight="1" ht="12.75">
      <c r="A11" s="1" t="s">
        <v>184</v>
      </c>
      <c r="B11" s="1" t="s">
        <v>429</v>
      </c>
    </row>
    <row r="12" spans="1:14" customHeight="1" ht="12.75">
      <c r="A12" s="1" t="s">
        <v>185</v>
      </c>
      <c r="B12" s="1" t="s">
        <v>430</v>
      </c>
    </row>
    <row r="13" spans="1:14" customHeight="1" ht="12.75">
      <c r="A13" s="1" t="s">
        <v>200</v>
      </c>
      <c r="B13" s="1" t="s">
        <v>431</v>
      </c>
    </row>
    <row r="14" spans="1:14" customHeight="1" ht="12.75">
      <c r="A14" s="1" t="s">
        <v>213</v>
      </c>
      <c r="B14" s="1" t="s">
        <v>432</v>
      </c>
    </row>
    <row r="15" spans="1:14" customHeight="1" ht="12.75">
      <c r="A15" s="1" t="s">
        <v>214</v>
      </c>
      <c r="B15" s="1" t="s">
        <v>433</v>
      </c>
    </row>
    <row r="16" spans="1:14" customHeight="1" ht="12.75">
      <c r="A16" s="1" t="s">
        <v>215</v>
      </c>
      <c r="B16" s="1" t="s">
        <v>434</v>
      </c>
    </row>
    <row r="17" spans="1:14" customHeight="1" ht="12.75">
      <c r="A17" s="1" t="s">
        <v>216</v>
      </c>
      <c r="B17" s="1" t="s">
        <v>435</v>
      </c>
    </row>
    <row r="18" spans="1:14" customHeight="1" ht="12.75">
      <c r="A18" s="1" t="s">
        <v>217</v>
      </c>
      <c r="B18" s="1" t="s">
        <v>436</v>
      </c>
    </row>
    <row r="19" spans="1:14" customHeight="1" ht="12.75">
      <c r="A19" s="1" t="s">
        <v>218</v>
      </c>
      <c r="B19" s="1" t="s">
        <v>437</v>
      </c>
    </row>
    <row r="20" spans="1:14" customHeight="1" ht="12.75">
      <c r="A20" s="1" t="s">
        <v>219</v>
      </c>
      <c r="B20" s="1" t="s">
        <v>438</v>
      </c>
    </row>
    <row r="21" spans="1:14" customHeight="1" ht="12.75">
      <c r="A21" s="1" t="s">
        <v>220</v>
      </c>
      <c r="B21" s="1" t="s">
        <v>439</v>
      </c>
    </row>
    <row r="22" spans="1:14" customHeight="1" ht="12.75">
      <c r="A22" s="1" t="s">
        <v>221</v>
      </c>
      <c r="B22" s="1" t="s">
        <v>440</v>
      </c>
    </row>
    <row r="23" spans="1:14" customHeight="1" ht="12.75">
      <c r="A23" s="1" t="s">
        <v>222</v>
      </c>
      <c r="B23" s="1" t="s">
        <v>441</v>
      </c>
    </row>
    <row r="24" spans="1:14" customHeight="1" ht="12.75">
      <c r="A24" s="1" t="s">
        <v>223</v>
      </c>
      <c r="B24" s="1" t="s">
        <v>442</v>
      </c>
    </row>
    <row r="25" spans="1:14" customHeight="1" ht="12.75">
      <c r="A25" s="1" t="s">
        <v>224</v>
      </c>
      <c r="B25" s="1" t="s">
        <v>443</v>
      </c>
    </row>
    <row r="26" spans="1:14" customHeight="1" ht="12.75">
      <c r="A26" s="1" t="s">
        <v>225</v>
      </c>
      <c r="B26" s="1" t="s">
        <v>444</v>
      </c>
    </row>
    <row r="27" spans="1:14" customHeight="1" ht="12.75">
      <c r="A27" s="1" t="s">
        <v>226</v>
      </c>
      <c r="B27" s="1" t="s">
        <v>445</v>
      </c>
    </row>
    <row r="28" spans="1:14" customHeight="1" ht="12.75">
      <c r="A28" s="1" t="s">
        <v>290</v>
      </c>
      <c r="B28" s="1" t="s">
        <v>446</v>
      </c>
    </row>
    <row r="29" spans="1:14" customHeight="1" ht="12.75">
      <c r="A29" s="1" t="s">
        <v>291</v>
      </c>
      <c r="B29" s="1" t="s">
        <v>447</v>
      </c>
    </row>
    <row r="30" spans="1:14" customHeight="1" ht="12.75">
      <c r="A30" s="1" t="s">
        <v>150</v>
      </c>
      <c r="B30" s="1" t="s">
        <v>172</v>
      </c>
    </row>
    <row r="31" spans="1:14" customHeight="1" ht="12.75">
      <c r="A31" s="1" t="s">
        <v>150</v>
      </c>
      <c r="B31" s="1" t="s">
        <v>157</v>
      </c>
    </row>
    <row r="32" spans="1:14" customHeight="1" ht="12.75">
      <c r="A32" s="1" t="s">
        <v>152</v>
      </c>
      <c r="B32" s="1" t="s">
        <v>174</v>
      </c>
    </row>
    <row r="33" spans="1:14" customHeight="1" ht="12.75">
      <c r="A33" s="1" t="s">
        <v>152</v>
      </c>
      <c r="B33" s="1" t="s">
        <v>159</v>
      </c>
    </row>
    <row r="34" spans="1:14" customHeight="1" ht="12.75">
      <c r="A34" s="1" t="s">
        <v>163</v>
      </c>
      <c r="B34" s="1" t="s">
        <v>175</v>
      </c>
    </row>
    <row r="35" spans="1:14" customHeight="1" ht="12.75">
      <c r="A35" s="1" t="s">
        <v>163</v>
      </c>
      <c r="B35" s="1" t="s">
        <v>160</v>
      </c>
    </row>
    <row r="36" spans="1:14" customHeight="1" ht="12.75">
      <c r="A36" s="1" t="s">
        <v>164</v>
      </c>
      <c r="B36" s="1" t="s">
        <v>176</v>
      </c>
    </row>
    <row r="37" spans="1:14" customHeight="1" ht="12.75">
      <c r="A37" s="1" t="s">
        <v>164</v>
      </c>
      <c r="B37" s="1" t="s">
        <v>166</v>
      </c>
    </row>
    <row r="38" spans="1:14" customHeight="1" ht="12.75">
      <c r="A38" s="1" t="s">
        <v>165</v>
      </c>
      <c r="B38" s="1" t="s">
        <v>179</v>
      </c>
    </row>
    <row r="39" spans="1:14" customHeight="1" ht="12.75">
      <c r="A39" s="1" t="s">
        <v>165</v>
      </c>
      <c r="B39" s="1" t="s">
        <v>196</v>
      </c>
    </row>
    <row r="40" spans="1:14" customHeight="1" ht="12.75">
      <c r="A40" s="1" t="s">
        <v>186</v>
      </c>
      <c r="B40" s="1" t="s">
        <v>180</v>
      </c>
    </row>
    <row r="41" spans="1:14" customHeight="1" ht="12.75">
      <c r="A41" s="1" t="s">
        <v>186</v>
      </c>
      <c r="B41" s="1" t="s">
        <v>197</v>
      </c>
    </row>
    <row r="42" spans="1:14" customHeight="1" ht="12.75">
      <c r="A42" s="1" t="s">
        <v>187</v>
      </c>
      <c r="B42" s="1" t="s">
        <v>181</v>
      </c>
    </row>
    <row r="43" spans="1:14" customHeight="1" ht="12.75">
      <c r="A43" s="1" t="s">
        <v>187</v>
      </c>
      <c r="B43" s="1" t="s">
        <v>198</v>
      </c>
    </row>
    <row r="44" spans="1:14" customHeight="1" ht="12.75">
      <c r="A44" s="1" t="s">
        <v>201</v>
      </c>
      <c r="B44" s="1" t="s">
        <v>182</v>
      </c>
    </row>
    <row r="45" spans="1:14" customHeight="1" ht="12.75">
      <c r="A45" s="1" t="s">
        <v>201</v>
      </c>
      <c r="B45" s="1" t="s">
        <v>199</v>
      </c>
    </row>
    <row r="46" spans="1:14" customHeight="1" ht="12.75">
      <c r="A46" s="1" t="s">
        <v>202</v>
      </c>
      <c r="B46" s="1" t="s">
        <v>183</v>
      </c>
    </row>
    <row r="47" spans="1:14" customHeight="1" ht="12.75">
      <c r="A47" s="1" t="s">
        <v>202</v>
      </c>
      <c r="B47" s="1" t="s">
        <v>262</v>
      </c>
    </row>
    <row r="48" spans="1:14" customHeight="1" ht="12.75">
      <c r="A48" s="1" t="s">
        <v>203</v>
      </c>
      <c r="B48" s="1" t="s">
        <v>184</v>
      </c>
    </row>
    <row r="49" spans="1:14" customHeight="1" ht="12.75">
      <c r="A49" s="1" t="s">
        <v>203</v>
      </c>
      <c r="B49" s="1" t="s">
        <v>263</v>
      </c>
    </row>
    <row r="50" spans="1:14" customHeight="1" ht="12.75">
      <c r="A50" s="1" t="s">
        <v>230</v>
      </c>
      <c r="B50" s="1" t="s">
        <v>185</v>
      </c>
    </row>
    <row r="51" spans="1:14" customHeight="1" ht="12.75">
      <c r="A51" s="1" t="s">
        <v>230</v>
      </c>
      <c r="B51" s="1" t="s">
        <v>264</v>
      </c>
    </row>
    <row r="52" spans="1:14" customHeight="1" ht="12.75">
      <c r="A52" s="1" t="s">
        <v>231</v>
      </c>
      <c r="B52" s="1" t="s">
        <v>200</v>
      </c>
    </row>
    <row r="53" spans="1:14" customHeight="1" ht="12.75">
      <c r="A53" s="1" t="s">
        <v>231</v>
      </c>
      <c r="B53" s="1" t="s">
        <v>265</v>
      </c>
    </row>
    <row r="54" spans="1:14" customHeight="1" ht="12.75">
      <c r="A54" s="1" t="s">
        <v>232</v>
      </c>
      <c r="B54" s="1" t="s">
        <v>213</v>
      </c>
    </row>
    <row r="55" spans="1:14" customHeight="1" ht="12.75">
      <c r="A55" s="1" t="s">
        <v>232</v>
      </c>
      <c r="B55" s="1" t="s">
        <v>266</v>
      </c>
    </row>
    <row r="56" spans="1:14" customHeight="1" ht="12.75">
      <c r="A56" s="1" t="s">
        <v>315</v>
      </c>
      <c r="B56" s="1" t="s">
        <v>214</v>
      </c>
    </row>
    <row r="57" spans="1:14" customHeight="1" ht="12.75">
      <c r="A57" s="1" t="s">
        <v>315</v>
      </c>
      <c r="B57" s="1" t="s">
        <v>267</v>
      </c>
    </row>
    <row r="58" spans="1:14" customHeight="1" ht="12.75">
      <c r="A58" s="1" t="s">
        <v>316</v>
      </c>
      <c r="B58" s="1" t="s">
        <v>215</v>
      </c>
    </row>
    <row r="59" spans="1:14" customHeight="1" ht="12.75">
      <c r="A59" s="1" t="s">
        <v>316</v>
      </c>
      <c r="B59" s="1" t="s">
        <v>268</v>
      </c>
    </row>
    <row r="60" spans="1:14" customHeight="1" ht="12.75">
      <c r="A60" s="1" t="s">
        <v>317</v>
      </c>
      <c r="B60" s="1" t="s">
        <v>216</v>
      </c>
    </row>
    <row r="61" spans="1:14" customHeight="1" ht="12.75">
      <c r="A61" s="1" t="s">
        <v>317</v>
      </c>
      <c r="B61" s="1" t="s">
        <v>269</v>
      </c>
    </row>
    <row r="62" spans="1:14" customHeight="1" ht="12.75">
      <c r="A62" s="1" t="s">
        <v>318</v>
      </c>
      <c r="B62" s="1" t="s">
        <v>217</v>
      </c>
    </row>
    <row r="63" spans="1:14" customHeight="1" ht="12.75">
      <c r="A63" s="1" t="s">
        <v>318</v>
      </c>
      <c r="B63" s="1" t="s">
        <v>270</v>
      </c>
    </row>
    <row r="64" spans="1:14" customHeight="1" ht="12.75">
      <c r="A64" s="1" t="s">
        <v>319</v>
      </c>
      <c r="B64" s="1" t="s">
        <v>218</v>
      </c>
    </row>
    <row r="65" spans="1:14" customHeight="1" ht="12.75">
      <c r="A65" s="1" t="s">
        <v>319</v>
      </c>
      <c r="B65" s="1" t="s">
        <v>271</v>
      </c>
    </row>
    <row r="66" spans="1:14" customHeight="1" ht="12.75">
      <c r="A66" s="1" t="s">
        <v>320</v>
      </c>
      <c r="B66" s="1" t="s">
        <v>219</v>
      </c>
    </row>
    <row r="67" spans="1:14" customHeight="1" ht="12.75">
      <c r="A67" s="1" t="s">
        <v>320</v>
      </c>
      <c r="B67" s="1" t="s">
        <v>410</v>
      </c>
    </row>
    <row r="68" spans="1:14" customHeight="1" ht="12.75">
      <c r="A68" s="1" t="s">
        <v>321</v>
      </c>
      <c r="B68" s="1" t="s">
        <v>220</v>
      </c>
    </row>
    <row r="69" spans="1:14" customHeight="1" ht="12.75">
      <c r="A69" s="1" t="s">
        <v>321</v>
      </c>
      <c r="B69" s="1" t="s">
        <v>411</v>
      </c>
    </row>
    <row r="70" spans="1:14" customHeight="1" ht="12.75">
      <c r="A70" s="1" t="s">
        <v>322</v>
      </c>
      <c r="B70" s="1" t="s">
        <v>221</v>
      </c>
    </row>
    <row r="71" spans="1:14" customHeight="1" ht="12.75">
      <c r="A71" s="1" t="s">
        <v>322</v>
      </c>
      <c r="B71" s="1" t="s">
        <v>412</v>
      </c>
    </row>
    <row r="72" spans="1:14" customHeight="1" ht="12.75">
      <c r="A72" s="1" t="s">
        <v>323</v>
      </c>
      <c r="B72" s="1" t="s">
        <v>222</v>
      </c>
    </row>
    <row r="73" spans="1:14" customHeight="1" ht="12.75">
      <c r="A73" s="1" t="s">
        <v>323</v>
      </c>
      <c r="B73" s="1" t="s">
        <v>413</v>
      </c>
    </row>
    <row r="74" spans="1:14" customHeight="1" ht="12.75">
      <c r="A74" s="1" t="s">
        <v>324</v>
      </c>
      <c r="B74" s="1" t="s">
        <v>223</v>
      </c>
    </row>
    <row r="75" spans="1:14" customHeight="1" ht="12.75">
      <c r="A75" s="1" t="s">
        <v>324</v>
      </c>
      <c r="B75" s="1" t="s">
        <v>414</v>
      </c>
    </row>
    <row r="76" spans="1:14" customHeight="1" ht="12.75">
      <c r="A76" s="1" t="s">
        <v>325</v>
      </c>
      <c r="B76" s="1" t="s">
        <v>224</v>
      </c>
    </row>
    <row r="77" spans="1:14" customHeight="1" ht="12.75">
      <c r="A77" s="1" t="s">
        <v>325</v>
      </c>
      <c r="B77" s="1" t="s">
        <v>415</v>
      </c>
    </row>
    <row r="78" spans="1:14" customHeight="1" ht="12.75">
      <c r="A78" s="1" t="s">
        <v>326</v>
      </c>
      <c r="B78" s="1" t="s">
        <v>225</v>
      </c>
    </row>
    <row r="79" spans="1:14" customHeight="1" ht="12.75">
      <c r="A79" s="1" t="s">
        <v>326</v>
      </c>
      <c r="B79" s="1" t="s">
        <v>416</v>
      </c>
    </row>
    <row r="80" spans="1:14" customHeight="1" ht="12.75">
      <c r="A80" s="1" t="s">
        <v>327</v>
      </c>
      <c r="B80" s="1" t="s">
        <v>226</v>
      </c>
    </row>
    <row r="81" spans="1:14" customHeight="1" ht="12.75">
      <c r="A81" s="1" t="s">
        <v>327</v>
      </c>
      <c r="B81" s="1" t="s">
        <v>417</v>
      </c>
    </row>
    <row r="82" spans="1:14" customHeight="1" ht="12.75">
      <c r="A82" s="1" t="s">
        <v>328</v>
      </c>
      <c r="B82" s="1" t="s">
        <v>290</v>
      </c>
    </row>
    <row r="83" spans="1:14" customHeight="1" ht="12.75">
      <c r="A83" s="1" t="s">
        <v>328</v>
      </c>
      <c r="B83" s="1" t="s">
        <v>418</v>
      </c>
    </row>
    <row r="84" spans="1:14" customHeight="1" ht="12.75">
      <c r="A84" s="1" t="s">
        <v>329</v>
      </c>
      <c r="B84" s="1" t="s">
        <v>291</v>
      </c>
    </row>
    <row r="85" spans="1:14" customHeight="1" ht="12.75">
      <c r="A85" s="1" t="s">
        <v>329</v>
      </c>
      <c r="B85" s="1" t="s">
        <v>419</v>
      </c>
    </row>
    <row r="86" spans="1:14" customHeight="1" ht="12.75">
      <c r="A86" s="1" t="s">
        <v>153</v>
      </c>
      <c r="B86" s="1" t="s">
        <v>150</v>
      </c>
    </row>
    <row r="87" spans="1:14" customHeight="1" ht="12.75">
      <c r="A87" s="1" t="s">
        <v>153</v>
      </c>
      <c r="B87" s="1" t="s">
        <v>152</v>
      </c>
    </row>
    <row r="88" spans="1:14" customHeight="1" ht="12.75">
      <c r="A88" s="1" t="s">
        <v>153</v>
      </c>
      <c r="B88" s="1" t="s">
        <v>163</v>
      </c>
    </row>
    <row r="89" spans="1:14" customHeight="1" ht="12.75">
      <c r="A89" s="1" t="s">
        <v>153</v>
      </c>
      <c r="B89" s="1" t="s">
        <v>164</v>
      </c>
    </row>
    <row r="90" spans="1:14" customHeight="1" ht="12.75">
      <c r="A90" s="1" t="s">
        <v>153</v>
      </c>
      <c r="B90" s="1" t="s">
        <v>165</v>
      </c>
    </row>
    <row r="91" spans="1:14" customHeight="1" ht="12.75">
      <c r="A91" s="1" t="s">
        <v>153</v>
      </c>
      <c r="B91" s="1" t="s">
        <v>186</v>
      </c>
    </row>
    <row r="92" spans="1:14" customHeight="1" ht="12.75">
      <c r="A92" s="1" t="s">
        <v>153</v>
      </c>
      <c r="B92" s="1" t="s">
        <v>187</v>
      </c>
    </row>
    <row r="93" spans="1:14" customHeight="1" ht="12.75">
      <c r="A93" s="1" t="s">
        <v>153</v>
      </c>
      <c r="B93" s="1" t="s">
        <v>201</v>
      </c>
    </row>
    <row r="94" spans="1:14" customHeight="1" ht="12.75">
      <c r="A94" s="1" t="s">
        <v>153</v>
      </c>
      <c r="B94" s="1" t="s">
        <v>202</v>
      </c>
    </row>
    <row r="95" spans="1:14" customHeight="1" ht="12.75">
      <c r="A95" s="1" t="s">
        <v>153</v>
      </c>
      <c r="B95" s="1" t="s">
        <v>203</v>
      </c>
    </row>
    <row r="96" spans="1:14" customHeight="1" ht="12.75">
      <c r="A96" s="1" t="s">
        <v>153</v>
      </c>
      <c r="B96" s="1" t="s">
        <v>230</v>
      </c>
    </row>
    <row r="97" spans="1:14" customHeight="1" ht="12.75">
      <c r="A97" s="1" t="s">
        <v>153</v>
      </c>
      <c r="B97" s="1" t="s">
        <v>231</v>
      </c>
    </row>
    <row r="98" spans="1:14" customHeight="1" ht="12.75">
      <c r="A98" s="1" t="s">
        <v>153</v>
      </c>
      <c r="B98" s="1" t="s">
        <v>232</v>
      </c>
    </row>
    <row r="99" spans="1:14" customHeight="1" ht="12.75">
      <c r="A99" s="1" t="s">
        <v>153</v>
      </c>
      <c r="B99" s="1" t="s">
        <v>315</v>
      </c>
    </row>
    <row r="100" spans="1:14" customHeight="1" ht="12.75">
      <c r="A100" s="1" t="s">
        <v>153</v>
      </c>
      <c r="B100" s="1" t="s">
        <v>316</v>
      </c>
    </row>
    <row r="101" spans="1:14" customHeight="1" ht="12.75">
      <c r="A101" s="1" t="s">
        <v>153</v>
      </c>
      <c r="B101" s="1" t="s">
        <v>317</v>
      </c>
    </row>
    <row r="102" spans="1:14" customHeight="1" ht="12.75">
      <c r="A102" s="1" t="s">
        <v>153</v>
      </c>
      <c r="B102" s="1" t="s">
        <v>318</v>
      </c>
    </row>
    <row r="103" spans="1:14" customHeight="1" ht="12.75">
      <c r="A103" s="1" t="s">
        <v>153</v>
      </c>
      <c r="B103" s="1" t="s">
        <v>319</v>
      </c>
    </row>
    <row r="104" spans="1:14" customHeight="1" ht="12.75">
      <c r="A104" s="1" t="s">
        <v>153</v>
      </c>
      <c r="B104" s="1" t="s">
        <v>320</v>
      </c>
    </row>
    <row r="105" spans="1:14" customHeight="1" ht="12.75">
      <c r="A105" s="1" t="s">
        <v>153</v>
      </c>
      <c r="B105" s="1" t="s">
        <v>321</v>
      </c>
    </row>
    <row r="106" spans="1:14" customHeight="1" ht="12.75">
      <c r="A106" s="1" t="s">
        <v>153</v>
      </c>
      <c r="B106" s="1" t="s">
        <v>322</v>
      </c>
    </row>
    <row r="107" spans="1:14" customHeight="1" ht="12.75">
      <c r="A107" s="1" t="s">
        <v>153</v>
      </c>
      <c r="B107" s="1" t="s">
        <v>323</v>
      </c>
    </row>
    <row r="108" spans="1:14" customHeight="1" ht="12.75">
      <c r="A108" s="1" t="s">
        <v>153</v>
      </c>
      <c r="B108" s="1" t="s">
        <v>324</v>
      </c>
    </row>
    <row r="109" spans="1:14" customHeight="1" ht="12.75">
      <c r="A109" s="1" t="s">
        <v>153</v>
      </c>
      <c r="B109" s="1" t="s">
        <v>325</v>
      </c>
    </row>
    <row r="110" spans="1:14" customHeight="1" ht="12.75">
      <c r="A110" s="1" t="s">
        <v>153</v>
      </c>
      <c r="B110" s="1" t="s">
        <v>326</v>
      </c>
    </row>
    <row r="111" spans="1:14" customHeight="1" ht="12.75">
      <c r="A111" s="1" t="s">
        <v>153</v>
      </c>
      <c r="B111" s="1" t="s">
        <v>327</v>
      </c>
    </row>
    <row r="112" spans="1:14" customHeight="1" ht="12.75">
      <c r="A112" s="1" t="s">
        <v>153</v>
      </c>
      <c r="B112" s="1" t="s">
        <v>328</v>
      </c>
    </row>
    <row r="113" spans="1:14" customHeight="1" ht="12.75">
      <c r="A113" s="1" t="s">
        <v>153</v>
      </c>
      <c r="B113" s="1" t="s">
        <v>329</v>
      </c>
    </row>
    <row r="114" spans="1:14" customHeight="1" ht="12.75">
      <c r="A114" s="1" t="s">
        <v>155</v>
      </c>
      <c r="B114" s="1" t="s">
        <v>150</v>
      </c>
    </row>
    <row r="115" spans="1:14" customHeight="1" ht="12.75">
      <c r="A115" s="1" t="s">
        <v>155</v>
      </c>
      <c r="B115" s="1" t="s">
        <v>152</v>
      </c>
    </row>
    <row r="116" spans="1:14" customHeight="1" ht="12.75">
      <c r="A116" s="1" t="s">
        <v>156</v>
      </c>
      <c r="B116" s="1" t="s">
        <v>150</v>
      </c>
    </row>
    <row r="117" spans="1:14" customHeight="1" ht="12.75">
      <c r="A117" s="1" t="s">
        <v>156</v>
      </c>
      <c r="B117" s="1" t="s">
        <v>152</v>
      </c>
    </row>
    <row r="118" spans="1:14" customHeight="1" ht="12.75">
      <c r="A118" s="1" t="s">
        <v>156</v>
      </c>
      <c r="B118" s="1" t="s">
        <v>163</v>
      </c>
    </row>
    <row r="119" spans="1:14" customHeight="1" ht="12.75">
      <c r="A119" s="1" t="s">
        <v>156</v>
      </c>
      <c r="B119" s="1" t="s">
        <v>164</v>
      </c>
    </row>
    <row r="120" spans="1:14" customHeight="1" ht="12.75">
      <c r="A120" s="1" t="s">
        <v>177</v>
      </c>
      <c r="B120" s="1" t="s">
        <v>163</v>
      </c>
    </row>
    <row r="121" spans="1:14" customHeight="1" ht="12.75">
      <c r="A121" s="1" t="s">
        <v>177</v>
      </c>
      <c r="B121" s="1" t="s">
        <v>164</v>
      </c>
    </row>
    <row r="122" spans="1:14" customHeight="1" ht="12.75">
      <c r="A122" s="1" t="s">
        <v>177</v>
      </c>
      <c r="B122" s="1" t="s">
        <v>165</v>
      </c>
    </row>
    <row r="123" spans="1:14" customHeight="1" ht="12.75">
      <c r="A123" s="1" t="s">
        <v>177</v>
      </c>
      <c r="B123" s="1" t="s">
        <v>186</v>
      </c>
    </row>
    <row r="124" spans="1:14" customHeight="1" ht="12.75">
      <c r="A124" s="1" t="s">
        <v>178</v>
      </c>
      <c r="B124" s="1" t="s">
        <v>165</v>
      </c>
    </row>
    <row r="125" spans="1:14" customHeight="1" ht="12.75">
      <c r="A125" s="1" t="s">
        <v>178</v>
      </c>
      <c r="B125" s="1" t="s">
        <v>186</v>
      </c>
    </row>
    <row r="126" spans="1:14" customHeight="1" ht="12.75">
      <c r="A126" s="1" t="s">
        <v>178</v>
      </c>
      <c r="B126" s="1" t="s">
        <v>187</v>
      </c>
    </row>
    <row r="127" spans="1:14" customHeight="1" ht="12.75">
      <c r="A127" s="1" t="s">
        <v>178</v>
      </c>
      <c r="B127" s="1" t="s">
        <v>201</v>
      </c>
    </row>
    <row r="128" spans="1:14" customHeight="1" ht="12.75">
      <c r="A128" s="1" t="s">
        <v>188</v>
      </c>
      <c r="B128" s="1" t="s">
        <v>187</v>
      </c>
    </row>
    <row r="129" spans="1:14" customHeight="1" ht="12.75">
      <c r="A129" s="1" t="s">
        <v>188</v>
      </c>
      <c r="B129" s="1" t="s">
        <v>201</v>
      </c>
    </row>
    <row r="130" spans="1:14" customHeight="1" ht="12.75">
      <c r="A130" s="1" t="s">
        <v>189</v>
      </c>
      <c r="B130" s="1" t="s">
        <v>202</v>
      </c>
    </row>
    <row r="131" spans="1:14" customHeight="1" ht="12.75">
      <c r="A131" s="1" t="s">
        <v>189</v>
      </c>
      <c r="B131" s="1" t="s">
        <v>203</v>
      </c>
    </row>
    <row r="132" spans="1:14" customHeight="1" ht="12.75">
      <c r="A132" s="1" t="s">
        <v>190</v>
      </c>
      <c r="B132" s="1" t="s">
        <v>230</v>
      </c>
    </row>
    <row r="133" spans="1:14" customHeight="1" ht="12.75">
      <c r="A133" s="1" t="s">
        <v>190</v>
      </c>
      <c r="B133" s="1" t="s">
        <v>231</v>
      </c>
    </row>
    <row r="134" spans="1:14" customHeight="1" ht="12.75">
      <c r="A134" s="1" t="s">
        <v>191</v>
      </c>
      <c r="B134" s="1" t="s">
        <v>230</v>
      </c>
    </row>
    <row r="135" spans="1:14" customHeight="1" ht="12.75">
      <c r="A135" s="1" t="s">
        <v>191</v>
      </c>
      <c r="B135" s="1" t="s">
        <v>231</v>
      </c>
    </row>
    <row r="136" spans="1:14" customHeight="1" ht="12.75">
      <c r="A136" s="1" t="s">
        <v>192</v>
      </c>
      <c r="B136" s="1" t="s">
        <v>232</v>
      </c>
    </row>
    <row r="137" spans="1:14" customHeight="1" ht="12.75">
      <c r="A137" s="1" t="s">
        <v>192</v>
      </c>
      <c r="B137" s="1" t="s">
        <v>315</v>
      </c>
    </row>
    <row r="138" spans="1:14" customHeight="1" ht="12.75">
      <c r="A138" s="1" t="s">
        <v>193</v>
      </c>
      <c r="B138" s="1" t="s">
        <v>232</v>
      </c>
    </row>
    <row r="139" spans="1:14" customHeight="1" ht="12.75">
      <c r="A139" s="1" t="s">
        <v>193</v>
      </c>
      <c r="B139" s="1" t="s">
        <v>315</v>
      </c>
    </row>
    <row r="140" spans="1:14" customHeight="1" ht="12.75">
      <c r="A140" s="1" t="s">
        <v>194</v>
      </c>
      <c r="B140" s="1" t="s">
        <v>316</v>
      </c>
    </row>
    <row r="141" spans="1:14" customHeight="1" ht="12.75">
      <c r="A141" s="1" t="s">
        <v>194</v>
      </c>
      <c r="B141" s="1" t="s">
        <v>317</v>
      </c>
    </row>
    <row r="142" spans="1:14" customHeight="1" ht="12.75">
      <c r="A142" s="1" t="s">
        <v>194</v>
      </c>
      <c r="B142" s="1" t="s">
        <v>318</v>
      </c>
    </row>
    <row r="143" spans="1:14" customHeight="1" ht="12.75">
      <c r="A143" s="1" t="s">
        <v>194</v>
      </c>
      <c r="B143" s="1" t="s">
        <v>319</v>
      </c>
    </row>
    <row r="144" spans="1:14" customHeight="1" ht="12.75">
      <c r="A144" s="1" t="s">
        <v>195</v>
      </c>
      <c r="B144" s="1" t="s">
        <v>316</v>
      </c>
    </row>
    <row r="145" spans="1:14" customHeight="1" ht="12.75">
      <c r="A145" s="1" t="s">
        <v>195</v>
      </c>
      <c r="B145" s="1" t="s">
        <v>317</v>
      </c>
    </row>
    <row r="146" spans="1:14" customHeight="1" ht="12.75">
      <c r="A146" s="1" t="s">
        <v>227</v>
      </c>
      <c r="B146" s="1" t="s">
        <v>318</v>
      </c>
    </row>
    <row r="147" spans="1:14" customHeight="1" ht="12.75">
      <c r="A147" s="1" t="s">
        <v>227</v>
      </c>
      <c r="B147" s="1" t="s">
        <v>319</v>
      </c>
    </row>
    <row r="148" spans="1:14" customHeight="1" ht="12.75">
      <c r="A148" s="1" t="s">
        <v>227</v>
      </c>
      <c r="B148" s="1" t="s">
        <v>320</v>
      </c>
    </row>
    <row r="149" spans="1:14" customHeight="1" ht="12.75">
      <c r="A149" s="1" t="s">
        <v>227</v>
      </c>
      <c r="B149" s="1" t="s">
        <v>321</v>
      </c>
    </row>
    <row r="150" spans="1:14" customHeight="1" ht="12.75">
      <c r="A150" s="1" t="s">
        <v>228</v>
      </c>
      <c r="B150" s="1" t="s">
        <v>320</v>
      </c>
    </row>
    <row r="151" spans="1:14" customHeight="1" ht="12.75">
      <c r="A151" s="1" t="s">
        <v>228</v>
      </c>
      <c r="B151" s="1" t="s">
        <v>321</v>
      </c>
    </row>
    <row r="152" spans="1:14" customHeight="1" ht="12.75">
      <c r="A152" s="1" t="s">
        <v>228</v>
      </c>
      <c r="B152" s="1" t="s">
        <v>322</v>
      </c>
    </row>
    <row r="153" spans="1:14" customHeight="1" ht="12.75">
      <c r="A153" s="1" t="s">
        <v>228</v>
      </c>
      <c r="B153" s="1" t="s">
        <v>323</v>
      </c>
    </row>
    <row r="154" spans="1:14" customHeight="1" ht="12.75">
      <c r="A154" s="1" t="s">
        <v>229</v>
      </c>
      <c r="B154" s="1" t="s">
        <v>322</v>
      </c>
    </row>
    <row r="155" spans="1:14" customHeight="1" ht="12.75">
      <c r="A155" s="1" t="s">
        <v>229</v>
      </c>
      <c r="B155" s="1" t="s">
        <v>323</v>
      </c>
    </row>
    <row r="156" spans="1:14" customHeight="1" ht="12.75">
      <c r="A156" s="1" t="s">
        <v>233</v>
      </c>
      <c r="B156" s="1" t="s">
        <v>324</v>
      </c>
    </row>
    <row r="157" spans="1:14" customHeight="1" ht="12.75">
      <c r="A157" s="1" t="s">
        <v>233</v>
      </c>
      <c r="B157" s="1" t="s">
        <v>325</v>
      </c>
    </row>
    <row r="158" spans="1:14" customHeight="1" ht="12.75">
      <c r="A158" s="1" t="s">
        <v>234</v>
      </c>
      <c r="B158" s="1" t="s">
        <v>326</v>
      </c>
    </row>
    <row r="159" spans="1:14" customHeight="1" ht="12.75">
      <c r="A159" s="1" t="s">
        <v>234</v>
      </c>
      <c r="B159" s="1" t="s">
        <v>327</v>
      </c>
    </row>
    <row r="160" spans="1:14" customHeight="1" ht="12.75">
      <c r="A160" s="1" t="s">
        <v>235</v>
      </c>
      <c r="B160" s="1" t="s">
        <v>326</v>
      </c>
    </row>
    <row r="161" spans="1:14" customHeight="1" ht="12.75">
      <c r="A161" s="1" t="s">
        <v>235</v>
      </c>
      <c r="B161" s="1" t="s">
        <v>327</v>
      </c>
    </row>
    <row r="162" spans="1:14" customHeight="1" ht="12.75">
      <c r="A162" s="1" t="s">
        <v>236</v>
      </c>
      <c r="B162" s="1" t="s">
        <v>328</v>
      </c>
    </row>
    <row r="163" spans="1:14" customHeight="1" ht="12.75">
      <c r="A163" s="1" t="s">
        <v>236</v>
      </c>
      <c r="B163" s="1" t="s">
        <v>329</v>
      </c>
    </row>
    <row r="164" spans="1:14" customHeight="1" ht="12.75">
      <c r="A164" s="1" t="s">
        <v>237</v>
      </c>
      <c r="B164" s="1" t="s">
        <v>328</v>
      </c>
    </row>
    <row r="165" spans="1:14" customHeight="1" ht="12.75">
      <c r="A165" s="1" t="s">
        <v>237</v>
      </c>
      <c r="B165" s="1" t="s">
        <v>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74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0.83</v>
      </c>
      <c r="C2" s="1">
        <v>2</v>
      </c>
      <c r="D2" s="1" t="s">
        <v>173</v>
      </c>
      <c r="E2" s="1"/>
      <c r="F2" s="1"/>
      <c r="G2" s="1"/>
      <c r="H2" s="9"/>
      <c r="I2" s="1">
        <v>12</v>
      </c>
      <c r="J2" s="1">
        <v>4</v>
      </c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1120</v>
      </c>
      <c r="X2" s="1">
        <v>64</v>
      </c>
    </row>
    <row r="3" spans="1:25" customHeight="1" ht="12.75">
      <c r="A3" s="1" t="s">
        <v>174</v>
      </c>
      <c r="B3" s="7">
        <v>1.05</v>
      </c>
      <c r="C3" s="1">
        <v>2</v>
      </c>
      <c r="D3" s="1" t="s">
        <v>173</v>
      </c>
      <c r="E3" s="1"/>
      <c r="F3" s="1"/>
      <c r="G3" s="1"/>
      <c r="H3" s="9"/>
      <c r="I3" s="1">
        <v>16</v>
      </c>
      <c r="J3" s="1">
        <v>4</v>
      </c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1120</v>
      </c>
      <c r="X3" s="1">
        <v>304</v>
      </c>
    </row>
    <row r="4" spans="1:25" customHeight="1" ht="12.75">
      <c r="A4" s="1" t="s">
        <v>175</v>
      </c>
      <c r="B4" s="7">
        <v>0.98</v>
      </c>
      <c r="C4" s="1">
        <v>2</v>
      </c>
      <c r="D4" s="1" t="s">
        <v>173</v>
      </c>
      <c r="E4" s="1"/>
      <c r="F4" s="1"/>
      <c r="G4" s="1"/>
      <c r="H4" s="9"/>
      <c r="I4" s="5">
        <v>12</v>
      </c>
      <c r="J4" s="5">
        <v>5</v>
      </c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1120</v>
      </c>
      <c r="X4" s="1">
        <v>496</v>
      </c>
    </row>
    <row r="5" spans="1:25" customHeight="1" ht="12.75">
      <c r="A5" s="1" t="s">
        <v>176</v>
      </c>
      <c r="B5" s="7">
        <v>1.23</v>
      </c>
      <c r="C5" s="1">
        <v>2</v>
      </c>
      <c r="D5" s="1" t="s">
        <v>173</v>
      </c>
      <c r="E5" s="1"/>
      <c r="F5" s="1"/>
      <c r="G5" s="1"/>
      <c r="H5" s="9"/>
      <c r="I5" s="5">
        <v>11</v>
      </c>
      <c r="J5" s="5">
        <v>6</v>
      </c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1120</v>
      </c>
      <c r="X5" s="1">
        <v>688</v>
      </c>
    </row>
    <row r="6" spans="1:25" customHeight="1" ht="12.75">
      <c r="A6" s="1" t="s">
        <v>179</v>
      </c>
      <c r="B6" s="7">
        <v>0.87</v>
      </c>
      <c r="C6" s="1">
        <v>2</v>
      </c>
      <c r="D6" s="1" t="s">
        <v>173</v>
      </c>
      <c r="E6" s="1"/>
      <c r="F6" s="1"/>
      <c r="G6" s="1"/>
      <c r="H6" s="9"/>
      <c r="I6" s="5">
        <v>17</v>
      </c>
      <c r="J6" s="5">
        <v>6</v>
      </c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1120</v>
      </c>
      <c r="X6" s="1">
        <v>880</v>
      </c>
    </row>
    <row r="7" spans="1:25" customHeight="1" ht="12.75">
      <c r="A7" s="1" t="s">
        <v>180</v>
      </c>
      <c r="B7" s="7">
        <v>1.32</v>
      </c>
      <c r="C7" s="1">
        <v>2</v>
      </c>
      <c r="D7" s="1" t="s">
        <v>173</v>
      </c>
      <c r="E7" s="1"/>
      <c r="F7" s="1"/>
      <c r="G7" s="1"/>
      <c r="H7" s="9"/>
      <c r="I7" s="5">
        <v>12</v>
      </c>
      <c r="J7" s="5">
        <v>6</v>
      </c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1120</v>
      </c>
      <c r="X7" s="1">
        <v>1072</v>
      </c>
    </row>
    <row r="8" spans="1:25" customHeight="1" ht="12.75">
      <c r="A8" s="1" t="s">
        <v>181</v>
      </c>
      <c r="B8" s="7">
        <v>1.28</v>
      </c>
      <c r="C8" s="1">
        <v>2</v>
      </c>
      <c r="D8" s="1" t="s">
        <v>173</v>
      </c>
      <c r="E8" s="1"/>
      <c r="F8" s="1"/>
      <c r="G8" s="1"/>
      <c r="H8" s="9"/>
      <c r="I8" s="5">
        <v>19</v>
      </c>
      <c r="J8" s="5">
        <v>4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1120</v>
      </c>
      <c r="X8" s="1">
        <v>1264</v>
      </c>
    </row>
    <row r="9" spans="1:25" customHeight="1" ht="12.75">
      <c r="A9" s="1" t="s">
        <v>182</v>
      </c>
      <c r="B9" s="7">
        <v>0.64</v>
      </c>
      <c r="C9" s="1">
        <v>2</v>
      </c>
      <c r="D9" s="1" t="s">
        <v>173</v>
      </c>
      <c r="E9" s="1"/>
      <c r="F9" s="1"/>
      <c r="G9" s="1"/>
      <c r="H9" s="9"/>
      <c r="I9" s="5">
        <v>12</v>
      </c>
      <c r="J9" s="5">
        <v>6</v>
      </c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1120</v>
      </c>
      <c r="X9" s="1">
        <v>1456</v>
      </c>
    </row>
    <row r="10" spans="1:25" customHeight="1" ht="12.75">
      <c r="A10" s="1" t="s">
        <v>183</v>
      </c>
      <c r="B10" s="7">
        <v>1.07</v>
      </c>
      <c r="C10" s="1">
        <v>2</v>
      </c>
      <c r="D10" s="1" t="s">
        <v>173</v>
      </c>
      <c r="E10" s="1"/>
      <c r="F10" s="1"/>
      <c r="G10" s="1"/>
      <c r="H10" s="9"/>
      <c r="I10" s="1">
        <v>13</v>
      </c>
      <c r="J10" s="1">
        <v>4</v>
      </c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1120</v>
      </c>
      <c r="X10" s="1">
        <v>1648</v>
      </c>
    </row>
    <row r="11" spans="1:25" customHeight="1" ht="12.75">
      <c r="A11" s="1" t="s">
        <v>184</v>
      </c>
      <c r="B11" s="7">
        <v>0.8</v>
      </c>
      <c r="C11" s="1">
        <v>2</v>
      </c>
      <c r="D11" s="1" t="s">
        <v>173</v>
      </c>
      <c r="E11" s="1"/>
      <c r="F11" s="1"/>
      <c r="G11" s="1"/>
      <c r="H11" s="9"/>
      <c r="I11" s="5">
        <v>16</v>
      </c>
      <c r="J11" s="5">
        <v>6</v>
      </c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1120</v>
      </c>
      <c r="X11" s="1">
        <v>1840</v>
      </c>
    </row>
    <row r="12" spans="1:25" customHeight="1" ht="12.75">
      <c r="A12" s="1" t="s">
        <v>185</v>
      </c>
      <c r="B12" s="7">
        <v>0.71</v>
      </c>
      <c r="C12" s="1">
        <v>2</v>
      </c>
      <c r="D12" s="1" t="s">
        <v>173</v>
      </c>
      <c r="E12" s="1"/>
      <c r="F12" s="1"/>
      <c r="G12" s="1"/>
      <c r="H12" s="9"/>
      <c r="I12" s="5">
        <v>20</v>
      </c>
      <c r="J12" s="5">
        <v>6</v>
      </c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1120</v>
      </c>
      <c r="X12" s="1">
        <v>2032</v>
      </c>
    </row>
    <row r="13" spans="1:25" customHeight="1" ht="12.75">
      <c r="A13" s="1" t="s">
        <v>200</v>
      </c>
      <c r="B13" s="7">
        <v>0.98</v>
      </c>
      <c r="C13" s="1">
        <v>2</v>
      </c>
      <c r="D13" s="1" t="s">
        <v>173</v>
      </c>
      <c r="E13" s="1"/>
      <c r="F13" s="1"/>
      <c r="G13" s="1"/>
      <c r="H13" s="9"/>
      <c r="I13" s="1">
        <v>13</v>
      </c>
      <c r="J13" s="1">
        <v>5</v>
      </c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1120</v>
      </c>
      <c r="X13" s="1">
        <v>2224</v>
      </c>
    </row>
    <row r="14" spans="1:25" customHeight="1" ht="12.75">
      <c r="A14" s="1" t="s">
        <v>213</v>
      </c>
      <c r="B14" s="7">
        <v>0.78</v>
      </c>
      <c r="C14" s="1">
        <v>1</v>
      </c>
      <c r="D14" s="1" t="s">
        <v>173</v>
      </c>
      <c r="E14" s="1"/>
      <c r="F14" s="1"/>
      <c r="G14" s="1"/>
      <c r="H14" s="9"/>
      <c r="I14" s="5">
        <v>10</v>
      </c>
      <c r="J14" s="5">
        <v>1</v>
      </c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1344</v>
      </c>
      <c r="X14" s="1">
        <v>64</v>
      </c>
    </row>
    <row r="15" spans="1:25" customHeight="1" ht="12.75">
      <c r="A15" s="1" t="s">
        <v>214</v>
      </c>
      <c r="B15" s="7">
        <v>0.78</v>
      </c>
      <c r="C15" s="1">
        <v>1</v>
      </c>
      <c r="D15" s="1" t="s">
        <v>173</v>
      </c>
      <c r="E15" s="1">
        <v>26.13</v>
      </c>
      <c r="F15" s="1">
        <v>47.15</v>
      </c>
      <c r="G15" s="1">
        <v>0.0</v>
      </c>
      <c r="H15" s="9">
        <v>0.96</v>
      </c>
      <c r="I15" s="1">
        <v>5</v>
      </c>
      <c r="J15" s="1">
        <v>1</v>
      </c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1344</v>
      </c>
      <c r="X15" s="1">
        <v>96</v>
      </c>
      <c r="Y15" s="31"/>
    </row>
    <row r="16" spans="1:25" customHeight="1" ht="12.75">
      <c r="A16" s="1" t="s">
        <v>215</v>
      </c>
      <c r="B16" s="7">
        <v>0.8</v>
      </c>
      <c r="C16" s="1">
        <v>1</v>
      </c>
      <c r="D16" s="1" t="s">
        <v>173</v>
      </c>
      <c r="E16" s="1">
        <v>10.92</v>
      </c>
      <c r="F16" s="1">
        <v>11.59</v>
      </c>
      <c r="G16" s="1">
        <v>0.0</v>
      </c>
      <c r="H16" s="9">
        <v>0.96</v>
      </c>
      <c r="I16" s="1">
        <v>6</v>
      </c>
      <c r="J16" s="1">
        <v>1</v>
      </c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1344</v>
      </c>
      <c r="X16" s="1">
        <v>128</v>
      </c>
      <c r="Y16" s="31"/>
    </row>
    <row r="17" spans="1:25" customHeight="1" ht="12.75">
      <c r="A17" s="1" t="s">
        <v>216</v>
      </c>
      <c r="B17" s="7">
        <v>0.86</v>
      </c>
      <c r="C17" s="1">
        <v>1</v>
      </c>
      <c r="D17" s="1" t="s">
        <v>173</v>
      </c>
      <c r="E17" s="1">
        <v>21.35</v>
      </c>
      <c r="F17" s="1">
        <v>28.05</v>
      </c>
      <c r="G17" s="1">
        <v>0.0</v>
      </c>
      <c r="H17" s="9">
        <v>0.96</v>
      </c>
      <c r="I17" s="5">
        <v>3</v>
      </c>
      <c r="J17" s="5">
        <v>2</v>
      </c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1344</v>
      </c>
      <c r="X17" s="1">
        <v>160</v>
      </c>
      <c r="Y17" s="31"/>
    </row>
    <row r="18" spans="1:25" customHeight="1" ht="12.75">
      <c r="A18" s="1" t="s">
        <v>217</v>
      </c>
      <c r="B18" s="7">
        <v>0.78</v>
      </c>
      <c r="C18" s="1">
        <v>1</v>
      </c>
      <c r="D18" s="1" t="s">
        <v>173</v>
      </c>
      <c r="E18" s="1"/>
      <c r="F18" s="1"/>
      <c r="G18" s="1"/>
      <c r="H18" s="9"/>
      <c r="I18" s="1">
        <v>7</v>
      </c>
      <c r="J18" s="1">
        <v>2</v>
      </c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1344</v>
      </c>
      <c r="X18" s="1">
        <v>304</v>
      </c>
    </row>
    <row r="19" spans="1:25" customHeight="1" ht="12.75">
      <c r="A19" s="1" t="s">
        <v>218</v>
      </c>
      <c r="B19" s="7">
        <v>0.43</v>
      </c>
      <c r="C19" s="1">
        <v>1</v>
      </c>
      <c r="D19" s="1" t="s">
        <v>173</v>
      </c>
      <c r="E19" s="1">
        <v>27.69</v>
      </c>
      <c r="F19" s="1">
        <v>70.15</v>
      </c>
      <c r="G19" s="1">
        <v>0.0</v>
      </c>
      <c r="H19" s="9">
        <v>0.96</v>
      </c>
      <c r="I19" s="1">
        <v>4</v>
      </c>
      <c r="J19" s="1">
        <v>1</v>
      </c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1344</v>
      </c>
      <c r="X19" s="1">
        <v>336</v>
      </c>
      <c r="Y19" s="31"/>
    </row>
    <row r="20" spans="1:25" customHeight="1" ht="12.75">
      <c r="A20" s="1" t="s">
        <v>219</v>
      </c>
      <c r="B20" s="7">
        <v>0.82</v>
      </c>
      <c r="C20" s="1">
        <v>1</v>
      </c>
      <c r="D20" s="1" t="s">
        <v>173</v>
      </c>
      <c r="E20" s="1">
        <v>26.73</v>
      </c>
      <c r="F20" s="1">
        <v>62.77</v>
      </c>
      <c r="G20" s="1">
        <v>0.0</v>
      </c>
      <c r="H20" s="9">
        <v>0.96</v>
      </c>
      <c r="I20" s="1">
        <v>4</v>
      </c>
      <c r="J20" s="1">
        <v>2</v>
      </c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1344</v>
      </c>
      <c r="X20" s="1">
        <v>368</v>
      </c>
      <c r="Y20" s="31"/>
    </row>
    <row r="21" spans="1:25" customHeight="1" ht="12.75">
      <c r="A21" s="1" t="s">
        <v>220</v>
      </c>
      <c r="B21" s="7">
        <v>0.65</v>
      </c>
      <c r="C21" s="1">
        <v>1</v>
      </c>
      <c r="D21" s="1" t="s">
        <v>173</v>
      </c>
      <c r="E21" s="1">
        <v>20.43</v>
      </c>
      <c r="F21" s="1">
        <v>21.45</v>
      </c>
      <c r="G21" s="1">
        <v>0.0</v>
      </c>
      <c r="H21" s="9">
        <v>0.96</v>
      </c>
      <c r="I21" s="1">
        <v>10</v>
      </c>
      <c r="J21" s="1">
        <v>1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1344</v>
      </c>
      <c r="X21" s="1">
        <v>400</v>
      </c>
      <c r="Y21" s="31"/>
    </row>
    <row r="22" spans="1:25" customHeight="1" ht="12.75">
      <c r="A22" s="1" t="s">
        <v>221</v>
      </c>
      <c r="B22" s="7">
        <v>1.11</v>
      </c>
      <c r="C22" s="1">
        <v>1</v>
      </c>
      <c r="D22" s="1" t="s">
        <v>173</v>
      </c>
      <c r="E22" s="1"/>
      <c r="F22" s="1"/>
      <c r="G22" s="1"/>
      <c r="H22" s="9"/>
      <c r="I22" s="1">
        <v>9</v>
      </c>
      <c r="J22" s="1">
        <v>2</v>
      </c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1344</v>
      </c>
      <c r="X22" s="1">
        <v>496</v>
      </c>
    </row>
    <row r="23" spans="1:25" customHeight="1" ht="12.75">
      <c r="A23" s="1" t="s">
        <v>222</v>
      </c>
      <c r="B23" s="7">
        <v>0.7</v>
      </c>
      <c r="C23" s="1">
        <v>1</v>
      </c>
      <c r="D23" s="1" t="s">
        <v>173</v>
      </c>
      <c r="E23" s="1">
        <v>27.17</v>
      </c>
      <c r="F23" s="1">
        <v>39.33</v>
      </c>
      <c r="G23" s="1">
        <v>0.0</v>
      </c>
      <c r="H23" s="9">
        <v>0.96</v>
      </c>
      <c r="I23" s="1">
        <v>3</v>
      </c>
      <c r="J23" s="1">
        <v>1</v>
      </c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1344</v>
      </c>
      <c r="X23" s="1">
        <v>528</v>
      </c>
      <c r="Y23" s="31"/>
    </row>
    <row r="24" spans="1:25" customHeight="1" ht="12.75">
      <c r="A24" s="1" t="s">
        <v>223</v>
      </c>
      <c r="B24" s="7">
        <v>1.12</v>
      </c>
      <c r="C24" s="1">
        <v>1</v>
      </c>
      <c r="D24" s="1" t="s">
        <v>173</v>
      </c>
      <c r="E24" s="1">
        <v>26.25</v>
      </c>
      <c r="F24" s="1">
        <v>40.47</v>
      </c>
      <c r="G24" s="1">
        <v>0.0</v>
      </c>
      <c r="H24" s="9">
        <v>0.96</v>
      </c>
      <c r="I24" s="1">
        <v>7</v>
      </c>
      <c r="J24" s="1">
        <v>2</v>
      </c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1344</v>
      </c>
      <c r="X24" s="1">
        <v>560</v>
      </c>
      <c r="Y24" s="31"/>
    </row>
    <row r="25" spans="1:25" customHeight="1" ht="12.75">
      <c r="A25" s="1" t="s">
        <v>224</v>
      </c>
      <c r="B25" s="7">
        <v>0.95</v>
      </c>
      <c r="C25" s="1">
        <v>1</v>
      </c>
      <c r="D25" s="1" t="s">
        <v>173</v>
      </c>
      <c r="E25" s="1">
        <v>23.73</v>
      </c>
      <c r="F25" s="1">
        <v>57.9</v>
      </c>
      <c r="G25" s="1">
        <v>0.0</v>
      </c>
      <c r="H25" s="9">
        <v>0.96</v>
      </c>
      <c r="I25" s="1">
        <v>5</v>
      </c>
      <c r="J25" s="1">
        <v>1</v>
      </c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1344</v>
      </c>
      <c r="X25" s="1">
        <v>592</v>
      </c>
      <c r="Y25" s="31"/>
    </row>
    <row r="26" spans="1:25" customHeight="1" ht="12.75">
      <c r="A26" s="1" t="s">
        <v>225</v>
      </c>
      <c r="B26" s="7">
        <v>0.95</v>
      </c>
      <c r="C26" s="1">
        <v>1</v>
      </c>
      <c r="D26" s="1" t="s">
        <v>173</v>
      </c>
      <c r="E26" s="1"/>
      <c r="F26" s="1"/>
      <c r="G26" s="1"/>
      <c r="H26" s="9"/>
      <c r="I26" s="1">
        <v>7</v>
      </c>
      <c r="J26" s="1">
        <v>2</v>
      </c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1344</v>
      </c>
      <c r="X26" s="1">
        <v>688</v>
      </c>
    </row>
    <row r="27" spans="1:25" customHeight="1" ht="12.75">
      <c r="A27" s="1" t="s">
        <v>226</v>
      </c>
      <c r="B27" s="7">
        <v>0.66</v>
      </c>
      <c r="C27" s="1">
        <v>1</v>
      </c>
      <c r="D27" s="1" t="s">
        <v>173</v>
      </c>
      <c r="E27" s="1">
        <v>27.61</v>
      </c>
      <c r="F27" s="1">
        <v>67.41</v>
      </c>
      <c r="G27" s="1">
        <v>0.0</v>
      </c>
      <c r="H27" s="9">
        <v>0.96</v>
      </c>
      <c r="I27" s="1">
        <v>4</v>
      </c>
      <c r="J27" s="1">
        <v>1</v>
      </c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1344</v>
      </c>
      <c r="X27" s="1">
        <v>720</v>
      </c>
      <c r="Y27" s="31"/>
    </row>
    <row r="28" spans="1:25" customHeight="1" ht="12.75">
      <c r="A28" s="1" t="s">
        <v>290</v>
      </c>
      <c r="B28" s="7">
        <v>1.14</v>
      </c>
      <c r="C28" s="1">
        <v>1</v>
      </c>
      <c r="D28" s="1" t="s">
        <v>173</v>
      </c>
      <c r="E28" s="1">
        <v>26.65</v>
      </c>
      <c r="F28" s="1">
        <v>52.1</v>
      </c>
      <c r="G28" s="1">
        <v>0.0</v>
      </c>
      <c r="H28" s="9">
        <v>0.96</v>
      </c>
      <c r="I28" s="1">
        <v>8</v>
      </c>
      <c r="J28" s="1">
        <v>1</v>
      </c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1344</v>
      </c>
      <c r="X28" s="1">
        <v>752</v>
      </c>
      <c r="Y28" s="31"/>
    </row>
    <row r="29" spans="1:25" customHeight="1" ht="12.75">
      <c r="A29" s="1" t="s">
        <v>291</v>
      </c>
      <c r="B29" s="7">
        <v>0.55</v>
      </c>
      <c r="C29" s="1">
        <v>1</v>
      </c>
      <c r="D29" s="1" t="s">
        <v>173</v>
      </c>
      <c r="E29" s="1">
        <v>23.69</v>
      </c>
      <c r="F29" s="1">
        <v>78.16</v>
      </c>
      <c r="G29" s="1">
        <v>0.0</v>
      </c>
      <c r="H29" s="4">
        <v>0.96</v>
      </c>
      <c r="I29" s="1">
        <v>5</v>
      </c>
      <c r="J29" s="1">
        <v>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1344</v>
      </c>
      <c r="X29" s="1">
        <v>784</v>
      </c>
      <c r="Y29" s="31"/>
    </row>
    <row r="30" spans="1:25" customHeight="1" ht="12.75">
      <c r="A30" s="1" t="s">
        <v>292</v>
      </c>
      <c r="B30" s="7">
        <v>0.62</v>
      </c>
      <c r="C30" s="1">
        <v>1</v>
      </c>
      <c r="D30" s="1" t="s">
        <v>173</v>
      </c>
      <c r="E30" s="1"/>
      <c r="F30" s="1"/>
      <c r="G30" s="1"/>
      <c r="H30" s="4"/>
      <c r="I30" s="1">
        <v>11</v>
      </c>
      <c r="J30" s="1">
        <v>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1344</v>
      </c>
      <c r="X30" s="1">
        <v>880</v>
      </c>
    </row>
    <row r="31" spans="1:25" customHeight="1" ht="12.75">
      <c r="A31" s="1" t="s">
        <v>293</v>
      </c>
      <c r="B31" s="7">
        <v>0.46</v>
      </c>
      <c r="C31" s="1">
        <v>1</v>
      </c>
      <c r="D31" s="1" t="s">
        <v>173</v>
      </c>
      <c r="E31" s="1">
        <v>26.09</v>
      </c>
      <c r="F31" s="1">
        <v>31.53</v>
      </c>
      <c r="G31" s="1">
        <v>0.0</v>
      </c>
      <c r="H31" s="4">
        <v>0.96</v>
      </c>
      <c r="I31" s="1">
        <v>6</v>
      </c>
      <c r="J31" s="1">
        <v>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1344</v>
      </c>
      <c r="X31" s="1">
        <v>912</v>
      </c>
      <c r="Y31" s="31"/>
    </row>
    <row r="32" spans="1:25" customHeight="1" ht="12.75">
      <c r="A32" s="1" t="s">
        <v>294</v>
      </c>
      <c r="B32" s="7">
        <v>1.42</v>
      </c>
      <c r="C32" s="1">
        <v>1</v>
      </c>
      <c r="D32" s="1" t="s">
        <v>173</v>
      </c>
      <c r="E32" s="1">
        <v>27.05</v>
      </c>
      <c r="F32" s="1">
        <v>72.56</v>
      </c>
      <c r="G32" s="1">
        <v>0.0</v>
      </c>
      <c r="H32" s="4">
        <v>0.96</v>
      </c>
      <c r="I32" s="1">
        <v>8</v>
      </c>
      <c r="J32" s="1">
        <v>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1344</v>
      </c>
      <c r="X32" s="1">
        <v>944</v>
      </c>
      <c r="Y32" s="31"/>
    </row>
    <row r="33" spans="1:25" customHeight="1" ht="12.75">
      <c r="A33" s="1" t="s">
        <v>295</v>
      </c>
      <c r="B33" s="7">
        <v>0.73</v>
      </c>
      <c r="C33" s="1">
        <v>1</v>
      </c>
      <c r="D33" s="1" t="s">
        <v>173</v>
      </c>
      <c r="E33" s="1">
        <v>17.98</v>
      </c>
      <c r="F33" s="1">
        <v>18.63</v>
      </c>
      <c r="G33" s="1">
        <v>0.0</v>
      </c>
      <c r="H33" s="4">
        <v>0.96</v>
      </c>
      <c r="I33" s="1">
        <v>6</v>
      </c>
      <c r="J33" s="1">
        <v>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1344</v>
      </c>
      <c r="X33" s="1">
        <v>976</v>
      </c>
      <c r="Y33" s="31"/>
    </row>
    <row r="34" spans="1:25" customHeight="1" ht="12.75">
      <c r="A34" s="1" t="s">
        <v>296</v>
      </c>
      <c r="B34" s="7">
        <v>0.83</v>
      </c>
      <c r="C34" s="1">
        <v>1</v>
      </c>
      <c r="D34" s="1" t="s">
        <v>173</v>
      </c>
      <c r="E34" s="1"/>
      <c r="F34" s="1"/>
      <c r="G34" s="1"/>
      <c r="H34" s="4"/>
      <c r="I34" s="1">
        <v>11</v>
      </c>
      <c r="J34" s="1">
        <v>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1344</v>
      </c>
      <c r="X34" s="1">
        <v>1072</v>
      </c>
    </row>
    <row r="35" spans="1:25" customHeight="1" ht="12.75">
      <c r="A35" s="1" t="s">
        <v>297</v>
      </c>
      <c r="B35" s="7">
        <v>0.52</v>
      </c>
      <c r="C35" s="1">
        <v>1</v>
      </c>
      <c r="D35" s="1" t="s">
        <v>173</v>
      </c>
      <c r="E35" s="1">
        <v>9.14</v>
      </c>
      <c r="F35" s="1">
        <v>18.96</v>
      </c>
      <c r="G35" s="1">
        <v>0.0</v>
      </c>
      <c r="H35" s="4">
        <v>0.96</v>
      </c>
      <c r="I35" s="1">
        <v>5</v>
      </c>
      <c r="J35" s="1">
        <v>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1344</v>
      </c>
      <c r="X35" s="1">
        <v>1104</v>
      </c>
      <c r="Y35" s="31"/>
    </row>
    <row r="36" spans="1:25" customHeight="1" ht="12.75">
      <c r="A36" s="1" t="s">
        <v>298</v>
      </c>
      <c r="B36" s="7">
        <v>0.9</v>
      </c>
      <c r="C36" s="1">
        <v>1</v>
      </c>
      <c r="D36" s="1" t="s">
        <v>173</v>
      </c>
      <c r="E36" s="1">
        <v>24.01</v>
      </c>
      <c r="F36" s="1">
        <v>80.79</v>
      </c>
      <c r="G36" s="1">
        <v>0.0</v>
      </c>
      <c r="H36" s="4">
        <v>0.96</v>
      </c>
      <c r="I36" s="1">
        <v>6</v>
      </c>
      <c r="J36" s="1">
        <v>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1344</v>
      </c>
      <c r="X36" s="1">
        <v>1136</v>
      </c>
      <c r="Y36" s="31"/>
    </row>
    <row r="37" spans="1:25" customHeight="1" ht="12.75">
      <c r="A37" s="1" t="s">
        <v>299</v>
      </c>
      <c r="B37" s="7">
        <v>1.11</v>
      </c>
      <c r="C37" s="1">
        <v>1</v>
      </c>
      <c r="D37" s="1" t="s">
        <v>173</v>
      </c>
      <c r="E37" s="1">
        <v>23.85</v>
      </c>
      <c r="F37" s="1">
        <v>34.56</v>
      </c>
      <c r="G37" s="1">
        <v>0.0</v>
      </c>
      <c r="H37" s="4">
        <v>0.96</v>
      </c>
      <c r="I37" s="1">
        <v>7</v>
      </c>
      <c r="J37" s="1">
        <v>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1344</v>
      </c>
      <c r="X37" s="1">
        <v>1168</v>
      </c>
      <c r="Y37" s="31"/>
    </row>
    <row r="38" spans="1:25" customHeight="1" ht="12.75">
      <c r="A38" s="1" t="s">
        <v>300</v>
      </c>
      <c r="B38" s="7">
        <v>0.85</v>
      </c>
      <c r="C38" s="1">
        <v>1</v>
      </c>
      <c r="D38" s="1" t="s">
        <v>173</v>
      </c>
      <c r="E38" s="1"/>
      <c r="F38" s="1"/>
      <c r="G38" s="1"/>
      <c r="H38" s="4"/>
      <c r="I38" s="1">
        <v>12</v>
      </c>
      <c r="J38" s="1">
        <v>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1344</v>
      </c>
      <c r="X38" s="1">
        <v>1264</v>
      </c>
    </row>
    <row r="39" spans="1:25" customHeight="1" ht="12.75">
      <c r="A39" s="1" t="s">
        <v>301</v>
      </c>
      <c r="B39" s="7">
        <v>0.48</v>
      </c>
      <c r="C39" s="1">
        <v>1</v>
      </c>
      <c r="D39" s="1" t="s">
        <v>173</v>
      </c>
      <c r="E39" s="1">
        <v>10.17</v>
      </c>
      <c r="F39" s="1">
        <v>20.12</v>
      </c>
      <c r="G39" s="1">
        <v>0.0</v>
      </c>
      <c r="H39" s="4">
        <v>0.96</v>
      </c>
      <c r="I39" s="1">
        <v>7</v>
      </c>
      <c r="J39" s="1">
        <v>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1344</v>
      </c>
      <c r="X39" s="1">
        <v>1296</v>
      </c>
      <c r="Y39" s="31"/>
    </row>
    <row r="40" spans="1:25" customHeight="1" ht="12.75">
      <c r="A40" s="1" t="s">
        <v>302</v>
      </c>
      <c r="B40" s="7">
        <v>1.01</v>
      </c>
      <c r="C40" s="1">
        <v>1</v>
      </c>
      <c r="D40" s="1" t="s">
        <v>173</v>
      </c>
      <c r="E40" s="1">
        <v>24.01</v>
      </c>
      <c r="F40" s="1">
        <v>72.15</v>
      </c>
      <c r="G40" s="1">
        <v>0.0</v>
      </c>
      <c r="H40" s="4">
        <v>0.96</v>
      </c>
      <c r="I40" s="1">
        <v>5</v>
      </c>
      <c r="J40" s="1">
        <v>1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1344</v>
      </c>
      <c r="X40" s="1">
        <v>1328</v>
      </c>
      <c r="Y40" s="31"/>
    </row>
    <row r="41" spans="1:25" customHeight="1" ht="12.75">
      <c r="A41" s="1" t="s">
        <v>303</v>
      </c>
      <c r="B41" s="7">
        <v>0.95</v>
      </c>
      <c r="C41" s="1">
        <v>1</v>
      </c>
      <c r="D41" s="1" t="s">
        <v>173</v>
      </c>
      <c r="E41" s="1">
        <v>8.39</v>
      </c>
      <c r="F41" s="1">
        <v>14.01</v>
      </c>
      <c r="G41" s="1">
        <v>0.0</v>
      </c>
      <c r="H41" s="4">
        <v>0.96</v>
      </c>
      <c r="I41" s="1">
        <v>2</v>
      </c>
      <c r="J41" s="1">
        <v>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1344</v>
      </c>
      <c r="X41" s="1">
        <v>1360</v>
      </c>
      <c r="Y41" s="31"/>
    </row>
    <row r="42" spans="1:25" customHeight="1" ht="12.75">
      <c r="A42" s="1" t="s">
        <v>304</v>
      </c>
      <c r="B42" s="7">
        <v>0.52</v>
      </c>
      <c r="C42" s="1">
        <v>1</v>
      </c>
      <c r="D42" s="1" t="s">
        <v>173</v>
      </c>
      <c r="E42" s="1"/>
      <c r="F42" s="1"/>
      <c r="G42" s="1"/>
      <c r="H42" s="4"/>
      <c r="I42" s="1">
        <v>8</v>
      </c>
      <c r="J42" s="1">
        <v>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1344</v>
      </c>
      <c r="X42" s="1">
        <v>1456</v>
      </c>
    </row>
    <row r="43" spans="1:25" customHeight="1" ht="12.75">
      <c r="A43" s="1" t="s">
        <v>305</v>
      </c>
      <c r="B43" s="7">
        <v>0.48</v>
      </c>
      <c r="C43" s="1">
        <v>1</v>
      </c>
      <c r="D43" s="1" t="s">
        <v>173</v>
      </c>
      <c r="E43" s="1">
        <v>19.69</v>
      </c>
      <c r="F43" s="1">
        <v>39.01</v>
      </c>
      <c r="G43" s="1">
        <v>0.0</v>
      </c>
      <c r="H43" s="4">
        <v>0.96</v>
      </c>
      <c r="I43" s="1">
        <v>5</v>
      </c>
      <c r="J43" s="1">
        <v>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1344</v>
      </c>
      <c r="X43" s="1">
        <v>1488</v>
      </c>
      <c r="Y43" s="31"/>
    </row>
    <row r="44" spans="1:25" customHeight="1" ht="12.75">
      <c r="A44" s="1" t="s">
        <v>306</v>
      </c>
      <c r="B44" s="7">
        <v>1.04</v>
      </c>
      <c r="C44" s="1">
        <v>1</v>
      </c>
      <c r="D44" s="1" t="s">
        <v>173</v>
      </c>
      <c r="E44" s="1">
        <v>7.91</v>
      </c>
      <c r="F44" s="1">
        <v>8.76</v>
      </c>
      <c r="G44" s="1">
        <v>0.0</v>
      </c>
      <c r="H44" s="4">
        <v>0.96</v>
      </c>
      <c r="I44" s="1">
        <v>9</v>
      </c>
      <c r="J44" s="1">
        <v>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1344</v>
      </c>
      <c r="X44" s="1">
        <v>1520</v>
      </c>
      <c r="Y44" s="31"/>
    </row>
    <row r="45" spans="1:25" customHeight="1" ht="12.75">
      <c r="A45" s="1" t="s">
        <v>307</v>
      </c>
      <c r="B45" s="7">
        <v>0.94</v>
      </c>
      <c r="C45" s="1">
        <v>1</v>
      </c>
      <c r="D45" s="1" t="s">
        <v>173</v>
      </c>
      <c r="E45" s="1">
        <v>15.83</v>
      </c>
      <c r="F45" s="1">
        <v>17.76</v>
      </c>
      <c r="G45" s="1">
        <v>0.0</v>
      </c>
      <c r="H45" s="4">
        <v>0.96</v>
      </c>
      <c r="I45" s="1">
        <v>3</v>
      </c>
      <c r="J45" s="1">
        <v>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1344</v>
      </c>
      <c r="X45" s="1">
        <v>1552</v>
      </c>
      <c r="Y45" s="31"/>
    </row>
    <row r="46" spans="1:25" customHeight="1" ht="12.75">
      <c r="A46" s="1" t="s">
        <v>308</v>
      </c>
      <c r="B46" s="7">
        <v>1.02</v>
      </c>
      <c r="C46" s="1">
        <v>1</v>
      </c>
      <c r="D46" s="1" t="s">
        <v>173</v>
      </c>
      <c r="E46" s="1"/>
      <c r="F46" s="1"/>
      <c r="G46" s="1"/>
      <c r="H46" s="4"/>
      <c r="I46" s="1">
        <v>10</v>
      </c>
      <c r="J46" s="1">
        <v>2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1344</v>
      </c>
      <c r="X46" s="1">
        <v>1648</v>
      </c>
    </row>
    <row r="47" spans="1:25" customHeight="1" ht="12.75">
      <c r="A47" s="1" t="s">
        <v>309</v>
      </c>
      <c r="B47" s="7">
        <v>0.68</v>
      </c>
      <c r="C47" s="1">
        <v>1</v>
      </c>
      <c r="D47" s="1" t="s">
        <v>173</v>
      </c>
      <c r="E47" s="1">
        <v>19.95</v>
      </c>
      <c r="F47" s="1">
        <v>32.69</v>
      </c>
      <c r="G47" s="1">
        <v>0.0</v>
      </c>
      <c r="H47" s="4">
        <v>0.96</v>
      </c>
      <c r="I47" s="1">
        <v>7</v>
      </c>
      <c r="J47" s="1">
        <v>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1344</v>
      </c>
      <c r="X47" s="1">
        <v>1680</v>
      </c>
      <c r="Y47" s="31"/>
    </row>
    <row r="48" spans="1:25" customHeight="1" ht="12.75">
      <c r="A48" s="1" t="s">
        <v>310</v>
      </c>
      <c r="B48" s="7">
        <v>1.58</v>
      </c>
      <c r="C48" s="1">
        <v>1</v>
      </c>
      <c r="D48" s="1" t="s">
        <v>173</v>
      </c>
      <c r="E48" s="1">
        <v>12.59</v>
      </c>
      <c r="F48" s="1">
        <v>13.42</v>
      </c>
      <c r="G48" s="1">
        <v>0.0</v>
      </c>
      <c r="H48" s="4">
        <v>0.96</v>
      </c>
      <c r="I48" s="1">
        <v>9</v>
      </c>
      <c r="J48" s="1">
        <v>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1344</v>
      </c>
      <c r="X48" s="1">
        <v>1712</v>
      </c>
      <c r="Y48" s="31"/>
    </row>
    <row r="49" spans="1:25" customHeight="1" ht="12.75">
      <c r="A49" s="1" t="s">
        <v>311</v>
      </c>
      <c r="B49" s="7">
        <v>1.08</v>
      </c>
      <c r="C49" s="1">
        <v>1</v>
      </c>
      <c r="D49" s="1" t="s">
        <v>173</v>
      </c>
      <c r="E49" s="1">
        <v>11.51</v>
      </c>
      <c r="F49" s="1">
        <v>9.57</v>
      </c>
      <c r="G49" s="1">
        <v>0.0</v>
      </c>
      <c r="H49" s="4">
        <v>0.96</v>
      </c>
      <c r="I49" s="1">
        <v>6</v>
      </c>
      <c r="J49" s="1">
        <v>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1344</v>
      </c>
      <c r="X49" s="1">
        <v>1744</v>
      </c>
      <c r="Y49" s="31"/>
    </row>
    <row r="50" spans="1:25" customHeight="1" ht="12.75">
      <c r="A50" s="1" t="s">
        <v>312</v>
      </c>
      <c r="B50" s="7">
        <v>0.87</v>
      </c>
      <c r="C50" s="1">
        <v>1</v>
      </c>
      <c r="D50" s="1" t="s">
        <v>173</v>
      </c>
      <c r="E50" s="1"/>
      <c r="F50" s="1"/>
      <c r="G50" s="1"/>
      <c r="H50" s="4"/>
      <c r="I50" s="1">
        <v>12</v>
      </c>
      <c r="J50" s="1">
        <v>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1344</v>
      </c>
      <c r="X50" s="1">
        <v>1840</v>
      </c>
    </row>
    <row r="51" spans="1:25" customHeight="1" ht="12.75">
      <c r="A51" s="1" t="s">
        <v>313</v>
      </c>
      <c r="B51" s="7">
        <v>0.7</v>
      </c>
      <c r="C51" s="1">
        <v>1</v>
      </c>
      <c r="D51" s="1" t="s">
        <v>173</v>
      </c>
      <c r="E51" s="1">
        <v>25.89</v>
      </c>
      <c r="F51" s="1">
        <v>57.41</v>
      </c>
      <c r="G51" s="1">
        <v>0.0</v>
      </c>
      <c r="H51" s="4">
        <v>0.96</v>
      </c>
      <c r="I51" s="1">
        <v>2</v>
      </c>
      <c r="J51" s="1">
        <v>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1344</v>
      </c>
      <c r="X51" s="1">
        <v>1872</v>
      </c>
      <c r="Y51" s="31"/>
    </row>
    <row r="52" spans="1:25" customHeight="1" ht="12.75">
      <c r="A52" s="1" t="s">
        <v>314</v>
      </c>
      <c r="B52" s="7">
        <v>1.01</v>
      </c>
      <c r="C52" s="1">
        <v>1</v>
      </c>
      <c r="D52" s="1" t="s">
        <v>173</v>
      </c>
      <c r="E52" s="1">
        <v>23.65</v>
      </c>
      <c r="F52" s="1">
        <v>79.6</v>
      </c>
      <c r="G52" s="1">
        <v>0.0</v>
      </c>
      <c r="H52" s="4">
        <v>0.96</v>
      </c>
      <c r="I52" s="1">
        <v>7</v>
      </c>
      <c r="J52" s="1">
        <v>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1344</v>
      </c>
      <c r="X52" s="1">
        <v>1904</v>
      </c>
      <c r="Y52" s="31"/>
    </row>
    <row r="53" spans="1:25" customHeight="1" ht="12.75">
      <c r="A53" s="1" t="s">
        <v>463</v>
      </c>
      <c r="B53" s="7">
        <v>0.81</v>
      </c>
      <c r="C53" s="1">
        <v>1</v>
      </c>
      <c r="D53" s="1" t="s">
        <v>173</v>
      </c>
      <c r="E53" s="1">
        <v>25.66</v>
      </c>
      <c r="F53" s="1">
        <v>27.39</v>
      </c>
      <c r="G53" s="1">
        <v>0.0</v>
      </c>
      <c r="H53" s="4">
        <v>0.96</v>
      </c>
      <c r="I53" s="1">
        <v>3</v>
      </c>
      <c r="J53" s="1">
        <v>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1344</v>
      </c>
      <c r="X53" s="1">
        <v>1936</v>
      </c>
      <c r="Y53" s="31"/>
    </row>
    <row r="54" spans="1:25" customHeight="1" ht="12.75">
      <c r="A54" s="1" t="s">
        <v>464</v>
      </c>
      <c r="B54" s="7">
        <v>0.84</v>
      </c>
      <c r="C54" s="1">
        <v>1</v>
      </c>
      <c r="D54" s="1" t="s">
        <v>173</v>
      </c>
      <c r="E54" s="1"/>
      <c r="F54" s="1"/>
      <c r="G54" s="1"/>
      <c r="H54" s="4"/>
      <c r="I54" s="1">
        <v>8</v>
      </c>
      <c r="J54" s="1">
        <v>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1344</v>
      </c>
      <c r="X54" s="1">
        <v>2032</v>
      </c>
    </row>
    <row r="55" spans="1:25" customHeight="1" ht="12.75">
      <c r="A55" s="1" t="s">
        <v>465</v>
      </c>
      <c r="B55" s="7">
        <v>0.48</v>
      </c>
      <c r="C55" s="1">
        <v>1</v>
      </c>
      <c r="D55" s="1" t="s">
        <v>173</v>
      </c>
      <c r="E55" s="1">
        <v>27.17</v>
      </c>
      <c r="F55" s="1">
        <v>82.83</v>
      </c>
      <c r="G55" s="1">
        <v>0.0</v>
      </c>
      <c r="H55" s="4">
        <v>0.96</v>
      </c>
      <c r="I55" s="1">
        <v>2</v>
      </c>
      <c r="J55" s="1">
        <v>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1344</v>
      </c>
      <c r="X55" s="1">
        <v>2064</v>
      </c>
      <c r="Y55" s="31"/>
    </row>
    <row r="56" spans="1:25" customHeight="1" ht="12.75">
      <c r="A56" s="1" t="s">
        <v>466</v>
      </c>
      <c r="B56" s="7">
        <v>1.49</v>
      </c>
      <c r="C56" s="1">
        <v>1</v>
      </c>
      <c r="D56" s="1" t="s">
        <v>173</v>
      </c>
      <c r="E56" s="1">
        <v>27.41</v>
      </c>
      <c r="F56" s="1">
        <v>44.12</v>
      </c>
      <c r="G56" s="1">
        <v>0.0</v>
      </c>
      <c r="H56" s="4">
        <v>0.96</v>
      </c>
      <c r="I56" s="1">
        <v>9</v>
      </c>
      <c r="J56" s="1">
        <v>2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1344</v>
      </c>
      <c r="X56" s="1">
        <v>2096</v>
      </c>
      <c r="Y56" s="31"/>
    </row>
    <row r="57" spans="1:25" customHeight="1" ht="12.75">
      <c r="A57" s="1" t="s">
        <v>467</v>
      </c>
      <c r="B57" s="7">
        <v>1.16</v>
      </c>
      <c r="C57" s="1">
        <v>1</v>
      </c>
      <c r="D57" s="1" t="s">
        <v>173</v>
      </c>
      <c r="E57" s="1">
        <v>23.57</v>
      </c>
      <c r="F57" s="1">
        <v>54.18</v>
      </c>
      <c r="G57" s="1">
        <v>0.0</v>
      </c>
      <c r="H57" s="4">
        <v>0.96</v>
      </c>
      <c r="I57" s="1">
        <v>7</v>
      </c>
      <c r="J57" s="1"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1344</v>
      </c>
      <c r="X57" s="1">
        <v>2128</v>
      </c>
      <c r="Y57" s="31"/>
    </row>
    <row r="58" spans="1:25" customHeight="1" ht="12.75">
      <c r="A58" s="1" t="s">
        <v>468</v>
      </c>
      <c r="B58" s="7">
        <v>1.02</v>
      </c>
      <c r="C58" s="1">
        <v>1</v>
      </c>
      <c r="D58" s="1" t="s">
        <v>173</v>
      </c>
      <c r="E58" s="1"/>
      <c r="F58" s="1"/>
      <c r="G58" s="1"/>
      <c r="H58" s="4"/>
      <c r="I58" s="1">
        <v>6</v>
      </c>
      <c r="J58" s="1">
        <v>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1344</v>
      </c>
      <c r="X58" s="1">
        <v>2224</v>
      </c>
    </row>
    <row r="59" spans="1:25" customHeight="1" ht="12.75">
      <c r="A59" s="1" t="s">
        <v>469</v>
      </c>
      <c r="B59" s="7">
        <v>1.31</v>
      </c>
      <c r="C59" s="1">
        <v>1</v>
      </c>
      <c r="D59" s="1" t="s">
        <v>173</v>
      </c>
      <c r="E59" s="1">
        <v>21.36</v>
      </c>
      <c r="F59" s="1">
        <v>16.81</v>
      </c>
      <c r="G59" s="1">
        <v>0.0</v>
      </c>
      <c r="H59" s="4">
        <v>0.96</v>
      </c>
      <c r="I59" s="1">
        <v>7</v>
      </c>
      <c r="J59" s="1">
        <v>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1344</v>
      </c>
      <c r="X59" s="1">
        <v>2256</v>
      </c>
      <c r="Y59" s="31"/>
    </row>
    <row r="60" spans="1:25" customHeight="1" ht="12.75">
      <c r="A60" s="1" t="s">
        <v>470</v>
      </c>
      <c r="B60" s="7">
        <v>1.13</v>
      </c>
      <c r="C60" s="1">
        <v>1</v>
      </c>
      <c r="D60" s="1" t="s">
        <v>173</v>
      </c>
      <c r="E60" s="1">
        <v>26.09</v>
      </c>
      <c r="F60" s="1">
        <v>70.26</v>
      </c>
      <c r="G60" s="1">
        <v>0.0</v>
      </c>
      <c r="H60" s="4">
        <v>0.96</v>
      </c>
      <c r="I60" s="1">
        <v>7</v>
      </c>
      <c r="J60" s="1">
        <v>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1344</v>
      </c>
      <c r="X60" s="1">
        <v>2288</v>
      </c>
      <c r="Y60" s="31"/>
    </row>
    <row r="61" spans="1:25" customHeight="1" ht="12.75">
      <c r="A61" s="1" t="s">
        <v>471</v>
      </c>
      <c r="B61" s="7">
        <v>0.99</v>
      </c>
      <c r="C61" s="1">
        <v>1</v>
      </c>
      <c r="D61" s="1" t="s">
        <v>173</v>
      </c>
      <c r="E61" s="1">
        <v>25.69</v>
      </c>
      <c r="F61" s="1">
        <v>67.54</v>
      </c>
      <c r="G61" s="1">
        <v>0.0</v>
      </c>
      <c r="H61" s="4">
        <v>0.96</v>
      </c>
      <c r="I61" s="1">
        <v>4</v>
      </c>
      <c r="J61" s="1">
        <v>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1344</v>
      </c>
      <c r="X61" s="1">
        <v>2320</v>
      </c>
      <c r="Y61" s="31"/>
    </row>
    <row r="62" spans="1:25" customHeight="1" ht="12.75">
      <c r="A62" s="1" t="s">
        <v>472</v>
      </c>
      <c r="B62" s="7">
        <v>1.16</v>
      </c>
      <c r="C62" s="1">
        <v>0.0</v>
      </c>
      <c r="D62" s="1" t="s">
        <v>173</v>
      </c>
      <c r="E62" s="1">
        <v>7.36</v>
      </c>
      <c r="F62" s="1">
        <v>16.83</v>
      </c>
      <c r="G62" s="1">
        <v>0.0</v>
      </c>
      <c r="H62" s="4">
        <v>0.96</v>
      </c>
      <c r="I62" s="1">
        <v>3</v>
      </c>
      <c r="J62" s="1">
        <v>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1600</v>
      </c>
      <c r="X62" s="1">
        <v>64</v>
      </c>
      <c r="Y62" s="31"/>
    </row>
    <row r="63" spans="1:25" customHeight="1" ht="12.75">
      <c r="A63" s="1" t="s">
        <v>473</v>
      </c>
      <c r="B63" s="7">
        <v>0.29</v>
      </c>
      <c r="C63" s="1">
        <v>0.0</v>
      </c>
      <c r="D63" s="1" t="s">
        <v>173</v>
      </c>
      <c r="E63" s="1">
        <v>28.81</v>
      </c>
      <c r="F63" s="1">
        <v>78.36</v>
      </c>
      <c r="G63" s="1">
        <v>0.0</v>
      </c>
      <c r="H63" s="4">
        <v>0.96</v>
      </c>
      <c r="I63" s="1">
        <v>4</v>
      </c>
      <c r="J63" s="1">
        <v>1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1600</v>
      </c>
      <c r="X63" s="1">
        <v>96</v>
      </c>
      <c r="Y63" s="31"/>
    </row>
    <row r="64" spans="1:25" customHeight="1" ht="12.75">
      <c r="A64" s="1" t="s">
        <v>474</v>
      </c>
      <c r="B64" s="7">
        <v>0.29</v>
      </c>
      <c r="C64" s="1">
        <v>0.0</v>
      </c>
      <c r="D64" s="1" t="s">
        <v>173</v>
      </c>
      <c r="E64" s="1">
        <v>14.35</v>
      </c>
      <c r="F64" s="1">
        <v>20.23</v>
      </c>
      <c r="G64" s="1">
        <v>0.0</v>
      </c>
      <c r="H64" s="4">
        <v>0.96</v>
      </c>
      <c r="I64" s="1">
        <v>4</v>
      </c>
      <c r="J64" s="1">
        <v>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1600</v>
      </c>
      <c r="X64" s="1">
        <v>304</v>
      </c>
      <c r="Y64" s="31"/>
    </row>
    <row r="65" spans="1:25" customHeight="1" ht="12.75">
      <c r="A65" s="1" t="s">
        <v>475</v>
      </c>
      <c r="B65" s="7">
        <v>0.56</v>
      </c>
      <c r="C65" s="1">
        <v>0.0</v>
      </c>
      <c r="D65" s="1" t="s">
        <v>173</v>
      </c>
      <c r="E65" s="1">
        <v>14.91</v>
      </c>
      <c r="F65" s="1">
        <v>41.77</v>
      </c>
      <c r="G65" s="1">
        <v>0.0</v>
      </c>
      <c r="H65" s="4">
        <v>0.96</v>
      </c>
      <c r="I65" s="1">
        <v>4</v>
      </c>
      <c r="J65" s="1">
        <v>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1600</v>
      </c>
      <c r="X65" s="1">
        <v>336</v>
      </c>
      <c r="Y65" s="31"/>
    </row>
    <row r="66" spans="1:25" customHeight="1" ht="12.75">
      <c r="A66" s="1" t="s">
        <v>476</v>
      </c>
      <c r="B66" s="7">
        <v>0.39</v>
      </c>
      <c r="C66" s="1">
        <v>0.0</v>
      </c>
      <c r="D66" s="1" t="s">
        <v>173</v>
      </c>
      <c r="E66" s="1">
        <v>14.63</v>
      </c>
      <c r="F66" s="1">
        <v>25.33</v>
      </c>
      <c r="G66" s="1">
        <v>0.0</v>
      </c>
      <c r="H66" s="4">
        <v>0.96</v>
      </c>
      <c r="I66" s="1">
        <v>4</v>
      </c>
      <c r="J66" s="1">
        <v>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1600</v>
      </c>
      <c r="X66" s="1">
        <v>496</v>
      </c>
      <c r="Y66" s="31"/>
    </row>
    <row r="67" spans="1:25" customHeight="1" ht="12.75">
      <c r="A67" s="1" t="s">
        <v>477</v>
      </c>
      <c r="B67" s="7">
        <v>0.4</v>
      </c>
      <c r="C67" s="1">
        <v>0.0</v>
      </c>
      <c r="D67" s="1" t="s">
        <v>173</v>
      </c>
      <c r="E67" s="1">
        <v>12.75</v>
      </c>
      <c r="F67" s="1">
        <v>35.96</v>
      </c>
      <c r="G67" s="1">
        <v>0.0</v>
      </c>
      <c r="H67" s="4">
        <v>0.96</v>
      </c>
      <c r="I67" s="1">
        <v>3</v>
      </c>
      <c r="J67" s="1">
        <v>2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1600</v>
      </c>
      <c r="X67" s="1">
        <v>528</v>
      </c>
      <c r="Y67" s="31"/>
    </row>
    <row r="68" spans="1:25" customHeight="1" ht="12.75">
      <c r="A68" s="1" t="s">
        <v>478</v>
      </c>
      <c r="B68" s="7">
        <v>0.33</v>
      </c>
      <c r="C68" s="1">
        <v>0.0</v>
      </c>
      <c r="D68" s="1" t="s">
        <v>173</v>
      </c>
      <c r="E68" s="1">
        <v>17.15</v>
      </c>
      <c r="F68" s="1">
        <v>21.77</v>
      </c>
      <c r="G68" s="1">
        <v>0.0</v>
      </c>
      <c r="H68" s="4">
        <v>0.96</v>
      </c>
      <c r="I68" s="1">
        <v>5</v>
      </c>
      <c r="J68" s="1">
        <v>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1600</v>
      </c>
      <c r="X68" s="1">
        <v>688</v>
      </c>
      <c r="Y68" s="31"/>
    </row>
    <row r="69" spans="1:25" customHeight="1" ht="12.75">
      <c r="A69" s="1" t="s">
        <v>479</v>
      </c>
      <c r="B69" s="7">
        <v>0.42</v>
      </c>
      <c r="C69" s="1">
        <v>0.0</v>
      </c>
      <c r="D69" s="1" t="s">
        <v>173</v>
      </c>
      <c r="E69" s="1">
        <v>12.95</v>
      </c>
      <c r="F69" s="1">
        <v>45.62</v>
      </c>
      <c r="G69" s="1">
        <v>0.0</v>
      </c>
      <c r="H69" s="4">
        <v>0.96</v>
      </c>
      <c r="I69" s="1">
        <v>2</v>
      </c>
      <c r="J69" s="1">
        <v>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1600</v>
      </c>
      <c r="X69" s="1">
        <v>720</v>
      </c>
      <c r="Y69" s="31"/>
    </row>
    <row r="70" spans="1:25" customHeight="1" ht="12.75">
      <c r="A70" s="1" t="s">
        <v>480</v>
      </c>
      <c r="B70" s="7">
        <v>0.35</v>
      </c>
      <c r="C70" s="1">
        <v>0.0</v>
      </c>
      <c r="D70" s="1" t="s">
        <v>173</v>
      </c>
      <c r="E70" s="1">
        <v>15.23</v>
      </c>
      <c r="F70" s="1">
        <v>17.8</v>
      </c>
      <c r="G70" s="1">
        <v>0.0</v>
      </c>
      <c r="H70" s="4">
        <v>0.96</v>
      </c>
      <c r="I70" s="1">
        <v>4</v>
      </c>
      <c r="J70" s="1">
        <v>1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1600</v>
      </c>
      <c r="X70" s="1">
        <v>880</v>
      </c>
      <c r="Y70" s="31"/>
    </row>
    <row r="71" spans="1:25" customHeight="1" ht="12.75">
      <c r="A71" s="1" t="s">
        <v>481</v>
      </c>
      <c r="B71" s="7">
        <v>0.34</v>
      </c>
      <c r="C71" s="1">
        <v>0.0</v>
      </c>
      <c r="D71" s="1" t="s">
        <v>173</v>
      </c>
      <c r="E71" s="1">
        <v>11.83</v>
      </c>
      <c r="F71" s="1">
        <v>17.05</v>
      </c>
      <c r="G71" s="1">
        <v>0.0</v>
      </c>
      <c r="H71" s="4">
        <v>0.96</v>
      </c>
      <c r="I71" s="1">
        <v>3</v>
      </c>
      <c r="J71" s="1">
        <v>2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1600</v>
      </c>
      <c r="X71" s="1">
        <v>912</v>
      </c>
      <c r="Y71" s="31"/>
    </row>
    <row r="72" spans="1:25" customHeight="1" ht="12.75">
      <c r="A72" s="1" t="s">
        <v>482</v>
      </c>
      <c r="B72" s="7">
        <v>0.34</v>
      </c>
      <c r="C72" s="1">
        <v>0.0</v>
      </c>
      <c r="D72" s="1" t="s">
        <v>173</v>
      </c>
      <c r="E72" s="1">
        <v>25.65</v>
      </c>
      <c r="F72" s="1">
        <v>38.61</v>
      </c>
      <c r="G72" s="1">
        <v>0.0</v>
      </c>
      <c r="H72" s="4">
        <v>0.96</v>
      </c>
      <c r="I72" s="1">
        <v>4</v>
      </c>
      <c r="J72" s="1">
        <v>1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1600</v>
      </c>
      <c r="X72" s="1">
        <v>1072</v>
      </c>
      <c r="Y72" s="31"/>
    </row>
    <row r="73" spans="1:25" customHeight="1" ht="12.75">
      <c r="A73" s="1" t="s">
        <v>483</v>
      </c>
      <c r="B73" s="7">
        <v>0.26</v>
      </c>
      <c r="C73" s="1">
        <v>0.0</v>
      </c>
      <c r="D73" s="1" t="s">
        <v>173</v>
      </c>
      <c r="E73" s="1">
        <v>25.85</v>
      </c>
      <c r="F73" s="1">
        <v>71.97</v>
      </c>
      <c r="G73" s="1">
        <v>0.0</v>
      </c>
      <c r="H73" s="4">
        <v>0.96</v>
      </c>
      <c r="I73" s="1">
        <v>2</v>
      </c>
      <c r="J73" s="1">
        <v>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1600</v>
      </c>
      <c r="X73" s="1">
        <v>1104</v>
      </c>
      <c r="Y73" s="31"/>
    </row>
    <row r="74" spans="1:25" customHeight="1" ht="12.75">
      <c r="A74" s="1" t="s">
        <v>484</v>
      </c>
      <c r="B74" s="7">
        <v>0.33</v>
      </c>
      <c r="C74" s="1">
        <v>0.0</v>
      </c>
      <c r="D74" s="1" t="s">
        <v>173</v>
      </c>
      <c r="E74" s="1">
        <v>27.53</v>
      </c>
      <c r="F74" s="1">
        <v>77.39</v>
      </c>
      <c r="G74" s="1">
        <v>0.0</v>
      </c>
      <c r="H74" s="4">
        <v>0.96</v>
      </c>
      <c r="I74" s="1">
        <v>5</v>
      </c>
      <c r="J74" s="1">
        <v>1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1600</v>
      </c>
      <c r="X74" s="1">
        <v>1264</v>
      </c>
      <c r="Y74" s="31"/>
    </row>
    <row r="75" spans="1:25" customHeight="1" ht="12.75">
      <c r="A75" s="1" t="s">
        <v>485</v>
      </c>
      <c r="B75" s="7">
        <v>0.3</v>
      </c>
      <c r="C75" s="1">
        <v>0.0</v>
      </c>
      <c r="D75" s="1" t="s">
        <v>173</v>
      </c>
      <c r="E75" s="1">
        <v>28.09</v>
      </c>
      <c r="F75" s="1">
        <v>58.47</v>
      </c>
      <c r="G75" s="1">
        <v>0.0</v>
      </c>
      <c r="H75" s="4">
        <v>0.96</v>
      </c>
      <c r="I75" s="1">
        <v>2</v>
      </c>
      <c r="J75" s="1">
        <v>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1600</v>
      </c>
      <c r="X75" s="1">
        <v>1296</v>
      </c>
      <c r="Y75" s="31"/>
    </row>
    <row r="76" spans="1:25" customHeight="1" ht="12.75">
      <c r="A76" s="1" t="s">
        <v>486</v>
      </c>
      <c r="B76" s="7">
        <v>0.27</v>
      </c>
      <c r="C76" s="1">
        <v>0.0</v>
      </c>
      <c r="D76" s="1" t="s">
        <v>173</v>
      </c>
      <c r="E76" s="1">
        <v>8.39</v>
      </c>
      <c r="F76" s="1">
        <v>15.51</v>
      </c>
      <c r="G76" s="1">
        <v>0.0</v>
      </c>
      <c r="H76" s="4">
        <v>0.96</v>
      </c>
      <c r="I76" s="1">
        <v>4</v>
      </c>
      <c r="J76" s="1">
        <v>1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1600</v>
      </c>
      <c r="X76" s="1">
        <v>1456</v>
      </c>
      <c r="Y76" s="31"/>
    </row>
    <row r="77" spans="1:25" customHeight="1" ht="12.75">
      <c r="A77" s="1" t="s">
        <v>487</v>
      </c>
      <c r="B77" s="7">
        <v>0.2</v>
      </c>
      <c r="C77" s="1">
        <v>0.0</v>
      </c>
      <c r="D77" s="1" t="s">
        <v>173</v>
      </c>
      <c r="E77" s="1">
        <v>7.44</v>
      </c>
      <c r="F77" s="1">
        <v>25.52</v>
      </c>
      <c r="G77" s="1">
        <v>0.0</v>
      </c>
      <c r="H77" s="4">
        <v>0.96</v>
      </c>
      <c r="I77" s="1">
        <v>3</v>
      </c>
      <c r="J77" s="1">
        <v>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1600</v>
      </c>
      <c r="X77" s="1">
        <v>1488</v>
      </c>
      <c r="Y77" s="31"/>
    </row>
    <row r="78" spans="1:25" customHeight="1" ht="12.75">
      <c r="A78" s="1" t="s">
        <v>488</v>
      </c>
      <c r="B78" s="7">
        <v>0.28</v>
      </c>
      <c r="C78" s="1">
        <v>0.0</v>
      </c>
      <c r="D78" s="1" t="s">
        <v>173</v>
      </c>
      <c r="E78" s="1">
        <v>11.75</v>
      </c>
      <c r="F78" s="1">
        <v>12.36</v>
      </c>
      <c r="G78" s="1">
        <v>0.0</v>
      </c>
      <c r="H78" s="4">
        <v>0.96</v>
      </c>
      <c r="I78" s="1">
        <v>3</v>
      </c>
      <c r="J78" s="1">
        <v>1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1600</v>
      </c>
      <c r="X78" s="1">
        <v>1648</v>
      </c>
      <c r="Y78" s="31"/>
    </row>
    <row r="79" spans="1:25" customHeight="1" ht="12.75">
      <c r="A79" s="1" t="s">
        <v>489</v>
      </c>
      <c r="B79" s="7">
        <v>0.17</v>
      </c>
      <c r="C79" s="1">
        <v>0.0</v>
      </c>
      <c r="D79" s="1" t="s">
        <v>173</v>
      </c>
      <c r="E79" s="1">
        <v>8.39</v>
      </c>
      <c r="F79" s="1">
        <v>16.34</v>
      </c>
      <c r="G79" s="1">
        <v>0.0</v>
      </c>
      <c r="H79" s="4">
        <v>0.96</v>
      </c>
      <c r="I79" s="1">
        <v>4</v>
      </c>
      <c r="J79" s="1">
        <v>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1600</v>
      </c>
      <c r="X79" s="1">
        <v>1680</v>
      </c>
      <c r="Y79" s="31"/>
    </row>
    <row r="80" spans="1:25" customHeight="1" ht="12.75">
      <c r="A80" s="1" t="s">
        <v>490</v>
      </c>
      <c r="B80" s="7">
        <v>0.37</v>
      </c>
      <c r="C80" s="1">
        <v>0.0</v>
      </c>
      <c r="D80" s="1" t="s">
        <v>173</v>
      </c>
      <c r="E80" s="1">
        <v>8.63</v>
      </c>
      <c r="F80" s="1">
        <v>21.86</v>
      </c>
      <c r="G80" s="1">
        <v>0.0</v>
      </c>
      <c r="H80" s="4">
        <v>0.96</v>
      </c>
      <c r="I80" s="1">
        <v>3</v>
      </c>
      <c r="J80" s="1">
        <v>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1600</v>
      </c>
      <c r="X80" s="1">
        <v>1840</v>
      </c>
      <c r="Y80" s="31"/>
    </row>
    <row r="81" spans="1:25" customHeight="1" ht="12.75">
      <c r="A81" s="1" t="s">
        <v>491</v>
      </c>
      <c r="B81" s="7">
        <v>0.21</v>
      </c>
      <c r="C81" s="1">
        <v>0.0</v>
      </c>
      <c r="D81" s="1" t="s">
        <v>173</v>
      </c>
      <c r="E81" s="1">
        <v>6.72</v>
      </c>
      <c r="F81" s="1">
        <v>14.26</v>
      </c>
      <c r="G81" s="1">
        <v>0.0</v>
      </c>
      <c r="H81" s="4">
        <v>0.96</v>
      </c>
      <c r="I81" s="1">
        <v>3</v>
      </c>
      <c r="J81" s="1">
        <v>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1600</v>
      </c>
      <c r="X81" s="1">
        <v>1872</v>
      </c>
      <c r="Y81" s="31"/>
    </row>
    <row r="82" spans="1:25" customHeight="1" ht="12.75">
      <c r="A82" s="1" t="s">
        <v>492</v>
      </c>
      <c r="B82" s="7">
        <v>0.33</v>
      </c>
      <c r="C82" s="1">
        <v>0.0</v>
      </c>
      <c r="D82" s="1" t="s">
        <v>173</v>
      </c>
      <c r="E82" s="1">
        <v>14.71</v>
      </c>
      <c r="F82" s="1">
        <v>38.46</v>
      </c>
      <c r="G82" s="1">
        <v>0.0</v>
      </c>
      <c r="H82" s="4">
        <v>0.96</v>
      </c>
      <c r="I82" s="1">
        <v>3</v>
      </c>
      <c r="J82" s="1">
        <v>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1600</v>
      </c>
      <c r="X82" s="1">
        <v>2032</v>
      </c>
      <c r="Y82" s="31"/>
    </row>
    <row r="83" spans="1:25" customHeight="1" ht="12.75">
      <c r="A83" s="1" t="s">
        <v>493</v>
      </c>
      <c r="B83" s="7">
        <v>0.33</v>
      </c>
      <c r="C83" s="1">
        <v>0.0</v>
      </c>
      <c r="D83" s="1" t="s">
        <v>173</v>
      </c>
      <c r="E83" s="1">
        <v>10.67</v>
      </c>
      <c r="F83" s="1">
        <v>27.17</v>
      </c>
      <c r="G83" s="1">
        <v>0.0</v>
      </c>
      <c r="H83" s="4">
        <v>0.96</v>
      </c>
      <c r="I83" s="1">
        <v>3</v>
      </c>
      <c r="J83" s="1">
        <v>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1600</v>
      </c>
      <c r="X83" s="1">
        <v>2064</v>
      </c>
      <c r="Y83" s="31"/>
    </row>
    <row r="84" spans="1:25" customHeight="1" ht="12.75">
      <c r="A84" s="1" t="s">
        <v>494</v>
      </c>
      <c r="B84" s="7">
        <v>0.3</v>
      </c>
      <c r="C84" s="1">
        <v>0.0</v>
      </c>
      <c r="D84" s="1" t="s">
        <v>173</v>
      </c>
      <c r="E84" s="1">
        <v>14.55</v>
      </c>
      <c r="F84" s="1">
        <v>38.18</v>
      </c>
      <c r="G84" s="1">
        <v>0.0</v>
      </c>
      <c r="H84" s="4">
        <v>0.96</v>
      </c>
      <c r="I84" s="1">
        <v>3</v>
      </c>
      <c r="J84" s="1">
        <v>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1600</v>
      </c>
      <c r="X84" s="1">
        <v>2224</v>
      </c>
      <c r="Y84" s="31"/>
    </row>
    <row r="85" spans="1:25" customHeight="1" ht="12.75">
      <c r="A85" s="1" t="s">
        <v>495</v>
      </c>
      <c r="B85" s="7">
        <v>0.29</v>
      </c>
      <c r="C85" s="1">
        <v>0.0</v>
      </c>
      <c r="D85" s="1" t="s">
        <v>173</v>
      </c>
      <c r="E85" s="1">
        <v>16.43</v>
      </c>
      <c r="F85" s="1">
        <v>18.42</v>
      </c>
      <c r="G85" s="1">
        <v>0.0</v>
      </c>
      <c r="H85" s="4">
        <v>0.96</v>
      </c>
      <c r="I85" s="1">
        <v>4</v>
      </c>
      <c r="J85" s="1">
        <v>1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1600</v>
      </c>
      <c r="X85" s="1">
        <v>2256</v>
      </c>
      <c r="Y85" s="31"/>
    </row>
    <row r="86" spans="1:25" customHeight="1" ht="12.75">
      <c r="A86" s="1" t="s">
        <v>150</v>
      </c>
      <c r="B86" s="7">
        <v>10.4</v>
      </c>
      <c r="C86" s="1">
        <v>5</v>
      </c>
      <c r="D86" s="1" t="s">
        <v>151</v>
      </c>
      <c r="E86" s="1"/>
      <c r="F86" s="1"/>
      <c r="G86" s="1"/>
      <c r="H86" s="4"/>
      <c r="I86" s="1">
        <v>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496</v>
      </c>
      <c r="X86" s="1">
        <v>64</v>
      </c>
    </row>
    <row r="87" spans="1:25" customHeight="1" ht="12.75">
      <c r="A87" s="1" t="s">
        <v>152</v>
      </c>
      <c r="B87" s="7">
        <v>1.29</v>
      </c>
      <c r="C87" s="1">
        <v>5</v>
      </c>
      <c r="D87" s="1" t="s">
        <v>151</v>
      </c>
      <c r="E87" s="1"/>
      <c r="F87" s="1"/>
      <c r="G87" s="1"/>
      <c r="H87" s="1"/>
      <c r="I87" s="1">
        <v>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496</v>
      </c>
      <c r="X87" s="1">
        <v>128</v>
      </c>
    </row>
    <row r="88" spans="1:25" customHeight="1" ht="12.75">
      <c r="A88" s="1" t="s">
        <v>163</v>
      </c>
      <c r="B88" s="7">
        <v>7.06</v>
      </c>
      <c r="C88" s="1">
        <v>5</v>
      </c>
      <c r="D88" s="1" t="s">
        <v>151</v>
      </c>
      <c r="E88" s="1"/>
      <c r="F88" s="1"/>
      <c r="G88" s="1"/>
      <c r="H88" s="1"/>
      <c r="I88" s="1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496</v>
      </c>
      <c r="X88" s="1">
        <v>192</v>
      </c>
    </row>
    <row r="89" spans="1:25" customHeight="1" ht="12.75">
      <c r="A89" s="1" t="s">
        <v>164</v>
      </c>
      <c r="B89" s="7">
        <v>0.45</v>
      </c>
      <c r="C89" s="1">
        <v>5</v>
      </c>
      <c r="D89" s="1" t="s">
        <v>151</v>
      </c>
      <c r="E89" s="1"/>
      <c r="F89" s="1"/>
      <c r="G89" s="1"/>
      <c r="H89" s="1"/>
      <c r="I89" s="1">
        <v>81</v>
      </c>
      <c r="J89" s="1">
        <v>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496</v>
      </c>
      <c r="X89" s="1">
        <v>256</v>
      </c>
    </row>
    <row r="90" spans="1:25" customHeight="1" ht="12.75">
      <c r="A90" s="1" t="s">
        <v>165</v>
      </c>
      <c r="B90" s="7">
        <v>21.26</v>
      </c>
      <c r="C90" s="1">
        <v>5</v>
      </c>
      <c r="D90" s="1" t="s">
        <v>151</v>
      </c>
      <c r="E90" s="1"/>
      <c r="F90" s="1"/>
      <c r="G90" s="1"/>
      <c r="H90" s="1"/>
      <c r="I90" s="1">
        <v>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496</v>
      </c>
      <c r="X90" s="1">
        <v>320</v>
      </c>
    </row>
    <row r="91" spans="1:25" customHeight="1" ht="12.75">
      <c r="A91" s="1" t="s">
        <v>186</v>
      </c>
      <c r="B91" s="7">
        <v>2.79</v>
      </c>
      <c r="C91" s="1">
        <v>5</v>
      </c>
      <c r="D91" s="1" t="s">
        <v>151</v>
      </c>
      <c r="E91" s="1"/>
      <c r="F91" s="1"/>
      <c r="G91" s="1"/>
      <c r="H91" s="1"/>
      <c r="I91" s="1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496</v>
      </c>
      <c r="X91" s="1">
        <v>384</v>
      </c>
    </row>
    <row r="92" spans="1:25" customHeight="1" ht="12.75">
      <c r="A92" s="1" t="s">
        <v>187</v>
      </c>
      <c r="B92" s="7">
        <v>23.98</v>
      </c>
      <c r="C92" s="1">
        <v>5</v>
      </c>
      <c r="D92" s="1" t="s">
        <v>151</v>
      </c>
      <c r="E92" s="1"/>
      <c r="F92" s="1"/>
      <c r="G92" s="1"/>
      <c r="H92" s="1"/>
      <c r="I92" s="1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496</v>
      </c>
      <c r="X92" s="1">
        <v>448</v>
      </c>
    </row>
    <row r="93" spans="1:25" customHeight="1" ht="12.75">
      <c r="A93" s="1" t="s">
        <v>201</v>
      </c>
      <c r="B93" s="7">
        <v>2.83</v>
      </c>
      <c r="C93" s="1">
        <v>5</v>
      </c>
      <c r="D93" s="1" t="s">
        <v>151</v>
      </c>
      <c r="E93" s="1"/>
      <c r="F93" s="1"/>
      <c r="G93" s="1"/>
      <c r="H93" s="1"/>
      <c r="I93" s="1">
        <v>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496</v>
      </c>
      <c r="X93" s="1">
        <v>512</v>
      </c>
    </row>
    <row r="94" spans="1:25" customHeight="1" ht="12.75">
      <c r="A94" s="1" t="s">
        <v>202</v>
      </c>
      <c r="B94" s="7">
        <v>19.28</v>
      </c>
      <c r="C94" s="1">
        <v>5</v>
      </c>
      <c r="D94" s="1" t="s">
        <v>151</v>
      </c>
      <c r="E94" s="1"/>
      <c r="F94" s="1"/>
      <c r="G94" s="1"/>
      <c r="H94" s="1"/>
      <c r="I94" s="1">
        <v>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496</v>
      </c>
      <c r="X94" s="1">
        <v>576</v>
      </c>
    </row>
    <row r="95" spans="1:25" customHeight="1" ht="12.75">
      <c r="A95" s="1" t="s">
        <v>203</v>
      </c>
      <c r="B95" s="7">
        <v>3.5</v>
      </c>
      <c r="C95" s="1">
        <v>5</v>
      </c>
      <c r="D95" s="1" t="s">
        <v>151</v>
      </c>
      <c r="E95" s="1"/>
      <c r="F95" s="1"/>
      <c r="G95" s="1"/>
      <c r="H95" s="1"/>
      <c r="I95" s="1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496</v>
      </c>
      <c r="X95" s="1">
        <v>640</v>
      </c>
    </row>
    <row r="96" spans="1:25" customHeight="1" ht="12.75">
      <c r="A96" s="1" t="s">
        <v>230</v>
      </c>
      <c r="B96" s="7">
        <v>18.71</v>
      </c>
      <c r="C96" s="1">
        <v>5</v>
      </c>
      <c r="D96" s="1" t="s">
        <v>151</v>
      </c>
      <c r="E96" s="1"/>
      <c r="F96" s="1"/>
      <c r="G96" s="1"/>
      <c r="H96" s="1"/>
      <c r="I96" s="1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496</v>
      </c>
      <c r="X96" s="1">
        <v>688</v>
      </c>
    </row>
    <row r="97" spans="1:25" customHeight="1" ht="12.75">
      <c r="A97" s="1" t="s">
        <v>231</v>
      </c>
      <c r="B97" s="7">
        <v>3.04</v>
      </c>
      <c r="C97" s="1">
        <v>5</v>
      </c>
      <c r="D97" s="1" t="s">
        <v>151</v>
      </c>
      <c r="E97" s="1"/>
      <c r="F97" s="1"/>
      <c r="G97" s="1"/>
      <c r="H97" s="1"/>
      <c r="I97" s="1">
        <v>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496</v>
      </c>
      <c r="X97" s="1">
        <v>752</v>
      </c>
    </row>
    <row r="98" spans="1:25" customHeight="1" ht="12.75">
      <c r="A98" s="1" t="s">
        <v>232</v>
      </c>
      <c r="B98" s="7">
        <v>17.28</v>
      </c>
      <c r="C98" s="1">
        <v>5</v>
      </c>
      <c r="D98" s="1" t="s">
        <v>151</v>
      </c>
      <c r="E98" s="1"/>
      <c r="F98" s="1"/>
      <c r="G98" s="1"/>
      <c r="H98" s="1"/>
      <c r="I98" s="1">
        <v>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496</v>
      </c>
      <c r="X98" s="1">
        <v>832</v>
      </c>
    </row>
    <row r="99" spans="1:25" customHeight="1" ht="12.75">
      <c r="A99" s="1" t="s">
        <v>315</v>
      </c>
      <c r="B99" s="7">
        <v>3.25</v>
      </c>
      <c r="C99" s="1">
        <v>5</v>
      </c>
      <c r="D99" s="1" t="s">
        <v>151</v>
      </c>
      <c r="E99" s="1"/>
      <c r="F99" s="1"/>
      <c r="G99" s="1"/>
      <c r="H99" s="1"/>
      <c r="I99" s="1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496</v>
      </c>
      <c r="X99" s="1">
        <v>896</v>
      </c>
    </row>
    <row r="100" spans="1:25" customHeight="1" ht="12.75">
      <c r="A100" s="1" t="s">
        <v>316</v>
      </c>
      <c r="B100" s="7">
        <v>18.61</v>
      </c>
      <c r="C100" s="1">
        <v>5</v>
      </c>
      <c r="D100" s="1" t="s">
        <v>151</v>
      </c>
      <c r="E100" s="1"/>
      <c r="F100" s="1"/>
      <c r="G100" s="1"/>
      <c r="H100" s="1"/>
      <c r="I100" s="1">
        <v>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496</v>
      </c>
      <c r="X100" s="1">
        <v>1024</v>
      </c>
    </row>
    <row r="101" spans="1:25" customHeight="1" ht="12.75">
      <c r="A101" s="1" t="s">
        <v>317</v>
      </c>
      <c r="B101" s="7">
        <v>2.75</v>
      </c>
      <c r="C101" s="1">
        <v>5</v>
      </c>
      <c r="D101" s="1" t="s">
        <v>151</v>
      </c>
      <c r="E101" s="1"/>
      <c r="F101" s="1"/>
      <c r="G101" s="1"/>
      <c r="H101" s="1"/>
      <c r="I101" s="1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496</v>
      </c>
      <c r="X101" s="1">
        <v>1088</v>
      </c>
    </row>
    <row r="102" spans="1:25" customHeight="1" ht="12.75">
      <c r="A102" s="1" t="s">
        <v>318</v>
      </c>
      <c r="B102" s="7">
        <v>24.07</v>
      </c>
      <c r="C102" s="1">
        <v>5</v>
      </c>
      <c r="D102" s="1" t="s">
        <v>151</v>
      </c>
      <c r="E102" s="1"/>
      <c r="F102" s="1"/>
      <c r="G102" s="1"/>
      <c r="H102" s="1"/>
      <c r="I102" s="1">
        <v>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496</v>
      </c>
      <c r="X102" s="1">
        <v>1216</v>
      </c>
    </row>
    <row r="103" spans="1:25" customHeight="1" ht="12.75">
      <c r="A103" s="1" t="s">
        <v>319</v>
      </c>
      <c r="B103" s="7">
        <v>3.04</v>
      </c>
      <c r="C103" s="1">
        <v>5</v>
      </c>
      <c r="D103" s="1" t="s">
        <v>151</v>
      </c>
      <c r="E103" s="1"/>
      <c r="F103" s="1"/>
      <c r="G103" s="1"/>
      <c r="H103" s="1"/>
      <c r="I103" s="1">
        <v>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496</v>
      </c>
      <c r="X103" s="1">
        <v>1280</v>
      </c>
    </row>
    <row r="104" spans="1:25" customHeight="1" ht="12.75">
      <c r="A104" s="1" t="s">
        <v>320</v>
      </c>
      <c r="B104" s="7">
        <v>22.97</v>
      </c>
      <c r="C104" s="1">
        <v>5</v>
      </c>
      <c r="D104" s="1" t="s">
        <v>151</v>
      </c>
      <c r="E104" s="1"/>
      <c r="F104" s="1"/>
      <c r="G104" s="1"/>
      <c r="H104" s="1"/>
      <c r="I104" s="1">
        <v>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496</v>
      </c>
      <c r="X104" s="1">
        <v>1456</v>
      </c>
    </row>
    <row r="105" spans="1:25" customHeight="1" ht="12.75">
      <c r="A105" s="1" t="s">
        <v>321</v>
      </c>
      <c r="B105" s="7">
        <v>1.98</v>
      </c>
      <c r="C105" s="1">
        <v>5</v>
      </c>
      <c r="D105" s="1" t="s">
        <v>151</v>
      </c>
      <c r="E105" s="1"/>
      <c r="F105" s="1"/>
      <c r="G105" s="1"/>
      <c r="H105" s="1"/>
      <c r="I105" s="1"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496</v>
      </c>
      <c r="X105" s="1">
        <v>1520</v>
      </c>
    </row>
    <row r="106" spans="1:25" customHeight="1" ht="12.75">
      <c r="A106" s="1" t="s">
        <v>322</v>
      </c>
      <c r="B106" s="7">
        <v>28.52</v>
      </c>
      <c r="C106" s="1">
        <v>5</v>
      </c>
      <c r="D106" s="1" t="s">
        <v>151</v>
      </c>
      <c r="E106" s="1"/>
      <c r="F106" s="1"/>
      <c r="G106" s="1"/>
      <c r="H106" s="1"/>
      <c r="I106" s="1">
        <v>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496</v>
      </c>
      <c r="X106" s="1">
        <v>1648</v>
      </c>
    </row>
    <row r="107" spans="1:25" customHeight="1" ht="12.75">
      <c r="A107" s="1" t="s">
        <v>323</v>
      </c>
      <c r="B107" s="7">
        <v>3.16</v>
      </c>
      <c r="C107" s="1">
        <v>5</v>
      </c>
      <c r="D107" s="1" t="s">
        <v>151</v>
      </c>
      <c r="E107" s="1"/>
      <c r="F107" s="1"/>
      <c r="G107" s="1"/>
      <c r="H107" s="1"/>
      <c r="I107" s="1">
        <v>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496</v>
      </c>
      <c r="X107" s="1">
        <v>1696</v>
      </c>
    </row>
    <row r="108" spans="1:25" customHeight="1" ht="12.75">
      <c r="A108" s="1" t="s">
        <v>324</v>
      </c>
      <c r="B108" s="7">
        <v>20.89</v>
      </c>
      <c r="C108" s="1">
        <v>5</v>
      </c>
      <c r="D108" s="1" t="s">
        <v>151</v>
      </c>
      <c r="E108" s="1"/>
      <c r="F108" s="1"/>
      <c r="G108" s="1"/>
      <c r="H108" s="1"/>
      <c r="I108" s="1">
        <v>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496</v>
      </c>
      <c r="X108" s="1">
        <v>1840</v>
      </c>
    </row>
    <row r="109" spans="1:25" customHeight="1" ht="12.75">
      <c r="A109" s="1" t="s">
        <v>325</v>
      </c>
      <c r="B109" s="7">
        <v>3.62</v>
      </c>
      <c r="C109" s="1">
        <v>5</v>
      </c>
      <c r="D109" s="1" t="s">
        <v>151</v>
      </c>
      <c r="E109" s="1"/>
      <c r="F109" s="1"/>
      <c r="G109" s="1"/>
      <c r="H109" s="1"/>
      <c r="I109" s="1">
        <v>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496</v>
      </c>
      <c r="X109" s="1">
        <v>1904</v>
      </c>
    </row>
    <row r="110" spans="1:25" customHeight="1" ht="12.75">
      <c r="A110" s="1" t="s">
        <v>326</v>
      </c>
      <c r="B110" s="7">
        <v>25.81</v>
      </c>
      <c r="C110" s="1">
        <v>5</v>
      </c>
      <c r="D110" s="1" t="s">
        <v>151</v>
      </c>
      <c r="E110" s="1"/>
      <c r="F110" s="1"/>
      <c r="G110" s="1"/>
      <c r="H110" s="1"/>
      <c r="I110" s="1">
        <v>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496</v>
      </c>
      <c r="X110" s="1">
        <v>2032</v>
      </c>
    </row>
    <row r="111" spans="1:25" customHeight="1" ht="12.75">
      <c r="A111" s="1" t="s">
        <v>327</v>
      </c>
      <c r="B111" s="7">
        <v>2.52</v>
      </c>
      <c r="C111" s="1">
        <v>5</v>
      </c>
      <c r="D111" s="1" t="s">
        <v>151</v>
      </c>
      <c r="E111" s="1"/>
      <c r="F111" s="1"/>
      <c r="G111" s="1"/>
      <c r="H111" s="1"/>
      <c r="I111" s="1">
        <v>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496</v>
      </c>
      <c r="X111" s="1">
        <v>2096</v>
      </c>
    </row>
    <row r="112" spans="1:25" customHeight="1" ht="12.75">
      <c r="A112" s="1" t="s">
        <v>328</v>
      </c>
      <c r="B112" s="7">
        <v>15.09</v>
      </c>
      <c r="C112" s="1">
        <v>5</v>
      </c>
      <c r="D112" s="1" t="s">
        <v>151</v>
      </c>
      <c r="E112" s="1"/>
      <c r="F112" s="1"/>
      <c r="G112" s="1"/>
      <c r="H112" s="1"/>
      <c r="I112" s="1">
        <v>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496</v>
      </c>
      <c r="X112" s="1">
        <v>2224</v>
      </c>
    </row>
    <row r="113" spans="1:25" customHeight="1" ht="12.75">
      <c r="A113" s="1" t="s">
        <v>329</v>
      </c>
      <c r="B113" s="7">
        <v>3.7</v>
      </c>
      <c r="C113" s="1">
        <v>5</v>
      </c>
      <c r="D113" s="1" t="s">
        <v>151</v>
      </c>
      <c r="E113" s="1"/>
      <c r="F113" s="1"/>
      <c r="G113" s="1"/>
      <c r="H113" s="1"/>
      <c r="I113" s="1">
        <v>2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496</v>
      </c>
      <c r="X113" s="1">
        <v>2288</v>
      </c>
    </row>
    <row r="114" spans="1:25" customHeight="1" ht="12.75">
      <c r="A114" s="1" t="s">
        <v>330</v>
      </c>
      <c r="B114" s="7">
        <v>10.45</v>
      </c>
      <c r="C114" s="1">
        <v>4</v>
      </c>
      <c r="D114" s="1" t="s">
        <v>151</v>
      </c>
      <c r="E114" s="1"/>
      <c r="F114" s="1"/>
      <c r="G114" s="1"/>
      <c r="H114" s="1"/>
      <c r="I114" s="1">
        <v>4</v>
      </c>
      <c r="J114" s="1">
        <v>6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688</v>
      </c>
      <c r="X114" s="1">
        <v>64</v>
      </c>
    </row>
    <row r="115" spans="1:25" customHeight="1" ht="12.75">
      <c r="A115" s="1" t="s">
        <v>331</v>
      </c>
      <c r="B115" s="7">
        <v>30.63</v>
      </c>
      <c r="C115" s="1">
        <v>4</v>
      </c>
      <c r="D115" s="1" t="s">
        <v>151</v>
      </c>
      <c r="E115" s="1"/>
      <c r="F115" s="1"/>
      <c r="G115" s="1"/>
      <c r="H115" s="1"/>
      <c r="I115" s="1">
        <v>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688</v>
      </c>
      <c r="X115" s="1">
        <v>256</v>
      </c>
    </row>
    <row r="116" spans="1:25" customHeight="1" ht="12.75">
      <c r="A116" s="1" t="s">
        <v>332</v>
      </c>
      <c r="B116" s="7">
        <v>34.49</v>
      </c>
      <c r="C116" s="1">
        <v>4</v>
      </c>
      <c r="D116" s="1" t="s">
        <v>151</v>
      </c>
      <c r="E116" s="1"/>
      <c r="F116" s="1"/>
      <c r="G116" s="1"/>
      <c r="H116" s="1"/>
      <c r="I116" s="1">
        <v>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688</v>
      </c>
      <c r="X116" s="1">
        <v>304</v>
      </c>
    </row>
    <row r="117" spans="1:25" customHeight="1" ht="12.75">
      <c r="A117" s="1" t="s">
        <v>333</v>
      </c>
      <c r="B117" s="7">
        <v>35.61</v>
      </c>
      <c r="C117" s="1">
        <v>4</v>
      </c>
      <c r="D117" s="1" t="s">
        <v>151</v>
      </c>
      <c r="E117" s="1"/>
      <c r="F117" s="1"/>
      <c r="G117" s="1"/>
      <c r="H117" s="1"/>
      <c r="I117" s="1">
        <v>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688</v>
      </c>
      <c r="X117" s="1">
        <v>496</v>
      </c>
    </row>
    <row r="118" spans="1:25" customHeight="1" ht="12.75">
      <c r="A118" s="1" t="s">
        <v>334</v>
      </c>
      <c r="B118" s="7">
        <v>45.6</v>
      </c>
      <c r="C118" s="1">
        <v>4</v>
      </c>
      <c r="D118" s="1" t="s">
        <v>151</v>
      </c>
      <c r="E118" s="1"/>
      <c r="F118" s="1"/>
      <c r="G118" s="1"/>
      <c r="H118" s="1"/>
      <c r="I118" s="1">
        <v>6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688</v>
      </c>
      <c r="X118" s="1">
        <v>688</v>
      </c>
    </row>
    <row r="119" spans="1:25" customHeight="1" ht="12.75">
      <c r="A119" s="1" t="s">
        <v>335</v>
      </c>
      <c r="B119" s="7">
        <v>28.17</v>
      </c>
      <c r="C119" s="1">
        <v>4</v>
      </c>
      <c r="D119" s="1" t="s">
        <v>151</v>
      </c>
      <c r="E119" s="1"/>
      <c r="F119" s="1"/>
      <c r="G119" s="1"/>
      <c r="H119" s="1"/>
      <c r="I119" s="1">
        <v>6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688</v>
      </c>
      <c r="X119" s="1">
        <v>880</v>
      </c>
    </row>
    <row r="120" spans="1:25" customHeight="1" ht="12.75">
      <c r="A120" s="1" t="s">
        <v>336</v>
      </c>
      <c r="B120" s="7">
        <v>38.61</v>
      </c>
      <c r="C120" s="1">
        <v>4</v>
      </c>
      <c r="D120" s="1" t="s">
        <v>151</v>
      </c>
      <c r="E120" s="1"/>
      <c r="F120" s="1"/>
      <c r="G120" s="1"/>
      <c r="H120" s="1"/>
      <c r="I120" s="1">
        <v>4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688</v>
      </c>
      <c r="X120" s="1">
        <v>1072</v>
      </c>
    </row>
    <row r="121" spans="1:25" customHeight="1" ht="12.75">
      <c r="A121" s="1" t="s">
        <v>337</v>
      </c>
      <c r="B121" s="7">
        <v>21.02</v>
      </c>
      <c r="C121" s="1">
        <v>4</v>
      </c>
      <c r="D121" s="1" t="s">
        <v>151</v>
      </c>
      <c r="E121" s="1"/>
      <c r="F121" s="1"/>
      <c r="G121" s="1"/>
      <c r="H121" s="1"/>
      <c r="I121" s="1">
        <v>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688</v>
      </c>
      <c r="X121" s="1">
        <v>1264</v>
      </c>
    </row>
    <row r="122" spans="1:25" customHeight="1" ht="12.75">
      <c r="A122" s="1" t="s">
        <v>338</v>
      </c>
      <c r="B122" s="7">
        <v>24.06</v>
      </c>
      <c r="C122" s="1">
        <v>4</v>
      </c>
      <c r="D122" s="1" t="s">
        <v>151</v>
      </c>
      <c r="E122" s="1"/>
      <c r="F122" s="1"/>
      <c r="G122" s="1"/>
      <c r="H122" s="1"/>
      <c r="I122" s="1">
        <v>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688</v>
      </c>
      <c r="X122" s="1">
        <v>1456</v>
      </c>
    </row>
    <row r="123" spans="1:25" customHeight="1" ht="12.75">
      <c r="A123" s="1" t="s">
        <v>339</v>
      </c>
      <c r="B123" s="7">
        <v>34.73</v>
      </c>
      <c r="C123" s="1">
        <v>4</v>
      </c>
      <c r="D123" s="1" t="s">
        <v>151</v>
      </c>
      <c r="E123" s="1"/>
      <c r="F123" s="1"/>
      <c r="G123" s="1"/>
      <c r="H123" s="1"/>
      <c r="I123" s="1">
        <v>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688</v>
      </c>
      <c r="X123" s="1">
        <v>1648</v>
      </c>
    </row>
    <row r="124" spans="1:25" customHeight="1" ht="12.75">
      <c r="A124" s="1" t="s">
        <v>340</v>
      </c>
      <c r="B124" s="7">
        <v>31.61</v>
      </c>
      <c r="C124" s="1">
        <v>4</v>
      </c>
      <c r="D124" s="1" t="s">
        <v>151</v>
      </c>
      <c r="E124" s="1"/>
      <c r="F124" s="1"/>
      <c r="G124" s="1"/>
      <c r="H124" s="1"/>
      <c r="I124" s="1">
        <v>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688</v>
      </c>
      <c r="X124" s="1">
        <v>1840</v>
      </c>
    </row>
    <row r="125" spans="1:25" customHeight="1" ht="12.75">
      <c r="A125" s="1" t="s">
        <v>341</v>
      </c>
      <c r="B125" s="7">
        <v>31.4</v>
      </c>
      <c r="C125" s="1">
        <v>4</v>
      </c>
      <c r="D125" s="1" t="s">
        <v>151</v>
      </c>
      <c r="E125" s="1"/>
      <c r="F125" s="1"/>
      <c r="G125" s="1"/>
      <c r="H125" s="1"/>
      <c r="I125" s="1">
        <v>6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688</v>
      </c>
      <c r="X125" s="1">
        <v>2032</v>
      </c>
    </row>
    <row r="126" spans="1:25" customHeight="1" ht="12.75">
      <c r="A126" s="1" t="s">
        <v>342</v>
      </c>
      <c r="B126" s="7">
        <v>29.55</v>
      </c>
      <c r="C126" s="1">
        <v>4</v>
      </c>
      <c r="D126" s="1" t="s">
        <v>151</v>
      </c>
      <c r="E126" s="1"/>
      <c r="F126" s="1"/>
      <c r="G126" s="1"/>
      <c r="H126" s="1"/>
      <c r="I126" s="1">
        <v>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688</v>
      </c>
      <c r="X126" s="1">
        <v>2224</v>
      </c>
    </row>
    <row r="127" spans="1:25" customHeight="1" ht="12.75">
      <c r="A127" s="1" t="s">
        <v>343</v>
      </c>
      <c r="B127" s="7">
        <v>73.3</v>
      </c>
      <c r="C127" s="1">
        <v>3</v>
      </c>
      <c r="D127" s="1" t="s">
        <v>151</v>
      </c>
      <c r="E127" s="1"/>
      <c r="F127" s="1"/>
      <c r="G127" s="1"/>
      <c r="H127" s="1"/>
      <c r="I127" s="1">
        <v>5</v>
      </c>
      <c r="J127" s="1">
        <v>1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912</v>
      </c>
      <c r="X127" s="1">
        <v>64</v>
      </c>
    </row>
    <row r="128" spans="1:25" customHeight="1" ht="12.75">
      <c r="A128" s="1" t="s">
        <v>344</v>
      </c>
      <c r="B128" s="7">
        <v>72.8</v>
      </c>
      <c r="C128" s="1">
        <v>3</v>
      </c>
      <c r="D128" s="1" t="s">
        <v>151</v>
      </c>
      <c r="E128" s="1"/>
      <c r="F128" s="1"/>
      <c r="G128" s="1"/>
      <c r="H128" s="1"/>
      <c r="I128" s="1">
        <v>7</v>
      </c>
      <c r="J128" s="1">
        <v>1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912</v>
      </c>
      <c r="X128" s="1">
        <v>304</v>
      </c>
    </row>
    <row r="129" spans="1:25" customHeight="1" ht="12.75">
      <c r="A129" s="1" t="s">
        <v>345</v>
      </c>
      <c r="B129" s="7">
        <v>56.93</v>
      </c>
      <c r="C129" s="1">
        <v>3</v>
      </c>
      <c r="D129" s="1" t="s">
        <v>151</v>
      </c>
      <c r="E129" s="1"/>
      <c r="F129" s="1"/>
      <c r="G129" s="1"/>
      <c r="H129" s="1"/>
      <c r="I129" s="1">
        <v>6</v>
      </c>
      <c r="J129" s="1">
        <v>1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912</v>
      </c>
      <c r="X129" s="1">
        <v>496</v>
      </c>
    </row>
    <row r="130" spans="1:25" customHeight="1" ht="12.75">
      <c r="A130" s="1" t="s">
        <v>346</v>
      </c>
      <c r="B130" s="7">
        <v>57.6</v>
      </c>
      <c r="C130" s="1">
        <v>3</v>
      </c>
      <c r="D130" s="1" t="s">
        <v>151</v>
      </c>
      <c r="E130" s="1"/>
      <c r="F130" s="1"/>
      <c r="G130" s="1"/>
      <c r="H130" s="1"/>
      <c r="I130" s="1">
        <v>9</v>
      </c>
      <c r="J130" s="1">
        <v>1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912</v>
      </c>
      <c r="X130" s="1">
        <v>688</v>
      </c>
    </row>
    <row r="131" spans="1:25" customHeight="1" ht="12.75">
      <c r="A131" s="1" t="s">
        <v>347</v>
      </c>
      <c r="B131" s="7">
        <v>88</v>
      </c>
      <c r="C131" s="1">
        <v>3</v>
      </c>
      <c r="D131" s="1" t="s">
        <v>151</v>
      </c>
      <c r="E131" s="1"/>
      <c r="F131" s="1"/>
      <c r="G131" s="1"/>
      <c r="H131" s="1"/>
      <c r="I131" s="1">
        <v>8</v>
      </c>
      <c r="J131" s="1">
        <v>1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912</v>
      </c>
      <c r="X131" s="1">
        <v>880</v>
      </c>
    </row>
    <row r="132" spans="1:25" customHeight="1" ht="12.75">
      <c r="A132" s="1" t="s">
        <v>348</v>
      </c>
      <c r="B132" s="7">
        <v>53.77</v>
      </c>
      <c r="C132" s="1">
        <v>3</v>
      </c>
      <c r="D132" s="1" t="s">
        <v>151</v>
      </c>
      <c r="E132" s="1"/>
      <c r="F132" s="1"/>
      <c r="G132" s="1"/>
      <c r="H132" s="1"/>
      <c r="I132" s="1">
        <v>15</v>
      </c>
      <c r="J132" s="1">
        <v>1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912</v>
      </c>
      <c r="X132" s="1">
        <v>1072</v>
      </c>
    </row>
    <row r="133" spans="1:25" customHeight="1" ht="12.75">
      <c r="A133" s="1" t="s">
        <v>349</v>
      </c>
      <c r="B133" s="7">
        <v>80.49</v>
      </c>
      <c r="C133" s="1">
        <v>3</v>
      </c>
      <c r="D133" s="1" t="s">
        <v>151</v>
      </c>
      <c r="E133" s="1"/>
      <c r="F133" s="1"/>
      <c r="G133" s="1"/>
      <c r="H133" s="1"/>
      <c r="I133" s="1">
        <v>7</v>
      </c>
      <c r="J133" s="1">
        <v>1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912</v>
      </c>
      <c r="X133" s="1">
        <v>1264</v>
      </c>
    </row>
    <row r="134" spans="1:25" customHeight="1" ht="12.75">
      <c r="A134" s="1" t="s">
        <v>350</v>
      </c>
      <c r="B134" s="7">
        <v>81.53</v>
      </c>
      <c r="C134" s="1">
        <v>3</v>
      </c>
      <c r="D134" s="1" t="s">
        <v>151</v>
      </c>
      <c r="E134" s="1"/>
      <c r="F134" s="1"/>
      <c r="G134" s="1"/>
      <c r="H134" s="1"/>
      <c r="I134" s="1">
        <v>8</v>
      </c>
      <c r="J134" s="1">
        <v>1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912</v>
      </c>
      <c r="X134" s="1">
        <v>1456</v>
      </c>
    </row>
    <row r="135" spans="1:25" customHeight="1" ht="12.75">
      <c r="A135" s="1" t="s">
        <v>351</v>
      </c>
      <c r="B135" s="7">
        <v>60.95</v>
      </c>
      <c r="C135" s="1">
        <v>3</v>
      </c>
      <c r="D135" s="1" t="s">
        <v>151</v>
      </c>
      <c r="E135" s="1"/>
      <c r="F135" s="1"/>
      <c r="G135" s="1"/>
      <c r="H135" s="1"/>
      <c r="I135" s="1">
        <v>7</v>
      </c>
      <c r="J135" s="1">
        <v>1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912</v>
      </c>
      <c r="X135" s="1">
        <v>1648</v>
      </c>
    </row>
    <row r="136" spans="1:25" customHeight="1" ht="12.75">
      <c r="A136" s="1" t="s">
        <v>352</v>
      </c>
      <c r="B136" s="7">
        <v>51.38</v>
      </c>
      <c r="C136" s="1">
        <v>3</v>
      </c>
      <c r="D136" s="1" t="s">
        <v>151</v>
      </c>
      <c r="E136" s="1"/>
      <c r="F136" s="1"/>
      <c r="G136" s="1"/>
      <c r="H136" s="1"/>
      <c r="I136" s="1">
        <v>6</v>
      </c>
      <c r="J136" s="1">
        <v>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912</v>
      </c>
      <c r="X136" s="1">
        <v>1840</v>
      </c>
    </row>
    <row r="137" spans="1:25" customHeight="1" ht="12.75">
      <c r="A137" s="1" t="s">
        <v>353</v>
      </c>
      <c r="B137" s="7">
        <v>58.99</v>
      </c>
      <c r="C137" s="1">
        <v>3</v>
      </c>
      <c r="D137" s="1" t="s">
        <v>151</v>
      </c>
      <c r="E137" s="1"/>
      <c r="F137" s="1"/>
      <c r="G137" s="1"/>
      <c r="H137" s="1"/>
      <c r="I137" s="1">
        <v>8</v>
      </c>
      <c r="J137" s="1">
        <v>1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912</v>
      </c>
      <c r="X137" s="1">
        <v>2032</v>
      </c>
    </row>
    <row r="138" spans="1:25" customHeight="1" ht="12.75">
      <c r="A138" s="1" t="s">
        <v>354</v>
      </c>
      <c r="B138" s="7">
        <v>70.01</v>
      </c>
      <c r="C138" s="1">
        <v>3</v>
      </c>
      <c r="D138" s="1" t="s">
        <v>151</v>
      </c>
      <c r="E138" s="1"/>
      <c r="F138" s="1"/>
      <c r="G138" s="1"/>
      <c r="H138" s="1"/>
      <c r="I138" s="1">
        <v>6</v>
      </c>
      <c r="J138" s="1">
        <v>1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912</v>
      </c>
      <c r="X138" s="1">
        <v>2224</v>
      </c>
    </row>
    <row r="139" spans="1:25" customHeight="1" ht="12.75">
      <c r="A139" s="1" t="s">
        <v>153</v>
      </c>
      <c r="B139" s="7">
        <v>74.63</v>
      </c>
      <c r="C139" s="1">
        <v>6</v>
      </c>
      <c r="D139" s="1" t="s">
        <v>154</v>
      </c>
      <c r="E139" s="1"/>
      <c r="F139" s="1"/>
      <c r="G139" s="1"/>
      <c r="H139" s="1"/>
      <c r="I139" s="1">
        <v>82</v>
      </c>
      <c r="J139" s="1">
        <v>6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176</v>
      </c>
      <c r="X139" s="1">
        <v>64</v>
      </c>
    </row>
    <row r="140" spans="1:25" customHeight="1" ht="12.75">
      <c r="A140" s="1" t="s">
        <v>155</v>
      </c>
      <c r="B140" s="7">
        <v>3.83</v>
      </c>
      <c r="C140" s="1">
        <v>6</v>
      </c>
      <c r="D140" s="1" t="s">
        <v>154</v>
      </c>
      <c r="E140" s="1"/>
      <c r="F140" s="1"/>
      <c r="G140" s="1"/>
      <c r="H140" s="1"/>
      <c r="I140" s="1">
        <v>53</v>
      </c>
      <c r="J140" s="1">
        <v>4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176</v>
      </c>
      <c r="X140" s="1">
        <v>160</v>
      </c>
    </row>
    <row r="141" spans="1:25" customHeight="1" ht="12.75">
      <c r="A141" s="1" t="s">
        <v>156</v>
      </c>
      <c r="B141" s="7">
        <v>21.51</v>
      </c>
      <c r="C141" s="1">
        <v>6</v>
      </c>
      <c r="D141" s="1" t="s">
        <v>154</v>
      </c>
      <c r="E141" s="1"/>
      <c r="F141" s="1"/>
      <c r="G141" s="1"/>
      <c r="H141" s="1"/>
      <c r="I141" s="1">
        <v>80</v>
      </c>
      <c r="J141" s="1">
        <v>3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176</v>
      </c>
      <c r="X141" s="1">
        <v>832</v>
      </c>
    </row>
    <row r="142" spans="1:25" customHeight="1" ht="12.75">
      <c r="A142" s="1" t="s">
        <v>177</v>
      </c>
      <c r="B142" s="7">
        <v>21.14</v>
      </c>
      <c r="C142" s="1">
        <v>6</v>
      </c>
      <c r="D142" s="1" t="s">
        <v>154</v>
      </c>
      <c r="E142" s="1"/>
      <c r="F142" s="1"/>
      <c r="G142" s="1"/>
      <c r="H142" s="1"/>
      <c r="I142" s="1">
        <v>93</v>
      </c>
      <c r="J142" s="1">
        <v>3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176</v>
      </c>
      <c r="X142" s="1">
        <v>1024</v>
      </c>
    </row>
    <row r="143" spans="1:25" customHeight="1" ht="12.75">
      <c r="A143" s="1" t="s">
        <v>178</v>
      </c>
      <c r="B143" s="7">
        <v>6.55</v>
      </c>
      <c r="C143" s="1">
        <v>6</v>
      </c>
      <c r="D143" s="1" t="s">
        <v>154</v>
      </c>
      <c r="E143" s="1"/>
      <c r="F143" s="1"/>
      <c r="G143" s="1"/>
      <c r="H143" s="1"/>
      <c r="I143" s="1">
        <v>112</v>
      </c>
      <c r="J143" s="1">
        <v>5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176</v>
      </c>
      <c r="X143" s="1">
        <v>1280</v>
      </c>
    </row>
    <row r="144" spans="1:25" customHeight="1" ht="12.75">
      <c r="A144" s="1" t="s">
        <v>188</v>
      </c>
      <c r="B144" s="7">
        <v>0.58</v>
      </c>
      <c r="C144" s="1">
        <v>4</v>
      </c>
      <c r="D144" s="1" t="s">
        <v>154</v>
      </c>
      <c r="E144" s="1"/>
      <c r="F144" s="1"/>
      <c r="G144" s="1"/>
      <c r="H144" s="1"/>
      <c r="I144" s="1">
        <v>99</v>
      </c>
      <c r="J144" s="1">
        <v>7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688</v>
      </c>
      <c r="X144" s="1">
        <v>112</v>
      </c>
    </row>
    <row r="145" spans="1:25" customHeight="1" ht="12.75">
      <c r="A145" s="1" t="s">
        <v>189</v>
      </c>
      <c r="B145" s="7">
        <v>7.9</v>
      </c>
      <c r="C145" s="1">
        <v>4</v>
      </c>
      <c r="D145" s="1" t="s">
        <v>154</v>
      </c>
      <c r="E145" s="1"/>
      <c r="F145" s="1"/>
      <c r="G145" s="1"/>
      <c r="H145" s="1"/>
      <c r="I145" s="1">
        <v>69</v>
      </c>
      <c r="J145" s="1">
        <v>5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688</v>
      </c>
      <c r="X145" s="1">
        <v>160</v>
      </c>
    </row>
    <row r="146" spans="1:25" customHeight="1" ht="12.75">
      <c r="A146" s="1" t="s">
        <v>190</v>
      </c>
      <c r="B146" s="7">
        <v>4.98</v>
      </c>
      <c r="C146" s="1">
        <v>4</v>
      </c>
      <c r="D146" s="1" t="s">
        <v>154</v>
      </c>
      <c r="E146" s="1"/>
      <c r="F146" s="1"/>
      <c r="G146" s="1"/>
      <c r="H146" s="1"/>
      <c r="I146" s="1">
        <v>100</v>
      </c>
      <c r="J146" s="1">
        <v>4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688</v>
      </c>
      <c r="X146" s="1">
        <v>208</v>
      </c>
    </row>
    <row r="147" spans="1:25" customHeight="1" ht="12.75">
      <c r="E147" s="12"/>
      <c r="F147" s="15"/>
    </row>
    <row r="148" spans="1:25" customHeight="1" ht="12.75">
      <c r="E148" s="12"/>
      <c r="F148" s="15"/>
    </row>
    <row r="149" spans="1:25" customHeight="1" ht="12.75">
      <c r="E149" s="12"/>
      <c r="F149" s="15"/>
    </row>
    <row r="150" spans="1:25" customHeight="1" ht="12.75">
      <c r="E150" s="12"/>
      <c r="F150" s="15"/>
    </row>
    <row r="151" spans="1:25" customHeight="1" ht="12.75">
      <c r="E151" s="12"/>
      <c r="F151" s="15"/>
    </row>
    <row r="152" spans="1:25" customHeight="1" ht="12.75">
      <c r="E152" s="12"/>
      <c r="F152" s="15"/>
    </row>
    <row r="153" spans="1:25" customHeight="1" ht="12.75">
      <c r="E153" s="12"/>
      <c r="F153" s="15"/>
    </row>
    <row r="154" spans="1:25" customHeight="1" ht="12.75">
      <c r="E154" s="12"/>
      <c r="F154" s="15"/>
    </row>
    <row r="155" spans="1:25" customHeight="1" ht="12.75">
      <c r="E155" s="12"/>
      <c r="F155" s="15"/>
    </row>
    <row r="156" spans="1:25" customHeight="1" ht="12.75">
      <c r="E156" s="12"/>
      <c r="F156" s="15"/>
    </row>
    <row r="157" spans="1:25" customHeight="1" ht="12.75">
      <c r="E157" s="12"/>
      <c r="F157" s="15"/>
    </row>
    <row r="158" spans="1:25" customHeight="1" ht="12.75">
      <c r="E158" s="12"/>
      <c r="F158" s="15"/>
    </row>
    <row r="159" spans="1:25" customHeight="1" ht="12.75">
      <c r="E159" s="12"/>
      <c r="F159" s="15"/>
    </row>
    <row r="160" spans="1:25" customHeight="1" ht="12.75">
      <c r="E160" s="12"/>
      <c r="F160" s="15"/>
    </row>
    <row r="161" spans="1:25" customHeight="1" ht="12.75">
      <c r="E161" s="12"/>
      <c r="F161" s="15"/>
    </row>
    <row r="162" spans="1:25" customHeight="1" ht="12.75">
      <c r="E162" s="12"/>
      <c r="F162" s="15"/>
    </row>
    <row r="163" spans="1:25" customHeight="1" ht="12.75">
      <c r="E163" s="12"/>
      <c r="F163" s="15"/>
    </row>
    <row r="164" spans="1:25" customHeight="1" ht="12.75">
      <c r="E164" s="12"/>
      <c r="F164" s="15"/>
    </row>
    <row r="165" spans="1:25" customHeight="1" ht="12.75">
      <c r="E165" s="12"/>
      <c r="F165" s="15"/>
    </row>
    <row r="166" spans="1:25" customHeight="1" ht="12.75">
      <c r="E166" s="12"/>
      <c r="F166" s="15"/>
    </row>
    <row r="167" spans="1:25" customHeight="1" ht="12.75">
      <c r="E167" s="12"/>
      <c r="F167" s="15"/>
    </row>
    <row r="168" spans="1:25" customHeight="1" ht="12.75">
      <c r="E168" s="12"/>
      <c r="F168" s="15"/>
    </row>
    <row r="169" spans="1:25" customHeight="1" ht="12.75">
      <c r="E169" s="12"/>
      <c r="F169" s="15"/>
    </row>
    <row r="170" spans="1:25" customHeight="1" ht="12.75">
      <c r="E170" s="12"/>
      <c r="F170" s="15"/>
    </row>
    <row r="171" spans="1:25" customHeight="1" ht="12.75">
      <c r="E171" s="12"/>
      <c r="F171" s="15"/>
    </row>
    <row r="172" spans="1:25" customHeight="1" ht="12.75">
      <c r="E172" s="12"/>
      <c r="F172" s="15"/>
    </row>
    <row r="173" spans="1:25" customHeight="1" ht="12.75">
      <c r="E173" s="12"/>
      <c r="F173" s="15"/>
    </row>
    <row r="174" spans="1:25" customHeight="1" ht="12.75">
      <c r="E174" s="12"/>
      <c r="F174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25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213</v>
      </c>
    </row>
    <row r="3" spans="1:14" customHeight="1" ht="12.75">
      <c r="A3" s="1" t="s">
        <v>172</v>
      </c>
      <c r="B3" s="1" t="s">
        <v>214</v>
      </c>
    </row>
    <row r="4" spans="1:14" customHeight="1" ht="12.75">
      <c r="A4" s="1" t="s">
        <v>172</v>
      </c>
      <c r="B4" s="1" t="s">
        <v>215</v>
      </c>
    </row>
    <row r="5" spans="1:14" customHeight="1" ht="12.75">
      <c r="A5" s="1" t="s">
        <v>172</v>
      </c>
      <c r="B5" s="1" t="s">
        <v>216</v>
      </c>
    </row>
    <row r="6" spans="1:14" customHeight="1" ht="12.75">
      <c r="A6" s="1" t="s">
        <v>174</v>
      </c>
      <c r="B6" s="1" t="s">
        <v>217</v>
      </c>
    </row>
    <row r="7" spans="1:14" customHeight="1" ht="12.75">
      <c r="A7" s="1" t="s">
        <v>174</v>
      </c>
      <c r="B7" s="1" t="s">
        <v>218</v>
      </c>
    </row>
    <row r="8" spans="1:14" customHeight="1" ht="12.75">
      <c r="A8" s="1" t="s">
        <v>174</v>
      </c>
      <c r="B8" s="1" t="s">
        <v>219</v>
      </c>
    </row>
    <row r="9" spans="1:14" customHeight="1" ht="12.75">
      <c r="A9" s="1" t="s">
        <v>174</v>
      </c>
      <c r="B9" s="1" t="s">
        <v>220</v>
      </c>
    </row>
    <row r="10" spans="1:14" customHeight="1" ht="12.75">
      <c r="A10" s="1" t="s">
        <v>175</v>
      </c>
      <c r="B10" s="1" t="s">
        <v>221</v>
      </c>
    </row>
    <row r="11" spans="1:14" customHeight="1" ht="12.75">
      <c r="A11" s="1" t="s">
        <v>175</v>
      </c>
      <c r="B11" s="1" t="s">
        <v>222</v>
      </c>
    </row>
    <row r="12" spans="1:14" customHeight="1" ht="12.75">
      <c r="A12" s="1" t="s">
        <v>175</v>
      </c>
      <c r="B12" s="1" t="s">
        <v>223</v>
      </c>
    </row>
    <row r="13" spans="1:14" customHeight="1" ht="12.75">
      <c r="A13" s="1" t="s">
        <v>175</v>
      </c>
      <c r="B13" s="1" t="s">
        <v>224</v>
      </c>
    </row>
    <row r="14" spans="1:14" customHeight="1" ht="12.75">
      <c r="A14" s="1" t="s">
        <v>176</v>
      </c>
      <c r="B14" s="1" t="s">
        <v>225</v>
      </c>
    </row>
    <row r="15" spans="1:14" customHeight="1" ht="12.75">
      <c r="A15" s="1" t="s">
        <v>176</v>
      </c>
      <c r="B15" s="1" t="s">
        <v>226</v>
      </c>
    </row>
    <row r="16" spans="1:14" customHeight="1" ht="12.75">
      <c r="A16" s="1" t="s">
        <v>176</v>
      </c>
      <c r="B16" s="1" t="s">
        <v>290</v>
      </c>
    </row>
    <row r="17" spans="1:14" customHeight="1" ht="12.75">
      <c r="A17" s="1" t="s">
        <v>176</v>
      </c>
      <c r="B17" s="1" t="s">
        <v>291</v>
      </c>
    </row>
    <row r="18" spans="1:14" customHeight="1" ht="12.75">
      <c r="A18" s="1" t="s">
        <v>179</v>
      </c>
      <c r="B18" s="1" t="s">
        <v>292</v>
      </c>
    </row>
    <row r="19" spans="1:14" customHeight="1" ht="12.75">
      <c r="A19" s="1" t="s">
        <v>179</v>
      </c>
      <c r="B19" s="1" t="s">
        <v>293</v>
      </c>
    </row>
    <row r="20" spans="1:14" customHeight="1" ht="12.75">
      <c r="A20" s="1" t="s">
        <v>179</v>
      </c>
      <c r="B20" s="1" t="s">
        <v>294</v>
      </c>
    </row>
    <row r="21" spans="1:14" customHeight="1" ht="12.75">
      <c r="A21" s="1" t="s">
        <v>179</v>
      </c>
      <c r="B21" s="1" t="s">
        <v>295</v>
      </c>
    </row>
    <row r="22" spans="1:14" customHeight="1" ht="12.75">
      <c r="A22" s="1" t="s">
        <v>180</v>
      </c>
      <c r="B22" s="1" t="s">
        <v>296</v>
      </c>
    </row>
    <row r="23" spans="1:14" customHeight="1" ht="12.75">
      <c r="A23" s="1" t="s">
        <v>180</v>
      </c>
      <c r="B23" s="1" t="s">
        <v>297</v>
      </c>
    </row>
    <row r="24" spans="1:14" customHeight="1" ht="12.75">
      <c r="A24" s="1" t="s">
        <v>180</v>
      </c>
      <c r="B24" s="1" t="s">
        <v>298</v>
      </c>
    </row>
    <row r="25" spans="1:14" customHeight="1" ht="12.75">
      <c r="A25" s="1" t="s">
        <v>180</v>
      </c>
      <c r="B25" s="1" t="s">
        <v>299</v>
      </c>
    </row>
    <row r="26" spans="1:14" customHeight="1" ht="12.75">
      <c r="A26" s="1" t="s">
        <v>181</v>
      </c>
      <c r="B26" s="1" t="s">
        <v>300</v>
      </c>
    </row>
    <row r="27" spans="1:14" customHeight="1" ht="12.75">
      <c r="A27" s="1" t="s">
        <v>181</v>
      </c>
      <c r="B27" s="1" t="s">
        <v>301</v>
      </c>
    </row>
    <row r="28" spans="1:14" customHeight="1" ht="12.75">
      <c r="A28" s="1" t="s">
        <v>181</v>
      </c>
      <c r="B28" s="1" t="s">
        <v>302</v>
      </c>
    </row>
    <row r="29" spans="1:14" customHeight="1" ht="12.75">
      <c r="A29" s="1" t="s">
        <v>181</v>
      </c>
      <c r="B29" s="1" t="s">
        <v>303</v>
      </c>
    </row>
    <row r="30" spans="1:14" customHeight="1" ht="12.75">
      <c r="A30" s="1" t="s">
        <v>182</v>
      </c>
      <c r="B30" s="1" t="s">
        <v>304</v>
      </c>
    </row>
    <row r="31" spans="1:14" customHeight="1" ht="12.75">
      <c r="A31" s="1" t="s">
        <v>182</v>
      </c>
      <c r="B31" s="1" t="s">
        <v>305</v>
      </c>
    </row>
    <row r="32" spans="1:14" customHeight="1" ht="12.75">
      <c r="A32" s="1" t="s">
        <v>182</v>
      </c>
      <c r="B32" s="1" t="s">
        <v>306</v>
      </c>
    </row>
    <row r="33" spans="1:14" customHeight="1" ht="12.75">
      <c r="A33" s="1" t="s">
        <v>182</v>
      </c>
      <c r="B33" s="1" t="s">
        <v>307</v>
      </c>
    </row>
    <row r="34" spans="1:14" customHeight="1" ht="12.75">
      <c r="A34" s="1" t="s">
        <v>183</v>
      </c>
      <c r="B34" s="1" t="s">
        <v>308</v>
      </c>
    </row>
    <row r="35" spans="1:14" customHeight="1" ht="12.75">
      <c r="A35" s="1" t="s">
        <v>183</v>
      </c>
      <c r="B35" s="1" t="s">
        <v>309</v>
      </c>
    </row>
    <row r="36" spans="1:14" customHeight="1" ht="12.75">
      <c r="A36" s="1" t="s">
        <v>183</v>
      </c>
      <c r="B36" s="1" t="s">
        <v>310</v>
      </c>
    </row>
    <row r="37" spans="1:14" customHeight="1" ht="12.75">
      <c r="A37" s="1" t="s">
        <v>183</v>
      </c>
      <c r="B37" s="1" t="s">
        <v>311</v>
      </c>
    </row>
    <row r="38" spans="1:14" customHeight="1" ht="12.75">
      <c r="A38" s="1" t="s">
        <v>184</v>
      </c>
      <c r="B38" s="1" t="s">
        <v>312</v>
      </c>
    </row>
    <row r="39" spans="1:14" customHeight="1" ht="12.75">
      <c r="A39" s="1" t="s">
        <v>184</v>
      </c>
      <c r="B39" s="1" t="s">
        <v>313</v>
      </c>
    </row>
    <row r="40" spans="1:14" customHeight="1" ht="12.75">
      <c r="A40" s="1" t="s">
        <v>184</v>
      </c>
      <c r="B40" s="1" t="s">
        <v>314</v>
      </c>
    </row>
    <row r="41" spans="1:14" customHeight="1" ht="12.75">
      <c r="A41" s="1" t="s">
        <v>184</v>
      </c>
      <c r="B41" s="1" t="s">
        <v>463</v>
      </c>
    </row>
    <row r="42" spans="1:14" customHeight="1" ht="12.75">
      <c r="A42" s="1" t="s">
        <v>185</v>
      </c>
      <c r="B42" s="1" t="s">
        <v>464</v>
      </c>
    </row>
    <row r="43" spans="1:14" customHeight="1" ht="12.75">
      <c r="A43" s="1" t="s">
        <v>185</v>
      </c>
      <c r="B43" s="1" t="s">
        <v>465</v>
      </c>
    </row>
    <row r="44" spans="1:14" customHeight="1" ht="12.75">
      <c r="A44" s="1" t="s">
        <v>185</v>
      </c>
      <c r="B44" s="1" t="s">
        <v>466</v>
      </c>
    </row>
    <row r="45" spans="1:14" customHeight="1" ht="12.75">
      <c r="A45" s="1" t="s">
        <v>185</v>
      </c>
      <c r="B45" s="1" t="s">
        <v>467</v>
      </c>
    </row>
    <row r="46" spans="1:14" customHeight="1" ht="12.75">
      <c r="A46" s="1" t="s">
        <v>200</v>
      </c>
      <c r="B46" s="1" t="s">
        <v>468</v>
      </c>
    </row>
    <row r="47" spans="1:14" customHeight="1" ht="12.75">
      <c r="A47" s="1" t="s">
        <v>200</v>
      </c>
      <c r="B47" s="1" t="s">
        <v>469</v>
      </c>
    </row>
    <row r="48" spans="1:14" customHeight="1" ht="12.75">
      <c r="A48" s="1" t="s">
        <v>200</v>
      </c>
      <c r="B48" s="1" t="s">
        <v>470</v>
      </c>
    </row>
    <row r="49" spans="1:14" customHeight="1" ht="12.75">
      <c r="A49" s="1" t="s">
        <v>200</v>
      </c>
      <c r="B49" s="1" t="s">
        <v>471</v>
      </c>
    </row>
    <row r="50" spans="1:14" customHeight="1" ht="12.75">
      <c r="A50" s="1" t="s">
        <v>213</v>
      </c>
      <c r="B50" s="1" t="s">
        <v>472</v>
      </c>
    </row>
    <row r="51" spans="1:14" customHeight="1" ht="12.75">
      <c r="A51" s="1" t="s">
        <v>213</v>
      </c>
      <c r="B51" s="1" t="s">
        <v>473</v>
      </c>
    </row>
    <row r="52" spans="1:14" customHeight="1" ht="12.75">
      <c r="A52" s="1" t="s">
        <v>217</v>
      </c>
      <c r="B52" s="1" t="s">
        <v>474</v>
      </c>
    </row>
    <row r="53" spans="1:14" customHeight="1" ht="12.75">
      <c r="A53" s="1" t="s">
        <v>217</v>
      </c>
      <c r="B53" s="1" t="s">
        <v>475</v>
      </c>
    </row>
    <row r="54" spans="1:14" customHeight="1" ht="12.75">
      <c r="A54" s="1" t="s">
        <v>221</v>
      </c>
      <c r="B54" s="1" t="s">
        <v>476</v>
      </c>
    </row>
    <row r="55" spans="1:14" customHeight="1" ht="12.75">
      <c r="A55" s="1" t="s">
        <v>221</v>
      </c>
      <c r="B55" s="1" t="s">
        <v>477</v>
      </c>
    </row>
    <row r="56" spans="1:14" customHeight="1" ht="12.75">
      <c r="A56" s="1" t="s">
        <v>225</v>
      </c>
      <c r="B56" s="1" t="s">
        <v>478</v>
      </c>
    </row>
    <row r="57" spans="1:14" customHeight="1" ht="12.75">
      <c r="A57" s="1" t="s">
        <v>225</v>
      </c>
      <c r="B57" s="1" t="s">
        <v>479</v>
      </c>
    </row>
    <row r="58" spans="1:14" customHeight="1" ht="12.75">
      <c r="A58" s="1" t="s">
        <v>292</v>
      </c>
      <c r="B58" s="1" t="s">
        <v>480</v>
      </c>
    </row>
    <row r="59" spans="1:14" customHeight="1" ht="12.75">
      <c r="A59" s="1" t="s">
        <v>292</v>
      </c>
      <c r="B59" s="1" t="s">
        <v>481</v>
      </c>
    </row>
    <row r="60" spans="1:14" customHeight="1" ht="12.75">
      <c r="A60" s="1" t="s">
        <v>296</v>
      </c>
      <c r="B60" s="1" t="s">
        <v>482</v>
      </c>
    </row>
    <row r="61" spans="1:14" customHeight="1" ht="12.75">
      <c r="A61" s="1" t="s">
        <v>296</v>
      </c>
      <c r="B61" s="1" t="s">
        <v>483</v>
      </c>
    </row>
    <row r="62" spans="1:14" customHeight="1" ht="12.75">
      <c r="A62" s="1" t="s">
        <v>300</v>
      </c>
      <c r="B62" s="1" t="s">
        <v>484</v>
      </c>
    </row>
    <row r="63" spans="1:14" customHeight="1" ht="12.75">
      <c r="A63" s="1" t="s">
        <v>300</v>
      </c>
      <c r="B63" s="1" t="s">
        <v>485</v>
      </c>
    </row>
    <row r="64" spans="1:14" customHeight="1" ht="12.75">
      <c r="A64" s="1" t="s">
        <v>304</v>
      </c>
      <c r="B64" s="1" t="s">
        <v>486</v>
      </c>
    </row>
    <row r="65" spans="1:14" customHeight="1" ht="12.75">
      <c r="A65" s="1" t="s">
        <v>304</v>
      </c>
      <c r="B65" s="1" t="s">
        <v>487</v>
      </c>
    </row>
    <row r="66" spans="1:14" customHeight="1" ht="12.75">
      <c r="A66" s="1" t="s">
        <v>308</v>
      </c>
      <c r="B66" s="1" t="s">
        <v>488</v>
      </c>
    </row>
    <row r="67" spans="1:14" customHeight="1" ht="12.75">
      <c r="A67" s="1" t="s">
        <v>308</v>
      </c>
      <c r="B67" s="1" t="s">
        <v>489</v>
      </c>
    </row>
    <row r="68" spans="1:14" customHeight="1" ht="12.75">
      <c r="A68" s="1" t="s">
        <v>312</v>
      </c>
      <c r="B68" s="1" t="s">
        <v>490</v>
      </c>
    </row>
    <row r="69" spans="1:14" customHeight="1" ht="12.75">
      <c r="A69" s="1" t="s">
        <v>312</v>
      </c>
      <c r="B69" s="1" t="s">
        <v>491</v>
      </c>
    </row>
    <row r="70" spans="1:14" customHeight="1" ht="12.75">
      <c r="A70" s="1" t="s">
        <v>464</v>
      </c>
      <c r="B70" s="1" t="s">
        <v>492</v>
      </c>
    </row>
    <row r="71" spans="1:14" customHeight="1" ht="12.75">
      <c r="A71" s="1" t="s">
        <v>464</v>
      </c>
      <c r="B71" s="1" t="s">
        <v>493</v>
      </c>
    </row>
    <row r="72" spans="1:14" customHeight="1" ht="12.75">
      <c r="A72" s="1" t="s">
        <v>468</v>
      </c>
      <c r="B72" s="1" t="s">
        <v>494</v>
      </c>
    </row>
    <row r="73" spans="1:14" customHeight="1" ht="12.75">
      <c r="A73" s="1" t="s">
        <v>468</v>
      </c>
      <c r="B73" s="1" t="s">
        <v>495</v>
      </c>
    </row>
    <row r="74" spans="1:14" customHeight="1" ht="12.75">
      <c r="A74" s="1" t="s">
        <v>150</v>
      </c>
      <c r="B74" s="1" t="s">
        <v>330</v>
      </c>
    </row>
    <row r="75" spans="1:14" customHeight="1" ht="12.75">
      <c r="A75" s="1" t="s">
        <v>152</v>
      </c>
      <c r="B75" s="1" t="s">
        <v>330</v>
      </c>
    </row>
    <row r="76" spans="1:14" customHeight="1" ht="12.75">
      <c r="A76" s="1" t="s">
        <v>163</v>
      </c>
      <c r="B76" s="1" t="s">
        <v>330</v>
      </c>
    </row>
    <row r="77" spans="1:14" customHeight="1" ht="12.75">
      <c r="A77" s="1" t="s">
        <v>164</v>
      </c>
      <c r="B77" s="1" t="s">
        <v>331</v>
      </c>
    </row>
    <row r="78" spans="1:14" customHeight="1" ht="12.75">
      <c r="A78" s="1" t="s">
        <v>164</v>
      </c>
      <c r="B78" s="1" t="s">
        <v>332</v>
      </c>
    </row>
    <row r="79" spans="1:14" customHeight="1" ht="12.75">
      <c r="A79" s="1" t="s">
        <v>164</v>
      </c>
      <c r="B79" s="1" t="s">
        <v>333</v>
      </c>
    </row>
    <row r="80" spans="1:14" customHeight="1" ht="12.75">
      <c r="A80" s="1" t="s">
        <v>164</v>
      </c>
      <c r="B80" s="1" t="s">
        <v>334</v>
      </c>
    </row>
    <row r="81" spans="1:14" customHeight="1" ht="12.75">
      <c r="A81" s="1" t="s">
        <v>164</v>
      </c>
      <c r="B81" s="1" t="s">
        <v>335</v>
      </c>
    </row>
    <row r="82" spans="1:14" customHeight="1" ht="12.75">
      <c r="A82" s="1" t="s">
        <v>164</v>
      </c>
      <c r="B82" s="1" t="s">
        <v>336</v>
      </c>
    </row>
    <row r="83" spans="1:14" customHeight="1" ht="12.75">
      <c r="A83" s="1" t="s">
        <v>164</v>
      </c>
      <c r="B83" s="1" t="s">
        <v>337</v>
      </c>
    </row>
    <row r="84" spans="1:14" customHeight="1" ht="12.75">
      <c r="A84" s="1" t="s">
        <v>164</v>
      </c>
      <c r="B84" s="1" t="s">
        <v>338</v>
      </c>
    </row>
    <row r="85" spans="1:14" customHeight="1" ht="12.75">
      <c r="A85" s="1" t="s">
        <v>164</v>
      </c>
      <c r="B85" s="1" t="s">
        <v>339</v>
      </c>
    </row>
    <row r="86" spans="1:14" customHeight="1" ht="12.75">
      <c r="A86" s="1" t="s">
        <v>164</v>
      </c>
      <c r="B86" s="1" t="s">
        <v>340</v>
      </c>
    </row>
    <row r="87" spans="1:14" customHeight="1" ht="12.75">
      <c r="A87" s="1" t="s">
        <v>164</v>
      </c>
      <c r="B87" s="1" t="s">
        <v>341</v>
      </c>
    </row>
    <row r="88" spans="1:14" customHeight="1" ht="12.75">
      <c r="A88" s="1" t="s">
        <v>164</v>
      </c>
      <c r="B88" s="1" t="s">
        <v>342</v>
      </c>
    </row>
    <row r="89" spans="1:14" customHeight="1" ht="12.75">
      <c r="A89" s="1" t="s">
        <v>165</v>
      </c>
      <c r="B89" s="1" t="s">
        <v>331</v>
      </c>
    </row>
    <row r="90" spans="1:14" customHeight="1" ht="12.75">
      <c r="A90" s="1" t="s">
        <v>186</v>
      </c>
      <c r="B90" s="1" t="s">
        <v>331</v>
      </c>
    </row>
    <row r="91" spans="1:14" customHeight="1" ht="12.75">
      <c r="A91" s="1" t="s">
        <v>187</v>
      </c>
      <c r="B91" s="1" t="s">
        <v>332</v>
      </c>
    </row>
    <row r="92" spans="1:14" customHeight="1" ht="12.75">
      <c r="A92" s="1" t="s">
        <v>201</v>
      </c>
      <c r="B92" s="1" t="s">
        <v>332</v>
      </c>
    </row>
    <row r="93" spans="1:14" customHeight="1" ht="12.75">
      <c r="A93" s="1" t="s">
        <v>202</v>
      </c>
      <c r="B93" s="1" t="s">
        <v>333</v>
      </c>
    </row>
    <row r="94" spans="1:14" customHeight="1" ht="12.75">
      <c r="A94" s="1" t="s">
        <v>203</v>
      </c>
      <c r="B94" s="1" t="s">
        <v>333</v>
      </c>
    </row>
    <row r="95" spans="1:14" customHeight="1" ht="12.75">
      <c r="A95" s="1" t="s">
        <v>230</v>
      </c>
      <c r="B95" s="1" t="s">
        <v>334</v>
      </c>
    </row>
    <row r="96" spans="1:14" customHeight="1" ht="12.75">
      <c r="A96" s="1" t="s">
        <v>231</v>
      </c>
      <c r="B96" s="1" t="s">
        <v>334</v>
      </c>
    </row>
    <row r="97" spans="1:14" customHeight="1" ht="12.75">
      <c r="A97" s="1" t="s">
        <v>232</v>
      </c>
      <c r="B97" s="1" t="s">
        <v>335</v>
      </c>
    </row>
    <row r="98" spans="1:14" customHeight="1" ht="12.75">
      <c r="A98" s="1" t="s">
        <v>315</v>
      </c>
      <c r="B98" s="1" t="s">
        <v>335</v>
      </c>
    </row>
    <row r="99" spans="1:14" customHeight="1" ht="12.75">
      <c r="A99" s="1" t="s">
        <v>316</v>
      </c>
      <c r="B99" s="1" t="s">
        <v>336</v>
      </c>
    </row>
    <row r="100" spans="1:14" customHeight="1" ht="12.75">
      <c r="A100" s="1" t="s">
        <v>317</v>
      </c>
      <c r="B100" s="1" t="s">
        <v>336</v>
      </c>
    </row>
    <row r="101" spans="1:14" customHeight="1" ht="12.75">
      <c r="A101" s="1" t="s">
        <v>318</v>
      </c>
      <c r="B101" s="1" t="s">
        <v>337</v>
      </c>
    </row>
    <row r="102" spans="1:14" customHeight="1" ht="12.75">
      <c r="A102" s="1" t="s">
        <v>319</v>
      </c>
      <c r="B102" s="1" t="s">
        <v>337</v>
      </c>
    </row>
    <row r="103" spans="1:14" customHeight="1" ht="12.75">
      <c r="A103" s="1" t="s">
        <v>320</v>
      </c>
      <c r="B103" s="1" t="s">
        <v>338</v>
      </c>
    </row>
    <row r="104" spans="1:14" customHeight="1" ht="12.75">
      <c r="A104" s="1" t="s">
        <v>321</v>
      </c>
      <c r="B104" s="1" t="s">
        <v>338</v>
      </c>
    </row>
    <row r="105" spans="1:14" customHeight="1" ht="12.75">
      <c r="A105" s="1" t="s">
        <v>322</v>
      </c>
      <c r="B105" s="1" t="s">
        <v>339</v>
      </c>
    </row>
    <row r="106" spans="1:14" customHeight="1" ht="12.75">
      <c r="A106" s="1" t="s">
        <v>323</v>
      </c>
      <c r="B106" s="1" t="s">
        <v>339</v>
      </c>
    </row>
    <row r="107" spans="1:14" customHeight="1" ht="12.75">
      <c r="A107" s="1" t="s">
        <v>324</v>
      </c>
      <c r="B107" s="1" t="s">
        <v>340</v>
      </c>
    </row>
    <row r="108" spans="1:14" customHeight="1" ht="12.75">
      <c r="A108" s="1" t="s">
        <v>325</v>
      </c>
      <c r="B108" s="1" t="s">
        <v>340</v>
      </c>
    </row>
    <row r="109" spans="1:14" customHeight="1" ht="12.75">
      <c r="A109" s="1" t="s">
        <v>326</v>
      </c>
      <c r="B109" s="1" t="s">
        <v>341</v>
      </c>
    </row>
    <row r="110" spans="1:14" customHeight="1" ht="12.75">
      <c r="A110" s="1" t="s">
        <v>327</v>
      </c>
      <c r="B110" s="1" t="s">
        <v>341</v>
      </c>
    </row>
    <row r="111" spans="1:14" customHeight="1" ht="12.75">
      <c r="A111" s="1" t="s">
        <v>328</v>
      </c>
      <c r="B111" s="1" t="s">
        <v>342</v>
      </c>
    </row>
    <row r="112" spans="1:14" customHeight="1" ht="12.75">
      <c r="A112" s="1" t="s">
        <v>329</v>
      </c>
      <c r="B112" s="1" t="s">
        <v>342</v>
      </c>
    </row>
    <row r="113" spans="1:14" customHeight="1" ht="12.75">
      <c r="A113" s="1" t="s">
        <v>330</v>
      </c>
      <c r="B113" s="1" t="s">
        <v>343</v>
      </c>
    </row>
    <row r="114" spans="1:14" customHeight="1" ht="12.75">
      <c r="A114" s="1" t="s">
        <v>330</v>
      </c>
      <c r="B114" s="1" t="s">
        <v>344</v>
      </c>
    </row>
    <row r="115" spans="1:14" customHeight="1" ht="12.75">
      <c r="A115" s="1" t="s">
        <v>330</v>
      </c>
      <c r="B115" s="1" t="s">
        <v>345</v>
      </c>
    </row>
    <row r="116" spans="1:14" customHeight="1" ht="12.75">
      <c r="A116" s="1" t="s">
        <v>330</v>
      </c>
      <c r="B116" s="1" t="s">
        <v>346</v>
      </c>
    </row>
    <row r="117" spans="1:14" customHeight="1" ht="12.75">
      <c r="A117" s="1" t="s">
        <v>330</v>
      </c>
      <c r="B117" s="1" t="s">
        <v>347</v>
      </c>
    </row>
    <row r="118" spans="1:14" customHeight="1" ht="12.75">
      <c r="A118" s="1" t="s">
        <v>330</v>
      </c>
      <c r="B118" s="1" t="s">
        <v>348</v>
      </c>
    </row>
    <row r="119" spans="1:14" customHeight="1" ht="12.75">
      <c r="A119" s="1" t="s">
        <v>330</v>
      </c>
      <c r="B119" s="1" t="s">
        <v>349</v>
      </c>
    </row>
    <row r="120" spans="1:14" customHeight="1" ht="12.75">
      <c r="A120" s="1" t="s">
        <v>330</v>
      </c>
      <c r="B120" s="1" t="s">
        <v>350</v>
      </c>
    </row>
    <row r="121" spans="1:14" customHeight="1" ht="12.75">
      <c r="A121" s="1" t="s">
        <v>330</v>
      </c>
      <c r="B121" s="1" t="s">
        <v>351</v>
      </c>
    </row>
    <row r="122" spans="1:14" customHeight="1" ht="12.75">
      <c r="A122" s="1" t="s">
        <v>330</v>
      </c>
      <c r="B122" s="1" t="s">
        <v>352</v>
      </c>
    </row>
    <row r="123" spans="1:14" customHeight="1" ht="12.75">
      <c r="A123" s="1" t="s">
        <v>330</v>
      </c>
      <c r="B123" s="1" t="s">
        <v>353</v>
      </c>
    </row>
    <row r="124" spans="1:14" customHeight="1" ht="12.75">
      <c r="A124" s="1" t="s">
        <v>330</v>
      </c>
      <c r="B124" s="1" t="s">
        <v>354</v>
      </c>
    </row>
    <row r="125" spans="1:14" customHeight="1" ht="12.75">
      <c r="A125" s="1" t="s">
        <v>331</v>
      </c>
      <c r="B125" s="1" t="s">
        <v>343</v>
      </c>
    </row>
    <row r="126" spans="1:14" customHeight="1" ht="12.75">
      <c r="A126" s="1" t="s">
        <v>332</v>
      </c>
      <c r="B126" s="1" t="s">
        <v>344</v>
      </c>
    </row>
    <row r="127" spans="1:14" customHeight="1" ht="12.75">
      <c r="A127" s="1" t="s">
        <v>333</v>
      </c>
      <c r="B127" s="1" t="s">
        <v>345</v>
      </c>
    </row>
    <row r="128" spans="1:14" customHeight="1" ht="12.75">
      <c r="A128" s="1" t="s">
        <v>334</v>
      </c>
      <c r="B128" s="1" t="s">
        <v>346</v>
      </c>
    </row>
    <row r="129" spans="1:14" customHeight="1" ht="12.75">
      <c r="A129" s="1" t="s">
        <v>335</v>
      </c>
      <c r="B129" s="1" t="s">
        <v>347</v>
      </c>
    </row>
    <row r="130" spans="1:14" customHeight="1" ht="12.75">
      <c r="A130" s="1" t="s">
        <v>336</v>
      </c>
      <c r="B130" s="1" t="s">
        <v>348</v>
      </c>
    </row>
    <row r="131" spans="1:14" customHeight="1" ht="12.75">
      <c r="A131" s="1" t="s">
        <v>337</v>
      </c>
      <c r="B131" s="1" t="s">
        <v>349</v>
      </c>
    </row>
    <row r="132" spans="1:14" customHeight="1" ht="12.75">
      <c r="A132" s="1" t="s">
        <v>338</v>
      </c>
      <c r="B132" s="1" t="s">
        <v>350</v>
      </c>
    </row>
    <row r="133" spans="1:14" customHeight="1" ht="12.75">
      <c r="A133" s="1" t="s">
        <v>339</v>
      </c>
      <c r="B133" s="1" t="s">
        <v>351</v>
      </c>
    </row>
    <row r="134" spans="1:14" customHeight="1" ht="12.75">
      <c r="A134" s="1" t="s">
        <v>340</v>
      </c>
      <c r="B134" s="1" t="s">
        <v>352</v>
      </c>
    </row>
    <row r="135" spans="1:14" customHeight="1" ht="12.75">
      <c r="A135" s="1" t="s">
        <v>341</v>
      </c>
      <c r="B135" s="1" t="s">
        <v>353</v>
      </c>
    </row>
    <row r="136" spans="1:14" customHeight="1" ht="12.75">
      <c r="A136" s="1" t="s">
        <v>342</v>
      </c>
      <c r="B136" s="1" t="s">
        <v>354</v>
      </c>
    </row>
    <row r="137" spans="1:14" customHeight="1" ht="12.75">
      <c r="A137" s="1" t="s">
        <v>343</v>
      </c>
      <c r="B137" s="1" t="s">
        <v>172</v>
      </c>
    </row>
    <row r="138" spans="1:14" customHeight="1" ht="12.75">
      <c r="A138" s="1" t="s">
        <v>344</v>
      </c>
      <c r="B138" s="1" t="s">
        <v>174</v>
      </c>
    </row>
    <row r="139" spans="1:14" customHeight="1" ht="12.75">
      <c r="A139" s="1" t="s">
        <v>345</v>
      </c>
      <c r="B139" s="1" t="s">
        <v>175</v>
      </c>
    </row>
    <row r="140" spans="1:14" customHeight="1" ht="12.75">
      <c r="A140" s="1" t="s">
        <v>346</v>
      </c>
      <c r="B140" s="1" t="s">
        <v>176</v>
      </c>
    </row>
    <row r="141" spans="1:14" customHeight="1" ht="12.75">
      <c r="A141" s="1" t="s">
        <v>347</v>
      </c>
      <c r="B141" s="1" t="s">
        <v>179</v>
      </c>
    </row>
    <row r="142" spans="1:14" customHeight="1" ht="12.75">
      <c r="A142" s="1" t="s">
        <v>348</v>
      </c>
      <c r="B142" s="1" t="s">
        <v>180</v>
      </c>
    </row>
    <row r="143" spans="1:14" customHeight="1" ht="12.75">
      <c r="A143" s="1" t="s">
        <v>349</v>
      </c>
      <c r="B143" s="1" t="s">
        <v>181</v>
      </c>
    </row>
    <row r="144" spans="1:14" customHeight="1" ht="12.75">
      <c r="A144" s="1" t="s">
        <v>350</v>
      </c>
      <c r="B144" s="1" t="s">
        <v>182</v>
      </c>
    </row>
    <row r="145" spans="1:14" customHeight="1" ht="12.75">
      <c r="A145" s="1" t="s">
        <v>351</v>
      </c>
      <c r="B145" s="1" t="s">
        <v>183</v>
      </c>
    </row>
    <row r="146" spans="1:14" customHeight="1" ht="12.75">
      <c r="A146" s="1" t="s">
        <v>352</v>
      </c>
      <c r="B146" s="1" t="s">
        <v>184</v>
      </c>
    </row>
    <row r="147" spans="1:14" customHeight="1" ht="12.75">
      <c r="A147" s="1" t="s">
        <v>353</v>
      </c>
      <c r="B147" s="1" t="s">
        <v>185</v>
      </c>
    </row>
    <row r="148" spans="1:14" customHeight="1" ht="12.75">
      <c r="A148" s="1" t="s">
        <v>354</v>
      </c>
      <c r="B148" s="1" t="s">
        <v>200</v>
      </c>
    </row>
    <row r="149" spans="1:14" customHeight="1" ht="12.75">
      <c r="A149" s="1" t="s">
        <v>153</v>
      </c>
      <c r="B149" s="1" t="s">
        <v>150</v>
      </c>
    </row>
    <row r="150" spans="1:14" customHeight="1" ht="12.75">
      <c r="A150" s="1" t="s">
        <v>155</v>
      </c>
      <c r="B150" s="1" t="s">
        <v>152</v>
      </c>
    </row>
    <row r="151" spans="1:14" customHeight="1" ht="12.75">
      <c r="A151" s="1" t="s">
        <v>155</v>
      </c>
      <c r="B151" s="1" t="s">
        <v>163</v>
      </c>
    </row>
    <row r="152" spans="1:14" customHeight="1" ht="12.75">
      <c r="A152" s="1" t="s">
        <v>156</v>
      </c>
      <c r="B152" s="1" t="s">
        <v>152</v>
      </c>
    </row>
    <row r="153" spans="1:14" customHeight="1" ht="12.75">
      <c r="A153" s="1" t="s">
        <v>156</v>
      </c>
      <c r="B153" s="1" t="s">
        <v>163</v>
      </c>
    </row>
    <row r="154" spans="1:14" customHeight="1" ht="12.75">
      <c r="A154" s="1" t="s">
        <v>156</v>
      </c>
      <c r="B154" s="1" t="s">
        <v>165</v>
      </c>
    </row>
    <row r="155" spans="1:14" customHeight="1" ht="12.75">
      <c r="A155" s="1" t="s">
        <v>156</v>
      </c>
      <c r="B155" s="1" t="s">
        <v>187</v>
      </c>
    </row>
    <row r="156" spans="1:14" customHeight="1" ht="12.75">
      <c r="A156" s="1" t="s">
        <v>156</v>
      </c>
      <c r="B156" s="1" t="s">
        <v>202</v>
      </c>
    </row>
    <row r="157" spans="1:14" customHeight="1" ht="12.75">
      <c r="A157" s="1" t="s">
        <v>156</v>
      </c>
      <c r="B157" s="1" t="s">
        <v>230</v>
      </c>
    </row>
    <row r="158" spans="1:14" customHeight="1" ht="12.75">
      <c r="A158" s="1" t="s">
        <v>156</v>
      </c>
      <c r="B158" s="1" t="s">
        <v>232</v>
      </c>
    </row>
    <row r="159" spans="1:14" customHeight="1" ht="12.75">
      <c r="A159" s="1" t="s">
        <v>156</v>
      </c>
      <c r="B159" s="1" t="s">
        <v>316</v>
      </c>
    </row>
    <row r="160" spans="1:14" customHeight="1" ht="12.75">
      <c r="A160" s="1" t="s">
        <v>156</v>
      </c>
      <c r="B160" s="1" t="s">
        <v>318</v>
      </c>
    </row>
    <row r="161" spans="1:14" customHeight="1" ht="12.75">
      <c r="A161" s="1" t="s">
        <v>156</v>
      </c>
      <c r="B161" s="1" t="s">
        <v>320</v>
      </c>
    </row>
    <row r="162" spans="1:14" customHeight="1" ht="12.75">
      <c r="A162" s="1" t="s">
        <v>156</v>
      </c>
      <c r="B162" s="1" t="s">
        <v>322</v>
      </c>
    </row>
    <row r="163" spans="1:14" customHeight="1" ht="12.75">
      <c r="A163" s="1" t="s">
        <v>156</v>
      </c>
      <c r="B163" s="1" t="s">
        <v>324</v>
      </c>
    </row>
    <row r="164" spans="1:14" customHeight="1" ht="12.75">
      <c r="A164" s="1" t="s">
        <v>156</v>
      </c>
      <c r="B164" s="1" t="s">
        <v>326</v>
      </c>
    </row>
    <row r="165" spans="1:14" customHeight="1" ht="12.75">
      <c r="A165" s="1" t="s">
        <v>156</v>
      </c>
      <c r="B165" s="1" t="s">
        <v>328</v>
      </c>
    </row>
    <row r="166" spans="1:14" customHeight="1" ht="12.75">
      <c r="A166" s="1" t="s">
        <v>177</v>
      </c>
      <c r="B166" s="1" t="s">
        <v>165</v>
      </c>
    </row>
    <row r="167" spans="1:14" customHeight="1" ht="12.75">
      <c r="A167" s="1" t="s">
        <v>177</v>
      </c>
      <c r="B167" s="1" t="s">
        <v>187</v>
      </c>
    </row>
    <row r="168" spans="1:14" customHeight="1" ht="12.75">
      <c r="A168" s="1" t="s">
        <v>177</v>
      </c>
      <c r="B168" s="1" t="s">
        <v>202</v>
      </c>
    </row>
    <row r="169" spans="1:14" customHeight="1" ht="12.75">
      <c r="A169" s="1" t="s">
        <v>177</v>
      </c>
      <c r="B169" s="1" t="s">
        <v>230</v>
      </c>
    </row>
    <row r="170" spans="1:14" customHeight="1" ht="12.75">
      <c r="A170" s="1" t="s">
        <v>177</v>
      </c>
      <c r="B170" s="1" t="s">
        <v>232</v>
      </c>
    </row>
    <row r="171" spans="1:14" customHeight="1" ht="12.75">
      <c r="A171" s="1" t="s">
        <v>177</v>
      </c>
      <c r="B171" s="1" t="s">
        <v>316</v>
      </c>
    </row>
    <row r="172" spans="1:14" customHeight="1" ht="12.75">
      <c r="A172" s="1" t="s">
        <v>177</v>
      </c>
      <c r="B172" s="1" t="s">
        <v>318</v>
      </c>
    </row>
    <row r="173" spans="1:14" customHeight="1" ht="12.75">
      <c r="A173" s="1" t="s">
        <v>177</v>
      </c>
      <c r="B173" s="1" t="s">
        <v>320</v>
      </c>
    </row>
    <row r="174" spans="1:14" customHeight="1" ht="12.75">
      <c r="A174" s="1" t="s">
        <v>177</v>
      </c>
      <c r="B174" s="1" t="s">
        <v>322</v>
      </c>
    </row>
    <row r="175" spans="1:14" customHeight="1" ht="12.75">
      <c r="A175" s="1" t="s">
        <v>177</v>
      </c>
      <c r="B175" s="1" t="s">
        <v>324</v>
      </c>
    </row>
    <row r="176" spans="1:14" customHeight="1" ht="12.75">
      <c r="A176" s="1" t="s">
        <v>177</v>
      </c>
      <c r="B176" s="1" t="s">
        <v>326</v>
      </c>
    </row>
    <row r="177" spans="1:14" customHeight="1" ht="12.75">
      <c r="A177" s="1" t="s">
        <v>177</v>
      </c>
      <c r="B177" s="1" t="s">
        <v>328</v>
      </c>
    </row>
    <row r="178" spans="1:14" customHeight="1" ht="12.75">
      <c r="A178" s="1" t="s">
        <v>178</v>
      </c>
      <c r="B178" s="1" t="s">
        <v>186</v>
      </c>
    </row>
    <row r="179" spans="1:14" customHeight="1" ht="12.75">
      <c r="A179" s="1" t="s">
        <v>178</v>
      </c>
      <c r="B179" s="1" t="s">
        <v>201</v>
      </c>
    </row>
    <row r="180" spans="1:14" customHeight="1" ht="12.75">
      <c r="A180" s="1" t="s">
        <v>178</v>
      </c>
      <c r="B180" s="1" t="s">
        <v>203</v>
      </c>
    </row>
    <row r="181" spans="1:14" customHeight="1" ht="12.75">
      <c r="A181" s="1" t="s">
        <v>178</v>
      </c>
      <c r="B181" s="1" t="s">
        <v>231</v>
      </c>
    </row>
    <row r="182" spans="1:14" customHeight="1" ht="12.75">
      <c r="A182" s="1" t="s">
        <v>178</v>
      </c>
      <c r="B182" s="1" t="s">
        <v>315</v>
      </c>
    </row>
    <row r="183" spans="1:14" customHeight="1" ht="12.75">
      <c r="A183" s="1" t="s">
        <v>178</v>
      </c>
      <c r="B183" s="1" t="s">
        <v>317</v>
      </c>
    </row>
    <row r="184" spans="1:14" customHeight="1" ht="12.75">
      <c r="A184" s="1" t="s">
        <v>178</v>
      </c>
      <c r="B184" s="1" t="s">
        <v>319</v>
      </c>
    </row>
    <row r="185" spans="1:14" customHeight="1" ht="12.75">
      <c r="A185" s="1" t="s">
        <v>178</v>
      </c>
      <c r="B185" s="1" t="s">
        <v>321</v>
      </c>
    </row>
    <row r="186" spans="1:14" customHeight="1" ht="12.75">
      <c r="A186" s="1" t="s">
        <v>178</v>
      </c>
      <c r="B186" s="1" t="s">
        <v>323</v>
      </c>
    </row>
    <row r="187" spans="1:14" customHeight="1" ht="12.75">
      <c r="A187" s="1" t="s">
        <v>178</v>
      </c>
      <c r="B187" s="1" t="s">
        <v>325</v>
      </c>
    </row>
    <row r="188" spans="1:14" customHeight="1" ht="12.75">
      <c r="A188" s="1" t="s">
        <v>178</v>
      </c>
      <c r="B188" s="1" t="s">
        <v>327</v>
      </c>
    </row>
    <row r="189" spans="1:14" customHeight="1" ht="12.75">
      <c r="A189" s="1" t="s">
        <v>178</v>
      </c>
      <c r="B189" s="1" t="s">
        <v>329</v>
      </c>
    </row>
    <row r="190" spans="1:14" customHeight="1" ht="12.75">
      <c r="A190" s="1" t="s">
        <v>188</v>
      </c>
      <c r="B190" s="1" t="s">
        <v>343</v>
      </c>
    </row>
    <row r="191" spans="1:14" customHeight="1" ht="12.75">
      <c r="A191" s="1" t="s">
        <v>188</v>
      </c>
      <c r="B191" s="1" t="s">
        <v>344</v>
      </c>
    </row>
    <row r="192" spans="1:14" customHeight="1" ht="12.75">
      <c r="A192" s="1" t="s">
        <v>188</v>
      </c>
      <c r="B192" s="1" t="s">
        <v>345</v>
      </c>
    </row>
    <row r="193" spans="1:14" customHeight="1" ht="12.75">
      <c r="A193" s="1" t="s">
        <v>188</v>
      </c>
      <c r="B193" s="1" t="s">
        <v>346</v>
      </c>
    </row>
    <row r="194" spans="1:14" customHeight="1" ht="12.75">
      <c r="A194" s="1" t="s">
        <v>188</v>
      </c>
      <c r="B194" s="1" t="s">
        <v>347</v>
      </c>
    </row>
    <row r="195" spans="1:14" customHeight="1" ht="12.75">
      <c r="A195" s="1" t="s">
        <v>188</v>
      </c>
      <c r="B195" s="1" t="s">
        <v>348</v>
      </c>
    </row>
    <row r="196" spans="1:14" customHeight="1" ht="12.75">
      <c r="A196" s="1" t="s">
        <v>188</v>
      </c>
      <c r="B196" s="1" t="s">
        <v>349</v>
      </c>
    </row>
    <row r="197" spans="1:14" customHeight="1" ht="12.75">
      <c r="A197" s="1" t="s">
        <v>188</v>
      </c>
      <c r="B197" s="1" t="s">
        <v>350</v>
      </c>
    </row>
    <row r="198" spans="1:14" customHeight="1" ht="12.75">
      <c r="A198" s="1" t="s">
        <v>188</v>
      </c>
      <c r="B198" s="1" t="s">
        <v>351</v>
      </c>
    </row>
    <row r="199" spans="1:14" customHeight="1" ht="12.75">
      <c r="A199" s="1" t="s">
        <v>188</v>
      </c>
      <c r="B199" s="1" t="s">
        <v>352</v>
      </c>
    </row>
    <row r="200" spans="1:14" customHeight="1" ht="12.75">
      <c r="A200" s="1" t="s">
        <v>188</v>
      </c>
      <c r="B200" s="1" t="s">
        <v>353</v>
      </c>
    </row>
    <row r="201" spans="1:14" customHeight="1" ht="12.75">
      <c r="A201" s="1" t="s">
        <v>188</v>
      </c>
      <c r="B201" s="1" t="s">
        <v>354</v>
      </c>
    </row>
    <row r="202" spans="1:14" customHeight="1" ht="12.75">
      <c r="A202" s="1" t="s">
        <v>189</v>
      </c>
      <c r="B202" s="1" t="s">
        <v>343</v>
      </c>
    </row>
    <row r="203" spans="1:14" customHeight="1" ht="12.75">
      <c r="A203" s="1" t="s">
        <v>189</v>
      </c>
      <c r="B203" s="1" t="s">
        <v>344</v>
      </c>
    </row>
    <row r="204" spans="1:14" customHeight="1" ht="12.75">
      <c r="A204" s="1" t="s">
        <v>189</v>
      </c>
      <c r="B204" s="1" t="s">
        <v>345</v>
      </c>
    </row>
    <row r="205" spans="1:14" customHeight="1" ht="12.75">
      <c r="A205" s="1" t="s">
        <v>189</v>
      </c>
      <c r="B205" s="1" t="s">
        <v>346</v>
      </c>
    </row>
    <row r="206" spans="1:14" customHeight="1" ht="12.75">
      <c r="A206" s="1" t="s">
        <v>189</v>
      </c>
      <c r="B206" s="1" t="s">
        <v>347</v>
      </c>
    </row>
    <row r="207" spans="1:14" customHeight="1" ht="12.75">
      <c r="A207" s="1" t="s">
        <v>189</v>
      </c>
      <c r="B207" s="1" t="s">
        <v>348</v>
      </c>
    </row>
    <row r="208" spans="1:14" customHeight="1" ht="12.75">
      <c r="A208" s="1" t="s">
        <v>189</v>
      </c>
      <c r="B208" s="1" t="s">
        <v>349</v>
      </c>
    </row>
    <row r="209" spans="1:14" customHeight="1" ht="12.75">
      <c r="A209" s="1" t="s">
        <v>189</v>
      </c>
      <c r="B209" s="1" t="s">
        <v>350</v>
      </c>
    </row>
    <row r="210" spans="1:14" customHeight="1" ht="12.75">
      <c r="A210" s="1" t="s">
        <v>189</v>
      </c>
      <c r="B210" s="1" t="s">
        <v>351</v>
      </c>
    </row>
    <row r="211" spans="1:14" customHeight="1" ht="12.75">
      <c r="A211" s="1" t="s">
        <v>189</v>
      </c>
      <c r="B211" s="1" t="s">
        <v>352</v>
      </c>
    </row>
    <row r="212" spans="1:14" customHeight="1" ht="12.75">
      <c r="A212" s="1" t="s">
        <v>189</v>
      </c>
      <c r="B212" s="1" t="s">
        <v>353</v>
      </c>
    </row>
    <row r="213" spans="1:14" customHeight="1" ht="12.75">
      <c r="A213" s="1" t="s">
        <v>189</v>
      </c>
      <c r="B213" s="1" t="s">
        <v>354</v>
      </c>
    </row>
    <row r="214" spans="1:14" customHeight="1" ht="12.75">
      <c r="A214" s="1" t="s">
        <v>190</v>
      </c>
      <c r="B214" s="1" t="s">
        <v>343</v>
      </c>
    </row>
    <row r="215" spans="1:14" customHeight="1" ht="12.75">
      <c r="A215" s="1" t="s">
        <v>190</v>
      </c>
      <c r="B215" s="1" t="s">
        <v>344</v>
      </c>
    </row>
    <row r="216" spans="1:14" customHeight="1" ht="12.75">
      <c r="A216" s="1" t="s">
        <v>190</v>
      </c>
      <c r="B216" s="1" t="s">
        <v>345</v>
      </c>
    </row>
    <row r="217" spans="1:14" customHeight="1" ht="12.75">
      <c r="A217" s="1" t="s">
        <v>190</v>
      </c>
      <c r="B217" s="1" t="s">
        <v>346</v>
      </c>
    </row>
    <row r="218" spans="1:14" customHeight="1" ht="12.75">
      <c r="A218" s="1" t="s">
        <v>190</v>
      </c>
      <c r="B218" s="1" t="s">
        <v>347</v>
      </c>
    </row>
    <row r="219" spans="1:14" customHeight="1" ht="12.75">
      <c r="A219" s="1" t="s">
        <v>190</v>
      </c>
      <c r="B219" s="1" t="s">
        <v>348</v>
      </c>
    </row>
    <row r="220" spans="1:14" customHeight="1" ht="12.75">
      <c r="A220" s="1" t="s">
        <v>190</v>
      </c>
      <c r="B220" s="1" t="s">
        <v>349</v>
      </c>
    </row>
    <row r="221" spans="1:14" customHeight="1" ht="12.75">
      <c r="A221" s="1" t="s">
        <v>190</v>
      </c>
      <c r="B221" s="1" t="s">
        <v>350</v>
      </c>
    </row>
    <row r="222" spans="1:14" customHeight="1" ht="12.75">
      <c r="A222" s="1" t="s">
        <v>190</v>
      </c>
      <c r="B222" s="1" t="s">
        <v>351</v>
      </c>
    </row>
    <row r="223" spans="1:14" customHeight="1" ht="12.75">
      <c r="A223" s="1" t="s">
        <v>190</v>
      </c>
      <c r="B223" s="1" t="s">
        <v>352</v>
      </c>
    </row>
    <row r="224" spans="1:14" customHeight="1" ht="12.75">
      <c r="A224" s="1" t="s">
        <v>190</v>
      </c>
      <c r="B224" s="1" t="s">
        <v>353</v>
      </c>
    </row>
    <row r="225" spans="1:14" customHeight="1" ht="12.75">
      <c r="A225" s="1" t="s">
        <v>190</v>
      </c>
      <c r="B225" s="1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46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53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2</v>
      </c>
      <c r="C2" s="1">
        <v>0.0</v>
      </c>
      <c r="D2" s="1" t="s">
        <v>173</v>
      </c>
      <c r="E2" s="5">
        <v>2447.27</v>
      </c>
      <c r="F2" s="5">
        <v>2542.55</v>
      </c>
      <c r="G2" s="1">
        <v>5</v>
      </c>
      <c r="H2" s="9">
        <v>0.96</v>
      </c>
      <c r="I2" s="1">
        <v>1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656</v>
      </c>
      <c r="X2" s="1">
        <v>16</v>
      </c>
      <c r="Y2" s="31"/>
    </row>
    <row r="3" spans="1:25" customHeight="1" ht="12.75">
      <c r="A3" s="1" t="s">
        <v>174</v>
      </c>
      <c r="B3" s="7">
        <v>2.65</v>
      </c>
      <c r="C3" s="1">
        <v>0.0</v>
      </c>
      <c r="D3" s="1" t="s">
        <v>173</v>
      </c>
      <c r="E3" s="5">
        <v>2444.35</v>
      </c>
      <c r="F3" s="5">
        <v>3214.87</v>
      </c>
      <c r="G3" s="1">
        <v>5</v>
      </c>
      <c r="H3" s="9">
        <v>0.96</v>
      </c>
      <c r="I3" s="1">
        <v>9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656</v>
      </c>
      <c r="X3" s="1">
        <v>80</v>
      </c>
      <c r="Y3" s="31"/>
    </row>
    <row r="4" spans="1:25" customHeight="1" ht="12.75">
      <c r="A4" s="1" t="s">
        <v>175</v>
      </c>
      <c r="B4" s="7">
        <v>34.36</v>
      </c>
      <c r="C4" s="1">
        <v>0.0</v>
      </c>
      <c r="D4" s="1" t="s">
        <v>173</v>
      </c>
      <c r="E4" s="5">
        <v>1001.02</v>
      </c>
      <c r="F4" s="5">
        <v>1687.46</v>
      </c>
      <c r="G4" s="1">
        <v>5</v>
      </c>
      <c r="H4" s="9">
        <v>0.96</v>
      </c>
      <c r="I4" s="1">
        <v>4</v>
      </c>
      <c r="J4" s="1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656</v>
      </c>
      <c r="X4" s="1">
        <v>144</v>
      </c>
      <c r="Y4" s="31"/>
    </row>
    <row r="5" spans="1:25" customHeight="1" ht="12.75">
      <c r="A5" s="1" t="s">
        <v>176</v>
      </c>
      <c r="B5" s="7">
        <v>1</v>
      </c>
      <c r="C5" s="1">
        <v>0.0</v>
      </c>
      <c r="D5" s="1" t="s">
        <v>173</v>
      </c>
      <c r="E5" s="5">
        <v>18</v>
      </c>
      <c r="F5" s="5">
        <v>21.23</v>
      </c>
      <c r="G5" s="1">
        <v>3</v>
      </c>
      <c r="H5" s="9">
        <v>0.98</v>
      </c>
      <c r="I5" s="1">
        <v>2</v>
      </c>
      <c r="J5" s="1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656</v>
      </c>
      <c r="X5" s="1">
        <v>208</v>
      </c>
      <c r="Y5" s="31"/>
    </row>
    <row r="6" spans="1:25" customHeight="1" ht="12.75">
      <c r="A6" s="1" t="s">
        <v>179</v>
      </c>
      <c r="B6" s="7">
        <v>35.37</v>
      </c>
      <c r="C6" s="1">
        <v>0.0</v>
      </c>
      <c r="D6" s="1" t="s">
        <v>173</v>
      </c>
      <c r="E6" s="5">
        <v>19.29</v>
      </c>
      <c r="F6" s="5">
        <v>15.65</v>
      </c>
      <c r="G6" s="1">
        <v>3</v>
      </c>
      <c r="H6" s="9">
        <v>0.98</v>
      </c>
      <c r="I6" s="1">
        <v>6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656</v>
      </c>
      <c r="X6" s="1">
        <v>272</v>
      </c>
      <c r="Y6" s="31"/>
    </row>
    <row r="7" spans="1:25" customHeight="1" ht="12.75">
      <c r="A7" s="1" t="s">
        <v>180</v>
      </c>
      <c r="B7" s="7">
        <v>1</v>
      </c>
      <c r="C7" s="1">
        <v>0.0</v>
      </c>
      <c r="D7" s="1" t="s">
        <v>173</v>
      </c>
      <c r="E7" s="5">
        <v>20</v>
      </c>
      <c r="F7" s="5">
        <v>13</v>
      </c>
      <c r="G7" s="1">
        <v>3</v>
      </c>
      <c r="H7" s="9">
        <v>0.98</v>
      </c>
      <c r="I7" s="1">
        <v>5</v>
      </c>
      <c r="J7" s="1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656</v>
      </c>
      <c r="X7" s="1">
        <v>336</v>
      </c>
      <c r="Y7" s="31"/>
    </row>
    <row r="8" spans="1:25" customHeight="1" ht="12.75">
      <c r="A8" s="1" t="s">
        <v>181</v>
      </c>
      <c r="B8" s="7">
        <v>1</v>
      </c>
      <c r="C8" s="1">
        <v>0.0</v>
      </c>
      <c r="D8" s="1" t="s">
        <v>173</v>
      </c>
      <c r="E8" s="5">
        <v>93.23</v>
      </c>
      <c r="F8" s="5">
        <v>116.31</v>
      </c>
      <c r="G8" s="1">
        <v>3</v>
      </c>
      <c r="H8" s="9">
        <v>0.98</v>
      </c>
      <c r="I8" s="1">
        <v>2</v>
      </c>
      <c r="J8" s="1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656</v>
      </c>
      <c r="X8" s="1">
        <v>400</v>
      </c>
      <c r="Y8" s="31"/>
    </row>
    <row r="9" spans="1:25" customHeight="1" ht="12.75">
      <c r="A9" s="1" t="s">
        <v>182</v>
      </c>
      <c r="B9" s="7">
        <v>11.08</v>
      </c>
      <c r="C9" s="1">
        <v>0.0</v>
      </c>
      <c r="D9" s="1" t="s">
        <v>173</v>
      </c>
      <c r="E9" s="5">
        <v>20.81</v>
      </c>
      <c r="F9" s="5">
        <v>56.54</v>
      </c>
      <c r="G9" s="1">
        <v>3</v>
      </c>
      <c r="H9" s="9">
        <v>0.98</v>
      </c>
      <c r="I9" s="1">
        <v>9</v>
      </c>
      <c r="J9" s="1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656</v>
      </c>
      <c r="X9" s="1">
        <v>464</v>
      </c>
      <c r="Y9" s="31"/>
    </row>
    <row r="10" spans="1:25" customHeight="1" ht="12.75">
      <c r="A10" s="1" t="s">
        <v>183</v>
      </c>
      <c r="B10" s="7">
        <v>2</v>
      </c>
      <c r="C10" s="1">
        <v>0.0</v>
      </c>
      <c r="D10" s="1" t="s">
        <v>173</v>
      </c>
      <c r="E10" s="5">
        <v>16.55</v>
      </c>
      <c r="F10" s="5">
        <v>15.35</v>
      </c>
      <c r="G10" s="1">
        <v>3</v>
      </c>
      <c r="H10" s="9">
        <v>0.98</v>
      </c>
      <c r="I10" s="1">
        <v>5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656</v>
      </c>
      <c r="X10" s="1">
        <v>528</v>
      </c>
      <c r="Y10" s="31"/>
    </row>
    <row r="11" spans="1:25" customHeight="1" ht="12.75">
      <c r="A11" s="1" t="s">
        <v>184</v>
      </c>
      <c r="B11" s="7">
        <v>2</v>
      </c>
      <c r="C11" s="1">
        <v>0.0</v>
      </c>
      <c r="D11" s="1" t="s">
        <v>173</v>
      </c>
      <c r="E11" s="5">
        <v>30.37</v>
      </c>
      <c r="F11" s="5">
        <v>35.58</v>
      </c>
      <c r="G11" s="1">
        <v>3</v>
      </c>
      <c r="H11" s="9">
        <v>0.98</v>
      </c>
      <c r="I11" s="1">
        <v>2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656</v>
      </c>
      <c r="X11" s="1">
        <v>592</v>
      </c>
      <c r="Y11" s="31"/>
    </row>
    <row r="12" spans="1:25" customHeight="1" ht="12.75">
      <c r="A12" s="1" t="s">
        <v>185</v>
      </c>
      <c r="B12" s="7">
        <v>15.26</v>
      </c>
      <c r="C12" s="1">
        <v>0.0</v>
      </c>
      <c r="D12" s="1" t="s">
        <v>173</v>
      </c>
      <c r="E12" s="5">
        <v>13</v>
      </c>
      <c r="F12" s="5">
        <v>19</v>
      </c>
      <c r="G12" s="1">
        <v>3</v>
      </c>
      <c r="H12" s="9">
        <v>0.98</v>
      </c>
      <c r="I12" s="1">
        <v>9</v>
      </c>
      <c r="J12" s="1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656</v>
      </c>
      <c r="X12" s="1">
        <v>656</v>
      </c>
      <c r="Y12" s="31"/>
    </row>
    <row r="13" spans="1:25" customHeight="1" ht="12.75">
      <c r="A13" s="1" t="s">
        <v>200</v>
      </c>
      <c r="B13" s="7">
        <v>1</v>
      </c>
      <c r="C13" s="1">
        <v>0.0</v>
      </c>
      <c r="D13" s="1" t="s">
        <v>173</v>
      </c>
      <c r="E13" s="5">
        <v>17</v>
      </c>
      <c r="F13" s="5">
        <v>15</v>
      </c>
      <c r="G13" s="1">
        <v>3</v>
      </c>
      <c r="H13" s="9">
        <v>0.98</v>
      </c>
      <c r="I13" s="1">
        <v>5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656</v>
      </c>
      <c r="X13" s="1">
        <v>720</v>
      </c>
      <c r="Y13" s="31"/>
    </row>
    <row r="14" spans="1:25" customHeight="1" ht="12.75">
      <c r="A14" s="1" t="s">
        <v>213</v>
      </c>
      <c r="B14" s="7">
        <v>1</v>
      </c>
      <c r="C14" s="1">
        <v>0.0</v>
      </c>
      <c r="D14" s="1" t="s">
        <v>173</v>
      </c>
      <c r="E14" s="5">
        <v>20.46</v>
      </c>
      <c r="F14" s="5">
        <v>24.65</v>
      </c>
      <c r="G14" s="1">
        <v>3</v>
      </c>
      <c r="H14" s="9">
        <v>0.98</v>
      </c>
      <c r="I14" s="1">
        <v>1</v>
      </c>
      <c r="J14" s="1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656</v>
      </c>
      <c r="X14" s="1">
        <v>784</v>
      </c>
      <c r="Y14" s="31"/>
    </row>
    <row r="15" spans="1:25" customHeight="1" ht="12.75">
      <c r="A15" s="1" t="s">
        <v>214</v>
      </c>
      <c r="B15" s="7">
        <v>203.87</v>
      </c>
      <c r="C15" s="1">
        <v>0.0</v>
      </c>
      <c r="D15" s="1" t="s">
        <v>173</v>
      </c>
      <c r="E15" s="5">
        <v>15</v>
      </c>
      <c r="F15" s="5">
        <v>17</v>
      </c>
      <c r="G15" s="1">
        <v>3</v>
      </c>
      <c r="H15" s="9">
        <v>0.98</v>
      </c>
      <c r="I15" s="1">
        <v>7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656</v>
      </c>
      <c r="X15" s="1">
        <v>848</v>
      </c>
      <c r="Y15" s="31"/>
    </row>
    <row r="16" spans="1:25" customHeight="1" ht="12.75">
      <c r="A16" s="1" t="s">
        <v>215</v>
      </c>
      <c r="B16" s="7">
        <v>93.99</v>
      </c>
      <c r="C16" s="1">
        <v>0.0</v>
      </c>
      <c r="D16" s="1" t="s">
        <v>173</v>
      </c>
      <c r="E16" s="5">
        <v>14</v>
      </c>
      <c r="F16" s="5">
        <v>18</v>
      </c>
      <c r="G16" s="1">
        <v>3</v>
      </c>
      <c r="H16" s="9">
        <v>0.98</v>
      </c>
      <c r="I16" s="1">
        <v>6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656</v>
      </c>
      <c r="X16" s="1">
        <v>912</v>
      </c>
      <c r="Y16" s="31"/>
    </row>
    <row r="17" spans="1:25" customHeight="1" ht="12.75">
      <c r="A17" s="1" t="s">
        <v>216</v>
      </c>
      <c r="B17" s="7">
        <v>2</v>
      </c>
      <c r="C17" s="1">
        <v>0.0</v>
      </c>
      <c r="D17" s="1" t="s">
        <v>173</v>
      </c>
      <c r="E17" s="5">
        <v>20.52</v>
      </c>
      <c r="F17" s="5">
        <v>24.95</v>
      </c>
      <c r="G17" s="1">
        <v>3</v>
      </c>
      <c r="H17" s="9">
        <v>0.98</v>
      </c>
      <c r="I17" s="1">
        <v>1</v>
      </c>
      <c r="J17" s="1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656</v>
      </c>
      <c r="X17" s="1">
        <v>976</v>
      </c>
      <c r="Y17" s="31"/>
    </row>
    <row r="18" spans="1:25" customHeight="1" ht="12.75">
      <c r="A18" s="1" t="s">
        <v>217</v>
      </c>
      <c r="B18" s="7">
        <v>165.97</v>
      </c>
      <c r="C18" s="1">
        <v>0.0</v>
      </c>
      <c r="D18" s="1" t="s">
        <v>173</v>
      </c>
      <c r="E18" s="5">
        <v>15</v>
      </c>
      <c r="F18" s="5">
        <v>17</v>
      </c>
      <c r="G18" s="1">
        <v>3</v>
      </c>
      <c r="H18" s="9">
        <v>0.98</v>
      </c>
      <c r="I18" s="1">
        <v>10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656</v>
      </c>
      <c r="X18" s="1">
        <v>1040</v>
      </c>
      <c r="Y18" s="31"/>
    </row>
    <row r="19" spans="1:25" customHeight="1" ht="12.75">
      <c r="A19" s="1" t="s">
        <v>218</v>
      </c>
      <c r="B19" s="7">
        <v>52.41</v>
      </c>
      <c r="C19" s="1">
        <v>0.0</v>
      </c>
      <c r="D19" s="1" t="s">
        <v>173</v>
      </c>
      <c r="E19" s="5">
        <v>17</v>
      </c>
      <c r="F19" s="5">
        <v>19</v>
      </c>
      <c r="G19" s="1">
        <v>3</v>
      </c>
      <c r="H19" s="9">
        <v>0.98</v>
      </c>
      <c r="I19" s="1">
        <v>5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656</v>
      </c>
      <c r="X19" s="1">
        <v>1104</v>
      </c>
      <c r="Y19" s="31"/>
    </row>
    <row r="20" spans="1:25" customHeight="1" ht="12.75">
      <c r="A20" s="1" t="s">
        <v>219</v>
      </c>
      <c r="B20" s="7">
        <v>2</v>
      </c>
      <c r="C20" s="1">
        <v>0.0</v>
      </c>
      <c r="D20" s="1" t="s">
        <v>173</v>
      </c>
      <c r="E20" s="5">
        <v>12</v>
      </c>
      <c r="F20" s="5">
        <v>17</v>
      </c>
      <c r="G20" s="1">
        <v>3</v>
      </c>
      <c r="H20" s="9">
        <v>0.98</v>
      </c>
      <c r="I20" s="1">
        <v>2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656</v>
      </c>
      <c r="X20" s="1">
        <v>1168</v>
      </c>
      <c r="Y20" s="31"/>
    </row>
    <row r="21" spans="1:25" customHeight="1" ht="12.75">
      <c r="A21" s="1" t="s">
        <v>220</v>
      </c>
      <c r="B21" s="7">
        <v>8.95</v>
      </c>
      <c r="C21" s="1">
        <v>0.0</v>
      </c>
      <c r="D21" s="1" t="s">
        <v>173</v>
      </c>
      <c r="E21" s="5">
        <v>16</v>
      </c>
      <c r="F21" s="5">
        <v>11</v>
      </c>
      <c r="G21" s="1">
        <v>3</v>
      </c>
      <c r="H21" s="9">
        <v>0.98</v>
      </c>
      <c r="I21" s="1">
        <v>6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656</v>
      </c>
      <c r="X21" s="1">
        <v>1232</v>
      </c>
      <c r="Y21" s="31"/>
    </row>
    <row r="22" spans="1:25" customHeight="1" ht="12.75">
      <c r="A22" s="1" t="s">
        <v>221</v>
      </c>
      <c r="B22" s="7">
        <v>3.67</v>
      </c>
      <c r="C22" s="1">
        <v>0.0</v>
      </c>
      <c r="D22" s="1" t="s">
        <v>173</v>
      </c>
      <c r="E22" s="5">
        <v>22.4</v>
      </c>
      <c r="F22" s="5">
        <v>23.91</v>
      </c>
      <c r="G22" s="1">
        <v>3</v>
      </c>
      <c r="H22" s="9">
        <v>0.98</v>
      </c>
      <c r="I22" s="1">
        <v>6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656</v>
      </c>
      <c r="X22" s="1">
        <v>1296</v>
      </c>
      <c r="Y22" s="31"/>
    </row>
    <row r="23" spans="1:25" customHeight="1" ht="12.75">
      <c r="A23" s="1" t="s">
        <v>222</v>
      </c>
      <c r="B23" s="7">
        <v>1</v>
      </c>
      <c r="C23" s="1">
        <v>0.0</v>
      </c>
      <c r="D23" s="1" t="s">
        <v>173</v>
      </c>
      <c r="E23" s="5">
        <v>26.15</v>
      </c>
      <c r="F23" s="5">
        <v>32.35</v>
      </c>
      <c r="G23" s="1">
        <v>3</v>
      </c>
      <c r="H23" s="9">
        <v>0.98</v>
      </c>
      <c r="I23" s="1">
        <v>1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656</v>
      </c>
      <c r="X23" s="1">
        <v>1360</v>
      </c>
      <c r="Y23" s="31"/>
    </row>
    <row r="24" spans="1:25" customHeight="1" ht="12.75">
      <c r="A24" s="1" t="s">
        <v>223</v>
      </c>
      <c r="B24" s="7">
        <v>7.73</v>
      </c>
      <c r="C24" s="1">
        <v>0.0</v>
      </c>
      <c r="D24" s="1" t="s">
        <v>173</v>
      </c>
      <c r="E24" s="5">
        <v>18.26</v>
      </c>
      <c r="F24" s="5">
        <v>24.25</v>
      </c>
      <c r="G24" s="1">
        <v>3</v>
      </c>
      <c r="H24" s="9">
        <v>0.98</v>
      </c>
      <c r="I24" s="1">
        <v>5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656</v>
      </c>
      <c r="X24" s="1">
        <v>1424</v>
      </c>
      <c r="Y24" s="31"/>
    </row>
    <row r="25" spans="1:25" customHeight="1" ht="12.75">
      <c r="A25" s="1" t="s">
        <v>224</v>
      </c>
      <c r="B25" s="7">
        <v>4.53</v>
      </c>
      <c r="C25" s="1">
        <v>0.0</v>
      </c>
      <c r="D25" s="1" t="s">
        <v>173</v>
      </c>
      <c r="E25" s="5">
        <v>16.07</v>
      </c>
      <c r="F25" s="5">
        <v>21</v>
      </c>
      <c r="G25" s="1">
        <v>3</v>
      </c>
      <c r="H25" s="9">
        <v>0.98</v>
      </c>
      <c r="I25" s="1">
        <v>4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656</v>
      </c>
      <c r="X25" s="1">
        <v>1488</v>
      </c>
      <c r="Y25" s="31"/>
    </row>
    <row r="26" spans="1:25" customHeight="1" ht="12.75">
      <c r="A26" s="1" t="s">
        <v>225</v>
      </c>
      <c r="B26" s="7">
        <v>1</v>
      </c>
      <c r="C26" s="1">
        <v>0.0</v>
      </c>
      <c r="D26" s="1" t="s">
        <v>173</v>
      </c>
      <c r="E26" s="5">
        <v>15.6</v>
      </c>
      <c r="F26" s="5">
        <v>19.56</v>
      </c>
      <c r="G26" s="1">
        <v>3</v>
      </c>
      <c r="H26" s="9">
        <v>0.98</v>
      </c>
      <c r="I26" s="1">
        <v>1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656</v>
      </c>
      <c r="X26" s="1">
        <v>1552</v>
      </c>
      <c r="Y26" s="31"/>
    </row>
    <row r="27" spans="1:25" customHeight="1" ht="12.75">
      <c r="A27" s="1" t="s">
        <v>226</v>
      </c>
      <c r="B27" s="7">
        <v>39.58</v>
      </c>
      <c r="C27" s="1">
        <v>0.0</v>
      </c>
      <c r="D27" s="1" t="s">
        <v>173</v>
      </c>
      <c r="E27" s="5">
        <v>18.85</v>
      </c>
      <c r="F27" s="5">
        <v>21.49</v>
      </c>
      <c r="G27" s="1">
        <v>3</v>
      </c>
      <c r="H27" s="9">
        <v>0.98</v>
      </c>
      <c r="I27" s="1">
        <v>7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656</v>
      </c>
      <c r="X27" s="1">
        <v>1616</v>
      </c>
      <c r="Y27" s="31"/>
    </row>
    <row r="28" spans="1:25" customHeight="1" ht="12.75">
      <c r="A28" s="1" t="s">
        <v>290</v>
      </c>
      <c r="B28" s="7">
        <v>18.69</v>
      </c>
      <c r="C28" s="1">
        <v>0.0</v>
      </c>
      <c r="D28" s="1" t="s">
        <v>173</v>
      </c>
      <c r="E28" s="5">
        <v>14.57</v>
      </c>
      <c r="F28" s="5">
        <v>17.7</v>
      </c>
      <c r="G28" s="1">
        <v>3</v>
      </c>
      <c r="H28" s="9">
        <v>0.98</v>
      </c>
      <c r="I28" s="1">
        <v>5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656</v>
      </c>
      <c r="X28" s="1">
        <v>1680</v>
      </c>
      <c r="Y28" s="31"/>
    </row>
    <row r="29" spans="1:25" customHeight="1" ht="12.75">
      <c r="A29" s="1" t="s">
        <v>291</v>
      </c>
      <c r="B29" s="7">
        <v>2</v>
      </c>
      <c r="C29" s="1">
        <v>0.0</v>
      </c>
      <c r="D29" s="1" t="s">
        <v>173</v>
      </c>
      <c r="E29" s="5">
        <v>15</v>
      </c>
      <c r="F29" s="5">
        <v>19</v>
      </c>
      <c r="G29" s="1">
        <v>3</v>
      </c>
      <c r="H29" s="9">
        <v>0.98</v>
      </c>
      <c r="I29" s="1">
        <v>1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656</v>
      </c>
      <c r="X29" s="1">
        <v>1744</v>
      </c>
      <c r="Y29" s="31"/>
    </row>
    <row r="30" spans="1:25" customHeight="1" ht="12.75">
      <c r="A30" s="1" t="s">
        <v>292</v>
      </c>
      <c r="B30" s="7">
        <v>17.62</v>
      </c>
      <c r="C30" s="1">
        <v>0.0</v>
      </c>
      <c r="D30" s="1" t="s">
        <v>173</v>
      </c>
      <c r="E30" s="5">
        <v>11</v>
      </c>
      <c r="F30" s="5">
        <v>15</v>
      </c>
      <c r="G30" s="1">
        <v>3</v>
      </c>
      <c r="H30" s="9">
        <v>0.98</v>
      </c>
      <c r="I30" s="1">
        <v>6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656</v>
      </c>
      <c r="X30" s="1">
        <v>1808</v>
      </c>
      <c r="Y30" s="31"/>
    </row>
    <row r="31" spans="1:25" customHeight="1" ht="12.75">
      <c r="A31" s="1" t="s">
        <v>293</v>
      </c>
      <c r="B31" s="7">
        <v>152.18</v>
      </c>
      <c r="C31" s="1">
        <v>0.0</v>
      </c>
      <c r="D31" s="1" t="s">
        <v>173</v>
      </c>
      <c r="E31" s="5">
        <v>65.31</v>
      </c>
      <c r="F31" s="5">
        <v>34.63</v>
      </c>
      <c r="G31" s="1">
        <v>3</v>
      </c>
      <c r="H31" s="9">
        <v>0.98</v>
      </c>
      <c r="I31" s="1">
        <v>5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656</v>
      </c>
      <c r="X31" s="1">
        <v>1872</v>
      </c>
      <c r="Y31" s="31"/>
    </row>
    <row r="32" spans="1:25" customHeight="1" ht="12.75">
      <c r="A32" s="1" t="s">
        <v>294</v>
      </c>
      <c r="B32" s="7">
        <v>1</v>
      </c>
      <c r="C32" s="1">
        <v>0.0</v>
      </c>
      <c r="D32" s="1" t="s">
        <v>173</v>
      </c>
      <c r="E32" s="5">
        <v>12.5</v>
      </c>
      <c r="F32" s="5">
        <v>14.19</v>
      </c>
      <c r="G32" s="1">
        <v>3</v>
      </c>
      <c r="H32" s="9">
        <v>0.98</v>
      </c>
      <c r="I32" s="1">
        <v>1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656</v>
      </c>
      <c r="X32" s="1">
        <v>1936</v>
      </c>
      <c r="Y32" s="31"/>
    </row>
    <row r="33" spans="1:25" customHeight="1" ht="12.75">
      <c r="A33" s="1" t="s">
        <v>295</v>
      </c>
      <c r="B33" s="7">
        <v>40.03</v>
      </c>
      <c r="C33" s="1">
        <v>0.0</v>
      </c>
      <c r="D33" s="1" t="s">
        <v>173</v>
      </c>
      <c r="E33" s="5">
        <v>16.61</v>
      </c>
      <c r="F33" s="5">
        <v>19.23</v>
      </c>
      <c r="G33" s="1">
        <v>3</v>
      </c>
      <c r="H33" s="9">
        <v>0.98</v>
      </c>
      <c r="I33" s="1">
        <v>8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656</v>
      </c>
      <c r="X33" s="1">
        <v>2000</v>
      </c>
      <c r="Y33" s="31"/>
    </row>
    <row r="34" spans="1:25" customHeight="1" ht="12.75">
      <c r="A34" s="1" t="s">
        <v>296</v>
      </c>
      <c r="B34" s="7">
        <v>23.37</v>
      </c>
      <c r="C34" s="1">
        <v>0.0</v>
      </c>
      <c r="D34" s="1" t="s">
        <v>173</v>
      </c>
      <c r="E34" s="5">
        <v>10.23</v>
      </c>
      <c r="F34" s="5">
        <v>16.96</v>
      </c>
      <c r="G34" s="1">
        <v>3</v>
      </c>
      <c r="H34" s="9">
        <v>0.98</v>
      </c>
      <c r="I34" s="1">
        <v>5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656</v>
      </c>
      <c r="X34" s="1">
        <v>2064</v>
      </c>
      <c r="Y34" s="31"/>
    </row>
    <row r="35" spans="1:25" customHeight="1" ht="12.75">
      <c r="A35" s="1" t="s">
        <v>297</v>
      </c>
      <c r="B35" s="7">
        <v>2</v>
      </c>
      <c r="C35" s="1">
        <v>0.0</v>
      </c>
      <c r="D35" s="1" t="s">
        <v>173</v>
      </c>
      <c r="E35" s="5">
        <v>94.02</v>
      </c>
      <c r="F35" s="5">
        <v>82.16</v>
      </c>
      <c r="G35" s="1">
        <v>3</v>
      </c>
      <c r="H35" s="9">
        <v>0.98</v>
      </c>
      <c r="I35" s="1">
        <v>2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656</v>
      </c>
      <c r="X35" s="1">
        <v>2128</v>
      </c>
      <c r="Y35" s="31"/>
    </row>
    <row r="36" spans="1:25" customHeight="1" ht="12.75">
      <c r="A36" s="1" t="s">
        <v>298</v>
      </c>
      <c r="B36" s="7">
        <v>17.37</v>
      </c>
      <c r="C36" s="1">
        <v>0.0</v>
      </c>
      <c r="D36" s="1" t="s">
        <v>173</v>
      </c>
      <c r="E36" s="5">
        <v>22.6</v>
      </c>
      <c r="F36" s="5">
        <v>34.22</v>
      </c>
      <c r="G36" s="1">
        <v>3</v>
      </c>
      <c r="H36" s="9">
        <v>0.98</v>
      </c>
      <c r="I36" s="1">
        <v>6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656</v>
      </c>
      <c r="X36" s="1">
        <v>2192</v>
      </c>
      <c r="Y36" s="31"/>
    </row>
    <row r="37" spans="1:25" customHeight="1" ht="12.75">
      <c r="A37" s="1" t="s">
        <v>299</v>
      </c>
      <c r="B37" s="7">
        <v>11.91</v>
      </c>
      <c r="C37" s="1">
        <v>0.0</v>
      </c>
      <c r="D37" s="1" t="s">
        <v>173</v>
      </c>
      <c r="E37" s="5">
        <v>18.85</v>
      </c>
      <c r="F37" s="5">
        <v>21.71</v>
      </c>
      <c r="G37" s="1">
        <v>3</v>
      </c>
      <c r="H37" s="9">
        <v>0.98</v>
      </c>
      <c r="I37" s="1">
        <v>6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656</v>
      </c>
      <c r="X37" s="1">
        <v>2256</v>
      </c>
      <c r="Y37" s="31"/>
    </row>
    <row r="38" spans="1:25" customHeight="1" ht="12.75">
      <c r="A38" s="1" t="s">
        <v>300</v>
      </c>
      <c r="B38" s="7">
        <v>1</v>
      </c>
      <c r="C38" s="1">
        <v>0.0</v>
      </c>
      <c r="D38" s="1" t="s">
        <v>173</v>
      </c>
      <c r="E38" s="5">
        <v>121.45</v>
      </c>
      <c r="F38" s="5">
        <v>78.86</v>
      </c>
      <c r="G38" s="1">
        <v>3</v>
      </c>
      <c r="H38" s="9">
        <v>0.98</v>
      </c>
      <c r="I38" s="1">
        <v>2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656</v>
      </c>
      <c r="X38" s="1">
        <v>2320</v>
      </c>
      <c r="Y38" s="31"/>
    </row>
    <row r="39" spans="1:25" customHeight="1" ht="12.75">
      <c r="A39" s="1" t="s">
        <v>301</v>
      </c>
      <c r="B39" s="7">
        <v>14.64</v>
      </c>
      <c r="C39" s="1">
        <v>0.0</v>
      </c>
      <c r="D39" s="1" t="s">
        <v>173</v>
      </c>
      <c r="E39" s="5">
        <v>33.91</v>
      </c>
      <c r="F39" s="5">
        <v>57.07</v>
      </c>
      <c r="G39" s="1">
        <v>3</v>
      </c>
      <c r="H39" s="9">
        <v>0.98</v>
      </c>
      <c r="I39" s="1">
        <v>7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656</v>
      </c>
      <c r="X39" s="1">
        <v>2384</v>
      </c>
      <c r="Y39" s="31"/>
    </row>
    <row r="40" spans="1:25" customHeight="1" ht="12.75">
      <c r="A40" s="1" t="s">
        <v>302</v>
      </c>
      <c r="B40" s="7">
        <v>168.66</v>
      </c>
      <c r="C40" s="1">
        <v>0.0</v>
      </c>
      <c r="D40" s="1" t="s">
        <v>173</v>
      </c>
      <c r="E40" s="5">
        <v>16.29</v>
      </c>
      <c r="F40" s="5">
        <v>30.86</v>
      </c>
      <c r="G40" s="1">
        <v>3</v>
      </c>
      <c r="H40" s="9">
        <v>0.98</v>
      </c>
      <c r="I40" s="1">
        <v>4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656</v>
      </c>
      <c r="X40" s="1">
        <v>2448</v>
      </c>
      <c r="Y40" s="31"/>
    </row>
    <row r="41" spans="1:25" customHeight="1" ht="12.75">
      <c r="A41" s="1" t="s">
        <v>303</v>
      </c>
      <c r="B41" s="7">
        <v>2</v>
      </c>
      <c r="C41" s="1">
        <v>0.0</v>
      </c>
      <c r="D41" s="1" t="s">
        <v>173</v>
      </c>
      <c r="E41" s="5">
        <v>19.56</v>
      </c>
      <c r="F41" s="5">
        <v>16.04</v>
      </c>
      <c r="G41" s="1">
        <v>3</v>
      </c>
      <c r="H41" s="9">
        <v>0.98</v>
      </c>
      <c r="I41" s="1">
        <v>2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656</v>
      </c>
      <c r="X41" s="1">
        <v>2512</v>
      </c>
      <c r="Y41" s="31"/>
    </row>
    <row r="42" spans="1:25" customHeight="1" ht="12.75">
      <c r="A42" s="1" t="s">
        <v>304</v>
      </c>
      <c r="B42" s="7">
        <v>50.86</v>
      </c>
      <c r="C42" s="1">
        <v>0.0</v>
      </c>
      <c r="D42" s="1" t="s">
        <v>173</v>
      </c>
      <c r="E42" s="5">
        <v>18.29</v>
      </c>
      <c r="F42" s="5">
        <v>13.59</v>
      </c>
      <c r="G42" s="1">
        <v>3</v>
      </c>
      <c r="H42" s="9">
        <v>0.98</v>
      </c>
      <c r="I42" s="1">
        <v>8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656</v>
      </c>
      <c r="X42" s="1">
        <v>2576</v>
      </c>
      <c r="Y42" s="31"/>
    </row>
    <row r="43" spans="1:25" customHeight="1" ht="12.75">
      <c r="A43" s="1" t="s">
        <v>305</v>
      </c>
      <c r="B43" s="7">
        <v>164.5</v>
      </c>
      <c r="C43" s="1">
        <v>0.0</v>
      </c>
      <c r="D43" s="1" t="s">
        <v>173</v>
      </c>
      <c r="E43" s="5">
        <v>15.99</v>
      </c>
      <c r="F43" s="5">
        <v>15.36</v>
      </c>
      <c r="G43" s="1">
        <v>3</v>
      </c>
      <c r="H43" s="10">
        <v>0.98</v>
      </c>
      <c r="I43" s="1">
        <v>4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656</v>
      </c>
      <c r="X43" s="1">
        <v>2640</v>
      </c>
      <c r="Y43" s="31"/>
    </row>
    <row r="44" spans="1:25" customHeight="1" ht="12.75">
      <c r="A44" s="1" t="s">
        <v>306</v>
      </c>
      <c r="B44" s="7">
        <v>1</v>
      </c>
      <c r="C44" s="1">
        <v>0.0</v>
      </c>
      <c r="D44" s="1" t="s">
        <v>173</v>
      </c>
      <c r="E44" s="5">
        <v>14.3</v>
      </c>
      <c r="F44" s="5">
        <v>21.87</v>
      </c>
      <c r="G44" s="1">
        <v>3</v>
      </c>
      <c r="H44" s="9">
        <v>0.98</v>
      </c>
      <c r="I44" s="1">
        <v>1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656</v>
      </c>
      <c r="X44" s="1">
        <v>2704</v>
      </c>
      <c r="Y44" s="31"/>
    </row>
    <row r="45" spans="1:25" customHeight="1" ht="12.75">
      <c r="A45" s="1" t="s">
        <v>307</v>
      </c>
      <c r="B45" s="7">
        <v>43.01</v>
      </c>
      <c r="C45" s="1">
        <v>0.0</v>
      </c>
      <c r="D45" s="1" t="s">
        <v>173</v>
      </c>
      <c r="E45" s="5">
        <v>20.13</v>
      </c>
      <c r="F45" s="5">
        <v>12.14</v>
      </c>
      <c r="G45" s="1">
        <v>3</v>
      </c>
      <c r="H45" s="9">
        <v>0.98</v>
      </c>
      <c r="I45" s="1">
        <v>9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656</v>
      </c>
      <c r="X45" s="1">
        <v>2768</v>
      </c>
      <c r="Y45" s="31"/>
    </row>
    <row r="46" spans="1:25" customHeight="1" ht="12.75">
      <c r="A46" s="1" t="s">
        <v>308</v>
      </c>
      <c r="B46" s="7">
        <v>12.65</v>
      </c>
      <c r="C46" s="1">
        <v>0.0</v>
      </c>
      <c r="D46" s="1" t="s">
        <v>173</v>
      </c>
      <c r="E46" s="5">
        <v>10.74</v>
      </c>
      <c r="F46" s="5">
        <v>20.18</v>
      </c>
      <c r="G46" s="1">
        <v>3</v>
      </c>
      <c r="H46" s="9">
        <v>0.98</v>
      </c>
      <c r="I46" s="1">
        <v>4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656</v>
      </c>
      <c r="X46" s="1">
        <v>2832</v>
      </c>
      <c r="Y46" s="31"/>
    </row>
    <row r="47" spans="1:25" customHeight="1" ht="12.75">
      <c r="A47" s="1" t="s">
        <v>309</v>
      </c>
      <c r="B47" s="7">
        <v>1</v>
      </c>
      <c r="C47" s="1">
        <v>0.0</v>
      </c>
      <c r="D47" s="1" t="s">
        <v>173</v>
      </c>
      <c r="E47" s="5">
        <v>20.12</v>
      </c>
      <c r="F47" s="5">
        <v>18.36</v>
      </c>
      <c r="G47" s="1">
        <v>3</v>
      </c>
      <c r="H47" s="9">
        <v>0.98</v>
      </c>
      <c r="I47" s="1">
        <v>1</v>
      </c>
      <c r="J47" s="1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656</v>
      </c>
      <c r="X47" s="1">
        <v>2896</v>
      </c>
      <c r="Y47" s="31"/>
    </row>
    <row r="48" spans="1:25" customHeight="1" ht="12.75">
      <c r="A48" s="1" t="s">
        <v>310</v>
      </c>
      <c r="B48" s="7">
        <v>24.87</v>
      </c>
      <c r="C48" s="1">
        <v>0.0</v>
      </c>
      <c r="D48" s="1" t="s">
        <v>173</v>
      </c>
      <c r="E48" s="5">
        <v>17.28</v>
      </c>
      <c r="F48" s="5">
        <v>21.2</v>
      </c>
      <c r="G48" s="1">
        <v>3</v>
      </c>
      <c r="H48" s="9">
        <v>0.98</v>
      </c>
      <c r="I48" s="1">
        <v>6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656</v>
      </c>
      <c r="X48" s="1">
        <v>2960</v>
      </c>
      <c r="Y48" s="31"/>
    </row>
    <row r="49" spans="1:25" customHeight="1" ht="12.75">
      <c r="A49" s="1" t="s">
        <v>311</v>
      </c>
      <c r="B49" s="7">
        <v>1</v>
      </c>
      <c r="C49" s="1">
        <v>0.0</v>
      </c>
      <c r="D49" s="1" t="s">
        <v>173</v>
      </c>
      <c r="E49" s="5">
        <v>11</v>
      </c>
      <c r="F49" s="5">
        <v>16</v>
      </c>
      <c r="G49" s="1">
        <v>3</v>
      </c>
      <c r="H49" s="9">
        <v>0.98</v>
      </c>
      <c r="I49" s="1">
        <v>3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656</v>
      </c>
      <c r="X49" s="1">
        <v>3024</v>
      </c>
      <c r="Y49" s="31"/>
    </row>
    <row r="50" spans="1:25" customHeight="1" ht="12.75">
      <c r="A50" s="1" t="s">
        <v>312</v>
      </c>
      <c r="B50" s="7">
        <v>1</v>
      </c>
      <c r="C50" s="1">
        <v>0.0</v>
      </c>
      <c r="D50" s="1" t="s">
        <v>173</v>
      </c>
      <c r="E50" s="5">
        <v>16.82</v>
      </c>
      <c r="F50" s="5">
        <v>31.95</v>
      </c>
      <c r="G50" s="1">
        <v>3</v>
      </c>
      <c r="H50" s="9">
        <v>0.98</v>
      </c>
      <c r="I50" s="1">
        <v>2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656</v>
      </c>
      <c r="X50" s="1">
        <v>3088</v>
      </c>
      <c r="Y50" s="31"/>
    </row>
    <row r="51" spans="1:25" customHeight="1" ht="12.75">
      <c r="A51" s="1" t="s">
        <v>313</v>
      </c>
      <c r="B51" s="7">
        <v>13.21</v>
      </c>
      <c r="C51" s="1">
        <v>0.0</v>
      </c>
      <c r="D51" s="1" t="s">
        <v>173</v>
      </c>
      <c r="E51" s="5">
        <v>24.29</v>
      </c>
      <c r="F51" s="5">
        <v>26.61</v>
      </c>
      <c r="G51" s="1">
        <v>3</v>
      </c>
      <c r="H51" s="9">
        <v>0.98</v>
      </c>
      <c r="I51" s="1">
        <v>10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656</v>
      </c>
      <c r="X51" s="1">
        <v>3152</v>
      </c>
      <c r="Y51" s="31"/>
    </row>
    <row r="52" spans="1:25" customHeight="1" ht="12.75">
      <c r="A52" s="1" t="s">
        <v>314</v>
      </c>
      <c r="B52" s="7">
        <v>2.1</v>
      </c>
      <c r="C52" s="1">
        <v>0.0</v>
      </c>
      <c r="D52" s="1" t="s">
        <v>173</v>
      </c>
      <c r="E52" s="5">
        <v>14.19</v>
      </c>
      <c r="F52" s="5">
        <v>14.33</v>
      </c>
      <c r="G52" s="1">
        <v>3</v>
      </c>
      <c r="H52" s="9">
        <v>0.98</v>
      </c>
      <c r="I52" s="1">
        <v>3</v>
      </c>
      <c r="J52" s="1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656</v>
      </c>
      <c r="X52" s="1">
        <v>3216</v>
      </c>
      <c r="Y52" s="31"/>
    </row>
    <row r="53" spans="1:25" customHeight="1" ht="12.75">
      <c r="A53" s="1" t="s">
        <v>463</v>
      </c>
      <c r="B53" s="7">
        <v>2</v>
      </c>
      <c r="C53" s="1">
        <v>0.0</v>
      </c>
      <c r="D53" s="1" t="s">
        <v>173</v>
      </c>
      <c r="E53" s="5">
        <v>16.24</v>
      </c>
      <c r="F53" s="5">
        <v>17.45</v>
      </c>
      <c r="G53" s="1">
        <v>3</v>
      </c>
      <c r="H53" s="9">
        <v>0.98</v>
      </c>
      <c r="I53" s="1">
        <v>2</v>
      </c>
      <c r="J53" s="1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656</v>
      </c>
      <c r="X53" s="1">
        <v>3280</v>
      </c>
      <c r="Y53" s="31"/>
    </row>
    <row r="54" spans="1:25" customHeight="1" ht="12.75">
      <c r="A54" s="1" t="s">
        <v>464</v>
      </c>
      <c r="B54" s="7">
        <v>31.79</v>
      </c>
      <c r="C54" s="1">
        <v>0.0</v>
      </c>
      <c r="D54" s="1" t="s">
        <v>173</v>
      </c>
      <c r="E54" s="5">
        <v>17</v>
      </c>
      <c r="F54" s="5">
        <v>18</v>
      </c>
      <c r="G54" s="1">
        <v>3</v>
      </c>
      <c r="H54" s="9">
        <v>0.98</v>
      </c>
      <c r="I54" s="1">
        <v>9</v>
      </c>
      <c r="J54" s="1"/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656</v>
      </c>
      <c r="X54" s="1">
        <v>3344</v>
      </c>
      <c r="Y54" s="31"/>
    </row>
    <row r="55" spans="1:25" customHeight="1" ht="12.75">
      <c r="A55" s="1" t="s">
        <v>465</v>
      </c>
      <c r="B55" s="7">
        <v>1.99</v>
      </c>
      <c r="C55" s="1">
        <v>0.0</v>
      </c>
      <c r="D55" s="1" t="s">
        <v>173</v>
      </c>
      <c r="E55" s="5">
        <v>17.21</v>
      </c>
      <c r="F55" s="5">
        <v>15.92</v>
      </c>
      <c r="G55" s="1">
        <v>3</v>
      </c>
      <c r="H55" s="9">
        <v>0.98</v>
      </c>
      <c r="I55" s="1">
        <v>5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656</v>
      </c>
      <c r="X55" s="1">
        <v>3408</v>
      </c>
      <c r="Y55" s="31"/>
    </row>
    <row r="56" spans="1:25" customHeight="1" ht="12.75">
      <c r="A56" s="1" t="s">
        <v>466</v>
      </c>
      <c r="B56" s="7">
        <v>1</v>
      </c>
      <c r="C56" s="1">
        <v>0.0</v>
      </c>
      <c r="D56" s="1" t="s">
        <v>173</v>
      </c>
      <c r="E56" s="5">
        <v>20.1</v>
      </c>
      <c r="F56" s="5">
        <v>22.93</v>
      </c>
      <c r="G56" s="1">
        <v>3</v>
      </c>
      <c r="H56" s="9">
        <v>0.98</v>
      </c>
      <c r="I56" s="1">
        <v>1</v>
      </c>
      <c r="J56" s="1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656</v>
      </c>
      <c r="X56" s="1">
        <v>3472</v>
      </c>
      <c r="Y56" s="31"/>
    </row>
    <row r="57" spans="1:25" customHeight="1" ht="12.75">
      <c r="A57" s="1" t="s">
        <v>467</v>
      </c>
      <c r="B57" s="7">
        <v>7.71</v>
      </c>
      <c r="C57" s="1">
        <v>0.0</v>
      </c>
      <c r="D57" s="1" t="s">
        <v>173</v>
      </c>
      <c r="E57" s="5">
        <v>17.53</v>
      </c>
      <c r="F57" s="5">
        <v>20.59</v>
      </c>
      <c r="G57" s="1">
        <v>3</v>
      </c>
      <c r="H57" s="9">
        <v>0.98</v>
      </c>
      <c r="I57" s="1">
        <v>9</v>
      </c>
      <c r="J57" s="1"/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656</v>
      </c>
      <c r="X57" s="1">
        <v>3536</v>
      </c>
      <c r="Y57" s="31"/>
    </row>
    <row r="58" spans="1:25" customHeight="1" ht="12.75">
      <c r="A58" s="1" t="s">
        <v>468</v>
      </c>
      <c r="B58" s="7">
        <v>2</v>
      </c>
      <c r="C58" s="1">
        <v>0.0</v>
      </c>
      <c r="D58" s="1" t="s">
        <v>173</v>
      </c>
      <c r="E58" s="5">
        <v>19</v>
      </c>
      <c r="F58" s="5">
        <v>18.73</v>
      </c>
      <c r="G58" s="1">
        <v>3</v>
      </c>
      <c r="H58" s="9">
        <v>0.98</v>
      </c>
      <c r="I58" s="1">
        <v>6</v>
      </c>
      <c r="J58" s="1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656</v>
      </c>
      <c r="X58" s="1">
        <v>3600</v>
      </c>
      <c r="Y58" s="31"/>
    </row>
    <row r="59" spans="1:25" customHeight="1" ht="12.75">
      <c r="A59" s="1" t="s">
        <v>469</v>
      </c>
      <c r="B59" s="7">
        <v>2</v>
      </c>
      <c r="C59" s="1">
        <v>0.0</v>
      </c>
      <c r="D59" s="1" t="s">
        <v>173</v>
      </c>
      <c r="E59" s="5">
        <v>82.65</v>
      </c>
      <c r="F59" s="5">
        <v>45.84</v>
      </c>
      <c r="G59" s="1">
        <v>3</v>
      </c>
      <c r="H59" s="9">
        <v>0.98</v>
      </c>
      <c r="I59" s="1">
        <v>1</v>
      </c>
      <c r="J59" s="1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656</v>
      </c>
      <c r="X59" s="1">
        <v>3664</v>
      </c>
      <c r="Y59" s="31"/>
    </row>
    <row r="60" spans="1:25" customHeight="1" ht="12.75">
      <c r="A60" s="1" t="s">
        <v>470</v>
      </c>
      <c r="B60" s="7">
        <v>12.12</v>
      </c>
      <c r="C60" s="1">
        <v>0.0</v>
      </c>
      <c r="D60" s="1" t="s">
        <v>173</v>
      </c>
      <c r="E60" s="5">
        <v>20.7</v>
      </c>
      <c r="F60" s="5">
        <v>31.46</v>
      </c>
      <c r="G60" s="1">
        <v>3</v>
      </c>
      <c r="H60" s="9">
        <v>0.98</v>
      </c>
      <c r="I60" s="1">
        <v>9</v>
      </c>
      <c r="J60" s="1"/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656</v>
      </c>
      <c r="X60" s="1">
        <v>3728</v>
      </c>
      <c r="Y60" s="31"/>
    </row>
    <row r="61" spans="1:25" customHeight="1" ht="12.75">
      <c r="A61" s="1" t="s">
        <v>471</v>
      </c>
      <c r="B61" s="7">
        <v>1</v>
      </c>
      <c r="C61" s="1">
        <v>0.0</v>
      </c>
      <c r="D61" s="1" t="s">
        <v>173</v>
      </c>
      <c r="E61" s="5">
        <v>11</v>
      </c>
      <c r="F61" s="5">
        <v>14</v>
      </c>
      <c r="G61" s="1">
        <v>3</v>
      </c>
      <c r="H61" s="9">
        <v>0.98</v>
      </c>
      <c r="I61" s="1">
        <v>5</v>
      </c>
      <c r="J61" s="1"/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656</v>
      </c>
      <c r="X61" s="1">
        <v>3792</v>
      </c>
      <c r="Y61" s="31"/>
    </row>
    <row r="62" spans="1:25" customHeight="1" ht="12.75">
      <c r="A62" s="1" t="s">
        <v>472</v>
      </c>
      <c r="B62" s="7">
        <v>2</v>
      </c>
      <c r="C62" s="1">
        <v>0.0</v>
      </c>
      <c r="D62" s="1" t="s">
        <v>173</v>
      </c>
      <c r="E62" s="5">
        <v>25.31</v>
      </c>
      <c r="F62" s="5">
        <v>16.99</v>
      </c>
      <c r="G62" s="1">
        <v>3</v>
      </c>
      <c r="H62" s="9">
        <v>0.98</v>
      </c>
      <c r="I62" s="1">
        <v>1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656</v>
      </c>
      <c r="X62" s="1">
        <v>3856</v>
      </c>
      <c r="Y62" s="31"/>
    </row>
    <row r="63" spans="1:25" customHeight="1" ht="12.75">
      <c r="A63" s="1" t="s">
        <v>473</v>
      </c>
      <c r="B63" s="7">
        <v>57.9</v>
      </c>
      <c r="C63" s="1">
        <v>0.0</v>
      </c>
      <c r="D63" s="1" t="s">
        <v>173</v>
      </c>
      <c r="E63" s="5">
        <v>18.15</v>
      </c>
      <c r="F63" s="5">
        <v>17.05</v>
      </c>
      <c r="G63" s="1">
        <v>3</v>
      </c>
      <c r="H63" s="9">
        <v>0.98</v>
      </c>
      <c r="I63" s="1">
        <v>5</v>
      </c>
      <c r="J63" s="1"/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656</v>
      </c>
      <c r="X63" s="1">
        <v>3920</v>
      </c>
      <c r="Y63" s="31"/>
    </row>
    <row r="64" spans="1:25" customHeight="1" ht="12.75">
      <c r="A64" s="1" t="s">
        <v>474</v>
      </c>
      <c r="B64" s="7">
        <v>21.96</v>
      </c>
      <c r="C64" s="1">
        <v>0.0</v>
      </c>
      <c r="D64" s="1" t="s">
        <v>173</v>
      </c>
      <c r="E64" s="5">
        <v>16</v>
      </c>
      <c r="F64" s="5">
        <v>19</v>
      </c>
      <c r="G64" s="1">
        <v>3</v>
      </c>
      <c r="H64" s="9">
        <v>0.98</v>
      </c>
      <c r="I64" s="1">
        <v>4</v>
      </c>
      <c r="J64" s="1"/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656</v>
      </c>
      <c r="X64" s="1">
        <v>3984</v>
      </c>
      <c r="Y64" s="31"/>
    </row>
    <row r="65" spans="1:25" customHeight="1" ht="12.75">
      <c r="A65" s="1" t="s">
        <v>475</v>
      </c>
      <c r="B65" s="7">
        <v>2</v>
      </c>
      <c r="C65" s="1">
        <v>0.0</v>
      </c>
      <c r="D65" s="1" t="s">
        <v>173</v>
      </c>
      <c r="E65" s="5">
        <v>19.95</v>
      </c>
      <c r="F65" s="5">
        <v>13.41</v>
      </c>
      <c r="G65" s="1">
        <v>3</v>
      </c>
      <c r="H65" s="9">
        <v>0.98</v>
      </c>
      <c r="I65" s="1">
        <v>1</v>
      </c>
      <c r="J65" s="1"/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656</v>
      </c>
      <c r="X65" s="1">
        <v>4048</v>
      </c>
      <c r="Y65" s="31"/>
    </row>
    <row r="66" spans="1:25" customHeight="1" ht="12.75">
      <c r="A66" s="1" t="s">
        <v>476</v>
      </c>
      <c r="B66" s="7">
        <v>52.54</v>
      </c>
      <c r="C66" s="1">
        <v>0.0</v>
      </c>
      <c r="D66" s="1" t="s">
        <v>173</v>
      </c>
      <c r="E66" s="5">
        <v>16</v>
      </c>
      <c r="F66" s="5">
        <v>20.1</v>
      </c>
      <c r="G66" s="1">
        <v>3</v>
      </c>
      <c r="H66" s="9">
        <v>0.98</v>
      </c>
      <c r="I66" s="1">
        <v>7</v>
      </c>
      <c r="J66" s="1"/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656</v>
      </c>
      <c r="X66" s="1">
        <v>4112</v>
      </c>
      <c r="Y66" s="31"/>
    </row>
    <row r="67" spans="1:25" customHeight="1" ht="12.75">
      <c r="A67" s="1" t="s">
        <v>477</v>
      </c>
      <c r="B67" s="7">
        <v>9.27</v>
      </c>
      <c r="C67" s="1">
        <v>0.0</v>
      </c>
      <c r="D67" s="1" t="s">
        <v>173</v>
      </c>
      <c r="E67" s="5">
        <v>15.53</v>
      </c>
      <c r="F67" s="5">
        <v>18.77</v>
      </c>
      <c r="G67" s="1">
        <v>3</v>
      </c>
      <c r="H67" s="9">
        <v>0.98</v>
      </c>
      <c r="I67" s="1">
        <v>6</v>
      </c>
      <c r="J67" s="1"/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656</v>
      </c>
      <c r="X67" s="1">
        <v>4176</v>
      </c>
      <c r="Y67" s="31"/>
    </row>
    <row r="68" spans="1:25" customHeight="1" ht="12.75">
      <c r="A68" s="1" t="s">
        <v>478</v>
      </c>
      <c r="B68" s="7">
        <v>2</v>
      </c>
      <c r="C68" s="1">
        <v>0.0</v>
      </c>
      <c r="D68" s="1" t="s">
        <v>173</v>
      </c>
      <c r="E68" s="5">
        <v>17.81</v>
      </c>
      <c r="F68" s="5">
        <v>15.57</v>
      </c>
      <c r="G68" s="1">
        <v>3</v>
      </c>
      <c r="H68" s="9">
        <v>0.98</v>
      </c>
      <c r="I68" s="1">
        <v>1</v>
      </c>
      <c r="J68" s="1"/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656</v>
      </c>
      <c r="X68" s="1">
        <v>4240</v>
      </c>
      <c r="Y68" s="31"/>
    </row>
    <row r="69" spans="1:25" customHeight="1" ht="12.75">
      <c r="A69" s="1" t="s">
        <v>479</v>
      </c>
      <c r="B69" s="7">
        <v>57.86</v>
      </c>
      <c r="C69" s="1">
        <v>0.0</v>
      </c>
      <c r="D69" s="1" t="s">
        <v>173</v>
      </c>
      <c r="E69" s="5">
        <v>22.83</v>
      </c>
      <c r="F69" s="5">
        <v>15.16</v>
      </c>
      <c r="G69" s="1">
        <v>3</v>
      </c>
      <c r="H69" s="9">
        <v>0.98</v>
      </c>
      <c r="I69" s="1">
        <v>7</v>
      </c>
      <c r="J69" s="1"/>
      <c r="K69" s="1"/>
      <c r="L69" s="9"/>
      <c r="M69" s="1"/>
      <c r="N69" s="9"/>
      <c r="O69" s="1"/>
      <c r="P69" s="9"/>
      <c r="Q69" s="1"/>
      <c r="R69" s="9"/>
      <c r="S69" s="1"/>
      <c r="T69" s="9"/>
      <c r="U69" s="1"/>
      <c r="V69" s="9"/>
      <c r="W69" s="1">
        <v>656</v>
      </c>
      <c r="X69" s="1">
        <v>4304</v>
      </c>
      <c r="Y69" s="31"/>
    </row>
    <row r="70" spans="1:25" customHeight="1" ht="12.75">
      <c r="A70" s="1" t="s">
        <v>480</v>
      </c>
      <c r="B70" s="7">
        <v>30.03</v>
      </c>
      <c r="C70" s="1">
        <v>0.0</v>
      </c>
      <c r="D70" s="1" t="s">
        <v>173</v>
      </c>
      <c r="E70" s="5">
        <v>13</v>
      </c>
      <c r="F70" s="5">
        <v>17.65</v>
      </c>
      <c r="G70" s="1">
        <v>3</v>
      </c>
      <c r="H70" s="9">
        <v>0.98</v>
      </c>
      <c r="I70" s="1">
        <v>5</v>
      </c>
      <c r="J70" s="1"/>
      <c r="K70" s="1"/>
      <c r="L70" s="9"/>
      <c r="M70" s="1"/>
      <c r="N70" s="9"/>
      <c r="O70" s="1"/>
      <c r="P70" s="9"/>
      <c r="Q70" s="1"/>
      <c r="R70" s="9"/>
      <c r="S70" s="1"/>
      <c r="T70" s="9"/>
      <c r="U70" s="1"/>
      <c r="V70" s="9"/>
      <c r="W70" s="1">
        <v>656</v>
      </c>
      <c r="X70" s="1">
        <v>4368</v>
      </c>
      <c r="Y70" s="31"/>
    </row>
    <row r="71" spans="1:25" customHeight="1" ht="12.75">
      <c r="A71" s="1" t="s">
        <v>481</v>
      </c>
      <c r="B71" s="7">
        <v>1</v>
      </c>
      <c r="C71" s="1">
        <v>0.0</v>
      </c>
      <c r="D71" s="1" t="s">
        <v>173</v>
      </c>
      <c r="E71" s="5">
        <v>20.62</v>
      </c>
      <c r="F71" s="5">
        <v>15.78</v>
      </c>
      <c r="G71" s="1">
        <v>3</v>
      </c>
      <c r="H71" s="9">
        <v>0.98</v>
      </c>
      <c r="I71" s="1">
        <v>1</v>
      </c>
      <c r="J71" s="1"/>
      <c r="K71" s="1"/>
      <c r="L71" s="9"/>
      <c r="M71" s="1"/>
      <c r="N71" s="9"/>
      <c r="O71" s="1"/>
      <c r="P71" s="9"/>
      <c r="Q71" s="1"/>
      <c r="R71" s="9"/>
      <c r="S71" s="1"/>
      <c r="T71" s="9"/>
      <c r="U71" s="1"/>
      <c r="V71" s="9"/>
      <c r="W71" s="1">
        <v>656</v>
      </c>
      <c r="X71" s="1">
        <v>4432</v>
      </c>
      <c r="Y71" s="31"/>
    </row>
    <row r="72" spans="1:25" customHeight="1" ht="12.75">
      <c r="A72" s="1" t="s">
        <v>482</v>
      </c>
      <c r="B72" s="7">
        <v>13.51</v>
      </c>
      <c r="C72" s="1">
        <v>0.0</v>
      </c>
      <c r="D72" s="1" t="s">
        <v>173</v>
      </c>
      <c r="E72" s="5">
        <v>24.62</v>
      </c>
      <c r="F72" s="5">
        <v>19.64</v>
      </c>
      <c r="G72" s="1">
        <v>3</v>
      </c>
      <c r="H72" s="9">
        <v>0.98</v>
      </c>
      <c r="I72" s="1">
        <v>5</v>
      </c>
      <c r="J72" s="1"/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656</v>
      </c>
      <c r="X72" s="1">
        <v>4496</v>
      </c>
      <c r="Y72" s="31"/>
    </row>
    <row r="73" spans="1:25" customHeight="1" ht="12.75">
      <c r="A73" s="1" t="s">
        <v>483</v>
      </c>
      <c r="B73" s="7">
        <v>16.07</v>
      </c>
      <c r="C73" s="1">
        <v>0.0</v>
      </c>
      <c r="D73" s="1" t="s">
        <v>173</v>
      </c>
      <c r="E73" s="5">
        <v>17.07</v>
      </c>
      <c r="F73" s="5">
        <v>20.37</v>
      </c>
      <c r="G73" s="1">
        <v>3</v>
      </c>
      <c r="H73" s="9">
        <v>0.98</v>
      </c>
      <c r="I73" s="1">
        <v>6</v>
      </c>
      <c r="J73" s="1"/>
      <c r="K73" s="1"/>
      <c r="L73" s="9"/>
      <c r="M73" s="1"/>
      <c r="N73" s="9"/>
      <c r="O73" s="1"/>
      <c r="P73" s="9"/>
      <c r="Q73" s="1"/>
      <c r="R73" s="9"/>
      <c r="S73" s="1"/>
      <c r="T73" s="9"/>
      <c r="U73" s="1"/>
      <c r="V73" s="9"/>
      <c r="W73" s="1">
        <v>656</v>
      </c>
      <c r="X73" s="1">
        <v>4560</v>
      </c>
      <c r="Y73" s="31"/>
    </row>
    <row r="74" spans="1:25" customHeight="1" ht="12.75">
      <c r="A74" s="1" t="s">
        <v>484</v>
      </c>
      <c r="B74" s="7">
        <v>2</v>
      </c>
      <c r="C74" s="1">
        <v>0.0</v>
      </c>
      <c r="D74" s="1" t="s">
        <v>173</v>
      </c>
      <c r="E74" s="5">
        <v>181.61</v>
      </c>
      <c r="F74" s="5">
        <v>121.63</v>
      </c>
      <c r="G74" s="1">
        <v>3</v>
      </c>
      <c r="H74" s="9">
        <v>0.98</v>
      </c>
      <c r="I74" s="1">
        <v>2</v>
      </c>
      <c r="J74" s="1"/>
      <c r="K74" s="1"/>
      <c r="L74" s="9"/>
      <c r="M74" s="1"/>
      <c r="N74" s="9"/>
      <c r="O74" s="1"/>
      <c r="P74" s="9"/>
      <c r="Q74" s="1"/>
      <c r="R74" s="9"/>
      <c r="S74" s="1"/>
      <c r="T74" s="9"/>
      <c r="U74" s="1"/>
      <c r="V74" s="9"/>
      <c r="W74" s="1">
        <v>656</v>
      </c>
      <c r="X74" s="1">
        <v>4624</v>
      </c>
      <c r="Y74" s="31"/>
    </row>
    <row r="75" spans="1:25" customHeight="1" ht="12.75">
      <c r="A75" s="1" t="s">
        <v>485</v>
      </c>
      <c r="B75" s="7">
        <v>5.49</v>
      </c>
      <c r="C75" s="1">
        <v>0.0</v>
      </c>
      <c r="D75" s="1" t="s">
        <v>173</v>
      </c>
      <c r="E75" s="5">
        <v>50.98</v>
      </c>
      <c r="F75" s="5">
        <v>47.03</v>
      </c>
      <c r="G75" s="1">
        <v>3</v>
      </c>
      <c r="H75" s="9">
        <v>0.98</v>
      </c>
      <c r="I75" s="1">
        <v>8</v>
      </c>
      <c r="J75" s="1"/>
      <c r="K75" s="1"/>
      <c r="L75" s="9"/>
      <c r="M75" s="1"/>
      <c r="N75" s="9"/>
      <c r="O75" s="1"/>
      <c r="P75" s="9"/>
      <c r="Q75" s="1"/>
      <c r="R75" s="9"/>
      <c r="S75" s="1"/>
      <c r="T75" s="9"/>
      <c r="U75" s="1"/>
      <c r="V75" s="9"/>
      <c r="W75" s="1">
        <v>656</v>
      </c>
      <c r="X75" s="1">
        <v>4688</v>
      </c>
      <c r="Y75" s="31"/>
    </row>
    <row r="76" spans="1:25" customHeight="1" ht="12.75">
      <c r="A76" s="1" t="s">
        <v>486</v>
      </c>
      <c r="B76" s="7">
        <v>15.71</v>
      </c>
      <c r="C76" s="1">
        <v>0.0</v>
      </c>
      <c r="D76" s="1" t="s">
        <v>173</v>
      </c>
      <c r="E76" s="5">
        <v>19.3</v>
      </c>
      <c r="F76" s="5">
        <v>29.56</v>
      </c>
      <c r="G76" s="1">
        <v>3</v>
      </c>
      <c r="H76" s="9">
        <v>0.98</v>
      </c>
      <c r="I76" s="1">
        <v>4</v>
      </c>
      <c r="J76" s="1"/>
      <c r="K76" s="1"/>
      <c r="L76" s="9"/>
      <c r="M76" s="1"/>
      <c r="N76" s="9"/>
      <c r="O76" s="1"/>
      <c r="P76" s="9"/>
      <c r="Q76" s="1"/>
      <c r="R76" s="9"/>
      <c r="S76" s="1"/>
      <c r="T76" s="9"/>
      <c r="U76" s="1"/>
      <c r="V76" s="9"/>
      <c r="W76" s="1">
        <v>656</v>
      </c>
      <c r="X76" s="1">
        <v>4752</v>
      </c>
      <c r="Y76" s="31"/>
    </row>
    <row r="77" spans="1:25" customHeight="1" ht="12.75">
      <c r="A77" s="1" t="s">
        <v>487</v>
      </c>
      <c r="B77" s="7">
        <v>2</v>
      </c>
      <c r="C77" s="1">
        <v>0.0</v>
      </c>
      <c r="D77" s="1" t="s">
        <v>173</v>
      </c>
      <c r="E77" s="5">
        <v>17.04</v>
      </c>
      <c r="F77" s="5">
        <v>15.62</v>
      </c>
      <c r="G77" s="1">
        <v>3</v>
      </c>
      <c r="H77" s="9">
        <v>0.98</v>
      </c>
      <c r="I77" s="1">
        <v>1</v>
      </c>
      <c r="J77" s="1"/>
      <c r="K77" s="1"/>
      <c r="L77" s="9"/>
      <c r="M77" s="1"/>
      <c r="N77" s="9"/>
      <c r="O77" s="1"/>
      <c r="P77" s="9"/>
      <c r="Q77" s="1"/>
      <c r="R77" s="9"/>
      <c r="S77" s="1"/>
      <c r="T77" s="9"/>
      <c r="U77" s="1"/>
      <c r="V77" s="9"/>
      <c r="W77" s="1">
        <v>656</v>
      </c>
      <c r="X77" s="1">
        <v>4816</v>
      </c>
      <c r="Y77" s="31"/>
    </row>
    <row r="78" spans="1:25" customHeight="1" ht="12.75">
      <c r="A78" s="1" t="s">
        <v>488</v>
      </c>
      <c r="B78" s="7">
        <v>28.09</v>
      </c>
      <c r="C78" s="1">
        <v>0.0</v>
      </c>
      <c r="D78" s="1" t="s">
        <v>173</v>
      </c>
      <c r="E78" s="5">
        <v>20.03</v>
      </c>
      <c r="F78" s="5">
        <v>14.84</v>
      </c>
      <c r="G78" s="1">
        <v>3</v>
      </c>
      <c r="H78" s="9">
        <v>0.98</v>
      </c>
      <c r="I78" s="1">
        <v>6</v>
      </c>
      <c r="J78" s="1"/>
      <c r="K78" s="1"/>
      <c r="L78" s="9"/>
      <c r="M78" s="1"/>
      <c r="N78" s="9"/>
      <c r="O78" s="1"/>
      <c r="P78" s="9"/>
      <c r="Q78" s="1"/>
      <c r="R78" s="9"/>
      <c r="S78" s="1"/>
      <c r="T78" s="9"/>
      <c r="U78" s="1"/>
      <c r="V78" s="9"/>
      <c r="W78" s="1">
        <v>656</v>
      </c>
      <c r="X78" s="1">
        <v>4880</v>
      </c>
      <c r="Y78" s="31"/>
    </row>
    <row r="79" spans="1:25" customHeight="1" ht="12.75">
      <c r="A79" s="1" t="s">
        <v>489</v>
      </c>
      <c r="B79" s="7">
        <v>49.98</v>
      </c>
      <c r="C79" s="1">
        <v>0.0</v>
      </c>
      <c r="D79" s="1" t="s">
        <v>173</v>
      </c>
      <c r="E79" s="5">
        <v>11.48</v>
      </c>
      <c r="F79" s="5">
        <v>18.88</v>
      </c>
      <c r="G79" s="1">
        <v>3</v>
      </c>
      <c r="H79" s="9">
        <v>0.98</v>
      </c>
      <c r="I79" s="1">
        <v>5</v>
      </c>
      <c r="J79" s="1"/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656</v>
      </c>
      <c r="X79" s="1">
        <v>4944</v>
      </c>
      <c r="Y79" s="31"/>
    </row>
    <row r="80" spans="1:25" customHeight="1" ht="12.75">
      <c r="A80" s="1" t="s">
        <v>490</v>
      </c>
      <c r="B80" s="7">
        <v>2</v>
      </c>
      <c r="C80" s="1">
        <v>0.0</v>
      </c>
      <c r="D80" s="1" t="s">
        <v>173</v>
      </c>
      <c r="E80" s="5">
        <v>15.1</v>
      </c>
      <c r="F80" s="5">
        <v>14.68</v>
      </c>
      <c r="G80" s="1">
        <v>3</v>
      </c>
      <c r="H80" s="9">
        <v>0.98</v>
      </c>
      <c r="I80" s="1">
        <v>2</v>
      </c>
      <c r="J80" s="1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656</v>
      </c>
      <c r="X80" s="1">
        <v>5008</v>
      </c>
      <c r="Y80" s="31"/>
    </row>
    <row r="81" spans="1:25" customHeight="1" ht="12.75">
      <c r="A81" s="1" t="s">
        <v>491</v>
      </c>
      <c r="B81" s="7">
        <v>12.5</v>
      </c>
      <c r="C81" s="1">
        <v>0.0</v>
      </c>
      <c r="D81" s="1" t="s">
        <v>173</v>
      </c>
      <c r="E81" s="5">
        <v>18.68</v>
      </c>
      <c r="F81" s="5">
        <v>13.5</v>
      </c>
      <c r="G81" s="1">
        <v>3</v>
      </c>
      <c r="H81" s="9">
        <v>0.98</v>
      </c>
      <c r="I81" s="1">
        <v>7</v>
      </c>
      <c r="J81" s="1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656</v>
      </c>
      <c r="X81" s="1">
        <v>5072</v>
      </c>
      <c r="Y81" s="31"/>
    </row>
    <row r="82" spans="1:25" customHeight="1" ht="12.75">
      <c r="A82" s="1" t="s">
        <v>492</v>
      </c>
      <c r="B82" s="7">
        <v>17.38</v>
      </c>
      <c r="C82" s="1">
        <v>0.0</v>
      </c>
      <c r="D82" s="1" t="s">
        <v>173</v>
      </c>
      <c r="E82" s="5">
        <v>12.91</v>
      </c>
      <c r="F82" s="5">
        <v>17.99</v>
      </c>
      <c r="G82" s="1">
        <v>3</v>
      </c>
      <c r="H82" s="9">
        <v>0.98</v>
      </c>
      <c r="I82" s="1">
        <v>5</v>
      </c>
      <c r="J82" s="1"/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656</v>
      </c>
      <c r="X82" s="1">
        <v>5136</v>
      </c>
      <c r="Y82" s="31"/>
    </row>
    <row r="83" spans="1:25" customHeight="1" ht="12.75">
      <c r="A83" s="1" t="s">
        <v>493</v>
      </c>
      <c r="B83" s="7">
        <v>1</v>
      </c>
      <c r="C83" s="1">
        <v>0.0</v>
      </c>
      <c r="D83" s="1" t="s">
        <v>173</v>
      </c>
      <c r="E83" s="5">
        <v>14.72</v>
      </c>
      <c r="F83" s="5">
        <v>15.52</v>
      </c>
      <c r="G83" s="1">
        <v>3</v>
      </c>
      <c r="H83" s="9">
        <v>0.98</v>
      </c>
      <c r="I83" s="1">
        <v>1</v>
      </c>
      <c r="J83" s="1"/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656</v>
      </c>
      <c r="X83" s="1">
        <v>5200</v>
      </c>
      <c r="Y83" s="31"/>
    </row>
    <row r="84" spans="1:25" customHeight="1" ht="12.75">
      <c r="A84" s="1" t="s">
        <v>494</v>
      </c>
      <c r="B84" s="7">
        <v>21.06</v>
      </c>
      <c r="C84" s="1">
        <v>0.0</v>
      </c>
      <c r="D84" s="1" t="s">
        <v>173</v>
      </c>
      <c r="E84" s="5">
        <v>18.69</v>
      </c>
      <c r="F84" s="5">
        <v>20.35</v>
      </c>
      <c r="G84" s="1">
        <v>3</v>
      </c>
      <c r="H84" s="9">
        <v>0.98</v>
      </c>
      <c r="I84" s="1">
        <v>10</v>
      </c>
      <c r="J84" s="1"/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656</v>
      </c>
      <c r="X84" s="1">
        <v>5264</v>
      </c>
      <c r="Y84" s="31"/>
    </row>
    <row r="85" spans="1:25" customHeight="1" ht="12.75">
      <c r="A85" s="1" t="s">
        <v>495</v>
      </c>
      <c r="B85" s="7">
        <v>41.72</v>
      </c>
      <c r="C85" s="1">
        <v>0.0</v>
      </c>
      <c r="D85" s="1" t="s">
        <v>173</v>
      </c>
      <c r="E85" s="5">
        <v>17.05</v>
      </c>
      <c r="F85" s="5">
        <v>21.6</v>
      </c>
      <c r="G85" s="1">
        <v>3</v>
      </c>
      <c r="H85" s="9">
        <v>0.98</v>
      </c>
      <c r="I85" s="1">
        <v>5</v>
      </c>
      <c r="J85" s="1"/>
      <c r="K85" s="1"/>
      <c r="L85" s="9"/>
      <c r="M85" s="1"/>
      <c r="N85" s="9"/>
      <c r="O85" s="1"/>
      <c r="P85" s="9"/>
      <c r="Q85" s="1"/>
      <c r="R85" s="9"/>
      <c r="S85" s="1"/>
      <c r="T85" s="9"/>
      <c r="U85" s="1"/>
      <c r="V85" s="9"/>
      <c r="W85" s="1">
        <v>656</v>
      </c>
      <c r="X85" s="1">
        <v>5328</v>
      </c>
      <c r="Y85" s="31"/>
    </row>
    <row r="86" spans="1:25" customHeight="1" ht="12.75">
      <c r="A86" s="1" t="s">
        <v>496</v>
      </c>
      <c r="B86" s="7">
        <v>1</v>
      </c>
      <c r="C86" s="1">
        <v>0.0</v>
      </c>
      <c r="D86" s="1" t="s">
        <v>173</v>
      </c>
      <c r="E86" s="5">
        <v>14.53</v>
      </c>
      <c r="F86" s="5">
        <v>21.52</v>
      </c>
      <c r="G86" s="1">
        <v>3</v>
      </c>
      <c r="H86" s="9">
        <v>0.98</v>
      </c>
      <c r="I86" s="1">
        <v>1</v>
      </c>
      <c r="J86" s="1"/>
      <c r="K86" s="1"/>
      <c r="L86" s="9"/>
      <c r="M86" s="1"/>
      <c r="N86" s="9"/>
      <c r="O86" s="1"/>
      <c r="P86" s="9"/>
      <c r="Q86" s="1"/>
      <c r="R86" s="9"/>
      <c r="S86" s="1"/>
      <c r="T86" s="9"/>
      <c r="U86" s="1"/>
      <c r="V86" s="9"/>
      <c r="W86" s="1">
        <v>656</v>
      </c>
      <c r="X86" s="1">
        <v>5392</v>
      </c>
      <c r="Y86" s="31"/>
    </row>
    <row r="87" spans="1:25" customHeight="1" ht="12.75">
      <c r="A87" s="1" t="s">
        <v>497</v>
      </c>
      <c r="B87" s="7">
        <v>44.85</v>
      </c>
      <c r="C87" s="1">
        <v>0.0</v>
      </c>
      <c r="D87" s="1" t="s">
        <v>173</v>
      </c>
      <c r="E87" s="5">
        <v>17.66</v>
      </c>
      <c r="F87" s="5">
        <v>11.5</v>
      </c>
      <c r="G87" s="1">
        <v>3</v>
      </c>
      <c r="H87" s="9">
        <v>0.98</v>
      </c>
      <c r="I87" s="1">
        <v>8</v>
      </c>
      <c r="J87" s="1"/>
      <c r="K87" s="1"/>
      <c r="L87" s="9"/>
      <c r="M87" s="1"/>
      <c r="N87" s="9"/>
      <c r="O87" s="1"/>
      <c r="P87" s="9"/>
      <c r="Q87" s="1"/>
      <c r="R87" s="9"/>
      <c r="S87" s="1"/>
      <c r="T87" s="9"/>
      <c r="U87" s="1"/>
      <c r="V87" s="9"/>
      <c r="W87" s="1">
        <v>656</v>
      </c>
      <c r="X87" s="1">
        <v>5456</v>
      </c>
      <c r="Y87" s="31"/>
    </row>
    <row r="88" spans="1:25" customHeight="1" ht="12.75">
      <c r="A88" s="1" t="s">
        <v>498</v>
      </c>
      <c r="B88" s="7">
        <v>17.14</v>
      </c>
      <c r="C88" s="1">
        <v>0.0</v>
      </c>
      <c r="D88" s="1" t="s">
        <v>173</v>
      </c>
      <c r="E88" s="5">
        <v>19</v>
      </c>
      <c r="F88" s="5">
        <v>18</v>
      </c>
      <c r="G88" s="1">
        <v>3</v>
      </c>
      <c r="H88" s="9">
        <v>0.98</v>
      </c>
      <c r="I88" s="1">
        <v>6</v>
      </c>
      <c r="J88" s="1"/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656</v>
      </c>
      <c r="X88" s="1">
        <v>5520</v>
      </c>
      <c r="Y88" s="31"/>
    </row>
    <row r="89" spans="1:25" customHeight="1" ht="12.75">
      <c r="A89" s="1" t="s">
        <v>499</v>
      </c>
      <c r="B89" s="7">
        <v>2</v>
      </c>
      <c r="C89" s="1">
        <v>0.0</v>
      </c>
      <c r="D89" s="1" t="s">
        <v>173</v>
      </c>
      <c r="E89" s="5">
        <v>14.06</v>
      </c>
      <c r="F89" s="5">
        <v>12.72</v>
      </c>
      <c r="G89" s="1">
        <v>3</v>
      </c>
      <c r="H89" s="9">
        <v>0.98</v>
      </c>
      <c r="I89" s="1">
        <v>1</v>
      </c>
      <c r="J89" s="1"/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656</v>
      </c>
      <c r="X89" s="1">
        <v>5584</v>
      </c>
      <c r="Y89" s="31"/>
    </row>
    <row r="90" spans="1:25" customHeight="1" ht="12.75">
      <c r="A90" s="1" t="s">
        <v>500</v>
      </c>
      <c r="B90" s="7">
        <v>186.53</v>
      </c>
      <c r="C90" s="1">
        <v>0.0</v>
      </c>
      <c r="D90" s="1" t="s">
        <v>173</v>
      </c>
      <c r="E90" s="5">
        <v>17</v>
      </c>
      <c r="F90" s="5">
        <v>18</v>
      </c>
      <c r="G90" s="1">
        <v>3</v>
      </c>
      <c r="H90" s="9">
        <v>0.98</v>
      </c>
      <c r="I90" s="1">
        <v>7</v>
      </c>
      <c r="J90" s="1"/>
      <c r="K90" s="1"/>
      <c r="L90" s="9"/>
      <c r="M90" s="1"/>
      <c r="N90" s="9"/>
      <c r="O90" s="1"/>
      <c r="P90" s="9"/>
      <c r="Q90" s="1"/>
      <c r="R90" s="9"/>
      <c r="S90" s="1"/>
      <c r="T90" s="9"/>
      <c r="U90" s="1"/>
      <c r="V90" s="9"/>
      <c r="W90" s="1">
        <v>656</v>
      </c>
      <c r="X90" s="1">
        <v>5648</v>
      </c>
      <c r="Y90" s="31"/>
    </row>
    <row r="91" spans="1:25" customHeight="1" ht="12.75">
      <c r="A91" s="1" t="s">
        <v>501</v>
      </c>
      <c r="B91" s="7">
        <v>23.45</v>
      </c>
      <c r="C91" s="1">
        <v>0.0</v>
      </c>
      <c r="D91" s="1" t="s">
        <v>173</v>
      </c>
      <c r="E91" s="5">
        <v>14</v>
      </c>
      <c r="F91" s="5">
        <v>16</v>
      </c>
      <c r="G91" s="1">
        <v>3</v>
      </c>
      <c r="H91" s="9">
        <v>0.98</v>
      </c>
      <c r="I91" s="1">
        <v>4</v>
      </c>
      <c r="J91" s="1"/>
      <c r="K91" s="1"/>
      <c r="L91" s="9"/>
      <c r="M91" s="1"/>
      <c r="N91" s="9"/>
      <c r="O91" s="1"/>
      <c r="P91" s="9"/>
      <c r="Q91" s="1"/>
      <c r="R91" s="9"/>
      <c r="S91" s="1"/>
      <c r="T91" s="9"/>
      <c r="U91" s="1"/>
      <c r="V91" s="9"/>
      <c r="W91" s="1">
        <v>656</v>
      </c>
      <c r="X91" s="1">
        <v>5712</v>
      </c>
      <c r="Y91" s="31"/>
    </row>
    <row r="92" spans="1:25" customHeight="1" ht="12.75">
      <c r="A92" s="1" t="s">
        <v>502</v>
      </c>
      <c r="B92" s="7">
        <v>2</v>
      </c>
      <c r="C92" s="1">
        <v>0.0</v>
      </c>
      <c r="D92" s="1" t="s">
        <v>173</v>
      </c>
      <c r="E92" s="5">
        <v>12.98</v>
      </c>
      <c r="F92" s="5">
        <v>19.41</v>
      </c>
      <c r="G92" s="1">
        <v>3</v>
      </c>
      <c r="H92" s="9">
        <v>0.98</v>
      </c>
      <c r="I92" s="1">
        <v>1</v>
      </c>
      <c r="J92" s="1"/>
      <c r="K92" s="1"/>
      <c r="L92" s="9"/>
      <c r="M92" s="1"/>
      <c r="N92" s="9"/>
      <c r="O92" s="1"/>
      <c r="P92" s="9"/>
      <c r="Q92" s="1"/>
      <c r="R92" s="9"/>
      <c r="S92" s="1"/>
      <c r="T92" s="9"/>
      <c r="U92" s="1"/>
      <c r="V92" s="9"/>
      <c r="W92" s="1">
        <v>656</v>
      </c>
      <c r="X92" s="1">
        <v>5776</v>
      </c>
      <c r="Y92" s="31"/>
    </row>
    <row r="93" spans="1:25" customHeight="1" ht="12.75">
      <c r="A93" s="1" t="s">
        <v>503</v>
      </c>
      <c r="B93" s="7">
        <v>16.07</v>
      </c>
      <c r="C93" s="1">
        <v>0.0</v>
      </c>
      <c r="D93" s="1" t="s">
        <v>173</v>
      </c>
      <c r="E93" s="5">
        <v>30.94</v>
      </c>
      <c r="F93" s="5">
        <v>18.96</v>
      </c>
      <c r="G93" s="1">
        <v>3</v>
      </c>
      <c r="H93" s="9">
        <v>0.98</v>
      </c>
      <c r="I93" s="1">
        <v>6</v>
      </c>
      <c r="J93" s="1"/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656</v>
      </c>
      <c r="X93" s="1">
        <v>5840</v>
      </c>
      <c r="Y93" s="31"/>
    </row>
    <row r="94" spans="1:25" customHeight="1" ht="12.75">
      <c r="A94" s="1" t="s">
        <v>504</v>
      </c>
      <c r="B94" s="7">
        <v>10.86</v>
      </c>
      <c r="C94" s="1">
        <v>0.0</v>
      </c>
      <c r="D94" s="1" t="s">
        <v>173</v>
      </c>
      <c r="E94" s="5">
        <v>17.17</v>
      </c>
      <c r="F94" s="5">
        <v>16.56</v>
      </c>
      <c r="G94" s="1">
        <v>3</v>
      </c>
      <c r="H94" s="9">
        <v>0.98</v>
      </c>
      <c r="I94" s="1">
        <v>4</v>
      </c>
      <c r="J94" s="1"/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656</v>
      </c>
      <c r="X94" s="1">
        <v>5904</v>
      </c>
      <c r="Y94" s="31"/>
    </row>
    <row r="95" spans="1:25" customHeight="1" ht="12.75">
      <c r="A95" s="1" t="s">
        <v>150</v>
      </c>
      <c r="B95" s="7">
        <v>1.93</v>
      </c>
      <c r="C95" s="1">
        <v>3</v>
      </c>
      <c r="D95" s="1" t="s">
        <v>151</v>
      </c>
      <c r="E95" s="5"/>
      <c r="F95" s="5"/>
      <c r="G95" s="1"/>
      <c r="H95" s="9"/>
      <c r="I95" s="1">
        <v>1</v>
      </c>
      <c r="J95" s="1"/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176</v>
      </c>
      <c r="X95" s="1">
        <v>2864</v>
      </c>
    </row>
    <row r="96" spans="1:25" customHeight="1" ht="12.75">
      <c r="A96" s="1" t="s">
        <v>152</v>
      </c>
      <c r="B96" s="7">
        <v>2.17</v>
      </c>
      <c r="C96" s="1">
        <v>1</v>
      </c>
      <c r="D96" s="1" t="s">
        <v>151</v>
      </c>
      <c r="E96" s="5"/>
      <c r="F96" s="5"/>
      <c r="G96" s="1"/>
      <c r="H96" s="9"/>
      <c r="I96" s="1">
        <v>2</v>
      </c>
      <c r="J96" s="1"/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544</v>
      </c>
      <c r="X96" s="1">
        <v>80</v>
      </c>
    </row>
    <row r="97" spans="1:25" customHeight="1" ht="12.75">
      <c r="A97" s="1" t="s">
        <v>163</v>
      </c>
      <c r="B97" s="7">
        <v>54.59</v>
      </c>
      <c r="C97" s="1">
        <v>1</v>
      </c>
      <c r="D97" s="1" t="s">
        <v>151</v>
      </c>
      <c r="E97" s="5"/>
      <c r="F97" s="5"/>
      <c r="G97" s="1"/>
      <c r="H97" s="9"/>
      <c r="I97" s="1">
        <v>2</v>
      </c>
      <c r="J97" s="1"/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544</v>
      </c>
      <c r="X97" s="1">
        <v>272</v>
      </c>
    </row>
    <row r="98" spans="1:25" customHeight="1" ht="12.75">
      <c r="A98" s="1" t="s">
        <v>164</v>
      </c>
      <c r="B98" s="7">
        <v>11.96</v>
      </c>
      <c r="C98" s="1">
        <v>1</v>
      </c>
      <c r="D98" s="1" t="s">
        <v>151</v>
      </c>
      <c r="E98" s="5"/>
      <c r="F98" s="5"/>
      <c r="G98" s="1"/>
      <c r="H98" s="9"/>
      <c r="I98" s="1">
        <v>1</v>
      </c>
      <c r="J98" s="1"/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544</v>
      </c>
      <c r="X98" s="1">
        <v>464</v>
      </c>
    </row>
    <row r="99" spans="1:25" customHeight="1" ht="12.75">
      <c r="A99" s="1" t="s">
        <v>165</v>
      </c>
      <c r="B99" s="7">
        <v>19.66</v>
      </c>
      <c r="C99" s="1">
        <v>1</v>
      </c>
      <c r="D99" s="1" t="s">
        <v>151</v>
      </c>
      <c r="E99" s="5"/>
      <c r="F99" s="5"/>
      <c r="G99" s="1"/>
      <c r="H99" s="9"/>
      <c r="I99" s="1">
        <v>2</v>
      </c>
      <c r="J99" s="1"/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544</v>
      </c>
      <c r="X99" s="1">
        <v>656</v>
      </c>
    </row>
    <row r="100" spans="1:25" customHeight="1" ht="12.75">
      <c r="A100" s="1" t="s">
        <v>186</v>
      </c>
      <c r="B100" s="7">
        <v>219.36</v>
      </c>
      <c r="C100" s="1">
        <v>1</v>
      </c>
      <c r="D100" s="1" t="s">
        <v>151</v>
      </c>
      <c r="E100" s="5"/>
      <c r="F100" s="5"/>
      <c r="G100" s="1"/>
      <c r="H100" s="9"/>
      <c r="I100" s="1">
        <v>2</v>
      </c>
      <c r="J100" s="1"/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544</v>
      </c>
      <c r="X100" s="1">
        <v>848</v>
      </c>
    </row>
    <row r="101" spans="1:25" customHeight="1" ht="12.75">
      <c r="A101" s="1" t="s">
        <v>187</v>
      </c>
      <c r="B101" s="7">
        <v>141.84</v>
      </c>
      <c r="C101" s="1">
        <v>1</v>
      </c>
      <c r="D101" s="1" t="s">
        <v>151</v>
      </c>
      <c r="E101" s="5"/>
      <c r="F101" s="5"/>
      <c r="G101" s="1"/>
      <c r="H101" s="9"/>
      <c r="I101" s="1">
        <v>1</v>
      </c>
      <c r="J101" s="1"/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544</v>
      </c>
      <c r="X101" s="1">
        <v>1040</v>
      </c>
    </row>
    <row r="102" spans="1:25" customHeight="1" ht="12.75">
      <c r="A102" s="1" t="s">
        <v>201</v>
      </c>
      <c r="B102" s="7">
        <v>9.09</v>
      </c>
      <c r="C102" s="1">
        <v>1</v>
      </c>
      <c r="D102" s="1" t="s">
        <v>151</v>
      </c>
      <c r="E102" s="5"/>
      <c r="F102" s="5"/>
      <c r="G102" s="1"/>
      <c r="H102" s="9"/>
      <c r="I102" s="1">
        <v>1</v>
      </c>
      <c r="J102" s="1"/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544</v>
      </c>
      <c r="X102" s="1">
        <v>1232</v>
      </c>
    </row>
    <row r="103" spans="1:25" customHeight="1" ht="12.75">
      <c r="A103" s="1" t="s">
        <v>202</v>
      </c>
      <c r="B103" s="7">
        <v>9.73</v>
      </c>
      <c r="C103" s="1">
        <v>1</v>
      </c>
      <c r="D103" s="1" t="s">
        <v>151</v>
      </c>
      <c r="E103" s="5"/>
      <c r="F103" s="5"/>
      <c r="G103" s="1"/>
      <c r="H103" s="9"/>
      <c r="I103" s="1">
        <v>2</v>
      </c>
      <c r="J103" s="1"/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544</v>
      </c>
      <c r="X103" s="1">
        <v>1424</v>
      </c>
    </row>
    <row r="104" spans="1:25" customHeight="1" ht="12.75">
      <c r="A104" s="1" t="s">
        <v>203</v>
      </c>
      <c r="B104" s="7">
        <v>29.23</v>
      </c>
      <c r="C104" s="1">
        <v>1</v>
      </c>
      <c r="D104" s="1" t="s">
        <v>151</v>
      </c>
      <c r="E104" s="5"/>
      <c r="F104" s="5"/>
      <c r="G104" s="1"/>
      <c r="H104" s="9"/>
      <c r="I104" s="1">
        <v>2</v>
      </c>
      <c r="J104" s="1"/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544</v>
      </c>
      <c r="X104" s="1">
        <v>1616</v>
      </c>
    </row>
    <row r="105" spans="1:25" customHeight="1" ht="12.75">
      <c r="A105" s="1" t="s">
        <v>230</v>
      </c>
      <c r="B105" s="7">
        <v>17.08</v>
      </c>
      <c r="C105" s="1">
        <v>1</v>
      </c>
      <c r="D105" s="1" t="s">
        <v>151</v>
      </c>
      <c r="E105" s="5"/>
      <c r="F105" s="5"/>
      <c r="G105" s="1"/>
      <c r="H105" s="9"/>
      <c r="I105" s="1">
        <v>2</v>
      </c>
      <c r="J105" s="1"/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544</v>
      </c>
      <c r="X105" s="1">
        <v>1808</v>
      </c>
    </row>
    <row r="106" spans="1:25" customHeight="1" ht="12.75">
      <c r="A106" s="1" t="s">
        <v>231</v>
      </c>
      <c r="B106" s="7">
        <v>25.94</v>
      </c>
      <c r="C106" s="1">
        <v>1</v>
      </c>
      <c r="D106" s="1" t="s">
        <v>151</v>
      </c>
      <c r="E106" s="5"/>
      <c r="F106" s="5"/>
      <c r="G106" s="1"/>
      <c r="H106" s="9"/>
      <c r="I106" s="1">
        <v>2</v>
      </c>
      <c r="J106" s="1"/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544</v>
      </c>
      <c r="X106" s="1">
        <v>2000</v>
      </c>
    </row>
    <row r="107" spans="1:25" customHeight="1" ht="12.75">
      <c r="A107" s="1" t="s">
        <v>232</v>
      </c>
      <c r="B107" s="7">
        <v>17.65</v>
      </c>
      <c r="C107" s="1">
        <v>1</v>
      </c>
      <c r="D107" s="1" t="s">
        <v>151</v>
      </c>
      <c r="E107" s="5"/>
      <c r="F107" s="5"/>
      <c r="G107" s="1"/>
      <c r="H107" s="9"/>
      <c r="I107" s="1">
        <v>2</v>
      </c>
      <c r="J107" s="1"/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544</v>
      </c>
      <c r="X107" s="1">
        <v>2192</v>
      </c>
    </row>
    <row r="108" spans="1:25" customHeight="1" ht="12.75">
      <c r="A108" s="1" t="s">
        <v>315</v>
      </c>
      <c r="B108" s="7">
        <v>14.32</v>
      </c>
      <c r="C108" s="1">
        <v>1</v>
      </c>
      <c r="D108" s="1" t="s">
        <v>151</v>
      </c>
      <c r="E108" s="5"/>
      <c r="F108" s="5"/>
      <c r="G108" s="1"/>
      <c r="H108" s="9"/>
      <c r="I108" s="1">
        <v>2</v>
      </c>
      <c r="J108" s="1"/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544</v>
      </c>
      <c r="X108" s="1">
        <v>2384</v>
      </c>
    </row>
    <row r="109" spans="1:25" customHeight="1" ht="12.75">
      <c r="A109" s="1" t="s">
        <v>316</v>
      </c>
      <c r="B109" s="7">
        <v>57.75</v>
      </c>
      <c r="C109" s="1">
        <v>1</v>
      </c>
      <c r="D109" s="1" t="s">
        <v>151</v>
      </c>
      <c r="E109" s="5"/>
      <c r="F109" s="5"/>
      <c r="G109" s="1"/>
      <c r="H109" s="9"/>
      <c r="I109" s="1">
        <v>1</v>
      </c>
      <c r="J109" s="1"/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544</v>
      </c>
      <c r="X109" s="1">
        <v>2576</v>
      </c>
    </row>
    <row r="110" spans="1:25" customHeight="1" ht="12.75">
      <c r="A110" s="1" t="s">
        <v>317</v>
      </c>
      <c r="B110" s="7">
        <v>46.57</v>
      </c>
      <c r="C110" s="1">
        <v>1</v>
      </c>
      <c r="D110" s="1" t="s">
        <v>151</v>
      </c>
      <c r="E110" s="5"/>
      <c r="F110" s="5"/>
      <c r="G110" s="1"/>
      <c r="H110" s="9"/>
      <c r="I110" s="1">
        <v>2</v>
      </c>
      <c r="J110" s="1"/>
      <c r="K110" s="1"/>
      <c r="L110" s="9"/>
      <c r="M110" s="1"/>
      <c r="N110" s="9"/>
      <c r="O110" s="1"/>
      <c r="P110" s="9"/>
      <c r="Q110" s="1"/>
      <c r="R110" s="9"/>
      <c r="S110" s="1"/>
      <c r="T110" s="9"/>
      <c r="U110" s="1"/>
      <c r="V110" s="9"/>
      <c r="W110" s="1">
        <v>544</v>
      </c>
      <c r="X110" s="1">
        <v>2768</v>
      </c>
    </row>
    <row r="111" spans="1:25" customHeight="1" ht="12.75">
      <c r="A111" s="1" t="s">
        <v>318</v>
      </c>
      <c r="B111" s="7">
        <v>23.06</v>
      </c>
      <c r="C111" s="1">
        <v>1</v>
      </c>
      <c r="D111" s="1" t="s">
        <v>151</v>
      </c>
      <c r="E111" s="5"/>
      <c r="F111" s="5"/>
      <c r="G111" s="1"/>
      <c r="H111" s="9"/>
      <c r="I111" s="1">
        <v>1</v>
      </c>
      <c r="J111" s="1"/>
      <c r="K111" s="1"/>
      <c r="L111" s="9"/>
      <c r="M111" s="1"/>
      <c r="N111" s="9"/>
      <c r="O111" s="1"/>
      <c r="P111" s="9"/>
      <c r="Q111" s="1"/>
      <c r="R111" s="9"/>
      <c r="S111" s="1"/>
      <c r="T111" s="9"/>
      <c r="U111" s="1"/>
      <c r="V111" s="9"/>
      <c r="W111" s="1">
        <v>544</v>
      </c>
      <c r="X111" s="1">
        <v>2960</v>
      </c>
    </row>
    <row r="112" spans="1:25" customHeight="1" ht="12.75">
      <c r="A112" s="1" t="s">
        <v>319</v>
      </c>
      <c r="B112" s="7">
        <v>10.55</v>
      </c>
      <c r="C112" s="1">
        <v>1</v>
      </c>
      <c r="D112" s="1" t="s">
        <v>151</v>
      </c>
      <c r="E112" s="5"/>
      <c r="F112" s="5"/>
      <c r="G112" s="1"/>
      <c r="H112" s="9"/>
      <c r="I112" s="1">
        <v>1</v>
      </c>
      <c r="J112" s="1"/>
      <c r="K112" s="1"/>
      <c r="L112" s="9"/>
      <c r="M112" s="1"/>
      <c r="N112" s="9"/>
      <c r="O112" s="1"/>
      <c r="P112" s="9"/>
      <c r="Q112" s="1"/>
      <c r="R112" s="9"/>
      <c r="S112" s="1"/>
      <c r="T112" s="9"/>
      <c r="U112" s="1"/>
      <c r="V112" s="9"/>
      <c r="W112" s="1">
        <v>544</v>
      </c>
      <c r="X112" s="1">
        <v>3152</v>
      </c>
    </row>
    <row r="113" spans="1:25" customHeight="1" ht="12.75">
      <c r="A113" s="1" t="s">
        <v>320</v>
      </c>
      <c r="B113" s="7">
        <v>28.98</v>
      </c>
      <c r="C113" s="1">
        <v>1</v>
      </c>
      <c r="D113" s="1" t="s">
        <v>151</v>
      </c>
      <c r="E113" s="5"/>
      <c r="F113" s="5"/>
      <c r="G113" s="1"/>
      <c r="H113" s="9"/>
      <c r="I113" s="1">
        <v>2</v>
      </c>
      <c r="J113" s="1"/>
      <c r="K113" s="1"/>
      <c r="L113" s="9"/>
      <c r="M113" s="1"/>
      <c r="N113" s="9"/>
      <c r="O113" s="1"/>
      <c r="P113" s="9"/>
      <c r="Q113" s="1"/>
      <c r="R113" s="9"/>
      <c r="S113" s="1"/>
      <c r="T113" s="9"/>
      <c r="U113" s="1"/>
      <c r="V113" s="9"/>
      <c r="W113" s="1">
        <v>544</v>
      </c>
      <c r="X113" s="1">
        <v>3344</v>
      </c>
    </row>
    <row r="114" spans="1:25" customHeight="1" ht="12.75">
      <c r="A114" s="1" t="s">
        <v>321</v>
      </c>
      <c r="B114" s="7">
        <v>6.71</v>
      </c>
      <c r="C114" s="1">
        <v>1</v>
      </c>
      <c r="D114" s="1" t="s">
        <v>151</v>
      </c>
      <c r="E114" s="5"/>
      <c r="F114" s="5"/>
      <c r="G114" s="1"/>
      <c r="H114" s="9"/>
      <c r="I114" s="1">
        <v>1</v>
      </c>
      <c r="J114" s="1"/>
      <c r="K114" s="1"/>
      <c r="L114" s="9"/>
      <c r="M114" s="1"/>
      <c r="N114" s="9"/>
      <c r="O114" s="1"/>
      <c r="P114" s="9"/>
      <c r="Q114" s="1"/>
      <c r="R114" s="9"/>
      <c r="S114" s="1"/>
      <c r="T114" s="9"/>
      <c r="U114" s="1"/>
      <c r="V114" s="9"/>
      <c r="W114" s="1">
        <v>544</v>
      </c>
      <c r="X114" s="1">
        <v>3536</v>
      </c>
    </row>
    <row r="115" spans="1:25" customHeight="1" ht="12.75">
      <c r="A115" s="1" t="s">
        <v>322</v>
      </c>
      <c r="B115" s="7">
        <v>13.38</v>
      </c>
      <c r="C115" s="1">
        <v>1</v>
      </c>
      <c r="D115" s="1" t="s">
        <v>151</v>
      </c>
      <c r="E115" s="5"/>
      <c r="F115" s="5"/>
      <c r="G115" s="1"/>
      <c r="H115" s="9"/>
      <c r="I115" s="1">
        <v>2</v>
      </c>
      <c r="J115" s="1"/>
      <c r="K115" s="1"/>
      <c r="L115" s="9"/>
      <c r="M115" s="1"/>
      <c r="N115" s="9"/>
      <c r="O115" s="1"/>
      <c r="P115" s="9"/>
      <c r="Q115" s="1"/>
      <c r="R115" s="9"/>
      <c r="S115" s="1"/>
      <c r="T115" s="9"/>
      <c r="U115" s="1"/>
      <c r="V115" s="9"/>
      <c r="W115" s="1">
        <v>544</v>
      </c>
      <c r="X115" s="1">
        <v>3728</v>
      </c>
    </row>
    <row r="116" spans="1:25" customHeight="1" ht="12.75">
      <c r="A116" s="1" t="s">
        <v>323</v>
      </c>
      <c r="B116" s="7">
        <v>51.15</v>
      </c>
      <c r="C116" s="1">
        <v>1</v>
      </c>
      <c r="D116" s="1" t="s">
        <v>151</v>
      </c>
      <c r="E116" s="5"/>
      <c r="F116" s="5"/>
      <c r="G116" s="1"/>
      <c r="H116" s="9"/>
      <c r="I116" s="1">
        <v>1</v>
      </c>
      <c r="J116" s="1"/>
      <c r="K116" s="1"/>
      <c r="L116" s="9"/>
      <c r="M116" s="1"/>
      <c r="N116" s="9"/>
      <c r="O116" s="1"/>
      <c r="P116" s="9"/>
      <c r="Q116" s="1"/>
      <c r="R116" s="9"/>
      <c r="S116" s="1"/>
      <c r="T116" s="9"/>
      <c r="U116" s="1"/>
      <c r="V116" s="9"/>
      <c r="W116" s="1">
        <v>544</v>
      </c>
      <c r="X116" s="1">
        <v>3920</v>
      </c>
    </row>
    <row r="117" spans="1:25" customHeight="1" ht="12.75">
      <c r="A117" s="1" t="s">
        <v>324</v>
      </c>
      <c r="B117" s="7">
        <v>30.12</v>
      </c>
      <c r="C117" s="1">
        <v>1</v>
      </c>
      <c r="D117" s="1" t="s">
        <v>151</v>
      </c>
      <c r="E117" s="5"/>
      <c r="F117" s="5"/>
      <c r="G117" s="1"/>
      <c r="H117" s="9"/>
      <c r="I117" s="1">
        <v>1</v>
      </c>
      <c r="J117" s="1"/>
      <c r="K117" s="1"/>
      <c r="L117" s="9"/>
      <c r="M117" s="1"/>
      <c r="N117" s="9"/>
      <c r="O117" s="1"/>
      <c r="P117" s="9"/>
      <c r="Q117" s="1"/>
      <c r="R117" s="9"/>
      <c r="S117" s="1"/>
      <c r="T117" s="9"/>
      <c r="U117" s="1"/>
      <c r="V117" s="9"/>
      <c r="W117" s="1">
        <v>544</v>
      </c>
      <c r="X117" s="1">
        <v>4112</v>
      </c>
    </row>
    <row r="118" spans="1:25" customHeight="1" ht="12.75">
      <c r="A118" s="1" t="s">
        <v>325</v>
      </c>
      <c r="B118" s="7">
        <v>75.47</v>
      </c>
      <c r="C118" s="1">
        <v>1</v>
      </c>
      <c r="D118" s="1" t="s">
        <v>151</v>
      </c>
      <c r="E118" s="5"/>
      <c r="F118" s="5"/>
      <c r="G118" s="1"/>
      <c r="H118" s="9"/>
      <c r="I118" s="1">
        <v>1</v>
      </c>
      <c r="J118" s="1"/>
      <c r="K118" s="1"/>
      <c r="L118" s="9"/>
      <c r="M118" s="1"/>
      <c r="N118" s="9"/>
      <c r="O118" s="1"/>
      <c r="P118" s="9"/>
      <c r="Q118" s="1"/>
      <c r="R118" s="9"/>
      <c r="S118" s="1"/>
      <c r="T118" s="9"/>
      <c r="U118" s="1"/>
      <c r="V118" s="9"/>
      <c r="W118" s="1">
        <v>544</v>
      </c>
      <c r="X118" s="1">
        <v>4304</v>
      </c>
    </row>
    <row r="119" spans="1:25" customHeight="1" ht="12.75">
      <c r="A119" s="1" t="s">
        <v>326</v>
      </c>
      <c r="B119" s="7">
        <v>22.14</v>
      </c>
      <c r="C119" s="1">
        <v>1</v>
      </c>
      <c r="D119" s="1" t="s">
        <v>151</v>
      </c>
      <c r="E119" s="5"/>
      <c r="F119" s="5"/>
      <c r="G119" s="1"/>
      <c r="H119" s="9"/>
      <c r="I119" s="1">
        <v>2</v>
      </c>
      <c r="J119" s="1"/>
      <c r="K119" s="1"/>
      <c r="L119" s="9"/>
      <c r="M119" s="1"/>
      <c r="N119" s="9"/>
      <c r="O119" s="1"/>
      <c r="P119" s="9"/>
      <c r="Q119" s="1"/>
      <c r="R119" s="9"/>
      <c r="S119" s="1"/>
      <c r="T119" s="9"/>
      <c r="U119" s="1"/>
      <c r="V119" s="9"/>
      <c r="W119" s="1">
        <v>544</v>
      </c>
      <c r="X119" s="1">
        <v>4496</v>
      </c>
    </row>
    <row r="120" spans="1:25" customHeight="1" ht="12.75">
      <c r="A120" s="1" t="s">
        <v>327</v>
      </c>
      <c r="B120" s="7">
        <v>5.04</v>
      </c>
      <c r="C120" s="1">
        <v>1</v>
      </c>
      <c r="D120" s="1" t="s">
        <v>151</v>
      </c>
      <c r="E120" s="5"/>
      <c r="F120" s="5"/>
      <c r="G120" s="1"/>
      <c r="H120" s="9"/>
      <c r="I120" s="1">
        <v>2</v>
      </c>
      <c r="J120" s="1"/>
      <c r="K120" s="1"/>
      <c r="L120" s="9"/>
      <c r="M120" s="1"/>
      <c r="N120" s="9"/>
      <c r="O120" s="1"/>
      <c r="P120" s="9"/>
      <c r="Q120" s="1"/>
      <c r="R120" s="9"/>
      <c r="S120" s="1"/>
      <c r="T120" s="9"/>
      <c r="U120" s="1"/>
      <c r="V120" s="9"/>
      <c r="W120" s="1">
        <v>544</v>
      </c>
      <c r="X120" s="1">
        <v>4688</v>
      </c>
    </row>
    <row r="121" spans="1:25" customHeight="1" ht="12.75">
      <c r="A121" s="1" t="s">
        <v>328</v>
      </c>
      <c r="B121" s="7">
        <v>20.97</v>
      </c>
      <c r="C121" s="1">
        <v>1</v>
      </c>
      <c r="D121" s="1" t="s">
        <v>151</v>
      </c>
      <c r="E121" s="5"/>
      <c r="F121" s="5"/>
      <c r="G121" s="1"/>
      <c r="H121" s="9"/>
      <c r="I121" s="1">
        <v>1</v>
      </c>
      <c r="J121" s="1"/>
      <c r="K121" s="1"/>
      <c r="L121" s="9"/>
      <c r="M121" s="1"/>
      <c r="N121" s="9"/>
      <c r="O121" s="1"/>
      <c r="P121" s="9"/>
      <c r="Q121" s="1"/>
      <c r="R121" s="9"/>
      <c r="S121" s="1"/>
      <c r="T121" s="9"/>
      <c r="U121" s="1"/>
      <c r="V121" s="9"/>
      <c r="W121" s="1">
        <v>544</v>
      </c>
      <c r="X121" s="1">
        <v>4880</v>
      </c>
    </row>
    <row r="122" spans="1:25" customHeight="1" ht="12.75">
      <c r="A122" s="1" t="s">
        <v>329</v>
      </c>
      <c r="B122" s="7">
        <v>14.1</v>
      </c>
      <c r="C122" s="1">
        <v>1</v>
      </c>
      <c r="D122" s="1" t="s">
        <v>151</v>
      </c>
      <c r="E122" s="5"/>
      <c r="F122" s="5"/>
      <c r="G122" s="1"/>
      <c r="H122" s="9"/>
      <c r="I122" s="1">
        <v>2</v>
      </c>
      <c r="J122" s="1"/>
      <c r="K122" s="1"/>
      <c r="L122" s="9"/>
      <c r="M122" s="1"/>
      <c r="N122" s="9"/>
      <c r="O122" s="1"/>
      <c r="P122" s="9"/>
      <c r="Q122" s="1"/>
      <c r="R122" s="9"/>
      <c r="S122" s="1"/>
      <c r="T122" s="9"/>
      <c r="U122" s="1"/>
      <c r="V122" s="9"/>
      <c r="W122" s="1">
        <v>544</v>
      </c>
      <c r="X122" s="1">
        <v>5072</v>
      </c>
    </row>
    <row r="123" spans="1:25" customHeight="1" ht="12.75">
      <c r="A123" s="1" t="s">
        <v>330</v>
      </c>
      <c r="B123" s="7">
        <v>29.01</v>
      </c>
      <c r="C123" s="1">
        <v>1</v>
      </c>
      <c r="D123" s="1" t="s">
        <v>151</v>
      </c>
      <c r="E123" s="5"/>
      <c r="F123" s="5"/>
      <c r="G123" s="1"/>
      <c r="H123" s="9"/>
      <c r="I123" s="1">
        <v>2</v>
      </c>
      <c r="J123" s="1"/>
      <c r="K123" s="1"/>
      <c r="L123" s="9"/>
      <c r="M123" s="1"/>
      <c r="N123" s="9"/>
      <c r="O123" s="1"/>
      <c r="P123" s="9"/>
      <c r="Q123" s="1"/>
      <c r="R123" s="9"/>
      <c r="S123" s="1"/>
      <c r="T123" s="9"/>
      <c r="U123" s="1"/>
      <c r="V123" s="9"/>
      <c r="W123" s="1">
        <v>544</v>
      </c>
      <c r="X123" s="1">
        <v>5264</v>
      </c>
    </row>
    <row r="124" spans="1:25" customHeight="1" ht="12.75">
      <c r="A124" s="1" t="s">
        <v>331</v>
      </c>
      <c r="B124" s="7">
        <v>61.5</v>
      </c>
      <c r="C124" s="1">
        <v>1</v>
      </c>
      <c r="D124" s="1" t="s">
        <v>151</v>
      </c>
      <c r="E124" s="5"/>
      <c r="F124" s="5"/>
      <c r="G124" s="1"/>
      <c r="H124" s="9"/>
      <c r="I124" s="1">
        <v>1</v>
      </c>
      <c r="J124" s="1"/>
      <c r="K124" s="1"/>
      <c r="L124" s="9"/>
      <c r="M124" s="1"/>
      <c r="N124" s="9"/>
      <c r="O124" s="1"/>
      <c r="P124" s="9"/>
      <c r="Q124" s="1"/>
      <c r="R124" s="9"/>
      <c r="S124" s="1"/>
      <c r="T124" s="9"/>
      <c r="U124" s="1"/>
      <c r="V124" s="9"/>
      <c r="W124" s="1">
        <v>544</v>
      </c>
      <c r="X124" s="1">
        <v>5456</v>
      </c>
    </row>
    <row r="125" spans="1:25" customHeight="1" ht="12.75">
      <c r="A125" s="1" t="s">
        <v>332</v>
      </c>
      <c r="B125" s="7">
        <v>169.31</v>
      </c>
      <c r="C125" s="1">
        <v>1</v>
      </c>
      <c r="D125" s="1" t="s">
        <v>151</v>
      </c>
      <c r="E125" s="5"/>
      <c r="F125" s="5"/>
      <c r="G125" s="1"/>
      <c r="H125" s="9"/>
      <c r="I125" s="1">
        <v>1</v>
      </c>
      <c r="J125" s="1"/>
      <c r="K125" s="1"/>
      <c r="L125" s="9"/>
      <c r="M125" s="1"/>
      <c r="N125" s="9"/>
      <c r="O125" s="1"/>
      <c r="P125" s="9"/>
      <c r="Q125" s="1"/>
      <c r="R125" s="9"/>
      <c r="S125" s="1"/>
      <c r="T125" s="9"/>
      <c r="U125" s="1"/>
      <c r="V125" s="9"/>
      <c r="W125" s="1">
        <v>544</v>
      </c>
      <c r="X125" s="1">
        <v>5648</v>
      </c>
    </row>
    <row r="126" spans="1:25" customHeight="1" ht="12.75">
      <c r="A126" s="1" t="s">
        <v>333</v>
      </c>
      <c r="B126" s="7">
        <v>28.09</v>
      </c>
      <c r="C126" s="1">
        <v>1</v>
      </c>
      <c r="D126" s="1" t="s">
        <v>151</v>
      </c>
      <c r="E126" s="5"/>
      <c r="F126" s="5"/>
      <c r="G126" s="1"/>
      <c r="H126" s="9"/>
      <c r="I126" s="1">
        <v>1</v>
      </c>
      <c r="J126" s="1"/>
      <c r="K126" s="1"/>
      <c r="L126" s="9"/>
      <c r="M126" s="1"/>
      <c r="N126" s="9"/>
      <c r="O126" s="1"/>
      <c r="P126" s="9"/>
      <c r="Q126" s="1"/>
      <c r="R126" s="9"/>
      <c r="S126" s="1"/>
      <c r="T126" s="9"/>
      <c r="U126" s="1"/>
      <c r="V126" s="9"/>
      <c r="W126" s="1">
        <v>544</v>
      </c>
      <c r="X126" s="1">
        <v>5840</v>
      </c>
    </row>
    <row r="127" spans="1:25" customHeight="1" ht="12.75">
      <c r="A127" s="1" t="s">
        <v>153</v>
      </c>
      <c r="B127" s="7">
        <v>1.36</v>
      </c>
      <c r="C127" s="1">
        <v>4</v>
      </c>
      <c r="D127" s="1" t="s">
        <v>154</v>
      </c>
      <c r="E127" s="5"/>
      <c r="F127" s="5"/>
      <c r="G127" s="1"/>
      <c r="H127" s="9"/>
      <c r="I127" s="1">
        <v>0.0</v>
      </c>
      <c r="J127" s="1"/>
      <c r="K127" s="1"/>
      <c r="L127" s="9"/>
      <c r="M127" s="1"/>
      <c r="N127" s="9"/>
      <c r="O127" s="1"/>
      <c r="P127" s="9"/>
      <c r="Q127" s="1"/>
      <c r="R127" s="9"/>
      <c r="S127" s="1"/>
      <c r="T127" s="9"/>
      <c r="U127" s="1"/>
      <c r="V127" s="9"/>
      <c r="W127" s="1">
        <v>64</v>
      </c>
      <c r="X127" s="1">
        <v>2592</v>
      </c>
    </row>
    <row r="128" spans="1:25" customHeight="1" ht="12.75">
      <c r="A128" s="1" t="s">
        <v>155</v>
      </c>
      <c r="B128" s="7">
        <v>3.51</v>
      </c>
      <c r="C128" s="1">
        <v>4</v>
      </c>
      <c r="D128" s="1" t="s">
        <v>154</v>
      </c>
      <c r="E128" s="5"/>
      <c r="F128" s="5"/>
      <c r="G128" s="1"/>
      <c r="H128" s="9"/>
      <c r="I128" s="1">
        <v>0.0</v>
      </c>
      <c r="J128" s="1"/>
      <c r="K128" s="1"/>
      <c r="L128" s="9"/>
      <c r="M128" s="1"/>
      <c r="N128" s="9"/>
      <c r="O128" s="1"/>
      <c r="P128" s="9"/>
      <c r="Q128" s="1"/>
      <c r="R128" s="9"/>
      <c r="S128" s="1"/>
      <c r="T128" s="9"/>
      <c r="U128" s="1"/>
      <c r="V128" s="9"/>
      <c r="W128" s="1">
        <v>64</v>
      </c>
      <c r="X128" s="1">
        <v>2656</v>
      </c>
    </row>
    <row r="129" spans="1:25" customHeight="1" ht="12.75">
      <c r="A129" s="1" t="s">
        <v>156</v>
      </c>
      <c r="B129" s="7">
        <v>1.52</v>
      </c>
      <c r="C129" s="1">
        <v>4</v>
      </c>
      <c r="D129" s="1" t="s">
        <v>154</v>
      </c>
      <c r="E129" s="5"/>
      <c r="F129" s="5"/>
      <c r="G129" s="1"/>
      <c r="H129" s="9"/>
      <c r="I129" s="1">
        <v>0.0</v>
      </c>
      <c r="J129" s="1"/>
      <c r="K129" s="1"/>
      <c r="L129" s="9"/>
      <c r="M129" s="1"/>
      <c r="N129" s="9"/>
      <c r="O129" s="1"/>
      <c r="P129" s="9"/>
      <c r="Q129" s="1"/>
      <c r="R129" s="9"/>
      <c r="S129" s="1"/>
      <c r="T129" s="9"/>
      <c r="U129" s="1"/>
      <c r="V129" s="9"/>
      <c r="W129" s="1">
        <v>64</v>
      </c>
      <c r="X129" s="1">
        <v>2720</v>
      </c>
    </row>
    <row r="130" spans="1:25" customHeight="1" ht="12.75">
      <c r="A130" s="1" t="s">
        <v>177</v>
      </c>
      <c r="B130" s="7">
        <v>1.53</v>
      </c>
      <c r="C130" s="1">
        <v>4</v>
      </c>
      <c r="D130" s="1" t="s">
        <v>154</v>
      </c>
      <c r="E130" s="5"/>
      <c r="F130" s="5"/>
      <c r="G130" s="1"/>
      <c r="H130" s="9"/>
      <c r="I130" s="1">
        <v>0.0</v>
      </c>
      <c r="J130" s="1"/>
      <c r="K130" s="1"/>
      <c r="L130" s="9"/>
      <c r="M130" s="1"/>
      <c r="N130" s="9"/>
      <c r="O130" s="1"/>
      <c r="P130" s="9"/>
      <c r="Q130" s="1"/>
      <c r="R130" s="9"/>
      <c r="S130" s="1"/>
      <c r="T130" s="9"/>
      <c r="U130" s="1"/>
      <c r="V130" s="9"/>
      <c r="W130" s="1">
        <v>64</v>
      </c>
      <c r="X130" s="1">
        <v>2784</v>
      </c>
    </row>
    <row r="131" spans="1:25" customHeight="1" ht="12.75">
      <c r="A131" s="1" t="s">
        <v>178</v>
      </c>
      <c r="B131" s="7">
        <v>1.49</v>
      </c>
      <c r="C131" s="1">
        <v>4</v>
      </c>
      <c r="D131" s="1" t="s">
        <v>154</v>
      </c>
      <c r="E131" s="5"/>
      <c r="F131" s="5"/>
      <c r="G131" s="1"/>
      <c r="H131" s="9"/>
      <c r="I131" s="1">
        <v>17</v>
      </c>
      <c r="J131" s="1"/>
      <c r="K131" s="1"/>
      <c r="L131" s="9"/>
      <c r="M131" s="1"/>
      <c r="N131" s="9"/>
      <c r="O131" s="1"/>
      <c r="P131" s="9"/>
      <c r="Q131" s="1"/>
      <c r="R131" s="9"/>
      <c r="S131" s="1"/>
      <c r="T131" s="9"/>
      <c r="U131" s="1"/>
      <c r="V131" s="9"/>
      <c r="W131" s="1">
        <v>64</v>
      </c>
      <c r="X131" s="1">
        <v>2864</v>
      </c>
    </row>
    <row r="132" spans="1:25" customHeight="1" ht="12.75">
      <c r="A132" s="1" t="s">
        <v>188</v>
      </c>
      <c r="B132" s="7">
        <v>1.81</v>
      </c>
      <c r="C132" s="1">
        <v>4</v>
      </c>
      <c r="D132" s="1" t="s">
        <v>154</v>
      </c>
      <c r="E132" s="5"/>
      <c r="F132" s="5"/>
      <c r="G132" s="1"/>
      <c r="H132" s="9"/>
      <c r="I132" s="1">
        <v>0.0</v>
      </c>
      <c r="J132" s="1"/>
      <c r="K132" s="1"/>
      <c r="L132" s="9"/>
      <c r="M132" s="1"/>
      <c r="N132" s="9"/>
      <c r="O132" s="1"/>
      <c r="P132" s="9"/>
      <c r="Q132" s="1"/>
      <c r="R132" s="9"/>
      <c r="S132" s="1"/>
      <c r="T132" s="9"/>
      <c r="U132" s="1"/>
      <c r="V132" s="9"/>
      <c r="W132" s="1">
        <v>64</v>
      </c>
      <c r="X132" s="1">
        <v>2928</v>
      </c>
    </row>
    <row r="133" spans="1:25" customHeight="1" ht="12.75">
      <c r="A133" s="1" t="s">
        <v>189</v>
      </c>
      <c r="B133" s="7">
        <v>1.83</v>
      </c>
      <c r="C133" s="1">
        <v>4</v>
      </c>
      <c r="D133" s="1" t="s">
        <v>154</v>
      </c>
      <c r="E133" s="5"/>
      <c r="F133" s="5"/>
      <c r="G133" s="1"/>
      <c r="H133" s="9"/>
      <c r="I133" s="1">
        <v>0.0</v>
      </c>
      <c r="J133" s="1"/>
      <c r="K133" s="1"/>
      <c r="L133" s="9"/>
      <c r="M133" s="1"/>
      <c r="N133" s="9"/>
      <c r="O133" s="1"/>
      <c r="P133" s="9"/>
      <c r="Q133" s="1"/>
      <c r="R133" s="9"/>
      <c r="S133" s="1"/>
      <c r="T133" s="9"/>
      <c r="U133" s="1"/>
      <c r="V133" s="9"/>
      <c r="W133" s="1">
        <v>64</v>
      </c>
      <c r="X133" s="1">
        <v>2992</v>
      </c>
    </row>
    <row r="134" spans="1:25" customHeight="1" ht="12.75">
      <c r="A134" s="1" t="s">
        <v>190</v>
      </c>
      <c r="B134" s="7">
        <v>5.23</v>
      </c>
      <c r="C134" s="1">
        <v>4</v>
      </c>
      <c r="D134" s="1" t="s">
        <v>154</v>
      </c>
      <c r="E134" s="5"/>
      <c r="F134" s="5"/>
      <c r="G134" s="1"/>
      <c r="H134" s="9"/>
      <c r="I134" s="1">
        <v>0.0</v>
      </c>
      <c r="J134" s="1"/>
      <c r="K134" s="1"/>
      <c r="L134" s="9"/>
      <c r="M134" s="1"/>
      <c r="N134" s="9"/>
      <c r="O134" s="1"/>
      <c r="P134" s="9"/>
      <c r="Q134" s="1"/>
      <c r="R134" s="9"/>
      <c r="S134" s="1"/>
      <c r="T134" s="9"/>
      <c r="U134" s="1"/>
      <c r="V134" s="9"/>
      <c r="W134" s="1">
        <v>64</v>
      </c>
      <c r="X134" s="1">
        <v>3056</v>
      </c>
    </row>
    <row r="135" spans="1:25" customHeight="1" ht="12.75">
      <c r="A135" s="1" t="s">
        <v>191</v>
      </c>
      <c r="B135" s="7">
        <v>3.88</v>
      </c>
      <c r="C135" s="1">
        <v>4</v>
      </c>
      <c r="D135" s="1" t="s">
        <v>154</v>
      </c>
      <c r="E135" s="5"/>
      <c r="F135" s="5"/>
      <c r="G135" s="1"/>
      <c r="H135" s="9"/>
      <c r="I135" s="1">
        <v>42</v>
      </c>
      <c r="J135" s="1"/>
      <c r="K135" s="1"/>
      <c r="L135" s="9"/>
      <c r="M135" s="1"/>
      <c r="N135" s="9"/>
      <c r="O135" s="1"/>
      <c r="P135" s="9"/>
      <c r="Q135" s="1"/>
      <c r="R135" s="9"/>
      <c r="S135" s="1"/>
      <c r="T135" s="9"/>
      <c r="U135" s="1"/>
      <c r="V135" s="9"/>
      <c r="W135" s="1">
        <v>64</v>
      </c>
      <c r="X135" s="1">
        <v>3120</v>
      </c>
    </row>
    <row r="136" spans="1:25" customHeight="1" ht="12.75">
      <c r="A136" s="1" t="s">
        <v>192</v>
      </c>
      <c r="B136" s="7">
        <v>3.83</v>
      </c>
      <c r="C136" s="1">
        <v>4</v>
      </c>
      <c r="D136" s="1" t="s">
        <v>154</v>
      </c>
      <c r="E136" s="5"/>
      <c r="F136" s="5"/>
      <c r="G136" s="1"/>
      <c r="H136" s="9"/>
      <c r="I136" s="1">
        <v>31</v>
      </c>
      <c r="J136" s="1"/>
      <c r="K136" s="1"/>
      <c r="L136" s="9"/>
      <c r="M136" s="1"/>
      <c r="N136" s="9"/>
      <c r="O136" s="1"/>
      <c r="P136" s="9"/>
      <c r="Q136" s="1"/>
      <c r="R136" s="9"/>
      <c r="S136" s="1"/>
      <c r="T136" s="9"/>
      <c r="U136" s="1"/>
      <c r="V136" s="9"/>
      <c r="W136" s="1">
        <v>64</v>
      </c>
      <c r="X136" s="1">
        <v>3184</v>
      </c>
    </row>
    <row r="137" spans="1:25" customHeight="1" ht="12.75">
      <c r="A137" s="1" t="s">
        <v>193</v>
      </c>
      <c r="B137" s="7">
        <v>1.18</v>
      </c>
      <c r="C137" s="1">
        <v>2</v>
      </c>
      <c r="D137" s="1" t="s">
        <v>154</v>
      </c>
      <c r="E137" s="5"/>
      <c r="F137" s="5"/>
      <c r="G137" s="1"/>
      <c r="H137" s="9"/>
      <c r="I137" s="1">
        <v>0.0</v>
      </c>
      <c r="J137" s="1"/>
      <c r="K137" s="1"/>
      <c r="L137" s="9"/>
      <c r="M137" s="1"/>
      <c r="N137" s="9"/>
      <c r="O137" s="1"/>
      <c r="P137" s="9"/>
      <c r="Q137" s="1"/>
      <c r="R137" s="9"/>
      <c r="S137" s="1"/>
      <c r="T137" s="9"/>
      <c r="U137" s="1"/>
      <c r="V137" s="9"/>
      <c r="W137" s="1">
        <v>336</v>
      </c>
      <c r="X137" s="1">
        <v>16</v>
      </c>
    </row>
    <row r="138" spans="1:25" customHeight="1" ht="12.75">
      <c r="A138" s="1" t="s">
        <v>194</v>
      </c>
      <c r="B138" s="7">
        <v>1.1</v>
      </c>
      <c r="C138" s="1">
        <v>2</v>
      </c>
      <c r="D138" s="1" t="s">
        <v>154</v>
      </c>
      <c r="E138" s="5"/>
      <c r="F138" s="5"/>
      <c r="G138" s="1"/>
      <c r="H138" s="9"/>
      <c r="I138" s="1">
        <v>0.0</v>
      </c>
      <c r="J138" s="1"/>
      <c r="K138" s="1"/>
      <c r="L138" s="9"/>
      <c r="M138" s="1"/>
      <c r="N138" s="9"/>
      <c r="O138" s="1"/>
      <c r="P138" s="9"/>
      <c r="Q138" s="1"/>
      <c r="R138" s="9"/>
      <c r="S138" s="1"/>
      <c r="T138" s="9"/>
      <c r="U138" s="1"/>
      <c r="V138" s="9"/>
      <c r="W138" s="1">
        <v>336</v>
      </c>
      <c r="X138" s="1">
        <v>80</v>
      </c>
    </row>
    <row r="139" spans="1:25" customHeight="1" ht="12.75">
      <c r="A139" s="1" t="s">
        <v>195</v>
      </c>
      <c r="B139" s="7">
        <v>2.94</v>
      </c>
      <c r="C139" s="1">
        <v>2</v>
      </c>
      <c r="D139" s="1" t="s">
        <v>154</v>
      </c>
      <c r="E139" s="5"/>
      <c r="F139" s="5"/>
      <c r="G139" s="1"/>
      <c r="H139" s="9"/>
      <c r="I139" s="1">
        <v>0.0</v>
      </c>
      <c r="J139" s="1"/>
      <c r="K139" s="1"/>
      <c r="L139" s="9"/>
      <c r="M139" s="1"/>
      <c r="N139" s="9"/>
      <c r="O139" s="1"/>
      <c r="P139" s="9"/>
      <c r="Q139" s="1"/>
      <c r="R139" s="9"/>
      <c r="S139" s="1"/>
      <c r="T139" s="9"/>
      <c r="U139" s="1"/>
      <c r="V139" s="9"/>
      <c r="W139" s="1">
        <v>336</v>
      </c>
      <c r="X139" s="1">
        <v>144</v>
      </c>
    </row>
    <row r="140" spans="1:25" customHeight="1" ht="12.75">
      <c r="A140" s="1" t="s">
        <v>227</v>
      </c>
      <c r="B140" s="7">
        <v>1.21</v>
      </c>
      <c r="C140" s="1">
        <v>2</v>
      </c>
      <c r="D140" s="1" t="s">
        <v>154</v>
      </c>
      <c r="E140" s="5"/>
      <c r="F140" s="5"/>
      <c r="G140" s="1"/>
      <c r="H140" s="9"/>
      <c r="I140" s="1">
        <v>0.0</v>
      </c>
      <c r="J140" s="1"/>
      <c r="K140" s="1"/>
      <c r="L140" s="9"/>
      <c r="M140" s="1"/>
      <c r="N140" s="9"/>
      <c r="O140" s="1"/>
      <c r="P140" s="9"/>
      <c r="Q140" s="1"/>
      <c r="R140" s="9"/>
      <c r="S140" s="1"/>
      <c r="T140" s="9"/>
      <c r="U140" s="1"/>
      <c r="V140" s="9"/>
      <c r="W140" s="1">
        <v>336</v>
      </c>
      <c r="X140" s="1">
        <v>208</v>
      </c>
    </row>
    <row r="141" spans="1:25" customHeight="1" ht="12.75">
      <c r="A141" s="1" t="s">
        <v>228</v>
      </c>
      <c r="B141" s="7">
        <v>1.87</v>
      </c>
      <c r="C141" s="1">
        <v>2</v>
      </c>
      <c r="D141" s="1" t="s">
        <v>154</v>
      </c>
      <c r="E141" s="5"/>
      <c r="F141" s="5"/>
      <c r="G141" s="1"/>
      <c r="H141" s="9"/>
      <c r="I141" s="1">
        <v>0.0</v>
      </c>
      <c r="J141" s="1"/>
      <c r="K141" s="1"/>
      <c r="L141" s="9"/>
      <c r="M141" s="1"/>
      <c r="N141" s="9"/>
      <c r="O141" s="1"/>
      <c r="P141" s="9"/>
      <c r="Q141" s="1"/>
      <c r="R141" s="9"/>
      <c r="S141" s="1"/>
      <c r="T141" s="9"/>
      <c r="U141" s="1"/>
      <c r="V141" s="9"/>
      <c r="W141" s="1">
        <v>336</v>
      </c>
      <c r="X141" s="1">
        <v>272</v>
      </c>
    </row>
    <row r="142" spans="1:25" customHeight="1" ht="12.75">
      <c r="A142" s="1" t="s">
        <v>229</v>
      </c>
      <c r="B142" s="7">
        <v>1.73</v>
      </c>
      <c r="C142" s="1">
        <v>2</v>
      </c>
      <c r="D142" s="1" t="s">
        <v>154</v>
      </c>
      <c r="E142" s="5"/>
      <c r="F142" s="5"/>
      <c r="G142" s="1"/>
      <c r="H142" s="9"/>
      <c r="I142" s="1">
        <v>0.0</v>
      </c>
      <c r="J142" s="1"/>
      <c r="K142" s="1"/>
      <c r="L142" s="9"/>
      <c r="M142" s="1"/>
      <c r="N142" s="9"/>
      <c r="O142" s="1"/>
      <c r="P142" s="9"/>
      <c r="Q142" s="1"/>
      <c r="R142" s="9"/>
      <c r="S142" s="1"/>
      <c r="T142" s="9"/>
      <c r="U142" s="1"/>
      <c r="V142" s="9"/>
      <c r="W142" s="1">
        <v>336</v>
      </c>
      <c r="X142" s="1">
        <v>336</v>
      </c>
    </row>
    <row r="143" spans="1:25" customHeight="1" ht="12.75">
      <c r="A143" s="1" t="s">
        <v>233</v>
      </c>
      <c r="B143" s="7">
        <v>1.54</v>
      </c>
      <c r="C143" s="1">
        <v>2</v>
      </c>
      <c r="D143" s="1" t="s">
        <v>154</v>
      </c>
      <c r="E143" s="5"/>
      <c r="F143" s="5"/>
      <c r="G143" s="1"/>
      <c r="H143" s="9"/>
      <c r="I143" s="1">
        <v>0.0</v>
      </c>
      <c r="J143" s="1"/>
      <c r="K143" s="1"/>
      <c r="L143" s="9"/>
      <c r="M143" s="1"/>
      <c r="N143" s="9"/>
      <c r="O143" s="1"/>
      <c r="P143" s="9"/>
      <c r="Q143" s="1"/>
      <c r="R143" s="9"/>
      <c r="S143" s="1"/>
      <c r="T143" s="9"/>
      <c r="U143" s="1"/>
      <c r="V143" s="9"/>
      <c r="W143" s="1">
        <v>336</v>
      </c>
      <c r="X143" s="1">
        <v>400</v>
      </c>
    </row>
    <row r="144" spans="1:25" customHeight="1" ht="12.75">
      <c r="A144" s="1" t="s">
        <v>234</v>
      </c>
      <c r="B144" s="7">
        <v>2</v>
      </c>
      <c r="C144" s="1">
        <v>2</v>
      </c>
      <c r="D144" s="1" t="s">
        <v>154</v>
      </c>
      <c r="E144" s="5"/>
      <c r="F144" s="5"/>
      <c r="G144" s="1"/>
      <c r="H144" s="9"/>
      <c r="I144" s="1">
        <v>0.0</v>
      </c>
      <c r="J144" s="1"/>
      <c r="K144" s="1"/>
      <c r="L144" s="9"/>
      <c r="M144" s="1"/>
      <c r="N144" s="9"/>
      <c r="O144" s="1"/>
      <c r="P144" s="9"/>
      <c r="Q144" s="1"/>
      <c r="R144" s="9"/>
      <c r="S144" s="1"/>
      <c r="T144" s="9"/>
      <c r="U144" s="1"/>
      <c r="V144" s="9"/>
      <c r="W144" s="1">
        <v>336</v>
      </c>
      <c r="X144" s="1">
        <v>464</v>
      </c>
    </row>
    <row r="145" spans="1:25" customHeight="1" ht="12.75">
      <c r="A145" s="1" t="s">
        <v>235</v>
      </c>
      <c r="B145" s="7">
        <v>2.02</v>
      </c>
      <c r="C145" s="1">
        <v>2</v>
      </c>
      <c r="D145" s="1" t="s">
        <v>154</v>
      </c>
      <c r="E145" s="5"/>
      <c r="F145" s="5"/>
      <c r="G145" s="1"/>
      <c r="H145" s="9"/>
      <c r="I145" s="1">
        <v>0.0</v>
      </c>
      <c r="J145" s="1"/>
      <c r="K145" s="1"/>
      <c r="L145" s="9"/>
      <c r="M145" s="1"/>
      <c r="N145" s="9"/>
      <c r="O145" s="1"/>
      <c r="P145" s="9"/>
      <c r="Q145" s="1"/>
      <c r="R145" s="9"/>
      <c r="S145" s="1"/>
      <c r="T145" s="9"/>
      <c r="U145" s="1"/>
      <c r="V145" s="9"/>
      <c r="W145" s="1">
        <v>336</v>
      </c>
      <c r="X145" s="1">
        <v>528</v>
      </c>
    </row>
    <row r="146" spans="1:25" customHeight="1" ht="12.75">
      <c r="A146" s="1" t="s">
        <v>236</v>
      </c>
      <c r="B146" s="7">
        <v>1.98</v>
      </c>
      <c r="C146" s="1">
        <v>2</v>
      </c>
      <c r="D146" s="1" t="s">
        <v>154</v>
      </c>
      <c r="E146" s="5"/>
      <c r="F146" s="5"/>
      <c r="G146" s="1"/>
      <c r="H146" s="9"/>
      <c r="I146" s="1">
        <v>33</v>
      </c>
      <c r="J146" s="1"/>
      <c r="K146" s="1"/>
      <c r="L146" s="9"/>
      <c r="M146" s="1"/>
      <c r="N146" s="9"/>
      <c r="O146" s="1"/>
      <c r="P146" s="9"/>
      <c r="Q146" s="1"/>
      <c r="R146" s="9"/>
      <c r="S146" s="1"/>
      <c r="T146" s="9"/>
      <c r="U146" s="1"/>
      <c r="V146" s="9"/>
      <c r="W146" s="1">
        <v>336</v>
      </c>
      <c r="X146" s="1">
        <v>2928</v>
      </c>
    </row>
    <row r="147" spans="1:25" customHeight="1" ht="12.75">
      <c r="A147" s="1" t="s">
        <v>237</v>
      </c>
      <c r="B147" s="7">
        <v>5.87</v>
      </c>
      <c r="C147" s="1">
        <v>2</v>
      </c>
      <c r="D147" s="1" t="s">
        <v>154</v>
      </c>
      <c r="E147" s="5"/>
      <c r="F147" s="5"/>
      <c r="G147" s="1"/>
      <c r="H147" s="9"/>
      <c r="I147" s="1">
        <v>12</v>
      </c>
      <c r="J147" s="1"/>
      <c r="K147" s="1"/>
      <c r="L147" s="9"/>
      <c r="M147" s="1"/>
      <c r="N147" s="9"/>
      <c r="O147" s="1"/>
      <c r="P147" s="9"/>
      <c r="Q147" s="1"/>
      <c r="R147" s="9"/>
      <c r="S147" s="1"/>
      <c r="T147" s="9"/>
      <c r="U147" s="1"/>
      <c r="V147" s="9"/>
      <c r="W147" s="1">
        <v>336</v>
      </c>
      <c r="X147" s="1">
        <v>2992</v>
      </c>
    </row>
    <row r="148" spans="1:25" customHeight="1" ht="12.75">
      <c r="A148" s="1" t="s">
        <v>157</v>
      </c>
      <c r="B148" s="7">
        <v>2</v>
      </c>
      <c r="C148" s="1">
        <v>3</v>
      </c>
      <c r="D148" s="1" t="s">
        <v>158</v>
      </c>
      <c r="E148" s="5">
        <v>1748</v>
      </c>
      <c r="F148" s="5">
        <v>1052.01</v>
      </c>
      <c r="G148" s="1">
        <v>8</v>
      </c>
      <c r="H148" s="9">
        <v>0.98</v>
      </c>
      <c r="I148" s="1">
        <v>0.0</v>
      </c>
      <c r="J148" s="1"/>
      <c r="K148" s="1"/>
      <c r="L148" s="9"/>
      <c r="M148" s="1"/>
      <c r="N148" s="9"/>
      <c r="O148" s="1"/>
      <c r="P148" s="9"/>
      <c r="Q148" s="1"/>
      <c r="R148" s="9"/>
      <c r="S148" s="1"/>
      <c r="T148" s="9"/>
      <c r="U148" s="1"/>
      <c r="V148" s="9"/>
      <c r="W148" s="1">
        <v>176</v>
      </c>
      <c r="X148" s="1">
        <v>2944</v>
      </c>
    </row>
    <row r="149" spans="1:25" customHeight="1" ht="12.75">
      <c r="A149" s="1" t="s">
        <v>159</v>
      </c>
      <c r="B149" s="7">
        <v>2</v>
      </c>
      <c r="C149" s="1">
        <v>3</v>
      </c>
      <c r="D149" s="1" t="s">
        <v>158</v>
      </c>
      <c r="E149" s="5">
        <v>17</v>
      </c>
      <c r="F149" s="5">
        <v>14</v>
      </c>
      <c r="G149" s="1">
        <v>13</v>
      </c>
      <c r="H149" s="9">
        <v>0.98</v>
      </c>
      <c r="I149" s="1">
        <v>0.0</v>
      </c>
      <c r="J149" s="1"/>
      <c r="K149" s="1"/>
      <c r="L149" s="9"/>
      <c r="M149" s="1"/>
      <c r="N149" s="9"/>
      <c r="O149" s="1"/>
      <c r="P149" s="9"/>
      <c r="Q149" s="1"/>
      <c r="R149" s="9"/>
      <c r="S149" s="1"/>
      <c r="T149" s="9"/>
      <c r="U149" s="1"/>
      <c r="V149" s="9"/>
      <c r="W149" s="1">
        <v>176</v>
      </c>
      <c r="X149" s="1">
        <v>3120</v>
      </c>
    </row>
    <row r="150" spans="1:25" customHeight="1" ht="12.75">
      <c r="A150" s="1" t="s">
        <v>160</v>
      </c>
      <c r="B150" s="7">
        <v>1</v>
      </c>
      <c r="C150" s="1">
        <v>3</v>
      </c>
      <c r="D150" s="1" t="s">
        <v>158</v>
      </c>
      <c r="E150" s="5">
        <v>12</v>
      </c>
      <c r="F150" s="5">
        <v>17</v>
      </c>
      <c r="G150" s="1">
        <v>15</v>
      </c>
      <c r="H150" s="9">
        <v>0.98</v>
      </c>
      <c r="I150" s="1">
        <v>0.0</v>
      </c>
      <c r="J150" s="1"/>
      <c r="K150" s="1"/>
      <c r="L150" s="9"/>
      <c r="M150" s="1"/>
      <c r="N150" s="9"/>
      <c r="O150" s="1"/>
      <c r="P150" s="9"/>
      <c r="Q150" s="1"/>
      <c r="R150" s="9"/>
      <c r="S150" s="1"/>
      <c r="T150" s="9"/>
      <c r="U150" s="1"/>
      <c r="V150" s="9"/>
      <c r="W150" s="1">
        <v>176</v>
      </c>
      <c r="X150" s="1">
        <v>3184</v>
      </c>
    </row>
    <row r="151" spans="1:25" customHeight="1" ht="12.75">
      <c r="A151" s="1" t="s">
        <v>166</v>
      </c>
      <c r="B151" s="7">
        <v>2</v>
      </c>
      <c r="C151" s="1">
        <v>1</v>
      </c>
      <c r="D151" s="1" t="s">
        <v>158</v>
      </c>
      <c r="E151" s="5">
        <v>8357.38</v>
      </c>
      <c r="F151" s="5">
        <v>3644.16</v>
      </c>
      <c r="G151" s="1">
        <v>15</v>
      </c>
      <c r="H151" s="9">
        <v>0.98</v>
      </c>
      <c r="I151" s="1">
        <v>0.0</v>
      </c>
      <c r="J151" s="1"/>
      <c r="K151" s="1"/>
      <c r="L151" s="9"/>
      <c r="M151" s="1"/>
      <c r="N151" s="9"/>
      <c r="O151" s="1"/>
      <c r="P151" s="9"/>
      <c r="Q151" s="1"/>
      <c r="R151" s="9"/>
      <c r="S151" s="1"/>
      <c r="T151" s="9"/>
      <c r="U151" s="1"/>
      <c r="V151" s="9"/>
      <c r="W151" s="1">
        <v>544</v>
      </c>
      <c r="X151" s="1">
        <v>2832</v>
      </c>
    </row>
    <row r="152" spans="1:25" customHeight="1" ht="12.75">
      <c r="A152" s="1" t="s">
        <v>196</v>
      </c>
      <c r="B152" s="7">
        <v>1</v>
      </c>
      <c r="C152" s="1">
        <v>1</v>
      </c>
      <c r="D152" s="1" t="s">
        <v>158</v>
      </c>
      <c r="E152" s="5">
        <v>8025.57</v>
      </c>
      <c r="F152" s="5">
        <v>3272.13</v>
      </c>
      <c r="G152" s="1">
        <v>15</v>
      </c>
      <c r="H152" s="9">
        <v>0.98</v>
      </c>
      <c r="I152" s="1">
        <v>0.0</v>
      </c>
      <c r="J152" s="1"/>
      <c r="K152" s="1"/>
      <c r="L152" s="9"/>
      <c r="M152" s="1"/>
      <c r="N152" s="9"/>
      <c r="O152" s="1"/>
      <c r="P152" s="9"/>
      <c r="Q152" s="1"/>
      <c r="R152" s="9"/>
      <c r="S152" s="1"/>
      <c r="T152" s="9"/>
      <c r="U152" s="1"/>
      <c r="V152" s="9"/>
      <c r="W152" s="1">
        <v>544</v>
      </c>
      <c r="X152" s="1">
        <v>2896</v>
      </c>
    </row>
    <row r="153" spans="1:25" customHeight="1" ht="12.75">
      <c r="A153" s="1" t="s">
        <v>167</v>
      </c>
      <c r="B153" s="7">
        <v>2</v>
      </c>
      <c r="C153" s="1">
        <v>2</v>
      </c>
      <c r="D153" s="1" t="s">
        <v>168</v>
      </c>
      <c r="E153" s="5"/>
      <c r="F153" s="5"/>
      <c r="G153" s="1"/>
      <c r="H153" s="9"/>
      <c r="I153" s="1">
        <v>2</v>
      </c>
      <c r="J153" s="1"/>
      <c r="K153" s="1"/>
      <c r="L153" s="9"/>
      <c r="M153" s="1"/>
      <c r="N153" s="9"/>
      <c r="O153" s="1"/>
      <c r="P153" s="9"/>
      <c r="Q153" s="1"/>
      <c r="R153" s="9"/>
      <c r="S153" s="1"/>
      <c r="T153" s="9"/>
      <c r="U153" s="1"/>
      <c r="V153" s="9"/>
      <c r="W153" s="1">
        <v>336</v>
      </c>
      <c r="X153" s="1">
        <v>2864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12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167</v>
      </c>
    </row>
    <row r="3" spans="1:14" customHeight="1" ht="12.75">
      <c r="A3" s="1" t="s">
        <v>152</v>
      </c>
      <c r="B3" s="1" t="s">
        <v>172</v>
      </c>
    </row>
    <row r="4" spans="1:14" customHeight="1" ht="12.75">
      <c r="A4" s="1" t="s">
        <v>152</v>
      </c>
      <c r="B4" s="1" t="s">
        <v>174</v>
      </c>
    </row>
    <row r="5" spans="1:14" customHeight="1" ht="12.75">
      <c r="A5" s="1" t="s">
        <v>152</v>
      </c>
      <c r="B5" s="1" t="s">
        <v>175</v>
      </c>
    </row>
    <row r="6" spans="1:14" customHeight="1" ht="12.75">
      <c r="A6" s="1" t="s">
        <v>163</v>
      </c>
      <c r="B6" s="1" t="s">
        <v>176</v>
      </c>
    </row>
    <row r="7" spans="1:14" customHeight="1" ht="12.75">
      <c r="A7" s="1" t="s">
        <v>163</v>
      </c>
      <c r="B7" s="1" t="s">
        <v>179</v>
      </c>
    </row>
    <row r="8" spans="1:14" customHeight="1" ht="12.75">
      <c r="A8" s="1" t="s">
        <v>163</v>
      </c>
      <c r="B8" s="1" t="s">
        <v>180</v>
      </c>
    </row>
    <row r="9" spans="1:14" customHeight="1" ht="12.75">
      <c r="A9" s="1" t="s">
        <v>164</v>
      </c>
      <c r="B9" s="1" t="s">
        <v>181</v>
      </c>
    </row>
    <row r="10" spans="1:14" customHeight="1" ht="12.75">
      <c r="A10" s="1" t="s">
        <v>164</v>
      </c>
      <c r="B10" s="1" t="s">
        <v>182</v>
      </c>
    </row>
    <row r="11" spans="1:14" customHeight="1" ht="12.75">
      <c r="A11" s="1" t="s">
        <v>164</v>
      </c>
      <c r="B11" s="1" t="s">
        <v>183</v>
      </c>
    </row>
    <row r="12" spans="1:14" customHeight="1" ht="12.75">
      <c r="A12" s="1" t="s">
        <v>165</v>
      </c>
      <c r="B12" s="1" t="s">
        <v>184</v>
      </c>
    </row>
    <row r="13" spans="1:14" customHeight="1" ht="12.75">
      <c r="A13" s="1" t="s">
        <v>165</v>
      </c>
      <c r="B13" s="1" t="s">
        <v>185</v>
      </c>
    </row>
    <row r="14" spans="1:14" customHeight="1" ht="12.75">
      <c r="A14" s="1" t="s">
        <v>165</v>
      </c>
      <c r="B14" s="1" t="s">
        <v>200</v>
      </c>
    </row>
    <row r="15" spans="1:14" customHeight="1" ht="12.75">
      <c r="A15" s="1" t="s">
        <v>186</v>
      </c>
      <c r="B15" s="1" t="s">
        <v>213</v>
      </c>
    </row>
    <row r="16" spans="1:14" customHeight="1" ht="12.75">
      <c r="A16" s="1" t="s">
        <v>186</v>
      </c>
      <c r="B16" s="1" t="s">
        <v>214</v>
      </c>
    </row>
    <row r="17" spans="1:14" customHeight="1" ht="12.75">
      <c r="A17" s="1" t="s">
        <v>186</v>
      </c>
      <c r="B17" s="1" t="s">
        <v>215</v>
      </c>
    </row>
    <row r="18" spans="1:14" customHeight="1" ht="12.75">
      <c r="A18" s="1" t="s">
        <v>187</v>
      </c>
      <c r="B18" s="1" t="s">
        <v>216</v>
      </c>
    </row>
    <row r="19" spans="1:14" customHeight="1" ht="12.75">
      <c r="A19" s="1" t="s">
        <v>187</v>
      </c>
      <c r="B19" s="1" t="s">
        <v>217</v>
      </c>
    </row>
    <row r="20" spans="1:14" customHeight="1" ht="12.75">
      <c r="A20" s="1" t="s">
        <v>187</v>
      </c>
      <c r="B20" s="1" t="s">
        <v>218</v>
      </c>
    </row>
    <row r="21" spans="1:14" customHeight="1" ht="12.75">
      <c r="A21" s="1" t="s">
        <v>201</v>
      </c>
      <c r="B21" s="1" t="s">
        <v>219</v>
      </c>
    </row>
    <row r="22" spans="1:14" customHeight="1" ht="12.75">
      <c r="A22" s="1" t="s">
        <v>201</v>
      </c>
      <c r="B22" s="1" t="s">
        <v>220</v>
      </c>
    </row>
    <row r="23" spans="1:14" customHeight="1" ht="12.75">
      <c r="A23" s="1" t="s">
        <v>201</v>
      </c>
      <c r="B23" s="1" t="s">
        <v>221</v>
      </c>
    </row>
    <row r="24" spans="1:14" customHeight="1" ht="12.75">
      <c r="A24" s="1" t="s">
        <v>202</v>
      </c>
      <c r="B24" s="1" t="s">
        <v>222</v>
      </c>
    </row>
    <row r="25" spans="1:14" customHeight="1" ht="12.75">
      <c r="A25" s="1" t="s">
        <v>202</v>
      </c>
      <c r="B25" s="1" t="s">
        <v>223</v>
      </c>
    </row>
    <row r="26" spans="1:14" customHeight="1" ht="12.75">
      <c r="A26" s="1" t="s">
        <v>202</v>
      </c>
      <c r="B26" s="1" t="s">
        <v>224</v>
      </c>
    </row>
    <row r="27" spans="1:14" customHeight="1" ht="12.75">
      <c r="A27" s="1" t="s">
        <v>203</v>
      </c>
      <c r="B27" s="1" t="s">
        <v>225</v>
      </c>
    </row>
    <row r="28" spans="1:14" customHeight="1" ht="12.75">
      <c r="A28" s="1" t="s">
        <v>203</v>
      </c>
      <c r="B28" s="1" t="s">
        <v>226</v>
      </c>
    </row>
    <row r="29" spans="1:14" customHeight="1" ht="12.75">
      <c r="A29" s="1" t="s">
        <v>203</v>
      </c>
      <c r="B29" s="1" t="s">
        <v>290</v>
      </c>
    </row>
    <row r="30" spans="1:14" customHeight="1" ht="12.75">
      <c r="A30" s="1" t="s">
        <v>230</v>
      </c>
      <c r="B30" s="1" t="s">
        <v>291</v>
      </c>
    </row>
    <row r="31" spans="1:14" customHeight="1" ht="12.75">
      <c r="A31" s="1" t="s">
        <v>230</v>
      </c>
      <c r="B31" s="1" t="s">
        <v>292</v>
      </c>
    </row>
    <row r="32" spans="1:14" customHeight="1" ht="12.75">
      <c r="A32" s="1" t="s">
        <v>230</v>
      </c>
      <c r="B32" s="1" t="s">
        <v>293</v>
      </c>
    </row>
    <row r="33" spans="1:14" customHeight="1" ht="12.75">
      <c r="A33" s="1" t="s">
        <v>231</v>
      </c>
      <c r="B33" s="1" t="s">
        <v>294</v>
      </c>
    </row>
    <row r="34" spans="1:14" customHeight="1" ht="12.75">
      <c r="A34" s="1" t="s">
        <v>231</v>
      </c>
      <c r="B34" s="1" t="s">
        <v>295</v>
      </c>
    </row>
    <row r="35" spans="1:14" customHeight="1" ht="12.75">
      <c r="A35" s="1" t="s">
        <v>231</v>
      </c>
      <c r="B35" s="1" t="s">
        <v>296</v>
      </c>
    </row>
    <row r="36" spans="1:14" customHeight="1" ht="12.75">
      <c r="A36" s="1" t="s">
        <v>232</v>
      </c>
      <c r="B36" s="1" t="s">
        <v>297</v>
      </c>
    </row>
    <row r="37" spans="1:14" customHeight="1" ht="12.75">
      <c r="A37" s="1" t="s">
        <v>232</v>
      </c>
      <c r="B37" s="1" t="s">
        <v>298</v>
      </c>
    </row>
    <row r="38" spans="1:14" customHeight="1" ht="12.75">
      <c r="A38" s="1" t="s">
        <v>232</v>
      </c>
      <c r="B38" s="1" t="s">
        <v>299</v>
      </c>
    </row>
    <row r="39" spans="1:14" customHeight="1" ht="12.75">
      <c r="A39" s="1" t="s">
        <v>315</v>
      </c>
      <c r="B39" s="1" t="s">
        <v>300</v>
      </c>
    </row>
    <row r="40" spans="1:14" customHeight="1" ht="12.75">
      <c r="A40" s="1" t="s">
        <v>315</v>
      </c>
      <c r="B40" s="1" t="s">
        <v>301</v>
      </c>
    </row>
    <row r="41" spans="1:14" customHeight="1" ht="12.75">
      <c r="A41" s="1" t="s">
        <v>315</v>
      </c>
      <c r="B41" s="1" t="s">
        <v>302</v>
      </c>
    </row>
    <row r="42" spans="1:14" customHeight="1" ht="12.75">
      <c r="A42" s="1" t="s">
        <v>316</v>
      </c>
      <c r="B42" s="1" t="s">
        <v>303</v>
      </c>
    </row>
    <row r="43" spans="1:14" customHeight="1" ht="12.75">
      <c r="A43" s="1" t="s">
        <v>316</v>
      </c>
      <c r="B43" s="1" t="s">
        <v>304</v>
      </c>
    </row>
    <row r="44" spans="1:14" customHeight="1" ht="12.75">
      <c r="A44" s="1" t="s">
        <v>316</v>
      </c>
      <c r="B44" s="1" t="s">
        <v>305</v>
      </c>
    </row>
    <row r="45" spans="1:14" customHeight="1" ht="12.75">
      <c r="A45" s="1" t="s">
        <v>317</v>
      </c>
      <c r="B45" s="1" t="s">
        <v>306</v>
      </c>
    </row>
    <row r="46" spans="1:14" customHeight="1" ht="12.75">
      <c r="A46" s="1" t="s">
        <v>317</v>
      </c>
      <c r="B46" s="1" t="s">
        <v>307</v>
      </c>
    </row>
    <row r="47" spans="1:14" customHeight="1" ht="12.75">
      <c r="A47" s="1" t="s">
        <v>317</v>
      </c>
      <c r="B47" s="1" t="s">
        <v>308</v>
      </c>
    </row>
    <row r="48" spans="1:14" customHeight="1" ht="12.75">
      <c r="A48" s="1" t="s">
        <v>318</v>
      </c>
      <c r="B48" s="1" t="s">
        <v>309</v>
      </c>
    </row>
    <row r="49" spans="1:14" customHeight="1" ht="12.75">
      <c r="A49" s="1" t="s">
        <v>318</v>
      </c>
      <c r="B49" s="1" t="s">
        <v>310</v>
      </c>
    </row>
    <row r="50" spans="1:14" customHeight="1" ht="12.75">
      <c r="A50" s="1" t="s">
        <v>318</v>
      </c>
      <c r="B50" s="1" t="s">
        <v>311</v>
      </c>
    </row>
    <row r="51" spans="1:14" customHeight="1" ht="12.75">
      <c r="A51" s="1" t="s">
        <v>319</v>
      </c>
      <c r="B51" s="1" t="s">
        <v>312</v>
      </c>
    </row>
    <row r="52" spans="1:14" customHeight="1" ht="12.75">
      <c r="A52" s="1" t="s">
        <v>319</v>
      </c>
      <c r="B52" s="1" t="s">
        <v>313</v>
      </c>
    </row>
    <row r="53" spans="1:14" customHeight="1" ht="12.75">
      <c r="A53" s="1" t="s">
        <v>319</v>
      </c>
      <c r="B53" s="1" t="s">
        <v>314</v>
      </c>
    </row>
    <row r="54" spans="1:14" customHeight="1" ht="12.75">
      <c r="A54" s="1" t="s">
        <v>320</v>
      </c>
      <c r="B54" s="1" t="s">
        <v>463</v>
      </c>
    </row>
    <row r="55" spans="1:14" customHeight="1" ht="12.75">
      <c r="A55" s="1" t="s">
        <v>320</v>
      </c>
      <c r="B55" s="1" t="s">
        <v>464</v>
      </c>
    </row>
    <row r="56" spans="1:14" customHeight="1" ht="12.75">
      <c r="A56" s="1" t="s">
        <v>320</v>
      </c>
      <c r="B56" s="1" t="s">
        <v>465</v>
      </c>
    </row>
    <row r="57" spans="1:14" customHeight="1" ht="12.75">
      <c r="A57" s="1" t="s">
        <v>321</v>
      </c>
      <c r="B57" s="1" t="s">
        <v>466</v>
      </c>
    </row>
    <row r="58" spans="1:14" customHeight="1" ht="12.75">
      <c r="A58" s="1" t="s">
        <v>321</v>
      </c>
      <c r="B58" s="1" t="s">
        <v>467</v>
      </c>
    </row>
    <row r="59" spans="1:14" customHeight="1" ht="12.75">
      <c r="A59" s="1" t="s">
        <v>321</v>
      </c>
      <c r="B59" s="1" t="s">
        <v>468</v>
      </c>
    </row>
    <row r="60" spans="1:14" customHeight="1" ht="12.75">
      <c r="A60" s="1" t="s">
        <v>322</v>
      </c>
      <c r="B60" s="1" t="s">
        <v>469</v>
      </c>
    </row>
    <row r="61" spans="1:14" customHeight="1" ht="12.75">
      <c r="A61" s="1" t="s">
        <v>322</v>
      </c>
      <c r="B61" s="1" t="s">
        <v>470</v>
      </c>
    </row>
    <row r="62" spans="1:14" customHeight="1" ht="12.75">
      <c r="A62" s="1" t="s">
        <v>322</v>
      </c>
      <c r="B62" s="1" t="s">
        <v>471</v>
      </c>
    </row>
    <row r="63" spans="1:14" customHeight="1" ht="12.75">
      <c r="A63" s="1" t="s">
        <v>323</v>
      </c>
      <c r="B63" s="1" t="s">
        <v>472</v>
      </c>
    </row>
    <row r="64" spans="1:14" customHeight="1" ht="12.75">
      <c r="A64" s="1" t="s">
        <v>323</v>
      </c>
      <c r="B64" s="1" t="s">
        <v>473</v>
      </c>
    </row>
    <row r="65" spans="1:14" customHeight="1" ht="12.75">
      <c r="A65" s="1" t="s">
        <v>323</v>
      </c>
      <c r="B65" s="1" t="s">
        <v>474</v>
      </c>
    </row>
    <row r="66" spans="1:14" customHeight="1" ht="12.75">
      <c r="A66" s="1" t="s">
        <v>324</v>
      </c>
      <c r="B66" s="1" t="s">
        <v>475</v>
      </c>
    </row>
    <row r="67" spans="1:14" customHeight="1" ht="12.75">
      <c r="A67" s="1" t="s">
        <v>324</v>
      </c>
      <c r="B67" s="1" t="s">
        <v>476</v>
      </c>
    </row>
    <row r="68" spans="1:14" customHeight="1" ht="12.75">
      <c r="A68" s="1" t="s">
        <v>324</v>
      </c>
      <c r="B68" s="1" t="s">
        <v>477</v>
      </c>
    </row>
    <row r="69" spans="1:14" customHeight="1" ht="12.75">
      <c r="A69" s="1" t="s">
        <v>325</v>
      </c>
      <c r="B69" s="1" t="s">
        <v>478</v>
      </c>
    </row>
    <row r="70" spans="1:14" customHeight="1" ht="12.75">
      <c r="A70" s="1" t="s">
        <v>325</v>
      </c>
      <c r="B70" s="1" t="s">
        <v>479</v>
      </c>
    </row>
    <row r="71" spans="1:14" customHeight="1" ht="12.75">
      <c r="A71" s="1" t="s">
        <v>325</v>
      </c>
      <c r="B71" s="1" t="s">
        <v>480</v>
      </c>
    </row>
    <row r="72" spans="1:14" customHeight="1" ht="12.75">
      <c r="A72" s="1" t="s">
        <v>326</v>
      </c>
      <c r="B72" s="1" t="s">
        <v>481</v>
      </c>
    </row>
    <row r="73" spans="1:14" customHeight="1" ht="12.75">
      <c r="A73" s="1" t="s">
        <v>326</v>
      </c>
      <c r="B73" s="1" t="s">
        <v>482</v>
      </c>
    </row>
    <row r="74" spans="1:14" customHeight="1" ht="12.75">
      <c r="A74" s="1" t="s">
        <v>326</v>
      </c>
      <c r="B74" s="1" t="s">
        <v>483</v>
      </c>
    </row>
    <row r="75" spans="1:14" customHeight="1" ht="12.75">
      <c r="A75" s="1" t="s">
        <v>327</v>
      </c>
      <c r="B75" s="1" t="s">
        <v>484</v>
      </c>
    </row>
    <row r="76" spans="1:14" customHeight="1" ht="12.75">
      <c r="A76" s="1" t="s">
        <v>327</v>
      </c>
      <c r="B76" s="1" t="s">
        <v>485</v>
      </c>
    </row>
    <row r="77" spans="1:14" customHeight="1" ht="12.75">
      <c r="A77" s="1" t="s">
        <v>327</v>
      </c>
      <c r="B77" s="1" t="s">
        <v>486</v>
      </c>
    </row>
    <row r="78" spans="1:14" customHeight="1" ht="12.75">
      <c r="A78" s="1" t="s">
        <v>328</v>
      </c>
      <c r="B78" s="1" t="s">
        <v>487</v>
      </c>
    </row>
    <row r="79" spans="1:14" customHeight="1" ht="12.75">
      <c r="A79" s="1" t="s">
        <v>328</v>
      </c>
      <c r="B79" s="1" t="s">
        <v>488</v>
      </c>
    </row>
    <row r="80" spans="1:14" customHeight="1" ht="12.75">
      <c r="A80" s="1" t="s">
        <v>328</v>
      </c>
      <c r="B80" s="1" t="s">
        <v>489</v>
      </c>
    </row>
    <row r="81" spans="1:14" customHeight="1" ht="12.75">
      <c r="A81" s="1" t="s">
        <v>329</v>
      </c>
      <c r="B81" s="1" t="s">
        <v>490</v>
      </c>
    </row>
    <row r="82" spans="1:14" customHeight="1" ht="12.75">
      <c r="A82" s="1" t="s">
        <v>329</v>
      </c>
      <c r="B82" s="1" t="s">
        <v>491</v>
      </c>
    </row>
    <row r="83" spans="1:14" customHeight="1" ht="12.75">
      <c r="A83" s="1" t="s">
        <v>329</v>
      </c>
      <c r="B83" s="1" t="s">
        <v>492</v>
      </c>
    </row>
    <row r="84" spans="1:14" customHeight="1" ht="12.75">
      <c r="A84" s="1" t="s">
        <v>330</v>
      </c>
      <c r="B84" s="1" t="s">
        <v>493</v>
      </c>
    </row>
    <row r="85" spans="1:14" customHeight="1" ht="12.75">
      <c r="A85" s="1" t="s">
        <v>330</v>
      </c>
      <c r="B85" s="1" t="s">
        <v>494</v>
      </c>
    </row>
    <row r="86" spans="1:14" customHeight="1" ht="12.75">
      <c r="A86" s="1" t="s">
        <v>330</v>
      </c>
      <c r="B86" s="1" t="s">
        <v>495</v>
      </c>
    </row>
    <row r="87" spans="1:14" customHeight="1" ht="12.75">
      <c r="A87" s="1" t="s">
        <v>331</v>
      </c>
      <c r="B87" s="1" t="s">
        <v>496</v>
      </c>
    </row>
    <row r="88" spans="1:14" customHeight="1" ht="12.75">
      <c r="A88" s="1" t="s">
        <v>331</v>
      </c>
      <c r="B88" s="1" t="s">
        <v>497</v>
      </c>
    </row>
    <row r="89" spans="1:14" customHeight="1" ht="12.75">
      <c r="A89" s="1" t="s">
        <v>331</v>
      </c>
      <c r="B89" s="1" t="s">
        <v>498</v>
      </c>
    </row>
    <row r="90" spans="1:14" customHeight="1" ht="12.75">
      <c r="A90" s="1" t="s">
        <v>332</v>
      </c>
      <c r="B90" s="1" t="s">
        <v>499</v>
      </c>
    </row>
    <row r="91" spans="1:14" customHeight="1" ht="12.75">
      <c r="A91" s="1" t="s">
        <v>332</v>
      </c>
      <c r="B91" s="1" t="s">
        <v>500</v>
      </c>
    </row>
    <row r="92" spans="1:14" customHeight="1" ht="12.75">
      <c r="A92" s="1" t="s">
        <v>332</v>
      </c>
      <c r="B92" s="1" t="s">
        <v>501</v>
      </c>
    </row>
    <row r="93" spans="1:14" customHeight="1" ht="12.75">
      <c r="A93" s="1" t="s">
        <v>333</v>
      </c>
      <c r="B93" s="1" t="s">
        <v>502</v>
      </c>
    </row>
    <row r="94" spans="1:14" customHeight="1" ht="12.75">
      <c r="A94" s="1" t="s">
        <v>333</v>
      </c>
      <c r="B94" s="1" t="s">
        <v>503</v>
      </c>
    </row>
    <row r="95" spans="1:14" customHeight="1" ht="12.75">
      <c r="A95" s="1" t="s">
        <v>333</v>
      </c>
      <c r="B95" s="1" t="s">
        <v>504</v>
      </c>
    </row>
    <row r="96" spans="1:14" customHeight="1" ht="12.75">
      <c r="A96" s="1" t="s">
        <v>153</v>
      </c>
      <c r="B96" s="1" t="s">
        <v>150</v>
      </c>
    </row>
    <row r="97" spans="1:14" customHeight="1" ht="12.75">
      <c r="A97" s="1" t="s">
        <v>155</v>
      </c>
      <c r="B97" s="1" t="s">
        <v>150</v>
      </c>
    </row>
    <row r="98" spans="1:14" customHeight="1" ht="12.75">
      <c r="A98" s="1" t="s">
        <v>156</v>
      </c>
      <c r="B98" s="1" t="s">
        <v>150</v>
      </c>
    </row>
    <row r="99" spans="1:14" customHeight="1" ht="12.75">
      <c r="A99" s="1" t="s">
        <v>177</v>
      </c>
      <c r="B99" s="1" t="s">
        <v>150</v>
      </c>
    </row>
    <row r="100" spans="1:14" customHeight="1" ht="12.75">
      <c r="A100" s="1" t="s">
        <v>178</v>
      </c>
      <c r="B100" s="1" t="s">
        <v>150</v>
      </c>
    </row>
    <row r="101" spans="1:14" customHeight="1" ht="12.75">
      <c r="A101" s="1" t="s">
        <v>178</v>
      </c>
      <c r="B101" s="1" t="s">
        <v>157</v>
      </c>
    </row>
    <row r="102" spans="1:14" customHeight="1" ht="12.75">
      <c r="A102" s="1" t="s">
        <v>188</v>
      </c>
      <c r="B102" s="1" t="s">
        <v>150</v>
      </c>
    </row>
    <row r="103" spans="1:14" customHeight="1" ht="12.75">
      <c r="A103" s="1" t="s">
        <v>189</v>
      </c>
      <c r="B103" s="1" t="s">
        <v>150</v>
      </c>
    </row>
    <row r="104" spans="1:14" customHeight="1" ht="12.75">
      <c r="A104" s="1" t="s">
        <v>190</v>
      </c>
      <c r="B104" s="1" t="s">
        <v>150</v>
      </c>
    </row>
    <row r="105" spans="1:14" customHeight="1" ht="12.75">
      <c r="A105" s="1" t="s">
        <v>191</v>
      </c>
      <c r="B105" s="1" t="s">
        <v>150</v>
      </c>
    </row>
    <row r="106" spans="1:14" customHeight="1" ht="12.75">
      <c r="A106" s="1" t="s">
        <v>191</v>
      </c>
      <c r="B106" s="1" t="s">
        <v>159</v>
      </c>
    </row>
    <row r="107" spans="1:14" customHeight="1" ht="12.75">
      <c r="A107" s="1" t="s">
        <v>192</v>
      </c>
      <c r="B107" s="1" t="s">
        <v>150</v>
      </c>
    </row>
    <row r="108" spans="1:14" customHeight="1" ht="12.75">
      <c r="A108" s="1" t="s">
        <v>192</v>
      </c>
      <c r="B108" s="1" t="s">
        <v>160</v>
      </c>
    </row>
    <row r="109" spans="1:14" customHeight="1" ht="12.75">
      <c r="A109" s="1" t="s">
        <v>193</v>
      </c>
      <c r="B109" s="1" t="s">
        <v>152</v>
      </c>
    </row>
    <row r="110" spans="1:14" customHeight="1" ht="12.75">
      <c r="A110" s="1" t="s">
        <v>194</v>
      </c>
      <c r="B110" s="1" t="s">
        <v>152</v>
      </c>
    </row>
    <row r="111" spans="1:14" customHeight="1" ht="12.75">
      <c r="A111" s="1" t="s">
        <v>195</v>
      </c>
      <c r="B111" s="1" t="s">
        <v>152</v>
      </c>
    </row>
    <row r="112" spans="1:14" customHeight="1" ht="12.75">
      <c r="A112" s="1" t="s">
        <v>227</v>
      </c>
      <c r="B112" s="1" t="s">
        <v>152</v>
      </c>
    </row>
    <row r="113" spans="1:14" customHeight="1" ht="12.75">
      <c r="A113" s="1" t="s">
        <v>228</v>
      </c>
      <c r="B113" s="1" t="s">
        <v>152</v>
      </c>
    </row>
    <row r="114" spans="1:14" customHeight="1" ht="12.75">
      <c r="A114" s="1" t="s">
        <v>229</v>
      </c>
      <c r="B114" s="1" t="s">
        <v>152</v>
      </c>
    </row>
    <row r="115" spans="1:14" customHeight="1" ht="12.75">
      <c r="A115" s="1" t="s">
        <v>233</v>
      </c>
      <c r="B115" s="1" t="s">
        <v>152</v>
      </c>
    </row>
    <row r="116" spans="1:14" customHeight="1" ht="12.75">
      <c r="A116" s="1" t="s">
        <v>234</v>
      </c>
      <c r="B116" s="1" t="s">
        <v>152</v>
      </c>
    </row>
    <row r="117" spans="1:14" customHeight="1" ht="12.75">
      <c r="A117" s="1" t="s">
        <v>235</v>
      </c>
      <c r="B117" s="1" t="s">
        <v>152</v>
      </c>
    </row>
    <row r="118" spans="1:14" customHeight="1" ht="12.75">
      <c r="A118" s="1" t="s">
        <v>236</v>
      </c>
      <c r="B118" s="1" t="s">
        <v>152</v>
      </c>
    </row>
    <row r="119" spans="1:14" customHeight="1" ht="12.75">
      <c r="A119" s="1" t="s">
        <v>236</v>
      </c>
      <c r="B119" s="1" t="s">
        <v>163</v>
      </c>
    </row>
    <row r="120" spans="1:14" customHeight="1" ht="12.75">
      <c r="A120" s="1" t="s">
        <v>236</v>
      </c>
      <c r="B120" s="1" t="s">
        <v>164</v>
      </c>
    </row>
    <row r="121" spans="1:14" customHeight="1" ht="12.75">
      <c r="A121" s="1" t="s">
        <v>236</v>
      </c>
      <c r="B121" s="1" t="s">
        <v>165</v>
      </c>
    </row>
    <row r="122" spans="1:14" customHeight="1" ht="12.75">
      <c r="A122" s="1" t="s">
        <v>236</v>
      </c>
      <c r="B122" s="1" t="s">
        <v>186</v>
      </c>
    </row>
    <row r="123" spans="1:14" customHeight="1" ht="12.75">
      <c r="A123" s="1" t="s">
        <v>236</v>
      </c>
      <c r="B123" s="1" t="s">
        <v>187</v>
      </c>
    </row>
    <row r="124" spans="1:14" customHeight="1" ht="12.75">
      <c r="A124" s="1" t="s">
        <v>236</v>
      </c>
      <c r="B124" s="1" t="s">
        <v>201</v>
      </c>
    </row>
    <row r="125" spans="1:14" customHeight="1" ht="12.75">
      <c r="A125" s="1" t="s">
        <v>236</v>
      </c>
      <c r="B125" s="1" t="s">
        <v>202</v>
      </c>
    </row>
    <row r="126" spans="1:14" customHeight="1" ht="12.75">
      <c r="A126" s="1" t="s">
        <v>236</v>
      </c>
      <c r="B126" s="1" t="s">
        <v>203</v>
      </c>
    </row>
    <row r="127" spans="1:14" customHeight="1" ht="12.75">
      <c r="A127" s="1" t="s">
        <v>236</v>
      </c>
      <c r="B127" s="1" t="s">
        <v>230</v>
      </c>
    </row>
    <row r="128" spans="1:14" customHeight="1" ht="12.75">
      <c r="A128" s="1" t="s">
        <v>236</v>
      </c>
      <c r="B128" s="1" t="s">
        <v>231</v>
      </c>
    </row>
    <row r="129" spans="1:14" customHeight="1" ht="12.75">
      <c r="A129" s="1" t="s">
        <v>236</v>
      </c>
      <c r="B129" s="1" t="s">
        <v>232</v>
      </c>
    </row>
    <row r="130" spans="1:14" customHeight="1" ht="12.75">
      <c r="A130" s="1" t="s">
        <v>236</v>
      </c>
      <c r="B130" s="1" t="s">
        <v>315</v>
      </c>
    </row>
    <row r="131" spans="1:14" customHeight="1" ht="12.75">
      <c r="A131" s="1" t="s">
        <v>236</v>
      </c>
      <c r="B131" s="1" t="s">
        <v>316</v>
      </c>
    </row>
    <row r="132" spans="1:14" customHeight="1" ht="12.75">
      <c r="A132" s="1" t="s">
        <v>236</v>
      </c>
      <c r="B132" s="1" t="s">
        <v>317</v>
      </c>
    </row>
    <row r="133" spans="1:14" customHeight="1" ht="12.75">
      <c r="A133" s="1" t="s">
        <v>236</v>
      </c>
      <c r="B133" s="1" t="s">
        <v>318</v>
      </c>
    </row>
    <row r="134" spans="1:14" customHeight="1" ht="12.75">
      <c r="A134" s="1" t="s">
        <v>236</v>
      </c>
      <c r="B134" s="1" t="s">
        <v>319</v>
      </c>
    </row>
    <row r="135" spans="1:14" customHeight="1" ht="12.75">
      <c r="A135" s="1" t="s">
        <v>236</v>
      </c>
      <c r="B135" s="1" t="s">
        <v>320</v>
      </c>
    </row>
    <row r="136" spans="1:14" customHeight="1" ht="12.75">
      <c r="A136" s="1" t="s">
        <v>236</v>
      </c>
      <c r="B136" s="1" t="s">
        <v>321</v>
      </c>
    </row>
    <row r="137" spans="1:14" customHeight="1" ht="12.75">
      <c r="A137" s="1" t="s">
        <v>236</v>
      </c>
      <c r="B137" s="1" t="s">
        <v>322</v>
      </c>
    </row>
    <row r="138" spans="1:14" customHeight="1" ht="12.75">
      <c r="A138" s="1" t="s">
        <v>236</v>
      </c>
      <c r="B138" s="1" t="s">
        <v>323</v>
      </c>
    </row>
    <row r="139" spans="1:14" customHeight="1" ht="12.75">
      <c r="A139" s="1" t="s">
        <v>236</v>
      </c>
      <c r="B139" s="1" t="s">
        <v>324</v>
      </c>
    </row>
    <row r="140" spans="1:14" customHeight="1" ht="12.75">
      <c r="A140" s="1" t="s">
        <v>236</v>
      </c>
      <c r="B140" s="1" t="s">
        <v>325</v>
      </c>
    </row>
    <row r="141" spans="1:14" customHeight="1" ht="12.75">
      <c r="A141" s="1" t="s">
        <v>236</v>
      </c>
      <c r="B141" s="1" t="s">
        <v>326</v>
      </c>
    </row>
    <row r="142" spans="1:14" customHeight="1" ht="12.75">
      <c r="A142" s="1" t="s">
        <v>236</v>
      </c>
      <c r="B142" s="1" t="s">
        <v>327</v>
      </c>
    </row>
    <row r="143" spans="1:14" customHeight="1" ht="12.75">
      <c r="A143" s="1" t="s">
        <v>236</v>
      </c>
      <c r="B143" s="1" t="s">
        <v>328</v>
      </c>
    </row>
    <row r="144" spans="1:14" customHeight="1" ht="12.75">
      <c r="A144" s="1" t="s">
        <v>236</v>
      </c>
      <c r="B144" s="1" t="s">
        <v>329</v>
      </c>
    </row>
    <row r="145" spans="1:14" customHeight="1" ht="12.75">
      <c r="A145" s="1" t="s">
        <v>236</v>
      </c>
      <c r="B145" s="1" t="s">
        <v>330</v>
      </c>
    </row>
    <row r="146" spans="1:14" customHeight="1" ht="12.75">
      <c r="A146" s="1" t="s">
        <v>236</v>
      </c>
      <c r="B146" s="1" t="s">
        <v>331</v>
      </c>
    </row>
    <row r="147" spans="1:14" customHeight="1" ht="12.75">
      <c r="A147" s="1" t="s">
        <v>236</v>
      </c>
      <c r="B147" s="1" t="s">
        <v>332</v>
      </c>
    </row>
    <row r="148" spans="1:14" customHeight="1" ht="12.75">
      <c r="A148" s="1" t="s">
        <v>236</v>
      </c>
      <c r="B148" s="1" t="s">
        <v>333</v>
      </c>
    </row>
    <row r="149" spans="1:14" customHeight="1" ht="12.75">
      <c r="A149" s="1" t="s">
        <v>236</v>
      </c>
      <c r="B149" s="1" t="s">
        <v>196</v>
      </c>
    </row>
    <row r="150" spans="1:14" customHeight="1" ht="12.75">
      <c r="A150" s="1" t="s">
        <v>237</v>
      </c>
      <c r="B150" s="1" t="s">
        <v>152</v>
      </c>
    </row>
    <row r="151" spans="1:14" customHeight="1" ht="12.75">
      <c r="A151" s="1" t="s">
        <v>237</v>
      </c>
      <c r="B151" s="1" t="s">
        <v>163</v>
      </c>
    </row>
    <row r="152" spans="1:14" customHeight="1" ht="12.75">
      <c r="A152" s="1" t="s">
        <v>237</v>
      </c>
      <c r="B152" s="1" t="s">
        <v>164</v>
      </c>
    </row>
    <row r="153" spans="1:14" customHeight="1" ht="12.75">
      <c r="A153" s="1" t="s">
        <v>237</v>
      </c>
      <c r="B153" s="1" t="s">
        <v>165</v>
      </c>
    </row>
    <row r="154" spans="1:14" customHeight="1" ht="12.75">
      <c r="A154" s="1" t="s">
        <v>237</v>
      </c>
      <c r="B154" s="1" t="s">
        <v>186</v>
      </c>
    </row>
    <row r="155" spans="1:14" customHeight="1" ht="12.75">
      <c r="A155" s="1" t="s">
        <v>237</v>
      </c>
      <c r="B155" s="1" t="s">
        <v>187</v>
      </c>
    </row>
    <row r="156" spans="1:14" customHeight="1" ht="12.75">
      <c r="A156" s="1" t="s">
        <v>237</v>
      </c>
      <c r="B156" s="1" t="s">
        <v>201</v>
      </c>
    </row>
    <row r="157" spans="1:14" customHeight="1" ht="12.75">
      <c r="A157" s="1" t="s">
        <v>237</v>
      </c>
      <c r="B157" s="1" t="s">
        <v>202</v>
      </c>
    </row>
    <row r="158" spans="1:14" customHeight="1" ht="12.75">
      <c r="A158" s="1" t="s">
        <v>237</v>
      </c>
      <c r="B158" s="1" t="s">
        <v>203</v>
      </c>
    </row>
    <row r="159" spans="1:14" customHeight="1" ht="12.75">
      <c r="A159" s="1" t="s">
        <v>237</v>
      </c>
      <c r="B159" s="1" t="s">
        <v>230</v>
      </c>
    </row>
    <row r="160" spans="1:14" customHeight="1" ht="12.75">
      <c r="A160" s="1" t="s">
        <v>237</v>
      </c>
      <c r="B160" s="1" t="s">
        <v>231</v>
      </c>
    </row>
    <row r="161" spans="1:14" customHeight="1" ht="12.75">
      <c r="A161" s="1" t="s">
        <v>237</v>
      </c>
      <c r="B161" s="1" t="s">
        <v>232</v>
      </c>
    </row>
    <row r="162" spans="1:14" customHeight="1" ht="12.75">
      <c r="A162" s="1" t="s">
        <v>237</v>
      </c>
      <c r="B162" s="1" t="s">
        <v>315</v>
      </c>
    </row>
    <row r="163" spans="1:14" customHeight="1" ht="12.75">
      <c r="A163" s="1" t="s">
        <v>237</v>
      </c>
      <c r="B163" s="1" t="s">
        <v>316</v>
      </c>
    </row>
    <row r="164" spans="1:14" customHeight="1" ht="12.75">
      <c r="A164" s="1" t="s">
        <v>237</v>
      </c>
      <c r="B164" s="1" t="s">
        <v>317</v>
      </c>
    </row>
    <row r="165" spans="1:14" customHeight="1" ht="12.75">
      <c r="A165" s="1" t="s">
        <v>237</v>
      </c>
      <c r="B165" s="1" t="s">
        <v>318</v>
      </c>
    </row>
    <row r="166" spans="1:14" customHeight="1" ht="12.75">
      <c r="A166" s="1" t="s">
        <v>237</v>
      </c>
      <c r="B166" s="1" t="s">
        <v>319</v>
      </c>
    </row>
    <row r="167" spans="1:14" customHeight="1" ht="12.75">
      <c r="A167" s="1" t="s">
        <v>237</v>
      </c>
      <c r="B167" s="1" t="s">
        <v>320</v>
      </c>
    </row>
    <row r="168" spans="1:14" customHeight="1" ht="12.75">
      <c r="A168" s="1" t="s">
        <v>237</v>
      </c>
      <c r="B168" s="1" t="s">
        <v>321</v>
      </c>
    </row>
    <row r="169" spans="1:14" customHeight="1" ht="12.75">
      <c r="A169" s="1" t="s">
        <v>237</v>
      </c>
      <c r="B169" s="1" t="s">
        <v>322</v>
      </c>
    </row>
    <row r="170" spans="1:14" customHeight="1" ht="12.75">
      <c r="A170" s="1" t="s">
        <v>237</v>
      </c>
      <c r="B170" s="1" t="s">
        <v>323</v>
      </c>
    </row>
    <row r="171" spans="1:14" customHeight="1" ht="12.75">
      <c r="A171" s="1" t="s">
        <v>237</v>
      </c>
      <c r="B171" s="1" t="s">
        <v>324</v>
      </c>
    </row>
    <row r="172" spans="1:14" customHeight="1" ht="12.75">
      <c r="A172" s="1" t="s">
        <v>237</v>
      </c>
      <c r="B172" s="1" t="s">
        <v>325</v>
      </c>
    </row>
    <row r="173" spans="1:14" customHeight="1" ht="12.75">
      <c r="A173" s="1" t="s">
        <v>237</v>
      </c>
      <c r="B173" s="1" t="s">
        <v>326</v>
      </c>
    </row>
    <row r="174" spans="1:14" customHeight="1" ht="12.75">
      <c r="A174" s="1" t="s">
        <v>237</v>
      </c>
      <c r="B174" s="1" t="s">
        <v>327</v>
      </c>
    </row>
    <row r="175" spans="1:14" customHeight="1" ht="12.75">
      <c r="A175" s="1" t="s">
        <v>237</v>
      </c>
      <c r="B175" s="1" t="s">
        <v>328</v>
      </c>
    </row>
    <row r="176" spans="1:14" customHeight="1" ht="12.75">
      <c r="A176" s="1" t="s">
        <v>237</v>
      </c>
      <c r="B176" s="1" t="s">
        <v>329</v>
      </c>
    </row>
    <row r="177" spans="1:14" customHeight="1" ht="12.75">
      <c r="A177" s="1" t="s">
        <v>237</v>
      </c>
      <c r="B177" s="1" t="s">
        <v>330</v>
      </c>
    </row>
    <row r="178" spans="1:14" customHeight="1" ht="12.75">
      <c r="A178" s="1" t="s">
        <v>237</v>
      </c>
      <c r="B178" s="1" t="s">
        <v>331</v>
      </c>
    </row>
    <row r="179" spans="1:14" customHeight="1" ht="12.75">
      <c r="A179" s="1" t="s">
        <v>237</v>
      </c>
      <c r="B179" s="1" t="s">
        <v>332</v>
      </c>
    </row>
    <row r="180" spans="1:14" customHeight="1" ht="12.75">
      <c r="A180" s="1" t="s">
        <v>237</v>
      </c>
      <c r="B180" s="1" t="s">
        <v>333</v>
      </c>
    </row>
    <row r="181" spans="1:14" customHeight="1" ht="12.75">
      <c r="A181" s="1" t="s">
        <v>167</v>
      </c>
      <c r="B181" s="1" t="s">
        <v>152</v>
      </c>
    </row>
    <row r="182" spans="1:14" customHeight="1" ht="12.75">
      <c r="A182" s="1" t="s">
        <v>167</v>
      </c>
      <c r="B182" s="1" t="s">
        <v>163</v>
      </c>
    </row>
    <row r="183" spans="1:14" customHeight="1" ht="12.75">
      <c r="A183" s="1" t="s">
        <v>167</v>
      </c>
      <c r="B183" s="1" t="s">
        <v>164</v>
      </c>
    </row>
    <row r="184" spans="1:14" customHeight="1" ht="12.75">
      <c r="A184" s="1" t="s">
        <v>167</v>
      </c>
      <c r="B184" s="1" t="s">
        <v>165</v>
      </c>
    </row>
    <row r="185" spans="1:14" customHeight="1" ht="12.75">
      <c r="A185" s="1" t="s">
        <v>167</v>
      </c>
      <c r="B185" s="1" t="s">
        <v>186</v>
      </c>
    </row>
    <row r="186" spans="1:14" customHeight="1" ht="12.75">
      <c r="A186" s="1" t="s">
        <v>167</v>
      </c>
      <c r="B186" s="1" t="s">
        <v>187</v>
      </c>
    </row>
    <row r="187" spans="1:14" customHeight="1" ht="12.75">
      <c r="A187" s="1" t="s">
        <v>167</v>
      </c>
      <c r="B187" s="1" t="s">
        <v>201</v>
      </c>
    </row>
    <row r="188" spans="1:14" customHeight="1" ht="12.75">
      <c r="A188" s="1" t="s">
        <v>167</v>
      </c>
      <c r="B188" s="1" t="s">
        <v>202</v>
      </c>
    </row>
    <row r="189" spans="1:14" customHeight="1" ht="12.75">
      <c r="A189" s="1" t="s">
        <v>167</v>
      </c>
      <c r="B189" s="1" t="s">
        <v>203</v>
      </c>
    </row>
    <row r="190" spans="1:14" customHeight="1" ht="12.75">
      <c r="A190" s="1" t="s">
        <v>167</v>
      </c>
      <c r="B190" s="1" t="s">
        <v>230</v>
      </c>
    </row>
    <row r="191" spans="1:14" customHeight="1" ht="12.75">
      <c r="A191" s="1" t="s">
        <v>167</v>
      </c>
      <c r="B191" s="1" t="s">
        <v>231</v>
      </c>
    </row>
    <row r="192" spans="1:14" customHeight="1" ht="12.75">
      <c r="A192" s="1" t="s">
        <v>167</v>
      </c>
      <c r="B192" s="1" t="s">
        <v>232</v>
      </c>
    </row>
    <row r="193" spans="1:14" customHeight="1" ht="12.75">
      <c r="A193" s="1" t="s">
        <v>167</v>
      </c>
      <c r="B193" s="1" t="s">
        <v>315</v>
      </c>
    </row>
    <row r="194" spans="1:14" customHeight="1" ht="12.75">
      <c r="A194" s="1" t="s">
        <v>167</v>
      </c>
      <c r="B194" s="1" t="s">
        <v>316</v>
      </c>
    </row>
    <row r="195" spans="1:14" customHeight="1" ht="12.75">
      <c r="A195" s="1" t="s">
        <v>167</v>
      </c>
      <c r="B195" s="1" t="s">
        <v>317</v>
      </c>
    </row>
    <row r="196" spans="1:14" customHeight="1" ht="12.75">
      <c r="A196" s="1" t="s">
        <v>167</v>
      </c>
      <c r="B196" s="1" t="s">
        <v>318</v>
      </c>
    </row>
    <row r="197" spans="1:14" customHeight="1" ht="12.75">
      <c r="A197" s="1" t="s">
        <v>167</v>
      </c>
      <c r="B197" s="1" t="s">
        <v>319</v>
      </c>
    </row>
    <row r="198" spans="1:14" customHeight="1" ht="12.75">
      <c r="A198" s="1" t="s">
        <v>167</v>
      </c>
      <c r="B198" s="1" t="s">
        <v>320</v>
      </c>
    </row>
    <row r="199" spans="1:14" customHeight="1" ht="12.75">
      <c r="A199" s="1" t="s">
        <v>167</v>
      </c>
      <c r="B199" s="1" t="s">
        <v>321</v>
      </c>
    </row>
    <row r="200" spans="1:14" customHeight="1" ht="12.75">
      <c r="A200" s="1" t="s">
        <v>167</v>
      </c>
      <c r="B200" s="1" t="s">
        <v>322</v>
      </c>
    </row>
    <row r="201" spans="1:14" customHeight="1" ht="12.75">
      <c r="A201" s="1" t="s">
        <v>167</v>
      </c>
      <c r="B201" s="1" t="s">
        <v>323</v>
      </c>
    </row>
    <row r="202" spans="1:14" customHeight="1" ht="12.75">
      <c r="A202" s="1" t="s">
        <v>167</v>
      </c>
      <c r="B202" s="1" t="s">
        <v>324</v>
      </c>
    </row>
    <row r="203" spans="1:14" customHeight="1" ht="12.75">
      <c r="A203" s="1" t="s">
        <v>167</v>
      </c>
      <c r="B203" s="1" t="s">
        <v>325</v>
      </c>
    </row>
    <row r="204" spans="1:14" customHeight="1" ht="12.75">
      <c r="A204" s="1" t="s">
        <v>167</v>
      </c>
      <c r="B204" s="1" t="s">
        <v>326</v>
      </c>
    </row>
    <row r="205" spans="1:14" customHeight="1" ht="12.75">
      <c r="A205" s="1" t="s">
        <v>167</v>
      </c>
      <c r="B205" s="1" t="s">
        <v>327</v>
      </c>
    </row>
    <row r="206" spans="1:14" customHeight="1" ht="12.75">
      <c r="A206" s="1" t="s">
        <v>167</v>
      </c>
      <c r="B206" s="1" t="s">
        <v>328</v>
      </c>
    </row>
    <row r="207" spans="1:14" customHeight="1" ht="12.75">
      <c r="A207" s="1" t="s">
        <v>167</v>
      </c>
      <c r="B207" s="1" t="s">
        <v>329</v>
      </c>
    </row>
    <row r="208" spans="1:14" customHeight="1" ht="12.75">
      <c r="A208" s="1" t="s">
        <v>167</v>
      </c>
      <c r="B208" s="1" t="s">
        <v>330</v>
      </c>
    </row>
    <row r="209" spans="1:14" customHeight="1" ht="12.75">
      <c r="A209" s="1" t="s">
        <v>167</v>
      </c>
      <c r="B209" s="1" t="s">
        <v>331</v>
      </c>
    </row>
    <row r="210" spans="1:14" customHeight="1" ht="12.75">
      <c r="A210" s="1" t="s">
        <v>167</v>
      </c>
      <c r="B210" s="1" t="s">
        <v>332</v>
      </c>
    </row>
    <row r="211" spans="1:14" customHeight="1" ht="12.75">
      <c r="A211" s="1" t="s">
        <v>167</v>
      </c>
      <c r="B211" s="1" t="s">
        <v>333</v>
      </c>
    </row>
    <row r="212" spans="1:14" customHeight="1" ht="12.75">
      <c r="A212" s="1" t="s">
        <v>167</v>
      </c>
      <c r="B212" s="1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55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5.63</v>
      </c>
      <c r="C2" s="1">
        <v>3</v>
      </c>
      <c r="D2" s="1" t="s">
        <v>173</v>
      </c>
      <c r="E2" s="5"/>
      <c r="F2" s="5"/>
      <c r="G2" s="1"/>
      <c r="H2" s="9"/>
      <c r="I2" s="1">
        <v>8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1232</v>
      </c>
      <c r="X2" s="1">
        <v>32</v>
      </c>
    </row>
    <row r="3" spans="1:25" customHeight="1" ht="12.75">
      <c r="A3" s="1" t="s">
        <v>174</v>
      </c>
      <c r="B3" s="7">
        <v>10.11</v>
      </c>
      <c r="C3" s="1">
        <v>3</v>
      </c>
      <c r="D3" s="1" t="s">
        <v>173</v>
      </c>
      <c r="E3" s="5"/>
      <c r="F3" s="5"/>
      <c r="G3" s="1"/>
      <c r="H3" s="9"/>
      <c r="I3" s="1">
        <v>3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1232</v>
      </c>
      <c r="X3" s="1">
        <v>176</v>
      </c>
    </row>
    <row r="4" spans="1:25" customHeight="1" ht="12.75">
      <c r="A4" s="1" t="s">
        <v>175</v>
      </c>
      <c r="B4" s="7">
        <v>8.77</v>
      </c>
      <c r="C4" s="1">
        <v>3</v>
      </c>
      <c r="D4" s="1" t="s">
        <v>173</v>
      </c>
      <c r="E4" s="5"/>
      <c r="F4" s="5"/>
      <c r="G4" s="1"/>
      <c r="H4" s="9"/>
      <c r="I4" s="1">
        <v>3</v>
      </c>
      <c r="J4" s="1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1232</v>
      </c>
      <c r="X4" s="1">
        <v>256</v>
      </c>
    </row>
    <row r="5" spans="1:25" customHeight="1" ht="12.75">
      <c r="A5" s="1" t="s">
        <v>176</v>
      </c>
      <c r="B5" s="7">
        <v>6.13</v>
      </c>
      <c r="C5" s="1">
        <v>3</v>
      </c>
      <c r="D5" s="1" t="s">
        <v>173</v>
      </c>
      <c r="E5" s="5"/>
      <c r="F5" s="5"/>
      <c r="G5" s="1"/>
      <c r="H5" s="9"/>
      <c r="I5" s="1">
        <v>3</v>
      </c>
      <c r="J5" s="1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1232</v>
      </c>
      <c r="X5" s="1">
        <v>336</v>
      </c>
    </row>
    <row r="6" spans="1:25" customHeight="1" ht="12.75">
      <c r="A6" s="1" t="s">
        <v>179</v>
      </c>
      <c r="B6" s="7">
        <v>7.83</v>
      </c>
      <c r="C6" s="1">
        <v>3</v>
      </c>
      <c r="D6" s="1" t="s">
        <v>173</v>
      </c>
      <c r="E6" s="5"/>
      <c r="F6" s="5"/>
      <c r="G6" s="1"/>
      <c r="H6" s="9"/>
      <c r="I6" s="1">
        <v>4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1232</v>
      </c>
      <c r="X6" s="1">
        <v>400</v>
      </c>
    </row>
    <row r="7" spans="1:25" customHeight="1" ht="12.75">
      <c r="A7" s="1" t="s">
        <v>180</v>
      </c>
      <c r="B7" s="7">
        <v>6.4</v>
      </c>
      <c r="C7" s="1">
        <v>3</v>
      </c>
      <c r="D7" s="1" t="s">
        <v>173</v>
      </c>
      <c r="E7" s="5"/>
      <c r="F7" s="5"/>
      <c r="G7" s="1"/>
      <c r="H7" s="9"/>
      <c r="I7" s="1">
        <v>1</v>
      </c>
      <c r="J7" s="1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1232</v>
      </c>
      <c r="X7" s="1">
        <v>480</v>
      </c>
    </row>
    <row r="8" spans="1:25" customHeight="1" ht="12.75">
      <c r="A8" s="1" t="s">
        <v>181</v>
      </c>
      <c r="B8" s="7">
        <v>28.28</v>
      </c>
      <c r="C8" s="1">
        <v>3</v>
      </c>
      <c r="D8" s="1" t="s">
        <v>173</v>
      </c>
      <c r="E8" s="5"/>
      <c r="F8" s="5"/>
      <c r="G8" s="1"/>
      <c r="H8" s="9"/>
      <c r="I8" s="1">
        <v>11</v>
      </c>
      <c r="J8" s="1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1232</v>
      </c>
      <c r="X8" s="1">
        <v>640</v>
      </c>
    </row>
    <row r="9" spans="1:25" customHeight="1" ht="12.75">
      <c r="A9" s="1" t="s">
        <v>182</v>
      </c>
      <c r="B9" s="7">
        <v>12.84</v>
      </c>
      <c r="C9" s="1">
        <v>3</v>
      </c>
      <c r="D9" s="1" t="s">
        <v>173</v>
      </c>
      <c r="E9" s="5"/>
      <c r="F9" s="5"/>
      <c r="G9" s="1"/>
      <c r="H9" s="9"/>
      <c r="I9" s="1">
        <v>3</v>
      </c>
      <c r="J9" s="1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1232</v>
      </c>
      <c r="X9" s="1">
        <v>720</v>
      </c>
    </row>
    <row r="10" spans="1:25" customHeight="1" ht="12.75">
      <c r="A10" s="1" t="s">
        <v>183</v>
      </c>
      <c r="B10" s="7">
        <v>22.09</v>
      </c>
      <c r="C10" s="1">
        <v>3</v>
      </c>
      <c r="D10" s="1" t="s">
        <v>173</v>
      </c>
      <c r="E10" s="5"/>
      <c r="F10" s="5"/>
      <c r="G10" s="1"/>
      <c r="H10" s="9"/>
      <c r="I10" s="1">
        <v>7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1232</v>
      </c>
      <c r="X10" s="1">
        <v>800</v>
      </c>
    </row>
    <row r="11" spans="1:25" customHeight="1" ht="12.75">
      <c r="A11" s="1" t="s">
        <v>184</v>
      </c>
      <c r="B11" s="7">
        <v>8.49</v>
      </c>
      <c r="C11" s="1">
        <v>3</v>
      </c>
      <c r="D11" s="1" t="s">
        <v>173</v>
      </c>
      <c r="E11" s="5"/>
      <c r="F11" s="5"/>
      <c r="G11" s="1"/>
      <c r="H11" s="9"/>
      <c r="I11" s="1">
        <v>0.0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1232</v>
      </c>
      <c r="X11" s="1">
        <v>960</v>
      </c>
    </row>
    <row r="12" spans="1:25" customHeight="1" ht="12.75">
      <c r="A12" s="1" t="s">
        <v>185</v>
      </c>
      <c r="B12" s="7">
        <v>8.24</v>
      </c>
      <c r="C12" s="1">
        <v>3</v>
      </c>
      <c r="D12" s="1" t="s">
        <v>173</v>
      </c>
      <c r="E12" s="5"/>
      <c r="F12" s="5"/>
      <c r="G12" s="1"/>
      <c r="H12" s="9"/>
      <c r="I12" s="1">
        <v>1</v>
      </c>
      <c r="J12" s="1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1232</v>
      </c>
      <c r="X12" s="1">
        <v>1040</v>
      </c>
    </row>
    <row r="13" spans="1:25" customHeight="1" ht="12.75">
      <c r="A13" s="1" t="s">
        <v>200</v>
      </c>
      <c r="B13" s="7">
        <v>6.89</v>
      </c>
      <c r="C13" s="1">
        <v>3</v>
      </c>
      <c r="D13" s="1" t="s">
        <v>173</v>
      </c>
      <c r="E13" s="5"/>
      <c r="F13" s="5"/>
      <c r="G13" s="1"/>
      <c r="H13" s="9"/>
      <c r="I13" s="1">
        <v>8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1232</v>
      </c>
      <c r="X13" s="1">
        <v>1120</v>
      </c>
    </row>
    <row r="14" spans="1:25" customHeight="1" ht="12.75">
      <c r="A14" s="1" t="s">
        <v>213</v>
      </c>
      <c r="B14" s="7">
        <v>1.35</v>
      </c>
      <c r="C14" s="1">
        <v>3</v>
      </c>
      <c r="D14" s="1" t="s">
        <v>173</v>
      </c>
      <c r="E14" s="5"/>
      <c r="F14" s="5"/>
      <c r="G14" s="1"/>
      <c r="H14" s="9"/>
      <c r="I14" s="1">
        <v>3</v>
      </c>
      <c r="J14" s="1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1232</v>
      </c>
      <c r="X14" s="1">
        <v>1520</v>
      </c>
    </row>
    <row r="15" spans="1:25" customHeight="1" ht="12.75">
      <c r="A15" s="1" t="s">
        <v>214</v>
      </c>
      <c r="B15" s="7">
        <v>1.91</v>
      </c>
      <c r="C15" s="1">
        <v>3</v>
      </c>
      <c r="D15" s="1" t="s">
        <v>173</v>
      </c>
      <c r="E15" s="5"/>
      <c r="F15" s="5"/>
      <c r="G15" s="1"/>
      <c r="H15" s="9"/>
      <c r="I15" s="1">
        <v>12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1232</v>
      </c>
      <c r="X15" s="1">
        <v>1792</v>
      </c>
    </row>
    <row r="16" spans="1:25" customHeight="1" ht="12.75">
      <c r="A16" s="1" t="s">
        <v>215</v>
      </c>
      <c r="B16" s="7">
        <v>6.49</v>
      </c>
      <c r="C16" s="1">
        <v>3</v>
      </c>
      <c r="D16" s="1" t="s">
        <v>173</v>
      </c>
      <c r="E16" s="5"/>
      <c r="F16" s="5"/>
      <c r="G16" s="1"/>
      <c r="H16" s="9"/>
      <c r="I16" s="1">
        <v>4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1232</v>
      </c>
      <c r="X16" s="1">
        <v>1856</v>
      </c>
    </row>
    <row r="17" spans="1:25" customHeight="1" ht="12.75">
      <c r="A17" s="1" t="s">
        <v>216</v>
      </c>
      <c r="B17" s="7">
        <v>2.27</v>
      </c>
      <c r="C17" s="1">
        <v>3</v>
      </c>
      <c r="D17" s="1" t="s">
        <v>173</v>
      </c>
      <c r="E17" s="5"/>
      <c r="F17" s="5"/>
      <c r="G17" s="1"/>
      <c r="H17" s="9"/>
      <c r="I17" s="1">
        <v>6</v>
      </c>
      <c r="J17" s="1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1232</v>
      </c>
      <c r="X17" s="1">
        <v>2080</v>
      </c>
    </row>
    <row r="18" spans="1:25" customHeight="1" ht="12.75">
      <c r="A18" s="1" t="s">
        <v>217</v>
      </c>
      <c r="B18" s="7">
        <v>0.9</v>
      </c>
      <c r="C18" s="1">
        <v>3</v>
      </c>
      <c r="D18" s="1" t="s">
        <v>173</v>
      </c>
      <c r="E18" s="5"/>
      <c r="F18" s="5"/>
      <c r="G18" s="1"/>
      <c r="H18" s="9"/>
      <c r="I18" s="1">
        <v>6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1232</v>
      </c>
      <c r="X18" s="1">
        <v>2400</v>
      </c>
    </row>
    <row r="19" spans="1:25" customHeight="1" ht="12.75">
      <c r="A19" s="1" t="s">
        <v>218</v>
      </c>
      <c r="B19" s="7">
        <v>4.88</v>
      </c>
      <c r="C19" s="1">
        <v>3</v>
      </c>
      <c r="D19" s="1" t="s">
        <v>173</v>
      </c>
      <c r="E19" s="5"/>
      <c r="F19" s="5"/>
      <c r="G19" s="1"/>
      <c r="H19" s="9"/>
      <c r="I19" s="1">
        <v>7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1232</v>
      </c>
      <c r="X19" s="1">
        <v>2624</v>
      </c>
    </row>
    <row r="20" spans="1:25" customHeight="1" ht="12.75">
      <c r="A20" s="1" t="s">
        <v>219</v>
      </c>
      <c r="B20" s="7">
        <v>5.78</v>
      </c>
      <c r="C20" s="1">
        <v>3</v>
      </c>
      <c r="D20" s="1" t="s">
        <v>173</v>
      </c>
      <c r="E20" s="5"/>
      <c r="F20" s="5"/>
      <c r="G20" s="1"/>
      <c r="H20" s="9"/>
      <c r="I20" s="1">
        <v>9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1232</v>
      </c>
      <c r="X20" s="1">
        <v>2816</v>
      </c>
    </row>
    <row r="21" spans="1:25" customHeight="1" ht="12.75">
      <c r="A21" s="1" t="s">
        <v>220</v>
      </c>
      <c r="B21" s="7">
        <v>3.23</v>
      </c>
      <c r="C21" s="1">
        <v>3</v>
      </c>
      <c r="D21" s="1" t="s">
        <v>173</v>
      </c>
      <c r="E21" s="5"/>
      <c r="F21" s="5"/>
      <c r="G21" s="1"/>
      <c r="H21" s="9"/>
      <c r="I21" s="1">
        <v>8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1232</v>
      </c>
      <c r="X21" s="1">
        <v>2880</v>
      </c>
    </row>
    <row r="22" spans="1:25" customHeight="1" ht="12.75">
      <c r="A22" s="1" t="s">
        <v>221</v>
      </c>
      <c r="B22" s="7">
        <v>2.64</v>
      </c>
      <c r="C22" s="1">
        <v>3</v>
      </c>
      <c r="D22" s="1" t="s">
        <v>173</v>
      </c>
      <c r="E22" s="5"/>
      <c r="F22" s="5"/>
      <c r="G22" s="1"/>
      <c r="H22" s="9"/>
      <c r="I22" s="1">
        <v>2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1232</v>
      </c>
      <c r="X22" s="1">
        <v>3104</v>
      </c>
    </row>
    <row r="23" spans="1:25" customHeight="1" ht="12.75">
      <c r="A23" s="1" t="s">
        <v>222</v>
      </c>
      <c r="B23" s="7">
        <v>9.66</v>
      </c>
      <c r="C23" s="1">
        <v>3</v>
      </c>
      <c r="D23" s="1" t="s">
        <v>173</v>
      </c>
      <c r="E23" s="5"/>
      <c r="F23" s="5"/>
      <c r="G23" s="1"/>
      <c r="H23" s="9"/>
      <c r="I23" s="1">
        <v>2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1232</v>
      </c>
      <c r="X23" s="1">
        <v>3344</v>
      </c>
    </row>
    <row r="24" spans="1:25" customHeight="1" ht="12.75">
      <c r="A24" s="1" t="s">
        <v>223</v>
      </c>
      <c r="B24" s="7">
        <v>1.24</v>
      </c>
      <c r="C24" s="1">
        <v>3</v>
      </c>
      <c r="D24" s="1" t="s">
        <v>173</v>
      </c>
      <c r="E24" s="5"/>
      <c r="F24" s="5"/>
      <c r="G24" s="1"/>
      <c r="H24" s="9"/>
      <c r="I24" s="1">
        <v>6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1232</v>
      </c>
      <c r="X24" s="1">
        <v>3568</v>
      </c>
    </row>
    <row r="25" spans="1:25" customHeight="1" ht="12.75">
      <c r="A25" s="1" t="s">
        <v>224</v>
      </c>
      <c r="B25" s="7">
        <v>4.84</v>
      </c>
      <c r="C25" s="1">
        <v>3</v>
      </c>
      <c r="D25" s="1" t="s">
        <v>173</v>
      </c>
      <c r="E25" s="5"/>
      <c r="F25" s="5"/>
      <c r="G25" s="1"/>
      <c r="H25" s="9"/>
      <c r="I25" s="1">
        <v>1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1232</v>
      </c>
      <c r="X25" s="1">
        <v>3632</v>
      </c>
    </row>
    <row r="26" spans="1:25" customHeight="1" ht="12.75">
      <c r="A26" s="1" t="s">
        <v>225</v>
      </c>
      <c r="B26" s="7">
        <v>0.7</v>
      </c>
      <c r="C26" s="1">
        <v>3</v>
      </c>
      <c r="D26" s="1" t="s">
        <v>173</v>
      </c>
      <c r="E26" s="5"/>
      <c r="F26" s="5"/>
      <c r="G26" s="1"/>
      <c r="H26" s="9"/>
      <c r="I26" s="1">
        <v>6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1232</v>
      </c>
      <c r="X26" s="1">
        <v>3792</v>
      </c>
    </row>
    <row r="27" spans="1:25" customHeight="1" ht="12.75">
      <c r="A27" s="1" t="s">
        <v>226</v>
      </c>
      <c r="B27" s="7">
        <v>1.08</v>
      </c>
      <c r="C27" s="1">
        <v>3</v>
      </c>
      <c r="D27" s="1" t="s">
        <v>173</v>
      </c>
      <c r="E27" s="5"/>
      <c r="F27" s="5"/>
      <c r="G27" s="1"/>
      <c r="H27" s="9"/>
      <c r="I27" s="1">
        <v>3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1232</v>
      </c>
      <c r="X27" s="1">
        <v>3888</v>
      </c>
    </row>
    <row r="28" spans="1:25" customHeight="1" ht="12.75">
      <c r="A28" s="1" t="s">
        <v>290</v>
      </c>
      <c r="B28" s="7">
        <v>4.61</v>
      </c>
      <c r="C28" s="1">
        <v>3</v>
      </c>
      <c r="D28" s="1" t="s">
        <v>173</v>
      </c>
      <c r="E28" s="5"/>
      <c r="F28" s="5"/>
      <c r="G28" s="1"/>
      <c r="H28" s="9"/>
      <c r="I28" s="1">
        <v>5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1232</v>
      </c>
      <c r="X28" s="1">
        <v>4304</v>
      </c>
    </row>
    <row r="29" spans="1:25" customHeight="1" ht="12.75">
      <c r="A29" s="1" t="s">
        <v>291</v>
      </c>
      <c r="B29" s="7">
        <v>5.61</v>
      </c>
      <c r="C29" s="1">
        <v>3</v>
      </c>
      <c r="D29" s="1" t="s">
        <v>173</v>
      </c>
      <c r="E29" s="5"/>
      <c r="F29" s="5"/>
      <c r="G29" s="1"/>
      <c r="H29" s="9"/>
      <c r="I29" s="1">
        <v>7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1232</v>
      </c>
      <c r="X29" s="1">
        <v>4384</v>
      </c>
    </row>
    <row r="30" spans="1:25" customHeight="1" ht="12.75">
      <c r="A30" s="1" t="s">
        <v>292</v>
      </c>
      <c r="B30" s="7">
        <v>0.78</v>
      </c>
      <c r="C30" s="1">
        <v>1</v>
      </c>
      <c r="D30" s="1" t="s">
        <v>173</v>
      </c>
      <c r="E30" s="5"/>
      <c r="F30" s="5"/>
      <c r="G30" s="1"/>
      <c r="H30" s="9"/>
      <c r="I30" s="1">
        <v>1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1424</v>
      </c>
      <c r="X30" s="1">
        <v>1520</v>
      </c>
    </row>
    <row r="31" spans="1:25" customHeight="1" ht="12.75">
      <c r="A31" s="1" t="s">
        <v>293</v>
      </c>
      <c r="B31" s="7">
        <v>0.68</v>
      </c>
      <c r="C31" s="1">
        <v>1</v>
      </c>
      <c r="D31" s="1" t="s">
        <v>173</v>
      </c>
      <c r="E31" s="5"/>
      <c r="F31" s="5"/>
      <c r="G31" s="1"/>
      <c r="H31" s="9"/>
      <c r="I31" s="1">
        <v>4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1424</v>
      </c>
      <c r="X31" s="1">
        <v>1792</v>
      </c>
    </row>
    <row r="32" spans="1:25" customHeight="1" ht="12.75">
      <c r="A32" s="1" t="s">
        <v>294</v>
      </c>
      <c r="B32" s="7">
        <v>2.75</v>
      </c>
      <c r="C32" s="1">
        <v>1</v>
      </c>
      <c r="D32" s="1" t="s">
        <v>173</v>
      </c>
      <c r="E32" s="5"/>
      <c r="F32" s="5"/>
      <c r="G32" s="1"/>
      <c r="H32" s="9"/>
      <c r="I32" s="1">
        <v>12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1424</v>
      </c>
      <c r="X32" s="1">
        <v>4384</v>
      </c>
    </row>
    <row r="33" spans="1:25" customHeight="1" ht="12.75">
      <c r="A33" s="1" t="s">
        <v>150</v>
      </c>
      <c r="B33" s="7">
        <v>5.37</v>
      </c>
      <c r="C33" s="1">
        <v>4</v>
      </c>
      <c r="D33" s="1" t="s">
        <v>151</v>
      </c>
      <c r="E33" s="5"/>
      <c r="F33" s="5"/>
      <c r="G33" s="1"/>
      <c r="H33" s="9"/>
      <c r="I33" s="1">
        <v>6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1136</v>
      </c>
      <c r="X33" s="1">
        <v>32</v>
      </c>
    </row>
    <row r="34" spans="1:25" customHeight="1" ht="12.75">
      <c r="A34" s="1" t="s">
        <v>152</v>
      </c>
      <c r="B34" s="7">
        <v>2.92</v>
      </c>
      <c r="C34" s="1">
        <v>4</v>
      </c>
      <c r="D34" s="1" t="s">
        <v>151</v>
      </c>
      <c r="E34" s="5"/>
      <c r="F34" s="5"/>
      <c r="G34" s="1"/>
      <c r="H34" s="9"/>
      <c r="I34" s="1">
        <v>4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1136</v>
      </c>
      <c r="X34" s="1">
        <v>176</v>
      </c>
    </row>
    <row r="35" spans="1:25" customHeight="1" ht="12.75">
      <c r="A35" s="1" t="s">
        <v>163</v>
      </c>
      <c r="B35" s="7">
        <v>3.86</v>
      </c>
      <c r="C35" s="1">
        <v>4</v>
      </c>
      <c r="D35" s="1" t="s">
        <v>151</v>
      </c>
      <c r="E35" s="5"/>
      <c r="F35" s="5"/>
      <c r="G35" s="1"/>
      <c r="H35" s="9"/>
      <c r="I35" s="1">
        <v>2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1136</v>
      </c>
      <c r="X35" s="1">
        <v>256</v>
      </c>
    </row>
    <row r="36" spans="1:25" customHeight="1" ht="12.75">
      <c r="A36" s="1" t="s">
        <v>164</v>
      </c>
      <c r="B36" s="7">
        <v>4.57</v>
      </c>
      <c r="C36" s="1">
        <v>4</v>
      </c>
      <c r="D36" s="1" t="s">
        <v>151</v>
      </c>
      <c r="E36" s="5"/>
      <c r="F36" s="5"/>
      <c r="G36" s="1"/>
      <c r="H36" s="9"/>
      <c r="I36" s="1">
        <v>10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1136</v>
      </c>
      <c r="X36" s="1">
        <v>336</v>
      </c>
    </row>
    <row r="37" spans="1:25" customHeight="1" ht="12.75">
      <c r="A37" s="1" t="s">
        <v>165</v>
      </c>
      <c r="B37" s="7">
        <v>4.14</v>
      </c>
      <c r="C37" s="1">
        <v>4</v>
      </c>
      <c r="D37" s="1" t="s">
        <v>151</v>
      </c>
      <c r="E37" s="5"/>
      <c r="F37" s="5"/>
      <c r="G37" s="1"/>
      <c r="H37" s="9"/>
      <c r="I37" s="1">
        <v>2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1136</v>
      </c>
      <c r="X37" s="1">
        <v>400</v>
      </c>
    </row>
    <row r="38" spans="1:25" customHeight="1" ht="12.75">
      <c r="A38" s="1" t="s">
        <v>186</v>
      </c>
      <c r="B38" s="7">
        <v>3.55</v>
      </c>
      <c r="C38" s="1">
        <v>4</v>
      </c>
      <c r="D38" s="1" t="s">
        <v>151</v>
      </c>
      <c r="E38" s="5"/>
      <c r="F38" s="5"/>
      <c r="G38" s="1"/>
      <c r="H38" s="9"/>
      <c r="I38" s="1">
        <v>1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1136</v>
      </c>
      <c r="X38" s="1">
        <v>480</v>
      </c>
    </row>
    <row r="39" spans="1:25" customHeight="1" ht="12.75">
      <c r="A39" s="1" t="s">
        <v>187</v>
      </c>
      <c r="B39" s="7">
        <v>13.92</v>
      </c>
      <c r="C39" s="1">
        <v>4</v>
      </c>
      <c r="D39" s="1" t="s">
        <v>151</v>
      </c>
      <c r="E39" s="5"/>
      <c r="F39" s="5"/>
      <c r="G39" s="1"/>
      <c r="H39" s="9"/>
      <c r="I39" s="1">
        <v>10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1136</v>
      </c>
      <c r="X39" s="1">
        <v>640</v>
      </c>
    </row>
    <row r="40" spans="1:25" customHeight="1" ht="12.75">
      <c r="A40" s="1" t="s">
        <v>201</v>
      </c>
      <c r="B40" s="7">
        <v>12.64</v>
      </c>
      <c r="C40" s="1">
        <v>4</v>
      </c>
      <c r="D40" s="1" t="s">
        <v>151</v>
      </c>
      <c r="E40" s="5"/>
      <c r="F40" s="5"/>
      <c r="G40" s="1"/>
      <c r="H40" s="9"/>
      <c r="I40" s="1">
        <v>4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1136</v>
      </c>
      <c r="X40" s="1">
        <v>720</v>
      </c>
    </row>
    <row r="41" spans="1:25" customHeight="1" ht="12.75">
      <c r="A41" s="1" t="s">
        <v>202</v>
      </c>
      <c r="B41" s="7">
        <v>11.43</v>
      </c>
      <c r="C41" s="1">
        <v>4</v>
      </c>
      <c r="D41" s="1" t="s">
        <v>151</v>
      </c>
      <c r="E41" s="5"/>
      <c r="F41" s="5"/>
      <c r="G41" s="1"/>
      <c r="H41" s="9"/>
      <c r="I41" s="1">
        <v>9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1136</v>
      </c>
      <c r="X41" s="1">
        <v>800</v>
      </c>
    </row>
    <row r="42" spans="1:25" customHeight="1" ht="12.75">
      <c r="A42" s="1" t="s">
        <v>203</v>
      </c>
      <c r="B42" s="7">
        <v>3.51</v>
      </c>
      <c r="C42" s="1">
        <v>4</v>
      </c>
      <c r="D42" s="1" t="s">
        <v>151</v>
      </c>
      <c r="E42" s="5"/>
      <c r="F42" s="5"/>
      <c r="G42" s="1"/>
      <c r="H42" s="9"/>
      <c r="I42" s="1">
        <v>4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1136</v>
      </c>
      <c r="X42" s="1">
        <v>960</v>
      </c>
    </row>
    <row r="43" spans="1:25" customHeight="1" ht="12.75">
      <c r="A43" s="1" t="s">
        <v>230</v>
      </c>
      <c r="B43" s="7">
        <v>4.06</v>
      </c>
      <c r="C43" s="1">
        <v>4</v>
      </c>
      <c r="D43" s="1" t="s">
        <v>151</v>
      </c>
      <c r="E43" s="5"/>
      <c r="F43" s="5"/>
      <c r="G43" s="1"/>
      <c r="H43" s="10"/>
      <c r="I43" s="1">
        <v>6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1136</v>
      </c>
      <c r="X43" s="1">
        <v>1040</v>
      </c>
    </row>
    <row r="44" spans="1:25" customHeight="1" ht="12.75">
      <c r="A44" s="1" t="s">
        <v>231</v>
      </c>
      <c r="B44" s="7">
        <v>4.94</v>
      </c>
      <c r="C44" s="1">
        <v>4</v>
      </c>
      <c r="D44" s="1" t="s">
        <v>151</v>
      </c>
      <c r="E44" s="5"/>
      <c r="F44" s="5"/>
      <c r="G44" s="1"/>
      <c r="H44" s="9"/>
      <c r="I44" s="1">
        <v>5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1136</v>
      </c>
      <c r="X44" s="1">
        <v>1120</v>
      </c>
    </row>
    <row r="45" spans="1:25" customHeight="1" ht="12.75">
      <c r="A45" s="1" t="s">
        <v>232</v>
      </c>
      <c r="B45" s="7">
        <v>2.46</v>
      </c>
      <c r="C45" s="1">
        <v>4</v>
      </c>
      <c r="D45" s="1" t="s">
        <v>151</v>
      </c>
      <c r="E45" s="5"/>
      <c r="F45" s="5"/>
      <c r="G45" s="1"/>
      <c r="H45" s="9"/>
      <c r="I45" s="1">
        <v>5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1136</v>
      </c>
      <c r="X45" s="1">
        <v>1520</v>
      </c>
    </row>
    <row r="46" spans="1:25" customHeight="1" ht="12.75">
      <c r="A46" s="1" t="s">
        <v>315</v>
      </c>
      <c r="B46" s="7">
        <v>4.74</v>
      </c>
      <c r="C46" s="1">
        <v>4</v>
      </c>
      <c r="D46" s="1" t="s">
        <v>151</v>
      </c>
      <c r="E46" s="5"/>
      <c r="F46" s="5"/>
      <c r="G46" s="1"/>
      <c r="H46" s="9"/>
      <c r="I46" s="1">
        <v>4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1136</v>
      </c>
      <c r="X46" s="1">
        <v>1840</v>
      </c>
    </row>
    <row r="47" spans="1:25" customHeight="1" ht="12.75">
      <c r="A47" s="1" t="s">
        <v>316</v>
      </c>
      <c r="B47" s="7">
        <v>3.31</v>
      </c>
      <c r="C47" s="1">
        <v>4</v>
      </c>
      <c r="D47" s="1" t="s">
        <v>151</v>
      </c>
      <c r="E47" s="5"/>
      <c r="F47" s="5"/>
      <c r="G47" s="1"/>
      <c r="H47" s="9"/>
      <c r="I47" s="1">
        <v>6</v>
      </c>
      <c r="J47" s="1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1136</v>
      </c>
      <c r="X47" s="1">
        <v>2080</v>
      </c>
    </row>
    <row r="48" spans="1:25" customHeight="1" ht="12.75">
      <c r="A48" s="1" t="s">
        <v>317</v>
      </c>
      <c r="B48" s="7">
        <v>2.5</v>
      </c>
      <c r="C48" s="1">
        <v>4</v>
      </c>
      <c r="D48" s="1" t="s">
        <v>151</v>
      </c>
      <c r="E48" s="5"/>
      <c r="F48" s="5"/>
      <c r="G48" s="1"/>
      <c r="H48" s="9"/>
      <c r="I48" s="1">
        <v>7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1136</v>
      </c>
      <c r="X48" s="1">
        <v>2400</v>
      </c>
    </row>
    <row r="49" spans="1:25" customHeight="1" ht="12.75">
      <c r="A49" s="1" t="s">
        <v>318</v>
      </c>
      <c r="B49" s="7">
        <v>3.44</v>
      </c>
      <c r="C49" s="1">
        <v>4</v>
      </c>
      <c r="D49" s="1" t="s">
        <v>151</v>
      </c>
      <c r="E49" s="5"/>
      <c r="F49" s="5"/>
      <c r="G49" s="1"/>
      <c r="H49" s="9"/>
      <c r="I49" s="1">
        <v>2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1136</v>
      </c>
      <c r="X49" s="1">
        <v>2624</v>
      </c>
    </row>
    <row r="50" spans="1:25" customHeight="1" ht="12.75">
      <c r="A50" s="1" t="s">
        <v>319</v>
      </c>
      <c r="B50" s="7">
        <v>3.38</v>
      </c>
      <c r="C50" s="1">
        <v>4</v>
      </c>
      <c r="D50" s="1" t="s">
        <v>151</v>
      </c>
      <c r="E50" s="5"/>
      <c r="F50" s="5"/>
      <c r="G50" s="1"/>
      <c r="H50" s="9"/>
      <c r="I50" s="1">
        <v>6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1136</v>
      </c>
      <c r="X50" s="1">
        <v>2864</v>
      </c>
    </row>
    <row r="51" spans="1:25" customHeight="1" ht="12.75">
      <c r="A51" s="1" t="s">
        <v>320</v>
      </c>
      <c r="B51" s="7">
        <v>3.99</v>
      </c>
      <c r="C51" s="1">
        <v>4</v>
      </c>
      <c r="D51" s="1" t="s">
        <v>151</v>
      </c>
      <c r="E51" s="5"/>
      <c r="F51" s="5"/>
      <c r="G51" s="1"/>
      <c r="H51" s="9"/>
      <c r="I51" s="1">
        <v>9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1136</v>
      </c>
      <c r="X51" s="1">
        <v>3104</v>
      </c>
    </row>
    <row r="52" spans="1:25" customHeight="1" ht="12.75">
      <c r="A52" s="1" t="s">
        <v>321</v>
      </c>
      <c r="B52" s="7">
        <v>4.31</v>
      </c>
      <c r="C52" s="1">
        <v>4</v>
      </c>
      <c r="D52" s="1" t="s">
        <v>151</v>
      </c>
      <c r="E52" s="5"/>
      <c r="F52" s="5"/>
      <c r="G52" s="1"/>
      <c r="H52" s="9"/>
      <c r="I52" s="1">
        <v>9</v>
      </c>
      <c r="J52" s="1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1136</v>
      </c>
      <c r="X52" s="1">
        <v>3344</v>
      </c>
    </row>
    <row r="53" spans="1:25" customHeight="1" ht="12.75">
      <c r="A53" s="1" t="s">
        <v>322</v>
      </c>
      <c r="B53" s="7">
        <v>3.45</v>
      </c>
      <c r="C53" s="1">
        <v>4</v>
      </c>
      <c r="D53" s="1" t="s">
        <v>151</v>
      </c>
      <c r="E53" s="5"/>
      <c r="F53" s="5"/>
      <c r="G53" s="1"/>
      <c r="H53" s="9"/>
      <c r="I53" s="1">
        <v>1</v>
      </c>
      <c r="J53" s="1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1136</v>
      </c>
      <c r="X53" s="1">
        <v>3584</v>
      </c>
    </row>
    <row r="54" spans="1:25" customHeight="1" ht="12.75">
      <c r="A54" s="1" t="s">
        <v>323</v>
      </c>
      <c r="B54" s="7">
        <v>2.78</v>
      </c>
      <c r="C54" s="1">
        <v>4</v>
      </c>
      <c r="D54" s="1" t="s">
        <v>151</v>
      </c>
      <c r="E54" s="5"/>
      <c r="F54" s="5"/>
      <c r="G54" s="1"/>
      <c r="H54" s="9"/>
      <c r="I54" s="1">
        <v>5</v>
      </c>
      <c r="J54" s="1"/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1136</v>
      </c>
      <c r="X54" s="1">
        <v>3824</v>
      </c>
    </row>
    <row r="55" spans="1:25" customHeight="1" ht="12.75">
      <c r="A55" s="1" t="s">
        <v>324</v>
      </c>
      <c r="B55" s="7">
        <v>7.88</v>
      </c>
      <c r="C55" s="1">
        <v>4</v>
      </c>
      <c r="D55" s="1" t="s">
        <v>151</v>
      </c>
      <c r="E55" s="5"/>
      <c r="F55" s="5"/>
      <c r="G55" s="1"/>
      <c r="H55" s="9"/>
      <c r="I55" s="1">
        <v>2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1136</v>
      </c>
      <c r="X55" s="1">
        <v>4304</v>
      </c>
    </row>
    <row r="56" spans="1:25" customHeight="1" ht="12.75">
      <c r="A56" s="1" t="s">
        <v>325</v>
      </c>
      <c r="B56" s="7">
        <v>7.8</v>
      </c>
      <c r="C56" s="1">
        <v>4</v>
      </c>
      <c r="D56" s="1" t="s">
        <v>151</v>
      </c>
      <c r="E56" s="5"/>
      <c r="F56" s="5"/>
      <c r="G56" s="1"/>
      <c r="H56" s="9"/>
      <c r="I56" s="1">
        <v>1</v>
      </c>
      <c r="J56" s="1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1136</v>
      </c>
      <c r="X56" s="1">
        <v>4384</v>
      </c>
    </row>
    <row r="57" spans="1:25" customHeight="1" ht="12.75">
      <c r="A57" s="1" t="s">
        <v>153</v>
      </c>
      <c r="B57" s="7">
        <v>61</v>
      </c>
      <c r="C57" s="1">
        <v>7</v>
      </c>
      <c r="D57" s="1" t="s">
        <v>154</v>
      </c>
      <c r="E57" s="5"/>
      <c r="F57" s="5"/>
      <c r="G57" s="1"/>
      <c r="H57" s="9"/>
      <c r="I57" s="1">
        <v>38</v>
      </c>
      <c r="J57" s="1"/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224</v>
      </c>
      <c r="X57" s="1">
        <v>1968</v>
      </c>
    </row>
    <row r="58" spans="1:25" customHeight="1" ht="12.75">
      <c r="A58" s="1" t="s">
        <v>155</v>
      </c>
      <c r="B58" s="7">
        <v>0.71</v>
      </c>
      <c r="C58" s="1">
        <v>6</v>
      </c>
      <c r="D58" s="1" t="s">
        <v>154</v>
      </c>
      <c r="E58" s="5"/>
      <c r="F58" s="5"/>
      <c r="G58" s="1"/>
      <c r="H58" s="9"/>
      <c r="I58" s="1">
        <v>5</v>
      </c>
      <c r="J58" s="1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528</v>
      </c>
      <c r="X58" s="1">
        <v>2272</v>
      </c>
    </row>
    <row r="59" spans="1:25" customHeight="1" ht="12.75">
      <c r="A59" s="1" t="s">
        <v>156</v>
      </c>
      <c r="B59" s="7">
        <v>6.42</v>
      </c>
      <c r="C59" s="1">
        <v>6</v>
      </c>
      <c r="D59" s="1" t="s">
        <v>154</v>
      </c>
      <c r="E59" s="5"/>
      <c r="F59" s="5"/>
      <c r="G59" s="1"/>
      <c r="H59" s="9"/>
      <c r="I59" s="1">
        <v>33</v>
      </c>
      <c r="J59" s="1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528</v>
      </c>
      <c r="X59" s="1">
        <v>2432</v>
      </c>
    </row>
    <row r="60" spans="1:25" customHeight="1" ht="12.75">
      <c r="A60" s="1" t="s">
        <v>177</v>
      </c>
      <c r="B60" s="7">
        <v>0.38</v>
      </c>
      <c r="C60" s="1">
        <v>6</v>
      </c>
      <c r="D60" s="1" t="s">
        <v>154</v>
      </c>
      <c r="E60" s="5"/>
      <c r="F60" s="5"/>
      <c r="G60" s="1"/>
      <c r="H60" s="9"/>
      <c r="I60" s="1">
        <v>6</v>
      </c>
      <c r="J60" s="1"/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528</v>
      </c>
      <c r="X60" s="1">
        <v>2592</v>
      </c>
    </row>
    <row r="61" spans="1:25" customHeight="1" ht="12.75">
      <c r="A61" s="1" t="s">
        <v>178</v>
      </c>
      <c r="B61" s="7">
        <v>13.4</v>
      </c>
      <c r="C61" s="1">
        <v>5</v>
      </c>
      <c r="D61" s="1" t="s">
        <v>154</v>
      </c>
      <c r="E61" s="5"/>
      <c r="F61" s="5"/>
      <c r="G61" s="1"/>
      <c r="H61" s="9"/>
      <c r="I61" s="1">
        <v>42</v>
      </c>
      <c r="J61" s="1"/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736</v>
      </c>
      <c r="X61" s="1">
        <v>112</v>
      </c>
    </row>
    <row r="62" spans="1:25" customHeight="1" ht="12.75">
      <c r="A62" s="1" t="s">
        <v>188</v>
      </c>
      <c r="B62" s="7">
        <v>12.21</v>
      </c>
      <c r="C62" s="1">
        <v>5</v>
      </c>
      <c r="D62" s="1" t="s">
        <v>154</v>
      </c>
      <c r="E62" s="5"/>
      <c r="F62" s="5"/>
      <c r="G62" s="1"/>
      <c r="H62" s="9"/>
      <c r="I62" s="1">
        <v>1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736</v>
      </c>
      <c r="X62" s="1">
        <v>176</v>
      </c>
    </row>
    <row r="63" spans="1:25" customHeight="1" ht="12.75">
      <c r="A63" s="1" t="s">
        <v>189</v>
      </c>
      <c r="B63" s="7">
        <v>9.92</v>
      </c>
      <c r="C63" s="1">
        <v>5</v>
      </c>
      <c r="D63" s="1" t="s">
        <v>154</v>
      </c>
      <c r="E63" s="5"/>
      <c r="F63" s="5"/>
      <c r="G63" s="1"/>
      <c r="H63" s="9"/>
      <c r="I63" s="1">
        <v>37</v>
      </c>
      <c r="J63" s="1"/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736</v>
      </c>
      <c r="X63" s="1">
        <v>256</v>
      </c>
    </row>
    <row r="64" spans="1:25" customHeight="1" ht="12.75">
      <c r="A64" s="1" t="s">
        <v>190</v>
      </c>
      <c r="B64" s="7">
        <v>14.43</v>
      </c>
      <c r="C64" s="1">
        <v>5</v>
      </c>
      <c r="D64" s="1" t="s">
        <v>154</v>
      </c>
      <c r="E64" s="5"/>
      <c r="F64" s="5"/>
      <c r="G64" s="1"/>
      <c r="H64" s="9"/>
      <c r="I64" s="1">
        <v>24</v>
      </c>
      <c r="J64" s="1"/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736</v>
      </c>
      <c r="X64" s="1">
        <v>336</v>
      </c>
    </row>
    <row r="65" spans="1:25" customHeight="1" ht="12.75">
      <c r="A65" s="1" t="s">
        <v>191</v>
      </c>
      <c r="B65" s="7">
        <v>14.31</v>
      </c>
      <c r="C65" s="1">
        <v>5</v>
      </c>
      <c r="D65" s="1" t="s">
        <v>154</v>
      </c>
      <c r="E65" s="5"/>
      <c r="F65" s="5"/>
      <c r="G65" s="1"/>
      <c r="H65" s="9"/>
      <c r="I65" s="1">
        <v>23</v>
      </c>
      <c r="J65" s="1"/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736</v>
      </c>
      <c r="X65" s="1">
        <v>400</v>
      </c>
    </row>
    <row r="66" spans="1:25" customHeight="1" ht="12.75">
      <c r="A66" s="1" t="s">
        <v>192</v>
      </c>
      <c r="B66" s="7">
        <v>9.47</v>
      </c>
      <c r="C66" s="1">
        <v>5</v>
      </c>
      <c r="D66" s="1" t="s">
        <v>154</v>
      </c>
      <c r="E66" s="5"/>
      <c r="F66" s="5"/>
      <c r="G66" s="1"/>
      <c r="H66" s="9"/>
      <c r="I66" s="1">
        <v>32</v>
      </c>
      <c r="J66" s="1"/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736</v>
      </c>
      <c r="X66" s="1">
        <v>480</v>
      </c>
    </row>
    <row r="67" spans="1:25" customHeight="1" ht="12.75">
      <c r="A67" s="1" t="s">
        <v>193</v>
      </c>
      <c r="B67" s="7">
        <v>17.66</v>
      </c>
      <c r="C67" s="1">
        <v>5</v>
      </c>
      <c r="D67" s="1" t="s">
        <v>154</v>
      </c>
      <c r="E67" s="5"/>
      <c r="F67" s="5"/>
      <c r="G67" s="1"/>
      <c r="H67" s="9"/>
      <c r="I67" s="1">
        <v>1</v>
      </c>
      <c r="J67" s="1"/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736</v>
      </c>
      <c r="X67" s="1">
        <v>640</v>
      </c>
    </row>
    <row r="68" spans="1:25" customHeight="1" ht="12.75">
      <c r="A68" s="1" t="s">
        <v>194</v>
      </c>
      <c r="B68" s="7">
        <v>16.97</v>
      </c>
      <c r="C68" s="1">
        <v>5</v>
      </c>
      <c r="D68" s="1" t="s">
        <v>154</v>
      </c>
      <c r="E68" s="5"/>
      <c r="F68" s="5"/>
      <c r="G68" s="1"/>
      <c r="H68" s="9"/>
      <c r="I68" s="1">
        <v>11</v>
      </c>
      <c r="J68" s="1"/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736</v>
      </c>
      <c r="X68" s="1">
        <v>720</v>
      </c>
    </row>
    <row r="69" spans="1:25" customHeight="1" ht="12.75">
      <c r="A69" s="1" t="s">
        <v>195</v>
      </c>
      <c r="B69" s="7">
        <v>18.02</v>
      </c>
      <c r="C69" s="1">
        <v>5</v>
      </c>
      <c r="D69" s="1" t="s">
        <v>154</v>
      </c>
      <c r="E69" s="5"/>
      <c r="F69" s="5"/>
      <c r="G69" s="1"/>
      <c r="H69" s="9"/>
      <c r="I69" s="1">
        <v>29</v>
      </c>
      <c r="J69" s="1"/>
      <c r="K69" s="1"/>
      <c r="L69" s="9"/>
      <c r="M69" s="1"/>
      <c r="N69" s="9"/>
      <c r="O69" s="1"/>
      <c r="P69" s="9"/>
      <c r="Q69" s="1"/>
      <c r="R69" s="9"/>
      <c r="S69" s="1"/>
      <c r="T69" s="9"/>
      <c r="U69" s="1"/>
      <c r="V69" s="9"/>
      <c r="W69" s="1">
        <v>736</v>
      </c>
      <c r="X69" s="1">
        <v>800</v>
      </c>
    </row>
    <row r="70" spans="1:25" customHeight="1" ht="12.75">
      <c r="A70" s="1" t="s">
        <v>227</v>
      </c>
      <c r="B70" s="7">
        <v>9.2</v>
      </c>
      <c r="C70" s="1">
        <v>5</v>
      </c>
      <c r="D70" s="1" t="s">
        <v>154</v>
      </c>
      <c r="E70" s="5"/>
      <c r="F70" s="5"/>
      <c r="G70" s="1"/>
      <c r="H70" s="9"/>
      <c r="I70" s="1">
        <v>61</v>
      </c>
      <c r="J70" s="1"/>
      <c r="K70" s="1"/>
      <c r="L70" s="9"/>
      <c r="M70" s="1"/>
      <c r="N70" s="9"/>
      <c r="O70" s="1"/>
      <c r="P70" s="9"/>
      <c r="Q70" s="1"/>
      <c r="R70" s="9"/>
      <c r="S70" s="1"/>
      <c r="T70" s="9"/>
      <c r="U70" s="1"/>
      <c r="V70" s="9"/>
      <c r="W70" s="1">
        <v>736</v>
      </c>
      <c r="X70" s="1">
        <v>960</v>
      </c>
    </row>
    <row r="71" spans="1:25" customHeight="1" ht="12.75">
      <c r="A71" s="1" t="s">
        <v>228</v>
      </c>
      <c r="B71" s="7">
        <v>17.5</v>
      </c>
      <c r="C71" s="1">
        <v>5</v>
      </c>
      <c r="D71" s="1" t="s">
        <v>154</v>
      </c>
      <c r="E71" s="5"/>
      <c r="F71" s="5"/>
      <c r="G71" s="1"/>
      <c r="H71" s="9"/>
      <c r="I71" s="1">
        <v>39</v>
      </c>
      <c r="J71" s="1"/>
      <c r="K71" s="1"/>
      <c r="L71" s="9"/>
      <c r="M71" s="1"/>
      <c r="N71" s="9"/>
      <c r="O71" s="1"/>
      <c r="P71" s="9"/>
      <c r="Q71" s="1"/>
      <c r="R71" s="9"/>
      <c r="S71" s="1"/>
      <c r="T71" s="9"/>
      <c r="U71" s="1"/>
      <c r="V71" s="9"/>
      <c r="W71" s="1">
        <v>736</v>
      </c>
      <c r="X71" s="1">
        <v>1040</v>
      </c>
    </row>
    <row r="72" spans="1:25" customHeight="1" ht="12.75">
      <c r="A72" s="1" t="s">
        <v>229</v>
      </c>
      <c r="B72" s="7">
        <v>12.43</v>
      </c>
      <c r="C72" s="1">
        <v>5</v>
      </c>
      <c r="D72" s="1" t="s">
        <v>154</v>
      </c>
      <c r="E72" s="5"/>
      <c r="F72" s="5"/>
      <c r="G72" s="1"/>
      <c r="H72" s="9"/>
      <c r="I72" s="1">
        <v>39</v>
      </c>
      <c r="J72" s="1"/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736</v>
      </c>
      <c r="X72" s="1">
        <v>1120</v>
      </c>
    </row>
    <row r="73" spans="1:25" customHeight="1" ht="12.75">
      <c r="A73" s="1" t="s">
        <v>233</v>
      </c>
      <c r="B73" s="7">
        <v>0.14</v>
      </c>
      <c r="C73" s="1">
        <v>5</v>
      </c>
      <c r="D73" s="1" t="s">
        <v>154</v>
      </c>
      <c r="E73" s="5"/>
      <c r="F73" s="5"/>
      <c r="G73" s="1"/>
      <c r="H73" s="9"/>
      <c r="I73" s="1">
        <v>7</v>
      </c>
      <c r="J73" s="1"/>
      <c r="K73" s="1"/>
      <c r="L73" s="9"/>
      <c r="M73" s="1"/>
      <c r="N73" s="9"/>
      <c r="O73" s="1"/>
      <c r="P73" s="9"/>
      <c r="Q73" s="1"/>
      <c r="R73" s="9"/>
      <c r="S73" s="1"/>
      <c r="T73" s="9"/>
      <c r="U73" s="1"/>
      <c r="V73" s="9"/>
      <c r="W73" s="1">
        <v>736</v>
      </c>
      <c r="X73" s="1">
        <v>1520</v>
      </c>
    </row>
    <row r="74" spans="1:25" customHeight="1" ht="12.75">
      <c r="A74" s="1" t="s">
        <v>234</v>
      </c>
      <c r="B74" s="7">
        <v>1.98</v>
      </c>
      <c r="C74" s="1">
        <v>5</v>
      </c>
      <c r="D74" s="1" t="s">
        <v>154</v>
      </c>
      <c r="E74" s="5"/>
      <c r="F74" s="5"/>
      <c r="G74" s="1"/>
      <c r="H74" s="9"/>
      <c r="I74" s="1">
        <v>9</v>
      </c>
      <c r="J74" s="1"/>
      <c r="K74" s="1"/>
      <c r="L74" s="9"/>
      <c r="M74" s="1"/>
      <c r="N74" s="9"/>
      <c r="O74" s="1"/>
      <c r="P74" s="9"/>
      <c r="Q74" s="1"/>
      <c r="R74" s="9"/>
      <c r="S74" s="1"/>
      <c r="T74" s="9"/>
      <c r="U74" s="1"/>
      <c r="V74" s="9"/>
      <c r="W74" s="1">
        <v>736</v>
      </c>
      <c r="X74" s="1">
        <v>1600</v>
      </c>
    </row>
    <row r="75" spans="1:25" customHeight="1" ht="12.75">
      <c r="A75" s="1" t="s">
        <v>235</v>
      </c>
      <c r="B75" s="7">
        <v>0.26</v>
      </c>
      <c r="C75" s="1">
        <v>5</v>
      </c>
      <c r="D75" s="1" t="s">
        <v>154</v>
      </c>
      <c r="E75" s="5"/>
      <c r="F75" s="5"/>
      <c r="G75" s="1"/>
      <c r="H75" s="9"/>
      <c r="I75" s="1">
        <v>9</v>
      </c>
      <c r="J75" s="1"/>
      <c r="K75" s="1"/>
      <c r="L75" s="9"/>
      <c r="M75" s="1"/>
      <c r="N75" s="9"/>
      <c r="O75" s="1"/>
      <c r="P75" s="9"/>
      <c r="Q75" s="1"/>
      <c r="R75" s="9"/>
      <c r="S75" s="1"/>
      <c r="T75" s="9"/>
      <c r="U75" s="1"/>
      <c r="V75" s="9"/>
      <c r="W75" s="1">
        <v>736</v>
      </c>
      <c r="X75" s="1">
        <v>1680</v>
      </c>
    </row>
    <row r="76" spans="1:25" customHeight="1" ht="12.75">
      <c r="A76" s="1" t="s">
        <v>236</v>
      </c>
      <c r="B76" s="7">
        <v>0.08</v>
      </c>
      <c r="C76" s="1">
        <v>5</v>
      </c>
      <c r="D76" s="1" t="s">
        <v>154</v>
      </c>
      <c r="E76" s="5"/>
      <c r="F76" s="5"/>
      <c r="G76" s="1"/>
      <c r="H76" s="9"/>
      <c r="I76" s="1">
        <v>26</v>
      </c>
      <c r="J76" s="1"/>
      <c r="K76" s="1"/>
      <c r="L76" s="9"/>
      <c r="M76" s="1"/>
      <c r="N76" s="9"/>
      <c r="O76" s="1"/>
      <c r="P76" s="9"/>
      <c r="Q76" s="1"/>
      <c r="R76" s="9"/>
      <c r="S76" s="1"/>
      <c r="T76" s="9"/>
      <c r="U76" s="1"/>
      <c r="V76" s="9"/>
      <c r="W76" s="1">
        <v>736</v>
      </c>
      <c r="X76" s="1">
        <v>1760</v>
      </c>
    </row>
    <row r="77" spans="1:25" customHeight="1" ht="12.75">
      <c r="A77" s="1" t="s">
        <v>237</v>
      </c>
      <c r="B77" s="7">
        <v>0.26</v>
      </c>
      <c r="C77" s="1">
        <v>5</v>
      </c>
      <c r="D77" s="1" t="s">
        <v>154</v>
      </c>
      <c r="E77" s="5"/>
      <c r="F77" s="5"/>
      <c r="G77" s="1"/>
      <c r="H77" s="9"/>
      <c r="I77" s="1">
        <v>1</v>
      </c>
      <c r="J77" s="1"/>
      <c r="K77" s="1"/>
      <c r="L77" s="9"/>
      <c r="M77" s="1"/>
      <c r="N77" s="9"/>
      <c r="O77" s="1"/>
      <c r="P77" s="9"/>
      <c r="Q77" s="1"/>
      <c r="R77" s="9"/>
      <c r="S77" s="1"/>
      <c r="T77" s="9"/>
      <c r="U77" s="1"/>
      <c r="V77" s="9"/>
      <c r="W77" s="1">
        <v>736</v>
      </c>
      <c r="X77" s="1">
        <v>1840</v>
      </c>
    </row>
    <row r="78" spans="1:25" customHeight="1" ht="12.75">
      <c r="A78" s="1" t="s">
        <v>238</v>
      </c>
      <c r="B78" s="7">
        <v>2.08</v>
      </c>
      <c r="C78" s="1">
        <v>5</v>
      </c>
      <c r="D78" s="1" t="s">
        <v>154</v>
      </c>
      <c r="E78" s="5"/>
      <c r="F78" s="5"/>
      <c r="G78" s="1"/>
      <c r="H78" s="9"/>
      <c r="I78" s="1">
        <v>10</v>
      </c>
      <c r="J78" s="1"/>
      <c r="K78" s="1"/>
      <c r="L78" s="9"/>
      <c r="M78" s="1"/>
      <c r="N78" s="9"/>
      <c r="O78" s="1"/>
      <c r="P78" s="9"/>
      <c r="Q78" s="1"/>
      <c r="R78" s="9"/>
      <c r="S78" s="1"/>
      <c r="T78" s="9"/>
      <c r="U78" s="1"/>
      <c r="V78" s="9"/>
      <c r="W78" s="1">
        <v>736</v>
      </c>
      <c r="X78" s="1">
        <v>1920</v>
      </c>
    </row>
    <row r="79" spans="1:25" customHeight="1" ht="12.75">
      <c r="A79" s="1" t="s">
        <v>239</v>
      </c>
      <c r="B79" s="7">
        <v>0.25</v>
      </c>
      <c r="C79" s="1">
        <v>5</v>
      </c>
      <c r="D79" s="1" t="s">
        <v>154</v>
      </c>
      <c r="E79" s="5"/>
      <c r="F79" s="5"/>
      <c r="G79" s="1"/>
      <c r="H79" s="9"/>
      <c r="I79" s="1">
        <v>5</v>
      </c>
      <c r="J79" s="1"/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736</v>
      </c>
      <c r="X79" s="1">
        <v>2000</v>
      </c>
    </row>
    <row r="80" spans="1:25" customHeight="1" ht="12.75">
      <c r="A80" s="1" t="s">
        <v>240</v>
      </c>
      <c r="B80" s="7">
        <v>2.08</v>
      </c>
      <c r="C80" s="1">
        <v>5</v>
      </c>
      <c r="D80" s="1" t="s">
        <v>154</v>
      </c>
      <c r="E80" s="5"/>
      <c r="F80" s="5"/>
      <c r="G80" s="1"/>
      <c r="H80" s="9"/>
      <c r="I80" s="1">
        <v>16</v>
      </c>
      <c r="J80" s="1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736</v>
      </c>
      <c r="X80" s="1">
        <v>2080</v>
      </c>
    </row>
    <row r="81" spans="1:25" customHeight="1" ht="12.75">
      <c r="A81" s="1" t="s">
        <v>241</v>
      </c>
      <c r="B81" s="7">
        <v>0.16</v>
      </c>
      <c r="C81" s="1">
        <v>5</v>
      </c>
      <c r="D81" s="1" t="s">
        <v>154</v>
      </c>
      <c r="E81" s="5"/>
      <c r="F81" s="5"/>
      <c r="G81" s="1"/>
      <c r="H81" s="9"/>
      <c r="I81" s="1">
        <v>9</v>
      </c>
      <c r="J81" s="1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736</v>
      </c>
      <c r="X81" s="1">
        <v>2160</v>
      </c>
    </row>
    <row r="82" spans="1:25" customHeight="1" ht="12.75">
      <c r="A82" s="1" t="s">
        <v>242</v>
      </c>
      <c r="B82" s="7">
        <v>11.1</v>
      </c>
      <c r="C82" s="1">
        <v>5</v>
      </c>
      <c r="D82" s="1" t="s">
        <v>154</v>
      </c>
      <c r="E82" s="5"/>
      <c r="F82" s="5"/>
      <c r="G82" s="1"/>
      <c r="H82" s="9"/>
      <c r="I82" s="1">
        <v>5</v>
      </c>
      <c r="J82" s="1"/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736</v>
      </c>
      <c r="X82" s="1">
        <v>2240</v>
      </c>
    </row>
    <row r="83" spans="1:25" customHeight="1" ht="12.75">
      <c r="A83" s="1" t="s">
        <v>243</v>
      </c>
      <c r="B83" s="7">
        <v>0.12</v>
      </c>
      <c r="C83" s="1">
        <v>5</v>
      </c>
      <c r="D83" s="1" t="s">
        <v>154</v>
      </c>
      <c r="E83" s="5"/>
      <c r="F83" s="5"/>
      <c r="G83" s="1"/>
      <c r="H83" s="9"/>
      <c r="I83" s="1">
        <v>15</v>
      </c>
      <c r="J83" s="1"/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736</v>
      </c>
      <c r="X83" s="1">
        <v>2320</v>
      </c>
    </row>
    <row r="84" spans="1:25" customHeight="1" ht="12.75">
      <c r="A84" s="1" t="s">
        <v>244</v>
      </c>
      <c r="B84" s="7">
        <v>2.47</v>
      </c>
      <c r="C84" s="1">
        <v>5</v>
      </c>
      <c r="D84" s="1" t="s">
        <v>154</v>
      </c>
      <c r="E84" s="5"/>
      <c r="F84" s="5"/>
      <c r="G84" s="1"/>
      <c r="H84" s="9"/>
      <c r="I84" s="1">
        <v>9</v>
      </c>
      <c r="J84" s="1"/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736</v>
      </c>
      <c r="X84" s="1">
        <v>2400</v>
      </c>
    </row>
    <row r="85" spans="1:25" customHeight="1" ht="12.75">
      <c r="A85" s="1" t="s">
        <v>245</v>
      </c>
      <c r="B85" s="7">
        <v>0.36</v>
      </c>
      <c r="C85" s="1">
        <v>5</v>
      </c>
      <c r="D85" s="1" t="s">
        <v>154</v>
      </c>
      <c r="E85" s="5"/>
      <c r="F85" s="5"/>
      <c r="G85" s="1"/>
      <c r="H85" s="9"/>
      <c r="I85" s="1">
        <v>1</v>
      </c>
      <c r="J85" s="1"/>
      <c r="K85" s="1"/>
      <c r="L85" s="9"/>
      <c r="M85" s="1"/>
      <c r="N85" s="9"/>
      <c r="O85" s="1"/>
      <c r="P85" s="9"/>
      <c r="Q85" s="1"/>
      <c r="R85" s="9"/>
      <c r="S85" s="1"/>
      <c r="T85" s="9"/>
      <c r="U85" s="1"/>
      <c r="V85" s="9"/>
      <c r="W85" s="1">
        <v>736</v>
      </c>
      <c r="X85" s="1">
        <v>2464</v>
      </c>
    </row>
    <row r="86" spans="1:25" customHeight="1" ht="12.75">
      <c r="A86" s="1" t="s">
        <v>246</v>
      </c>
      <c r="B86" s="7">
        <v>0.16</v>
      </c>
      <c r="C86" s="1">
        <v>5</v>
      </c>
      <c r="D86" s="1" t="s">
        <v>154</v>
      </c>
      <c r="E86" s="5"/>
      <c r="F86" s="5"/>
      <c r="G86" s="1"/>
      <c r="H86" s="9"/>
      <c r="I86" s="1">
        <v>9</v>
      </c>
      <c r="J86" s="1"/>
      <c r="K86" s="1"/>
      <c r="L86" s="9"/>
      <c r="M86" s="1"/>
      <c r="N86" s="9"/>
      <c r="O86" s="1"/>
      <c r="P86" s="9"/>
      <c r="Q86" s="1"/>
      <c r="R86" s="9"/>
      <c r="S86" s="1"/>
      <c r="T86" s="9"/>
      <c r="U86" s="1"/>
      <c r="V86" s="9"/>
      <c r="W86" s="1">
        <v>736</v>
      </c>
      <c r="X86" s="1">
        <v>2544</v>
      </c>
    </row>
    <row r="87" spans="1:25" customHeight="1" ht="12.75">
      <c r="A87" s="1" t="s">
        <v>247</v>
      </c>
      <c r="B87" s="7">
        <v>2.24</v>
      </c>
      <c r="C87" s="1">
        <v>5</v>
      </c>
      <c r="D87" s="1" t="s">
        <v>154</v>
      </c>
      <c r="E87" s="5"/>
      <c r="F87" s="5"/>
      <c r="G87" s="1"/>
      <c r="H87" s="9"/>
      <c r="I87" s="1">
        <v>8</v>
      </c>
      <c r="J87" s="1"/>
      <c r="K87" s="1"/>
      <c r="L87" s="9"/>
      <c r="M87" s="1"/>
      <c r="N87" s="9"/>
      <c r="O87" s="1"/>
      <c r="P87" s="9"/>
      <c r="Q87" s="1"/>
      <c r="R87" s="9"/>
      <c r="S87" s="1"/>
      <c r="T87" s="9"/>
      <c r="U87" s="1"/>
      <c r="V87" s="9"/>
      <c r="W87" s="1">
        <v>736</v>
      </c>
      <c r="X87" s="1">
        <v>2624</v>
      </c>
    </row>
    <row r="88" spans="1:25" customHeight="1" ht="12.75">
      <c r="A88" s="1" t="s">
        <v>248</v>
      </c>
      <c r="B88" s="7">
        <v>0.25</v>
      </c>
      <c r="C88" s="1">
        <v>5</v>
      </c>
      <c r="D88" s="1" t="s">
        <v>154</v>
      </c>
      <c r="E88" s="5"/>
      <c r="F88" s="5"/>
      <c r="G88" s="1"/>
      <c r="H88" s="9"/>
      <c r="I88" s="1">
        <v>0.0</v>
      </c>
      <c r="J88" s="1"/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736</v>
      </c>
      <c r="X88" s="1">
        <v>2704</v>
      </c>
    </row>
    <row r="89" spans="1:25" customHeight="1" ht="12.75">
      <c r="A89" s="1" t="s">
        <v>249</v>
      </c>
      <c r="B89" s="7">
        <v>1.91</v>
      </c>
      <c r="C89" s="1">
        <v>5</v>
      </c>
      <c r="D89" s="1" t="s">
        <v>154</v>
      </c>
      <c r="E89" s="5"/>
      <c r="F89" s="5"/>
      <c r="G89" s="1"/>
      <c r="H89" s="9"/>
      <c r="I89" s="1">
        <v>6</v>
      </c>
      <c r="J89" s="1"/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736</v>
      </c>
      <c r="X89" s="1">
        <v>2784</v>
      </c>
    </row>
    <row r="90" spans="1:25" customHeight="1" ht="12.75">
      <c r="A90" s="1" t="s">
        <v>250</v>
      </c>
      <c r="B90" s="7">
        <v>0.3</v>
      </c>
      <c r="C90" s="1">
        <v>5</v>
      </c>
      <c r="D90" s="1" t="s">
        <v>154</v>
      </c>
      <c r="E90" s="5"/>
      <c r="F90" s="5"/>
      <c r="G90" s="1"/>
      <c r="H90" s="9"/>
      <c r="I90" s="1">
        <v>2</v>
      </c>
      <c r="J90" s="1"/>
      <c r="K90" s="1"/>
      <c r="L90" s="9"/>
      <c r="M90" s="1"/>
      <c r="N90" s="9"/>
      <c r="O90" s="1"/>
      <c r="P90" s="9"/>
      <c r="Q90" s="1"/>
      <c r="R90" s="9"/>
      <c r="S90" s="1"/>
      <c r="T90" s="9"/>
      <c r="U90" s="1"/>
      <c r="V90" s="9"/>
      <c r="W90" s="1">
        <v>736</v>
      </c>
      <c r="X90" s="1">
        <v>2864</v>
      </c>
    </row>
    <row r="91" spans="1:25" customHeight="1" ht="12.75">
      <c r="A91" s="1" t="s">
        <v>251</v>
      </c>
      <c r="B91" s="7">
        <v>0.16</v>
      </c>
      <c r="C91" s="1">
        <v>5</v>
      </c>
      <c r="D91" s="1" t="s">
        <v>154</v>
      </c>
      <c r="E91" s="5"/>
      <c r="F91" s="5"/>
      <c r="G91" s="1"/>
      <c r="H91" s="9"/>
      <c r="I91" s="1">
        <v>26</v>
      </c>
      <c r="J91" s="1"/>
      <c r="K91" s="1"/>
      <c r="L91" s="9"/>
      <c r="M91" s="1"/>
      <c r="N91" s="9"/>
      <c r="O91" s="1"/>
      <c r="P91" s="9"/>
      <c r="Q91" s="1"/>
      <c r="R91" s="9"/>
      <c r="S91" s="1"/>
      <c r="T91" s="9"/>
      <c r="U91" s="1"/>
      <c r="V91" s="9"/>
      <c r="W91" s="1">
        <v>736</v>
      </c>
      <c r="X91" s="1">
        <v>2944</v>
      </c>
    </row>
    <row r="92" spans="1:25" customHeight="1" ht="12.75">
      <c r="A92" s="1" t="s">
        <v>252</v>
      </c>
      <c r="B92" s="7">
        <v>1.98</v>
      </c>
      <c r="C92" s="1">
        <v>5</v>
      </c>
      <c r="D92" s="1" t="s">
        <v>154</v>
      </c>
      <c r="E92" s="5"/>
      <c r="F92" s="5"/>
      <c r="G92" s="1"/>
      <c r="H92" s="9"/>
      <c r="I92" s="1">
        <v>11</v>
      </c>
      <c r="J92" s="1"/>
      <c r="K92" s="1"/>
      <c r="L92" s="9"/>
      <c r="M92" s="1"/>
      <c r="N92" s="9"/>
      <c r="O92" s="1"/>
      <c r="P92" s="9"/>
      <c r="Q92" s="1"/>
      <c r="R92" s="9"/>
      <c r="S92" s="1"/>
      <c r="T92" s="9"/>
      <c r="U92" s="1"/>
      <c r="V92" s="9"/>
      <c r="W92" s="1">
        <v>736</v>
      </c>
      <c r="X92" s="1">
        <v>3024</v>
      </c>
    </row>
    <row r="93" spans="1:25" customHeight="1" ht="12.75">
      <c r="A93" s="1" t="s">
        <v>253</v>
      </c>
      <c r="B93" s="7">
        <v>0.19</v>
      </c>
      <c r="C93" s="1">
        <v>5</v>
      </c>
      <c r="D93" s="1" t="s">
        <v>154</v>
      </c>
      <c r="E93" s="5"/>
      <c r="F93" s="5"/>
      <c r="G93" s="1"/>
      <c r="H93" s="9"/>
      <c r="I93" s="1">
        <v>5</v>
      </c>
      <c r="J93" s="1"/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736</v>
      </c>
      <c r="X93" s="1">
        <v>3104</v>
      </c>
    </row>
    <row r="94" spans="1:25" customHeight="1" ht="12.75">
      <c r="A94" s="1" t="s">
        <v>254</v>
      </c>
      <c r="B94" s="7">
        <v>0.16</v>
      </c>
      <c r="C94" s="1">
        <v>5</v>
      </c>
      <c r="D94" s="1" t="s">
        <v>154</v>
      </c>
      <c r="E94" s="5"/>
      <c r="F94" s="5"/>
      <c r="G94" s="1"/>
      <c r="H94" s="9"/>
      <c r="I94" s="1">
        <v>18</v>
      </c>
      <c r="J94" s="1"/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736</v>
      </c>
      <c r="X94" s="1">
        <v>3184</v>
      </c>
    </row>
    <row r="95" spans="1:25" customHeight="1" ht="12.75">
      <c r="A95" s="1" t="s">
        <v>255</v>
      </c>
      <c r="B95" s="7">
        <v>2.25</v>
      </c>
      <c r="C95" s="1">
        <v>5</v>
      </c>
      <c r="D95" s="1" t="s">
        <v>154</v>
      </c>
      <c r="E95" s="5"/>
      <c r="F95" s="5"/>
      <c r="G95" s="1"/>
      <c r="H95" s="9"/>
      <c r="I95" s="1">
        <v>10</v>
      </c>
      <c r="J95" s="1"/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736</v>
      </c>
      <c r="X95" s="1">
        <v>3264</v>
      </c>
    </row>
    <row r="96" spans="1:25" customHeight="1" ht="12.75">
      <c r="A96" s="1" t="s">
        <v>256</v>
      </c>
      <c r="B96" s="7">
        <v>0.13</v>
      </c>
      <c r="C96" s="1">
        <v>5</v>
      </c>
      <c r="D96" s="1" t="s">
        <v>154</v>
      </c>
      <c r="E96" s="5"/>
      <c r="F96" s="5"/>
      <c r="G96" s="1"/>
      <c r="H96" s="9"/>
      <c r="I96" s="1">
        <v>20</v>
      </c>
      <c r="J96" s="1"/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736</v>
      </c>
      <c r="X96" s="1">
        <v>3344</v>
      </c>
    </row>
    <row r="97" spans="1:25" customHeight="1" ht="12.75">
      <c r="A97" s="1" t="s">
        <v>257</v>
      </c>
      <c r="B97" s="7">
        <v>0.34</v>
      </c>
      <c r="C97" s="1">
        <v>5</v>
      </c>
      <c r="D97" s="1" t="s">
        <v>154</v>
      </c>
      <c r="E97" s="5"/>
      <c r="F97" s="5"/>
      <c r="G97" s="1"/>
      <c r="H97" s="9"/>
      <c r="I97" s="1">
        <v>11</v>
      </c>
      <c r="J97" s="1"/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736</v>
      </c>
      <c r="X97" s="1">
        <v>3424</v>
      </c>
    </row>
    <row r="98" spans="1:25" customHeight="1" ht="12.75">
      <c r="A98" s="1" t="s">
        <v>258</v>
      </c>
      <c r="B98" s="7">
        <v>0.11</v>
      </c>
      <c r="C98" s="1">
        <v>5</v>
      </c>
      <c r="D98" s="1" t="s">
        <v>154</v>
      </c>
      <c r="E98" s="5"/>
      <c r="F98" s="5"/>
      <c r="G98" s="1"/>
      <c r="H98" s="9"/>
      <c r="I98" s="1">
        <v>29</v>
      </c>
      <c r="J98" s="1"/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736</v>
      </c>
      <c r="X98" s="1">
        <v>3504</v>
      </c>
    </row>
    <row r="99" spans="1:25" customHeight="1" ht="12.75">
      <c r="A99" s="1" t="s">
        <v>259</v>
      </c>
      <c r="B99" s="7">
        <v>1.65</v>
      </c>
      <c r="C99" s="1">
        <v>5</v>
      </c>
      <c r="D99" s="1" t="s">
        <v>154</v>
      </c>
      <c r="E99" s="5"/>
      <c r="F99" s="5"/>
      <c r="G99" s="1"/>
      <c r="H99" s="9"/>
      <c r="I99" s="1">
        <v>6</v>
      </c>
      <c r="J99" s="1"/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736</v>
      </c>
      <c r="X99" s="1">
        <v>3584</v>
      </c>
    </row>
    <row r="100" spans="1:25" customHeight="1" ht="12.75">
      <c r="A100" s="1" t="s">
        <v>260</v>
      </c>
      <c r="B100" s="7">
        <v>0.19</v>
      </c>
      <c r="C100" s="1">
        <v>5</v>
      </c>
      <c r="D100" s="1" t="s">
        <v>154</v>
      </c>
      <c r="E100" s="5"/>
      <c r="F100" s="5"/>
      <c r="G100" s="1"/>
      <c r="H100" s="9"/>
      <c r="I100" s="1">
        <v>11</v>
      </c>
      <c r="J100" s="1"/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736</v>
      </c>
      <c r="X100" s="1">
        <v>3664</v>
      </c>
    </row>
    <row r="101" spans="1:25" customHeight="1" ht="12.75">
      <c r="A101" s="1" t="s">
        <v>261</v>
      </c>
      <c r="B101" s="7">
        <v>0.11</v>
      </c>
      <c r="C101" s="1">
        <v>5</v>
      </c>
      <c r="D101" s="1" t="s">
        <v>154</v>
      </c>
      <c r="E101" s="5"/>
      <c r="F101" s="5"/>
      <c r="G101" s="1"/>
      <c r="H101" s="9"/>
      <c r="I101" s="1">
        <v>17</v>
      </c>
      <c r="J101" s="1"/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736</v>
      </c>
      <c r="X101" s="1">
        <v>3744</v>
      </c>
    </row>
    <row r="102" spans="1:25" customHeight="1" ht="12.75">
      <c r="A102" s="1" t="s">
        <v>505</v>
      </c>
      <c r="B102" s="7">
        <v>2.37</v>
      </c>
      <c r="C102" s="1">
        <v>5</v>
      </c>
      <c r="D102" s="1" t="s">
        <v>154</v>
      </c>
      <c r="E102" s="5"/>
      <c r="F102" s="5"/>
      <c r="G102" s="1"/>
      <c r="H102" s="9"/>
      <c r="I102" s="1">
        <v>5</v>
      </c>
      <c r="J102" s="1"/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736</v>
      </c>
      <c r="X102" s="1">
        <v>3824</v>
      </c>
    </row>
    <row r="103" spans="1:25" customHeight="1" ht="12.75">
      <c r="A103" s="1" t="s">
        <v>506</v>
      </c>
      <c r="B103" s="7">
        <v>0.2</v>
      </c>
      <c r="C103" s="1">
        <v>5</v>
      </c>
      <c r="D103" s="1" t="s">
        <v>154</v>
      </c>
      <c r="E103" s="5"/>
      <c r="F103" s="5"/>
      <c r="G103" s="1"/>
      <c r="H103" s="9"/>
      <c r="I103" s="1">
        <v>7</v>
      </c>
      <c r="J103" s="1"/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736</v>
      </c>
      <c r="X103" s="1">
        <v>3904</v>
      </c>
    </row>
    <row r="104" spans="1:25" customHeight="1" ht="12.75">
      <c r="A104" s="1" t="s">
        <v>507</v>
      </c>
      <c r="B104" s="7">
        <v>9.56</v>
      </c>
      <c r="C104" s="1">
        <v>5</v>
      </c>
      <c r="D104" s="1" t="s">
        <v>154</v>
      </c>
      <c r="E104" s="5"/>
      <c r="F104" s="5"/>
      <c r="G104" s="1"/>
      <c r="H104" s="9"/>
      <c r="I104" s="1">
        <v>64</v>
      </c>
      <c r="J104" s="1"/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736</v>
      </c>
      <c r="X104" s="1">
        <v>4304</v>
      </c>
    </row>
    <row r="105" spans="1:25" customHeight="1" ht="12.75">
      <c r="A105" s="1" t="s">
        <v>508</v>
      </c>
      <c r="B105" s="7">
        <v>8.32</v>
      </c>
      <c r="C105" s="1">
        <v>5</v>
      </c>
      <c r="D105" s="1" t="s">
        <v>154</v>
      </c>
      <c r="E105" s="5"/>
      <c r="F105" s="5"/>
      <c r="G105" s="1"/>
      <c r="H105" s="9"/>
      <c r="I105" s="1">
        <v>62</v>
      </c>
      <c r="J105" s="1"/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736</v>
      </c>
      <c r="X105" s="1">
        <v>4384</v>
      </c>
    </row>
    <row r="106" spans="1:25" customHeight="1" ht="12.75">
      <c r="A106" s="1" t="s">
        <v>157</v>
      </c>
      <c r="B106" s="7">
        <v>2</v>
      </c>
      <c r="C106" s="1">
        <v>2</v>
      </c>
      <c r="D106" s="1" t="s">
        <v>158</v>
      </c>
      <c r="E106" s="5">
        <v>135.8</v>
      </c>
      <c r="F106" s="5">
        <v>10.76</v>
      </c>
      <c r="G106" s="1">
        <v>1</v>
      </c>
      <c r="H106" s="9">
        <v>0.95</v>
      </c>
      <c r="I106" s="1">
        <v>0.0</v>
      </c>
      <c r="J106" s="1"/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1328</v>
      </c>
      <c r="X106" s="1">
        <v>32</v>
      </c>
      <c r="Y106" s="31"/>
    </row>
    <row r="107" spans="1:25" customHeight="1" ht="12.75">
      <c r="A107" s="1" t="s">
        <v>159</v>
      </c>
      <c r="B107" s="7">
        <v>1</v>
      </c>
      <c r="C107" s="1">
        <v>2</v>
      </c>
      <c r="D107" s="1" t="s">
        <v>158</v>
      </c>
      <c r="E107" s="5">
        <v>160.03</v>
      </c>
      <c r="F107" s="5">
        <v>8.78</v>
      </c>
      <c r="G107" s="1">
        <v>1</v>
      </c>
      <c r="H107" s="9">
        <v>0.95</v>
      </c>
      <c r="I107" s="1">
        <v>0.0</v>
      </c>
      <c r="J107" s="1"/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1328</v>
      </c>
      <c r="X107" s="1">
        <v>176</v>
      </c>
      <c r="Y107" s="31"/>
    </row>
    <row r="108" spans="1:25" customHeight="1" ht="12.75">
      <c r="A108" s="1" t="s">
        <v>160</v>
      </c>
      <c r="B108" s="7">
        <v>2</v>
      </c>
      <c r="C108" s="1">
        <v>2</v>
      </c>
      <c r="D108" s="1" t="s">
        <v>158</v>
      </c>
      <c r="E108" s="5">
        <v>67.09</v>
      </c>
      <c r="F108" s="5">
        <v>5.58</v>
      </c>
      <c r="G108" s="1">
        <v>1</v>
      </c>
      <c r="H108" s="9">
        <v>0.95</v>
      </c>
      <c r="I108" s="1">
        <v>0.0</v>
      </c>
      <c r="J108" s="1"/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1328</v>
      </c>
      <c r="X108" s="1">
        <v>256</v>
      </c>
      <c r="Y108" s="31"/>
    </row>
    <row r="109" spans="1:25" customHeight="1" ht="12.75">
      <c r="A109" s="1" t="s">
        <v>166</v>
      </c>
      <c r="B109" s="7">
        <v>1</v>
      </c>
      <c r="C109" s="1">
        <v>2</v>
      </c>
      <c r="D109" s="1" t="s">
        <v>158</v>
      </c>
      <c r="E109" s="5">
        <v>43.81</v>
      </c>
      <c r="F109" s="5">
        <v>11.92</v>
      </c>
      <c r="G109" s="1">
        <v>1</v>
      </c>
      <c r="H109" s="9">
        <v>0.95</v>
      </c>
      <c r="I109" s="1">
        <v>0.0</v>
      </c>
      <c r="J109" s="1"/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1328</v>
      </c>
      <c r="X109" s="1">
        <v>336</v>
      </c>
      <c r="Y109" s="31"/>
    </row>
    <row r="110" spans="1:25" customHeight="1" ht="12.75">
      <c r="A110" s="1" t="s">
        <v>196</v>
      </c>
      <c r="B110" s="7">
        <v>1</v>
      </c>
      <c r="C110" s="1">
        <v>2</v>
      </c>
      <c r="D110" s="1" t="s">
        <v>158</v>
      </c>
      <c r="E110" s="5">
        <v>14.08</v>
      </c>
      <c r="F110" s="5">
        <v>12.24</v>
      </c>
      <c r="G110" s="1">
        <v>1</v>
      </c>
      <c r="H110" s="9">
        <v>0.95</v>
      </c>
      <c r="I110" s="1">
        <v>0.0</v>
      </c>
      <c r="J110" s="1"/>
      <c r="K110" s="1"/>
      <c r="L110" s="9"/>
      <c r="M110" s="1"/>
      <c r="N110" s="9"/>
      <c r="O110" s="1"/>
      <c r="P110" s="9"/>
      <c r="Q110" s="1"/>
      <c r="R110" s="9"/>
      <c r="S110" s="1"/>
      <c r="T110" s="9"/>
      <c r="U110" s="1"/>
      <c r="V110" s="9"/>
      <c r="W110" s="1">
        <v>1328</v>
      </c>
      <c r="X110" s="1">
        <v>400</v>
      </c>
      <c r="Y110" s="31"/>
    </row>
    <row r="111" spans="1:25" customHeight="1" ht="12.75">
      <c r="A111" s="1" t="s">
        <v>197</v>
      </c>
      <c r="B111" s="7">
        <v>1</v>
      </c>
      <c r="C111" s="1">
        <v>2</v>
      </c>
      <c r="D111" s="1" t="s">
        <v>158</v>
      </c>
      <c r="E111" s="5">
        <v>105.52</v>
      </c>
      <c r="F111" s="5">
        <v>11.67</v>
      </c>
      <c r="G111" s="1">
        <v>1</v>
      </c>
      <c r="H111" s="9">
        <v>0.95</v>
      </c>
      <c r="I111" s="1">
        <v>0.0</v>
      </c>
      <c r="J111" s="1"/>
      <c r="K111" s="1"/>
      <c r="L111" s="9"/>
      <c r="M111" s="1"/>
      <c r="N111" s="9"/>
      <c r="O111" s="1"/>
      <c r="P111" s="9"/>
      <c r="Q111" s="1"/>
      <c r="R111" s="9"/>
      <c r="S111" s="1"/>
      <c r="T111" s="9"/>
      <c r="U111" s="1"/>
      <c r="V111" s="9"/>
      <c r="W111" s="1">
        <v>1328</v>
      </c>
      <c r="X111" s="1">
        <v>480</v>
      </c>
      <c r="Y111" s="31"/>
    </row>
    <row r="112" spans="1:25" customHeight="1" ht="12.75">
      <c r="A112" s="1" t="s">
        <v>198</v>
      </c>
      <c r="B112" s="7">
        <v>1</v>
      </c>
      <c r="C112" s="1">
        <v>2</v>
      </c>
      <c r="D112" s="1" t="s">
        <v>158</v>
      </c>
      <c r="E112" s="5">
        <v>690.22</v>
      </c>
      <c r="F112" s="5">
        <v>8.63</v>
      </c>
      <c r="G112" s="1">
        <v>1</v>
      </c>
      <c r="H112" s="9">
        <v>0.95</v>
      </c>
      <c r="I112" s="1">
        <v>0.0</v>
      </c>
      <c r="J112" s="1"/>
      <c r="K112" s="1"/>
      <c r="L112" s="9"/>
      <c r="M112" s="1"/>
      <c r="N112" s="9"/>
      <c r="O112" s="1"/>
      <c r="P112" s="9"/>
      <c r="Q112" s="1"/>
      <c r="R112" s="9"/>
      <c r="S112" s="1"/>
      <c r="T112" s="9"/>
      <c r="U112" s="1"/>
      <c r="V112" s="9"/>
      <c r="W112" s="1">
        <v>1328</v>
      </c>
      <c r="X112" s="1">
        <v>640</v>
      </c>
      <c r="Y112" s="31"/>
    </row>
    <row r="113" spans="1:25" customHeight="1" ht="12.75">
      <c r="A113" s="1" t="s">
        <v>199</v>
      </c>
      <c r="B113" s="7">
        <v>2</v>
      </c>
      <c r="C113" s="1">
        <v>2</v>
      </c>
      <c r="D113" s="1" t="s">
        <v>158</v>
      </c>
      <c r="E113" s="5">
        <v>19.29</v>
      </c>
      <c r="F113" s="5">
        <v>9.96</v>
      </c>
      <c r="G113" s="1">
        <v>1</v>
      </c>
      <c r="H113" s="9">
        <v>0.95</v>
      </c>
      <c r="I113" s="1">
        <v>0.0</v>
      </c>
      <c r="J113" s="1"/>
      <c r="K113" s="1"/>
      <c r="L113" s="9"/>
      <c r="M113" s="1"/>
      <c r="N113" s="9"/>
      <c r="O113" s="1"/>
      <c r="P113" s="9"/>
      <c r="Q113" s="1"/>
      <c r="R113" s="9"/>
      <c r="S113" s="1"/>
      <c r="T113" s="9"/>
      <c r="U113" s="1"/>
      <c r="V113" s="9"/>
      <c r="W113" s="1">
        <v>1328</v>
      </c>
      <c r="X113" s="1">
        <v>720</v>
      </c>
      <c r="Y113" s="31"/>
    </row>
    <row r="114" spans="1:25" customHeight="1" ht="12.75">
      <c r="A114" s="1" t="s">
        <v>262</v>
      </c>
      <c r="B114" s="7">
        <v>2</v>
      </c>
      <c r="C114" s="1">
        <v>2</v>
      </c>
      <c r="D114" s="1" t="s">
        <v>158</v>
      </c>
      <c r="E114" s="5">
        <v>61.24</v>
      </c>
      <c r="F114" s="5">
        <v>13.64</v>
      </c>
      <c r="G114" s="1">
        <v>1</v>
      </c>
      <c r="H114" s="9">
        <v>0.95</v>
      </c>
      <c r="I114" s="1">
        <v>0.0</v>
      </c>
      <c r="J114" s="1"/>
      <c r="K114" s="1"/>
      <c r="L114" s="9"/>
      <c r="M114" s="1"/>
      <c r="N114" s="9"/>
      <c r="O114" s="1"/>
      <c r="P114" s="9"/>
      <c r="Q114" s="1"/>
      <c r="R114" s="9"/>
      <c r="S114" s="1"/>
      <c r="T114" s="9"/>
      <c r="U114" s="1"/>
      <c r="V114" s="9"/>
      <c r="W114" s="1">
        <v>1328</v>
      </c>
      <c r="X114" s="1">
        <v>800</v>
      </c>
      <c r="Y114" s="31"/>
    </row>
    <row r="115" spans="1:25" customHeight="1" ht="12.75">
      <c r="A115" s="1" t="s">
        <v>263</v>
      </c>
      <c r="B115" s="7">
        <v>2</v>
      </c>
      <c r="C115" s="1">
        <v>2</v>
      </c>
      <c r="D115" s="1" t="s">
        <v>158</v>
      </c>
      <c r="E115" s="5">
        <v>38.65</v>
      </c>
      <c r="F115" s="5">
        <v>17.07</v>
      </c>
      <c r="G115" s="1">
        <v>1</v>
      </c>
      <c r="H115" s="9">
        <v>0.95</v>
      </c>
      <c r="I115" s="1">
        <v>0.0</v>
      </c>
      <c r="J115" s="1"/>
      <c r="K115" s="1"/>
      <c r="L115" s="9"/>
      <c r="M115" s="1"/>
      <c r="N115" s="9"/>
      <c r="O115" s="1"/>
      <c r="P115" s="9"/>
      <c r="Q115" s="1"/>
      <c r="R115" s="9"/>
      <c r="S115" s="1"/>
      <c r="T115" s="9"/>
      <c r="U115" s="1"/>
      <c r="V115" s="9"/>
      <c r="W115" s="1">
        <v>1328</v>
      </c>
      <c r="X115" s="1">
        <v>960</v>
      </c>
      <c r="Y115" s="31"/>
    </row>
    <row r="116" spans="1:25" customHeight="1" ht="12.75">
      <c r="A116" s="1" t="s">
        <v>264</v>
      </c>
      <c r="B116" s="7">
        <v>2</v>
      </c>
      <c r="C116" s="1">
        <v>2</v>
      </c>
      <c r="D116" s="1" t="s">
        <v>158</v>
      </c>
      <c r="E116" s="5">
        <v>1659.54</v>
      </c>
      <c r="F116" s="5">
        <v>15.63</v>
      </c>
      <c r="G116" s="1">
        <v>1</v>
      </c>
      <c r="H116" s="9">
        <v>0.95</v>
      </c>
      <c r="I116" s="1">
        <v>0.0</v>
      </c>
      <c r="J116" s="1"/>
      <c r="K116" s="1"/>
      <c r="L116" s="9"/>
      <c r="M116" s="1"/>
      <c r="N116" s="9"/>
      <c r="O116" s="1"/>
      <c r="P116" s="9"/>
      <c r="Q116" s="1"/>
      <c r="R116" s="9"/>
      <c r="S116" s="1"/>
      <c r="T116" s="9"/>
      <c r="U116" s="1"/>
      <c r="V116" s="9"/>
      <c r="W116" s="1">
        <v>1328</v>
      </c>
      <c r="X116" s="1">
        <v>1040</v>
      </c>
      <c r="Y116" s="31"/>
    </row>
    <row r="117" spans="1:25" customHeight="1" ht="12.75">
      <c r="A117" s="1" t="s">
        <v>265</v>
      </c>
      <c r="B117" s="7">
        <v>2</v>
      </c>
      <c r="C117" s="1">
        <v>2</v>
      </c>
      <c r="D117" s="1" t="s">
        <v>158</v>
      </c>
      <c r="E117" s="5">
        <v>389.88</v>
      </c>
      <c r="F117" s="5">
        <v>16.01</v>
      </c>
      <c r="G117" s="1">
        <v>1</v>
      </c>
      <c r="H117" s="9">
        <v>0.95</v>
      </c>
      <c r="I117" s="1">
        <v>0.0</v>
      </c>
      <c r="J117" s="1"/>
      <c r="K117" s="1"/>
      <c r="L117" s="9"/>
      <c r="M117" s="1"/>
      <c r="N117" s="9"/>
      <c r="O117" s="1"/>
      <c r="P117" s="9"/>
      <c r="Q117" s="1"/>
      <c r="R117" s="9"/>
      <c r="S117" s="1"/>
      <c r="T117" s="9"/>
      <c r="U117" s="1"/>
      <c r="V117" s="9"/>
      <c r="W117" s="1">
        <v>1328</v>
      </c>
      <c r="X117" s="1">
        <v>1120</v>
      </c>
      <c r="Y117" s="31"/>
    </row>
    <row r="118" spans="1:25" customHeight="1" ht="12.75">
      <c r="A118" s="1" t="s">
        <v>266</v>
      </c>
      <c r="B118" s="7">
        <v>0.0</v>
      </c>
      <c r="C118" s="1">
        <v>2</v>
      </c>
      <c r="D118" s="1" t="s">
        <v>158</v>
      </c>
      <c r="E118" s="5">
        <v>119.17</v>
      </c>
      <c r="F118" s="5">
        <v>20.77</v>
      </c>
      <c r="G118" s="1">
        <v>8</v>
      </c>
      <c r="H118" s="9">
        <v>0.95</v>
      </c>
      <c r="I118" s="1">
        <v>0.0</v>
      </c>
      <c r="J118" s="1"/>
      <c r="K118" s="1"/>
      <c r="L118" s="9"/>
      <c r="M118" s="1"/>
      <c r="N118" s="9"/>
      <c r="O118" s="1"/>
      <c r="P118" s="9"/>
      <c r="Q118" s="1"/>
      <c r="R118" s="9"/>
      <c r="S118" s="1"/>
      <c r="T118" s="9"/>
      <c r="U118" s="1"/>
      <c r="V118" s="9"/>
      <c r="W118" s="1">
        <v>1328</v>
      </c>
      <c r="X118" s="1">
        <v>1856</v>
      </c>
      <c r="Y118" s="31"/>
    </row>
    <row r="119" spans="1:25" customHeight="1" ht="12.75">
      <c r="A119" s="1" t="s">
        <v>267</v>
      </c>
      <c r="B119" s="7">
        <v>0.0</v>
      </c>
      <c r="C119" s="1">
        <v>2</v>
      </c>
      <c r="D119" s="1" t="s">
        <v>158</v>
      </c>
      <c r="E119" s="5">
        <v>118.77</v>
      </c>
      <c r="F119" s="5">
        <v>16.98</v>
      </c>
      <c r="G119" s="1">
        <v>3</v>
      </c>
      <c r="H119" s="9">
        <v>0.95</v>
      </c>
      <c r="I119" s="1">
        <v>0.0</v>
      </c>
      <c r="J119" s="1"/>
      <c r="K119" s="1"/>
      <c r="L119" s="9"/>
      <c r="M119" s="1"/>
      <c r="N119" s="9"/>
      <c r="O119" s="1"/>
      <c r="P119" s="9"/>
      <c r="Q119" s="1"/>
      <c r="R119" s="9"/>
      <c r="S119" s="1"/>
      <c r="T119" s="9"/>
      <c r="U119" s="1"/>
      <c r="V119" s="9"/>
      <c r="W119" s="1">
        <v>1328</v>
      </c>
      <c r="X119" s="1">
        <v>2080</v>
      </c>
      <c r="Y119" s="31"/>
    </row>
    <row r="120" spans="1:25" customHeight="1" ht="12.75">
      <c r="A120" s="1" t="s">
        <v>268</v>
      </c>
      <c r="B120" s="7">
        <v>0.0</v>
      </c>
      <c r="C120" s="1">
        <v>2</v>
      </c>
      <c r="D120" s="1" t="s">
        <v>158</v>
      </c>
      <c r="E120" s="5">
        <v>455.75</v>
      </c>
      <c r="F120" s="5">
        <v>9.85</v>
      </c>
      <c r="G120" s="1">
        <v>3</v>
      </c>
      <c r="H120" s="9">
        <v>0.95</v>
      </c>
      <c r="I120" s="1">
        <v>0.0</v>
      </c>
      <c r="J120" s="1"/>
      <c r="K120" s="1"/>
      <c r="L120" s="9"/>
      <c r="M120" s="1"/>
      <c r="N120" s="9"/>
      <c r="O120" s="1"/>
      <c r="P120" s="9"/>
      <c r="Q120" s="1"/>
      <c r="R120" s="9"/>
      <c r="S120" s="1"/>
      <c r="T120" s="9"/>
      <c r="U120" s="1"/>
      <c r="V120" s="9"/>
      <c r="W120" s="1">
        <v>1328</v>
      </c>
      <c r="X120" s="1">
        <v>2400</v>
      </c>
      <c r="Y120" s="31"/>
    </row>
    <row r="121" spans="1:25" customHeight="1" ht="12.75">
      <c r="A121" s="1" t="s">
        <v>269</v>
      </c>
      <c r="B121" s="7">
        <v>0.0</v>
      </c>
      <c r="C121" s="1">
        <v>2</v>
      </c>
      <c r="D121" s="1" t="s">
        <v>158</v>
      </c>
      <c r="E121" s="5">
        <v>327.7</v>
      </c>
      <c r="F121" s="5">
        <v>12.25</v>
      </c>
      <c r="G121" s="1">
        <v>7</v>
      </c>
      <c r="H121" s="9">
        <v>0.95</v>
      </c>
      <c r="I121" s="1">
        <v>0.0</v>
      </c>
      <c r="J121" s="1"/>
      <c r="K121" s="1"/>
      <c r="L121" s="9"/>
      <c r="M121" s="1"/>
      <c r="N121" s="9"/>
      <c r="O121" s="1"/>
      <c r="P121" s="9"/>
      <c r="Q121" s="1"/>
      <c r="R121" s="9"/>
      <c r="S121" s="1"/>
      <c r="T121" s="9"/>
      <c r="U121" s="1"/>
      <c r="V121" s="9"/>
      <c r="W121" s="1">
        <v>1328</v>
      </c>
      <c r="X121" s="1">
        <v>2624</v>
      </c>
      <c r="Y121" s="31"/>
    </row>
    <row r="122" spans="1:25" customHeight="1" ht="12.75">
      <c r="A122" s="1" t="s">
        <v>270</v>
      </c>
      <c r="B122" s="7">
        <v>0.0</v>
      </c>
      <c r="C122" s="1">
        <v>2</v>
      </c>
      <c r="D122" s="1" t="s">
        <v>158</v>
      </c>
      <c r="E122" s="5">
        <v>91.63</v>
      </c>
      <c r="F122" s="5">
        <v>14.95</v>
      </c>
      <c r="G122" s="1">
        <v>8</v>
      </c>
      <c r="H122" s="9">
        <v>0.95</v>
      </c>
      <c r="I122" s="1">
        <v>0.0</v>
      </c>
      <c r="J122" s="1"/>
      <c r="K122" s="1"/>
      <c r="L122" s="9"/>
      <c r="M122" s="1"/>
      <c r="N122" s="9"/>
      <c r="O122" s="1"/>
      <c r="P122" s="9"/>
      <c r="Q122" s="1"/>
      <c r="R122" s="9"/>
      <c r="S122" s="1"/>
      <c r="T122" s="9"/>
      <c r="U122" s="1"/>
      <c r="V122" s="9"/>
      <c r="W122" s="1">
        <v>1328</v>
      </c>
      <c r="X122" s="1">
        <v>2816</v>
      </c>
      <c r="Y122" s="31"/>
    </row>
    <row r="123" spans="1:25" customHeight="1" ht="12.75">
      <c r="A123" s="1" t="s">
        <v>271</v>
      </c>
      <c r="B123" s="7">
        <v>0.0</v>
      </c>
      <c r="C123" s="1">
        <v>2</v>
      </c>
      <c r="D123" s="1" t="s">
        <v>158</v>
      </c>
      <c r="E123" s="5">
        <v>293.42</v>
      </c>
      <c r="F123" s="5">
        <v>14.68</v>
      </c>
      <c r="G123" s="1">
        <v>8</v>
      </c>
      <c r="H123" s="9">
        <v>0.95</v>
      </c>
      <c r="I123" s="1">
        <v>0.0</v>
      </c>
      <c r="J123" s="1"/>
      <c r="K123" s="1"/>
      <c r="L123" s="9"/>
      <c r="M123" s="1"/>
      <c r="N123" s="9"/>
      <c r="O123" s="1"/>
      <c r="P123" s="9"/>
      <c r="Q123" s="1"/>
      <c r="R123" s="9"/>
      <c r="S123" s="1"/>
      <c r="T123" s="9"/>
      <c r="U123" s="1"/>
      <c r="V123" s="9"/>
      <c r="W123" s="1">
        <v>1328</v>
      </c>
      <c r="X123" s="1">
        <v>2880</v>
      </c>
      <c r="Y123" s="31"/>
    </row>
    <row r="124" spans="1:25" customHeight="1" ht="12.75">
      <c r="A124" s="1" t="s">
        <v>410</v>
      </c>
      <c r="B124" s="7">
        <v>0.0</v>
      </c>
      <c r="C124" s="1">
        <v>2</v>
      </c>
      <c r="D124" s="1" t="s">
        <v>158</v>
      </c>
      <c r="E124" s="5">
        <v>301.19</v>
      </c>
      <c r="F124" s="5">
        <v>12.15</v>
      </c>
      <c r="G124" s="1">
        <v>4</v>
      </c>
      <c r="H124" s="9">
        <v>0.95</v>
      </c>
      <c r="I124" s="1">
        <v>0.0</v>
      </c>
      <c r="J124" s="1"/>
      <c r="K124" s="1"/>
      <c r="L124" s="9"/>
      <c r="M124" s="1"/>
      <c r="N124" s="9"/>
      <c r="O124" s="1"/>
      <c r="P124" s="9"/>
      <c r="Q124" s="1"/>
      <c r="R124" s="9"/>
      <c r="S124" s="1"/>
      <c r="T124" s="9"/>
      <c r="U124" s="1"/>
      <c r="V124" s="9"/>
      <c r="W124" s="1">
        <v>1328</v>
      </c>
      <c r="X124" s="1">
        <v>3104</v>
      </c>
      <c r="Y124" s="31"/>
    </row>
    <row r="125" spans="1:25" customHeight="1" ht="12.75">
      <c r="A125" s="1" t="s">
        <v>411</v>
      </c>
      <c r="B125" s="7">
        <v>0.0</v>
      </c>
      <c r="C125" s="1">
        <v>2</v>
      </c>
      <c r="D125" s="1" t="s">
        <v>158</v>
      </c>
      <c r="E125" s="5">
        <v>79.45</v>
      </c>
      <c r="F125" s="5">
        <v>18.62</v>
      </c>
      <c r="G125" s="1">
        <v>8</v>
      </c>
      <c r="H125" s="9">
        <v>0.95</v>
      </c>
      <c r="I125" s="1">
        <v>0.0</v>
      </c>
      <c r="J125" s="1"/>
      <c r="K125" s="1"/>
      <c r="L125" s="9"/>
      <c r="M125" s="1"/>
      <c r="N125" s="9"/>
      <c r="O125" s="1"/>
      <c r="P125" s="9"/>
      <c r="Q125" s="1"/>
      <c r="R125" s="9"/>
      <c r="S125" s="1"/>
      <c r="T125" s="9"/>
      <c r="U125" s="1"/>
      <c r="V125" s="9"/>
      <c r="W125" s="1">
        <v>1328</v>
      </c>
      <c r="X125" s="1">
        <v>3344</v>
      </c>
      <c r="Y125" s="31"/>
    </row>
    <row r="126" spans="1:25" customHeight="1" ht="12.75">
      <c r="A126" s="1" t="s">
        <v>412</v>
      </c>
      <c r="B126" s="7">
        <v>0.0</v>
      </c>
      <c r="C126" s="1">
        <v>2</v>
      </c>
      <c r="D126" s="1" t="s">
        <v>158</v>
      </c>
      <c r="E126" s="5">
        <v>645.41</v>
      </c>
      <c r="F126" s="5">
        <v>11.11</v>
      </c>
      <c r="G126" s="1">
        <v>3</v>
      </c>
      <c r="H126" s="9">
        <v>0.95</v>
      </c>
      <c r="I126" s="1">
        <v>0.0</v>
      </c>
      <c r="J126" s="1"/>
      <c r="K126" s="1"/>
      <c r="L126" s="9"/>
      <c r="M126" s="1"/>
      <c r="N126" s="9"/>
      <c r="O126" s="1"/>
      <c r="P126" s="9"/>
      <c r="Q126" s="1"/>
      <c r="R126" s="9"/>
      <c r="S126" s="1"/>
      <c r="T126" s="9"/>
      <c r="U126" s="1"/>
      <c r="V126" s="9"/>
      <c r="W126" s="1">
        <v>1328</v>
      </c>
      <c r="X126" s="1">
        <v>3568</v>
      </c>
      <c r="Y126" s="31"/>
    </row>
    <row r="127" spans="1:25" customHeight="1" ht="12.75">
      <c r="A127" s="1" t="s">
        <v>413</v>
      </c>
      <c r="B127" s="7">
        <v>0.0</v>
      </c>
      <c r="C127" s="1">
        <v>2</v>
      </c>
      <c r="D127" s="1" t="s">
        <v>158</v>
      </c>
      <c r="E127" s="5">
        <v>357.04</v>
      </c>
      <c r="F127" s="5">
        <v>12.2</v>
      </c>
      <c r="G127" s="1">
        <v>7</v>
      </c>
      <c r="H127" s="9">
        <v>0.95</v>
      </c>
      <c r="I127" s="1">
        <v>0.0</v>
      </c>
      <c r="J127" s="1"/>
      <c r="K127" s="1"/>
      <c r="L127" s="9"/>
      <c r="M127" s="1"/>
      <c r="N127" s="9"/>
      <c r="O127" s="1"/>
      <c r="P127" s="9"/>
      <c r="Q127" s="1"/>
      <c r="R127" s="9"/>
      <c r="S127" s="1"/>
      <c r="T127" s="9"/>
      <c r="U127" s="1"/>
      <c r="V127" s="9"/>
      <c r="W127" s="1">
        <v>1328</v>
      </c>
      <c r="X127" s="1">
        <v>3632</v>
      </c>
      <c r="Y127" s="31"/>
    </row>
    <row r="128" spans="1:25" customHeight="1" ht="12.75">
      <c r="A128" s="1" t="s">
        <v>414</v>
      </c>
      <c r="B128" s="7">
        <v>0.0</v>
      </c>
      <c r="C128" s="1">
        <v>2</v>
      </c>
      <c r="D128" s="1" t="s">
        <v>158</v>
      </c>
      <c r="E128" s="5">
        <v>735</v>
      </c>
      <c r="F128" s="5">
        <v>12.08</v>
      </c>
      <c r="G128" s="1">
        <v>2</v>
      </c>
      <c r="H128" s="9">
        <v>0.95</v>
      </c>
      <c r="I128" s="1">
        <v>0.0</v>
      </c>
      <c r="J128" s="1"/>
      <c r="K128" s="1"/>
      <c r="L128" s="9"/>
      <c r="M128" s="1"/>
      <c r="N128" s="9"/>
      <c r="O128" s="1"/>
      <c r="P128" s="9"/>
      <c r="Q128" s="1"/>
      <c r="R128" s="9"/>
      <c r="S128" s="1"/>
      <c r="T128" s="9"/>
      <c r="U128" s="1"/>
      <c r="V128" s="9"/>
      <c r="W128" s="1">
        <v>1328</v>
      </c>
      <c r="X128" s="1">
        <v>3792</v>
      </c>
      <c r="Y128" s="31"/>
    </row>
    <row r="129" spans="1:25" customHeight="1" ht="12.75">
      <c r="A129" s="1" t="s">
        <v>415</v>
      </c>
      <c r="B129" s="7">
        <v>0.0</v>
      </c>
      <c r="C129" s="1">
        <v>2</v>
      </c>
      <c r="D129" s="1" t="s">
        <v>158</v>
      </c>
      <c r="E129" s="5">
        <v>916.68</v>
      </c>
      <c r="F129" s="5">
        <v>6.56</v>
      </c>
      <c r="G129" s="1">
        <v>3</v>
      </c>
      <c r="H129" s="9">
        <v>0.95</v>
      </c>
      <c r="I129" s="1">
        <v>0.0</v>
      </c>
      <c r="J129" s="1"/>
      <c r="K129" s="1"/>
      <c r="L129" s="9"/>
      <c r="M129" s="1"/>
      <c r="N129" s="9"/>
      <c r="O129" s="1"/>
      <c r="P129" s="9"/>
      <c r="Q129" s="1"/>
      <c r="R129" s="9"/>
      <c r="S129" s="1"/>
      <c r="T129" s="9"/>
      <c r="U129" s="1"/>
      <c r="V129" s="9"/>
      <c r="W129" s="1">
        <v>1328</v>
      </c>
      <c r="X129" s="1">
        <v>3888</v>
      </c>
      <c r="Y129" s="31"/>
    </row>
    <row r="130" spans="1:25" customHeight="1" ht="12.75">
      <c r="A130" s="1" t="s">
        <v>416</v>
      </c>
      <c r="B130" s="7">
        <v>0.0</v>
      </c>
      <c r="C130" s="1">
        <v>2</v>
      </c>
      <c r="D130" s="1" t="s">
        <v>158</v>
      </c>
      <c r="E130" s="5">
        <v>4031.75</v>
      </c>
      <c r="F130" s="5">
        <v>13.79</v>
      </c>
      <c r="G130" s="1">
        <v>5</v>
      </c>
      <c r="H130" s="9">
        <v>0.95</v>
      </c>
      <c r="I130" s="1">
        <v>0.0</v>
      </c>
      <c r="J130" s="1"/>
      <c r="K130" s="1"/>
      <c r="L130" s="9"/>
      <c r="M130" s="1"/>
      <c r="N130" s="9"/>
      <c r="O130" s="1"/>
      <c r="P130" s="9"/>
      <c r="Q130" s="1"/>
      <c r="R130" s="9"/>
      <c r="S130" s="1"/>
      <c r="T130" s="9"/>
      <c r="U130" s="1"/>
      <c r="V130" s="9"/>
      <c r="W130" s="1">
        <v>1328</v>
      </c>
      <c r="X130" s="1">
        <v>4304</v>
      </c>
      <c r="Y130" s="31"/>
    </row>
    <row r="131" spans="1:25" customHeight="1" ht="12.75">
      <c r="A131" s="1" t="s">
        <v>417</v>
      </c>
      <c r="B131" s="7">
        <v>0.0</v>
      </c>
      <c r="C131" s="1">
        <v>0.0</v>
      </c>
      <c r="D131" s="1" t="s">
        <v>158</v>
      </c>
      <c r="E131" s="5">
        <v>386.9</v>
      </c>
      <c r="F131" s="5">
        <v>18.45</v>
      </c>
      <c r="G131" s="1">
        <v>2</v>
      </c>
      <c r="H131" s="9">
        <v>0.95</v>
      </c>
      <c r="I131" s="1">
        <v>0.0</v>
      </c>
      <c r="J131" s="1"/>
      <c r="K131" s="1"/>
      <c r="L131" s="9"/>
      <c r="M131" s="1"/>
      <c r="N131" s="9"/>
      <c r="O131" s="1"/>
      <c r="P131" s="9"/>
      <c r="Q131" s="1"/>
      <c r="R131" s="9"/>
      <c r="S131" s="1"/>
      <c r="T131" s="9"/>
      <c r="U131" s="1"/>
      <c r="V131" s="9"/>
      <c r="W131" s="1">
        <v>1520</v>
      </c>
      <c r="X131" s="1">
        <v>1520</v>
      </c>
      <c r="Y131" s="31"/>
    </row>
    <row r="132" spans="1:25" customHeight="1" ht="12.75">
      <c r="A132" s="1" t="s">
        <v>418</v>
      </c>
      <c r="B132" s="7">
        <v>0.0</v>
      </c>
      <c r="C132" s="1">
        <v>0.0</v>
      </c>
      <c r="D132" s="1" t="s">
        <v>158</v>
      </c>
      <c r="E132" s="5">
        <v>482.89</v>
      </c>
      <c r="F132" s="5">
        <v>17.86</v>
      </c>
      <c r="G132" s="1">
        <v>2</v>
      </c>
      <c r="H132" s="9">
        <v>0.95</v>
      </c>
      <c r="I132" s="1">
        <v>0.0</v>
      </c>
      <c r="J132" s="1"/>
      <c r="K132" s="1"/>
      <c r="L132" s="9"/>
      <c r="M132" s="1"/>
      <c r="N132" s="9"/>
      <c r="O132" s="1"/>
      <c r="P132" s="9"/>
      <c r="Q132" s="1"/>
      <c r="R132" s="9"/>
      <c r="S132" s="1"/>
      <c r="T132" s="9"/>
      <c r="U132" s="1"/>
      <c r="V132" s="9"/>
      <c r="W132" s="1">
        <v>1520</v>
      </c>
      <c r="X132" s="1">
        <v>1792</v>
      </c>
      <c r="Y132" s="31"/>
    </row>
    <row r="133" spans="1:25" customHeight="1" ht="12.75">
      <c r="A133" s="1" t="s">
        <v>419</v>
      </c>
      <c r="B133" s="7">
        <v>0.0</v>
      </c>
      <c r="C133" s="1">
        <v>0.0</v>
      </c>
      <c r="D133" s="1" t="s">
        <v>158</v>
      </c>
      <c r="E133" s="5">
        <v>771.32</v>
      </c>
      <c r="F133" s="5">
        <v>7.02</v>
      </c>
      <c r="G133" s="1">
        <v>5</v>
      </c>
      <c r="H133" s="9">
        <v>0.95</v>
      </c>
      <c r="I133" s="1">
        <v>0.0</v>
      </c>
      <c r="J133" s="1"/>
      <c r="K133" s="1"/>
      <c r="L133" s="9"/>
      <c r="M133" s="1"/>
      <c r="N133" s="9"/>
      <c r="O133" s="1"/>
      <c r="P133" s="9"/>
      <c r="Q133" s="1"/>
      <c r="R133" s="9"/>
      <c r="S133" s="1"/>
      <c r="T133" s="9"/>
      <c r="U133" s="1"/>
      <c r="V133" s="9"/>
      <c r="W133" s="1">
        <v>1520</v>
      </c>
      <c r="X133" s="1">
        <v>4384</v>
      </c>
      <c r="Y133" s="31"/>
    </row>
    <row r="134" spans="1:25" customHeight="1" ht="12.75">
      <c r="A134" s="1" t="s">
        <v>167</v>
      </c>
      <c r="B134" s="7">
        <v>0.13</v>
      </c>
      <c r="C134" s="1">
        <v>6</v>
      </c>
      <c r="D134" s="1" t="s">
        <v>168</v>
      </c>
      <c r="E134" s="5"/>
      <c r="F134" s="5"/>
      <c r="G134" s="1"/>
      <c r="H134" s="9"/>
      <c r="I134" s="1">
        <v>4</v>
      </c>
      <c r="J134" s="1"/>
      <c r="K134" s="1"/>
      <c r="L134" s="9"/>
      <c r="M134" s="1"/>
      <c r="N134" s="9"/>
      <c r="O134" s="1"/>
      <c r="P134" s="9"/>
      <c r="Q134" s="1"/>
      <c r="R134" s="9"/>
      <c r="S134" s="1"/>
      <c r="T134" s="9"/>
      <c r="U134" s="1"/>
      <c r="V134" s="9"/>
      <c r="W134" s="1">
        <v>528</v>
      </c>
      <c r="X134" s="1">
        <v>32</v>
      </c>
    </row>
    <row r="135" spans="1:25" customHeight="1" ht="12.75">
      <c r="A135" s="1" t="s">
        <v>169</v>
      </c>
      <c r="B135" s="7">
        <v>0.4</v>
      </c>
      <c r="C135" s="1">
        <v>6</v>
      </c>
      <c r="D135" s="1" t="s">
        <v>168</v>
      </c>
      <c r="E135" s="5"/>
      <c r="F135" s="5"/>
      <c r="G135" s="1"/>
      <c r="H135" s="9"/>
      <c r="I135" s="1">
        <v>32</v>
      </c>
      <c r="J135" s="1"/>
      <c r="K135" s="1"/>
      <c r="L135" s="9"/>
      <c r="M135" s="1"/>
      <c r="N135" s="9"/>
      <c r="O135" s="1"/>
      <c r="P135" s="9"/>
      <c r="Q135" s="1"/>
      <c r="R135" s="9"/>
      <c r="S135" s="1"/>
      <c r="T135" s="9"/>
      <c r="U135" s="1"/>
      <c r="V135" s="9"/>
      <c r="W135" s="1">
        <v>528</v>
      </c>
      <c r="X135" s="1">
        <v>560</v>
      </c>
    </row>
    <row r="136" spans="1:25" customHeight="1" ht="12.75">
      <c r="A136" s="1" t="s">
        <v>170</v>
      </c>
      <c r="B136" s="7">
        <v>3</v>
      </c>
      <c r="C136" s="1">
        <v>6</v>
      </c>
      <c r="D136" s="1" t="s">
        <v>168</v>
      </c>
      <c r="E136" s="5"/>
      <c r="F136" s="5"/>
      <c r="G136" s="1"/>
      <c r="H136" s="9"/>
      <c r="I136" s="1">
        <v>6</v>
      </c>
      <c r="J136" s="1"/>
      <c r="K136" s="1"/>
      <c r="L136" s="9"/>
      <c r="M136" s="1"/>
      <c r="N136" s="9"/>
      <c r="O136" s="1"/>
      <c r="P136" s="9"/>
      <c r="Q136" s="1"/>
      <c r="R136" s="9"/>
      <c r="S136" s="1"/>
      <c r="T136" s="9"/>
      <c r="U136" s="1"/>
      <c r="V136" s="9"/>
      <c r="W136" s="1">
        <v>528</v>
      </c>
      <c r="X136" s="1">
        <v>880</v>
      </c>
    </row>
    <row r="137" spans="1:25" customHeight="1" ht="12.75">
      <c r="A137" s="1" t="s">
        <v>171</v>
      </c>
      <c r="B137" s="7">
        <v>0.21</v>
      </c>
      <c r="C137" s="1">
        <v>6</v>
      </c>
      <c r="D137" s="1" t="s">
        <v>168</v>
      </c>
      <c r="E137" s="5"/>
      <c r="F137" s="5"/>
      <c r="G137" s="1"/>
      <c r="H137" s="9"/>
      <c r="I137" s="1">
        <v>35</v>
      </c>
      <c r="J137" s="1"/>
      <c r="K137" s="1"/>
      <c r="L137" s="9"/>
      <c r="M137" s="1"/>
      <c r="N137" s="9"/>
      <c r="O137" s="1"/>
      <c r="P137" s="9"/>
      <c r="Q137" s="1"/>
      <c r="R137" s="9"/>
      <c r="S137" s="1"/>
      <c r="T137" s="9"/>
      <c r="U137" s="1"/>
      <c r="V137" s="9"/>
      <c r="W137" s="1">
        <v>528</v>
      </c>
      <c r="X137" s="1">
        <v>1440</v>
      </c>
    </row>
    <row r="138" spans="1:25" customHeight="1" ht="12.75">
      <c r="A138" s="1" t="s">
        <v>204</v>
      </c>
      <c r="B138" s="7">
        <v>0.43</v>
      </c>
      <c r="C138" s="1">
        <v>6</v>
      </c>
      <c r="D138" s="1" t="s">
        <v>168</v>
      </c>
      <c r="E138" s="5"/>
      <c r="F138" s="5"/>
      <c r="G138" s="1"/>
      <c r="H138" s="9"/>
      <c r="I138" s="1">
        <v>5</v>
      </c>
      <c r="J138" s="1"/>
      <c r="K138" s="1"/>
      <c r="L138" s="9"/>
      <c r="M138" s="1"/>
      <c r="N138" s="9"/>
      <c r="O138" s="1"/>
      <c r="P138" s="9"/>
      <c r="Q138" s="1"/>
      <c r="R138" s="9"/>
      <c r="S138" s="1"/>
      <c r="T138" s="9"/>
      <c r="U138" s="1"/>
      <c r="V138" s="9"/>
      <c r="W138" s="1">
        <v>528</v>
      </c>
      <c r="X138" s="1">
        <v>3696</v>
      </c>
    </row>
    <row r="139" spans="1:25" customHeight="1" ht="12.75">
      <c r="A139" s="1" t="s">
        <v>205</v>
      </c>
      <c r="B139" s="7">
        <v>1</v>
      </c>
      <c r="C139" s="1">
        <v>5</v>
      </c>
      <c r="D139" s="1" t="s">
        <v>168</v>
      </c>
      <c r="E139" s="5"/>
      <c r="F139" s="5"/>
      <c r="G139" s="1"/>
      <c r="H139" s="9"/>
      <c r="I139" s="1">
        <v>10</v>
      </c>
      <c r="J139" s="1"/>
      <c r="K139" s="1"/>
      <c r="L139" s="9"/>
      <c r="M139" s="1"/>
      <c r="N139" s="9"/>
      <c r="O139" s="1"/>
      <c r="P139" s="9"/>
      <c r="Q139" s="1"/>
      <c r="R139" s="9"/>
      <c r="S139" s="1"/>
      <c r="T139" s="9"/>
      <c r="U139" s="1"/>
      <c r="V139" s="9"/>
      <c r="W139" s="1">
        <v>736</v>
      </c>
      <c r="X139" s="1">
        <v>32</v>
      </c>
    </row>
    <row r="140" spans="1:25" customHeight="1" ht="12.75">
      <c r="A140" s="1" t="s">
        <v>206</v>
      </c>
      <c r="B140" s="7">
        <v>1</v>
      </c>
      <c r="C140" s="1">
        <v>5</v>
      </c>
      <c r="D140" s="1" t="s">
        <v>168</v>
      </c>
      <c r="E140" s="5"/>
      <c r="F140" s="5"/>
      <c r="G140" s="1"/>
      <c r="H140" s="9"/>
      <c r="I140" s="1">
        <v>6</v>
      </c>
      <c r="J140" s="1"/>
      <c r="K140" s="1"/>
      <c r="L140" s="9"/>
      <c r="M140" s="1"/>
      <c r="N140" s="9"/>
      <c r="O140" s="1"/>
      <c r="P140" s="9"/>
      <c r="Q140" s="1"/>
      <c r="R140" s="9"/>
      <c r="S140" s="1"/>
      <c r="T140" s="9"/>
      <c r="U140" s="1"/>
      <c r="V140" s="9"/>
      <c r="W140" s="1">
        <v>736</v>
      </c>
      <c r="X140" s="1">
        <v>560</v>
      </c>
    </row>
    <row r="141" spans="1:25" customHeight="1" ht="12.75">
      <c r="A141" s="1" t="s">
        <v>207</v>
      </c>
      <c r="B141" s="7">
        <v>1</v>
      </c>
      <c r="C141" s="1">
        <v>5</v>
      </c>
      <c r="D141" s="1" t="s">
        <v>168</v>
      </c>
      <c r="E141" s="5"/>
      <c r="F141" s="5"/>
      <c r="G141" s="1"/>
      <c r="H141" s="9"/>
      <c r="I141" s="1">
        <v>6</v>
      </c>
      <c r="J141" s="1"/>
      <c r="K141" s="1"/>
      <c r="L141" s="9"/>
      <c r="M141" s="1"/>
      <c r="N141" s="9"/>
      <c r="O141" s="1"/>
      <c r="P141" s="9"/>
      <c r="Q141" s="1"/>
      <c r="R141" s="9"/>
      <c r="S141" s="1"/>
      <c r="T141" s="9"/>
      <c r="U141" s="1"/>
      <c r="V141" s="9"/>
      <c r="W141" s="1">
        <v>736</v>
      </c>
      <c r="X141" s="1">
        <v>880</v>
      </c>
    </row>
    <row r="142" spans="1:25" customHeight="1" ht="12.75">
      <c r="A142" s="1" t="s">
        <v>208</v>
      </c>
      <c r="B142" s="7">
        <v>0.02</v>
      </c>
      <c r="C142" s="1">
        <v>5</v>
      </c>
      <c r="D142" s="1" t="s">
        <v>168</v>
      </c>
      <c r="E142" s="5"/>
      <c r="F142" s="5"/>
      <c r="G142" s="1"/>
      <c r="H142" s="9"/>
      <c r="I142" s="1">
        <v>4</v>
      </c>
      <c r="J142" s="1"/>
      <c r="K142" s="1"/>
      <c r="L142" s="9"/>
      <c r="M142" s="1"/>
      <c r="N142" s="9"/>
      <c r="O142" s="1"/>
      <c r="P142" s="9"/>
      <c r="Q142" s="1"/>
      <c r="R142" s="9"/>
      <c r="S142" s="1"/>
      <c r="T142" s="9"/>
      <c r="U142" s="1"/>
      <c r="V142" s="9"/>
      <c r="W142" s="1">
        <v>736</v>
      </c>
      <c r="X142" s="1">
        <v>1200</v>
      </c>
    </row>
    <row r="143" spans="1:25" customHeight="1" ht="12.75">
      <c r="A143" s="1" t="s">
        <v>209</v>
      </c>
      <c r="B143" s="7">
        <v>0.03</v>
      </c>
      <c r="C143" s="1">
        <v>5</v>
      </c>
      <c r="D143" s="1" t="s">
        <v>168</v>
      </c>
      <c r="E143" s="5"/>
      <c r="F143" s="5"/>
      <c r="G143" s="1"/>
      <c r="H143" s="9"/>
      <c r="I143" s="1">
        <v>6</v>
      </c>
      <c r="J143" s="1"/>
      <c r="K143" s="1"/>
      <c r="L143" s="9"/>
      <c r="M143" s="1"/>
      <c r="N143" s="9"/>
      <c r="O143" s="1"/>
      <c r="P143" s="9"/>
      <c r="Q143" s="1"/>
      <c r="R143" s="9"/>
      <c r="S143" s="1"/>
      <c r="T143" s="9"/>
      <c r="U143" s="1"/>
      <c r="V143" s="9"/>
      <c r="W143" s="1">
        <v>736</v>
      </c>
      <c r="X143" s="1">
        <v>1280</v>
      </c>
    </row>
    <row r="144" spans="1:25" customHeight="1" ht="12.75">
      <c r="A144" s="1" t="s">
        <v>210</v>
      </c>
      <c r="B144" s="7">
        <v>0.03</v>
      </c>
      <c r="C144" s="1">
        <v>5</v>
      </c>
      <c r="D144" s="1" t="s">
        <v>168</v>
      </c>
      <c r="E144" s="5"/>
      <c r="F144" s="5"/>
      <c r="G144" s="1"/>
      <c r="H144" s="9"/>
      <c r="I144" s="1">
        <v>1</v>
      </c>
      <c r="J144" s="1"/>
      <c r="K144" s="1"/>
      <c r="L144" s="9"/>
      <c r="M144" s="1"/>
      <c r="N144" s="9"/>
      <c r="O144" s="1"/>
      <c r="P144" s="9"/>
      <c r="Q144" s="1"/>
      <c r="R144" s="9"/>
      <c r="S144" s="1"/>
      <c r="T144" s="9"/>
      <c r="U144" s="1"/>
      <c r="V144" s="9"/>
      <c r="W144" s="1">
        <v>736</v>
      </c>
      <c r="X144" s="1">
        <v>1360</v>
      </c>
    </row>
    <row r="145" spans="1:25" customHeight="1" ht="12.75">
      <c r="A145" s="1" t="s">
        <v>211</v>
      </c>
      <c r="B145" s="7">
        <v>1.36</v>
      </c>
      <c r="C145" s="1">
        <v>5</v>
      </c>
      <c r="D145" s="1" t="s">
        <v>168</v>
      </c>
      <c r="E145" s="5"/>
      <c r="F145" s="5"/>
      <c r="G145" s="1"/>
      <c r="H145" s="9"/>
      <c r="I145" s="1">
        <v>1</v>
      </c>
      <c r="J145" s="1"/>
      <c r="K145" s="1"/>
      <c r="L145" s="9"/>
      <c r="M145" s="1"/>
      <c r="N145" s="9"/>
      <c r="O145" s="1"/>
      <c r="P145" s="9"/>
      <c r="Q145" s="1"/>
      <c r="R145" s="9"/>
      <c r="S145" s="1"/>
      <c r="T145" s="9"/>
      <c r="U145" s="1"/>
      <c r="V145" s="9"/>
      <c r="W145" s="1">
        <v>736</v>
      </c>
      <c r="X145" s="1">
        <v>1440</v>
      </c>
    </row>
    <row r="146" spans="1:25" customHeight="1" ht="12.75">
      <c r="A146" s="1" t="s">
        <v>212</v>
      </c>
      <c r="B146" s="7">
        <v>0.12</v>
      </c>
      <c r="C146" s="1">
        <v>5</v>
      </c>
      <c r="D146" s="1" t="s">
        <v>168</v>
      </c>
      <c r="E146" s="5"/>
      <c r="F146" s="5"/>
      <c r="G146" s="1"/>
      <c r="H146" s="9"/>
      <c r="I146" s="1">
        <v>4</v>
      </c>
      <c r="J146" s="1"/>
      <c r="K146" s="1"/>
      <c r="L146" s="9"/>
      <c r="M146" s="1"/>
      <c r="N146" s="9"/>
      <c r="O146" s="1"/>
      <c r="P146" s="9"/>
      <c r="Q146" s="1"/>
      <c r="R146" s="9"/>
      <c r="S146" s="1"/>
      <c r="T146" s="9"/>
      <c r="U146" s="1"/>
      <c r="V146" s="9"/>
      <c r="W146" s="1">
        <v>736</v>
      </c>
      <c r="X146" s="1">
        <v>3984</v>
      </c>
    </row>
    <row r="147" spans="1:25" customHeight="1" ht="12.75">
      <c r="A147" s="1" t="s">
        <v>272</v>
      </c>
      <c r="B147" s="7">
        <v>0.14</v>
      </c>
      <c r="C147" s="1">
        <v>5</v>
      </c>
      <c r="D147" s="1" t="s">
        <v>168</v>
      </c>
      <c r="E147" s="5"/>
      <c r="F147" s="5"/>
      <c r="G147" s="1"/>
      <c r="H147" s="9"/>
      <c r="I147" s="1">
        <v>3</v>
      </c>
      <c r="J147" s="1"/>
      <c r="K147" s="1"/>
      <c r="L147" s="9"/>
      <c r="M147" s="1"/>
      <c r="N147" s="9"/>
      <c r="O147" s="1"/>
      <c r="P147" s="9"/>
      <c r="Q147" s="1"/>
      <c r="R147" s="9"/>
      <c r="S147" s="1"/>
      <c r="T147" s="9"/>
      <c r="U147" s="1"/>
      <c r="V147" s="9"/>
      <c r="W147" s="1">
        <v>736</v>
      </c>
      <c r="X147" s="1">
        <v>4064</v>
      </c>
    </row>
    <row r="148" spans="1:25" customHeight="1" ht="12.75">
      <c r="A148" s="1" t="s">
        <v>273</v>
      </c>
      <c r="B148" s="7">
        <v>0.13</v>
      </c>
      <c r="C148" s="1">
        <v>5</v>
      </c>
      <c r="D148" s="1" t="s">
        <v>168</v>
      </c>
      <c r="E148" s="5"/>
      <c r="F148" s="5"/>
      <c r="G148" s="1"/>
      <c r="H148" s="9"/>
      <c r="I148" s="1">
        <v>4</v>
      </c>
      <c r="J148" s="1"/>
      <c r="K148" s="1"/>
      <c r="L148" s="9"/>
      <c r="M148" s="1"/>
      <c r="N148" s="9"/>
      <c r="O148" s="1"/>
      <c r="P148" s="9"/>
      <c r="Q148" s="1"/>
      <c r="R148" s="9"/>
      <c r="S148" s="1"/>
      <c r="T148" s="9"/>
      <c r="U148" s="1"/>
      <c r="V148" s="9"/>
      <c r="W148" s="1">
        <v>736</v>
      </c>
      <c r="X148" s="1">
        <v>4144</v>
      </c>
    </row>
    <row r="149" spans="1:25" customHeight="1" ht="12.75">
      <c r="A149" s="1" t="s">
        <v>274</v>
      </c>
      <c r="B149" s="7">
        <v>0.0</v>
      </c>
      <c r="C149" s="1">
        <v>5</v>
      </c>
      <c r="D149" s="1" t="s">
        <v>168</v>
      </c>
      <c r="E149" s="5"/>
      <c r="F149" s="5"/>
      <c r="G149" s="1"/>
      <c r="H149" s="9"/>
      <c r="I149" s="1">
        <v>1</v>
      </c>
      <c r="J149" s="1"/>
      <c r="K149" s="1"/>
      <c r="L149" s="9"/>
      <c r="M149" s="1"/>
      <c r="N149" s="9"/>
      <c r="O149" s="1"/>
      <c r="P149" s="9"/>
      <c r="Q149" s="1"/>
      <c r="R149" s="9"/>
      <c r="S149" s="1"/>
      <c r="T149" s="9"/>
      <c r="U149" s="1"/>
      <c r="V149" s="9"/>
      <c r="W149" s="1">
        <v>736</v>
      </c>
      <c r="X149" s="1">
        <v>4224</v>
      </c>
    </row>
    <row r="150" spans="1:25" customHeight="1" ht="12.75">
      <c r="A150" s="1" t="s">
        <v>275</v>
      </c>
      <c r="B150" s="7">
        <v>0.23</v>
      </c>
      <c r="C150" s="1">
        <v>5</v>
      </c>
      <c r="D150" s="1" t="s">
        <v>168</v>
      </c>
      <c r="E150" s="5"/>
      <c r="F150" s="5"/>
      <c r="G150" s="1"/>
      <c r="H150" s="9"/>
      <c r="I150" s="1">
        <v>9</v>
      </c>
      <c r="J150" s="1"/>
      <c r="K150" s="1"/>
      <c r="L150" s="9"/>
      <c r="M150" s="1"/>
      <c r="N150" s="9"/>
      <c r="O150" s="1"/>
      <c r="P150" s="9"/>
      <c r="Q150" s="1"/>
      <c r="R150" s="9"/>
      <c r="S150" s="1"/>
      <c r="T150" s="9"/>
      <c r="U150" s="1"/>
      <c r="V150" s="9"/>
      <c r="W150" s="1">
        <v>736</v>
      </c>
      <c r="X150" s="1">
        <v>4464</v>
      </c>
    </row>
    <row r="151" spans="1:25" customHeight="1" ht="12.75">
      <c r="A151" s="1" t="s">
        <v>276</v>
      </c>
      <c r="B151" s="7">
        <v>0.13</v>
      </c>
      <c r="C151" s="1">
        <v>5</v>
      </c>
      <c r="D151" s="1" t="s">
        <v>168</v>
      </c>
      <c r="E151" s="5"/>
      <c r="F151" s="5"/>
      <c r="G151" s="1"/>
      <c r="H151" s="9"/>
      <c r="I151" s="1">
        <v>12</v>
      </c>
      <c r="J151" s="1"/>
      <c r="K151" s="1"/>
      <c r="L151" s="9"/>
      <c r="M151" s="1"/>
      <c r="N151" s="9"/>
      <c r="O151" s="1"/>
      <c r="P151" s="9"/>
      <c r="Q151" s="1"/>
      <c r="R151" s="9"/>
      <c r="S151" s="1"/>
      <c r="T151" s="9"/>
      <c r="U151" s="1"/>
      <c r="V151" s="9"/>
      <c r="W151" s="1">
        <v>736</v>
      </c>
      <c r="X151" s="1">
        <v>4544</v>
      </c>
    </row>
    <row r="152" spans="1:25" customHeight="1" ht="12.75">
      <c r="A152" s="1" t="s">
        <v>277</v>
      </c>
      <c r="B152" s="7">
        <v>0.18</v>
      </c>
      <c r="C152" s="1">
        <v>5</v>
      </c>
      <c r="D152" s="1" t="s">
        <v>168</v>
      </c>
      <c r="E152" s="5"/>
      <c r="F152" s="5"/>
      <c r="G152" s="1"/>
      <c r="H152" s="9"/>
      <c r="I152" s="1">
        <v>2</v>
      </c>
      <c r="J152" s="1"/>
      <c r="K152" s="1"/>
      <c r="L152" s="9"/>
      <c r="M152" s="1"/>
      <c r="N152" s="9"/>
      <c r="O152" s="1"/>
      <c r="P152" s="9"/>
      <c r="Q152" s="1"/>
      <c r="R152" s="9"/>
      <c r="S152" s="1"/>
      <c r="T152" s="9"/>
      <c r="U152" s="1"/>
      <c r="V152" s="9"/>
      <c r="W152" s="1">
        <v>736</v>
      </c>
      <c r="X152" s="1">
        <v>4624</v>
      </c>
    </row>
    <row r="153" spans="1:25" customHeight="1" ht="12.75">
      <c r="A153" s="1" t="s">
        <v>278</v>
      </c>
      <c r="B153" s="7">
        <v>0.0</v>
      </c>
      <c r="C153" s="1">
        <v>2</v>
      </c>
      <c r="D153" s="1" t="s">
        <v>168</v>
      </c>
      <c r="E153" s="5"/>
      <c r="F153" s="5"/>
      <c r="G153" s="1"/>
      <c r="H153" s="9"/>
      <c r="I153" s="1">
        <v>6</v>
      </c>
      <c r="J153" s="1"/>
      <c r="K153" s="1"/>
      <c r="L153" s="9"/>
      <c r="M153" s="1"/>
      <c r="N153" s="9"/>
      <c r="O153" s="1"/>
      <c r="P153" s="9"/>
      <c r="Q153" s="1"/>
      <c r="R153" s="9"/>
      <c r="S153" s="1"/>
      <c r="T153" s="9"/>
      <c r="U153" s="1"/>
      <c r="V153" s="9"/>
      <c r="W153" s="1">
        <v>1328</v>
      </c>
      <c r="X153" s="1">
        <v>1520</v>
      </c>
    </row>
    <row r="154" spans="1:25" customHeight="1" ht="12.75">
      <c r="A154" s="1" t="s">
        <v>279</v>
      </c>
      <c r="B154" s="7">
        <v>0.0</v>
      </c>
      <c r="C154" s="1">
        <v>2</v>
      </c>
      <c r="D154" s="1" t="s">
        <v>168</v>
      </c>
      <c r="E154" s="5"/>
      <c r="F154" s="5"/>
      <c r="G154" s="1"/>
      <c r="H154" s="9"/>
      <c r="I154" s="1">
        <v>6</v>
      </c>
      <c r="J154" s="1"/>
      <c r="K154" s="1"/>
      <c r="L154" s="9"/>
      <c r="M154" s="1"/>
      <c r="N154" s="9"/>
      <c r="O154" s="1"/>
      <c r="P154" s="9"/>
      <c r="Q154" s="1"/>
      <c r="R154" s="9"/>
      <c r="S154" s="1"/>
      <c r="T154" s="9"/>
      <c r="U154" s="1"/>
      <c r="V154" s="9"/>
      <c r="W154" s="1">
        <v>1328</v>
      </c>
      <c r="X154" s="1">
        <v>1792</v>
      </c>
    </row>
    <row r="155" spans="1:25" customHeight="1" ht="12.75">
      <c r="A155" s="1" t="s">
        <v>280</v>
      </c>
      <c r="B155" s="7">
        <v>2</v>
      </c>
      <c r="C155" s="1">
        <v>2</v>
      </c>
      <c r="D155" s="1" t="s">
        <v>168</v>
      </c>
      <c r="E155" s="5"/>
      <c r="F155" s="5"/>
      <c r="G155" s="1"/>
      <c r="H155" s="9"/>
      <c r="I155" s="1">
        <v>2</v>
      </c>
      <c r="J155" s="1"/>
      <c r="K155" s="1"/>
      <c r="L155" s="9"/>
      <c r="M155" s="1"/>
      <c r="N155" s="9"/>
      <c r="O155" s="1"/>
      <c r="P155" s="9"/>
      <c r="Q155" s="1"/>
      <c r="R155" s="9"/>
      <c r="S155" s="1"/>
      <c r="T155" s="9"/>
      <c r="U155" s="1"/>
      <c r="V155" s="9"/>
      <c r="W155" s="1">
        <v>1328</v>
      </c>
      <c r="X155" s="1">
        <v>4384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25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157</v>
      </c>
    </row>
    <row r="3" spans="1:14" customHeight="1" ht="12.75">
      <c r="A3" s="1" t="s">
        <v>174</v>
      </c>
      <c r="B3" s="1" t="s">
        <v>159</v>
      </c>
    </row>
    <row r="4" spans="1:14" customHeight="1" ht="12.75">
      <c r="A4" s="1" t="s">
        <v>175</v>
      </c>
      <c r="B4" s="1" t="s">
        <v>160</v>
      </c>
    </row>
    <row r="5" spans="1:14" customHeight="1" ht="12.75">
      <c r="A5" s="1" t="s">
        <v>176</v>
      </c>
      <c r="B5" s="1" t="s">
        <v>166</v>
      </c>
    </row>
    <row r="6" spans="1:14" customHeight="1" ht="12.75">
      <c r="A6" s="1" t="s">
        <v>179</v>
      </c>
      <c r="B6" s="1" t="s">
        <v>196</v>
      </c>
    </row>
    <row r="7" spans="1:14" customHeight="1" ht="12.75">
      <c r="A7" s="1" t="s">
        <v>180</v>
      </c>
      <c r="B7" s="1" t="s">
        <v>197</v>
      </c>
    </row>
    <row r="8" spans="1:14" customHeight="1" ht="12.75">
      <c r="A8" s="1" t="s">
        <v>181</v>
      </c>
      <c r="B8" s="1" t="s">
        <v>198</v>
      </c>
    </row>
    <row r="9" spans="1:14" customHeight="1" ht="12.75">
      <c r="A9" s="1" t="s">
        <v>182</v>
      </c>
      <c r="B9" s="1" t="s">
        <v>199</v>
      </c>
    </row>
    <row r="10" spans="1:14" customHeight="1" ht="12.75">
      <c r="A10" s="1" t="s">
        <v>183</v>
      </c>
      <c r="B10" s="1" t="s">
        <v>262</v>
      </c>
    </row>
    <row r="11" spans="1:14" customHeight="1" ht="12.75">
      <c r="A11" s="1" t="s">
        <v>184</v>
      </c>
      <c r="B11" s="1" t="s">
        <v>263</v>
      </c>
    </row>
    <row r="12" spans="1:14" customHeight="1" ht="12.75">
      <c r="A12" s="1" t="s">
        <v>185</v>
      </c>
      <c r="B12" s="1" t="s">
        <v>264</v>
      </c>
    </row>
    <row r="13" spans="1:14" customHeight="1" ht="12.75">
      <c r="A13" s="1" t="s">
        <v>200</v>
      </c>
      <c r="B13" s="1" t="s">
        <v>265</v>
      </c>
    </row>
    <row r="14" spans="1:14" customHeight="1" ht="12.75">
      <c r="A14" s="1" t="s">
        <v>213</v>
      </c>
      <c r="B14" s="1" t="s">
        <v>278</v>
      </c>
    </row>
    <row r="15" spans="1:14" customHeight="1" ht="12.75">
      <c r="A15" s="1" t="s">
        <v>214</v>
      </c>
      <c r="B15" s="1" t="s">
        <v>279</v>
      </c>
    </row>
    <row r="16" spans="1:14" customHeight="1" ht="12.75">
      <c r="A16" s="1" t="s">
        <v>215</v>
      </c>
      <c r="B16" s="1" t="s">
        <v>266</v>
      </c>
    </row>
    <row r="17" spans="1:14" customHeight="1" ht="12.75">
      <c r="A17" s="1" t="s">
        <v>216</v>
      </c>
      <c r="B17" s="1" t="s">
        <v>267</v>
      </c>
    </row>
    <row r="18" spans="1:14" customHeight="1" ht="12.75">
      <c r="A18" s="1" t="s">
        <v>217</v>
      </c>
      <c r="B18" s="1" t="s">
        <v>268</v>
      </c>
    </row>
    <row r="19" spans="1:14" customHeight="1" ht="12.75">
      <c r="A19" s="1" t="s">
        <v>218</v>
      </c>
      <c r="B19" s="1" t="s">
        <v>269</v>
      </c>
    </row>
    <row r="20" spans="1:14" customHeight="1" ht="12.75">
      <c r="A20" s="1" t="s">
        <v>219</v>
      </c>
      <c r="B20" s="1" t="s">
        <v>270</v>
      </c>
    </row>
    <row r="21" spans="1:14" customHeight="1" ht="12.75">
      <c r="A21" s="1" t="s">
        <v>220</v>
      </c>
      <c r="B21" s="1" t="s">
        <v>271</v>
      </c>
    </row>
    <row r="22" spans="1:14" customHeight="1" ht="12.75">
      <c r="A22" s="1" t="s">
        <v>221</v>
      </c>
      <c r="B22" s="1" t="s">
        <v>410</v>
      </c>
    </row>
    <row r="23" spans="1:14" customHeight="1" ht="12.75">
      <c r="A23" s="1" t="s">
        <v>222</v>
      </c>
      <c r="B23" s="1" t="s">
        <v>411</v>
      </c>
    </row>
    <row r="24" spans="1:14" customHeight="1" ht="12.75">
      <c r="A24" s="1" t="s">
        <v>223</v>
      </c>
      <c r="B24" s="1" t="s">
        <v>412</v>
      </c>
    </row>
    <row r="25" spans="1:14" customHeight="1" ht="12.75">
      <c r="A25" s="1" t="s">
        <v>224</v>
      </c>
      <c r="B25" s="1" t="s">
        <v>413</v>
      </c>
    </row>
    <row r="26" spans="1:14" customHeight="1" ht="12.75">
      <c r="A26" s="1" t="s">
        <v>225</v>
      </c>
      <c r="B26" s="1" t="s">
        <v>414</v>
      </c>
    </row>
    <row r="27" spans="1:14" customHeight="1" ht="12.75">
      <c r="A27" s="1" t="s">
        <v>226</v>
      </c>
      <c r="B27" s="1" t="s">
        <v>415</v>
      </c>
    </row>
    <row r="28" spans="1:14" customHeight="1" ht="12.75">
      <c r="A28" s="1" t="s">
        <v>290</v>
      </c>
      <c r="B28" s="1" t="s">
        <v>416</v>
      </c>
    </row>
    <row r="29" spans="1:14" customHeight="1" ht="12.75">
      <c r="A29" s="1" t="s">
        <v>291</v>
      </c>
      <c r="B29" s="1" t="s">
        <v>280</v>
      </c>
    </row>
    <row r="30" spans="1:14" customHeight="1" ht="12.75">
      <c r="A30" s="1" t="s">
        <v>292</v>
      </c>
      <c r="B30" s="1" t="s">
        <v>417</v>
      </c>
    </row>
    <row r="31" spans="1:14" customHeight="1" ht="12.75">
      <c r="A31" s="1" t="s">
        <v>293</v>
      </c>
      <c r="B31" s="1" t="s">
        <v>418</v>
      </c>
    </row>
    <row r="32" spans="1:14" customHeight="1" ht="12.75">
      <c r="A32" s="1" t="s">
        <v>294</v>
      </c>
      <c r="B32" s="1" t="s">
        <v>419</v>
      </c>
    </row>
    <row r="33" spans="1:14" customHeight="1" ht="12.75">
      <c r="A33" s="1" t="s">
        <v>150</v>
      </c>
      <c r="B33" s="1" t="s">
        <v>172</v>
      </c>
    </row>
    <row r="34" spans="1:14" customHeight="1" ht="12.75">
      <c r="A34" s="1" t="s">
        <v>152</v>
      </c>
      <c r="B34" s="1" t="s">
        <v>174</v>
      </c>
    </row>
    <row r="35" spans="1:14" customHeight="1" ht="12.75">
      <c r="A35" s="1" t="s">
        <v>163</v>
      </c>
      <c r="B35" s="1" t="s">
        <v>175</v>
      </c>
    </row>
    <row r="36" spans="1:14" customHeight="1" ht="12.75">
      <c r="A36" s="1" t="s">
        <v>164</v>
      </c>
      <c r="B36" s="1" t="s">
        <v>176</v>
      </c>
    </row>
    <row r="37" spans="1:14" customHeight="1" ht="12.75">
      <c r="A37" s="1" t="s">
        <v>165</v>
      </c>
      <c r="B37" s="1" t="s">
        <v>179</v>
      </c>
    </row>
    <row r="38" spans="1:14" customHeight="1" ht="12.75">
      <c r="A38" s="1" t="s">
        <v>186</v>
      </c>
      <c r="B38" s="1" t="s">
        <v>180</v>
      </c>
    </row>
    <row r="39" spans="1:14" customHeight="1" ht="12.75">
      <c r="A39" s="1" t="s">
        <v>187</v>
      </c>
      <c r="B39" s="1" t="s">
        <v>181</v>
      </c>
    </row>
    <row r="40" spans="1:14" customHeight="1" ht="12.75">
      <c r="A40" s="1" t="s">
        <v>201</v>
      </c>
      <c r="B40" s="1" t="s">
        <v>182</v>
      </c>
    </row>
    <row r="41" spans="1:14" customHeight="1" ht="12.75">
      <c r="A41" s="1" t="s">
        <v>202</v>
      </c>
      <c r="B41" s="1" t="s">
        <v>183</v>
      </c>
    </row>
    <row r="42" spans="1:14" customHeight="1" ht="12.75">
      <c r="A42" s="1" t="s">
        <v>203</v>
      </c>
      <c r="B42" s="1" t="s">
        <v>184</v>
      </c>
    </row>
    <row r="43" spans="1:14" customHeight="1" ht="12.75">
      <c r="A43" s="1" t="s">
        <v>230</v>
      </c>
      <c r="B43" s="1" t="s">
        <v>185</v>
      </c>
    </row>
    <row r="44" spans="1:14" customHeight="1" ht="12.75">
      <c r="A44" s="1" t="s">
        <v>231</v>
      </c>
      <c r="B44" s="1" t="s">
        <v>200</v>
      </c>
    </row>
    <row r="45" spans="1:14" customHeight="1" ht="12.75">
      <c r="A45" s="1" t="s">
        <v>232</v>
      </c>
      <c r="B45" s="1" t="s">
        <v>213</v>
      </c>
    </row>
    <row r="46" spans="1:14" customHeight="1" ht="12.75">
      <c r="A46" s="1" t="s">
        <v>315</v>
      </c>
      <c r="B46" s="1" t="s">
        <v>214</v>
      </c>
    </row>
    <row r="47" spans="1:14" customHeight="1" ht="12.75">
      <c r="A47" s="1" t="s">
        <v>315</v>
      </c>
      <c r="B47" s="1" t="s">
        <v>215</v>
      </c>
    </row>
    <row r="48" spans="1:14" customHeight="1" ht="12.75">
      <c r="A48" s="1" t="s">
        <v>316</v>
      </c>
      <c r="B48" s="1" t="s">
        <v>216</v>
      </c>
    </row>
    <row r="49" spans="1:14" customHeight="1" ht="12.75">
      <c r="A49" s="1" t="s">
        <v>317</v>
      </c>
      <c r="B49" s="1" t="s">
        <v>217</v>
      </c>
    </row>
    <row r="50" spans="1:14" customHeight="1" ht="12.75">
      <c r="A50" s="1" t="s">
        <v>318</v>
      </c>
      <c r="B50" s="1" t="s">
        <v>218</v>
      </c>
    </row>
    <row r="51" spans="1:14" customHeight="1" ht="12.75">
      <c r="A51" s="1" t="s">
        <v>319</v>
      </c>
      <c r="B51" s="1" t="s">
        <v>219</v>
      </c>
    </row>
    <row r="52" spans="1:14" customHeight="1" ht="12.75">
      <c r="A52" s="1" t="s">
        <v>319</v>
      </c>
      <c r="B52" s="1" t="s">
        <v>220</v>
      </c>
    </row>
    <row r="53" spans="1:14" customHeight="1" ht="12.75">
      <c r="A53" s="1" t="s">
        <v>320</v>
      </c>
      <c r="B53" s="1" t="s">
        <v>221</v>
      </c>
    </row>
    <row r="54" spans="1:14" customHeight="1" ht="12.75">
      <c r="A54" s="1" t="s">
        <v>321</v>
      </c>
      <c r="B54" s="1" t="s">
        <v>222</v>
      </c>
    </row>
    <row r="55" spans="1:14" customHeight="1" ht="12.75">
      <c r="A55" s="1" t="s">
        <v>322</v>
      </c>
      <c r="B55" s="1" t="s">
        <v>223</v>
      </c>
    </row>
    <row r="56" spans="1:14" customHeight="1" ht="12.75">
      <c r="A56" s="1" t="s">
        <v>322</v>
      </c>
      <c r="B56" s="1" t="s">
        <v>224</v>
      </c>
    </row>
    <row r="57" spans="1:14" customHeight="1" ht="12.75">
      <c r="A57" s="1" t="s">
        <v>323</v>
      </c>
      <c r="B57" s="1" t="s">
        <v>225</v>
      </c>
    </row>
    <row r="58" spans="1:14" customHeight="1" ht="12.75">
      <c r="A58" s="1" t="s">
        <v>323</v>
      </c>
      <c r="B58" s="1" t="s">
        <v>226</v>
      </c>
    </row>
    <row r="59" spans="1:14" customHeight="1" ht="12.75">
      <c r="A59" s="1" t="s">
        <v>324</v>
      </c>
      <c r="B59" s="1" t="s">
        <v>290</v>
      </c>
    </row>
    <row r="60" spans="1:14" customHeight="1" ht="12.75">
      <c r="A60" s="1" t="s">
        <v>325</v>
      </c>
      <c r="B60" s="1" t="s">
        <v>291</v>
      </c>
    </row>
    <row r="61" spans="1:14" customHeight="1" ht="12.75">
      <c r="A61" s="1" t="s">
        <v>153</v>
      </c>
      <c r="B61" s="1" t="s">
        <v>167</v>
      </c>
    </row>
    <row r="62" spans="1:14" customHeight="1" ht="12.75">
      <c r="A62" s="1" t="s">
        <v>153</v>
      </c>
      <c r="B62" s="1" t="s">
        <v>169</v>
      </c>
    </row>
    <row r="63" spans="1:14" customHeight="1" ht="12.75">
      <c r="A63" s="1" t="s">
        <v>153</v>
      </c>
      <c r="B63" s="1" t="s">
        <v>170</v>
      </c>
    </row>
    <row r="64" spans="1:14" customHeight="1" ht="12.75">
      <c r="A64" s="1" t="s">
        <v>153</v>
      </c>
      <c r="B64" s="1" t="s">
        <v>171</v>
      </c>
    </row>
    <row r="65" spans="1:14" customHeight="1" ht="12.75">
      <c r="A65" s="1" t="s">
        <v>153</v>
      </c>
      <c r="B65" s="1" t="s">
        <v>204</v>
      </c>
    </row>
    <row r="66" spans="1:14" customHeight="1" ht="12.75">
      <c r="A66" s="1" t="s">
        <v>155</v>
      </c>
      <c r="B66" s="1" t="s">
        <v>208</v>
      </c>
    </row>
    <row r="67" spans="1:14" customHeight="1" ht="12.75">
      <c r="A67" s="1" t="s">
        <v>155</v>
      </c>
      <c r="B67" s="1" t="s">
        <v>212</v>
      </c>
    </row>
    <row r="68" spans="1:14" customHeight="1" ht="12.75">
      <c r="A68" s="1" t="s">
        <v>155</v>
      </c>
      <c r="B68" s="1" t="s">
        <v>275</v>
      </c>
    </row>
    <row r="69" spans="1:14" customHeight="1" ht="12.75">
      <c r="A69" s="1" t="s">
        <v>156</v>
      </c>
      <c r="B69" s="1" t="s">
        <v>209</v>
      </c>
    </row>
    <row r="70" spans="1:14" customHeight="1" ht="12.75">
      <c r="A70" s="1" t="s">
        <v>156</v>
      </c>
      <c r="B70" s="1" t="s">
        <v>272</v>
      </c>
    </row>
    <row r="71" spans="1:14" customHeight="1" ht="12.75">
      <c r="A71" s="1" t="s">
        <v>156</v>
      </c>
      <c r="B71" s="1" t="s">
        <v>276</v>
      </c>
    </row>
    <row r="72" spans="1:14" customHeight="1" ht="12.75">
      <c r="A72" s="1" t="s">
        <v>177</v>
      </c>
      <c r="B72" s="1" t="s">
        <v>210</v>
      </c>
    </row>
    <row r="73" spans="1:14" customHeight="1" ht="12.75">
      <c r="A73" s="1" t="s">
        <v>177</v>
      </c>
      <c r="B73" s="1" t="s">
        <v>273</v>
      </c>
    </row>
    <row r="74" spans="1:14" customHeight="1" ht="12.75">
      <c r="A74" s="1" t="s">
        <v>177</v>
      </c>
      <c r="B74" s="1" t="s">
        <v>277</v>
      </c>
    </row>
    <row r="75" spans="1:14" customHeight="1" ht="12.75">
      <c r="A75" s="1" t="s">
        <v>178</v>
      </c>
      <c r="B75" s="1" t="s">
        <v>150</v>
      </c>
    </row>
    <row r="76" spans="1:14" customHeight="1" ht="12.75">
      <c r="A76" s="1" t="s">
        <v>188</v>
      </c>
      <c r="B76" s="1" t="s">
        <v>152</v>
      </c>
    </row>
    <row r="77" spans="1:14" customHeight="1" ht="12.75">
      <c r="A77" s="1" t="s">
        <v>189</v>
      </c>
      <c r="B77" s="1" t="s">
        <v>163</v>
      </c>
    </row>
    <row r="78" spans="1:14" customHeight="1" ht="12.75">
      <c r="A78" s="1" t="s">
        <v>190</v>
      </c>
      <c r="B78" s="1" t="s">
        <v>164</v>
      </c>
    </row>
    <row r="79" spans="1:14" customHeight="1" ht="12.75">
      <c r="A79" s="1" t="s">
        <v>191</v>
      </c>
      <c r="B79" s="1" t="s">
        <v>165</v>
      </c>
    </row>
    <row r="80" spans="1:14" customHeight="1" ht="12.75">
      <c r="A80" s="1" t="s">
        <v>192</v>
      </c>
      <c r="B80" s="1" t="s">
        <v>186</v>
      </c>
    </row>
    <row r="81" spans="1:14" customHeight="1" ht="12.75">
      <c r="A81" s="1" t="s">
        <v>193</v>
      </c>
      <c r="B81" s="1" t="s">
        <v>187</v>
      </c>
    </row>
    <row r="82" spans="1:14" customHeight="1" ht="12.75">
      <c r="A82" s="1" t="s">
        <v>194</v>
      </c>
      <c r="B82" s="1" t="s">
        <v>201</v>
      </c>
    </row>
    <row r="83" spans="1:14" customHeight="1" ht="12.75">
      <c r="A83" s="1" t="s">
        <v>195</v>
      </c>
      <c r="B83" s="1" t="s">
        <v>202</v>
      </c>
    </row>
    <row r="84" spans="1:14" customHeight="1" ht="12.75">
      <c r="A84" s="1" t="s">
        <v>227</v>
      </c>
      <c r="B84" s="1" t="s">
        <v>203</v>
      </c>
    </row>
    <row r="85" spans="1:14" customHeight="1" ht="12.75">
      <c r="A85" s="1" t="s">
        <v>228</v>
      </c>
      <c r="B85" s="1" t="s">
        <v>230</v>
      </c>
    </row>
    <row r="86" spans="1:14" customHeight="1" ht="12.75">
      <c r="A86" s="1" t="s">
        <v>229</v>
      </c>
      <c r="B86" s="1" t="s">
        <v>231</v>
      </c>
    </row>
    <row r="87" spans="1:14" customHeight="1" ht="12.75">
      <c r="A87" s="1" t="s">
        <v>233</v>
      </c>
      <c r="B87" s="1" t="s">
        <v>232</v>
      </c>
    </row>
    <row r="88" spans="1:14" customHeight="1" ht="12.75">
      <c r="A88" s="1" t="s">
        <v>234</v>
      </c>
      <c r="B88" s="1" t="s">
        <v>232</v>
      </c>
    </row>
    <row r="89" spans="1:14" customHeight="1" ht="12.75">
      <c r="A89" s="1" t="s">
        <v>235</v>
      </c>
      <c r="B89" s="1" t="s">
        <v>232</v>
      </c>
    </row>
    <row r="90" spans="1:14" customHeight="1" ht="12.75">
      <c r="A90" s="1" t="s">
        <v>236</v>
      </c>
      <c r="B90" s="1" t="s">
        <v>315</v>
      </c>
    </row>
    <row r="91" spans="1:14" customHeight="1" ht="12.75">
      <c r="A91" s="1" t="s">
        <v>237</v>
      </c>
      <c r="B91" s="1" t="s">
        <v>315</v>
      </c>
    </row>
    <row r="92" spans="1:14" customHeight="1" ht="12.75">
      <c r="A92" s="1" t="s">
        <v>238</v>
      </c>
      <c r="B92" s="1" t="s">
        <v>315</v>
      </c>
    </row>
    <row r="93" spans="1:14" customHeight="1" ht="12.75">
      <c r="A93" s="1" t="s">
        <v>239</v>
      </c>
      <c r="B93" s="1" t="s">
        <v>316</v>
      </c>
    </row>
    <row r="94" spans="1:14" customHeight="1" ht="12.75">
      <c r="A94" s="1" t="s">
        <v>240</v>
      </c>
      <c r="B94" s="1" t="s">
        <v>316</v>
      </c>
    </row>
    <row r="95" spans="1:14" customHeight="1" ht="12.75">
      <c r="A95" s="1" t="s">
        <v>241</v>
      </c>
      <c r="B95" s="1" t="s">
        <v>316</v>
      </c>
    </row>
    <row r="96" spans="1:14" customHeight="1" ht="12.75">
      <c r="A96" s="1" t="s">
        <v>242</v>
      </c>
      <c r="B96" s="1" t="s">
        <v>232</v>
      </c>
    </row>
    <row r="97" spans="1:14" customHeight="1" ht="12.75">
      <c r="A97" s="1" t="s">
        <v>242</v>
      </c>
      <c r="B97" s="1" t="s">
        <v>315</v>
      </c>
    </row>
    <row r="98" spans="1:14" customHeight="1" ht="12.75">
      <c r="A98" s="1" t="s">
        <v>242</v>
      </c>
      <c r="B98" s="1" t="s">
        <v>316</v>
      </c>
    </row>
    <row r="99" spans="1:14" customHeight="1" ht="12.75">
      <c r="A99" s="1" t="s">
        <v>243</v>
      </c>
      <c r="B99" s="1" t="s">
        <v>317</v>
      </c>
    </row>
    <row r="100" spans="1:14" customHeight="1" ht="12.75">
      <c r="A100" s="1" t="s">
        <v>244</v>
      </c>
      <c r="B100" s="1" t="s">
        <v>317</v>
      </c>
    </row>
    <row r="101" spans="1:14" customHeight="1" ht="12.75">
      <c r="A101" s="1" t="s">
        <v>245</v>
      </c>
      <c r="B101" s="1" t="s">
        <v>317</v>
      </c>
    </row>
    <row r="102" spans="1:14" customHeight="1" ht="12.75">
      <c r="A102" s="1" t="s">
        <v>246</v>
      </c>
      <c r="B102" s="1" t="s">
        <v>318</v>
      </c>
    </row>
    <row r="103" spans="1:14" customHeight="1" ht="12.75">
      <c r="A103" s="1" t="s">
        <v>247</v>
      </c>
      <c r="B103" s="1" t="s">
        <v>318</v>
      </c>
    </row>
    <row r="104" spans="1:14" customHeight="1" ht="12.75">
      <c r="A104" s="1" t="s">
        <v>248</v>
      </c>
      <c r="B104" s="1" t="s">
        <v>318</v>
      </c>
    </row>
    <row r="105" spans="1:14" customHeight="1" ht="12.75">
      <c r="A105" s="1" t="s">
        <v>249</v>
      </c>
      <c r="B105" s="1" t="s">
        <v>319</v>
      </c>
    </row>
    <row r="106" spans="1:14" customHeight="1" ht="12.75">
      <c r="A106" s="1" t="s">
        <v>250</v>
      </c>
      <c r="B106" s="1" t="s">
        <v>319</v>
      </c>
    </row>
    <row r="107" spans="1:14" customHeight="1" ht="12.75">
      <c r="A107" s="1" t="s">
        <v>251</v>
      </c>
      <c r="B107" s="1" t="s">
        <v>319</v>
      </c>
    </row>
    <row r="108" spans="1:14" customHeight="1" ht="12.75">
      <c r="A108" s="1" t="s">
        <v>252</v>
      </c>
      <c r="B108" s="1" t="s">
        <v>320</v>
      </c>
    </row>
    <row r="109" spans="1:14" customHeight="1" ht="12.75">
      <c r="A109" s="1" t="s">
        <v>253</v>
      </c>
      <c r="B109" s="1" t="s">
        <v>320</v>
      </c>
    </row>
    <row r="110" spans="1:14" customHeight="1" ht="12.75">
      <c r="A110" s="1" t="s">
        <v>254</v>
      </c>
      <c r="B110" s="1" t="s">
        <v>320</v>
      </c>
    </row>
    <row r="111" spans="1:14" customHeight="1" ht="12.75">
      <c r="A111" s="1" t="s">
        <v>255</v>
      </c>
      <c r="B111" s="1" t="s">
        <v>321</v>
      </c>
    </row>
    <row r="112" spans="1:14" customHeight="1" ht="12.75">
      <c r="A112" s="1" t="s">
        <v>256</v>
      </c>
      <c r="B112" s="1" t="s">
        <v>321</v>
      </c>
    </row>
    <row r="113" spans="1:14" customHeight="1" ht="12.75">
      <c r="A113" s="1" t="s">
        <v>257</v>
      </c>
      <c r="B113" s="1" t="s">
        <v>321</v>
      </c>
    </row>
    <row r="114" spans="1:14" customHeight="1" ht="12.75">
      <c r="A114" s="1" t="s">
        <v>258</v>
      </c>
      <c r="B114" s="1" t="s">
        <v>322</v>
      </c>
    </row>
    <row r="115" spans="1:14" customHeight="1" ht="12.75">
      <c r="A115" s="1" t="s">
        <v>259</v>
      </c>
      <c r="B115" s="1" t="s">
        <v>322</v>
      </c>
    </row>
    <row r="116" spans="1:14" customHeight="1" ht="12.75">
      <c r="A116" s="1" t="s">
        <v>260</v>
      </c>
      <c r="B116" s="1" t="s">
        <v>322</v>
      </c>
    </row>
    <row r="117" spans="1:14" customHeight="1" ht="12.75">
      <c r="A117" s="1" t="s">
        <v>261</v>
      </c>
      <c r="B117" s="1" t="s">
        <v>323</v>
      </c>
    </row>
    <row r="118" spans="1:14" customHeight="1" ht="12.75">
      <c r="A118" s="1" t="s">
        <v>505</v>
      </c>
      <c r="B118" s="1" t="s">
        <v>323</v>
      </c>
    </row>
    <row r="119" spans="1:14" customHeight="1" ht="12.75">
      <c r="A119" s="1" t="s">
        <v>506</v>
      </c>
      <c r="B119" s="1" t="s">
        <v>323</v>
      </c>
    </row>
    <row r="120" spans="1:14" customHeight="1" ht="12.75">
      <c r="A120" s="1" t="s">
        <v>507</v>
      </c>
      <c r="B120" s="1" t="s">
        <v>324</v>
      </c>
    </row>
    <row r="121" spans="1:14" customHeight="1" ht="12.75">
      <c r="A121" s="1" t="s">
        <v>508</v>
      </c>
      <c r="B121" s="1" t="s">
        <v>325</v>
      </c>
    </row>
    <row r="122" spans="1:14" customHeight="1" ht="12.75">
      <c r="A122" s="1" t="s">
        <v>167</v>
      </c>
      <c r="B122" s="1" t="s">
        <v>205</v>
      </c>
    </row>
    <row r="123" spans="1:14" customHeight="1" ht="12.75">
      <c r="A123" s="1" t="s">
        <v>169</v>
      </c>
      <c r="B123" s="1" t="s">
        <v>206</v>
      </c>
    </row>
    <row r="124" spans="1:14" customHeight="1" ht="12.75">
      <c r="A124" s="1" t="s">
        <v>170</v>
      </c>
      <c r="B124" s="1" t="s">
        <v>207</v>
      </c>
    </row>
    <row r="125" spans="1:14" customHeight="1" ht="12.75">
      <c r="A125" s="1" t="s">
        <v>171</v>
      </c>
      <c r="B125" s="1" t="s">
        <v>211</v>
      </c>
    </row>
    <row r="126" spans="1:14" customHeight="1" ht="12.75">
      <c r="A126" s="1" t="s">
        <v>204</v>
      </c>
      <c r="B126" s="1" t="s">
        <v>274</v>
      </c>
    </row>
    <row r="127" spans="1:14" customHeight="1" ht="12.75">
      <c r="A127" s="1" t="s">
        <v>205</v>
      </c>
      <c r="B127" s="1" t="s">
        <v>150</v>
      </c>
    </row>
    <row r="128" spans="1:14" customHeight="1" ht="12.75">
      <c r="A128" s="1" t="s">
        <v>205</v>
      </c>
      <c r="B128" s="1" t="s">
        <v>152</v>
      </c>
    </row>
    <row r="129" spans="1:14" customHeight="1" ht="12.75">
      <c r="A129" s="1" t="s">
        <v>205</v>
      </c>
      <c r="B129" s="1" t="s">
        <v>163</v>
      </c>
    </row>
    <row r="130" spans="1:14" customHeight="1" ht="12.75">
      <c r="A130" s="1" t="s">
        <v>205</v>
      </c>
      <c r="B130" s="1" t="s">
        <v>164</v>
      </c>
    </row>
    <row r="131" spans="1:14" customHeight="1" ht="12.75">
      <c r="A131" s="1" t="s">
        <v>205</v>
      </c>
      <c r="B131" s="1" t="s">
        <v>165</v>
      </c>
    </row>
    <row r="132" spans="1:14" customHeight="1" ht="12.75">
      <c r="A132" s="1" t="s">
        <v>205</v>
      </c>
      <c r="B132" s="1" t="s">
        <v>186</v>
      </c>
    </row>
    <row r="133" spans="1:14" customHeight="1" ht="12.75">
      <c r="A133" s="1" t="s">
        <v>206</v>
      </c>
      <c r="B133" s="1" t="s">
        <v>187</v>
      </c>
    </row>
    <row r="134" spans="1:14" customHeight="1" ht="12.75">
      <c r="A134" s="1" t="s">
        <v>206</v>
      </c>
      <c r="B134" s="1" t="s">
        <v>201</v>
      </c>
    </row>
    <row r="135" spans="1:14" customHeight="1" ht="12.75">
      <c r="A135" s="1" t="s">
        <v>206</v>
      </c>
      <c r="B135" s="1" t="s">
        <v>202</v>
      </c>
    </row>
    <row r="136" spans="1:14" customHeight="1" ht="12.75">
      <c r="A136" s="1" t="s">
        <v>207</v>
      </c>
      <c r="B136" s="1" t="s">
        <v>203</v>
      </c>
    </row>
    <row r="137" spans="1:14" customHeight="1" ht="12.75">
      <c r="A137" s="1" t="s">
        <v>207</v>
      </c>
      <c r="B137" s="1" t="s">
        <v>230</v>
      </c>
    </row>
    <row r="138" spans="1:14" customHeight="1" ht="12.75">
      <c r="A138" s="1" t="s">
        <v>207</v>
      </c>
      <c r="B138" s="1" t="s">
        <v>231</v>
      </c>
    </row>
    <row r="139" spans="1:14" customHeight="1" ht="12.75">
      <c r="A139" s="1" t="s">
        <v>208</v>
      </c>
      <c r="B139" s="1" t="s">
        <v>150</v>
      </c>
    </row>
    <row r="140" spans="1:14" customHeight="1" ht="12.75">
      <c r="A140" s="1" t="s">
        <v>208</v>
      </c>
      <c r="B140" s="1" t="s">
        <v>152</v>
      </c>
    </row>
    <row r="141" spans="1:14" customHeight="1" ht="12.75">
      <c r="A141" s="1" t="s">
        <v>208</v>
      </c>
      <c r="B141" s="1" t="s">
        <v>163</v>
      </c>
    </row>
    <row r="142" spans="1:14" customHeight="1" ht="12.75">
      <c r="A142" s="1" t="s">
        <v>208</v>
      </c>
      <c r="B142" s="1" t="s">
        <v>164</v>
      </c>
    </row>
    <row r="143" spans="1:14" customHeight="1" ht="12.75">
      <c r="A143" s="1" t="s">
        <v>208</v>
      </c>
      <c r="B143" s="1" t="s">
        <v>165</v>
      </c>
    </row>
    <row r="144" spans="1:14" customHeight="1" ht="12.75">
      <c r="A144" s="1" t="s">
        <v>208</v>
      </c>
      <c r="B144" s="1" t="s">
        <v>186</v>
      </c>
    </row>
    <row r="145" spans="1:14" customHeight="1" ht="12.75">
      <c r="A145" s="1" t="s">
        <v>208</v>
      </c>
      <c r="B145" s="1" t="s">
        <v>187</v>
      </c>
    </row>
    <row r="146" spans="1:14" customHeight="1" ht="12.75">
      <c r="A146" s="1" t="s">
        <v>208</v>
      </c>
      <c r="B146" s="1" t="s">
        <v>201</v>
      </c>
    </row>
    <row r="147" spans="1:14" customHeight="1" ht="12.75">
      <c r="A147" s="1" t="s">
        <v>208</v>
      </c>
      <c r="B147" s="1" t="s">
        <v>202</v>
      </c>
    </row>
    <row r="148" spans="1:14" customHeight="1" ht="12.75">
      <c r="A148" s="1" t="s">
        <v>208</v>
      </c>
      <c r="B148" s="1" t="s">
        <v>203</v>
      </c>
    </row>
    <row r="149" spans="1:14" customHeight="1" ht="12.75">
      <c r="A149" s="1" t="s">
        <v>208</v>
      </c>
      <c r="B149" s="1" t="s">
        <v>230</v>
      </c>
    </row>
    <row r="150" spans="1:14" customHeight="1" ht="12.75">
      <c r="A150" s="1" t="s">
        <v>208</v>
      </c>
      <c r="B150" s="1" t="s">
        <v>231</v>
      </c>
    </row>
    <row r="151" spans="1:14" customHeight="1" ht="12.75">
      <c r="A151" s="1" t="s">
        <v>209</v>
      </c>
      <c r="B151" s="1" t="s">
        <v>150</v>
      </c>
    </row>
    <row r="152" spans="1:14" customHeight="1" ht="12.75">
      <c r="A152" s="1" t="s">
        <v>209</v>
      </c>
      <c r="B152" s="1" t="s">
        <v>152</v>
      </c>
    </row>
    <row r="153" spans="1:14" customHeight="1" ht="12.75">
      <c r="A153" s="1" t="s">
        <v>209</v>
      </c>
      <c r="B153" s="1" t="s">
        <v>163</v>
      </c>
    </row>
    <row r="154" spans="1:14" customHeight="1" ht="12.75">
      <c r="A154" s="1" t="s">
        <v>209</v>
      </c>
      <c r="B154" s="1" t="s">
        <v>164</v>
      </c>
    </row>
    <row r="155" spans="1:14" customHeight="1" ht="12.75">
      <c r="A155" s="1" t="s">
        <v>209</v>
      </c>
      <c r="B155" s="1" t="s">
        <v>165</v>
      </c>
    </row>
    <row r="156" spans="1:14" customHeight="1" ht="12.75">
      <c r="A156" s="1" t="s">
        <v>209</v>
      </c>
      <c r="B156" s="1" t="s">
        <v>186</v>
      </c>
    </row>
    <row r="157" spans="1:14" customHeight="1" ht="12.75">
      <c r="A157" s="1" t="s">
        <v>209</v>
      </c>
      <c r="B157" s="1" t="s">
        <v>187</v>
      </c>
    </row>
    <row r="158" spans="1:14" customHeight="1" ht="12.75">
      <c r="A158" s="1" t="s">
        <v>209</v>
      </c>
      <c r="B158" s="1" t="s">
        <v>201</v>
      </c>
    </row>
    <row r="159" spans="1:14" customHeight="1" ht="12.75">
      <c r="A159" s="1" t="s">
        <v>209</v>
      </c>
      <c r="B159" s="1" t="s">
        <v>202</v>
      </c>
    </row>
    <row r="160" spans="1:14" customHeight="1" ht="12.75">
      <c r="A160" s="1" t="s">
        <v>209</v>
      </c>
      <c r="B160" s="1" t="s">
        <v>203</v>
      </c>
    </row>
    <row r="161" spans="1:14" customHeight="1" ht="12.75">
      <c r="A161" s="1" t="s">
        <v>209</v>
      </c>
      <c r="B161" s="1" t="s">
        <v>230</v>
      </c>
    </row>
    <row r="162" spans="1:14" customHeight="1" ht="12.75">
      <c r="A162" s="1" t="s">
        <v>209</v>
      </c>
      <c r="B162" s="1" t="s">
        <v>231</v>
      </c>
    </row>
    <row r="163" spans="1:14" customHeight="1" ht="12.75">
      <c r="A163" s="1" t="s">
        <v>210</v>
      </c>
      <c r="B163" s="1" t="s">
        <v>150</v>
      </c>
    </row>
    <row r="164" spans="1:14" customHeight="1" ht="12.75">
      <c r="A164" s="1" t="s">
        <v>210</v>
      </c>
      <c r="B164" s="1" t="s">
        <v>152</v>
      </c>
    </row>
    <row r="165" spans="1:14" customHeight="1" ht="12.75">
      <c r="A165" s="1" t="s">
        <v>210</v>
      </c>
      <c r="B165" s="1" t="s">
        <v>163</v>
      </c>
    </row>
    <row r="166" spans="1:14" customHeight="1" ht="12.75">
      <c r="A166" s="1" t="s">
        <v>210</v>
      </c>
      <c r="B166" s="1" t="s">
        <v>164</v>
      </c>
    </row>
    <row r="167" spans="1:14" customHeight="1" ht="12.75">
      <c r="A167" s="1" t="s">
        <v>210</v>
      </c>
      <c r="B167" s="1" t="s">
        <v>165</v>
      </c>
    </row>
    <row r="168" spans="1:14" customHeight="1" ht="12.75">
      <c r="A168" s="1" t="s">
        <v>210</v>
      </c>
      <c r="B168" s="1" t="s">
        <v>186</v>
      </c>
    </row>
    <row r="169" spans="1:14" customHeight="1" ht="12.75">
      <c r="A169" s="1" t="s">
        <v>210</v>
      </c>
      <c r="B169" s="1" t="s">
        <v>187</v>
      </c>
    </row>
    <row r="170" spans="1:14" customHeight="1" ht="12.75">
      <c r="A170" s="1" t="s">
        <v>210</v>
      </c>
      <c r="B170" s="1" t="s">
        <v>201</v>
      </c>
    </row>
    <row r="171" spans="1:14" customHeight="1" ht="12.75">
      <c r="A171" s="1" t="s">
        <v>210</v>
      </c>
      <c r="B171" s="1" t="s">
        <v>202</v>
      </c>
    </row>
    <row r="172" spans="1:14" customHeight="1" ht="12.75">
      <c r="A172" s="1" t="s">
        <v>210</v>
      </c>
      <c r="B172" s="1" t="s">
        <v>203</v>
      </c>
    </row>
    <row r="173" spans="1:14" customHeight="1" ht="12.75">
      <c r="A173" s="1" t="s">
        <v>210</v>
      </c>
      <c r="B173" s="1" t="s">
        <v>230</v>
      </c>
    </row>
    <row r="174" spans="1:14" customHeight="1" ht="12.75">
      <c r="A174" s="1" t="s">
        <v>210</v>
      </c>
      <c r="B174" s="1" t="s">
        <v>231</v>
      </c>
    </row>
    <row r="175" spans="1:14" customHeight="1" ht="12.75">
      <c r="A175" s="1" t="s">
        <v>211</v>
      </c>
      <c r="B175" s="1" t="s">
        <v>232</v>
      </c>
    </row>
    <row r="176" spans="1:14" customHeight="1" ht="12.75">
      <c r="A176" s="1" t="s">
        <v>211</v>
      </c>
      <c r="B176" s="1" t="s">
        <v>315</v>
      </c>
    </row>
    <row r="177" spans="1:14" customHeight="1" ht="12.75">
      <c r="A177" s="1" t="s">
        <v>211</v>
      </c>
      <c r="B177" s="1" t="s">
        <v>316</v>
      </c>
    </row>
    <row r="178" spans="1:14" customHeight="1" ht="12.75">
      <c r="A178" s="1" t="s">
        <v>211</v>
      </c>
      <c r="B178" s="1" t="s">
        <v>317</v>
      </c>
    </row>
    <row r="179" spans="1:14" customHeight="1" ht="12.75">
      <c r="A179" s="1" t="s">
        <v>211</v>
      </c>
      <c r="B179" s="1" t="s">
        <v>318</v>
      </c>
    </row>
    <row r="180" spans="1:14" customHeight="1" ht="12.75">
      <c r="A180" s="1" t="s">
        <v>211</v>
      </c>
      <c r="B180" s="1" t="s">
        <v>319</v>
      </c>
    </row>
    <row r="181" spans="1:14" customHeight="1" ht="12.75">
      <c r="A181" s="1" t="s">
        <v>211</v>
      </c>
      <c r="B181" s="1" t="s">
        <v>320</v>
      </c>
    </row>
    <row r="182" spans="1:14" customHeight="1" ht="12.75">
      <c r="A182" s="1" t="s">
        <v>211</v>
      </c>
      <c r="B182" s="1" t="s">
        <v>321</v>
      </c>
    </row>
    <row r="183" spans="1:14" customHeight="1" ht="12.75">
      <c r="A183" s="1" t="s">
        <v>211</v>
      </c>
      <c r="B183" s="1" t="s">
        <v>322</v>
      </c>
    </row>
    <row r="184" spans="1:14" customHeight="1" ht="12.75">
      <c r="A184" s="1" t="s">
        <v>211</v>
      </c>
      <c r="B184" s="1" t="s">
        <v>323</v>
      </c>
    </row>
    <row r="185" spans="1:14" customHeight="1" ht="12.75">
      <c r="A185" s="1" t="s">
        <v>212</v>
      </c>
      <c r="B185" s="1" t="s">
        <v>232</v>
      </c>
    </row>
    <row r="186" spans="1:14" customHeight="1" ht="12.75">
      <c r="A186" s="1" t="s">
        <v>212</v>
      </c>
      <c r="B186" s="1" t="s">
        <v>315</v>
      </c>
    </row>
    <row r="187" spans="1:14" customHeight="1" ht="12.75">
      <c r="A187" s="1" t="s">
        <v>212</v>
      </c>
      <c r="B187" s="1" t="s">
        <v>316</v>
      </c>
    </row>
    <row r="188" spans="1:14" customHeight="1" ht="12.75">
      <c r="A188" s="1" t="s">
        <v>212</v>
      </c>
      <c r="B188" s="1" t="s">
        <v>317</v>
      </c>
    </row>
    <row r="189" spans="1:14" customHeight="1" ht="12.75">
      <c r="A189" s="1" t="s">
        <v>212</v>
      </c>
      <c r="B189" s="1" t="s">
        <v>318</v>
      </c>
    </row>
    <row r="190" spans="1:14" customHeight="1" ht="12.75">
      <c r="A190" s="1" t="s">
        <v>212</v>
      </c>
      <c r="B190" s="1" t="s">
        <v>319</v>
      </c>
    </row>
    <row r="191" spans="1:14" customHeight="1" ht="12.75">
      <c r="A191" s="1" t="s">
        <v>212</v>
      </c>
      <c r="B191" s="1" t="s">
        <v>320</v>
      </c>
    </row>
    <row r="192" spans="1:14" customHeight="1" ht="12.75">
      <c r="A192" s="1" t="s">
        <v>212</v>
      </c>
      <c r="B192" s="1" t="s">
        <v>321</v>
      </c>
    </row>
    <row r="193" spans="1:14" customHeight="1" ht="12.75">
      <c r="A193" s="1" t="s">
        <v>212</v>
      </c>
      <c r="B193" s="1" t="s">
        <v>322</v>
      </c>
    </row>
    <row r="194" spans="1:14" customHeight="1" ht="12.75">
      <c r="A194" s="1" t="s">
        <v>212</v>
      </c>
      <c r="B194" s="1" t="s">
        <v>323</v>
      </c>
    </row>
    <row r="195" spans="1:14" customHeight="1" ht="12.75">
      <c r="A195" s="1" t="s">
        <v>272</v>
      </c>
      <c r="B195" s="1" t="s">
        <v>232</v>
      </c>
    </row>
    <row r="196" spans="1:14" customHeight="1" ht="12.75">
      <c r="A196" s="1" t="s">
        <v>272</v>
      </c>
      <c r="B196" s="1" t="s">
        <v>315</v>
      </c>
    </row>
    <row r="197" spans="1:14" customHeight="1" ht="12.75">
      <c r="A197" s="1" t="s">
        <v>272</v>
      </c>
      <c r="B197" s="1" t="s">
        <v>316</v>
      </c>
    </row>
    <row r="198" spans="1:14" customHeight="1" ht="12.75">
      <c r="A198" s="1" t="s">
        <v>272</v>
      </c>
      <c r="B198" s="1" t="s">
        <v>317</v>
      </c>
    </row>
    <row r="199" spans="1:14" customHeight="1" ht="12.75">
      <c r="A199" s="1" t="s">
        <v>272</v>
      </c>
      <c r="B199" s="1" t="s">
        <v>318</v>
      </c>
    </row>
    <row r="200" spans="1:14" customHeight="1" ht="12.75">
      <c r="A200" s="1" t="s">
        <v>272</v>
      </c>
      <c r="B200" s="1" t="s">
        <v>319</v>
      </c>
    </row>
    <row r="201" spans="1:14" customHeight="1" ht="12.75">
      <c r="A201" s="1" t="s">
        <v>272</v>
      </c>
      <c r="B201" s="1" t="s">
        <v>320</v>
      </c>
    </row>
    <row r="202" spans="1:14" customHeight="1" ht="12.75">
      <c r="A202" s="1" t="s">
        <v>272</v>
      </c>
      <c r="B202" s="1" t="s">
        <v>321</v>
      </c>
    </row>
    <row r="203" spans="1:14" customHeight="1" ht="12.75">
      <c r="A203" s="1" t="s">
        <v>272</v>
      </c>
      <c r="B203" s="1" t="s">
        <v>322</v>
      </c>
    </row>
    <row r="204" spans="1:14" customHeight="1" ht="12.75">
      <c r="A204" s="1" t="s">
        <v>272</v>
      </c>
      <c r="B204" s="1" t="s">
        <v>323</v>
      </c>
    </row>
    <row r="205" spans="1:14" customHeight="1" ht="12.75">
      <c r="A205" s="1" t="s">
        <v>273</v>
      </c>
      <c r="B205" s="1" t="s">
        <v>232</v>
      </c>
    </row>
    <row r="206" spans="1:14" customHeight="1" ht="12.75">
      <c r="A206" s="1" t="s">
        <v>273</v>
      </c>
      <c r="B206" s="1" t="s">
        <v>315</v>
      </c>
    </row>
    <row r="207" spans="1:14" customHeight="1" ht="12.75">
      <c r="A207" s="1" t="s">
        <v>273</v>
      </c>
      <c r="B207" s="1" t="s">
        <v>316</v>
      </c>
    </row>
    <row r="208" spans="1:14" customHeight="1" ht="12.75">
      <c r="A208" s="1" t="s">
        <v>273</v>
      </c>
      <c r="B208" s="1" t="s">
        <v>317</v>
      </c>
    </row>
    <row r="209" spans="1:14" customHeight="1" ht="12.75">
      <c r="A209" s="1" t="s">
        <v>273</v>
      </c>
      <c r="B209" s="1" t="s">
        <v>318</v>
      </c>
    </row>
    <row r="210" spans="1:14" customHeight="1" ht="12.75">
      <c r="A210" s="1" t="s">
        <v>273</v>
      </c>
      <c r="B210" s="1" t="s">
        <v>319</v>
      </c>
    </row>
    <row r="211" spans="1:14" customHeight="1" ht="12.75">
      <c r="A211" s="1" t="s">
        <v>273</v>
      </c>
      <c r="B211" s="1" t="s">
        <v>320</v>
      </c>
    </row>
    <row r="212" spans="1:14" customHeight="1" ht="12.75">
      <c r="A212" s="1" t="s">
        <v>273</v>
      </c>
      <c r="B212" s="1" t="s">
        <v>321</v>
      </c>
    </row>
    <row r="213" spans="1:14" customHeight="1" ht="12.75">
      <c r="A213" s="1" t="s">
        <v>273</v>
      </c>
      <c r="B213" s="1" t="s">
        <v>322</v>
      </c>
    </row>
    <row r="214" spans="1:14" customHeight="1" ht="12.75">
      <c r="A214" s="1" t="s">
        <v>273</v>
      </c>
      <c r="B214" s="1" t="s">
        <v>323</v>
      </c>
    </row>
    <row r="215" spans="1:14" customHeight="1" ht="12.75">
      <c r="A215" s="1" t="s">
        <v>274</v>
      </c>
      <c r="B215" s="1" t="s">
        <v>324</v>
      </c>
    </row>
    <row r="216" spans="1:14" customHeight="1" ht="12.75">
      <c r="A216" s="1" t="s">
        <v>274</v>
      </c>
      <c r="B216" s="1" t="s">
        <v>325</v>
      </c>
    </row>
    <row r="217" spans="1:14" customHeight="1" ht="12.75">
      <c r="A217" s="1" t="s">
        <v>275</v>
      </c>
      <c r="B217" s="1" t="s">
        <v>324</v>
      </c>
    </row>
    <row r="218" spans="1:14" customHeight="1" ht="12.75">
      <c r="A218" s="1" t="s">
        <v>275</v>
      </c>
      <c r="B218" s="1" t="s">
        <v>325</v>
      </c>
    </row>
    <row r="219" spans="1:14" customHeight="1" ht="12.75">
      <c r="A219" s="1" t="s">
        <v>276</v>
      </c>
      <c r="B219" s="1" t="s">
        <v>324</v>
      </c>
    </row>
    <row r="220" spans="1:14" customHeight="1" ht="12.75">
      <c r="A220" s="1" t="s">
        <v>276</v>
      </c>
      <c r="B220" s="1" t="s">
        <v>325</v>
      </c>
    </row>
    <row r="221" spans="1:14" customHeight="1" ht="12.75">
      <c r="A221" s="1" t="s">
        <v>277</v>
      </c>
      <c r="B221" s="1" t="s">
        <v>324</v>
      </c>
    </row>
    <row r="222" spans="1:14" customHeight="1" ht="12.75">
      <c r="A222" s="1" t="s">
        <v>277</v>
      </c>
      <c r="B222" s="1" t="s">
        <v>325</v>
      </c>
    </row>
    <row r="223" spans="1:14" customHeight="1" ht="12.75">
      <c r="A223" s="1" t="s">
        <v>278</v>
      </c>
      <c r="B223" s="1" t="s">
        <v>292</v>
      </c>
    </row>
    <row r="224" spans="1:14" customHeight="1" ht="12.75">
      <c r="A224" s="1" t="s">
        <v>279</v>
      </c>
      <c r="B224" s="1" t="s">
        <v>293</v>
      </c>
    </row>
    <row r="225" spans="1:14" customHeight="1" ht="12.75">
      <c r="A225" s="1" t="s">
        <v>280</v>
      </c>
      <c r="B225" s="1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15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172</v>
      </c>
      <c r="B2" s="7">
        <v>1</v>
      </c>
      <c r="C2" s="1">
        <v>0.0</v>
      </c>
      <c r="D2" s="1" t="s">
        <v>173</v>
      </c>
      <c r="E2" s="5">
        <v>24.58</v>
      </c>
      <c r="F2" s="5">
        <v>64.36</v>
      </c>
      <c r="G2" s="1">
        <v>0.0</v>
      </c>
      <c r="H2" s="9">
        <v>0.97</v>
      </c>
      <c r="I2" s="1">
        <v>5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1344</v>
      </c>
      <c r="X2" s="1">
        <v>1632</v>
      </c>
    </row>
    <row r="3" spans="1:24" customHeight="1" ht="12.75">
      <c r="A3" s="1" t="s">
        <v>174</v>
      </c>
      <c r="B3" s="7">
        <v>2</v>
      </c>
      <c r="C3" s="1">
        <v>0.0</v>
      </c>
      <c r="D3" s="1" t="s">
        <v>173</v>
      </c>
      <c r="E3" s="5">
        <v>15.29</v>
      </c>
      <c r="F3" s="5">
        <v>54.75</v>
      </c>
      <c r="G3" s="1">
        <v>0.0</v>
      </c>
      <c r="H3" s="9">
        <v>0.97</v>
      </c>
      <c r="I3" s="1">
        <v>6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1344</v>
      </c>
      <c r="X3" s="1">
        <v>1696</v>
      </c>
    </row>
    <row r="4" spans="1:24" customHeight="1" ht="12.75">
      <c r="A4" s="1" t="s">
        <v>175</v>
      </c>
      <c r="B4" s="7">
        <v>1</v>
      </c>
      <c r="C4" s="1">
        <v>0.0</v>
      </c>
      <c r="D4" s="1" t="s">
        <v>173</v>
      </c>
      <c r="E4" s="5">
        <v>3.21</v>
      </c>
      <c r="F4" s="5">
        <v>14.65</v>
      </c>
      <c r="G4" s="1">
        <v>0.0</v>
      </c>
      <c r="H4" s="9">
        <v>0.97</v>
      </c>
      <c r="I4" s="1">
        <v>5</v>
      </c>
      <c r="J4" s="1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1344</v>
      </c>
      <c r="X4" s="1">
        <v>1760</v>
      </c>
    </row>
    <row r="5" spans="1:24" customHeight="1" ht="12.75">
      <c r="A5" s="1" t="s">
        <v>176</v>
      </c>
      <c r="B5" s="7">
        <v>1</v>
      </c>
      <c r="C5" s="1">
        <v>0.0</v>
      </c>
      <c r="D5" s="1" t="s">
        <v>173</v>
      </c>
      <c r="E5" s="5">
        <v>3.97</v>
      </c>
      <c r="F5" s="5">
        <v>6.47</v>
      </c>
      <c r="G5" s="1">
        <v>0.0</v>
      </c>
      <c r="H5" s="9">
        <v>0.97</v>
      </c>
      <c r="I5" s="1">
        <v>3</v>
      </c>
      <c r="J5" s="1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1344</v>
      </c>
      <c r="X5" s="1">
        <v>1872</v>
      </c>
    </row>
    <row r="6" spans="1:24" customHeight="1" ht="12.75">
      <c r="A6" s="1" t="s">
        <v>179</v>
      </c>
      <c r="B6" s="7">
        <v>1</v>
      </c>
      <c r="C6" s="1">
        <v>0.0</v>
      </c>
      <c r="D6" s="1" t="s">
        <v>173</v>
      </c>
      <c r="E6" s="5">
        <v>1.66</v>
      </c>
      <c r="F6" s="5">
        <v>11.02</v>
      </c>
      <c r="G6" s="1">
        <v>0.0</v>
      </c>
      <c r="H6" s="9">
        <v>0.97</v>
      </c>
      <c r="I6" s="1">
        <v>4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1344</v>
      </c>
      <c r="X6" s="1">
        <v>1936</v>
      </c>
    </row>
    <row r="7" spans="1:24" customHeight="1" ht="12.75">
      <c r="A7" s="1" t="s">
        <v>180</v>
      </c>
      <c r="B7" s="7">
        <v>1</v>
      </c>
      <c r="C7" s="1">
        <v>0.0</v>
      </c>
      <c r="D7" s="1" t="s">
        <v>173</v>
      </c>
      <c r="E7" s="5">
        <v>2.09</v>
      </c>
      <c r="F7" s="5">
        <v>7.3</v>
      </c>
      <c r="G7" s="1">
        <v>0.0</v>
      </c>
      <c r="H7" s="9">
        <v>0.97</v>
      </c>
      <c r="I7" s="1">
        <v>5</v>
      </c>
      <c r="J7" s="1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1344</v>
      </c>
      <c r="X7" s="1">
        <v>2000</v>
      </c>
    </row>
    <row r="8" spans="1:24" customHeight="1" ht="12.75">
      <c r="A8" s="1" t="s">
        <v>181</v>
      </c>
      <c r="B8" s="7">
        <v>1</v>
      </c>
      <c r="C8" s="1">
        <v>0.0</v>
      </c>
      <c r="D8" s="1" t="s">
        <v>173</v>
      </c>
      <c r="E8" s="5">
        <v>1.51</v>
      </c>
      <c r="F8" s="5">
        <v>7.73</v>
      </c>
      <c r="G8" s="1">
        <v>0.0</v>
      </c>
      <c r="H8" s="9">
        <v>0.97</v>
      </c>
      <c r="I8" s="1">
        <v>8</v>
      </c>
      <c r="J8" s="1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1344</v>
      </c>
      <c r="X8" s="1">
        <v>2144</v>
      </c>
    </row>
    <row r="9" spans="1:24" customHeight="1" ht="12.75">
      <c r="A9" s="1" t="s">
        <v>182</v>
      </c>
      <c r="B9" s="7">
        <v>2</v>
      </c>
      <c r="C9" s="1">
        <v>0.0</v>
      </c>
      <c r="D9" s="1" t="s">
        <v>173</v>
      </c>
      <c r="E9" s="5">
        <v>2.25</v>
      </c>
      <c r="F9" s="5">
        <v>8.65</v>
      </c>
      <c r="G9" s="1">
        <v>0.0</v>
      </c>
      <c r="H9" s="9">
        <v>0.97</v>
      </c>
      <c r="I9" s="1">
        <v>5</v>
      </c>
      <c r="J9" s="1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1344</v>
      </c>
      <c r="X9" s="1">
        <v>2208</v>
      </c>
    </row>
    <row r="10" spans="1:24" customHeight="1" ht="12.75">
      <c r="A10" s="1" t="s">
        <v>183</v>
      </c>
      <c r="B10" s="7">
        <v>1</v>
      </c>
      <c r="C10" s="1">
        <v>0.0</v>
      </c>
      <c r="D10" s="1" t="s">
        <v>173</v>
      </c>
      <c r="E10" s="5">
        <v>4.69</v>
      </c>
      <c r="F10" s="5">
        <v>8.18</v>
      </c>
      <c r="G10" s="1">
        <v>0.0</v>
      </c>
      <c r="H10" s="9">
        <v>0.97</v>
      </c>
      <c r="I10" s="1">
        <v>4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1344</v>
      </c>
      <c r="X10" s="1">
        <v>2272</v>
      </c>
    </row>
    <row r="11" spans="1:24" customHeight="1" ht="12.75">
      <c r="A11" s="1" t="s">
        <v>184</v>
      </c>
      <c r="B11" s="7">
        <v>2</v>
      </c>
      <c r="C11" s="1">
        <v>0.0</v>
      </c>
      <c r="D11" s="1" t="s">
        <v>173</v>
      </c>
      <c r="E11" s="5">
        <v>117.4</v>
      </c>
      <c r="F11" s="5">
        <v>147.12</v>
      </c>
      <c r="G11" s="1">
        <v>0.0</v>
      </c>
      <c r="H11" s="9">
        <v>0.97</v>
      </c>
      <c r="I11" s="1">
        <v>5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1344</v>
      </c>
      <c r="X11" s="1">
        <v>2384</v>
      </c>
    </row>
    <row r="12" spans="1:24" customHeight="1" ht="12.75">
      <c r="A12" s="1" t="s">
        <v>185</v>
      </c>
      <c r="B12" s="7">
        <v>2</v>
      </c>
      <c r="C12" s="1">
        <v>0.0</v>
      </c>
      <c r="D12" s="1" t="s">
        <v>173</v>
      </c>
      <c r="E12" s="5">
        <v>43.17</v>
      </c>
      <c r="F12" s="5">
        <v>178.08</v>
      </c>
      <c r="G12" s="1">
        <v>0.0</v>
      </c>
      <c r="H12" s="9">
        <v>0.97</v>
      </c>
      <c r="I12" s="1">
        <v>4</v>
      </c>
      <c r="J12" s="1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1344</v>
      </c>
      <c r="X12" s="1">
        <v>2448</v>
      </c>
    </row>
    <row r="13" spans="1:24" customHeight="1" ht="12.75">
      <c r="A13" s="1" t="s">
        <v>200</v>
      </c>
      <c r="B13" s="7">
        <v>2</v>
      </c>
      <c r="C13" s="1">
        <v>0.0</v>
      </c>
      <c r="D13" s="1" t="s">
        <v>173</v>
      </c>
      <c r="E13" s="5">
        <v>1.98</v>
      </c>
      <c r="F13" s="5">
        <v>38.73</v>
      </c>
      <c r="G13" s="1">
        <v>0.0</v>
      </c>
      <c r="H13" s="9">
        <v>0.97</v>
      </c>
      <c r="I13" s="1">
        <v>5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1344</v>
      </c>
      <c r="X13" s="1">
        <v>2512</v>
      </c>
    </row>
    <row r="14" spans="1:24" customHeight="1" ht="12.75">
      <c r="A14" s="1" t="s">
        <v>213</v>
      </c>
      <c r="B14" s="7">
        <v>2</v>
      </c>
      <c r="C14" s="1">
        <v>0.0</v>
      </c>
      <c r="D14" s="1" t="s">
        <v>173</v>
      </c>
      <c r="E14" s="5">
        <v>28.69</v>
      </c>
      <c r="F14" s="5">
        <v>82.24</v>
      </c>
      <c r="G14" s="1">
        <v>0.0</v>
      </c>
      <c r="H14" s="9">
        <v>0.97</v>
      </c>
      <c r="I14" s="1">
        <v>6</v>
      </c>
      <c r="J14" s="1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1344</v>
      </c>
      <c r="X14" s="1">
        <v>2624</v>
      </c>
    </row>
    <row r="15" spans="1:24" customHeight="1" ht="12.75">
      <c r="A15" s="1" t="s">
        <v>214</v>
      </c>
      <c r="B15" s="7">
        <v>1</v>
      </c>
      <c r="C15" s="1">
        <v>0.0</v>
      </c>
      <c r="D15" s="1" t="s">
        <v>173</v>
      </c>
      <c r="E15" s="5">
        <v>17.8</v>
      </c>
      <c r="F15" s="5">
        <v>39.1</v>
      </c>
      <c r="G15" s="1">
        <v>0.0</v>
      </c>
      <c r="H15" s="9">
        <v>0.97</v>
      </c>
      <c r="I15" s="1">
        <v>5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1344</v>
      </c>
      <c r="X15" s="1">
        <v>2688</v>
      </c>
    </row>
    <row r="16" spans="1:24" customHeight="1" ht="12.75">
      <c r="A16" s="1" t="s">
        <v>215</v>
      </c>
      <c r="B16" s="7">
        <v>1</v>
      </c>
      <c r="C16" s="1">
        <v>0.0</v>
      </c>
      <c r="D16" s="1" t="s">
        <v>173</v>
      </c>
      <c r="E16" s="5">
        <v>2.36</v>
      </c>
      <c r="F16" s="5">
        <v>13</v>
      </c>
      <c r="G16" s="1">
        <v>0.0</v>
      </c>
      <c r="H16" s="9">
        <v>0.97</v>
      </c>
      <c r="I16" s="1">
        <v>9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1344</v>
      </c>
      <c r="X16" s="1">
        <v>2752</v>
      </c>
    </row>
    <row r="17" spans="1:24" customHeight="1" ht="12.75">
      <c r="A17" s="1" t="s">
        <v>150</v>
      </c>
      <c r="B17" s="7">
        <v>2.04</v>
      </c>
      <c r="C17" s="1">
        <v>7</v>
      </c>
      <c r="D17" s="1" t="s">
        <v>151</v>
      </c>
      <c r="E17" s="5"/>
      <c r="F17" s="5"/>
      <c r="G17" s="1"/>
      <c r="H17" s="9"/>
      <c r="I17" s="1">
        <v>3</v>
      </c>
      <c r="J17" s="1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208</v>
      </c>
      <c r="X17" s="1">
        <v>896</v>
      </c>
    </row>
    <row r="18" spans="1:24" customHeight="1" ht="12.75">
      <c r="A18" s="1" t="s">
        <v>152</v>
      </c>
      <c r="B18" s="7">
        <v>2.1</v>
      </c>
      <c r="C18" s="1">
        <v>5</v>
      </c>
      <c r="D18" s="1" t="s">
        <v>151</v>
      </c>
      <c r="E18" s="5"/>
      <c r="F18" s="5"/>
      <c r="G18" s="1"/>
      <c r="H18" s="9"/>
      <c r="I18" s="1">
        <v>3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528</v>
      </c>
      <c r="X18" s="1">
        <v>896</v>
      </c>
    </row>
    <row r="19" spans="1:24" customHeight="1" ht="12.75">
      <c r="A19" s="1" t="s">
        <v>163</v>
      </c>
      <c r="B19" s="7">
        <v>1.27</v>
      </c>
      <c r="C19" s="1">
        <v>5</v>
      </c>
      <c r="D19" s="1" t="s">
        <v>151</v>
      </c>
      <c r="E19" s="5"/>
      <c r="F19" s="5"/>
      <c r="G19" s="1"/>
      <c r="H19" s="9"/>
      <c r="I19" s="1">
        <v>4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528</v>
      </c>
      <c r="X19" s="1">
        <v>3456</v>
      </c>
    </row>
    <row r="20" spans="1:24" customHeight="1" ht="12.75">
      <c r="A20" s="1" t="s">
        <v>164</v>
      </c>
      <c r="B20" s="7">
        <v>2.72</v>
      </c>
      <c r="C20" s="1">
        <v>5</v>
      </c>
      <c r="D20" s="1" t="s">
        <v>151</v>
      </c>
      <c r="E20" s="5"/>
      <c r="F20" s="5"/>
      <c r="G20" s="1"/>
      <c r="H20" s="9"/>
      <c r="I20" s="1">
        <v>3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528</v>
      </c>
      <c r="X20" s="1">
        <v>3520</v>
      </c>
    </row>
    <row r="21" spans="1:24" customHeight="1" ht="12.75">
      <c r="A21" s="1" t="s">
        <v>165</v>
      </c>
      <c r="B21" s="7">
        <v>1.24</v>
      </c>
      <c r="C21" s="1">
        <v>5</v>
      </c>
      <c r="D21" s="1" t="s">
        <v>151</v>
      </c>
      <c r="E21" s="5"/>
      <c r="F21" s="5"/>
      <c r="G21" s="1"/>
      <c r="H21" s="9"/>
      <c r="I21" s="1">
        <v>4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528</v>
      </c>
      <c r="X21" s="1">
        <v>3584</v>
      </c>
    </row>
    <row r="22" spans="1:24" customHeight="1" ht="12.75">
      <c r="A22" s="1" t="s">
        <v>186</v>
      </c>
      <c r="B22" s="7">
        <v>1.83</v>
      </c>
      <c r="C22" s="1">
        <v>4</v>
      </c>
      <c r="D22" s="1" t="s">
        <v>151</v>
      </c>
      <c r="E22" s="5"/>
      <c r="F22" s="5"/>
      <c r="G22" s="1"/>
      <c r="H22" s="9"/>
      <c r="I22" s="1">
        <v>5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688</v>
      </c>
      <c r="X22" s="1">
        <v>768</v>
      </c>
    </row>
    <row r="23" spans="1:24" customHeight="1" ht="12.75">
      <c r="A23" s="1" t="s">
        <v>187</v>
      </c>
      <c r="B23" s="7">
        <v>4.07</v>
      </c>
      <c r="C23" s="1">
        <v>4</v>
      </c>
      <c r="D23" s="1" t="s">
        <v>151</v>
      </c>
      <c r="E23" s="5"/>
      <c r="F23" s="5"/>
      <c r="G23" s="1"/>
      <c r="H23" s="9"/>
      <c r="I23" s="1">
        <v>6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688</v>
      </c>
      <c r="X23" s="1">
        <v>1024</v>
      </c>
    </row>
    <row r="24" spans="1:24" customHeight="1" ht="12.75">
      <c r="A24" s="1" t="s">
        <v>201</v>
      </c>
      <c r="B24" s="7">
        <v>3.63</v>
      </c>
      <c r="C24" s="1">
        <v>4</v>
      </c>
      <c r="D24" s="1" t="s">
        <v>151</v>
      </c>
      <c r="E24" s="5"/>
      <c r="F24" s="5"/>
      <c r="G24" s="1"/>
      <c r="H24" s="9"/>
      <c r="I24" s="1">
        <v>5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688</v>
      </c>
      <c r="X24" s="1">
        <v>1280</v>
      </c>
    </row>
    <row r="25" spans="1:24" customHeight="1" ht="12.75">
      <c r="A25" s="1" t="s">
        <v>202</v>
      </c>
      <c r="B25" s="7">
        <v>1.36</v>
      </c>
      <c r="C25" s="1">
        <v>4</v>
      </c>
      <c r="D25" s="1" t="s">
        <v>151</v>
      </c>
      <c r="E25" s="5"/>
      <c r="F25" s="5"/>
      <c r="G25" s="1"/>
      <c r="H25" s="9"/>
      <c r="I25" s="1">
        <v>5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688</v>
      </c>
      <c r="X25" s="1">
        <v>1344</v>
      </c>
    </row>
    <row r="26" spans="1:24" customHeight="1" ht="12.75">
      <c r="A26" s="1" t="s">
        <v>203</v>
      </c>
      <c r="B26" s="7">
        <v>2.74</v>
      </c>
      <c r="C26" s="1">
        <v>4</v>
      </c>
      <c r="D26" s="1" t="s">
        <v>151</v>
      </c>
      <c r="E26" s="5"/>
      <c r="F26" s="5"/>
      <c r="G26" s="1"/>
      <c r="H26" s="9"/>
      <c r="I26" s="1">
        <v>4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688</v>
      </c>
      <c r="X26" s="1">
        <v>1408</v>
      </c>
    </row>
    <row r="27" spans="1:24" customHeight="1" ht="12.75">
      <c r="A27" s="1" t="s">
        <v>230</v>
      </c>
      <c r="B27" s="7">
        <v>3.77</v>
      </c>
      <c r="C27" s="1">
        <v>4</v>
      </c>
      <c r="D27" s="1" t="s">
        <v>151</v>
      </c>
      <c r="E27" s="5"/>
      <c r="F27" s="5"/>
      <c r="G27" s="1"/>
      <c r="H27" s="9"/>
      <c r="I27" s="1">
        <v>4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688</v>
      </c>
      <c r="X27" s="1">
        <v>3136</v>
      </c>
    </row>
    <row r="28" spans="1:24" customHeight="1" ht="12.75">
      <c r="A28" s="1" t="s">
        <v>231</v>
      </c>
      <c r="B28" s="7">
        <v>1.43</v>
      </c>
      <c r="C28" s="1">
        <v>4</v>
      </c>
      <c r="D28" s="1" t="s">
        <v>151</v>
      </c>
      <c r="E28" s="5"/>
      <c r="F28" s="5"/>
      <c r="G28" s="1"/>
      <c r="H28" s="9"/>
      <c r="I28" s="1">
        <v>2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688</v>
      </c>
      <c r="X28" s="1">
        <v>3328</v>
      </c>
    </row>
    <row r="29" spans="1:24" customHeight="1" ht="12.75">
      <c r="A29" s="1" t="s">
        <v>232</v>
      </c>
      <c r="B29" s="7">
        <v>2</v>
      </c>
      <c r="C29" s="1">
        <v>4</v>
      </c>
      <c r="D29" s="1" t="s">
        <v>151</v>
      </c>
      <c r="E29" s="5"/>
      <c r="F29" s="5"/>
      <c r="G29" s="1"/>
      <c r="H29" s="9"/>
      <c r="I29" s="1">
        <v>4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688</v>
      </c>
      <c r="X29" s="1">
        <v>3392</v>
      </c>
    </row>
    <row r="30" spans="1:24" customHeight="1" ht="12.75">
      <c r="A30" s="1" t="s">
        <v>315</v>
      </c>
      <c r="B30" s="7">
        <v>1.25</v>
      </c>
      <c r="C30" s="1">
        <v>4</v>
      </c>
      <c r="D30" s="1" t="s">
        <v>151</v>
      </c>
      <c r="E30" s="5"/>
      <c r="F30" s="5"/>
      <c r="G30" s="1"/>
      <c r="H30" s="9"/>
      <c r="I30" s="1">
        <v>4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688</v>
      </c>
      <c r="X30" s="1">
        <v>3456</v>
      </c>
    </row>
    <row r="31" spans="1:24" customHeight="1" ht="12.75">
      <c r="A31" s="1" t="s">
        <v>316</v>
      </c>
      <c r="B31" s="7">
        <v>2.4</v>
      </c>
      <c r="C31" s="1">
        <v>4</v>
      </c>
      <c r="D31" s="1" t="s">
        <v>151</v>
      </c>
      <c r="E31" s="5"/>
      <c r="F31" s="5"/>
      <c r="G31" s="1"/>
      <c r="H31" s="9"/>
      <c r="I31" s="1">
        <v>3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688</v>
      </c>
      <c r="X31" s="1">
        <v>3520</v>
      </c>
    </row>
    <row r="32" spans="1:24" customHeight="1" ht="12.75">
      <c r="A32" s="1" t="s">
        <v>317</v>
      </c>
      <c r="B32" s="7">
        <v>1.91</v>
      </c>
      <c r="C32" s="1">
        <v>4</v>
      </c>
      <c r="D32" s="1" t="s">
        <v>151</v>
      </c>
      <c r="E32" s="5"/>
      <c r="F32" s="5"/>
      <c r="G32" s="1"/>
      <c r="H32" s="9"/>
      <c r="I32" s="1">
        <v>4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688</v>
      </c>
      <c r="X32" s="1">
        <v>3584</v>
      </c>
    </row>
    <row r="33" spans="1:24" customHeight="1" ht="12.75">
      <c r="A33" s="1" t="s">
        <v>318</v>
      </c>
      <c r="B33" s="7">
        <v>2.41</v>
      </c>
      <c r="C33" s="1">
        <v>4</v>
      </c>
      <c r="D33" s="1" t="s">
        <v>151</v>
      </c>
      <c r="E33" s="5"/>
      <c r="F33" s="5"/>
      <c r="G33" s="1"/>
      <c r="H33" s="9"/>
      <c r="I33" s="1">
        <v>4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688</v>
      </c>
      <c r="X33" s="1">
        <v>3648</v>
      </c>
    </row>
    <row r="34" spans="1:24" customHeight="1" ht="12.75">
      <c r="A34" s="1" t="s">
        <v>319</v>
      </c>
      <c r="B34" s="7">
        <v>2.63</v>
      </c>
      <c r="C34" s="1">
        <v>4</v>
      </c>
      <c r="D34" s="1" t="s">
        <v>151</v>
      </c>
      <c r="E34" s="5"/>
      <c r="F34" s="5"/>
      <c r="G34" s="1"/>
      <c r="H34" s="9"/>
      <c r="I34" s="1">
        <v>3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688</v>
      </c>
      <c r="X34" s="1">
        <v>3712</v>
      </c>
    </row>
    <row r="35" spans="1:24" customHeight="1" ht="12.75">
      <c r="A35" s="1" t="s">
        <v>320</v>
      </c>
      <c r="B35" s="7">
        <v>3.22</v>
      </c>
      <c r="C35" s="1">
        <v>4</v>
      </c>
      <c r="D35" s="1" t="s">
        <v>151</v>
      </c>
      <c r="E35" s="5"/>
      <c r="F35" s="5"/>
      <c r="G35" s="1"/>
      <c r="H35" s="9"/>
      <c r="I35" s="1">
        <v>3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688</v>
      </c>
      <c r="X35" s="1">
        <v>3776</v>
      </c>
    </row>
    <row r="36" spans="1:24" customHeight="1" ht="12.75">
      <c r="A36" s="1" t="s">
        <v>321</v>
      </c>
      <c r="B36" s="7">
        <v>7.29</v>
      </c>
      <c r="C36" s="1">
        <v>3</v>
      </c>
      <c r="D36" s="1" t="s">
        <v>151</v>
      </c>
      <c r="E36" s="5"/>
      <c r="F36" s="5"/>
      <c r="G36" s="1"/>
      <c r="H36" s="9"/>
      <c r="I36" s="1">
        <v>4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848</v>
      </c>
      <c r="X36" s="1">
        <v>832</v>
      </c>
    </row>
    <row r="37" spans="1:24" customHeight="1" ht="12.75">
      <c r="A37" s="1" t="s">
        <v>322</v>
      </c>
      <c r="B37" s="7">
        <v>1.88</v>
      </c>
      <c r="C37" s="1">
        <v>3</v>
      </c>
      <c r="D37" s="1" t="s">
        <v>151</v>
      </c>
      <c r="E37" s="5"/>
      <c r="F37" s="5"/>
      <c r="G37" s="1"/>
      <c r="H37" s="9"/>
      <c r="I37" s="1">
        <v>5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848</v>
      </c>
      <c r="X37" s="1">
        <v>896</v>
      </c>
    </row>
    <row r="38" spans="1:24" customHeight="1" ht="12.75">
      <c r="A38" s="1" t="s">
        <v>323</v>
      </c>
      <c r="B38" s="7">
        <v>1.69</v>
      </c>
      <c r="C38" s="1">
        <v>3</v>
      </c>
      <c r="D38" s="1" t="s">
        <v>151</v>
      </c>
      <c r="E38" s="5"/>
      <c r="F38" s="5"/>
      <c r="G38" s="1"/>
      <c r="H38" s="9"/>
      <c r="I38" s="1">
        <v>4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848</v>
      </c>
      <c r="X38" s="1">
        <v>960</v>
      </c>
    </row>
    <row r="39" spans="1:24" customHeight="1" ht="12.75">
      <c r="A39" s="1" t="s">
        <v>324</v>
      </c>
      <c r="B39" s="7">
        <v>9.72</v>
      </c>
      <c r="C39" s="1">
        <v>3</v>
      </c>
      <c r="D39" s="1" t="s">
        <v>151</v>
      </c>
      <c r="E39" s="5"/>
      <c r="F39" s="5"/>
      <c r="G39" s="1"/>
      <c r="H39" s="9"/>
      <c r="I39" s="1">
        <v>3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848</v>
      </c>
      <c r="X39" s="1">
        <v>1152</v>
      </c>
    </row>
    <row r="40" spans="1:24" customHeight="1" ht="12.75">
      <c r="A40" s="1" t="s">
        <v>325</v>
      </c>
      <c r="B40" s="7">
        <v>3.93</v>
      </c>
      <c r="C40" s="1">
        <v>3</v>
      </c>
      <c r="D40" s="1" t="s">
        <v>151</v>
      </c>
      <c r="E40" s="5"/>
      <c r="F40" s="5"/>
      <c r="G40" s="1"/>
      <c r="H40" s="9"/>
      <c r="I40" s="1">
        <v>5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848</v>
      </c>
      <c r="X40" s="1">
        <v>1216</v>
      </c>
    </row>
    <row r="41" spans="1:24" customHeight="1" ht="12.75">
      <c r="A41" s="1" t="s">
        <v>326</v>
      </c>
      <c r="B41" s="7">
        <v>3.08</v>
      </c>
      <c r="C41" s="1">
        <v>3</v>
      </c>
      <c r="D41" s="1" t="s">
        <v>151</v>
      </c>
      <c r="E41" s="5"/>
      <c r="F41" s="5"/>
      <c r="G41" s="1"/>
      <c r="H41" s="9"/>
      <c r="I41" s="1">
        <v>4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848</v>
      </c>
      <c r="X41" s="1">
        <v>1472</v>
      </c>
    </row>
    <row r="42" spans="1:24" customHeight="1" ht="12.75">
      <c r="A42" s="1" t="s">
        <v>327</v>
      </c>
      <c r="B42" s="7">
        <v>2.74</v>
      </c>
      <c r="C42" s="1">
        <v>3</v>
      </c>
      <c r="D42" s="1" t="s">
        <v>151</v>
      </c>
      <c r="E42" s="5"/>
      <c r="F42" s="5"/>
      <c r="G42" s="1"/>
      <c r="H42" s="9"/>
      <c r="I42" s="1">
        <v>5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848</v>
      </c>
      <c r="X42" s="1">
        <v>1536</v>
      </c>
    </row>
    <row r="43" spans="1:24" customHeight="1" ht="12.75">
      <c r="A43" s="1" t="s">
        <v>328</v>
      </c>
      <c r="B43" s="7">
        <v>2.53</v>
      </c>
      <c r="C43" s="1">
        <v>3</v>
      </c>
      <c r="D43" s="1" t="s">
        <v>151</v>
      </c>
      <c r="E43" s="5"/>
      <c r="F43" s="5"/>
      <c r="G43" s="1"/>
      <c r="H43" s="10"/>
      <c r="I43" s="1">
        <v>5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848</v>
      </c>
      <c r="X43" s="1">
        <v>1600</v>
      </c>
    </row>
    <row r="44" spans="1:24" customHeight="1" ht="12.75">
      <c r="A44" s="1" t="s">
        <v>329</v>
      </c>
      <c r="B44" s="7">
        <v>4.05</v>
      </c>
      <c r="C44" s="1">
        <v>3</v>
      </c>
      <c r="D44" s="1" t="s">
        <v>151</v>
      </c>
      <c r="E44" s="5"/>
      <c r="F44" s="5"/>
      <c r="G44" s="1"/>
      <c r="H44" s="9"/>
      <c r="I44" s="1">
        <v>5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848</v>
      </c>
      <c r="X44" s="1">
        <v>1728</v>
      </c>
    </row>
    <row r="45" spans="1:24" customHeight="1" ht="12.75">
      <c r="A45" s="1" t="s">
        <v>330</v>
      </c>
      <c r="B45" s="7">
        <v>2.68</v>
      </c>
      <c r="C45" s="1">
        <v>3</v>
      </c>
      <c r="D45" s="1" t="s">
        <v>151</v>
      </c>
      <c r="E45" s="5"/>
      <c r="F45" s="5"/>
      <c r="G45" s="1"/>
      <c r="H45" s="9"/>
      <c r="I45" s="1">
        <v>5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848</v>
      </c>
      <c r="X45" s="1">
        <v>1792</v>
      </c>
    </row>
    <row r="46" spans="1:24" customHeight="1" ht="12.75">
      <c r="A46" s="1" t="s">
        <v>331</v>
      </c>
      <c r="B46" s="7">
        <v>2.63</v>
      </c>
      <c r="C46" s="1">
        <v>3</v>
      </c>
      <c r="D46" s="1" t="s">
        <v>151</v>
      </c>
      <c r="E46" s="5"/>
      <c r="F46" s="5"/>
      <c r="G46" s="1"/>
      <c r="H46" s="9"/>
      <c r="I46" s="1">
        <v>5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848</v>
      </c>
      <c r="X46" s="1">
        <v>1920</v>
      </c>
    </row>
    <row r="47" spans="1:24" customHeight="1" ht="12.75">
      <c r="A47" s="1" t="s">
        <v>332</v>
      </c>
      <c r="B47" s="7">
        <v>2.77</v>
      </c>
      <c r="C47" s="1">
        <v>3</v>
      </c>
      <c r="D47" s="1" t="s">
        <v>151</v>
      </c>
      <c r="E47" s="5"/>
      <c r="F47" s="5"/>
      <c r="G47" s="1"/>
      <c r="H47" s="9"/>
      <c r="I47" s="1">
        <v>4</v>
      </c>
      <c r="J47" s="1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848</v>
      </c>
      <c r="X47" s="1">
        <v>1984</v>
      </c>
    </row>
    <row r="48" spans="1:24" customHeight="1" ht="12.75">
      <c r="A48" s="1" t="s">
        <v>333</v>
      </c>
      <c r="B48" s="7">
        <v>2.03</v>
      </c>
      <c r="C48" s="1">
        <v>3</v>
      </c>
      <c r="D48" s="1" t="s">
        <v>151</v>
      </c>
      <c r="E48" s="5"/>
      <c r="F48" s="5"/>
      <c r="G48" s="1"/>
      <c r="H48" s="9"/>
      <c r="I48" s="1">
        <v>4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848</v>
      </c>
      <c r="X48" s="1">
        <v>2048</v>
      </c>
    </row>
    <row r="49" spans="1:24" customHeight="1" ht="12.75">
      <c r="A49" s="1" t="s">
        <v>334</v>
      </c>
      <c r="B49" s="7">
        <v>1.41</v>
      </c>
      <c r="C49" s="1">
        <v>3</v>
      </c>
      <c r="D49" s="1" t="s">
        <v>151</v>
      </c>
      <c r="E49" s="5"/>
      <c r="F49" s="5"/>
      <c r="G49" s="1"/>
      <c r="H49" s="9"/>
      <c r="I49" s="1">
        <v>2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848</v>
      </c>
      <c r="X49" s="1">
        <v>2176</v>
      </c>
    </row>
    <row r="50" spans="1:24" customHeight="1" ht="12.75">
      <c r="A50" s="1" t="s">
        <v>335</v>
      </c>
      <c r="B50" s="7">
        <v>1.23</v>
      </c>
      <c r="C50" s="1">
        <v>3</v>
      </c>
      <c r="D50" s="1" t="s">
        <v>151</v>
      </c>
      <c r="E50" s="5"/>
      <c r="F50" s="5"/>
      <c r="G50" s="1"/>
      <c r="H50" s="9"/>
      <c r="I50" s="1">
        <v>2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848</v>
      </c>
      <c r="X50" s="1">
        <v>2304</v>
      </c>
    </row>
    <row r="51" spans="1:24" customHeight="1" ht="12.75">
      <c r="A51" s="1" t="s">
        <v>336</v>
      </c>
      <c r="B51" s="7">
        <v>2</v>
      </c>
      <c r="C51" s="1">
        <v>3</v>
      </c>
      <c r="D51" s="1" t="s">
        <v>151</v>
      </c>
      <c r="E51" s="5"/>
      <c r="F51" s="5"/>
      <c r="G51" s="1"/>
      <c r="H51" s="9"/>
      <c r="I51" s="1">
        <v>3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848</v>
      </c>
      <c r="X51" s="1">
        <v>2688</v>
      </c>
    </row>
    <row r="52" spans="1:24" customHeight="1" ht="12.75">
      <c r="A52" s="1" t="s">
        <v>337</v>
      </c>
      <c r="B52" s="7">
        <v>1.82</v>
      </c>
      <c r="C52" s="1">
        <v>3</v>
      </c>
      <c r="D52" s="1" t="s">
        <v>151</v>
      </c>
      <c r="E52" s="5"/>
      <c r="F52" s="5"/>
      <c r="G52" s="1"/>
      <c r="H52" s="9"/>
      <c r="I52" s="1">
        <v>3</v>
      </c>
      <c r="J52" s="1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848</v>
      </c>
      <c r="X52" s="1">
        <v>2752</v>
      </c>
    </row>
    <row r="53" spans="1:24" customHeight="1" ht="12.75">
      <c r="A53" s="1" t="s">
        <v>338</v>
      </c>
      <c r="B53" s="7">
        <v>4.14</v>
      </c>
      <c r="C53" s="1">
        <v>3</v>
      </c>
      <c r="D53" s="1" t="s">
        <v>151</v>
      </c>
      <c r="E53" s="5"/>
      <c r="F53" s="5"/>
      <c r="G53" s="1"/>
      <c r="H53" s="9"/>
      <c r="I53" s="1">
        <v>4</v>
      </c>
      <c r="J53" s="1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848</v>
      </c>
      <c r="X53" s="1">
        <v>2816</v>
      </c>
    </row>
    <row r="54" spans="1:24" customHeight="1" ht="12.75">
      <c r="A54" s="1" t="s">
        <v>339</v>
      </c>
      <c r="B54" s="7">
        <v>1.75</v>
      </c>
      <c r="C54" s="1">
        <v>3</v>
      </c>
      <c r="D54" s="1" t="s">
        <v>151</v>
      </c>
      <c r="E54" s="5"/>
      <c r="F54" s="5"/>
      <c r="G54" s="1"/>
      <c r="H54" s="9"/>
      <c r="I54" s="1">
        <v>2</v>
      </c>
      <c r="J54" s="1"/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848</v>
      </c>
      <c r="X54" s="1">
        <v>3008</v>
      </c>
    </row>
    <row r="55" spans="1:24" customHeight="1" ht="12.75">
      <c r="A55" s="1" t="s">
        <v>340</v>
      </c>
      <c r="B55" s="7">
        <v>1.86</v>
      </c>
      <c r="C55" s="1">
        <v>3</v>
      </c>
      <c r="D55" s="1" t="s">
        <v>151</v>
      </c>
      <c r="E55" s="5"/>
      <c r="F55" s="5"/>
      <c r="G55" s="1"/>
      <c r="H55" s="9"/>
      <c r="I55" s="1">
        <v>6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848</v>
      </c>
      <c r="X55" s="1">
        <v>3840</v>
      </c>
    </row>
    <row r="56" spans="1:24" customHeight="1" ht="12.75">
      <c r="A56" s="1" t="s">
        <v>341</v>
      </c>
      <c r="B56" s="7">
        <v>1.72</v>
      </c>
      <c r="C56" s="1">
        <v>2</v>
      </c>
      <c r="D56" s="1" t="s">
        <v>151</v>
      </c>
      <c r="E56" s="5"/>
      <c r="F56" s="5"/>
      <c r="G56" s="1"/>
      <c r="H56" s="9"/>
      <c r="I56" s="1">
        <v>5</v>
      </c>
      <c r="J56" s="1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1008</v>
      </c>
      <c r="X56" s="1">
        <v>1024</v>
      </c>
    </row>
    <row r="57" spans="1:24" customHeight="1" ht="12.75">
      <c r="A57" s="1" t="s">
        <v>342</v>
      </c>
      <c r="B57" s="7">
        <v>1.7</v>
      </c>
      <c r="C57" s="1">
        <v>2</v>
      </c>
      <c r="D57" s="1" t="s">
        <v>151</v>
      </c>
      <c r="E57" s="5"/>
      <c r="F57" s="5"/>
      <c r="G57" s="1"/>
      <c r="H57" s="9"/>
      <c r="I57" s="1">
        <v>3</v>
      </c>
      <c r="J57" s="1"/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1008</v>
      </c>
      <c r="X57" s="1">
        <v>2368</v>
      </c>
    </row>
    <row r="58" spans="1:24" customHeight="1" ht="12.75">
      <c r="A58" s="1" t="s">
        <v>343</v>
      </c>
      <c r="B58" s="7">
        <v>1.67</v>
      </c>
      <c r="C58" s="1">
        <v>2</v>
      </c>
      <c r="D58" s="1" t="s">
        <v>151</v>
      </c>
      <c r="E58" s="5"/>
      <c r="F58" s="5"/>
      <c r="G58" s="1"/>
      <c r="H58" s="9"/>
      <c r="I58" s="1">
        <v>5</v>
      </c>
      <c r="J58" s="1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1008</v>
      </c>
      <c r="X58" s="1">
        <v>2560</v>
      </c>
    </row>
    <row r="59" spans="1:24" customHeight="1" ht="12.75">
      <c r="A59" s="1" t="s">
        <v>344</v>
      </c>
      <c r="B59" s="7">
        <v>2.32</v>
      </c>
      <c r="C59" s="1">
        <v>2</v>
      </c>
      <c r="D59" s="1" t="s">
        <v>151</v>
      </c>
      <c r="E59" s="5"/>
      <c r="F59" s="5"/>
      <c r="G59" s="1"/>
      <c r="H59" s="9"/>
      <c r="I59" s="1">
        <v>3</v>
      </c>
      <c r="J59" s="1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1008</v>
      </c>
      <c r="X59" s="1">
        <v>2624</v>
      </c>
    </row>
    <row r="60" spans="1:24" customHeight="1" ht="12.75">
      <c r="A60" s="1" t="s">
        <v>345</v>
      </c>
      <c r="B60" s="7">
        <v>2.39</v>
      </c>
      <c r="C60" s="1">
        <v>2</v>
      </c>
      <c r="D60" s="1" t="s">
        <v>151</v>
      </c>
      <c r="E60" s="5"/>
      <c r="F60" s="5"/>
      <c r="G60" s="1"/>
      <c r="H60" s="9"/>
      <c r="I60" s="1">
        <v>5</v>
      </c>
      <c r="J60" s="1"/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1008</v>
      </c>
      <c r="X60" s="1">
        <v>2880</v>
      </c>
    </row>
    <row r="61" spans="1:24" customHeight="1" ht="12.75">
      <c r="A61" s="1" t="s">
        <v>346</v>
      </c>
      <c r="B61" s="7">
        <v>2.38</v>
      </c>
      <c r="C61" s="1">
        <v>2</v>
      </c>
      <c r="D61" s="1" t="s">
        <v>151</v>
      </c>
      <c r="E61" s="5"/>
      <c r="F61" s="5"/>
      <c r="G61" s="1"/>
      <c r="H61" s="9"/>
      <c r="I61" s="1">
        <v>5</v>
      </c>
      <c r="J61" s="1"/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1008</v>
      </c>
      <c r="X61" s="1">
        <v>3136</v>
      </c>
    </row>
    <row r="62" spans="1:24" customHeight="1" ht="12.75">
      <c r="A62" s="1" t="s">
        <v>347</v>
      </c>
      <c r="B62" s="7">
        <v>2.5</v>
      </c>
      <c r="C62" s="1">
        <v>2</v>
      </c>
      <c r="D62" s="1" t="s">
        <v>151</v>
      </c>
      <c r="E62" s="5"/>
      <c r="F62" s="5"/>
      <c r="G62" s="1"/>
      <c r="H62" s="9"/>
      <c r="I62" s="1">
        <v>5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1008</v>
      </c>
      <c r="X62" s="1">
        <v>3008</v>
      </c>
    </row>
    <row r="63" spans="1:24" customHeight="1" ht="12.75">
      <c r="A63" s="1" t="s">
        <v>348</v>
      </c>
      <c r="B63" s="7">
        <v>2.27</v>
      </c>
      <c r="C63" s="1">
        <v>2</v>
      </c>
      <c r="D63" s="1" t="s">
        <v>151</v>
      </c>
      <c r="E63" s="5"/>
      <c r="F63" s="5"/>
      <c r="G63" s="1"/>
      <c r="H63" s="9"/>
      <c r="I63" s="1">
        <v>5</v>
      </c>
      <c r="J63" s="1"/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1008</v>
      </c>
      <c r="X63" s="1">
        <v>3072</v>
      </c>
    </row>
    <row r="64" spans="1:24" customHeight="1" ht="12.75">
      <c r="A64" s="1" t="s">
        <v>349</v>
      </c>
      <c r="B64" s="7">
        <v>2.68</v>
      </c>
      <c r="C64" s="1">
        <v>2</v>
      </c>
      <c r="D64" s="1" t="s">
        <v>151</v>
      </c>
      <c r="E64" s="5"/>
      <c r="F64" s="5"/>
      <c r="G64" s="1"/>
      <c r="H64" s="9"/>
      <c r="I64" s="1">
        <v>5</v>
      </c>
      <c r="J64" s="1"/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1008</v>
      </c>
      <c r="X64" s="1">
        <v>3200</v>
      </c>
    </row>
    <row r="65" spans="1:24" customHeight="1" ht="12.75">
      <c r="A65" s="1" t="s">
        <v>350</v>
      </c>
      <c r="B65" s="7">
        <v>2.47</v>
      </c>
      <c r="C65" s="1">
        <v>2</v>
      </c>
      <c r="D65" s="1" t="s">
        <v>151</v>
      </c>
      <c r="E65" s="5"/>
      <c r="F65" s="5"/>
      <c r="G65" s="1"/>
      <c r="H65" s="9"/>
      <c r="I65" s="1">
        <v>5</v>
      </c>
      <c r="J65" s="1"/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1008</v>
      </c>
      <c r="X65" s="1">
        <v>3280</v>
      </c>
    </row>
    <row r="66" spans="1:24" customHeight="1" ht="12.75">
      <c r="A66" s="1" t="s">
        <v>351</v>
      </c>
      <c r="B66" s="7">
        <v>2.37</v>
      </c>
      <c r="C66" s="1">
        <v>2</v>
      </c>
      <c r="D66" s="1" t="s">
        <v>151</v>
      </c>
      <c r="E66" s="5"/>
      <c r="F66" s="5"/>
      <c r="G66" s="1"/>
      <c r="H66" s="9"/>
      <c r="I66" s="1">
        <v>5</v>
      </c>
      <c r="J66" s="1"/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1008</v>
      </c>
      <c r="X66" s="1">
        <v>3392</v>
      </c>
    </row>
    <row r="67" spans="1:24" customHeight="1" ht="12.75">
      <c r="A67" s="1" t="s">
        <v>352</v>
      </c>
      <c r="B67" s="7">
        <v>2.59</v>
      </c>
      <c r="C67" s="1">
        <v>2</v>
      </c>
      <c r="D67" s="1" t="s">
        <v>151</v>
      </c>
      <c r="E67" s="5"/>
      <c r="F67" s="5"/>
      <c r="G67" s="1"/>
      <c r="H67" s="9"/>
      <c r="I67" s="1">
        <v>3</v>
      </c>
      <c r="J67" s="1"/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1008</v>
      </c>
      <c r="X67" s="1">
        <v>3504</v>
      </c>
    </row>
    <row r="68" spans="1:24" customHeight="1" ht="12.75">
      <c r="A68" s="1" t="s">
        <v>353</v>
      </c>
      <c r="B68" s="7">
        <v>3.59</v>
      </c>
      <c r="C68" s="1">
        <v>1</v>
      </c>
      <c r="D68" s="1" t="s">
        <v>151</v>
      </c>
      <c r="E68" s="5"/>
      <c r="F68" s="5"/>
      <c r="G68" s="1"/>
      <c r="H68" s="9"/>
      <c r="I68" s="1">
        <v>4</v>
      </c>
      <c r="J68" s="1"/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1184</v>
      </c>
      <c r="X68" s="1">
        <v>1696</v>
      </c>
    </row>
    <row r="69" spans="1:24" customHeight="1" ht="12.75">
      <c r="A69" s="1" t="s">
        <v>354</v>
      </c>
      <c r="B69" s="7">
        <v>3.3</v>
      </c>
      <c r="C69" s="1">
        <v>1</v>
      </c>
      <c r="D69" s="1" t="s">
        <v>151</v>
      </c>
      <c r="E69" s="5"/>
      <c r="F69" s="5"/>
      <c r="G69" s="1"/>
      <c r="H69" s="9"/>
      <c r="I69" s="1">
        <v>3</v>
      </c>
      <c r="J69" s="1"/>
      <c r="K69" s="1"/>
      <c r="L69" s="9"/>
      <c r="M69" s="1"/>
      <c r="N69" s="9"/>
      <c r="O69" s="1"/>
      <c r="P69" s="9"/>
      <c r="Q69" s="1"/>
      <c r="R69" s="9"/>
      <c r="S69" s="1"/>
      <c r="T69" s="9"/>
      <c r="U69" s="1"/>
      <c r="V69" s="9"/>
      <c r="W69" s="1">
        <v>1184</v>
      </c>
      <c r="X69" s="1">
        <v>1936</v>
      </c>
    </row>
    <row r="70" spans="1:24" customHeight="1" ht="12.75">
      <c r="A70" s="1" t="s">
        <v>355</v>
      </c>
      <c r="B70" s="7">
        <v>3.65</v>
      </c>
      <c r="C70" s="1">
        <v>1</v>
      </c>
      <c r="D70" s="1" t="s">
        <v>151</v>
      </c>
      <c r="E70" s="5"/>
      <c r="F70" s="5"/>
      <c r="G70" s="1"/>
      <c r="H70" s="9"/>
      <c r="I70" s="1">
        <v>5</v>
      </c>
      <c r="J70" s="1"/>
      <c r="K70" s="1"/>
      <c r="L70" s="9"/>
      <c r="M70" s="1"/>
      <c r="N70" s="9"/>
      <c r="O70" s="1"/>
      <c r="P70" s="9"/>
      <c r="Q70" s="1"/>
      <c r="R70" s="9"/>
      <c r="S70" s="1"/>
      <c r="T70" s="9"/>
      <c r="U70" s="1"/>
      <c r="V70" s="9"/>
      <c r="W70" s="1">
        <v>1184</v>
      </c>
      <c r="X70" s="1">
        <v>2208</v>
      </c>
    </row>
    <row r="71" spans="1:24" customHeight="1" ht="12.75">
      <c r="A71" s="1" t="s">
        <v>356</v>
      </c>
      <c r="B71" s="7">
        <v>4.99</v>
      </c>
      <c r="C71" s="1">
        <v>1</v>
      </c>
      <c r="D71" s="1" t="s">
        <v>151</v>
      </c>
      <c r="E71" s="5"/>
      <c r="F71" s="5"/>
      <c r="G71" s="1"/>
      <c r="H71" s="9"/>
      <c r="I71" s="1">
        <v>5</v>
      </c>
      <c r="J71" s="1"/>
      <c r="K71" s="1"/>
      <c r="L71" s="9"/>
      <c r="M71" s="1"/>
      <c r="N71" s="9"/>
      <c r="O71" s="1"/>
      <c r="P71" s="9"/>
      <c r="Q71" s="1"/>
      <c r="R71" s="9"/>
      <c r="S71" s="1"/>
      <c r="T71" s="9"/>
      <c r="U71" s="1"/>
      <c r="V71" s="9"/>
      <c r="W71" s="1">
        <v>1184</v>
      </c>
      <c r="X71" s="1">
        <v>2448</v>
      </c>
    </row>
    <row r="72" spans="1:24" customHeight="1" ht="12.75">
      <c r="A72" s="1" t="s">
        <v>357</v>
      </c>
      <c r="B72" s="7">
        <v>2.68</v>
      </c>
      <c r="C72" s="1">
        <v>1</v>
      </c>
      <c r="D72" s="1" t="s">
        <v>151</v>
      </c>
      <c r="E72" s="5"/>
      <c r="F72" s="5"/>
      <c r="G72" s="1"/>
      <c r="H72" s="9"/>
      <c r="I72" s="1">
        <v>6</v>
      </c>
      <c r="J72" s="1"/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1184</v>
      </c>
      <c r="X72" s="1">
        <v>2688</v>
      </c>
    </row>
    <row r="73" spans="1:24" customHeight="1" ht="12.75">
      <c r="A73" s="1" t="s">
        <v>153</v>
      </c>
      <c r="B73" s="7">
        <v>1.51</v>
      </c>
      <c r="C73" s="1">
        <v>8</v>
      </c>
      <c r="D73" s="1" t="s">
        <v>509</v>
      </c>
      <c r="E73" s="5"/>
      <c r="F73" s="5"/>
      <c r="G73" s="1"/>
      <c r="H73" s="9"/>
      <c r="I73" s="1">
        <v>4</v>
      </c>
      <c r="J73" s="1"/>
      <c r="K73" s="1"/>
      <c r="L73" s="9"/>
      <c r="M73" s="1"/>
      <c r="N73" s="9"/>
      <c r="O73" s="1"/>
      <c r="P73" s="9"/>
      <c r="Q73" s="1"/>
      <c r="R73" s="9"/>
      <c r="S73" s="1"/>
      <c r="T73" s="9"/>
      <c r="U73" s="1"/>
      <c r="V73" s="9"/>
      <c r="W73" s="1">
        <v>48</v>
      </c>
      <c r="X73" s="1">
        <v>896</v>
      </c>
    </row>
    <row r="74" spans="1:24" customHeight="1" ht="12.75">
      <c r="A74" s="1" t="s">
        <v>155</v>
      </c>
      <c r="B74" s="7">
        <v>1.77</v>
      </c>
      <c r="C74" s="1">
        <v>6</v>
      </c>
      <c r="D74" s="1" t="s">
        <v>509</v>
      </c>
      <c r="E74" s="5"/>
      <c r="F74" s="5"/>
      <c r="G74" s="1"/>
      <c r="H74" s="9"/>
      <c r="I74" s="1">
        <v>4</v>
      </c>
      <c r="J74" s="1"/>
      <c r="K74" s="1"/>
      <c r="L74" s="9"/>
      <c r="M74" s="1"/>
      <c r="N74" s="9"/>
      <c r="O74" s="1"/>
      <c r="P74" s="9"/>
      <c r="Q74" s="1"/>
      <c r="R74" s="9"/>
      <c r="S74" s="1"/>
      <c r="T74" s="9"/>
      <c r="U74" s="1"/>
      <c r="V74" s="9"/>
      <c r="W74" s="1">
        <v>368</v>
      </c>
      <c r="X74" s="1">
        <v>816</v>
      </c>
    </row>
    <row r="75" spans="1:24" customHeight="1" ht="12.75">
      <c r="A75" s="1" t="s">
        <v>156</v>
      </c>
      <c r="B75" s="7">
        <v>1.35</v>
      </c>
      <c r="C75" s="1">
        <v>6</v>
      </c>
      <c r="D75" s="1" t="s">
        <v>509</v>
      </c>
      <c r="E75" s="5"/>
      <c r="F75" s="5"/>
      <c r="G75" s="1"/>
      <c r="H75" s="9"/>
      <c r="I75" s="1">
        <v>4</v>
      </c>
      <c r="J75" s="1"/>
      <c r="K75" s="1"/>
      <c r="L75" s="9"/>
      <c r="M75" s="1"/>
      <c r="N75" s="9"/>
      <c r="O75" s="1"/>
      <c r="P75" s="9"/>
      <c r="Q75" s="1"/>
      <c r="R75" s="9"/>
      <c r="S75" s="1"/>
      <c r="T75" s="9"/>
      <c r="U75" s="1"/>
      <c r="V75" s="9"/>
      <c r="W75" s="1">
        <v>384</v>
      </c>
      <c r="X75" s="1">
        <v>3136</v>
      </c>
    </row>
    <row r="76" spans="1:24" customHeight="1" ht="12.75">
      <c r="A76" s="1" t="s">
        <v>177</v>
      </c>
      <c r="B76" s="7">
        <v>2.37</v>
      </c>
      <c r="C76" s="1">
        <v>6</v>
      </c>
      <c r="D76" s="1" t="s">
        <v>509</v>
      </c>
      <c r="E76" s="5"/>
      <c r="F76" s="5"/>
      <c r="G76" s="1"/>
      <c r="H76" s="9"/>
      <c r="I76" s="1">
        <v>2</v>
      </c>
      <c r="J76" s="1"/>
      <c r="K76" s="1"/>
      <c r="L76" s="9"/>
      <c r="M76" s="1"/>
      <c r="N76" s="9"/>
      <c r="O76" s="1"/>
      <c r="P76" s="9"/>
      <c r="Q76" s="1"/>
      <c r="R76" s="9"/>
      <c r="S76" s="1"/>
      <c r="T76" s="9"/>
      <c r="U76" s="1"/>
      <c r="V76" s="9"/>
      <c r="W76" s="1">
        <v>384</v>
      </c>
      <c r="X76" s="1">
        <v>3520</v>
      </c>
    </row>
    <row r="77" spans="1:24" customHeight="1" ht="12.75">
      <c r="A77" s="1" t="s">
        <v>178</v>
      </c>
      <c r="B77" s="7">
        <v>2.02</v>
      </c>
      <c r="C77" s="1">
        <v>6</v>
      </c>
      <c r="D77" s="1" t="s">
        <v>509</v>
      </c>
      <c r="E77" s="5"/>
      <c r="F77" s="5"/>
      <c r="G77" s="1"/>
      <c r="H77" s="9"/>
      <c r="I77" s="1">
        <v>3</v>
      </c>
      <c r="J77" s="1"/>
      <c r="K77" s="1"/>
      <c r="L77" s="9"/>
      <c r="M77" s="1"/>
      <c r="N77" s="9"/>
      <c r="O77" s="1"/>
      <c r="P77" s="9"/>
      <c r="Q77" s="1"/>
      <c r="R77" s="9"/>
      <c r="S77" s="1"/>
      <c r="T77" s="9"/>
      <c r="U77" s="1"/>
      <c r="V77" s="9"/>
      <c r="W77" s="1">
        <v>384</v>
      </c>
      <c r="X77" s="1">
        <v>3728</v>
      </c>
    </row>
    <row r="78" spans="1:24" customHeight="1" ht="12.75">
      <c r="A78" s="1" t="s">
        <v>188</v>
      </c>
      <c r="B78" s="7">
        <v>11.51</v>
      </c>
      <c r="C78" s="1">
        <v>5</v>
      </c>
      <c r="D78" s="1" t="s">
        <v>509</v>
      </c>
      <c r="E78" s="5"/>
      <c r="F78" s="5"/>
      <c r="G78" s="1"/>
      <c r="H78" s="9"/>
      <c r="I78" s="1">
        <v>65</v>
      </c>
      <c r="J78" s="1"/>
      <c r="K78" s="1"/>
      <c r="L78" s="9"/>
      <c r="M78" s="1"/>
      <c r="N78" s="9"/>
      <c r="O78" s="1"/>
      <c r="P78" s="9"/>
      <c r="Q78" s="1"/>
      <c r="R78" s="9"/>
      <c r="S78" s="1"/>
      <c r="T78" s="9"/>
      <c r="U78" s="1"/>
      <c r="V78" s="9"/>
      <c r="W78" s="1">
        <v>528</v>
      </c>
      <c r="X78" s="1">
        <v>1088</v>
      </c>
    </row>
    <row r="79" spans="1:24" customHeight="1" ht="12.75">
      <c r="A79" s="1" t="s">
        <v>189</v>
      </c>
      <c r="B79" s="7">
        <v>2.05</v>
      </c>
      <c r="C79" s="1">
        <v>5</v>
      </c>
      <c r="D79" s="1" t="s">
        <v>509</v>
      </c>
      <c r="E79" s="5"/>
      <c r="F79" s="5"/>
      <c r="G79" s="1"/>
      <c r="H79" s="9"/>
      <c r="I79" s="1">
        <v>85</v>
      </c>
      <c r="J79" s="1"/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528</v>
      </c>
      <c r="X79" s="1">
        <v>1296</v>
      </c>
    </row>
    <row r="80" spans="1:24" customHeight="1" ht="12.75">
      <c r="A80" s="1" t="s">
        <v>190</v>
      </c>
      <c r="B80" s="7">
        <v>2.01</v>
      </c>
      <c r="C80" s="1">
        <v>5</v>
      </c>
      <c r="D80" s="1" t="s">
        <v>509</v>
      </c>
      <c r="E80" s="5"/>
      <c r="F80" s="5"/>
      <c r="G80" s="1"/>
      <c r="H80" s="9"/>
      <c r="I80" s="1">
        <v>85</v>
      </c>
      <c r="J80" s="1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528</v>
      </c>
      <c r="X80" s="1">
        <v>1520</v>
      </c>
    </row>
    <row r="81" spans="1:24" customHeight="1" ht="12.75">
      <c r="A81" s="1" t="s">
        <v>191</v>
      </c>
      <c r="B81" s="7">
        <v>3.79</v>
      </c>
      <c r="C81" s="1">
        <v>5</v>
      </c>
      <c r="D81" s="1" t="s">
        <v>509</v>
      </c>
      <c r="E81" s="5"/>
      <c r="F81" s="5"/>
      <c r="G81" s="1"/>
      <c r="H81" s="9"/>
      <c r="I81" s="1">
        <v>99</v>
      </c>
      <c r="J81" s="1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528</v>
      </c>
      <c r="X81" s="1">
        <v>1744</v>
      </c>
    </row>
    <row r="82" spans="1:24" customHeight="1" ht="12.75">
      <c r="A82" s="1" t="s">
        <v>192</v>
      </c>
      <c r="B82" s="7">
        <v>2.11</v>
      </c>
      <c r="C82" s="1">
        <v>5</v>
      </c>
      <c r="D82" s="1" t="s">
        <v>509</v>
      </c>
      <c r="E82" s="5"/>
      <c r="F82" s="5"/>
      <c r="G82" s="1"/>
      <c r="H82" s="9"/>
      <c r="I82" s="1">
        <v>2</v>
      </c>
      <c r="J82" s="1"/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528</v>
      </c>
      <c r="X82" s="1">
        <v>2176</v>
      </c>
    </row>
    <row r="83" spans="1:24" customHeight="1" ht="12.75">
      <c r="A83" s="1" t="s">
        <v>193</v>
      </c>
      <c r="B83" s="7">
        <v>1.76</v>
      </c>
      <c r="C83" s="1">
        <v>5</v>
      </c>
      <c r="D83" s="1" t="s">
        <v>509</v>
      </c>
      <c r="E83" s="5"/>
      <c r="F83" s="5"/>
      <c r="G83" s="1"/>
      <c r="H83" s="9"/>
      <c r="I83" s="1">
        <v>4</v>
      </c>
      <c r="J83" s="1"/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528</v>
      </c>
      <c r="X83" s="1">
        <v>3328</v>
      </c>
    </row>
    <row r="84" spans="1:24" customHeight="1" ht="12.75">
      <c r="A84" s="1" t="s">
        <v>194</v>
      </c>
      <c r="B84" s="7">
        <v>2.86</v>
      </c>
      <c r="C84" s="1">
        <v>5</v>
      </c>
      <c r="D84" s="1" t="s">
        <v>509</v>
      </c>
      <c r="E84" s="5"/>
      <c r="F84" s="5"/>
      <c r="G84" s="1"/>
      <c r="H84" s="9"/>
      <c r="I84" s="1">
        <v>2</v>
      </c>
      <c r="J84" s="1"/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528</v>
      </c>
      <c r="X84" s="1">
        <v>3392</v>
      </c>
    </row>
    <row r="85" spans="1:24" customHeight="1" ht="12.75">
      <c r="A85" s="1" t="s">
        <v>195</v>
      </c>
      <c r="B85" s="7">
        <v>5.5</v>
      </c>
      <c r="C85" s="1">
        <v>5</v>
      </c>
      <c r="D85" s="1" t="s">
        <v>509</v>
      </c>
      <c r="E85" s="5"/>
      <c r="F85" s="5"/>
      <c r="G85" s="1"/>
      <c r="H85" s="9"/>
      <c r="I85" s="1">
        <v>3</v>
      </c>
      <c r="J85" s="1"/>
      <c r="K85" s="1"/>
      <c r="L85" s="9"/>
      <c r="M85" s="1"/>
      <c r="N85" s="9"/>
      <c r="O85" s="1"/>
      <c r="P85" s="9"/>
      <c r="Q85" s="1"/>
      <c r="R85" s="9"/>
      <c r="S85" s="1"/>
      <c r="T85" s="9"/>
      <c r="U85" s="1"/>
      <c r="V85" s="9"/>
      <c r="W85" s="1">
        <v>528</v>
      </c>
      <c r="X85" s="1">
        <v>3648</v>
      </c>
    </row>
    <row r="86" spans="1:24" customHeight="1" ht="12.75">
      <c r="A86" s="1" t="s">
        <v>227</v>
      </c>
      <c r="B86" s="7">
        <v>2.04</v>
      </c>
      <c r="C86" s="1">
        <v>5</v>
      </c>
      <c r="D86" s="1" t="s">
        <v>509</v>
      </c>
      <c r="E86" s="5"/>
      <c r="F86" s="5"/>
      <c r="G86" s="1"/>
      <c r="H86" s="9"/>
      <c r="I86" s="1">
        <v>4</v>
      </c>
      <c r="J86" s="1"/>
      <c r="K86" s="1"/>
      <c r="L86" s="9"/>
      <c r="M86" s="1"/>
      <c r="N86" s="9"/>
      <c r="O86" s="1"/>
      <c r="P86" s="9"/>
      <c r="Q86" s="1"/>
      <c r="R86" s="9"/>
      <c r="S86" s="1"/>
      <c r="T86" s="9"/>
      <c r="U86" s="1"/>
      <c r="V86" s="9"/>
      <c r="W86" s="1">
        <v>528</v>
      </c>
      <c r="X86" s="1">
        <v>3840</v>
      </c>
    </row>
    <row r="87" spans="1:24" customHeight="1" ht="12.75">
      <c r="A87" s="1" t="s">
        <v>228</v>
      </c>
      <c r="B87" s="7">
        <v>4.05</v>
      </c>
      <c r="C87" s="1">
        <v>4</v>
      </c>
      <c r="D87" s="1" t="s">
        <v>509</v>
      </c>
      <c r="E87" s="5"/>
      <c r="F87" s="5"/>
      <c r="G87" s="1"/>
      <c r="H87" s="9"/>
      <c r="I87" s="1">
        <v>97</v>
      </c>
      <c r="J87" s="1"/>
      <c r="K87" s="1"/>
      <c r="L87" s="9"/>
      <c r="M87" s="1"/>
      <c r="N87" s="9"/>
      <c r="O87" s="1"/>
      <c r="P87" s="9"/>
      <c r="Q87" s="1"/>
      <c r="R87" s="9"/>
      <c r="S87" s="1"/>
      <c r="T87" s="9"/>
      <c r="U87" s="1"/>
      <c r="V87" s="9"/>
      <c r="W87" s="1">
        <v>688</v>
      </c>
      <c r="X87" s="1">
        <v>1984</v>
      </c>
    </row>
    <row r="88" spans="1:24" customHeight="1" ht="12.75">
      <c r="A88" s="1" t="s">
        <v>229</v>
      </c>
      <c r="B88" s="7">
        <v>1.89</v>
      </c>
      <c r="C88" s="1">
        <v>4</v>
      </c>
      <c r="D88" s="1" t="s">
        <v>509</v>
      </c>
      <c r="E88" s="5"/>
      <c r="F88" s="5"/>
      <c r="G88" s="1"/>
      <c r="H88" s="9"/>
      <c r="I88" s="1">
        <v>4</v>
      </c>
      <c r="J88" s="1"/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688</v>
      </c>
      <c r="X88" s="1">
        <v>2304</v>
      </c>
    </row>
    <row r="89" spans="1:24" customHeight="1" ht="12.75">
      <c r="A89" s="1" t="s">
        <v>233</v>
      </c>
      <c r="B89" s="7">
        <v>1.59</v>
      </c>
      <c r="C89" s="1">
        <v>4</v>
      </c>
      <c r="D89" s="1" t="s">
        <v>509</v>
      </c>
      <c r="E89" s="5"/>
      <c r="F89" s="5"/>
      <c r="G89" s="1"/>
      <c r="H89" s="9"/>
      <c r="I89" s="1">
        <v>3</v>
      </c>
      <c r="J89" s="1"/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688</v>
      </c>
      <c r="X89" s="1">
        <v>2752</v>
      </c>
    </row>
    <row r="90" spans="1:24" customHeight="1" ht="12.75">
      <c r="A90" s="1" t="s">
        <v>234</v>
      </c>
      <c r="B90" s="7">
        <v>1.64</v>
      </c>
      <c r="C90" s="1">
        <v>4</v>
      </c>
      <c r="D90" s="1" t="s">
        <v>509</v>
      </c>
      <c r="E90" s="5"/>
      <c r="F90" s="5"/>
      <c r="G90" s="1"/>
      <c r="H90" s="9"/>
      <c r="I90" s="1">
        <v>2</v>
      </c>
      <c r="J90" s="1"/>
      <c r="K90" s="1"/>
      <c r="L90" s="9"/>
      <c r="M90" s="1"/>
      <c r="N90" s="9"/>
      <c r="O90" s="1"/>
      <c r="P90" s="9"/>
      <c r="Q90" s="1"/>
      <c r="R90" s="9"/>
      <c r="S90" s="1"/>
      <c r="T90" s="9"/>
      <c r="U90" s="1"/>
      <c r="V90" s="9"/>
      <c r="W90" s="1">
        <v>688</v>
      </c>
      <c r="X90" s="1">
        <v>3904</v>
      </c>
    </row>
    <row r="91" spans="1:24" customHeight="1" ht="12.75">
      <c r="A91" s="1" t="s">
        <v>235</v>
      </c>
      <c r="B91" s="7">
        <v>1.93</v>
      </c>
      <c r="C91" s="1">
        <v>3</v>
      </c>
      <c r="D91" s="1" t="s">
        <v>509</v>
      </c>
      <c r="E91" s="5"/>
      <c r="F91" s="5"/>
      <c r="G91" s="1"/>
      <c r="H91" s="9"/>
      <c r="I91" s="1">
        <v>4</v>
      </c>
      <c r="J91" s="1"/>
      <c r="K91" s="1"/>
      <c r="L91" s="9"/>
      <c r="M91" s="1"/>
      <c r="N91" s="9"/>
      <c r="O91" s="1"/>
      <c r="P91" s="9"/>
      <c r="Q91" s="1"/>
      <c r="R91" s="9"/>
      <c r="S91" s="1"/>
      <c r="T91" s="9"/>
      <c r="U91" s="1"/>
      <c r="V91" s="9"/>
      <c r="W91" s="1">
        <v>848</v>
      </c>
      <c r="X91" s="1">
        <v>2240</v>
      </c>
    </row>
    <row r="92" spans="1:24" customHeight="1" ht="12.75">
      <c r="A92" s="1" t="s">
        <v>236</v>
      </c>
      <c r="B92" s="7">
        <v>1.61</v>
      </c>
      <c r="C92" s="1">
        <v>3</v>
      </c>
      <c r="D92" s="1" t="s">
        <v>509</v>
      </c>
      <c r="E92" s="5"/>
      <c r="F92" s="5"/>
      <c r="G92" s="1"/>
      <c r="H92" s="9"/>
      <c r="I92" s="1">
        <v>3</v>
      </c>
      <c r="J92" s="1"/>
      <c r="K92" s="1"/>
      <c r="L92" s="9"/>
      <c r="M92" s="1"/>
      <c r="N92" s="9"/>
      <c r="O92" s="1"/>
      <c r="P92" s="9"/>
      <c r="Q92" s="1"/>
      <c r="R92" s="9"/>
      <c r="S92" s="1"/>
      <c r="T92" s="9"/>
      <c r="U92" s="1"/>
      <c r="V92" s="9"/>
      <c r="W92" s="1">
        <v>848</v>
      </c>
      <c r="X92" s="1">
        <v>2368</v>
      </c>
    </row>
    <row r="93" spans="1:24" customHeight="1" ht="12.75">
      <c r="A93" s="1" t="s">
        <v>237</v>
      </c>
      <c r="B93" s="7">
        <v>1.83</v>
      </c>
      <c r="C93" s="1">
        <v>3</v>
      </c>
      <c r="D93" s="1" t="s">
        <v>509</v>
      </c>
      <c r="E93" s="5"/>
      <c r="F93" s="5"/>
      <c r="G93" s="1"/>
      <c r="H93" s="9"/>
      <c r="I93" s="1">
        <v>4</v>
      </c>
      <c r="J93" s="1"/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848</v>
      </c>
      <c r="X93" s="1">
        <v>2432</v>
      </c>
    </row>
    <row r="94" spans="1:24" customHeight="1" ht="12.75">
      <c r="A94" s="1" t="s">
        <v>238</v>
      </c>
      <c r="B94" s="7">
        <v>1.91</v>
      </c>
      <c r="C94" s="1">
        <v>3</v>
      </c>
      <c r="D94" s="1" t="s">
        <v>509</v>
      </c>
      <c r="E94" s="5"/>
      <c r="F94" s="5"/>
      <c r="G94" s="1"/>
      <c r="H94" s="9"/>
      <c r="I94" s="1">
        <v>2</v>
      </c>
      <c r="J94" s="1"/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848</v>
      </c>
      <c r="X94" s="1">
        <v>2496</v>
      </c>
    </row>
    <row r="95" spans="1:24" customHeight="1" ht="12.75">
      <c r="A95" s="1" t="s">
        <v>239</v>
      </c>
      <c r="B95" s="7">
        <v>1.88</v>
      </c>
      <c r="C95" s="1">
        <v>3</v>
      </c>
      <c r="D95" s="1" t="s">
        <v>509</v>
      </c>
      <c r="E95" s="5"/>
      <c r="F95" s="5"/>
      <c r="G95" s="1"/>
      <c r="H95" s="9"/>
      <c r="I95" s="1">
        <v>4</v>
      </c>
      <c r="J95" s="1"/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848</v>
      </c>
      <c r="X95" s="1">
        <v>2560</v>
      </c>
    </row>
    <row r="96" spans="1:24" customHeight="1" ht="12.75">
      <c r="A96" s="1" t="s">
        <v>240</v>
      </c>
      <c r="B96" s="7">
        <v>1.48</v>
      </c>
      <c r="C96" s="1">
        <v>3</v>
      </c>
      <c r="D96" s="1" t="s">
        <v>509</v>
      </c>
      <c r="E96" s="5"/>
      <c r="F96" s="5"/>
      <c r="G96" s="1"/>
      <c r="H96" s="9"/>
      <c r="I96" s="1">
        <v>3</v>
      </c>
      <c r="J96" s="1"/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848</v>
      </c>
      <c r="X96" s="1">
        <v>2624</v>
      </c>
    </row>
    <row r="97" spans="1:24" customHeight="1" ht="12.75">
      <c r="A97" s="1" t="s">
        <v>241</v>
      </c>
      <c r="B97" s="7">
        <v>1.06</v>
      </c>
      <c r="C97" s="1">
        <v>3</v>
      </c>
      <c r="D97" s="1" t="s">
        <v>509</v>
      </c>
      <c r="E97" s="5"/>
      <c r="F97" s="5"/>
      <c r="G97" s="1"/>
      <c r="H97" s="9"/>
      <c r="I97" s="1">
        <v>3</v>
      </c>
      <c r="J97" s="1"/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848</v>
      </c>
      <c r="X97" s="1">
        <v>2880</v>
      </c>
    </row>
    <row r="98" spans="1:24" customHeight="1" ht="12.75">
      <c r="A98" s="1" t="s">
        <v>242</v>
      </c>
      <c r="B98" s="7">
        <v>1.43</v>
      </c>
      <c r="C98" s="1">
        <v>3</v>
      </c>
      <c r="D98" s="1" t="s">
        <v>509</v>
      </c>
      <c r="E98" s="5"/>
      <c r="F98" s="5"/>
      <c r="G98" s="1"/>
      <c r="H98" s="9"/>
      <c r="I98" s="1">
        <v>3</v>
      </c>
      <c r="J98" s="1"/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848</v>
      </c>
      <c r="X98" s="1">
        <v>2944</v>
      </c>
    </row>
    <row r="99" spans="1:24" customHeight="1" ht="12.75">
      <c r="A99" s="1" t="s">
        <v>243</v>
      </c>
      <c r="B99" s="7">
        <v>2.13</v>
      </c>
      <c r="C99" s="1">
        <v>3</v>
      </c>
      <c r="D99" s="1" t="s">
        <v>509</v>
      </c>
      <c r="E99" s="5"/>
      <c r="F99" s="5"/>
      <c r="G99" s="1"/>
      <c r="H99" s="9"/>
      <c r="I99" s="1">
        <v>3</v>
      </c>
      <c r="J99" s="1"/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848</v>
      </c>
      <c r="X99" s="1">
        <v>3072</v>
      </c>
    </row>
    <row r="100" spans="1:24" customHeight="1" ht="12.75">
      <c r="A100" s="1" t="s">
        <v>244</v>
      </c>
      <c r="B100" s="7">
        <v>1.27</v>
      </c>
      <c r="C100" s="1">
        <v>3</v>
      </c>
      <c r="D100" s="1" t="s">
        <v>509</v>
      </c>
      <c r="E100" s="5"/>
      <c r="F100" s="5"/>
      <c r="G100" s="1"/>
      <c r="H100" s="9"/>
      <c r="I100" s="1">
        <v>4</v>
      </c>
      <c r="J100" s="1"/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848</v>
      </c>
      <c r="X100" s="1">
        <v>3200</v>
      </c>
    </row>
    <row r="101" spans="1:24" customHeight="1" ht="12.75">
      <c r="A101" s="1" t="s">
        <v>245</v>
      </c>
      <c r="B101" s="7">
        <v>2.22</v>
      </c>
      <c r="C101" s="1">
        <v>3</v>
      </c>
      <c r="D101" s="1" t="s">
        <v>509</v>
      </c>
      <c r="E101" s="5"/>
      <c r="F101" s="5"/>
      <c r="G101" s="1"/>
      <c r="H101" s="9"/>
      <c r="I101" s="1">
        <v>2</v>
      </c>
      <c r="J101" s="1"/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848</v>
      </c>
      <c r="X101" s="1">
        <v>3264</v>
      </c>
    </row>
    <row r="102" spans="1:24" customHeight="1" ht="12.75">
      <c r="A102" s="1" t="s">
        <v>246</v>
      </c>
      <c r="B102" s="7">
        <v>1.31</v>
      </c>
      <c r="C102" s="1">
        <v>2</v>
      </c>
      <c r="D102" s="1" t="s">
        <v>509</v>
      </c>
      <c r="E102" s="5"/>
      <c r="F102" s="5"/>
      <c r="G102" s="1"/>
      <c r="H102" s="9"/>
      <c r="I102" s="1">
        <v>17</v>
      </c>
      <c r="J102" s="1"/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1008</v>
      </c>
      <c r="X102" s="1">
        <v>48</v>
      </c>
    </row>
    <row r="103" spans="1:24" customHeight="1" ht="12.75">
      <c r="A103" s="1" t="s">
        <v>247</v>
      </c>
      <c r="B103" s="7">
        <v>1.75</v>
      </c>
      <c r="C103" s="1">
        <v>2</v>
      </c>
      <c r="D103" s="1" t="s">
        <v>509</v>
      </c>
      <c r="E103" s="5"/>
      <c r="F103" s="5"/>
      <c r="G103" s="1"/>
      <c r="H103" s="9"/>
      <c r="I103" s="1">
        <v>2</v>
      </c>
      <c r="J103" s="1"/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1008</v>
      </c>
      <c r="X103" s="1">
        <v>96</v>
      </c>
    </row>
    <row r="104" spans="1:24" customHeight="1" ht="12.75">
      <c r="A104" s="1" t="s">
        <v>248</v>
      </c>
      <c r="B104" s="7">
        <v>1.26</v>
      </c>
      <c r="C104" s="1">
        <v>2</v>
      </c>
      <c r="D104" s="1" t="s">
        <v>509</v>
      </c>
      <c r="E104" s="5"/>
      <c r="F104" s="5"/>
      <c r="G104" s="1"/>
      <c r="H104" s="9"/>
      <c r="I104" s="1">
        <v>2</v>
      </c>
      <c r="J104" s="1"/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1008</v>
      </c>
      <c r="X104" s="1">
        <v>144</v>
      </c>
    </row>
    <row r="105" spans="1:24" customHeight="1" ht="12.75">
      <c r="A105" s="1" t="s">
        <v>249</v>
      </c>
      <c r="B105" s="7">
        <v>3.14</v>
      </c>
      <c r="C105" s="1">
        <v>2</v>
      </c>
      <c r="D105" s="1" t="s">
        <v>509</v>
      </c>
      <c r="E105" s="5"/>
      <c r="F105" s="5"/>
      <c r="G105" s="1"/>
      <c r="H105" s="9"/>
      <c r="I105" s="1">
        <v>3</v>
      </c>
      <c r="J105" s="1"/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1008</v>
      </c>
      <c r="X105" s="1">
        <v>192</v>
      </c>
    </row>
    <row r="106" spans="1:24" customHeight="1" ht="12.75">
      <c r="A106" s="1" t="s">
        <v>250</v>
      </c>
      <c r="B106" s="7">
        <v>1.69</v>
      </c>
      <c r="C106" s="1">
        <v>2</v>
      </c>
      <c r="D106" s="1" t="s">
        <v>509</v>
      </c>
      <c r="E106" s="5"/>
      <c r="F106" s="5"/>
      <c r="G106" s="1"/>
      <c r="H106" s="9"/>
      <c r="I106" s="1">
        <v>3</v>
      </c>
      <c r="J106" s="1"/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1008</v>
      </c>
      <c r="X106" s="1">
        <v>256</v>
      </c>
    </row>
    <row r="107" spans="1:24" customHeight="1" ht="12.75">
      <c r="A107" s="1" t="s">
        <v>251</v>
      </c>
      <c r="B107" s="7">
        <v>1.39</v>
      </c>
      <c r="C107" s="1">
        <v>2</v>
      </c>
      <c r="D107" s="1" t="s">
        <v>509</v>
      </c>
      <c r="E107" s="5"/>
      <c r="F107" s="5"/>
      <c r="G107" s="1"/>
      <c r="H107" s="9"/>
      <c r="I107" s="1">
        <v>3</v>
      </c>
      <c r="J107" s="1"/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1008</v>
      </c>
      <c r="X107" s="1">
        <v>320</v>
      </c>
    </row>
    <row r="108" spans="1:24" customHeight="1" ht="12.75">
      <c r="A108" s="1" t="s">
        <v>252</v>
      </c>
      <c r="B108" s="7">
        <v>1.15</v>
      </c>
      <c r="C108" s="1">
        <v>2</v>
      </c>
      <c r="D108" s="1" t="s">
        <v>509</v>
      </c>
      <c r="E108" s="5"/>
      <c r="F108" s="5"/>
      <c r="G108" s="1"/>
      <c r="H108" s="9"/>
      <c r="I108" s="1">
        <v>4</v>
      </c>
      <c r="J108" s="1"/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1008</v>
      </c>
      <c r="X108" s="1">
        <v>384</v>
      </c>
    </row>
    <row r="109" spans="1:24" customHeight="1" ht="12.75">
      <c r="A109" s="1" t="s">
        <v>253</v>
      </c>
      <c r="B109" s="7">
        <v>1.83</v>
      </c>
      <c r="C109" s="1">
        <v>2</v>
      </c>
      <c r="D109" s="1" t="s">
        <v>509</v>
      </c>
      <c r="E109" s="5"/>
      <c r="F109" s="5"/>
      <c r="G109" s="1"/>
      <c r="H109" s="9"/>
      <c r="I109" s="1">
        <v>3</v>
      </c>
      <c r="J109" s="1"/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1008</v>
      </c>
      <c r="X109" s="1">
        <v>448</v>
      </c>
    </row>
    <row r="110" spans="1:24" customHeight="1" ht="12.75">
      <c r="A110" s="1" t="s">
        <v>254</v>
      </c>
      <c r="B110" s="7">
        <v>1.26</v>
      </c>
      <c r="C110" s="1">
        <v>2</v>
      </c>
      <c r="D110" s="1" t="s">
        <v>509</v>
      </c>
      <c r="E110" s="5"/>
      <c r="F110" s="5"/>
      <c r="G110" s="1"/>
      <c r="H110" s="9"/>
      <c r="I110" s="1">
        <v>4</v>
      </c>
      <c r="J110" s="1"/>
      <c r="K110" s="1"/>
      <c r="L110" s="9"/>
      <c r="M110" s="1"/>
      <c r="N110" s="9"/>
      <c r="O110" s="1"/>
      <c r="P110" s="9"/>
      <c r="Q110" s="1"/>
      <c r="R110" s="9"/>
      <c r="S110" s="1"/>
      <c r="T110" s="9"/>
      <c r="U110" s="1"/>
      <c r="V110" s="9"/>
      <c r="W110" s="1">
        <v>1008</v>
      </c>
      <c r="X110" s="1">
        <v>512</v>
      </c>
    </row>
    <row r="111" spans="1:24" customHeight="1" ht="12.75">
      <c r="A111" s="1" t="s">
        <v>255</v>
      </c>
      <c r="B111" s="7">
        <v>1.25</v>
      </c>
      <c r="C111" s="1">
        <v>2</v>
      </c>
      <c r="D111" s="1" t="s">
        <v>509</v>
      </c>
      <c r="E111" s="5"/>
      <c r="F111" s="5"/>
      <c r="G111" s="1"/>
      <c r="H111" s="9"/>
      <c r="I111" s="1">
        <v>3</v>
      </c>
      <c r="J111" s="1"/>
      <c r="K111" s="1"/>
      <c r="L111" s="9"/>
      <c r="M111" s="1"/>
      <c r="N111" s="9"/>
      <c r="O111" s="1"/>
      <c r="P111" s="9"/>
      <c r="Q111" s="1"/>
      <c r="R111" s="9"/>
      <c r="S111" s="1"/>
      <c r="T111" s="9"/>
      <c r="U111" s="1"/>
      <c r="V111" s="9"/>
      <c r="W111" s="1">
        <v>1008</v>
      </c>
      <c r="X111" s="1">
        <v>576</v>
      </c>
    </row>
    <row r="112" spans="1:24" customHeight="1" ht="12.75">
      <c r="A112" s="1" t="s">
        <v>256</v>
      </c>
      <c r="B112" s="7">
        <v>2.18</v>
      </c>
      <c r="C112" s="1">
        <v>2</v>
      </c>
      <c r="D112" s="1" t="s">
        <v>509</v>
      </c>
      <c r="E112" s="5"/>
      <c r="F112" s="5"/>
      <c r="G112" s="1"/>
      <c r="H112" s="9"/>
      <c r="I112" s="1">
        <v>3</v>
      </c>
      <c r="J112" s="1"/>
      <c r="K112" s="1"/>
      <c r="L112" s="9"/>
      <c r="M112" s="1"/>
      <c r="N112" s="9"/>
      <c r="O112" s="1"/>
      <c r="P112" s="9"/>
      <c r="Q112" s="1"/>
      <c r="R112" s="9"/>
      <c r="S112" s="1"/>
      <c r="T112" s="9"/>
      <c r="U112" s="1"/>
      <c r="V112" s="9"/>
      <c r="W112" s="1">
        <v>1008</v>
      </c>
      <c r="X112" s="1">
        <v>640</v>
      </c>
    </row>
    <row r="113" spans="1:24" customHeight="1" ht="12.75">
      <c r="A113" s="1" t="s">
        <v>257</v>
      </c>
      <c r="B113" s="7">
        <v>1.69</v>
      </c>
      <c r="C113" s="1">
        <v>2</v>
      </c>
      <c r="D113" s="1" t="s">
        <v>509</v>
      </c>
      <c r="E113" s="5"/>
      <c r="F113" s="5"/>
      <c r="G113" s="1"/>
      <c r="H113" s="9"/>
      <c r="I113" s="1">
        <v>3</v>
      </c>
      <c r="J113" s="1"/>
      <c r="K113" s="1"/>
      <c r="L113" s="9"/>
      <c r="M113" s="1"/>
      <c r="N113" s="9"/>
      <c r="O113" s="1"/>
      <c r="P113" s="9"/>
      <c r="Q113" s="1"/>
      <c r="R113" s="9"/>
      <c r="S113" s="1"/>
      <c r="T113" s="9"/>
      <c r="U113" s="1"/>
      <c r="V113" s="9"/>
      <c r="W113" s="1">
        <v>1008</v>
      </c>
      <c r="X113" s="1">
        <v>704</v>
      </c>
    </row>
    <row r="114" spans="1:24" customHeight="1" ht="12.75">
      <c r="A114" s="1" t="s">
        <v>258</v>
      </c>
      <c r="B114" s="7">
        <v>1.92</v>
      </c>
      <c r="C114" s="1">
        <v>2</v>
      </c>
      <c r="D114" s="1" t="s">
        <v>509</v>
      </c>
      <c r="E114" s="5"/>
      <c r="F114" s="5"/>
      <c r="G114" s="1"/>
      <c r="H114" s="9"/>
      <c r="I114" s="1">
        <v>4</v>
      </c>
      <c r="J114" s="1"/>
      <c r="K114" s="1"/>
      <c r="L114" s="9"/>
      <c r="M114" s="1"/>
      <c r="N114" s="9"/>
      <c r="O114" s="1"/>
      <c r="P114" s="9"/>
      <c r="Q114" s="1"/>
      <c r="R114" s="9"/>
      <c r="S114" s="1"/>
      <c r="T114" s="9"/>
      <c r="U114" s="1"/>
      <c r="V114" s="9"/>
      <c r="W114" s="1">
        <v>1008</v>
      </c>
      <c r="X114" s="1">
        <v>2432</v>
      </c>
    </row>
    <row r="115" spans="1:24" customHeight="1" ht="12.75">
      <c r="A115" s="1" t="s">
        <v>259</v>
      </c>
      <c r="B115" s="7">
        <v>1.22</v>
      </c>
      <c r="C115" s="1">
        <v>2</v>
      </c>
      <c r="D115" s="1" t="s">
        <v>509</v>
      </c>
      <c r="E115" s="5"/>
      <c r="F115" s="5"/>
      <c r="G115" s="1"/>
      <c r="H115" s="9"/>
      <c r="I115" s="1">
        <v>2</v>
      </c>
      <c r="J115" s="1"/>
      <c r="K115" s="1"/>
      <c r="L115" s="9"/>
      <c r="M115" s="1"/>
      <c r="N115" s="9"/>
      <c r="O115" s="1"/>
      <c r="P115" s="9"/>
      <c r="Q115" s="1"/>
      <c r="R115" s="9"/>
      <c r="S115" s="1"/>
      <c r="T115" s="9"/>
      <c r="U115" s="1"/>
      <c r="V115" s="9"/>
      <c r="W115" s="1">
        <v>1008</v>
      </c>
      <c r="X115" s="1">
        <v>2496</v>
      </c>
    </row>
    <row r="116" spans="1:24" customHeight="1" ht="12.75">
      <c r="A116" s="1" t="s">
        <v>167</v>
      </c>
      <c r="B116" s="7">
        <v>0.0</v>
      </c>
      <c r="C116" s="1">
        <v>6</v>
      </c>
      <c r="D116" s="1" t="s">
        <v>168</v>
      </c>
      <c r="E116" s="5"/>
      <c r="F116" s="5"/>
      <c r="G116" s="1"/>
      <c r="H116" s="9"/>
      <c r="I116" s="1">
        <v>3</v>
      </c>
      <c r="J116" s="1"/>
      <c r="K116" s="1"/>
      <c r="L116" s="9"/>
      <c r="M116" s="1"/>
      <c r="N116" s="9"/>
      <c r="O116" s="1"/>
      <c r="P116" s="9"/>
      <c r="Q116" s="1"/>
      <c r="R116" s="9"/>
      <c r="S116" s="1"/>
      <c r="T116" s="9"/>
      <c r="U116" s="1"/>
      <c r="V116" s="9"/>
      <c r="W116" s="1">
        <v>368</v>
      </c>
      <c r="X116" s="1">
        <v>896</v>
      </c>
    </row>
    <row r="117" spans="1:24" customHeight="1" ht="12.75">
      <c r="A117" s="1" t="s">
        <v>169</v>
      </c>
      <c r="B117" s="7">
        <v>0.0</v>
      </c>
      <c r="C117" s="1">
        <v>5</v>
      </c>
      <c r="D117" s="1" t="s">
        <v>168</v>
      </c>
      <c r="E117" s="5"/>
      <c r="F117" s="5"/>
      <c r="G117" s="1"/>
      <c r="H117" s="9"/>
      <c r="I117" s="1">
        <v>3</v>
      </c>
      <c r="J117" s="1"/>
      <c r="K117" s="1"/>
      <c r="L117" s="9"/>
      <c r="M117" s="1"/>
      <c r="N117" s="9"/>
      <c r="O117" s="1"/>
      <c r="P117" s="9"/>
      <c r="Q117" s="1"/>
      <c r="R117" s="9"/>
      <c r="S117" s="1"/>
      <c r="T117" s="9"/>
      <c r="U117" s="1"/>
      <c r="V117" s="9"/>
      <c r="W117" s="1">
        <v>528</v>
      </c>
      <c r="X117" s="1">
        <v>3136</v>
      </c>
    </row>
    <row r="118" spans="1:24" customHeight="1" ht="12.75">
      <c r="A118" s="1" t="s">
        <v>170</v>
      </c>
      <c r="B118" s="7">
        <v>0.0</v>
      </c>
      <c r="C118" s="1">
        <v>5</v>
      </c>
      <c r="D118" s="1" t="s">
        <v>168</v>
      </c>
      <c r="E118" s="5"/>
      <c r="F118" s="5"/>
      <c r="G118" s="1"/>
      <c r="H118" s="9"/>
      <c r="I118" s="1">
        <v>3</v>
      </c>
      <c r="J118" s="1"/>
      <c r="K118" s="1"/>
      <c r="L118" s="9"/>
      <c r="M118" s="1"/>
      <c r="N118" s="9"/>
      <c r="O118" s="1"/>
      <c r="P118" s="9"/>
      <c r="Q118" s="1"/>
      <c r="R118" s="9"/>
      <c r="S118" s="1"/>
      <c r="T118" s="9"/>
      <c r="U118" s="1"/>
      <c r="V118" s="9"/>
      <c r="W118" s="1">
        <v>528</v>
      </c>
      <c r="X118" s="1">
        <v>3728</v>
      </c>
    </row>
    <row r="119" spans="1:24" customHeight="1" ht="12.75">
      <c r="A119" s="1" t="s">
        <v>171</v>
      </c>
      <c r="B119" s="7">
        <v>0.0</v>
      </c>
      <c r="C119" s="1">
        <v>4</v>
      </c>
      <c r="D119" s="1" t="s">
        <v>168</v>
      </c>
      <c r="E119" s="5"/>
      <c r="F119" s="5"/>
      <c r="G119" s="1"/>
      <c r="H119" s="9"/>
      <c r="I119" s="1">
        <v>4</v>
      </c>
      <c r="J119" s="1"/>
      <c r="K119" s="1"/>
      <c r="L119" s="9"/>
      <c r="M119" s="1"/>
      <c r="N119" s="9"/>
      <c r="O119" s="1"/>
      <c r="P119" s="9"/>
      <c r="Q119" s="1"/>
      <c r="R119" s="9"/>
      <c r="S119" s="1"/>
      <c r="T119" s="9"/>
      <c r="U119" s="1"/>
      <c r="V119" s="9"/>
      <c r="W119" s="1">
        <v>688</v>
      </c>
      <c r="X119" s="1">
        <v>2176</v>
      </c>
    </row>
    <row r="120" spans="1:24" customHeight="1" ht="12.75">
      <c r="A120" s="1" t="s">
        <v>204</v>
      </c>
      <c r="B120" s="7">
        <v>0.0</v>
      </c>
      <c r="C120" s="1">
        <v>4</v>
      </c>
      <c r="D120" s="1" t="s">
        <v>168</v>
      </c>
      <c r="E120" s="5"/>
      <c r="F120" s="5"/>
      <c r="G120" s="1"/>
      <c r="H120" s="9"/>
      <c r="I120" s="1">
        <v>4</v>
      </c>
      <c r="J120" s="1"/>
      <c r="K120" s="1"/>
      <c r="L120" s="9"/>
      <c r="M120" s="1"/>
      <c r="N120" s="9"/>
      <c r="O120" s="1"/>
      <c r="P120" s="9"/>
      <c r="Q120" s="1"/>
      <c r="R120" s="9"/>
      <c r="S120" s="1"/>
      <c r="T120" s="9"/>
      <c r="U120" s="1"/>
      <c r="V120" s="9"/>
      <c r="W120" s="1">
        <v>688</v>
      </c>
      <c r="X120" s="1">
        <v>3840</v>
      </c>
    </row>
    <row r="121" spans="1:24" customHeight="1" ht="12.75">
      <c r="A121" s="1" t="s">
        <v>205</v>
      </c>
      <c r="B121" s="7">
        <v>0.0</v>
      </c>
      <c r="C121" s="1">
        <v>3</v>
      </c>
      <c r="D121" s="1" t="s">
        <v>168</v>
      </c>
      <c r="E121" s="5"/>
      <c r="F121" s="5"/>
      <c r="G121" s="1"/>
      <c r="H121" s="9"/>
      <c r="I121" s="1">
        <v>3</v>
      </c>
      <c r="J121" s="1"/>
      <c r="K121" s="1"/>
      <c r="L121" s="9"/>
      <c r="M121" s="1"/>
      <c r="N121" s="9"/>
      <c r="O121" s="1"/>
      <c r="P121" s="9"/>
      <c r="Q121" s="1"/>
      <c r="R121" s="9"/>
      <c r="S121" s="1"/>
      <c r="T121" s="9"/>
      <c r="U121" s="1"/>
      <c r="V121" s="9"/>
      <c r="W121" s="1">
        <v>848</v>
      </c>
      <c r="X121" s="1">
        <v>1024</v>
      </c>
    </row>
    <row r="122" spans="1:24" customHeight="1" ht="12.75">
      <c r="A122" s="1" t="s">
        <v>206</v>
      </c>
      <c r="B122" s="7">
        <v>0.0</v>
      </c>
      <c r="C122" s="1">
        <v>3</v>
      </c>
      <c r="D122" s="1" t="s">
        <v>168</v>
      </c>
      <c r="E122" s="5"/>
      <c r="F122" s="5"/>
      <c r="G122" s="1"/>
      <c r="H122" s="9"/>
      <c r="I122" s="1">
        <v>4</v>
      </c>
      <c r="J122" s="1"/>
      <c r="K122" s="1"/>
      <c r="L122" s="9"/>
      <c r="M122" s="1"/>
      <c r="N122" s="9"/>
      <c r="O122" s="1"/>
      <c r="P122" s="9"/>
      <c r="Q122" s="1"/>
      <c r="R122" s="9"/>
      <c r="S122" s="1"/>
      <c r="T122" s="9"/>
      <c r="U122" s="1"/>
      <c r="V122" s="9"/>
      <c r="W122" s="1">
        <v>848</v>
      </c>
      <c r="X122" s="1">
        <v>3136</v>
      </c>
    </row>
    <row r="123" spans="1:24" customHeight="1" ht="12.75">
      <c r="A123" s="1" t="s">
        <v>207</v>
      </c>
      <c r="B123" s="7">
        <v>0.0</v>
      </c>
      <c r="C123" s="1">
        <v>3</v>
      </c>
      <c r="D123" s="1" t="s">
        <v>168</v>
      </c>
      <c r="E123" s="5"/>
      <c r="F123" s="5"/>
      <c r="G123" s="1"/>
      <c r="H123" s="9"/>
      <c r="I123" s="1">
        <v>3</v>
      </c>
      <c r="J123" s="1"/>
      <c r="K123" s="1"/>
      <c r="L123" s="9"/>
      <c r="M123" s="1"/>
      <c r="N123" s="9"/>
      <c r="O123" s="1"/>
      <c r="P123" s="9"/>
      <c r="Q123" s="1"/>
      <c r="R123" s="9"/>
      <c r="S123" s="1"/>
      <c r="T123" s="9"/>
      <c r="U123" s="1"/>
      <c r="V123" s="9"/>
      <c r="W123" s="1">
        <v>848</v>
      </c>
      <c r="X123" s="1">
        <v>3328</v>
      </c>
    </row>
    <row r="124" spans="1:24" customHeight="1" ht="12.75">
      <c r="A124" s="1" t="s">
        <v>208</v>
      </c>
      <c r="B124" s="7">
        <v>0.0</v>
      </c>
      <c r="C124" s="1">
        <v>3</v>
      </c>
      <c r="D124" s="1" t="s">
        <v>168</v>
      </c>
      <c r="E124" s="5"/>
      <c r="F124" s="5"/>
      <c r="G124" s="1"/>
      <c r="H124" s="9"/>
      <c r="I124" s="1">
        <v>4</v>
      </c>
      <c r="J124" s="1"/>
      <c r="K124" s="1"/>
      <c r="L124" s="9"/>
      <c r="M124" s="1"/>
      <c r="N124" s="9"/>
      <c r="O124" s="1"/>
      <c r="P124" s="9"/>
      <c r="Q124" s="1"/>
      <c r="R124" s="9"/>
      <c r="S124" s="1"/>
      <c r="T124" s="9"/>
      <c r="U124" s="1"/>
      <c r="V124" s="9"/>
      <c r="W124" s="1">
        <v>848</v>
      </c>
      <c r="X124" s="1">
        <v>3392</v>
      </c>
    </row>
    <row r="125" spans="1:24" customHeight="1" ht="12.75">
      <c r="A125" s="1" t="s">
        <v>209</v>
      </c>
      <c r="B125" s="7">
        <v>0.0</v>
      </c>
      <c r="C125" s="1">
        <v>3</v>
      </c>
      <c r="D125" s="1" t="s">
        <v>168</v>
      </c>
      <c r="E125" s="5"/>
      <c r="F125" s="5"/>
      <c r="G125" s="1"/>
      <c r="H125" s="9"/>
      <c r="I125" s="1">
        <v>4</v>
      </c>
      <c r="J125" s="1"/>
      <c r="K125" s="1"/>
      <c r="L125" s="9"/>
      <c r="M125" s="1"/>
      <c r="N125" s="9"/>
      <c r="O125" s="1"/>
      <c r="P125" s="9"/>
      <c r="Q125" s="1"/>
      <c r="R125" s="9"/>
      <c r="S125" s="1"/>
      <c r="T125" s="9"/>
      <c r="U125" s="1"/>
      <c r="V125" s="9"/>
      <c r="W125" s="1">
        <v>848</v>
      </c>
      <c r="X125" s="1">
        <v>3456</v>
      </c>
    </row>
    <row r="126" spans="1:24" customHeight="1" ht="12.75">
      <c r="A126" s="1" t="s">
        <v>210</v>
      </c>
      <c r="B126" s="7">
        <v>0.0</v>
      </c>
      <c r="C126" s="1">
        <v>3</v>
      </c>
      <c r="D126" s="1" t="s">
        <v>168</v>
      </c>
      <c r="E126" s="5"/>
      <c r="F126" s="5"/>
      <c r="G126" s="1"/>
      <c r="H126" s="9"/>
      <c r="I126" s="1">
        <v>3</v>
      </c>
      <c r="J126" s="1"/>
      <c r="K126" s="1"/>
      <c r="L126" s="9"/>
      <c r="M126" s="1"/>
      <c r="N126" s="9"/>
      <c r="O126" s="1"/>
      <c r="P126" s="9"/>
      <c r="Q126" s="1"/>
      <c r="R126" s="9"/>
      <c r="S126" s="1"/>
      <c r="T126" s="9"/>
      <c r="U126" s="1"/>
      <c r="V126" s="9"/>
      <c r="W126" s="1">
        <v>848</v>
      </c>
      <c r="X126" s="1">
        <v>3520</v>
      </c>
    </row>
    <row r="127" spans="1:24" customHeight="1" ht="12.75">
      <c r="A127" s="1" t="s">
        <v>211</v>
      </c>
      <c r="B127" s="7">
        <v>0.0</v>
      </c>
      <c r="C127" s="1">
        <v>3</v>
      </c>
      <c r="D127" s="1" t="s">
        <v>168</v>
      </c>
      <c r="E127" s="5"/>
      <c r="F127" s="5"/>
      <c r="G127" s="1"/>
      <c r="H127" s="9"/>
      <c r="I127" s="1">
        <v>3</v>
      </c>
      <c r="J127" s="1"/>
      <c r="K127" s="1"/>
      <c r="L127" s="9"/>
      <c r="M127" s="1"/>
      <c r="N127" s="9"/>
      <c r="O127" s="1"/>
      <c r="P127" s="9"/>
      <c r="Q127" s="1"/>
      <c r="R127" s="9"/>
      <c r="S127" s="1"/>
      <c r="T127" s="9"/>
      <c r="U127" s="1"/>
      <c r="V127" s="9"/>
      <c r="W127" s="1">
        <v>848</v>
      </c>
      <c r="X127" s="1">
        <v>3584</v>
      </c>
    </row>
    <row r="128" spans="1:24" customHeight="1" ht="12.75">
      <c r="A128" s="1" t="s">
        <v>212</v>
      </c>
      <c r="B128" s="7">
        <v>0.0</v>
      </c>
      <c r="C128" s="1">
        <v>3</v>
      </c>
      <c r="D128" s="1" t="s">
        <v>168</v>
      </c>
      <c r="E128" s="5"/>
      <c r="F128" s="5"/>
      <c r="G128" s="1"/>
      <c r="H128" s="9"/>
      <c r="I128" s="1">
        <v>3</v>
      </c>
      <c r="J128" s="1"/>
      <c r="K128" s="1"/>
      <c r="L128" s="9"/>
      <c r="M128" s="1"/>
      <c r="N128" s="9"/>
      <c r="O128" s="1"/>
      <c r="P128" s="9"/>
      <c r="Q128" s="1"/>
      <c r="R128" s="9"/>
      <c r="S128" s="1"/>
      <c r="T128" s="9"/>
      <c r="U128" s="1"/>
      <c r="V128" s="9"/>
      <c r="W128" s="1">
        <v>848</v>
      </c>
      <c r="X128" s="1">
        <v>3648</v>
      </c>
    </row>
    <row r="129" spans="1:24" customHeight="1" ht="12.75">
      <c r="A129" s="1" t="s">
        <v>272</v>
      </c>
      <c r="B129" s="7">
        <v>0.0</v>
      </c>
      <c r="C129" s="1">
        <v>3</v>
      </c>
      <c r="D129" s="1" t="s">
        <v>168</v>
      </c>
      <c r="E129" s="5"/>
      <c r="F129" s="5"/>
      <c r="G129" s="1"/>
      <c r="H129" s="9"/>
      <c r="I129" s="1">
        <v>3</v>
      </c>
      <c r="J129" s="1"/>
      <c r="K129" s="1"/>
      <c r="L129" s="9"/>
      <c r="M129" s="1"/>
      <c r="N129" s="9"/>
      <c r="O129" s="1"/>
      <c r="P129" s="9"/>
      <c r="Q129" s="1"/>
      <c r="R129" s="9"/>
      <c r="S129" s="1"/>
      <c r="T129" s="9"/>
      <c r="U129" s="1"/>
      <c r="V129" s="9"/>
      <c r="W129" s="1">
        <v>848</v>
      </c>
      <c r="X129" s="1">
        <v>3712</v>
      </c>
    </row>
    <row r="130" spans="1:24" customHeight="1" ht="12.75">
      <c r="A130" s="1" t="s">
        <v>273</v>
      </c>
      <c r="B130" s="7">
        <v>0.0</v>
      </c>
      <c r="C130" s="1">
        <v>3</v>
      </c>
      <c r="D130" s="1" t="s">
        <v>168</v>
      </c>
      <c r="E130" s="5"/>
      <c r="F130" s="5"/>
      <c r="G130" s="1"/>
      <c r="H130" s="9"/>
      <c r="I130" s="1">
        <v>3</v>
      </c>
      <c r="J130" s="1"/>
      <c r="K130" s="1"/>
      <c r="L130" s="9"/>
      <c r="M130" s="1"/>
      <c r="N130" s="9"/>
      <c r="O130" s="1"/>
      <c r="P130" s="9"/>
      <c r="Q130" s="1"/>
      <c r="R130" s="9"/>
      <c r="S130" s="1"/>
      <c r="T130" s="9"/>
      <c r="U130" s="1"/>
      <c r="V130" s="9"/>
      <c r="W130" s="1">
        <v>848</v>
      </c>
      <c r="X130" s="1">
        <v>3776</v>
      </c>
    </row>
    <row r="131" spans="1:24" customHeight="1" ht="12.75">
      <c r="A131" s="1" t="s">
        <v>274</v>
      </c>
      <c r="B131" s="7">
        <v>0.0</v>
      </c>
      <c r="C131" s="1">
        <v>2</v>
      </c>
      <c r="D131" s="1" t="s">
        <v>168</v>
      </c>
      <c r="E131" s="5"/>
      <c r="F131" s="5"/>
      <c r="G131" s="1"/>
      <c r="H131" s="9"/>
      <c r="I131" s="1">
        <v>4</v>
      </c>
      <c r="J131" s="1"/>
      <c r="K131" s="1"/>
      <c r="L131" s="9"/>
      <c r="M131" s="1"/>
      <c r="N131" s="9"/>
      <c r="O131" s="1"/>
      <c r="P131" s="9"/>
      <c r="Q131" s="1"/>
      <c r="R131" s="9"/>
      <c r="S131" s="1"/>
      <c r="T131" s="9"/>
      <c r="U131" s="1"/>
      <c r="V131" s="9"/>
      <c r="W131" s="1">
        <v>1008</v>
      </c>
      <c r="X131" s="1">
        <v>768</v>
      </c>
    </row>
    <row r="132" spans="1:24" customHeight="1" ht="12.75">
      <c r="A132" s="1" t="s">
        <v>275</v>
      </c>
      <c r="B132" s="7">
        <v>0.0</v>
      </c>
      <c r="C132" s="1">
        <v>2</v>
      </c>
      <c r="D132" s="1" t="s">
        <v>168</v>
      </c>
      <c r="E132" s="5"/>
      <c r="F132" s="5"/>
      <c r="G132" s="1"/>
      <c r="H132" s="9"/>
      <c r="I132" s="1">
        <v>3</v>
      </c>
      <c r="J132" s="1"/>
      <c r="K132" s="1"/>
      <c r="L132" s="9"/>
      <c r="M132" s="1"/>
      <c r="N132" s="9"/>
      <c r="O132" s="1"/>
      <c r="P132" s="9"/>
      <c r="Q132" s="1"/>
      <c r="R132" s="9"/>
      <c r="S132" s="1"/>
      <c r="T132" s="9"/>
      <c r="U132" s="1"/>
      <c r="V132" s="9"/>
      <c r="W132" s="1">
        <v>1008</v>
      </c>
      <c r="X132" s="1">
        <v>832</v>
      </c>
    </row>
    <row r="133" spans="1:24" customHeight="1" ht="12.75">
      <c r="A133" s="1" t="s">
        <v>276</v>
      </c>
      <c r="B133" s="7">
        <v>0.0</v>
      </c>
      <c r="C133" s="1">
        <v>2</v>
      </c>
      <c r="D133" s="1" t="s">
        <v>168</v>
      </c>
      <c r="E133" s="5"/>
      <c r="F133" s="5"/>
      <c r="G133" s="1"/>
      <c r="H133" s="9"/>
      <c r="I133" s="1">
        <v>3</v>
      </c>
      <c r="J133" s="1"/>
      <c r="K133" s="1"/>
      <c r="L133" s="9"/>
      <c r="M133" s="1"/>
      <c r="N133" s="9"/>
      <c r="O133" s="1"/>
      <c r="P133" s="9"/>
      <c r="Q133" s="1"/>
      <c r="R133" s="9"/>
      <c r="S133" s="1"/>
      <c r="T133" s="9"/>
      <c r="U133" s="1"/>
      <c r="V133" s="9"/>
      <c r="W133" s="1">
        <v>1008</v>
      </c>
      <c r="X133" s="1">
        <v>896</v>
      </c>
    </row>
    <row r="134" spans="1:24" customHeight="1" ht="12.75">
      <c r="A134" s="1" t="s">
        <v>277</v>
      </c>
      <c r="B134" s="7">
        <v>0.0</v>
      </c>
      <c r="C134" s="1">
        <v>2</v>
      </c>
      <c r="D134" s="1" t="s">
        <v>168</v>
      </c>
      <c r="E134" s="5"/>
      <c r="F134" s="5"/>
      <c r="G134" s="1"/>
      <c r="H134" s="9"/>
      <c r="I134" s="1">
        <v>3</v>
      </c>
      <c r="J134" s="1"/>
      <c r="K134" s="1"/>
      <c r="L134" s="9"/>
      <c r="M134" s="1"/>
      <c r="N134" s="9"/>
      <c r="O134" s="1"/>
      <c r="P134" s="9"/>
      <c r="Q134" s="1"/>
      <c r="R134" s="9"/>
      <c r="S134" s="1"/>
      <c r="T134" s="9"/>
      <c r="U134" s="1"/>
      <c r="V134" s="9"/>
      <c r="W134" s="1">
        <v>1008</v>
      </c>
      <c r="X134" s="1">
        <v>960</v>
      </c>
    </row>
    <row r="135" spans="1:24" customHeight="1" ht="12.75">
      <c r="A135" s="1" t="s">
        <v>278</v>
      </c>
      <c r="B135" s="7">
        <v>0.0</v>
      </c>
      <c r="C135" s="1">
        <v>2</v>
      </c>
      <c r="D135" s="1" t="s">
        <v>168</v>
      </c>
      <c r="E135" s="5"/>
      <c r="F135" s="5"/>
      <c r="G135" s="1"/>
      <c r="H135" s="9"/>
      <c r="I135" s="1">
        <v>4</v>
      </c>
      <c r="J135" s="1"/>
      <c r="K135" s="1"/>
      <c r="L135" s="9"/>
      <c r="M135" s="1"/>
      <c r="N135" s="9"/>
      <c r="O135" s="1"/>
      <c r="P135" s="9"/>
      <c r="Q135" s="1"/>
      <c r="R135" s="9"/>
      <c r="S135" s="1"/>
      <c r="T135" s="9"/>
      <c r="U135" s="1"/>
      <c r="V135" s="9"/>
      <c r="W135" s="1">
        <v>1008</v>
      </c>
      <c r="X135" s="1">
        <v>1088</v>
      </c>
    </row>
    <row r="136" spans="1:24" customHeight="1" ht="12.75">
      <c r="A136" s="1" t="s">
        <v>279</v>
      </c>
      <c r="B136" s="7">
        <v>0.0</v>
      </c>
      <c r="C136" s="1">
        <v>2</v>
      </c>
      <c r="D136" s="1" t="s">
        <v>168</v>
      </c>
      <c r="E136" s="5"/>
      <c r="F136" s="5"/>
      <c r="G136" s="1"/>
      <c r="H136" s="9"/>
      <c r="I136" s="1">
        <v>3</v>
      </c>
      <c r="J136" s="1"/>
      <c r="K136" s="1"/>
      <c r="L136" s="9"/>
      <c r="M136" s="1"/>
      <c r="N136" s="9"/>
      <c r="O136" s="1"/>
      <c r="P136" s="9"/>
      <c r="Q136" s="1"/>
      <c r="R136" s="9"/>
      <c r="S136" s="1"/>
      <c r="T136" s="9"/>
      <c r="U136" s="1"/>
      <c r="V136" s="9"/>
      <c r="W136" s="1">
        <v>1008</v>
      </c>
      <c r="X136" s="1">
        <v>1152</v>
      </c>
    </row>
    <row r="137" spans="1:24" customHeight="1" ht="12.75">
      <c r="A137" s="1" t="s">
        <v>280</v>
      </c>
      <c r="B137" s="7">
        <v>0.0</v>
      </c>
      <c r="C137" s="1">
        <v>2</v>
      </c>
      <c r="D137" s="1" t="s">
        <v>168</v>
      </c>
      <c r="E137" s="5"/>
      <c r="F137" s="5"/>
      <c r="G137" s="1"/>
      <c r="H137" s="9"/>
      <c r="I137" s="1">
        <v>3</v>
      </c>
      <c r="J137" s="1"/>
      <c r="K137" s="1"/>
      <c r="L137" s="9"/>
      <c r="M137" s="1"/>
      <c r="N137" s="9"/>
      <c r="O137" s="1"/>
      <c r="P137" s="9"/>
      <c r="Q137" s="1"/>
      <c r="R137" s="9"/>
      <c r="S137" s="1"/>
      <c r="T137" s="9"/>
      <c r="U137" s="1"/>
      <c r="V137" s="9"/>
      <c r="W137" s="1">
        <v>1008</v>
      </c>
      <c r="X137" s="1">
        <v>1216</v>
      </c>
    </row>
    <row r="138" spans="1:24" customHeight="1" ht="12.75">
      <c r="A138" s="1" t="s">
        <v>281</v>
      </c>
      <c r="B138" s="7">
        <v>0.0</v>
      </c>
      <c r="C138" s="1">
        <v>2</v>
      </c>
      <c r="D138" s="1" t="s">
        <v>168</v>
      </c>
      <c r="E138" s="5"/>
      <c r="F138" s="5"/>
      <c r="G138" s="1"/>
      <c r="H138" s="9"/>
      <c r="I138" s="1">
        <v>3</v>
      </c>
      <c r="J138" s="1"/>
      <c r="K138" s="1"/>
      <c r="L138" s="9"/>
      <c r="M138" s="1"/>
      <c r="N138" s="9"/>
      <c r="O138" s="1"/>
      <c r="P138" s="9"/>
      <c r="Q138" s="1"/>
      <c r="R138" s="9"/>
      <c r="S138" s="1"/>
      <c r="T138" s="9"/>
      <c r="U138" s="1"/>
      <c r="V138" s="9"/>
      <c r="W138" s="1">
        <v>1008</v>
      </c>
      <c r="X138" s="1">
        <v>1280</v>
      </c>
    </row>
    <row r="139" spans="1:24" customHeight="1" ht="12.75">
      <c r="A139" s="1" t="s">
        <v>282</v>
      </c>
      <c r="B139" s="7">
        <v>0.0</v>
      </c>
      <c r="C139" s="1">
        <v>2</v>
      </c>
      <c r="D139" s="1" t="s">
        <v>168</v>
      </c>
      <c r="E139" s="5"/>
      <c r="F139" s="5"/>
      <c r="G139" s="1"/>
      <c r="H139" s="9"/>
      <c r="I139" s="1">
        <v>3</v>
      </c>
      <c r="J139" s="1"/>
      <c r="K139" s="1"/>
      <c r="L139" s="9"/>
      <c r="M139" s="1"/>
      <c r="N139" s="9"/>
      <c r="O139" s="1"/>
      <c r="P139" s="9"/>
      <c r="Q139" s="1"/>
      <c r="R139" s="9"/>
      <c r="S139" s="1"/>
      <c r="T139" s="9"/>
      <c r="U139" s="1"/>
      <c r="V139" s="9"/>
      <c r="W139" s="1">
        <v>1008</v>
      </c>
      <c r="X139" s="1">
        <v>1344</v>
      </c>
    </row>
    <row r="140" spans="1:24" customHeight="1" ht="12.75">
      <c r="A140" s="1" t="s">
        <v>283</v>
      </c>
      <c r="B140" s="7">
        <v>0.0</v>
      </c>
      <c r="C140" s="1">
        <v>2</v>
      </c>
      <c r="D140" s="1" t="s">
        <v>168</v>
      </c>
      <c r="E140" s="5"/>
      <c r="F140" s="5"/>
      <c r="G140" s="1"/>
      <c r="H140" s="9"/>
      <c r="I140" s="1">
        <v>5</v>
      </c>
      <c r="J140" s="1"/>
      <c r="K140" s="1"/>
      <c r="L140" s="9"/>
      <c r="M140" s="1"/>
      <c r="N140" s="9"/>
      <c r="O140" s="1"/>
      <c r="P140" s="9"/>
      <c r="Q140" s="1"/>
      <c r="R140" s="9"/>
      <c r="S140" s="1"/>
      <c r="T140" s="9"/>
      <c r="U140" s="1"/>
      <c r="V140" s="9"/>
      <c r="W140" s="1">
        <v>1008</v>
      </c>
      <c r="X140" s="1">
        <v>1408</v>
      </c>
    </row>
    <row r="141" spans="1:24" customHeight="1" ht="12.75">
      <c r="A141" s="1" t="s">
        <v>284</v>
      </c>
      <c r="B141" s="7">
        <v>0.0</v>
      </c>
      <c r="C141" s="1">
        <v>2</v>
      </c>
      <c r="D141" s="1" t="s">
        <v>168</v>
      </c>
      <c r="E141" s="5"/>
      <c r="F141" s="5"/>
      <c r="G141" s="1"/>
      <c r="H141" s="9"/>
      <c r="I141" s="1">
        <v>3</v>
      </c>
      <c r="J141" s="1"/>
      <c r="K141" s="1"/>
      <c r="L141" s="9"/>
      <c r="M141" s="1"/>
      <c r="N141" s="9"/>
      <c r="O141" s="1"/>
      <c r="P141" s="9"/>
      <c r="Q141" s="1"/>
      <c r="R141" s="9"/>
      <c r="S141" s="1"/>
      <c r="T141" s="9"/>
      <c r="U141" s="1"/>
      <c r="V141" s="9"/>
      <c r="W141" s="1">
        <v>1008</v>
      </c>
      <c r="X141" s="1">
        <v>1472</v>
      </c>
    </row>
    <row r="142" spans="1:24" customHeight="1" ht="12.75">
      <c r="A142" s="1" t="s">
        <v>285</v>
      </c>
      <c r="B142" s="7">
        <v>0.0</v>
      </c>
      <c r="C142" s="1">
        <v>2</v>
      </c>
      <c r="D142" s="1" t="s">
        <v>168</v>
      </c>
      <c r="E142" s="5"/>
      <c r="F142" s="5"/>
      <c r="G142" s="1"/>
      <c r="H142" s="9"/>
      <c r="I142" s="1">
        <v>3</v>
      </c>
      <c r="J142" s="1"/>
      <c r="K142" s="1"/>
      <c r="L142" s="9"/>
      <c r="M142" s="1"/>
      <c r="N142" s="9"/>
      <c r="O142" s="1"/>
      <c r="P142" s="9"/>
      <c r="Q142" s="1"/>
      <c r="R142" s="9"/>
      <c r="S142" s="1"/>
      <c r="T142" s="9"/>
      <c r="U142" s="1"/>
      <c r="V142" s="9"/>
      <c r="W142" s="1">
        <v>1008</v>
      </c>
      <c r="X142" s="1">
        <v>1536</v>
      </c>
    </row>
    <row r="143" spans="1:24" customHeight="1" ht="12.75">
      <c r="A143" s="1" t="s">
        <v>286</v>
      </c>
      <c r="B143" s="7">
        <v>0.0</v>
      </c>
      <c r="C143" s="1">
        <v>2</v>
      </c>
      <c r="D143" s="1" t="s">
        <v>168</v>
      </c>
      <c r="E143" s="5"/>
      <c r="F143" s="5"/>
      <c r="G143" s="1"/>
      <c r="H143" s="9"/>
      <c r="I143" s="1">
        <v>2</v>
      </c>
      <c r="J143" s="1"/>
      <c r="K143" s="1"/>
      <c r="L143" s="9"/>
      <c r="M143" s="1"/>
      <c r="N143" s="9"/>
      <c r="O143" s="1"/>
      <c r="P143" s="9"/>
      <c r="Q143" s="1"/>
      <c r="R143" s="9"/>
      <c r="S143" s="1"/>
      <c r="T143" s="9"/>
      <c r="U143" s="1"/>
      <c r="V143" s="9"/>
      <c r="W143" s="1">
        <v>1008</v>
      </c>
      <c r="X143" s="1">
        <v>1600</v>
      </c>
    </row>
    <row r="144" spans="1:24" customHeight="1" ht="12.75">
      <c r="A144" s="1" t="s">
        <v>287</v>
      </c>
      <c r="B144" s="7">
        <v>0.0</v>
      </c>
      <c r="C144" s="1">
        <v>2</v>
      </c>
      <c r="D144" s="1" t="s">
        <v>168</v>
      </c>
      <c r="E144" s="5"/>
      <c r="F144" s="5"/>
      <c r="G144" s="1"/>
      <c r="H144" s="9"/>
      <c r="I144" s="1">
        <v>5</v>
      </c>
      <c r="J144" s="1"/>
      <c r="K144" s="1"/>
      <c r="L144" s="9"/>
      <c r="M144" s="1"/>
      <c r="N144" s="9"/>
      <c r="O144" s="1"/>
      <c r="P144" s="9"/>
      <c r="Q144" s="1"/>
      <c r="R144" s="9"/>
      <c r="S144" s="1"/>
      <c r="T144" s="9"/>
      <c r="U144" s="1"/>
      <c r="V144" s="9"/>
      <c r="W144" s="1">
        <v>1008</v>
      </c>
      <c r="X144" s="1">
        <v>1664</v>
      </c>
    </row>
    <row r="145" spans="1:24" customHeight="1" ht="12.75">
      <c r="A145" s="1" t="s">
        <v>288</v>
      </c>
      <c r="B145" s="7">
        <v>0.0</v>
      </c>
      <c r="C145" s="1">
        <v>2</v>
      </c>
      <c r="D145" s="1" t="s">
        <v>168</v>
      </c>
      <c r="E145" s="5"/>
      <c r="F145" s="5"/>
      <c r="G145" s="1"/>
      <c r="H145" s="9"/>
      <c r="I145" s="1">
        <v>3</v>
      </c>
      <c r="J145" s="1"/>
      <c r="K145" s="1"/>
      <c r="L145" s="9"/>
      <c r="M145" s="1"/>
      <c r="N145" s="9"/>
      <c r="O145" s="1"/>
      <c r="P145" s="9"/>
      <c r="Q145" s="1"/>
      <c r="R145" s="9"/>
      <c r="S145" s="1"/>
      <c r="T145" s="9"/>
      <c r="U145" s="1"/>
      <c r="V145" s="9"/>
      <c r="W145" s="1">
        <v>1008</v>
      </c>
      <c r="X145" s="1">
        <v>1728</v>
      </c>
    </row>
    <row r="146" spans="1:24" customHeight="1" ht="12.75">
      <c r="A146" s="1" t="s">
        <v>289</v>
      </c>
      <c r="B146" s="7">
        <v>0.0</v>
      </c>
      <c r="C146" s="1">
        <v>2</v>
      </c>
      <c r="D146" s="1" t="s">
        <v>168</v>
      </c>
      <c r="E146" s="5"/>
      <c r="F146" s="5"/>
      <c r="G146" s="1"/>
      <c r="H146" s="9"/>
      <c r="I146" s="1">
        <v>3</v>
      </c>
      <c r="J146" s="1"/>
      <c r="K146" s="1"/>
      <c r="L146" s="9"/>
      <c r="M146" s="1"/>
      <c r="N146" s="9"/>
      <c r="O146" s="1"/>
      <c r="P146" s="9"/>
      <c r="Q146" s="1"/>
      <c r="R146" s="9"/>
      <c r="S146" s="1"/>
      <c r="T146" s="9"/>
      <c r="U146" s="1"/>
      <c r="V146" s="9"/>
      <c r="W146" s="1">
        <v>1008</v>
      </c>
      <c r="X146" s="1">
        <v>1792</v>
      </c>
    </row>
    <row r="147" spans="1:24" customHeight="1" ht="12.75">
      <c r="A147" s="1" t="s">
        <v>458</v>
      </c>
      <c r="B147" s="7">
        <v>0.0</v>
      </c>
      <c r="C147" s="1">
        <v>2</v>
      </c>
      <c r="D147" s="1" t="s">
        <v>168</v>
      </c>
      <c r="E147" s="5"/>
      <c r="F147" s="5"/>
      <c r="G147" s="1"/>
      <c r="H147" s="9"/>
      <c r="I147" s="1">
        <v>5</v>
      </c>
      <c r="J147" s="1"/>
      <c r="K147" s="1"/>
      <c r="L147" s="9"/>
      <c r="M147" s="1"/>
      <c r="N147" s="9"/>
      <c r="O147" s="1"/>
      <c r="P147" s="9"/>
      <c r="Q147" s="1"/>
      <c r="R147" s="9"/>
      <c r="S147" s="1"/>
      <c r="T147" s="9"/>
      <c r="U147" s="1"/>
      <c r="V147" s="9"/>
      <c r="W147" s="1">
        <v>1008</v>
      </c>
      <c r="X147" s="1">
        <v>1856</v>
      </c>
    </row>
    <row r="148" spans="1:24" customHeight="1" ht="12.75">
      <c r="A148" s="1" t="s">
        <v>459</v>
      </c>
      <c r="B148" s="7">
        <v>0.0</v>
      </c>
      <c r="C148" s="1">
        <v>2</v>
      </c>
      <c r="D148" s="1" t="s">
        <v>168</v>
      </c>
      <c r="E148" s="5"/>
      <c r="F148" s="5"/>
      <c r="G148" s="1"/>
      <c r="H148" s="9"/>
      <c r="I148" s="1">
        <v>4</v>
      </c>
      <c r="J148" s="1"/>
      <c r="K148" s="1"/>
      <c r="L148" s="9"/>
      <c r="M148" s="1"/>
      <c r="N148" s="9"/>
      <c r="O148" s="1"/>
      <c r="P148" s="9"/>
      <c r="Q148" s="1"/>
      <c r="R148" s="9"/>
      <c r="S148" s="1"/>
      <c r="T148" s="9"/>
      <c r="U148" s="1"/>
      <c r="V148" s="9"/>
      <c r="W148" s="1">
        <v>1008</v>
      </c>
      <c r="X148" s="1">
        <v>1920</v>
      </c>
    </row>
    <row r="149" spans="1:24" customHeight="1" ht="12.75">
      <c r="A149" s="1" t="s">
        <v>460</v>
      </c>
      <c r="B149" s="7">
        <v>0.0</v>
      </c>
      <c r="C149" s="1">
        <v>2</v>
      </c>
      <c r="D149" s="1" t="s">
        <v>168</v>
      </c>
      <c r="E149" s="5"/>
      <c r="F149" s="5"/>
      <c r="G149" s="1"/>
      <c r="H149" s="9"/>
      <c r="I149" s="1">
        <v>2</v>
      </c>
      <c r="J149" s="1"/>
      <c r="K149" s="1"/>
      <c r="L149" s="9"/>
      <c r="M149" s="1"/>
      <c r="N149" s="9"/>
      <c r="O149" s="1"/>
      <c r="P149" s="9"/>
      <c r="Q149" s="1"/>
      <c r="R149" s="9"/>
      <c r="S149" s="1"/>
      <c r="T149" s="9"/>
      <c r="U149" s="1"/>
      <c r="V149" s="9"/>
      <c r="W149" s="1">
        <v>1008</v>
      </c>
      <c r="X149" s="1">
        <v>1984</v>
      </c>
    </row>
    <row r="150" spans="1:24" customHeight="1" ht="12.75">
      <c r="A150" s="1" t="s">
        <v>461</v>
      </c>
      <c r="B150" s="7">
        <v>0.0</v>
      </c>
      <c r="C150" s="1">
        <v>2</v>
      </c>
      <c r="D150" s="1" t="s">
        <v>168</v>
      </c>
      <c r="E150" s="5"/>
      <c r="F150" s="5"/>
      <c r="G150" s="1"/>
      <c r="H150" s="9"/>
      <c r="I150" s="1">
        <v>2</v>
      </c>
      <c r="J150" s="1"/>
      <c r="K150" s="1"/>
      <c r="L150" s="9"/>
      <c r="M150" s="1"/>
      <c r="N150" s="9"/>
      <c r="O150" s="1"/>
      <c r="P150" s="9"/>
      <c r="Q150" s="1"/>
      <c r="R150" s="9"/>
      <c r="S150" s="1"/>
      <c r="T150" s="9"/>
      <c r="U150" s="1"/>
      <c r="V150" s="9"/>
      <c r="W150" s="1">
        <v>1008</v>
      </c>
      <c r="X150" s="1">
        <v>2048</v>
      </c>
    </row>
    <row r="151" spans="1:24" customHeight="1" ht="12.75">
      <c r="A151" s="1" t="s">
        <v>462</v>
      </c>
      <c r="B151" s="7">
        <v>0.0</v>
      </c>
      <c r="C151" s="1">
        <v>2</v>
      </c>
      <c r="D151" s="1" t="s">
        <v>168</v>
      </c>
      <c r="E151" s="5"/>
      <c r="F151" s="5"/>
      <c r="G151" s="1"/>
      <c r="H151" s="9"/>
      <c r="I151" s="1">
        <v>5</v>
      </c>
      <c r="J151" s="1"/>
      <c r="K151" s="1"/>
      <c r="L151" s="9"/>
      <c r="M151" s="1"/>
      <c r="N151" s="9"/>
      <c r="O151" s="1"/>
      <c r="P151" s="9"/>
      <c r="Q151" s="1"/>
      <c r="R151" s="9"/>
      <c r="S151" s="1"/>
      <c r="T151" s="9"/>
      <c r="U151" s="1"/>
      <c r="V151" s="9"/>
      <c r="W151" s="1">
        <v>1008</v>
      </c>
      <c r="X151" s="1">
        <v>2112</v>
      </c>
    </row>
    <row r="152" spans="1:24" customHeight="1" ht="12.75">
      <c r="A152" s="1" t="s">
        <v>510</v>
      </c>
      <c r="B152" s="7">
        <v>0.0</v>
      </c>
      <c r="C152" s="1">
        <v>2</v>
      </c>
      <c r="D152" s="1" t="s">
        <v>168</v>
      </c>
      <c r="E152" s="5"/>
      <c r="F152" s="5"/>
      <c r="G152" s="1"/>
      <c r="H152" s="9"/>
      <c r="I152" s="1">
        <v>2</v>
      </c>
      <c r="J152" s="1"/>
      <c r="K152" s="1"/>
      <c r="L152" s="9"/>
      <c r="M152" s="1"/>
      <c r="N152" s="9"/>
      <c r="O152" s="1"/>
      <c r="P152" s="9"/>
      <c r="Q152" s="1"/>
      <c r="R152" s="9"/>
      <c r="S152" s="1"/>
      <c r="T152" s="9"/>
      <c r="U152" s="1"/>
      <c r="V152" s="9"/>
      <c r="W152" s="1">
        <v>1008</v>
      </c>
      <c r="X152" s="1">
        <v>2176</v>
      </c>
    </row>
    <row r="153" spans="1:24" customHeight="1" ht="12.75">
      <c r="A153" s="1" t="s">
        <v>511</v>
      </c>
      <c r="B153" s="7">
        <v>0.0</v>
      </c>
      <c r="C153" s="1">
        <v>2</v>
      </c>
      <c r="D153" s="1" t="s">
        <v>168</v>
      </c>
      <c r="E153" s="5"/>
      <c r="F153" s="5"/>
      <c r="G153" s="1"/>
      <c r="H153" s="9"/>
      <c r="I153" s="1">
        <v>4</v>
      </c>
      <c r="J153" s="1"/>
      <c r="K153" s="1"/>
      <c r="L153" s="9"/>
      <c r="M153" s="1"/>
      <c r="N153" s="9"/>
      <c r="O153" s="1"/>
      <c r="P153" s="9"/>
      <c r="Q153" s="1"/>
      <c r="R153" s="9"/>
      <c r="S153" s="1"/>
      <c r="T153" s="9"/>
      <c r="U153" s="1"/>
      <c r="V153" s="9"/>
      <c r="W153" s="1">
        <v>1008</v>
      </c>
      <c r="X153" s="1">
        <v>2240</v>
      </c>
    </row>
    <row r="154" spans="1:24" customHeight="1" ht="12.75">
      <c r="A154" s="1" t="s">
        <v>512</v>
      </c>
      <c r="B154" s="7">
        <v>0.0</v>
      </c>
      <c r="C154" s="1">
        <v>2</v>
      </c>
      <c r="D154" s="1" t="s">
        <v>168</v>
      </c>
      <c r="E154" s="5"/>
      <c r="F154" s="5"/>
      <c r="G154" s="1"/>
      <c r="H154" s="9"/>
      <c r="I154" s="1">
        <v>4</v>
      </c>
      <c r="J154" s="1"/>
      <c r="K154" s="1"/>
      <c r="L154" s="9"/>
      <c r="M154" s="1"/>
      <c r="N154" s="9"/>
      <c r="O154" s="1"/>
      <c r="P154" s="9"/>
      <c r="Q154" s="1"/>
      <c r="R154" s="9"/>
      <c r="S154" s="1"/>
      <c r="T154" s="9"/>
      <c r="U154" s="1"/>
      <c r="V154" s="9"/>
      <c r="W154" s="1">
        <v>1008</v>
      </c>
      <c r="X154" s="1">
        <v>2304</v>
      </c>
    </row>
    <row r="155" spans="1:24" customHeight="1" ht="12.75">
      <c r="A155" s="1" t="s">
        <v>513</v>
      </c>
      <c r="B155" s="7">
        <v>0.0</v>
      </c>
      <c r="C155" s="1">
        <v>2</v>
      </c>
      <c r="D155" s="1" t="s">
        <v>168</v>
      </c>
      <c r="E155" s="5"/>
      <c r="F155" s="5"/>
      <c r="G155" s="1"/>
      <c r="H155" s="9"/>
      <c r="I155" s="1">
        <v>3</v>
      </c>
      <c r="J155" s="1"/>
      <c r="K155" s="1"/>
      <c r="L155" s="9"/>
      <c r="M155" s="1"/>
      <c r="N155" s="9"/>
      <c r="O155" s="1"/>
      <c r="P155" s="9"/>
      <c r="Q155" s="1"/>
      <c r="R155" s="9"/>
      <c r="S155" s="1"/>
      <c r="T155" s="9"/>
      <c r="U155" s="1"/>
      <c r="V155" s="9"/>
      <c r="W155" s="1">
        <v>1008</v>
      </c>
      <c r="X155" s="1">
        <v>2688</v>
      </c>
    </row>
    <row r="156" spans="1:24" customHeight="1" ht="12.75">
      <c r="A156" s="1" t="s">
        <v>514</v>
      </c>
      <c r="B156" s="7">
        <v>0.0</v>
      </c>
      <c r="C156" s="1">
        <v>2</v>
      </c>
      <c r="D156" s="1" t="s">
        <v>168</v>
      </c>
      <c r="E156" s="5"/>
      <c r="F156" s="5"/>
      <c r="G156" s="1"/>
      <c r="H156" s="9"/>
      <c r="I156" s="1">
        <v>4</v>
      </c>
      <c r="J156" s="1"/>
      <c r="K156" s="1"/>
      <c r="L156" s="9"/>
      <c r="M156" s="1"/>
      <c r="N156" s="9"/>
      <c r="O156" s="1"/>
      <c r="P156" s="9"/>
      <c r="Q156" s="1"/>
      <c r="R156" s="9"/>
      <c r="S156" s="1"/>
      <c r="T156" s="9"/>
      <c r="U156" s="1"/>
      <c r="V156" s="9"/>
      <c r="W156" s="1">
        <v>1008</v>
      </c>
      <c r="X156" s="1">
        <v>2752</v>
      </c>
    </row>
    <row r="157" spans="1:24" customHeight="1" ht="12.75">
      <c r="A157" s="1" t="s">
        <v>515</v>
      </c>
      <c r="B157" s="7">
        <v>0.0</v>
      </c>
      <c r="C157" s="1">
        <v>2</v>
      </c>
      <c r="D157" s="1" t="s">
        <v>168</v>
      </c>
      <c r="E157" s="5"/>
      <c r="F157" s="5"/>
      <c r="G157" s="1"/>
      <c r="H157" s="9"/>
      <c r="I157" s="1">
        <v>4</v>
      </c>
      <c r="J157" s="1"/>
      <c r="K157" s="1"/>
      <c r="L157" s="9"/>
      <c r="M157" s="1"/>
      <c r="N157" s="9"/>
      <c r="O157" s="1"/>
      <c r="P157" s="9"/>
      <c r="Q157" s="1"/>
      <c r="R157" s="9"/>
      <c r="S157" s="1"/>
      <c r="T157" s="9"/>
      <c r="U157" s="1"/>
      <c r="V157" s="9"/>
      <c r="W157" s="1">
        <v>1008</v>
      </c>
      <c r="X157" s="1">
        <v>2816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64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167</v>
      </c>
    </row>
    <row r="3" spans="1:14" customHeight="1" ht="12.75">
      <c r="A3" s="1" t="s">
        <v>152</v>
      </c>
      <c r="B3" s="1" t="s">
        <v>186</v>
      </c>
    </row>
    <row r="4" spans="1:14" customHeight="1" ht="12.75">
      <c r="A4" s="1" t="s">
        <v>152</v>
      </c>
      <c r="B4" s="1" t="s">
        <v>323</v>
      </c>
    </row>
    <row r="5" spans="1:14" customHeight="1" ht="12.75">
      <c r="A5" s="1" t="s">
        <v>163</v>
      </c>
      <c r="B5" s="1" t="s">
        <v>315</v>
      </c>
    </row>
    <row r="6" spans="1:14" customHeight="1" ht="12.75">
      <c r="A6" s="1" t="s">
        <v>164</v>
      </c>
      <c r="B6" s="1" t="s">
        <v>316</v>
      </c>
    </row>
    <row r="7" spans="1:14" customHeight="1" ht="12.75">
      <c r="A7" s="1" t="s">
        <v>165</v>
      </c>
      <c r="B7" s="1" t="s">
        <v>317</v>
      </c>
    </row>
    <row r="8" spans="1:14" customHeight="1" ht="12.75">
      <c r="A8" s="1" t="s">
        <v>186</v>
      </c>
      <c r="B8" s="1" t="s">
        <v>321</v>
      </c>
    </row>
    <row r="9" spans="1:14" customHeight="1" ht="12.75">
      <c r="A9" s="1" t="s">
        <v>186</v>
      </c>
      <c r="B9" s="1" t="s">
        <v>322</v>
      </c>
    </row>
    <row r="10" spans="1:14" customHeight="1" ht="12.75">
      <c r="A10" s="1" t="s">
        <v>186</v>
      </c>
      <c r="B10" s="1" t="s">
        <v>274</v>
      </c>
    </row>
    <row r="11" spans="1:14" customHeight="1" ht="12.75">
      <c r="A11" s="1" t="s">
        <v>187</v>
      </c>
      <c r="B11" s="1" t="s">
        <v>205</v>
      </c>
    </row>
    <row r="12" spans="1:14" customHeight="1" ht="12.75">
      <c r="A12" s="1" t="s">
        <v>201</v>
      </c>
      <c r="B12" s="1" t="s">
        <v>281</v>
      </c>
    </row>
    <row r="13" spans="1:14" customHeight="1" ht="12.75">
      <c r="A13" s="1" t="s">
        <v>202</v>
      </c>
      <c r="B13" s="1" t="s">
        <v>282</v>
      </c>
    </row>
    <row r="14" spans="1:14" customHeight="1" ht="12.75">
      <c r="A14" s="1" t="s">
        <v>203</v>
      </c>
      <c r="B14" s="1" t="s">
        <v>326</v>
      </c>
    </row>
    <row r="15" spans="1:14" customHeight="1" ht="12.75">
      <c r="A15" s="1" t="s">
        <v>230</v>
      </c>
      <c r="B15" s="1" t="s">
        <v>206</v>
      </c>
    </row>
    <row r="16" spans="1:14" customHeight="1" ht="12.75">
      <c r="A16" s="1" t="s">
        <v>231</v>
      </c>
      <c r="B16" s="1" t="s">
        <v>207</v>
      </c>
    </row>
    <row r="17" spans="1:14" customHeight="1" ht="12.75">
      <c r="A17" s="1" t="s">
        <v>232</v>
      </c>
      <c r="B17" s="1" t="s">
        <v>208</v>
      </c>
    </row>
    <row r="18" spans="1:14" customHeight="1" ht="12.75">
      <c r="A18" s="1" t="s">
        <v>315</v>
      </c>
      <c r="B18" s="1" t="s">
        <v>209</v>
      </c>
    </row>
    <row r="19" spans="1:14" customHeight="1" ht="12.75">
      <c r="A19" s="1" t="s">
        <v>316</v>
      </c>
      <c r="B19" s="1" t="s">
        <v>210</v>
      </c>
    </row>
    <row r="20" spans="1:14" customHeight="1" ht="12.75">
      <c r="A20" s="1" t="s">
        <v>317</v>
      </c>
      <c r="B20" s="1" t="s">
        <v>211</v>
      </c>
    </row>
    <row r="21" spans="1:14" customHeight="1" ht="12.75">
      <c r="A21" s="1" t="s">
        <v>318</v>
      </c>
      <c r="B21" s="1" t="s">
        <v>212</v>
      </c>
    </row>
    <row r="22" spans="1:14" customHeight="1" ht="12.75">
      <c r="A22" s="1" t="s">
        <v>319</v>
      </c>
      <c r="B22" s="1" t="s">
        <v>272</v>
      </c>
    </row>
    <row r="23" spans="1:14" customHeight="1" ht="12.75">
      <c r="A23" s="1" t="s">
        <v>320</v>
      </c>
      <c r="B23" s="1" t="s">
        <v>273</v>
      </c>
    </row>
    <row r="24" spans="1:14" customHeight="1" ht="12.75">
      <c r="A24" s="1" t="s">
        <v>321</v>
      </c>
      <c r="B24" s="1" t="s">
        <v>275</v>
      </c>
    </row>
    <row r="25" spans="1:14" customHeight="1" ht="12.75">
      <c r="A25" s="1" t="s">
        <v>322</v>
      </c>
      <c r="B25" s="1" t="s">
        <v>276</v>
      </c>
    </row>
    <row r="26" spans="1:14" customHeight="1" ht="12.75">
      <c r="A26" s="1" t="s">
        <v>323</v>
      </c>
      <c r="B26" s="1" t="s">
        <v>277</v>
      </c>
    </row>
    <row r="27" spans="1:14" customHeight="1" ht="12.75">
      <c r="A27" s="1" t="s">
        <v>324</v>
      </c>
      <c r="B27" s="1" t="s">
        <v>279</v>
      </c>
    </row>
    <row r="28" spans="1:14" customHeight="1" ht="12.75">
      <c r="A28" s="1" t="s">
        <v>325</v>
      </c>
      <c r="B28" s="1" t="s">
        <v>280</v>
      </c>
    </row>
    <row r="29" spans="1:14" customHeight="1" ht="12.75">
      <c r="A29" s="1" t="s">
        <v>326</v>
      </c>
      <c r="B29" s="1" t="s">
        <v>284</v>
      </c>
    </row>
    <row r="30" spans="1:14" customHeight="1" ht="12.75">
      <c r="A30" s="1" t="s">
        <v>327</v>
      </c>
      <c r="B30" s="1" t="s">
        <v>285</v>
      </c>
    </row>
    <row r="31" spans="1:14" customHeight="1" ht="12.75">
      <c r="A31" s="1" t="s">
        <v>328</v>
      </c>
      <c r="B31" s="1" t="s">
        <v>286</v>
      </c>
    </row>
    <row r="32" spans="1:14" customHeight="1" ht="12.75">
      <c r="A32" s="1" t="s">
        <v>329</v>
      </c>
      <c r="B32" s="1" t="s">
        <v>288</v>
      </c>
    </row>
    <row r="33" spans="1:14" customHeight="1" ht="12.75">
      <c r="A33" s="1" t="s">
        <v>330</v>
      </c>
      <c r="B33" s="1" t="s">
        <v>289</v>
      </c>
    </row>
    <row r="34" spans="1:14" customHeight="1" ht="12.75">
      <c r="A34" s="1" t="s">
        <v>331</v>
      </c>
      <c r="B34" s="1" t="s">
        <v>459</v>
      </c>
    </row>
    <row r="35" spans="1:14" customHeight="1" ht="12.75">
      <c r="A35" s="1" t="s">
        <v>332</v>
      </c>
      <c r="B35" s="1" t="s">
        <v>460</v>
      </c>
    </row>
    <row r="36" spans="1:14" customHeight="1" ht="12.75">
      <c r="A36" s="1" t="s">
        <v>333</v>
      </c>
      <c r="B36" s="1" t="s">
        <v>461</v>
      </c>
    </row>
    <row r="37" spans="1:14" customHeight="1" ht="12.75">
      <c r="A37" s="1" t="s">
        <v>334</v>
      </c>
      <c r="B37" s="1" t="s">
        <v>510</v>
      </c>
    </row>
    <row r="38" spans="1:14" customHeight="1" ht="12.75">
      <c r="A38" s="1" t="s">
        <v>335</v>
      </c>
      <c r="B38" s="1" t="s">
        <v>512</v>
      </c>
    </row>
    <row r="39" spans="1:14" customHeight="1" ht="12.75">
      <c r="A39" s="1" t="s">
        <v>336</v>
      </c>
      <c r="B39" s="1" t="s">
        <v>513</v>
      </c>
    </row>
    <row r="40" spans="1:14" customHeight="1" ht="12.75">
      <c r="A40" s="1" t="s">
        <v>337</v>
      </c>
      <c r="B40" s="1" t="s">
        <v>514</v>
      </c>
    </row>
    <row r="41" spans="1:14" customHeight="1" ht="12.75">
      <c r="A41" s="1" t="s">
        <v>338</v>
      </c>
      <c r="B41" s="1" t="s">
        <v>515</v>
      </c>
    </row>
    <row r="42" spans="1:14" customHeight="1" ht="12.75">
      <c r="A42" s="1" t="s">
        <v>339</v>
      </c>
      <c r="B42" s="1" t="s">
        <v>343</v>
      </c>
    </row>
    <row r="43" spans="1:14" customHeight="1" ht="12.75">
      <c r="A43" s="1" t="s">
        <v>339</v>
      </c>
      <c r="B43" s="1" t="s">
        <v>345</v>
      </c>
    </row>
    <row r="44" spans="1:14" customHeight="1" ht="12.75">
      <c r="A44" s="1" t="s">
        <v>339</v>
      </c>
      <c r="B44" s="1" t="s">
        <v>347</v>
      </c>
    </row>
    <row r="45" spans="1:14" customHeight="1" ht="12.75">
      <c r="A45" s="1" t="s">
        <v>339</v>
      </c>
      <c r="B45" s="1" t="s">
        <v>348</v>
      </c>
    </row>
    <row r="46" spans="1:14" customHeight="1" ht="12.75">
      <c r="A46" s="1" t="s">
        <v>340</v>
      </c>
      <c r="B46" s="1" t="s">
        <v>353</v>
      </c>
    </row>
    <row r="47" spans="1:14" customHeight="1" ht="12.75">
      <c r="A47" s="1" t="s">
        <v>340</v>
      </c>
      <c r="B47" s="1" t="s">
        <v>354</v>
      </c>
    </row>
    <row r="48" spans="1:14" customHeight="1" ht="12.75">
      <c r="A48" s="1" t="s">
        <v>341</v>
      </c>
      <c r="B48" s="1" t="s">
        <v>357</v>
      </c>
    </row>
    <row r="49" spans="1:14" customHeight="1" ht="12.75">
      <c r="A49" s="1" t="s">
        <v>342</v>
      </c>
      <c r="B49" s="1" t="s">
        <v>353</v>
      </c>
    </row>
    <row r="50" spans="1:14" customHeight="1" ht="12.75">
      <c r="A50" s="1" t="s">
        <v>342</v>
      </c>
      <c r="B50" s="1" t="s">
        <v>354</v>
      </c>
    </row>
    <row r="51" spans="1:14" customHeight="1" ht="12.75">
      <c r="A51" s="1" t="s">
        <v>342</v>
      </c>
      <c r="B51" s="1" t="s">
        <v>355</v>
      </c>
    </row>
    <row r="52" spans="1:14" customHeight="1" ht="12.75">
      <c r="A52" s="1" t="s">
        <v>342</v>
      </c>
      <c r="B52" s="1" t="s">
        <v>356</v>
      </c>
    </row>
    <row r="53" spans="1:14" customHeight="1" ht="12.75">
      <c r="A53" s="1" t="s">
        <v>342</v>
      </c>
      <c r="B53" s="1" t="s">
        <v>357</v>
      </c>
    </row>
    <row r="54" spans="1:14" customHeight="1" ht="12.75">
      <c r="A54" s="1" t="s">
        <v>343</v>
      </c>
      <c r="B54" s="1" t="s">
        <v>353</v>
      </c>
    </row>
    <row r="55" spans="1:14" customHeight="1" ht="12.75">
      <c r="A55" s="1" t="s">
        <v>343</v>
      </c>
      <c r="B55" s="1" t="s">
        <v>354</v>
      </c>
    </row>
    <row r="56" spans="1:14" customHeight="1" ht="12.75">
      <c r="A56" s="1" t="s">
        <v>344</v>
      </c>
      <c r="B56" s="1" t="s">
        <v>355</v>
      </c>
    </row>
    <row r="57" spans="1:14" customHeight="1" ht="12.75">
      <c r="A57" s="1" t="s">
        <v>345</v>
      </c>
      <c r="B57" s="1" t="s">
        <v>357</v>
      </c>
    </row>
    <row r="58" spans="1:14" customHeight="1" ht="12.75">
      <c r="A58" s="1" t="s">
        <v>346</v>
      </c>
      <c r="B58" s="1" t="s">
        <v>356</v>
      </c>
    </row>
    <row r="59" spans="1:14" customHeight="1" ht="12.75">
      <c r="A59" s="1" t="s">
        <v>347</v>
      </c>
      <c r="B59" s="1" t="s">
        <v>355</v>
      </c>
    </row>
    <row r="60" spans="1:14" customHeight="1" ht="12.75">
      <c r="A60" s="1" t="s">
        <v>348</v>
      </c>
      <c r="B60" s="1" t="s">
        <v>356</v>
      </c>
    </row>
    <row r="61" spans="1:14" customHeight="1" ht="12.75">
      <c r="A61" s="1" t="s">
        <v>349</v>
      </c>
      <c r="B61" s="1" t="s">
        <v>356</v>
      </c>
    </row>
    <row r="62" spans="1:14" customHeight="1" ht="12.75">
      <c r="A62" s="1" t="s">
        <v>350</v>
      </c>
      <c r="B62" s="1" t="s">
        <v>357</v>
      </c>
    </row>
    <row r="63" spans="1:14" customHeight="1" ht="12.75">
      <c r="A63" s="1" t="s">
        <v>351</v>
      </c>
      <c r="B63" s="1" t="s">
        <v>354</v>
      </c>
    </row>
    <row r="64" spans="1:14" customHeight="1" ht="12.75">
      <c r="A64" s="1" t="s">
        <v>351</v>
      </c>
      <c r="B64" s="1" t="s">
        <v>355</v>
      </c>
    </row>
    <row r="65" spans="1:14" customHeight="1" ht="12.75">
      <c r="A65" s="1" t="s">
        <v>352</v>
      </c>
      <c r="B65" s="1" t="s">
        <v>357</v>
      </c>
    </row>
    <row r="66" spans="1:14" customHeight="1" ht="12.75">
      <c r="A66" s="1" t="s">
        <v>353</v>
      </c>
      <c r="B66" s="1" t="s">
        <v>172</v>
      </c>
    </row>
    <row r="67" spans="1:14" customHeight="1" ht="12.75">
      <c r="A67" s="1" t="s">
        <v>353</v>
      </c>
      <c r="B67" s="1" t="s">
        <v>174</v>
      </c>
    </row>
    <row r="68" spans="1:14" customHeight="1" ht="12.75">
      <c r="A68" s="1" t="s">
        <v>353</v>
      </c>
      <c r="B68" s="1" t="s">
        <v>175</v>
      </c>
    </row>
    <row r="69" spans="1:14" customHeight="1" ht="12.75">
      <c r="A69" s="1" t="s">
        <v>354</v>
      </c>
      <c r="B69" s="1" t="s">
        <v>176</v>
      </c>
    </row>
    <row r="70" spans="1:14" customHeight="1" ht="12.75">
      <c r="A70" s="1" t="s">
        <v>354</v>
      </c>
      <c r="B70" s="1" t="s">
        <v>179</v>
      </c>
    </row>
    <row r="71" spans="1:14" customHeight="1" ht="12.75">
      <c r="A71" s="1" t="s">
        <v>354</v>
      </c>
      <c r="B71" s="1" t="s">
        <v>180</v>
      </c>
    </row>
    <row r="72" spans="1:14" customHeight="1" ht="12.75">
      <c r="A72" s="1" t="s">
        <v>355</v>
      </c>
      <c r="B72" s="1" t="s">
        <v>181</v>
      </c>
    </row>
    <row r="73" spans="1:14" customHeight="1" ht="12.75">
      <c r="A73" s="1" t="s">
        <v>355</v>
      </c>
      <c r="B73" s="1" t="s">
        <v>182</v>
      </c>
    </row>
    <row r="74" spans="1:14" customHeight="1" ht="12.75">
      <c r="A74" s="1" t="s">
        <v>355</v>
      </c>
      <c r="B74" s="1" t="s">
        <v>183</v>
      </c>
    </row>
    <row r="75" spans="1:14" customHeight="1" ht="12.75">
      <c r="A75" s="1" t="s">
        <v>356</v>
      </c>
      <c r="B75" s="1" t="s">
        <v>184</v>
      </c>
    </row>
    <row r="76" spans="1:14" customHeight="1" ht="12.75">
      <c r="A76" s="1" t="s">
        <v>356</v>
      </c>
      <c r="B76" s="1" t="s">
        <v>185</v>
      </c>
    </row>
    <row r="77" spans="1:14" customHeight="1" ht="12.75">
      <c r="A77" s="1" t="s">
        <v>356</v>
      </c>
      <c r="B77" s="1" t="s">
        <v>200</v>
      </c>
    </row>
    <row r="78" spans="1:14" customHeight="1" ht="12.75">
      <c r="A78" s="1" t="s">
        <v>357</v>
      </c>
      <c r="B78" s="1" t="s">
        <v>213</v>
      </c>
    </row>
    <row r="79" spans="1:14" customHeight="1" ht="12.75">
      <c r="A79" s="1" t="s">
        <v>357</v>
      </c>
      <c r="B79" s="1" t="s">
        <v>214</v>
      </c>
    </row>
    <row r="80" spans="1:14" customHeight="1" ht="12.75">
      <c r="A80" s="1" t="s">
        <v>357</v>
      </c>
      <c r="B80" s="1" t="s">
        <v>215</v>
      </c>
    </row>
    <row r="81" spans="1:14" customHeight="1" ht="12.75">
      <c r="A81" s="1" t="s">
        <v>153</v>
      </c>
      <c r="B81" s="1" t="s">
        <v>150</v>
      </c>
    </row>
    <row r="82" spans="1:14" customHeight="1" ht="12.75">
      <c r="A82" s="1" t="s">
        <v>155</v>
      </c>
      <c r="B82" s="1" t="s">
        <v>152</v>
      </c>
    </row>
    <row r="83" spans="1:14" customHeight="1" ht="12.75">
      <c r="A83" s="1" t="s">
        <v>156</v>
      </c>
      <c r="B83" s="1" t="s">
        <v>169</v>
      </c>
    </row>
    <row r="84" spans="1:14" customHeight="1" ht="12.75">
      <c r="A84" s="1" t="s">
        <v>177</v>
      </c>
      <c r="B84" s="1" t="s">
        <v>163</v>
      </c>
    </row>
    <row r="85" spans="1:14" customHeight="1" ht="12.75">
      <c r="A85" s="1" t="s">
        <v>177</v>
      </c>
      <c r="B85" s="1" t="s">
        <v>164</v>
      </c>
    </row>
    <row r="86" spans="1:14" customHeight="1" ht="12.75">
      <c r="A86" s="1" t="s">
        <v>177</v>
      </c>
      <c r="B86" s="1" t="s">
        <v>165</v>
      </c>
    </row>
    <row r="87" spans="1:14" customHeight="1" ht="12.75">
      <c r="A87" s="1" t="s">
        <v>178</v>
      </c>
      <c r="B87" s="1" t="s">
        <v>340</v>
      </c>
    </row>
    <row r="88" spans="1:14" customHeight="1" ht="12.75">
      <c r="A88" s="1" t="s">
        <v>178</v>
      </c>
      <c r="B88" s="1" t="s">
        <v>170</v>
      </c>
    </row>
    <row r="89" spans="1:14" customHeight="1" ht="12.75">
      <c r="A89" s="1" t="s">
        <v>188</v>
      </c>
      <c r="B89" s="1" t="s">
        <v>187</v>
      </c>
    </row>
    <row r="90" spans="1:14" customHeight="1" ht="12.75">
      <c r="A90" s="1" t="s">
        <v>188</v>
      </c>
      <c r="B90" s="1" t="s">
        <v>201</v>
      </c>
    </row>
    <row r="91" spans="1:14" customHeight="1" ht="12.75">
      <c r="A91" s="1" t="s">
        <v>188</v>
      </c>
      <c r="B91" s="1" t="s">
        <v>324</v>
      </c>
    </row>
    <row r="92" spans="1:14" customHeight="1" ht="12.75">
      <c r="A92" s="1" t="s">
        <v>188</v>
      </c>
      <c r="B92" s="1" t="s">
        <v>278</v>
      </c>
    </row>
    <row r="93" spans="1:14" customHeight="1" ht="12.75">
      <c r="A93" s="1" t="s">
        <v>189</v>
      </c>
      <c r="B93" s="1" t="s">
        <v>202</v>
      </c>
    </row>
    <row r="94" spans="1:14" customHeight="1" ht="12.75">
      <c r="A94" s="1" t="s">
        <v>189</v>
      </c>
      <c r="B94" s="1" t="s">
        <v>203</v>
      </c>
    </row>
    <row r="95" spans="1:14" customHeight="1" ht="12.75">
      <c r="A95" s="1" t="s">
        <v>189</v>
      </c>
      <c r="B95" s="1" t="s">
        <v>325</v>
      </c>
    </row>
    <row r="96" spans="1:14" customHeight="1" ht="12.75">
      <c r="A96" s="1" t="s">
        <v>189</v>
      </c>
      <c r="B96" s="1" t="s">
        <v>283</v>
      </c>
    </row>
    <row r="97" spans="1:14" customHeight="1" ht="12.75">
      <c r="A97" s="1" t="s">
        <v>190</v>
      </c>
      <c r="B97" s="1" t="s">
        <v>203</v>
      </c>
    </row>
    <row r="98" spans="1:14" customHeight="1" ht="12.75">
      <c r="A98" s="1" t="s">
        <v>190</v>
      </c>
      <c r="B98" s="1" t="s">
        <v>327</v>
      </c>
    </row>
    <row r="99" spans="1:14" customHeight="1" ht="12.75">
      <c r="A99" s="1" t="s">
        <v>190</v>
      </c>
      <c r="B99" s="1" t="s">
        <v>328</v>
      </c>
    </row>
    <row r="100" spans="1:14" customHeight="1" ht="12.75">
      <c r="A100" s="1" t="s">
        <v>190</v>
      </c>
      <c r="B100" s="1" t="s">
        <v>287</v>
      </c>
    </row>
    <row r="101" spans="1:14" customHeight="1" ht="12.75">
      <c r="A101" s="1" t="s">
        <v>191</v>
      </c>
      <c r="B101" s="1" t="s">
        <v>203</v>
      </c>
    </row>
    <row r="102" spans="1:14" customHeight="1" ht="12.75">
      <c r="A102" s="1" t="s">
        <v>191</v>
      </c>
      <c r="B102" s="1" t="s">
        <v>329</v>
      </c>
    </row>
    <row r="103" spans="1:14" customHeight="1" ht="12.75">
      <c r="A103" s="1" t="s">
        <v>191</v>
      </c>
      <c r="B103" s="1" t="s">
        <v>330</v>
      </c>
    </row>
    <row r="104" spans="1:14" customHeight="1" ht="12.75">
      <c r="A104" s="1" t="s">
        <v>191</v>
      </c>
      <c r="B104" s="1" t="s">
        <v>458</v>
      </c>
    </row>
    <row r="105" spans="1:14" customHeight="1" ht="12.75">
      <c r="A105" s="1" t="s">
        <v>192</v>
      </c>
      <c r="B105" s="1" t="s">
        <v>171</v>
      </c>
    </row>
    <row r="106" spans="1:14" customHeight="1" ht="12.75">
      <c r="A106" s="1" t="s">
        <v>193</v>
      </c>
      <c r="B106" s="1" t="s">
        <v>231</v>
      </c>
    </row>
    <row r="107" spans="1:14" customHeight="1" ht="12.75">
      <c r="A107" s="1" t="s">
        <v>194</v>
      </c>
      <c r="B107" s="1" t="s">
        <v>232</v>
      </c>
    </row>
    <row r="108" spans="1:14" customHeight="1" ht="12.75">
      <c r="A108" s="1" t="s">
        <v>195</v>
      </c>
      <c r="B108" s="1" t="s">
        <v>315</v>
      </c>
    </row>
    <row r="109" spans="1:14" customHeight="1" ht="12.75">
      <c r="A109" s="1" t="s">
        <v>195</v>
      </c>
      <c r="B109" s="1" t="s">
        <v>316</v>
      </c>
    </row>
    <row r="110" spans="1:14" customHeight="1" ht="12.75">
      <c r="A110" s="1" t="s">
        <v>195</v>
      </c>
      <c r="B110" s="1" t="s">
        <v>317</v>
      </c>
    </row>
    <row r="111" spans="1:14" customHeight="1" ht="12.75">
      <c r="A111" s="1" t="s">
        <v>227</v>
      </c>
      <c r="B111" s="1" t="s">
        <v>204</v>
      </c>
    </row>
    <row r="112" spans="1:14" customHeight="1" ht="12.75">
      <c r="A112" s="1" t="s">
        <v>228</v>
      </c>
      <c r="B112" s="1" t="s">
        <v>331</v>
      </c>
    </row>
    <row r="113" spans="1:14" customHeight="1" ht="12.75">
      <c r="A113" s="1" t="s">
        <v>228</v>
      </c>
      <c r="B113" s="1" t="s">
        <v>332</v>
      </c>
    </row>
    <row r="114" spans="1:14" customHeight="1" ht="12.75">
      <c r="A114" s="1" t="s">
        <v>228</v>
      </c>
      <c r="B114" s="1" t="s">
        <v>333</v>
      </c>
    </row>
    <row r="115" spans="1:14" customHeight="1" ht="12.75">
      <c r="A115" s="1" t="s">
        <v>228</v>
      </c>
      <c r="B115" s="1" t="s">
        <v>462</v>
      </c>
    </row>
    <row r="116" spans="1:14" customHeight="1" ht="12.75">
      <c r="A116" s="1" t="s">
        <v>229</v>
      </c>
      <c r="B116" s="1" t="s">
        <v>335</v>
      </c>
    </row>
    <row r="117" spans="1:14" customHeight="1" ht="12.75">
      <c r="A117" s="1" t="s">
        <v>233</v>
      </c>
      <c r="B117" s="1" t="s">
        <v>336</v>
      </c>
    </row>
    <row r="118" spans="1:14" customHeight="1" ht="12.75">
      <c r="A118" s="1" t="s">
        <v>233</v>
      </c>
      <c r="B118" s="1" t="s">
        <v>337</v>
      </c>
    </row>
    <row r="119" spans="1:14" customHeight="1" ht="12.75">
      <c r="A119" s="1" t="s">
        <v>233</v>
      </c>
      <c r="B119" s="1" t="s">
        <v>338</v>
      </c>
    </row>
    <row r="120" spans="1:14" customHeight="1" ht="12.75">
      <c r="A120" s="1" t="s">
        <v>234</v>
      </c>
      <c r="B120" s="1" t="s">
        <v>340</v>
      </c>
    </row>
    <row r="121" spans="1:14" customHeight="1" ht="12.75">
      <c r="A121" s="1" t="s">
        <v>234</v>
      </c>
      <c r="B121" s="1" t="s">
        <v>356</v>
      </c>
    </row>
    <row r="122" spans="1:14" customHeight="1" ht="12.75">
      <c r="A122" s="1" t="s">
        <v>235</v>
      </c>
      <c r="B122" s="1" t="s">
        <v>511</v>
      </c>
    </row>
    <row r="123" spans="1:14" customHeight="1" ht="12.75">
      <c r="A123" s="1" t="s">
        <v>236</v>
      </c>
      <c r="B123" s="1" t="s">
        <v>342</v>
      </c>
    </row>
    <row r="124" spans="1:14" customHeight="1" ht="12.75">
      <c r="A124" s="1" t="s">
        <v>237</v>
      </c>
      <c r="B124" s="1" t="s">
        <v>342</v>
      </c>
    </row>
    <row r="125" spans="1:14" customHeight="1" ht="12.75">
      <c r="A125" s="1" t="s">
        <v>238</v>
      </c>
      <c r="B125" s="1" t="s">
        <v>342</v>
      </c>
    </row>
    <row r="126" spans="1:14" customHeight="1" ht="12.75">
      <c r="A126" s="1" t="s">
        <v>239</v>
      </c>
      <c r="B126" s="1" t="s">
        <v>343</v>
      </c>
    </row>
    <row r="127" spans="1:14" customHeight="1" ht="12.75">
      <c r="A127" s="1" t="s">
        <v>240</v>
      </c>
      <c r="B127" s="1" t="s">
        <v>343</v>
      </c>
    </row>
    <row r="128" spans="1:14" customHeight="1" ht="12.75">
      <c r="A128" s="1" t="s">
        <v>240</v>
      </c>
      <c r="B128" s="1" t="s">
        <v>345</v>
      </c>
    </row>
    <row r="129" spans="1:14" customHeight="1" ht="12.75">
      <c r="A129" s="1" t="s">
        <v>240</v>
      </c>
      <c r="B129" s="1" t="s">
        <v>347</v>
      </c>
    </row>
    <row r="130" spans="1:14" customHeight="1" ht="12.75">
      <c r="A130" s="1" t="s">
        <v>240</v>
      </c>
      <c r="B130" s="1" t="s">
        <v>348</v>
      </c>
    </row>
    <row r="131" spans="1:14" customHeight="1" ht="12.75">
      <c r="A131" s="1" t="s">
        <v>241</v>
      </c>
      <c r="B131" s="1" t="s">
        <v>345</v>
      </c>
    </row>
    <row r="132" spans="1:14" customHeight="1" ht="12.75">
      <c r="A132" s="1" t="s">
        <v>241</v>
      </c>
      <c r="B132" s="1" t="s">
        <v>347</v>
      </c>
    </row>
    <row r="133" spans="1:14" customHeight="1" ht="12.75">
      <c r="A133" s="1" t="s">
        <v>241</v>
      </c>
      <c r="B133" s="1" t="s">
        <v>348</v>
      </c>
    </row>
    <row r="134" spans="1:14" customHeight="1" ht="12.75">
      <c r="A134" s="1" t="s">
        <v>242</v>
      </c>
      <c r="B134" s="1" t="s">
        <v>343</v>
      </c>
    </row>
    <row r="135" spans="1:14" customHeight="1" ht="12.75">
      <c r="A135" s="1" t="s">
        <v>242</v>
      </c>
      <c r="B135" s="1" t="s">
        <v>344</v>
      </c>
    </row>
    <row r="136" spans="1:14" customHeight="1" ht="12.75">
      <c r="A136" s="1" t="s">
        <v>242</v>
      </c>
      <c r="B136" s="1" t="s">
        <v>345</v>
      </c>
    </row>
    <row r="137" spans="1:14" customHeight="1" ht="12.75">
      <c r="A137" s="1" t="s">
        <v>242</v>
      </c>
      <c r="B137" s="1" t="s">
        <v>346</v>
      </c>
    </row>
    <row r="138" spans="1:14" customHeight="1" ht="12.75">
      <c r="A138" s="1" t="s">
        <v>242</v>
      </c>
      <c r="B138" s="1" t="s">
        <v>347</v>
      </c>
    </row>
    <row r="139" spans="1:14" customHeight="1" ht="12.75">
      <c r="A139" s="1" t="s">
        <v>242</v>
      </c>
      <c r="B139" s="1" t="s">
        <v>348</v>
      </c>
    </row>
    <row r="140" spans="1:14" customHeight="1" ht="12.75">
      <c r="A140" s="1" t="s">
        <v>242</v>
      </c>
      <c r="B140" s="1" t="s">
        <v>352</v>
      </c>
    </row>
    <row r="141" spans="1:14" customHeight="1" ht="12.75">
      <c r="A141" s="1" t="s">
        <v>242</v>
      </c>
      <c r="B141" s="1" t="s">
        <v>356</v>
      </c>
    </row>
    <row r="142" spans="1:14" customHeight="1" ht="12.75">
      <c r="A142" s="1" t="s">
        <v>242</v>
      </c>
      <c r="B142" s="1" t="s">
        <v>357</v>
      </c>
    </row>
    <row r="143" spans="1:14" customHeight="1" ht="12.75">
      <c r="A143" s="1" t="s">
        <v>243</v>
      </c>
      <c r="B143" s="1" t="s">
        <v>343</v>
      </c>
    </row>
    <row r="144" spans="1:14" customHeight="1" ht="12.75">
      <c r="A144" s="1" t="s">
        <v>243</v>
      </c>
      <c r="B144" s="1" t="s">
        <v>345</v>
      </c>
    </row>
    <row r="145" spans="1:14" customHeight="1" ht="12.75">
      <c r="A145" s="1" t="s">
        <v>243</v>
      </c>
      <c r="B145" s="1" t="s">
        <v>347</v>
      </c>
    </row>
    <row r="146" spans="1:14" customHeight="1" ht="12.75">
      <c r="A146" s="1" t="s">
        <v>243</v>
      </c>
      <c r="B146" s="1" t="s">
        <v>348</v>
      </c>
    </row>
    <row r="147" spans="1:14" customHeight="1" ht="12.75">
      <c r="A147" s="1" t="s">
        <v>244</v>
      </c>
      <c r="B147" s="1" t="s">
        <v>349</v>
      </c>
    </row>
    <row r="148" spans="1:14" customHeight="1" ht="12.75">
      <c r="A148" s="1" t="s">
        <v>244</v>
      </c>
      <c r="B148" s="1" t="s">
        <v>350</v>
      </c>
    </row>
    <row r="149" spans="1:14" customHeight="1" ht="12.75">
      <c r="A149" s="1" t="s">
        <v>244</v>
      </c>
      <c r="B149" s="1" t="s">
        <v>351</v>
      </c>
    </row>
    <row r="150" spans="1:14" customHeight="1" ht="12.75">
      <c r="A150" s="1" t="s">
        <v>245</v>
      </c>
      <c r="B150" s="1" t="s">
        <v>349</v>
      </c>
    </row>
    <row r="151" spans="1:14" customHeight="1" ht="12.75">
      <c r="A151" s="1" t="s">
        <v>245</v>
      </c>
      <c r="B151" s="1" t="s">
        <v>350</v>
      </c>
    </row>
    <row r="152" spans="1:14" customHeight="1" ht="12.75">
      <c r="A152" s="1" t="s">
        <v>245</v>
      </c>
      <c r="B152" s="1" t="s">
        <v>351</v>
      </c>
    </row>
    <row r="153" spans="1:14" customHeight="1" ht="12.75">
      <c r="A153" s="1" t="s">
        <v>246</v>
      </c>
      <c r="B153" s="1" t="s">
        <v>353</v>
      </c>
    </row>
    <row r="154" spans="1:14" customHeight="1" ht="12.75">
      <c r="A154" s="1" t="s">
        <v>247</v>
      </c>
      <c r="B154" s="1" t="s">
        <v>353</v>
      </c>
    </row>
    <row r="155" spans="1:14" customHeight="1" ht="12.75">
      <c r="A155" s="1" t="s">
        <v>247</v>
      </c>
      <c r="B155" s="1" t="s">
        <v>354</v>
      </c>
    </row>
    <row r="156" spans="1:14" customHeight="1" ht="12.75">
      <c r="A156" s="1" t="s">
        <v>247</v>
      </c>
      <c r="B156" s="1" t="s">
        <v>355</v>
      </c>
    </row>
    <row r="157" spans="1:14" customHeight="1" ht="12.75">
      <c r="A157" s="1" t="s">
        <v>247</v>
      </c>
      <c r="B157" s="1" t="s">
        <v>356</v>
      </c>
    </row>
    <row r="158" spans="1:14" customHeight="1" ht="12.75">
      <c r="A158" s="1" t="s">
        <v>247</v>
      </c>
      <c r="B158" s="1" t="s">
        <v>357</v>
      </c>
    </row>
    <row r="159" spans="1:14" customHeight="1" ht="12.75">
      <c r="A159" s="1" t="s">
        <v>248</v>
      </c>
      <c r="B159" s="1" t="s">
        <v>353</v>
      </c>
    </row>
    <row r="160" spans="1:14" customHeight="1" ht="12.75">
      <c r="A160" s="1" t="s">
        <v>248</v>
      </c>
      <c r="B160" s="1" t="s">
        <v>354</v>
      </c>
    </row>
    <row r="161" spans="1:14" customHeight="1" ht="12.75">
      <c r="A161" s="1" t="s">
        <v>248</v>
      </c>
      <c r="B161" s="1" t="s">
        <v>355</v>
      </c>
    </row>
    <row r="162" spans="1:14" customHeight="1" ht="12.75">
      <c r="A162" s="1" t="s">
        <v>248</v>
      </c>
      <c r="B162" s="1" t="s">
        <v>356</v>
      </c>
    </row>
    <row r="163" spans="1:14" customHeight="1" ht="12.75">
      <c r="A163" s="1" t="s">
        <v>248</v>
      </c>
      <c r="B163" s="1" t="s">
        <v>357</v>
      </c>
    </row>
    <row r="164" spans="1:14" customHeight="1" ht="12.75">
      <c r="A164" s="1" t="s">
        <v>249</v>
      </c>
      <c r="B164" s="1" t="s">
        <v>353</v>
      </c>
    </row>
    <row r="165" spans="1:14" customHeight="1" ht="12.75">
      <c r="A165" s="1" t="s">
        <v>249</v>
      </c>
      <c r="B165" s="1" t="s">
        <v>354</v>
      </c>
    </row>
    <row r="166" spans="1:14" customHeight="1" ht="12.75">
      <c r="A166" s="1" t="s">
        <v>249</v>
      </c>
      <c r="B166" s="1" t="s">
        <v>355</v>
      </c>
    </row>
    <row r="167" spans="1:14" customHeight="1" ht="12.75">
      <c r="A167" s="1" t="s">
        <v>249</v>
      </c>
      <c r="B167" s="1" t="s">
        <v>356</v>
      </c>
    </row>
    <row r="168" spans="1:14" customHeight="1" ht="12.75">
      <c r="A168" s="1" t="s">
        <v>249</v>
      </c>
      <c r="B168" s="1" t="s">
        <v>357</v>
      </c>
    </row>
    <row r="169" spans="1:14" customHeight="1" ht="12.75">
      <c r="A169" s="1" t="s">
        <v>250</v>
      </c>
      <c r="B169" s="1" t="s">
        <v>353</v>
      </c>
    </row>
    <row r="170" spans="1:14" customHeight="1" ht="12.75">
      <c r="A170" s="1" t="s">
        <v>250</v>
      </c>
      <c r="B170" s="1" t="s">
        <v>354</v>
      </c>
    </row>
    <row r="171" spans="1:14" customHeight="1" ht="12.75">
      <c r="A171" s="1" t="s">
        <v>250</v>
      </c>
      <c r="B171" s="1" t="s">
        <v>355</v>
      </c>
    </row>
    <row r="172" spans="1:14" customHeight="1" ht="12.75">
      <c r="A172" s="1" t="s">
        <v>250</v>
      </c>
      <c r="B172" s="1" t="s">
        <v>356</v>
      </c>
    </row>
    <row r="173" spans="1:14" customHeight="1" ht="12.75">
      <c r="A173" s="1" t="s">
        <v>250</v>
      </c>
      <c r="B173" s="1" t="s">
        <v>357</v>
      </c>
    </row>
    <row r="174" spans="1:14" customHeight="1" ht="12.75">
      <c r="A174" s="1" t="s">
        <v>251</v>
      </c>
      <c r="B174" s="1" t="s">
        <v>353</v>
      </c>
    </row>
    <row r="175" spans="1:14" customHeight="1" ht="12.75">
      <c r="A175" s="1" t="s">
        <v>251</v>
      </c>
      <c r="B175" s="1" t="s">
        <v>354</v>
      </c>
    </row>
    <row r="176" spans="1:14" customHeight="1" ht="12.75">
      <c r="A176" s="1" t="s">
        <v>251</v>
      </c>
      <c r="B176" s="1" t="s">
        <v>355</v>
      </c>
    </row>
    <row r="177" spans="1:14" customHeight="1" ht="12.75">
      <c r="A177" s="1" t="s">
        <v>251</v>
      </c>
      <c r="B177" s="1" t="s">
        <v>356</v>
      </c>
    </row>
    <row r="178" spans="1:14" customHeight="1" ht="12.75">
      <c r="A178" s="1" t="s">
        <v>251</v>
      </c>
      <c r="B178" s="1" t="s">
        <v>357</v>
      </c>
    </row>
    <row r="179" spans="1:14" customHeight="1" ht="12.75">
      <c r="A179" s="1" t="s">
        <v>252</v>
      </c>
      <c r="B179" s="1" t="s">
        <v>353</v>
      </c>
    </row>
    <row r="180" spans="1:14" customHeight="1" ht="12.75">
      <c r="A180" s="1" t="s">
        <v>252</v>
      </c>
      <c r="B180" s="1" t="s">
        <v>354</v>
      </c>
    </row>
    <row r="181" spans="1:14" customHeight="1" ht="12.75">
      <c r="A181" s="1" t="s">
        <v>252</v>
      </c>
      <c r="B181" s="1" t="s">
        <v>355</v>
      </c>
    </row>
    <row r="182" spans="1:14" customHeight="1" ht="12.75">
      <c r="A182" s="1" t="s">
        <v>252</v>
      </c>
      <c r="B182" s="1" t="s">
        <v>356</v>
      </c>
    </row>
    <row r="183" spans="1:14" customHeight="1" ht="12.75">
      <c r="A183" s="1" t="s">
        <v>252</v>
      </c>
      <c r="B183" s="1" t="s">
        <v>357</v>
      </c>
    </row>
    <row r="184" spans="1:14" customHeight="1" ht="12.75">
      <c r="A184" s="1" t="s">
        <v>253</v>
      </c>
      <c r="B184" s="1" t="s">
        <v>353</v>
      </c>
    </row>
    <row r="185" spans="1:14" customHeight="1" ht="12.75">
      <c r="A185" s="1" t="s">
        <v>253</v>
      </c>
      <c r="B185" s="1" t="s">
        <v>354</v>
      </c>
    </row>
    <row r="186" spans="1:14" customHeight="1" ht="12.75">
      <c r="A186" s="1" t="s">
        <v>253</v>
      </c>
      <c r="B186" s="1" t="s">
        <v>355</v>
      </c>
    </row>
    <row r="187" spans="1:14" customHeight="1" ht="12.75">
      <c r="A187" s="1" t="s">
        <v>253</v>
      </c>
      <c r="B187" s="1" t="s">
        <v>356</v>
      </c>
    </row>
    <row r="188" spans="1:14" customHeight="1" ht="12.75">
      <c r="A188" s="1" t="s">
        <v>253</v>
      </c>
      <c r="B188" s="1" t="s">
        <v>357</v>
      </c>
    </row>
    <row r="189" spans="1:14" customHeight="1" ht="12.75">
      <c r="A189" s="1" t="s">
        <v>254</v>
      </c>
      <c r="B189" s="1" t="s">
        <v>353</v>
      </c>
    </row>
    <row r="190" spans="1:14" customHeight="1" ht="12.75">
      <c r="A190" s="1" t="s">
        <v>254</v>
      </c>
      <c r="B190" s="1" t="s">
        <v>354</v>
      </c>
    </row>
    <row r="191" spans="1:14" customHeight="1" ht="12.75">
      <c r="A191" s="1" t="s">
        <v>254</v>
      </c>
      <c r="B191" s="1" t="s">
        <v>355</v>
      </c>
    </row>
    <row r="192" spans="1:14" customHeight="1" ht="12.75">
      <c r="A192" s="1" t="s">
        <v>254</v>
      </c>
      <c r="B192" s="1" t="s">
        <v>356</v>
      </c>
    </row>
    <row r="193" spans="1:14" customHeight="1" ht="12.75">
      <c r="A193" s="1" t="s">
        <v>254</v>
      </c>
      <c r="B193" s="1" t="s">
        <v>357</v>
      </c>
    </row>
    <row r="194" spans="1:14" customHeight="1" ht="12.75">
      <c r="A194" s="1" t="s">
        <v>255</v>
      </c>
      <c r="B194" s="1" t="s">
        <v>353</v>
      </c>
    </row>
    <row r="195" spans="1:14" customHeight="1" ht="12.75">
      <c r="A195" s="1" t="s">
        <v>255</v>
      </c>
      <c r="B195" s="1" t="s">
        <v>354</v>
      </c>
    </row>
    <row r="196" spans="1:14" customHeight="1" ht="12.75">
      <c r="A196" s="1" t="s">
        <v>255</v>
      </c>
      <c r="B196" s="1" t="s">
        <v>355</v>
      </c>
    </row>
    <row r="197" spans="1:14" customHeight="1" ht="12.75">
      <c r="A197" s="1" t="s">
        <v>255</v>
      </c>
      <c r="B197" s="1" t="s">
        <v>356</v>
      </c>
    </row>
    <row r="198" spans="1:14" customHeight="1" ht="12.75">
      <c r="A198" s="1" t="s">
        <v>255</v>
      </c>
      <c r="B198" s="1" t="s">
        <v>357</v>
      </c>
    </row>
    <row r="199" spans="1:14" customHeight="1" ht="12.75">
      <c r="A199" s="1" t="s">
        <v>256</v>
      </c>
      <c r="B199" s="1" t="s">
        <v>354</v>
      </c>
    </row>
    <row r="200" spans="1:14" customHeight="1" ht="12.75">
      <c r="A200" s="1" t="s">
        <v>257</v>
      </c>
      <c r="B200" s="1" t="s">
        <v>354</v>
      </c>
    </row>
    <row r="201" spans="1:14" customHeight="1" ht="12.75">
      <c r="A201" s="1" t="s">
        <v>257</v>
      </c>
      <c r="B201" s="1" t="s">
        <v>355</v>
      </c>
    </row>
    <row r="202" spans="1:14" customHeight="1" ht="12.75">
      <c r="A202" s="1" t="s">
        <v>257</v>
      </c>
      <c r="B202" s="1" t="s">
        <v>356</v>
      </c>
    </row>
    <row r="203" spans="1:14" customHeight="1" ht="12.75">
      <c r="A203" s="1" t="s">
        <v>258</v>
      </c>
      <c r="B203" s="1" t="s">
        <v>356</v>
      </c>
    </row>
    <row r="204" spans="1:14" customHeight="1" ht="12.75">
      <c r="A204" s="1" t="s">
        <v>258</v>
      </c>
      <c r="B204" s="1" t="s">
        <v>357</v>
      </c>
    </row>
    <row r="205" spans="1:14" customHeight="1" ht="12.75">
      <c r="A205" s="1" t="s">
        <v>259</v>
      </c>
      <c r="B205" s="1" t="s">
        <v>357</v>
      </c>
    </row>
    <row r="206" spans="1:14" customHeight="1" ht="12.75">
      <c r="A206" s="1" t="s">
        <v>167</v>
      </c>
      <c r="B206" s="1" t="s">
        <v>152</v>
      </c>
    </row>
    <row r="207" spans="1:14" customHeight="1" ht="12.75">
      <c r="A207" s="1" t="s">
        <v>169</v>
      </c>
      <c r="B207" s="1" t="s">
        <v>230</v>
      </c>
    </row>
    <row r="208" spans="1:14" customHeight="1" ht="12.75">
      <c r="A208" s="1" t="s">
        <v>170</v>
      </c>
      <c r="B208" s="1" t="s">
        <v>318</v>
      </c>
    </row>
    <row r="209" spans="1:14" customHeight="1" ht="12.75">
      <c r="A209" s="1" t="s">
        <v>170</v>
      </c>
      <c r="B209" s="1" t="s">
        <v>319</v>
      </c>
    </row>
    <row r="210" spans="1:14" customHeight="1" ht="12.75">
      <c r="A210" s="1" t="s">
        <v>170</v>
      </c>
      <c r="B210" s="1" t="s">
        <v>320</v>
      </c>
    </row>
    <row r="211" spans="1:14" customHeight="1" ht="12.75">
      <c r="A211" s="1" t="s">
        <v>171</v>
      </c>
      <c r="B211" s="1" t="s">
        <v>334</v>
      </c>
    </row>
    <row r="212" spans="1:14" customHeight="1" ht="12.75">
      <c r="A212" s="1" t="s">
        <v>204</v>
      </c>
      <c r="B212" s="1" t="s">
        <v>340</v>
      </c>
    </row>
    <row r="213" spans="1:14" customHeight="1" ht="12.75">
      <c r="A213" s="1" t="s">
        <v>204</v>
      </c>
      <c r="B213" s="1" t="s">
        <v>344</v>
      </c>
    </row>
    <row r="214" spans="1:14" customHeight="1" ht="12.75">
      <c r="A214" s="1" t="s">
        <v>204</v>
      </c>
      <c r="B214" s="1" t="s">
        <v>346</v>
      </c>
    </row>
    <row r="215" spans="1:14" customHeight="1" ht="12.75">
      <c r="A215" s="1" t="s">
        <v>204</v>
      </c>
      <c r="B215" s="1" t="s">
        <v>352</v>
      </c>
    </row>
    <row r="216" spans="1:14" customHeight="1" ht="12.75">
      <c r="A216" s="1" t="s">
        <v>205</v>
      </c>
      <c r="B216" s="1" t="s">
        <v>341</v>
      </c>
    </row>
    <row r="217" spans="1:14" customHeight="1" ht="12.75">
      <c r="A217" s="1" t="s">
        <v>206</v>
      </c>
      <c r="B217" s="1" t="s">
        <v>349</v>
      </c>
    </row>
    <row r="218" spans="1:14" customHeight="1" ht="12.75">
      <c r="A218" s="1" t="s">
        <v>207</v>
      </c>
      <c r="B218" s="1" t="s">
        <v>350</v>
      </c>
    </row>
    <row r="219" spans="1:14" customHeight="1" ht="12.75">
      <c r="A219" s="1" t="s">
        <v>208</v>
      </c>
      <c r="B219" s="1" t="s">
        <v>351</v>
      </c>
    </row>
    <row r="220" spans="1:14" customHeight="1" ht="12.75">
      <c r="A220" s="1" t="s">
        <v>209</v>
      </c>
      <c r="B220" s="1" t="s">
        <v>344</v>
      </c>
    </row>
    <row r="221" spans="1:14" customHeight="1" ht="12.75">
      <c r="A221" s="1" t="s">
        <v>210</v>
      </c>
      <c r="B221" s="1" t="s">
        <v>346</v>
      </c>
    </row>
    <row r="222" spans="1:14" customHeight="1" ht="12.75">
      <c r="A222" s="1" t="s">
        <v>211</v>
      </c>
      <c r="B222" s="1" t="s">
        <v>352</v>
      </c>
    </row>
    <row r="223" spans="1:14" customHeight="1" ht="12.75">
      <c r="A223" s="1" t="s">
        <v>212</v>
      </c>
      <c r="B223" s="1" t="s">
        <v>344</v>
      </c>
    </row>
    <row r="224" spans="1:14" customHeight="1" ht="12.75">
      <c r="A224" s="1" t="s">
        <v>272</v>
      </c>
      <c r="B224" s="1" t="s">
        <v>346</v>
      </c>
    </row>
    <row r="225" spans="1:14" customHeight="1" ht="12.75">
      <c r="A225" s="1" t="s">
        <v>273</v>
      </c>
      <c r="B225" s="1" t="s">
        <v>352</v>
      </c>
    </row>
    <row r="226" spans="1:14" customHeight="1" ht="12.75">
      <c r="A226" s="1" t="s">
        <v>274</v>
      </c>
      <c r="B226" s="1" t="s">
        <v>353</v>
      </c>
    </row>
    <row r="227" spans="1:14" customHeight="1" ht="12.75">
      <c r="A227" s="1" t="s">
        <v>275</v>
      </c>
      <c r="B227" s="1" t="s">
        <v>356</v>
      </c>
    </row>
    <row r="228" spans="1:14" customHeight="1" ht="12.75">
      <c r="A228" s="1" t="s">
        <v>276</v>
      </c>
      <c r="B228" s="1" t="s">
        <v>354</v>
      </c>
    </row>
    <row r="229" spans="1:14" customHeight="1" ht="12.75">
      <c r="A229" s="1" t="s">
        <v>276</v>
      </c>
      <c r="B229" s="1" t="s">
        <v>355</v>
      </c>
    </row>
    <row r="230" spans="1:14" customHeight="1" ht="12.75">
      <c r="A230" s="1" t="s">
        <v>277</v>
      </c>
      <c r="B230" s="1" t="s">
        <v>357</v>
      </c>
    </row>
    <row r="231" spans="1:14" customHeight="1" ht="12.75">
      <c r="A231" s="1" t="s">
        <v>278</v>
      </c>
      <c r="B231" s="1" t="s">
        <v>353</v>
      </c>
    </row>
    <row r="232" spans="1:14" customHeight="1" ht="12.75">
      <c r="A232" s="1" t="s">
        <v>278</v>
      </c>
      <c r="B232" s="1" t="s">
        <v>354</v>
      </c>
    </row>
    <row r="233" spans="1:14" customHeight="1" ht="12.75">
      <c r="A233" s="1" t="s">
        <v>279</v>
      </c>
      <c r="B233" s="1" t="s">
        <v>356</v>
      </c>
    </row>
    <row r="234" spans="1:14" customHeight="1" ht="12.75">
      <c r="A234" s="1" t="s">
        <v>280</v>
      </c>
      <c r="B234" s="1" t="s">
        <v>356</v>
      </c>
    </row>
    <row r="235" spans="1:14" customHeight="1" ht="12.75">
      <c r="A235" s="1" t="s">
        <v>281</v>
      </c>
      <c r="B235" s="1" t="s">
        <v>355</v>
      </c>
    </row>
    <row r="236" spans="1:14" customHeight="1" ht="12.75">
      <c r="A236" s="1" t="s">
        <v>282</v>
      </c>
      <c r="B236" s="1" t="s">
        <v>354</v>
      </c>
    </row>
    <row r="237" spans="1:14" customHeight="1" ht="12.75">
      <c r="A237" s="1" t="s">
        <v>282</v>
      </c>
      <c r="B237" s="1" t="s">
        <v>355</v>
      </c>
    </row>
    <row r="238" spans="1:14" customHeight="1" ht="12.75">
      <c r="A238" s="1" t="s">
        <v>283</v>
      </c>
      <c r="B238" s="1" t="s">
        <v>353</v>
      </c>
    </row>
    <row r="239" spans="1:14" customHeight="1" ht="12.75">
      <c r="A239" s="1" t="s">
        <v>284</v>
      </c>
      <c r="B239" s="1" t="s">
        <v>357</v>
      </c>
    </row>
    <row r="240" spans="1:14" customHeight="1" ht="12.75">
      <c r="A240" s="1" t="s">
        <v>285</v>
      </c>
      <c r="B240" s="1" t="s">
        <v>356</v>
      </c>
    </row>
    <row r="241" spans="1:14" customHeight="1" ht="12.75">
      <c r="A241" s="1" t="s">
        <v>286</v>
      </c>
      <c r="B241" s="1" t="s">
        <v>354</v>
      </c>
    </row>
    <row r="242" spans="1:14" customHeight="1" ht="12.75">
      <c r="A242" s="1" t="s">
        <v>286</v>
      </c>
      <c r="B242" s="1" t="s">
        <v>355</v>
      </c>
    </row>
    <row r="243" spans="1:14" customHeight="1" ht="12.75">
      <c r="A243" s="1" t="s">
        <v>287</v>
      </c>
      <c r="B243" s="1" t="s">
        <v>353</v>
      </c>
    </row>
    <row r="244" spans="1:14" customHeight="1" ht="12.75">
      <c r="A244" s="1" t="s">
        <v>288</v>
      </c>
      <c r="B244" s="1" t="s">
        <v>356</v>
      </c>
    </row>
    <row r="245" spans="1:14" customHeight="1" ht="12.75">
      <c r="A245" s="1" t="s">
        <v>289</v>
      </c>
      <c r="B245" s="1" t="s">
        <v>355</v>
      </c>
    </row>
    <row r="246" spans="1:14" customHeight="1" ht="12.75">
      <c r="A246" s="1" t="s">
        <v>458</v>
      </c>
      <c r="B246" s="1" t="s">
        <v>353</v>
      </c>
    </row>
    <row r="247" spans="1:14" customHeight="1" ht="12.75">
      <c r="A247" s="1" t="s">
        <v>459</v>
      </c>
      <c r="B247" s="1" t="s">
        <v>355</v>
      </c>
    </row>
    <row r="248" spans="1:14" customHeight="1" ht="12.75">
      <c r="A248" s="1" t="s">
        <v>460</v>
      </c>
      <c r="B248" s="1" t="s">
        <v>356</v>
      </c>
    </row>
    <row r="249" spans="1:14" customHeight="1" ht="12.75">
      <c r="A249" s="1" t="s">
        <v>461</v>
      </c>
      <c r="B249" s="1" t="s">
        <v>357</v>
      </c>
    </row>
    <row r="250" spans="1:14" customHeight="1" ht="12.75">
      <c r="A250" s="1" t="s">
        <v>462</v>
      </c>
      <c r="B250" s="1" t="s">
        <v>353</v>
      </c>
    </row>
    <row r="251" spans="1:14" customHeight="1" ht="12.75">
      <c r="A251" s="1" t="s">
        <v>462</v>
      </c>
      <c r="B251" s="1" t="s">
        <v>354</v>
      </c>
    </row>
    <row r="252" spans="1:14" customHeight="1" ht="12.75">
      <c r="A252" s="1" t="s">
        <v>510</v>
      </c>
      <c r="B252" s="1" t="s">
        <v>354</v>
      </c>
    </row>
    <row r="253" spans="1:14" customHeight="1" ht="12.75">
      <c r="A253" s="1" t="s">
        <v>511</v>
      </c>
      <c r="B253" s="1" t="s">
        <v>353</v>
      </c>
    </row>
    <row r="254" spans="1:14" customHeight="1" ht="12.75">
      <c r="A254" s="1" t="s">
        <v>511</v>
      </c>
      <c r="B254" s="1" t="s">
        <v>354</v>
      </c>
    </row>
    <row r="255" spans="1:14" customHeight="1" ht="12.75">
      <c r="A255" s="1" t="s">
        <v>511</v>
      </c>
      <c r="B255" s="1" t="s">
        <v>355</v>
      </c>
    </row>
    <row r="256" spans="1:14" customHeight="1" ht="12.75">
      <c r="A256" s="1" t="s">
        <v>511</v>
      </c>
      <c r="B256" s="1" t="s">
        <v>356</v>
      </c>
    </row>
    <row r="257" spans="1:14" customHeight="1" ht="12.75">
      <c r="A257" s="1" t="s">
        <v>512</v>
      </c>
      <c r="B257" s="1" t="s">
        <v>353</v>
      </c>
    </row>
    <row r="258" spans="1:14" customHeight="1" ht="12.75">
      <c r="A258" s="1" t="s">
        <v>512</v>
      </c>
      <c r="B258" s="1" t="s">
        <v>354</v>
      </c>
    </row>
    <row r="259" spans="1:14" customHeight="1" ht="12.75">
      <c r="A259" s="1" t="s">
        <v>512</v>
      </c>
      <c r="B259" s="1" t="s">
        <v>355</v>
      </c>
    </row>
    <row r="260" spans="1:14" customHeight="1" ht="12.75">
      <c r="A260" s="1" t="s">
        <v>512</v>
      </c>
      <c r="B260" s="1" t="s">
        <v>356</v>
      </c>
    </row>
    <row r="261" spans="1:14" customHeight="1" ht="12.75">
      <c r="A261" s="1" t="s">
        <v>512</v>
      </c>
      <c r="B261" s="1" t="s">
        <v>357</v>
      </c>
    </row>
    <row r="262" spans="1:14" customHeight="1" ht="12.75">
      <c r="A262" s="1" t="s">
        <v>513</v>
      </c>
      <c r="B262" s="1" t="s">
        <v>345</v>
      </c>
    </row>
    <row r="263" spans="1:14" customHeight="1" ht="12.75">
      <c r="A263" s="1" t="s">
        <v>514</v>
      </c>
      <c r="B263" s="1" t="s">
        <v>347</v>
      </c>
    </row>
    <row r="264" spans="1:14" customHeight="1" ht="12.75">
      <c r="A264" s="1" t="s">
        <v>515</v>
      </c>
      <c r="B264" s="1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15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150</v>
      </c>
      <c r="B2" s="7">
        <v>2.01</v>
      </c>
      <c r="C2" s="1">
        <v>8</v>
      </c>
      <c r="D2" s="1" t="s">
        <v>151</v>
      </c>
      <c r="E2" s="5"/>
      <c r="F2" s="5"/>
      <c r="G2" s="1"/>
      <c r="H2" s="9"/>
      <c r="I2" s="5">
        <v>3.45</v>
      </c>
      <c r="J2" s="5">
        <v>1.4654350889753</v>
      </c>
      <c r="K2" s="1">
        <v>1</v>
      </c>
      <c r="L2" s="9">
        <v>0.25</v>
      </c>
      <c r="M2" s="1">
        <v>4</v>
      </c>
      <c r="N2" s="9">
        <v>0.55</v>
      </c>
      <c r="O2" s="1">
        <v>5</v>
      </c>
      <c r="P2" s="9">
        <v>0.2</v>
      </c>
      <c r="Q2" s="1"/>
      <c r="R2" s="9"/>
      <c r="S2" s="1"/>
      <c r="T2" s="9"/>
      <c r="U2" s="1"/>
      <c r="V2" s="9"/>
      <c r="W2" s="1">
        <v>288</v>
      </c>
      <c r="X2" s="1">
        <v>2368</v>
      </c>
    </row>
    <row r="3" spans="1:24" customHeight="1" ht="12.75">
      <c r="A3" s="1" t="s">
        <v>152</v>
      </c>
      <c r="B3" s="7">
        <v>1.25</v>
      </c>
      <c r="C3" s="1">
        <v>8</v>
      </c>
      <c r="D3" s="1" t="s">
        <v>151</v>
      </c>
      <c r="E3" s="5"/>
      <c r="F3" s="5"/>
      <c r="G3" s="1"/>
      <c r="H3" s="9"/>
      <c r="I3" s="5">
        <v>3.45</v>
      </c>
      <c r="J3" s="5">
        <v>1.4654350889753</v>
      </c>
      <c r="K3" s="1">
        <v>1</v>
      </c>
      <c r="L3" s="9">
        <v>0.25</v>
      </c>
      <c r="M3" s="1">
        <v>4</v>
      </c>
      <c r="N3" s="9">
        <v>0.55</v>
      </c>
      <c r="O3" s="1">
        <v>5</v>
      </c>
      <c r="P3" s="9">
        <v>0.2</v>
      </c>
      <c r="Q3" s="1"/>
      <c r="R3" s="9"/>
      <c r="S3" s="1"/>
      <c r="T3" s="9"/>
      <c r="U3" s="1"/>
      <c r="V3" s="9"/>
      <c r="W3" s="1">
        <v>288</v>
      </c>
      <c r="X3" s="1">
        <v>2432</v>
      </c>
    </row>
    <row r="4" spans="1:24" customHeight="1" ht="12.75">
      <c r="A4" s="1" t="s">
        <v>163</v>
      </c>
      <c r="B4" s="7">
        <v>2.02</v>
      </c>
      <c r="C4" s="1">
        <v>7</v>
      </c>
      <c r="D4" s="1" t="s">
        <v>151</v>
      </c>
      <c r="E4" s="5"/>
      <c r="F4" s="5"/>
      <c r="G4" s="1"/>
      <c r="H4" s="9"/>
      <c r="I4" s="1">
        <v>2</v>
      </c>
      <c r="J4" s="1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384</v>
      </c>
      <c r="X4" s="1">
        <v>2400</v>
      </c>
    </row>
    <row r="5" spans="1:24" customHeight="1" ht="12.75">
      <c r="A5" s="1" t="s">
        <v>164</v>
      </c>
      <c r="B5" s="7">
        <v>1.31</v>
      </c>
      <c r="C5" s="1">
        <v>6</v>
      </c>
      <c r="D5" s="1" t="s">
        <v>151</v>
      </c>
      <c r="E5" s="5"/>
      <c r="F5" s="5"/>
      <c r="G5" s="1"/>
      <c r="H5" s="9"/>
      <c r="I5" s="1">
        <v>1</v>
      </c>
      <c r="J5" s="1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496</v>
      </c>
      <c r="X5" s="1">
        <v>1248</v>
      </c>
    </row>
    <row r="6" spans="1:24" customHeight="1" ht="12.75">
      <c r="A6" s="1" t="s">
        <v>165</v>
      </c>
      <c r="B6" s="7">
        <v>1.91</v>
      </c>
      <c r="C6" s="1">
        <v>6</v>
      </c>
      <c r="D6" s="1" t="s">
        <v>151</v>
      </c>
      <c r="E6" s="5"/>
      <c r="F6" s="5"/>
      <c r="G6" s="1"/>
      <c r="H6" s="9"/>
      <c r="I6" s="1">
        <v>2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480</v>
      </c>
      <c r="X6" s="1">
        <v>1808</v>
      </c>
    </row>
    <row r="7" spans="1:24" customHeight="1" ht="12.75">
      <c r="A7" s="1" t="s">
        <v>186</v>
      </c>
      <c r="B7" s="7">
        <v>1.26</v>
      </c>
      <c r="C7" s="1">
        <v>6</v>
      </c>
      <c r="D7" s="1" t="s">
        <v>151</v>
      </c>
      <c r="E7" s="5"/>
      <c r="F7" s="5"/>
      <c r="G7" s="1"/>
      <c r="H7" s="9"/>
      <c r="I7" s="1">
        <v>1</v>
      </c>
      <c r="J7" s="1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480</v>
      </c>
      <c r="X7" s="1">
        <v>2400</v>
      </c>
    </row>
    <row r="8" spans="1:24" customHeight="1" ht="12.75">
      <c r="A8" s="1" t="s">
        <v>187</v>
      </c>
      <c r="B8" s="7">
        <v>1.31</v>
      </c>
      <c r="C8" s="1">
        <v>5</v>
      </c>
      <c r="D8" s="1" t="s">
        <v>151</v>
      </c>
      <c r="E8" s="5"/>
      <c r="F8" s="5"/>
      <c r="G8" s="1"/>
      <c r="H8" s="9"/>
      <c r="I8" s="1">
        <v>3</v>
      </c>
      <c r="J8" s="1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608</v>
      </c>
      <c r="X8" s="1">
        <v>880</v>
      </c>
    </row>
    <row r="9" spans="1:24" customHeight="1" ht="12.75">
      <c r="A9" s="1" t="s">
        <v>201</v>
      </c>
      <c r="B9" s="7">
        <v>2.18</v>
      </c>
      <c r="C9" s="1">
        <v>5</v>
      </c>
      <c r="D9" s="1" t="s">
        <v>151</v>
      </c>
      <c r="E9" s="5"/>
      <c r="F9" s="5"/>
      <c r="G9" s="1"/>
      <c r="H9" s="9"/>
      <c r="I9" s="5">
        <v>3.45</v>
      </c>
      <c r="J9" s="5">
        <v>1.4654350889753</v>
      </c>
      <c r="K9" s="1">
        <v>1</v>
      </c>
      <c r="L9" s="9">
        <v>0.25</v>
      </c>
      <c r="M9" s="1">
        <v>4</v>
      </c>
      <c r="N9" s="9">
        <v>0.55</v>
      </c>
      <c r="O9" s="1">
        <v>5</v>
      </c>
      <c r="P9" s="9">
        <v>0.2</v>
      </c>
      <c r="Q9" s="1"/>
      <c r="R9" s="9"/>
      <c r="S9" s="1"/>
      <c r="T9" s="9"/>
      <c r="U9" s="1"/>
      <c r="V9" s="9"/>
      <c r="W9" s="1">
        <v>608</v>
      </c>
      <c r="X9" s="1">
        <v>1248</v>
      </c>
    </row>
    <row r="10" spans="1:24" customHeight="1" ht="12.75">
      <c r="A10" s="1" t="s">
        <v>202</v>
      </c>
      <c r="B10" s="7">
        <v>1.87</v>
      </c>
      <c r="C10" s="1">
        <v>5</v>
      </c>
      <c r="D10" s="1" t="s">
        <v>151</v>
      </c>
      <c r="E10" s="5"/>
      <c r="F10" s="5"/>
      <c r="G10" s="1"/>
      <c r="H10" s="9"/>
      <c r="I10" s="1">
        <v>2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608</v>
      </c>
      <c r="X10" s="1">
        <v>1808</v>
      </c>
    </row>
    <row r="11" spans="1:24" customHeight="1" ht="12.75">
      <c r="A11" s="1" t="s">
        <v>203</v>
      </c>
      <c r="B11" s="7">
        <v>2.04</v>
      </c>
      <c r="C11" s="1">
        <v>5</v>
      </c>
      <c r="D11" s="1" t="s">
        <v>151</v>
      </c>
      <c r="E11" s="5"/>
      <c r="F11" s="5"/>
      <c r="G11" s="1"/>
      <c r="H11" s="9"/>
      <c r="I11" s="1">
        <v>2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608</v>
      </c>
      <c r="X11" s="1">
        <v>2400</v>
      </c>
    </row>
    <row r="12" spans="1:24" customHeight="1" ht="12.75">
      <c r="A12" s="1" t="s">
        <v>230</v>
      </c>
      <c r="B12" s="7">
        <v>1.97</v>
      </c>
      <c r="C12" s="1">
        <v>4</v>
      </c>
      <c r="D12" s="1" t="s">
        <v>151</v>
      </c>
      <c r="E12" s="5"/>
      <c r="F12" s="5"/>
      <c r="G12" s="1"/>
      <c r="H12" s="9"/>
      <c r="I12" s="5">
        <v>3.45</v>
      </c>
      <c r="J12" s="5">
        <v>1.4654350889753</v>
      </c>
      <c r="K12" s="1">
        <v>1</v>
      </c>
      <c r="L12" s="9">
        <v>0.25</v>
      </c>
      <c r="M12" s="1">
        <v>4</v>
      </c>
      <c r="N12" s="9">
        <v>0.55</v>
      </c>
      <c r="O12" s="1">
        <v>5</v>
      </c>
      <c r="P12" s="9">
        <v>0.2</v>
      </c>
      <c r="Q12" s="1"/>
      <c r="R12" s="9"/>
      <c r="S12" s="1"/>
      <c r="T12" s="9"/>
      <c r="U12" s="1"/>
      <c r="V12" s="9"/>
      <c r="W12" s="1">
        <v>720</v>
      </c>
      <c r="X12" s="1">
        <v>624</v>
      </c>
    </row>
    <row r="13" spans="1:24" customHeight="1" ht="12.75">
      <c r="A13" s="1" t="s">
        <v>231</v>
      </c>
      <c r="B13" s="7">
        <v>1.5</v>
      </c>
      <c r="C13" s="1">
        <v>4</v>
      </c>
      <c r="D13" s="1" t="s">
        <v>151</v>
      </c>
      <c r="E13" s="5"/>
      <c r="F13" s="5"/>
      <c r="G13" s="1"/>
      <c r="H13" s="9"/>
      <c r="I13" s="1">
        <v>18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720</v>
      </c>
      <c r="X13" s="1">
        <v>1328</v>
      </c>
    </row>
    <row r="14" spans="1:24" customHeight="1" ht="12.75">
      <c r="A14" s="1" t="s">
        <v>232</v>
      </c>
      <c r="B14" s="7">
        <v>1.38</v>
      </c>
      <c r="C14" s="1">
        <v>4</v>
      </c>
      <c r="D14" s="1" t="s">
        <v>151</v>
      </c>
      <c r="E14" s="5"/>
      <c r="F14" s="5"/>
      <c r="G14" s="1"/>
      <c r="H14" s="9"/>
      <c r="I14" s="1">
        <v>1</v>
      </c>
      <c r="J14" s="1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720</v>
      </c>
      <c r="X14" s="1">
        <v>2656</v>
      </c>
    </row>
    <row r="15" spans="1:24" customHeight="1" ht="12.75">
      <c r="A15" s="1" t="s">
        <v>315</v>
      </c>
      <c r="B15" s="7">
        <v>1.58</v>
      </c>
      <c r="C15" s="1">
        <v>3</v>
      </c>
      <c r="D15" s="1" t="s">
        <v>151</v>
      </c>
      <c r="E15" s="5"/>
      <c r="F15" s="5"/>
      <c r="G15" s="1"/>
      <c r="H15" s="9"/>
      <c r="I15" s="1">
        <v>2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864</v>
      </c>
      <c r="X15" s="1">
        <v>432</v>
      </c>
    </row>
    <row r="16" spans="1:24" customHeight="1" ht="12.75">
      <c r="A16" s="1" t="s">
        <v>316</v>
      </c>
      <c r="B16" s="7">
        <v>1.15</v>
      </c>
      <c r="C16" s="1">
        <v>3</v>
      </c>
      <c r="D16" s="1" t="s">
        <v>151</v>
      </c>
      <c r="E16" s="5"/>
      <c r="F16" s="5"/>
      <c r="G16" s="1"/>
      <c r="H16" s="9"/>
      <c r="I16" s="1">
        <v>1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864</v>
      </c>
      <c r="X16" s="1">
        <v>624</v>
      </c>
    </row>
    <row r="17" spans="1:24" customHeight="1" ht="12.75">
      <c r="A17" s="1" t="s">
        <v>317</v>
      </c>
      <c r="B17" s="7">
        <v>1.65</v>
      </c>
      <c r="C17" s="1">
        <v>3</v>
      </c>
      <c r="D17" s="1" t="s">
        <v>151</v>
      </c>
      <c r="E17" s="5"/>
      <c r="F17" s="5"/>
      <c r="G17" s="1"/>
      <c r="H17" s="9"/>
      <c r="I17" s="1">
        <v>1</v>
      </c>
      <c r="J17" s="1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864</v>
      </c>
      <c r="X17" s="1">
        <v>816</v>
      </c>
    </row>
    <row r="18" spans="1:24" customHeight="1" ht="12.75">
      <c r="A18" s="1" t="s">
        <v>318</v>
      </c>
      <c r="B18" s="7">
        <v>2.12</v>
      </c>
      <c r="C18" s="1">
        <v>3</v>
      </c>
      <c r="D18" s="1" t="s">
        <v>151</v>
      </c>
      <c r="E18" s="5"/>
      <c r="F18" s="5"/>
      <c r="G18" s="1"/>
      <c r="H18" s="9"/>
      <c r="I18" s="1">
        <v>1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864</v>
      </c>
      <c r="X18" s="1">
        <v>1072</v>
      </c>
    </row>
    <row r="19" spans="1:24" customHeight="1" ht="12.75">
      <c r="A19" s="1" t="s">
        <v>319</v>
      </c>
      <c r="B19" s="7">
        <v>1.38</v>
      </c>
      <c r="C19" s="1">
        <v>3</v>
      </c>
      <c r="D19" s="1" t="s">
        <v>151</v>
      </c>
      <c r="E19" s="5"/>
      <c r="F19" s="5"/>
      <c r="G19" s="1"/>
      <c r="H19" s="9"/>
      <c r="I19" s="1">
        <v>1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864</v>
      </c>
      <c r="X19" s="1">
        <v>1328</v>
      </c>
    </row>
    <row r="20" spans="1:24" customHeight="1" ht="12.75">
      <c r="A20" s="1" t="s">
        <v>320</v>
      </c>
      <c r="B20" s="7">
        <v>1.37</v>
      </c>
      <c r="C20" s="1">
        <v>3</v>
      </c>
      <c r="D20" s="1" t="s">
        <v>151</v>
      </c>
      <c r="E20" s="5"/>
      <c r="F20" s="5"/>
      <c r="G20" s="1"/>
      <c r="H20" s="9"/>
      <c r="I20" s="1">
        <v>45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864</v>
      </c>
      <c r="X20" s="1">
        <v>1376</v>
      </c>
    </row>
    <row r="21" spans="1:24" customHeight="1" ht="12.75">
      <c r="A21" s="1" t="s">
        <v>321</v>
      </c>
      <c r="B21" s="7">
        <v>1.91</v>
      </c>
      <c r="C21" s="1">
        <v>3</v>
      </c>
      <c r="D21" s="1" t="s">
        <v>151</v>
      </c>
      <c r="E21" s="5"/>
      <c r="F21" s="5"/>
      <c r="G21" s="1"/>
      <c r="H21" s="9"/>
      <c r="I21" s="1">
        <v>2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864</v>
      </c>
      <c r="X21" s="1">
        <v>1440</v>
      </c>
    </row>
    <row r="22" spans="1:24" customHeight="1" ht="12.75">
      <c r="A22" s="1" t="s">
        <v>322</v>
      </c>
      <c r="B22" s="7">
        <v>1.77</v>
      </c>
      <c r="C22" s="1">
        <v>3</v>
      </c>
      <c r="D22" s="1" t="s">
        <v>151</v>
      </c>
      <c r="E22" s="5"/>
      <c r="F22" s="5"/>
      <c r="G22" s="1"/>
      <c r="H22" s="9"/>
      <c r="I22" s="1">
        <v>1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864</v>
      </c>
      <c r="X22" s="1">
        <v>1504</v>
      </c>
    </row>
    <row r="23" spans="1:24" customHeight="1" ht="12.75">
      <c r="A23" s="1" t="s">
        <v>323</v>
      </c>
      <c r="B23" s="7">
        <v>1.8</v>
      </c>
      <c r="C23" s="1">
        <v>3</v>
      </c>
      <c r="D23" s="1" t="s">
        <v>151</v>
      </c>
      <c r="E23" s="5"/>
      <c r="F23" s="5"/>
      <c r="G23" s="1"/>
      <c r="H23" s="9"/>
      <c r="I23" s="1">
        <v>2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864</v>
      </c>
      <c r="X23" s="1">
        <v>1568</v>
      </c>
    </row>
    <row r="24" spans="1:24" customHeight="1" ht="12.75">
      <c r="A24" s="1" t="s">
        <v>324</v>
      </c>
      <c r="B24" s="7">
        <v>1.58</v>
      </c>
      <c r="C24" s="1">
        <v>3</v>
      </c>
      <c r="D24" s="1" t="s">
        <v>151</v>
      </c>
      <c r="E24" s="5"/>
      <c r="F24" s="5"/>
      <c r="G24" s="1"/>
      <c r="H24" s="9"/>
      <c r="I24" s="1">
        <v>1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864</v>
      </c>
      <c r="X24" s="1">
        <v>1632</v>
      </c>
    </row>
    <row r="25" spans="1:24" customHeight="1" ht="12.75">
      <c r="A25" s="1" t="s">
        <v>325</v>
      </c>
      <c r="B25" s="7">
        <v>1.08</v>
      </c>
      <c r="C25" s="1">
        <v>3</v>
      </c>
      <c r="D25" s="1" t="s">
        <v>151</v>
      </c>
      <c r="E25" s="5"/>
      <c r="F25" s="5"/>
      <c r="G25" s="1"/>
      <c r="H25" s="9"/>
      <c r="I25" s="1">
        <v>2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864</v>
      </c>
      <c r="X25" s="1">
        <v>1696</v>
      </c>
    </row>
    <row r="26" spans="1:24" customHeight="1" ht="12.75">
      <c r="A26" s="1" t="s">
        <v>326</v>
      </c>
      <c r="B26" s="7">
        <v>1.25</v>
      </c>
      <c r="C26" s="1">
        <v>3</v>
      </c>
      <c r="D26" s="1" t="s">
        <v>151</v>
      </c>
      <c r="E26" s="5"/>
      <c r="F26" s="5"/>
      <c r="G26" s="1"/>
      <c r="H26" s="9"/>
      <c r="I26" s="1">
        <v>2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864</v>
      </c>
      <c r="X26" s="1">
        <v>1760</v>
      </c>
    </row>
    <row r="27" spans="1:24" customHeight="1" ht="12.75">
      <c r="A27" s="1" t="s">
        <v>327</v>
      </c>
      <c r="B27" s="7">
        <v>1.63</v>
      </c>
      <c r="C27" s="1">
        <v>3</v>
      </c>
      <c r="D27" s="1" t="s">
        <v>151</v>
      </c>
      <c r="E27" s="5"/>
      <c r="F27" s="5"/>
      <c r="G27" s="1"/>
      <c r="H27" s="9"/>
      <c r="I27" s="1">
        <v>1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864</v>
      </c>
      <c r="X27" s="1">
        <v>1824</v>
      </c>
    </row>
    <row r="28" spans="1:24" customHeight="1" ht="12.75">
      <c r="A28" s="1" t="s">
        <v>328</v>
      </c>
      <c r="B28" s="7">
        <v>1.14</v>
      </c>
      <c r="C28" s="1">
        <v>3</v>
      </c>
      <c r="D28" s="1" t="s">
        <v>151</v>
      </c>
      <c r="E28" s="5"/>
      <c r="F28" s="5"/>
      <c r="G28" s="1"/>
      <c r="H28" s="9"/>
      <c r="I28" s="1">
        <v>1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864</v>
      </c>
      <c r="X28" s="1">
        <v>1888</v>
      </c>
    </row>
    <row r="29" spans="1:24" customHeight="1" ht="12.75">
      <c r="A29" s="1" t="s">
        <v>329</v>
      </c>
      <c r="B29" s="7">
        <v>1.25</v>
      </c>
      <c r="C29" s="1">
        <v>3</v>
      </c>
      <c r="D29" s="1" t="s">
        <v>151</v>
      </c>
      <c r="E29" s="5"/>
      <c r="F29" s="5"/>
      <c r="G29" s="1"/>
      <c r="H29" s="9"/>
      <c r="I29" s="1">
        <v>1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864</v>
      </c>
      <c r="X29" s="1">
        <v>1952</v>
      </c>
    </row>
    <row r="30" spans="1:24" customHeight="1" ht="12.75">
      <c r="A30" s="1" t="s">
        <v>330</v>
      </c>
      <c r="B30" s="7">
        <v>1.79</v>
      </c>
      <c r="C30" s="1">
        <v>3</v>
      </c>
      <c r="D30" s="1" t="s">
        <v>151</v>
      </c>
      <c r="E30" s="5"/>
      <c r="F30" s="5"/>
      <c r="G30" s="1"/>
      <c r="H30" s="9"/>
      <c r="I30" s="1">
        <v>2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864</v>
      </c>
      <c r="X30" s="1">
        <v>2016</v>
      </c>
    </row>
    <row r="31" spans="1:24" customHeight="1" ht="12.75">
      <c r="A31" s="1" t="s">
        <v>331</v>
      </c>
      <c r="B31" s="7">
        <v>1.74</v>
      </c>
      <c r="C31" s="1">
        <v>3</v>
      </c>
      <c r="D31" s="1" t="s">
        <v>151</v>
      </c>
      <c r="E31" s="5"/>
      <c r="F31" s="5"/>
      <c r="G31" s="1"/>
      <c r="H31" s="9"/>
      <c r="I31" s="1">
        <v>80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864</v>
      </c>
      <c r="X31" s="1">
        <v>2080</v>
      </c>
    </row>
    <row r="32" spans="1:24" customHeight="1" ht="12.75">
      <c r="A32" s="1" t="s">
        <v>332</v>
      </c>
      <c r="B32" s="7">
        <v>1.96</v>
      </c>
      <c r="C32" s="1">
        <v>3</v>
      </c>
      <c r="D32" s="1" t="s">
        <v>151</v>
      </c>
      <c r="E32" s="5"/>
      <c r="F32" s="5"/>
      <c r="G32" s="1"/>
      <c r="H32" s="9"/>
      <c r="I32" s="1">
        <v>2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864</v>
      </c>
      <c r="X32" s="1">
        <v>2144</v>
      </c>
    </row>
    <row r="33" spans="1:24" customHeight="1" ht="12.75">
      <c r="A33" s="1" t="s">
        <v>333</v>
      </c>
      <c r="B33" s="7">
        <v>1.68</v>
      </c>
      <c r="C33" s="1">
        <v>3</v>
      </c>
      <c r="D33" s="1" t="s">
        <v>151</v>
      </c>
      <c r="E33" s="5"/>
      <c r="F33" s="5"/>
      <c r="G33" s="1"/>
      <c r="H33" s="9"/>
      <c r="I33" s="1">
        <v>1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864</v>
      </c>
      <c r="X33" s="1">
        <v>2208</v>
      </c>
    </row>
    <row r="34" spans="1:24" customHeight="1" ht="12.75">
      <c r="A34" s="1" t="s">
        <v>334</v>
      </c>
      <c r="B34" s="7">
        <v>1.12</v>
      </c>
      <c r="C34" s="1">
        <v>3</v>
      </c>
      <c r="D34" s="1" t="s">
        <v>151</v>
      </c>
      <c r="E34" s="5"/>
      <c r="F34" s="5"/>
      <c r="G34" s="1"/>
      <c r="H34" s="9"/>
      <c r="I34" s="1">
        <v>1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864</v>
      </c>
      <c r="X34" s="1">
        <v>2272</v>
      </c>
    </row>
    <row r="35" spans="1:24" customHeight="1" ht="12.75">
      <c r="A35" s="1" t="s">
        <v>335</v>
      </c>
      <c r="B35" s="7">
        <v>2</v>
      </c>
      <c r="C35" s="1">
        <v>3</v>
      </c>
      <c r="D35" s="1" t="s">
        <v>151</v>
      </c>
      <c r="E35" s="5"/>
      <c r="F35" s="5"/>
      <c r="G35" s="1"/>
      <c r="H35" s="9"/>
      <c r="I35" s="1">
        <v>2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864</v>
      </c>
      <c r="X35" s="1">
        <v>2336</v>
      </c>
    </row>
    <row r="36" spans="1:24" customHeight="1" ht="12.75">
      <c r="A36" s="1" t="s">
        <v>336</v>
      </c>
      <c r="B36" s="7">
        <v>1.86</v>
      </c>
      <c r="C36" s="1">
        <v>3</v>
      </c>
      <c r="D36" s="1" t="s">
        <v>151</v>
      </c>
      <c r="E36" s="5"/>
      <c r="F36" s="5"/>
      <c r="G36" s="1"/>
      <c r="H36" s="9"/>
      <c r="I36" s="1">
        <v>1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864</v>
      </c>
      <c r="X36" s="1">
        <v>2400</v>
      </c>
    </row>
    <row r="37" spans="1:24" customHeight="1" ht="12.75">
      <c r="A37" s="1" t="s">
        <v>337</v>
      </c>
      <c r="B37" s="7">
        <v>1.37</v>
      </c>
      <c r="C37" s="1">
        <v>3</v>
      </c>
      <c r="D37" s="1" t="s">
        <v>151</v>
      </c>
      <c r="E37" s="5"/>
      <c r="F37" s="5"/>
      <c r="G37" s="1"/>
      <c r="H37" s="9"/>
      <c r="I37" s="1">
        <v>1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864</v>
      </c>
      <c r="X37" s="1">
        <v>2464</v>
      </c>
    </row>
    <row r="38" spans="1:24" customHeight="1" ht="12.75">
      <c r="A38" s="1" t="s">
        <v>338</v>
      </c>
      <c r="B38" s="7">
        <v>1.17</v>
      </c>
      <c r="C38" s="1">
        <v>3</v>
      </c>
      <c r="D38" s="1" t="s">
        <v>151</v>
      </c>
      <c r="E38" s="5"/>
      <c r="F38" s="5"/>
      <c r="G38" s="1"/>
      <c r="H38" s="9"/>
      <c r="I38" s="1">
        <v>2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864</v>
      </c>
      <c r="X38" s="1">
        <v>2528</v>
      </c>
    </row>
    <row r="39" spans="1:24" customHeight="1" ht="12.75">
      <c r="A39" s="1" t="s">
        <v>339</v>
      </c>
      <c r="B39" s="7">
        <v>1.7</v>
      </c>
      <c r="C39" s="1">
        <v>3</v>
      </c>
      <c r="D39" s="1" t="s">
        <v>151</v>
      </c>
      <c r="E39" s="5"/>
      <c r="F39" s="5"/>
      <c r="G39" s="1"/>
      <c r="H39" s="9"/>
      <c r="I39" s="1">
        <v>1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864</v>
      </c>
      <c r="X39" s="1">
        <v>2592</v>
      </c>
    </row>
    <row r="40" spans="1:24" customHeight="1" ht="12.75">
      <c r="A40" s="1" t="s">
        <v>340</v>
      </c>
      <c r="B40" s="7">
        <v>1.23</v>
      </c>
      <c r="C40" s="1">
        <v>3</v>
      </c>
      <c r="D40" s="1" t="s">
        <v>151</v>
      </c>
      <c r="E40" s="5"/>
      <c r="F40" s="5"/>
      <c r="G40" s="1"/>
      <c r="H40" s="9"/>
      <c r="I40" s="1">
        <v>2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864</v>
      </c>
      <c r="X40" s="1">
        <v>2656</v>
      </c>
    </row>
    <row r="41" spans="1:24" customHeight="1" ht="12.75">
      <c r="A41" s="1" t="s">
        <v>341</v>
      </c>
      <c r="B41" s="7">
        <v>1.88</v>
      </c>
      <c r="C41" s="1">
        <v>3</v>
      </c>
      <c r="D41" s="1" t="s">
        <v>151</v>
      </c>
      <c r="E41" s="5"/>
      <c r="F41" s="5"/>
      <c r="G41" s="1"/>
      <c r="H41" s="9"/>
      <c r="I41" s="1">
        <v>2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864</v>
      </c>
      <c r="X41" s="1">
        <v>3376</v>
      </c>
    </row>
    <row r="42" spans="1:24" customHeight="1" ht="12.75">
      <c r="A42" s="1" t="s">
        <v>342</v>
      </c>
      <c r="B42" s="7">
        <v>1.79</v>
      </c>
      <c r="C42" s="1">
        <v>3</v>
      </c>
      <c r="D42" s="1" t="s">
        <v>151</v>
      </c>
      <c r="E42" s="5"/>
      <c r="F42" s="5"/>
      <c r="G42" s="1"/>
      <c r="H42" s="9"/>
      <c r="I42" s="1">
        <v>1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864</v>
      </c>
      <c r="X42" s="1">
        <v>3568</v>
      </c>
    </row>
    <row r="43" spans="1:24" customHeight="1" ht="12.75">
      <c r="A43" s="1" t="s">
        <v>343</v>
      </c>
      <c r="B43" s="7">
        <v>1.24</v>
      </c>
      <c r="C43" s="1">
        <v>3</v>
      </c>
      <c r="D43" s="1" t="s">
        <v>151</v>
      </c>
      <c r="E43" s="5"/>
      <c r="F43" s="5"/>
      <c r="G43" s="1"/>
      <c r="H43" s="10"/>
      <c r="I43" s="1">
        <v>1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864</v>
      </c>
      <c r="X43" s="1">
        <v>3824</v>
      </c>
    </row>
    <row r="44" spans="1:24" customHeight="1" ht="12.75">
      <c r="A44" s="1" t="s">
        <v>344</v>
      </c>
      <c r="B44" s="7">
        <v>3.85</v>
      </c>
      <c r="C44" s="1">
        <v>2</v>
      </c>
      <c r="D44" s="1" t="s">
        <v>151</v>
      </c>
      <c r="E44" s="5"/>
      <c r="F44" s="5"/>
      <c r="G44" s="1"/>
      <c r="H44" s="9"/>
      <c r="I44" s="1">
        <v>1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1328</v>
      </c>
      <c r="X44" s="1">
        <v>1552</v>
      </c>
    </row>
    <row r="45" spans="1:24" customHeight="1" ht="12.75">
      <c r="A45" s="1" t="s">
        <v>345</v>
      </c>
      <c r="B45" s="7">
        <v>2.35</v>
      </c>
      <c r="C45" s="1">
        <v>2</v>
      </c>
      <c r="D45" s="1" t="s">
        <v>151</v>
      </c>
      <c r="E45" s="5"/>
      <c r="F45" s="5"/>
      <c r="G45" s="1"/>
      <c r="H45" s="9"/>
      <c r="I45" s="5">
        <v>3.7</v>
      </c>
      <c r="J45" s="5">
        <v>1.0535653752853</v>
      </c>
      <c r="K45" s="1">
        <v>2</v>
      </c>
      <c r="L45" s="9">
        <v>0.25</v>
      </c>
      <c r="M45" s="1">
        <v>4</v>
      </c>
      <c r="N45" s="9">
        <v>0.55</v>
      </c>
      <c r="O45" s="1">
        <v>5</v>
      </c>
      <c r="P45" s="9">
        <v>0.2</v>
      </c>
      <c r="Q45" s="1"/>
      <c r="R45" s="9"/>
      <c r="S45" s="1"/>
      <c r="T45" s="9"/>
      <c r="U45" s="1"/>
      <c r="V45" s="9"/>
      <c r="W45" s="1">
        <v>1328</v>
      </c>
      <c r="X45" s="1">
        <v>2544</v>
      </c>
    </row>
    <row r="46" spans="1:24" customHeight="1" ht="12.75">
      <c r="A46" s="1" t="s">
        <v>153</v>
      </c>
      <c r="B46" s="7">
        <v>2</v>
      </c>
      <c r="C46" s="1">
        <v>9</v>
      </c>
      <c r="D46" s="1" t="s">
        <v>154</v>
      </c>
      <c r="E46" s="5"/>
      <c r="F46" s="5"/>
      <c r="G46" s="1"/>
      <c r="H46" s="9"/>
      <c r="I46" s="5">
        <v>3.45</v>
      </c>
      <c r="J46" s="5">
        <v>1.4654350889753</v>
      </c>
      <c r="K46" s="1">
        <v>1</v>
      </c>
      <c r="L46" s="9">
        <v>0.25</v>
      </c>
      <c r="M46" s="1">
        <v>4</v>
      </c>
      <c r="N46" s="9">
        <v>0.55</v>
      </c>
      <c r="O46" s="1">
        <v>5</v>
      </c>
      <c r="P46" s="9">
        <v>0.2</v>
      </c>
      <c r="Q46" s="1"/>
      <c r="R46" s="9"/>
      <c r="S46" s="1"/>
      <c r="T46" s="9"/>
      <c r="U46" s="1"/>
      <c r="V46" s="9"/>
      <c r="W46" s="1">
        <v>192</v>
      </c>
      <c r="X46" s="1">
        <v>2368</v>
      </c>
    </row>
    <row r="47" spans="1:24" customHeight="1" ht="12.75">
      <c r="A47" s="1" t="s">
        <v>155</v>
      </c>
      <c r="B47" s="7">
        <v>1.23</v>
      </c>
      <c r="C47" s="1">
        <v>9</v>
      </c>
      <c r="D47" s="1" t="s">
        <v>154</v>
      </c>
      <c r="E47" s="5"/>
      <c r="F47" s="5"/>
      <c r="G47" s="1"/>
      <c r="H47" s="9"/>
      <c r="I47" s="5">
        <v>3.45</v>
      </c>
      <c r="J47" s="5">
        <v>1.4654350889753</v>
      </c>
      <c r="K47" s="1">
        <v>1</v>
      </c>
      <c r="L47" s="9">
        <v>0.25</v>
      </c>
      <c r="M47" s="1">
        <v>4</v>
      </c>
      <c r="N47" s="9">
        <v>0.55</v>
      </c>
      <c r="O47" s="1">
        <v>5</v>
      </c>
      <c r="P47" s="9">
        <v>0.2</v>
      </c>
      <c r="Q47" s="1"/>
      <c r="R47" s="9"/>
      <c r="S47" s="1"/>
      <c r="T47" s="9"/>
      <c r="U47" s="1"/>
      <c r="V47" s="9"/>
      <c r="W47" s="1">
        <v>192</v>
      </c>
      <c r="X47" s="1">
        <v>2432</v>
      </c>
    </row>
    <row r="48" spans="1:24" customHeight="1" ht="12.75">
      <c r="A48" s="1" t="s">
        <v>156</v>
      </c>
      <c r="B48" s="7">
        <v>1.25</v>
      </c>
      <c r="C48" s="1">
        <v>7</v>
      </c>
      <c r="D48" s="1" t="s">
        <v>154</v>
      </c>
      <c r="E48" s="5"/>
      <c r="F48" s="5"/>
      <c r="G48" s="1"/>
      <c r="H48" s="9"/>
      <c r="I48" s="1">
        <v>4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384</v>
      </c>
      <c r="X48" s="1">
        <v>1248</v>
      </c>
    </row>
    <row r="49" spans="1:24" customHeight="1" ht="12.75">
      <c r="A49" s="1" t="s">
        <v>177</v>
      </c>
      <c r="B49" s="7">
        <v>1.49</v>
      </c>
      <c r="C49" s="1">
        <v>7</v>
      </c>
      <c r="D49" s="1" t="s">
        <v>154</v>
      </c>
      <c r="E49" s="5"/>
      <c r="F49" s="5"/>
      <c r="G49" s="1"/>
      <c r="H49" s="9"/>
      <c r="I49" s="1">
        <v>7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384</v>
      </c>
      <c r="X49" s="1">
        <v>1808</v>
      </c>
    </row>
    <row r="50" spans="1:24" customHeight="1" ht="12.75">
      <c r="A50" s="1" t="s">
        <v>178</v>
      </c>
      <c r="B50" s="7">
        <v>1.43</v>
      </c>
      <c r="C50" s="1">
        <v>6</v>
      </c>
      <c r="D50" s="1" t="s">
        <v>154</v>
      </c>
      <c r="E50" s="5"/>
      <c r="F50" s="5"/>
      <c r="G50" s="1"/>
      <c r="H50" s="9"/>
      <c r="I50" s="1">
        <v>2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496</v>
      </c>
      <c r="X50" s="1">
        <v>880</v>
      </c>
    </row>
    <row r="51" spans="1:24" customHeight="1" ht="12.75">
      <c r="A51" s="1" t="s">
        <v>188</v>
      </c>
      <c r="B51" s="7">
        <v>1.2</v>
      </c>
      <c r="C51" s="1">
        <v>6</v>
      </c>
      <c r="D51" s="1" t="s">
        <v>154</v>
      </c>
      <c r="E51" s="5"/>
      <c r="F51" s="5"/>
      <c r="G51" s="1"/>
      <c r="H51" s="9"/>
      <c r="I51" s="1">
        <v>2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480</v>
      </c>
      <c r="X51" s="1">
        <v>1552</v>
      </c>
    </row>
    <row r="52" spans="1:24" customHeight="1" ht="12.75">
      <c r="A52" s="1" t="s">
        <v>189</v>
      </c>
      <c r="B52" s="7">
        <v>1.45</v>
      </c>
      <c r="C52" s="1">
        <v>6</v>
      </c>
      <c r="D52" s="1" t="s">
        <v>154</v>
      </c>
      <c r="E52" s="5"/>
      <c r="F52" s="5"/>
      <c r="G52" s="1"/>
      <c r="H52" s="9"/>
      <c r="I52" s="1">
        <v>2</v>
      </c>
      <c r="J52" s="1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480</v>
      </c>
      <c r="X52" s="1">
        <v>1616</v>
      </c>
    </row>
    <row r="53" spans="1:24" customHeight="1" ht="12.75">
      <c r="A53" s="1" t="s">
        <v>190</v>
      </c>
      <c r="B53" s="7">
        <v>1.45</v>
      </c>
      <c r="C53" s="1">
        <v>6</v>
      </c>
      <c r="D53" s="1" t="s">
        <v>154</v>
      </c>
      <c r="E53" s="5"/>
      <c r="F53" s="5"/>
      <c r="G53" s="1"/>
      <c r="H53" s="9"/>
      <c r="I53" s="1">
        <v>1</v>
      </c>
      <c r="J53" s="1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480</v>
      </c>
      <c r="X53" s="1">
        <v>1680</v>
      </c>
    </row>
    <row r="54" spans="1:24" customHeight="1" ht="12.75">
      <c r="A54" s="1" t="s">
        <v>191</v>
      </c>
      <c r="B54" s="7">
        <v>1.99</v>
      </c>
      <c r="C54" s="1">
        <v>6</v>
      </c>
      <c r="D54" s="1" t="s">
        <v>154</v>
      </c>
      <c r="E54" s="5"/>
      <c r="F54" s="5"/>
      <c r="G54" s="1"/>
      <c r="H54" s="9"/>
      <c r="I54" s="5">
        <v>17.4</v>
      </c>
      <c r="J54" s="5">
        <v>3.4409301068171</v>
      </c>
      <c r="K54" s="1">
        <v>12</v>
      </c>
      <c r="L54" s="9">
        <v>0.1</v>
      </c>
      <c r="M54" s="1">
        <v>14</v>
      </c>
      <c r="N54" s="9">
        <v>0.1</v>
      </c>
      <c r="O54" s="1">
        <v>16</v>
      </c>
      <c r="P54" s="9">
        <v>0.4</v>
      </c>
      <c r="Q54" s="1">
        <v>18</v>
      </c>
      <c r="R54" s="9">
        <v>0.1</v>
      </c>
      <c r="S54" s="1">
        <v>21</v>
      </c>
      <c r="T54" s="9">
        <v>0.2</v>
      </c>
      <c r="U54" s="1">
        <v>24</v>
      </c>
      <c r="V54" s="9">
        <v>0.1</v>
      </c>
      <c r="W54" s="1">
        <v>480</v>
      </c>
      <c r="X54" s="1">
        <v>1744</v>
      </c>
    </row>
    <row r="55" spans="1:24" customHeight="1" ht="12.75">
      <c r="A55" s="1" t="s">
        <v>192</v>
      </c>
      <c r="B55" s="7">
        <v>1.22</v>
      </c>
      <c r="C55" s="1">
        <v>6</v>
      </c>
      <c r="D55" s="1" t="s">
        <v>154</v>
      </c>
      <c r="E55" s="5"/>
      <c r="F55" s="5"/>
      <c r="G55" s="1"/>
      <c r="H55" s="9"/>
      <c r="I55" s="1">
        <v>13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480</v>
      </c>
      <c r="X55" s="1">
        <v>1872</v>
      </c>
    </row>
    <row r="56" spans="1:24" customHeight="1" ht="12.75">
      <c r="A56" s="1" t="s">
        <v>193</v>
      </c>
      <c r="B56" s="7">
        <v>2.06</v>
      </c>
      <c r="C56" s="1">
        <v>6</v>
      </c>
      <c r="D56" s="1" t="s">
        <v>154</v>
      </c>
      <c r="E56" s="5"/>
      <c r="F56" s="5"/>
      <c r="G56" s="1"/>
      <c r="H56" s="9"/>
      <c r="I56" s="5">
        <v>18.5</v>
      </c>
      <c r="J56" s="5">
        <v>3.6400549446403</v>
      </c>
      <c r="K56" s="1">
        <v>13</v>
      </c>
      <c r="L56" s="9">
        <v>0.1</v>
      </c>
      <c r="M56" s="1">
        <v>15</v>
      </c>
      <c r="N56" s="9">
        <v>0.1</v>
      </c>
      <c r="O56" s="1">
        <v>17</v>
      </c>
      <c r="P56" s="9">
        <v>0.4</v>
      </c>
      <c r="Q56" s="1">
        <v>19</v>
      </c>
      <c r="R56" s="9">
        <v>0.1</v>
      </c>
      <c r="S56" s="1">
        <v>22</v>
      </c>
      <c r="T56" s="9">
        <v>0.2</v>
      </c>
      <c r="U56" s="1">
        <v>26</v>
      </c>
      <c r="V56" s="9">
        <v>0.1</v>
      </c>
      <c r="W56" s="1">
        <v>480</v>
      </c>
      <c r="X56" s="1">
        <v>1936</v>
      </c>
    </row>
    <row r="57" spans="1:24" customHeight="1" ht="12.75">
      <c r="A57" s="1" t="s">
        <v>194</v>
      </c>
      <c r="B57" s="7">
        <v>1.63</v>
      </c>
      <c r="C57" s="1">
        <v>6</v>
      </c>
      <c r="D57" s="1" t="s">
        <v>154</v>
      </c>
      <c r="E57" s="5"/>
      <c r="F57" s="5"/>
      <c r="G57" s="1"/>
      <c r="H57" s="9"/>
      <c r="I57" s="5">
        <v>17.4</v>
      </c>
      <c r="J57" s="5">
        <v>3.4409301068171</v>
      </c>
      <c r="K57" s="1">
        <v>12</v>
      </c>
      <c r="L57" s="9">
        <v>0.1</v>
      </c>
      <c r="M57" s="1">
        <v>14</v>
      </c>
      <c r="N57" s="9">
        <v>0.1</v>
      </c>
      <c r="O57" s="1">
        <v>16</v>
      </c>
      <c r="P57" s="9">
        <v>0.4</v>
      </c>
      <c r="Q57" s="1">
        <v>18</v>
      </c>
      <c r="R57" s="9">
        <v>0.1</v>
      </c>
      <c r="S57" s="1">
        <v>21</v>
      </c>
      <c r="T57" s="9">
        <v>0.2</v>
      </c>
      <c r="U57" s="1">
        <v>24</v>
      </c>
      <c r="V57" s="9">
        <v>0.1</v>
      </c>
      <c r="W57" s="1">
        <v>480</v>
      </c>
      <c r="X57" s="1">
        <v>2000</v>
      </c>
    </row>
    <row r="58" spans="1:24" customHeight="1" ht="12.75">
      <c r="A58" s="1" t="s">
        <v>195</v>
      </c>
      <c r="B58" s="7">
        <v>2.04</v>
      </c>
      <c r="C58" s="1">
        <v>6</v>
      </c>
      <c r="D58" s="1" t="s">
        <v>154</v>
      </c>
      <c r="E58" s="5"/>
      <c r="F58" s="5"/>
      <c r="G58" s="1"/>
      <c r="H58" s="9"/>
      <c r="I58" s="1">
        <v>8</v>
      </c>
      <c r="J58" s="1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480</v>
      </c>
      <c r="X58" s="1">
        <v>2064</v>
      </c>
    </row>
    <row r="59" spans="1:24" customHeight="1" ht="12.75">
      <c r="A59" s="1" t="s">
        <v>227</v>
      </c>
      <c r="B59" s="7">
        <v>2.16</v>
      </c>
      <c r="C59" s="1">
        <v>6</v>
      </c>
      <c r="D59" s="1" t="s">
        <v>154</v>
      </c>
      <c r="E59" s="5"/>
      <c r="F59" s="5"/>
      <c r="G59" s="1"/>
      <c r="H59" s="9"/>
      <c r="I59" s="1">
        <v>1</v>
      </c>
      <c r="J59" s="1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480</v>
      </c>
      <c r="X59" s="1">
        <v>2160</v>
      </c>
    </row>
    <row r="60" spans="1:24" customHeight="1" ht="12.75">
      <c r="A60" s="1" t="s">
        <v>228</v>
      </c>
      <c r="B60" s="7">
        <v>2.02</v>
      </c>
      <c r="C60" s="1">
        <v>5</v>
      </c>
      <c r="D60" s="1" t="s">
        <v>154</v>
      </c>
      <c r="E60" s="5"/>
      <c r="F60" s="5"/>
      <c r="G60" s="1"/>
      <c r="H60" s="9"/>
      <c r="I60" s="1">
        <v>2</v>
      </c>
      <c r="J60" s="1"/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608</v>
      </c>
      <c r="X60" s="1">
        <v>624</v>
      </c>
    </row>
    <row r="61" spans="1:24" customHeight="1" ht="12.75">
      <c r="A61" s="1" t="s">
        <v>229</v>
      </c>
      <c r="B61" s="7">
        <v>2.59</v>
      </c>
      <c r="C61" s="1">
        <v>5</v>
      </c>
      <c r="D61" s="1" t="s">
        <v>154</v>
      </c>
      <c r="E61" s="5"/>
      <c r="F61" s="5"/>
      <c r="G61" s="1"/>
      <c r="H61" s="9"/>
      <c r="I61" s="1">
        <v>4</v>
      </c>
      <c r="J61" s="1"/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608</v>
      </c>
      <c r="X61" s="1">
        <v>752</v>
      </c>
    </row>
    <row r="62" spans="1:24" customHeight="1" ht="12.75">
      <c r="A62" s="1" t="s">
        <v>233</v>
      </c>
      <c r="B62" s="7">
        <v>2.06</v>
      </c>
      <c r="C62" s="1">
        <v>5</v>
      </c>
      <c r="D62" s="1" t="s">
        <v>154</v>
      </c>
      <c r="E62" s="5"/>
      <c r="F62" s="5"/>
      <c r="G62" s="1"/>
      <c r="H62" s="9"/>
      <c r="I62" s="1">
        <v>2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608</v>
      </c>
      <c r="X62" s="1">
        <v>816</v>
      </c>
    </row>
    <row r="63" spans="1:24" customHeight="1" ht="12.75">
      <c r="A63" s="1" t="s">
        <v>234</v>
      </c>
      <c r="B63" s="7">
        <v>1.89</v>
      </c>
      <c r="C63" s="1">
        <v>5</v>
      </c>
      <c r="D63" s="1" t="s">
        <v>154</v>
      </c>
      <c r="E63" s="5"/>
      <c r="F63" s="5"/>
      <c r="G63" s="1"/>
      <c r="H63" s="9"/>
      <c r="I63" s="1">
        <v>3</v>
      </c>
      <c r="J63" s="1"/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608</v>
      </c>
      <c r="X63" s="1">
        <v>1008</v>
      </c>
    </row>
    <row r="64" spans="1:24" customHeight="1" ht="12.75">
      <c r="A64" s="1" t="s">
        <v>235</v>
      </c>
      <c r="B64" s="7">
        <v>1.68</v>
      </c>
      <c r="C64" s="1">
        <v>5</v>
      </c>
      <c r="D64" s="1" t="s">
        <v>154</v>
      </c>
      <c r="E64" s="5"/>
      <c r="F64" s="5"/>
      <c r="G64" s="1"/>
      <c r="H64" s="9"/>
      <c r="I64" s="1">
        <v>2</v>
      </c>
      <c r="J64" s="1"/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608</v>
      </c>
      <c r="X64" s="1">
        <v>1072</v>
      </c>
    </row>
    <row r="65" spans="1:24" customHeight="1" ht="12.75">
      <c r="A65" s="1" t="s">
        <v>236</v>
      </c>
      <c r="B65" s="7">
        <v>2.26</v>
      </c>
      <c r="C65" s="1">
        <v>5</v>
      </c>
      <c r="D65" s="1" t="s">
        <v>154</v>
      </c>
      <c r="E65" s="5"/>
      <c r="F65" s="5"/>
      <c r="G65" s="1"/>
      <c r="H65" s="9"/>
      <c r="I65" s="1">
        <v>1</v>
      </c>
      <c r="J65" s="1"/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608</v>
      </c>
      <c r="X65" s="1">
        <v>1872</v>
      </c>
    </row>
    <row r="66" spans="1:24" customHeight="1" ht="12.75">
      <c r="A66" s="1" t="s">
        <v>237</v>
      </c>
      <c r="B66" s="7">
        <v>1.6</v>
      </c>
      <c r="C66" s="1">
        <v>5</v>
      </c>
      <c r="D66" s="1" t="s">
        <v>154</v>
      </c>
      <c r="E66" s="5"/>
      <c r="F66" s="5"/>
      <c r="G66" s="1"/>
      <c r="H66" s="9"/>
      <c r="I66" s="1">
        <v>18</v>
      </c>
      <c r="J66" s="1"/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608</v>
      </c>
      <c r="X66" s="1">
        <v>1936</v>
      </c>
    </row>
    <row r="67" spans="1:24" customHeight="1" ht="12.75">
      <c r="A67" s="1" t="s">
        <v>238</v>
      </c>
      <c r="B67" s="7">
        <v>1.46</v>
      </c>
      <c r="C67" s="1">
        <v>5</v>
      </c>
      <c r="D67" s="1" t="s">
        <v>154</v>
      </c>
      <c r="E67" s="5"/>
      <c r="F67" s="5"/>
      <c r="G67" s="1"/>
      <c r="H67" s="9"/>
      <c r="I67" s="1">
        <v>2</v>
      </c>
      <c r="J67" s="1"/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608</v>
      </c>
      <c r="X67" s="1">
        <v>2000</v>
      </c>
    </row>
    <row r="68" spans="1:24" customHeight="1" ht="12.75">
      <c r="A68" s="1" t="s">
        <v>239</v>
      </c>
      <c r="B68" s="7">
        <v>2.91</v>
      </c>
      <c r="C68" s="1">
        <v>5</v>
      </c>
      <c r="D68" s="1" t="s">
        <v>154</v>
      </c>
      <c r="E68" s="5"/>
      <c r="F68" s="5"/>
      <c r="G68" s="1"/>
      <c r="H68" s="9"/>
      <c r="I68" s="1">
        <v>2</v>
      </c>
      <c r="J68" s="1"/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608</v>
      </c>
      <c r="X68" s="1">
        <v>2080</v>
      </c>
    </row>
    <row r="69" spans="1:24" customHeight="1" ht="12.75">
      <c r="A69" s="1" t="s">
        <v>240</v>
      </c>
      <c r="B69" s="7">
        <v>1.66</v>
      </c>
      <c r="C69" s="1">
        <v>5</v>
      </c>
      <c r="D69" s="1" t="s">
        <v>154</v>
      </c>
      <c r="E69" s="5"/>
      <c r="F69" s="5"/>
      <c r="G69" s="1"/>
      <c r="H69" s="9"/>
      <c r="I69" s="5">
        <v>3.45</v>
      </c>
      <c r="J69" s="5">
        <v>1.4654350889753</v>
      </c>
      <c r="K69" s="1">
        <v>1</v>
      </c>
      <c r="L69" s="9">
        <v>0.25</v>
      </c>
      <c r="M69" s="1">
        <v>4</v>
      </c>
      <c r="N69" s="9">
        <v>0.55</v>
      </c>
      <c r="O69" s="1">
        <v>5</v>
      </c>
      <c r="P69" s="9">
        <v>0.2</v>
      </c>
      <c r="Q69" s="1"/>
      <c r="R69" s="9"/>
      <c r="S69" s="1"/>
      <c r="T69" s="9"/>
      <c r="U69" s="1"/>
      <c r="V69" s="9"/>
      <c r="W69" s="1">
        <v>608</v>
      </c>
      <c r="X69" s="1">
        <v>2144</v>
      </c>
    </row>
    <row r="70" spans="1:24" customHeight="1" ht="12.75">
      <c r="A70" s="1" t="s">
        <v>241</v>
      </c>
      <c r="B70" s="7">
        <v>2.4</v>
      </c>
      <c r="C70" s="1">
        <v>5</v>
      </c>
      <c r="D70" s="1" t="s">
        <v>154</v>
      </c>
      <c r="E70" s="5"/>
      <c r="F70" s="5"/>
      <c r="G70" s="1"/>
      <c r="H70" s="9"/>
      <c r="I70" s="5">
        <v>3.45</v>
      </c>
      <c r="J70" s="5">
        <v>1.4654350889753</v>
      </c>
      <c r="K70" s="1">
        <v>1</v>
      </c>
      <c r="L70" s="9">
        <v>0.25</v>
      </c>
      <c r="M70" s="1">
        <v>4</v>
      </c>
      <c r="N70" s="9">
        <v>0.55</v>
      </c>
      <c r="O70" s="1">
        <v>5</v>
      </c>
      <c r="P70" s="9">
        <v>0.2</v>
      </c>
      <c r="Q70" s="1"/>
      <c r="R70" s="9"/>
      <c r="S70" s="1"/>
      <c r="T70" s="9"/>
      <c r="U70" s="1"/>
      <c r="V70" s="9"/>
      <c r="W70" s="1">
        <v>608</v>
      </c>
      <c r="X70" s="1">
        <v>2208</v>
      </c>
    </row>
    <row r="71" spans="1:24" customHeight="1" ht="12.75">
      <c r="A71" s="1" t="s">
        <v>242</v>
      </c>
      <c r="B71" s="7">
        <v>1.56</v>
      </c>
      <c r="C71" s="1">
        <v>5</v>
      </c>
      <c r="D71" s="1" t="s">
        <v>154</v>
      </c>
      <c r="E71" s="5"/>
      <c r="F71" s="5"/>
      <c r="G71" s="1"/>
      <c r="H71" s="9"/>
      <c r="I71" s="5">
        <v>3.45</v>
      </c>
      <c r="J71" s="5">
        <v>1.4654350889753</v>
      </c>
      <c r="K71" s="1">
        <v>1</v>
      </c>
      <c r="L71" s="9">
        <v>0.25</v>
      </c>
      <c r="M71" s="1">
        <v>4</v>
      </c>
      <c r="N71" s="9">
        <v>0.55</v>
      </c>
      <c r="O71" s="1">
        <v>5</v>
      </c>
      <c r="P71" s="9">
        <v>0.2</v>
      </c>
      <c r="Q71" s="1"/>
      <c r="R71" s="9"/>
      <c r="S71" s="1"/>
      <c r="T71" s="9"/>
      <c r="U71" s="1"/>
      <c r="V71" s="9"/>
      <c r="W71" s="1">
        <v>608</v>
      </c>
      <c r="X71" s="1">
        <v>2272</v>
      </c>
    </row>
    <row r="72" spans="1:24" customHeight="1" ht="12.75">
      <c r="A72" s="1" t="s">
        <v>243</v>
      </c>
      <c r="B72" s="7">
        <v>1.58</v>
      </c>
      <c r="C72" s="1">
        <v>5</v>
      </c>
      <c r="D72" s="1" t="s">
        <v>154</v>
      </c>
      <c r="E72" s="5"/>
      <c r="F72" s="5"/>
      <c r="G72" s="1"/>
      <c r="H72" s="9"/>
      <c r="I72" s="1">
        <v>1</v>
      </c>
      <c r="J72" s="1"/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608</v>
      </c>
      <c r="X72" s="1">
        <v>2336</v>
      </c>
    </row>
    <row r="73" spans="1:24" customHeight="1" ht="12.75">
      <c r="A73" s="1" t="s">
        <v>244</v>
      </c>
      <c r="B73" s="7">
        <v>1.55</v>
      </c>
      <c r="C73" s="1">
        <v>4</v>
      </c>
      <c r="D73" s="1" t="s">
        <v>154</v>
      </c>
      <c r="E73" s="5"/>
      <c r="F73" s="5"/>
      <c r="G73" s="1"/>
      <c r="H73" s="9"/>
      <c r="I73" s="5">
        <v>3.45</v>
      </c>
      <c r="J73" s="5">
        <v>1.4654350889753</v>
      </c>
      <c r="K73" s="1">
        <v>1</v>
      </c>
      <c r="L73" s="9">
        <v>0.25</v>
      </c>
      <c r="M73" s="1">
        <v>4</v>
      </c>
      <c r="N73" s="9">
        <v>0.55</v>
      </c>
      <c r="O73" s="1">
        <v>5</v>
      </c>
      <c r="P73" s="9">
        <v>0.2</v>
      </c>
      <c r="Q73" s="1"/>
      <c r="R73" s="9"/>
      <c r="S73" s="1"/>
      <c r="T73" s="9"/>
      <c r="U73" s="1"/>
      <c r="V73" s="9"/>
      <c r="W73" s="1">
        <v>720</v>
      </c>
      <c r="X73" s="1">
        <v>304</v>
      </c>
    </row>
    <row r="74" spans="1:24" customHeight="1" ht="12.75">
      <c r="A74" s="1" t="s">
        <v>245</v>
      </c>
      <c r="B74" s="7">
        <v>1.21</v>
      </c>
      <c r="C74" s="1">
        <v>4</v>
      </c>
      <c r="D74" s="1" t="s">
        <v>154</v>
      </c>
      <c r="E74" s="5"/>
      <c r="F74" s="5"/>
      <c r="G74" s="1"/>
      <c r="H74" s="9"/>
      <c r="I74" s="5">
        <v>3.45</v>
      </c>
      <c r="J74" s="5">
        <v>1.4654350889753</v>
      </c>
      <c r="K74" s="1">
        <v>1</v>
      </c>
      <c r="L74" s="9">
        <v>0.25</v>
      </c>
      <c r="M74" s="1">
        <v>4</v>
      </c>
      <c r="N74" s="9">
        <v>0.55</v>
      </c>
      <c r="O74" s="1">
        <v>5</v>
      </c>
      <c r="P74" s="9">
        <v>0.2</v>
      </c>
      <c r="Q74" s="1"/>
      <c r="R74" s="9"/>
      <c r="S74" s="1"/>
      <c r="T74" s="9"/>
      <c r="U74" s="1"/>
      <c r="V74" s="9"/>
      <c r="W74" s="1">
        <v>720</v>
      </c>
      <c r="X74" s="1">
        <v>368</v>
      </c>
    </row>
    <row r="75" spans="1:24" customHeight="1" ht="12.75">
      <c r="A75" s="1" t="s">
        <v>246</v>
      </c>
      <c r="B75" s="7">
        <v>1.76</v>
      </c>
      <c r="C75" s="1">
        <v>4</v>
      </c>
      <c r="D75" s="1" t="s">
        <v>154</v>
      </c>
      <c r="E75" s="5"/>
      <c r="F75" s="5"/>
      <c r="G75" s="1"/>
      <c r="H75" s="9"/>
      <c r="I75" s="5">
        <v>3.45</v>
      </c>
      <c r="J75" s="5">
        <v>1.4654350889753</v>
      </c>
      <c r="K75" s="1">
        <v>1</v>
      </c>
      <c r="L75" s="9">
        <v>0.25</v>
      </c>
      <c r="M75" s="1">
        <v>4</v>
      </c>
      <c r="N75" s="9">
        <v>0.55</v>
      </c>
      <c r="O75" s="1">
        <v>5</v>
      </c>
      <c r="P75" s="9">
        <v>0.2</v>
      </c>
      <c r="Q75" s="1"/>
      <c r="R75" s="9"/>
      <c r="S75" s="1"/>
      <c r="T75" s="9"/>
      <c r="U75" s="1"/>
      <c r="V75" s="9"/>
      <c r="W75" s="1">
        <v>720</v>
      </c>
      <c r="X75" s="1">
        <v>432</v>
      </c>
    </row>
    <row r="76" spans="1:24" customHeight="1" ht="12.75">
      <c r="A76" s="1" t="s">
        <v>247</v>
      </c>
      <c r="B76" s="7">
        <v>1.57</v>
      </c>
      <c r="C76" s="1">
        <v>4</v>
      </c>
      <c r="D76" s="1" t="s">
        <v>154</v>
      </c>
      <c r="E76" s="5"/>
      <c r="F76" s="5"/>
      <c r="G76" s="1"/>
      <c r="H76" s="9"/>
      <c r="I76" s="5">
        <v>15</v>
      </c>
      <c r="J76" s="5">
        <v>1.0488088481702</v>
      </c>
      <c r="K76" s="1">
        <v>13</v>
      </c>
      <c r="L76" s="9">
        <v>0.1</v>
      </c>
      <c r="M76" s="1">
        <v>14</v>
      </c>
      <c r="N76" s="9">
        <v>0.15</v>
      </c>
      <c r="O76" s="1">
        <v>15</v>
      </c>
      <c r="P76" s="9">
        <v>0.5</v>
      </c>
      <c r="Q76" s="1">
        <v>16</v>
      </c>
      <c r="R76" s="9">
        <v>0.15</v>
      </c>
      <c r="S76" s="1">
        <v>17</v>
      </c>
      <c r="T76" s="9">
        <v>0.1</v>
      </c>
      <c r="U76" s="1"/>
      <c r="V76" s="9"/>
      <c r="W76" s="1">
        <v>720</v>
      </c>
      <c r="X76" s="1">
        <v>496</v>
      </c>
    </row>
    <row r="77" spans="1:24" customHeight="1" ht="12.75">
      <c r="A77" s="1" t="s">
        <v>248</v>
      </c>
      <c r="B77" s="7">
        <v>1.19</v>
      </c>
      <c r="C77" s="1">
        <v>4</v>
      </c>
      <c r="D77" s="1" t="s">
        <v>154</v>
      </c>
      <c r="E77" s="5"/>
      <c r="F77" s="5"/>
      <c r="G77" s="1"/>
      <c r="H77" s="9"/>
      <c r="I77" s="5">
        <v>10</v>
      </c>
      <c r="J77" s="5">
        <v>1.0488088481702</v>
      </c>
      <c r="K77" s="1">
        <v>8</v>
      </c>
      <c r="L77" s="9">
        <v>0.1</v>
      </c>
      <c r="M77" s="1">
        <v>9</v>
      </c>
      <c r="N77" s="9">
        <v>0.15</v>
      </c>
      <c r="O77" s="1">
        <v>10</v>
      </c>
      <c r="P77" s="9">
        <v>0.5</v>
      </c>
      <c r="Q77" s="1">
        <v>11</v>
      </c>
      <c r="R77" s="9">
        <v>0.15</v>
      </c>
      <c r="S77" s="1">
        <v>12</v>
      </c>
      <c r="T77" s="9">
        <v>0.1</v>
      </c>
      <c r="U77" s="1"/>
      <c r="V77" s="9"/>
      <c r="W77" s="1">
        <v>720</v>
      </c>
      <c r="X77" s="1">
        <v>560</v>
      </c>
    </row>
    <row r="78" spans="1:24" customHeight="1" ht="12.75">
      <c r="A78" s="1" t="s">
        <v>249</v>
      </c>
      <c r="B78" s="7">
        <v>2.04</v>
      </c>
      <c r="C78" s="1">
        <v>4</v>
      </c>
      <c r="D78" s="1" t="s">
        <v>154</v>
      </c>
      <c r="E78" s="5"/>
      <c r="F78" s="5"/>
      <c r="G78" s="1"/>
      <c r="H78" s="9"/>
      <c r="I78" s="5">
        <v>45.7</v>
      </c>
      <c r="J78" s="5">
        <v>8.7982952894297</v>
      </c>
      <c r="K78" s="1">
        <v>32</v>
      </c>
      <c r="L78" s="9">
        <v>0.1</v>
      </c>
      <c r="M78" s="1">
        <v>38</v>
      </c>
      <c r="N78" s="9">
        <v>0.1</v>
      </c>
      <c r="O78" s="1">
        <v>42</v>
      </c>
      <c r="P78" s="9">
        <v>0.4</v>
      </c>
      <c r="Q78" s="1">
        <v>46</v>
      </c>
      <c r="R78" s="9">
        <v>0.1</v>
      </c>
      <c r="S78" s="1">
        <v>55</v>
      </c>
      <c r="T78" s="9">
        <v>0.2</v>
      </c>
      <c r="U78" s="1">
        <v>63</v>
      </c>
      <c r="V78" s="9">
        <v>0.1</v>
      </c>
      <c r="W78" s="1">
        <v>720</v>
      </c>
      <c r="X78" s="1">
        <v>688</v>
      </c>
    </row>
    <row r="79" spans="1:24" customHeight="1" ht="12.75">
      <c r="A79" s="1" t="s">
        <v>250</v>
      </c>
      <c r="B79" s="7">
        <v>1.19</v>
      </c>
      <c r="C79" s="1">
        <v>4</v>
      </c>
      <c r="D79" s="1" t="s">
        <v>154</v>
      </c>
      <c r="E79" s="5"/>
      <c r="F79" s="5"/>
      <c r="G79" s="1"/>
      <c r="H79" s="9"/>
      <c r="I79" s="5">
        <v>3.45</v>
      </c>
      <c r="J79" s="5">
        <v>1.4654350889753</v>
      </c>
      <c r="K79" s="1">
        <v>1</v>
      </c>
      <c r="L79" s="9">
        <v>0.25</v>
      </c>
      <c r="M79" s="1">
        <v>4</v>
      </c>
      <c r="N79" s="9">
        <v>0.55</v>
      </c>
      <c r="O79" s="1">
        <v>5</v>
      </c>
      <c r="P79" s="9">
        <v>0.2</v>
      </c>
      <c r="Q79" s="1"/>
      <c r="R79" s="9"/>
      <c r="S79" s="1"/>
      <c r="T79" s="9"/>
      <c r="U79" s="1"/>
      <c r="V79" s="9"/>
      <c r="W79" s="1">
        <v>720</v>
      </c>
      <c r="X79" s="1">
        <v>944</v>
      </c>
    </row>
    <row r="80" spans="1:24" customHeight="1" ht="12.75">
      <c r="A80" s="1" t="s">
        <v>251</v>
      </c>
      <c r="B80" s="7">
        <v>1.77</v>
      </c>
      <c r="C80" s="1">
        <v>4</v>
      </c>
      <c r="D80" s="1" t="s">
        <v>154</v>
      </c>
      <c r="E80" s="5"/>
      <c r="F80" s="5"/>
      <c r="G80" s="1"/>
      <c r="H80" s="9"/>
      <c r="I80" s="1">
        <v>30</v>
      </c>
      <c r="J80" s="1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720</v>
      </c>
      <c r="X80" s="1">
        <v>1184</v>
      </c>
    </row>
    <row r="81" spans="1:24" customHeight="1" ht="12.75">
      <c r="A81" s="1" t="s">
        <v>252</v>
      </c>
      <c r="B81" s="7">
        <v>1.91</v>
      </c>
      <c r="C81" s="1">
        <v>4</v>
      </c>
      <c r="D81" s="1" t="s">
        <v>154</v>
      </c>
      <c r="E81" s="5"/>
      <c r="F81" s="5"/>
      <c r="G81" s="1"/>
      <c r="H81" s="9"/>
      <c r="I81" s="1">
        <v>30</v>
      </c>
      <c r="J81" s="1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720</v>
      </c>
      <c r="X81" s="1">
        <v>2720</v>
      </c>
    </row>
    <row r="82" spans="1:24" customHeight="1" ht="12.75">
      <c r="A82" s="1" t="s">
        <v>253</v>
      </c>
      <c r="B82" s="7">
        <v>1.76</v>
      </c>
      <c r="C82" s="1">
        <v>4</v>
      </c>
      <c r="D82" s="1" t="s">
        <v>154</v>
      </c>
      <c r="E82" s="5"/>
      <c r="F82" s="5"/>
      <c r="G82" s="1"/>
      <c r="H82" s="9"/>
      <c r="I82" s="1">
        <v>3</v>
      </c>
      <c r="J82" s="1"/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720</v>
      </c>
      <c r="X82" s="1">
        <v>2784</v>
      </c>
    </row>
    <row r="83" spans="1:24" customHeight="1" ht="12.75">
      <c r="A83" s="1" t="s">
        <v>254</v>
      </c>
      <c r="B83" s="7">
        <v>1.96</v>
      </c>
      <c r="C83" s="1">
        <v>4</v>
      </c>
      <c r="D83" s="1" t="s">
        <v>154</v>
      </c>
      <c r="E83" s="5"/>
      <c r="F83" s="5"/>
      <c r="G83" s="1"/>
      <c r="H83" s="9"/>
      <c r="I83" s="5">
        <v>3.45</v>
      </c>
      <c r="J83" s="5">
        <v>1.4654350889753</v>
      </c>
      <c r="K83" s="1">
        <v>1</v>
      </c>
      <c r="L83" s="9">
        <v>0.25</v>
      </c>
      <c r="M83" s="1">
        <v>4</v>
      </c>
      <c r="N83" s="9">
        <v>0.55</v>
      </c>
      <c r="O83" s="1">
        <v>5</v>
      </c>
      <c r="P83" s="9">
        <v>0.2</v>
      </c>
      <c r="Q83" s="1"/>
      <c r="R83" s="9"/>
      <c r="S83" s="1"/>
      <c r="T83" s="9"/>
      <c r="U83" s="1"/>
      <c r="V83" s="9"/>
      <c r="W83" s="1">
        <v>720</v>
      </c>
      <c r="X83" s="1">
        <v>3312</v>
      </c>
    </row>
    <row r="84" spans="1:24" customHeight="1" ht="12.75">
      <c r="A84" s="1" t="s">
        <v>255</v>
      </c>
      <c r="B84" s="7">
        <v>1.6</v>
      </c>
      <c r="C84" s="1">
        <v>4</v>
      </c>
      <c r="D84" s="1" t="s">
        <v>154</v>
      </c>
      <c r="E84" s="5"/>
      <c r="F84" s="5"/>
      <c r="G84" s="1"/>
      <c r="H84" s="9"/>
      <c r="I84" s="5">
        <v>3.45</v>
      </c>
      <c r="J84" s="5">
        <v>1.4654350889753</v>
      </c>
      <c r="K84" s="1">
        <v>1</v>
      </c>
      <c r="L84" s="9">
        <v>0.25</v>
      </c>
      <c r="M84" s="1">
        <v>4</v>
      </c>
      <c r="N84" s="9">
        <v>0.55</v>
      </c>
      <c r="O84" s="1">
        <v>5</v>
      </c>
      <c r="P84" s="9">
        <v>0.2</v>
      </c>
      <c r="Q84" s="1"/>
      <c r="R84" s="9"/>
      <c r="S84" s="1"/>
      <c r="T84" s="9"/>
      <c r="U84" s="1"/>
      <c r="V84" s="9"/>
      <c r="W84" s="1">
        <v>720</v>
      </c>
      <c r="X84" s="1">
        <v>3376</v>
      </c>
    </row>
    <row r="85" spans="1:24" customHeight="1" ht="12.75">
      <c r="A85" s="1" t="s">
        <v>256</v>
      </c>
      <c r="B85" s="7">
        <v>2.1</v>
      </c>
      <c r="C85" s="1">
        <v>4</v>
      </c>
      <c r="D85" s="1" t="s">
        <v>154</v>
      </c>
      <c r="E85" s="5"/>
      <c r="F85" s="5"/>
      <c r="G85" s="1"/>
      <c r="H85" s="9"/>
      <c r="I85" s="5">
        <v>3.45</v>
      </c>
      <c r="J85" s="5">
        <v>1.4654350889753</v>
      </c>
      <c r="K85" s="1">
        <v>1</v>
      </c>
      <c r="L85" s="9">
        <v>0.25</v>
      </c>
      <c r="M85" s="1">
        <v>4</v>
      </c>
      <c r="N85" s="9">
        <v>0.55</v>
      </c>
      <c r="O85" s="1">
        <v>5</v>
      </c>
      <c r="P85" s="9">
        <v>0.2</v>
      </c>
      <c r="Q85" s="1"/>
      <c r="R85" s="9"/>
      <c r="S85" s="1"/>
      <c r="T85" s="9"/>
      <c r="U85" s="1"/>
      <c r="V85" s="9"/>
      <c r="W85" s="1">
        <v>720</v>
      </c>
      <c r="X85" s="1">
        <v>3440</v>
      </c>
    </row>
    <row r="86" spans="1:24" customHeight="1" ht="12.75">
      <c r="A86" s="1" t="s">
        <v>257</v>
      </c>
      <c r="B86" s="7">
        <v>1.98</v>
      </c>
      <c r="C86" s="1">
        <v>4</v>
      </c>
      <c r="D86" s="1" t="s">
        <v>154</v>
      </c>
      <c r="E86" s="5"/>
      <c r="F86" s="5"/>
      <c r="G86" s="1"/>
      <c r="H86" s="9"/>
      <c r="I86" s="5">
        <v>3.45</v>
      </c>
      <c r="J86" s="5">
        <v>1.4654350889753</v>
      </c>
      <c r="K86" s="1">
        <v>1</v>
      </c>
      <c r="L86" s="9">
        <v>0.25</v>
      </c>
      <c r="M86" s="1">
        <v>4</v>
      </c>
      <c r="N86" s="9">
        <v>0.55</v>
      </c>
      <c r="O86" s="1">
        <v>5</v>
      </c>
      <c r="P86" s="9">
        <v>0.2</v>
      </c>
      <c r="Q86" s="1"/>
      <c r="R86" s="9"/>
      <c r="S86" s="1"/>
      <c r="T86" s="9"/>
      <c r="U86" s="1"/>
      <c r="V86" s="9"/>
      <c r="W86" s="1">
        <v>720</v>
      </c>
      <c r="X86" s="1">
        <v>3504</v>
      </c>
    </row>
    <row r="87" spans="1:24" customHeight="1" ht="12.75">
      <c r="A87" s="1" t="s">
        <v>258</v>
      </c>
      <c r="B87" s="7">
        <v>1.47</v>
      </c>
      <c r="C87" s="1">
        <v>4</v>
      </c>
      <c r="D87" s="1" t="s">
        <v>154</v>
      </c>
      <c r="E87" s="5"/>
      <c r="F87" s="5"/>
      <c r="G87" s="1"/>
      <c r="H87" s="9"/>
      <c r="I87" s="5">
        <v>3.45</v>
      </c>
      <c r="J87" s="5">
        <v>1.4654350889753</v>
      </c>
      <c r="K87" s="1">
        <v>1</v>
      </c>
      <c r="L87" s="9">
        <v>0.25</v>
      </c>
      <c r="M87" s="1">
        <v>4</v>
      </c>
      <c r="N87" s="9">
        <v>0.55</v>
      </c>
      <c r="O87" s="1">
        <v>5</v>
      </c>
      <c r="P87" s="9">
        <v>0.2</v>
      </c>
      <c r="Q87" s="1"/>
      <c r="R87" s="9"/>
      <c r="S87" s="1"/>
      <c r="T87" s="9"/>
      <c r="U87" s="1"/>
      <c r="V87" s="9"/>
      <c r="W87" s="1">
        <v>720</v>
      </c>
      <c r="X87" s="1">
        <v>3568</v>
      </c>
    </row>
    <row r="88" spans="1:24" customHeight="1" ht="12.75">
      <c r="A88" s="1" t="s">
        <v>259</v>
      </c>
      <c r="B88" s="7">
        <v>1.73</v>
      </c>
      <c r="C88" s="1">
        <v>4</v>
      </c>
      <c r="D88" s="1" t="s">
        <v>154</v>
      </c>
      <c r="E88" s="5"/>
      <c r="F88" s="5"/>
      <c r="G88" s="1"/>
      <c r="H88" s="9"/>
      <c r="I88" s="5">
        <v>39.1</v>
      </c>
      <c r="J88" s="5">
        <v>7.6347887986506</v>
      </c>
      <c r="K88" s="1">
        <v>27</v>
      </c>
      <c r="L88" s="9">
        <v>0.1</v>
      </c>
      <c r="M88" s="1">
        <v>32</v>
      </c>
      <c r="N88" s="9">
        <v>0.1</v>
      </c>
      <c r="O88" s="1">
        <v>36</v>
      </c>
      <c r="P88" s="9">
        <v>0.4</v>
      </c>
      <c r="Q88" s="1">
        <v>40</v>
      </c>
      <c r="R88" s="9">
        <v>0.1</v>
      </c>
      <c r="S88" s="1">
        <v>47</v>
      </c>
      <c r="T88" s="9">
        <v>0.2</v>
      </c>
      <c r="U88" s="1">
        <v>54</v>
      </c>
      <c r="V88" s="9">
        <v>0.1</v>
      </c>
      <c r="W88" s="1">
        <v>720</v>
      </c>
      <c r="X88" s="1">
        <v>3632</v>
      </c>
    </row>
    <row r="89" spans="1:24" customHeight="1" ht="12.75">
      <c r="A89" s="1" t="s">
        <v>260</v>
      </c>
      <c r="B89" s="7">
        <v>1.76</v>
      </c>
      <c r="C89" s="1">
        <v>4</v>
      </c>
      <c r="D89" s="1" t="s">
        <v>154</v>
      </c>
      <c r="E89" s="5"/>
      <c r="F89" s="5"/>
      <c r="G89" s="1"/>
      <c r="H89" s="9"/>
      <c r="I89" s="5">
        <v>3.45</v>
      </c>
      <c r="J89" s="5">
        <v>1.4654350889753</v>
      </c>
      <c r="K89" s="1">
        <v>1</v>
      </c>
      <c r="L89" s="9">
        <v>0.25</v>
      </c>
      <c r="M89" s="1">
        <v>4</v>
      </c>
      <c r="N89" s="9">
        <v>0.55</v>
      </c>
      <c r="O89" s="1">
        <v>5</v>
      </c>
      <c r="P89" s="9">
        <v>0.2</v>
      </c>
      <c r="Q89" s="1"/>
      <c r="R89" s="9"/>
      <c r="S89" s="1"/>
      <c r="T89" s="9"/>
      <c r="U89" s="1"/>
      <c r="V89" s="9"/>
      <c r="W89" s="1">
        <v>720</v>
      </c>
      <c r="X89" s="1">
        <v>3696</v>
      </c>
    </row>
    <row r="90" spans="1:24" customHeight="1" ht="12.75">
      <c r="A90" s="1" t="s">
        <v>261</v>
      </c>
      <c r="B90" s="7">
        <v>1.98</v>
      </c>
      <c r="C90" s="1">
        <v>4</v>
      </c>
      <c r="D90" s="1" t="s">
        <v>154</v>
      </c>
      <c r="E90" s="5"/>
      <c r="F90" s="5"/>
      <c r="G90" s="1"/>
      <c r="H90" s="9"/>
      <c r="I90" s="5">
        <v>17.4</v>
      </c>
      <c r="J90" s="5">
        <v>3.4409301068171</v>
      </c>
      <c r="K90" s="1">
        <v>12</v>
      </c>
      <c r="L90" s="9">
        <v>0.1</v>
      </c>
      <c r="M90" s="1">
        <v>14</v>
      </c>
      <c r="N90" s="9">
        <v>0.1</v>
      </c>
      <c r="O90" s="1">
        <v>16</v>
      </c>
      <c r="P90" s="9">
        <v>0.4</v>
      </c>
      <c r="Q90" s="1">
        <v>18</v>
      </c>
      <c r="R90" s="9">
        <v>0.1</v>
      </c>
      <c r="S90" s="1">
        <v>21</v>
      </c>
      <c r="T90" s="9">
        <v>0.2</v>
      </c>
      <c r="U90" s="1">
        <v>24</v>
      </c>
      <c r="V90" s="9">
        <v>0.1</v>
      </c>
      <c r="W90" s="1">
        <v>720</v>
      </c>
      <c r="X90" s="1">
        <v>3760</v>
      </c>
    </row>
    <row r="91" spans="1:24" customHeight="1" ht="12.75">
      <c r="A91" s="1" t="s">
        <v>505</v>
      </c>
      <c r="B91" s="7">
        <v>1.2</v>
      </c>
      <c r="C91" s="1">
        <v>4</v>
      </c>
      <c r="D91" s="1" t="s">
        <v>154</v>
      </c>
      <c r="E91" s="5"/>
      <c r="F91" s="5"/>
      <c r="G91" s="1"/>
      <c r="H91" s="9"/>
      <c r="I91" s="5">
        <v>3.45</v>
      </c>
      <c r="J91" s="5">
        <v>1.4654350889753</v>
      </c>
      <c r="K91" s="1">
        <v>1</v>
      </c>
      <c r="L91" s="9">
        <v>0.25</v>
      </c>
      <c r="M91" s="1">
        <v>4</v>
      </c>
      <c r="N91" s="9">
        <v>0.55</v>
      </c>
      <c r="O91" s="1">
        <v>5</v>
      </c>
      <c r="P91" s="9">
        <v>0.2</v>
      </c>
      <c r="Q91" s="1"/>
      <c r="R91" s="9"/>
      <c r="S91" s="1"/>
      <c r="T91" s="9"/>
      <c r="U91" s="1"/>
      <c r="V91" s="9"/>
      <c r="W91" s="1">
        <v>720</v>
      </c>
      <c r="X91" s="1">
        <v>3824</v>
      </c>
    </row>
    <row r="92" spans="1:24" customHeight="1" ht="12.75">
      <c r="A92" s="1" t="s">
        <v>506</v>
      </c>
      <c r="B92" s="7">
        <v>1.72</v>
      </c>
      <c r="C92" s="1">
        <v>4</v>
      </c>
      <c r="D92" s="1" t="s">
        <v>154</v>
      </c>
      <c r="E92" s="5"/>
      <c r="F92" s="5"/>
      <c r="G92" s="1"/>
      <c r="H92" s="9"/>
      <c r="I92" s="5">
        <v>15</v>
      </c>
      <c r="J92" s="5">
        <v>1.0488088481702</v>
      </c>
      <c r="K92" s="1">
        <v>13</v>
      </c>
      <c r="L92" s="9">
        <v>0.1</v>
      </c>
      <c r="M92" s="1">
        <v>14</v>
      </c>
      <c r="N92" s="9">
        <v>0.15</v>
      </c>
      <c r="O92" s="1">
        <v>15</v>
      </c>
      <c r="P92" s="9">
        <v>0.5</v>
      </c>
      <c r="Q92" s="1">
        <v>16</v>
      </c>
      <c r="R92" s="9">
        <v>0.15</v>
      </c>
      <c r="S92" s="1">
        <v>17</v>
      </c>
      <c r="T92" s="9">
        <v>0.1</v>
      </c>
      <c r="U92" s="1"/>
      <c r="V92" s="9"/>
      <c r="W92" s="1">
        <v>720</v>
      </c>
      <c r="X92" s="1">
        <v>3888</v>
      </c>
    </row>
    <row r="93" spans="1:24" customHeight="1" ht="12.75">
      <c r="A93" s="1" t="s">
        <v>507</v>
      </c>
      <c r="B93" s="7">
        <v>1.71</v>
      </c>
      <c r="C93" s="1">
        <v>3</v>
      </c>
      <c r="D93" s="1" t="s">
        <v>154</v>
      </c>
      <c r="E93" s="5"/>
      <c r="F93" s="5"/>
      <c r="G93" s="1"/>
      <c r="H93" s="9"/>
      <c r="I93" s="1">
        <v>19</v>
      </c>
      <c r="J93" s="1"/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864</v>
      </c>
      <c r="X93" s="1">
        <v>176</v>
      </c>
    </row>
    <row r="94" spans="1:24" customHeight="1" ht="12.75">
      <c r="A94" s="1" t="s">
        <v>508</v>
      </c>
      <c r="B94" s="7">
        <v>1.42</v>
      </c>
      <c r="C94" s="1">
        <v>3</v>
      </c>
      <c r="D94" s="1" t="s">
        <v>154</v>
      </c>
      <c r="E94" s="5"/>
      <c r="F94" s="5"/>
      <c r="G94" s="1"/>
      <c r="H94" s="9"/>
      <c r="I94" s="1">
        <v>18</v>
      </c>
      <c r="J94" s="1"/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864</v>
      </c>
      <c r="X94" s="1">
        <v>240</v>
      </c>
    </row>
    <row r="95" spans="1:24" customHeight="1" ht="12.75">
      <c r="A95" s="1" t="s">
        <v>516</v>
      </c>
      <c r="B95" s="7">
        <v>2.79</v>
      </c>
      <c r="C95" s="1">
        <v>3</v>
      </c>
      <c r="D95" s="1" t="s">
        <v>154</v>
      </c>
      <c r="E95" s="5"/>
      <c r="F95" s="5"/>
      <c r="G95" s="1"/>
      <c r="H95" s="9"/>
      <c r="I95" s="1">
        <v>1</v>
      </c>
      <c r="J95" s="1"/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864</v>
      </c>
      <c r="X95" s="1">
        <v>496</v>
      </c>
    </row>
    <row r="96" spans="1:24" customHeight="1" ht="12.75">
      <c r="A96" s="1" t="s">
        <v>517</v>
      </c>
      <c r="B96" s="7">
        <v>1.99</v>
      </c>
      <c r="C96" s="1">
        <v>3</v>
      </c>
      <c r="D96" s="1" t="s">
        <v>154</v>
      </c>
      <c r="E96" s="5"/>
      <c r="F96" s="5"/>
      <c r="G96" s="1"/>
      <c r="H96" s="9"/>
      <c r="I96" s="1">
        <v>15</v>
      </c>
      <c r="J96" s="1"/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864</v>
      </c>
      <c r="X96" s="1">
        <v>560</v>
      </c>
    </row>
    <row r="97" spans="1:24" customHeight="1" ht="12.75">
      <c r="A97" s="1" t="s">
        <v>518</v>
      </c>
      <c r="B97" s="7">
        <v>1.66</v>
      </c>
      <c r="C97" s="1">
        <v>3</v>
      </c>
      <c r="D97" s="1" t="s">
        <v>154</v>
      </c>
      <c r="E97" s="5"/>
      <c r="F97" s="5"/>
      <c r="G97" s="1"/>
      <c r="H97" s="9"/>
      <c r="I97" s="1">
        <v>1</v>
      </c>
      <c r="J97" s="1"/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864</v>
      </c>
      <c r="X97" s="1">
        <v>688</v>
      </c>
    </row>
    <row r="98" spans="1:24" customHeight="1" ht="12.75">
      <c r="A98" s="1" t="s">
        <v>519</v>
      </c>
      <c r="B98" s="7">
        <v>2.12</v>
      </c>
      <c r="C98" s="1">
        <v>3</v>
      </c>
      <c r="D98" s="1" t="s">
        <v>154</v>
      </c>
      <c r="E98" s="5"/>
      <c r="F98" s="5"/>
      <c r="G98" s="1"/>
      <c r="H98" s="9"/>
      <c r="I98" s="1">
        <v>1</v>
      </c>
      <c r="J98" s="1"/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864</v>
      </c>
      <c r="X98" s="1">
        <v>752</v>
      </c>
    </row>
    <row r="99" spans="1:24" customHeight="1" ht="12.75">
      <c r="A99" s="1" t="s">
        <v>520</v>
      </c>
      <c r="B99" s="7">
        <v>1.24</v>
      </c>
      <c r="C99" s="1">
        <v>3</v>
      </c>
      <c r="D99" s="1" t="s">
        <v>154</v>
      </c>
      <c r="E99" s="5"/>
      <c r="F99" s="5"/>
      <c r="G99" s="1"/>
      <c r="H99" s="9"/>
      <c r="I99" s="1">
        <v>1</v>
      </c>
      <c r="J99" s="1"/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864</v>
      </c>
      <c r="X99" s="1">
        <v>880</v>
      </c>
    </row>
    <row r="100" spans="1:24" customHeight="1" ht="12.75">
      <c r="A100" s="1" t="s">
        <v>521</v>
      </c>
      <c r="B100" s="7">
        <v>1.55</v>
      </c>
      <c r="C100" s="1">
        <v>3</v>
      </c>
      <c r="D100" s="1" t="s">
        <v>154</v>
      </c>
      <c r="E100" s="5"/>
      <c r="F100" s="5"/>
      <c r="G100" s="1"/>
      <c r="H100" s="9"/>
      <c r="I100" s="1">
        <v>42</v>
      </c>
      <c r="J100" s="1"/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864</v>
      </c>
      <c r="X100" s="1">
        <v>944</v>
      </c>
    </row>
    <row r="101" spans="1:24" customHeight="1" ht="12.75">
      <c r="A101" s="1" t="s">
        <v>522</v>
      </c>
      <c r="B101" s="7">
        <v>2.1</v>
      </c>
      <c r="C101" s="1">
        <v>3</v>
      </c>
      <c r="D101" s="1" t="s">
        <v>154</v>
      </c>
      <c r="E101" s="5"/>
      <c r="F101" s="5"/>
      <c r="G101" s="1"/>
      <c r="H101" s="9"/>
      <c r="I101" s="1">
        <v>1</v>
      </c>
      <c r="J101" s="1"/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864</v>
      </c>
      <c r="X101" s="1">
        <v>1008</v>
      </c>
    </row>
    <row r="102" spans="1:24" customHeight="1" ht="12.75">
      <c r="A102" s="1" t="s">
        <v>523</v>
      </c>
      <c r="B102" s="7">
        <v>1.52</v>
      </c>
      <c r="C102" s="1">
        <v>3</v>
      </c>
      <c r="D102" s="1" t="s">
        <v>154</v>
      </c>
      <c r="E102" s="5"/>
      <c r="F102" s="5"/>
      <c r="G102" s="1"/>
      <c r="H102" s="9"/>
      <c r="I102" s="1">
        <v>19</v>
      </c>
      <c r="J102" s="1"/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864</v>
      </c>
      <c r="X102" s="1">
        <v>1136</v>
      </c>
    </row>
    <row r="103" spans="1:24" customHeight="1" ht="12.75">
      <c r="A103" s="1" t="s">
        <v>524</v>
      </c>
      <c r="B103" s="7">
        <v>1.61</v>
      </c>
      <c r="C103" s="1">
        <v>3</v>
      </c>
      <c r="D103" s="1" t="s">
        <v>154</v>
      </c>
      <c r="E103" s="5"/>
      <c r="F103" s="5"/>
      <c r="G103" s="1"/>
      <c r="H103" s="9"/>
      <c r="I103" s="1">
        <v>12</v>
      </c>
      <c r="J103" s="1"/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864</v>
      </c>
      <c r="X103" s="1">
        <v>1200</v>
      </c>
    </row>
    <row r="104" spans="1:24" customHeight="1" ht="12.75">
      <c r="A104" s="1" t="s">
        <v>525</v>
      </c>
      <c r="B104" s="7">
        <v>1.83</v>
      </c>
      <c r="C104" s="1">
        <v>3</v>
      </c>
      <c r="D104" s="1" t="s">
        <v>154</v>
      </c>
      <c r="E104" s="5"/>
      <c r="F104" s="5"/>
      <c r="G104" s="1"/>
      <c r="H104" s="9"/>
      <c r="I104" s="1">
        <v>28</v>
      </c>
      <c r="J104" s="1"/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864</v>
      </c>
      <c r="X104" s="1">
        <v>1264</v>
      </c>
    </row>
    <row r="105" spans="1:24" customHeight="1" ht="12.75">
      <c r="A105" s="1" t="s">
        <v>526</v>
      </c>
      <c r="B105" s="7">
        <v>1.59</v>
      </c>
      <c r="C105" s="1">
        <v>3</v>
      </c>
      <c r="D105" s="1" t="s">
        <v>154</v>
      </c>
      <c r="E105" s="5"/>
      <c r="F105" s="5"/>
      <c r="G105" s="1"/>
      <c r="H105" s="9"/>
      <c r="I105" s="1">
        <v>17</v>
      </c>
      <c r="J105" s="1"/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864</v>
      </c>
      <c r="X105" s="1">
        <v>2736</v>
      </c>
    </row>
    <row r="106" spans="1:24" customHeight="1" ht="12.75">
      <c r="A106" s="1" t="s">
        <v>527</v>
      </c>
      <c r="B106" s="7">
        <v>1.09</v>
      </c>
      <c r="C106" s="1">
        <v>3</v>
      </c>
      <c r="D106" s="1" t="s">
        <v>154</v>
      </c>
      <c r="E106" s="5"/>
      <c r="F106" s="5"/>
      <c r="G106" s="1"/>
      <c r="H106" s="9"/>
      <c r="I106" s="1">
        <v>25</v>
      </c>
      <c r="J106" s="1"/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864</v>
      </c>
      <c r="X106" s="1">
        <v>2800</v>
      </c>
    </row>
    <row r="107" spans="1:24" customHeight="1" ht="12.75">
      <c r="A107" s="1" t="s">
        <v>528</v>
      </c>
      <c r="B107" s="7">
        <v>1.98</v>
      </c>
      <c r="C107" s="1">
        <v>3</v>
      </c>
      <c r="D107" s="1" t="s">
        <v>154</v>
      </c>
      <c r="E107" s="5"/>
      <c r="F107" s="5"/>
      <c r="G107" s="1"/>
      <c r="H107" s="9"/>
      <c r="I107" s="1">
        <v>36</v>
      </c>
      <c r="J107" s="1"/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864</v>
      </c>
      <c r="X107" s="1">
        <v>2864</v>
      </c>
    </row>
    <row r="108" spans="1:24" customHeight="1" ht="12.75">
      <c r="A108" s="1" t="s">
        <v>529</v>
      </c>
      <c r="B108" s="7">
        <v>3.61</v>
      </c>
      <c r="C108" s="1">
        <v>3</v>
      </c>
      <c r="D108" s="1" t="s">
        <v>154</v>
      </c>
      <c r="E108" s="5"/>
      <c r="F108" s="5"/>
      <c r="G108" s="1"/>
      <c r="H108" s="9"/>
      <c r="I108" s="1">
        <v>2</v>
      </c>
      <c r="J108" s="1"/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864</v>
      </c>
      <c r="X108" s="1">
        <v>2928</v>
      </c>
    </row>
    <row r="109" spans="1:24" customHeight="1" ht="12.75">
      <c r="A109" s="1" t="s">
        <v>530</v>
      </c>
      <c r="B109" s="7">
        <v>1.35</v>
      </c>
      <c r="C109" s="1">
        <v>3</v>
      </c>
      <c r="D109" s="1" t="s">
        <v>154</v>
      </c>
      <c r="E109" s="5"/>
      <c r="F109" s="5"/>
      <c r="G109" s="1"/>
      <c r="H109" s="9"/>
      <c r="I109" s="1">
        <v>47</v>
      </c>
      <c r="J109" s="1"/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864</v>
      </c>
      <c r="X109" s="1">
        <v>2992</v>
      </c>
    </row>
    <row r="110" spans="1:24" customHeight="1" ht="12.75">
      <c r="A110" s="1" t="s">
        <v>531</v>
      </c>
      <c r="B110" s="7">
        <v>1.32</v>
      </c>
      <c r="C110" s="1">
        <v>3</v>
      </c>
      <c r="D110" s="1" t="s">
        <v>154</v>
      </c>
      <c r="E110" s="5"/>
      <c r="F110" s="5"/>
      <c r="G110" s="1"/>
      <c r="H110" s="9"/>
      <c r="I110" s="1">
        <v>12</v>
      </c>
      <c r="J110" s="1"/>
      <c r="K110" s="1"/>
      <c r="L110" s="9"/>
      <c r="M110" s="1"/>
      <c r="N110" s="9"/>
      <c r="O110" s="1"/>
      <c r="P110" s="9"/>
      <c r="Q110" s="1"/>
      <c r="R110" s="9"/>
      <c r="S110" s="1"/>
      <c r="T110" s="9"/>
      <c r="U110" s="1"/>
      <c r="V110" s="9"/>
      <c r="W110" s="1">
        <v>864</v>
      </c>
      <c r="X110" s="1">
        <v>3056</v>
      </c>
    </row>
    <row r="111" spans="1:24" customHeight="1" ht="12.75">
      <c r="A111" s="1" t="s">
        <v>532</v>
      </c>
      <c r="B111" s="7">
        <v>2.16</v>
      </c>
      <c r="C111" s="1">
        <v>3</v>
      </c>
      <c r="D111" s="1" t="s">
        <v>154</v>
      </c>
      <c r="E111" s="5"/>
      <c r="F111" s="5"/>
      <c r="G111" s="1"/>
      <c r="H111" s="9"/>
      <c r="I111" s="1">
        <v>3</v>
      </c>
      <c r="J111" s="1"/>
      <c r="K111" s="1"/>
      <c r="L111" s="9"/>
      <c r="M111" s="1"/>
      <c r="N111" s="9"/>
      <c r="O111" s="1"/>
      <c r="P111" s="9"/>
      <c r="Q111" s="1"/>
      <c r="R111" s="9"/>
      <c r="S111" s="1"/>
      <c r="T111" s="9"/>
      <c r="U111" s="1"/>
      <c r="V111" s="9"/>
      <c r="W111" s="1">
        <v>864</v>
      </c>
      <c r="X111" s="1">
        <v>3120</v>
      </c>
    </row>
    <row r="112" spans="1:24" customHeight="1" ht="12.75">
      <c r="A112" s="1" t="s">
        <v>533</v>
      </c>
      <c r="B112" s="7">
        <v>1.97</v>
      </c>
      <c r="C112" s="1">
        <v>3</v>
      </c>
      <c r="D112" s="1" t="s">
        <v>154</v>
      </c>
      <c r="E112" s="5"/>
      <c r="F112" s="5"/>
      <c r="G112" s="1"/>
      <c r="H112" s="9"/>
      <c r="I112" s="1">
        <v>4</v>
      </c>
      <c r="J112" s="1"/>
      <c r="K112" s="1"/>
      <c r="L112" s="9"/>
      <c r="M112" s="1"/>
      <c r="N112" s="9"/>
      <c r="O112" s="1"/>
      <c r="P112" s="9"/>
      <c r="Q112" s="1"/>
      <c r="R112" s="9"/>
      <c r="S112" s="1"/>
      <c r="T112" s="9"/>
      <c r="U112" s="1"/>
      <c r="V112" s="9"/>
      <c r="W112" s="1">
        <v>864</v>
      </c>
      <c r="X112" s="1">
        <v>3184</v>
      </c>
    </row>
    <row r="113" spans="1:24" customHeight="1" ht="12.75">
      <c r="A113" s="1" t="s">
        <v>534</v>
      </c>
      <c r="B113" s="7">
        <v>2.03</v>
      </c>
      <c r="C113" s="1">
        <v>3</v>
      </c>
      <c r="D113" s="1" t="s">
        <v>154</v>
      </c>
      <c r="E113" s="5"/>
      <c r="F113" s="5"/>
      <c r="G113" s="1"/>
      <c r="H113" s="9"/>
      <c r="I113" s="1">
        <v>2</v>
      </c>
      <c r="J113" s="1"/>
      <c r="K113" s="1"/>
      <c r="L113" s="9"/>
      <c r="M113" s="1"/>
      <c r="N113" s="9"/>
      <c r="O113" s="1"/>
      <c r="P113" s="9"/>
      <c r="Q113" s="1"/>
      <c r="R113" s="9"/>
      <c r="S113" s="1"/>
      <c r="T113" s="9"/>
      <c r="U113" s="1"/>
      <c r="V113" s="9"/>
      <c r="W113" s="1">
        <v>864</v>
      </c>
      <c r="X113" s="1">
        <v>3248</v>
      </c>
    </row>
    <row r="114" spans="1:24" customHeight="1" ht="12.75">
      <c r="A114" s="1" t="s">
        <v>535</v>
      </c>
      <c r="B114" s="7">
        <v>1.52</v>
      </c>
      <c r="C114" s="1">
        <v>3</v>
      </c>
      <c r="D114" s="1" t="s">
        <v>154</v>
      </c>
      <c r="E114" s="5"/>
      <c r="F114" s="5"/>
      <c r="G114" s="1"/>
      <c r="H114" s="9"/>
      <c r="I114" s="1">
        <v>36</v>
      </c>
      <c r="J114" s="1"/>
      <c r="K114" s="1"/>
      <c r="L114" s="9"/>
      <c r="M114" s="1"/>
      <c r="N114" s="9"/>
      <c r="O114" s="1"/>
      <c r="P114" s="9"/>
      <c r="Q114" s="1"/>
      <c r="R114" s="9"/>
      <c r="S114" s="1"/>
      <c r="T114" s="9"/>
      <c r="U114" s="1"/>
      <c r="V114" s="9"/>
      <c r="W114" s="1">
        <v>864</v>
      </c>
      <c r="X114" s="1">
        <v>3312</v>
      </c>
    </row>
    <row r="115" spans="1:24" customHeight="1" ht="12.75">
      <c r="A115" s="1" t="s">
        <v>536</v>
      </c>
      <c r="B115" s="7">
        <v>1.95</v>
      </c>
      <c r="C115" s="1">
        <v>3</v>
      </c>
      <c r="D115" s="1" t="s">
        <v>154</v>
      </c>
      <c r="E115" s="5"/>
      <c r="F115" s="5"/>
      <c r="G115" s="1"/>
      <c r="H115" s="9"/>
      <c r="I115" s="1">
        <v>2</v>
      </c>
      <c r="J115" s="1"/>
      <c r="K115" s="1"/>
      <c r="L115" s="9"/>
      <c r="M115" s="1"/>
      <c r="N115" s="9"/>
      <c r="O115" s="1"/>
      <c r="P115" s="9"/>
      <c r="Q115" s="1"/>
      <c r="R115" s="9"/>
      <c r="S115" s="1"/>
      <c r="T115" s="9"/>
      <c r="U115" s="1"/>
      <c r="V115" s="9"/>
      <c r="W115" s="1">
        <v>864</v>
      </c>
      <c r="X115" s="1">
        <v>3440</v>
      </c>
    </row>
    <row r="116" spans="1:24" customHeight="1" ht="12.75">
      <c r="A116" s="1" t="s">
        <v>537</v>
      </c>
      <c r="B116" s="7">
        <v>1.26</v>
      </c>
      <c r="C116" s="1">
        <v>3</v>
      </c>
      <c r="D116" s="1" t="s">
        <v>154</v>
      </c>
      <c r="E116" s="5"/>
      <c r="F116" s="5"/>
      <c r="G116" s="1"/>
      <c r="H116" s="9"/>
      <c r="I116" s="1">
        <v>1</v>
      </c>
      <c r="J116" s="1"/>
      <c r="K116" s="1"/>
      <c r="L116" s="9"/>
      <c r="M116" s="1"/>
      <c r="N116" s="9"/>
      <c r="O116" s="1"/>
      <c r="P116" s="9"/>
      <c r="Q116" s="1"/>
      <c r="R116" s="9"/>
      <c r="S116" s="1"/>
      <c r="T116" s="9"/>
      <c r="U116" s="1"/>
      <c r="V116" s="9"/>
      <c r="W116" s="1">
        <v>864</v>
      </c>
      <c r="X116" s="1">
        <v>3504</v>
      </c>
    </row>
    <row r="117" spans="1:24" customHeight="1" ht="12.75">
      <c r="A117" s="1" t="s">
        <v>538</v>
      </c>
      <c r="B117" s="7">
        <v>2.08</v>
      </c>
      <c r="C117" s="1">
        <v>3</v>
      </c>
      <c r="D117" s="1" t="s">
        <v>154</v>
      </c>
      <c r="E117" s="5"/>
      <c r="F117" s="5"/>
      <c r="G117" s="1"/>
      <c r="H117" s="9"/>
      <c r="I117" s="1">
        <v>2</v>
      </c>
      <c r="J117" s="1"/>
      <c r="K117" s="1"/>
      <c r="L117" s="9"/>
      <c r="M117" s="1"/>
      <c r="N117" s="9"/>
      <c r="O117" s="1"/>
      <c r="P117" s="9"/>
      <c r="Q117" s="1"/>
      <c r="R117" s="9"/>
      <c r="S117" s="1"/>
      <c r="T117" s="9"/>
      <c r="U117" s="1"/>
      <c r="V117" s="9"/>
      <c r="W117" s="1">
        <v>864</v>
      </c>
      <c r="X117" s="1">
        <v>3632</v>
      </c>
    </row>
    <row r="118" spans="1:24" customHeight="1" ht="12.75">
      <c r="A118" s="1" t="s">
        <v>539</v>
      </c>
      <c r="B118" s="7">
        <v>1.33</v>
      </c>
      <c r="C118" s="1">
        <v>3</v>
      </c>
      <c r="D118" s="1" t="s">
        <v>154</v>
      </c>
      <c r="E118" s="5"/>
      <c r="F118" s="5"/>
      <c r="G118" s="1"/>
      <c r="H118" s="9"/>
      <c r="I118" s="1">
        <v>17</v>
      </c>
      <c r="J118" s="1"/>
      <c r="K118" s="1"/>
      <c r="L118" s="9"/>
      <c r="M118" s="1"/>
      <c r="N118" s="9"/>
      <c r="O118" s="1"/>
      <c r="P118" s="9"/>
      <c r="Q118" s="1"/>
      <c r="R118" s="9"/>
      <c r="S118" s="1"/>
      <c r="T118" s="9"/>
      <c r="U118" s="1"/>
      <c r="V118" s="9"/>
      <c r="W118" s="1">
        <v>864</v>
      </c>
      <c r="X118" s="1">
        <v>3696</v>
      </c>
    </row>
    <row r="119" spans="1:24" customHeight="1" ht="12.75">
      <c r="A119" s="1" t="s">
        <v>540</v>
      </c>
      <c r="B119" s="7">
        <v>2.03</v>
      </c>
      <c r="C119" s="1">
        <v>3</v>
      </c>
      <c r="D119" s="1" t="s">
        <v>154</v>
      </c>
      <c r="E119" s="5"/>
      <c r="F119" s="5"/>
      <c r="G119" s="1"/>
      <c r="H119" s="9"/>
      <c r="I119" s="1">
        <v>4</v>
      </c>
      <c r="J119" s="1"/>
      <c r="K119" s="1"/>
      <c r="L119" s="9"/>
      <c r="M119" s="1"/>
      <c r="N119" s="9"/>
      <c r="O119" s="1"/>
      <c r="P119" s="9"/>
      <c r="Q119" s="1"/>
      <c r="R119" s="9"/>
      <c r="S119" s="1"/>
      <c r="T119" s="9"/>
      <c r="U119" s="1"/>
      <c r="V119" s="9"/>
      <c r="W119" s="1">
        <v>864</v>
      </c>
      <c r="X119" s="1">
        <v>3760</v>
      </c>
    </row>
    <row r="120" spans="1:24" customHeight="1" ht="12.75">
      <c r="A120" s="1" t="s">
        <v>157</v>
      </c>
      <c r="B120" s="7">
        <v>1.27</v>
      </c>
      <c r="C120" s="1">
        <v>0.0</v>
      </c>
      <c r="D120" s="1" t="s">
        <v>158</v>
      </c>
      <c r="E120" s="5">
        <v>75</v>
      </c>
      <c r="F120" s="5">
        <v>63.75</v>
      </c>
      <c r="G120" s="1">
        <v>5</v>
      </c>
      <c r="H120" s="9">
        <v>0.92</v>
      </c>
      <c r="I120" s="1">
        <v>1</v>
      </c>
      <c r="J120" s="1"/>
      <c r="K120" s="1"/>
      <c r="L120" s="9"/>
      <c r="M120" s="1"/>
      <c r="N120" s="9"/>
      <c r="O120" s="1"/>
      <c r="P120" s="9"/>
      <c r="Q120" s="1"/>
      <c r="R120" s="9"/>
      <c r="S120" s="1"/>
      <c r="T120" s="9"/>
      <c r="U120" s="1"/>
      <c r="V120" s="9"/>
      <c r="W120" s="1">
        <v>1584</v>
      </c>
      <c r="X120" s="1">
        <v>1552</v>
      </c>
    </row>
    <row r="121" spans="1:24" customHeight="1" ht="12.75">
      <c r="A121" s="1" t="s">
        <v>159</v>
      </c>
      <c r="B121" s="7">
        <v>1.34</v>
      </c>
      <c r="C121" s="1">
        <v>0.0</v>
      </c>
      <c r="D121" s="1" t="s">
        <v>158</v>
      </c>
      <c r="E121" s="5">
        <v>90</v>
      </c>
      <c r="F121" s="5">
        <v>67.5</v>
      </c>
      <c r="G121" s="1">
        <v>5</v>
      </c>
      <c r="H121" s="9">
        <v>0.92</v>
      </c>
      <c r="I121" s="1">
        <v>1</v>
      </c>
      <c r="J121" s="1"/>
      <c r="K121" s="1"/>
      <c r="L121" s="9"/>
      <c r="M121" s="1"/>
      <c r="N121" s="9"/>
      <c r="O121" s="1"/>
      <c r="P121" s="9"/>
      <c r="Q121" s="1"/>
      <c r="R121" s="9"/>
      <c r="S121" s="1"/>
      <c r="T121" s="9"/>
      <c r="U121" s="1"/>
      <c r="V121" s="9"/>
      <c r="W121" s="1">
        <v>1584</v>
      </c>
      <c r="X121" s="1">
        <v>2544</v>
      </c>
    </row>
    <row r="122" spans="1:24" customHeight="1" ht="12.75">
      <c r="A122" s="1" t="s">
        <v>167</v>
      </c>
      <c r="B122" s="7">
        <v>1.32</v>
      </c>
      <c r="C122" s="1">
        <v>5</v>
      </c>
      <c r="D122" s="1" t="s">
        <v>168</v>
      </c>
      <c r="E122" s="5"/>
      <c r="F122" s="5"/>
      <c r="G122" s="1"/>
      <c r="H122" s="9"/>
      <c r="I122" s="5">
        <v>12</v>
      </c>
      <c r="J122" s="5">
        <v>1.0488088481702</v>
      </c>
      <c r="K122" s="1">
        <v>10</v>
      </c>
      <c r="L122" s="9">
        <v>0.1</v>
      </c>
      <c r="M122" s="1">
        <v>11</v>
      </c>
      <c r="N122" s="9">
        <v>0.15</v>
      </c>
      <c r="O122" s="1">
        <v>12</v>
      </c>
      <c r="P122" s="9">
        <v>0.5</v>
      </c>
      <c r="Q122" s="1">
        <v>13</v>
      </c>
      <c r="R122" s="9">
        <v>0.15</v>
      </c>
      <c r="S122" s="1">
        <v>14</v>
      </c>
      <c r="T122" s="9">
        <v>0.1</v>
      </c>
      <c r="U122" s="1"/>
      <c r="V122" s="9"/>
      <c r="W122" s="1">
        <v>608</v>
      </c>
      <c r="X122" s="1">
        <v>1328</v>
      </c>
    </row>
    <row r="123" spans="1:24" customHeight="1" ht="12.75">
      <c r="A123" s="1" t="s">
        <v>169</v>
      </c>
      <c r="B123" s="7">
        <v>1.18</v>
      </c>
      <c r="C123" s="1">
        <v>5</v>
      </c>
      <c r="D123" s="1" t="s">
        <v>168</v>
      </c>
      <c r="E123" s="5"/>
      <c r="F123" s="5"/>
      <c r="G123" s="1"/>
      <c r="H123" s="9"/>
      <c r="I123" s="5">
        <v>33.6</v>
      </c>
      <c r="J123" s="5">
        <v>6.5757128891094</v>
      </c>
      <c r="K123" s="1">
        <v>23</v>
      </c>
      <c r="L123" s="9">
        <v>0.1</v>
      </c>
      <c r="M123" s="1">
        <v>28</v>
      </c>
      <c r="N123" s="9">
        <v>0.1</v>
      </c>
      <c r="O123" s="1">
        <v>31</v>
      </c>
      <c r="P123" s="9">
        <v>0.4</v>
      </c>
      <c r="Q123" s="1">
        <v>34</v>
      </c>
      <c r="R123" s="9">
        <v>0.1</v>
      </c>
      <c r="S123" s="1">
        <v>40</v>
      </c>
      <c r="T123" s="9">
        <v>0.2</v>
      </c>
      <c r="U123" s="1">
        <v>47</v>
      </c>
      <c r="V123" s="9">
        <v>0.1</v>
      </c>
      <c r="W123" s="1">
        <v>608</v>
      </c>
      <c r="X123" s="1">
        <v>2656</v>
      </c>
    </row>
    <row r="124" spans="1:24" customHeight="1" ht="12.75">
      <c r="A124" s="1" t="s">
        <v>170</v>
      </c>
      <c r="B124" s="7">
        <v>1.63</v>
      </c>
      <c r="C124" s="1">
        <v>4</v>
      </c>
      <c r="D124" s="1" t="s">
        <v>168</v>
      </c>
      <c r="E124" s="5"/>
      <c r="F124" s="5"/>
      <c r="G124" s="1"/>
      <c r="H124" s="9"/>
      <c r="I124" s="5">
        <v>3.45</v>
      </c>
      <c r="J124" s="5">
        <v>1.4654350889753</v>
      </c>
      <c r="K124" s="1">
        <v>1</v>
      </c>
      <c r="L124" s="9">
        <v>0.25</v>
      </c>
      <c r="M124" s="1">
        <v>4</v>
      </c>
      <c r="N124" s="9">
        <v>0.55</v>
      </c>
      <c r="O124" s="1">
        <v>5</v>
      </c>
      <c r="P124" s="9">
        <v>0.2</v>
      </c>
      <c r="Q124" s="1"/>
      <c r="R124" s="9"/>
      <c r="S124" s="1"/>
      <c r="T124" s="9"/>
      <c r="U124" s="1"/>
      <c r="V124" s="9"/>
      <c r="W124" s="1">
        <v>720</v>
      </c>
      <c r="X124" s="1">
        <v>752</v>
      </c>
    </row>
    <row r="125" spans="1:24" customHeight="1" ht="12.75">
      <c r="A125" s="1" t="s">
        <v>171</v>
      </c>
      <c r="B125" s="7">
        <v>1.62</v>
      </c>
      <c r="C125" s="1">
        <v>4</v>
      </c>
      <c r="D125" s="1" t="s">
        <v>168</v>
      </c>
      <c r="E125" s="5"/>
      <c r="F125" s="5"/>
      <c r="G125" s="1"/>
      <c r="H125" s="9"/>
      <c r="I125" s="5">
        <v>3.45</v>
      </c>
      <c r="J125" s="5">
        <v>1.4654350889753</v>
      </c>
      <c r="K125" s="1">
        <v>1</v>
      </c>
      <c r="L125" s="9">
        <v>0.25</v>
      </c>
      <c r="M125" s="1">
        <v>4</v>
      </c>
      <c r="N125" s="9">
        <v>0.55</v>
      </c>
      <c r="O125" s="1">
        <v>5</v>
      </c>
      <c r="P125" s="9">
        <v>0.2</v>
      </c>
      <c r="Q125" s="1"/>
      <c r="R125" s="9"/>
      <c r="S125" s="1"/>
      <c r="T125" s="9"/>
      <c r="U125" s="1"/>
      <c r="V125" s="9"/>
      <c r="W125" s="1">
        <v>720</v>
      </c>
      <c r="X125" s="1">
        <v>816</v>
      </c>
    </row>
    <row r="126" spans="1:24" customHeight="1" ht="12.75">
      <c r="A126" s="1" t="s">
        <v>204</v>
      </c>
      <c r="B126" s="7">
        <v>1.06</v>
      </c>
      <c r="C126" s="1">
        <v>4</v>
      </c>
      <c r="D126" s="1" t="s">
        <v>168</v>
      </c>
      <c r="E126" s="5"/>
      <c r="F126" s="5"/>
      <c r="G126" s="1"/>
      <c r="H126" s="9"/>
      <c r="I126" s="5">
        <v>3.45</v>
      </c>
      <c r="J126" s="5">
        <v>1.4654350889753</v>
      </c>
      <c r="K126" s="1">
        <v>1</v>
      </c>
      <c r="L126" s="9">
        <v>0.25</v>
      </c>
      <c r="M126" s="1">
        <v>4</v>
      </c>
      <c r="N126" s="9">
        <v>0.55</v>
      </c>
      <c r="O126" s="1">
        <v>5</v>
      </c>
      <c r="P126" s="9">
        <v>0.2</v>
      </c>
      <c r="Q126" s="1"/>
      <c r="R126" s="9"/>
      <c r="S126" s="1"/>
      <c r="T126" s="9"/>
      <c r="U126" s="1"/>
      <c r="V126" s="9"/>
      <c r="W126" s="1">
        <v>720</v>
      </c>
      <c r="X126" s="1">
        <v>880</v>
      </c>
    </row>
    <row r="127" spans="1:24" customHeight="1" ht="12.75">
      <c r="A127" s="1" t="s">
        <v>205</v>
      </c>
      <c r="B127" s="7">
        <v>1.27</v>
      </c>
      <c r="C127" s="1">
        <v>4</v>
      </c>
      <c r="D127" s="1" t="s">
        <v>168</v>
      </c>
      <c r="E127" s="5"/>
      <c r="F127" s="5"/>
      <c r="G127" s="1"/>
      <c r="H127" s="9"/>
      <c r="I127" s="5">
        <v>3.45</v>
      </c>
      <c r="J127" s="5">
        <v>1.4654350889753</v>
      </c>
      <c r="K127" s="1">
        <v>1</v>
      </c>
      <c r="L127" s="9">
        <v>0.25</v>
      </c>
      <c r="M127" s="1">
        <v>4</v>
      </c>
      <c r="N127" s="9">
        <v>0.55</v>
      </c>
      <c r="O127" s="1">
        <v>5</v>
      </c>
      <c r="P127" s="9">
        <v>0.2</v>
      </c>
      <c r="Q127" s="1"/>
      <c r="R127" s="9"/>
      <c r="S127" s="1"/>
      <c r="T127" s="9"/>
      <c r="U127" s="1"/>
      <c r="V127" s="9"/>
      <c r="W127" s="1">
        <v>720</v>
      </c>
      <c r="X127" s="1">
        <v>1008</v>
      </c>
    </row>
    <row r="128" spans="1:24" customHeight="1" ht="12.75">
      <c r="A128" s="1" t="s">
        <v>206</v>
      </c>
      <c r="B128" s="7">
        <v>1.42</v>
      </c>
      <c r="C128" s="1">
        <v>4</v>
      </c>
      <c r="D128" s="1" t="s">
        <v>168</v>
      </c>
      <c r="E128" s="5"/>
      <c r="F128" s="5"/>
      <c r="G128" s="1"/>
      <c r="H128" s="9"/>
      <c r="I128" s="5">
        <v>3.45</v>
      </c>
      <c r="J128" s="5">
        <v>1.4654350889753</v>
      </c>
      <c r="K128" s="1">
        <v>1</v>
      </c>
      <c r="L128" s="9">
        <v>0.25</v>
      </c>
      <c r="M128" s="1">
        <v>4</v>
      </c>
      <c r="N128" s="9">
        <v>0.55</v>
      </c>
      <c r="O128" s="1">
        <v>5</v>
      </c>
      <c r="P128" s="9">
        <v>0.2</v>
      </c>
      <c r="Q128" s="1"/>
      <c r="R128" s="9"/>
      <c r="S128" s="1"/>
      <c r="T128" s="9"/>
      <c r="U128" s="1"/>
      <c r="V128" s="9"/>
      <c r="W128" s="1">
        <v>720</v>
      </c>
      <c r="X128" s="1">
        <v>1072</v>
      </c>
    </row>
    <row r="129" spans="1:24" customHeight="1" ht="12.75">
      <c r="A129" s="1" t="s">
        <v>207</v>
      </c>
      <c r="B129" s="7">
        <v>1.13</v>
      </c>
      <c r="C129" s="1">
        <v>4</v>
      </c>
      <c r="D129" s="1" t="s">
        <v>168</v>
      </c>
      <c r="E129" s="5"/>
      <c r="F129" s="5"/>
      <c r="G129" s="1"/>
      <c r="H129" s="9"/>
      <c r="I129" s="1">
        <v>1</v>
      </c>
      <c r="J129" s="1"/>
      <c r="K129" s="1"/>
      <c r="L129" s="9"/>
      <c r="M129" s="1"/>
      <c r="N129" s="9"/>
      <c r="O129" s="1"/>
      <c r="P129" s="9"/>
      <c r="Q129" s="1"/>
      <c r="R129" s="9"/>
      <c r="S129" s="1"/>
      <c r="T129" s="9"/>
      <c r="U129" s="1"/>
      <c r="V129" s="9"/>
      <c r="W129" s="1">
        <v>720</v>
      </c>
      <c r="X129" s="1">
        <v>1248</v>
      </c>
    </row>
    <row r="130" spans="1:24" customHeight="1" ht="12.75">
      <c r="A130" s="1" t="s">
        <v>208</v>
      </c>
      <c r="B130" s="7">
        <v>1.1</v>
      </c>
      <c r="C130" s="1">
        <v>4</v>
      </c>
      <c r="D130" s="1" t="s">
        <v>168</v>
      </c>
      <c r="E130" s="5"/>
      <c r="F130" s="5"/>
      <c r="G130" s="1"/>
      <c r="H130" s="9"/>
      <c r="I130" s="5">
        <v>38.2</v>
      </c>
      <c r="J130" s="5">
        <v>7.5471849056453</v>
      </c>
      <c r="K130" s="1">
        <v>26</v>
      </c>
      <c r="L130" s="9">
        <v>0.1</v>
      </c>
      <c r="M130" s="1">
        <v>32</v>
      </c>
      <c r="N130" s="9">
        <v>0.1</v>
      </c>
      <c r="O130" s="1">
        <v>35</v>
      </c>
      <c r="P130" s="9">
        <v>0.4</v>
      </c>
      <c r="Q130" s="1">
        <v>39</v>
      </c>
      <c r="R130" s="9">
        <v>0.1</v>
      </c>
      <c r="S130" s="1">
        <v>46</v>
      </c>
      <c r="T130" s="9">
        <v>0.2</v>
      </c>
      <c r="U130" s="1">
        <v>53</v>
      </c>
      <c r="V130" s="9">
        <v>0.1</v>
      </c>
      <c r="W130" s="1">
        <v>720</v>
      </c>
      <c r="X130" s="1">
        <v>1376</v>
      </c>
    </row>
    <row r="131" spans="1:24" customHeight="1" ht="12.75">
      <c r="A131" s="1" t="s">
        <v>209</v>
      </c>
      <c r="B131" s="7">
        <v>1.87</v>
      </c>
      <c r="C131" s="1">
        <v>4</v>
      </c>
      <c r="D131" s="1" t="s">
        <v>168</v>
      </c>
      <c r="E131" s="5"/>
      <c r="F131" s="5"/>
      <c r="G131" s="1"/>
      <c r="H131" s="9"/>
      <c r="I131" s="5">
        <v>3.45</v>
      </c>
      <c r="J131" s="5">
        <v>1.4654350889753</v>
      </c>
      <c r="K131" s="1">
        <v>1</v>
      </c>
      <c r="L131" s="9">
        <v>0.25</v>
      </c>
      <c r="M131" s="1">
        <v>4</v>
      </c>
      <c r="N131" s="9">
        <v>0.55</v>
      </c>
      <c r="O131" s="1">
        <v>5</v>
      </c>
      <c r="P131" s="9">
        <v>0.2</v>
      </c>
      <c r="Q131" s="1"/>
      <c r="R131" s="9"/>
      <c r="S131" s="1"/>
      <c r="T131" s="9"/>
      <c r="U131" s="1"/>
      <c r="V131" s="9"/>
      <c r="W131" s="1">
        <v>720</v>
      </c>
      <c r="X131" s="1">
        <v>1440</v>
      </c>
    </row>
    <row r="132" spans="1:24" customHeight="1" ht="12.75">
      <c r="A132" s="1" t="s">
        <v>210</v>
      </c>
      <c r="B132" s="7">
        <v>1.71</v>
      </c>
      <c r="C132" s="1">
        <v>4</v>
      </c>
      <c r="D132" s="1" t="s">
        <v>168</v>
      </c>
      <c r="E132" s="5"/>
      <c r="F132" s="5"/>
      <c r="G132" s="1"/>
      <c r="H132" s="9"/>
      <c r="I132" s="5">
        <v>76</v>
      </c>
      <c r="J132" s="5">
        <v>14.60821686586</v>
      </c>
      <c r="K132" s="1">
        <v>53</v>
      </c>
      <c r="L132" s="9">
        <v>0.1</v>
      </c>
      <c r="M132" s="1">
        <v>63</v>
      </c>
      <c r="N132" s="9">
        <v>0.1</v>
      </c>
      <c r="O132" s="1">
        <v>70</v>
      </c>
      <c r="P132" s="9">
        <v>0.4</v>
      </c>
      <c r="Q132" s="1">
        <v>77</v>
      </c>
      <c r="R132" s="9">
        <v>0.1</v>
      </c>
      <c r="S132" s="1">
        <v>91</v>
      </c>
      <c r="T132" s="9">
        <v>0.2</v>
      </c>
      <c r="U132" s="1">
        <v>105</v>
      </c>
      <c r="V132" s="9">
        <v>0.1</v>
      </c>
      <c r="W132" s="1">
        <v>720</v>
      </c>
      <c r="X132" s="1">
        <v>1504</v>
      </c>
    </row>
    <row r="133" spans="1:24" customHeight="1" ht="12.75">
      <c r="A133" s="1" t="s">
        <v>211</v>
      </c>
      <c r="B133" s="7">
        <v>1.43</v>
      </c>
      <c r="C133" s="1">
        <v>4</v>
      </c>
      <c r="D133" s="1" t="s">
        <v>168</v>
      </c>
      <c r="E133" s="5"/>
      <c r="F133" s="5"/>
      <c r="G133" s="1"/>
      <c r="H133" s="9"/>
      <c r="I133" s="5">
        <v>22.8</v>
      </c>
      <c r="J133" s="5">
        <v>4.4</v>
      </c>
      <c r="K133" s="1">
        <v>16</v>
      </c>
      <c r="L133" s="9">
        <v>0.1</v>
      </c>
      <c r="M133" s="1">
        <v>19</v>
      </c>
      <c r="N133" s="9">
        <v>0.1</v>
      </c>
      <c r="O133" s="1">
        <v>21</v>
      </c>
      <c r="P133" s="9">
        <v>0.4</v>
      </c>
      <c r="Q133" s="1">
        <v>23</v>
      </c>
      <c r="R133" s="9">
        <v>0.1</v>
      </c>
      <c r="S133" s="1">
        <v>27</v>
      </c>
      <c r="T133" s="9">
        <v>0.2</v>
      </c>
      <c r="U133" s="1">
        <v>32</v>
      </c>
      <c r="V133" s="9">
        <v>0.1</v>
      </c>
      <c r="W133" s="1">
        <v>720</v>
      </c>
      <c r="X133" s="1">
        <v>1568</v>
      </c>
    </row>
    <row r="134" spans="1:24" customHeight="1" ht="12.75">
      <c r="A134" s="1" t="s">
        <v>212</v>
      </c>
      <c r="B134" s="7">
        <v>1.51</v>
      </c>
      <c r="C134" s="1">
        <v>4</v>
      </c>
      <c r="D134" s="1" t="s">
        <v>168</v>
      </c>
      <c r="E134" s="5"/>
      <c r="F134" s="5"/>
      <c r="G134" s="1"/>
      <c r="H134" s="9"/>
      <c r="I134" s="5">
        <v>43.4</v>
      </c>
      <c r="J134" s="5">
        <v>8.3928541033429</v>
      </c>
      <c r="K134" s="1">
        <v>30</v>
      </c>
      <c r="L134" s="9">
        <v>0.1</v>
      </c>
      <c r="M134" s="1">
        <v>36</v>
      </c>
      <c r="N134" s="9">
        <v>0.1</v>
      </c>
      <c r="O134" s="1">
        <v>40</v>
      </c>
      <c r="P134" s="9">
        <v>0.4</v>
      </c>
      <c r="Q134" s="1">
        <v>44</v>
      </c>
      <c r="R134" s="9">
        <v>0.1</v>
      </c>
      <c r="S134" s="1">
        <v>52</v>
      </c>
      <c r="T134" s="9">
        <v>0.2</v>
      </c>
      <c r="U134" s="1">
        <v>60</v>
      </c>
      <c r="V134" s="9">
        <v>0.1</v>
      </c>
      <c r="W134" s="1">
        <v>720</v>
      </c>
      <c r="X134" s="1">
        <v>1632</v>
      </c>
    </row>
    <row r="135" spans="1:24" customHeight="1" ht="12.75">
      <c r="A135" s="1" t="s">
        <v>272</v>
      </c>
      <c r="B135" s="7">
        <v>1.67</v>
      </c>
      <c r="C135" s="1">
        <v>4</v>
      </c>
      <c r="D135" s="1" t="s">
        <v>168</v>
      </c>
      <c r="E135" s="5"/>
      <c r="F135" s="5"/>
      <c r="G135" s="1"/>
      <c r="H135" s="9"/>
      <c r="I135" s="5">
        <v>29.3</v>
      </c>
      <c r="J135" s="5">
        <v>5.8146367040427</v>
      </c>
      <c r="K135" s="1">
        <v>20</v>
      </c>
      <c r="L135" s="9">
        <v>0.1</v>
      </c>
      <c r="M135" s="1">
        <v>24</v>
      </c>
      <c r="N135" s="9">
        <v>0.1</v>
      </c>
      <c r="O135" s="1">
        <v>27</v>
      </c>
      <c r="P135" s="9">
        <v>0.4</v>
      </c>
      <c r="Q135" s="1">
        <v>30</v>
      </c>
      <c r="R135" s="9">
        <v>0.1</v>
      </c>
      <c r="S135" s="1">
        <v>35</v>
      </c>
      <c r="T135" s="9">
        <v>0.2</v>
      </c>
      <c r="U135" s="1">
        <v>41</v>
      </c>
      <c r="V135" s="9">
        <v>0.1</v>
      </c>
      <c r="W135" s="1">
        <v>720</v>
      </c>
      <c r="X135" s="1">
        <v>1696</v>
      </c>
    </row>
    <row r="136" spans="1:24" customHeight="1" ht="12.75">
      <c r="A136" s="1" t="s">
        <v>273</v>
      </c>
      <c r="B136" s="7">
        <v>1.53</v>
      </c>
      <c r="C136" s="1">
        <v>4</v>
      </c>
      <c r="D136" s="1" t="s">
        <v>168</v>
      </c>
      <c r="E136" s="5"/>
      <c r="F136" s="5"/>
      <c r="G136" s="1"/>
      <c r="H136" s="9"/>
      <c r="I136" s="5">
        <v>20.7</v>
      </c>
      <c r="J136" s="5">
        <v>4.1964270516715</v>
      </c>
      <c r="K136" s="1">
        <v>14</v>
      </c>
      <c r="L136" s="9">
        <v>0.1</v>
      </c>
      <c r="M136" s="1">
        <v>17</v>
      </c>
      <c r="N136" s="9">
        <v>0.1</v>
      </c>
      <c r="O136" s="1">
        <v>19</v>
      </c>
      <c r="P136" s="9">
        <v>0.4</v>
      </c>
      <c r="Q136" s="1">
        <v>21</v>
      </c>
      <c r="R136" s="9">
        <v>0.1</v>
      </c>
      <c r="S136" s="1">
        <v>25</v>
      </c>
      <c r="T136" s="9">
        <v>0.2</v>
      </c>
      <c r="U136" s="1">
        <v>29</v>
      </c>
      <c r="V136" s="9">
        <v>0.1</v>
      </c>
      <c r="W136" s="1">
        <v>720</v>
      </c>
      <c r="X136" s="1">
        <v>1760</v>
      </c>
    </row>
    <row r="137" spans="1:24" customHeight="1" ht="12.75">
      <c r="A137" s="1" t="s">
        <v>274</v>
      </c>
      <c r="B137" s="7">
        <v>1.49</v>
      </c>
      <c r="C137" s="1">
        <v>4</v>
      </c>
      <c r="D137" s="1" t="s">
        <v>168</v>
      </c>
      <c r="E137" s="5"/>
      <c r="F137" s="5"/>
      <c r="G137" s="1"/>
      <c r="H137" s="9"/>
      <c r="I137" s="5">
        <v>26</v>
      </c>
      <c r="J137" s="5">
        <v>4.9598387070549</v>
      </c>
      <c r="K137" s="1">
        <v>18</v>
      </c>
      <c r="L137" s="9">
        <v>0.1</v>
      </c>
      <c r="M137" s="1">
        <v>22</v>
      </c>
      <c r="N137" s="9">
        <v>0.1</v>
      </c>
      <c r="O137" s="1">
        <v>24</v>
      </c>
      <c r="P137" s="9">
        <v>0.4</v>
      </c>
      <c r="Q137" s="1">
        <v>26</v>
      </c>
      <c r="R137" s="9">
        <v>0.1</v>
      </c>
      <c r="S137" s="1">
        <v>31</v>
      </c>
      <c r="T137" s="9">
        <v>0.2</v>
      </c>
      <c r="U137" s="1">
        <v>36</v>
      </c>
      <c r="V137" s="9">
        <v>0.1</v>
      </c>
      <c r="W137" s="1">
        <v>720</v>
      </c>
      <c r="X137" s="1">
        <v>1824</v>
      </c>
    </row>
    <row r="138" spans="1:24" customHeight="1" ht="12.75">
      <c r="A138" s="1" t="s">
        <v>275</v>
      </c>
      <c r="B138" s="7">
        <v>1.72</v>
      </c>
      <c r="C138" s="1">
        <v>4</v>
      </c>
      <c r="D138" s="1" t="s">
        <v>168</v>
      </c>
      <c r="E138" s="5"/>
      <c r="F138" s="5"/>
      <c r="G138" s="1"/>
      <c r="H138" s="9"/>
      <c r="I138" s="5">
        <v>3.45</v>
      </c>
      <c r="J138" s="5">
        <v>1.4654350889753</v>
      </c>
      <c r="K138" s="1">
        <v>1</v>
      </c>
      <c r="L138" s="9">
        <v>0.25</v>
      </c>
      <c r="M138" s="1">
        <v>4</v>
      </c>
      <c r="N138" s="9">
        <v>0.55</v>
      </c>
      <c r="O138" s="1">
        <v>5</v>
      </c>
      <c r="P138" s="9">
        <v>0.2</v>
      </c>
      <c r="Q138" s="1"/>
      <c r="R138" s="9"/>
      <c r="S138" s="1"/>
      <c r="T138" s="9"/>
      <c r="U138" s="1"/>
      <c r="V138" s="9"/>
      <c r="W138" s="1">
        <v>720</v>
      </c>
      <c r="X138" s="1">
        <v>1888</v>
      </c>
    </row>
    <row r="139" spans="1:24" customHeight="1" ht="12.75">
      <c r="A139" s="1" t="s">
        <v>276</v>
      </c>
      <c r="B139" s="7">
        <v>1.88</v>
      </c>
      <c r="C139" s="1">
        <v>4</v>
      </c>
      <c r="D139" s="1" t="s">
        <v>168</v>
      </c>
      <c r="E139" s="5"/>
      <c r="F139" s="5"/>
      <c r="G139" s="1"/>
      <c r="H139" s="9"/>
      <c r="I139" s="5">
        <v>3.45</v>
      </c>
      <c r="J139" s="5">
        <v>1.4654350889753</v>
      </c>
      <c r="K139" s="1">
        <v>1</v>
      </c>
      <c r="L139" s="9">
        <v>0.25</v>
      </c>
      <c r="M139" s="1">
        <v>4</v>
      </c>
      <c r="N139" s="9">
        <v>0.55</v>
      </c>
      <c r="O139" s="1">
        <v>5</v>
      </c>
      <c r="P139" s="9">
        <v>0.2</v>
      </c>
      <c r="Q139" s="1"/>
      <c r="R139" s="9"/>
      <c r="S139" s="1"/>
      <c r="T139" s="9"/>
      <c r="U139" s="1"/>
      <c r="V139" s="9"/>
      <c r="W139" s="1">
        <v>720</v>
      </c>
      <c r="X139" s="1">
        <v>1952</v>
      </c>
    </row>
    <row r="140" spans="1:24" customHeight="1" ht="12.75">
      <c r="A140" s="1" t="s">
        <v>277</v>
      </c>
      <c r="B140" s="7">
        <v>1.66</v>
      </c>
      <c r="C140" s="1">
        <v>4</v>
      </c>
      <c r="D140" s="1" t="s">
        <v>168</v>
      </c>
      <c r="E140" s="5"/>
      <c r="F140" s="5"/>
      <c r="G140" s="1"/>
      <c r="H140" s="9"/>
      <c r="I140" s="5">
        <v>22.8</v>
      </c>
      <c r="J140" s="5">
        <v>4.4</v>
      </c>
      <c r="K140" s="1">
        <v>16</v>
      </c>
      <c r="L140" s="9">
        <v>0.1</v>
      </c>
      <c r="M140" s="1">
        <v>19</v>
      </c>
      <c r="N140" s="9">
        <v>0.1</v>
      </c>
      <c r="O140" s="1">
        <v>21</v>
      </c>
      <c r="P140" s="9">
        <v>0.4</v>
      </c>
      <c r="Q140" s="1">
        <v>23</v>
      </c>
      <c r="R140" s="9">
        <v>0.1</v>
      </c>
      <c r="S140" s="1">
        <v>27</v>
      </c>
      <c r="T140" s="9">
        <v>0.2</v>
      </c>
      <c r="U140" s="1">
        <v>32</v>
      </c>
      <c r="V140" s="9">
        <v>0.1</v>
      </c>
      <c r="W140" s="1">
        <v>720</v>
      </c>
      <c r="X140" s="1">
        <v>2016</v>
      </c>
    </row>
    <row r="141" spans="1:24" customHeight="1" ht="12.75">
      <c r="A141" s="1" t="s">
        <v>278</v>
      </c>
      <c r="B141" s="7">
        <v>1.02</v>
      </c>
      <c r="C141" s="1">
        <v>4</v>
      </c>
      <c r="D141" s="1" t="s">
        <v>168</v>
      </c>
      <c r="E141" s="5"/>
      <c r="F141" s="5"/>
      <c r="G141" s="1"/>
      <c r="H141" s="9"/>
      <c r="I141" s="5">
        <v>21.7</v>
      </c>
      <c r="J141" s="5">
        <v>4.1964270516715</v>
      </c>
      <c r="K141" s="1">
        <v>15</v>
      </c>
      <c r="L141" s="9">
        <v>0.1</v>
      </c>
      <c r="M141" s="1">
        <v>18</v>
      </c>
      <c r="N141" s="9">
        <v>0.1</v>
      </c>
      <c r="O141" s="1">
        <v>20</v>
      </c>
      <c r="P141" s="9">
        <v>0.4</v>
      </c>
      <c r="Q141" s="1">
        <v>22</v>
      </c>
      <c r="R141" s="9">
        <v>0.1</v>
      </c>
      <c r="S141" s="1">
        <v>26</v>
      </c>
      <c r="T141" s="9">
        <v>0.2</v>
      </c>
      <c r="U141" s="1">
        <v>30</v>
      </c>
      <c r="V141" s="9">
        <v>0.1</v>
      </c>
      <c r="W141" s="1">
        <v>720</v>
      </c>
      <c r="X141" s="1">
        <v>2080</v>
      </c>
    </row>
    <row r="142" spans="1:24" customHeight="1" ht="12.75">
      <c r="A142" s="1" t="s">
        <v>279</v>
      </c>
      <c r="B142" s="7">
        <v>1.86</v>
      </c>
      <c r="C142" s="1">
        <v>4</v>
      </c>
      <c r="D142" s="1" t="s">
        <v>168</v>
      </c>
      <c r="E142" s="5"/>
      <c r="F142" s="5"/>
      <c r="G142" s="1"/>
      <c r="H142" s="9"/>
      <c r="I142" s="5">
        <v>25</v>
      </c>
      <c r="J142" s="5">
        <v>4.9598387070549</v>
      </c>
      <c r="K142" s="1">
        <v>17</v>
      </c>
      <c r="L142" s="9">
        <v>0.1</v>
      </c>
      <c r="M142" s="1">
        <v>21</v>
      </c>
      <c r="N142" s="9">
        <v>0.1</v>
      </c>
      <c r="O142" s="1">
        <v>23</v>
      </c>
      <c r="P142" s="9">
        <v>0.4</v>
      </c>
      <c r="Q142" s="1">
        <v>25</v>
      </c>
      <c r="R142" s="9">
        <v>0.1</v>
      </c>
      <c r="S142" s="1">
        <v>30</v>
      </c>
      <c r="T142" s="9">
        <v>0.2</v>
      </c>
      <c r="U142" s="1">
        <v>35</v>
      </c>
      <c r="V142" s="9">
        <v>0.1</v>
      </c>
      <c r="W142" s="1">
        <v>720</v>
      </c>
      <c r="X142" s="1">
        <v>2144</v>
      </c>
    </row>
    <row r="143" spans="1:24" customHeight="1" ht="12.75">
      <c r="A143" s="1" t="s">
        <v>280</v>
      </c>
      <c r="B143" s="7">
        <v>1.22</v>
      </c>
      <c r="C143" s="1">
        <v>4</v>
      </c>
      <c r="D143" s="1" t="s">
        <v>168</v>
      </c>
      <c r="E143" s="5"/>
      <c r="F143" s="5"/>
      <c r="G143" s="1"/>
      <c r="H143" s="9"/>
      <c r="I143" s="5">
        <v>25</v>
      </c>
      <c r="J143" s="5">
        <v>4.9598387070549</v>
      </c>
      <c r="K143" s="1">
        <v>17</v>
      </c>
      <c r="L143" s="9">
        <v>0.1</v>
      </c>
      <c r="M143" s="1">
        <v>21</v>
      </c>
      <c r="N143" s="9">
        <v>0.1</v>
      </c>
      <c r="O143" s="1">
        <v>23</v>
      </c>
      <c r="P143" s="9">
        <v>0.4</v>
      </c>
      <c r="Q143" s="1">
        <v>25</v>
      </c>
      <c r="R143" s="9">
        <v>0.1</v>
      </c>
      <c r="S143" s="1">
        <v>30</v>
      </c>
      <c r="T143" s="9">
        <v>0.2</v>
      </c>
      <c r="U143" s="1">
        <v>35</v>
      </c>
      <c r="V143" s="9">
        <v>0.1</v>
      </c>
      <c r="W143" s="1">
        <v>720</v>
      </c>
      <c r="X143" s="1">
        <v>2208</v>
      </c>
    </row>
    <row r="144" spans="1:24" customHeight="1" ht="12.75">
      <c r="A144" s="1" t="s">
        <v>281</v>
      </c>
      <c r="B144" s="7">
        <v>1.61</v>
      </c>
      <c r="C144" s="1">
        <v>4</v>
      </c>
      <c r="D144" s="1" t="s">
        <v>168</v>
      </c>
      <c r="E144" s="5"/>
      <c r="F144" s="5"/>
      <c r="G144" s="1"/>
      <c r="H144" s="9"/>
      <c r="I144" s="5">
        <v>19.5</v>
      </c>
      <c r="J144" s="5">
        <v>3.6400549446403</v>
      </c>
      <c r="K144" s="1">
        <v>14</v>
      </c>
      <c r="L144" s="9">
        <v>0.1</v>
      </c>
      <c r="M144" s="1">
        <v>16</v>
      </c>
      <c r="N144" s="9">
        <v>0.1</v>
      </c>
      <c r="O144" s="1">
        <v>18</v>
      </c>
      <c r="P144" s="9">
        <v>0.4</v>
      </c>
      <c r="Q144" s="1">
        <v>20</v>
      </c>
      <c r="R144" s="9">
        <v>0.1</v>
      </c>
      <c r="S144" s="1">
        <v>23</v>
      </c>
      <c r="T144" s="9">
        <v>0.2</v>
      </c>
      <c r="U144" s="1">
        <v>27</v>
      </c>
      <c r="V144" s="9">
        <v>0.1</v>
      </c>
      <c r="W144" s="1">
        <v>720</v>
      </c>
      <c r="X144" s="1">
        <v>2272</v>
      </c>
    </row>
    <row r="145" spans="1:24" customHeight="1" ht="12.75">
      <c r="A145" s="1" t="s">
        <v>282</v>
      </c>
      <c r="B145" s="7">
        <v>2.01</v>
      </c>
      <c r="C145" s="1">
        <v>4</v>
      </c>
      <c r="D145" s="1" t="s">
        <v>168</v>
      </c>
      <c r="E145" s="5"/>
      <c r="F145" s="5"/>
      <c r="G145" s="1"/>
      <c r="H145" s="9"/>
      <c r="I145" s="5">
        <v>22.8</v>
      </c>
      <c r="J145" s="5">
        <v>4.4</v>
      </c>
      <c r="K145" s="1">
        <v>16</v>
      </c>
      <c r="L145" s="9">
        <v>0.1</v>
      </c>
      <c r="M145" s="1">
        <v>19</v>
      </c>
      <c r="N145" s="9">
        <v>0.1</v>
      </c>
      <c r="O145" s="1">
        <v>21</v>
      </c>
      <c r="P145" s="9">
        <v>0.4</v>
      </c>
      <c r="Q145" s="1">
        <v>23</v>
      </c>
      <c r="R145" s="9">
        <v>0.1</v>
      </c>
      <c r="S145" s="1">
        <v>27</v>
      </c>
      <c r="T145" s="9">
        <v>0.2</v>
      </c>
      <c r="U145" s="1">
        <v>32</v>
      </c>
      <c r="V145" s="9">
        <v>0.1</v>
      </c>
      <c r="W145" s="1">
        <v>720</v>
      </c>
      <c r="X145" s="1">
        <v>2336</v>
      </c>
    </row>
    <row r="146" spans="1:24" customHeight="1" ht="12.75">
      <c r="A146" s="1" t="s">
        <v>283</v>
      </c>
      <c r="B146" s="7">
        <v>1.03</v>
      </c>
      <c r="C146" s="1">
        <v>4</v>
      </c>
      <c r="D146" s="1" t="s">
        <v>168</v>
      </c>
      <c r="E146" s="5"/>
      <c r="F146" s="5"/>
      <c r="G146" s="1"/>
      <c r="H146" s="9"/>
      <c r="I146" s="5">
        <v>26</v>
      </c>
      <c r="J146" s="5">
        <v>4.9598387070549</v>
      </c>
      <c r="K146" s="1">
        <v>18</v>
      </c>
      <c r="L146" s="9">
        <v>0.1</v>
      </c>
      <c r="M146" s="1">
        <v>22</v>
      </c>
      <c r="N146" s="9">
        <v>0.1</v>
      </c>
      <c r="O146" s="1">
        <v>24</v>
      </c>
      <c r="P146" s="9">
        <v>0.4</v>
      </c>
      <c r="Q146" s="1">
        <v>26</v>
      </c>
      <c r="R146" s="9">
        <v>0.1</v>
      </c>
      <c r="S146" s="1">
        <v>31</v>
      </c>
      <c r="T146" s="9">
        <v>0.2</v>
      </c>
      <c r="U146" s="1">
        <v>36</v>
      </c>
      <c r="V146" s="9">
        <v>0.1</v>
      </c>
      <c r="W146" s="1">
        <v>720</v>
      </c>
      <c r="X146" s="1">
        <v>2400</v>
      </c>
    </row>
    <row r="147" spans="1:24" customHeight="1" ht="12.75">
      <c r="A147" s="1" t="s">
        <v>284</v>
      </c>
      <c r="B147" s="7">
        <v>2.01</v>
      </c>
      <c r="C147" s="1">
        <v>4</v>
      </c>
      <c r="D147" s="1" t="s">
        <v>168</v>
      </c>
      <c r="E147" s="5"/>
      <c r="F147" s="5"/>
      <c r="G147" s="1"/>
      <c r="H147" s="9"/>
      <c r="I147" s="5">
        <v>17.4</v>
      </c>
      <c r="J147" s="5">
        <v>3.4409301068171</v>
      </c>
      <c r="K147" s="1">
        <v>12</v>
      </c>
      <c r="L147" s="9">
        <v>0.1</v>
      </c>
      <c r="M147" s="1">
        <v>14</v>
      </c>
      <c r="N147" s="9">
        <v>0.1</v>
      </c>
      <c r="O147" s="1">
        <v>16</v>
      </c>
      <c r="P147" s="9">
        <v>0.4</v>
      </c>
      <c r="Q147" s="1">
        <v>18</v>
      </c>
      <c r="R147" s="9">
        <v>0.1</v>
      </c>
      <c r="S147" s="1">
        <v>21</v>
      </c>
      <c r="T147" s="9">
        <v>0.2</v>
      </c>
      <c r="U147" s="1">
        <v>24</v>
      </c>
      <c r="V147" s="9">
        <v>0.1</v>
      </c>
      <c r="W147" s="1">
        <v>720</v>
      </c>
      <c r="X147" s="1">
        <v>2464</v>
      </c>
    </row>
    <row r="148" spans="1:24" customHeight="1" ht="12.75">
      <c r="A148" s="1" t="s">
        <v>285</v>
      </c>
      <c r="B148" s="7">
        <v>1.51</v>
      </c>
      <c r="C148" s="1">
        <v>4</v>
      </c>
      <c r="D148" s="1" t="s">
        <v>168</v>
      </c>
      <c r="E148" s="5"/>
      <c r="F148" s="5"/>
      <c r="G148" s="1"/>
      <c r="H148" s="9"/>
      <c r="I148" s="5">
        <v>29.3</v>
      </c>
      <c r="J148" s="5">
        <v>5.8146367040427</v>
      </c>
      <c r="K148" s="1">
        <v>20</v>
      </c>
      <c r="L148" s="9">
        <v>0.1</v>
      </c>
      <c r="M148" s="1">
        <v>24</v>
      </c>
      <c r="N148" s="9">
        <v>0.1</v>
      </c>
      <c r="O148" s="1">
        <v>27</v>
      </c>
      <c r="P148" s="9">
        <v>0.4</v>
      </c>
      <c r="Q148" s="1">
        <v>30</v>
      </c>
      <c r="R148" s="9">
        <v>0.1</v>
      </c>
      <c r="S148" s="1">
        <v>35</v>
      </c>
      <c r="T148" s="9">
        <v>0.2</v>
      </c>
      <c r="U148" s="1">
        <v>41</v>
      </c>
      <c r="V148" s="9">
        <v>0.1</v>
      </c>
      <c r="W148" s="1">
        <v>720</v>
      </c>
      <c r="X148" s="1">
        <v>2528</v>
      </c>
    </row>
    <row r="149" spans="1:24" customHeight="1" ht="12.75">
      <c r="A149" s="1" t="s">
        <v>286</v>
      </c>
      <c r="B149" s="7">
        <v>1.56</v>
      </c>
      <c r="C149" s="1">
        <v>4</v>
      </c>
      <c r="D149" s="1" t="s">
        <v>168</v>
      </c>
      <c r="E149" s="5"/>
      <c r="F149" s="5"/>
      <c r="G149" s="1"/>
      <c r="H149" s="9"/>
      <c r="I149" s="5">
        <v>32.6</v>
      </c>
      <c r="J149" s="5">
        <v>6.216108107168</v>
      </c>
      <c r="K149" s="1">
        <v>23</v>
      </c>
      <c r="L149" s="9">
        <v>0.1</v>
      </c>
      <c r="M149" s="1">
        <v>27</v>
      </c>
      <c r="N149" s="9">
        <v>0.1</v>
      </c>
      <c r="O149" s="1">
        <v>30</v>
      </c>
      <c r="P149" s="9">
        <v>0.4</v>
      </c>
      <c r="Q149" s="1">
        <v>33</v>
      </c>
      <c r="R149" s="9">
        <v>0.1</v>
      </c>
      <c r="S149" s="1">
        <v>39</v>
      </c>
      <c r="T149" s="9">
        <v>0.2</v>
      </c>
      <c r="U149" s="1">
        <v>45</v>
      </c>
      <c r="V149" s="9">
        <v>0.1</v>
      </c>
      <c r="W149" s="1">
        <v>720</v>
      </c>
      <c r="X149" s="1">
        <v>2592</v>
      </c>
    </row>
    <row r="150" spans="1:24" customHeight="1" ht="12.75">
      <c r="A150" s="1" t="s">
        <v>287</v>
      </c>
      <c r="B150" s="7">
        <v>1.49</v>
      </c>
      <c r="C150" s="1">
        <v>3</v>
      </c>
      <c r="D150" s="1" t="s">
        <v>168</v>
      </c>
      <c r="E150" s="5"/>
      <c r="F150" s="5"/>
      <c r="G150" s="1"/>
      <c r="H150" s="9"/>
      <c r="I150" s="1">
        <v>2</v>
      </c>
      <c r="J150" s="1"/>
      <c r="K150" s="1"/>
      <c r="L150" s="9"/>
      <c r="M150" s="1"/>
      <c r="N150" s="9"/>
      <c r="O150" s="1"/>
      <c r="P150" s="9"/>
      <c r="Q150" s="1"/>
      <c r="R150" s="9"/>
      <c r="S150" s="1"/>
      <c r="T150" s="9"/>
      <c r="U150" s="1"/>
      <c r="V150" s="9"/>
      <c r="W150" s="1">
        <v>864</v>
      </c>
      <c r="X150" s="1">
        <v>304</v>
      </c>
    </row>
    <row r="151" spans="1:24" customHeight="1" ht="12.75">
      <c r="A151" s="1" t="s">
        <v>288</v>
      </c>
      <c r="B151" s="7">
        <v>1.26</v>
      </c>
      <c r="C151" s="1">
        <v>3</v>
      </c>
      <c r="D151" s="1" t="s">
        <v>168</v>
      </c>
      <c r="E151" s="5"/>
      <c r="F151" s="5"/>
      <c r="G151" s="1"/>
      <c r="H151" s="9"/>
      <c r="I151" s="1">
        <v>2</v>
      </c>
      <c r="J151" s="1"/>
      <c r="K151" s="1"/>
      <c r="L151" s="9"/>
      <c r="M151" s="1"/>
      <c r="N151" s="9"/>
      <c r="O151" s="1"/>
      <c r="P151" s="9"/>
      <c r="Q151" s="1"/>
      <c r="R151" s="9"/>
      <c r="S151" s="1"/>
      <c r="T151" s="9"/>
      <c r="U151" s="1"/>
      <c r="V151" s="9"/>
      <c r="W151" s="1">
        <v>864</v>
      </c>
      <c r="X151" s="1">
        <v>368</v>
      </c>
    </row>
    <row r="152" spans="1:24" customHeight="1" ht="12.75">
      <c r="A152" s="1" t="s">
        <v>289</v>
      </c>
      <c r="B152" s="7">
        <v>1.33</v>
      </c>
      <c r="C152" s="1">
        <v>1</v>
      </c>
      <c r="D152" s="1" t="s">
        <v>168</v>
      </c>
      <c r="E152" s="5"/>
      <c r="F152" s="5"/>
      <c r="G152" s="1"/>
      <c r="H152" s="9"/>
      <c r="I152" s="5">
        <v>7</v>
      </c>
      <c r="J152" s="5">
        <v>1.0488088481702</v>
      </c>
      <c r="K152" s="1">
        <v>5</v>
      </c>
      <c r="L152" s="9">
        <v>0.1</v>
      </c>
      <c r="M152" s="1">
        <v>6</v>
      </c>
      <c r="N152" s="9">
        <v>0.15</v>
      </c>
      <c r="O152" s="1">
        <v>7</v>
      </c>
      <c r="P152" s="9">
        <v>0.5</v>
      </c>
      <c r="Q152" s="1">
        <v>8</v>
      </c>
      <c r="R152" s="9">
        <v>0.15</v>
      </c>
      <c r="S152" s="1">
        <v>9</v>
      </c>
      <c r="T152" s="9">
        <v>0.1</v>
      </c>
      <c r="U152" s="1"/>
      <c r="V152" s="9"/>
      <c r="W152" s="1">
        <v>1456</v>
      </c>
      <c r="X152" s="1">
        <v>1488</v>
      </c>
    </row>
    <row r="153" spans="1:24" customHeight="1" ht="12.75">
      <c r="A153" s="1" t="s">
        <v>458</v>
      </c>
      <c r="B153" s="7">
        <v>1.12</v>
      </c>
      <c r="C153" s="1">
        <v>1</v>
      </c>
      <c r="D153" s="1" t="s">
        <v>168</v>
      </c>
      <c r="E153" s="5"/>
      <c r="F153" s="5"/>
      <c r="G153" s="1"/>
      <c r="H153" s="9"/>
      <c r="I153" s="5">
        <v>9</v>
      </c>
      <c r="J153" s="5">
        <v>1.0488088481702</v>
      </c>
      <c r="K153" s="1">
        <v>7</v>
      </c>
      <c r="L153" s="9">
        <v>0.1</v>
      </c>
      <c r="M153" s="1">
        <v>8</v>
      </c>
      <c r="N153" s="9">
        <v>0.15</v>
      </c>
      <c r="O153" s="1">
        <v>9</v>
      </c>
      <c r="P153" s="9">
        <v>0.5</v>
      </c>
      <c r="Q153" s="1">
        <v>10</v>
      </c>
      <c r="R153" s="9">
        <v>0.15</v>
      </c>
      <c r="S153" s="1">
        <v>11</v>
      </c>
      <c r="T153" s="9">
        <v>0.1</v>
      </c>
      <c r="U153" s="1"/>
      <c r="V153" s="9"/>
      <c r="W153" s="1">
        <v>1456</v>
      </c>
      <c r="X153" s="1">
        <v>1552</v>
      </c>
    </row>
    <row r="154" spans="1:24" customHeight="1" ht="12.75">
      <c r="A154" s="1" t="s">
        <v>459</v>
      </c>
      <c r="B154" s="7">
        <v>1.75</v>
      </c>
      <c r="C154" s="1">
        <v>1</v>
      </c>
      <c r="D154" s="1" t="s">
        <v>168</v>
      </c>
      <c r="E154" s="5"/>
      <c r="F154" s="5"/>
      <c r="G154" s="1"/>
      <c r="H154" s="9"/>
      <c r="I154" s="5">
        <v>3</v>
      </c>
      <c r="J154" s="5">
        <v>1.0488088481702</v>
      </c>
      <c r="K154" s="1">
        <v>1</v>
      </c>
      <c r="L154" s="9">
        <v>0.1</v>
      </c>
      <c r="M154" s="1">
        <v>2</v>
      </c>
      <c r="N154" s="9">
        <v>0.15</v>
      </c>
      <c r="O154" s="1">
        <v>3</v>
      </c>
      <c r="P154" s="9">
        <v>0.5</v>
      </c>
      <c r="Q154" s="1">
        <v>4</v>
      </c>
      <c r="R154" s="9">
        <v>0.15</v>
      </c>
      <c r="S154" s="1">
        <v>5</v>
      </c>
      <c r="T154" s="9">
        <v>0.1</v>
      </c>
      <c r="U154" s="1"/>
      <c r="V154" s="9"/>
      <c r="W154" s="1">
        <v>1456</v>
      </c>
      <c r="X154" s="1">
        <v>1616</v>
      </c>
    </row>
    <row r="155" spans="1:24" customHeight="1" ht="12.75">
      <c r="A155" s="1" t="s">
        <v>460</v>
      </c>
      <c r="B155" s="7">
        <v>1.57</v>
      </c>
      <c r="C155" s="1">
        <v>1</v>
      </c>
      <c r="D155" s="1" t="s">
        <v>168</v>
      </c>
      <c r="E155" s="5"/>
      <c r="F155" s="5"/>
      <c r="G155" s="1"/>
      <c r="H155" s="9"/>
      <c r="I155" s="5">
        <v>50.5</v>
      </c>
      <c r="J155" s="5">
        <v>1.4317821063276</v>
      </c>
      <c r="K155" s="1">
        <v>48</v>
      </c>
      <c r="L155" s="9">
        <v>0.1</v>
      </c>
      <c r="M155" s="1">
        <v>49</v>
      </c>
      <c r="N155" s="9">
        <v>0.1</v>
      </c>
      <c r="O155" s="1">
        <v>50</v>
      </c>
      <c r="P155" s="9">
        <v>0.4</v>
      </c>
      <c r="Q155" s="1">
        <v>51</v>
      </c>
      <c r="R155" s="9">
        <v>0.1</v>
      </c>
      <c r="S155" s="1">
        <v>52</v>
      </c>
      <c r="T155" s="9">
        <v>0.2</v>
      </c>
      <c r="U155" s="1">
        <v>53</v>
      </c>
      <c r="V155" s="9">
        <v>0.1</v>
      </c>
      <c r="W155" s="1">
        <v>1456</v>
      </c>
      <c r="X155" s="1">
        <v>2480</v>
      </c>
    </row>
    <row r="156" spans="1:24" customHeight="1" ht="12.75">
      <c r="A156" s="1" t="s">
        <v>461</v>
      </c>
      <c r="B156" s="7">
        <v>1.49</v>
      </c>
      <c r="C156" s="1">
        <v>1</v>
      </c>
      <c r="D156" s="1" t="s">
        <v>168</v>
      </c>
      <c r="E156" s="5"/>
      <c r="F156" s="5"/>
      <c r="G156" s="1"/>
      <c r="H156" s="9"/>
      <c r="I156" s="5">
        <v>17.55</v>
      </c>
      <c r="J156" s="5">
        <v>1.3592277219068</v>
      </c>
      <c r="K156" s="1">
        <v>15</v>
      </c>
      <c r="L156" s="9">
        <v>0.05</v>
      </c>
      <c r="M156" s="1">
        <v>16</v>
      </c>
      <c r="N156" s="9">
        <v>0.15</v>
      </c>
      <c r="O156" s="1">
        <v>17</v>
      </c>
      <c r="P156" s="9">
        <v>0.4</v>
      </c>
      <c r="Q156" s="1">
        <v>18</v>
      </c>
      <c r="R156" s="9">
        <v>0.1</v>
      </c>
      <c r="S156" s="1">
        <v>19</v>
      </c>
      <c r="T156" s="9">
        <v>0.2</v>
      </c>
      <c r="U156" s="1">
        <v>20</v>
      </c>
      <c r="V156" s="9">
        <v>0.1</v>
      </c>
      <c r="W156" s="1">
        <v>1456</v>
      </c>
      <c r="X156" s="1">
        <v>2544</v>
      </c>
    </row>
    <row r="157" spans="1:24" customHeight="1" ht="12.75">
      <c r="A157" s="1" t="s">
        <v>462</v>
      </c>
      <c r="B157" s="7">
        <v>1.82</v>
      </c>
      <c r="C157" s="1">
        <v>1</v>
      </c>
      <c r="D157" s="1" t="s">
        <v>168</v>
      </c>
      <c r="E157" s="5"/>
      <c r="F157" s="5"/>
      <c r="G157" s="1"/>
      <c r="H157" s="9"/>
      <c r="I157" s="5">
        <v>53.5</v>
      </c>
      <c r="J157" s="5">
        <v>1.4317821063276</v>
      </c>
      <c r="K157" s="1">
        <v>51</v>
      </c>
      <c r="L157" s="9">
        <v>0.1</v>
      </c>
      <c r="M157" s="1">
        <v>52</v>
      </c>
      <c r="N157" s="9">
        <v>0.1</v>
      </c>
      <c r="O157" s="1">
        <v>53</v>
      </c>
      <c r="P157" s="9">
        <v>0.4</v>
      </c>
      <c r="Q157" s="1">
        <v>54</v>
      </c>
      <c r="R157" s="9">
        <v>0.1</v>
      </c>
      <c r="S157" s="1">
        <v>55</v>
      </c>
      <c r="T157" s="9">
        <v>0.2</v>
      </c>
      <c r="U157" s="1">
        <v>56</v>
      </c>
      <c r="V157" s="9">
        <v>0.1</v>
      </c>
      <c r="W157" s="1">
        <v>1456</v>
      </c>
      <c r="X157" s="1">
        <v>2608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70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163</v>
      </c>
    </row>
    <row r="3" spans="1:14" customHeight="1" ht="12.75">
      <c r="A3" s="1" t="s">
        <v>152</v>
      </c>
      <c r="B3" s="1" t="s">
        <v>163</v>
      </c>
    </row>
    <row r="4" spans="1:14" customHeight="1" ht="12.75">
      <c r="A4" s="1" t="s">
        <v>163</v>
      </c>
      <c r="B4" s="1" t="s">
        <v>186</v>
      </c>
    </row>
    <row r="5" spans="1:14" customHeight="1" ht="12.75">
      <c r="A5" s="1" t="s">
        <v>164</v>
      </c>
      <c r="B5" s="1" t="s">
        <v>201</v>
      </c>
    </row>
    <row r="6" spans="1:14" customHeight="1" ht="12.75">
      <c r="A6" s="1" t="s">
        <v>165</v>
      </c>
      <c r="B6" s="1" t="s">
        <v>202</v>
      </c>
    </row>
    <row r="7" spans="1:14" customHeight="1" ht="12.75">
      <c r="A7" s="1" t="s">
        <v>186</v>
      </c>
      <c r="B7" s="1" t="s">
        <v>203</v>
      </c>
    </row>
    <row r="8" spans="1:14" customHeight="1" ht="12.75">
      <c r="A8" s="1" t="s">
        <v>187</v>
      </c>
      <c r="B8" s="1" t="s">
        <v>204</v>
      </c>
    </row>
    <row r="9" spans="1:14" customHeight="1" ht="12.75">
      <c r="A9" s="1" t="s">
        <v>201</v>
      </c>
      <c r="B9" s="1" t="s">
        <v>207</v>
      </c>
    </row>
    <row r="10" spans="1:14" customHeight="1" ht="12.75">
      <c r="A10" s="1" t="s">
        <v>202</v>
      </c>
      <c r="B10" s="1" t="s">
        <v>276</v>
      </c>
    </row>
    <row r="11" spans="1:14" customHeight="1" ht="12.75">
      <c r="A11" s="1" t="s">
        <v>202</v>
      </c>
      <c r="B11" s="1" t="s">
        <v>277</v>
      </c>
    </row>
    <row r="12" spans="1:14" customHeight="1" ht="12.75">
      <c r="A12" s="1" t="s">
        <v>203</v>
      </c>
      <c r="B12" s="1" t="s">
        <v>275</v>
      </c>
    </row>
    <row r="13" spans="1:14" customHeight="1" ht="12.75">
      <c r="A13" s="1" t="s">
        <v>203</v>
      </c>
      <c r="B13" s="1" t="s">
        <v>286</v>
      </c>
    </row>
    <row r="14" spans="1:14" customHeight="1" ht="12.75">
      <c r="A14" s="1" t="s">
        <v>230</v>
      </c>
      <c r="B14" s="1" t="s">
        <v>316</v>
      </c>
    </row>
    <row r="15" spans="1:14" customHeight="1" ht="12.75">
      <c r="A15" s="1" t="s">
        <v>231</v>
      </c>
      <c r="B15" s="1" t="s">
        <v>319</v>
      </c>
    </row>
    <row r="16" spans="1:14" customHeight="1" ht="12.75">
      <c r="A16" s="1" t="s">
        <v>232</v>
      </c>
      <c r="B16" s="1" t="s">
        <v>340</v>
      </c>
    </row>
    <row r="17" spans="1:14" customHeight="1" ht="12.75">
      <c r="A17" s="1" t="s">
        <v>315</v>
      </c>
      <c r="B17" s="1" t="s">
        <v>344</v>
      </c>
    </row>
    <row r="18" spans="1:14" customHeight="1" ht="12.75">
      <c r="A18" s="1" t="s">
        <v>316</v>
      </c>
      <c r="B18" s="1" t="s">
        <v>344</v>
      </c>
    </row>
    <row r="19" spans="1:14" customHeight="1" ht="12.75">
      <c r="A19" s="1" t="s">
        <v>317</v>
      </c>
      <c r="B19" s="1" t="s">
        <v>344</v>
      </c>
    </row>
    <row r="20" spans="1:14" customHeight="1" ht="12.75">
      <c r="A20" s="1" t="s">
        <v>318</v>
      </c>
      <c r="B20" s="1" t="s">
        <v>344</v>
      </c>
    </row>
    <row r="21" spans="1:14" customHeight="1" ht="12.75">
      <c r="A21" s="1" t="s">
        <v>319</v>
      </c>
      <c r="B21" s="1" t="s">
        <v>344</v>
      </c>
    </row>
    <row r="22" spans="1:14" customHeight="1" ht="12.75">
      <c r="A22" s="1" t="s">
        <v>320</v>
      </c>
      <c r="B22" s="1" t="s">
        <v>344</v>
      </c>
    </row>
    <row r="23" spans="1:14" customHeight="1" ht="12.75">
      <c r="A23" s="1" t="s">
        <v>321</v>
      </c>
      <c r="B23" s="1" t="s">
        <v>344</v>
      </c>
    </row>
    <row r="24" spans="1:14" customHeight="1" ht="12.75">
      <c r="A24" s="1" t="s">
        <v>322</v>
      </c>
      <c r="B24" s="1" t="s">
        <v>344</v>
      </c>
    </row>
    <row r="25" spans="1:14" customHeight="1" ht="12.75">
      <c r="A25" s="1" t="s">
        <v>323</v>
      </c>
      <c r="B25" s="1" t="s">
        <v>344</v>
      </c>
    </row>
    <row r="26" spans="1:14" customHeight="1" ht="12.75">
      <c r="A26" s="1" t="s">
        <v>324</v>
      </c>
      <c r="B26" s="1" t="s">
        <v>344</v>
      </c>
    </row>
    <row r="27" spans="1:14" customHeight="1" ht="12.75">
      <c r="A27" s="1" t="s">
        <v>325</v>
      </c>
      <c r="B27" s="1" t="s">
        <v>344</v>
      </c>
    </row>
    <row r="28" spans="1:14" customHeight="1" ht="12.75">
      <c r="A28" s="1" t="s">
        <v>326</v>
      </c>
      <c r="B28" s="1" t="s">
        <v>344</v>
      </c>
    </row>
    <row r="29" spans="1:14" customHeight="1" ht="12.75">
      <c r="A29" s="1" t="s">
        <v>327</v>
      </c>
      <c r="B29" s="1" t="s">
        <v>344</v>
      </c>
    </row>
    <row r="30" spans="1:14" customHeight="1" ht="12.75">
      <c r="A30" s="1" t="s">
        <v>328</v>
      </c>
      <c r="B30" s="1" t="s">
        <v>344</v>
      </c>
    </row>
    <row r="31" spans="1:14" customHeight="1" ht="12.75">
      <c r="A31" s="1" t="s">
        <v>329</v>
      </c>
      <c r="B31" s="1" t="s">
        <v>344</v>
      </c>
    </row>
    <row r="32" spans="1:14" customHeight="1" ht="12.75">
      <c r="A32" s="1" t="s">
        <v>330</v>
      </c>
      <c r="B32" s="1" t="s">
        <v>345</v>
      </c>
    </row>
    <row r="33" spans="1:14" customHeight="1" ht="12.75">
      <c r="A33" s="1" t="s">
        <v>331</v>
      </c>
      <c r="B33" s="1" t="s">
        <v>345</v>
      </c>
    </row>
    <row r="34" spans="1:14" customHeight="1" ht="12.75">
      <c r="A34" s="1" t="s">
        <v>332</v>
      </c>
      <c r="B34" s="1" t="s">
        <v>345</v>
      </c>
    </row>
    <row r="35" spans="1:14" customHeight="1" ht="12.75">
      <c r="A35" s="1" t="s">
        <v>333</v>
      </c>
      <c r="B35" s="1" t="s">
        <v>345</v>
      </c>
    </row>
    <row r="36" spans="1:14" customHeight="1" ht="12.75">
      <c r="A36" s="1" t="s">
        <v>334</v>
      </c>
      <c r="B36" s="1" t="s">
        <v>345</v>
      </c>
    </row>
    <row r="37" spans="1:14" customHeight="1" ht="12.75">
      <c r="A37" s="1" t="s">
        <v>335</v>
      </c>
      <c r="B37" s="1" t="s">
        <v>345</v>
      </c>
    </row>
    <row r="38" spans="1:14" customHeight="1" ht="12.75">
      <c r="A38" s="1" t="s">
        <v>336</v>
      </c>
      <c r="B38" s="1" t="s">
        <v>345</v>
      </c>
    </row>
    <row r="39" spans="1:14" customHeight="1" ht="12.75">
      <c r="A39" s="1" t="s">
        <v>337</v>
      </c>
      <c r="B39" s="1" t="s">
        <v>345</v>
      </c>
    </row>
    <row r="40" spans="1:14" customHeight="1" ht="12.75">
      <c r="A40" s="1" t="s">
        <v>338</v>
      </c>
      <c r="B40" s="1" t="s">
        <v>345</v>
      </c>
    </row>
    <row r="41" spans="1:14" customHeight="1" ht="12.75">
      <c r="A41" s="1" t="s">
        <v>339</v>
      </c>
      <c r="B41" s="1" t="s">
        <v>345</v>
      </c>
    </row>
    <row r="42" spans="1:14" customHeight="1" ht="12.75">
      <c r="A42" s="1" t="s">
        <v>340</v>
      </c>
      <c r="B42" s="1" t="s">
        <v>345</v>
      </c>
    </row>
    <row r="43" spans="1:14" customHeight="1" ht="12.75">
      <c r="A43" s="1" t="s">
        <v>341</v>
      </c>
      <c r="B43" s="1" t="s">
        <v>345</v>
      </c>
    </row>
    <row r="44" spans="1:14" customHeight="1" ht="12.75">
      <c r="A44" s="1" t="s">
        <v>342</v>
      </c>
      <c r="B44" s="1" t="s">
        <v>345</v>
      </c>
    </row>
    <row r="45" spans="1:14" customHeight="1" ht="12.75">
      <c r="A45" s="1" t="s">
        <v>343</v>
      </c>
      <c r="B45" s="1" t="s">
        <v>345</v>
      </c>
    </row>
    <row r="46" spans="1:14" customHeight="1" ht="12.75">
      <c r="A46" s="1" t="s">
        <v>344</v>
      </c>
      <c r="B46" s="1" t="s">
        <v>289</v>
      </c>
    </row>
    <row r="47" spans="1:14" customHeight="1" ht="12.75">
      <c r="A47" s="1" t="s">
        <v>344</v>
      </c>
      <c r="B47" s="1" t="s">
        <v>458</v>
      </c>
    </row>
    <row r="48" spans="1:14" customHeight="1" ht="12.75">
      <c r="A48" s="1" t="s">
        <v>344</v>
      </c>
      <c r="B48" s="1" t="s">
        <v>459</v>
      </c>
    </row>
    <row r="49" spans="1:14" customHeight="1" ht="12.75">
      <c r="A49" s="1" t="s">
        <v>345</v>
      </c>
      <c r="B49" s="1" t="s">
        <v>460</v>
      </c>
    </row>
    <row r="50" spans="1:14" customHeight="1" ht="12.75">
      <c r="A50" s="1" t="s">
        <v>345</v>
      </c>
      <c r="B50" s="1" t="s">
        <v>461</v>
      </c>
    </row>
    <row r="51" spans="1:14" customHeight="1" ht="12.75">
      <c r="A51" s="1" t="s">
        <v>345</v>
      </c>
      <c r="B51" s="1" t="s">
        <v>462</v>
      </c>
    </row>
    <row r="52" spans="1:14" customHeight="1" ht="12.75">
      <c r="A52" s="1" t="s">
        <v>153</v>
      </c>
      <c r="B52" s="1" t="s">
        <v>150</v>
      </c>
    </row>
    <row r="53" spans="1:14" customHeight="1" ht="12.75">
      <c r="A53" s="1" t="s">
        <v>155</v>
      </c>
      <c r="B53" s="1" t="s">
        <v>152</v>
      </c>
    </row>
    <row r="54" spans="1:14" customHeight="1" ht="12.75">
      <c r="A54" s="1" t="s">
        <v>156</v>
      </c>
      <c r="B54" s="1" t="s">
        <v>164</v>
      </c>
    </row>
    <row r="55" spans="1:14" customHeight="1" ht="12.75">
      <c r="A55" s="1" t="s">
        <v>177</v>
      </c>
      <c r="B55" s="1" t="s">
        <v>165</v>
      </c>
    </row>
    <row r="56" spans="1:14" customHeight="1" ht="12.75">
      <c r="A56" s="1" t="s">
        <v>178</v>
      </c>
      <c r="B56" s="1" t="s">
        <v>187</v>
      </c>
    </row>
    <row r="57" spans="1:14" customHeight="1" ht="12.75">
      <c r="A57" s="1" t="s">
        <v>188</v>
      </c>
      <c r="B57" s="1" t="s">
        <v>202</v>
      </c>
    </row>
    <row r="58" spans="1:14" customHeight="1" ht="12.75">
      <c r="A58" s="1" t="s">
        <v>189</v>
      </c>
      <c r="B58" s="1" t="s">
        <v>202</v>
      </c>
    </row>
    <row r="59" spans="1:14" customHeight="1" ht="12.75">
      <c r="A59" s="1" t="s">
        <v>190</v>
      </c>
      <c r="B59" s="1" t="s">
        <v>202</v>
      </c>
    </row>
    <row r="60" spans="1:14" customHeight="1" ht="12.75">
      <c r="A60" s="1" t="s">
        <v>191</v>
      </c>
      <c r="B60" s="1" t="s">
        <v>202</v>
      </c>
    </row>
    <row r="61" spans="1:14" customHeight="1" ht="12.75">
      <c r="A61" s="1" t="s">
        <v>192</v>
      </c>
      <c r="B61" s="1" t="s">
        <v>202</v>
      </c>
    </row>
    <row r="62" spans="1:14" customHeight="1" ht="12.75">
      <c r="A62" s="1" t="s">
        <v>193</v>
      </c>
      <c r="B62" s="1" t="s">
        <v>202</v>
      </c>
    </row>
    <row r="63" spans="1:14" customHeight="1" ht="12.75">
      <c r="A63" s="1" t="s">
        <v>194</v>
      </c>
      <c r="B63" s="1" t="s">
        <v>202</v>
      </c>
    </row>
    <row r="64" spans="1:14" customHeight="1" ht="12.75">
      <c r="A64" s="1" t="s">
        <v>195</v>
      </c>
      <c r="B64" s="1" t="s">
        <v>202</v>
      </c>
    </row>
    <row r="65" spans="1:14" customHeight="1" ht="12.75">
      <c r="A65" s="1" t="s">
        <v>227</v>
      </c>
      <c r="B65" s="1" t="s">
        <v>167</v>
      </c>
    </row>
    <row r="66" spans="1:14" customHeight="1" ht="12.75">
      <c r="A66" s="1" t="s">
        <v>227</v>
      </c>
      <c r="B66" s="1" t="s">
        <v>169</v>
      </c>
    </row>
    <row r="67" spans="1:14" customHeight="1" ht="12.75">
      <c r="A67" s="1" t="s">
        <v>228</v>
      </c>
      <c r="B67" s="1" t="s">
        <v>230</v>
      </c>
    </row>
    <row r="68" spans="1:14" customHeight="1" ht="12.75">
      <c r="A68" s="1" t="s">
        <v>229</v>
      </c>
      <c r="B68" s="1" t="s">
        <v>170</v>
      </c>
    </row>
    <row r="69" spans="1:14" customHeight="1" ht="12.75">
      <c r="A69" s="1" t="s">
        <v>233</v>
      </c>
      <c r="B69" s="1" t="s">
        <v>171</v>
      </c>
    </row>
    <row r="70" spans="1:14" customHeight="1" ht="12.75">
      <c r="A70" s="1" t="s">
        <v>234</v>
      </c>
      <c r="B70" s="1" t="s">
        <v>205</v>
      </c>
    </row>
    <row r="71" spans="1:14" customHeight="1" ht="12.75">
      <c r="A71" s="1" t="s">
        <v>235</v>
      </c>
      <c r="B71" s="1" t="s">
        <v>206</v>
      </c>
    </row>
    <row r="72" spans="1:14" customHeight="1" ht="12.75">
      <c r="A72" s="1" t="s">
        <v>236</v>
      </c>
      <c r="B72" s="1" t="s">
        <v>208</v>
      </c>
    </row>
    <row r="73" spans="1:14" customHeight="1" ht="12.75">
      <c r="A73" s="1" t="s">
        <v>236</v>
      </c>
      <c r="B73" s="1" t="s">
        <v>278</v>
      </c>
    </row>
    <row r="74" spans="1:14" customHeight="1" ht="12.75">
      <c r="A74" s="1" t="s">
        <v>237</v>
      </c>
      <c r="B74" s="1" t="s">
        <v>209</v>
      </c>
    </row>
    <row r="75" spans="1:14" customHeight="1" ht="12.75">
      <c r="A75" s="1" t="s">
        <v>237</v>
      </c>
      <c r="B75" s="1" t="s">
        <v>279</v>
      </c>
    </row>
    <row r="76" spans="1:14" customHeight="1" ht="12.75">
      <c r="A76" s="1" t="s">
        <v>238</v>
      </c>
      <c r="B76" s="1" t="s">
        <v>210</v>
      </c>
    </row>
    <row r="77" spans="1:14" customHeight="1" ht="12.75">
      <c r="A77" s="1" t="s">
        <v>238</v>
      </c>
      <c r="B77" s="1" t="s">
        <v>280</v>
      </c>
    </row>
    <row r="78" spans="1:14" customHeight="1" ht="12.75">
      <c r="A78" s="1" t="s">
        <v>239</v>
      </c>
      <c r="B78" s="1" t="s">
        <v>211</v>
      </c>
    </row>
    <row r="79" spans="1:14" customHeight="1" ht="12.75">
      <c r="A79" s="1" t="s">
        <v>239</v>
      </c>
      <c r="B79" s="1" t="s">
        <v>281</v>
      </c>
    </row>
    <row r="80" spans="1:14" customHeight="1" ht="12.75">
      <c r="A80" s="1" t="s">
        <v>240</v>
      </c>
      <c r="B80" s="1" t="s">
        <v>212</v>
      </c>
    </row>
    <row r="81" spans="1:14" customHeight="1" ht="12.75">
      <c r="A81" s="1" t="s">
        <v>240</v>
      </c>
      <c r="B81" s="1" t="s">
        <v>282</v>
      </c>
    </row>
    <row r="82" spans="1:14" customHeight="1" ht="12.75">
      <c r="A82" s="1" t="s">
        <v>241</v>
      </c>
      <c r="B82" s="1" t="s">
        <v>272</v>
      </c>
    </row>
    <row r="83" spans="1:14" customHeight="1" ht="12.75">
      <c r="A83" s="1" t="s">
        <v>241</v>
      </c>
      <c r="B83" s="1" t="s">
        <v>283</v>
      </c>
    </row>
    <row r="84" spans="1:14" customHeight="1" ht="12.75">
      <c r="A84" s="1" t="s">
        <v>242</v>
      </c>
      <c r="B84" s="1" t="s">
        <v>273</v>
      </c>
    </row>
    <row r="85" spans="1:14" customHeight="1" ht="12.75">
      <c r="A85" s="1" t="s">
        <v>242</v>
      </c>
      <c r="B85" s="1" t="s">
        <v>284</v>
      </c>
    </row>
    <row r="86" spans="1:14" customHeight="1" ht="12.75">
      <c r="A86" s="1" t="s">
        <v>243</v>
      </c>
      <c r="B86" s="1" t="s">
        <v>274</v>
      </c>
    </row>
    <row r="87" spans="1:14" customHeight="1" ht="12.75">
      <c r="A87" s="1" t="s">
        <v>243</v>
      </c>
      <c r="B87" s="1" t="s">
        <v>285</v>
      </c>
    </row>
    <row r="88" spans="1:14" customHeight="1" ht="12.75">
      <c r="A88" s="1" t="s">
        <v>244</v>
      </c>
      <c r="B88" s="1" t="s">
        <v>287</v>
      </c>
    </row>
    <row r="89" spans="1:14" customHeight="1" ht="12.75">
      <c r="A89" s="1" t="s">
        <v>245</v>
      </c>
      <c r="B89" s="1" t="s">
        <v>288</v>
      </c>
    </row>
    <row r="90" spans="1:14" customHeight="1" ht="12.75">
      <c r="A90" s="1" t="s">
        <v>246</v>
      </c>
      <c r="B90" s="1" t="s">
        <v>315</v>
      </c>
    </row>
    <row r="91" spans="1:14" customHeight="1" ht="12.75">
      <c r="A91" s="1" t="s">
        <v>247</v>
      </c>
      <c r="B91" s="1" t="s">
        <v>315</v>
      </c>
    </row>
    <row r="92" spans="1:14" customHeight="1" ht="12.75">
      <c r="A92" s="1" t="s">
        <v>248</v>
      </c>
      <c r="B92" s="1" t="s">
        <v>315</v>
      </c>
    </row>
    <row r="93" spans="1:14" customHeight="1" ht="12.75">
      <c r="A93" s="1" t="s">
        <v>249</v>
      </c>
      <c r="B93" s="1" t="s">
        <v>317</v>
      </c>
    </row>
    <row r="94" spans="1:14" customHeight="1" ht="12.75">
      <c r="A94" s="1" t="s">
        <v>250</v>
      </c>
      <c r="B94" s="1" t="s">
        <v>318</v>
      </c>
    </row>
    <row r="95" spans="1:14" customHeight="1" ht="12.75">
      <c r="A95" s="1" t="s">
        <v>251</v>
      </c>
      <c r="B95" s="1" t="s">
        <v>319</v>
      </c>
    </row>
    <row r="96" spans="1:14" customHeight="1" ht="12.75">
      <c r="A96" s="1" t="s">
        <v>252</v>
      </c>
      <c r="B96" s="1" t="s">
        <v>340</v>
      </c>
    </row>
    <row r="97" spans="1:14" customHeight="1" ht="12.75">
      <c r="A97" s="1" t="s">
        <v>253</v>
      </c>
      <c r="B97" s="1" t="s">
        <v>340</v>
      </c>
    </row>
    <row r="98" spans="1:14" customHeight="1" ht="12.75">
      <c r="A98" s="1" t="s">
        <v>254</v>
      </c>
      <c r="B98" s="1" t="s">
        <v>341</v>
      </c>
    </row>
    <row r="99" spans="1:14" customHeight="1" ht="12.75">
      <c r="A99" s="1" t="s">
        <v>255</v>
      </c>
      <c r="B99" s="1" t="s">
        <v>341</v>
      </c>
    </row>
    <row r="100" spans="1:14" customHeight="1" ht="12.75">
      <c r="A100" s="1" t="s">
        <v>256</v>
      </c>
      <c r="B100" s="1" t="s">
        <v>341</v>
      </c>
    </row>
    <row r="101" spans="1:14" customHeight="1" ht="12.75">
      <c r="A101" s="1" t="s">
        <v>257</v>
      </c>
      <c r="B101" s="1" t="s">
        <v>342</v>
      </c>
    </row>
    <row r="102" spans="1:14" customHeight="1" ht="12.75">
      <c r="A102" s="1" t="s">
        <v>258</v>
      </c>
      <c r="B102" s="1" t="s">
        <v>342</v>
      </c>
    </row>
    <row r="103" spans="1:14" customHeight="1" ht="12.75">
      <c r="A103" s="1" t="s">
        <v>259</v>
      </c>
      <c r="B103" s="1" t="s">
        <v>342</v>
      </c>
    </row>
    <row r="104" spans="1:14" customHeight="1" ht="12.75">
      <c r="A104" s="1" t="s">
        <v>260</v>
      </c>
      <c r="B104" s="1" t="s">
        <v>342</v>
      </c>
    </row>
    <row r="105" spans="1:14" customHeight="1" ht="12.75">
      <c r="A105" s="1" t="s">
        <v>261</v>
      </c>
      <c r="B105" s="1" t="s">
        <v>343</v>
      </c>
    </row>
    <row r="106" spans="1:14" customHeight="1" ht="12.75">
      <c r="A106" s="1" t="s">
        <v>505</v>
      </c>
      <c r="B106" s="1" t="s">
        <v>343</v>
      </c>
    </row>
    <row r="107" spans="1:14" customHeight="1" ht="12.75">
      <c r="A107" s="1" t="s">
        <v>506</v>
      </c>
      <c r="B107" s="1" t="s">
        <v>343</v>
      </c>
    </row>
    <row r="108" spans="1:14" customHeight="1" ht="12.75">
      <c r="A108" s="1" t="s">
        <v>507</v>
      </c>
      <c r="B108" s="1" t="s">
        <v>344</v>
      </c>
    </row>
    <row r="109" spans="1:14" customHeight="1" ht="12.75">
      <c r="A109" s="1" t="s">
        <v>508</v>
      </c>
      <c r="B109" s="1" t="s">
        <v>344</v>
      </c>
    </row>
    <row r="110" spans="1:14" customHeight="1" ht="12.75">
      <c r="A110" s="1" t="s">
        <v>516</v>
      </c>
      <c r="B110" s="1" t="s">
        <v>344</v>
      </c>
    </row>
    <row r="111" spans="1:14" customHeight="1" ht="12.75">
      <c r="A111" s="1" t="s">
        <v>517</v>
      </c>
      <c r="B111" s="1" t="s">
        <v>344</v>
      </c>
    </row>
    <row r="112" spans="1:14" customHeight="1" ht="12.75">
      <c r="A112" s="1" t="s">
        <v>518</v>
      </c>
      <c r="B112" s="1" t="s">
        <v>344</v>
      </c>
    </row>
    <row r="113" spans="1:14" customHeight="1" ht="12.75">
      <c r="A113" s="1" t="s">
        <v>519</v>
      </c>
      <c r="B113" s="1" t="s">
        <v>344</v>
      </c>
    </row>
    <row r="114" spans="1:14" customHeight="1" ht="12.75">
      <c r="A114" s="1" t="s">
        <v>520</v>
      </c>
      <c r="B114" s="1" t="s">
        <v>344</v>
      </c>
    </row>
    <row r="115" spans="1:14" customHeight="1" ht="12.75">
      <c r="A115" s="1" t="s">
        <v>521</v>
      </c>
      <c r="B115" s="1" t="s">
        <v>344</v>
      </c>
    </row>
    <row r="116" spans="1:14" customHeight="1" ht="12.75">
      <c r="A116" s="1" t="s">
        <v>522</v>
      </c>
      <c r="B116" s="1" t="s">
        <v>344</v>
      </c>
    </row>
    <row r="117" spans="1:14" customHeight="1" ht="12.75">
      <c r="A117" s="1" t="s">
        <v>523</v>
      </c>
      <c r="B117" s="1" t="s">
        <v>344</v>
      </c>
    </row>
    <row r="118" spans="1:14" customHeight="1" ht="12.75">
      <c r="A118" s="1" t="s">
        <v>524</v>
      </c>
      <c r="B118" s="1" t="s">
        <v>344</v>
      </c>
    </row>
    <row r="119" spans="1:14" customHeight="1" ht="12.75">
      <c r="A119" s="1" t="s">
        <v>525</v>
      </c>
      <c r="B119" s="1" t="s">
        <v>344</v>
      </c>
    </row>
    <row r="120" spans="1:14" customHeight="1" ht="12.75">
      <c r="A120" s="1" t="s">
        <v>526</v>
      </c>
      <c r="B120" s="1" t="s">
        <v>345</v>
      </c>
    </row>
    <row r="121" spans="1:14" customHeight="1" ht="12.75">
      <c r="A121" s="1" t="s">
        <v>527</v>
      </c>
      <c r="B121" s="1" t="s">
        <v>345</v>
      </c>
    </row>
    <row r="122" spans="1:14" customHeight="1" ht="12.75">
      <c r="A122" s="1" t="s">
        <v>528</v>
      </c>
      <c r="B122" s="1" t="s">
        <v>345</v>
      </c>
    </row>
    <row r="123" spans="1:14" customHeight="1" ht="12.75">
      <c r="A123" s="1" t="s">
        <v>529</v>
      </c>
      <c r="B123" s="1" t="s">
        <v>345</v>
      </c>
    </row>
    <row r="124" spans="1:14" customHeight="1" ht="12.75">
      <c r="A124" s="1" t="s">
        <v>530</v>
      </c>
      <c r="B124" s="1" t="s">
        <v>345</v>
      </c>
    </row>
    <row r="125" spans="1:14" customHeight="1" ht="12.75">
      <c r="A125" s="1" t="s">
        <v>531</v>
      </c>
      <c r="B125" s="1" t="s">
        <v>345</v>
      </c>
    </row>
    <row r="126" spans="1:14" customHeight="1" ht="12.75">
      <c r="A126" s="1" t="s">
        <v>532</v>
      </c>
      <c r="B126" s="1" t="s">
        <v>345</v>
      </c>
    </row>
    <row r="127" spans="1:14" customHeight="1" ht="12.75">
      <c r="A127" s="1" t="s">
        <v>533</v>
      </c>
      <c r="B127" s="1" t="s">
        <v>345</v>
      </c>
    </row>
    <row r="128" spans="1:14" customHeight="1" ht="12.75">
      <c r="A128" s="1" t="s">
        <v>534</v>
      </c>
      <c r="B128" s="1" t="s">
        <v>345</v>
      </c>
    </row>
    <row r="129" spans="1:14" customHeight="1" ht="12.75">
      <c r="A129" s="1" t="s">
        <v>535</v>
      </c>
      <c r="B129" s="1" t="s">
        <v>345</v>
      </c>
    </row>
    <row r="130" spans="1:14" customHeight="1" ht="12.75">
      <c r="A130" s="1" t="s">
        <v>536</v>
      </c>
      <c r="B130" s="1" t="s">
        <v>345</v>
      </c>
    </row>
    <row r="131" spans="1:14" customHeight="1" ht="12.75">
      <c r="A131" s="1" t="s">
        <v>537</v>
      </c>
      <c r="B131" s="1" t="s">
        <v>345</v>
      </c>
    </row>
    <row r="132" spans="1:14" customHeight="1" ht="12.75">
      <c r="A132" s="1" t="s">
        <v>538</v>
      </c>
      <c r="B132" s="1" t="s">
        <v>345</v>
      </c>
    </row>
    <row r="133" spans="1:14" customHeight="1" ht="12.75">
      <c r="A133" s="1" t="s">
        <v>539</v>
      </c>
      <c r="B133" s="1" t="s">
        <v>345</v>
      </c>
    </row>
    <row r="134" spans="1:14" customHeight="1" ht="12.75">
      <c r="A134" s="1" t="s">
        <v>540</v>
      </c>
      <c r="B134" s="1" t="s">
        <v>345</v>
      </c>
    </row>
    <row r="135" spans="1:14" customHeight="1" ht="12.75">
      <c r="A135" s="1" t="s">
        <v>167</v>
      </c>
      <c r="B135" s="1" t="s">
        <v>231</v>
      </c>
    </row>
    <row r="136" spans="1:14" customHeight="1" ht="12.75">
      <c r="A136" s="1" t="s">
        <v>169</v>
      </c>
      <c r="B136" s="1" t="s">
        <v>232</v>
      </c>
    </row>
    <row r="137" spans="1:14" customHeight="1" ht="12.75">
      <c r="A137" s="1" t="s">
        <v>170</v>
      </c>
      <c r="B137" s="1" t="s">
        <v>317</v>
      </c>
    </row>
    <row r="138" spans="1:14" customHeight="1" ht="12.75">
      <c r="A138" s="1" t="s">
        <v>171</v>
      </c>
      <c r="B138" s="1" t="s">
        <v>317</v>
      </c>
    </row>
    <row r="139" spans="1:14" customHeight="1" ht="12.75">
      <c r="A139" s="1" t="s">
        <v>204</v>
      </c>
      <c r="B139" s="1" t="s">
        <v>317</v>
      </c>
    </row>
    <row r="140" spans="1:14" customHeight="1" ht="12.75">
      <c r="A140" s="1" t="s">
        <v>205</v>
      </c>
      <c r="B140" s="1" t="s">
        <v>318</v>
      </c>
    </row>
    <row r="141" spans="1:14" customHeight="1" ht="12.75">
      <c r="A141" s="1" t="s">
        <v>206</v>
      </c>
      <c r="B141" s="1" t="s">
        <v>318</v>
      </c>
    </row>
    <row r="142" spans="1:14" customHeight="1" ht="12.75">
      <c r="A142" s="1" t="s">
        <v>207</v>
      </c>
      <c r="B142" s="1" t="s">
        <v>319</v>
      </c>
    </row>
    <row r="143" spans="1:14" customHeight="1" ht="12.75">
      <c r="A143" s="1" t="s">
        <v>208</v>
      </c>
      <c r="B143" s="1" t="s">
        <v>320</v>
      </c>
    </row>
    <row r="144" spans="1:14" customHeight="1" ht="12.75">
      <c r="A144" s="1" t="s">
        <v>209</v>
      </c>
      <c r="B144" s="1" t="s">
        <v>321</v>
      </c>
    </row>
    <row r="145" spans="1:14" customHeight="1" ht="12.75">
      <c r="A145" s="1" t="s">
        <v>210</v>
      </c>
      <c r="B145" s="1" t="s">
        <v>322</v>
      </c>
    </row>
    <row r="146" spans="1:14" customHeight="1" ht="12.75">
      <c r="A146" s="1" t="s">
        <v>211</v>
      </c>
      <c r="B146" s="1" t="s">
        <v>323</v>
      </c>
    </row>
    <row r="147" spans="1:14" customHeight="1" ht="12.75">
      <c r="A147" s="1" t="s">
        <v>212</v>
      </c>
      <c r="B147" s="1" t="s">
        <v>324</v>
      </c>
    </row>
    <row r="148" spans="1:14" customHeight="1" ht="12.75">
      <c r="A148" s="1" t="s">
        <v>272</v>
      </c>
      <c r="B148" s="1" t="s">
        <v>325</v>
      </c>
    </row>
    <row r="149" spans="1:14" customHeight="1" ht="12.75">
      <c r="A149" s="1" t="s">
        <v>273</v>
      </c>
      <c r="B149" s="1" t="s">
        <v>326</v>
      </c>
    </row>
    <row r="150" spans="1:14" customHeight="1" ht="12.75">
      <c r="A150" s="1" t="s">
        <v>274</v>
      </c>
      <c r="B150" s="1" t="s">
        <v>327</v>
      </c>
    </row>
    <row r="151" spans="1:14" customHeight="1" ht="12.75">
      <c r="A151" s="1" t="s">
        <v>275</v>
      </c>
      <c r="B151" s="1" t="s">
        <v>328</v>
      </c>
    </row>
    <row r="152" spans="1:14" customHeight="1" ht="12.75">
      <c r="A152" s="1" t="s">
        <v>276</v>
      </c>
      <c r="B152" s="1" t="s">
        <v>329</v>
      </c>
    </row>
    <row r="153" spans="1:14" customHeight="1" ht="12.75">
      <c r="A153" s="1" t="s">
        <v>277</v>
      </c>
      <c r="B153" s="1" t="s">
        <v>330</v>
      </c>
    </row>
    <row r="154" spans="1:14" customHeight="1" ht="12.75">
      <c r="A154" s="1" t="s">
        <v>278</v>
      </c>
      <c r="B154" s="1" t="s">
        <v>331</v>
      </c>
    </row>
    <row r="155" spans="1:14" customHeight="1" ht="12.75">
      <c r="A155" s="1" t="s">
        <v>279</v>
      </c>
      <c r="B155" s="1" t="s">
        <v>332</v>
      </c>
    </row>
    <row r="156" spans="1:14" customHeight="1" ht="12.75">
      <c r="A156" s="1" t="s">
        <v>280</v>
      </c>
      <c r="B156" s="1" t="s">
        <v>333</v>
      </c>
    </row>
    <row r="157" spans="1:14" customHeight="1" ht="12.75">
      <c r="A157" s="1" t="s">
        <v>281</v>
      </c>
      <c r="B157" s="1" t="s">
        <v>334</v>
      </c>
    </row>
    <row r="158" spans="1:14" customHeight="1" ht="12.75">
      <c r="A158" s="1" t="s">
        <v>282</v>
      </c>
      <c r="B158" s="1" t="s">
        <v>335</v>
      </c>
    </row>
    <row r="159" spans="1:14" customHeight="1" ht="12.75">
      <c r="A159" s="1" t="s">
        <v>283</v>
      </c>
      <c r="B159" s="1" t="s">
        <v>336</v>
      </c>
    </row>
    <row r="160" spans="1:14" customHeight="1" ht="12.75">
      <c r="A160" s="1" t="s">
        <v>284</v>
      </c>
      <c r="B160" s="1" t="s">
        <v>337</v>
      </c>
    </row>
    <row r="161" spans="1:14" customHeight="1" ht="12.75">
      <c r="A161" s="1" t="s">
        <v>285</v>
      </c>
      <c r="B161" s="1" t="s">
        <v>338</v>
      </c>
    </row>
    <row r="162" spans="1:14" customHeight="1" ht="12.75">
      <c r="A162" s="1" t="s">
        <v>286</v>
      </c>
      <c r="B162" s="1" t="s">
        <v>339</v>
      </c>
    </row>
    <row r="163" spans="1:14" customHeight="1" ht="12.75">
      <c r="A163" s="1" t="s">
        <v>287</v>
      </c>
      <c r="B163" s="1" t="s">
        <v>344</v>
      </c>
    </row>
    <row r="164" spans="1:14" customHeight="1" ht="12.75">
      <c r="A164" s="1" t="s">
        <v>288</v>
      </c>
      <c r="B164" s="1" t="s">
        <v>344</v>
      </c>
    </row>
    <row r="165" spans="1:14" customHeight="1" ht="12.75">
      <c r="A165" s="1" t="s">
        <v>289</v>
      </c>
      <c r="B165" s="1" t="s">
        <v>157</v>
      </c>
    </row>
    <row r="166" spans="1:14" customHeight="1" ht="12.75">
      <c r="A166" s="1" t="s">
        <v>458</v>
      </c>
      <c r="B166" s="1" t="s">
        <v>157</v>
      </c>
    </row>
    <row r="167" spans="1:14" customHeight="1" ht="12.75">
      <c r="A167" s="1" t="s">
        <v>459</v>
      </c>
      <c r="B167" s="1" t="s">
        <v>157</v>
      </c>
    </row>
    <row r="168" spans="1:14" customHeight="1" ht="12.75">
      <c r="A168" s="1" t="s">
        <v>460</v>
      </c>
      <c r="B168" s="1" t="s">
        <v>159</v>
      </c>
    </row>
    <row r="169" spans="1:14" customHeight="1" ht="12.75">
      <c r="A169" s="1" t="s">
        <v>461</v>
      </c>
      <c r="B169" s="1" t="s">
        <v>159</v>
      </c>
    </row>
    <row r="170" spans="1:14" customHeight="1" ht="12.75">
      <c r="A170" s="1" t="s">
        <v>462</v>
      </c>
      <c r="B170" s="1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8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0.25</v>
      </c>
      <c r="C2" s="1">
        <v>1</v>
      </c>
      <c r="D2" s="1" t="s">
        <v>173</v>
      </c>
      <c r="E2" s="1"/>
      <c r="F2" s="1"/>
      <c r="G2" s="1"/>
      <c r="H2" s="9"/>
      <c r="I2" s="1">
        <v>10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1264</v>
      </c>
      <c r="X2" s="1">
        <v>48</v>
      </c>
    </row>
    <row r="3" spans="1:25" customHeight="1" ht="12.75">
      <c r="A3" s="1" t="s">
        <v>174</v>
      </c>
      <c r="B3" s="7">
        <v>0.21</v>
      </c>
      <c r="C3" s="1">
        <v>1</v>
      </c>
      <c r="D3" s="1" t="s">
        <v>173</v>
      </c>
      <c r="E3" s="1"/>
      <c r="F3" s="1"/>
      <c r="G3" s="1"/>
      <c r="H3" s="9"/>
      <c r="I3" s="1">
        <v>10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1264</v>
      </c>
      <c r="X3" s="1">
        <v>304</v>
      </c>
    </row>
    <row r="4" spans="1:25" customHeight="1" ht="12.75">
      <c r="A4" s="1" t="s">
        <v>175</v>
      </c>
      <c r="B4" s="7">
        <v>0.27</v>
      </c>
      <c r="C4" s="1">
        <v>1</v>
      </c>
      <c r="D4" s="1" t="s">
        <v>173</v>
      </c>
      <c r="E4" s="1"/>
      <c r="F4" s="1"/>
      <c r="G4" s="1"/>
      <c r="H4" s="9"/>
      <c r="I4" s="5">
        <v>10</v>
      </c>
      <c r="J4" s="5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1264</v>
      </c>
      <c r="X4" s="1">
        <v>560</v>
      </c>
    </row>
    <row r="5" spans="1:25" customHeight="1" ht="12.75">
      <c r="A5" s="1" t="s">
        <v>176</v>
      </c>
      <c r="B5" s="7">
        <v>0.18</v>
      </c>
      <c r="C5" s="1">
        <v>1</v>
      </c>
      <c r="D5" s="1" t="s">
        <v>173</v>
      </c>
      <c r="E5" s="1"/>
      <c r="F5" s="1"/>
      <c r="G5" s="1"/>
      <c r="H5" s="9"/>
      <c r="I5" s="5">
        <v>10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1264</v>
      </c>
      <c r="X5" s="1">
        <v>816</v>
      </c>
    </row>
    <row r="6" spans="1:25" customHeight="1" ht="12.75">
      <c r="A6" s="1" t="s">
        <v>179</v>
      </c>
      <c r="B6" s="7">
        <v>0.22</v>
      </c>
      <c r="C6" s="1">
        <v>1</v>
      </c>
      <c r="D6" s="1" t="s">
        <v>173</v>
      </c>
      <c r="E6" s="1"/>
      <c r="F6" s="1"/>
      <c r="G6" s="1"/>
      <c r="H6" s="9"/>
      <c r="I6" s="5">
        <v>10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1264</v>
      </c>
      <c r="X6" s="1">
        <v>1072</v>
      </c>
    </row>
    <row r="7" spans="1:25" customHeight="1" ht="12.75">
      <c r="A7" s="1" t="s">
        <v>180</v>
      </c>
      <c r="B7" s="7">
        <v>0.25</v>
      </c>
      <c r="C7" s="1">
        <v>1</v>
      </c>
      <c r="D7" s="1" t="s">
        <v>173</v>
      </c>
      <c r="E7" s="1"/>
      <c r="F7" s="1"/>
      <c r="G7" s="1"/>
      <c r="H7" s="9"/>
      <c r="I7" s="5">
        <v>10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1264</v>
      </c>
      <c r="X7" s="1">
        <v>1328</v>
      </c>
    </row>
    <row r="8" spans="1:25" customHeight="1" ht="12.75">
      <c r="A8" s="1" t="s">
        <v>181</v>
      </c>
      <c r="B8" s="7">
        <v>0.2</v>
      </c>
      <c r="C8" s="1">
        <v>1</v>
      </c>
      <c r="D8" s="1" t="s">
        <v>173</v>
      </c>
      <c r="E8" s="1"/>
      <c r="F8" s="1"/>
      <c r="G8" s="1"/>
      <c r="H8" s="9"/>
      <c r="I8" s="5">
        <v>10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1264</v>
      </c>
      <c r="X8" s="1">
        <v>1584</v>
      </c>
    </row>
    <row r="9" spans="1:25" customHeight="1" ht="12.75">
      <c r="A9" s="1" t="s">
        <v>182</v>
      </c>
      <c r="B9" s="7">
        <v>0.21</v>
      </c>
      <c r="C9" s="1">
        <v>1</v>
      </c>
      <c r="D9" s="1" t="s">
        <v>173</v>
      </c>
      <c r="E9" s="1"/>
      <c r="F9" s="1"/>
      <c r="G9" s="1"/>
      <c r="H9" s="9"/>
      <c r="I9" s="5">
        <v>10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1264</v>
      </c>
      <c r="X9" s="1">
        <v>1840</v>
      </c>
    </row>
    <row r="10" spans="1:25" customHeight="1" ht="12.75">
      <c r="A10" s="1" t="s">
        <v>183</v>
      </c>
      <c r="B10" s="7">
        <v>0.23</v>
      </c>
      <c r="C10" s="1">
        <v>1</v>
      </c>
      <c r="D10" s="1" t="s">
        <v>173</v>
      </c>
      <c r="E10" s="1"/>
      <c r="F10" s="1"/>
      <c r="G10" s="1"/>
      <c r="H10" s="9"/>
      <c r="I10" s="1">
        <v>10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1264</v>
      </c>
      <c r="X10" s="1">
        <v>2096</v>
      </c>
    </row>
    <row r="11" spans="1:25" customHeight="1" ht="12.75">
      <c r="A11" s="1" t="s">
        <v>184</v>
      </c>
      <c r="B11" s="7">
        <v>0.32</v>
      </c>
      <c r="C11" s="1">
        <v>1</v>
      </c>
      <c r="D11" s="1" t="s">
        <v>173</v>
      </c>
      <c r="E11" s="1"/>
      <c r="F11" s="1"/>
      <c r="G11" s="1"/>
      <c r="H11" s="9"/>
      <c r="I11" s="5">
        <v>10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1264</v>
      </c>
      <c r="X11" s="1">
        <v>2352</v>
      </c>
    </row>
    <row r="12" spans="1:25" customHeight="1" ht="12.75">
      <c r="A12" s="1" t="s">
        <v>185</v>
      </c>
      <c r="B12" s="7">
        <v>0.23</v>
      </c>
      <c r="C12" s="1">
        <v>1</v>
      </c>
      <c r="D12" s="1" t="s">
        <v>173</v>
      </c>
      <c r="E12" s="1"/>
      <c r="F12" s="1"/>
      <c r="G12" s="1"/>
      <c r="H12" s="9"/>
      <c r="I12" s="5">
        <v>10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1264</v>
      </c>
      <c r="X12" s="1">
        <v>2608</v>
      </c>
    </row>
    <row r="13" spans="1:25" customHeight="1" ht="12.75">
      <c r="A13" s="1" t="s">
        <v>200</v>
      </c>
      <c r="B13" s="7">
        <v>0.17</v>
      </c>
      <c r="C13" s="1">
        <v>1</v>
      </c>
      <c r="D13" s="1" t="s">
        <v>173</v>
      </c>
      <c r="E13" s="1"/>
      <c r="F13" s="1"/>
      <c r="G13" s="1"/>
      <c r="H13" s="9"/>
      <c r="I13" s="1">
        <v>10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1264</v>
      </c>
      <c r="X13" s="1">
        <v>2864</v>
      </c>
    </row>
    <row r="14" spans="1:25" customHeight="1" ht="12.75">
      <c r="A14" s="1" t="s">
        <v>213</v>
      </c>
      <c r="B14" s="7">
        <v>0.29</v>
      </c>
      <c r="C14" s="1">
        <v>1</v>
      </c>
      <c r="D14" s="1" t="s">
        <v>173</v>
      </c>
      <c r="E14" s="1"/>
      <c r="F14" s="1"/>
      <c r="G14" s="1"/>
      <c r="H14" s="9"/>
      <c r="I14" s="5">
        <v>10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1264</v>
      </c>
      <c r="X14" s="1">
        <v>3120</v>
      </c>
    </row>
    <row r="15" spans="1:25" customHeight="1" ht="12.75">
      <c r="A15" s="1" t="s">
        <v>214</v>
      </c>
      <c r="B15" s="7">
        <v>0.14</v>
      </c>
      <c r="C15" s="1">
        <v>1</v>
      </c>
      <c r="D15" s="1" t="s">
        <v>173</v>
      </c>
      <c r="E15" s="1"/>
      <c r="F15" s="1"/>
      <c r="G15" s="1"/>
      <c r="H15" s="9"/>
      <c r="I15" s="1">
        <v>10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1264</v>
      </c>
      <c r="X15" s="1">
        <v>3376</v>
      </c>
    </row>
    <row r="16" spans="1:25" customHeight="1" ht="12.75">
      <c r="A16" s="1" t="s">
        <v>215</v>
      </c>
      <c r="B16" s="7">
        <v>0.17</v>
      </c>
      <c r="C16" s="1">
        <v>1</v>
      </c>
      <c r="D16" s="1" t="s">
        <v>173</v>
      </c>
      <c r="E16" s="1"/>
      <c r="F16" s="1"/>
      <c r="G16" s="1"/>
      <c r="H16" s="9"/>
      <c r="I16" s="1">
        <v>10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1264</v>
      </c>
      <c r="X16" s="1">
        <v>3632</v>
      </c>
    </row>
    <row r="17" spans="1:25" customHeight="1" ht="12.75">
      <c r="A17" s="1" t="s">
        <v>216</v>
      </c>
      <c r="B17" s="7">
        <v>0.29</v>
      </c>
      <c r="C17" s="1">
        <v>1</v>
      </c>
      <c r="D17" s="1" t="s">
        <v>173</v>
      </c>
      <c r="E17" s="1"/>
      <c r="F17" s="1"/>
      <c r="G17" s="1"/>
      <c r="H17" s="9"/>
      <c r="I17" s="5">
        <v>10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1264</v>
      </c>
      <c r="X17" s="1">
        <v>3888</v>
      </c>
    </row>
    <row r="18" spans="1:25" customHeight="1" ht="12.75">
      <c r="A18" s="1" t="s">
        <v>217</v>
      </c>
      <c r="B18" s="7">
        <v>0.21</v>
      </c>
      <c r="C18" s="1">
        <v>1</v>
      </c>
      <c r="D18" s="1" t="s">
        <v>173</v>
      </c>
      <c r="E18" s="1"/>
      <c r="F18" s="1"/>
      <c r="G18" s="1"/>
      <c r="H18" s="9"/>
      <c r="I18" s="1">
        <v>10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1264</v>
      </c>
      <c r="X18" s="1">
        <v>4144</v>
      </c>
    </row>
    <row r="19" spans="1:25" customHeight="1" ht="12.75">
      <c r="A19" s="1" t="s">
        <v>150</v>
      </c>
      <c r="B19" s="7">
        <v>0.23</v>
      </c>
      <c r="C19" s="1">
        <v>5</v>
      </c>
      <c r="D19" s="1" t="s">
        <v>151</v>
      </c>
      <c r="E19" s="1"/>
      <c r="F19" s="1"/>
      <c r="G19" s="1"/>
      <c r="H19" s="9"/>
      <c r="I19" s="1">
        <v>7</v>
      </c>
      <c r="J19" s="1">
        <v>1</v>
      </c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384</v>
      </c>
      <c r="X19" s="1">
        <v>1312</v>
      </c>
    </row>
    <row r="20" spans="1:25" customHeight="1" ht="12.75">
      <c r="A20" s="1" t="s">
        <v>152</v>
      </c>
      <c r="B20" s="7">
        <v>0.37</v>
      </c>
      <c r="C20" s="1">
        <v>5</v>
      </c>
      <c r="D20" s="1" t="s">
        <v>151</v>
      </c>
      <c r="E20" s="1"/>
      <c r="F20" s="1"/>
      <c r="G20" s="1"/>
      <c r="H20" s="9"/>
      <c r="I20" s="1">
        <v>11</v>
      </c>
      <c r="J20" s="1">
        <v>1</v>
      </c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384</v>
      </c>
      <c r="X20" s="1">
        <v>1344</v>
      </c>
    </row>
    <row r="21" spans="1:25" customHeight="1" ht="12.75">
      <c r="A21" s="1" t="s">
        <v>163</v>
      </c>
      <c r="B21" s="7">
        <v>0.25</v>
      </c>
      <c r="C21" s="1">
        <v>5</v>
      </c>
      <c r="D21" s="1" t="s">
        <v>151</v>
      </c>
      <c r="E21" s="5"/>
      <c r="F21" s="5"/>
      <c r="G21" s="1"/>
      <c r="H21" s="9"/>
      <c r="I21" s="1">
        <v>7</v>
      </c>
      <c r="J21" s="1">
        <v>1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384</v>
      </c>
      <c r="X21" s="1">
        <v>1376</v>
      </c>
    </row>
    <row r="22" spans="1:25" customHeight="1" ht="12.75">
      <c r="A22" s="1" t="s">
        <v>164</v>
      </c>
      <c r="B22" s="7">
        <v>0.29</v>
      </c>
      <c r="C22" s="1">
        <v>5</v>
      </c>
      <c r="D22" s="1" t="s">
        <v>151</v>
      </c>
      <c r="E22" s="5"/>
      <c r="F22" s="5"/>
      <c r="G22" s="1"/>
      <c r="H22" s="9"/>
      <c r="I22" s="1">
        <v>8</v>
      </c>
      <c r="J22" s="1">
        <v>1</v>
      </c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384</v>
      </c>
      <c r="X22" s="1">
        <v>1408</v>
      </c>
    </row>
    <row r="23" spans="1:25" customHeight="1" ht="12.75">
      <c r="A23" s="1" t="s">
        <v>165</v>
      </c>
      <c r="B23" s="7">
        <v>0.75</v>
      </c>
      <c r="C23" s="1">
        <v>5</v>
      </c>
      <c r="D23" s="1" t="s">
        <v>151</v>
      </c>
      <c r="E23" s="5"/>
      <c r="F23" s="5"/>
      <c r="G23" s="1"/>
      <c r="H23" s="9"/>
      <c r="I23" s="1">
        <v>9</v>
      </c>
      <c r="J23" s="1">
        <v>1</v>
      </c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384</v>
      </c>
      <c r="X23" s="1">
        <v>4144</v>
      </c>
    </row>
    <row r="24" spans="1:25" customHeight="1" ht="12.75">
      <c r="A24" s="1" t="s">
        <v>186</v>
      </c>
      <c r="B24" s="7">
        <v>0.26</v>
      </c>
      <c r="C24" s="1">
        <v>5</v>
      </c>
      <c r="D24" s="1" t="s">
        <v>151</v>
      </c>
      <c r="E24" s="5"/>
      <c r="F24" s="5"/>
      <c r="G24" s="1"/>
      <c r="H24" s="9"/>
      <c r="I24" s="1">
        <v>10</v>
      </c>
      <c r="J24" s="1">
        <v>1</v>
      </c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384</v>
      </c>
      <c r="X24" s="1">
        <v>4176</v>
      </c>
    </row>
    <row r="25" spans="1:25" customHeight="1" ht="12.75">
      <c r="A25" s="1" t="s">
        <v>187</v>
      </c>
      <c r="B25" s="7">
        <v>0.36</v>
      </c>
      <c r="C25" s="1">
        <v>5</v>
      </c>
      <c r="D25" s="1" t="s">
        <v>151</v>
      </c>
      <c r="E25" s="5"/>
      <c r="F25" s="5"/>
      <c r="G25" s="1"/>
      <c r="H25" s="9"/>
      <c r="I25" s="1">
        <v>9</v>
      </c>
      <c r="J25" s="1">
        <v>1</v>
      </c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384</v>
      </c>
      <c r="X25" s="1">
        <v>4208</v>
      </c>
    </row>
    <row r="26" spans="1:25" customHeight="1" ht="12.75">
      <c r="A26" s="1" t="s">
        <v>201</v>
      </c>
      <c r="B26" s="7">
        <v>0.34</v>
      </c>
      <c r="C26" s="1">
        <v>5</v>
      </c>
      <c r="D26" s="1" t="s">
        <v>151</v>
      </c>
      <c r="E26" s="5"/>
      <c r="F26" s="5"/>
      <c r="G26" s="1"/>
      <c r="H26" s="9"/>
      <c r="I26" s="1">
        <v>13</v>
      </c>
      <c r="J26" s="1">
        <v>1</v>
      </c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384</v>
      </c>
      <c r="X26" s="1">
        <v>4240</v>
      </c>
    </row>
    <row r="27" spans="1:25" customHeight="1" ht="12.75">
      <c r="A27" s="1" t="s">
        <v>202</v>
      </c>
      <c r="B27" s="7">
        <v>0.27</v>
      </c>
      <c r="C27" s="1">
        <v>5</v>
      </c>
      <c r="D27" s="1" t="s">
        <v>151</v>
      </c>
      <c r="E27" s="5"/>
      <c r="F27" s="5"/>
      <c r="G27" s="1"/>
      <c r="H27" s="9"/>
      <c r="I27" s="1">
        <v>9</v>
      </c>
      <c r="J27" s="1">
        <v>1</v>
      </c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384</v>
      </c>
      <c r="X27" s="1">
        <v>4272</v>
      </c>
    </row>
    <row r="28" spans="1:25" customHeight="1" ht="12.75">
      <c r="A28" s="1" t="s">
        <v>203</v>
      </c>
      <c r="B28" s="7">
        <v>0.75</v>
      </c>
      <c r="C28" s="1">
        <v>5</v>
      </c>
      <c r="D28" s="1" t="s">
        <v>151</v>
      </c>
      <c r="E28" s="5"/>
      <c r="F28" s="5"/>
      <c r="G28" s="1"/>
      <c r="H28" s="9"/>
      <c r="I28" s="1">
        <v>13</v>
      </c>
      <c r="J28" s="1">
        <v>1</v>
      </c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384</v>
      </c>
      <c r="X28" s="1">
        <v>4304</v>
      </c>
    </row>
    <row r="29" spans="1:25" customHeight="1" ht="12.75">
      <c r="A29" s="1" t="s">
        <v>230</v>
      </c>
      <c r="B29" s="7">
        <v>0.72</v>
      </c>
      <c r="C29" s="1">
        <v>4</v>
      </c>
      <c r="D29" s="1" t="s">
        <v>151</v>
      </c>
      <c r="E29" s="1"/>
      <c r="F29" s="1"/>
      <c r="G29" s="1"/>
      <c r="H29" s="1"/>
      <c r="I29" s="1">
        <v>6</v>
      </c>
      <c r="J29" s="1">
        <v>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608</v>
      </c>
      <c r="X29" s="1">
        <v>304</v>
      </c>
    </row>
    <row r="30" spans="1:25" customHeight="1" ht="12.75">
      <c r="A30" s="1" t="s">
        <v>231</v>
      </c>
      <c r="B30" s="7">
        <v>1.02</v>
      </c>
      <c r="C30" s="1">
        <v>4</v>
      </c>
      <c r="D30" s="1" t="s">
        <v>151</v>
      </c>
      <c r="E30" s="1"/>
      <c r="F30" s="1"/>
      <c r="G30" s="1"/>
      <c r="H30" s="1"/>
      <c r="I30" s="1">
        <v>8</v>
      </c>
      <c r="J30" s="1">
        <v>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608</v>
      </c>
      <c r="X30" s="1">
        <v>848</v>
      </c>
    </row>
    <row r="31" spans="1:25" customHeight="1" ht="12.75">
      <c r="A31" s="1" t="s">
        <v>232</v>
      </c>
      <c r="B31" s="7">
        <v>0.72</v>
      </c>
      <c r="C31" s="1">
        <v>4</v>
      </c>
      <c r="D31" s="1" t="s">
        <v>151</v>
      </c>
      <c r="E31" s="1"/>
      <c r="F31" s="1"/>
      <c r="G31" s="1"/>
      <c r="H31" s="1"/>
      <c r="I31" s="1">
        <v>11</v>
      </c>
      <c r="J31" s="1">
        <v>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608</v>
      </c>
      <c r="X31" s="1">
        <v>1104</v>
      </c>
    </row>
    <row r="32" spans="1:25" customHeight="1" ht="12.75">
      <c r="A32" s="1" t="s">
        <v>315</v>
      </c>
      <c r="B32" s="7">
        <v>0.73</v>
      </c>
      <c r="C32" s="1">
        <v>4</v>
      </c>
      <c r="D32" s="1" t="s">
        <v>151</v>
      </c>
      <c r="E32" s="1"/>
      <c r="F32" s="1"/>
      <c r="G32" s="1"/>
      <c r="H32" s="1"/>
      <c r="I32" s="1">
        <v>6</v>
      </c>
      <c r="J32" s="1">
        <v>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608</v>
      </c>
      <c r="X32" s="1">
        <v>1328</v>
      </c>
    </row>
    <row r="33" spans="1:25" customHeight="1" ht="12.75">
      <c r="A33" s="1" t="s">
        <v>316</v>
      </c>
      <c r="B33" s="7">
        <v>1.3</v>
      </c>
      <c r="C33" s="1">
        <v>4</v>
      </c>
      <c r="D33" s="1" t="s">
        <v>151</v>
      </c>
      <c r="E33" s="1"/>
      <c r="F33" s="1"/>
      <c r="G33" s="1"/>
      <c r="H33" s="1"/>
      <c r="I33" s="1">
        <v>10</v>
      </c>
      <c r="J33" s="1">
        <v>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608</v>
      </c>
      <c r="X33" s="1">
        <v>1584</v>
      </c>
    </row>
    <row r="34" spans="1:25" customHeight="1" ht="12.75">
      <c r="A34" s="1" t="s">
        <v>317</v>
      </c>
      <c r="B34" s="7">
        <v>1.03</v>
      </c>
      <c r="C34" s="1">
        <v>4</v>
      </c>
      <c r="D34" s="1" t="s">
        <v>151</v>
      </c>
      <c r="E34" s="1"/>
      <c r="F34" s="1"/>
      <c r="G34" s="1"/>
      <c r="H34" s="1"/>
      <c r="I34" s="1">
        <v>8</v>
      </c>
      <c r="J34" s="1">
        <v>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608</v>
      </c>
      <c r="X34" s="1">
        <v>1840</v>
      </c>
    </row>
    <row r="35" spans="1:25" customHeight="1" ht="12.75">
      <c r="A35" s="1" t="s">
        <v>318</v>
      </c>
      <c r="B35" s="7">
        <v>0.75</v>
      </c>
      <c r="C35" s="1">
        <v>4</v>
      </c>
      <c r="D35" s="1" t="s">
        <v>151</v>
      </c>
      <c r="E35" s="1"/>
      <c r="F35" s="1"/>
      <c r="G35" s="1"/>
      <c r="H35" s="1"/>
      <c r="I35" s="1">
        <v>10</v>
      </c>
      <c r="J35" s="1">
        <v>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608</v>
      </c>
      <c r="X35" s="1">
        <v>2096</v>
      </c>
    </row>
    <row r="36" spans="1:25" customHeight="1" ht="12.75">
      <c r="A36" s="1" t="s">
        <v>319</v>
      </c>
      <c r="B36" s="7">
        <v>0.82</v>
      </c>
      <c r="C36" s="1">
        <v>4</v>
      </c>
      <c r="D36" s="1" t="s">
        <v>151</v>
      </c>
      <c r="E36" s="1"/>
      <c r="F36" s="1"/>
      <c r="G36" s="1"/>
      <c r="H36" s="1"/>
      <c r="I36" s="1">
        <v>13</v>
      </c>
      <c r="J36" s="1">
        <v>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608</v>
      </c>
      <c r="X36" s="1">
        <v>2352</v>
      </c>
    </row>
    <row r="37" spans="1:25" customHeight="1" ht="12.75">
      <c r="A37" s="1" t="s">
        <v>320</v>
      </c>
      <c r="B37" s="7">
        <v>0.86</v>
      </c>
      <c r="C37" s="1">
        <v>4</v>
      </c>
      <c r="D37" s="1" t="s">
        <v>151</v>
      </c>
      <c r="E37" s="1"/>
      <c r="F37" s="1"/>
      <c r="G37" s="1"/>
      <c r="H37" s="1"/>
      <c r="I37" s="1">
        <v>11</v>
      </c>
      <c r="J37" s="1">
        <v>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608</v>
      </c>
      <c r="X37" s="1">
        <v>2608</v>
      </c>
    </row>
    <row r="38" spans="1:25" customHeight="1" ht="12.75">
      <c r="A38" s="1" t="s">
        <v>321</v>
      </c>
      <c r="B38" s="7">
        <v>0.76</v>
      </c>
      <c r="C38" s="1">
        <v>4</v>
      </c>
      <c r="D38" s="1" t="s">
        <v>151</v>
      </c>
      <c r="E38" s="1"/>
      <c r="F38" s="1"/>
      <c r="G38" s="1"/>
      <c r="H38" s="1"/>
      <c r="I38" s="1">
        <v>11</v>
      </c>
      <c r="J38" s="1">
        <v>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608</v>
      </c>
      <c r="X38" s="1">
        <v>2864</v>
      </c>
    </row>
    <row r="39" spans="1:25" customHeight="1" ht="12.75">
      <c r="A39" s="1" t="s">
        <v>322</v>
      </c>
      <c r="B39" s="7">
        <v>0.8</v>
      </c>
      <c r="C39" s="1">
        <v>4</v>
      </c>
      <c r="D39" s="1" t="s">
        <v>151</v>
      </c>
      <c r="E39" s="1"/>
      <c r="F39" s="1"/>
      <c r="G39" s="1"/>
      <c r="H39" s="1"/>
      <c r="I39" s="1">
        <v>8</v>
      </c>
      <c r="J39" s="1">
        <v>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608</v>
      </c>
      <c r="X39" s="1">
        <v>3120</v>
      </c>
    </row>
    <row r="40" spans="1:25" customHeight="1" ht="12.75">
      <c r="A40" s="1" t="s">
        <v>323</v>
      </c>
      <c r="B40" s="7">
        <v>0.91</v>
      </c>
      <c r="C40" s="1">
        <v>4</v>
      </c>
      <c r="D40" s="1" t="s">
        <v>151</v>
      </c>
      <c r="E40" s="1"/>
      <c r="F40" s="1"/>
      <c r="G40" s="1"/>
      <c r="H40" s="1"/>
      <c r="I40" s="1">
        <v>8</v>
      </c>
      <c r="J40" s="1">
        <v>1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608</v>
      </c>
      <c r="X40" s="1">
        <v>3408</v>
      </c>
    </row>
    <row r="41" spans="1:25" customHeight="1" ht="12.75">
      <c r="A41" s="1" t="s">
        <v>324</v>
      </c>
      <c r="B41" s="7">
        <v>0.86</v>
      </c>
      <c r="C41" s="1">
        <v>4</v>
      </c>
      <c r="D41" s="1" t="s">
        <v>151</v>
      </c>
      <c r="E41" s="1"/>
      <c r="F41" s="1"/>
      <c r="G41" s="1"/>
      <c r="H41" s="1"/>
      <c r="I41" s="1">
        <v>9</v>
      </c>
      <c r="J41" s="1">
        <v>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608</v>
      </c>
      <c r="X41" s="1">
        <v>3632</v>
      </c>
    </row>
    <row r="42" spans="1:25" customHeight="1" ht="12.75">
      <c r="A42" s="1" t="s">
        <v>325</v>
      </c>
      <c r="B42" s="7">
        <v>0.6</v>
      </c>
      <c r="C42" s="1">
        <v>4</v>
      </c>
      <c r="D42" s="1" t="s">
        <v>151</v>
      </c>
      <c r="E42" s="1"/>
      <c r="F42" s="1"/>
      <c r="G42" s="1"/>
      <c r="H42" s="1"/>
      <c r="I42" s="1">
        <v>12</v>
      </c>
      <c r="J42" s="1">
        <v>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608</v>
      </c>
      <c r="X42" s="1">
        <v>3888</v>
      </c>
    </row>
    <row r="43" spans="1:25" customHeight="1" ht="12.75">
      <c r="A43" s="1" t="s">
        <v>326</v>
      </c>
      <c r="B43" s="7">
        <v>1.53</v>
      </c>
      <c r="C43" s="1">
        <v>4</v>
      </c>
      <c r="D43" s="1" t="s">
        <v>151</v>
      </c>
      <c r="E43" s="1"/>
      <c r="F43" s="1"/>
      <c r="G43" s="1"/>
      <c r="H43" s="1"/>
      <c r="I43" s="1">
        <v>11</v>
      </c>
      <c r="J43" s="1">
        <v>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608</v>
      </c>
      <c r="X43" s="1">
        <v>4144</v>
      </c>
    </row>
    <row r="44" spans="1:25" customHeight="1" ht="12.75">
      <c r="A44" s="1" t="s">
        <v>327</v>
      </c>
      <c r="B44" s="7">
        <v>1.93</v>
      </c>
      <c r="C44" s="1">
        <v>3</v>
      </c>
      <c r="D44" s="1" t="s">
        <v>151</v>
      </c>
      <c r="E44" s="1"/>
      <c r="F44" s="1"/>
      <c r="G44" s="1"/>
      <c r="H44" s="1"/>
      <c r="I44" s="1">
        <v>11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832</v>
      </c>
      <c r="X44" s="1">
        <v>48</v>
      </c>
    </row>
    <row r="45" spans="1:25" customHeight="1" ht="12.75">
      <c r="A45" s="1" t="s">
        <v>328</v>
      </c>
      <c r="B45" s="7">
        <v>0.11</v>
      </c>
      <c r="C45" s="1">
        <v>3</v>
      </c>
      <c r="D45" s="1" t="s">
        <v>151</v>
      </c>
      <c r="E45" s="1"/>
      <c r="F45" s="1"/>
      <c r="G45" s="1"/>
      <c r="H45" s="1"/>
      <c r="I45" s="1">
        <v>12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832</v>
      </c>
      <c r="X45" s="1">
        <v>304</v>
      </c>
    </row>
    <row r="46" spans="1:25" customHeight="1" ht="12.75">
      <c r="A46" s="1" t="s">
        <v>329</v>
      </c>
      <c r="B46" s="7">
        <v>0.18</v>
      </c>
      <c r="C46" s="1">
        <v>3</v>
      </c>
      <c r="D46" s="1" t="s">
        <v>151</v>
      </c>
      <c r="E46" s="1"/>
      <c r="F46" s="1"/>
      <c r="G46" s="1"/>
      <c r="H46" s="1"/>
      <c r="I46" s="1">
        <v>12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832</v>
      </c>
      <c r="X46" s="1">
        <v>560</v>
      </c>
    </row>
    <row r="47" spans="1:25" customHeight="1" ht="12.75">
      <c r="A47" s="1" t="s">
        <v>330</v>
      </c>
      <c r="B47" s="7">
        <v>0.19</v>
      </c>
      <c r="C47" s="1">
        <v>3</v>
      </c>
      <c r="D47" s="1" t="s">
        <v>151</v>
      </c>
      <c r="E47" s="1"/>
      <c r="F47" s="1"/>
      <c r="G47" s="1"/>
      <c r="H47" s="1"/>
      <c r="I47" s="1">
        <v>12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832</v>
      </c>
      <c r="X47" s="1">
        <v>816</v>
      </c>
    </row>
    <row r="48" spans="1:25" customHeight="1" ht="12.75">
      <c r="A48" s="1" t="s">
        <v>331</v>
      </c>
      <c r="B48" s="7">
        <v>0.16</v>
      </c>
      <c r="C48" s="1">
        <v>3</v>
      </c>
      <c r="D48" s="1" t="s">
        <v>151</v>
      </c>
      <c r="E48" s="1"/>
      <c r="F48" s="1"/>
      <c r="G48" s="1"/>
      <c r="H48" s="1"/>
      <c r="I48" s="1">
        <v>11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832</v>
      </c>
      <c r="X48" s="1">
        <v>1072</v>
      </c>
    </row>
    <row r="49" spans="1:25" customHeight="1" ht="12.75">
      <c r="A49" s="1" t="s">
        <v>332</v>
      </c>
      <c r="B49" s="7">
        <v>0.2</v>
      </c>
      <c r="C49" s="1">
        <v>3</v>
      </c>
      <c r="D49" s="1" t="s">
        <v>151</v>
      </c>
      <c r="E49" s="1"/>
      <c r="F49" s="1"/>
      <c r="G49" s="1"/>
      <c r="H49" s="1"/>
      <c r="I49" s="1">
        <v>11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848</v>
      </c>
      <c r="X49" s="1">
        <v>1328</v>
      </c>
    </row>
    <row r="50" spans="1:25" customHeight="1" ht="12.75">
      <c r="A50" s="1" t="s">
        <v>333</v>
      </c>
      <c r="B50" s="7">
        <v>0.23</v>
      </c>
      <c r="C50" s="1">
        <v>3</v>
      </c>
      <c r="D50" s="1" t="s">
        <v>151</v>
      </c>
      <c r="E50" s="1"/>
      <c r="F50" s="1"/>
      <c r="G50" s="1"/>
      <c r="H50" s="1"/>
      <c r="I50" s="1">
        <v>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864</v>
      </c>
      <c r="X50" s="1">
        <v>1584</v>
      </c>
    </row>
    <row r="51" spans="1:25" customHeight="1" ht="12.75">
      <c r="A51" s="1" t="s">
        <v>334</v>
      </c>
      <c r="B51" s="7">
        <v>0.27</v>
      </c>
      <c r="C51" s="1">
        <v>3</v>
      </c>
      <c r="D51" s="1" t="s">
        <v>151</v>
      </c>
      <c r="E51" s="1"/>
      <c r="F51" s="1"/>
      <c r="G51" s="1"/>
      <c r="H51" s="1"/>
      <c r="I51" s="1">
        <v>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864</v>
      </c>
      <c r="X51" s="1">
        <v>1840</v>
      </c>
    </row>
    <row r="52" spans="1:25" customHeight="1" ht="12.75">
      <c r="A52" s="1" t="s">
        <v>335</v>
      </c>
      <c r="B52" s="7">
        <v>0.24</v>
      </c>
      <c r="C52" s="1">
        <v>3</v>
      </c>
      <c r="D52" s="1" t="s">
        <v>151</v>
      </c>
      <c r="E52" s="1"/>
      <c r="F52" s="1"/>
      <c r="G52" s="1"/>
      <c r="H52" s="1"/>
      <c r="I52" s="1">
        <v>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864</v>
      </c>
      <c r="X52" s="1">
        <v>2096</v>
      </c>
    </row>
    <row r="53" spans="1:25" customHeight="1" ht="12.75">
      <c r="A53" s="1" t="s">
        <v>336</v>
      </c>
      <c r="B53" s="7">
        <v>0.2</v>
      </c>
      <c r="C53" s="1">
        <v>3</v>
      </c>
      <c r="D53" s="1" t="s">
        <v>151</v>
      </c>
      <c r="E53" s="1"/>
      <c r="F53" s="1"/>
      <c r="G53" s="1"/>
      <c r="H53" s="1"/>
      <c r="I53" s="1">
        <v>10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864</v>
      </c>
      <c r="X53" s="1">
        <v>2352</v>
      </c>
    </row>
    <row r="54" spans="1:25" customHeight="1" ht="12.75">
      <c r="A54" s="1" t="s">
        <v>337</v>
      </c>
      <c r="B54" s="7">
        <v>0.22</v>
      </c>
      <c r="C54" s="1">
        <v>3</v>
      </c>
      <c r="D54" s="1" t="s">
        <v>151</v>
      </c>
      <c r="E54" s="1"/>
      <c r="F54" s="1"/>
      <c r="G54" s="1"/>
      <c r="H54" s="1"/>
      <c r="I54" s="1">
        <v>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864</v>
      </c>
      <c r="X54" s="1">
        <v>2608</v>
      </c>
    </row>
    <row r="55" spans="1:25" customHeight="1" ht="12.75">
      <c r="A55" s="1" t="s">
        <v>338</v>
      </c>
      <c r="B55" s="7">
        <v>0.17</v>
      </c>
      <c r="C55" s="1">
        <v>3</v>
      </c>
      <c r="D55" s="1" t="s">
        <v>151</v>
      </c>
      <c r="E55" s="1"/>
      <c r="F55" s="1"/>
      <c r="G55" s="1"/>
      <c r="H55" s="1"/>
      <c r="I55" s="1">
        <v>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864</v>
      </c>
      <c r="X55" s="1">
        <v>2864</v>
      </c>
    </row>
    <row r="56" spans="1:25" customHeight="1" ht="12.75">
      <c r="A56" s="1" t="s">
        <v>339</v>
      </c>
      <c r="B56" s="7">
        <v>0.17</v>
      </c>
      <c r="C56" s="1">
        <v>3</v>
      </c>
      <c r="D56" s="1" t="s">
        <v>151</v>
      </c>
      <c r="E56" s="1"/>
      <c r="F56" s="1"/>
      <c r="G56" s="1"/>
      <c r="H56" s="1"/>
      <c r="I56" s="1">
        <v>13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864</v>
      </c>
      <c r="X56" s="1">
        <v>3120</v>
      </c>
    </row>
    <row r="57" spans="1:25" customHeight="1" ht="12.75">
      <c r="A57" s="1" t="s">
        <v>340</v>
      </c>
      <c r="B57" s="7">
        <v>0.22</v>
      </c>
      <c r="C57" s="1">
        <v>3</v>
      </c>
      <c r="D57" s="1" t="s">
        <v>151</v>
      </c>
      <c r="E57" s="1"/>
      <c r="F57" s="1"/>
      <c r="G57" s="1"/>
      <c r="H57" s="1"/>
      <c r="I57" s="1">
        <v>14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864</v>
      </c>
      <c r="X57" s="1">
        <v>3376</v>
      </c>
    </row>
    <row r="58" spans="1:25" customHeight="1" ht="12.75">
      <c r="A58" s="1" t="s">
        <v>341</v>
      </c>
      <c r="B58" s="7">
        <v>0.19</v>
      </c>
      <c r="C58" s="1">
        <v>3</v>
      </c>
      <c r="D58" s="1" t="s">
        <v>151</v>
      </c>
      <c r="E58" s="1"/>
      <c r="F58" s="1"/>
      <c r="G58" s="1"/>
      <c r="H58" s="1"/>
      <c r="I58" s="1">
        <v>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864</v>
      </c>
      <c r="X58" s="1">
        <v>3632</v>
      </c>
    </row>
    <row r="59" spans="1:25" customHeight="1" ht="12.75">
      <c r="A59" s="1" t="s">
        <v>342</v>
      </c>
      <c r="B59" s="7">
        <v>0.2</v>
      </c>
      <c r="C59" s="1">
        <v>3</v>
      </c>
      <c r="D59" s="1" t="s">
        <v>151</v>
      </c>
      <c r="E59" s="1"/>
      <c r="F59" s="1"/>
      <c r="G59" s="1"/>
      <c r="H59" s="1"/>
      <c r="I59" s="1">
        <v>13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864</v>
      </c>
      <c r="X59" s="1">
        <v>3888</v>
      </c>
    </row>
    <row r="60" spans="1:25" customHeight="1" ht="12.75">
      <c r="A60" s="1" t="s">
        <v>343</v>
      </c>
      <c r="B60" s="7">
        <v>0.03</v>
      </c>
      <c r="C60" s="1">
        <v>3</v>
      </c>
      <c r="D60" s="1" t="s">
        <v>151</v>
      </c>
      <c r="E60" s="1"/>
      <c r="F60" s="1"/>
      <c r="G60" s="1"/>
      <c r="H60" s="1"/>
      <c r="I60" s="1">
        <v>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864</v>
      </c>
      <c r="X60" s="1">
        <v>4144</v>
      </c>
    </row>
    <row r="61" spans="1:25" customHeight="1" ht="12.75">
      <c r="A61" s="1" t="s">
        <v>344</v>
      </c>
      <c r="B61" s="7">
        <v>0.12</v>
      </c>
      <c r="C61" s="1">
        <v>2</v>
      </c>
      <c r="D61" s="1" t="s">
        <v>151</v>
      </c>
      <c r="E61" s="1"/>
      <c r="F61" s="1"/>
      <c r="G61" s="1"/>
      <c r="H61" s="1"/>
      <c r="I61" s="1">
        <v>13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1056</v>
      </c>
      <c r="X61" s="1">
        <v>48</v>
      </c>
    </row>
    <row r="62" spans="1:25" customHeight="1" ht="12.75">
      <c r="A62" s="1" t="s">
        <v>345</v>
      </c>
      <c r="B62" s="7">
        <v>0.03</v>
      </c>
      <c r="C62" s="1">
        <v>2</v>
      </c>
      <c r="D62" s="1" t="s">
        <v>151</v>
      </c>
      <c r="E62" s="1"/>
      <c r="F62" s="1"/>
      <c r="G62" s="1"/>
      <c r="H62" s="1"/>
      <c r="I62" s="1">
        <v>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1056</v>
      </c>
      <c r="X62" s="1">
        <v>304</v>
      </c>
    </row>
    <row r="63" spans="1:25" customHeight="1" ht="12.75">
      <c r="A63" s="1" t="s">
        <v>346</v>
      </c>
      <c r="B63" s="7">
        <v>0.2</v>
      </c>
      <c r="C63" s="1">
        <v>2</v>
      </c>
      <c r="D63" s="1" t="s">
        <v>151</v>
      </c>
      <c r="E63" s="1"/>
      <c r="F63" s="1"/>
      <c r="G63" s="1"/>
      <c r="H63" s="1"/>
      <c r="I63" s="1">
        <v>17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1056</v>
      </c>
      <c r="X63" s="1">
        <v>560</v>
      </c>
    </row>
    <row r="64" spans="1:25" customHeight="1" ht="12.75">
      <c r="A64" s="1" t="s">
        <v>347</v>
      </c>
      <c r="B64" s="7">
        <v>0.06</v>
      </c>
      <c r="C64" s="1">
        <v>2</v>
      </c>
      <c r="D64" s="1" t="s">
        <v>151</v>
      </c>
      <c r="E64" s="1"/>
      <c r="F64" s="1"/>
      <c r="G64" s="1"/>
      <c r="H64" s="1"/>
      <c r="I64" s="1">
        <v>13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1056</v>
      </c>
      <c r="X64" s="1">
        <v>816</v>
      </c>
    </row>
    <row r="65" spans="1:25" customHeight="1" ht="12.75">
      <c r="A65" s="1" t="s">
        <v>348</v>
      </c>
      <c r="B65" s="7">
        <v>0.06</v>
      </c>
      <c r="C65" s="1">
        <v>2</v>
      </c>
      <c r="D65" s="1" t="s">
        <v>151</v>
      </c>
      <c r="E65" s="1"/>
      <c r="F65" s="1"/>
      <c r="G65" s="1"/>
      <c r="H65" s="1"/>
      <c r="I65" s="1">
        <v>16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1056</v>
      </c>
      <c r="X65" s="1">
        <v>1072</v>
      </c>
    </row>
    <row r="66" spans="1:25" customHeight="1" ht="12.75">
      <c r="A66" s="1" t="s">
        <v>349</v>
      </c>
      <c r="B66" s="7">
        <v>0.03</v>
      </c>
      <c r="C66" s="1">
        <v>2</v>
      </c>
      <c r="D66" s="1" t="s">
        <v>151</v>
      </c>
      <c r="E66" s="1"/>
      <c r="F66" s="1"/>
      <c r="G66" s="1"/>
      <c r="H66" s="1"/>
      <c r="I66" s="1">
        <v>13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1056</v>
      </c>
      <c r="X66" s="1">
        <v>1328</v>
      </c>
    </row>
    <row r="67" spans="1:25" customHeight="1" ht="12.75">
      <c r="A67" s="1" t="s">
        <v>350</v>
      </c>
      <c r="B67" s="7">
        <v>0.02</v>
      </c>
      <c r="C67" s="1">
        <v>2</v>
      </c>
      <c r="D67" s="1" t="s">
        <v>151</v>
      </c>
      <c r="E67" s="1"/>
      <c r="F67" s="1"/>
      <c r="G67" s="1"/>
      <c r="H67" s="1"/>
      <c r="I67" s="1">
        <v>16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1056</v>
      </c>
      <c r="X67" s="1">
        <v>1584</v>
      </c>
    </row>
    <row r="68" spans="1:25" customHeight="1" ht="12.75">
      <c r="A68" s="1" t="s">
        <v>351</v>
      </c>
      <c r="B68" s="7">
        <v>0.01</v>
      </c>
      <c r="C68" s="1">
        <v>2</v>
      </c>
      <c r="D68" s="1" t="s">
        <v>151</v>
      </c>
      <c r="E68" s="1"/>
      <c r="F68" s="1"/>
      <c r="G68" s="1"/>
      <c r="H68" s="1"/>
      <c r="I68" s="1">
        <v>18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1056</v>
      </c>
      <c r="X68" s="1">
        <v>1840</v>
      </c>
    </row>
    <row r="69" spans="1:25" customHeight="1" ht="12.75">
      <c r="A69" s="1" t="s">
        <v>352</v>
      </c>
      <c r="B69" s="7">
        <v>0.03</v>
      </c>
      <c r="C69" s="1">
        <v>2</v>
      </c>
      <c r="D69" s="1" t="s">
        <v>151</v>
      </c>
      <c r="E69" s="1"/>
      <c r="F69" s="1"/>
      <c r="G69" s="1"/>
      <c r="H69" s="1"/>
      <c r="I69" s="1">
        <v>16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1056</v>
      </c>
      <c r="X69" s="1">
        <v>2096</v>
      </c>
    </row>
    <row r="70" spans="1:25" customHeight="1" ht="12.75">
      <c r="A70" s="1" t="s">
        <v>353</v>
      </c>
      <c r="B70" s="7">
        <v>0.02</v>
      </c>
      <c r="C70" s="1">
        <v>2</v>
      </c>
      <c r="D70" s="1" t="s">
        <v>151</v>
      </c>
      <c r="E70" s="1"/>
      <c r="F70" s="1"/>
      <c r="G70" s="1"/>
      <c r="H70" s="1"/>
      <c r="I70" s="1">
        <v>13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1056</v>
      </c>
      <c r="X70" s="1">
        <v>2352</v>
      </c>
    </row>
    <row r="71" spans="1:25" customHeight="1" ht="12.75">
      <c r="A71" s="1" t="s">
        <v>354</v>
      </c>
      <c r="B71" s="7">
        <v>0.01</v>
      </c>
      <c r="C71" s="1">
        <v>2</v>
      </c>
      <c r="D71" s="1" t="s">
        <v>151</v>
      </c>
      <c r="E71" s="1"/>
      <c r="F71" s="1"/>
      <c r="G71" s="1"/>
      <c r="H71" s="1"/>
      <c r="I71" s="1">
        <v>16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1056</v>
      </c>
      <c r="X71" s="1">
        <v>2608</v>
      </c>
    </row>
    <row r="72" spans="1:25" customHeight="1" ht="12.75">
      <c r="A72" s="1" t="s">
        <v>355</v>
      </c>
      <c r="B72" s="7">
        <v>0.32</v>
      </c>
      <c r="C72" s="1">
        <v>2</v>
      </c>
      <c r="D72" s="1" t="s">
        <v>151</v>
      </c>
      <c r="E72" s="1"/>
      <c r="F72" s="1"/>
      <c r="G72" s="1"/>
      <c r="H72" s="1"/>
      <c r="I72" s="1">
        <v>18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1056</v>
      </c>
      <c r="X72" s="1">
        <v>2864</v>
      </c>
    </row>
    <row r="73" spans="1:25" customHeight="1" ht="12.75">
      <c r="A73" s="1" t="s">
        <v>356</v>
      </c>
      <c r="B73" s="7">
        <v>0.02</v>
      </c>
      <c r="C73" s="1">
        <v>2</v>
      </c>
      <c r="D73" s="1" t="s">
        <v>151</v>
      </c>
      <c r="E73" s="1"/>
      <c r="F73" s="1"/>
      <c r="G73" s="1"/>
      <c r="H73" s="1"/>
      <c r="I73" s="1">
        <v>12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1056</v>
      </c>
      <c r="X73" s="1">
        <v>3120</v>
      </c>
    </row>
    <row r="74" spans="1:25" customHeight="1" ht="12.75">
      <c r="A74" s="1" t="s">
        <v>357</v>
      </c>
      <c r="B74" s="7">
        <v>0.33</v>
      </c>
      <c r="C74" s="1">
        <v>2</v>
      </c>
      <c r="D74" s="1" t="s">
        <v>151</v>
      </c>
      <c r="E74" s="1"/>
      <c r="F74" s="1"/>
      <c r="G74" s="1"/>
      <c r="H74" s="1"/>
      <c r="I74" s="1">
        <v>11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1056</v>
      </c>
      <c r="X74" s="1">
        <v>3376</v>
      </c>
    </row>
    <row r="75" spans="1:25" customHeight="1" ht="12.75">
      <c r="A75" s="1" t="s">
        <v>358</v>
      </c>
      <c r="B75" s="7">
        <v>0.35</v>
      </c>
      <c r="C75" s="1">
        <v>2</v>
      </c>
      <c r="D75" s="1" t="s">
        <v>151</v>
      </c>
      <c r="E75" s="1"/>
      <c r="F75" s="1"/>
      <c r="G75" s="1"/>
      <c r="H75" s="1"/>
      <c r="I75" s="1">
        <v>16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1056</v>
      </c>
      <c r="X75" s="1">
        <v>3632</v>
      </c>
    </row>
    <row r="76" spans="1:25" customHeight="1" ht="12.75">
      <c r="A76" s="1" t="s">
        <v>359</v>
      </c>
      <c r="B76" s="7">
        <v>0.22</v>
      </c>
      <c r="C76" s="1">
        <v>2</v>
      </c>
      <c r="D76" s="1" t="s">
        <v>151</v>
      </c>
      <c r="E76" s="1"/>
      <c r="F76" s="1"/>
      <c r="G76" s="1"/>
      <c r="H76" s="1"/>
      <c r="I76" s="1">
        <v>14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1056</v>
      </c>
      <c r="X76" s="1">
        <v>3888</v>
      </c>
    </row>
    <row r="77" spans="1:25" customHeight="1" ht="12.75">
      <c r="A77" s="1" t="s">
        <v>360</v>
      </c>
      <c r="B77" s="7">
        <v>0.54</v>
      </c>
      <c r="C77" s="1">
        <v>2</v>
      </c>
      <c r="D77" s="1" t="s">
        <v>151</v>
      </c>
      <c r="E77" s="1"/>
      <c r="F77" s="1"/>
      <c r="G77" s="1"/>
      <c r="H77" s="1"/>
      <c r="I77" s="1">
        <v>17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1056</v>
      </c>
      <c r="X77" s="1">
        <v>4144</v>
      </c>
    </row>
    <row r="78" spans="1:25" customHeight="1" ht="12.75">
      <c r="A78" s="1" t="s">
        <v>153</v>
      </c>
      <c r="B78" s="7">
        <v>0.33</v>
      </c>
      <c r="C78" s="1">
        <v>6</v>
      </c>
      <c r="D78" s="1" t="s">
        <v>154</v>
      </c>
      <c r="E78" s="1"/>
      <c r="F78" s="1"/>
      <c r="G78" s="1"/>
      <c r="H78" s="1"/>
      <c r="I78" s="1">
        <v>27</v>
      </c>
      <c r="J78" s="1">
        <v>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160</v>
      </c>
      <c r="X78" s="1">
        <v>1312</v>
      </c>
    </row>
    <row r="79" spans="1:25" customHeight="1" ht="12.75">
      <c r="A79" s="1" t="s">
        <v>155</v>
      </c>
      <c r="B79" s="7">
        <v>1.02</v>
      </c>
      <c r="C79" s="1">
        <v>6</v>
      </c>
      <c r="D79" s="1" t="s">
        <v>154</v>
      </c>
      <c r="E79" s="1"/>
      <c r="F79" s="1"/>
      <c r="G79" s="1"/>
      <c r="H79" s="1"/>
      <c r="I79" s="1">
        <v>8</v>
      </c>
      <c r="J79" s="1">
        <v>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160</v>
      </c>
      <c r="X79" s="1">
        <v>1344</v>
      </c>
    </row>
    <row r="80" spans="1:25" customHeight="1" ht="12.75">
      <c r="A80" s="1" t="s">
        <v>156</v>
      </c>
      <c r="B80" s="7">
        <v>0.92</v>
      </c>
      <c r="C80" s="1">
        <v>6</v>
      </c>
      <c r="D80" s="1" t="s">
        <v>154</v>
      </c>
      <c r="E80" s="1"/>
      <c r="F80" s="1"/>
      <c r="G80" s="1"/>
      <c r="H80" s="1"/>
      <c r="I80" s="1">
        <v>8</v>
      </c>
      <c r="J80" s="1">
        <v>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160</v>
      </c>
      <c r="X80" s="1">
        <v>1376</v>
      </c>
    </row>
    <row r="81" spans="1:25" customHeight="1" ht="12.75">
      <c r="A81" s="1" t="s">
        <v>177</v>
      </c>
      <c r="B81" s="7">
        <v>0.74</v>
      </c>
      <c r="C81" s="1">
        <v>6</v>
      </c>
      <c r="D81" s="1" t="s">
        <v>154</v>
      </c>
      <c r="E81" s="1"/>
      <c r="F81" s="1"/>
      <c r="G81" s="1"/>
      <c r="H81" s="1"/>
      <c r="I81" s="1">
        <v>31</v>
      </c>
      <c r="J81" s="1">
        <v>3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160</v>
      </c>
      <c r="X81" s="1">
        <v>1408</v>
      </c>
    </row>
    <row r="82" spans="1:25" customHeight="1" ht="12.75">
      <c r="A82" s="1" t="s">
        <v>178</v>
      </c>
      <c r="B82" s="7">
        <v>8.02</v>
      </c>
      <c r="C82" s="1">
        <v>6</v>
      </c>
      <c r="D82" s="1" t="s">
        <v>154</v>
      </c>
      <c r="E82" s="1"/>
      <c r="F82" s="1"/>
      <c r="G82" s="1"/>
      <c r="H82" s="1"/>
      <c r="I82" s="1">
        <v>15</v>
      </c>
      <c r="J82" s="1">
        <v>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160</v>
      </c>
      <c r="X82" s="1">
        <v>2096</v>
      </c>
    </row>
    <row r="83" spans="1:25" customHeight="1" ht="12.75">
      <c r="A83" s="1" t="s">
        <v>188</v>
      </c>
      <c r="B83" s="7">
        <v>0.3</v>
      </c>
      <c r="C83" s="1">
        <v>6</v>
      </c>
      <c r="D83" s="1" t="s">
        <v>154</v>
      </c>
      <c r="E83" s="1"/>
      <c r="F83" s="1"/>
      <c r="G83" s="1"/>
      <c r="H83" s="1"/>
      <c r="I83" s="1">
        <v>14</v>
      </c>
      <c r="J83" s="1">
        <v>3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160</v>
      </c>
      <c r="X83" s="1">
        <v>4144</v>
      </c>
    </row>
    <row r="84" spans="1:25" customHeight="1" ht="12.75">
      <c r="A84" s="1" t="s">
        <v>189</v>
      </c>
      <c r="B84" s="7">
        <v>1.06</v>
      </c>
      <c r="C84" s="1">
        <v>5</v>
      </c>
      <c r="D84" s="1" t="s">
        <v>154</v>
      </c>
      <c r="E84" s="1"/>
      <c r="F84" s="1"/>
      <c r="G84" s="1"/>
      <c r="H84" s="1"/>
      <c r="I84" s="1">
        <v>16</v>
      </c>
      <c r="J84" s="1">
        <v>3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384</v>
      </c>
      <c r="X84" s="1">
        <v>304</v>
      </c>
    </row>
    <row r="85" spans="1:25" customHeight="1" ht="12.75">
      <c r="A85" s="1" t="s">
        <v>190</v>
      </c>
      <c r="B85" s="7">
        <v>1.41</v>
      </c>
      <c r="C85" s="1">
        <v>5</v>
      </c>
      <c r="D85" s="1" t="s">
        <v>154</v>
      </c>
      <c r="E85" s="1"/>
      <c r="F85" s="1"/>
      <c r="G85" s="1"/>
      <c r="H85" s="1"/>
      <c r="I85" s="1">
        <v>23</v>
      </c>
      <c r="J85" s="1">
        <v>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384</v>
      </c>
      <c r="X85" s="1">
        <v>336</v>
      </c>
    </row>
    <row r="86" spans="1:25" customHeight="1" ht="12.75">
      <c r="A86" s="1" t="s">
        <v>191</v>
      </c>
      <c r="B86" s="7">
        <v>0.05</v>
      </c>
      <c r="C86" s="1">
        <v>4</v>
      </c>
      <c r="D86" s="1" t="s">
        <v>154</v>
      </c>
      <c r="E86" s="1"/>
      <c r="F86" s="1"/>
      <c r="G86" s="1"/>
      <c r="H86" s="1"/>
      <c r="I86" s="1">
        <v>13</v>
      </c>
      <c r="J86" s="1">
        <v>3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608</v>
      </c>
      <c r="X86" s="1">
        <v>48</v>
      </c>
    </row>
    <row r="87" spans="1:25" customHeight="1" ht="12.75">
      <c r="A87" s="1" t="s">
        <v>192</v>
      </c>
      <c r="B87" s="7">
        <v>0.1</v>
      </c>
      <c r="C87" s="1">
        <v>4</v>
      </c>
      <c r="D87" s="1" t="s">
        <v>154</v>
      </c>
      <c r="E87" s="1"/>
      <c r="F87" s="1"/>
      <c r="G87" s="1"/>
      <c r="H87" s="1"/>
      <c r="I87" s="1">
        <v>15</v>
      </c>
      <c r="J87" s="1">
        <v>3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608</v>
      </c>
      <c r="X87" s="1">
        <v>80</v>
      </c>
    </row>
    <row r="88" spans="1:25" customHeight="1" ht="12.75">
      <c r="A88" s="1" t="s">
        <v>193</v>
      </c>
      <c r="B88" s="7">
        <v>0.03</v>
      </c>
      <c r="C88" s="1">
        <v>4</v>
      </c>
      <c r="D88" s="1" t="s">
        <v>154</v>
      </c>
      <c r="E88" s="1"/>
      <c r="F88" s="1"/>
      <c r="G88" s="1"/>
      <c r="H88" s="1"/>
      <c r="I88" s="1">
        <v>12</v>
      </c>
      <c r="J88" s="1">
        <v>3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608</v>
      </c>
      <c r="X88" s="1">
        <v>112</v>
      </c>
    </row>
    <row r="89" spans="1:25" customHeight="1" ht="12.75">
      <c r="A89" s="1" t="s">
        <v>194</v>
      </c>
      <c r="B89" s="7">
        <v>0.03</v>
      </c>
      <c r="C89" s="1">
        <v>4</v>
      </c>
      <c r="D89" s="1" t="s">
        <v>154</v>
      </c>
      <c r="E89" s="1"/>
      <c r="F89" s="1"/>
      <c r="G89" s="1"/>
      <c r="H89" s="1"/>
      <c r="I89" s="1">
        <v>6</v>
      </c>
      <c r="J89" s="1">
        <v>3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608</v>
      </c>
      <c r="X89" s="1">
        <v>144</v>
      </c>
    </row>
    <row r="90" spans="1:25" customHeight="1" ht="12.75">
      <c r="A90" s="1" t="s">
        <v>195</v>
      </c>
      <c r="B90" s="7">
        <v>0.03</v>
      </c>
      <c r="C90" s="1">
        <v>4</v>
      </c>
      <c r="D90" s="1" t="s">
        <v>154</v>
      </c>
      <c r="E90" s="1"/>
      <c r="F90" s="1"/>
      <c r="G90" s="1"/>
      <c r="H90" s="1"/>
      <c r="I90" s="1">
        <v>10</v>
      </c>
      <c r="J90" s="1">
        <v>3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608</v>
      </c>
      <c r="X90" s="1">
        <v>336</v>
      </c>
    </row>
    <row r="91" spans="1:25" customHeight="1" ht="12.75">
      <c r="A91" s="1" t="s">
        <v>227</v>
      </c>
      <c r="B91" s="7">
        <v>0.05</v>
      </c>
      <c r="C91" s="1">
        <v>4</v>
      </c>
      <c r="D91" s="1" t="s">
        <v>154</v>
      </c>
      <c r="E91" s="1"/>
      <c r="F91" s="1"/>
      <c r="G91" s="1"/>
      <c r="H91" s="1"/>
      <c r="I91" s="1">
        <v>7</v>
      </c>
      <c r="J91" s="1">
        <v>3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608</v>
      </c>
      <c r="X91" s="1">
        <v>368</v>
      </c>
    </row>
    <row r="92" spans="1:25" customHeight="1" ht="12.75">
      <c r="A92" s="1" t="s">
        <v>228</v>
      </c>
      <c r="B92" s="7">
        <v>0.03</v>
      </c>
      <c r="C92" s="1">
        <v>4</v>
      </c>
      <c r="D92" s="1" t="s">
        <v>154</v>
      </c>
      <c r="E92" s="1"/>
      <c r="F92" s="1"/>
      <c r="G92" s="1"/>
      <c r="H92" s="1"/>
      <c r="I92" s="1">
        <v>9</v>
      </c>
      <c r="J92" s="1">
        <v>3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608</v>
      </c>
      <c r="X92" s="1">
        <v>560</v>
      </c>
    </row>
    <row r="93" spans="1:25" customHeight="1" ht="12.75">
      <c r="A93" s="1" t="s">
        <v>229</v>
      </c>
      <c r="B93" s="7">
        <v>0.03</v>
      </c>
      <c r="C93" s="1">
        <v>4</v>
      </c>
      <c r="D93" s="1" t="s">
        <v>154</v>
      </c>
      <c r="E93" s="1"/>
      <c r="F93" s="1"/>
      <c r="G93" s="1"/>
      <c r="H93" s="1"/>
      <c r="I93" s="1">
        <v>12</v>
      </c>
      <c r="J93" s="1">
        <v>3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608</v>
      </c>
      <c r="X93" s="1">
        <v>592</v>
      </c>
    </row>
    <row r="94" spans="1:25" customHeight="1" ht="12.75">
      <c r="A94" s="1" t="s">
        <v>233</v>
      </c>
      <c r="B94" s="7">
        <v>0.03</v>
      </c>
      <c r="C94" s="1">
        <v>4</v>
      </c>
      <c r="D94" s="1" t="s">
        <v>154</v>
      </c>
      <c r="E94" s="1"/>
      <c r="F94" s="1"/>
      <c r="G94" s="1"/>
      <c r="H94" s="1"/>
      <c r="I94" s="1">
        <v>9</v>
      </c>
      <c r="J94" s="1">
        <v>3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608</v>
      </c>
      <c r="X94" s="1">
        <v>880</v>
      </c>
    </row>
    <row r="95" spans="1:25" customHeight="1" ht="12.75">
      <c r="A95" s="1" t="s">
        <v>234</v>
      </c>
      <c r="B95" s="7">
        <v>0.03</v>
      </c>
      <c r="C95" s="1">
        <v>4</v>
      </c>
      <c r="D95" s="1" t="s">
        <v>154</v>
      </c>
      <c r="E95" s="1"/>
      <c r="F95" s="1"/>
      <c r="G95" s="1"/>
      <c r="H95" s="1"/>
      <c r="I95" s="1">
        <v>13</v>
      </c>
      <c r="J95" s="1">
        <v>3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608</v>
      </c>
      <c r="X95" s="1">
        <v>912</v>
      </c>
    </row>
    <row r="96" spans="1:25" customHeight="1" ht="12.75">
      <c r="A96" s="1" t="s">
        <v>235</v>
      </c>
      <c r="B96" s="7">
        <v>0.04</v>
      </c>
      <c r="C96" s="1">
        <v>4</v>
      </c>
      <c r="D96" s="1" t="s">
        <v>154</v>
      </c>
      <c r="E96" s="1"/>
      <c r="F96" s="1"/>
      <c r="G96" s="1"/>
      <c r="H96" s="1"/>
      <c r="I96" s="1">
        <v>10</v>
      </c>
      <c r="J96" s="1">
        <v>3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608</v>
      </c>
      <c r="X96" s="1">
        <v>1136</v>
      </c>
    </row>
    <row r="97" spans="1:25" customHeight="1" ht="12.75">
      <c r="A97" s="1" t="s">
        <v>236</v>
      </c>
      <c r="B97" s="7">
        <v>0.03</v>
      </c>
      <c r="C97" s="1">
        <v>4</v>
      </c>
      <c r="D97" s="1" t="s">
        <v>154</v>
      </c>
      <c r="E97" s="1"/>
      <c r="F97" s="1"/>
      <c r="G97" s="1"/>
      <c r="H97" s="1"/>
      <c r="I97" s="1">
        <v>7</v>
      </c>
      <c r="J97" s="1">
        <v>3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608</v>
      </c>
      <c r="X97" s="1">
        <v>1168</v>
      </c>
    </row>
    <row r="98" spans="1:25" customHeight="1" ht="12.75">
      <c r="A98" s="1" t="s">
        <v>237</v>
      </c>
      <c r="B98" s="7">
        <v>0.03</v>
      </c>
      <c r="C98" s="1">
        <v>4</v>
      </c>
      <c r="D98" s="1" t="s">
        <v>154</v>
      </c>
      <c r="E98" s="1"/>
      <c r="F98" s="1"/>
      <c r="G98" s="1"/>
      <c r="H98" s="1"/>
      <c r="I98" s="1">
        <v>12</v>
      </c>
      <c r="J98" s="1">
        <v>3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608</v>
      </c>
      <c r="X98" s="1">
        <v>1360</v>
      </c>
    </row>
    <row r="99" spans="1:25" customHeight="1" ht="12.75">
      <c r="A99" s="1" t="s">
        <v>238</v>
      </c>
      <c r="B99" s="7">
        <v>0.03</v>
      </c>
      <c r="C99" s="1">
        <v>4</v>
      </c>
      <c r="D99" s="1" t="s">
        <v>154</v>
      </c>
      <c r="E99" s="1"/>
      <c r="F99" s="1"/>
      <c r="G99" s="1"/>
      <c r="H99" s="1"/>
      <c r="I99" s="1">
        <v>12</v>
      </c>
      <c r="J99" s="1">
        <v>3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608</v>
      </c>
      <c r="X99" s="1">
        <v>1392</v>
      </c>
    </row>
    <row r="100" spans="1:25" customHeight="1" ht="12.75">
      <c r="A100" s="1" t="s">
        <v>239</v>
      </c>
      <c r="B100" s="7">
        <v>0.04</v>
      </c>
      <c r="C100" s="1">
        <v>4</v>
      </c>
      <c r="D100" s="1" t="s">
        <v>154</v>
      </c>
      <c r="E100" s="1"/>
      <c r="F100" s="1"/>
      <c r="G100" s="1"/>
      <c r="H100" s="1"/>
      <c r="I100" s="1">
        <v>18</v>
      </c>
      <c r="J100" s="1">
        <v>3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608</v>
      </c>
      <c r="X100" s="1">
        <v>1424</v>
      </c>
    </row>
    <row r="101" spans="1:25" customHeight="1" ht="12.75">
      <c r="A101" s="1" t="s">
        <v>240</v>
      </c>
      <c r="B101" s="7">
        <v>0.03</v>
      </c>
      <c r="C101" s="1">
        <v>4</v>
      </c>
      <c r="D101" s="1" t="s">
        <v>154</v>
      </c>
      <c r="E101" s="1"/>
      <c r="F101" s="1"/>
      <c r="G101" s="1"/>
      <c r="H101" s="1"/>
      <c r="I101" s="1">
        <v>10</v>
      </c>
      <c r="J101" s="1">
        <v>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608</v>
      </c>
      <c r="X101" s="1">
        <v>1616</v>
      </c>
    </row>
    <row r="102" spans="1:25" customHeight="1" ht="12.75">
      <c r="A102" s="1" t="s">
        <v>241</v>
      </c>
      <c r="B102" s="7">
        <v>0.03</v>
      </c>
      <c r="C102" s="1">
        <v>4</v>
      </c>
      <c r="D102" s="1" t="s">
        <v>154</v>
      </c>
      <c r="E102" s="1"/>
      <c r="F102" s="1"/>
      <c r="G102" s="1"/>
      <c r="H102" s="1"/>
      <c r="I102" s="1">
        <v>10</v>
      </c>
      <c r="J102" s="1">
        <v>3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608</v>
      </c>
      <c r="X102" s="1">
        <v>1648</v>
      </c>
    </row>
    <row r="103" spans="1:25" customHeight="1" ht="12.75">
      <c r="A103" s="1" t="s">
        <v>242</v>
      </c>
      <c r="B103" s="7">
        <v>0.03</v>
      </c>
      <c r="C103" s="1">
        <v>4</v>
      </c>
      <c r="D103" s="1" t="s">
        <v>154</v>
      </c>
      <c r="E103" s="1"/>
      <c r="F103" s="1"/>
      <c r="G103" s="1"/>
      <c r="H103" s="1"/>
      <c r="I103" s="1">
        <v>11</v>
      </c>
      <c r="J103" s="1">
        <v>3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608</v>
      </c>
      <c r="X103" s="1">
        <v>1872</v>
      </c>
    </row>
    <row r="104" spans="1:25" customHeight="1" ht="12.75">
      <c r="A104" s="1" t="s">
        <v>243</v>
      </c>
      <c r="B104" s="7">
        <v>0.03</v>
      </c>
      <c r="C104" s="1">
        <v>4</v>
      </c>
      <c r="D104" s="1" t="s">
        <v>154</v>
      </c>
      <c r="E104" s="1"/>
      <c r="F104" s="1"/>
      <c r="G104" s="1"/>
      <c r="H104" s="1"/>
      <c r="I104" s="1">
        <v>9</v>
      </c>
      <c r="J104" s="1">
        <v>3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608</v>
      </c>
      <c r="X104" s="1">
        <v>1904</v>
      </c>
    </row>
    <row r="105" spans="1:25" customHeight="1" ht="12.75">
      <c r="A105" s="1" t="s">
        <v>244</v>
      </c>
      <c r="B105" s="7">
        <v>0.03</v>
      </c>
      <c r="C105" s="1">
        <v>4</v>
      </c>
      <c r="D105" s="1" t="s">
        <v>154</v>
      </c>
      <c r="E105" s="1"/>
      <c r="F105" s="1"/>
      <c r="G105" s="1"/>
      <c r="H105" s="1"/>
      <c r="I105" s="1">
        <v>8</v>
      </c>
      <c r="J105" s="1">
        <v>3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608</v>
      </c>
      <c r="X105" s="1">
        <v>2128</v>
      </c>
    </row>
    <row r="106" spans="1:25" customHeight="1" ht="12.75">
      <c r="A106" s="1" t="s">
        <v>245</v>
      </c>
      <c r="B106" s="7">
        <v>0.03</v>
      </c>
      <c r="C106" s="1">
        <v>4</v>
      </c>
      <c r="D106" s="1" t="s">
        <v>154</v>
      </c>
      <c r="E106" s="1"/>
      <c r="F106" s="1"/>
      <c r="G106" s="1"/>
      <c r="H106" s="1"/>
      <c r="I106" s="1">
        <v>7</v>
      </c>
      <c r="J106" s="1">
        <v>3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608</v>
      </c>
      <c r="X106" s="1">
        <v>2160</v>
      </c>
    </row>
    <row r="107" spans="1:25" customHeight="1" ht="12.75">
      <c r="A107" s="1" t="s">
        <v>246</v>
      </c>
      <c r="B107" s="7">
        <v>0.03</v>
      </c>
      <c r="C107" s="1">
        <v>4</v>
      </c>
      <c r="D107" s="1" t="s">
        <v>154</v>
      </c>
      <c r="E107" s="1"/>
      <c r="F107" s="1"/>
      <c r="G107" s="1"/>
      <c r="H107" s="1"/>
      <c r="I107" s="1">
        <v>10</v>
      </c>
      <c r="J107" s="1">
        <v>3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608</v>
      </c>
      <c r="X107" s="1">
        <v>2384</v>
      </c>
    </row>
    <row r="108" spans="1:25" customHeight="1" ht="12.75">
      <c r="A108" s="1" t="s">
        <v>247</v>
      </c>
      <c r="B108" s="7">
        <v>0.04</v>
      </c>
      <c r="C108" s="1">
        <v>4</v>
      </c>
      <c r="D108" s="1" t="s">
        <v>154</v>
      </c>
      <c r="E108" s="1"/>
      <c r="F108" s="1"/>
      <c r="G108" s="1"/>
      <c r="H108" s="1"/>
      <c r="I108" s="1">
        <v>8</v>
      </c>
      <c r="J108" s="1">
        <v>3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608</v>
      </c>
      <c r="X108" s="1">
        <v>2416</v>
      </c>
    </row>
    <row r="109" spans="1:25" customHeight="1" ht="12.75">
      <c r="A109" s="1" t="s">
        <v>248</v>
      </c>
      <c r="B109" s="7">
        <v>0.03</v>
      </c>
      <c r="C109" s="1">
        <v>4</v>
      </c>
      <c r="D109" s="1" t="s">
        <v>154</v>
      </c>
      <c r="E109" s="1"/>
      <c r="F109" s="1"/>
      <c r="G109" s="1"/>
      <c r="H109" s="1"/>
      <c r="I109" s="1">
        <v>6</v>
      </c>
      <c r="J109" s="1">
        <v>3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608</v>
      </c>
      <c r="X109" s="1">
        <v>2640</v>
      </c>
    </row>
    <row r="110" spans="1:25" customHeight="1" ht="12.75">
      <c r="A110" s="1" t="s">
        <v>249</v>
      </c>
      <c r="B110" s="7">
        <v>0.03</v>
      </c>
      <c r="C110" s="1">
        <v>4</v>
      </c>
      <c r="D110" s="1" t="s">
        <v>154</v>
      </c>
      <c r="E110" s="1"/>
      <c r="F110" s="1"/>
      <c r="G110" s="1"/>
      <c r="H110" s="1"/>
      <c r="I110" s="1">
        <v>12</v>
      </c>
      <c r="J110" s="1">
        <v>3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608</v>
      </c>
      <c r="X110" s="1">
        <v>2672</v>
      </c>
    </row>
    <row r="111" spans="1:25" customHeight="1" ht="12.75">
      <c r="A111" s="1" t="s">
        <v>250</v>
      </c>
      <c r="B111" s="7">
        <v>0.05</v>
      </c>
      <c r="C111" s="1">
        <v>4</v>
      </c>
      <c r="D111" s="1" t="s">
        <v>154</v>
      </c>
      <c r="E111" s="1"/>
      <c r="F111" s="1"/>
      <c r="G111" s="1"/>
      <c r="H111" s="1"/>
      <c r="I111" s="1">
        <v>7</v>
      </c>
      <c r="J111" s="1">
        <v>3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608</v>
      </c>
      <c r="X111" s="1">
        <v>2896</v>
      </c>
    </row>
    <row r="112" spans="1:25" customHeight="1" ht="12.75">
      <c r="A112" s="1" t="s">
        <v>251</v>
      </c>
      <c r="B112" s="7">
        <v>0.04</v>
      </c>
      <c r="C112" s="1">
        <v>4</v>
      </c>
      <c r="D112" s="1" t="s">
        <v>154</v>
      </c>
      <c r="E112" s="1"/>
      <c r="F112" s="1"/>
      <c r="G112" s="1"/>
      <c r="H112" s="1"/>
      <c r="I112" s="1">
        <v>12</v>
      </c>
      <c r="J112" s="1">
        <v>3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608</v>
      </c>
      <c r="X112" s="1">
        <v>2928</v>
      </c>
    </row>
    <row r="113" spans="1:25" customHeight="1" ht="12.75">
      <c r="A113" s="1" t="s">
        <v>252</v>
      </c>
      <c r="B113" s="7">
        <v>0.02</v>
      </c>
      <c r="C113" s="1">
        <v>4</v>
      </c>
      <c r="D113" s="1" t="s">
        <v>154</v>
      </c>
      <c r="E113" s="1"/>
      <c r="F113" s="1"/>
      <c r="G113" s="1"/>
      <c r="H113" s="1"/>
      <c r="I113" s="1">
        <v>14</v>
      </c>
      <c r="J113" s="1">
        <v>3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608</v>
      </c>
      <c r="X113" s="1">
        <v>3152</v>
      </c>
    </row>
    <row r="114" spans="1:25" customHeight="1" ht="12.75">
      <c r="A114" s="1" t="s">
        <v>253</v>
      </c>
      <c r="B114" s="7">
        <v>0.03</v>
      </c>
      <c r="C114" s="1">
        <v>4</v>
      </c>
      <c r="D114" s="1" t="s">
        <v>154</v>
      </c>
      <c r="E114" s="1"/>
      <c r="F114" s="1"/>
      <c r="G114" s="1"/>
      <c r="H114" s="1"/>
      <c r="I114" s="1">
        <v>7</v>
      </c>
      <c r="J114" s="1">
        <v>3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608</v>
      </c>
      <c r="X114" s="1">
        <v>3184</v>
      </c>
    </row>
    <row r="115" spans="1:25" customHeight="1" ht="12.75">
      <c r="A115" s="1" t="s">
        <v>254</v>
      </c>
      <c r="B115" s="7">
        <v>0.04</v>
      </c>
      <c r="C115" s="1">
        <v>4</v>
      </c>
      <c r="D115" s="1" t="s">
        <v>154</v>
      </c>
      <c r="E115" s="1"/>
      <c r="F115" s="1"/>
      <c r="G115" s="1"/>
      <c r="H115" s="1"/>
      <c r="I115" s="1">
        <v>12</v>
      </c>
      <c r="J115" s="1">
        <v>3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608</v>
      </c>
      <c r="X115" s="1">
        <v>3440</v>
      </c>
    </row>
    <row r="116" spans="1:25" customHeight="1" ht="12.75">
      <c r="A116" s="1" t="s">
        <v>255</v>
      </c>
      <c r="B116" s="7">
        <v>0.03</v>
      </c>
      <c r="C116" s="1">
        <v>4</v>
      </c>
      <c r="D116" s="1" t="s">
        <v>154</v>
      </c>
      <c r="E116" s="1"/>
      <c r="F116" s="1"/>
      <c r="G116" s="1"/>
      <c r="H116" s="1"/>
      <c r="I116" s="1">
        <v>8</v>
      </c>
      <c r="J116" s="1">
        <v>3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608</v>
      </c>
      <c r="X116" s="1">
        <v>3472</v>
      </c>
    </row>
    <row r="117" spans="1:25" customHeight="1" ht="12.75">
      <c r="A117" s="1" t="s">
        <v>256</v>
      </c>
      <c r="B117" s="7">
        <v>0.03</v>
      </c>
      <c r="C117" s="1">
        <v>4</v>
      </c>
      <c r="D117" s="1" t="s">
        <v>154</v>
      </c>
      <c r="E117" s="1"/>
      <c r="F117" s="1"/>
      <c r="G117" s="1"/>
      <c r="H117" s="1"/>
      <c r="I117" s="1">
        <v>9</v>
      </c>
      <c r="J117" s="1">
        <v>3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608</v>
      </c>
      <c r="X117" s="1">
        <v>3664</v>
      </c>
    </row>
    <row r="118" spans="1:25" customHeight="1" ht="12.75">
      <c r="A118" s="1" t="s">
        <v>257</v>
      </c>
      <c r="B118" s="7">
        <v>0.03</v>
      </c>
      <c r="C118" s="1">
        <v>4</v>
      </c>
      <c r="D118" s="1" t="s">
        <v>154</v>
      </c>
      <c r="E118" s="1"/>
      <c r="F118" s="1"/>
      <c r="G118" s="1"/>
      <c r="H118" s="1"/>
      <c r="I118" s="1">
        <v>12</v>
      </c>
      <c r="J118" s="1">
        <v>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608</v>
      </c>
      <c r="X118" s="1">
        <v>3696</v>
      </c>
    </row>
    <row r="119" spans="1:25" customHeight="1" ht="12.75">
      <c r="A119" s="1" t="s">
        <v>258</v>
      </c>
      <c r="B119" s="7">
        <v>0.03</v>
      </c>
      <c r="C119" s="1">
        <v>4</v>
      </c>
      <c r="D119" s="1" t="s">
        <v>154</v>
      </c>
      <c r="E119" s="1"/>
      <c r="F119" s="1"/>
      <c r="G119" s="1"/>
      <c r="H119" s="1"/>
      <c r="I119" s="1">
        <v>7</v>
      </c>
      <c r="J119" s="1">
        <v>3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608</v>
      </c>
      <c r="X119" s="1">
        <v>3920</v>
      </c>
    </row>
    <row r="120" spans="1:25" customHeight="1" ht="12.75">
      <c r="A120" s="1" t="s">
        <v>259</v>
      </c>
      <c r="B120" s="7">
        <v>0.03</v>
      </c>
      <c r="C120" s="1">
        <v>4</v>
      </c>
      <c r="D120" s="1" t="s">
        <v>154</v>
      </c>
      <c r="E120" s="1"/>
      <c r="F120" s="1"/>
      <c r="G120" s="1"/>
      <c r="H120" s="1"/>
      <c r="I120" s="1">
        <v>12</v>
      </c>
      <c r="J120" s="1">
        <v>3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608</v>
      </c>
      <c r="X120" s="1">
        <v>3952</v>
      </c>
    </row>
    <row r="121" spans="1:25" customHeight="1" ht="12.75">
      <c r="A121" s="1" t="s">
        <v>260</v>
      </c>
      <c r="B121" s="7">
        <v>0.03</v>
      </c>
      <c r="C121" s="1">
        <v>4</v>
      </c>
      <c r="D121" s="1" t="s">
        <v>154</v>
      </c>
      <c r="E121" s="1"/>
      <c r="F121" s="1"/>
      <c r="G121" s="1"/>
      <c r="H121" s="1"/>
      <c r="I121" s="1">
        <v>10</v>
      </c>
      <c r="J121" s="1">
        <v>3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608</v>
      </c>
      <c r="X121" s="1">
        <v>4176</v>
      </c>
    </row>
    <row r="122" spans="1:25" customHeight="1" ht="12.75">
      <c r="A122" s="1" t="s">
        <v>261</v>
      </c>
      <c r="B122" s="7">
        <v>0.04</v>
      </c>
      <c r="C122" s="1">
        <v>4</v>
      </c>
      <c r="D122" s="1" t="s">
        <v>154</v>
      </c>
      <c r="E122" s="1"/>
      <c r="F122" s="1"/>
      <c r="G122" s="1"/>
      <c r="H122" s="1"/>
      <c r="I122" s="1">
        <v>9</v>
      </c>
      <c r="J122" s="1">
        <v>3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608</v>
      </c>
      <c r="X122" s="1">
        <v>4208</v>
      </c>
    </row>
    <row r="123" spans="1:25" customHeight="1" ht="12.75">
      <c r="A123" s="1" t="s">
        <v>505</v>
      </c>
      <c r="B123" s="7">
        <v>0.4</v>
      </c>
      <c r="C123" s="1">
        <v>3</v>
      </c>
      <c r="D123" s="1" t="s">
        <v>154</v>
      </c>
      <c r="E123" s="1"/>
      <c r="F123" s="1"/>
      <c r="G123" s="1"/>
      <c r="H123" s="1"/>
      <c r="I123" s="1">
        <v>18</v>
      </c>
      <c r="J123" s="1">
        <v>3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832</v>
      </c>
      <c r="X123" s="1">
        <v>80</v>
      </c>
    </row>
    <row r="124" spans="1:25" customHeight="1" ht="12.75">
      <c r="A124" s="1" t="s">
        <v>506</v>
      </c>
      <c r="B124" s="7">
        <v>0.03</v>
      </c>
      <c r="C124" s="1">
        <v>3</v>
      </c>
      <c r="D124" s="1" t="s">
        <v>154</v>
      </c>
      <c r="E124" s="1"/>
      <c r="F124" s="1"/>
      <c r="G124" s="1"/>
      <c r="H124" s="1"/>
      <c r="I124" s="1">
        <v>16</v>
      </c>
      <c r="J124" s="1">
        <v>3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832</v>
      </c>
      <c r="X124" s="1">
        <v>112</v>
      </c>
    </row>
    <row r="125" spans="1:25" customHeight="1" ht="12.75">
      <c r="A125" s="1" t="s">
        <v>507</v>
      </c>
      <c r="B125" s="7">
        <v>0.18</v>
      </c>
      <c r="C125" s="1">
        <v>3</v>
      </c>
      <c r="D125" s="1" t="s">
        <v>154</v>
      </c>
      <c r="E125" s="1"/>
      <c r="F125" s="1"/>
      <c r="G125" s="1"/>
      <c r="H125" s="1"/>
      <c r="I125" s="1">
        <v>15</v>
      </c>
      <c r="J125" s="1">
        <v>3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832</v>
      </c>
      <c r="X125" s="1">
        <v>144</v>
      </c>
    </row>
    <row r="126" spans="1:25" customHeight="1" ht="12.75">
      <c r="A126" s="1" t="s">
        <v>508</v>
      </c>
      <c r="B126" s="7">
        <v>0.03</v>
      </c>
      <c r="C126" s="1">
        <v>3</v>
      </c>
      <c r="D126" s="1" t="s">
        <v>154</v>
      </c>
      <c r="E126" s="1"/>
      <c r="F126" s="1"/>
      <c r="G126" s="1"/>
      <c r="H126" s="1"/>
      <c r="I126" s="1">
        <v>17</v>
      </c>
      <c r="J126" s="1">
        <v>3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832</v>
      </c>
      <c r="X126" s="1">
        <v>176</v>
      </c>
    </row>
    <row r="127" spans="1:25" customHeight="1" ht="12.75">
      <c r="A127" s="1" t="s">
        <v>516</v>
      </c>
      <c r="B127" s="7">
        <v>0.06</v>
      </c>
      <c r="C127" s="1">
        <v>3</v>
      </c>
      <c r="D127" s="1" t="s">
        <v>154</v>
      </c>
      <c r="E127" s="1"/>
      <c r="F127" s="1"/>
      <c r="G127" s="1"/>
      <c r="H127" s="1"/>
      <c r="I127" s="1">
        <v>20</v>
      </c>
      <c r="J127" s="1">
        <v>3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832</v>
      </c>
      <c r="X127" s="1">
        <v>336</v>
      </c>
    </row>
    <row r="128" spans="1:25" customHeight="1" ht="12.75">
      <c r="A128" s="1" t="s">
        <v>517</v>
      </c>
      <c r="B128" s="7">
        <v>0.04</v>
      </c>
      <c r="C128" s="1">
        <v>3</v>
      </c>
      <c r="D128" s="1" t="s">
        <v>154</v>
      </c>
      <c r="E128" s="1"/>
      <c r="F128" s="1"/>
      <c r="G128" s="1"/>
      <c r="H128" s="1"/>
      <c r="I128" s="1">
        <v>18</v>
      </c>
      <c r="J128" s="1">
        <v>3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832</v>
      </c>
      <c r="X128" s="1">
        <v>592</v>
      </c>
    </row>
    <row r="129" spans="1:25" customHeight="1" ht="12.75">
      <c r="A129" s="1" t="s">
        <v>518</v>
      </c>
      <c r="B129" s="7">
        <v>0.05</v>
      </c>
      <c r="C129" s="1">
        <v>3</v>
      </c>
      <c r="D129" s="1" t="s">
        <v>154</v>
      </c>
      <c r="E129" s="1"/>
      <c r="F129" s="1"/>
      <c r="G129" s="1"/>
      <c r="H129" s="1"/>
      <c r="I129" s="1">
        <v>15</v>
      </c>
      <c r="J129" s="1">
        <v>3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832</v>
      </c>
      <c r="X129" s="1">
        <v>848</v>
      </c>
    </row>
    <row r="130" spans="1:25" customHeight="1" ht="12.75">
      <c r="A130" s="1" t="s">
        <v>519</v>
      </c>
      <c r="B130" s="7">
        <v>0.04</v>
      </c>
      <c r="C130" s="1">
        <v>3</v>
      </c>
      <c r="D130" s="1" t="s">
        <v>154</v>
      </c>
      <c r="E130" s="1"/>
      <c r="F130" s="1"/>
      <c r="G130" s="1"/>
      <c r="H130" s="1"/>
      <c r="I130" s="1">
        <v>14</v>
      </c>
      <c r="J130" s="1">
        <v>3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832</v>
      </c>
      <c r="X130" s="1">
        <v>1104</v>
      </c>
    </row>
    <row r="131" spans="1:25" customHeight="1" ht="12.75">
      <c r="A131" s="1" t="s">
        <v>520</v>
      </c>
      <c r="B131" s="7">
        <v>0.05</v>
      </c>
      <c r="C131" s="1">
        <v>3</v>
      </c>
      <c r="D131" s="1" t="s">
        <v>154</v>
      </c>
      <c r="E131" s="1"/>
      <c r="F131" s="1"/>
      <c r="G131" s="1"/>
      <c r="H131" s="1"/>
      <c r="I131" s="1">
        <v>13</v>
      </c>
      <c r="J131" s="1">
        <v>3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848</v>
      </c>
      <c r="X131" s="1">
        <v>1360</v>
      </c>
    </row>
    <row r="132" spans="1:25" customHeight="1" ht="12.75">
      <c r="A132" s="1" t="s">
        <v>521</v>
      </c>
      <c r="B132" s="7">
        <v>0.05</v>
      </c>
      <c r="C132" s="1">
        <v>3</v>
      </c>
      <c r="D132" s="1" t="s">
        <v>154</v>
      </c>
      <c r="E132" s="1"/>
      <c r="F132" s="1"/>
      <c r="G132" s="1"/>
      <c r="H132" s="1"/>
      <c r="I132" s="1">
        <v>17</v>
      </c>
      <c r="J132" s="1">
        <v>3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848</v>
      </c>
      <c r="X132" s="1">
        <v>1392</v>
      </c>
    </row>
    <row r="133" spans="1:25" customHeight="1" ht="12.75">
      <c r="A133" s="1" t="s">
        <v>522</v>
      </c>
      <c r="B133" s="7">
        <v>0.04</v>
      </c>
      <c r="C133" s="1">
        <v>3</v>
      </c>
      <c r="D133" s="1" t="s">
        <v>154</v>
      </c>
      <c r="E133" s="1"/>
      <c r="F133" s="1"/>
      <c r="G133" s="1"/>
      <c r="H133" s="1"/>
      <c r="I133" s="1">
        <v>11</v>
      </c>
      <c r="J133" s="1">
        <v>3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864</v>
      </c>
      <c r="X133" s="1">
        <v>1616</v>
      </c>
    </row>
    <row r="134" spans="1:25" customHeight="1" ht="12.75">
      <c r="A134" s="1" t="s">
        <v>523</v>
      </c>
      <c r="B134" s="7">
        <v>0.04</v>
      </c>
      <c r="C134" s="1">
        <v>3</v>
      </c>
      <c r="D134" s="1" t="s">
        <v>154</v>
      </c>
      <c r="E134" s="1"/>
      <c r="F134" s="1"/>
      <c r="G134" s="1"/>
      <c r="H134" s="1"/>
      <c r="I134" s="1">
        <v>13</v>
      </c>
      <c r="J134" s="1">
        <v>3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864</v>
      </c>
      <c r="X134" s="1">
        <v>1648</v>
      </c>
    </row>
    <row r="135" spans="1:25" customHeight="1" ht="12.75">
      <c r="A135" s="1" t="s">
        <v>524</v>
      </c>
      <c r="B135" s="7">
        <v>0.04</v>
      </c>
      <c r="C135" s="1">
        <v>3</v>
      </c>
      <c r="D135" s="1" t="s">
        <v>154</v>
      </c>
      <c r="E135" s="1"/>
      <c r="F135" s="1"/>
      <c r="G135" s="1"/>
      <c r="H135" s="1"/>
      <c r="I135" s="1">
        <v>22</v>
      </c>
      <c r="J135" s="1">
        <v>3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864</v>
      </c>
      <c r="X135" s="1">
        <v>1872</v>
      </c>
    </row>
    <row r="136" spans="1:25" customHeight="1" ht="12.75">
      <c r="A136" s="1" t="s">
        <v>525</v>
      </c>
      <c r="B136" s="7">
        <v>0.03</v>
      </c>
      <c r="C136" s="1">
        <v>3</v>
      </c>
      <c r="D136" s="1" t="s">
        <v>154</v>
      </c>
      <c r="E136" s="1"/>
      <c r="F136" s="1"/>
      <c r="G136" s="1"/>
      <c r="H136" s="1"/>
      <c r="I136" s="1">
        <v>12</v>
      </c>
      <c r="J136" s="1">
        <v>3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864</v>
      </c>
      <c r="X136" s="1">
        <v>1904</v>
      </c>
    </row>
    <row r="137" spans="1:25" customHeight="1" ht="12.75">
      <c r="A137" s="1" t="s">
        <v>526</v>
      </c>
      <c r="B137" s="7">
        <v>0.06</v>
      </c>
      <c r="C137" s="1">
        <v>3</v>
      </c>
      <c r="D137" s="1" t="s">
        <v>154</v>
      </c>
      <c r="E137" s="1"/>
      <c r="F137" s="1"/>
      <c r="G137" s="1"/>
      <c r="H137" s="1"/>
      <c r="I137" s="1">
        <v>23</v>
      </c>
      <c r="J137" s="1">
        <v>3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864</v>
      </c>
      <c r="X137" s="1">
        <v>2128</v>
      </c>
    </row>
    <row r="138" spans="1:25" customHeight="1" ht="12.75">
      <c r="A138" s="1" t="s">
        <v>527</v>
      </c>
      <c r="B138" s="7">
        <v>0.03</v>
      </c>
      <c r="C138" s="1">
        <v>3</v>
      </c>
      <c r="D138" s="1" t="s">
        <v>154</v>
      </c>
      <c r="E138" s="1"/>
      <c r="F138" s="1"/>
      <c r="G138" s="1"/>
      <c r="H138" s="1"/>
      <c r="I138" s="1">
        <v>16</v>
      </c>
      <c r="J138" s="1">
        <v>3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864</v>
      </c>
      <c r="X138" s="1">
        <v>2160</v>
      </c>
    </row>
    <row r="139" spans="1:25" customHeight="1" ht="12.75">
      <c r="A139" s="1" t="s">
        <v>528</v>
      </c>
      <c r="B139" s="7">
        <v>0.03</v>
      </c>
      <c r="C139" s="1">
        <v>3</v>
      </c>
      <c r="D139" s="1" t="s">
        <v>154</v>
      </c>
      <c r="E139" s="1"/>
      <c r="F139" s="1"/>
      <c r="G139" s="1"/>
      <c r="H139" s="1"/>
      <c r="I139" s="1">
        <v>19</v>
      </c>
      <c r="J139" s="1">
        <v>3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864</v>
      </c>
      <c r="X139" s="1">
        <v>2384</v>
      </c>
    </row>
    <row r="140" spans="1:25" customHeight="1" ht="12.75">
      <c r="A140" s="1" t="s">
        <v>529</v>
      </c>
      <c r="B140" s="7">
        <v>0.04</v>
      </c>
      <c r="C140" s="1">
        <v>3</v>
      </c>
      <c r="D140" s="1" t="s">
        <v>154</v>
      </c>
      <c r="E140" s="1"/>
      <c r="F140" s="1"/>
      <c r="G140" s="1"/>
      <c r="H140" s="1"/>
      <c r="I140" s="1">
        <v>12</v>
      </c>
      <c r="J140" s="1">
        <v>3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864</v>
      </c>
      <c r="X140" s="1">
        <v>2416</v>
      </c>
    </row>
    <row r="141" spans="1:25" customHeight="1" ht="12.75">
      <c r="A141" s="1" t="s">
        <v>530</v>
      </c>
      <c r="B141" s="7">
        <v>0.05</v>
      </c>
      <c r="C141" s="1">
        <v>3</v>
      </c>
      <c r="D141" s="1" t="s">
        <v>154</v>
      </c>
      <c r="E141" s="1"/>
      <c r="F141" s="1"/>
      <c r="G141" s="1"/>
      <c r="H141" s="1"/>
      <c r="I141" s="1">
        <v>16</v>
      </c>
      <c r="J141" s="1">
        <v>3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864</v>
      </c>
      <c r="X141" s="1">
        <v>2640</v>
      </c>
    </row>
    <row r="142" spans="1:25" customHeight="1" ht="12.75">
      <c r="A142" s="1" t="s">
        <v>531</v>
      </c>
      <c r="B142" s="7">
        <v>0.02</v>
      </c>
      <c r="C142" s="1">
        <v>3</v>
      </c>
      <c r="D142" s="1" t="s">
        <v>154</v>
      </c>
      <c r="E142" s="1"/>
      <c r="F142" s="1"/>
      <c r="G142" s="1"/>
      <c r="H142" s="1"/>
      <c r="I142" s="1">
        <v>15</v>
      </c>
      <c r="J142" s="1">
        <v>3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864</v>
      </c>
      <c r="X142" s="1">
        <v>2672</v>
      </c>
    </row>
    <row r="143" spans="1:25" customHeight="1" ht="12.75">
      <c r="A143" s="1" t="s">
        <v>532</v>
      </c>
      <c r="B143" s="7">
        <v>0.05</v>
      </c>
      <c r="C143" s="1">
        <v>3</v>
      </c>
      <c r="D143" s="1" t="s">
        <v>154</v>
      </c>
      <c r="E143" s="1"/>
      <c r="F143" s="1"/>
      <c r="G143" s="1"/>
      <c r="H143" s="1"/>
      <c r="I143" s="1">
        <v>13</v>
      </c>
      <c r="J143" s="1">
        <v>3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864</v>
      </c>
      <c r="X143" s="1">
        <v>2896</v>
      </c>
    </row>
    <row r="144" spans="1:25" customHeight="1" ht="12.75">
      <c r="A144" s="1" t="s">
        <v>533</v>
      </c>
      <c r="B144" s="7">
        <v>0.05</v>
      </c>
      <c r="C144" s="1">
        <v>3</v>
      </c>
      <c r="D144" s="1" t="s">
        <v>154</v>
      </c>
      <c r="E144" s="1"/>
      <c r="F144" s="1"/>
      <c r="G144" s="1"/>
      <c r="H144" s="1"/>
      <c r="I144" s="1">
        <v>11</v>
      </c>
      <c r="J144" s="1">
        <v>3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864</v>
      </c>
      <c r="X144" s="1">
        <v>2928</v>
      </c>
    </row>
    <row r="145" spans="1:25" customHeight="1" ht="12.75">
      <c r="A145" s="1" t="s">
        <v>534</v>
      </c>
      <c r="B145" s="7">
        <v>0.05</v>
      </c>
      <c r="C145" s="1">
        <v>3</v>
      </c>
      <c r="D145" s="1" t="s">
        <v>154</v>
      </c>
      <c r="E145" s="1"/>
      <c r="F145" s="1"/>
      <c r="G145" s="1"/>
      <c r="H145" s="1"/>
      <c r="I145" s="1">
        <v>15</v>
      </c>
      <c r="J145" s="1">
        <v>3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864</v>
      </c>
      <c r="X145" s="1">
        <v>3152</v>
      </c>
    </row>
    <row r="146" spans="1:25" customHeight="1" ht="12.75">
      <c r="A146" s="1" t="s">
        <v>535</v>
      </c>
      <c r="B146" s="7">
        <v>0.03</v>
      </c>
      <c r="C146" s="1">
        <v>3</v>
      </c>
      <c r="D146" s="1" t="s">
        <v>154</v>
      </c>
      <c r="E146" s="1"/>
      <c r="F146" s="1"/>
      <c r="G146" s="1"/>
      <c r="H146" s="1"/>
      <c r="I146" s="1">
        <v>16</v>
      </c>
      <c r="J146" s="1">
        <v>3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864</v>
      </c>
      <c r="X146" s="1">
        <v>3184</v>
      </c>
    </row>
    <row r="147" spans="1:25" customHeight="1" ht="12.75">
      <c r="A147" s="1" t="s">
        <v>536</v>
      </c>
      <c r="B147" s="7">
        <v>0.04</v>
      </c>
      <c r="C147" s="1">
        <v>3</v>
      </c>
      <c r="D147" s="1" t="s">
        <v>154</v>
      </c>
      <c r="E147" s="1"/>
      <c r="F147" s="1"/>
      <c r="G147" s="1"/>
      <c r="H147" s="1"/>
      <c r="I147" s="1">
        <v>15</v>
      </c>
      <c r="J147" s="1">
        <v>3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864</v>
      </c>
      <c r="X147" s="1">
        <v>3408</v>
      </c>
    </row>
    <row r="148" spans="1:25" customHeight="1" ht="12.75">
      <c r="A148" s="1" t="s">
        <v>537</v>
      </c>
      <c r="B148" s="7">
        <v>0.04</v>
      </c>
      <c r="C148" s="1">
        <v>3</v>
      </c>
      <c r="D148" s="1" t="s">
        <v>154</v>
      </c>
      <c r="E148" s="1"/>
      <c r="F148" s="1"/>
      <c r="G148" s="1"/>
      <c r="H148" s="1"/>
      <c r="I148" s="1">
        <v>20</v>
      </c>
      <c r="J148" s="1">
        <v>3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864</v>
      </c>
      <c r="X148" s="1">
        <v>3664</v>
      </c>
    </row>
    <row r="149" spans="1:25" customHeight="1" ht="12.75">
      <c r="A149" s="1" t="s">
        <v>538</v>
      </c>
      <c r="B149" s="7">
        <v>0.05</v>
      </c>
      <c r="C149" s="1">
        <v>3</v>
      </c>
      <c r="D149" s="1" t="s">
        <v>154</v>
      </c>
      <c r="E149" s="1"/>
      <c r="F149" s="1"/>
      <c r="G149" s="1"/>
      <c r="H149" s="1"/>
      <c r="I149" s="1">
        <v>13</v>
      </c>
      <c r="J149" s="1">
        <v>3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864</v>
      </c>
      <c r="X149" s="1">
        <v>3696</v>
      </c>
    </row>
    <row r="150" spans="1:25" customHeight="1" ht="12.75">
      <c r="A150" s="1" t="s">
        <v>539</v>
      </c>
      <c r="B150" s="7">
        <v>0.05</v>
      </c>
      <c r="C150" s="1">
        <v>3</v>
      </c>
      <c r="D150" s="1" t="s">
        <v>154</v>
      </c>
      <c r="E150" s="1"/>
      <c r="F150" s="1"/>
      <c r="G150" s="1"/>
      <c r="H150" s="1"/>
      <c r="I150" s="1">
        <v>11</v>
      </c>
      <c r="J150" s="1">
        <v>3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864</v>
      </c>
      <c r="X150" s="1">
        <v>3920</v>
      </c>
    </row>
    <row r="151" spans="1:25" customHeight="1" ht="12.75">
      <c r="A151" s="1" t="s">
        <v>540</v>
      </c>
      <c r="B151" s="7">
        <v>0.02</v>
      </c>
      <c r="C151" s="1">
        <v>3</v>
      </c>
      <c r="D151" s="1" t="s">
        <v>154</v>
      </c>
      <c r="E151" s="1"/>
      <c r="F151" s="1"/>
      <c r="G151" s="1"/>
      <c r="H151" s="1"/>
      <c r="I151" s="1">
        <v>10</v>
      </c>
      <c r="J151" s="1">
        <v>3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864</v>
      </c>
      <c r="X151" s="1">
        <v>3952</v>
      </c>
    </row>
    <row r="152" spans="1:25" customHeight="1" ht="12.75">
      <c r="A152" s="1" t="s">
        <v>541</v>
      </c>
      <c r="B152" s="7">
        <v>0.05</v>
      </c>
      <c r="C152" s="1">
        <v>3</v>
      </c>
      <c r="D152" s="1" t="s">
        <v>154</v>
      </c>
      <c r="E152" s="1"/>
      <c r="F152" s="1"/>
      <c r="G152" s="1"/>
      <c r="H152" s="1"/>
      <c r="I152" s="1">
        <v>19</v>
      </c>
      <c r="J152" s="1">
        <v>3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864</v>
      </c>
      <c r="X152" s="1">
        <v>4176</v>
      </c>
    </row>
    <row r="153" spans="1:25" customHeight="1" ht="12.75">
      <c r="A153" s="1" t="s">
        <v>542</v>
      </c>
      <c r="B153" s="7">
        <v>0.03</v>
      </c>
      <c r="C153" s="1">
        <v>3</v>
      </c>
      <c r="D153" s="1" t="s">
        <v>154</v>
      </c>
      <c r="E153" s="1"/>
      <c r="F153" s="1"/>
      <c r="G153" s="1"/>
      <c r="H153" s="1"/>
      <c r="I153" s="1">
        <v>16</v>
      </c>
      <c r="J153" s="1">
        <v>3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864</v>
      </c>
      <c r="X153" s="1">
        <v>4208</v>
      </c>
    </row>
    <row r="154" spans="1:25" customHeight="1" ht="12.75">
      <c r="A154" s="1" t="s">
        <v>157</v>
      </c>
      <c r="B154" s="7">
        <v>0.0</v>
      </c>
      <c r="C154" s="1">
        <v>0.0</v>
      </c>
      <c r="D154" s="1" t="s">
        <v>158</v>
      </c>
      <c r="E154" s="5">
        <v>253.56</v>
      </c>
      <c r="F154" s="5">
        <v>260.71</v>
      </c>
      <c r="G154" s="1">
        <v>5</v>
      </c>
      <c r="H154" s="4">
        <v>0.97</v>
      </c>
      <c r="I154" s="1">
        <v>5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1472</v>
      </c>
      <c r="X154" s="1">
        <v>48</v>
      </c>
      <c r="Y154" s="31"/>
    </row>
    <row r="155" spans="1:25" customHeight="1" ht="12.75">
      <c r="A155" s="1" t="s">
        <v>159</v>
      </c>
      <c r="B155" s="7">
        <v>0.0</v>
      </c>
      <c r="C155" s="1">
        <v>0.0</v>
      </c>
      <c r="D155" s="1" t="s">
        <v>158</v>
      </c>
      <c r="E155" s="5">
        <v>62.29</v>
      </c>
      <c r="F155" s="5">
        <v>141.47</v>
      </c>
      <c r="G155" s="1">
        <v>1</v>
      </c>
      <c r="H155" s="4">
        <v>0.97</v>
      </c>
      <c r="I155" s="1">
        <v>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1472</v>
      </c>
      <c r="X155" s="1">
        <v>176</v>
      </c>
      <c r="Y155" s="31"/>
    </row>
    <row r="156" spans="1:25" customHeight="1" ht="12.75">
      <c r="A156" s="1" t="s">
        <v>160</v>
      </c>
      <c r="B156" s="7">
        <v>0.0</v>
      </c>
      <c r="C156" s="1">
        <v>0.0</v>
      </c>
      <c r="D156" s="1" t="s">
        <v>158</v>
      </c>
      <c r="E156" s="5">
        <v>140.61</v>
      </c>
      <c r="F156" s="5">
        <v>132.34</v>
      </c>
      <c r="G156" s="1">
        <v>5</v>
      </c>
      <c r="H156" s="4">
        <v>0.97</v>
      </c>
      <c r="I156" s="1">
        <v>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1472</v>
      </c>
      <c r="X156" s="1">
        <v>304</v>
      </c>
      <c r="Y156" s="31"/>
    </row>
    <row r="157" spans="1:25" customHeight="1" ht="12.75">
      <c r="A157" s="1" t="s">
        <v>166</v>
      </c>
      <c r="B157" s="7">
        <v>0.0</v>
      </c>
      <c r="C157" s="1">
        <v>0.0</v>
      </c>
      <c r="D157" s="1" t="s">
        <v>158</v>
      </c>
      <c r="E157" s="5">
        <v>149.46</v>
      </c>
      <c r="F157" s="5">
        <v>250.35</v>
      </c>
      <c r="G157" s="1">
        <v>1</v>
      </c>
      <c r="H157" s="4">
        <v>0.97</v>
      </c>
      <c r="I157" s="1">
        <v>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1472</v>
      </c>
      <c r="X157" s="1">
        <v>432</v>
      </c>
      <c r="Y157" s="31"/>
    </row>
    <row r="158" spans="1:25" customHeight="1" ht="12.75">
      <c r="A158" s="1" t="s">
        <v>196</v>
      </c>
      <c r="B158" s="7">
        <v>0.0</v>
      </c>
      <c r="C158" s="1">
        <v>0.0</v>
      </c>
      <c r="D158" s="1" t="s">
        <v>158</v>
      </c>
      <c r="E158" s="5">
        <v>223.52</v>
      </c>
      <c r="F158" s="5">
        <v>190.57</v>
      </c>
      <c r="G158" s="1">
        <v>5</v>
      </c>
      <c r="H158" s="4">
        <v>0.97</v>
      </c>
      <c r="I158" s="1">
        <v>5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1472</v>
      </c>
      <c r="X158" s="1">
        <v>560</v>
      </c>
      <c r="Y158" s="31"/>
    </row>
    <row r="159" spans="1:25" customHeight="1" ht="12.75">
      <c r="A159" s="1" t="s">
        <v>197</v>
      </c>
      <c r="B159" s="7">
        <v>0.0</v>
      </c>
      <c r="C159" s="1">
        <v>0.0</v>
      </c>
      <c r="D159" s="1" t="s">
        <v>158</v>
      </c>
      <c r="E159" s="5">
        <v>323.68</v>
      </c>
      <c r="F159" s="5">
        <v>667.17</v>
      </c>
      <c r="G159" s="1">
        <v>1</v>
      </c>
      <c r="H159" s="4">
        <v>0.97</v>
      </c>
      <c r="I159" s="1">
        <v>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1472</v>
      </c>
      <c r="X159" s="1">
        <v>688</v>
      </c>
      <c r="Y159" s="31"/>
    </row>
    <row r="160" spans="1:25" customHeight="1" ht="12.75">
      <c r="A160" s="1" t="s">
        <v>198</v>
      </c>
      <c r="B160" s="7">
        <v>0.0</v>
      </c>
      <c r="C160" s="1">
        <v>0.0</v>
      </c>
      <c r="D160" s="1" t="s">
        <v>158</v>
      </c>
      <c r="E160" s="5">
        <v>129.37</v>
      </c>
      <c r="F160" s="5">
        <v>96.34</v>
      </c>
      <c r="G160" s="1">
        <v>5</v>
      </c>
      <c r="H160" s="4">
        <v>0.97</v>
      </c>
      <c r="I160" s="1">
        <v>5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1472</v>
      </c>
      <c r="X160" s="1">
        <v>816</v>
      </c>
      <c r="Y160" s="31"/>
    </row>
    <row r="161" spans="1:25" customHeight="1" ht="12.75">
      <c r="A161" s="1" t="s">
        <v>199</v>
      </c>
      <c r="B161" s="7">
        <v>0.0</v>
      </c>
      <c r="C161" s="1">
        <v>0.0</v>
      </c>
      <c r="D161" s="1" t="s">
        <v>158</v>
      </c>
      <c r="E161" s="5">
        <v>344.86</v>
      </c>
      <c r="F161" s="5">
        <v>660.93</v>
      </c>
      <c r="G161" s="1">
        <v>1</v>
      </c>
      <c r="H161" s="4">
        <v>0.97</v>
      </c>
      <c r="I161" s="1">
        <v>1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1472</v>
      </c>
      <c r="X161" s="1">
        <v>944</v>
      </c>
      <c r="Y161" s="31"/>
    </row>
    <row r="162" spans="1:25" customHeight="1" ht="12.75">
      <c r="A162" s="1" t="s">
        <v>262</v>
      </c>
      <c r="B162" s="7">
        <v>0.0</v>
      </c>
      <c r="C162" s="1">
        <v>0.0</v>
      </c>
      <c r="D162" s="1" t="s">
        <v>158</v>
      </c>
      <c r="E162" s="5">
        <v>139.19</v>
      </c>
      <c r="F162" s="5">
        <v>155.02</v>
      </c>
      <c r="G162" s="1">
        <v>5</v>
      </c>
      <c r="H162" s="4">
        <v>0.97</v>
      </c>
      <c r="I162" s="1">
        <v>5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1472</v>
      </c>
      <c r="X162" s="1">
        <v>1072</v>
      </c>
      <c r="Y162" s="31"/>
    </row>
    <row r="163" spans="1:25" customHeight="1" ht="12.75">
      <c r="A163" s="1" t="s">
        <v>263</v>
      </c>
      <c r="B163" s="7">
        <v>0.0</v>
      </c>
      <c r="C163" s="1">
        <v>0.0</v>
      </c>
      <c r="D163" s="1" t="s">
        <v>158</v>
      </c>
      <c r="E163" s="5">
        <v>279.27</v>
      </c>
      <c r="F163" s="5">
        <v>546.62</v>
      </c>
      <c r="G163" s="1">
        <v>1</v>
      </c>
      <c r="H163" s="4">
        <v>0.97</v>
      </c>
      <c r="I163" s="1">
        <v>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1472</v>
      </c>
      <c r="X163" s="1">
        <v>1200</v>
      </c>
      <c r="Y163" s="31"/>
    </row>
    <row r="164" spans="1:25" customHeight="1" ht="12.75">
      <c r="A164" s="1" t="s">
        <v>264</v>
      </c>
      <c r="B164" s="7">
        <v>0.0</v>
      </c>
      <c r="C164" s="1">
        <v>0.0</v>
      </c>
      <c r="D164" s="1" t="s">
        <v>158</v>
      </c>
      <c r="E164" s="5">
        <v>236.01</v>
      </c>
      <c r="F164" s="5">
        <v>182.5</v>
      </c>
      <c r="G164" s="1">
        <v>5</v>
      </c>
      <c r="H164" s="4">
        <v>0.97</v>
      </c>
      <c r="I164" s="1">
        <v>5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1472</v>
      </c>
      <c r="X164" s="1">
        <v>1328</v>
      </c>
      <c r="Y164" s="31"/>
    </row>
    <row r="165" spans="1:25" customHeight="1" ht="12.75">
      <c r="A165" s="1" t="s">
        <v>265</v>
      </c>
      <c r="B165" s="7">
        <v>0.0</v>
      </c>
      <c r="C165" s="1">
        <v>0.0</v>
      </c>
      <c r="D165" s="1" t="s">
        <v>158</v>
      </c>
      <c r="E165" s="5">
        <v>240.91</v>
      </c>
      <c r="F165" s="5">
        <v>273.34</v>
      </c>
      <c r="G165" s="1">
        <v>1</v>
      </c>
      <c r="H165" s="4">
        <v>0.97</v>
      </c>
      <c r="I165" s="1">
        <v>1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1472</v>
      </c>
      <c r="X165" s="1">
        <v>1456</v>
      </c>
      <c r="Y165" s="31"/>
    </row>
    <row r="166" spans="1:25" customHeight="1" ht="12.75">
      <c r="A166" s="1" t="s">
        <v>266</v>
      </c>
      <c r="B166" s="7">
        <v>0.0</v>
      </c>
      <c r="C166" s="1">
        <v>0.0</v>
      </c>
      <c r="D166" s="1" t="s">
        <v>158</v>
      </c>
      <c r="E166" s="5">
        <v>289.93</v>
      </c>
      <c r="F166" s="5">
        <v>284.45</v>
      </c>
      <c r="G166" s="1">
        <v>5</v>
      </c>
      <c r="H166" s="4">
        <v>0.97</v>
      </c>
      <c r="I166" s="1">
        <v>5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1472</v>
      </c>
      <c r="X166" s="1">
        <v>1584</v>
      </c>
      <c r="Y166" s="31"/>
    </row>
    <row r="167" spans="1:25" customHeight="1" ht="12.75">
      <c r="A167" s="1" t="s">
        <v>267</v>
      </c>
      <c r="B167" s="7">
        <v>0.0</v>
      </c>
      <c r="C167" s="1">
        <v>0.0</v>
      </c>
      <c r="D167" s="1" t="s">
        <v>158</v>
      </c>
      <c r="E167" s="5">
        <v>236.31</v>
      </c>
      <c r="F167" s="5">
        <v>285.44</v>
      </c>
      <c r="G167" s="1">
        <v>1</v>
      </c>
      <c r="H167" s="4">
        <v>0.97</v>
      </c>
      <c r="I167" s="1">
        <v>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1472</v>
      </c>
      <c r="X167" s="1">
        <v>1712</v>
      </c>
      <c r="Y167" s="31"/>
    </row>
    <row r="168" spans="1:25" customHeight="1" ht="12.75">
      <c r="A168" s="1" t="s">
        <v>268</v>
      </c>
      <c r="B168" s="7">
        <v>0.0</v>
      </c>
      <c r="C168" s="1">
        <v>0.0</v>
      </c>
      <c r="D168" s="1" t="s">
        <v>158</v>
      </c>
      <c r="E168" s="5">
        <v>156.04</v>
      </c>
      <c r="F168" s="5">
        <v>145.93</v>
      </c>
      <c r="G168" s="1">
        <v>5</v>
      </c>
      <c r="H168" s="4">
        <v>0.97</v>
      </c>
      <c r="I168" s="1">
        <v>5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1472</v>
      </c>
      <c r="X168" s="1">
        <v>1840</v>
      </c>
      <c r="Y168" s="31"/>
    </row>
    <row r="169" spans="1:25" customHeight="1" ht="12.75">
      <c r="A169" s="1" t="s">
        <v>269</v>
      </c>
      <c r="B169" s="7">
        <v>0.0</v>
      </c>
      <c r="C169" s="1">
        <v>0.0</v>
      </c>
      <c r="D169" s="1" t="s">
        <v>158</v>
      </c>
      <c r="E169" s="5">
        <v>204.47</v>
      </c>
      <c r="F169" s="5">
        <v>172.39</v>
      </c>
      <c r="G169" s="1">
        <v>1</v>
      </c>
      <c r="H169" s="4">
        <v>0.97</v>
      </c>
      <c r="I169" s="1">
        <v>1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1472</v>
      </c>
      <c r="X169" s="1">
        <v>1968</v>
      </c>
      <c r="Y169" s="31"/>
    </row>
    <row r="170" spans="1:25" customHeight="1" ht="12.75">
      <c r="A170" s="1" t="s">
        <v>270</v>
      </c>
      <c r="B170" s="7">
        <v>0.0</v>
      </c>
      <c r="C170" s="1">
        <v>0.0</v>
      </c>
      <c r="D170" s="1" t="s">
        <v>158</v>
      </c>
      <c r="E170" s="5">
        <v>82.84</v>
      </c>
      <c r="F170" s="5">
        <v>82.4</v>
      </c>
      <c r="G170" s="1">
        <v>5</v>
      </c>
      <c r="H170" s="4">
        <v>0.97</v>
      </c>
      <c r="I170" s="1">
        <v>5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1472</v>
      </c>
      <c r="X170" s="1">
        <v>2096</v>
      </c>
      <c r="Y170" s="31"/>
    </row>
    <row r="171" spans="1:25" customHeight="1" ht="12.75">
      <c r="A171" s="1" t="s">
        <v>271</v>
      </c>
      <c r="B171" s="7">
        <v>0.0</v>
      </c>
      <c r="C171" s="1">
        <v>0.0</v>
      </c>
      <c r="D171" s="1" t="s">
        <v>158</v>
      </c>
      <c r="E171" s="5">
        <v>220.74</v>
      </c>
      <c r="F171" s="5">
        <v>198.46</v>
      </c>
      <c r="G171" s="1">
        <v>1</v>
      </c>
      <c r="H171" s="4">
        <v>0.97</v>
      </c>
      <c r="I171" s="1">
        <v>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1472</v>
      </c>
      <c r="X171" s="1">
        <v>2224</v>
      </c>
      <c r="Y171" s="31"/>
    </row>
    <row r="172" spans="1:25" customHeight="1" ht="12.75">
      <c r="A172" s="1" t="s">
        <v>410</v>
      </c>
      <c r="B172" s="7">
        <v>0.0</v>
      </c>
      <c r="C172" s="1">
        <v>0.0</v>
      </c>
      <c r="D172" s="1" t="s">
        <v>158</v>
      </c>
      <c r="E172" s="5">
        <v>319.21</v>
      </c>
      <c r="F172" s="5">
        <v>246.7</v>
      </c>
      <c r="G172" s="1">
        <v>5</v>
      </c>
      <c r="H172" s="4">
        <v>0.97</v>
      </c>
      <c r="I172" s="1">
        <v>5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1472</v>
      </c>
      <c r="X172" s="1">
        <v>2352</v>
      </c>
      <c r="Y172" s="31"/>
    </row>
    <row r="173" spans="1:25" customHeight="1" ht="12.75">
      <c r="A173" s="1" t="s">
        <v>411</v>
      </c>
      <c r="B173" s="7">
        <v>0.0</v>
      </c>
      <c r="C173" s="1">
        <v>0.0</v>
      </c>
      <c r="D173" s="1" t="s">
        <v>158</v>
      </c>
      <c r="E173" s="5">
        <v>273</v>
      </c>
      <c r="F173" s="5">
        <v>358.44</v>
      </c>
      <c r="G173" s="1">
        <v>1</v>
      </c>
      <c r="H173" s="4">
        <v>0.97</v>
      </c>
      <c r="I173" s="1">
        <v>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1472</v>
      </c>
      <c r="X173" s="1">
        <v>2480</v>
      </c>
      <c r="Y173" s="31"/>
    </row>
    <row r="174" spans="1:25" customHeight="1" ht="12.75">
      <c r="A174" s="1" t="s">
        <v>412</v>
      </c>
      <c r="B174" s="7">
        <v>0.0</v>
      </c>
      <c r="C174" s="1">
        <v>0.0</v>
      </c>
      <c r="D174" s="1" t="s">
        <v>158</v>
      </c>
      <c r="E174" s="5">
        <v>145.87</v>
      </c>
      <c r="F174" s="5">
        <v>150.45</v>
      </c>
      <c r="G174" s="1">
        <v>5</v>
      </c>
      <c r="H174" s="4">
        <v>0.97</v>
      </c>
      <c r="I174" s="1">
        <v>5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1472</v>
      </c>
      <c r="X174" s="1">
        <v>2608</v>
      </c>
      <c r="Y174" s="31"/>
    </row>
    <row r="175" spans="1:25" customHeight="1" ht="12.75">
      <c r="A175" s="1" t="s">
        <v>413</v>
      </c>
      <c r="B175" s="7">
        <v>0.0</v>
      </c>
      <c r="C175" s="1">
        <v>0.0</v>
      </c>
      <c r="D175" s="1" t="s">
        <v>158</v>
      </c>
      <c r="E175" s="5">
        <v>123.64</v>
      </c>
      <c r="F175" s="5">
        <v>137.02</v>
      </c>
      <c r="G175" s="1">
        <v>1</v>
      </c>
      <c r="H175" s="4">
        <v>0.97</v>
      </c>
      <c r="I175" s="1">
        <v>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1472</v>
      </c>
      <c r="X175" s="1">
        <v>2736</v>
      </c>
      <c r="Y175" s="31"/>
    </row>
    <row r="176" spans="1:25" customHeight="1" ht="12.75">
      <c r="A176" s="1" t="s">
        <v>414</v>
      </c>
      <c r="B176" s="7">
        <v>0.0</v>
      </c>
      <c r="C176" s="1">
        <v>0.0</v>
      </c>
      <c r="D176" s="1" t="s">
        <v>158</v>
      </c>
      <c r="E176" s="5">
        <v>234.71</v>
      </c>
      <c r="F176" s="5">
        <v>256.68</v>
      </c>
      <c r="G176" s="1">
        <v>5</v>
      </c>
      <c r="H176" s="4">
        <v>0.97</v>
      </c>
      <c r="I176" s="1">
        <v>5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1472</v>
      </c>
      <c r="X176" s="1">
        <v>2864</v>
      </c>
      <c r="Y176" s="31"/>
    </row>
    <row r="177" spans="1:25" customHeight="1" ht="12.75">
      <c r="A177" s="1" t="s">
        <v>415</v>
      </c>
      <c r="B177" s="7">
        <v>0.0</v>
      </c>
      <c r="C177" s="1">
        <v>0.0</v>
      </c>
      <c r="D177" s="1" t="s">
        <v>158</v>
      </c>
      <c r="E177" s="5">
        <v>56.89</v>
      </c>
      <c r="F177" s="5">
        <v>64.44</v>
      </c>
      <c r="G177" s="1">
        <v>1</v>
      </c>
      <c r="H177" s="4">
        <v>0.97</v>
      </c>
      <c r="I177" s="1">
        <v>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1472</v>
      </c>
      <c r="X177" s="1">
        <v>2992</v>
      </c>
      <c r="Y177" s="31"/>
    </row>
    <row r="178" spans="1:25" customHeight="1" ht="12.75">
      <c r="A178" s="1" t="s">
        <v>416</v>
      </c>
      <c r="B178" s="7">
        <v>0.0</v>
      </c>
      <c r="C178" s="1">
        <v>0.0</v>
      </c>
      <c r="D178" s="1" t="s">
        <v>158</v>
      </c>
      <c r="E178" s="5">
        <v>298.02</v>
      </c>
      <c r="F178" s="5">
        <v>399.45</v>
      </c>
      <c r="G178" s="1">
        <v>5</v>
      </c>
      <c r="H178" s="4">
        <v>0.97</v>
      </c>
      <c r="I178" s="1">
        <v>5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1472</v>
      </c>
      <c r="X178" s="1">
        <v>3120</v>
      </c>
      <c r="Y178" s="31"/>
    </row>
    <row r="179" spans="1:25" customHeight="1" ht="12.75">
      <c r="A179" s="1" t="s">
        <v>417</v>
      </c>
      <c r="B179" s="7">
        <v>0.0</v>
      </c>
      <c r="C179" s="1">
        <v>0.0</v>
      </c>
      <c r="D179" s="1" t="s">
        <v>158</v>
      </c>
      <c r="E179" s="5">
        <v>185.22</v>
      </c>
      <c r="F179" s="5">
        <v>211.63</v>
      </c>
      <c r="G179" s="1">
        <v>1</v>
      </c>
      <c r="H179" s="4">
        <v>0.97</v>
      </c>
      <c r="I179" s="1">
        <v>1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1472</v>
      </c>
      <c r="X179" s="1">
        <v>3248</v>
      </c>
      <c r="Y179" s="31"/>
    </row>
    <row r="180" spans="1:25" customHeight="1" ht="12.75">
      <c r="A180" s="1" t="s">
        <v>418</v>
      </c>
      <c r="B180" s="7">
        <v>0.0</v>
      </c>
      <c r="C180" s="1">
        <v>0.0</v>
      </c>
      <c r="D180" s="1" t="s">
        <v>158</v>
      </c>
      <c r="E180" s="5">
        <v>220.3</v>
      </c>
      <c r="F180" s="5">
        <v>173.2</v>
      </c>
      <c r="G180" s="1">
        <v>5</v>
      </c>
      <c r="H180" s="4">
        <v>0.97</v>
      </c>
      <c r="I180" s="1">
        <v>5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1472</v>
      </c>
      <c r="X180" s="1">
        <v>3376</v>
      </c>
      <c r="Y180" s="31"/>
    </row>
    <row r="181" spans="1:25" customHeight="1" ht="12.75">
      <c r="A181" s="1" t="s">
        <v>419</v>
      </c>
      <c r="B181" s="7">
        <v>0.0</v>
      </c>
      <c r="C181" s="1">
        <v>0.0</v>
      </c>
      <c r="D181" s="1" t="s">
        <v>158</v>
      </c>
      <c r="E181" s="5">
        <v>310.26</v>
      </c>
      <c r="F181" s="5">
        <v>982.52</v>
      </c>
      <c r="G181" s="1">
        <v>1</v>
      </c>
      <c r="H181" s="4">
        <v>0.97</v>
      </c>
      <c r="I181" s="1">
        <v>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1472</v>
      </c>
      <c r="X181" s="1">
        <v>3504</v>
      </c>
      <c r="Y181" s="31"/>
    </row>
    <row r="182" spans="1:25" customHeight="1" ht="12.75">
      <c r="A182" s="1" t="s">
        <v>420</v>
      </c>
      <c r="B182" s="7">
        <v>0.0</v>
      </c>
      <c r="C182" s="1">
        <v>0.0</v>
      </c>
      <c r="D182" s="1" t="s">
        <v>158</v>
      </c>
      <c r="E182" s="5">
        <v>171.58</v>
      </c>
      <c r="F182" s="5">
        <v>127.19</v>
      </c>
      <c r="G182" s="1">
        <v>5</v>
      </c>
      <c r="H182" s="4">
        <v>0.97</v>
      </c>
      <c r="I182" s="1">
        <v>5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1472</v>
      </c>
      <c r="X182" s="1">
        <v>3632</v>
      </c>
      <c r="Y182" s="31"/>
    </row>
    <row r="183" spans="1:25" customHeight="1" ht="12.75">
      <c r="A183" s="1" t="s">
        <v>421</v>
      </c>
      <c r="B183" s="7">
        <v>0.0</v>
      </c>
      <c r="C183" s="1">
        <v>0.0</v>
      </c>
      <c r="D183" s="1" t="s">
        <v>158</v>
      </c>
      <c r="E183" s="5">
        <v>286.14</v>
      </c>
      <c r="F183" s="5">
        <v>871.25</v>
      </c>
      <c r="G183" s="1">
        <v>1</v>
      </c>
      <c r="H183" s="4">
        <v>0.97</v>
      </c>
      <c r="I183" s="1">
        <v>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1472</v>
      </c>
      <c r="X183" s="1">
        <v>3760</v>
      </c>
      <c r="Y183" s="31"/>
    </row>
    <row r="184" spans="1:25" customHeight="1" ht="12.75">
      <c r="A184" s="1" t="s">
        <v>422</v>
      </c>
      <c r="B184" s="7">
        <v>0.0</v>
      </c>
      <c r="C184" s="1">
        <v>0.0</v>
      </c>
      <c r="D184" s="1" t="s">
        <v>158</v>
      </c>
      <c r="E184" s="5">
        <v>107.46</v>
      </c>
      <c r="F184" s="5">
        <v>81.73</v>
      </c>
      <c r="G184" s="1">
        <v>5</v>
      </c>
      <c r="H184" s="4">
        <v>0.97</v>
      </c>
      <c r="I184" s="1">
        <v>5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1472</v>
      </c>
      <c r="X184" s="1">
        <v>3888</v>
      </c>
      <c r="Y184" s="31"/>
    </row>
    <row r="185" spans="1:25" customHeight="1" ht="12.75">
      <c r="A185" s="1" t="s">
        <v>423</v>
      </c>
      <c r="B185" s="7">
        <v>0.0</v>
      </c>
      <c r="C185" s="1">
        <v>0.0</v>
      </c>
      <c r="D185" s="1" t="s">
        <v>158</v>
      </c>
      <c r="E185" s="5">
        <v>287.36</v>
      </c>
      <c r="F185" s="5">
        <v>772.66</v>
      </c>
      <c r="G185" s="1">
        <v>1</v>
      </c>
      <c r="H185" s="4">
        <v>0.97</v>
      </c>
      <c r="I185" s="1">
        <v>1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1472</v>
      </c>
      <c r="X185" s="1">
        <v>4016</v>
      </c>
      <c r="Y185" s="31"/>
    </row>
    <row r="186" spans="1:25" customHeight="1" ht="12.75">
      <c r="A186" s="1" t="s">
        <v>424</v>
      </c>
      <c r="B186" s="7">
        <v>0.0</v>
      </c>
      <c r="C186" s="1">
        <v>0.0</v>
      </c>
      <c r="D186" s="1" t="s">
        <v>158</v>
      </c>
      <c r="E186" s="5">
        <v>172.65</v>
      </c>
      <c r="F186" s="5">
        <v>171.07</v>
      </c>
      <c r="G186" s="1">
        <v>5</v>
      </c>
      <c r="H186" s="4">
        <v>0.97</v>
      </c>
      <c r="I186" s="1">
        <v>5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1472</v>
      </c>
      <c r="X186" s="1">
        <v>4144</v>
      </c>
      <c r="Y186" s="31"/>
    </row>
    <row r="187" spans="1:25" customHeight="1" ht="12.75">
      <c r="A187" s="1" t="s">
        <v>425</v>
      </c>
      <c r="B187" s="7">
        <v>0.0</v>
      </c>
      <c r="C187" s="1">
        <v>0.0</v>
      </c>
      <c r="D187" s="1" t="s">
        <v>158</v>
      </c>
      <c r="E187" s="5">
        <v>294.67</v>
      </c>
      <c r="F187" s="5">
        <v>806.41</v>
      </c>
      <c r="G187" s="1">
        <v>1</v>
      </c>
      <c r="H187" s="4">
        <v>0.97</v>
      </c>
      <c r="I187" s="1">
        <v>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1472</v>
      </c>
      <c r="X187" s="1">
        <v>4272</v>
      </c>
      <c r="Y187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60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157</v>
      </c>
    </row>
    <row r="3" spans="1:14" customHeight="1" ht="12.75">
      <c r="A3" s="1" t="s">
        <v>172</v>
      </c>
      <c r="B3" s="1" t="s">
        <v>159</v>
      </c>
    </row>
    <row r="4" spans="1:14" customHeight="1" ht="12.75">
      <c r="A4" s="1" t="s">
        <v>174</v>
      </c>
      <c r="B4" s="1" t="s">
        <v>160</v>
      </c>
    </row>
    <row r="5" spans="1:14" customHeight="1" ht="12.75">
      <c r="A5" s="1" t="s">
        <v>174</v>
      </c>
      <c r="B5" s="1" t="s">
        <v>166</v>
      </c>
    </row>
    <row r="6" spans="1:14" customHeight="1" ht="12.75">
      <c r="A6" s="1" t="s">
        <v>175</v>
      </c>
      <c r="B6" s="1" t="s">
        <v>196</v>
      </c>
    </row>
    <row r="7" spans="1:14" customHeight="1" ht="12.75">
      <c r="A7" s="1" t="s">
        <v>175</v>
      </c>
      <c r="B7" s="1" t="s">
        <v>197</v>
      </c>
    </row>
    <row r="8" spans="1:14" customHeight="1" ht="12.75">
      <c r="A8" s="1" t="s">
        <v>176</v>
      </c>
      <c r="B8" s="1" t="s">
        <v>198</v>
      </c>
    </row>
    <row r="9" spans="1:14" customHeight="1" ht="12.75">
      <c r="A9" s="1" t="s">
        <v>176</v>
      </c>
      <c r="B9" s="1" t="s">
        <v>199</v>
      </c>
    </row>
    <row r="10" spans="1:14" customHeight="1" ht="12.75">
      <c r="A10" s="1" t="s">
        <v>179</v>
      </c>
      <c r="B10" s="1" t="s">
        <v>262</v>
      </c>
    </row>
    <row r="11" spans="1:14" customHeight="1" ht="12.75">
      <c r="A11" s="1" t="s">
        <v>179</v>
      </c>
      <c r="B11" s="1" t="s">
        <v>263</v>
      </c>
    </row>
    <row r="12" spans="1:14" customHeight="1" ht="12.75">
      <c r="A12" s="1" t="s">
        <v>180</v>
      </c>
      <c r="B12" s="1" t="s">
        <v>264</v>
      </c>
    </row>
    <row r="13" spans="1:14" customHeight="1" ht="12.75">
      <c r="A13" s="1" t="s">
        <v>180</v>
      </c>
      <c r="B13" s="1" t="s">
        <v>265</v>
      </c>
    </row>
    <row r="14" spans="1:14" customHeight="1" ht="12.75">
      <c r="A14" s="1" t="s">
        <v>181</v>
      </c>
      <c r="B14" s="1" t="s">
        <v>266</v>
      </c>
    </row>
    <row r="15" spans="1:14" customHeight="1" ht="12.75">
      <c r="A15" s="1" t="s">
        <v>181</v>
      </c>
      <c r="B15" s="1" t="s">
        <v>267</v>
      </c>
    </row>
    <row r="16" spans="1:14" customHeight="1" ht="12.75">
      <c r="A16" s="1" t="s">
        <v>182</v>
      </c>
      <c r="B16" s="1" t="s">
        <v>268</v>
      </c>
    </row>
    <row r="17" spans="1:14" customHeight="1" ht="12.75">
      <c r="A17" s="1" t="s">
        <v>182</v>
      </c>
      <c r="B17" s="1" t="s">
        <v>269</v>
      </c>
    </row>
    <row r="18" spans="1:14" customHeight="1" ht="12.75">
      <c r="A18" s="1" t="s">
        <v>183</v>
      </c>
      <c r="B18" s="1" t="s">
        <v>270</v>
      </c>
    </row>
    <row r="19" spans="1:14" customHeight="1" ht="12.75">
      <c r="A19" s="1" t="s">
        <v>183</v>
      </c>
      <c r="B19" s="1" t="s">
        <v>271</v>
      </c>
    </row>
    <row r="20" spans="1:14" customHeight="1" ht="12.75">
      <c r="A20" s="1" t="s">
        <v>184</v>
      </c>
      <c r="B20" s="1" t="s">
        <v>410</v>
      </c>
    </row>
    <row r="21" spans="1:14" customHeight="1" ht="12.75">
      <c r="A21" s="1" t="s">
        <v>184</v>
      </c>
      <c r="B21" s="1" t="s">
        <v>411</v>
      </c>
    </row>
    <row r="22" spans="1:14" customHeight="1" ht="12.75">
      <c r="A22" s="1" t="s">
        <v>185</v>
      </c>
      <c r="B22" s="1" t="s">
        <v>412</v>
      </c>
    </row>
    <row r="23" spans="1:14" customHeight="1" ht="12.75">
      <c r="A23" s="1" t="s">
        <v>185</v>
      </c>
      <c r="B23" s="1" t="s">
        <v>413</v>
      </c>
    </row>
    <row r="24" spans="1:14" customHeight="1" ht="12.75">
      <c r="A24" s="1" t="s">
        <v>200</v>
      </c>
      <c r="B24" s="1" t="s">
        <v>414</v>
      </c>
    </row>
    <row r="25" spans="1:14" customHeight="1" ht="12.75">
      <c r="A25" s="1" t="s">
        <v>200</v>
      </c>
      <c r="B25" s="1" t="s">
        <v>415</v>
      </c>
    </row>
    <row r="26" spans="1:14" customHeight="1" ht="12.75">
      <c r="A26" s="1" t="s">
        <v>213</v>
      </c>
      <c r="B26" s="1" t="s">
        <v>416</v>
      </c>
    </row>
    <row r="27" spans="1:14" customHeight="1" ht="12.75">
      <c r="A27" s="1" t="s">
        <v>213</v>
      </c>
      <c r="B27" s="1" t="s">
        <v>417</v>
      </c>
    </row>
    <row r="28" spans="1:14" customHeight="1" ht="12.75">
      <c r="A28" s="1" t="s">
        <v>214</v>
      </c>
      <c r="B28" s="1" t="s">
        <v>418</v>
      </c>
    </row>
    <row r="29" spans="1:14" customHeight="1" ht="12.75">
      <c r="A29" s="1" t="s">
        <v>214</v>
      </c>
      <c r="B29" s="1" t="s">
        <v>419</v>
      </c>
    </row>
    <row r="30" spans="1:14" customHeight="1" ht="12.75">
      <c r="A30" s="1" t="s">
        <v>215</v>
      </c>
      <c r="B30" s="1" t="s">
        <v>420</v>
      </c>
    </row>
    <row r="31" spans="1:14" customHeight="1" ht="12.75">
      <c r="A31" s="1" t="s">
        <v>215</v>
      </c>
      <c r="B31" s="1" t="s">
        <v>421</v>
      </c>
    </row>
    <row r="32" spans="1:14" customHeight="1" ht="12.75">
      <c r="A32" s="1" t="s">
        <v>216</v>
      </c>
      <c r="B32" s="1" t="s">
        <v>422</v>
      </c>
    </row>
    <row r="33" spans="1:14" customHeight="1" ht="12.75">
      <c r="A33" s="1" t="s">
        <v>216</v>
      </c>
      <c r="B33" s="1" t="s">
        <v>423</v>
      </c>
    </row>
    <row r="34" spans="1:14" customHeight="1" ht="12.75">
      <c r="A34" s="1" t="s">
        <v>217</v>
      </c>
      <c r="B34" s="1" t="s">
        <v>424</v>
      </c>
    </row>
    <row r="35" spans="1:14" customHeight="1" ht="12.75">
      <c r="A35" s="1" t="s">
        <v>217</v>
      </c>
      <c r="B35" s="1" t="s">
        <v>425</v>
      </c>
    </row>
    <row r="36" spans="1:14" customHeight="1" ht="12.75">
      <c r="A36" s="1" t="s">
        <v>150</v>
      </c>
      <c r="B36" s="1" t="s">
        <v>315</v>
      </c>
    </row>
    <row r="37" spans="1:14" customHeight="1" ht="12.75">
      <c r="A37" s="1" t="s">
        <v>150</v>
      </c>
      <c r="B37" s="1" t="s">
        <v>316</v>
      </c>
    </row>
    <row r="38" spans="1:14" customHeight="1" ht="12.75">
      <c r="A38" s="1" t="s">
        <v>150</v>
      </c>
      <c r="B38" s="1" t="s">
        <v>317</v>
      </c>
    </row>
    <row r="39" spans="1:14" customHeight="1" ht="12.75">
      <c r="A39" s="1" t="s">
        <v>150</v>
      </c>
      <c r="B39" s="1" t="s">
        <v>318</v>
      </c>
    </row>
    <row r="40" spans="1:14" customHeight="1" ht="12.75">
      <c r="A40" s="1" t="s">
        <v>150</v>
      </c>
      <c r="B40" s="1" t="s">
        <v>319</v>
      </c>
    </row>
    <row r="41" spans="1:14" customHeight="1" ht="12.75">
      <c r="A41" s="1" t="s">
        <v>150</v>
      </c>
      <c r="B41" s="1" t="s">
        <v>320</v>
      </c>
    </row>
    <row r="42" spans="1:14" customHeight="1" ht="12.75">
      <c r="A42" s="1" t="s">
        <v>150</v>
      </c>
      <c r="B42" s="1" t="s">
        <v>321</v>
      </c>
    </row>
    <row r="43" spans="1:14" customHeight="1" ht="12.75">
      <c r="A43" s="1" t="s">
        <v>150</v>
      </c>
      <c r="B43" s="1" t="s">
        <v>322</v>
      </c>
    </row>
    <row r="44" spans="1:14" customHeight="1" ht="12.75">
      <c r="A44" s="1" t="s">
        <v>150</v>
      </c>
      <c r="B44" s="1" t="s">
        <v>323</v>
      </c>
    </row>
    <row r="45" spans="1:14" customHeight="1" ht="12.75">
      <c r="A45" s="1" t="s">
        <v>150</v>
      </c>
      <c r="B45" s="1" t="s">
        <v>324</v>
      </c>
    </row>
    <row r="46" spans="1:14" customHeight="1" ht="12.75">
      <c r="A46" s="1" t="s">
        <v>150</v>
      </c>
      <c r="B46" s="1" t="s">
        <v>325</v>
      </c>
    </row>
    <row r="47" spans="1:14" customHeight="1" ht="12.75">
      <c r="A47" s="1" t="s">
        <v>152</v>
      </c>
      <c r="B47" s="1" t="s">
        <v>315</v>
      </c>
    </row>
    <row r="48" spans="1:14" customHeight="1" ht="12.75">
      <c r="A48" s="1" t="s">
        <v>152</v>
      </c>
      <c r="B48" s="1" t="s">
        <v>316</v>
      </c>
    </row>
    <row r="49" spans="1:14" customHeight="1" ht="12.75">
      <c r="A49" s="1" t="s">
        <v>152</v>
      </c>
      <c r="B49" s="1" t="s">
        <v>317</v>
      </c>
    </row>
    <row r="50" spans="1:14" customHeight="1" ht="12.75">
      <c r="A50" s="1" t="s">
        <v>152</v>
      </c>
      <c r="B50" s="1" t="s">
        <v>318</v>
      </c>
    </row>
    <row r="51" spans="1:14" customHeight="1" ht="12.75">
      <c r="A51" s="1" t="s">
        <v>152</v>
      </c>
      <c r="B51" s="1" t="s">
        <v>319</v>
      </c>
    </row>
    <row r="52" spans="1:14" customHeight="1" ht="12.75">
      <c r="A52" s="1" t="s">
        <v>152</v>
      </c>
      <c r="B52" s="1" t="s">
        <v>320</v>
      </c>
    </row>
    <row r="53" spans="1:14" customHeight="1" ht="12.75">
      <c r="A53" s="1" t="s">
        <v>152</v>
      </c>
      <c r="B53" s="1" t="s">
        <v>321</v>
      </c>
    </row>
    <row r="54" spans="1:14" customHeight="1" ht="12.75">
      <c r="A54" s="1" t="s">
        <v>152</v>
      </c>
      <c r="B54" s="1" t="s">
        <v>322</v>
      </c>
    </row>
    <row r="55" spans="1:14" customHeight="1" ht="12.75">
      <c r="A55" s="1" t="s">
        <v>152</v>
      </c>
      <c r="B55" s="1" t="s">
        <v>323</v>
      </c>
    </row>
    <row r="56" spans="1:14" customHeight="1" ht="12.75">
      <c r="A56" s="1" t="s">
        <v>152</v>
      </c>
      <c r="B56" s="1" t="s">
        <v>324</v>
      </c>
    </row>
    <row r="57" spans="1:14" customHeight="1" ht="12.75">
      <c r="A57" s="1" t="s">
        <v>152</v>
      </c>
      <c r="B57" s="1" t="s">
        <v>325</v>
      </c>
    </row>
    <row r="58" spans="1:14" customHeight="1" ht="12.75">
      <c r="A58" s="1" t="s">
        <v>163</v>
      </c>
      <c r="B58" s="1" t="s">
        <v>315</v>
      </c>
    </row>
    <row r="59" spans="1:14" customHeight="1" ht="12.75">
      <c r="A59" s="1" t="s">
        <v>163</v>
      </c>
      <c r="B59" s="1" t="s">
        <v>316</v>
      </c>
    </row>
    <row r="60" spans="1:14" customHeight="1" ht="12.75">
      <c r="A60" s="1" t="s">
        <v>163</v>
      </c>
      <c r="B60" s="1" t="s">
        <v>317</v>
      </c>
    </row>
    <row r="61" spans="1:14" customHeight="1" ht="12.75">
      <c r="A61" s="1" t="s">
        <v>163</v>
      </c>
      <c r="B61" s="1" t="s">
        <v>318</v>
      </c>
    </row>
    <row r="62" spans="1:14" customHeight="1" ht="12.75">
      <c r="A62" s="1" t="s">
        <v>163</v>
      </c>
      <c r="B62" s="1" t="s">
        <v>319</v>
      </c>
    </row>
    <row r="63" spans="1:14" customHeight="1" ht="12.75">
      <c r="A63" s="1" t="s">
        <v>163</v>
      </c>
      <c r="B63" s="1" t="s">
        <v>320</v>
      </c>
    </row>
    <row r="64" spans="1:14" customHeight="1" ht="12.75">
      <c r="A64" s="1" t="s">
        <v>163</v>
      </c>
      <c r="B64" s="1" t="s">
        <v>321</v>
      </c>
    </row>
    <row r="65" spans="1:14" customHeight="1" ht="12.75">
      <c r="A65" s="1" t="s">
        <v>163</v>
      </c>
      <c r="B65" s="1" t="s">
        <v>322</v>
      </c>
    </row>
    <row r="66" spans="1:14" customHeight="1" ht="12.75">
      <c r="A66" s="1" t="s">
        <v>163</v>
      </c>
      <c r="B66" s="1" t="s">
        <v>323</v>
      </c>
    </row>
    <row r="67" spans="1:14" customHeight="1" ht="12.75">
      <c r="A67" s="1" t="s">
        <v>163</v>
      </c>
      <c r="B67" s="1" t="s">
        <v>324</v>
      </c>
    </row>
    <row r="68" spans="1:14" customHeight="1" ht="12.75">
      <c r="A68" s="1" t="s">
        <v>163</v>
      </c>
      <c r="B68" s="1" t="s">
        <v>325</v>
      </c>
    </row>
    <row r="69" spans="1:14" customHeight="1" ht="12.75">
      <c r="A69" s="1" t="s">
        <v>164</v>
      </c>
      <c r="B69" s="1" t="s">
        <v>315</v>
      </c>
    </row>
    <row r="70" spans="1:14" customHeight="1" ht="12.75">
      <c r="A70" s="1" t="s">
        <v>164</v>
      </c>
      <c r="B70" s="1" t="s">
        <v>316</v>
      </c>
    </row>
    <row r="71" spans="1:14" customHeight="1" ht="12.75">
      <c r="A71" s="1" t="s">
        <v>164</v>
      </c>
      <c r="B71" s="1" t="s">
        <v>317</v>
      </c>
    </row>
    <row r="72" spans="1:14" customHeight="1" ht="12.75">
      <c r="A72" s="1" t="s">
        <v>164</v>
      </c>
      <c r="B72" s="1" t="s">
        <v>318</v>
      </c>
    </row>
    <row r="73" spans="1:14" customHeight="1" ht="12.75">
      <c r="A73" s="1" t="s">
        <v>164</v>
      </c>
      <c r="B73" s="1" t="s">
        <v>319</v>
      </c>
    </row>
    <row r="74" spans="1:14" customHeight="1" ht="12.75">
      <c r="A74" s="1" t="s">
        <v>164</v>
      </c>
      <c r="B74" s="1" t="s">
        <v>320</v>
      </c>
    </row>
    <row r="75" spans="1:14" customHeight="1" ht="12.75">
      <c r="A75" s="1" t="s">
        <v>164</v>
      </c>
      <c r="B75" s="1" t="s">
        <v>321</v>
      </c>
    </row>
    <row r="76" spans="1:14" customHeight="1" ht="12.75">
      <c r="A76" s="1" t="s">
        <v>164</v>
      </c>
      <c r="B76" s="1" t="s">
        <v>322</v>
      </c>
    </row>
    <row r="77" spans="1:14" customHeight="1" ht="12.75">
      <c r="A77" s="1" t="s">
        <v>164</v>
      </c>
      <c r="B77" s="1" t="s">
        <v>323</v>
      </c>
    </row>
    <row r="78" spans="1:14" customHeight="1" ht="12.75">
      <c r="A78" s="1" t="s">
        <v>164</v>
      </c>
      <c r="B78" s="1" t="s">
        <v>324</v>
      </c>
    </row>
    <row r="79" spans="1:14" customHeight="1" ht="12.75">
      <c r="A79" s="1" t="s">
        <v>164</v>
      </c>
      <c r="B79" s="1" t="s">
        <v>325</v>
      </c>
    </row>
    <row r="80" spans="1:14" customHeight="1" ht="12.75">
      <c r="A80" s="1" t="s">
        <v>165</v>
      </c>
      <c r="B80" s="1" t="s">
        <v>326</v>
      </c>
    </row>
    <row r="81" spans="1:14" customHeight="1" ht="12.75">
      <c r="A81" s="1" t="s">
        <v>186</v>
      </c>
      <c r="B81" s="1" t="s">
        <v>326</v>
      </c>
    </row>
    <row r="82" spans="1:14" customHeight="1" ht="12.75">
      <c r="A82" s="1" t="s">
        <v>187</v>
      </c>
      <c r="B82" s="1" t="s">
        <v>326</v>
      </c>
    </row>
    <row r="83" spans="1:14" customHeight="1" ht="12.75">
      <c r="A83" s="1" t="s">
        <v>201</v>
      </c>
      <c r="B83" s="1" t="s">
        <v>326</v>
      </c>
    </row>
    <row r="84" spans="1:14" customHeight="1" ht="12.75">
      <c r="A84" s="1" t="s">
        <v>202</v>
      </c>
      <c r="B84" s="1" t="s">
        <v>326</v>
      </c>
    </row>
    <row r="85" spans="1:14" customHeight="1" ht="12.75">
      <c r="A85" s="1" t="s">
        <v>203</v>
      </c>
      <c r="B85" s="1" t="s">
        <v>326</v>
      </c>
    </row>
    <row r="86" spans="1:14" customHeight="1" ht="12.75">
      <c r="A86" s="1" t="s">
        <v>230</v>
      </c>
      <c r="B86" s="1" t="s">
        <v>328</v>
      </c>
    </row>
    <row r="87" spans="1:14" customHeight="1" ht="12.75">
      <c r="A87" s="1" t="s">
        <v>231</v>
      </c>
      <c r="B87" s="1" t="s">
        <v>330</v>
      </c>
    </row>
    <row r="88" spans="1:14" customHeight="1" ht="12.75">
      <c r="A88" s="1" t="s">
        <v>232</v>
      </c>
      <c r="B88" s="1" t="s">
        <v>331</v>
      </c>
    </row>
    <row r="89" spans="1:14" customHeight="1" ht="12.75">
      <c r="A89" s="1" t="s">
        <v>315</v>
      </c>
      <c r="B89" s="1" t="s">
        <v>332</v>
      </c>
    </row>
    <row r="90" spans="1:14" customHeight="1" ht="12.75">
      <c r="A90" s="1" t="s">
        <v>316</v>
      </c>
      <c r="B90" s="1" t="s">
        <v>333</v>
      </c>
    </row>
    <row r="91" spans="1:14" customHeight="1" ht="12.75">
      <c r="A91" s="1" t="s">
        <v>317</v>
      </c>
      <c r="B91" s="1" t="s">
        <v>334</v>
      </c>
    </row>
    <row r="92" spans="1:14" customHeight="1" ht="12.75">
      <c r="A92" s="1" t="s">
        <v>318</v>
      </c>
      <c r="B92" s="1" t="s">
        <v>335</v>
      </c>
    </row>
    <row r="93" spans="1:14" customHeight="1" ht="12.75">
      <c r="A93" s="1" t="s">
        <v>319</v>
      </c>
      <c r="B93" s="1" t="s">
        <v>336</v>
      </c>
    </row>
    <row r="94" spans="1:14" customHeight="1" ht="12.75">
      <c r="A94" s="1" t="s">
        <v>320</v>
      </c>
      <c r="B94" s="1" t="s">
        <v>337</v>
      </c>
    </row>
    <row r="95" spans="1:14" customHeight="1" ht="12.75">
      <c r="A95" s="1" t="s">
        <v>321</v>
      </c>
      <c r="B95" s="1" t="s">
        <v>338</v>
      </c>
    </row>
    <row r="96" spans="1:14" customHeight="1" ht="12.75">
      <c r="A96" s="1" t="s">
        <v>322</v>
      </c>
      <c r="B96" s="1" t="s">
        <v>339</v>
      </c>
    </row>
    <row r="97" spans="1:14" customHeight="1" ht="12.75">
      <c r="A97" s="1" t="s">
        <v>323</v>
      </c>
      <c r="B97" s="1" t="s">
        <v>340</v>
      </c>
    </row>
    <row r="98" spans="1:14" customHeight="1" ht="12.75">
      <c r="A98" s="1" t="s">
        <v>324</v>
      </c>
      <c r="B98" s="1" t="s">
        <v>341</v>
      </c>
    </row>
    <row r="99" spans="1:14" customHeight="1" ht="12.75">
      <c r="A99" s="1" t="s">
        <v>325</v>
      </c>
      <c r="B99" s="1" t="s">
        <v>342</v>
      </c>
    </row>
    <row r="100" spans="1:14" customHeight="1" ht="12.75">
      <c r="A100" s="1" t="s">
        <v>326</v>
      </c>
      <c r="B100" s="1" t="s">
        <v>343</v>
      </c>
    </row>
    <row r="101" spans="1:14" customHeight="1" ht="12.75">
      <c r="A101" s="1" t="s">
        <v>327</v>
      </c>
      <c r="B101" s="1" t="s">
        <v>344</v>
      </c>
    </row>
    <row r="102" spans="1:14" customHeight="1" ht="12.75">
      <c r="A102" s="1" t="s">
        <v>328</v>
      </c>
      <c r="B102" s="1" t="s">
        <v>345</v>
      </c>
    </row>
    <row r="103" spans="1:14" customHeight="1" ht="12.75">
      <c r="A103" s="1" t="s">
        <v>329</v>
      </c>
      <c r="B103" s="1" t="s">
        <v>346</v>
      </c>
    </row>
    <row r="104" spans="1:14" customHeight="1" ht="12.75">
      <c r="A104" s="1" t="s">
        <v>330</v>
      </c>
      <c r="B104" s="1" t="s">
        <v>347</v>
      </c>
    </row>
    <row r="105" spans="1:14" customHeight="1" ht="12.75">
      <c r="A105" s="1" t="s">
        <v>331</v>
      </c>
      <c r="B105" s="1" t="s">
        <v>348</v>
      </c>
    </row>
    <row r="106" spans="1:14" customHeight="1" ht="12.75">
      <c r="A106" s="1" t="s">
        <v>332</v>
      </c>
      <c r="B106" s="1" t="s">
        <v>349</v>
      </c>
    </row>
    <row r="107" spans="1:14" customHeight="1" ht="12.75">
      <c r="A107" s="1" t="s">
        <v>333</v>
      </c>
      <c r="B107" s="1" t="s">
        <v>350</v>
      </c>
    </row>
    <row r="108" spans="1:14" customHeight="1" ht="12.75">
      <c r="A108" s="1" t="s">
        <v>334</v>
      </c>
      <c r="B108" s="1" t="s">
        <v>351</v>
      </c>
    </row>
    <row r="109" spans="1:14" customHeight="1" ht="12.75">
      <c r="A109" s="1" t="s">
        <v>335</v>
      </c>
      <c r="B109" s="1" t="s">
        <v>352</v>
      </c>
    </row>
    <row r="110" spans="1:14" customHeight="1" ht="12.75">
      <c r="A110" s="1" t="s">
        <v>336</v>
      </c>
      <c r="B110" s="1" t="s">
        <v>353</v>
      </c>
    </row>
    <row r="111" spans="1:14" customHeight="1" ht="12.75">
      <c r="A111" s="1" t="s">
        <v>337</v>
      </c>
      <c r="B111" s="1" t="s">
        <v>354</v>
      </c>
    </row>
    <row r="112" spans="1:14" customHeight="1" ht="12.75">
      <c r="A112" s="1" t="s">
        <v>338</v>
      </c>
      <c r="B112" s="1" t="s">
        <v>355</v>
      </c>
    </row>
    <row r="113" spans="1:14" customHeight="1" ht="12.75">
      <c r="A113" s="1" t="s">
        <v>339</v>
      </c>
      <c r="B113" s="1" t="s">
        <v>356</v>
      </c>
    </row>
    <row r="114" spans="1:14" customHeight="1" ht="12.75">
      <c r="A114" s="1" t="s">
        <v>340</v>
      </c>
      <c r="B114" s="1" t="s">
        <v>357</v>
      </c>
    </row>
    <row r="115" spans="1:14" customHeight="1" ht="12.75">
      <c r="A115" s="1" t="s">
        <v>341</v>
      </c>
      <c r="B115" s="1" t="s">
        <v>358</v>
      </c>
    </row>
    <row r="116" spans="1:14" customHeight="1" ht="12.75">
      <c r="A116" s="1" t="s">
        <v>342</v>
      </c>
      <c r="B116" s="1" t="s">
        <v>359</v>
      </c>
    </row>
    <row r="117" spans="1:14" customHeight="1" ht="12.75">
      <c r="A117" s="1" t="s">
        <v>343</v>
      </c>
      <c r="B117" s="1" t="s">
        <v>360</v>
      </c>
    </row>
    <row r="118" spans="1:14" customHeight="1" ht="12.75">
      <c r="A118" s="1" t="s">
        <v>344</v>
      </c>
      <c r="B118" s="1" t="s">
        <v>172</v>
      </c>
    </row>
    <row r="119" spans="1:14" customHeight="1" ht="12.75">
      <c r="A119" s="1" t="s">
        <v>345</v>
      </c>
      <c r="B119" s="1" t="s">
        <v>174</v>
      </c>
    </row>
    <row r="120" spans="1:14" customHeight="1" ht="12.75">
      <c r="A120" s="1" t="s">
        <v>346</v>
      </c>
      <c r="B120" s="1" t="s">
        <v>175</v>
      </c>
    </row>
    <row r="121" spans="1:14" customHeight="1" ht="12.75">
      <c r="A121" s="1" t="s">
        <v>347</v>
      </c>
      <c r="B121" s="1" t="s">
        <v>176</v>
      </c>
    </row>
    <row r="122" spans="1:14" customHeight="1" ht="12.75">
      <c r="A122" s="1" t="s">
        <v>348</v>
      </c>
      <c r="B122" s="1" t="s">
        <v>179</v>
      </c>
    </row>
    <row r="123" spans="1:14" customHeight="1" ht="12.75">
      <c r="A123" s="1" t="s">
        <v>349</v>
      </c>
      <c r="B123" s="1" t="s">
        <v>180</v>
      </c>
    </row>
    <row r="124" spans="1:14" customHeight="1" ht="12.75">
      <c r="A124" s="1" t="s">
        <v>350</v>
      </c>
      <c r="B124" s="1" t="s">
        <v>181</v>
      </c>
    </row>
    <row r="125" spans="1:14" customHeight="1" ht="12.75">
      <c r="A125" s="1" t="s">
        <v>351</v>
      </c>
      <c r="B125" s="1" t="s">
        <v>182</v>
      </c>
    </row>
    <row r="126" spans="1:14" customHeight="1" ht="12.75">
      <c r="A126" s="1" t="s">
        <v>352</v>
      </c>
      <c r="B126" s="1" t="s">
        <v>183</v>
      </c>
    </row>
    <row r="127" spans="1:14" customHeight="1" ht="12.75">
      <c r="A127" s="1" t="s">
        <v>353</v>
      </c>
      <c r="B127" s="1" t="s">
        <v>184</v>
      </c>
    </row>
    <row r="128" spans="1:14" customHeight="1" ht="12.75">
      <c r="A128" s="1" t="s">
        <v>354</v>
      </c>
      <c r="B128" s="1" t="s">
        <v>185</v>
      </c>
    </row>
    <row r="129" spans="1:14" customHeight="1" ht="12.75">
      <c r="A129" s="1" t="s">
        <v>355</v>
      </c>
      <c r="B129" s="1" t="s">
        <v>200</v>
      </c>
    </row>
    <row r="130" spans="1:14" customHeight="1" ht="12.75">
      <c r="A130" s="1" t="s">
        <v>356</v>
      </c>
      <c r="B130" s="1" t="s">
        <v>213</v>
      </c>
    </row>
    <row r="131" spans="1:14" customHeight="1" ht="12.75">
      <c r="A131" s="1" t="s">
        <v>357</v>
      </c>
      <c r="B131" s="1" t="s">
        <v>214</v>
      </c>
    </row>
    <row r="132" spans="1:14" customHeight="1" ht="12.75">
      <c r="A132" s="1" t="s">
        <v>358</v>
      </c>
      <c r="B132" s="1" t="s">
        <v>215</v>
      </c>
    </row>
    <row r="133" spans="1:14" customHeight="1" ht="12.75">
      <c r="A133" s="1" t="s">
        <v>359</v>
      </c>
      <c r="B133" s="1" t="s">
        <v>216</v>
      </c>
    </row>
    <row r="134" spans="1:14" customHeight="1" ht="12.75">
      <c r="A134" s="1" t="s">
        <v>360</v>
      </c>
      <c r="B134" s="1" t="s">
        <v>217</v>
      </c>
    </row>
    <row r="135" spans="1:14" customHeight="1" ht="12.75">
      <c r="A135" s="1" t="s">
        <v>153</v>
      </c>
      <c r="B135" s="1" t="s">
        <v>150</v>
      </c>
    </row>
    <row r="136" spans="1:14" customHeight="1" ht="12.75">
      <c r="A136" s="1" t="s">
        <v>153</v>
      </c>
      <c r="B136" s="1" t="s">
        <v>152</v>
      </c>
    </row>
    <row r="137" spans="1:14" customHeight="1" ht="12.75">
      <c r="A137" s="1" t="s">
        <v>153</v>
      </c>
      <c r="B137" s="1" t="s">
        <v>163</v>
      </c>
    </row>
    <row r="138" spans="1:14" customHeight="1" ht="12.75">
      <c r="A138" s="1" t="s">
        <v>153</v>
      </c>
      <c r="B138" s="1" t="s">
        <v>164</v>
      </c>
    </row>
    <row r="139" spans="1:14" customHeight="1" ht="12.75">
      <c r="A139" s="1" t="s">
        <v>153</v>
      </c>
      <c r="B139" s="1" t="s">
        <v>315</v>
      </c>
    </row>
    <row r="140" spans="1:14" customHeight="1" ht="12.75">
      <c r="A140" s="1" t="s">
        <v>153</v>
      </c>
      <c r="B140" s="1" t="s">
        <v>318</v>
      </c>
    </row>
    <row r="141" spans="1:14" customHeight="1" ht="12.75">
      <c r="A141" s="1" t="s">
        <v>153</v>
      </c>
      <c r="B141" s="1" t="s">
        <v>319</v>
      </c>
    </row>
    <row r="142" spans="1:14" customHeight="1" ht="12.75">
      <c r="A142" s="1" t="s">
        <v>153</v>
      </c>
      <c r="B142" s="1" t="s">
        <v>320</v>
      </c>
    </row>
    <row r="143" spans="1:14" customHeight="1" ht="12.75">
      <c r="A143" s="1" t="s">
        <v>153</v>
      </c>
      <c r="B143" s="1" t="s">
        <v>321</v>
      </c>
    </row>
    <row r="144" spans="1:14" customHeight="1" ht="12.75">
      <c r="A144" s="1" t="s">
        <v>153</v>
      </c>
      <c r="B144" s="1" t="s">
        <v>322</v>
      </c>
    </row>
    <row r="145" spans="1:14" customHeight="1" ht="12.75">
      <c r="A145" s="1" t="s">
        <v>153</v>
      </c>
      <c r="B145" s="1" t="s">
        <v>323</v>
      </c>
    </row>
    <row r="146" spans="1:14" customHeight="1" ht="12.75">
      <c r="A146" s="1" t="s">
        <v>153</v>
      </c>
      <c r="B146" s="1" t="s">
        <v>324</v>
      </c>
    </row>
    <row r="147" spans="1:14" customHeight="1" ht="12.75">
      <c r="A147" s="1" t="s">
        <v>153</v>
      </c>
      <c r="B147" s="1" t="s">
        <v>325</v>
      </c>
    </row>
    <row r="148" spans="1:14" customHeight="1" ht="12.75">
      <c r="A148" s="1" t="s">
        <v>155</v>
      </c>
      <c r="B148" s="1" t="s">
        <v>150</v>
      </c>
    </row>
    <row r="149" spans="1:14" customHeight="1" ht="12.75">
      <c r="A149" s="1" t="s">
        <v>155</v>
      </c>
      <c r="B149" s="1" t="s">
        <v>152</v>
      </c>
    </row>
    <row r="150" spans="1:14" customHeight="1" ht="12.75">
      <c r="A150" s="1" t="s">
        <v>155</v>
      </c>
      <c r="B150" s="1" t="s">
        <v>163</v>
      </c>
    </row>
    <row r="151" spans="1:14" customHeight="1" ht="12.75">
      <c r="A151" s="1" t="s">
        <v>155</v>
      </c>
      <c r="B151" s="1" t="s">
        <v>164</v>
      </c>
    </row>
    <row r="152" spans="1:14" customHeight="1" ht="12.75">
      <c r="A152" s="1" t="s">
        <v>155</v>
      </c>
      <c r="B152" s="1" t="s">
        <v>165</v>
      </c>
    </row>
    <row r="153" spans="1:14" customHeight="1" ht="12.75">
      <c r="A153" s="1" t="s">
        <v>155</v>
      </c>
      <c r="B153" s="1" t="s">
        <v>186</v>
      </c>
    </row>
    <row r="154" spans="1:14" customHeight="1" ht="12.75">
      <c r="A154" s="1" t="s">
        <v>155</v>
      </c>
      <c r="B154" s="1" t="s">
        <v>187</v>
      </c>
    </row>
    <row r="155" spans="1:14" customHeight="1" ht="12.75">
      <c r="A155" s="1" t="s">
        <v>155</v>
      </c>
      <c r="B155" s="1" t="s">
        <v>201</v>
      </c>
    </row>
    <row r="156" spans="1:14" customHeight="1" ht="12.75">
      <c r="A156" s="1" t="s">
        <v>155</v>
      </c>
      <c r="B156" s="1" t="s">
        <v>202</v>
      </c>
    </row>
    <row r="157" spans="1:14" customHeight="1" ht="12.75">
      <c r="A157" s="1" t="s">
        <v>155</v>
      </c>
      <c r="B157" s="1" t="s">
        <v>203</v>
      </c>
    </row>
    <row r="158" spans="1:14" customHeight="1" ht="12.75">
      <c r="A158" s="1" t="s">
        <v>155</v>
      </c>
      <c r="B158" s="1" t="s">
        <v>315</v>
      </c>
    </row>
    <row r="159" spans="1:14" customHeight="1" ht="12.75">
      <c r="A159" s="1" t="s">
        <v>155</v>
      </c>
      <c r="B159" s="1" t="s">
        <v>318</v>
      </c>
    </row>
    <row r="160" spans="1:14" customHeight="1" ht="12.75">
      <c r="A160" s="1" t="s">
        <v>155</v>
      </c>
      <c r="B160" s="1" t="s">
        <v>319</v>
      </c>
    </row>
    <row r="161" spans="1:14" customHeight="1" ht="12.75">
      <c r="A161" s="1" t="s">
        <v>155</v>
      </c>
      <c r="B161" s="1" t="s">
        <v>320</v>
      </c>
    </row>
    <row r="162" spans="1:14" customHeight="1" ht="12.75">
      <c r="A162" s="1" t="s">
        <v>155</v>
      </c>
      <c r="B162" s="1" t="s">
        <v>321</v>
      </c>
    </row>
    <row r="163" spans="1:14" customHeight="1" ht="12.75">
      <c r="A163" s="1" t="s">
        <v>155</v>
      </c>
      <c r="B163" s="1" t="s">
        <v>322</v>
      </c>
    </row>
    <row r="164" spans="1:14" customHeight="1" ht="12.75">
      <c r="A164" s="1" t="s">
        <v>155</v>
      </c>
      <c r="B164" s="1" t="s">
        <v>323</v>
      </c>
    </row>
    <row r="165" spans="1:14" customHeight="1" ht="12.75">
      <c r="A165" s="1" t="s">
        <v>155</v>
      </c>
      <c r="B165" s="1" t="s">
        <v>324</v>
      </c>
    </row>
    <row r="166" spans="1:14" customHeight="1" ht="12.75">
      <c r="A166" s="1" t="s">
        <v>155</v>
      </c>
      <c r="B166" s="1" t="s">
        <v>325</v>
      </c>
    </row>
    <row r="167" spans="1:14" customHeight="1" ht="12.75">
      <c r="A167" s="1" t="s">
        <v>156</v>
      </c>
      <c r="B167" s="1" t="s">
        <v>150</v>
      </c>
    </row>
    <row r="168" spans="1:14" customHeight="1" ht="12.75">
      <c r="A168" s="1" t="s">
        <v>156</v>
      </c>
      <c r="B168" s="1" t="s">
        <v>152</v>
      </c>
    </row>
    <row r="169" spans="1:14" customHeight="1" ht="12.75">
      <c r="A169" s="1" t="s">
        <v>156</v>
      </c>
      <c r="B169" s="1" t="s">
        <v>163</v>
      </c>
    </row>
    <row r="170" spans="1:14" customHeight="1" ht="12.75">
      <c r="A170" s="1" t="s">
        <v>156</v>
      </c>
      <c r="B170" s="1" t="s">
        <v>164</v>
      </c>
    </row>
    <row r="171" spans="1:14" customHeight="1" ht="12.75">
      <c r="A171" s="1" t="s">
        <v>156</v>
      </c>
      <c r="B171" s="1" t="s">
        <v>315</v>
      </c>
    </row>
    <row r="172" spans="1:14" customHeight="1" ht="12.75">
      <c r="A172" s="1" t="s">
        <v>156</v>
      </c>
      <c r="B172" s="1" t="s">
        <v>318</v>
      </c>
    </row>
    <row r="173" spans="1:14" customHeight="1" ht="12.75">
      <c r="A173" s="1" t="s">
        <v>156</v>
      </c>
      <c r="B173" s="1" t="s">
        <v>319</v>
      </c>
    </row>
    <row r="174" spans="1:14" customHeight="1" ht="12.75">
      <c r="A174" s="1" t="s">
        <v>156</v>
      </c>
      <c r="B174" s="1" t="s">
        <v>320</v>
      </c>
    </row>
    <row r="175" spans="1:14" customHeight="1" ht="12.75">
      <c r="A175" s="1" t="s">
        <v>156</v>
      </c>
      <c r="B175" s="1" t="s">
        <v>321</v>
      </c>
    </row>
    <row r="176" spans="1:14" customHeight="1" ht="12.75">
      <c r="A176" s="1" t="s">
        <v>156</v>
      </c>
      <c r="B176" s="1" t="s">
        <v>322</v>
      </c>
    </row>
    <row r="177" spans="1:14" customHeight="1" ht="12.75">
      <c r="A177" s="1" t="s">
        <v>156</v>
      </c>
      <c r="B177" s="1" t="s">
        <v>323</v>
      </c>
    </row>
    <row r="178" spans="1:14" customHeight="1" ht="12.75">
      <c r="A178" s="1" t="s">
        <v>156</v>
      </c>
      <c r="B178" s="1" t="s">
        <v>324</v>
      </c>
    </row>
    <row r="179" spans="1:14" customHeight="1" ht="12.75">
      <c r="A179" s="1" t="s">
        <v>156</v>
      </c>
      <c r="B179" s="1" t="s">
        <v>325</v>
      </c>
    </row>
    <row r="180" spans="1:14" customHeight="1" ht="12.75">
      <c r="A180" s="1" t="s">
        <v>177</v>
      </c>
      <c r="B180" s="1" t="s">
        <v>150</v>
      </c>
    </row>
    <row r="181" spans="1:14" customHeight="1" ht="12.75">
      <c r="A181" s="1" t="s">
        <v>177</v>
      </c>
      <c r="B181" s="1" t="s">
        <v>152</v>
      </c>
    </row>
    <row r="182" spans="1:14" customHeight="1" ht="12.75">
      <c r="A182" s="1" t="s">
        <v>177</v>
      </c>
      <c r="B182" s="1" t="s">
        <v>163</v>
      </c>
    </row>
    <row r="183" spans="1:14" customHeight="1" ht="12.75">
      <c r="A183" s="1" t="s">
        <v>177</v>
      </c>
      <c r="B183" s="1" t="s">
        <v>164</v>
      </c>
    </row>
    <row r="184" spans="1:14" customHeight="1" ht="12.75">
      <c r="A184" s="1" t="s">
        <v>177</v>
      </c>
      <c r="B184" s="1" t="s">
        <v>315</v>
      </c>
    </row>
    <row r="185" spans="1:14" customHeight="1" ht="12.75">
      <c r="A185" s="1" t="s">
        <v>177</v>
      </c>
      <c r="B185" s="1" t="s">
        <v>318</v>
      </c>
    </row>
    <row r="186" spans="1:14" customHeight="1" ht="12.75">
      <c r="A186" s="1" t="s">
        <v>177</v>
      </c>
      <c r="B186" s="1" t="s">
        <v>319</v>
      </c>
    </row>
    <row r="187" spans="1:14" customHeight="1" ht="12.75">
      <c r="A187" s="1" t="s">
        <v>177</v>
      </c>
      <c r="B187" s="1" t="s">
        <v>320</v>
      </c>
    </row>
    <row r="188" spans="1:14" customHeight="1" ht="12.75">
      <c r="A188" s="1" t="s">
        <v>177</v>
      </c>
      <c r="B188" s="1" t="s">
        <v>321</v>
      </c>
    </row>
    <row r="189" spans="1:14" customHeight="1" ht="12.75">
      <c r="A189" s="1" t="s">
        <v>177</v>
      </c>
      <c r="B189" s="1" t="s">
        <v>322</v>
      </c>
    </row>
    <row r="190" spans="1:14" customHeight="1" ht="12.75">
      <c r="A190" s="1" t="s">
        <v>177</v>
      </c>
      <c r="B190" s="1" t="s">
        <v>323</v>
      </c>
    </row>
    <row r="191" spans="1:14" customHeight="1" ht="12.75">
      <c r="A191" s="1" t="s">
        <v>177</v>
      </c>
      <c r="B191" s="1" t="s">
        <v>324</v>
      </c>
    </row>
    <row r="192" spans="1:14" customHeight="1" ht="12.75">
      <c r="A192" s="1" t="s">
        <v>177</v>
      </c>
      <c r="B192" s="1" t="s">
        <v>325</v>
      </c>
    </row>
    <row r="193" spans="1:14" customHeight="1" ht="12.75">
      <c r="A193" s="1" t="s">
        <v>178</v>
      </c>
      <c r="B193" s="1" t="s">
        <v>165</v>
      </c>
    </row>
    <row r="194" spans="1:14" customHeight="1" ht="12.75">
      <c r="A194" s="1" t="s">
        <v>178</v>
      </c>
      <c r="B194" s="1" t="s">
        <v>318</v>
      </c>
    </row>
    <row r="195" spans="1:14" customHeight="1" ht="12.75">
      <c r="A195" s="1" t="s">
        <v>178</v>
      </c>
      <c r="B195" s="1" t="s">
        <v>319</v>
      </c>
    </row>
    <row r="196" spans="1:14" customHeight="1" ht="12.75">
      <c r="A196" s="1" t="s">
        <v>178</v>
      </c>
      <c r="B196" s="1" t="s">
        <v>320</v>
      </c>
    </row>
    <row r="197" spans="1:14" customHeight="1" ht="12.75">
      <c r="A197" s="1" t="s">
        <v>178</v>
      </c>
      <c r="B197" s="1" t="s">
        <v>321</v>
      </c>
    </row>
    <row r="198" spans="1:14" customHeight="1" ht="12.75">
      <c r="A198" s="1" t="s">
        <v>178</v>
      </c>
      <c r="B198" s="1" t="s">
        <v>322</v>
      </c>
    </row>
    <row r="199" spans="1:14" customHeight="1" ht="12.75">
      <c r="A199" s="1" t="s">
        <v>178</v>
      </c>
      <c r="B199" s="1" t="s">
        <v>323</v>
      </c>
    </row>
    <row r="200" spans="1:14" customHeight="1" ht="12.75">
      <c r="A200" s="1" t="s">
        <v>178</v>
      </c>
      <c r="B200" s="1" t="s">
        <v>324</v>
      </c>
    </row>
    <row r="201" spans="1:14" customHeight="1" ht="12.75">
      <c r="A201" s="1" t="s">
        <v>178</v>
      </c>
      <c r="B201" s="1" t="s">
        <v>325</v>
      </c>
    </row>
    <row r="202" spans="1:14" customHeight="1" ht="12.75">
      <c r="A202" s="1" t="s">
        <v>188</v>
      </c>
      <c r="B202" s="1" t="s">
        <v>165</v>
      </c>
    </row>
    <row r="203" spans="1:14" customHeight="1" ht="12.75">
      <c r="A203" s="1" t="s">
        <v>188</v>
      </c>
      <c r="B203" s="1" t="s">
        <v>186</v>
      </c>
    </row>
    <row r="204" spans="1:14" customHeight="1" ht="12.75">
      <c r="A204" s="1" t="s">
        <v>188</v>
      </c>
      <c r="B204" s="1" t="s">
        <v>187</v>
      </c>
    </row>
    <row r="205" spans="1:14" customHeight="1" ht="12.75">
      <c r="A205" s="1" t="s">
        <v>188</v>
      </c>
      <c r="B205" s="1" t="s">
        <v>201</v>
      </c>
    </row>
    <row r="206" spans="1:14" customHeight="1" ht="12.75">
      <c r="A206" s="1" t="s">
        <v>188</v>
      </c>
      <c r="B206" s="1" t="s">
        <v>202</v>
      </c>
    </row>
    <row r="207" spans="1:14" customHeight="1" ht="12.75">
      <c r="A207" s="1" t="s">
        <v>188</v>
      </c>
      <c r="B207" s="1" t="s">
        <v>203</v>
      </c>
    </row>
    <row r="208" spans="1:14" customHeight="1" ht="12.75">
      <c r="A208" s="1" t="s">
        <v>189</v>
      </c>
      <c r="B208" s="1" t="s">
        <v>230</v>
      </c>
    </row>
    <row r="209" spans="1:14" customHeight="1" ht="12.75">
      <c r="A209" s="1" t="s">
        <v>189</v>
      </c>
      <c r="B209" s="1" t="s">
        <v>231</v>
      </c>
    </row>
    <row r="210" spans="1:14" customHeight="1" ht="12.75">
      <c r="A210" s="1" t="s">
        <v>189</v>
      </c>
      <c r="B210" s="1" t="s">
        <v>232</v>
      </c>
    </row>
    <row r="211" spans="1:14" customHeight="1" ht="12.75">
      <c r="A211" s="1" t="s">
        <v>190</v>
      </c>
      <c r="B211" s="1" t="s">
        <v>230</v>
      </c>
    </row>
    <row r="212" spans="1:14" customHeight="1" ht="12.75">
      <c r="A212" s="1" t="s">
        <v>190</v>
      </c>
      <c r="B212" s="1" t="s">
        <v>231</v>
      </c>
    </row>
    <row r="213" spans="1:14" customHeight="1" ht="12.75">
      <c r="A213" s="1" t="s">
        <v>190</v>
      </c>
      <c r="B213" s="1" t="s">
        <v>232</v>
      </c>
    </row>
    <row r="214" spans="1:14" customHeight="1" ht="12.75">
      <c r="A214" s="1" t="s">
        <v>191</v>
      </c>
      <c r="B214" s="1" t="s">
        <v>327</v>
      </c>
    </row>
    <row r="215" spans="1:14" customHeight="1" ht="12.75">
      <c r="A215" s="1" t="s">
        <v>191</v>
      </c>
      <c r="B215" s="1" t="s">
        <v>328</v>
      </c>
    </row>
    <row r="216" spans="1:14" customHeight="1" ht="12.75">
      <c r="A216" s="1" t="s">
        <v>191</v>
      </c>
      <c r="B216" s="1" t="s">
        <v>329</v>
      </c>
    </row>
    <row r="217" spans="1:14" customHeight="1" ht="12.75">
      <c r="A217" s="1" t="s">
        <v>191</v>
      </c>
      <c r="B217" s="1" t="s">
        <v>330</v>
      </c>
    </row>
    <row r="218" spans="1:14" customHeight="1" ht="12.75">
      <c r="A218" s="1" t="s">
        <v>191</v>
      </c>
      <c r="B218" s="1" t="s">
        <v>331</v>
      </c>
    </row>
    <row r="219" spans="1:14" customHeight="1" ht="12.75">
      <c r="A219" s="1" t="s">
        <v>192</v>
      </c>
      <c r="B219" s="1" t="s">
        <v>327</v>
      </c>
    </row>
    <row r="220" spans="1:14" customHeight="1" ht="12.75">
      <c r="A220" s="1" t="s">
        <v>192</v>
      </c>
      <c r="B220" s="1" t="s">
        <v>328</v>
      </c>
    </row>
    <row r="221" spans="1:14" customHeight="1" ht="12.75">
      <c r="A221" s="1" t="s">
        <v>192</v>
      </c>
      <c r="B221" s="1" t="s">
        <v>329</v>
      </c>
    </row>
    <row r="222" spans="1:14" customHeight="1" ht="12.75">
      <c r="A222" s="1" t="s">
        <v>192</v>
      </c>
      <c r="B222" s="1" t="s">
        <v>330</v>
      </c>
    </row>
    <row r="223" spans="1:14" customHeight="1" ht="12.75">
      <c r="A223" s="1" t="s">
        <v>192</v>
      </c>
      <c r="B223" s="1" t="s">
        <v>331</v>
      </c>
    </row>
    <row r="224" spans="1:14" customHeight="1" ht="12.75">
      <c r="A224" s="1" t="s">
        <v>192</v>
      </c>
      <c r="B224" s="1" t="s">
        <v>332</v>
      </c>
    </row>
    <row r="225" spans="1:14" customHeight="1" ht="12.75">
      <c r="A225" s="1" t="s">
        <v>192</v>
      </c>
      <c r="B225" s="1" t="s">
        <v>333</v>
      </c>
    </row>
    <row r="226" spans="1:14" customHeight="1" ht="12.75">
      <c r="A226" s="1" t="s">
        <v>192</v>
      </c>
      <c r="B226" s="1" t="s">
        <v>334</v>
      </c>
    </row>
    <row r="227" spans="1:14" customHeight="1" ht="12.75">
      <c r="A227" s="1" t="s">
        <v>192</v>
      </c>
      <c r="B227" s="1" t="s">
        <v>335</v>
      </c>
    </row>
    <row r="228" spans="1:14" customHeight="1" ht="12.75">
      <c r="A228" s="1" t="s">
        <v>192</v>
      </c>
      <c r="B228" s="1" t="s">
        <v>336</v>
      </c>
    </row>
    <row r="229" spans="1:14" customHeight="1" ht="12.75">
      <c r="A229" s="1" t="s">
        <v>192</v>
      </c>
      <c r="B229" s="1" t="s">
        <v>337</v>
      </c>
    </row>
    <row r="230" spans="1:14" customHeight="1" ht="12.75">
      <c r="A230" s="1" t="s">
        <v>192</v>
      </c>
      <c r="B230" s="1" t="s">
        <v>338</v>
      </c>
    </row>
    <row r="231" spans="1:14" customHeight="1" ht="12.75">
      <c r="A231" s="1" t="s">
        <v>192</v>
      </c>
      <c r="B231" s="1" t="s">
        <v>339</v>
      </c>
    </row>
    <row r="232" spans="1:14" customHeight="1" ht="12.75">
      <c r="A232" s="1" t="s">
        <v>192</v>
      </c>
      <c r="B232" s="1" t="s">
        <v>340</v>
      </c>
    </row>
    <row r="233" spans="1:14" customHeight="1" ht="12.75">
      <c r="A233" s="1" t="s">
        <v>192</v>
      </c>
      <c r="B233" s="1" t="s">
        <v>341</v>
      </c>
    </row>
    <row r="234" spans="1:14" customHeight="1" ht="12.75">
      <c r="A234" s="1" t="s">
        <v>192</v>
      </c>
      <c r="B234" s="1" t="s">
        <v>342</v>
      </c>
    </row>
    <row r="235" spans="1:14" customHeight="1" ht="12.75">
      <c r="A235" s="1" t="s">
        <v>192</v>
      </c>
      <c r="B235" s="1" t="s">
        <v>343</v>
      </c>
    </row>
    <row r="236" spans="1:14" customHeight="1" ht="12.75">
      <c r="A236" s="1" t="s">
        <v>193</v>
      </c>
      <c r="B236" s="1" t="s">
        <v>327</v>
      </c>
    </row>
    <row r="237" spans="1:14" customHeight="1" ht="12.75">
      <c r="A237" s="1" t="s">
        <v>194</v>
      </c>
      <c r="B237" s="1" t="s">
        <v>327</v>
      </c>
    </row>
    <row r="238" spans="1:14" customHeight="1" ht="12.75">
      <c r="A238" s="1" t="s">
        <v>195</v>
      </c>
      <c r="B238" s="1" t="s">
        <v>328</v>
      </c>
    </row>
    <row r="239" spans="1:14" customHeight="1" ht="12.75">
      <c r="A239" s="1" t="s">
        <v>227</v>
      </c>
      <c r="B239" s="1" t="s">
        <v>328</v>
      </c>
    </row>
    <row r="240" spans="1:14" customHeight="1" ht="12.75">
      <c r="A240" s="1" t="s">
        <v>228</v>
      </c>
      <c r="B240" s="1" t="s">
        <v>329</v>
      </c>
    </row>
    <row r="241" spans="1:14" customHeight="1" ht="12.75">
      <c r="A241" s="1" t="s">
        <v>229</v>
      </c>
      <c r="B241" s="1" t="s">
        <v>329</v>
      </c>
    </row>
    <row r="242" spans="1:14" customHeight="1" ht="12.75">
      <c r="A242" s="1" t="s">
        <v>233</v>
      </c>
      <c r="B242" s="1" t="s">
        <v>330</v>
      </c>
    </row>
    <row r="243" spans="1:14" customHeight="1" ht="12.75">
      <c r="A243" s="1" t="s">
        <v>234</v>
      </c>
      <c r="B243" s="1" t="s">
        <v>330</v>
      </c>
    </row>
    <row r="244" spans="1:14" customHeight="1" ht="12.75">
      <c r="A244" s="1" t="s">
        <v>235</v>
      </c>
      <c r="B244" s="1" t="s">
        <v>331</v>
      </c>
    </row>
    <row r="245" spans="1:14" customHeight="1" ht="12.75">
      <c r="A245" s="1" t="s">
        <v>236</v>
      </c>
      <c r="B245" s="1" t="s">
        <v>331</v>
      </c>
    </row>
    <row r="246" spans="1:14" customHeight="1" ht="12.75">
      <c r="A246" s="1" t="s">
        <v>237</v>
      </c>
      <c r="B246" s="1" t="s">
        <v>332</v>
      </c>
    </row>
    <row r="247" spans="1:14" customHeight="1" ht="12.75">
      <c r="A247" s="1" t="s">
        <v>238</v>
      </c>
      <c r="B247" s="1" t="s">
        <v>332</v>
      </c>
    </row>
    <row r="248" spans="1:14" customHeight="1" ht="12.75">
      <c r="A248" s="1" t="s">
        <v>239</v>
      </c>
      <c r="B248" s="1" t="s">
        <v>332</v>
      </c>
    </row>
    <row r="249" spans="1:14" customHeight="1" ht="12.75">
      <c r="A249" s="1" t="s">
        <v>239</v>
      </c>
      <c r="B249" s="1" t="s">
        <v>333</v>
      </c>
    </row>
    <row r="250" spans="1:14" customHeight="1" ht="12.75">
      <c r="A250" s="1" t="s">
        <v>239</v>
      </c>
      <c r="B250" s="1" t="s">
        <v>334</v>
      </c>
    </row>
    <row r="251" spans="1:14" customHeight="1" ht="12.75">
      <c r="A251" s="1" t="s">
        <v>239</v>
      </c>
      <c r="B251" s="1" t="s">
        <v>335</v>
      </c>
    </row>
    <row r="252" spans="1:14" customHeight="1" ht="12.75">
      <c r="A252" s="1" t="s">
        <v>239</v>
      </c>
      <c r="B252" s="1" t="s">
        <v>336</v>
      </c>
    </row>
    <row r="253" spans="1:14" customHeight="1" ht="12.75">
      <c r="A253" s="1" t="s">
        <v>239</v>
      </c>
      <c r="B253" s="1" t="s">
        <v>337</v>
      </c>
    </row>
    <row r="254" spans="1:14" customHeight="1" ht="12.75">
      <c r="A254" s="1" t="s">
        <v>239</v>
      </c>
      <c r="B254" s="1" t="s">
        <v>338</v>
      </c>
    </row>
    <row r="255" spans="1:14" customHeight="1" ht="12.75">
      <c r="A255" s="1" t="s">
        <v>239</v>
      </c>
      <c r="B255" s="1" t="s">
        <v>339</v>
      </c>
    </row>
    <row r="256" spans="1:14" customHeight="1" ht="12.75">
      <c r="A256" s="1" t="s">
        <v>239</v>
      </c>
      <c r="B256" s="1" t="s">
        <v>340</v>
      </c>
    </row>
    <row r="257" spans="1:14" customHeight="1" ht="12.75">
      <c r="A257" s="1" t="s">
        <v>239</v>
      </c>
      <c r="B257" s="1" t="s">
        <v>341</v>
      </c>
    </row>
    <row r="258" spans="1:14" customHeight="1" ht="12.75">
      <c r="A258" s="1" t="s">
        <v>239</v>
      </c>
      <c r="B258" s="1" t="s">
        <v>342</v>
      </c>
    </row>
    <row r="259" spans="1:14" customHeight="1" ht="12.75">
      <c r="A259" s="1" t="s">
        <v>239</v>
      </c>
      <c r="B259" s="1" t="s">
        <v>343</v>
      </c>
    </row>
    <row r="260" spans="1:14" customHeight="1" ht="12.75">
      <c r="A260" s="1" t="s">
        <v>240</v>
      </c>
      <c r="B260" s="1" t="s">
        <v>333</v>
      </c>
    </row>
    <row r="261" spans="1:14" customHeight="1" ht="12.75">
      <c r="A261" s="1" t="s">
        <v>241</v>
      </c>
      <c r="B261" s="1" t="s">
        <v>333</v>
      </c>
    </row>
    <row r="262" spans="1:14" customHeight="1" ht="12.75">
      <c r="A262" s="1" t="s">
        <v>242</v>
      </c>
      <c r="B262" s="1" t="s">
        <v>334</v>
      </c>
    </row>
    <row r="263" spans="1:14" customHeight="1" ht="12.75">
      <c r="A263" s="1" t="s">
        <v>243</v>
      </c>
      <c r="B263" s="1" t="s">
        <v>334</v>
      </c>
    </row>
    <row r="264" spans="1:14" customHeight="1" ht="12.75">
      <c r="A264" s="1" t="s">
        <v>244</v>
      </c>
      <c r="B264" s="1" t="s">
        <v>335</v>
      </c>
    </row>
    <row r="265" spans="1:14" customHeight="1" ht="12.75">
      <c r="A265" s="1" t="s">
        <v>245</v>
      </c>
      <c r="B265" s="1" t="s">
        <v>335</v>
      </c>
    </row>
    <row r="266" spans="1:14" customHeight="1" ht="12.75">
      <c r="A266" s="1" t="s">
        <v>246</v>
      </c>
      <c r="B266" s="1" t="s">
        <v>336</v>
      </c>
    </row>
    <row r="267" spans="1:14" customHeight="1" ht="12.75">
      <c r="A267" s="1" t="s">
        <v>247</v>
      </c>
      <c r="B267" s="1" t="s">
        <v>336</v>
      </c>
    </row>
    <row r="268" spans="1:14" customHeight="1" ht="12.75">
      <c r="A268" s="1" t="s">
        <v>248</v>
      </c>
      <c r="B268" s="1" t="s">
        <v>337</v>
      </c>
    </row>
    <row r="269" spans="1:14" customHeight="1" ht="12.75">
      <c r="A269" s="1" t="s">
        <v>249</v>
      </c>
      <c r="B269" s="1" t="s">
        <v>337</v>
      </c>
    </row>
    <row r="270" spans="1:14" customHeight="1" ht="12.75">
      <c r="A270" s="1" t="s">
        <v>250</v>
      </c>
      <c r="B270" s="1" t="s">
        <v>338</v>
      </c>
    </row>
    <row r="271" spans="1:14" customHeight="1" ht="12.75">
      <c r="A271" s="1" t="s">
        <v>251</v>
      </c>
      <c r="B271" s="1" t="s">
        <v>338</v>
      </c>
    </row>
    <row r="272" spans="1:14" customHeight="1" ht="12.75">
      <c r="A272" s="1" t="s">
        <v>252</v>
      </c>
      <c r="B272" s="1" t="s">
        <v>339</v>
      </c>
    </row>
    <row r="273" spans="1:14" customHeight="1" ht="12.75">
      <c r="A273" s="1" t="s">
        <v>253</v>
      </c>
      <c r="B273" s="1" t="s">
        <v>339</v>
      </c>
    </row>
    <row r="274" spans="1:14" customHeight="1" ht="12.75">
      <c r="A274" s="1" t="s">
        <v>254</v>
      </c>
      <c r="B274" s="1" t="s">
        <v>340</v>
      </c>
    </row>
    <row r="275" spans="1:14" customHeight="1" ht="12.75">
      <c r="A275" s="1" t="s">
        <v>255</v>
      </c>
      <c r="B275" s="1" t="s">
        <v>340</v>
      </c>
    </row>
    <row r="276" spans="1:14" customHeight="1" ht="12.75">
      <c r="A276" s="1" t="s">
        <v>256</v>
      </c>
      <c r="B276" s="1" t="s">
        <v>341</v>
      </c>
    </row>
    <row r="277" spans="1:14" customHeight="1" ht="12.75">
      <c r="A277" s="1" t="s">
        <v>257</v>
      </c>
      <c r="B277" s="1" t="s">
        <v>341</v>
      </c>
    </row>
    <row r="278" spans="1:14" customHeight="1" ht="12.75">
      <c r="A278" s="1" t="s">
        <v>258</v>
      </c>
      <c r="B278" s="1" t="s">
        <v>342</v>
      </c>
    </row>
    <row r="279" spans="1:14" customHeight="1" ht="12.75">
      <c r="A279" s="1" t="s">
        <v>259</v>
      </c>
      <c r="B279" s="1" t="s">
        <v>342</v>
      </c>
    </row>
    <row r="280" spans="1:14" customHeight="1" ht="12.75">
      <c r="A280" s="1" t="s">
        <v>260</v>
      </c>
      <c r="B280" s="1" t="s">
        <v>343</v>
      </c>
    </row>
    <row r="281" spans="1:14" customHeight="1" ht="12.75">
      <c r="A281" s="1" t="s">
        <v>261</v>
      </c>
      <c r="B281" s="1" t="s">
        <v>343</v>
      </c>
    </row>
    <row r="282" spans="1:14" customHeight="1" ht="12.75">
      <c r="A282" s="1" t="s">
        <v>505</v>
      </c>
      <c r="B282" s="1" t="s">
        <v>344</v>
      </c>
    </row>
    <row r="283" spans="1:14" customHeight="1" ht="12.75">
      <c r="A283" s="1" t="s">
        <v>505</v>
      </c>
      <c r="B283" s="1" t="s">
        <v>345</v>
      </c>
    </row>
    <row r="284" spans="1:14" customHeight="1" ht="12.75">
      <c r="A284" s="1" t="s">
        <v>505</v>
      </c>
      <c r="B284" s="1" t="s">
        <v>346</v>
      </c>
    </row>
    <row r="285" spans="1:14" customHeight="1" ht="12.75">
      <c r="A285" s="1" t="s">
        <v>505</v>
      </c>
      <c r="B285" s="1" t="s">
        <v>347</v>
      </c>
    </row>
    <row r="286" spans="1:14" customHeight="1" ht="12.75">
      <c r="A286" s="1" t="s">
        <v>505</v>
      </c>
      <c r="B286" s="1" t="s">
        <v>348</v>
      </c>
    </row>
    <row r="287" spans="1:14" customHeight="1" ht="12.75">
      <c r="A287" s="1" t="s">
        <v>505</v>
      </c>
      <c r="B287" s="1" t="s">
        <v>349</v>
      </c>
    </row>
    <row r="288" spans="1:14" customHeight="1" ht="12.75">
      <c r="A288" s="1" t="s">
        <v>505</v>
      </c>
      <c r="B288" s="1" t="s">
        <v>350</v>
      </c>
    </row>
    <row r="289" spans="1:14" customHeight="1" ht="12.75">
      <c r="A289" s="1" t="s">
        <v>505</v>
      </c>
      <c r="B289" s="1" t="s">
        <v>351</v>
      </c>
    </row>
    <row r="290" spans="1:14" customHeight="1" ht="12.75">
      <c r="A290" s="1" t="s">
        <v>505</v>
      </c>
      <c r="B290" s="1" t="s">
        <v>352</v>
      </c>
    </row>
    <row r="291" spans="1:14" customHeight="1" ht="12.75">
      <c r="A291" s="1" t="s">
        <v>505</v>
      </c>
      <c r="B291" s="1" t="s">
        <v>353</v>
      </c>
    </row>
    <row r="292" spans="1:14" customHeight="1" ht="12.75">
      <c r="A292" s="1" t="s">
        <v>505</v>
      </c>
      <c r="B292" s="1" t="s">
        <v>354</v>
      </c>
    </row>
    <row r="293" spans="1:14" customHeight="1" ht="12.75">
      <c r="A293" s="1" t="s">
        <v>505</v>
      </c>
      <c r="B293" s="1" t="s">
        <v>355</v>
      </c>
    </row>
    <row r="294" spans="1:14" customHeight="1" ht="12.75">
      <c r="A294" s="1" t="s">
        <v>505</v>
      </c>
      <c r="B294" s="1" t="s">
        <v>356</v>
      </c>
    </row>
    <row r="295" spans="1:14" customHeight="1" ht="12.75">
      <c r="A295" s="1" t="s">
        <v>505</v>
      </c>
      <c r="B295" s="1" t="s">
        <v>357</v>
      </c>
    </row>
    <row r="296" spans="1:14" customHeight="1" ht="12.75">
      <c r="A296" s="1" t="s">
        <v>505</v>
      </c>
      <c r="B296" s="1" t="s">
        <v>358</v>
      </c>
    </row>
    <row r="297" spans="1:14" customHeight="1" ht="12.75">
      <c r="A297" s="1" t="s">
        <v>505</v>
      </c>
      <c r="B297" s="1" t="s">
        <v>359</v>
      </c>
    </row>
    <row r="298" spans="1:14" customHeight="1" ht="12.75">
      <c r="A298" s="1" t="s">
        <v>505</v>
      </c>
      <c r="B298" s="1" t="s">
        <v>360</v>
      </c>
    </row>
    <row r="299" spans="1:14" customHeight="1" ht="12.75">
      <c r="A299" s="1" t="s">
        <v>506</v>
      </c>
      <c r="B299" s="1" t="s">
        <v>344</v>
      </c>
    </row>
    <row r="300" spans="1:14" customHeight="1" ht="12.75">
      <c r="A300" s="1" t="s">
        <v>507</v>
      </c>
      <c r="B300" s="1" t="s">
        <v>344</v>
      </c>
    </row>
    <row r="301" spans="1:14" customHeight="1" ht="12.75">
      <c r="A301" s="1" t="s">
        <v>507</v>
      </c>
      <c r="B301" s="1" t="s">
        <v>345</v>
      </c>
    </row>
    <row r="302" spans="1:14" customHeight="1" ht="12.75">
      <c r="A302" s="1" t="s">
        <v>507</v>
      </c>
      <c r="B302" s="1" t="s">
        <v>346</v>
      </c>
    </row>
    <row r="303" spans="1:14" customHeight="1" ht="12.75">
      <c r="A303" s="1" t="s">
        <v>507</v>
      </c>
      <c r="B303" s="1" t="s">
        <v>347</v>
      </c>
    </row>
    <row r="304" spans="1:14" customHeight="1" ht="12.75">
      <c r="A304" s="1" t="s">
        <v>507</v>
      </c>
      <c r="B304" s="1" t="s">
        <v>348</v>
      </c>
    </row>
    <row r="305" spans="1:14" customHeight="1" ht="12.75">
      <c r="A305" s="1" t="s">
        <v>507</v>
      </c>
      <c r="B305" s="1" t="s">
        <v>349</v>
      </c>
    </row>
    <row r="306" spans="1:14" customHeight="1" ht="12.75">
      <c r="A306" s="1" t="s">
        <v>507</v>
      </c>
      <c r="B306" s="1" t="s">
        <v>350</v>
      </c>
    </row>
    <row r="307" spans="1:14" customHeight="1" ht="12.75">
      <c r="A307" s="1" t="s">
        <v>507</v>
      </c>
      <c r="B307" s="1" t="s">
        <v>351</v>
      </c>
    </row>
    <row r="308" spans="1:14" customHeight="1" ht="12.75">
      <c r="A308" s="1" t="s">
        <v>507</v>
      </c>
      <c r="B308" s="1" t="s">
        <v>352</v>
      </c>
    </row>
    <row r="309" spans="1:14" customHeight="1" ht="12.75">
      <c r="A309" s="1" t="s">
        <v>507</v>
      </c>
      <c r="B309" s="1" t="s">
        <v>353</v>
      </c>
    </row>
    <row r="310" spans="1:14" customHeight="1" ht="12.75">
      <c r="A310" s="1" t="s">
        <v>507</v>
      </c>
      <c r="B310" s="1" t="s">
        <v>354</v>
      </c>
    </row>
    <row r="311" spans="1:14" customHeight="1" ht="12.75">
      <c r="A311" s="1" t="s">
        <v>507</v>
      </c>
      <c r="B311" s="1" t="s">
        <v>355</v>
      </c>
    </row>
    <row r="312" spans="1:14" customHeight="1" ht="12.75">
      <c r="A312" s="1" t="s">
        <v>507</v>
      </c>
      <c r="B312" s="1" t="s">
        <v>356</v>
      </c>
    </row>
    <row r="313" spans="1:14" customHeight="1" ht="12.75">
      <c r="A313" s="1" t="s">
        <v>507</v>
      </c>
      <c r="B313" s="1" t="s">
        <v>357</v>
      </c>
    </row>
    <row r="314" spans="1:14" customHeight="1" ht="12.75">
      <c r="A314" s="1" t="s">
        <v>507</v>
      </c>
      <c r="B314" s="1" t="s">
        <v>358</v>
      </c>
    </row>
    <row r="315" spans="1:14" customHeight="1" ht="12.75">
      <c r="A315" s="1" t="s">
        <v>507</v>
      </c>
      <c r="B315" s="1" t="s">
        <v>359</v>
      </c>
    </row>
    <row r="316" spans="1:14" customHeight="1" ht="12.75">
      <c r="A316" s="1" t="s">
        <v>507</v>
      </c>
      <c r="B316" s="1" t="s">
        <v>360</v>
      </c>
    </row>
    <row r="317" spans="1:14" customHeight="1" ht="12.75">
      <c r="A317" s="1" t="s">
        <v>508</v>
      </c>
      <c r="B317" s="1" t="s">
        <v>344</v>
      </c>
    </row>
    <row r="318" spans="1:14" customHeight="1" ht="12.75">
      <c r="A318" s="1" t="s">
        <v>508</v>
      </c>
      <c r="B318" s="1" t="s">
        <v>345</v>
      </c>
    </row>
    <row r="319" spans="1:14" customHeight="1" ht="12.75">
      <c r="A319" s="1" t="s">
        <v>508</v>
      </c>
      <c r="B319" s="1" t="s">
        <v>346</v>
      </c>
    </row>
    <row r="320" spans="1:14" customHeight="1" ht="12.75">
      <c r="A320" s="1" t="s">
        <v>508</v>
      </c>
      <c r="B320" s="1" t="s">
        <v>347</v>
      </c>
    </row>
    <row r="321" spans="1:14" customHeight="1" ht="12.75">
      <c r="A321" s="1" t="s">
        <v>508</v>
      </c>
      <c r="B321" s="1" t="s">
        <v>348</v>
      </c>
    </row>
    <row r="322" spans="1:14" customHeight="1" ht="12.75">
      <c r="A322" s="1" t="s">
        <v>508</v>
      </c>
      <c r="B322" s="1" t="s">
        <v>349</v>
      </c>
    </row>
    <row r="323" spans="1:14" customHeight="1" ht="12.75">
      <c r="A323" s="1" t="s">
        <v>508</v>
      </c>
      <c r="B323" s="1" t="s">
        <v>350</v>
      </c>
    </row>
    <row r="324" spans="1:14" customHeight="1" ht="12.75">
      <c r="A324" s="1" t="s">
        <v>508</v>
      </c>
      <c r="B324" s="1" t="s">
        <v>351</v>
      </c>
    </row>
    <row r="325" spans="1:14" customHeight="1" ht="12.75">
      <c r="A325" s="1" t="s">
        <v>508</v>
      </c>
      <c r="B325" s="1" t="s">
        <v>352</v>
      </c>
    </row>
    <row r="326" spans="1:14" customHeight="1" ht="12.75">
      <c r="A326" s="1" t="s">
        <v>508</v>
      </c>
      <c r="B326" s="1" t="s">
        <v>353</v>
      </c>
    </row>
    <row r="327" spans="1:14" customHeight="1" ht="12.75">
      <c r="A327" s="1" t="s">
        <v>508</v>
      </c>
      <c r="B327" s="1" t="s">
        <v>354</v>
      </c>
    </row>
    <row r="328" spans="1:14" customHeight="1" ht="12.75">
      <c r="A328" s="1" t="s">
        <v>508</v>
      </c>
      <c r="B328" s="1" t="s">
        <v>355</v>
      </c>
    </row>
    <row r="329" spans="1:14" customHeight="1" ht="12.75">
      <c r="A329" s="1" t="s">
        <v>508</v>
      </c>
      <c r="B329" s="1" t="s">
        <v>356</v>
      </c>
    </row>
    <row r="330" spans="1:14" customHeight="1" ht="12.75">
      <c r="A330" s="1" t="s">
        <v>508</v>
      </c>
      <c r="B330" s="1" t="s">
        <v>357</v>
      </c>
    </row>
    <row r="331" spans="1:14" customHeight="1" ht="12.75">
      <c r="A331" s="1" t="s">
        <v>508</v>
      </c>
      <c r="B331" s="1" t="s">
        <v>358</v>
      </c>
    </row>
    <row r="332" spans="1:14" customHeight="1" ht="12.75">
      <c r="A332" s="1" t="s">
        <v>508</v>
      </c>
      <c r="B332" s="1" t="s">
        <v>359</v>
      </c>
    </row>
    <row r="333" spans="1:14" customHeight="1" ht="12.75">
      <c r="A333" s="1" t="s">
        <v>508</v>
      </c>
      <c r="B333" s="1" t="s">
        <v>360</v>
      </c>
    </row>
    <row r="334" spans="1:14" customHeight="1" ht="12.75">
      <c r="A334" s="1" t="s">
        <v>516</v>
      </c>
      <c r="B334" s="1" t="s">
        <v>345</v>
      </c>
    </row>
    <row r="335" spans="1:14" customHeight="1" ht="12.75">
      <c r="A335" s="1" t="s">
        <v>517</v>
      </c>
      <c r="B335" s="1" t="s">
        <v>346</v>
      </c>
    </row>
    <row r="336" spans="1:14" customHeight="1" ht="12.75">
      <c r="A336" s="1" t="s">
        <v>518</v>
      </c>
      <c r="B336" s="1" t="s">
        <v>347</v>
      </c>
    </row>
    <row r="337" spans="1:14" customHeight="1" ht="12.75">
      <c r="A337" s="1" t="s">
        <v>519</v>
      </c>
      <c r="B337" s="1" t="s">
        <v>348</v>
      </c>
    </row>
    <row r="338" spans="1:14" customHeight="1" ht="12.75">
      <c r="A338" s="1" t="s">
        <v>520</v>
      </c>
      <c r="B338" s="1" t="s">
        <v>349</v>
      </c>
    </row>
    <row r="339" spans="1:14" customHeight="1" ht="12.75">
      <c r="A339" s="1" t="s">
        <v>521</v>
      </c>
      <c r="B339" s="1" t="s">
        <v>349</v>
      </c>
    </row>
    <row r="340" spans="1:14" customHeight="1" ht="12.75">
      <c r="A340" s="1" t="s">
        <v>522</v>
      </c>
      <c r="B340" s="1" t="s">
        <v>350</v>
      </c>
    </row>
    <row r="341" spans="1:14" customHeight="1" ht="12.75">
      <c r="A341" s="1" t="s">
        <v>523</v>
      </c>
      <c r="B341" s="1" t="s">
        <v>350</v>
      </c>
    </row>
    <row r="342" spans="1:14" customHeight="1" ht="12.75">
      <c r="A342" s="1" t="s">
        <v>524</v>
      </c>
      <c r="B342" s="1" t="s">
        <v>351</v>
      </c>
    </row>
    <row r="343" spans="1:14" customHeight="1" ht="12.75">
      <c r="A343" s="1" t="s">
        <v>525</v>
      </c>
      <c r="B343" s="1" t="s">
        <v>351</v>
      </c>
    </row>
    <row r="344" spans="1:14" customHeight="1" ht="12.75">
      <c r="A344" s="1" t="s">
        <v>526</v>
      </c>
      <c r="B344" s="1" t="s">
        <v>352</v>
      </c>
    </row>
    <row r="345" spans="1:14" customHeight="1" ht="12.75">
      <c r="A345" s="1" t="s">
        <v>527</v>
      </c>
      <c r="B345" s="1" t="s">
        <v>352</v>
      </c>
    </row>
    <row r="346" spans="1:14" customHeight="1" ht="12.75">
      <c r="A346" s="1" t="s">
        <v>528</v>
      </c>
      <c r="B346" s="1" t="s">
        <v>353</v>
      </c>
    </row>
    <row r="347" spans="1:14" customHeight="1" ht="12.75">
      <c r="A347" s="1" t="s">
        <v>529</v>
      </c>
      <c r="B347" s="1" t="s">
        <v>353</v>
      </c>
    </row>
    <row r="348" spans="1:14" customHeight="1" ht="12.75">
      <c r="A348" s="1" t="s">
        <v>530</v>
      </c>
      <c r="B348" s="1" t="s">
        <v>354</v>
      </c>
    </row>
    <row r="349" spans="1:14" customHeight="1" ht="12.75">
      <c r="A349" s="1" t="s">
        <v>531</v>
      </c>
      <c r="B349" s="1" t="s">
        <v>354</v>
      </c>
    </row>
    <row r="350" spans="1:14" customHeight="1" ht="12.75">
      <c r="A350" s="1" t="s">
        <v>532</v>
      </c>
      <c r="B350" s="1" t="s">
        <v>355</v>
      </c>
    </row>
    <row r="351" spans="1:14" customHeight="1" ht="12.75">
      <c r="A351" s="1" t="s">
        <v>533</v>
      </c>
      <c r="B351" s="1" t="s">
        <v>355</v>
      </c>
    </row>
    <row r="352" spans="1:14" customHeight="1" ht="12.75">
      <c r="A352" s="1" t="s">
        <v>534</v>
      </c>
      <c r="B352" s="1" t="s">
        <v>356</v>
      </c>
    </row>
    <row r="353" spans="1:14" customHeight="1" ht="12.75">
      <c r="A353" s="1" t="s">
        <v>535</v>
      </c>
      <c r="B353" s="1" t="s">
        <v>356</v>
      </c>
    </row>
    <row r="354" spans="1:14" customHeight="1" ht="12.75">
      <c r="A354" s="1" t="s">
        <v>536</v>
      </c>
      <c r="B354" s="1" t="s">
        <v>357</v>
      </c>
    </row>
    <row r="355" spans="1:14" customHeight="1" ht="12.75">
      <c r="A355" s="1" t="s">
        <v>537</v>
      </c>
      <c r="B355" s="1" t="s">
        <v>358</v>
      </c>
    </row>
    <row r="356" spans="1:14" customHeight="1" ht="12.75">
      <c r="A356" s="1" t="s">
        <v>538</v>
      </c>
      <c r="B356" s="1" t="s">
        <v>358</v>
      </c>
    </row>
    <row r="357" spans="1:14" customHeight="1" ht="12.75">
      <c r="A357" s="1" t="s">
        <v>539</v>
      </c>
      <c r="B357" s="1" t="s">
        <v>359</v>
      </c>
    </row>
    <row r="358" spans="1:14" customHeight="1" ht="12.75">
      <c r="A358" s="1" t="s">
        <v>540</v>
      </c>
      <c r="B358" s="1" t="s">
        <v>359</v>
      </c>
    </row>
    <row r="359" spans="1:14" customHeight="1" ht="12.75">
      <c r="A359" s="1" t="s">
        <v>541</v>
      </c>
      <c r="B359" s="1" t="s">
        <v>360</v>
      </c>
    </row>
    <row r="360" spans="1:14" customHeight="1" ht="12.75">
      <c r="A360" s="1" t="s">
        <v>542</v>
      </c>
      <c r="B360" s="1" t="s">
        <v>360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254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0.03</v>
      </c>
      <c r="C2" s="1">
        <v>6</v>
      </c>
      <c r="D2" s="1" t="s">
        <v>173</v>
      </c>
      <c r="E2" s="1"/>
      <c r="F2" s="1"/>
      <c r="G2" s="1"/>
      <c r="H2" s="9"/>
      <c r="I2" s="5">
        <v>120</v>
      </c>
      <c r="J2" s="5">
        <v>1.01</v>
      </c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384</v>
      </c>
      <c r="X2" s="1">
        <v>1744</v>
      </c>
    </row>
    <row r="3" spans="1:25" customHeight="1" ht="12.75">
      <c r="A3" s="1" t="s">
        <v>174</v>
      </c>
      <c r="B3" s="7">
        <v>0.03</v>
      </c>
      <c r="C3" s="1">
        <v>5</v>
      </c>
      <c r="D3" s="1" t="s">
        <v>173</v>
      </c>
      <c r="E3" s="1"/>
      <c r="F3" s="1"/>
      <c r="G3" s="1"/>
      <c r="H3" s="9"/>
      <c r="I3" s="5">
        <v>12</v>
      </c>
      <c r="J3" s="5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576</v>
      </c>
      <c r="X3" s="1">
        <v>64</v>
      </c>
    </row>
    <row r="4" spans="1:25" customHeight="1" ht="12.75">
      <c r="A4" s="1" t="s">
        <v>175</v>
      </c>
      <c r="B4" s="7">
        <v>0.03</v>
      </c>
      <c r="C4" s="1">
        <v>5</v>
      </c>
      <c r="D4" s="1" t="s">
        <v>173</v>
      </c>
      <c r="E4" s="1"/>
      <c r="F4" s="1"/>
      <c r="G4" s="1"/>
      <c r="H4" s="9"/>
      <c r="I4" s="5">
        <v>40</v>
      </c>
      <c r="J4" s="5">
        <v>1.49</v>
      </c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576</v>
      </c>
      <c r="X4" s="1">
        <v>1744</v>
      </c>
    </row>
    <row r="5" spans="1:25" customHeight="1" ht="12.75">
      <c r="A5" s="1" t="s">
        <v>150</v>
      </c>
      <c r="B5" s="7">
        <v>1.47</v>
      </c>
      <c r="C5" s="1">
        <v>8</v>
      </c>
      <c r="D5" s="1" t="s">
        <v>151</v>
      </c>
      <c r="E5" s="1"/>
      <c r="F5" s="1"/>
      <c r="G5" s="1"/>
      <c r="H5" s="9"/>
      <c r="I5" s="5">
        <v>239</v>
      </c>
      <c r="J5" s="5">
        <v>8.24</v>
      </c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64</v>
      </c>
      <c r="X5" s="1">
        <v>1744</v>
      </c>
    </row>
    <row r="6" spans="1:25" customHeight="1" ht="12.75">
      <c r="A6" s="1" t="s">
        <v>152</v>
      </c>
      <c r="B6" s="7">
        <v>1.63</v>
      </c>
      <c r="C6" s="1">
        <v>7</v>
      </c>
      <c r="D6" s="1" t="s">
        <v>151</v>
      </c>
      <c r="E6" s="1"/>
      <c r="F6" s="1"/>
      <c r="G6" s="1"/>
      <c r="H6" s="9"/>
      <c r="I6" s="5">
        <v>83</v>
      </c>
      <c r="J6" s="5">
        <v>0.64</v>
      </c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240</v>
      </c>
      <c r="X6" s="1">
        <v>1744</v>
      </c>
    </row>
    <row r="7" spans="1:25" customHeight="1" ht="12.75">
      <c r="A7" s="1" t="s">
        <v>163</v>
      </c>
      <c r="B7" s="7">
        <v>0.0</v>
      </c>
      <c r="C7" s="1">
        <v>4</v>
      </c>
      <c r="D7" s="1" t="s">
        <v>151</v>
      </c>
      <c r="E7" s="1"/>
      <c r="F7" s="1"/>
      <c r="G7" s="1"/>
      <c r="H7" s="9"/>
      <c r="I7" s="5">
        <v>18</v>
      </c>
      <c r="J7" s="5">
        <v>1.23</v>
      </c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752</v>
      </c>
      <c r="X7" s="1">
        <v>64</v>
      </c>
    </row>
    <row r="8" spans="1:25" customHeight="1" ht="12.75">
      <c r="A8" s="1" t="s">
        <v>164</v>
      </c>
      <c r="B8" s="7">
        <v>0.24</v>
      </c>
      <c r="C8" s="1">
        <v>4</v>
      </c>
      <c r="D8" s="1" t="s">
        <v>151</v>
      </c>
      <c r="E8" s="1"/>
      <c r="F8" s="1"/>
      <c r="G8" s="1"/>
      <c r="H8" s="9"/>
      <c r="I8" s="5">
        <v>62</v>
      </c>
      <c r="J8" s="5">
        <v>2.1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752</v>
      </c>
      <c r="X8" s="1">
        <v>96</v>
      </c>
    </row>
    <row r="9" spans="1:25" customHeight="1" ht="12.75">
      <c r="A9" s="1" t="s">
        <v>165</v>
      </c>
      <c r="B9" s="7">
        <v>0.3</v>
      </c>
      <c r="C9" s="1">
        <v>4</v>
      </c>
      <c r="D9" s="1" t="s">
        <v>151</v>
      </c>
      <c r="E9" s="1"/>
      <c r="F9" s="1"/>
      <c r="G9" s="1"/>
      <c r="H9" s="9"/>
      <c r="I9" s="5">
        <v>52</v>
      </c>
      <c r="J9" s="5">
        <v>2.1</v>
      </c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752</v>
      </c>
      <c r="X9" s="1">
        <v>128</v>
      </c>
    </row>
    <row r="10" spans="1:25" customHeight="1" ht="12.75">
      <c r="A10" s="1" t="s">
        <v>186</v>
      </c>
      <c r="B10" s="7">
        <v>0.09</v>
      </c>
      <c r="C10" s="1">
        <v>4</v>
      </c>
      <c r="D10" s="1" t="s">
        <v>151</v>
      </c>
      <c r="E10" s="1"/>
      <c r="F10" s="1"/>
      <c r="G10" s="1"/>
      <c r="H10" s="9"/>
      <c r="I10" s="5">
        <v>67</v>
      </c>
      <c r="J10" s="5">
        <v>2.23</v>
      </c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752</v>
      </c>
      <c r="X10" s="1">
        <v>160</v>
      </c>
    </row>
    <row r="11" spans="1:25" customHeight="1" ht="12.75">
      <c r="A11" s="1" t="s">
        <v>187</v>
      </c>
      <c r="B11" s="7">
        <v>0.07</v>
      </c>
      <c r="C11" s="1">
        <v>4</v>
      </c>
      <c r="D11" s="1" t="s">
        <v>151</v>
      </c>
      <c r="E11" s="1"/>
      <c r="F11" s="1"/>
      <c r="G11" s="1"/>
      <c r="H11" s="9"/>
      <c r="I11" s="5">
        <v>37</v>
      </c>
      <c r="J11" s="5">
        <v>2.33</v>
      </c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752</v>
      </c>
      <c r="X11" s="1">
        <v>192</v>
      </c>
    </row>
    <row r="12" spans="1:25" customHeight="1" ht="12.75">
      <c r="A12" s="1" t="s">
        <v>201</v>
      </c>
      <c r="B12" s="7">
        <v>0.29</v>
      </c>
      <c r="C12" s="1">
        <v>4</v>
      </c>
      <c r="D12" s="1" t="s">
        <v>151</v>
      </c>
      <c r="E12" s="1"/>
      <c r="F12" s="1"/>
      <c r="G12" s="1"/>
      <c r="H12" s="9"/>
      <c r="I12" s="5">
        <v>61</v>
      </c>
      <c r="J12" s="5">
        <v>2.1</v>
      </c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752</v>
      </c>
      <c r="X12" s="1">
        <v>224</v>
      </c>
    </row>
    <row r="13" spans="1:25" customHeight="1" ht="12.75">
      <c r="A13" s="1" t="s">
        <v>202</v>
      </c>
      <c r="B13" s="7">
        <v>0.29</v>
      </c>
      <c r="C13" s="1">
        <v>4</v>
      </c>
      <c r="D13" s="1" t="s">
        <v>151</v>
      </c>
      <c r="E13" s="1"/>
      <c r="F13" s="1"/>
      <c r="G13" s="1"/>
      <c r="H13" s="9"/>
      <c r="I13" s="5">
        <v>50</v>
      </c>
      <c r="J13" s="5">
        <v>2.14</v>
      </c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752</v>
      </c>
      <c r="X13" s="1">
        <v>256</v>
      </c>
    </row>
    <row r="14" spans="1:25" customHeight="1" ht="12.75">
      <c r="A14" s="1" t="s">
        <v>203</v>
      </c>
      <c r="B14" s="7">
        <v>0.12</v>
      </c>
      <c r="C14" s="1">
        <v>4</v>
      </c>
      <c r="D14" s="1" t="s">
        <v>151</v>
      </c>
      <c r="E14" s="1"/>
      <c r="F14" s="1"/>
      <c r="G14" s="1"/>
      <c r="H14" s="9"/>
      <c r="I14" s="5">
        <v>72</v>
      </c>
      <c r="J14" s="5">
        <v>1.74</v>
      </c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752</v>
      </c>
      <c r="X14" s="1">
        <v>288</v>
      </c>
    </row>
    <row r="15" spans="1:25" customHeight="1" ht="12.75">
      <c r="A15" s="1" t="s">
        <v>230</v>
      </c>
      <c r="B15" s="7">
        <v>0.3</v>
      </c>
      <c r="C15" s="1">
        <v>4</v>
      </c>
      <c r="D15" s="1" t="s">
        <v>151</v>
      </c>
      <c r="E15" s="1"/>
      <c r="F15" s="1"/>
      <c r="G15" s="1"/>
      <c r="H15" s="9"/>
      <c r="I15" s="5">
        <v>51</v>
      </c>
      <c r="J15" s="5">
        <v>2.1</v>
      </c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752</v>
      </c>
      <c r="X15" s="1">
        <v>320</v>
      </c>
    </row>
    <row r="16" spans="1:25" customHeight="1" ht="12.75">
      <c r="A16" s="1" t="s">
        <v>231</v>
      </c>
      <c r="B16" s="7">
        <v>0.37</v>
      </c>
      <c r="C16" s="1">
        <v>4</v>
      </c>
      <c r="D16" s="1" t="s">
        <v>151</v>
      </c>
      <c r="E16" s="1"/>
      <c r="F16" s="1"/>
      <c r="G16" s="1"/>
      <c r="H16" s="9"/>
      <c r="I16" s="5">
        <v>41</v>
      </c>
      <c r="J16" s="5">
        <v>2.1</v>
      </c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752</v>
      </c>
      <c r="X16" s="1">
        <v>352</v>
      </c>
    </row>
    <row r="17" spans="1:25" customHeight="1" ht="12.75">
      <c r="A17" s="1" t="s">
        <v>232</v>
      </c>
      <c r="B17" s="7">
        <v>0.33</v>
      </c>
      <c r="C17" s="1">
        <v>4</v>
      </c>
      <c r="D17" s="1" t="s">
        <v>151</v>
      </c>
      <c r="E17" s="1"/>
      <c r="F17" s="1"/>
      <c r="G17" s="1"/>
      <c r="H17" s="9"/>
      <c r="I17" s="5">
        <v>60</v>
      </c>
      <c r="J17" s="5">
        <v>2.1</v>
      </c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752</v>
      </c>
      <c r="X17" s="1">
        <v>384</v>
      </c>
    </row>
    <row r="18" spans="1:25" customHeight="1" ht="12.75">
      <c r="A18" s="1" t="s">
        <v>315</v>
      </c>
      <c r="B18" s="7">
        <v>0.01</v>
      </c>
      <c r="C18" s="1">
        <v>4</v>
      </c>
      <c r="D18" s="1" t="s">
        <v>151</v>
      </c>
      <c r="E18" s="1"/>
      <c r="F18" s="1"/>
      <c r="G18" s="1"/>
      <c r="H18" s="9"/>
      <c r="I18" s="5">
        <v>17</v>
      </c>
      <c r="J18" s="5">
        <v>0.44</v>
      </c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752</v>
      </c>
      <c r="X18" s="1">
        <v>848</v>
      </c>
    </row>
    <row r="19" spans="1:25" customHeight="1" ht="12.75">
      <c r="A19" s="1" t="s">
        <v>316</v>
      </c>
      <c r="B19" s="7">
        <v>0.01</v>
      </c>
      <c r="C19" s="1">
        <v>4</v>
      </c>
      <c r="D19" s="1" t="s">
        <v>151</v>
      </c>
      <c r="E19" s="1"/>
      <c r="F19" s="1"/>
      <c r="G19" s="1"/>
      <c r="H19" s="9"/>
      <c r="I19" s="5">
        <v>16</v>
      </c>
      <c r="J19" s="5">
        <v>0.37</v>
      </c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752</v>
      </c>
      <c r="X19" s="1">
        <v>1744</v>
      </c>
    </row>
    <row r="20" spans="1:25" customHeight="1" ht="12.75">
      <c r="A20" s="1" t="s">
        <v>317</v>
      </c>
      <c r="B20" s="7">
        <v>0.02</v>
      </c>
      <c r="C20" s="1">
        <v>4</v>
      </c>
      <c r="D20" s="1" t="s">
        <v>151</v>
      </c>
      <c r="E20" s="1"/>
      <c r="F20" s="1"/>
      <c r="G20" s="1"/>
      <c r="H20" s="9"/>
      <c r="I20" s="5">
        <v>16</v>
      </c>
      <c r="J20" s="5">
        <v>0.5</v>
      </c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752</v>
      </c>
      <c r="X20" s="1">
        <v>2752</v>
      </c>
    </row>
    <row r="21" spans="1:25" customHeight="1" ht="12.75">
      <c r="A21" s="1" t="s">
        <v>318</v>
      </c>
      <c r="B21" s="7">
        <v>0.02</v>
      </c>
      <c r="C21" s="1">
        <v>3</v>
      </c>
      <c r="D21" s="1" t="s">
        <v>151</v>
      </c>
      <c r="E21" s="5"/>
      <c r="F21" s="5"/>
      <c r="G21" s="1"/>
      <c r="H21" s="9"/>
      <c r="I21" s="5">
        <v>8</v>
      </c>
      <c r="J21" s="5">
        <v>0.63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960</v>
      </c>
      <c r="X21" s="1">
        <v>416</v>
      </c>
    </row>
    <row r="22" spans="1:25" customHeight="1" ht="12.75">
      <c r="A22" s="1" t="s">
        <v>319</v>
      </c>
      <c r="B22" s="7">
        <v>0.06</v>
      </c>
      <c r="C22" s="1">
        <v>3</v>
      </c>
      <c r="D22" s="1" t="s">
        <v>151</v>
      </c>
      <c r="E22" s="5"/>
      <c r="F22" s="5"/>
      <c r="G22" s="1"/>
      <c r="H22" s="9"/>
      <c r="I22" s="5">
        <v>9</v>
      </c>
      <c r="J22" s="5">
        <v>0.63</v>
      </c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960</v>
      </c>
      <c r="X22" s="1">
        <v>448</v>
      </c>
    </row>
    <row r="23" spans="1:25" customHeight="1" ht="12.75">
      <c r="A23" s="1" t="s">
        <v>320</v>
      </c>
      <c r="B23" s="7">
        <v>0.06</v>
      </c>
      <c r="C23" s="1">
        <v>3</v>
      </c>
      <c r="D23" s="1" t="s">
        <v>151</v>
      </c>
      <c r="E23" s="5"/>
      <c r="F23" s="5"/>
      <c r="G23" s="1"/>
      <c r="H23" s="9"/>
      <c r="I23" s="5">
        <v>12</v>
      </c>
      <c r="J23" s="5">
        <v>0.63</v>
      </c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960</v>
      </c>
      <c r="X23" s="1">
        <v>480</v>
      </c>
    </row>
    <row r="24" spans="1:25" customHeight="1" ht="12.75">
      <c r="A24" s="1" t="s">
        <v>321</v>
      </c>
      <c r="B24" s="7">
        <v>0.06</v>
      </c>
      <c r="C24" s="1">
        <v>3</v>
      </c>
      <c r="D24" s="1" t="s">
        <v>151</v>
      </c>
      <c r="E24" s="5"/>
      <c r="F24" s="5"/>
      <c r="G24" s="1"/>
      <c r="H24" s="9"/>
      <c r="I24" s="5">
        <v>13</v>
      </c>
      <c r="J24" s="5">
        <v>0.63</v>
      </c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960</v>
      </c>
      <c r="X24" s="1">
        <v>512</v>
      </c>
    </row>
    <row r="25" spans="1:25" customHeight="1" ht="12.75">
      <c r="A25" s="1" t="s">
        <v>322</v>
      </c>
      <c r="B25" s="7">
        <v>0.06</v>
      </c>
      <c r="C25" s="1">
        <v>3</v>
      </c>
      <c r="D25" s="1" t="s">
        <v>151</v>
      </c>
      <c r="E25" s="5"/>
      <c r="F25" s="5"/>
      <c r="G25" s="1"/>
      <c r="H25" s="9"/>
      <c r="I25" s="5">
        <v>12</v>
      </c>
      <c r="J25" s="5">
        <v>0.63</v>
      </c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960</v>
      </c>
      <c r="X25" s="1">
        <v>544</v>
      </c>
    </row>
    <row r="26" spans="1:25" customHeight="1" ht="12.75">
      <c r="A26" s="1" t="s">
        <v>323</v>
      </c>
      <c r="B26" s="7">
        <v>0.04</v>
      </c>
      <c r="C26" s="1">
        <v>3</v>
      </c>
      <c r="D26" s="1" t="s">
        <v>151</v>
      </c>
      <c r="E26" s="5"/>
      <c r="F26" s="5"/>
      <c r="G26" s="1"/>
      <c r="H26" s="9"/>
      <c r="I26" s="5">
        <v>11</v>
      </c>
      <c r="J26" s="5">
        <v>0.63</v>
      </c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960</v>
      </c>
      <c r="X26" s="1">
        <v>576</v>
      </c>
    </row>
    <row r="27" spans="1:25" customHeight="1" ht="12.75">
      <c r="A27" s="1" t="s">
        <v>324</v>
      </c>
      <c r="B27" s="7">
        <v>0.04</v>
      </c>
      <c r="C27" s="1">
        <v>3</v>
      </c>
      <c r="D27" s="1" t="s">
        <v>151</v>
      </c>
      <c r="E27" s="5"/>
      <c r="F27" s="5"/>
      <c r="G27" s="1"/>
      <c r="H27" s="9"/>
      <c r="I27" s="5">
        <v>13</v>
      </c>
      <c r="J27" s="5">
        <v>0.63</v>
      </c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960</v>
      </c>
      <c r="X27" s="1">
        <v>608</v>
      </c>
    </row>
    <row r="28" spans="1:25" customHeight="1" ht="12.75">
      <c r="A28" s="1" t="s">
        <v>325</v>
      </c>
      <c r="B28" s="7">
        <v>0.05</v>
      </c>
      <c r="C28" s="1">
        <v>3</v>
      </c>
      <c r="D28" s="1" t="s">
        <v>151</v>
      </c>
      <c r="E28" s="5"/>
      <c r="F28" s="5"/>
      <c r="G28" s="1"/>
      <c r="H28" s="9"/>
      <c r="I28" s="5">
        <v>8</v>
      </c>
      <c r="J28" s="5">
        <v>0.63</v>
      </c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960</v>
      </c>
      <c r="X28" s="1">
        <v>640</v>
      </c>
    </row>
    <row r="29" spans="1:25" customHeight="1" ht="12.75">
      <c r="A29" s="1" t="s">
        <v>326</v>
      </c>
      <c r="B29" s="7">
        <v>0.06</v>
      </c>
      <c r="C29" s="1">
        <v>3</v>
      </c>
      <c r="D29" s="1" t="s">
        <v>151</v>
      </c>
      <c r="E29" s="1"/>
      <c r="F29" s="1"/>
      <c r="G29" s="1"/>
      <c r="H29" s="1"/>
      <c r="I29" s="5">
        <v>9</v>
      </c>
      <c r="J29" s="5">
        <v>0.63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960</v>
      </c>
      <c r="X29" s="1">
        <v>672</v>
      </c>
    </row>
    <row r="30" spans="1:25" customHeight="1" ht="12.75">
      <c r="A30" s="1" t="s">
        <v>327</v>
      </c>
      <c r="B30" s="7">
        <v>0.08</v>
      </c>
      <c r="C30" s="1">
        <v>3</v>
      </c>
      <c r="D30" s="1" t="s">
        <v>151</v>
      </c>
      <c r="E30" s="1"/>
      <c r="F30" s="1"/>
      <c r="G30" s="1"/>
      <c r="H30" s="1"/>
      <c r="I30" s="5">
        <v>14</v>
      </c>
      <c r="J30" s="5">
        <v>1.76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960</v>
      </c>
      <c r="X30" s="1">
        <v>704</v>
      </c>
    </row>
    <row r="31" spans="1:25" customHeight="1" ht="12.75">
      <c r="A31" s="1" t="s">
        <v>328</v>
      </c>
      <c r="B31" s="7">
        <v>0.06</v>
      </c>
      <c r="C31" s="1">
        <v>3</v>
      </c>
      <c r="D31" s="1" t="s">
        <v>151</v>
      </c>
      <c r="E31" s="1"/>
      <c r="F31" s="1"/>
      <c r="G31" s="1"/>
      <c r="H31" s="1"/>
      <c r="I31" s="5">
        <v>11</v>
      </c>
      <c r="J31" s="5">
        <v>0.63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960</v>
      </c>
      <c r="X31" s="1">
        <v>736</v>
      </c>
    </row>
    <row r="32" spans="1:25" customHeight="1" ht="12.75">
      <c r="A32" s="1" t="s">
        <v>329</v>
      </c>
      <c r="B32" s="7">
        <v>0.04</v>
      </c>
      <c r="C32" s="1">
        <v>3</v>
      </c>
      <c r="D32" s="1" t="s">
        <v>151</v>
      </c>
      <c r="E32" s="1"/>
      <c r="F32" s="1"/>
      <c r="G32" s="1"/>
      <c r="H32" s="1"/>
      <c r="I32" s="5">
        <v>9</v>
      </c>
      <c r="J32" s="5">
        <v>0.63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960</v>
      </c>
      <c r="X32" s="1">
        <v>768</v>
      </c>
    </row>
    <row r="33" spans="1:25" customHeight="1" ht="12.75">
      <c r="A33" s="1" t="s">
        <v>330</v>
      </c>
      <c r="B33" s="7">
        <v>0.06</v>
      </c>
      <c r="C33" s="1">
        <v>3</v>
      </c>
      <c r="D33" s="1" t="s">
        <v>151</v>
      </c>
      <c r="E33" s="1"/>
      <c r="F33" s="1"/>
      <c r="G33" s="1"/>
      <c r="H33" s="1"/>
      <c r="I33" s="5">
        <v>7</v>
      </c>
      <c r="J33" s="5">
        <v>0.63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960</v>
      </c>
      <c r="X33" s="1">
        <v>800</v>
      </c>
    </row>
    <row r="34" spans="1:25" customHeight="1" ht="12.75">
      <c r="A34" s="1" t="s">
        <v>331</v>
      </c>
      <c r="B34" s="7">
        <v>0.04</v>
      </c>
      <c r="C34" s="1">
        <v>3</v>
      </c>
      <c r="D34" s="1" t="s">
        <v>151</v>
      </c>
      <c r="E34" s="1"/>
      <c r="F34" s="1"/>
      <c r="G34" s="1"/>
      <c r="H34" s="1"/>
      <c r="I34" s="5">
        <v>12</v>
      </c>
      <c r="J34" s="5">
        <v>1.76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960</v>
      </c>
      <c r="X34" s="1">
        <v>832</v>
      </c>
    </row>
    <row r="35" spans="1:25" customHeight="1" ht="12.75">
      <c r="A35" s="1" t="s">
        <v>332</v>
      </c>
      <c r="B35" s="7">
        <v>0.06</v>
      </c>
      <c r="C35" s="1">
        <v>3</v>
      </c>
      <c r="D35" s="1" t="s">
        <v>151</v>
      </c>
      <c r="E35" s="1"/>
      <c r="F35" s="1"/>
      <c r="G35" s="1"/>
      <c r="H35" s="1"/>
      <c r="I35" s="5">
        <v>14</v>
      </c>
      <c r="J35" s="5">
        <v>0.63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960</v>
      </c>
      <c r="X35" s="1">
        <v>864</v>
      </c>
    </row>
    <row r="36" spans="1:25" customHeight="1" ht="12.75">
      <c r="A36" s="1" t="s">
        <v>333</v>
      </c>
      <c r="B36" s="7">
        <v>0.03</v>
      </c>
      <c r="C36" s="1">
        <v>3</v>
      </c>
      <c r="D36" s="1" t="s">
        <v>151</v>
      </c>
      <c r="E36" s="1"/>
      <c r="F36" s="1"/>
      <c r="G36" s="1"/>
      <c r="H36" s="1"/>
      <c r="I36" s="5">
        <v>11</v>
      </c>
      <c r="J36" s="5">
        <v>0.63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960</v>
      </c>
      <c r="X36" s="1">
        <v>896</v>
      </c>
    </row>
    <row r="37" spans="1:25" customHeight="1" ht="12.75">
      <c r="A37" s="1" t="s">
        <v>334</v>
      </c>
      <c r="B37" s="7">
        <v>0.02</v>
      </c>
      <c r="C37" s="1">
        <v>3</v>
      </c>
      <c r="D37" s="1" t="s">
        <v>151</v>
      </c>
      <c r="E37" s="1"/>
      <c r="F37" s="1"/>
      <c r="G37" s="1"/>
      <c r="H37" s="1"/>
      <c r="I37" s="5">
        <v>11</v>
      </c>
      <c r="J37" s="5">
        <v>0.63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960</v>
      </c>
      <c r="X37" s="1">
        <v>928</v>
      </c>
    </row>
    <row r="38" spans="1:25" customHeight="1" ht="12.75">
      <c r="A38" s="1" t="s">
        <v>335</v>
      </c>
      <c r="B38" s="7">
        <v>0.06</v>
      </c>
      <c r="C38" s="1">
        <v>3</v>
      </c>
      <c r="D38" s="1" t="s">
        <v>151</v>
      </c>
      <c r="E38" s="1"/>
      <c r="F38" s="1"/>
      <c r="G38" s="1"/>
      <c r="H38" s="1"/>
      <c r="I38" s="5">
        <v>10</v>
      </c>
      <c r="J38" s="5">
        <v>0.63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960</v>
      </c>
      <c r="X38" s="1">
        <v>960</v>
      </c>
    </row>
    <row r="39" spans="1:25" customHeight="1" ht="12.75">
      <c r="A39" s="1" t="s">
        <v>336</v>
      </c>
      <c r="B39" s="7">
        <v>0.1</v>
      </c>
      <c r="C39" s="1">
        <v>3</v>
      </c>
      <c r="D39" s="1" t="s">
        <v>151</v>
      </c>
      <c r="E39" s="1"/>
      <c r="F39" s="1"/>
      <c r="G39" s="1"/>
      <c r="H39" s="1"/>
      <c r="I39" s="5">
        <v>9</v>
      </c>
      <c r="J39" s="5">
        <v>0.63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960</v>
      </c>
      <c r="X39" s="1">
        <v>992</v>
      </c>
    </row>
    <row r="40" spans="1:25" customHeight="1" ht="12.75">
      <c r="A40" s="1" t="s">
        <v>337</v>
      </c>
      <c r="B40" s="7">
        <v>0.09</v>
      </c>
      <c r="C40" s="1">
        <v>3</v>
      </c>
      <c r="D40" s="1" t="s">
        <v>151</v>
      </c>
      <c r="E40" s="1"/>
      <c r="F40" s="1"/>
      <c r="G40" s="1"/>
      <c r="H40" s="1"/>
      <c r="I40" s="5">
        <v>11</v>
      </c>
      <c r="J40" s="5">
        <v>0.63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960</v>
      </c>
      <c r="X40" s="1">
        <v>1024</v>
      </c>
    </row>
    <row r="41" spans="1:25" customHeight="1" ht="12.75">
      <c r="A41" s="1" t="s">
        <v>338</v>
      </c>
      <c r="B41" s="7">
        <v>0.06</v>
      </c>
      <c r="C41" s="1">
        <v>3</v>
      </c>
      <c r="D41" s="1" t="s">
        <v>151</v>
      </c>
      <c r="E41" s="1"/>
      <c r="F41" s="1"/>
      <c r="G41" s="1"/>
      <c r="H41" s="1"/>
      <c r="I41" s="5">
        <v>13</v>
      </c>
      <c r="J41" s="5">
        <v>0.71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960</v>
      </c>
      <c r="X41" s="1">
        <v>1056</v>
      </c>
      <c r="Y41" s="31"/>
    </row>
    <row r="42" spans="1:25" customHeight="1" ht="12.75">
      <c r="A42" s="1" t="s">
        <v>339</v>
      </c>
      <c r="B42" s="7">
        <v>0.06</v>
      </c>
      <c r="C42" s="1">
        <v>3</v>
      </c>
      <c r="D42" s="1" t="s">
        <v>151</v>
      </c>
      <c r="E42" s="1"/>
      <c r="F42" s="1"/>
      <c r="G42" s="1"/>
      <c r="H42" s="1"/>
      <c r="I42" s="5">
        <v>6</v>
      </c>
      <c r="J42" s="5">
        <v>0.63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960</v>
      </c>
      <c r="X42" s="1">
        <v>1088</v>
      </c>
      <c r="Y42" s="31"/>
    </row>
    <row r="43" spans="1:25" customHeight="1" ht="12.75">
      <c r="A43" s="1" t="s">
        <v>340</v>
      </c>
      <c r="B43" s="7">
        <v>0.07</v>
      </c>
      <c r="C43" s="1">
        <v>3</v>
      </c>
      <c r="D43" s="1" t="s">
        <v>151</v>
      </c>
      <c r="E43" s="1"/>
      <c r="F43" s="1"/>
      <c r="G43" s="1"/>
      <c r="H43" s="1"/>
      <c r="I43" s="5">
        <v>13</v>
      </c>
      <c r="J43" s="5">
        <v>0.71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960</v>
      </c>
      <c r="X43" s="1">
        <v>1120</v>
      </c>
      <c r="Y43" s="31"/>
    </row>
    <row r="44" spans="1:25" customHeight="1" ht="12.75">
      <c r="A44" s="1" t="s">
        <v>341</v>
      </c>
      <c r="B44" s="7">
        <v>0.07</v>
      </c>
      <c r="C44" s="1">
        <v>3</v>
      </c>
      <c r="D44" s="1" t="s">
        <v>151</v>
      </c>
      <c r="E44" s="1"/>
      <c r="F44" s="1"/>
      <c r="G44" s="1"/>
      <c r="H44" s="1"/>
      <c r="I44" s="5">
        <v>10</v>
      </c>
      <c r="J44" s="5">
        <v>0.63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960</v>
      </c>
      <c r="X44" s="1">
        <v>1152</v>
      </c>
      <c r="Y44" s="31"/>
    </row>
    <row r="45" spans="1:25" customHeight="1" ht="12.75">
      <c r="A45" s="1" t="s">
        <v>342</v>
      </c>
      <c r="B45" s="7">
        <v>0.06</v>
      </c>
      <c r="C45" s="1">
        <v>3</v>
      </c>
      <c r="D45" s="1" t="s">
        <v>151</v>
      </c>
      <c r="E45" s="1"/>
      <c r="F45" s="1"/>
      <c r="G45" s="1"/>
      <c r="H45" s="1"/>
      <c r="I45" s="5">
        <v>12</v>
      </c>
      <c r="J45" s="5">
        <v>0.71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960</v>
      </c>
      <c r="X45" s="1">
        <v>1184</v>
      </c>
      <c r="Y45" s="31"/>
    </row>
    <row r="46" spans="1:25" customHeight="1" ht="12.75">
      <c r="A46" s="1" t="s">
        <v>343</v>
      </c>
      <c r="B46" s="7">
        <v>0.04</v>
      </c>
      <c r="C46" s="1">
        <v>3</v>
      </c>
      <c r="D46" s="1" t="s">
        <v>151</v>
      </c>
      <c r="E46" s="1"/>
      <c r="F46" s="1"/>
      <c r="G46" s="1"/>
      <c r="H46" s="1"/>
      <c r="I46" s="5">
        <v>12</v>
      </c>
      <c r="J46" s="5">
        <v>0.71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960</v>
      </c>
      <c r="X46" s="1">
        <v>1216</v>
      </c>
      <c r="Y46" s="31"/>
    </row>
    <row r="47" spans="1:25" customHeight="1" ht="12.75">
      <c r="A47" s="1" t="s">
        <v>344</v>
      </c>
      <c r="B47" s="7">
        <v>0.02</v>
      </c>
      <c r="C47" s="1">
        <v>3</v>
      </c>
      <c r="D47" s="1" t="s">
        <v>151</v>
      </c>
      <c r="E47" s="1"/>
      <c r="F47" s="1"/>
      <c r="G47" s="1"/>
      <c r="H47" s="1"/>
      <c r="I47" s="5">
        <v>7</v>
      </c>
      <c r="J47" s="5">
        <v>0.46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960</v>
      </c>
      <c r="X47" s="1">
        <v>1248</v>
      </c>
      <c r="Y47" s="31"/>
    </row>
    <row r="48" spans="1:25" customHeight="1" ht="12.75">
      <c r="A48" s="1" t="s">
        <v>345</v>
      </c>
      <c r="B48" s="7">
        <v>0.05</v>
      </c>
      <c r="C48" s="1">
        <v>3</v>
      </c>
      <c r="D48" s="1" t="s">
        <v>151</v>
      </c>
      <c r="E48" s="1"/>
      <c r="F48" s="1"/>
      <c r="G48" s="1"/>
      <c r="H48" s="1"/>
      <c r="I48" s="5">
        <v>10</v>
      </c>
      <c r="J48" s="5">
        <v>0.63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960</v>
      </c>
      <c r="X48" s="1">
        <v>1280</v>
      </c>
      <c r="Y48" s="31"/>
    </row>
    <row r="49" spans="1:25" customHeight="1" ht="12.75">
      <c r="A49" s="1" t="s">
        <v>346</v>
      </c>
      <c r="B49" s="7">
        <v>0.06</v>
      </c>
      <c r="C49" s="1">
        <v>3</v>
      </c>
      <c r="D49" s="1" t="s">
        <v>151</v>
      </c>
      <c r="E49" s="1"/>
      <c r="F49" s="1"/>
      <c r="G49" s="1"/>
      <c r="H49" s="1"/>
      <c r="I49" s="5">
        <v>10</v>
      </c>
      <c r="J49" s="5">
        <v>0.63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960</v>
      </c>
      <c r="X49" s="1">
        <v>1312</v>
      </c>
      <c r="Y49" s="31"/>
    </row>
    <row r="50" spans="1:25" customHeight="1" ht="12.75">
      <c r="A50" s="1" t="s">
        <v>347</v>
      </c>
      <c r="B50" s="7">
        <v>0.06</v>
      </c>
      <c r="C50" s="1">
        <v>3</v>
      </c>
      <c r="D50" s="1" t="s">
        <v>151</v>
      </c>
      <c r="E50" s="1"/>
      <c r="F50" s="1"/>
      <c r="G50" s="1"/>
      <c r="H50" s="1"/>
      <c r="I50" s="5">
        <v>8</v>
      </c>
      <c r="J50" s="5">
        <v>0.63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960</v>
      </c>
      <c r="X50" s="1">
        <v>1344</v>
      </c>
      <c r="Y50" s="31"/>
    </row>
    <row r="51" spans="1:25" customHeight="1" ht="12.75">
      <c r="A51" s="1" t="s">
        <v>348</v>
      </c>
      <c r="B51" s="7">
        <v>0.08</v>
      </c>
      <c r="C51" s="1">
        <v>3</v>
      </c>
      <c r="D51" s="1" t="s">
        <v>151</v>
      </c>
      <c r="E51" s="1"/>
      <c r="F51" s="1"/>
      <c r="G51" s="1"/>
      <c r="H51" s="1"/>
      <c r="I51" s="5">
        <v>12</v>
      </c>
      <c r="J51" s="5">
        <v>0.63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960</v>
      </c>
      <c r="X51" s="1">
        <v>1376</v>
      </c>
      <c r="Y51" s="31"/>
    </row>
    <row r="52" spans="1:25" customHeight="1" ht="12.75">
      <c r="A52" s="1" t="s">
        <v>349</v>
      </c>
      <c r="B52" s="7">
        <v>0.07</v>
      </c>
      <c r="C52" s="1">
        <v>3</v>
      </c>
      <c r="D52" s="1" t="s">
        <v>151</v>
      </c>
      <c r="E52" s="1"/>
      <c r="F52" s="1"/>
      <c r="G52" s="1"/>
      <c r="H52" s="1"/>
      <c r="I52" s="5">
        <v>11</v>
      </c>
      <c r="J52" s="5">
        <v>0.63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960</v>
      </c>
      <c r="X52" s="1">
        <v>1408</v>
      </c>
      <c r="Y52" s="31"/>
    </row>
    <row r="53" spans="1:25" customHeight="1" ht="12.75">
      <c r="A53" s="1" t="s">
        <v>350</v>
      </c>
      <c r="B53" s="7">
        <v>0.06</v>
      </c>
      <c r="C53" s="1">
        <v>3</v>
      </c>
      <c r="D53" s="1" t="s">
        <v>151</v>
      </c>
      <c r="E53" s="1"/>
      <c r="F53" s="1"/>
      <c r="G53" s="1"/>
      <c r="H53" s="1"/>
      <c r="I53" s="5">
        <v>8</v>
      </c>
      <c r="J53" s="5">
        <v>0.63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960</v>
      </c>
      <c r="X53" s="1">
        <v>1472</v>
      </c>
      <c r="Y53" s="31"/>
    </row>
    <row r="54" spans="1:25" customHeight="1" ht="12.75">
      <c r="A54" s="1" t="s">
        <v>351</v>
      </c>
      <c r="B54" s="7">
        <v>0.07</v>
      </c>
      <c r="C54" s="1">
        <v>3</v>
      </c>
      <c r="D54" s="1" t="s">
        <v>151</v>
      </c>
      <c r="E54" s="1"/>
      <c r="F54" s="1"/>
      <c r="G54" s="1"/>
      <c r="H54" s="1"/>
      <c r="I54" s="5">
        <v>13</v>
      </c>
      <c r="J54" s="5">
        <v>0.63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960</v>
      </c>
      <c r="X54" s="1">
        <v>1504</v>
      </c>
      <c r="Y54" s="31"/>
    </row>
    <row r="55" spans="1:25" customHeight="1" ht="12.75">
      <c r="A55" s="1" t="s">
        <v>352</v>
      </c>
      <c r="B55" s="7">
        <v>0.08</v>
      </c>
      <c r="C55" s="1">
        <v>3</v>
      </c>
      <c r="D55" s="1" t="s">
        <v>151</v>
      </c>
      <c r="E55" s="1"/>
      <c r="F55" s="1"/>
      <c r="G55" s="1"/>
      <c r="H55" s="1"/>
      <c r="I55" s="5">
        <v>11</v>
      </c>
      <c r="J55" s="5">
        <v>0.63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960</v>
      </c>
      <c r="X55" s="1">
        <v>1536</v>
      </c>
      <c r="Y55" s="31"/>
    </row>
    <row r="56" spans="1:25" customHeight="1" ht="12.75">
      <c r="A56" s="1" t="s">
        <v>353</v>
      </c>
      <c r="B56" s="7">
        <v>0.07</v>
      </c>
      <c r="C56" s="1">
        <v>3</v>
      </c>
      <c r="D56" s="1" t="s">
        <v>151</v>
      </c>
      <c r="E56" s="1"/>
      <c r="F56" s="1"/>
      <c r="G56" s="1"/>
      <c r="H56" s="1"/>
      <c r="I56" s="5">
        <v>10</v>
      </c>
      <c r="J56" s="5">
        <v>0.63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960</v>
      </c>
      <c r="X56" s="1">
        <v>1568</v>
      </c>
      <c r="Y56" s="31"/>
    </row>
    <row r="57" spans="1:25" customHeight="1" ht="12.75">
      <c r="A57" s="1" t="s">
        <v>354</v>
      </c>
      <c r="B57" s="7">
        <v>0.1</v>
      </c>
      <c r="C57" s="1">
        <v>3</v>
      </c>
      <c r="D57" s="1" t="s">
        <v>151</v>
      </c>
      <c r="E57" s="1"/>
      <c r="F57" s="1"/>
      <c r="G57" s="1"/>
      <c r="H57" s="1"/>
      <c r="I57" s="5">
        <v>17</v>
      </c>
      <c r="J57" s="5">
        <v>1.76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960</v>
      </c>
      <c r="X57" s="1">
        <v>1600</v>
      </c>
      <c r="Y57" s="31"/>
    </row>
    <row r="58" spans="1:25" customHeight="1" ht="12.75">
      <c r="A58" s="1" t="s">
        <v>355</v>
      </c>
      <c r="B58" s="7">
        <v>0.06</v>
      </c>
      <c r="C58" s="1">
        <v>3</v>
      </c>
      <c r="D58" s="1" t="s">
        <v>151</v>
      </c>
      <c r="E58" s="1"/>
      <c r="F58" s="1"/>
      <c r="G58" s="1"/>
      <c r="H58" s="1"/>
      <c r="I58" s="5">
        <v>12</v>
      </c>
      <c r="J58" s="5">
        <v>1.76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960</v>
      </c>
      <c r="X58" s="1">
        <v>1632</v>
      </c>
      <c r="Y58" s="31"/>
    </row>
    <row r="59" spans="1:25" customHeight="1" ht="12.75">
      <c r="A59" s="1" t="s">
        <v>356</v>
      </c>
      <c r="B59" s="7">
        <v>0.02</v>
      </c>
      <c r="C59" s="1">
        <v>3</v>
      </c>
      <c r="D59" s="1" t="s">
        <v>151</v>
      </c>
      <c r="E59" s="1"/>
      <c r="F59" s="1"/>
      <c r="G59" s="1"/>
      <c r="H59" s="1"/>
      <c r="I59" s="5">
        <v>18</v>
      </c>
      <c r="J59" s="5">
        <v>1.76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960</v>
      </c>
      <c r="X59" s="1">
        <v>1664</v>
      </c>
      <c r="Y59" s="31"/>
    </row>
    <row r="60" spans="1:25" customHeight="1" ht="12.75">
      <c r="A60" s="1" t="s">
        <v>357</v>
      </c>
      <c r="B60" s="7">
        <v>0.05</v>
      </c>
      <c r="C60" s="1">
        <v>3</v>
      </c>
      <c r="D60" s="1" t="s">
        <v>151</v>
      </c>
      <c r="E60" s="1"/>
      <c r="F60" s="1"/>
      <c r="G60" s="1"/>
      <c r="H60" s="1"/>
      <c r="I60" s="5">
        <v>9</v>
      </c>
      <c r="J60" s="5">
        <v>1.76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960</v>
      </c>
      <c r="X60" s="1">
        <v>1696</v>
      </c>
      <c r="Y60" s="31"/>
    </row>
    <row r="61" spans="1:25" customHeight="1" ht="12.75">
      <c r="A61" s="1" t="s">
        <v>358</v>
      </c>
      <c r="B61" s="7">
        <v>0.12</v>
      </c>
      <c r="C61" s="1">
        <v>3</v>
      </c>
      <c r="D61" s="1" t="s">
        <v>151</v>
      </c>
      <c r="E61" s="1"/>
      <c r="F61" s="1"/>
      <c r="G61" s="1"/>
      <c r="H61" s="1"/>
      <c r="I61" s="5">
        <v>10</v>
      </c>
      <c r="J61" s="5">
        <v>0.63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960</v>
      </c>
      <c r="X61" s="1">
        <v>1728</v>
      </c>
      <c r="Y61" s="31"/>
    </row>
    <row r="62" spans="1:25" customHeight="1" ht="12.75">
      <c r="A62" s="1" t="s">
        <v>359</v>
      </c>
      <c r="B62" s="7">
        <v>0.06</v>
      </c>
      <c r="C62" s="1">
        <v>3</v>
      </c>
      <c r="D62" s="1" t="s">
        <v>151</v>
      </c>
      <c r="E62" s="1"/>
      <c r="F62" s="1"/>
      <c r="G62" s="1"/>
      <c r="H62" s="1"/>
      <c r="I62" s="5">
        <v>13</v>
      </c>
      <c r="J62" s="5">
        <v>1.76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960</v>
      </c>
      <c r="X62" s="1">
        <v>1760</v>
      </c>
      <c r="Y62" s="31"/>
    </row>
    <row r="63" spans="1:25" customHeight="1" ht="12.75">
      <c r="A63" s="1" t="s">
        <v>360</v>
      </c>
      <c r="B63" s="7">
        <v>0.02</v>
      </c>
      <c r="C63" s="1">
        <v>3</v>
      </c>
      <c r="D63" s="1" t="s">
        <v>151</v>
      </c>
      <c r="E63" s="1"/>
      <c r="F63" s="1"/>
      <c r="G63" s="1"/>
      <c r="H63" s="1"/>
      <c r="I63" s="5">
        <v>13</v>
      </c>
      <c r="J63" s="5">
        <v>0.63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960</v>
      </c>
      <c r="X63" s="1">
        <v>1792</v>
      </c>
      <c r="Y63" s="31"/>
    </row>
    <row r="64" spans="1:25" customHeight="1" ht="12.75">
      <c r="A64" s="1" t="s">
        <v>361</v>
      </c>
      <c r="B64" s="7">
        <v>0.06</v>
      </c>
      <c r="C64" s="1">
        <v>3</v>
      </c>
      <c r="D64" s="1" t="s">
        <v>151</v>
      </c>
      <c r="E64" s="1"/>
      <c r="F64" s="1"/>
      <c r="G64" s="1"/>
      <c r="H64" s="1"/>
      <c r="I64" s="5">
        <v>7</v>
      </c>
      <c r="J64" s="5">
        <v>0.63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960</v>
      </c>
      <c r="X64" s="1">
        <v>1824</v>
      </c>
      <c r="Y64" s="31"/>
    </row>
    <row r="65" spans="1:25" customHeight="1" ht="12.75">
      <c r="A65" s="1" t="s">
        <v>362</v>
      </c>
      <c r="B65" s="7">
        <v>0.07</v>
      </c>
      <c r="C65" s="1">
        <v>3</v>
      </c>
      <c r="D65" s="1" t="s">
        <v>151</v>
      </c>
      <c r="E65" s="1"/>
      <c r="F65" s="1"/>
      <c r="G65" s="1"/>
      <c r="H65" s="1"/>
      <c r="I65" s="5">
        <v>8</v>
      </c>
      <c r="J65" s="5">
        <v>0.63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960</v>
      </c>
      <c r="X65" s="1">
        <v>1856</v>
      </c>
      <c r="Y65" s="31"/>
    </row>
    <row r="66" spans="1:25" customHeight="1" ht="12.75">
      <c r="A66" s="1" t="s">
        <v>363</v>
      </c>
      <c r="B66" s="7">
        <v>0.06</v>
      </c>
      <c r="C66" s="1">
        <v>3</v>
      </c>
      <c r="D66" s="1" t="s">
        <v>151</v>
      </c>
      <c r="E66" s="1"/>
      <c r="F66" s="1"/>
      <c r="G66" s="1"/>
      <c r="H66" s="1"/>
      <c r="I66" s="5">
        <v>8</v>
      </c>
      <c r="J66" s="5">
        <v>0.63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960</v>
      </c>
      <c r="X66" s="1">
        <v>1888</v>
      </c>
      <c r="Y66" s="31"/>
    </row>
    <row r="67" spans="1:25" customHeight="1" ht="12.75">
      <c r="A67" s="1" t="s">
        <v>364</v>
      </c>
      <c r="B67" s="7">
        <v>0.05</v>
      </c>
      <c r="C67" s="1">
        <v>3</v>
      </c>
      <c r="D67" s="1" t="s">
        <v>151</v>
      </c>
      <c r="E67" s="1"/>
      <c r="F67" s="1"/>
      <c r="G67" s="1"/>
      <c r="H67" s="1"/>
      <c r="I67" s="5">
        <v>8</v>
      </c>
      <c r="J67" s="5">
        <v>0.63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960</v>
      </c>
      <c r="X67" s="1">
        <v>1920</v>
      </c>
      <c r="Y67" s="31"/>
    </row>
    <row r="68" spans="1:25" customHeight="1" ht="12.75">
      <c r="A68" s="1" t="s">
        <v>365</v>
      </c>
      <c r="B68" s="7">
        <v>0.06</v>
      </c>
      <c r="C68" s="1">
        <v>3</v>
      </c>
      <c r="D68" s="1" t="s">
        <v>151</v>
      </c>
      <c r="E68" s="1"/>
      <c r="F68" s="1"/>
      <c r="G68" s="1"/>
      <c r="H68" s="1"/>
      <c r="I68" s="5">
        <v>12</v>
      </c>
      <c r="J68" s="5">
        <v>0.63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960</v>
      </c>
      <c r="X68" s="1">
        <v>1952</v>
      </c>
      <c r="Y68" s="31"/>
    </row>
    <row r="69" spans="1:25" customHeight="1" ht="12.75">
      <c r="A69" s="1" t="s">
        <v>366</v>
      </c>
      <c r="B69" s="7">
        <v>0.09</v>
      </c>
      <c r="C69" s="1">
        <v>3</v>
      </c>
      <c r="D69" s="1" t="s">
        <v>151</v>
      </c>
      <c r="E69" s="1"/>
      <c r="F69" s="1"/>
      <c r="G69" s="1"/>
      <c r="H69" s="1"/>
      <c r="I69" s="5">
        <v>9</v>
      </c>
      <c r="J69" s="5">
        <v>1.76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960</v>
      </c>
      <c r="X69" s="1">
        <v>1984</v>
      </c>
      <c r="Y69" s="31"/>
    </row>
    <row r="70" spans="1:25" customHeight="1" ht="12.75">
      <c r="A70" s="1" t="s">
        <v>367</v>
      </c>
      <c r="B70" s="7">
        <v>0.09</v>
      </c>
      <c r="C70" s="1">
        <v>3</v>
      </c>
      <c r="D70" s="1" t="s">
        <v>151</v>
      </c>
      <c r="E70" s="1"/>
      <c r="F70" s="1"/>
      <c r="G70" s="1"/>
      <c r="H70" s="1"/>
      <c r="I70" s="5">
        <v>13</v>
      </c>
      <c r="J70" s="5">
        <v>0.63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960</v>
      </c>
      <c r="X70" s="1">
        <v>2016</v>
      </c>
      <c r="Y70" s="31"/>
    </row>
    <row r="71" spans="1:25" customHeight="1" ht="12.75">
      <c r="A71" s="1" t="s">
        <v>368</v>
      </c>
      <c r="B71" s="7">
        <v>0.07</v>
      </c>
      <c r="C71" s="1">
        <v>3</v>
      </c>
      <c r="D71" s="1" t="s">
        <v>151</v>
      </c>
      <c r="E71" s="1"/>
      <c r="F71" s="1"/>
      <c r="G71" s="1"/>
      <c r="H71" s="1"/>
      <c r="I71" s="5">
        <v>8</v>
      </c>
      <c r="J71" s="5">
        <v>0.63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960</v>
      </c>
      <c r="X71" s="1">
        <v>2048</v>
      </c>
      <c r="Y71" s="31"/>
    </row>
    <row r="72" spans="1:25" customHeight="1" ht="12.75">
      <c r="A72" s="1" t="s">
        <v>369</v>
      </c>
      <c r="B72" s="7">
        <v>0.04</v>
      </c>
      <c r="C72" s="1">
        <v>3</v>
      </c>
      <c r="D72" s="1" t="s">
        <v>151</v>
      </c>
      <c r="E72" s="1"/>
      <c r="F72" s="1"/>
      <c r="G72" s="1"/>
      <c r="H72" s="1"/>
      <c r="I72" s="5">
        <v>10</v>
      </c>
      <c r="J72" s="5">
        <v>0.46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960</v>
      </c>
      <c r="X72" s="1">
        <v>2080</v>
      </c>
      <c r="Y72" s="31"/>
    </row>
    <row r="73" spans="1:25" customHeight="1" ht="12.75">
      <c r="A73" s="1" t="s">
        <v>370</v>
      </c>
      <c r="B73" s="7">
        <v>0.07</v>
      </c>
      <c r="C73" s="1">
        <v>3</v>
      </c>
      <c r="D73" s="1" t="s">
        <v>151</v>
      </c>
      <c r="E73" s="1"/>
      <c r="F73" s="1"/>
      <c r="G73" s="1"/>
      <c r="H73" s="1"/>
      <c r="I73" s="5">
        <v>10</v>
      </c>
      <c r="J73" s="5">
        <v>0.63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960</v>
      </c>
      <c r="X73" s="1">
        <v>2112</v>
      </c>
      <c r="Y73" s="31"/>
    </row>
    <row r="74" spans="1:25" customHeight="1" ht="12.75">
      <c r="A74" s="1" t="s">
        <v>371</v>
      </c>
      <c r="B74" s="7">
        <v>0.09</v>
      </c>
      <c r="C74" s="1">
        <v>3</v>
      </c>
      <c r="D74" s="1" t="s">
        <v>151</v>
      </c>
      <c r="E74" s="1"/>
      <c r="F74" s="1"/>
      <c r="G74" s="1"/>
      <c r="H74" s="1"/>
      <c r="I74" s="5">
        <v>13</v>
      </c>
      <c r="J74" s="5">
        <v>0.63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960</v>
      </c>
      <c r="X74" s="1">
        <v>2144</v>
      </c>
      <c r="Y74" s="31"/>
    </row>
    <row r="75" spans="1:25" customHeight="1" ht="12.75">
      <c r="A75" s="1" t="s">
        <v>372</v>
      </c>
      <c r="B75" s="7">
        <v>0.08</v>
      </c>
      <c r="C75" s="1">
        <v>3</v>
      </c>
      <c r="D75" s="1" t="s">
        <v>151</v>
      </c>
      <c r="E75" s="1"/>
      <c r="F75" s="1"/>
      <c r="G75" s="1"/>
      <c r="H75" s="1"/>
      <c r="I75" s="5">
        <v>12</v>
      </c>
      <c r="J75" s="5">
        <v>1.76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960</v>
      </c>
      <c r="X75" s="1">
        <v>2176</v>
      </c>
      <c r="Y75" s="31"/>
    </row>
    <row r="76" spans="1:25" customHeight="1" ht="12.75">
      <c r="A76" s="1" t="s">
        <v>373</v>
      </c>
      <c r="B76" s="7">
        <v>0.05</v>
      </c>
      <c r="C76" s="1">
        <v>3</v>
      </c>
      <c r="D76" s="1" t="s">
        <v>151</v>
      </c>
      <c r="E76" s="1"/>
      <c r="F76" s="1"/>
      <c r="G76" s="1"/>
      <c r="H76" s="1"/>
      <c r="I76" s="5">
        <v>8</v>
      </c>
      <c r="J76" s="5">
        <v>0.63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960</v>
      </c>
      <c r="X76" s="1">
        <v>2208</v>
      </c>
      <c r="Y76" s="31"/>
    </row>
    <row r="77" spans="1:25" customHeight="1" ht="12.75">
      <c r="A77" s="1" t="s">
        <v>374</v>
      </c>
      <c r="B77" s="7">
        <v>0.02</v>
      </c>
      <c r="C77" s="1">
        <v>3</v>
      </c>
      <c r="D77" s="1" t="s">
        <v>151</v>
      </c>
      <c r="E77" s="1"/>
      <c r="F77" s="1"/>
      <c r="G77" s="1"/>
      <c r="H77" s="1"/>
      <c r="I77" s="5">
        <v>13</v>
      </c>
      <c r="J77" s="5">
        <v>0.63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960</v>
      </c>
      <c r="X77" s="1">
        <v>2240</v>
      </c>
      <c r="Y77" s="31"/>
    </row>
    <row r="78" spans="1:25" customHeight="1" ht="12.75">
      <c r="A78" s="1" t="s">
        <v>375</v>
      </c>
      <c r="B78" s="7">
        <v>0.04</v>
      </c>
      <c r="C78" s="1">
        <v>3</v>
      </c>
      <c r="D78" s="1" t="s">
        <v>151</v>
      </c>
      <c r="E78" s="1"/>
      <c r="F78" s="1"/>
      <c r="G78" s="1"/>
      <c r="H78" s="1"/>
      <c r="I78" s="5">
        <v>11</v>
      </c>
      <c r="J78" s="5">
        <v>0.63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960</v>
      </c>
      <c r="X78" s="1">
        <v>2272</v>
      </c>
      <c r="Y78" s="31"/>
    </row>
    <row r="79" spans="1:25" customHeight="1" ht="12.75">
      <c r="A79" s="1" t="s">
        <v>376</v>
      </c>
      <c r="B79" s="7">
        <v>0.06</v>
      </c>
      <c r="C79" s="1">
        <v>3</v>
      </c>
      <c r="D79" s="1" t="s">
        <v>151</v>
      </c>
      <c r="E79" s="1"/>
      <c r="F79" s="1"/>
      <c r="G79" s="1"/>
      <c r="H79" s="1"/>
      <c r="I79" s="5">
        <v>10</v>
      </c>
      <c r="J79" s="5">
        <v>1.76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960</v>
      </c>
      <c r="X79" s="1">
        <v>2304</v>
      </c>
      <c r="Y79" s="31"/>
    </row>
    <row r="80" spans="1:25" customHeight="1" ht="12.75">
      <c r="A80" s="1" t="s">
        <v>377</v>
      </c>
      <c r="B80" s="7">
        <v>0.08</v>
      </c>
      <c r="C80" s="1">
        <v>3</v>
      </c>
      <c r="D80" s="1" t="s">
        <v>151</v>
      </c>
      <c r="E80" s="1"/>
      <c r="F80" s="1"/>
      <c r="G80" s="1"/>
      <c r="H80" s="1"/>
      <c r="I80" s="5">
        <v>11</v>
      </c>
      <c r="J80" s="5">
        <v>0.63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960</v>
      </c>
      <c r="X80" s="1">
        <v>2336</v>
      </c>
      <c r="Y80" s="31"/>
    </row>
    <row r="81" spans="1:25" customHeight="1" ht="12.75">
      <c r="A81" s="1" t="s">
        <v>378</v>
      </c>
      <c r="B81" s="7">
        <v>0.04</v>
      </c>
      <c r="C81" s="1">
        <v>3</v>
      </c>
      <c r="D81" s="1" t="s">
        <v>151</v>
      </c>
      <c r="E81" s="1"/>
      <c r="F81" s="1"/>
      <c r="G81" s="1"/>
      <c r="H81" s="1"/>
      <c r="I81" s="5">
        <v>11</v>
      </c>
      <c r="J81" s="5">
        <v>0.63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960</v>
      </c>
      <c r="X81" s="1">
        <v>2368</v>
      </c>
      <c r="Y81" s="31"/>
    </row>
    <row r="82" spans="1:25" customHeight="1" ht="12.75">
      <c r="A82" s="1" t="s">
        <v>379</v>
      </c>
      <c r="B82" s="7">
        <v>0.1</v>
      </c>
      <c r="C82" s="1">
        <v>3</v>
      </c>
      <c r="D82" s="1" t="s">
        <v>151</v>
      </c>
      <c r="E82" s="1"/>
      <c r="F82" s="1"/>
      <c r="G82" s="1"/>
      <c r="H82" s="1"/>
      <c r="I82" s="5">
        <v>9</v>
      </c>
      <c r="J82" s="5">
        <v>0.63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960</v>
      </c>
      <c r="X82" s="1">
        <v>2464</v>
      </c>
      <c r="Y82" s="31"/>
    </row>
    <row r="83" spans="1:25" customHeight="1" ht="12.75">
      <c r="A83" s="1" t="s">
        <v>380</v>
      </c>
      <c r="B83" s="7">
        <v>0.06</v>
      </c>
      <c r="C83" s="1">
        <v>3</v>
      </c>
      <c r="D83" s="1" t="s">
        <v>151</v>
      </c>
      <c r="E83" s="1"/>
      <c r="F83" s="1"/>
      <c r="G83" s="1"/>
      <c r="H83" s="1"/>
      <c r="I83" s="5">
        <v>11</v>
      </c>
      <c r="J83" s="5">
        <v>0.63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960</v>
      </c>
      <c r="X83" s="1">
        <v>2496</v>
      </c>
      <c r="Y83" s="31"/>
    </row>
    <row r="84" spans="1:25" customHeight="1" ht="12.75">
      <c r="A84" s="1" t="s">
        <v>381</v>
      </c>
      <c r="B84" s="7">
        <v>0.06</v>
      </c>
      <c r="C84" s="1">
        <v>3</v>
      </c>
      <c r="D84" s="1" t="s">
        <v>151</v>
      </c>
      <c r="E84" s="1"/>
      <c r="F84" s="1"/>
      <c r="G84" s="1"/>
      <c r="H84" s="1"/>
      <c r="I84" s="5">
        <v>11</v>
      </c>
      <c r="J84" s="5">
        <v>0.63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960</v>
      </c>
      <c r="X84" s="1">
        <v>2528</v>
      </c>
      <c r="Y84" s="31"/>
    </row>
    <row r="85" spans="1:25" customHeight="1" ht="12.75">
      <c r="A85" s="1" t="s">
        <v>382</v>
      </c>
      <c r="B85" s="7">
        <v>0.08</v>
      </c>
      <c r="C85" s="1">
        <v>3</v>
      </c>
      <c r="D85" s="1" t="s">
        <v>151</v>
      </c>
      <c r="E85" s="1"/>
      <c r="F85" s="1"/>
      <c r="G85" s="1"/>
      <c r="H85" s="1"/>
      <c r="I85" s="5">
        <v>8</v>
      </c>
      <c r="J85" s="5">
        <v>0.63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960</v>
      </c>
      <c r="X85" s="1">
        <v>2560</v>
      </c>
      <c r="Y85" s="31"/>
    </row>
    <row r="86" spans="1:25" customHeight="1" ht="12.75">
      <c r="A86" s="1" t="s">
        <v>383</v>
      </c>
      <c r="B86" s="7">
        <v>0.06</v>
      </c>
      <c r="C86" s="1">
        <v>3</v>
      </c>
      <c r="D86" s="1" t="s">
        <v>151</v>
      </c>
      <c r="E86" s="1"/>
      <c r="F86" s="1"/>
      <c r="G86" s="1"/>
      <c r="H86" s="1"/>
      <c r="I86" s="5">
        <v>9</v>
      </c>
      <c r="J86" s="5">
        <v>0.71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960</v>
      </c>
      <c r="X86" s="1">
        <v>2592</v>
      </c>
      <c r="Y86" s="31"/>
    </row>
    <row r="87" spans="1:25" customHeight="1" ht="12.75">
      <c r="A87" s="1" t="s">
        <v>384</v>
      </c>
      <c r="B87" s="7">
        <v>0.12</v>
      </c>
      <c r="C87" s="1">
        <v>3</v>
      </c>
      <c r="D87" s="1" t="s">
        <v>151</v>
      </c>
      <c r="E87" s="1"/>
      <c r="F87" s="1"/>
      <c r="G87" s="1"/>
      <c r="H87" s="1"/>
      <c r="I87" s="5">
        <v>13</v>
      </c>
      <c r="J87" s="5">
        <v>0.63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960</v>
      </c>
      <c r="X87" s="1">
        <v>2624</v>
      </c>
      <c r="Y87" s="31"/>
    </row>
    <row r="88" spans="1:25" customHeight="1" ht="12.75">
      <c r="A88" s="1" t="s">
        <v>385</v>
      </c>
      <c r="B88" s="7">
        <v>0.09</v>
      </c>
      <c r="C88" s="1">
        <v>3</v>
      </c>
      <c r="D88" s="1" t="s">
        <v>151</v>
      </c>
      <c r="E88" s="1"/>
      <c r="F88" s="1"/>
      <c r="G88" s="1"/>
      <c r="H88" s="1"/>
      <c r="I88" s="5">
        <v>10</v>
      </c>
      <c r="J88" s="5">
        <v>0.63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960</v>
      </c>
      <c r="X88" s="1">
        <v>2656</v>
      </c>
      <c r="Y88" s="31"/>
    </row>
    <row r="89" spans="1:25" customHeight="1" ht="12.75">
      <c r="A89" s="1" t="s">
        <v>386</v>
      </c>
      <c r="B89" s="7">
        <v>0.06</v>
      </c>
      <c r="C89" s="1">
        <v>3</v>
      </c>
      <c r="D89" s="1" t="s">
        <v>151</v>
      </c>
      <c r="E89" s="1"/>
      <c r="F89" s="1"/>
      <c r="G89" s="1"/>
      <c r="H89" s="1"/>
      <c r="I89" s="5">
        <v>11</v>
      </c>
      <c r="J89" s="5">
        <v>0.63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960</v>
      </c>
      <c r="X89" s="1">
        <v>2688</v>
      </c>
      <c r="Y89" s="31"/>
    </row>
    <row r="90" spans="1:25" customHeight="1" ht="12.75">
      <c r="A90" s="1" t="s">
        <v>387</v>
      </c>
      <c r="B90" s="7">
        <v>0.05</v>
      </c>
      <c r="C90" s="1">
        <v>3</v>
      </c>
      <c r="D90" s="1" t="s">
        <v>151</v>
      </c>
      <c r="E90" s="1"/>
      <c r="F90" s="1"/>
      <c r="G90" s="1"/>
      <c r="H90" s="1"/>
      <c r="I90" s="5">
        <v>12</v>
      </c>
      <c r="J90" s="5">
        <v>0.63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960</v>
      </c>
      <c r="X90" s="1">
        <v>2720</v>
      </c>
      <c r="Y90" s="31"/>
    </row>
    <row r="91" spans="1:25" customHeight="1" ht="12.75">
      <c r="A91" s="1" t="s">
        <v>388</v>
      </c>
      <c r="B91" s="7">
        <v>0.09</v>
      </c>
      <c r="C91" s="1">
        <v>3</v>
      </c>
      <c r="D91" s="1" t="s">
        <v>151</v>
      </c>
      <c r="E91" s="1"/>
      <c r="F91" s="1"/>
      <c r="G91" s="1"/>
      <c r="H91" s="1"/>
      <c r="I91" s="5">
        <v>8</v>
      </c>
      <c r="J91" s="5">
        <v>0.63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960</v>
      </c>
      <c r="X91" s="1">
        <v>2752</v>
      </c>
      <c r="Y91" s="31"/>
    </row>
    <row r="92" spans="1:25" customHeight="1" ht="12.75">
      <c r="A92" s="1" t="s">
        <v>389</v>
      </c>
      <c r="B92" s="7">
        <v>0.06</v>
      </c>
      <c r="C92" s="1">
        <v>3</v>
      </c>
      <c r="D92" s="1" t="s">
        <v>151</v>
      </c>
      <c r="E92" s="1"/>
      <c r="F92" s="1"/>
      <c r="G92" s="1"/>
      <c r="H92" s="1"/>
      <c r="I92" s="5">
        <v>13</v>
      </c>
      <c r="J92" s="5">
        <v>0.63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960</v>
      </c>
      <c r="X92" s="1">
        <v>2784</v>
      </c>
      <c r="Y92" s="31"/>
    </row>
    <row r="93" spans="1:25" customHeight="1" ht="12.75">
      <c r="A93" s="1" t="s">
        <v>390</v>
      </c>
      <c r="B93" s="7">
        <v>0.03</v>
      </c>
      <c r="C93" s="1">
        <v>3</v>
      </c>
      <c r="D93" s="1" t="s">
        <v>151</v>
      </c>
      <c r="E93" s="1"/>
      <c r="F93" s="1"/>
      <c r="G93" s="1"/>
      <c r="H93" s="1"/>
      <c r="I93" s="5">
        <v>7</v>
      </c>
      <c r="J93" s="5">
        <v>0.63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960</v>
      </c>
      <c r="X93" s="1">
        <v>2816</v>
      </c>
      <c r="Y93" s="31"/>
    </row>
    <row r="94" spans="1:25" customHeight="1" ht="12.75">
      <c r="A94" s="1" t="s">
        <v>391</v>
      </c>
      <c r="B94" s="7">
        <v>0.02</v>
      </c>
      <c r="C94" s="1">
        <v>3</v>
      </c>
      <c r="D94" s="1" t="s">
        <v>151</v>
      </c>
      <c r="E94" s="1"/>
      <c r="F94" s="1"/>
      <c r="G94" s="1"/>
      <c r="H94" s="1"/>
      <c r="I94" s="5">
        <v>15</v>
      </c>
      <c r="J94" s="5">
        <v>0.63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960</v>
      </c>
      <c r="X94" s="1">
        <v>2848</v>
      </c>
      <c r="Y94" s="31"/>
    </row>
    <row r="95" spans="1:25" customHeight="1" ht="12.75">
      <c r="A95" s="1" t="s">
        <v>392</v>
      </c>
      <c r="B95" s="7">
        <v>0.07</v>
      </c>
      <c r="C95" s="1">
        <v>3</v>
      </c>
      <c r="D95" s="1" t="s">
        <v>151</v>
      </c>
      <c r="E95" s="1"/>
      <c r="F95" s="1"/>
      <c r="G95" s="1"/>
      <c r="H95" s="1"/>
      <c r="I95" s="5">
        <v>14</v>
      </c>
      <c r="J95" s="5">
        <v>0.63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960</v>
      </c>
      <c r="X95" s="1">
        <v>2880</v>
      </c>
      <c r="Y95" s="31"/>
    </row>
    <row r="96" spans="1:25" customHeight="1" ht="12.75">
      <c r="A96" s="1" t="s">
        <v>393</v>
      </c>
      <c r="B96" s="7">
        <v>0.05</v>
      </c>
      <c r="C96" s="1">
        <v>3</v>
      </c>
      <c r="D96" s="1" t="s">
        <v>151</v>
      </c>
      <c r="E96" s="1"/>
      <c r="F96" s="1"/>
      <c r="G96" s="1"/>
      <c r="H96" s="1"/>
      <c r="I96" s="5">
        <v>13</v>
      </c>
      <c r="J96" s="5">
        <v>0.63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960</v>
      </c>
      <c r="X96" s="1">
        <v>2912</v>
      </c>
      <c r="Y96" s="31"/>
    </row>
    <row r="97" spans="1:25" customHeight="1" ht="12.75">
      <c r="A97" s="1" t="s">
        <v>394</v>
      </c>
      <c r="B97" s="7">
        <v>0.09</v>
      </c>
      <c r="C97" s="1">
        <v>3</v>
      </c>
      <c r="D97" s="1" t="s">
        <v>151</v>
      </c>
      <c r="E97" s="1"/>
      <c r="F97" s="1"/>
      <c r="G97" s="1"/>
      <c r="H97" s="1"/>
      <c r="I97" s="5">
        <v>12</v>
      </c>
      <c r="J97" s="5">
        <v>0.71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960</v>
      </c>
      <c r="X97" s="1">
        <v>2944</v>
      </c>
      <c r="Y97" s="31"/>
    </row>
    <row r="98" spans="1:25" customHeight="1" ht="12.75">
      <c r="A98" s="1" t="s">
        <v>395</v>
      </c>
      <c r="B98" s="7">
        <v>0.11</v>
      </c>
      <c r="C98" s="1">
        <v>3</v>
      </c>
      <c r="D98" s="1" t="s">
        <v>151</v>
      </c>
      <c r="E98" s="1"/>
      <c r="F98" s="1"/>
      <c r="G98" s="1"/>
      <c r="H98" s="1"/>
      <c r="I98" s="5">
        <v>15</v>
      </c>
      <c r="J98" s="5">
        <v>0.63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960</v>
      </c>
      <c r="X98" s="1">
        <v>2976</v>
      </c>
      <c r="Y98" s="31"/>
    </row>
    <row r="99" spans="1:25" customHeight="1" ht="12.75">
      <c r="A99" s="1" t="s">
        <v>396</v>
      </c>
      <c r="B99" s="7">
        <v>0.08</v>
      </c>
      <c r="C99" s="1">
        <v>3</v>
      </c>
      <c r="D99" s="1" t="s">
        <v>151</v>
      </c>
      <c r="E99" s="1"/>
      <c r="F99" s="1"/>
      <c r="G99" s="1"/>
      <c r="H99" s="1"/>
      <c r="I99" s="5">
        <v>10</v>
      </c>
      <c r="J99" s="5">
        <v>0.71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960</v>
      </c>
      <c r="X99" s="1">
        <v>3008</v>
      </c>
      <c r="Y99" s="31"/>
    </row>
    <row r="100" spans="1:25" customHeight="1" ht="12.75">
      <c r="A100" s="1" t="s">
        <v>397</v>
      </c>
      <c r="B100" s="7">
        <v>0.05</v>
      </c>
      <c r="C100" s="1">
        <v>3</v>
      </c>
      <c r="D100" s="1" t="s">
        <v>151</v>
      </c>
      <c r="E100" s="1"/>
      <c r="F100" s="1"/>
      <c r="G100" s="1"/>
      <c r="H100" s="1"/>
      <c r="I100" s="5">
        <v>7</v>
      </c>
      <c r="J100" s="5">
        <v>0.63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960</v>
      </c>
      <c r="X100" s="1">
        <v>3040</v>
      </c>
      <c r="Y100" s="31"/>
    </row>
    <row r="101" spans="1:25" customHeight="1" ht="12.75">
      <c r="A101" s="1" t="s">
        <v>398</v>
      </c>
      <c r="B101" s="7">
        <v>0.05</v>
      </c>
      <c r="C101" s="1">
        <v>3</v>
      </c>
      <c r="D101" s="1" t="s">
        <v>151</v>
      </c>
      <c r="E101" s="1"/>
      <c r="F101" s="1"/>
      <c r="G101" s="1"/>
      <c r="H101" s="1"/>
      <c r="I101" s="5">
        <v>14</v>
      </c>
      <c r="J101" s="5">
        <v>0.46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960</v>
      </c>
      <c r="X101" s="1">
        <v>3072</v>
      </c>
      <c r="Y101" s="31"/>
    </row>
    <row r="102" spans="1:25" customHeight="1" ht="12.75">
      <c r="A102" s="1" t="s">
        <v>399</v>
      </c>
      <c r="B102" s="7">
        <v>0.09</v>
      </c>
      <c r="C102" s="1">
        <v>3</v>
      </c>
      <c r="D102" s="1" t="s">
        <v>151</v>
      </c>
      <c r="E102" s="1"/>
      <c r="F102" s="1"/>
      <c r="G102" s="1"/>
      <c r="H102" s="1"/>
      <c r="I102" s="5">
        <v>10</v>
      </c>
      <c r="J102" s="5">
        <v>0.71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960</v>
      </c>
      <c r="X102" s="1">
        <v>3104</v>
      </c>
      <c r="Y102" s="31"/>
    </row>
    <row r="103" spans="1:25" customHeight="1" ht="12.75">
      <c r="A103" s="1" t="s">
        <v>400</v>
      </c>
      <c r="B103" s="7">
        <v>0.06</v>
      </c>
      <c r="C103" s="1">
        <v>3</v>
      </c>
      <c r="D103" s="1" t="s">
        <v>151</v>
      </c>
      <c r="E103" s="1"/>
      <c r="F103" s="1"/>
      <c r="G103" s="1"/>
      <c r="H103" s="1"/>
      <c r="I103" s="5">
        <v>8</v>
      </c>
      <c r="J103" s="5">
        <v>0.63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960</v>
      </c>
      <c r="X103" s="1">
        <v>3136</v>
      </c>
      <c r="Y103" s="31"/>
    </row>
    <row r="104" spans="1:25" customHeight="1" ht="12.75">
      <c r="A104" s="1" t="s">
        <v>401</v>
      </c>
      <c r="B104" s="7">
        <v>0.04</v>
      </c>
      <c r="C104" s="1">
        <v>1</v>
      </c>
      <c r="D104" s="1" t="s">
        <v>151</v>
      </c>
      <c r="E104" s="1"/>
      <c r="F104" s="1"/>
      <c r="G104" s="1"/>
      <c r="H104" s="1"/>
      <c r="I104" s="5">
        <v>12</v>
      </c>
      <c r="J104" s="5">
        <v>0.57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1408</v>
      </c>
      <c r="X104" s="1">
        <v>64</v>
      </c>
      <c r="Y104" s="31"/>
    </row>
    <row r="105" spans="1:25" customHeight="1" ht="12.75">
      <c r="A105" s="1" t="s">
        <v>402</v>
      </c>
      <c r="B105" s="7">
        <v>0.06</v>
      </c>
      <c r="C105" s="1">
        <v>1</v>
      </c>
      <c r="D105" s="1" t="s">
        <v>151</v>
      </c>
      <c r="E105" s="1"/>
      <c r="F105" s="1"/>
      <c r="G105" s="1"/>
      <c r="H105" s="1"/>
      <c r="I105" s="5">
        <v>11</v>
      </c>
      <c r="J105" s="5">
        <v>0.57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1408</v>
      </c>
      <c r="X105" s="1">
        <v>96</v>
      </c>
      <c r="Y105" s="31"/>
    </row>
    <row r="106" spans="1:25" customHeight="1" ht="12.75">
      <c r="A106" s="1" t="s">
        <v>403</v>
      </c>
      <c r="B106" s="7">
        <v>0.06</v>
      </c>
      <c r="C106" s="1">
        <v>1</v>
      </c>
      <c r="D106" s="1" t="s">
        <v>151</v>
      </c>
      <c r="E106" s="1"/>
      <c r="F106" s="1"/>
      <c r="G106" s="1"/>
      <c r="H106" s="1"/>
      <c r="I106" s="5">
        <v>15</v>
      </c>
      <c r="J106" s="5">
        <v>0.57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1408</v>
      </c>
      <c r="X106" s="1">
        <v>128</v>
      </c>
      <c r="Y106" s="31"/>
    </row>
    <row r="107" spans="1:25" customHeight="1" ht="12.75">
      <c r="A107" s="1" t="s">
        <v>404</v>
      </c>
      <c r="B107" s="7">
        <v>0.04</v>
      </c>
      <c r="C107" s="1">
        <v>1</v>
      </c>
      <c r="D107" s="1" t="s">
        <v>151</v>
      </c>
      <c r="E107" s="1"/>
      <c r="F107" s="1"/>
      <c r="G107" s="1"/>
      <c r="H107" s="1"/>
      <c r="I107" s="5">
        <v>10</v>
      </c>
      <c r="J107" s="5">
        <v>0.57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1408</v>
      </c>
      <c r="X107" s="1">
        <v>160</v>
      </c>
      <c r="Y107" s="31"/>
    </row>
    <row r="108" spans="1:25" customHeight="1" ht="12.75">
      <c r="A108" s="1" t="s">
        <v>405</v>
      </c>
      <c r="B108" s="7">
        <v>0.04</v>
      </c>
      <c r="C108" s="1">
        <v>1</v>
      </c>
      <c r="D108" s="1" t="s">
        <v>151</v>
      </c>
      <c r="E108" s="1"/>
      <c r="F108" s="1"/>
      <c r="G108" s="1"/>
      <c r="H108" s="1"/>
      <c r="I108" s="5">
        <v>14</v>
      </c>
      <c r="J108" s="5">
        <v>0.57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1408</v>
      </c>
      <c r="X108" s="1">
        <v>192</v>
      </c>
      <c r="Y108" s="31"/>
    </row>
    <row r="109" spans="1:25" customHeight="1" ht="12.75">
      <c r="A109" s="1" t="s">
        <v>406</v>
      </c>
      <c r="B109" s="7">
        <v>0.05</v>
      </c>
      <c r="C109" s="1">
        <v>1</v>
      </c>
      <c r="D109" s="1" t="s">
        <v>151</v>
      </c>
      <c r="E109" s="1"/>
      <c r="F109" s="1"/>
      <c r="G109" s="1"/>
      <c r="H109" s="1"/>
      <c r="I109" s="5">
        <v>7</v>
      </c>
      <c r="J109" s="5">
        <v>0.57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1408</v>
      </c>
      <c r="X109" s="1">
        <v>224</v>
      </c>
      <c r="Y109" s="31"/>
    </row>
    <row r="110" spans="1:25" customHeight="1" ht="12.75">
      <c r="A110" s="1" t="s">
        <v>407</v>
      </c>
      <c r="B110" s="7">
        <v>0.04</v>
      </c>
      <c r="C110" s="1">
        <v>1</v>
      </c>
      <c r="D110" s="1" t="s">
        <v>151</v>
      </c>
      <c r="E110" s="1"/>
      <c r="F110" s="1"/>
      <c r="G110" s="1"/>
      <c r="H110" s="1"/>
      <c r="I110" s="5">
        <v>9</v>
      </c>
      <c r="J110" s="5">
        <v>0.57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1408</v>
      </c>
      <c r="X110" s="1">
        <v>256</v>
      </c>
      <c r="Y110" s="31"/>
    </row>
    <row r="111" spans="1:25" customHeight="1" ht="12.75">
      <c r="A111" s="1" t="s">
        <v>408</v>
      </c>
      <c r="B111" s="7">
        <v>0.05</v>
      </c>
      <c r="C111" s="1">
        <v>1</v>
      </c>
      <c r="D111" s="1" t="s">
        <v>151</v>
      </c>
      <c r="E111" s="1"/>
      <c r="F111" s="1"/>
      <c r="G111" s="1"/>
      <c r="H111" s="1"/>
      <c r="I111" s="5">
        <v>27</v>
      </c>
      <c r="J111" s="5">
        <v>0.57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1408</v>
      </c>
      <c r="X111" s="1">
        <v>288</v>
      </c>
      <c r="Y111" s="31"/>
    </row>
    <row r="112" spans="1:25" customHeight="1" ht="12.75">
      <c r="A112" s="1" t="s">
        <v>409</v>
      </c>
      <c r="B112" s="7">
        <v>0.06</v>
      </c>
      <c r="C112" s="1">
        <v>1</v>
      </c>
      <c r="D112" s="1" t="s">
        <v>151</v>
      </c>
      <c r="E112" s="1"/>
      <c r="F112" s="1"/>
      <c r="G112" s="1"/>
      <c r="H112" s="1"/>
      <c r="I112" s="5">
        <v>10</v>
      </c>
      <c r="J112" s="5">
        <v>0.57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1408</v>
      </c>
      <c r="X112" s="1">
        <v>320</v>
      </c>
      <c r="Y112" s="31"/>
    </row>
    <row r="113" spans="1:25" customHeight="1" ht="12.75">
      <c r="A113" s="1" t="s">
        <v>543</v>
      </c>
      <c r="B113" s="7">
        <v>0.05</v>
      </c>
      <c r="C113" s="1">
        <v>1</v>
      </c>
      <c r="D113" s="1" t="s">
        <v>151</v>
      </c>
      <c r="E113" s="1"/>
      <c r="F113" s="1"/>
      <c r="G113" s="1"/>
      <c r="H113" s="1"/>
      <c r="I113" s="5">
        <v>23</v>
      </c>
      <c r="J113" s="5">
        <v>0.57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1408</v>
      </c>
      <c r="X113" s="1">
        <v>352</v>
      </c>
      <c r="Y113" s="31"/>
    </row>
    <row r="114" spans="1:25" customHeight="1" ht="12.75">
      <c r="A114" s="1" t="s">
        <v>544</v>
      </c>
      <c r="B114" s="7">
        <v>0.05</v>
      </c>
      <c r="C114" s="1">
        <v>1</v>
      </c>
      <c r="D114" s="1" t="s">
        <v>151</v>
      </c>
      <c r="E114" s="1"/>
      <c r="F114" s="1"/>
      <c r="G114" s="1"/>
      <c r="H114" s="1"/>
      <c r="I114" s="5">
        <v>14</v>
      </c>
      <c r="J114" s="5">
        <v>0.57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1408</v>
      </c>
      <c r="X114" s="1">
        <v>384</v>
      </c>
      <c r="Y114" s="31"/>
    </row>
    <row r="115" spans="1:25" customHeight="1" ht="12.75">
      <c r="A115" s="1" t="s">
        <v>545</v>
      </c>
      <c r="B115" s="7">
        <v>0.04</v>
      </c>
      <c r="C115" s="1">
        <v>1</v>
      </c>
      <c r="D115" s="1" t="s">
        <v>151</v>
      </c>
      <c r="E115" s="1"/>
      <c r="F115" s="1"/>
      <c r="G115" s="1"/>
      <c r="H115" s="1"/>
      <c r="I115" s="5">
        <v>12</v>
      </c>
      <c r="J115" s="5">
        <v>0.57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1408</v>
      </c>
      <c r="X115" s="1">
        <v>416</v>
      </c>
      <c r="Y115" s="31"/>
    </row>
    <row r="116" spans="1:25" customHeight="1" ht="12.75">
      <c r="A116" s="1" t="s">
        <v>546</v>
      </c>
      <c r="B116" s="7">
        <v>0.05</v>
      </c>
      <c r="C116" s="1">
        <v>1</v>
      </c>
      <c r="D116" s="1" t="s">
        <v>151</v>
      </c>
      <c r="E116" s="1"/>
      <c r="F116" s="1"/>
      <c r="G116" s="1"/>
      <c r="H116" s="1"/>
      <c r="I116" s="5">
        <v>7</v>
      </c>
      <c r="J116" s="5">
        <v>0.57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1408</v>
      </c>
      <c r="X116" s="1">
        <v>448</v>
      </c>
      <c r="Y116" s="31"/>
    </row>
    <row r="117" spans="1:25" customHeight="1" ht="12.75">
      <c r="A117" s="1" t="s">
        <v>547</v>
      </c>
      <c r="B117" s="7">
        <v>0.04</v>
      </c>
      <c r="C117" s="1">
        <v>1</v>
      </c>
      <c r="D117" s="1" t="s">
        <v>151</v>
      </c>
      <c r="E117" s="1"/>
      <c r="F117" s="1"/>
      <c r="G117" s="1"/>
      <c r="H117" s="1"/>
      <c r="I117" s="5">
        <v>13</v>
      </c>
      <c r="J117" s="5">
        <v>0.57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1408</v>
      </c>
      <c r="X117" s="1">
        <v>480</v>
      </c>
      <c r="Y117" s="31"/>
    </row>
    <row r="118" spans="1:25" customHeight="1" ht="12.75">
      <c r="A118" s="1" t="s">
        <v>548</v>
      </c>
      <c r="B118" s="7">
        <v>0.03</v>
      </c>
      <c r="C118" s="1">
        <v>1</v>
      </c>
      <c r="D118" s="1" t="s">
        <v>151</v>
      </c>
      <c r="E118" s="1"/>
      <c r="F118" s="1"/>
      <c r="G118" s="1"/>
      <c r="H118" s="1"/>
      <c r="I118" s="5">
        <v>12</v>
      </c>
      <c r="J118" s="5">
        <v>0.57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1408</v>
      </c>
      <c r="X118" s="1">
        <v>512</v>
      </c>
      <c r="Y118" s="31"/>
    </row>
    <row r="119" spans="1:25" customHeight="1" ht="12.75">
      <c r="A119" s="1" t="s">
        <v>549</v>
      </c>
      <c r="B119" s="7">
        <v>0.05</v>
      </c>
      <c r="C119" s="1">
        <v>1</v>
      </c>
      <c r="D119" s="1" t="s">
        <v>151</v>
      </c>
      <c r="E119" s="1"/>
      <c r="F119" s="1"/>
      <c r="G119" s="1"/>
      <c r="H119" s="1"/>
      <c r="I119" s="5">
        <v>11</v>
      </c>
      <c r="J119" s="5">
        <v>0.57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1408</v>
      </c>
      <c r="X119" s="1">
        <v>544</v>
      </c>
      <c r="Y119" s="31"/>
    </row>
    <row r="120" spans="1:25" customHeight="1" ht="12.75">
      <c r="A120" s="1" t="s">
        <v>550</v>
      </c>
      <c r="B120" s="7">
        <v>0.05</v>
      </c>
      <c r="C120" s="1">
        <v>1</v>
      </c>
      <c r="D120" s="1" t="s">
        <v>151</v>
      </c>
      <c r="E120" s="1"/>
      <c r="F120" s="1"/>
      <c r="G120" s="1"/>
      <c r="H120" s="1"/>
      <c r="I120" s="5">
        <v>12</v>
      </c>
      <c r="J120" s="5">
        <v>0.57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1408</v>
      </c>
      <c r="X120" s="1">
        <v>576</v>
      </c>
      <c r="Y120" s="31"/>
    </row>
    <row r="121" spans="1:25" customHeight="1" ht="12.75">
      <c r="A121" s="1" t="s">
        <v>551</v>
      </c>
      <c r="B121" s="7">
        <v>0.04</v>
      </c>
      <c r="C121" s="1">
        <v>1</v>
      </c>
      <c r="D121" s="1" t="s">
        <v>151</v>
      </c>
      <c r="E121" s="1"/>
      <c r="F121" s="1"/>
      <c r="G121" s="1"/>
      <c r="H121" s="1"/>
      <c r="I121" s="5">
        <v>14</v>
      </c>
      <c r="J121" s="5">
        <v>0.57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1408</v>
      </c>
      <c r="X121" s="1">
        <v>608</v>
      </c>
      <c r="Y121" s="31"/>
    </row>
    <row r="122" spans="1:25" customHeight="1" ht="12.75">
      <c r="A122" s="1" t="s">
        <v>552</v>
      </c>
      <c r="B122" s="7">
        <v>0.05</v>
      </c>
      <c r="C122" s="1">
        <v>1</v>
      </c>
      <c r="D122" s="1" t="s">
        <v>151</v>
      </c>
      <c r="E122" s="1"/>
      <c r="F122" s="1"/>
      <c r="G122" s="1"/>
      <c r="H122" s="1"/>
      <c r="I122" s="5">
        <v>13</v>
      </c>
      <c r="J122" s="5">
        <v>0.57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1408</v>
      </c>
      <c r="X122" s="1">
        <v>640</v>
      </c>
      <c r="Y122" s="31"/>
    </row>
    <row r="123" spans="1:25" customHeight="1" ht="12.75">
      <c r="A123" s="1" t="s">
        <v>553</v>
      </c>
      <c r="B123" s="7">
        <v>0.05</v>
      </c>
      <c r="C123" s="1">
        <v>1</v>
      </c>
      <c r="D123" s="1" t="s">
        <v>151</v>
      </c>
      <c r="E123" s="1"/>
      <c r="F123" s="1"/>
      <c r="G123" s="1"/>
      <c r="H123" s="1"/>
      <c r="I123" s="5">
        <v>12</v>
      </c>
      <c r="J123" s="5">
        <v>0.57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1408</v>
      </c>
      <c r="X123" s="1">
        <v>672</v>
      </c>
      <c r="Y123" s="31"/>
    </row>
    <row r="124" spans="1:25" customHeight="1" ht="12.75">
      <c r="A124" s="1" t="s">
        <v>554</v>
      </c>
      <c r="B124" s="7">
        <v>0.03</v>
      </c>
      <c r="C124" s="1">
        <v>1</v>
      </c>
      <c r="D124" s="1" t="s">
        <v>151</v>
      </c>
      <c r="E124" s="1"/>
      <c r="F124" s="1"/>
      <c r="G124" s="1"/>
      <c r="H124" s="1"/>
      <c r="I124" s="5">
        <v>26</v>
      </c>
      <c r="J124" s="5">
        <v>0.57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1408</v>
      </c>
      <c r="X124" s="1">
        <v>704</v>
      </c>
      <c r="Y124" s="31"/>
    </row>
    <row r="125" spans="1:25" customHeight="1" ht="12.75">
      <c r="A125" s="1" t="s">
        <v>555</v>
      </c>
      <c r="B125" s="7">
        <v>0.03</v>
      </c>
      <c r="C125" s="1">
        <v>1</v>
      </c>
      <c r="D125" s="1" t="s">
        <v>151</v>
      </c>
      <c r="E125" s="1"/>
      <c r="F125" s="1"/>
      <c r="G125" s="1"/>
      <c r="H125" s="1"/>
      <c r="I125" s="5">
        <v>22</v>
      </c>
      <c r="J125" s="5">
        <v>0.57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1408</v>
      </c>
      <c r="X125" s="1">
        <v>736</v>
      </c>
      <c r="Y125" s="31"/>
    </row>
    <row r="126" spans="1:25" customHeight="1" ht="12.75">
      <c r="A126" s="1" t="s">
        <v>556</v>
      </c>
      <c r="B126" s="7">
        <v>0.03</v>
      </c>
      <c r="C126" s="1">
        <v>1</v>
      </c>
      <c r="D126" s="1" t="s">
        <v>151</v>
      </c>
      <c r="E126" s="1"/>
      <c r="F126" s="1"/>
      <c r="G126" s="1"/>
      <c r="H126" s="1"/>
      <c r="I126" s="5">
        <v>28</v>
      </c>
      <c r="J126" s="5">
        <v>0.57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1408</v>
      </c>
      <c r="X126" s="1">
        <v>768</v>
      </c>
      <c r="Y126" s="31"/>
    </row>
    <row r="127" spans="1:25" customHeight="1" ht="12.75">
      <c r="A127" s="1" t="s">
        <v>557</v>
      </c>
      <c r="B127" s="7">
        <v>0.05</v>
      </c>
      <c r="C127" s="1">
        <v>1</v>
      </c>
      <c r="D127" s="1" t="s">
        <v>151</v>
      </c>
      <c r="E127" s="1"/>
      <c r="F127" s="1"/>
      <c r="G127" s="1"/>
      <c r="H127" s="1"/>
      <c r="I127" s="5">
        <v>24</v>
      </c>
      <c r="J127" s="5">
        <v>0.57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1408</v>
      </c>
      <c r="X127" s="1">
        <v>800</v>
      </c>
      <c r="Y127" s="31"/>
    </row>
    <row r="128" spans="1:25" customHeight="1" ht="12.75">
      <c r="A128" s="1" t="s">
        <v>157</v>
      </c>
      <c r="B128" s="7">
        <v>0.0</v>
      </c>
      <c r="C128" s="1">
        <v>5</v>
      </c>
      <c r="D128" s="1" t="s">
        <v>158</v>
      </c>
      <c r="E128" s="5">
        <v>43.09</v>
      </c>
      <c r="F128" s="5">
        <v>57.46</v>
      </c>
      <c r="G128" s="1">
        <v>30</v>
      </c>
      <c r="H128" s="4">
        <v>0.96</v>
      </c>
      <c r="I128" s="5">
        <v>19</v>
      </c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576</v>
      </c>
      <c r="X128" s="1">
        <v>96</v>
      </c>
      <c r="Y128" s="31"/>
    </row>
    <row r="129" spans="1:25" customHeight="1" ht="12.75">
      <c r="A129" s="1" t="s">
        <v>159</v>
      </c>
      <c r="B129" s="7">
        <v>0.0</v>
      </c>
      <c r="C129" s="1">
        <v>3</v>
      </c>
      <c r="D129" s="1" t="s">
        <v>158</v>
      </c>
      <c r="E129" s="5">
        <v>113.65</v>
      </c>
      <c r="F129" s="5">
        <v>60.78</v>
      </c>
      <c r="G129" s="1">
        <v>0.0</v>
      </c>
      <c r="H129" s="4">
        <v>0.96</v>
      </c>
      <c r="I129" s="5">
        <v>18</v>
      </c>
      <c r="J129" s="5">
        <v>0.14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960</v>
      </c>
      <c r="X129" s="1">
        <v>96</v>
      </c>
      <c r="Y129" s="31"/>
    </row>
    <row r="130" spans="1:25" customHeight="1" ht="12.75">
      <c r="A130" s="1" t="s">
        <v>160</v>
      </c>
      <c r="B130" s="7">
        <v>0.0</v>
      </c>
      <c r="C130" s="1">
        <v>3</v>
      </c>
      <c r="D130" s="1" t="s">
        <v>158</v>
      </c>
      <c r="E130" s="5">
        <v>79.22</v>
      </c>
      <c r="F130" s="5">
        <v>3.72</v>
      </c>
      <c r="G130" s="1">
        <v>0.0</v>
      </c>
      <c r="H130" s="4">
        <v>0.96</v>
      </c>
      <c r="I130" s="5">
        <v>10</v>
      </c>
      <c r="J130" s="5">
        <v>0.14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960</v>
      </c>
      <c r="X130" s="1">
        <v>128</v>
      </c>
      <c r="Y130" s="31"/>
    </row>
    <row r="131" spans="1:25" customHeight="1" ht="12.75">
      <c r="A131" s="1" t="s">
        <v>166</v>
      </c>
      <c r="B131" s="7">
        <v>0.0</v>
      </c>
      <c r="C131" s="1">
        <v>3</v>
      </c>
      <c r="D131" s="1" t="s">
        <v>158</v>
      </c>
      <c r="E131" s="5">
        <v>1781.76</v>
      </c>
      <c r="F131" s="5">
        <v>598.88</v>
      </c>
      <c r="G131" s="1">
        <v>0.0</v>
      </c>
      <c r="H131" s="4">
        <v>0.96</v>
      </c>
      <c r="I131" s="5">
        <v>10</v>
      </c>
      <c r="J131" s="5">
        <v>0.16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960</v>
      </c>
      <c r="X131" s="1">
        <v>160</v>
      </c>
      <c r="Y131" s="31"/>
    </row>
    <row r="132" spans="1:25" customHeight="1" ht="12.75">
      <c r="A132" s="1" t="s">
        <v>196</v>
      </c>
      <c r="B132" s="7">
        <v>0.0</v>
      </c>
      <c r="C132" s="1">
        <v>3</v>
      </c>
      <c r="D132" s="1" t="s">
        <v>158</v>
      </c>
      <c r="E132" s="5">
        <v>1536.92</v>
      </c>
      <c r="F132" s="5">
        <v>916.76</v>
      </c>
      <c r="G132" s="1">
        <v>0.0</v>
      </c>
      <c r="H132" s="4">
        <v>0.96</v>
      </c>
      <c r="I132" s="5">
        <v>9</v>
      </c>
      <c r="J132" s="5">
        <v>0.14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960</v>
      </c>
      <c r="X132" s="1">
        <v>192</v>
      </c>
      <c r="Y132" s="31"/>
    </row>
    <row r="133" spans="1:25" customHeight="1" ht="12.75">
      <c r="A133" s="1" t="s">
        <v>197</v>
      </c>
      <c r="B133" s="7">
        <v>0.0</v>
      </c>
      <c r="C133" s="1">
        <v>3</v>
      </c>
      <c r="D133" s="1" t="s">
        <v>158</v>
      </c>
      <c r="E133" s="5">
        <v>155.97</v>
      </c>
      <c r="F133" s="5">
        <v>16.72</v>
      </c>
      <c r="G133" s="1">
        <v>0.0</v>
      </c>
      <c r="H133" s="4">
        <v>0.96</v>
      </c>
      <c r="I133" s="5">
        <v>13</v>
      </c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960</v>
      </c>
      <c r="X133" s="1">
        <v>224</v>
      </c>
      <c r="Y133" s="31"/>
    </row>
    <row r="134" spans="1:25" customHeight="1" ht="12.75">
      <c r="A134" s="1" t="s">
        <v>198</v>
      </c>
      <c r="B134" s="7">
        <v>0.0</v>
      </c>
      <c r="C134" s="1">
        <v>3</v>
      </c>
      <c r="D134" s="1" t="s">
        <v>158</v>
      </c>
      <c r="E134" s="5">
        <v>72.25</v>
      </c>
      <c r="F134" s="5">
        <v>160.48</v>
      </c>
      <c r="G134" s="1">
        <v>0.0</v>
      </c>
      <c r="H134" s="4">
        <v>0.96</v>
      </c>
      <c r="I134" s="5">
        <v>17</v>
      </c>
      <c r="J134" s="5">
        <v>0.13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960</v>
      </c>
      <c r="X134" s="1">
        <v>256</v>
      </c>
      <c r="Y134" s="31"/>
    </row>
    <row r="135" spans="1:25" customHeight="1" ht="12.75">
      <c r="A135" s="1" t="s">
        <v>199</v>
      </c>
      <c r="B135" s="7">
        <v>0.0</v>
      </c>
      <c r="C135" s="1">
        <v>3</v>
      </c>
      <c r="D135" s="1" t="s">
        <v>158</v>
      </c>
      <c r="E135" s="5">
        <v>616.13</v>
      </c>
      <c r="F135" s="5">
        <v>201.12</v>
      </c>
      <c r="G135" s="1">
        <v>0.0</v>
      </c>
      <c r="H135" s="4">
        <v>0.96</v>
      </c>
      <c r="I135" s="5">
        <v>10</v>
      </c>
      <c r="J135" s="5">
        <v>0.13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960</v>
      </c>
      <c r="X135" s="1">
        <v>288</v>
      </c>
      <c r="Y135" s="31"/>
    </row>
    <row r="136" spans="1:25" customHeight="1" ht="12.75">
      <c r="A136" s="1" t="s">
        <v>262</v>
      </c>
      <c r="B136" s="7">
        <v>0.0</v>
      </c>
      <c r="C136" s="1">
        <v>3</v>
      </c>
      <c r="D136" s="1" t="s">
        <v>158</v>
      </c>
      <c r="E136" s="5">
        <v>258.6</v>
      </c>
      <c r="F136" s="5">
        <v>109.69</v>
      </c>
      <c r="G136" s="1">
        <v>0.0</v>
      </c>
      <c r="H136" s="4">
        <v>0.96</v>
      </c>
      <c r="I136" s="5">
        <v>20</v>
      </c>
      <c r="J136" s="5">
        <v>0.13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960</v>
      </c>
      <c r="X136" s="1">
        <v>320</v>
      </c>
      <c r="Y136" s="31"/>
    </row>
    <row r="137" spans="1:25" customHeight="1" ht="12.75">
      <c r="A137" s="1" t="s">
        <v>263</v>
      </c>
      <c r="B137" s="7">
        <v>0.0</v>
      </c>
      <c r="C137" s="1">
        <v>3</v>
      </c>
      <c r="D137" s="1" t="s">
        <v>158</v>
      </c>
      <c r="E137" s="5">
        <v>228.43</v>
      </c>
      <c r="F137" s="5">
        <v>48.02</v>
      </c>
      <c r="G137" s="1">
        <v>0.0</v>
      </c>
      <c r="H137" s="4">
        <v>0.96</v>
      </c>
      <c r="I137" s="5">
        <v>15</v>
      </c>
      <c r="J137" s="5">
        <v>0.11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960</v>
      </c>
      <c r="X137" s="1">
        <v>352</v>
      </c>
      <c r="Y137" s="31"/>
    </row>
    <row r="138" spans="1:25" customHeight="1" ht="12.75">
      <c r="A138" s="1" t="s">
        <v>264</v>
      </c>
      <c r="B138" s="7">
        <v>0.0</v>
      </c>
      <c r="C138" s="1">
        <v>3</v>
      </c>
      <c r="D138" s="1" t="s">
        <v>158</v>
      </c>
      <c r="E138" s="5">
        <v>161.04</v>
      </c>
      <c r="F138" s="5">
        <v>27.69</v>
      </c>
      <c r="G138" s="1">
        <v>0.0</v>
      </c>
      <c r="H138" s="4">
        <v>0.96</v>
      </c>
      <c r="I138" s="5">
        <v>16</v>
      </c>
      <c r="J138" s="5">
        <v>0.14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960</v>
      </c>
      <c r="X138" s="1">
        <v>384</v>
      </c>
      <c r="Y138" s="31"/>
    </row>
    <row r="139" spans="1:25" customHeight="1" ht="12.75">
      <c r="A139" s="1" t="s">
        <v>265</v>
      </c>
      <c r="B139" s="7">
        <v>0.0</v>
      </c>
      <c r="C139" s="1">
        <v>3</v>
      </c>
      <c r="D139" s="1" t="s">
        <v>158</v>
      </c>
      <c r="E139" s="5">
        <v>565.8</v>
      </c>
      <c r="F139" s="5">
        <v>0.0</v>
      </c>
      <c r="G139" s="1">
        <v>30</v>
      </c>
      <c r="H139" s="4">
        <v>0.96</v>
      </c>
      <c r="I139" s="5">
        <v>7</v>
      </c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960</v>
      </c>
      <c r="X139" s="1">
        <v>1440</v>
      </c>
      <c r="Y139" s="31"/>
    </row>
    <row r="140" spans="1:25" customHeight="1" ht="12.75">
      <c r="A140" s="1" t="s">
        <v>266</v>
      </c>
      <c r="B140" s="7">
        <v>0.0</v>
      </c>
      <c r="C140" s="1">
        <v>3</v>
      </c>
      <c r="D140" s="1" t="s">
        <v>158</v>
      </c>
      <c r="E140" s="5">
        <v>9817.68</v>
      </c>
      <c r="F140" s="5">
        <v>0.0</v>
      </c>
      <c r="G140" s="1">
        <v>30</v>
      </c>
      <c r="H140" s="4">
        <v>0.96</v>
      </c>
      <c r="I140" s="5">
        <v>5</v>
      </c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960</v>
      </c>
      <c r="X140" s="1">
        <v>2400</v>
      </c>
      <c r="Y140" s="31"/>
    </row>
    <row r="141" spans="1:25" customHeight="1" ht="12.75">
      <c r="A141" s="1" t="s">
        <v>267</v>
      </c>
      <c r="B141" s="7">
        <v>0.0</v>
      </c>
      <c r="C141" s="1">
        <v>3</v>
      </c>
      <c r="D141" s="1" t="s">
        <v>158</v>
      </c>
      <c r="E141" s="5">
        <v>730.15</v>
      </c>
      <c r="F141" s="5">
        <v>0.0</v>
      </c>
      <c r="G141" s="1">
        <v>30</v>
      </c>
      <c r="H141" s="4">
        <v>0.96</v>
      </c>
      <c r="I141" s="5">
        <v>5</v>
      </c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960</v>
      </c>
      <c r="X141" s="1">
        <v>2432</v>
      </c>
      <c r="Y141" s="31"/>
    </row>
    <row r="142" spans="1:25" customHeight="1" ht="12.75">
      <c r="A142" s="1" t="s">
        <v>268</v>
      </c>
      <c r="B142" s="7">
        <v>0.0</v>
      </c>
      <c r="C142" s="1">
        <v>3</v>
      </c>
      <c r="D142" s="1" t="s">
        <v>158</v>
      </c>
      <c r="E142" s="5">
        <v>23554.85</v>
      </c>
      <c r="F142" s="5">
        <v>0.0</v>
      </c>
      <c r="G142" s="1">
        <v>30</v>
      </c>
      <c r="H142" s="4">
        <v>0.96</v>
      </c>
      <c r="I142" s="5">
        <v>6</v>
      </c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960</v>
      </c>
      <c r="X142" s="1">
        <v>3168</v>
      </c>
      <c r="Y142" s="31"/>
    </row>
    <row r="143" spans="1:25" customHeight="1" ht="12.75">
      <c r="A143" s="1" t="s">
        <v>269</v>
      </c>
      <c r="B143" s="7">
        <v>0.0</v>
      </c>
      <c r="C143" s="1">
        <v>3</v>
      </c>
      <c r="D143" s="1" t="s">
        <v>158</v>
      </c>
      <c r="E143" s="5">
        <v>6303.61</v>
      </c>
      <c r="F143" s="5">
        <v>0.0</v>
      </c>
      <c r="G143" s="1">
        <v>30</v>
      </c>
      <c r="H143" s="4">
        <v>0.96</v>
      </c>
      <c r="I143" s="5">
        <v>5</v>
      </c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960</v>
      </c>
      <c r="X143" s="1">
        <v>3200</v>
      </c>
      <c r="Y143" s="31"/>
    </row>
    <row r="144" spans="1:25" customHeight="1" ht="12.75">
      <c r="A144" s="1" t="s">
        <v>270</v>
      </c>
      <c r="B144" s="7">
        <v>0.0</v>
      </c>
      <c r="C144" s="1">
        <v>2</v>
      </c>
      <c r="D144" s="1" t="s">
        <v>158</v>
      </c>
      <c r="E144" s="5">
        <v>1471.17</v>
      </c>
      <c r="F144" s="5">
        <v>270.72</v>
      </c>
      <c r="G144" s="1">
        <v>0.0</v>
      </c>
      <c r="H144" s="4">
        <v>0.96</v>
      </c>
      <c r="I144" s="5">
        <v>30</v>
      </c>
      <c r="J144" s="5">
        <v>0.04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1200</v>
      </c>
      <c r="X144" s="1">
        <v>416</v>
      </c>
      <c r="Y144" s="31"/>
    </row>
    <row r="145" spans="1:25" customHeight="1" ht="12.75">
      <c r="A145" s="1" t="s">
        <v>271</v>
      </c>
      <c r="B145" s="7">
        <v>0.0</v>
      </c>
      <c r="C145" s="1">
        <v>2</v>
      </c>
      <c r="D145" s="1" t="s">
        <v>158</v>
      </c>
      <c r="E145" s="5">
        <v>271.46</v>
      </c>
      <c r="F145" s="5">
        <v>362.6</v>
      </c>
      <c r="G145" s="1">
        <v>0.0</v>
      </c>
      <c r="H145" s="4">
        <v>0.96</v>
      </c>
      <c r="I145" s="5">
        <v>8</v>
      </c>
      <c r="J145" s="5">
        <v>0.14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1200</v>
      </c>
      <c r="X145" s="1">
        <v>448</v>
      </c>
      <c r="Y145" s="31"/>
    </row>
    <row r="146" spans="1:25" customHeight="1" ht="12.75">
      <c r="A146" s="1" t="s">
        <v>410</v>
      </c>
      <c r="B146" s="7">
        <v>0.0</v>
      </c>
      <c r="C146" s="1">
        <v>2</v>
      </c>
      <c r="D146" s="1" t="s">
        <v>158</v>
      </c>
      <c r="E146" s="5">
        <v>76.61</v>
      </c>
      <c r="F146" s="5">
        <v>9.64</v>
      </c>
      <c r="G146" s="1">
        <v>0.0</v>
      </c>
      <c r="H146" s="4">
        <v>0.96</v>
      </c>
      <c r="I146" s="5">
        <v>8</v>
      </c>
      <c r="J146" s="5">
        <v>0.16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1200</v>
      </c>
      <c r="X146" s="1">
        <v>480</v>
      </c>
      <c r="Y146" s="31"/>
    </row>
    <row r="147" spans="1:25" customHeight="1" ht="12.75">
      <c r="A147" s="1" t="s">
        <v>411</v>
      </c>
      <c r="B147" s="7">
        <v>0.0</v>
      </c>
      <c r="C147" s="1">
        <v>2</v>
      </c>
      <c r="D147" s="1" t="s">
        <v>158</v>
      </c>
      <c r="E147" s="5">
        <v>220.12</v>
      </c>
      <c r="F147" s="5">
        <v>177.92</v>
      </c>
      <c r="G147" s="1">
        <v>0.0</v>
      </c>
      <c r="H147" s="4">
        <v>0.96</v>
      </c>
      <c r="I147" s="5">
        <v>11</v>
      </c>
      <c r="J147" s="5">
        <v>0.26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1200</v>
      </c>
      <c r="X147" s="1">
        <v>512</v>
      </c>
      <c r="Y147" s="31"/>
    </row>
    <row r="148" spans="1:25" customHeight="1" ht="12.75">
      <c r="A148" s="1" t="s">
        <v>412</v>
      </c>
      <c r="B148" s="7">
        <v>0.0</v>
      </c>
      <c r="C148" s="1">
        <v>2</v>
      </c>
      <c r="D148" s="1" t="s">
        <v>158</v>
      </c>
      <c r="E148" s="5">
        <v>1118.54</v>
      </c>
      <c r="F148" s="5">
        <v>725.44</v>
      </c>
      <c r="G148" s="1">
        <v>0.0</v>
      </c>
      <c r="H148" s="4">
        <v>0.96</v>
      </c>
      <c r="I148" s="5">
        <v>26</v>
      </c>
      <c r="J148" s="5">
        <v>0.14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1200</v>
      </c>
      <c r="X148" s="1">
        <v>544</v>
      </c>
      <c r="Y148" s="31"/>
    </row>
    <row r="149" spans="1:25" customHeight="1" ht="12.75">
      <c r="A149" s="1" t="s">
        <v>413</v>
      </c>
      <c r="B149" s="7">
        <v>0.0</v>
      </c>
      <c r="C149" s="1">
        <v>2</v>
      </c>
      <c r="D149" s="1" t="s">
        <v>158</v>
      </c>
      <c r="E149" s="5">
        <v>1190.5</v>
      </c>
      <c r="F149" s="5">
        <v>627.6</v>
      </c>
      <c r="G149" s="1">
        <v>0.0</v>
      </c>
      <c r="H149" s="4">
        <v>0.96</v>
      </c>
      <c r="I149" s="5">
        <v>14</v>
      </c>
      <c r="J149" s="5">
        <v>0.14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1200</v>
      </c>
      <c r="X149" s="1">
        <v>576</v>
      </c>
      <c r="Y149" s="31"/>
    </row>
    <row r="150" spans="1:25" customHeight="1" ht="12.75">
      <c r="A150" s="1" t="s">
        <v>414</v>
      </c>
      <c r="B150" s="7">
        <v>0.0</v>
      </c>
      <c r="C150" s="1">
        <v>2</v>
      </c>
      <c r="D150" s="1" t="s">
        <v>158</v>
      </c>
      <c r="E150" s="5">
        <v>553.6</v>
      </c>
      <c r="F150" s="5">
        <v>238.48</v>
      </c>
      <c r="G150" s="1">
        <v>0.0</v>
      </c>
      <c r="H150" s="4">
        <v>0.96</v>
      </c>
      <c r="I150" s="5">
        <v>8</v>
      </c>
      <c r="J150" s="5">
        <v>0.5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1200</v>
      </c>
      <c r="X150" s="1">
        <v>608</v>
      </c>
      <c r="Y150" s="31"/>
    </row>
    <row r="151" spans="1:25" customHeight="1" ht="12.75">
      <c r="A151" s="1" t="s">
        <v>415</v>
      </c>
      <c r="B151" s="7">
        <v>0.0</v>
      </c>
      <c r="C151" s="1">
        <v>2</v>
      </c>
      <c r="D151" s="1" t="s">
        <v>158</v>
      </c>
      <c r="E151" s="5">
        <v>441.45</v>
      </c>
      <c r="F151" s="5">
        <v>167.6</v>
      </c>
      <c r="G151" s="1">
        <v>0.0</v>
      </c>
      <c r="H151" s="4">
        <v>0.96</v>
      </c>
      <c r="I151" s="5">
        <v>52</v>
      </c>
      <c r="J151" s="5">
        <v>0.16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1200</v>
      </c>
      <c r="X151" s="1">
        <v>640</v>
      </c>
      <c r="Y151" s="31"/>
    </row>
    <row r="152" spans="1:25" customHeight="1" ht="12.75">
      <c r="A152" s="1" t="s">
        <v>416</v>
      </c>
      <c r="B152" s="7">
        <v>0.0</v>
      </c>
      <c r="C152" s="1">
        <v>2</v>
      </c>
      <c r="D152" s="1" t="s">
        <v>158</v>
      </c>
      <c r="E152" s="5">
        <v>367.13</v>
      </c>
      <c r="F152" s="5">
        <v>85.68</v>
      </c>
      <c r="G152" s="1">
        <v>0.0</v>
      </c>
      <c r="H152" s="4">
        <v>0.96</v>
      </c>
      <c r="I152" s="5">
        <v>56</v>
      </c>
      <c r="J152" s="5">
        <v>0.17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1200</v>
      </c>
      <c r="X152" s="1">
        <v>672</v>
      </c>
      <c r="Y152" s="31"/>
    </row>
    <row r="153" spans="1:25" customHeight="1" ht="12.75">
      <c r="A153" s="1" t="s">
        <v>417</v>
      </c>
      <c r="B153" s="7">
        <v>0.0</v>
      </c>
      <c r="C153" s="1">
        <v>2</v>
      </c>
      <c r="D153" s="1" t="s">
        <v>158</v>
      </c>
      <c r="E153" s="5">
        <v>30.77</v>
      </c>
      <c r="F153" s="5">
        <v>6.08</v>
      </c>
      <c r="G153" s="1">
        <v>0.0</v>
      </c>
      <c r="H153" s="4">
        <v>0.96</v>
      </c>
      <c r="I153" s="5">
        <v>155</v>
      </c>
      <c r="J153" s="5">
        <v>0.23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1200</v>
      </c>
      <c r="X153" s="1">
        <v>704</v>
      </c>
      <c r="Y153" s="31"/>
    </row>
    <row r="154" spans="1:25" customHeight="1" ht="12.75">
      <c r="A154" s="1" t="s">
        <v>418</v>
      </c>
      <c r="B154" s="7">
        <v>0.0</v>
      </c>
      <c r="C154" s="1">
        <v>2</v>
      </c>
      <c r="D154" s="1" t="s">
        <v>158</v>
      </c>
      <c r="E154" s="5">
        <v>227.86</v>
      </c>
      <c r="F154" s="5">
        <v>44.06</v>
      </c>
      <c r="G154" s="1">
        <v>0.0</v>
      </c>
      <c r="H154" s="4">
        <v>0.96</v>
      </c>
      <c r="I154" s="5">
        <v>42</v>
      </c>
      <c r="J154" s="5">
        <v>0.23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1200</v>
      </c>
      <c r="X154" s="1">
        <v>736</v>
      </c>
      <c r="Y154" s="31"/>
    </row>
    <row r="155" spans="1:25" customHeight="1" ht="12.75">
      <c r="A155" s="1" t="s">
        <v>419</v>
      </c>
      <c r="B155" s="7">
        <v>0.0</v>
      </c>
      <c r="C155" s="1">
        <v>2</v>
      </c>
      <c r="D155" s="1" t="s">
        <v>158</v>
      </c>
      <c r="E155" s="5">
        <v>228.63</v>
      </c>
      <c r="F155" s="5">
        <v>0.0</v>
      </c>
      <c r="G155" s="1">
        <v>0.0</v>
      </c>
      <c r="H155" s="4">
        <v>0.96</v>
      </c>
      <c r="I155" s="5">
        <v>11</v>
      </c>
      <c r="J155" s="5">
        <v>0.14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1200</v>
      </c>
      <c r="X155" s="1">
        <v>768</v>
      </c>
      <c r="Y155" s="31"/>
    </row>
    <row r="156" spans="1:25" customHeight="1" ht="12.75">
      <c r="A156" s="1" t="s">
        <v>420</v>
      </c>
      <c r="B156" s="7">
        <v>0.0</v>
      </c>
      <c r="C156" s="1">
        <v>2</v>
      </c>
      <c r="D156" s="1" t="s">
        <v>158</v>
      </c>
      <c r="E156" s="5">
        <v>132.74</v>
      </c>
      <c r="F156" s="5">
        <v>100.4</v>
      </c>
      <c r="G156" s="1">
        <v>0.0</v>
      </c>
      <c r="H156" s="4">
        <v>0.96</v>
      </c>
      <c r="I156" s="5">
        <v>9</v>
      </c>
      <c r="J156" s="5">
        <v>0.14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1200</v>
      </c>
      <c r="X156" s="1">
        <v>800</v>
      </c>
      <c r="Y156" s="31"/>
    </row>
    <row r="157" spans="1:25" customHeight="1" ht="12.75">
      <c r="A157" s="1" t="s">
        <v>421</v>
      </c>
      <c r="B157" s="7">
        <v>0.0</v>
      </c>
      <c r="C157" s="1">
        <v>2</v>
      </c>
      <c r="D157" s="1" t="s">
        <v>158</v>
      </c>
      <c r="E157" s="5">
        <v>291.9</v>
      </c>
      <c r="F157" s="5">
        <v>78.72</v>
      </c>
      <c r="G157" s="1">
        <v>0.0</v>
      </c>
      <c r="H157" s="4">
        <v>0.96</v>
      </c>
      <c r="I157" s="5">
        <v>82</v>
      </c>
      <c r="J157" s="5">
        <v>0.11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1200</v>
      </c>
      <c r="X157" s="1">
        <v>832</v>
      </c>
      <c r="Y157" s="31"/>
    </row>
    <row r="158" spans="1:25" customHeight="1" ht="12.75">
      <c r="A158" s="1" t="s">
        <v>422</v>
      </c>
      <c r="B158" s="7">
        <v>0.0</v>
      </c>
      <c r="C158" s="1">
        <v>2</v>
      </c>
      <c r="D158" s="1" t="s">
        <v>158</v>
      </c>
      <c r="E158" s="5">
        <v>804.98</v>
      </c>
      <c r="F158" s="5">
        <v>145.86</v>
      </c>
      <c r="G158" s="1">
        <v>0.0</v>
      </c>
      <c r="H158" s="4">
        <v>0.96</v>
      </c>
      <c r="I158" s="5">
        <v>26</v>
      </c>
      <c r="J158" s="5">
        <v>0.11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1200</v>
      </c>
      <c r="X158" s="1">
        <v>864</v>
      </c>
      <c r="Y158" s="31"/>
    </row>
    <row r="159" spans="1:25" customHeight="1" ht="12.75">
      <c r="A159" s="1" t="s">
        <v>423</v>
      </c>
      <c r="B159" s="7">
        <v>0.0</v>
      </c>
      <c r="C159" s="1">
        <v>2</v>
      </c>
      <c r="D159" s="1" t="s">
        <v>158</v>
      </c>
      <c r="E159" s="5">
        <v>1284.68</v>
      </c>
      <c r="F159" s="5">
        <v>249.18</v>
      </c>
      <c r="G159" s="1">
        <v>0.0</v>
      </c>
      <c r="H159" s="4">
        <v>0.96</v>
      </c>
      <c r="I159" s="5">
        <v>56</v>
      </c>
      <c r="J159" s="5">
        <v>0.16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1200</v>
      </c>
      <c r="X159" s="1">
        <v>896</v>
      </c>
      <c r="Y159" s="31"/>
    </row>
    <row r="160" spans="1:25" customHeight="1" ht="12.75">
      <c r="A160" s="1" t="s">
        <v>424</v>
      </c>
      <c r="B160" s="7">
        <v>0.0</v>
      </c>
      <c r="C160" s="1">
        <v>2</v>
      </c>
      <c r="D160" s="1" t="s">
        <v>158</v>
      </c>
      <c r="E160" s="5">
        <v>1304.67</v>
      </c>
      <c r="F160" s="5">
        <v>4332.27</v>
      </c>
      <c r="G160" s="1">
        <v>0.0</v>
      </c>
      <c r="H160" s="4">
        <v>0.96</v>
      </c>
      <c r="I160" s="5">
        <v>14</v>
      </c>
      <c r="J160" s="5">
        <v>0.16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1200</v>
      </c>
      <c r="X160" s="1">
        <v>928</v>
      </c>
      <c r="Y160" s="31"/>
    </row>
    <row r="161" spans="1:25" customHeight="1" ht="12.75">
      <c r="A161" s="1" t="s">
        <v>425</v>
      </c>
      <c r="B161" s="7">
        <v>0.0</v>
      </c>
      <c r="C161" s="1">
        <v>2</v>
      </c>
      <c r="D161" s="1" t="s">
        <v>158</v>
      </c>
      <c r="E161" s="5">
        <v>334.26</v>
      </c>
      <c r="F161" s="5">
        <v>708.13</v>
      </c>
      <c r="G161" s="1">
        <v>0.0</v>
      </c>
      <c r="H161" s="4">
        <v>0.96</v>
      </c>
      <c r="I161" s="5">
        <v>6</v>
      </c>
      <c r="J161" s="5">
        <v>0.14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1200</v>
      </c>
      <c r="X161" s="1">
        <v>960</v>
      </c>
      <c r="Y161" s="31"/>
    </row>
    <row r="162" spans="1:25" customHeight="1" ht="12.75">
      <c r="A162" s="1" t="s">
        <v>426</v>
      </c>
      <c r="B162" s="7">
        <v>0.0</v>
      </c>
      <c r="C162" s="1">
        <v>2</v>
      </c>
      <c r="D162" s="1" t="s">
        <v>158</v>
      </c>
      <c r="E162" s="5">
        <v>168.52</v>
      </c>
      <c r="F162" s="5">
        <v>21.5</v>
      </c>
      <c r="G162" s="1">
        <v>0.0</v>
      </c>
      <c r="H162" s="4">
        <v>0.96</v>
      </c>
      <c r="I162" s="5">
        <v>11</v>
      </c>
      <c r="J162" s="5">
        <v>0.24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1200</v>
      </c>
      <c r="X162" s="1">
        <v>992</v>
      </c>
      <c r="Y162" s="31"/>
    </row>
    <row r="163" spans="1:25" customHeight="1" ht="12.75">
      <c r="A163" s="1" t="s">
        <v>427</v>
      </c>
      <c r="B163" s="7">
        <v>0.0</v>
      </c>
      <c r="C163" s="1">
        <v>2</v>
      </c>
      <c r="D163" s="1" t="s">
        <v>158</v>
      </c>
      <c r="E163" s="5">
        <v>470.24</v>
      </c>
      <c r="F163" s="5">
        <v>73.97</v>
      </c>
      <c r="G163" s="1">
        <v>0.0</v>
      </c>
      <c r="H163" s="4">
        <v>0.96</v>
      </c>
      <c r="I163" s="5">
        <v>23</v>
      </c>
      <c r="J163" s="5">
        <v>0.17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1200</v>
      </c>
      <c r="X163" s="1">
        <v>1024</v>
      </c>
      <c r="Y163" s="31"/>
    </row>
    <row r="164" spans="1:25" customHeight="1" ht="12.75">
      <c r="A164" s="1" t="s">
        <v>428</v>
      </c>
      <c r="B164" s="7">
        <v>0.0</v>
      </c>
      <c r="C164" s="1">
        <v>2</v>
      </c>
      <c r="D164" s="1" t="s">
        <v>158</v>
      </c>
      <c r="E164" s="5">
        <v>642.1</v>
      </c>
      <c r="F164" s="5">
        <v>359.27</v>
      </c>
      <c r="G164" s="1">
        <v>0.0</v>
      </c>
      <c r="H164" s="4">
        <v>0.96</v>
      </c>
      <c r="I164" s="5">
        <v>8</v>
      </c>
      <c r="J164" s="5">
        <v>0.14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1200</v>
      </c>
      <c r="X164" s="1">
        <v>1056</v>
      </c>
      <c r="Y164" s="31"/>
    </row>
    <row r="165" spans="1:25" customHeight="1" ht="12.75">
      <c r="A165" s="1" t="s">
        <v>429</v>
      </c>
      <c r="B165" s="7">
        <v>0.0</v>
      </c>
      <c r="C165" s="1">
        <v>2</v>
      </c>
      <c r="D165" s="1" t="s">
        <v>158</v>
      </c>
      <c r="E165" s="5">
        <v>111.53</v>
      </c>
      <c r="F165" s="5">
        <v>198.41</v>
      </c>
      <c r="G165" s="1">
        <v>0.0</v>
      </c>
      <c r="H165" s="4">
        <v>0.96</v>
      </c>
      <c r="I165" s="5">
        <v>11</v>
      </c>
      <c r="J165" s="5">
        <v>0.14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1200</v>
      </c>
      <c r="X165" s="1">
        <v>1088</v>
      </c>
      <c r="Y165" s="31"/>
    </row>
    <row r="166" spans="1:25" customHeight="1" ht="12.75">
      <c r="A166" s="1" t="s">
        <v>430</v>
      </c>
      <c r="B166" s="7">
        <v>0.0</v>
      </c>
      <c r="C166" s="1">
        <v>2</v>
      </c>
      <c r="D166" s="1" t="s">
        <v>158</v>
      </c>
      <c r="E166" s="5">
        <v>236.17</v>
      </c>
      <c r="F166" s="5">
        <v>9.77</v>
      </c>
      <c r="G166" s="1">
        <v>0.0</v>
      </c>
      <c r="H166" s="4">
        <v>0.96</v>
      </c>
      <c r="I166" s="5">
        <v>75</v>
      </c>
      <c r="J166" s="5">
        <v>0.26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1200</v>
      </c>
      <c r="X166" s="1">
        <v>1120</v>
      </c>
      <c r="Y166" s="31"/>
    </row>
    <row r="167" spans="1:25" customHeight="1" ht="12.75">
      <c r="A167" s="1" t="s">
        <v>431</v>
      </c>
      <c r="B167" s="7">
        <v>0.0</v>
      </c>
      <c r="C167" s="1">
        <v>2</v>
      </c>
      <c r="D167" s="1" t="s">
        <v>158</v>
      </c>
      <c r="E167" s="5">
        <v>261</v>
      </c>
      <c r="F167" s="5">
        <v>206.97</v>
      </c>
      <c r="G167" s="1">
        <v>0.0</v>
      </c>
      <c r="H167" s="4">
        <v>0.96</v>
      </c>
      <c r="I167" s="5">
        <v>46</v>
      </c>
      <c r="J167" s="5">
        <v>0.16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1200</v>
      </c>
      <c r="X167" s="1">
        <v>1152</v>
      </c>
      <c r="Y167" s="31"/>
    </row>
    <row r="168" spans="1:25" customHeight="1" ht="12.75">
      <c r="A168" s="1" t="s">
        <v>432</v>
      </c>
      <c r="B168" s="7">
        <v>0.0</v>
      </c>
      <c r="C168" s="1">
        <v>2</v>
      </c>
      <c r="D168" s="1" t="s">
        <v>158</v>
      </c>
      <c r="E168" s="5">
        <v>215.56</v>
      </c>
      <c r="F168" s="5">
        <v>26.72</v>
      </c>
      <c r="G168" s="1">
        <v>0.0</v>
      </c>
      <c r="H168" s="4">
        <v>0.96</v>
      </c>
      <c r="I168" s="5">
        <v>180</v>
      </c>
      <c r="J168" s="5">
        <v>0.16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1200</v>
      </c>
      <c r="X168" s="1">
        <v>1184</v>
      </c>
      <c r="Y168" s="31"/>
    </row>
    <row r="169" spans="1:25" customHeight="1" ht="12.75">
      <c r="A169" s="1" t="s">
        <v>433</v>
      </c>
      <c r="B169" s="7">
        <v>0.0</v>
      </c>
      <c r="C169" s="1">
        <v>2</v>
      </c>
      <c r="D169" s="1" t="s">
        <v>158</v>
      </c>
      <c r="E169" s="5">
        <v>43.03</v>
      </c>
      <c r="F169" s="5">
        <v>14.35</v>
      </c>
      <c r="G169" s="1">
        <v>0.0</v>
      </c>
      <c r="H169" s="4">
        <v>0.96</v>
      </c>
      <c r="I169" s="5">
        <v>136</v>
      </c>
      <c r="J169" s="5">
        <v>0.14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1200</v>
      </c>
      <c r="X169" s="1">
        <v>1216</v>
      </c>
      <c r="Y169" s="31"/>
    </row>
    <row r="170" spans="1:25" customHeight="1" ht="12.75">
      <c r="A170" s="1" t="s">
        <v>434</v>
      </c>
      <c r="B170" s="7">
        <v>0.0</v>
      </c>
      <c r="C170" s="1">
        <v>2</v>
      </c>
      <c r="D170" s="1" t="s">
        <v>158</v>
      </c>
      <c r="E170" s="5">
        <v>3360.49</v>
      </c>
      <c r="F170" s="5">
        <v>571.84</v>
      </c>
      <c r="G170" s="1">
        <v>0.0</v>
      </c>
      <c r="H170" s="4">
        <v>0.96</v>
      </c>
      <c r="I170" s="5">
        <v>7</v>
      </c>
      <c r="J170" s="5">
        <v>0.17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1200</v>
      </c>
      <c r="X170" s="1">
        <v>1248</v>
      </c>
      <c r="Y170" s="31"/>
    </row>
    <row r="171" spans="1:25" customHeight="1" ht="12.75">
      <c r="A171" s="1" t="s">
        <v>435</v>
      </c>
      <c r="B171" s="7">
        <v>0.0</v>
      </c>
      <c r="C171" s="1">
        <v>2</v>
      </c>
      <c r="D171" s="1" t="s">
        <v>158</v>
      </c>
      <c r="E171" s="5">
        <v>149.59</v>
      </c>
      <c r="F171" s="5">
        <v>214.9</v>
      </c>
      <c r="G171" s="1">
        <v>0.0</v>
      </c>
      <c r="H171" s="4">
        <v>0.96</v>
      </c>
      <c r="I171" s="5">
        <v>12</v>
      </c>
      <c r="J171" s="5">
        <v>0.14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1200</v>
      </c>
      <c r="X171" s="1">
        <v>1280</v>
      </c>
      <c r="Y171" s="31"/>
    </row>
    <row r="172" spans="1:25" customHeight="1" ht="12.75">
      <c r="A172" s="1" t="s">
        <v>436</v>
      </c>
      <c r="B172" s="7">
        <v>0.0</v>
      </c>
      <c r="C172" s="1">
        <v>2</v>
      </c>
      <c r="D172" s="1" t="s">
        <v>158</v>
      </c>
      <c r="E172" s="5">
        <v>164.96</v>
      </c>
      <c r="F172" s="5">
        <v>274.83</v>
      </c>
      <c r="G172" s="1">
        <v>0.0</v>
      </c>
      <c r="H172" s="4">
        <v>0.96</v>
      </c>
      <c r="I172" s="5">
        <v>82</v>
      </c>
      <c r="J172" s="5">
        <v>0.36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1200</v>
      </c>
      <c r="X172" s="1">
        <v>1312</v>
      </c>
      <c r="Y172" s="31"/>
    </row>
    <row r="173" spans="1:25" customHeight="1" ht="12.75">
      <c r="A173" s="1" t="s">
        <v>437</v>
      </c>
      <c r="B173" s="7">
        <v>0.0</v>
      </c>
      <c r="C173" s="1">
        <v>2</v>
      </c>
      <c r="D173" s="1" t="s">
        <v>158</v>
      </c>
      <c r="E173" s="5">
        <v>57.8</v>
      </c>
      <c r="F173" s="5">
        <v>79.05</v>
      </c>
      <c r="G173" s="1">
        <v>0.0</v>
      </c>
      <c r="H173" s="4">
        <v>0.96</v>
      </c>
      <c r="I173" s="5">
        <v>13</v>
      </c>
      <c r="J173" s="5">
        <v>0.14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1200</v>
      </c>
      <c r="X173" s="1">
        <v>1344</v>
      </c>
      <c r="Y173" s="31"/>
    </row>
    <row r="174" spans="1:25" customHeight="1" ht="12.75">
      <c r="A174" s="1" t="s">
        <v>438</v>
      </c>
      <c r="B174" s="7">
        <v>0.0</v>
      </c>
      <c r="C174" s="1">
        <v>2</v>
      </c>
      <c r="D174" s="1" t="s">
        <v>158</v>
      </c>
      <c r="E174" s="5">
        <v>226.94</v>
      </c>
      <c r="F174" s="5">
        <v>0.0</v>
      </c>
      <c r="G174" s="1">
        <v>0.0</v>
      </c>
      <c r="H174" s="4">
        <v>0.96</v>
      </c>
      <c r="I174" s="5">
        <v>7</v>
      </c>
      <c r="J174" s="5">
        <v>0.17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1200</v>
      </c>
      <c r="X174" s="1">
        <v>1376</v>
      </c>
      <c r="Y174" s="31"/>
    </row>
    <row r="175" spans="1:25" customHeight="1" ht="12.75">
      <c r="A175" s="1" t="s">
        <v>439</v>
      </c>
      <c r="B175" s="7">
        <v>0.0</v>
      </c>
      <c r="C175" s="1">
        <v>2</v>
      </c>
      <c r="D175" s="1" t="s">
        <v>158</v>
      </c>
      <c r="E175" s="5">
        <v>291.05</v>
      </c>
      <c r="F175" s="5">
        <v>10.46</v>
      </c>
      <c r="G175" s="1">
        <v>0.0</v>
      </c>
      <c r="H175" s="4">
        <v>0.96</v>
      </c>
      <c r="I175" s="5">
        <v>10</v>
      </c>
      <c r="J175" s="5">
        <v>0.14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1200</v>
      </c>
      <c r="X175" s="1">
        <v>1408</v>
      </c>
      <c r="Y175" s="31"/>
    </row>
    <row r="176" spans="1:25" customHeight="1" ht="12.75">
      <c r="A176" s="1" t="s">
        <v>440</v>
      </c>
      <c r="B176" s="7">
        <v>0.0</v>
      </c>
      <c r="C176" s="1">
        <v>2</v>
      </c>
      <c r="D176" s="1" t="s">
        <v>158</v>
      </c>
      <c r="E176" s="5">
        <v>459.33</v>
      </c>
      <c r="F176" s="5">
        <v>963.65</v>
      </c>
      <c r="G176" s="1">
        <v>0.0</v>
      </c>
      <c r="H176" s="4">
        <v>0.96</v>
      </c>
      <c r="I176" s="5">
        <v>8</v>
      </c>
      <c r="J176" s="5">
        <v>0.17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1200</v>
      </c>
      <c r="X176" s="1">
        <v>1472</v>
      </c>
      <c r="Y176" s="31"/>
    </row>
    <row r="177" spans="1:25" customHeight="1" ht="12.75">
      <c r="A177" s="1" t="s">
        <v>441</v>
      </c>
      <c r="B177" s="7">
        <v>0.0</v>
      </c>
      <c r="C177" s="1">
        <v>2</v>
      </c>
      <c r="D177" s="1" t="s">
        <v>158</v>
      </c>
      <c r="E177" s="5">
        <v>243.5</v>
      </c>
      <c r="F177" s="5">
        <v>83.87</v>
      </c>
      <c r="G177" s="1">
        <v>0.0</v>
      </c>
      <c r="H177" s="4">
        <v>0.96</v>
      </c>
      <c r="I177" s="5">
        <v>10</v>
      </c>
      <c r="J177" s="5">
        <v>0.17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1200</v>
      </c>
      <c r="X177" s="1">
        <v>1504</v>
      </c>
      <c r="Y177" s="31"/>
    </row>
    <row r="178" spans="1:25" customHeight="1" ht="12.75">
      <c r="A178" s="1" t="s">
        <v>442</v>
      </c>
      <c r="B178" s="7">
        <v>0.0</v>
      </c>
      <c r="C178" s="1">
        <v>2</v>
      </c>
      <c r="D178" s="1" t="s">
        <v>158</v>
      </c>
      <c r="E178" s="5">
        <v>83.5</v>
      </c>
      <c r="F178" s="5">
        <v>11.3</v>
      </c>
      <c r="G178" s="1">
        <v>0.0</v>
      </c>
      <c r="H178" s="4">
        <v>0.96</v>
      </c>
      <c r="I178" s="5">
        <v>67</v>
      </c>
      <c r="J178" s="5">
        <v>0.16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1200</v>
      </c>
      <c r="X178" s="1">
        <v>1536</v>
      </c>
      <c r="Y178" s="31"/>
    </row>
    <row r="179" spans="1:25" customHeight="1" ht="12.75">
      <c r="A179" s="1" t="s">
        <v>443</v>
      </c>
      <c r="B179" s="7">
        <v>0.0</v>
      </c>
      <c r="C179" s="1">
        <v>2</v>
      </c>
      <c r="D179" s="1" t="s">
        <v>158</v>
      </c>
      <c r="E179" s="5">
        <v>48.77</v>
      </c>
      <c r="F179" s="5">
        <v>72.5</v>
      </c>
      <c r="G179" s="1">
        <v>0.0</v>
      </c>
      <c r="H179" s="4">
        <v>0.96</v>
      </c>
      <c r="I179" s="5">
        <v>9</v>
      </c>
      <c r="J179" s="5">
        <v>0.17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1200</v>
      </c>
      <c r="X179" s="1">
        <v>1568</v>
      </c>
      <c r="Y179" s="31"/>
    </row>
    <row r="180" spans="1:25" customHeight="1" ht="12.75">
      <c r="A180" s="1" t="s">
        <v>444</v>
      </c>
      <c r="B180" s="7">
        <v>0.0</v>
      </c>
      <c r="C180" s="1">
        <v>2</v>
      </c>
      <c r="D180" s="1" t="s">
        <v>158</v>
      </c>
      <c r="E180" s="5">
        <v>106.73</v>
      </c>
      <c r="F180" s="5">
        <v>61.14</v>
      </c>
      <c r="G180" s="1">
        <v>0.0</v>
      </c>
      <c r="H180" s="4">
        <v>0.96</v>
      </c>
      <c r="I180" s="5">
        <v>74</v>
      </c>
      <c r="J180" s="5">
        <v>0.16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1200</v>
      </c>
      <c r="X180" s="1">
        <v>1600</v>
      </c>
      <c r="Y180" s="31"/>
    </row>
    <row r="181" spans="1:25" customHeight="1" ht="12.75">
      <c r="A181" s="1" t="s">
        <v>445</v>
      </c>
      <c r="B181" s="7">
        <v>0.0</v>
      </c>
      <c r="C181" s="1">
        <v>2</v>
      </c>
      <c r="D181" s="1" t="s">
        <v>158</v>
      </c>
      <c r="E181" s="5">
        <v>239.77</v>
      </c>
      <c r="F181" s="5">
        <v>0.0</v>
      </c>
      <c r="G181" s="1">
        <v>0.0</v>
      </c>
      <c r="H181" s="4">
        <v>0.96</v>
      </c>
      <c r="I181" s="5">
        <v>10</v>
      </c>
      <c r="J181" s="5">
        <v>0.14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1200</v>
      </c>
      <c r="X181" s="1">
        <v>1632</v>
      </c>
      <c r="Y181" s="31"/>
    </row>
    <row r="182" spans="1:25" customHeight="1" ht="12.75">
      <c r="A182" s="1" t="s">
        <v>446</v>
      </c>
      <c r="B182" s="7">
        <v>0.0</v>
      </c>
      <c r="C182" s="1">
        <v>2</v>
      </c>
      <c r="D182" s="1" t="s">
        <v>158</v>
      </c>
      <c r="E182" s="5">
        <v>1667.55</v>
      </c>
      <c r="F182" s="5">
        <v>312.99</v>
      </c>
      <c r="G182" s="1">
        <v>0.0</v>
      </c>
      <c r="H182" s="4">
        <v>0.96</v>
      </c>
      <c r="I182" s="5">
        <v>16</v>
      </c>
      <c r="J182" s="5">
        <v>0.11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1200</v>
      </c>
      <c r="X182" s="1">
        <v>1664</v>
      </c>
      <c r="Y182" s="31"/>
    </row>
    <row r="183" spans="1:25" customHeight="1" ht="12.75">
      <c r="A183" s="1" t="s">
        <v>447</v>
      </c>
      <c r="B183" s="7">
        <v>0.0</v>
      </c>
      <c r="C183" s="1">
        <v>2</v>
      </c>
      <c r="D183" s="1" t="s">
        <v>158</v>
      </c>
      <c r="E183" s="5">
        <v>238.13</v>
      </c>
      <c r="F183" s="5">
        <v>25.3</v>
      </c>
      <c r="G183" s="1">
        <v>0.0</v>
      </c>
      <c r="H183" s="4">
        <v>0.96</v>
      </c>
      <c r="I183" s="5">
        <v>12</v>
      </c>
      <c r="J183" s="5">
        <v>0.27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1200</v>
      </c>
      <c r="X183" s="1">
        <v>1696</v>
      </c>
      <c r="Y183" s="31"/>
    </row>
    <row r="184" spans="1:25" customHeight="1" ht="12.75">
      <c r="A184" s="1" t="s">
        <v>448</v>
      </c>
      <c r="B184" s="7">
        <v>0.0</v>
      </c>
      <c r="C184" s="1">
        <v>2</v>
      </c>
      <c r="D184" s="1" t="s">
        <v>158</v>
      </c>
      <c r="E184" s="5">
        <v>88.95</v>
      </c>
      <c r="F184" s="5">
        <v>25.52</v>
      </c>
      <c r="G184" s="1">
        <v>0.0</v>
      </c>
      <c r="H184" s="4">
        <v>0.96</v>
      </c>
      <c r="I184" s="5">
        <v>7</v>
      </c>
      <c r="J184" s="5">
        <v>0.24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1200</v>
      </c>
      <c r="X184" s="1">
        <v>1728</v>
      </c>
      <c r="Y184" s="31"/>
    </row>
    <row r="185" spans="1:25" customHeight="1" ht="12.75">
      <c r="A185" s="1" t="s">
        <v>449</v>
      </c>
      <c r="B185" s="7">
        <v>0.0</v>
      </c>
      <c r="C185" s="1">
        <v>2</v>
      </c>
      <c r="D185" s="1" t="s">
        <v>158</v>
      </c>
      <c r="E185" s="5">
        <v>43.16</v>
      </c>
      <c r="F185" s="5">
        <v>2.01</v>
      </c>
      <c r="G185" s="1">
        <v>0.0</v>
      </c>
      <c r="H185" s="4">
        <v>0.96</v>
      </c>
      <c r="I185" s="5">
        <v>11</v>
      </c>
      <c r="J185" s="5">
        <v>0.17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1200</v>
      </c>
      <c r="X185" s="1">
        <v>1760</v>
      </c>
      <c r="Y185" s="31"/>
    </row>
    <row r="186" spans="1:25" customHeight="1" ht="12.75">
      <c r="A186" s="1" t="s">
        <v>450</v>
      </c>
      <c r="B186" s="7">
        <v>0.0</v>
      </c>
      <c r="C186" s="1">
        <v>2</v>
      </c>
      <c r="D186" s="1" t="s">
        <v>158</v>
      </c>
      <c r="E186" s="5">
        <v>1287.48</v>
      </c>
      <c r="F186" s="5">
        <v>687.97</v>
      </c>
      <c r="G186" s="1">
        <v>0.0</v>
      </c>
      <c r="H186" s="4">
        <v>0.96</v>
      </c>
      <c r="I186" s="5">
        <v>17</v>
      </c>
      <c r="J186" s="5">
        <v>0.14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1200</v>
      </c>
      <c r="X186" s="1">
        <v>1792</v>
      </c>
      <c r="Y186" s="31"/>
    </row>
    <row r="187" spans="1:25" customHeight="1" ht="12.75">
      <c r="A187" s="1" t="s">
        <v>451</v>
      </c>
      <c r="B187" s="7">
        <v>0.0</v>
      </c>
      <c r="C187" s="1">
        <v>2</v>
      </c>
      <c r="D187" s="1" t="s">
        <v>158</v>
      </c>
      <c r="E187" s="5">
        <v>554.8</v>
      </c>
      <c r="F187" s="5">
        <v>1291.32</v>
      </c>
      <c r="G187" s="1">
        <v>0.0</v>
      </c>
      <c r="H187" s="4">
        <v>0.96</v>
      </c>
      <c r="I187" s="5">
        <v>9</v>
      </c>
      <c r="J187" s="5">
        <v>0.17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1200</v>
      </c>
      <c r="X187" s="1">
        <v>1824</v>
      </c>
      <c r="Y187" s="31"/>
    </row>
    <row r="188" spans="1:25" customHeight="1" ht="12.75">
      <c r="A188" s="1" t="s">
        <v>452</v>
      </c>
      <c r="B188" s="7">
        <v>0.0</v>
      </c>
      <c r="C188" s="1">
        <v>2</v>
      </c>
      <c r="D188" s="1" t="s">
        <v>158</v>
      </c>
      <c r="E188" s="5">
        <v>141.77</v>
      </c>
      <c r="F188" s="5">
        <v>231.41</v>
      </c>
      <c r="G188" s="1">
        <v>0.0</v>
      </c>
      <c r="H188" s="4">
        <v>0.96</v>
      </c>
      <c r="I188" s="5">
        <v>13</v>
      </c>
      <c r="J188" s="5">
        <v>0.17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1200</v>
      </c>
      <c r="X188" s="1">
        <v>1856</v>
      </c>
      <c r="Y188" s="31"/>
    </row>
    <row r="189" spans="1:25" customHeight="1" ht="12.75">
      <c r="A189" s="1" t="s">
        <v>453</v>
      </c>
      <c r="B189" s="7">
        <v>0.0</v>
      </c>
      <c r="C189" s="1">
        <v>2</v>
      </c>
      <c r="D189" s="1" t="s">
        <v>158</v>
      </c>
      <c r="E189" s="5">
        <v>1061.47</v>
      </c>
      <c r="F189" s="5">
        <v>208.73</v>
      </c>
      <c r="G189" s="1">
        <v>0.0</v>
      </c>
      <c r="H189" s="4">
        <v>0.96</v>
      </c>
      <c r="I189" s="5">
        <v>29</v>
      </c>
      <c r="J189" s="5">
        <v>0.16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1200</v>
      </c>
      <c r="X189" s="1">
        <v>1888</v>
      </c>
      <c r="Y189" s="31"/>
    </row>
    <row r="190" spans="1:25" customHeight="1" ht="12.75">
      <c r="A190" s="1" t="s">
        <v>454</v>
      </c>
      <c r="B190" s="7">
        <v>0.0</v>
      </c>
      <c r="C190" s="1">
        <v>2</v>
      </c>
      <c r="D190" s="1" t="s">
        <v>158</v>
      </c>
      <c r="E190" s="5">
        <v>1033.5</v>
      </c>
      <c r="F190" s="5">
        <v>172.88</v>
      </c>
      <c r="G190" s="1">
        <v>0.0</v>
      </c>
      <c r="H190" s="4">
        <v>0.96</v>
      </c>
      <c r="I190" s="5">
        <v>6</v>
      </c>
      <c r="J190" s="5">
        <v>0.17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1200</v>
      </c>
      <c r="X190" s="1">
        <v>1920</v>
      </c>
      <c r="Y190" s="31"/>
    </row>
    <row r="191" spans="1:25" customHeight="1" ht="12.75">
      <c r="A191" s="1" t="s">
        <v>455</v>
      </c>
      <c r="B191" s="7">
        <v>0.0</v>
      </c>
      <c r="C191" s="1">
        <v>2</v>
      </c>
      <c r="D191" s="1" t="s">
        <v>158</v>
      </c>
      <c r="E191" s="5">
        <v>336.33</v>
      </c>
      <c r="F191" s="5">
        <v>110.17</v>
      </c>
      <c r="G191" s="1">
        <v>0.0</v>
      </c>
      <c r="H191" s="4">
        <v>0.96</v>
      </c>
      <c r="I191" s="5">
        <v>6</v>
      </c>
      <c r="J191" s="5">
        <v>0.26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1200</v>
      </c>
      <c r="X191" s="1">
        <v>1952</v>
      </c>
      <c r="Y191" s="31"/>
    </row>
    <row r="192" spans="1:25" customHeight="1" ht="12.75">
      <c r="A192" s="1" t="s">
        <v>456</v>
      </c>
      <c r="B192" s="7">
        <v>0.0</v>
      </c>
      <c r="C192" s="1">
        <v>2</v>
      </c>
      <c r="D192" s="1" t="s">
        <v>158</v>
      </c>
      <c r="E192" s="5">
        <v>167.88</v>
      </c>
      <c r="F192" s="5">
        <v>166.18</v>
      </c>
      <c r="G192" s="1">
        <v>0.0</v>
      </c>
      <c r="H192" s="4">
        <v>0.96</v>
      </c>
      <c r="I192" s="5">
        <v>61</v>
      </c>
      <c r="J192" s="5">
        <v>0.16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1200</v>
      </c>
      <c r="X192" s="1">
        <v>1984</v>
      </c>
      <c r="Y192" s="31"/>
    </row>
    <row r="193" spans="1:25" customHeight="1" ht="12.75">
      <c r="A193" s="1" t="s">
        <v>457</v>
      </c>
      <c r="B193" s="7">
        <v>0.0</v>
      </c>
      <c r="C193" s="1">
        <v>2</v>
      </c>
      <c r="D193" s="1" t="s">
        <v>158</v>
      </c>
      <c r="E193" s="5">
        <v>345.34</v>
      </c>
      <c r="F193" s="5">
        <v>251.66</v>
      </c>
      <c r="G193" s="1">
        <v>0.0</v>
      </c>
      <c r="H193" s="4">
        <v>0.96</v>
      </c>
      <c r="I193" s="5">
        <v>38</v>
      </c>
      <c r="J193" s="5">
        <v>0.16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1200</v>
      </c>
      <c r="X193" s="1">
        <v>2016</v>
      </c>
      <c r="Y193" s="31"/>
    </row>
    <row r="194" spans="1:25" customHeight="1" ht="12.75">
      <c r="A194" s="1" t="s">
        <v>558</v>
      </c>
      <c r="B194" s="7">
        <v>0.0</v>
      </c>
      <c r="C194" s="1">
        <v>2</v>
      </c>
      <c r="D194" s="1" t="s">
        <v>158</v>
      </c>
      <c r="E194" s="5">
        <v>177.94</v>
      </c>
      <c r="F194" s="5">
        <v>149.56</v>
      </c>
      <c r="G194" s="1">
        <v>0.0</v>
      </c>
      <c r="H194" s="4">
        <v>0.96</v>
      </c>
      <c r="I194" s="5">
        <v>7</v>
      </c>
      <c r="J194" s="5">
        <v>0.14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1200</v>
      </c>
      <c r="X194" s="1">
        <v>2048</v>
      </c>
      <c r="Y194" s="31"/>
    </row>
    <row r="195" spans="1:25" customHeight="1" ht="12.75">
      <c r="A195" s="1" t="s">
        <v>559</v>
      </c>
      <c r="B195" s="7">
        <v>0.0</v>
      </c>
      <c r="C195" s="1">
        <v>2</v>
      </c>
      <c r="D195" s="1" t="s">
        <v>158</v>
      </c>
      <c r="E195" s="5">
        <v>1894.69</v>
      </c>
      <c r="F195" s="5">
        <v>367.56</v>
      </c>
      <c r="G195" s="1">
        <v>0.0</v>
      </c>
      <c r="H195" s="4">
        <v>0.96</v>
      </c>
      <c r="I195" s="5">
        <v>7</v>
      </c>
      <c r="J195" s="5">
        <v>0.17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1200</v>
      </c>
      <c r="X195" s="1">
        <v>2080</v>
      </c>
      <c r="Y195" s="31"/>
    </row>
    <row r="196" spans="1:25" customHeight="1" ht="12.75">
      <c r="A196" s="1" t="s">
        <v>560</v>
      </c>
      <c r="B196" s="7">
        <v>0.0</v>
      </c>
      <c r="C196" s="1">
        <v>2</v>
      </c>
      <c r="D196" s="1" t="s">
        <v>158</v>
      </c>
      <c r="E196" s="5">
        <v>174.22</v>
      </c>
      <c r="F196" s="5">
        <v>225.72</v>
      </c>
      <c r="G196" s="1">
        <v>0.0</v>
      </c>
      <c r="H196" s="4">
        <v>0.96</v>
      </c>
      <c r="I196" s="5">
        <v>11</v>
      </c>
      <c r="J196" s="5">
        <v>0.17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1200</v>
      </c>
      <c r="X196" s="1">
        <v>2112</v>
      </c>
      <c r="Y196" s="31"/>
    </row>
    <row r="197" spans="1:25" customHeight="1" ht="12.75">
      <c r="A197" s="1" t="s">
        <v>561</v>
      </c>
      <c r="B197" s="7">
        <v>0.0</v>
      </c>
      <c r="C197" s="1">
        <v>2</v>
      </c>
      <c r="D197" s="1" t="s">
        <v>158</v>
      </c>
      <c r="E197" s="5">
        <v>71.23</v>
      </c>
      <c r="F197" s="5">
        <v>12.33</v>
      </c>
      <c r="G197" s="1">
        <v>0.0</v>
      </c>
      <c r="H197" s="4">
        <v>0.96</v>
      </c>
      <c r="I197" s="5">
        <v>74</v>
      </c>
      <c r="J197" s="5">
        <v>0.17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1200</v>
      </c>
      <c r="X197" s="1">
        <v>2144</v>
      </c>
      <c r="Y197" s="31"/>
    </row>
    <row r="198" spans="1:25" customHeight="1" ht="12.75">
      <c r="A198" s="1" t="s">
        <v>562</v>
      </c>
      <c r="B198" s="7">
        <v>0.0</v>
      </c>
      <c r="C198" s="1">
        <v>2</v>
      </c>
      <c r="D198" s="1" t="s">
        <v>158</v>
      </c>
      <c r="E198" s="5">
        <v>179.65</v>
      </c>
      <c r="F198" s="5">
        <v>401.38</v>
      </c>
      <c r="G198" s="1">
        <v>0.0</v>
      </c>
      <c r="H198" s="4">
        <v>0.96</v>
      </c>
      <c r="I198" s="5">
        <v>70</v>
      </c>
      <c r="J198" s="5">
        <v>0.36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1200</v>
      </c>
      <c r="X198" s="1">
        <v>2176</v>
      </c>
      <c r="Y198" s="31"/>
    </row>
    <row r="199" spans="1:25" customHeight="1" ht="12.75">
      <c r="A199" s="1" t="s">
        <v>563</v>
      </c>
      <c r="B199" s="7">
        <v>0.0</v>
      </c>
      <c r="C199" s="1">
        <v>2</v>
      </c>
      <c r="D199" s="1" t="s">
        <v>158</v>
      </c>
      <c r="E199" s="5">
        <v>265.74</v>
      </c>
      <c r="F199" s="5">
        <v>755.09</v>
      </c>
      <c r="G199" s="1">
        <v>0.0</v>
      </c>
      <c r="H199" s="4">
        <v>0.96</v>
      </c>
      <c r="I199" s="5">
        <v>11</v>
      </c>
      <c r="J199" s="5">
        <v>0.17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1200</v>
      </c>
      <c r="X199" s="1">
        <v>2208</v>
      </c>
      <c r="Y199" s="31"/>
    </row>
    <row r="200" spans="1:25" customHeight="1" ht="12.75">
      <c r="A200" s="1" t="s">
        <v>564</v>
      </c>
      <c r="B200" s="7">
        <v>0.0</v>
      </c>
      <c r="C200" s="1">
        <v>2</v>
      </c>
      <c r="D200" s="1" t="s">
        <v>158</v>
      </c>
      <c r="E200" s="5">
        <v>4319.88</v>
      </c>
      <c r="F200" s="5">
        <v>1011.06</v>
      </c>
      <c r="G200" s="1">
        <v>0.0</v>
      </c>
      <c r="H200" s="4">
        <v>0.96</v>
      </c>
      <c r="I200" s="5">
        <v>9</v>
      </c>
      <c r="J200" s="5">
        <v>0.16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1200</v>
      </c>
      <c r="X200" s="1">
        <v>2240</v>
      </c>
      <c r="Y200" s="31"/>
    </row>
    <row r="201" spans="1:25" customHeight="1" ht="12.75">
      <c r="A201" s="1" t="s">
        <v>565</v>
      </c>
      <c r="B201" s="7">
        <v>0.0</v>
      </c>
      <c r="C201" s="1">
        <v>2</v>
      </c>
      <c r="D201" s="1" t="s">
        <v>158</v>
      </c>
      <c r="E201" s="5">
        <v>837.29</v>
      </c>
      <c r="F201" s="5">
        <v>393.4</v>
      </c>
      <c r="G201" s="1">
        <v>0.0</v>
      </c>
      <c r="H201" s="4">
        <v>0.96</v>
      </c>
      <c r="I201" s="5">
        <v>24</v>
      </c>
      <c r="J201" s="5">
        <v>0.04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1200</v>
      </c>
      <c r="X201" s="1">
        <v>2272</v>
      </c>
      <c r="Y201" s="31"/>
    </row>
    <row r="202" spans="1:25" customHeight="1" ht="12.75">
      <c r="A202" s="1" t="s">
        <v>566</v>
      </c>
      <c r="B202" s="7">
        <v>0.0</v>
      </c>
      <c r="C202" s="1">
        <v>2</v>
      </c>
      <c r="D202" s="1" t="s">
        <v>158</v>
      </c>
      <c r="E202" s="5">
        <v>128.19</v>
      </c>
      <c r="F202" s="5">
        <v>0.0</v>
      </c>
      <c r="G202" s="1">
        <v>0.0</v>
      </c>
      <c r="H202" s="4">
        <v>0.96</v>
      </c>
      <c r="I202" s="5">
        <v>10</v>
      </c>
      <c r="J202" s="5">
        <v>0.17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1200</v>
      </c>
      <c r="X202" s="1">
        <v>2304</v>
      </c>
      <c r="Y202" s="31"/>
    </row>
    <row r="203" spans="1:25" customHeight="1" ht="12.75">
      <c r="A203" s="1" t="s">
        <v>567</v>
      </c>
      <c r="B203" s="7">
        <v>0.0</v>
      </c>
      <c r="C203" s="1">
        <v>2</v>
      </c>
      <c r="D203" s="1" t="s">
        <v>158</v>
      </c>
      <c r="E203" s="5">
        <v>86.15</v>
      </c>
      <c r="F203" s="5">
        <v>35.29</v>
      </c>
      <c r="G203" s="1">
        <v>0.0</v>
      </c>
      <c r="H203" s="4">
        <v>0.96</v>
      </c>
      <c r="I203" s="5">
        <v>65</v>
      </c>
      <c r="J203" s="5">
        <v>0.23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1200</v>
      </c>
      <c r="X203" s="1">
        <v>2336</v>
      </c>
      <c r="Y203" s="31"/>
    </row>
    <row r="204" spans="1:25" customHeight="1" ht="12.75">
      <c r="A204" s="1" t="s">
        <v>568</v>
      </c>
      <c r="B204" s="7">
        <v>0.0</v>
      </c>
      <c r="C204" s="1">
        <v>2</v>
      </c>
      <c r="D204" s="1" t="s">
        <v>158</v>
      </c>
      <c r="E204" s="5">
        <v>115.32</v>
      </c>
      <c r="F204" s="5">
        <v>32.81</v>
      </c>
      <c r="G204" s="1">
        <v>0.0</v>
      </c>
      <c r="H204" s="4">
        <v>0.96</v>
      </c>
      <c r="I204" s="5">
        <v>8</v>
      </c>
      <c r="J204" s="5">
        <v>0.14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1200</v>
      </c>
      <c r="X204" s="1">
        <v>2368</v>
      </c>
      <c r="Y204" s="31"/>
    </row>
    <row r="205" spans="1:25" customHeight="1" ht="12.75">
      <c r="A205" s="1" t="s">
        <v>569</v>
      </c>
      <c r="B205" s="7">
        <v>0.0</v>
      </c>
      <c r="C205" s="1">
        <v>2</v>
      </c>
      <c r="D205" s="1" t="s">
        <v>158</v>
      </c>
      <c r="E205" s="5">
        <v>112.89</v>
      </c>
      <c r="F205" s="5">
        <v>10.59</v>
      </c>
      <c r="G205" s="1">
        <v>0.0</v>
      </c>
      <c r="H205" s="4">
        <v>0.96</v>
      </c>
      <c r="I205" s="5">
        <v>12</v>
      </c>
      <c r="J205" s="5">
        <v>0.16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1200</v>
      </c>
      <c r="X205" s="1">
        <v>2464</v>
      </c>
      <c r="Y205" s="31"/>
    </row>
    <row r="206" spans="1:25" customHeight="1" ht="12.75">
      <c r="A206" s="1" t="s">
        <v>570</v>
      </c>
      <c r="B206" s="7">
        <v>0.0</v>
      </c>
      <c r="C206" s="1">
        <v>2</v>
      </c>
      <c r="D206" s="1" t="s">
        <v>158</v>
      </c>
      <c r="E206" s="5">
        <v>54.05</v>
      </c>
      <c r="F206" s="5">
        <v>15.56</v>
      </c>
      <c r="G206" s="1">
        <v>0.0</v>
      </c>
      <c r="H206" s="4">
        <v>0.96</v>
      </c>
      <c r="I206" s="5">
        <v>12</v>
      </c>
      <c r="J206" s="5">
        <v>0.16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1200</v>
      </c>
      <c r="X206" s="1">
        <v>2496</v>
      </c>
      <c r="Y206" s="31"/>
    </row>
    <row r="207" spans="1:25" customHeight="1" ht="12.75">
      <c r="A207" s="1" t="s">
        <v>571</v>
      </c>
      <c r="B207" s="7">
        <v>0.0</v>
      </c>
      <c r="C207" s="1">
        <v>2</v>
      </c>
      <c r="D207" s="1" t="s">
        <v>158</v>
      </c>
      <c r="E207" s="5">
        <v>321.82</v>
      </c>
      <c r="F207" s="5">
        <v>31.13</v>
      </c>
      <c r="G207" s="1">
        <v>0.0</v>
      </c>
      <c r="H207" s="4">
        <v>0.96</v>
      </c>
      <c r="I207" s="5">
        <v>12</v>
      </c>
      <c r="J207" s="5">
        <v>0.26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1200</v>
      </c>
      <c r="X207" s="1">
        <v>2528</v>
      </c>
      <c r="Y207" s="31"/>
    </row>
    <row r="208" spans="1:25" customHeight="1" ht="12.75">
      <c r="A208" s="1" t="s">
        <v>572</v>
      </c>
      <c r="B208" s="7">
        <v>0.0</v>
      </c>
      <c r="C208" s="1">
        <v>2</v>
      </c>
      <c r="D208" s="1" t="s">
        <v>158</v>
      </c>
      <c r="E208" s="5">
        <v>180.18</v>
      </c>
      <c r="F208" s="5">
        <v>0.0</v>
      </c>
      <c r="G208" s="1">
        <v>0.0</v>
      </c>
      <c r="H208" s="4">
        <v>0.96</v>
      </c>
      <c r="I208" s="5">
        <v>43</v>
      </c>
      <c r="J208" s="5">
        <v>0.14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1200</v>
      </c>
      <c r="X208" s="1">
        <v>2560</v>
      </c>
      <c r="Y208" s="31"/>
    </row>
    <row r="209" spans="1:25" customHeight="1" ht="12.75">
      <c r="A209" s="1" t="s">
        <v>573</v>
      </c>
      <c r="B209" s="7">
        <v>0.0</v>
      </c>
      <c r="C209" s="1">
        <v>2</v>
      </c>
      <c r="D209" s="1" t="s">
        <v>158</v>
      </c>
      <c r="E209" s="5">
        <v>111.11</v>
      </c>
      <c r="F209" s="5">
        <v>78.51</v>
      </c>
      <c r="G209" s="1">
        <v>0.0</v>
      </c>
      <c r="H209" s="4">
        <v>0.96</v>
      </c>
      <c r="I209" s="5">
        <v>72</v>
      </c>
      <c r="J209" s="5">
        <v>0.14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1200</v>
      </c>
      <c r="X209" s="1">
        <v>2592</v>
      </c>
      <c r="Y209" s="31"/>
    </row>
    <row r="210" spans="1:25" customHeight="1" ht="12.75">
      <c r="A210" s="1" t="s">
        <v>574</v>
      </c>
      <c r="B210" s="7">
        <v>0.0</v>
      </c>
      <c r="C210" s="1">
        <v>2</v>
      </c>
      <c r="D210" s="1" t="s">
        <v>158</v>
      </c>
      <c r="E210" s="5">
        <v>49.45</v>
      </c>
      <c r="F210" s="5">
        <v>113.95</v>
      </c>
      <c r="G210" s="1">
        <v>0.0</v>
      </c>
      <c r="H210" s="4">
        <v>0.96</v>
      </c>
      <c r="I210" s="5">
        <v>9</v>
      </c>
      <c r="J210" s="5">
        <v>0.5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1200</v>
      </c>
      <c r="X210" s="1">
        <v>2624</v>
      </c>
      <c r="Y210" s="31"/>
    </row>
    <row r="211" spans="1:25" customHeight="1" ht="12.75">
      <c r="A211" s="1" t="s">
        <v>575</v>
      </c>
      <c r="B211" s="7">
        <v>0.0</v>
      </c>
      <c r="C211" s="1">
        <v>2</v>
      </c>
      <c r="D211" s="1" t="s">
        <v>158</v>
      </c>
      <c r="E211" s="5">
        <v>45.55</v>
      </c>
      <c r="F211" s="5">
        <v>17.22</v>
      </c>
      <c r="G211" s="1">
        <v>0.0</v>
      </c>
      <c r="H211" s="4">
        <v>0.96</v>
      </c>
      <c r="I211" s="5">
        <v>73</v>
      </c>
      <c r="J211" s="5">
        <v>0.23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1200</v>
      </c>
      <c r="X211" s="1">
        <v>2656</v>
      </c>
      <c r="Y211" s="31"/>
    </row>
    <row r="212" spans="1:25" customHeight="1" ht="12.75">
      <c r="A212" s="1" t="s">
        <v>576</v>
      </c>
      <c r="B212" s="7">
        <v>0.0</v>
      </c>
      <c r="C212" s="1">
        <v>2</v>
      </c>
      <c r="D212" s="1" t="s">
        <v>158</v>
      </c>
      <c r="E212" s="5">
        <v>506.05</v>
      </c>
      <c r="F212" s="5">
        <v>108.53</v>
      </c>
      <c r="G212" s="1">
        <v>0.0</v>
      </c>
      <c r="H212" s="4">
        <v>0.96</v>
      </c>
      <c r="I212" s="5">
        <v>37</v>
      </c>
      <c r="J212" s="5">
        <v>0.04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1200</v>
      </c>
      <c r="X212" s="1">
        <v>2688</v>
      </c>
      <c r="Y212" s="31"/>
    </row>
    <row r="213" spans="1:25" customHeight="1" ht="12.75">
      <c r="A213" s="1" t="s">
        <v>577</v>
      </c>
      <c r="B213" s="7">
        <v>0.0</v>
      </c>
      <c r="C213" s="1">
        <v>2</v>
      </c>
      <c r="D213" s="1" t="s">
        <v>158</v>
      </c>
      <c r="E213" s="5">
        <v>213.27</v>
      </c>
      <c r="F213" s="5">
        <v>0.0</v>
      </c>
      <c r="G213" s="1">
        <v>0.0</v>
      </c>
      <c r="H213" s="4">
        <v>0.96</v>
      </c>
      <c r="I213" s="5">
        <v>8</v>
      </c>
      <c r="J213" s="5">
        <v>0.14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1200</v>
      </c>
      <c r="X213" s="1">
        <v>2720</v>
      </c>
      <c r="Y213" s="31"/>
    </row>
    <row r="214" spans="1:25" customHeight="1" ht="12.75">
      <c r="A214" s="1" t="s">
        <v>578</v>
      </c>
      <c r="B214" s="7">
        <v>0.0</v>
      </c>
      <c r="C214" s="1">
        <v>2</v>
      </c>
      <c r="D214" s="1" t="s">
        <v>158</v>
      </c>
      <c r="E214" s="5">
        <v>62.88</v>
      </c>
      <c r="F214" s="5">
        <v>67.02</v>
      </c>
      <c r="G214" s="1">
        <v>0.0</v>
      </c>
      <c r="H214" s="4">
        <v>0.96</v>
      </c>
      <c r="I214" s="5">
        <v>10</v>
      </c>
      <c r="J214" s="5">
        <v>0.14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1200</v>
      </c>
      <c r="X214" s="1">
        <v>2752</v>
      </c>
      <c r="Y214" s="31"/>
    </row>
    <row r="215" spans="1:25" customHeight="1" ht="12.75">
      <c r="A215" s="1" t="s">
        <v>579</v>
      </c>
      <c r="B215" s="7">
        <v>0.0</v>
      </c>
      <c r="C215" s="1">
        <v>2</v>
      </c>
      <c r="D215" s="1" t="s">
        <v>158</v>
      </c>
      <c r="E215" s="5">
        <v>365.91</v>
      </c>
      <c r="F215" s="5">
        <v>128.06</v>
      </c>
      <c r="G215" s="1">
        <v>0.0</v>
      </c>
      <c r="H215" s="4">
        <v>0.96</v>
      </c>
      <c r="I215" s="5">
        <v>26</v>
      </c>
      <c r="J215" s="5">
        <v>0.11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1200</v>
      </c>
      <c r="X215" s="1">
        <v>2784</v>
      </c>
      <c r="Y215" s="31"/>
    </row>
    <row r="216" spans="1:25" customHeight="1" ht="12.75">
      <c r="A216" s="1" t="s">
        <v>580</v>
      </c>
      <c r="B216" s="7">
        <v>0.0</v>
      </c>
      <c r="C216" s="1">
        <v>2</v>
      </c>
      <c r="D216" s="1" t="s">
        <v>158</v>
      </c>
      <c r="E216" s="5">
        <v>1840.42</v>
      </c>
      <c r="F216" s="5">
        <v>291.79</v>
      </c>
      <c r="G216" s="1">
        <v>0.0</v>
      </c>
      <c r="H216" s="4">
        <v>0.96</v>
      </c>
      <c r="I216" s="5">
        <v>35</v>
      </c>
      <c r="J216" s="5">
        <v>0.16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1200</v>
      </c>
      <c r="X216" s="1">
        <v>2816</v>
      </c>
      <c r="Y216" s="31"/>
    </row>
    <row r="217" spans="1:25" customHeight="1" ht="12.75">
      <c r="A217" s="1" t="s">
        <v>581</v>
      </c>
      <c r="B217" s="7">
        <v>0.0</v>
      </c>
      <c r="C217" s="1">
        <v>2</v>
      </c>
      <c r="D217" s="1" t="s">
        <v>158</v>
      </c>
      <c r="E217" s="5">
        <v>2341.23</v>
      </c>
      <c r="F217" s="5">
        <v>711.2</v>
      </c>
      <c r="G217" s="1">
        <v>0.0</v>
      </c>
      <c r="H217" s="4">
        <v>0.96</v>
      </c>
      <c r="I217" s="5">
        <v>16</v>
      </c>
      <c r="J217" s="5">
        <v>0.16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1200</v>
      </c>
      <c r="X217" s="1">
        <v>2848</v>
      </c>
      <c r="Y217" s="31"/>
    </row>
    <row r="218" spans="1:25" customHeight="1" ht="12.75">
      <c r="A218" s="1" t="s">
        <v>582</v>
      </c>
      <c r="B218" s="7">
        <v>0.0</v>
      </c>
      <c r="C218" s="1">
        <v>2</v>
      </c>
      <c r="D218" s="1" t="s">
        <v>158</v>
      </c>
      <c r="E218" s="5">
        <v>139.47</v>
      </c>
      <c r="F218" s="5">
        <v>56.4</v>
      </c>
      <c r="G218" s="1">
        <v>0.0</v>
      </c>
      <c r="H218" s="4">
        <v>0.96</v>
      </c>
      <c r="I218" s="5">
        <v>55</v>
      </c>
      <c r="J218" s="5">
        <v>0.17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1200</v>
      </c>
      <c r="X218" s="1">
        <v>2880</v>
      </c>
      <c r="Y218" s="31"/>
    </row>
    <row r="219" spans="1:25" customHeight="1" ht="12.75">
      <c r="A219" s="1" t="s">
        <v>583</v>
      </c>
      <c r="B219" s="7">
        <v>0.0</v>
      </c>
      <c r="C219" s="1">
        <v>2</v>
      </c>
      <c r="D219" s="1" t="s">
        <v>158</v>
      </c>
      <c r="E219" s="5">
        <v>655.62</v>
      </c>
      <c r="F219" s="5">
        <v>271.14</v>
      </c>
      <c r="G219" s="1">
        <v>0.0</v>
      </c>
      <c r="H219" s="4">
        <v>0.96</v>
      </c>
      <c r="I219" s="5">
        <v>26</v>
      </c>
      <c r="J219" s="5">
        <v>0.16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1200</v>
      </c>
      <c r="X219" s="1">
        <v>2912</v>
      </c>
      <c r="Y219" s="31"/>
    </row>
    <row r="220" spans="1:25" customHeight="1" ht="12.75">
      <c r="A220" s="1" t="s">
        <v>584</v>
      </c>
      <c r="B220" s="7">
        <v>0.0</v>
      </c>
      <c r="C220" s="1">
        <v>2</v>
      </c>
      <c r="D220" s="1" t="s">
        <v>158</v>
      </c>
      <c r="E220" s="5">
        <v>108.49</v>
      </c>
      <c r="F220" s="5">
        <v>12.54</v>
      </c>
      <c r="G220" s="1">
        <v>0.0</v>
      </c>
      <c r="H220" s="4">
        <v>0.96</v>
      </c>
      <c r="I220" s="5">
        <v>81</v>
      </c>
      <c r="J220" s="5">
        <v>0.14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1200</v>
      </c>
      <c r="X220" s="1">
        <v>2944</v>
      </c>
      <c r="Y220" s="31"/>
    </row>
    <row r="221" spans="1:25" customHeight="1" ht="12.75">
      <c r="A221" s="1" t="s">
        <v>585</v>
      </c>
      <c r="B221" s="7">
        <v>0.0</v>
      </c>
      <c r="C221" s="1">
        <v>2</v>
      </c>
      <c r="D221" s="1" t="s">
        <v>158</v>
      </c>
      <c r="E221" s="5">
        <v>234.12</v>
      </c>
      <c r="F221" s="5">
        <v>16.98</v>
      </c>
      <c r="G221" s="1">
        <v>0.0</v>
      </c>
      <c r="H221" s="4">
        <v>0.96</v>
      </c>
      <c r="I221" s="5">
        <v>7</v>
      </c>
      <c r="J221" s="5">
        <v>0.24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1200</v>
      </c>
      <c r="X221" s="1">
        <v>2976</v>
      </c>
      <c r="Y221" s="31"/>
    </row>
    <row r="222" spans="1:25" customHeight="1" ht="12.75">
      <c r="A222" s="1" t="s">
        <v>586</v>
      </c>
      <c r="B222" s="7">
        <v>0.0</v>
      </c>
      <c r="C222" s="1">
        <v>2</v>
      </c>
      <c r="D222" s="1" t="s">
        <v>158</v>
      </c>
      <c r="E222" s="5">
        <v>186.61</v>
      </c>
      <c r="F222" s="5">
        <v>44.67</v>
      </c>
      <c r="G222" s="1">
        <v>0.0</v>
      </c>
      <c r="H222" s="4">
        <v>0.96</v>
      </c>
      <c r="I222" s="5">
        <v>92</v>
      </c>
      <c r="J222" s="5">
        <v>0.14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1200</v>
      </c>
      <c r="X222" s="1">
        <v>3008</v>
      </c>
      <c r="Y222" s="31"/>
    </row>
    <row r="223" spans="1:25" customHeight="1" ht="12.75">
      <c r="A223" s="1" t="s">
        <v>587</v>
      </c>
      <c r="B223" s="7">
        <v>0.0</v>
      </c>
      <c r="C223" s="1">
        <v>2</v>
      </c>
      <c r="D223" s="1" t="s">
        <v>158</v>
      </c>
      <c r="E223" s="5">
        <v>105.14</v>
      </c>
      <c r="F223" s="5">
        <v>85.86</v>
      </c>
      <c r="G223" s="1">
        <v>0.0</v>
      </c>
      <c r="H223" s="4">
        <v>0.96</v>
      </c>
      <c r="I223" s="5">
        <v>144</v>
      </c>
      <c r="J223" s="5">
        <v>0.16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1200</v>
      </c>
      <c r="X223" s="1">
        <v>3040</v>
      </c>
      <c r="Y223" s="31"/>
    </row>
    <row r="224" spans="1:25" customHeight="1" ht="12.75">
      <c r="A224" s="1" t="s">
        <v>588</v>
      </c>
      <c r="B224" s="7">
        <v>0.0</v>
      </c>
      <c r="C224" s="1">
        <v>2</v>
      </c>
      <c r="D224" s="1" t="s">
        <v>158</v>
      </c>
      <c r="E224" s="5">
        <v>1554.52</v>
      </c>
      <c r="F224" s="5">
        <v>195.42</v>
      </c>
      <c r="G224" s="1">
        <v>0.0</v>
      </c>
      <c r="H224" s="4">
        <v>0.96</v>
      </c>
      <c r="I224" s="5">
        <v>12</v>
      </c>
      <c r="J224" s="5">
        <v>0.17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1200</v>
      </c>
      <c r="X224" s="1">
        <v>3072</v>
      </c>
      <c r="Y224" s="31"/>
    </row>
    <row r="225" spans="1:25" customHeight="1" ht="12.75">
      <c r="A225" s="1" t="s">
        <v>589</v>
      </c>
      <c r="B225" s="7">
        <v>0.0</v>
      </c>
      <c r="C225" s="1">
        <v>2</v>
      </c>
      <c r="D225" s="1" t="s">
        <v>158</v>
      </c>
      <c r="E225" s="5">
        <v>52.96</v>
      </c>
      <c r="F225" s="5">
        <v>48.19</v>
      </c>
      <c r="G225" s="1">
        <v>0.0</v>
      </c>
      <c r="H225" s="4">
        <v>0.96</v>
      </c>
      <c r="I225" s="5">
        <v>179</v>
      </c>
      <c r="J225" s="5">
        <v>0.14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1200</v>
      </c>
      <c r="X225" s="1">
        <v>3104</v>
      </c>
      <c r="Y225" s="31"/>
    </row>
    <row r="226" spans="1:25" customHeight="1" ht="12.75">
      <c r="A226" s="1" t="s">
        <v>590</v>
      </c>
      <c r="B226" s="7">
        <v>0.0</v>
      </c>
      <c r="C226" s="1">
        <v>2</v>
      </c>
      <c r="D226" s="1" t="s">
        <v>158</v>
      </c>
      <c r="E226" s="5">
        <v>34.13</v>
      </c>
      <c r="F226" s="5">
        <v>1.68</v>
      </c>
      <c r="G226" s="1">
        <v>0.0</v>
      </c>
      <c r="H226" s="4">
        <v>0.96</v>
      </c>
      <c r="I226" s="5">
        <v>10</v>
      </c>
      <c r="J226" s="5">
        <v>0.14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1200</v>
      </c>
      <c r="X226" s="1">
        <v>3136</v>
      </c>
      <c r="Y226" s="31"/>
    </row>
    <row r="227" spans="1:25" customHeight="1" ht="12.75">
      <c r="A227" s="1" t="s">
        <v>591</v>
      </c>
      <c r="B227" s="7">
        <v>0.0</v>
      </c>
      <c r="C227" s="1">
        <v>0.0</v>
      </c>
      <c r="D227" s="1" t="s">
        <v>158</v>
      </c>
      <c r="E227" s="5">
        <v>778.93</v>
      </c>
      <c r="F227" s="5">
        <v>241.27</v>
      </c>
      <c r="G227" s="1">
        <v>0.0</v>
      </c>
      <c r="H227" s="4">
        <v>0.96</v>
      </c>
      <c r="I227" s="5">
        <v>11</v>
      </c>
      <c r="J227" s="5">
        <v>0.2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1648</v>
      </c>
      <c r="X227" s="1">
        <v>64</v>
      </c>
      <c r="Y227" s="31"/>
    </row>
    <row r="228" spans="1:25" customHeight="1" ht="12.75">
      <c r="A228" s="1" t="s">
        <v>592</v>
      </c>
      <c r="B228" s="7">
        <v>0.0</v>
      </c>
      <c r="C228" s="1">
        <v>0.0</v>
      </c>
      <c r="D228" s="1" t="s">
        <v>158</v>
      </c>
      <c r="E228" s="5">
        <v>1453.44</v>
      </c>
      <c r="F228" s="5">
        <v>2831.8</v>
      </c>
      <c r="G228" s="1">
        <v>0.0</v>
      </c>
      <c r="H228" s="4">
        <v>0.96</v>
      </c>
      <c r="I228" s="5">
        <v>12</v>
      </c>
      <c r="J228" s="5">
        <v>0.5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1648</v>
      </c>
      <c r="X228" s="1">
        <v>96</v>
      </c>
      <c r="Y228" s="31"/>
    </row>
    <row r="229" spans="1:25" customHeight="1" ht="12.75">
      <c r="A229" s="1" t="s">
        <v>593</v>
      </c>
      <c r="B229" s="7">
        <v>0.0</v>
      </c>
      <c r="C229" s="1">
        <v>0.0</v>
      </c>
      <c r="D229" s="1" t="s">
        <v>158</v>
      </c>
      <c r="E229" s="5">
        <v>138.71</v>
      </c>
      <c r="F229" s="5">
        <v>301.45</v>
      </c>
      <c r="G229" s="1">
        <v>0.0</v>
      </c>
      <c r="H229" s="4">
        <v>0.96</v>
      </c>
      <c r="I229" s="5">
        <v>15</v>
      </c>
      <c r="J229" s="5">
        <v>0.2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1648</v>
      </c>
      <c r="X229" s="1">
        <v>128</v>
      </c>
      <c r="Y229" s="31"/>
    </row>
    <row r="230" spans="1:25" customHeight="1" ht="12.75">
      <c r="A230" s="1" t="s">
        <v>594</v>
      </c>
      <c r="B230" s="7">
        <v>0.0</v>
      </c>
      <c r="C230" s="1">
        <v>0.0</v>
      </c>
      <c r="D230" s="1" t="s">
        <v>158</v>
      </c>
      <c r="E230" s="5">
        <v>311.99</v>
      </c>
      <c r="F230" s="5">
        <v>597</v>
      </c>
      <c r="G230" s="1">
        <v>0.0</v>
      </c>
      <c r="H230" s="4">
        <v>0.96</v>
      </c>
      <c r="I230" s="5">
        <v>8</v>
      </c>
      <c r="J230" s="5">
        <v>0.26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1648</v>
      </c>
      <c r="X230" s="1">
        <v>160</v>
      </c>
      <c r="Y230" s="31"/>
    </row>
    <row r="231" spans="1:25" customHeight="1" ht="12.75">
      <c r="A231" s="1" t="s">
        <v>595</v>
      </c>
      <c r="B231" s="7">
        <v>0.0</v>
      </c>
      <c r="C231" s="1">
        <v>0.0</v>
      </c>
      <c r="D231" s="1" t="s">
        <v>158</v>
      </c>
      <c r="E231" s="5">
        <v>49.22</v>
      </c>
      <c r="F231" s="5">
        <v>93.61</v>
      </c>
      <c r="G231" s="1">
        <v>0.0</v>
      </c>
      <c r="H231" s="4">
        <v>0.96</v>
      </c>
      <c r="I231" s="5">
        <v>11</v>
      </c>
      <c r="J231" s="5">
        <v>0.26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1648</v>
      </c>
      <c r="X231" s="1">
        <v>192</v>
      </c>
      <c r="Y231" s="31"/>
    </row>
    <row r="232" spans="1:25" customHeight="1" ht="12.75">
      <c r="A232" s="1" t="s">
        <v>596</v>
      </c>
      <c r="B232" s="7">
        <v>0.0</v>
      </c>
      <c r="C232" s="1">
        <v>0.0</v>
      </c>
      <c r="D232" s="1" t="s">
        <v>158</v>
      </c>
      <c r="E232" s="5">
        <v>455.29</v>
      </c>
      <c r="F232" s="5">
        <v>236.05</v>
      </c>
      <c r="G232" s="1">
        <v>0.0</v>
      </c>
      <c r="H232" s="4">
        <v>0.96</v>
      </c>
      <c r="I232" s="5">
        <v>14</v>
      </c>
      <c r="J232" s="5">
        <v>0.2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1648</v>
      </c>
      <c r="X232" s="1">
        <v>224</v>
      </c>
      <c r="Y232" s="31"/>
    </row>
    <row r="233" spans="1:25" customHeight="1" ht="12.75">
      <c r="A233" s="1" t="s">
        <v>597</v>
      </c>
      <c r="B233" s="7">
        <v>0.0</v>
      </c>
      <c r="C233" s="1">
        <v>0.0</v>
      </c>
      <c r="D233" s="1" t="s">
        <v>158</v>
      </c>
      <c r="E233" s="5">
        <v>1832.48</v>
      </c>
      <c r="F233" s="5">
        <v>397.5</v>
      </c>
      <c r="G233" s="1">
        <v>0.0</v>
      </c>
      <c r="H233" s="4">
        <v>0.96</v>
      </c>
      <c r="I233" s="5">
        <v>7</v>
      </c>
      <c r="J233" s="5">
        <v>0.2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1648</v>
      </c>
      <c r="X233" s="1">
        <v>256</v>
      </c>
      <c r="Y233" s="31"/>
    </row>
    <row r="234" spans="1:25" customHeight="1" ht="12.75">
      <c r="A234" s="1" t="s">
        <v>598</v>
      </c>
      <c r="B234" s="7">
        <v>0.0</v>
      </c>
      <c r="C234" s="1">
        <v>0.0</v>
      </c>
      <c r="D234" s="1" t="s">
        <v>158</v>
      </c>
      <c r="E234" s="5">
        <v>974.88</v>
      </c>
      <c r="F234" s="5">
        <v>123.22</v>
      </c>
      <c r="G234" s="1">
        <v>0.0</v>
      </c>
      <c r="H234" s="4">
        <v>0.96</v>
      </c>
      <c r="I234" s="5">
        <v>21</v>
      </c>
      <c r="J234" s="5">
        <v>0.5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1648</v>
      </c>
      <c r="X234" s="1">
        <v>288</v>
      </c>
      <c r="Y234" s="31"/>
    </row>
    <row r="235" spans="1:25" customHeight="1" ht="12.75">
      <c r="A235" s="1" t="s">
        <v>599</v>
      </c>
      <c r="B235" s="7">
        <v>0.0</v>
      </c>
      <c r="C235" s="1">
        <v>0.0</v>
      </c>
      <c r="D235" s="1" t="s">
        <v>158</v>
      </c>
      <c r="E235" s="5">
        <v>205.48</v>
      </c>
      <c r="F235" s="5">
        <v>75.94</v>
      </c>
      <c r="G235" s="1">
        <v>0.0</v>
      </c>
      <c r="H235" s="4">
        <v>0.96</v>
      </c>
      <c r="I235" s="5">
        <v>10</v>
      </c>
      <c r="J235" s="5">
        <v>0.2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1648</v>
      </c>
      <c r="X235" s="1">
        <v>320</v>
      </c>
      <c r="Y235" s="31"/>
    </row>
    <row r="236" spans="1:25" customHeight="1" ht="12.75">
      <c r="A236" s="1" t="s">
        <v>600</v>
      </c>
      <c r="B236" s="7">
        <v>0.0</v>
      </c>
      <c r="C236" s="1">
        <v>0.0</v>
      </c>
      <c r="D236" s="1" t="s">
        <v>158</v>
      </c>
      <c r="E236" s="5">
        <v>879.02</v>
      </c>
      <c r="F236" s="5">
        <v>187.55</v>
      </c>
      <c r="G236" s="1">
        <v>0.0</v>
      </c>
      <c r="H236" s="4">
        <v>0.96</v>
      </c>
      <c r="I236" s="5">
        <v>24</v>
      </c>
      <c r="J236" s="5">
        <v>0.26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1648</v>
      </c>
      <c r="X236" s="1">
        <v>352</v>
      </c>
      <c r="Y236" s="31"/>
    </row>
    <row r="237" spans="1:25" customHeight="1" ht="12.75">
      <c r="A237" s="1" t="s">
        <v>601</v>
      </c>
      <c r="B237" s="7">
        <v>0.0</v>
      </c>
      <c r="C237" s="1">
        <v>0.0</v>
      </c>
      <c r="D237" s="1" t="s">
        <v>158</v>
      </c>
      <c r="E237" s="5">
        <v>845.43</v>
      </c>
      <c r="F237" s="5">
        <v>556.95</v>
      </c>
      <c r="G237" s="1">
        <v>0.0</v>
      </c>
      <c r="H237" s="4">
        <v>0.96</v>
      </c>
      <c r="I237" s="5">
        <v>8</v>
      </c>
      <c r="J237" s="5">
        <v>0.2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1648</v>
      </c>
      <c r="X237" s="1">
        <v>384</v>
      </c>
      <c r="Y237" s="31"/>
    </row>
    <row r="238" spans="1:25" customHeight="1" ht="12.75">
      <c r="A238" s="1" t="s">
        <v>602</v>
      </c>
      <c r="B238" s="7">
        <v>0.0</v>
      </c>
      <c r="C238" s="1">
        <v>0.0</v>
      </c>
      <c r="D238" s="1" t="s">
        <v>158</v>
      </c>
      <c r="E238" s="5">
        <v>734.15</v>
      </c>
      <c r="F238" s="5">
        <v>780.95</v>
      </c>
      <c r="G238" s="1">
        <v>0.0</v>
      </c>
      <c r="H238" s="4">
        <v>0.96</v>
      </c>
      <c r="I238" s="5">
        <v>11</v>
      </c>
      <c r="J238" s="5">
        <v>0.5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1648</v>
      </c>
      <c r="X238" s="1">
        <v>416</v>
      </c>
      <c r="Y238" s="31"/>
    </row>
    <row r="239" spans="1:25" customHeight="1" ht="12.75">
      <c r="A239" s="1" t="s">
        <v>603</v>
      </c>
      <c r="B239" s="7">
        <v>0.0</v>
      </c>
      <c r="C239" s="1">
        <v>0.0</v>
      </c>
      <c r="D239" s="1" t="s">
        <v>158</v>
      </c>
      <c r="E239" s="5">
        <v>407.38</v>
      </c>
      <c r="F239" s="5">
        <v>1052.53</v>
      </c>
      <c r="G239" s="1">
        <v>0.0</v>
      </c>
      <c r="H239" s="4">
        <v>0.96</v>
      </c>
      <c r="I239" s="5">
        <v>11</v>
      </c>
      <c r="J239" s="5">
        <v>0.2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1648</v>
      </c>
      <c r="X239" s="1">
        <v>448</v>
      </c>
      <c r="Y239" s="31"/>
    </row>
    <row r="240" spans="1:25" customHeight="1" ht="12.75">
      <c r="A240" s="1" t="s">
        <v>604</v>
      </c>
      <c r="B240" s="7">
        <v>0.0</v>
      </c>
      <c r="C240" s="1">
        <v>0.0</v>
      </c>
      <c r="D240" s="1" t="s">
        <v>158</v>
      </c>
      <c r="E240" s="5">
        <v>360.22</v>
      </c>
      <c r="F240" s="5">
        <v>234.43</v>
      </c>
      <c r="G240" s="1">
        <v>0.0</v>
      </c>
      <c r="H240" s="4">
        <v>0.96</v>
      </c>
      <c r="I240" s="5">
        <v>11</v>
      </c>
      <c r="J240" s="5">
        <v>0.2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1648</v>
      </c>
      <c r="X240" s="1">
        <v>480</v>
      </c>
      <c r="Y240" s="31"/>
    </row>
    <row r="241" spans="1:25" customHeight="1" ht="12.75">
      <c r="A241" s="1" t="s">
        <v>605</v>
      </c>
      <c r="B241" s="7">
        <v>0.0</v>
      </c>
      <c r="C241" s="1">
        <v>0.0</v>
      </c>
      <c r="D241" s="1" t="s">
        <v>158</v>
      </c>
      <c r="E241" s="5">
        <v>185.17</v>
      </c>
      <c r="F241" s="5">
        <v>63.68</v>
      </c>
      <c r="G241" s="1">
        <v>0.0</v>
      </c>
      <c r="H241" s="4">
        <v>0.96</v>
      </c>
      <c r="I241" s="5">
        <v>10</v>
      </c>
      <c r="J241" s="5">
        <v>0.2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1648</v>
      </c>
      <c r="X241" s="1">
        <v>512</v>
      </c>
      <c r="Y241" s="31"/>
    </row>
    <row r="242" spans="1:25" customHeight="1" ht="12.75">
      <c r="A242" s="1" t="s">
        <v>606</v>
      </c>
      <c r="B242" s="7">
        <v>0.0</v>
      </c>
      <c r="C242" s="1">
        <v>0.0</v>
      </c>
      <c r="D242" s="1" t="s">
        <v>158</v>
      </c>
      <c r="E242" s="5">
        <v>158.11</v>
      </c>
      <c r="F242" s="5">
        <v>46.36</v>
      </c>
      <c r="G242" s="1">
        <v>0.0</v>
      </c>
      <c r="H242" s="4">
        <v>0.96</v>
      </c>
      <c r="I242" s="5">
        <v>12</v>
      </c>
      <c r="J242" s="5">
        <v>0.2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1648</v>
      </c>
      <c r="X242" s="1">
        <v>544</v>
      </c>
      <c r="Y242" s="31"/>
    </row>
    <row r="243" spans="1:25" customHeight="1" ht="12.75">
      <c r="A243" s="1" t="s">
        <v>607</v>
      </c>
      <c r="B243" s="7">
        <v>0.0</v>
      </c>
      <c r="C243" s="1">
        <v>0.0</v>
      </c>
      <c r="D243" s="1" t="s">
        <v>158</v>
      </c>
      <c r="E243" s="5">
        <v>469.35</v>
      </c>
      <c r="F243" s="5">
        <v>440.12</v>
      </c>
      <c r="G243" s="1">
        <v>0.0</v>
      </c>
      <c r="H243" s="4">
        <v>0.96</v>
      </c>
      <c r="I243" s="5">
        <v>10</v>
      </c>
      <c r="J243" s="5">
        <v>0.5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1648</v>
      </c>
      <c r="X243" s="1">
        <v>576</v>
      </c>
      <c r="Y243" s="31"/>
    </row>
    <row r="244" spans="1:25" customHeight="1" ht="12.75">
      <c r="A244" s="1" t="s">
        <v>608</v>
      </c>
      <c r="B244" s="7">
        <v>0.0</v>
      </c>
      <c r="C244" s="1">
        <v>0.0</v>
      </c>
      <c r="D244" s="1" t="s">
        <v>158</v>
      </c>
      <c r="E244" s="5">
        <v>43.64</v>
      </c>
      <c r="F244" s="5">
        <v>117.86</v>
      </c>
      <c r="G244" s="1">
        <v>0.0</v>
      </c>
      <c r="H244" s="4">
        <v>0.96</v>
      </c>
      <c r="I244" s="5">
        <v>12</v>
      </c>
      <c r="J244" s="5">
        <v>0.2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1648</v>
      </c>
      <c r="X244" s="1">
        <v>608</v>
      </c>
      <c r="Y244" s="31"/>
    </row>
    <row r="245" spans="1:25" customHeight="1" ht="12.75">
      <c r="A245" s="1" t="s">
        <v>609</v>
      </c>
      <c r="B245" s="7">
        <v>0.0</v>
      </c>
      <c r="C245" s="1">
        <v>0.0</v>
      </c>
      <c r="D245" s="1" t="s">
        <v>158</v>
      </c>
      <c r="E245" s="5">
        <v>141.47</v>
      </c>
      <c r="F245" s="5">
        <v>225.07</v>
      </c>
      <c r="G245" s="1">
        <v>0.0</v>
      </c>
      <c r="H245" s="4">
        <v>0.96</v>
      </c>
      <c r="I245" s="5">
        <v>12</v>
      </c>
      <c r="J245" s="5">
        <v>0.26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1648</v>
      </c>
      <c r="X245" s="1">
        <v>640</v>
      </c>
      <c r="Y245" s="31"/>
    </row>
    <row r="246" spans="1:25" customHeight="1" ht="12.75">
      <c r="A246" s="1" t="s">
        <v>610</v>
      </c>
      <c r="B246" s="7">
        <v>0.0</v>
      </c>
      <c r="C246" s="1">
        <v>0.0</v>
      </c>
      <c r="D246" s="1" t="s">
        <v>158</v>
      </c>
      <c r="E246" s="5">
        <v>211.62</v>
      </c>
      <c r="F246" s="5">
        <v>44.64</v>
      </c>
      <c r="G246" s="1">
        <v>0.0</v>
      </c>
      <c r="H246" s="4">
        <v>0.96</v>
      </c>
      <c r="I246" s="5">
        <v>11</v>
      </c>
      <c r="J246" s="5">
        <v>0.26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1648</v>
      </c>
      <c r="X246" s="1">
        <v>672</v>
      </c>
      <c r="Y246" s="31"/>
    </row>
    <row r="247" spans="1:25" customHeight="1" ht="12.75">
      <c r="A247" s="1" t="s">
        <v>611</v>
      </c>
      <c r="B247" s="7">
        <v>0.0</v>
      </c>
      <c r="C247" s="1">
        <v>0.0</v>
      </c>
      <c r="D247" s="1" t="s">
        <v>158</v>
      </c>
      <c r="E247" s="5">
        <v>503.24</v>
      </c>
      <c r="F247" s="5">
        <v>206.49</v>
      </c>
      <c r="G247" s="1">
        <v>0.0</v>
      </c>
      <c r="H247" s="4">
        <v>0.96</v>
      </c>
      <c r="I247" s="5">
        <v>28</v>
      </c>
      <c r="J247" s="5">
        <v>0.5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1648</v>
      </c>
      <c r="X247" s="1">
        <v>704</v>
      </c>
      <c r="Y247" s="31"/>
    </row>
    <row r="248" spans="1:25" customHeight="1" ht="12.75">
      <c r="A248" s="1" t="s">
        <v>612</v>
      </c>
      <c r="B248" s="7">
        <v>0.0</v>
      </c>
      <c r="C248" s="1">
        <v>0.0</v>
      </c>
      <c r="D248" s="1" t="s">
        <v>158</v>
      </c>
      <c r="E248" s="5">
        <v>117.66</v>
      </c>
      <c r="F248" s="5">
        <v>32.9</v>
      </c>
      <c r="G248" s="1">
        <v>0.0</v>
      </c>
      <c r="H248" s="4">
        <v>0.96</v>
      </c>
      <c r="I248" s="5">
        <v>21</v>
      </c>
      <c r="J248" s="5">
        <v>0.5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1648</v>
      </c>
      <c r="X248" s="1">
        <v>736</v>
      </c>
      <c r="Y248" s="31"/>
    </row>
    <row r="249" spans="1:25" customHeight="1" ht="12.75">
      <c r="A249" s="1" t="s">
        <v>613</v>
      </c>
      <c r="B249" s="7">
        <v>0.0</v>
      </c>
      <c r="C249" s="1">
        <v>0.0</v>
      </c>
      <c r="D249" s="1" t="s">
        <v>158</v>
      </c>
      <c r="E249" s="5">
        <v>164.64</v>
      </c>
      <c r="F249" s="5">
        <v>19.31</v>
      </c>
      <c r="G249" s="1">
        <v>0.0</v>
      </c>
      <c r="H249" s="4">
        <v>0.96</v>
      </c>
      <c r="I249" s="5">
        <v>18</v>
      </c>
      <c r="J249" s="5">
        <v>0.5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1648</v>
      </c>
      <c r="X249" s="1">
        <v>768</v>
      </c>
      <c r="Y249" s="31"/>
    </row>
    <row r="250" spans="1:25" customHeight="1" ht="12.75">
      <c r="A250" s="1" t="s">
        <v>614</v>
      </c>
      <c r="B250" s="7">
        <v>0.0</v>
      </c>
      <c r="C250" s="1">
        <v>0.0</v>
      </c>
      <c r="D250" s="1" t="s">
        <v>158</v>
      </c>
      <c r="E250" s="5">
        <v>135.18</v>
      </c>
      <c r="F250" s="5">
        <v>38.04</v>
      </c>
      <c r="G250" s="1">
        <v>0.0</v>
      </c>
      <c r="H250" s="4">
        <v>0.96</v>
      </c>
      <c r="I250" s="5">
        <v>24</v>
      </c>
      <c r="J250" s="5">
        <v>0.5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1648</v>
      </c>
      <c r="X250" s="1">
        <v>800</v>
      </c>
      <c r="Y250" s="31"/>
    </row>
    <row r="251" spans="1:25" customHeight="1" ht="12.75">
      <c r="A251" s="1" t="s">
        <v>167</v>
      </c>
      <c r="B251" s="7">
        <v>0.02</v>
      </c>
      <c r="C251" s="1">
        <v>3</v>
      </c>
      <c r="D251" s="1" t="s">
        <v>168</v>
      </c>
      <c r="E251" s="1"/>
      <c r="F251" s="1"/>
      <c r="G251" s="1"/>
      <c r="H251" s="1"/>
      <c r="I251" s="5">
        <v>34</v>
      </c>
      <c r="J251" s="5">
        <v>0.61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960</v>
      </c>
      <c r="X251" s="1">
        <v>64</v>
      </c>
      <c r="Y251" s="31"/>
    </row>
    <row r="252" spans="1:25" customHeight="1" ht="12.75">
      <c r="A252" s="1" t="s">
        <v>169</v>
      </c>
      <c r="B252" s="7">
        <v>0.02</v>
      </c>
      <c r="C252" s="1">
        <v>2</v>
      </c>
      <c r="D252" s="1" t="s">
        <v>168</v>
      </c>
      <c r="E252" s="1"/>
      <c r="F252" s="1"/>
      <c r="G252" s="1"/>
      <c r="H252" s="1"/>
      <c r="I252" s="5">
        <v>36</v>
      </c>
      <c r="J252" s="5">
        <v>4.81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1200</v>
      </c>
      <c r="X252" s="1">
        <v>64</v>
      </c>
      <c r="Y252" s="31"/>
    </row>
    <row r="253" spans="1:25" customHeight="1" ht="12.75">
      <c r="A253" s="1" t="s">
        <v>170</v>
      </c>
      <c r="B253" s="7">
        <v>0.02</v>
      </c>
      <c r="C253" s="1">
        <v>2</v>
      </c>
      <c r="D253" s="1" t="s">
        <v>168</v>
      </c>
      <c r="E253" s="1"/>
      <c r="F253" s="1"/>
      <c r="G253" s="1"/>
      <c r="H253" s="1"/>
      <c r="I253" s="5">
        <v>33</v>
      </c>
      <c r="J253" s="5">
        <v>4.81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1200</v>
      </c>
      <c r="X253" s="1">
        <v>96</v>
      </c>
      <c r="Y253" s="31"/>
    </row>
    <row r="254" spans="1:25" customHeight="1" ht="12.75">
      <c r="A254" s="1" t="s">
        <v>171</v>
      </c>
      <c r="B254" s="7">
        <v>0.01</v>
      </c>
      <c r="C254" s="1">
        <v>2</v>
      </c>
      <c r="D254" s="1" t="s">
        <v>168</v>
      </c>
      <c r="E254" s="1"/>
      <c r="F254" s="1"/>
      <c r="G254" s="1"/>
      <c r="H254" s="1"/>
      <c r="I254" s="5">
        <v>18</v>
      </c>
      <c r="J254" s="5">
        <v>4.81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1200</v>
      </c>
      <c r="X254" s="1">
        <v>128</v>
      </c>
      <c r="Y254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54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174</v>
      </c>
    </row>
    <row r="3" spans="1:14" customHeight="1" ht="12.75">
      <c r="A3" s="1" t="s">
        <v>172</v>
      </c>
      <c r="B3" s="1" t="s">
        <v>175</v>
      </c>
    </row>
    <row r="4" spans="1:14" customHeight="1" ht="12.75">
      <c r="A4" s="1" t="s">
        <v>172</v>
      </c>
      <c r="B4" s="1" t="s">
        <v>157</v>
      </c>
    </row>
    <row r="5" spans="1:14" customHeight="1" ht="12.75">
      <c r="A5" s="1" t="s">
        <v>174</v>
      </c>
      <c r="B5" s="1" t="s">
        <v>163</v>
      </c>
    </row>
    <row r="6" spans="1:14" customHeight="1" ht="12.75">
      <c r="A6" s="1" t="s">
        <v>174</v>
      </c>
      <c r="B6" s="1" t="s">
        <v>164</v>
      </c>
    </row>
    <row r="7" spans="1:14" customHeight="1" ht="12.75">
      <c r="A7" s="1" t="s">
        <v>174</v>
      </c>
      <c r="B7" s="1" t="s">
        <v>165</v>
      </c>
    </row>
    <row r="8" spans="1:14" customHeight="1" ht="12.75">
      <c r="A8" s="1" t="s">
        <v>174</v>
      </c>
      <c r="B8" s="1" t="s">
        <v>186</v>
      </c>
    </row>
    <row r="9" spans="1:14" customHeight="1" ht="12.75">
      <c r="A9" s="1" t="s">
        <v>174</v>
      </c>
      <c r="B9" s="1" t="s">
        <v>187</v>
      </c>
    </row>
    <row r="10" spans="1:14" customHeight="1" ht="12.75">
      <c r="A10" s="1" t="s">
        <v>174</v>
      </c>
      <c r="B10" s="1" t="s">
        <v>201</v>
      </c>
    </row>
    <row r="11" spans="1:14" customHeight="1" ht="12.75">
      <c r="A11" s="1" t="s">
        <v>174</v>
      </c>
      <c r="B11" s="1" t="s">
        <v>202</v>
      </c>
    </row>
    <row r="12" spans="1:14" customHeight="1" ht="12.75">
      <c r="A12" s="1" t="s">
        <v>174</v>
      </c>
      <c r="B12" s="1" t="s">
        <v>203</v>
      </c>
    </row>
    <row r="13" spans="1:14" customHeight="1" ht="12.75">
      <c r="A13" s="1" t="s">
        <v>174</v>
      </c>
      <c r="B13" s="1" t="s">
        <v>230</v>
      </c>
    </row>
    <row r="14" spans="1:14" customHeight="1" ht="12.75">
      <c r="A14" s="1" t="s">
        <v>174</v>
      </c>
      <c r="B14" s="1" t="s">
        <v>231</v>
      </c>
    </row>
    <row r="15" spans="1:14" customHeight="1" ht="12.75">
      <c r="A15" s="1" t="s">
        <v>174</v>
      </c>
      <c r="B15" s="1" t="s">
        <v>232</v>
      </c>
    </row>
    <row r="16" spans="1:14" customHeight="1" ht="12.75">
      <c r="A16" s="1" t="s">
        <v>175</v>
      </c>
      <c r="B16" s="1" t="s">
        <v>315</v>
      </c>
    </row>
    <row r="17" spans="1:14" customHeight="1" ht="12.75">
      <c r="A17" s="1" t="s">
        <v>175</v>
      </c>
      <c r="B17" s="1" t="s">
        <v>316</v>
      </c>
    </row>
    <row r="18" spans="1:14" customHeight="1" ht="12.75">
      <c r="A18" s="1" t="s">
        <v>175</v>
      </c>
      <c r="B18" s="1" t="s">
        <v>317</v>
      </c>
    </row>
    <row r="19" spans="1:14" customHeight="1" ht="12.75">
      <c r="A19" s="1" t="s">
        <v>150</v>
      </c>
      <c r="B19" s="1" t="s">
        <v>152</v>
      </c>
    </row>
    <row r="20" spans="1:14" customHeight="1" ht="12.75">
      <c r="A20" s="1" t="s">
        <v>152</v>
      </c>
      <c r="B20" s="1" t="s">
        <v>172</v>
      </c>
    </row>
    <row r="21" spans="1:14" customHeight="1" ht="12.75">
      <c r="A21" s="1" t="s">
        <v>163</v>
      </c>
      <c r="B21" s="1" t="s">
        <v>167</v>
      </c>
    </row>
    <row r="22" spans="1:14" customHeight="1" ht="12.75">
      <c r="A22" s="1" t="s">
        <v>164</v>
      </c>
      <c r="B22" s="1" t="s">
        <v>159</v>
      </c>
    </row>
    <row r="23" spans="1:14" customHeight="1" ht="12.75">
      <c r="A23" s="1" t="s">
        <v>165</v>
      </c>
      <c r="B23" s="1" t="s">
        <v>160</v>
      </c>
    </row>
    <row r="24" spans="1:14" customHeight="1" ht="12.75">
      <c r="A24" s="1" t="s">
        <v>186</v>
      </c>
      <c r="B24" s="1" t="s">
        <v>166</v>
      </c>
    </row>
    <row r="25" spans="1:14" customHeight="1" ht="12.75">
      <c r="A25" s="1" t="s">
        <v>187</v>
      </c>
      <c r="B25" s="1" t="s">
        <v>196</v>
      </c>
    </row>
    <row r="26" spans="1:14" customHeight="1" ht="12.75">
      <c r="A26" s="1" t="s">
        <v>201</v>
      </c>
      <c r="B26" s="1" t="s">
        <v>197</v>
      </c>
    </row>
    <row r="27" spans="1:14" customHeight="1" ht="12.75">
      <c r="A27" s="1" t="s">
        <v>202</v>
      </c>
      <c r="B27" s="1" t="s">
        <v>198</v>
      </c>
    </row>
    <row r="28" spans="1:14" customHeight="1" ht="12.75">
      <c r="A28" s="1" t="s">
        <v>203</v>
      </c>
      <c r="B28" s="1" t="s">
        <v>199</v>
      </c>
    </row>
    <row r="29" spans="1:14" customHeight="1" ht="12.75">
      <c r="A29" s="1" t="s">
        <v>230</v>
      </c>
      <c r="B29" s="1" t="s">
        <v>262</v>
      </c>
    </row>
    <row r="30" spans="1:14" customHeight="1" ht="12.75">
      <c r="A30" s="1" t="s">
        <v>231</v>
      </c>
      <c r="B30" s="1" t="s">
        <v>263</v>
      </c>
    </row>
    <row r="31" spans="1:14" customHeight="1" ht="12.75">
      <c r="A31" s="1" t="s">
        <v>232</v>
      </c>
      <c r="B31" s="1" t="s">
        <v>264</v>
      </c>
    </row>
    <row r="32" spans="1:14" customHeight="1" ht="12.75">
      <c r="A32" s="1" t="s">
        <v>315</v>
      </c>
      <c r="B32" s="1" t="s">
        <v>318</v>
      </c>
    </row>
    <row r="33" spans="1:14" customHeight="1" ht="12.75">
      <c r="A33" s="1" t="s">
        <v>315</v>
      </c>
      <c r="B33" s="1" t="s">
        <v>319</v>
      </c>
    </row>
    <row r="34" spans="1:14" customHeight="1" ht="12.75">
      <c r="A34" s="1" t="s">
        <v>315</v>
      </c>
      <c r="B34" s="1" t="s">
        <v>320</v>
      </c>
    </row>
    <row r="35" spans="1:14" customHeight="1" ht="12.75">
      <c r="A35" s="1" t="s">
        <v>315</v>
      </c>
      <c r="B35" s="1" t="s">
        <v>321</v>
      </c>
    </row>
    <row r="36" spans="1:14" customHeight="1" ht="12.75">
      <c r="A36" s="1" t="s">
        <v>315</v>
      </c>
      <c r="B36" s="1" t="s">
        <v>322</v>
      </c>
    </row>
    <row r="37" spans="1:14" customHeight="1" ht="12.75">
      <c r="A37" s="1" t="s">
        <v>315</v>
      </c>
      <c r="B37" s="1" t="s">
        <v>323</v>
      </c>
    </row>
    <row r="38" spans="1:14" customHeight="1" ht="12.75">
      <c r="A38" s="1" t="s">
        <v>315</v>
      </c>
      <c r="B38" s="1" t="s">
        <v>324</v>
      </c>
    </row>
    <row r="39" spans="1:14" customHeight="1" ht="12.75">
      <c r="A39" s="1" t="s">
        <v>315</v>
      </c>
      <c r="B39" s="1" t="s">
        <v>325</v>
      </c>
    </row>
    <row r="40" spans="1:14" customHeight="1" ht="12.75">
      <c r="A40" s="1" t="s">
        <v>315</v>
      </c>
      <c r="B40" s="1" t="s">
        <v>326</v>
      </c>
    </row>
    <row r="41" spans="1:14" customHeight="1" ht="12.75">
      <c r="A41" s="1" t="s">
        <v>315</v>
      </c>
      <c r="B41" s="1" t="s">
        <v>327</v>
      </c>
    </row>
    <row r="42" spans="1:14" customHeight="1" ht="12.75">
      <c r="A42" s="1" t="s">
        <v>315</v>
      </c>
      <c r="B42" s="1" t="s">
        <v>328</v>
      </c>
    </row>
    <row r="43" spans="1:14" customHeight="1" ht="12.75">
      <c r="A43" s="1" t="s">
        <v>315</v>
      </c>
      <c r="B43" s="1" t="s">
        <v>329</v>
      </c>
    </row>
    <row r="44" spans="1:14" customHeight="1" ht="12.75">
      <c r="A44" s="1" t="s">
        <v>315</v>
      </c>
      <c r="B44" s="1" t="s">
        <v>330</v>
      </c>
    </row>
    <row r="45" spans="1:14" customHeight="1" ht="12.75">
      <c r="A45" s="1" t="s">
        <v>315</v>
      </c>
      <c r="B45" s="1" t="s">
        <v>331</v>
      </c>
    </row>
    <row r="46" spans="1:14" customHeight="1" ht="12.75">
      <c r="A46" s="1" t="s">
        <v>315</v>
      </c>
      <c r="B46" s="1" t="s">
        <v>332</v>
      </c>
    </row>
    <row r="47" spans="1:14" customHeight="1" ht="12.75">
      <c r="A47" s="1" t="s">
        <v>315</v>
      </c>
      <c r="B47" s="1" t="s">
        <v>333</v>
      </c>
    </row>
    <row r="48" spans="1:14" customHeight="1" ht="12.75">
      <c r="A48" s="1" t="s">
        <v>315</v>
      </c>
      <c r="B48" s="1" t="s">
        <v>334</v>
      </c>
    </row>
    <row r="49" spans="1:14" customHeight="1" ht="12.75">
      <c r="A49" s="1" t="s">
        <v>315</v>
      </c>
      <c r="B49" s="1" t="s">
        <v>335</v>
      </c>
    </row>
    <row r="50" spans="1:14" customHeight="1" ht="12.75">
      <c r="A50" s="1" t="s">
        <v>315</v>
      </c>
      <c r="B50" s="1" t="s">
        <v>336</v>
      </c>
    </row>
    <row r="51" spans="1:14" customHeight="1" ht="12.75">
      <c r="A51" s="1" t="s">
        <v>315</v>
      </c>
      <c r="B51" s="1" t="s">
        <v>337</v>
      </c>
    </row>
    <row r="52" spans="1:14" customHeight="1" ht="12.75">
      <c r="A52" s="1" t="s">
        <v>315</v>
      </c>
      <c r="B52" s="1" t="s">
        <v>338</v>
      </c>
    </row>
    <row r="53" spans="1:14" customHeight="1" ht="12.75">
      <c r="A53" s="1" t="s">
        <v>315</v>
      </c>
      <c r="B53" s="1" t="s">
        <v>339</v>
      </c>
    </row>
    <row r="54" spans="1:14" customHeight="1" ht="12.75">
      <c r="A54" s="1" t="s">
        <v>315</v>
      </c>
      <c r="B54" s="1" t="s">
        <v>340</v>
      </c>
    </row>
    <row r="55" spans="1:14" customHeight="1" ht="12.75">
      <c r="A55" s="1" t="s">
        <v>315</v>
      </c>
      <c r="B55" s="1" t="s">
        <v>341</v>
      </c>
    </row>
    <row r="56" spans="1:14" customHeight="1" ht="12.75">
      <c r="A56" s="1" t="s">
        <v>315</v>
      </c>
      <c r="B56" s="1" t="s">
        <v>342</v>
      </c>
    </row>
    <row r="57" spans="1:14" customHeight="1" ht="12.75">
      <c r="A57" s="1" t="s">
        <v>315</v>
      </c>
      <c r="B57" s="1" t="s">
        <v>343</v>
      </c>
    </row>
    <row r="58" spans="1:14" customHeight="1" ht="12.75">
      <c r="A58" s="1" t="s">
        <v>315</v>
      </c>
      <c r="B58" s="1" t="s">
        <v>344</v>
      </c>
    </row>
    <row r="59" spans="1:14" customHeight="1" ht="12.75">
      <c r="A59" s="1" t="s">
        <v>315</v>
      </c>
      <c r="B59" s="1" t="s">
        <v>345</v>
      </c>
    </row>
    <row r="60" spans="1:14" customHeight="1" ht="12.75">
      <c r="A60" s="1" t="s">
        <v>315</v>
      </c>
      <c r="B60" s="1" t="s">
        <v>346</v>
      </c>
    </row>
    <row r="61" spans="1:14" customHeight="1" ht="12.75">
      <c r="A61" s="1" t="s">
        <v>315</v>
      </c>
      <c r="B61" s="1" t="s">
        <v>347</v>
      </c>
    </row>
    <row r="62" spans="1:14" customHeight="1" ht="12.75">
      <c r="A62" s="1" t="s">
        <v>315</v>
      </c>
      <c r="B62" s="1" t="s">
        <v>348</v>
      </c>
    </row>
    <row r="63" spans="1:14" customHeight="1" ht="12.75">
      <c r="A63" s="1" t="s">
        <v>315</v>
      </c>
      <c r="B63" s="1" t="s">
        <v>349</v>
      </c>
    </row>
    <row r="64" spans="1:14" customHeight="1" ht="12.75">
      <c r="A64" s="1" t="s">
        <v>315</v>
      </c>
      <c r="B64" s="1" t="s">
        <v>265</v>
      </c>
    </row>
    <row r="65" spans="1:14" customHeight="1" ht="12.75">
      <c r="A65" s="1" t="s">
        <v>316</v>
      </c>
      <c r="B65" s="1" t="s">
        <v>350</v>
      </c>
    </row>
    <row r="66" spans="1:14" customHeight="1" ht="12.75">
      <c r="A66" s="1" t="s">
        <v>316</v>
      </c>
      <c r="B66" s="1" t="s">
        <v>351</v>
      </c>
    </row>
    <row r="67" spans="1:14" customHeight="1" ht="12.75">
      <c r="A67" s="1" t="s">
        <v>316</v>
      </c>
      <c r="B67" s="1" t="s">
        <v>352</v>
      </c>
    </row>
    <row r="68" spans="1:14" customHeight="1" ht="12.75">
      <c r="A68" s="1" t="s">
        <v>316</v>
      </c>
      <c r="B68" s="1" t="s">
        <v>353</v>
      </c>
    </row>
    <row r="69" spans="1:14" customHeight="1" ht="12.75">
      <c r="A69" s="1" t="s">
        <v>316</v>
      </c>
      <c r="B69" s="1" t="s">
        <v>354</v>
      </c>
    </row>
    <row r="70" spans="1:14" customHeight="1" ht="12.75">
      <c r="A70" s="1" t="s">
        <v>316</v>
      </c>
      <c r="B70" s="1" t="s">
        <v>355</v>
      </c>
    </row>
    <row r="71" spans="1:14" customHeight="1" ht="12.75">
      <c r="A71" s="1" t="s">
        <v>316</v>
      </c>
      <c r="B71" s="1" t="s">
        <v>356</v>
      </c>
    </row>
    <row r="72" spans="1:14" customHeight="1" ht="12.75">
      <c r="A72" s="1" t="s">
        <v>316</v>
      </c>
      <c r="B72" s="1" t="s">
        <v>357</v>
      </c>
    </row>
    <row r="73" spans="1:14" customHeight="1" ht="12.75">
      <c r="A73" s="1" t="s">
        <v>316</v>
      </c>
      <c r="B73" s="1" t="s">
        <v>358</v>
      </c>
    </row>
    <row r="74" spans="1:14" customHeight="1" ht="12.75">
      <c r="A74" s="1" t="s">
        <v>316</v>
      </c>
      <c r="B74" s="1" t="s">
        <v>359</v>
      </c>
    </row>
    <row r="75" spans="1:14" customHeight="1" ht="12.75">
      <c r="A75" s="1" t="s">
        <v>316</v>
      </c>
      <c r="B75" s="1" t="s">
        <v>360</v>
      </c>
    </row>
    <row r="76" spans="1:14" customHeight="1" ht="12.75">
      <c r="A76" s="1" t="s">
        <v>316</v>
      </c>
      <c r="B76" s="1" t="s">
        <v>361</v>
      </c>
    </row>
    <row r="77" spans="1:14" customHeight="1" ht="12.75">
      <c r="A77" s="1" t="s">
        <v>316</v>
      </c>
      <c r="B77" s="1" t="s">
        <v>362</v>
      </c>
    </row>
    <row r="78" spans="1:14" customHeight="1" ht="12.75">
      <c r="A78" s="1" t="s">
        <v>316</v>
      </c>
      <c r="B78" s="1" t="s">
        <v>363</v>
      </c>
    </row>
    <row r="79" spans="1:14" customHeight="1" ht="12.75">
      <c r="A79" s="1" t="s">
        <v>316</v>
      </c>
      <c r="B79" s="1" t="s">
        <v>364</v>
      </c>
    </row>
    <row r="80" spans="1:14" customHeight="1" ht="12.75">
      <c r="A80" s="1" t="s">
        <v>316</v>
      </c>
      <c r="B80" s="1" t="s">
        <v>365</v>
      </c>
    </row>
    <row r="81" spans="1:14" customHeight="1" ht="12.75">
      <c r="A81" s="1" t="s">
        <v>316</v>
      </c>
      <c r="B81" s="1" t="s">
        <v>366</v>
      </c>
    </row>
    <row r="82" spans="1:14" customHeight="1" ht="12.75">
      <c r="A82" s="1" t="s">
        <v>316</v>
      </c>
      <c r="B82" s="1" t="s">
        <v>367</v>
      </c>
    </row>
    <row r="83" spans="1:14" customHeight="1" ht="12.75">
      <c r="A83" s="1" t="s">
        <v>316</v>
      </c>
      <c r="B83" s="1" t="s">
        <v>368</v>
      </c>
    </row>
    <row r="84" spans="1:14" customHeight="1" ht="12.75">
      <c r="A84" s="1" t="s">
        <v>316</v>
      </c>
      <c r="B84" s="1" t="s">
        <v>369</v>
      </c>
    </row>
    <row r="85" spans="1:14" customHeight="1" ht="12.75">
      <c r="A85" s="1" t="s">
        <v>316</v>
      </c>
      <c r="B85" s="1" t="s">
        <v>370</v>
      </c>
    </row>
    <row r="86" spans="1:14" customHeight="1" ht="12.75">
      <c r="A86" s="1" t="s">
        <v>316</v>
      </c>
      <c r="B86" s="1" t="s">
        <v>371</v>
      </c>
    </row>
    <row r="87" spans="1:14" customHeight="1" ht="12.75">
      <c r="A87" s="1" t="s">
        <v>316</v>
      </c>
      <c r="B87" s="1" t="s">
        <v>372</v>
      </c>
    </row>
    <row r="88" spans="1:14" customHeight="1" ht="12.75">
      <c r="A88" s="1" t="s">
        <v>316</v>
      </c>
      <c r="B88" s="1" t="s">
        <v>373</v>
      </c>
    </row>
    <row r="89" spans="1:14" customHeight="1" ht="12.75">
      <c r="A89" s="1" t="s">
        <v>316</v>
      </c>
      <c r="B89" s="1" t="s">
        <v>374</v>
      </c>
    </row>
    <row r="90" spans="1:14" customHeight="1" ht="12.75">
      <c r="A90" s="1" t="s">
        <v>316</v>
      </c>
      <c r="B90" s="1" t="s">
        <v>375</v>
      </c>
    </row>
    <row r="91" spans="1:14" customHeight="1" ht="12.75">
      <c r="A91" s="1" t="s">
        <v>316</v>
      </c>
      <c r="B91" s="1" t="s">
        <v>376</v>
      </c>
    </row>
    <row r="92" spans="1:14" customHeight="1" ht="12.75">
      <c r="A92" s="1" t="s">
        <v>316</v>
      </c>
      <c r="B92" s="1" t="s">
        <v>377</v>
      </c>
    </row>
    <row r="93" spans="1:14" customHeight="1" ht="12.75">
      <c r="A93" s="1" t="s">
        <v>316</v>
      </c>
      <c r="B93" s="1" t="s">
        <v>378</v>
      </c>
    </row>
    <row r="94" spans="1:14" customHeight="1" ht="12.75">
      <c r="A94" s="1" t="s">
        <v>316</v>
      </c>
      <c r="B94" s="1" t="s">
        <v>266</v>
      </c>
    </row>
    <row r="95" spans="1:14" customHeight="1" ht="12.75">
      <c r="A95" s="1" t="s">
        <v>316</v>
      </c>
      <c r="B95" s="1" t="s">
        <v>267</v>
      </c>
    </row>
    <row r="96" spans="1:14" customHeight="1" ht="12.75">
      <c r="A96" s="1" t="s">
        <v>317</v>
      </c>
      <c r="B96" s="1" t="s">
        <v>379</v>
      </c>
    </row>
    <row r="97" spans="1:14" customHeight="1" ht="12.75">
      <c r="A97" s="1" t="s">
        <v>317</v>
      </c>
      <c r="B97" s="1" t="s">
        <v>380</v>
      </c>
    </row>
    <row r="98" spans="1:14" customHeight="1" ht="12.75">
      <c r="A98" s="1" t="s">
        <v>317</v>
      </c>
      <c r="B98" s="1" t="s">
        <v>381</v>
      </c>
    </row>
    <row r="99" spans="1:14" customHeight="1" ht="12.75">
      <c r="A99" s="1" t="s">
        <v>317</v>
      </c>
      <c r="B99" s="1" t="s">
        <v>382</v>
      </c>
    </row>
    <row r="100" spans="1:14" customHeight="1" ht="12.75">
      <c r="A100" s="1" t="s">
        <v>317</v>
      </c>
      <c r="B100" s="1" t="s">
        <v>383</v>
      </c>
    </row>
    <row r="101" spans="1:14" customHeight="1" ht="12.75">
      <c r="A101" s="1" t="s">
        <v>317</v>
      </c>
      <c r="B101" s="1" t="s">
        <v>384</v>
      </c>
    </row>
    <row r="102" spans="1:14" customHeight="1" ht="12.75">
      <c r="A102" s="1" t="s">
        <v>317</v>
      </c>
      <c r="B102" s="1" t="s">
        <v>385</v>
      </c>
    </row>
    <row r="103" spans="1:14" customHeight="1" ht="12.75">
      <c r="A103" s="1" t="s">
        <v>317</v>
      </c>
      <c r="B103" s="1" t="s">
        <v>386</v>
      </c>
    </row>
    <row r="104" spans="1:14" customHeight="1" ht="12.75">
      <c r="A104" s="1" t="s">
        <v>317</v>
      </c>
      <c r="B104" s="1" t="s">
        <v>387</v>
      </c>
    </row>
    <row r="105" spans="1:14" customHeight="1" ht="12.75">
      <c r="A105" s="1" t="s">
        <v>317</v>
      </c>
      <c r="B105" s="1" t="s">
        <v>388</v>
      </c>
    </row>
    <row r="106" spans="1:14" customHeight="1" ht="12.75">
      <c r="A106" s="1" t="s">
        <v>317</v>
      </c>
      <c r="B106" s="1" t="s">
        <v>389</v>
      </c>
    </row>
    <row r="107" spans="1:14" customHeight="1" ht="12.75">
      <c r="A107" s="1" t="s">
        <v>317</v>
      </c>
      <c r="B107" s="1" t="s">
        <v>390</v>
      </c>
    </row>
    <row r="108" spans="1:14" customHeight="1" ht="12.75">
      <c r="A108" s="1" t="s">
        <v>317</v>
      </c>
      <c r="B108" s="1" t="s">
        <v>391</v>
      </c>
    </row>
    <row r="109" spans="1:14" customHeight="1" ht="12.75">
      <c r="A109" s="1" t="s">
        <v>317</v>
      </c>
      <c r="B109" s="1" t="s">
        <v>392</v>
      </c>
    </row>
    <row r="110" spans="1:14" customHeight="1" ht="12.75">
      <c r="A110" s="1" t="s">
        <v>317</v>
      </c>
      <c r="B110" s="1" t="s">
        <v>393</v>
      </c>
    </row>
    <row r="111" spans="1:14" customHeight="1" ht="12.75">
      <c r="A111" s="1" t="s">
        <v>317</v>
      </c>
      <c r="B111" s="1" t="s">
        <v>394</v>
      </c>
    </row>
    <row r="112" spans="1:14" customHeight="1" ht="12.75">
      <c r="A112" s="1" t="s">
        <v>317</v>
      </c>
      <c r="B112" s="1" t="s">
        <v>395</v>
      </c>
    </row>
    <row r="113" spans="1:14" customHeight="1" ht="12.75">
      <c r="A113" s="1" t="s">
        <v>317</v>
      </c>
      <c r="B113" s="1" t="s">
        <v>396</v>
      </c>
    </row>
    <row r="114" spans="1:14" customHeight="1" ht="12.75">
      <c r="A114" s="1" t="s">
        <v>317</v>
      </c>
      <c r="B114" s="1" t="s">
        <v>397</v>
      </c>
    </row>
    <row r="115" spans="1:14" customHeight="1" ht="12.75">
      <c r="A115" s="1" t="s">
        <v>317</v>
      </c>
      <c r="B115" s="1" t="s">
        <v>398</v>
      </c>
    </row>
    <row r="116" spans="1:14" customHeight="1" ht="12.75">
      <c r="A116" s="1" t="s">
        <v>317</v>
      </c>
      <c r="B116" s="1" t="s">
        <v>399</v>
      </c>
    </row>
    <row r="117" spans="1:14" customHeight="1" ht="12.75">
      <c r="A117" s="1" t="s">
        <v>317</v>
      </c>
      <c r="B117" s="1" t="s">
        <v>400</v>
      </c>
    </row>
    <row r="118" spans="1:14" customHeight="1" ht="12.75">
      <c r="A118" s="1" t="s">
        <v>317</v>
      </c>
      <c r="B118" s="1" t="s">
        <v>268</v>
      </c>
    </row>
    <row r="119" spans="1:14" customHeight="1" ht="12.75">
      <c r="A119" s="1" t="s">
        <v>317</v>
      </c>
      <c r="B119" s="1" t="s">
        <v>269</v>
      </c>
    </row>
    <row r="120" spans="1:14" customHeight="1" ht="12.75">
      <c r="A120" s="1" t="s">
        <v>318</v>
      </c>
      <c r="B120" s="1" t="s">
        <v>270</v>
      </c>
    </row>
    <row r="121" spans="1:14" customHeight="1" ht="12.75">
      <c r="A121" s="1" t="s">
        <v>319</v>
      </c>
      <c r="B121" s="1" t="s">
        <v>271</v>
      </c>
    </row>
    <row r="122" spans="1:14" customHeight="1" ht="12.75">
      <c r="A122" s="1" t="s">
        <v>320</v>
      </c>
      <c r="B122" s="1" t="s">
        <v>410</v>
      </c>
    </row>
    <row r="123" spans="1:14" customHeight="1" ht="12.75">
      <c r="A123" s="1" t="s">
        <v>321</v>
      </c>
      <c r="B123" s="1" t="s">
        <v>411</v>
      </c>
    </row>
    <row r="124" spans="1:14" customHeight="1" ht="12.75">
      <c r="A124" s="1" t="s">
        <v>322</v>
      </c>
      <c r="B124" s="1" t="s">
        <v>412</v>
      </c>
    </row>
    <row r="125" spans="1:14" customHeight="1" ht="12.75">
      <c r="A125" s="1" t="s">
        <v>323</v>
      </c>
      <c r="B125" s="1" t="s">
        <v>413</v>
      </c>
    </row>
    <row r="126" spans="1:14" customHeight="1" ht="12.75">
      <c r="A126" s="1" t="s">
        <v>324</v>
      </c>
      <c r="B126" s="1" t="s">
        <v>414</v>
      </c>
    </row>
    <row r="127" spans="1:14" customHeight="1" ht="12.75">
      <c r="A127" s="1" t="s">
        <v>325</v>
      </c>
      <c r="B127" s="1" t="s">
        <v>415</v>
      </c>
    </row>
    <row r="128" spans="1:14" customHeight="1" ht="12.75">
      <c r="A128" s="1" t="s">
        <v>326</v>
      </c>
      <c r="B128" s="1" t="s">
        <v>416</v>
      </c>
    </row>
    <row r="129" spans="1:14" customHeight="1" ht="12.75">
      <c r="A129" s="1" t="s">
        <v>327</v>
      </c>
      <c r="B129" s="1" t="s">
        <v>417</v>
      </c>
    </row>
    <row r="130" spans="1:14" customHeight="1" ht="12.75">
      <c r="A130" s="1" t="s">
        <v>328</v>
      </c>
      <c r="B130" s="1" t="s">
        <v>418</v>
      </c>
    </row>
    <row r="131" spans="1:14" customHeight="1" ht="12.75">
      <c r="A131" s="1" t="s">
        <v>329</v>
      </c>
      <c r="B131" s="1" t="s">
        <v>419</v>
      </c>
    </row>
    <row r="132" spans="1:14" customHeight="1" ht="12.75">
      <c r="A132" s="1" t="s">
        <v>330</v>
      </c>
      <c r="B132" s="1" t="s">
        <v>420</v>
      </c>
    </row>
    <row r="133" spans="1:14" customHeight="1" ht="12.75">
      <c r="A133" s="1" t="s">
        <v>331</v>
      </c>
      <c r="B133" s="1" t="s">
        <v>421</v>
      </c>
    </row>
    <row r="134" spans="1:14" customHeight="1" ht="12.75">
      <c r="A134" s="1" t="s">
        <v>332</v>
      </c>
      <c r="B134" s="1" t="s">
        <v>422</v>
      </c>
    </row>
    <row r="135" spans="1:14" customHeight="1" ht="12.75">
      <c r="A135" s="1" t="s">
        <v>333</v>
      </c>
      <c r="B135" s="1" t="s">
        <v>423</v>
      </c>
    </row>
    <row r="136" spans="1:14" customHeight="1" ht="12.75">
      <c r="A136" s="1" t="s">
        <v>334</v>
      </c>
      <c r="B136" s="1" t="s">
        <v>424</v>
      </c>
    </row>
    <row r="137" spans="1:14" customHeight="1" ht="12.75">
      <c r="A137" s="1" t="s">
        <v>335</v>
      </c>
      <c r="B137" s="1" t="s">
        <v>425</v>
      </c>
    </row>
    <row r="138" spans="1:14" customHeight="1" ht="12.75">
      <c r="A138" s="1" t="s">
        <v>336</v>
      </c>
      <c r="B138" s="1" t="s">
        <v>426</v>
      </c>
    </row>
    <row r="139" spans="1:14" customHeight="1" ht="12.75">
      <c r="A139" s="1" t="s">
        <v>337</v>
      </c>
      <c r="B139" s="1" t="s">
        <v>427</v>
      </c>
    </row>
    <row r="140" spans="1:14" customHeight="1" ht="12.75">
      <c r="A140" s="1" t="s">
        <v>338</v>
      </c>
      <c r="B140" s="1" t="s">
        <v>428</v>
      </c>
    </row>
    <row r="141" spans="1:14" customHeight="1" ht="12.75">
      <c r="A141" s="1" t="s">
        <v>339</v>
      </c>
      <c r="B141" s="1" t="s">
        <v>429</v>
      </c>
    </row>
    <row r="142" spans="1:14" customHeight="1" ht="12.75">
      <c r="A142" s="1" t="s">
        <v>340</v>
      </c>
      <c r="B142" s="1" t="s">
        <v>430</v>
      </c>
    </row>
    <row r="143" spans="1:14" customHeight="1" ht="12.75">
      <c r="A143" s="1" t="s">
        <v>341</v>
      </c>
      <c r="B143" s="1" t="s">
        <v>431</v>
      </c>
    </row>
    <row r="144" spans="1:14" customHeight="1" ht="12.75">
      <c r="A144" s="1" t="s">
        <v>342</v>
      </c>
      <c r="B144" s="1" t="s">
        <v>432</v>
      </c>
    </row>
    <row r="145" spans="1:14" customHeight="1" ht="12.75">
      <c r="A145" s="1" t="s">
        <v>343</v>
      </c>
      <c r="B145" s="1" t="s">
        <v>433</v>
      </c>
    </row>
    <row r="146" spans="1:14" customHeight="1" ht="12.75">
      <c r="A146" s="1" t="s">
        <v>344</v>
      </c>
      <c r="B146" s="1" t="s">
        <v>434</v>
      </c>
    </row>
    <row r="147" spans="1:14" customHeight="1" ht="12.75">
      <c r="A147" s="1" t="s">
        <v>345</v>
      </c>
      <c r="B147" s="1" t="s">
        <v>435</v>
      </c>
    </row>
    <row r="148" spans="1:14" customHeight="1" ht="12.75">
      <c r="A148" s="1" t="s">
        <v>346</v>
      </c>
      <c r="B148" s="1" t="s">
        <v>436</v>
      </c>
    </row>
    <row r="149" spans="1:14" customHeight="1" ht="12.75">
      <c r="A149" s="1" t="s">
        <v>347</v>
      </c>
      <c r="B149" s="1" t="s">
        <v>437</v>
      </c>
    </row>
    <row r="150" spans="1:14" customHeight="1" ht="12.75">
      <c r="A150" s="1" t="s">
        <v>348</v>
      </c>
      <c r="B150" s="1" t="s">
        <v>438</v>
      </c>
    </row>
    <row r="151" spans="1:14" customHeight="1" ht="12.75">
      <c r="A151" s="1" t="s">
        <v>349</v>
      </c>
      <c r="B151" s="1" t="s">
        <v>439</v>
      </c>
    </row>
    <row r="152" spans="1:14" customHeight="1" ht="12.75">
      <c r="A152" s="1" t="s">
        <v>350</v>
      </c>
      <c r="B152" s="1" t="s">
        <v>440</v>
      </c>
    </row>
    <row r="153" spans="1:14" customHeight="1" ht="12.75">
      <c r="A153" s="1" t="s">
        <v>351</v>
      </c>
      <c r="B153" s="1" t="s">
        <v>441</v>
      </c>
    </row>
    <row r="154" spans="1:14" customHeight="1" ht="12.75">
      <c r="A154" s="1" t="s">
        <v>352</v>
      </c>
      <c r="B154" s="1" t="s">
        <v>442</v>
      </c>
    </row>
    <row r="155" spans="1:14" customHeight="1" ht="12.75">
      <c r="A155" s="1" t="s">
        <v>353</v>
      </c>
      <c r="B155" s="1" t="s">
        <v>443</v>
      </c>
    </row>
    <row r="156" spans="1:14" customHeight="1" ht="12.75">
      <c r="A156" s="1" t="s">
        <v>354</v>
      </c>
      <c r="B156" s="1" t="s">
        <v>444</v>
      </c>
    </row>
    <row r="157" spans="1:14" customHeight="1" ht="12.75">
      <c r="A157" s="1" t="s">
        <v>355</v>
      </c>
      <c r="B157" s="1" t="s">
        <v>445</v>
      </c>
    </row>
    <row r="158" spans="1:14" customHeight="1" ht="12.75">
      <c r="A158" s="1" t="s">
        <v>356</v>
      </c>
      <c r="B158" s="1" t="s">
        <v>446</v>
      </c>
    </row>
    <row r="159" spans="1:14" customHeight="1" ht="12.75">
      <c r="A159" s="1" t="s">
        <v>357</v>
      </c>
      <c r="B159" s="1" t="s">
        <v>447</v>
      </c>
    </row>
    <row r="160" spans="1:14" customHeight="1" ht="12.75">
      <c r="A160" s="1" t="s">
        <v>358</v>
      </c>
      <c r="B160" s="1" t="s">
        <v>448</v>
      </c>
    </row>
    <row r="161" spans="1:14" customHeight="1" ht="12.75">
      <c r="A161" s="1" t="s">
        <v>359</v>
      </c>
      <c r="B161" s="1" t="s">
        <v>449</v>
      </c>
    </row>
    <row r="162" spans="1:14" customHeight="1" ht="12.75">
      <c r="A162" s="1" t="s">
        <v>360</v>
      </c>
      <c r="B162" s="1" t="s">
        <v>450</v>
      </c>
    </row>
    <row r="163" spans="1:14" customHeight="1" ht="12.75">
      <c r="A163" s="1" t="s">
        <v>361</v>
      </c>
      <c r="B163" s="1" t="s">
        <v>451</v>
      </c>
    </row>
    <row r="164" spans="1:14" customHeight="1" ht="12.75">
      <c r="A164" s="1" t="s">
        <v>362</v>
      </c>
      <c r="B164" s="1" t="s">
        <v>452</v>
      </c>
    </row>
    <row r="165" spans="1:14" customHeight="1" ht="12.75">
      <c r="A165" s="1" t="s">
        <v>363</v>
      </c>
      <c r="B165" s="1" t="s">
        <v>453</v>
      </c>
    </row>
    <row r="166" spans="1:14" customHeight="1" ht="12.75">
      <c r="A166" s="1" t="s">
        <v>364</v>
      </c>
      <c r="B166" s="1" t="s">
        <v>454</v>
      </c>
    </row>
    <row r="167" spans="1:14" customHeight="1" ht="12.75">
      <c r="A167" s="1" t="s">
        <v>365</v>
      </c>
      <c r="B167" s="1" t="s">
        <v>455</v>
      </c>
    </row>
    <row r="168" spans="1:14" customHeight="1" ht="12.75">
      <c r="A168" s="1" t="s">
        <v>366</v>
      </c>
      <c r="B168" s="1" t="s">
        <v>456</v>
      </c>
    </row>
    <row r="169" spans="1:14" customHeight="1" ht="12.75">
      <c r="A169" s="1" t="s">
        <v>367</v>
      </c>
      <c r="B169" s="1" t="s">
        <v>457</v>
      </c>
    </row>
    <row r="170" spans="1:14" customHeight="1" ht="12.75">
      <c r="A170" s="1" t="s">
        <v>368</v>
      </c>
      <c r="B170" s="1" t="s">
        <v>558</v>
      </c>
    </row>
    <row r="171" spans="1:14" customHeight="1" ht="12.75">
      <c r="A171" s="1" t="s">
        <v>369</v>
      </c>
      <c r="B171" s="1" t="s">
        <v>559</v>
      </c>
    </row>
    <row r="172" spans="1:14" customHeight="1" ht="12.75">
      <c r="A172" s="1" t="s">
        <v>370</v>
      </c>
      <c r="B172" s="1" t="s">
        <v>560</v>
      </c>
    </row>
    <row r="173" spans="1:14" customHeight="1" ht="12.75">
      <c r="A173" s="1" t="s">
        <v>371</v>
      </c>
      <c r="B173" s="1" t="s">
        <v>561</v>
      </c>
    </row>
    <row r="174" spans="1:14" customHeight="1" ht="12.75">
      <c r="A174" s="1" t="s">
        <v>372</v>
      </c>
      <c r="B174" s="1" t="s">
        <v>562</v>
      </c>
    </row>
    <row r="175" spans="1:14" customHeight="1" ht="12.75">
      <c r="A175" s="1" t="s">
        <v>373</v>
      </c>
      <c r="B175" s="1" t="s">
        <v>563</v>
      </c>
    </row>
    <row r="176" spans="1:14" customHeight="1" ht="12.75">
      <c r="A176" s="1" t="s">
        <v>374</v>
      </c>
      <c r="B176" s="1" t="s">
        <v>564</v>
      </c>
    </row>
    <row r="177" spans="1:14" customHeight="1" ht="12.75">
      <c r="A177" s="1" t="s">
        <v>375</v>
      </c>
      <c r="B177" s="1" t="s">
        <v>565</v>
      </c>
    </row>
    <row r="178" spans="1:14" customHeight="1" ht="12.75">
      <c r="A178" s="1" t="s">
        <v>376</v>
      </c>
      <c r="B178" s="1" t="s">
        <v>566</v>
      </c>
    </row>
    <row r="179" spans="1:14" customHeight="1" ht="12.75">
      <c r="A179" s="1" t="s">
        <v>377</v>
      </c>
      <c r="B179" s="1" t="s">
        <v>567</v>
      </c>
    </row>
    <row r="180" spans="1:14" customHeight="1" ht="12.75">
      <c r="A180" s="1" t="s">
        <v>378</v>
      </c>
      <c r="B180" s="1" t="s">
        <v>568</v>
      </c>
    </row>
    <row r="181" spans="1:14" customHeight="1" ht="12.75">
      <c r="A181" s="1" t="s">
        <v>379</v>
      </c>
      <c r="B181" s="1" t="s">
        <v>569</v>
      </c>
    </row>
    <row r="182" spans="1:14" customHeight="1" ht="12.75">
      <c r="A182" s="1" t="s">
        <v>380</v>
      </c>
      <c r="B182" s="1" t="s">
        <v>570</v>
      </c>
    </row>
    <row r="183" spans="1:14" customHeight="1" ht="12.75">
      <c r="A183" s="1" t="s">
        <v>381</v>
      </c>
      <c r="B183" s="1" t="s">
        <v>571</v>
      </c>
    </row>
    <row r="184" spans="1:14" customHeight="1" ht="12.75">
      <c r="A184" s="1" t="s">
        <v>382</v>
      </c>
      <c r="B184" s="1" t="s">
        <v>572</v>
      </c>
    </row>
    <row r="185" spans="1:14" customHeight="1" ht="12.75">
      <c r="A185" s="1" t="s">
        <v>383</v>
      </c>
      <c r="B185" s="1" t="s">
        <v>573</v>
      </c>
    </row>
    <row r="186" spans="1:14" customHeight="1" ht="12.75">
      <c r="A186" s="1" t="s">
        <v>384</v>
      </c>
      <c r="B186" s="1" t="s">
        <v>574</v>
      </c>
    </row>
    <row r="187" spans="1:14" customHeight="1" ht="12.75">
      <c r="A187" s="1" t="s">
        <v>385</v>
      </c>
      <c r="B187" s="1" t="s">
        <v>575</v>
      </c>
    </row>
    <row r="188" spans="1:14" customHeight="1" ht="12.75">
      <c r="A188" s="1" t="s">
        <v>386</v>
      </c>
      <c r="B188" s="1" t="s">
        <v>576</v>
      </c>
    </row>
    <row r="189" spans="1:14" customHeight="1" ht="12.75">
      <c r="A189" s="1" t="s">
        <v>387</v>
      </c>
      <c r="B189" s="1" t="s">
        <v>577</v>
      </c>
    </row>
    <row r="190" spans="1:14" customHeight="1" ht="12.75">
      <c r="A190" s="1" t="s">
        <v>388</v>
      </c>
      <c r="B190" s="1" t="s">
        <v>578</v>
      </c>
    </row>
    <row r="191" spans="1:14" customHeight="1" ht="12.75">
      <c r="A191" s="1" t="s">
        <v>389</v>
      </c>
      <c r="B191" s="1" t="s">
        <v>579</v>
      </c>
    </row>
    <row r="192" spans="1:14" customHeight="1" ht="12.75">
      <c r="A192" s="1" t="s">
        <v>390</v>
      </c>
      <c r="B192" s="1" t="s">
        <v>580</v>
      </c>
    </row>
    <row r="193" spans="1:14" customHeight="1" ht="12.75">
      <c r="A193" s="1" t="s">
        <v>391</v>
      </c>
      <c r="B193" s="1" t="s">
        <v>581</v>
      </c>
    </row>
    <row r="194" spans="1:14" customHeight="1" ht="12.75">
      <c r="A194" s="1" t="s">
        <v>392</v>
      </c>
      <c r="B194" s="1" t="s">
        <v>582</v>
      </c>
    </row>
    <row r="195" spans="1:14" customHeight="1" ht="12.75">
      <c r="A195" s="1" t="s">
        <v>393</v>
      </c>
      <c r="B195" s="1" t="s">
        <v>583</v>
      </c>
    </row>
    <row r="196" spans="1:14" customHeight="1" ht="12.75">
      <c r="A196" s="1" t="s">
        <v>394</v>
      </c>
      <c r="B196" s="1" t="s">
        <v>584</v>
      </c>
    </row>
    <row r="197" spans="1:14" customHeight="1" ht="12.75">
      <c r="A197" s="1" t="s">
        <v>395</v>
      </c>
      <c r="B197" s="1" t="s">
        <v>585</v>
      </c>
    </row>
    <row r="198" spans="1:14" customHeight="1" ht="12.75">
      <c r="A198" s="1" t="s">
        <v>396</v>
      </c>
      <c r="B198" s="1" t="s">
        <v>586</v>
      </c>
    </row>
    <row r="199" spans="1:14" customHeight="1" ht="12.75">
      <c r="A199" s="1" t="s">
        <v>397</v>
      </c>
      <c r="B199" s="1" t="s">
        <v>587</v>
      </c>
    </row>
    <row r="200" spans="1:14" customHeight="1" ht="12.75">
      <c r="A200" s="1" t="s">
        <v>398</v>
      </c>
      <c r="B200" s="1" t="s">
        <v>588</v>
      </c>
    </row>
    <row r="201" spans="1:14" customHeight="1" ht="12.75">
      <c r="A201" s="1" t="s">
        <v>399</v>
      </c>
      <c r="B201" s="1" t="s">
        <v>589</v>
      </c>
    </row>
    <row r="202" spans="1:14" customHeight="1" ht="12.75">
      <c r="A202" s="1" t="s">
        <v>400</v>
      </c>
      <c r="B202" s="1" t="s">
        <v>590</v>
      </c>
    </row>
    <row r="203" spans="1:14" customHeight="1" ht="12.75">
      <c r="A203" s="1" t="s">
        <v>401</v>
      </c>
      <c r="B203" s="1" t="s">
        <v>591</v>
      </c>
    </row>
    <row r="204" spans="1:14" customHeight="1" ht="12.75">
      <c r="A204" s="1" t="s">
        <v>402</v>
      </c>
      <c r="B204" s="1" t="s">
        <v>592</v>
      </c>
    </row>
    <row r="205" spans="1:14" customHeight="1" ht="12.75">
      <c r="A205" s="1" t="s">
        <v>403</v>
      </c>
      <c r="B205" s="1" t="s">
        <v>593</v>
      </c>
    </row>
    <row r="206" spans="1:14" customHeight="1" ht="12.75">
      <c r="A206" s="1" t="s">
        <v>404</v>
      </c>
      <c r="B206" s="1" t="s">
        <v>594</v>
      </c>
    </row>
    <row r="207" spans="1:14" customHeight="1" ht="12.75">
      <c r="A207" s="1" t="s">
        <v>405</v>
      </c>
      <c r="B207" s="1" t="s">
        <v>595</v>
      </c>
    </row>
    <row r="208" spans="1:14" customHeight="1" ht="12.75">
      <c r="A208" s="1" t="s">
        <v>406</v>
      </c>
      <c r="B208" s="1" t="s">
        <v>596</v>
      </c>
    </row>
    <row r="209" spans="1:14" customHeight="1" ht="12.75">
      <c r="A209" s="1" t="s">
        <v>407</v>
      </c>
      <c r="B209" s="1" t="s">
        <v>597</v>
      </c>
    </row>
    <row r="210" spans="1:14" customHeight="1" ht="12.75">
      <c r="A210" s="1" t="s">
        <v>408</v>
      </c>
      <c r="B210" s="1" t="s">
        <v>598</v>
      </c>
    </row>
    <row r="211" spans="1:14" customHeight="1" ht="12.75">
      <c r="A211" s="1" t="s">
        <v>409</v>
      </c>
      <c r="B211" s="1" t="s">
        <v>599</v>
      </c>
    </row>
    <row r="212" spans="1:14" customHeight="1" ht="12.75">
      <c r="A212" s="1" t="s">
        <v>543</v>
      </c>
      <c r="B212" s="1" t="s">
        <v>600</v>
      </c>
    </row>
    <row r="213" spans="1:14" customHeight="1" ht="12.75">
      <c r="A213" s="1" t="s">
        <v>544</v>
      </c>
      <c r="B213" s="1" t="s">
        <v>601</v>
      </c>
    </row>
    <row r="214" spans="1:14" customHeight="1" ht="12.75">
      <c r="A214" s="1" t="s">
        <v>545</v>
      </c>
      <c r="B214" s="1" t="s">
        <v>602</v>
      </c>
    </row>
    <row r="215" spans="1:14" customHeight="1" ht="12.75">
      <c r="A215" s="1" t="s">
        <v>546</v>
      </c>
      <c r="B215" s="1" t="s">
        <v>603</v>
      </c>
    </row>
    <row r="216" spans="1:14" customHeight="1" ht="12.75">
      <c r="A216" s="1" t="s">
        <v>547</v>
      </c>
      <c r="B216" s="1" t="s">
        <v>604</v>
      </c>
    </row>
    <row r="217" spans="1:14" customHeight="1" ht="12.75">
      <c r="A217" s="1" t="s">
        <v>548</v>
      </c>
      <c r="B217" s="1" t="s">
        <v>605</v>
      </c>
    </row>
    <row r="218" spans="1:14" customHeight="1" ht="12.75">
      <c r="A218" s="1" t="s">
        <v>549</v>
      </c>
      <c r="B218" s="1" t="s">
        <v>606</v>
      </c>
    </row>
    <row r="219" spans="1:14" customHeight="1" ht="12.75">
      <c r="A219" s="1" t="s">
        <v>550</v>
      </c>
      <c r="B219" s="1" t="s">
        <v>607</v>
      </c>
    </row>
    <row r="220" spans="1:14" customHeight="1" ht="12.75">
      <c r="A220" s="1" t="s">
        <v>551</v>
      </c>
      <c r="B220" s="1" t="s">
        <v>608</v>
      </c>
    </row>
    <row r="221" spans="1:14" customHeight="1" ht="12.75">
      <c r="A221" s="1" t="s">
        <v>552</v>
      </c>
      <c r="B221" s="1" t="s">
        <v>609</v>
      </c>
    </row>
    <row r="222" spans="1:14" customHeight="1" ht="12.75">
      <c r="A222" s="1" t="s">
        <v>553</v>
      </c>
      <c r="B222" s="1" t="s">
        <v>610</v>
      </c>
    </row>
    <row r="223" spans="1:14" customHeight="1" ht="12.75">
      <c r="A223" s="1" t="s">
        <v>554</v>
      </c>
      <c r="B223" s="1" t="s">
        <v>611</v>
      </c>
    </row>
    <row r="224" spans="1:14" customHeight="1" ht="12.75">
      <c r="A224" s="1" t="s">
        <v>555</v>
      </c>
      <c r="B224" s="1" t="s">
        <v>612</v>
      </c>
    </row>
    <row r="225" spans="1:14" customHeight="1" ht="12.75">
      <c r="A225" s="1" t="s">
        <v>556</v>
      </c>
      <c r="B225" s="1" t="s">
        <v>613</v>
      </c>
    </row>
    <row r="226" spans="1:14" customHeight="1" ht="12.75">
      <c r="A226" s="1" t="s">
        <v>557</v>
      </c>
      <c r="B226" s="1" t="s">
        <v>614</v>
      </c>
    </row>
    <row r="227" spans="1:14" customHeight="1" ht="12.75">
      <c r="A227" s="1" t="s">
        <v>167</v>
      </c>
      <c r="B227" s="1" t="s">
        <v>169</v>
      </c>
    </row>
    <row r="228" spans="1:14" customHeight="1" ht="12.75">
      <c r="A228" s="1" t="s">
        <v>167</v>
      </c>
      <c r="B228" s="1" t="s">
        <v>170</v>
      </c>
    </row>
    <row r="229" spans="1:14" customHeight="1" ht="12.75">
      <c r="A229" s="1" t="s">
        <v>167</v>
      </c>
      <c r="B229" s="1" t="s">
        <v>171</v>
      </c>
    </row>
    <row r="230" spans="1:14" customHeight="1" ht="12.75">
      <c r="A230" s="1" t="s">
        <v>169</v>
      </c>
      <c r="B230" s="1" t="s">
        <v>401</v>
      </c>
    </row>
    <row r="231" spans="1:14" customHeight="1" ht="12.75">
      <c r="A231" s="1" t="s">
        <v>169</v>
      </c>
      <c r="B231" s="1" t="s">
        <v>402</v>
      </c>
    </row>
    <row r="232" spans="1:14" customHeight="1" ht="12.75">
      <c r="A232" s="1" t="s">
        <v>169</v>
      </c>
      <c r="B232" s="1" t="s">
        <v>403</v>
      </c>
    </row>
    <row r="233" spans="1:14" customHeight="1" ht="12.75">
      <c r="A233" s="1" t="s">
        <v>169</v>
      </c>
      <c r="B233" s="1" t="s">
        <v>404</v>
      </c>
    </row>
    <row r="234" spans="1:14" customHeight="1" ht="12.75">
      <c r="A234" s="1" t="s">
        <v>169</v>
      </c>
      <c r="B234" s="1" t="s">
        <v>405</v>
      </c>
    </row>
    <row r="235" spans="1:14" customHeight="1" ht="12.75">
      <c r="A235" s="1" t="s">
        <v>169</v>
      </c>
      <c r="B235" s="1" t="s">
        <v>406</v>
      </c>
    </row>
    <row r="236" spans="1:14" customHeight="1" ht="12.75">
      <c r="A236" s="1" t="s">
        <v>169</v>
      </c>
      <c r="B236" s="1" t="s">
        <v>407</v>
      </c>
    </row>
    <row r="237" spans="1:14" customHeight="1" ht="12.75">
      <c r="A237" s="1" t="s">
        <v>169</v>
      </c>
      <c r="B237" s="1" t="s">
        <v>408</v>
      </c>
    </row>
    <row r="238" spans="1:14" customHeight="1" ht="12.75">
      <c r="A238" s="1" t="s">
        <v>169</v>
      </c>
      <c r="B238" s="1" t="s">
        <v>409</v>
      </c>
    </row>
    <row r="239" spans="1:14" customHeight="1" ht="12.75">
      <c r="A239" s="1" t="s">
        <v>169</v>
      </c>
      <c r="B239" s="1" t="s">
        <v>543</v>
      </c>
    </row>
    <row r="240" spans="1:14" customHeight="1" ht="12.75">
      <c r="A240" s="1" t="s">
        <v>170</v>
      </c>
      <c r="B240" s="1" t="s">
        <v>543</v>
      </c>
    </row>
    <row r="241" spans="1:14" customHeight="1" ht="12.75">
      <c r="A241" s="1" t="s">
        <v>170</v>
      </c>
      <c r="B241" s="1" t="s">
        <v>544</v>
      </c>
    </row>
    <row r="242" spans="1:14" customHeight="1" ht="12.75">
      <c r="A242" s="1" t="s">
        <v>170</v>
      </c>
      <c r="B242" s="1" t="s">
        <v>545</v>
      </c>
    </row>
    <row r="243" spans="1:14" customHeight="1" ht="12.75">
      <c r="A243" s="1" t="s">
        <v>170</v>
      </c>
      <c r="B243" s="1" t="s">
        <v>546</v>
      </c>
    </row>
    <row r="244" spans="1:14" customHeight="1" ht="12.75">
      <c r="A244" s="1" t="s">
        <v>170</v>
      </c>
      <c r="B244" s="1" t="s">
        <v>547</v>
      </c>
    </row>
    <row r="245" spans="1:14" customHeight="1" ht="12.75">
      <c r="A245" s="1" t="s">
        <v>170</v>
      </c>
      <c r="B245" s="1" t="s">
        <v>548</v>
      </c>
    </row>
    <row r="246" spans="1:14" customHeight="1" ht="12.75">
      <c r="A246" s="1" t="s">
        <v>170</v>
      </c>
      <c r="B246" s="1" t="s">
        <v>549</v>
      </c>
    </row>
    <row r="247" spans="1:14" customHeight="1" ht="12.75">
      <c r="A247" s="1" t="s">
        <v>171</v>
      </c>
      <c r="B247" s="1" t="s">
        <v>550</v>
      </c>
    </row>
    <row r="248" spans="1:14" customHeight="1" ht="12.75">
      <c r="A248" s="1" t="s">
        <v>171</v>
      </c>
      <c r="B248" s="1" t="s">
        <v>551</v>
      </c>
    </row>
    <row r="249" spans="1:14" customHeight="1" ht="12.75">
      <c r="A249" s="1" t="s">
        <v>171</v>
      </c>
      <c r="B249" s="1" t="s">
        <v>552</v>
      </c>
    </row>
    <row r="250" spans="1:14" customHeight="1" ht="12.75">
      <c r="A250" s="1" t="s">
        <v>171</v>
      </c>
      <c r="B250" s="1" t="s">
        <v>553</v>
      </c>
    </row>
    <row r="251" spans="1:14" customHeight="1" ht="12.75">
      <c r="A251" s="1" t="s">
        <v>171</v>
      </c>
      <c r="B251" s="1" t="s">
        <v>554</v>
      </c>
    </row>
    <row r="252" spans="1:14" customHeight="1" ht="12.75">
      <c r="A252" s="1" t="s">
        <v>171</v>
      </c>
      <c r="B252" s="1" t="s">
        <v>555</v>
      </c>
    </row>
    <row r="253" spans="1:14" customHeight="1" ht="12.75">
      <c r="A253" s="1" t="s">
        <v>171</v>
      </c>
      <c r="B253" s="1" t="s">
        <v>556</v>
      </c>
    </row>
    <row r="254" spans="1:14" customHeight="1" ht="12.75">
      <c r="A254" s="1" t="s">
        <v>171</v>
      </c>
      <c r="B254" s="1" t="s">
        <v>557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272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150</v>
      </c>
      <c r="B2" s="7">
        <v>9.24</v>
      </c>
      <c r="C2" s="1">
        <v>1</v>
      </c>
      <c r="D2" s="1" t="s">
        <v>151</v>
      </c>
      <c r="E2" s="1"/>
      <c r="F2" s="1"/>
      <c r="G2" s="1"/>
      <c r="H2" s="9"/>
      <c r="I2" s="5">
        <v>20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336</v>
      </c>
      <c r="X2" s="1">
        <v>16</v>
      </c>
    </row>
    <row r="3" spans="1:25" customHeight="1" ht="12.75">
      <c r="A3" s="1" t="s">
        <v>152</v>
      </c>
      <c r="B3" s="7">
        <v>15.04</v>
      </c>
      <c r="C3" s="1">
        <v>1</v>
      </c>
      <c r="D3" s="1" t="s">
        <v>151</v>
      </c>
      <c r="E3" s="1"/>
      <c r="F3" s="1"/>
      <c r="G3" s="1"/>
      <c r="H3" s="9"/>
      <c r="I3" s="5">
        <v>20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336</v>
      </c>
      <c r="X3" s="1">
        <v>64</v>
      </c>
    </row>
    <row r="4" spans="1:25" customHeight="1" ht="12.75">
      <c r="A4" s="1" t="s">
        <v>163</v>
      </c>
      <c r="B4" s="7">
        <v>13.17</v>
      </c>
      <c r="C4" s="1">
        <v>1</v>
      </c>
      <c r="D4" s="1" t="s">
        <v>151</v>
      </c>
      <c r="E4" s="1"/>
      <c r="F4" s="1"/>
      <c r="G4" s="1"/>
      <c r="H4" s="9"/>
      <c r="I4" s="5">
        <v>20</v>
      </c>
      <c r="J4" s="5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336</v>
      </c>
      <c r="X4" s="1">
        <v>208</v>
      </c>
    </row>
    <row r="5" spans="1:25" customHeight="1" ht="12.75">
      <c r="A5" s="1" t="s">
        <v>164</v>
      </c>
      <c r="B5" s="7">
        <v>13.32</v>
      </c>
      <c r="C5" s="1">
        <v>1</v>
      </c>
      <c r="D5" s="1" t="s">
        <v>151</v>
      </c>
      <c r="E5" s="1"/>
      <c r="F5" s="1"/>
      <c r="G5" s="1"/>
      <c r="H5" s="9"/>
      <c r="I5" s="5">
        <v>20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336</v>
      </c>
      <c r="X5" s="1">
        <v>1168</v>
      </c>
    </row>
    <row r="6" spans="1:25" customHeight="1" ht="12.75">
      <c r="A6" s="1" t="s">
        <v>165</v>
      </c>
      <c r="B6" s="7">
        <v>7.09</v>
      </c>
      <c r="C6" s="1">
        <v>1</v>
      </c>
      <c r="D6" s="1" t="s">
        <v>151</v>
      </c>
      <c r="E6" s="1"/>
      <c r="F6" s="1"/>
      <c r="G6" s="1"/>
      <c r="H6" s="9"/>
      <c r="I6" s="5">
        <v>20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336</v>
      </c>
      <c r="X6" s="1">
        <v>1216</v>
      </c>
    </row>
    <row r="7" spans="1:25" customHeight="1" ht="12.75">
      <c r="A7" s="1" t="s">
        <v>186</v>
      </c>
      <c r="B7" s="7">
        <v>19.87</v>
      </c>
      <c r="C7" s="1">
        <v>1</v>
      </c>
      <c r="D7" s="1" t="s">
        <v>151</v>
      </c>
      <c r="E7" s="1"/>
      <c r="F7" s="1"/>
      <c r="G7" s="1"/>
      <c r="H7" s="9"/>
      <c r="I7" s="5">
        <v>20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336</v>
      </c>
      <c r="X7" s="1">
        <v>1264</v>
      </c>
    </row>
    <row r="8" spans="1:25" customHeight="1" ht="12.75">
      <c r="A8" s="1" t="s">
        <v>187</v>
      </c>
      <c r="B8" s="7">
        <v>9.36</v>
      </c>
      <c r="C8" s="1">
        <v>1</v>
      </c>
      <c r="D8" s="1" t="s">
        <v>151</v>
      </c>
      <c r="E8" s="1"/>
      <c r="F8" s="1"/>
      <c r="G8" s="1"/>
      <c r="H8" s="9"/>
      <c r="I8" s="5">
        <v>20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336</v>
      </c>
      <c r="X8" s="1">
        <v>1296</v>
      </c>
    </row>
    <row r="9" spans="1:25" customHeight="1" ht="12.75">
      <c r="A9" s="1" t="s">
        <v>201</v>
      </c>
      <c r="B9" s="7">
        <v>1.7</v>
      </c>
      <c r="C9" s="1">
        <v>1</v>
      </c>
      <c r="D9" s="1" t="s">
        <v>151</v>
      </c>
      <c r="E9" s="1"/>
      <c r="F9" s="1"/>
      <c r="G9" s="1"/>
      <c r="H9" s="9"/>
      <c r="I9" s="5">
        <v>20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336</v>
      </c>
      <c r="X9" s="1">
        <v>1424</v>
      </c>
    </row>
    <row r="10" spans="1:25" customHeight="1" ht="12.75">
      <c r="A10" s="1" t="s">
        <v>202</v>
      </c>
      <c r="B10" s="7">
        <v>15.28</v>
      </c>
      <c r="C10" s="1">
        <v>1</v>
      </c>
      <c r="D10" s="1" t="s">
        <v>151</v>
      </c>
      <c r="E10" s="1"/>
      <c r="F10" s="1"/>
      <c r="G10" s="1"/>
      <c r="H10" s="9"/>
      <c r="I10" s="5">
        <v>20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336</v>
      </c>
      <c r="X10" s="1">
        <v>1456</v>
      </c>
    </row>
    <row r="11" spans="1:25" customHeight="1" ht="12.75">
      <c r="A11" s="1" t="s">
        <v>203</v>
      </c>
      <c r="B11" s="7">
        <v>7.74</v>
      </c>
      <c r="C11" s="1">
        <v>1</v>
      </c>
      <c r="D11" s="1" t="s">
        <v>151</v>
      </c>
      <c r="E11" s="1"/>
      <c r="F11" s="1"/>
      <c r="G11" s="1"/>
      <c r="H11" s="9"/>
      <c r="I11" s="5">
        <v>20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336</v>
      </c>
      <c r="X11" s="1">
        <v>1488</v>
      </c>
    </row>
    <row r="12" spans="1:25" customHeight="1" ht="12.75">
      <c r="A12" s="1" t="s">
        <v>230</v>
      </c>
      <c r="B12" s="7">
        <v>15.52</v>
      </c>
      <c r="C12" s="1">
        <v>1</v>
      </c>
      <c r="D12" s="1" t="s">
        <v>151</v>
      </c>
      <c r="E12" s="1"/>
      <c r="F12" s="1"/>
      <c r="G12" s="1"/>
      <c r="H12" s="9"/>
      <c r="I12" s="5">
        <v>20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336</v>
      </c>
      <c r="X12" s="1">
        <v>1648</v>
      </c>
    </row>
    <row r="13" spans="1:25" customHeight="1" ht="12.75">
      <c r="A13" s="1" t="s">
        <v>231</v>
      </c>
      <c r="B13" s="7">
        <v>11.95</v>
      </c>
      <c r="C13" s="1">
        <v>1</v>
      </c>
      <c r="D13" s="1" t="s">
        <v>151</v>
      </c>
      <c r="E13" s="1"/>
      <c r="F13" s="1"/>
      <c r="G13" s="1"/>
      <c r="H13" s="9"/>
      <c r="I13" s="5">
        <v>20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336</v>
      </c>
      <c r="X13" s="1">
        <v>1680</v>
      </c>
    </row>
    <row r="14" spans="1:25" customHeight="1" ht="12.75">
      <c r="A14" s="1" t="s">
        <v>232</v>
      </c>
      <c r="B14" s="7">
        <v>23.38</v>
      </c>
      <c r="C14" s="1">
        <v>1</v>
      </c>
      <c r="D14" s="1" t="s">
        <v>151</v>
      </c>
      <c r="E14" s="1"/>
      <c r="F14" s="1"/>
      <c r="G14" s="1"/>
      <c r="H14" s="9"/>
      <c r="I14" s="5">
        <v>20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336</v>
      </c>
      <c r="X14" s="1">
        <v>2496</v>
      </c>
    </row>
    <row r="15" spans="1:25" customHeight="1" ht="12.75">
      <c r="A15" s="1" t="s">
        <v>315</v>
      </c>
      <c r="B15" s="7">
        <v>9.28</v>
      </c>
      <c r="C15" s="1">
        <v>1</v>
      </c>
      <c r="D15" s="1" t="s">
        <v>151</v>
      </c>
      <c r="E15" s="1"/>
      <c r="F15" s="1"/>
      <c r="G15" s="1"/>
      <c r="H15" s="9"/>
      <c r="I15" s="5">
        <v>20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336</v>
      </c>
      <c r="X15" s="1">
        <v>2528</v>
      </c>
    </row>
    <row r="16" spans="1:25" customHeight="1" ht="12.75">
      <c r="A16" s="1" t="s">
        <v>316</v>
      </c>
      <c r="B16" s="7">
        <v>9.71</v>
      </c>
      <c r="C16" s="1">
        <v>1</v>
      </c>
      <c r="D16" s="1" t="s">
        <v>151</v>
      </c>
      <c r="E16" s="1"/>
      <c r="F16" s="1"/>
      <c r="G16" s="1"/>
      <c r="H16" s="9"/>
      <c r="I16" s="5">
        <v>20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336</v>
      </c>
      <c r="X16" s="1">
        <v>2720</v>
      </c>
    </row>
    <row r="17" spans="1:25" customHeight="1" ht="12.75">
      <c r="A17" s="1" t="s">
        <v>317</v>
      </c>
      <c r="B17" s="7">
        <v>4.76</v>
      </c>
      <c r="C17" s="1">
        <v>1</v>
      </c>
      <c r="D17" s="1" t="s">
        <v>151</v>
      </c>
      <c r="E17" s="1"/>
      <c r="F17" s="1"/>
      <c r="G17" s="1"/>
      <c r="H17" s="9"/>
      <c r="I17" s="5">
        <v>20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336</v>
      </c>
      <c r="X17" s="1">
        <v>2752</v>
      </c>
    </row>
    <row r="18" spans="1:25" customHeight="1" ht="12.75">
      <c r="A18" s="1" t="s">
        <v>318</v>
      </c>
      <c r="B18" s="7">
        <v>31.18</v>
      </c>
      <c r="C18" s="1">
        <v>1</v>
      </c>
      <c r="D18" s="1" t="s">
        <v>151</v>
      </c>
      <c r="E18" s="1"/>
      <c r="F18" s="1"/>
      <c r="G18" s="1"/>
      <c r="H18" s="9"/>
      <c r="I18" s="5">
        <v>20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336</v>
      </c>
      <c r="X18" s="1">
        <v>2944</v>
      </c>
    </row>
    <row r="19" spans="1:25" customHeight="1" ht="12.75">
      <c r="A19" s="1" t="s">
        <v>319</v>
      </c>
      <c r="B19" s="7">
        <v>11.48</v>
      </c>
      <c r="C19" s="1">
        <v>1</v>
      </c>
      <c r="D19" s="1" t="s">
        <v>151</v>
      </c>
      <c r="E19" s="1"/>
      <c r="F19" s="1"/>
      <c r="G19" s="1"/>
      <c r="H19" s="9"/>
      <c r="I19" s="5">
        <v>20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336</v>
      </c>
      <c r="X19" s="1">
        <v>2976</v>
      </c>
    </row>
    <row r="20" spans="1:25" customHeight="1" ht="12.75">
      <c r="A20" s="1" t="s">
        <v>320</v>
      </c>
      <c r="B20" s="7">
        <v>12.36</v>
      </c>
      <c r="C20" s="1">
        <v>1</v>
      </c>
      <c r="D20" s="1" t="s">
        <v>151</v>
      </c>
      <c r="E20" s="1"/>
      <c r="F20" s="1"/>
      <c r="G20" s="1"/>
      <c r="H20" s="9"/>
      <c r="I20" s="5">
        <v>20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336</v>
      </c>
      <c r="X20" s="1">
        <v>3168</v>
      </c>
    </row>
    <row r="21" spans="1:25" customHeight="1" ht="12.75">
      <c r="A21" s="1" t="s">
        <v>321</v>
      </c>
      <c r="B21" s="7">
        <v>32.15</v>
      </c>
      <c r="C21" s="1">
        <v>1</v>
      </c>
      <c r="D21" s="1" t="s">
        <v>151</v>
      </c>
      <c r="E21" s="5"/>
      <c r="F21" s="5"/>
      <c r="G21" s="1"/>
      <c r="H21" s="9"/>
      <c r="I21" s="5">
        <v>20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336</v>
      </c>
      <c r="X21" s="1">
        <v>3200</v>
      </c>
    </row>
    <row r="22" spans="1:25" customHeight="1" ht="12.75">
      <c r="A22" s="1" t="s">
        <v>322</v>
      </c>
      <c r="B22" s="7">
        <v>8.91</v>
      </c>
      <c r="C22" s="1">
        <v>1</v>
      </c>
      <c r="D22" s="1" t="s">
        <v>151</v>
      </c>
      <c r="E22" s="5"/>
      <c r="F22" s="5"/>
      <c r="G22" s="1"/>
      <c r="H22" s="9"/>
      <c r="I22" s="5">
        <v>20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336</v>
      </c>
      <c r="X22" s="1">
        <v>3232</v>
      </c>
    </row>
    <row r="23" spans="1:25" customHeight="1" ht="12.75">
      <c r="A23" s="1" t="s">
        <v>323</v>
      </c>
      <c r="B23" s="7">
        <v>3.54</v>
      </c>
      <c r="C23" s="1">
        <v>1</v>
      </c>
      <c r="D23" s="1" t="s">
        <v>151</v>
      </c>
      <c r="E23" s="5"/>
      <c r="F23" s="5"/>
      <c r="G23" s="1"/>
      <c r="H23" s="9"/>
      <c r="I23" s="5">
        <v>20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336</v>
      </c>
      <c r="X23" s="1">
        <v>3392</v>
      </c>
    </row>
    <row r="24" spans="1:25" customHeight="1" ht="12.75">
      <c r="A24" s="1" t="s">
        <v>324</v>
      </c>
      <c r="B24" s="7">
        <v>8.65</v>
      </c>
      <c r="C24" s="1">
        <v>1</v>
      </c>
      <c r="D24" s="1" t="s">
        <v>151</v>
      </c>
      <c r="E24" s="5"/>
      <c r="F24" s="5"/>
      <c r="G24" s="1"/>
      <c r="H24" s="9"/>
      <c r="I24" s="5">
        <v>20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336</v>
      </c>
      <c r="X24" s="1">
        <v>3424</v>
      </c>
    </row>
    <row r="25" spans="1:25" customHeight="1" ht="12.75">
      <c r="A25" s="1" t="s">
        <v>325</v>
      </c>
      <c r="B25" s="7">
        <v>3.63</v>
      </c>
      <c r="C25" s="1">
        <v>1</v>
      </c>
      <c r="D25" s="1" t="s">
        <v>151</v>
      </c>
      <c r="E25" s="5"/>
      <c r="F25" s="5"/>
      <c r="G25" s="1"/>
      <c r="H25" s="9"/>
      <c r="I25" s="5">
        <v>20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336</v>
      </c>
      <c r="X25" s="1">
        <v>3456</v>
      </c>
    </row>
    <row r="26" spans="1:25" customHeight="1" ht="12.75">
      <c r="A26" s="1" t="s">
        <v>326</v>
      </c>
      <c r="B26" s="7">
        <v>21.15</v>
      </c>
      <c r="C26" s="1">
        <v>1</v>
      </c>
      <c r="D26" s="1" t="s">
        <v>151</v>
      </c>
      <c r="E26" s="5"/>
      <c r="F26" s="5"/>
      <c r="G26" s="1"/>
      <c r="H26" s="9"/>
      <c r="I26" s="5">
        <v>20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336</v>
      </c>
      <c r="X26" s="1">
        <v>3616</v>
      </c>
    </row>
    <row r="27" spans="1:25" customHeight="1" ht="12.75">
      <c r="A27" s="1" t="s">
        <v>327</v>
      </c>
      <c r="B27" s="7">
        <v>5.96</v>
      </c>
      <c r="C27" s="1">
        <v>1</v>
      </c>
      <c r="D27" s="1" t="s">
        <v>151</v>
      </c>
      <c r="E27" s="5"/>
      <c r="F27" s="5"/>
      <c r="G27" s="1"/>
      <c r="H27" s="9"/>
      <c r="I27" s="5">
        <v>20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336</v>
      </c>
      <c r="X27" s="1">
        <v>3648</v>
      </c>
    </row>
    <row r="28" spans="1:25" customHeight="1" ht="12.75">
      <c r="A28" s="1" t="s">
        <v>328</v>
      </c>
      <c r="B28" s="7">
        <v>29.24</v>
      </c>
      <c r="C28" s="1">
        <v>1</v>
      </c>
      <c r="D28" s="1" t="s">
        <v>151</v>
      </c>
      <c r="E28" s="5"/>
      <c r="F28" s="5"/>
      <c r="G28" s="1"/>
      <c r="H28" s="9"/>
      <c r="I28" s="5">
        <v>20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336</v>
      </c>
      <c r="X28" s="1">
        <v>3888</v>
      </c>
    </row>
    <row r="29" spans="1:25" customHeight="1" ht="12.75">
      <c r="A29" s="1" t="s">
        <v>329</v>
      </c>
      <c r="B29" s="1">
        <v>5.6</v>
      </c>
      <c r="C29" s="1">
        <v>1</v>
      </c>
      <c r="D29" s="1" t="s">
        <v>151</v>
      </c>
      <c r="E29" s="1"/>
      <c r="F29" s="1"/>
      <c r="G29" s="1"/>
      <c r="H29" s="1"/>
      <c r="I29" s="5">
        <v>20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336</v>
      </c>
      <c r="X29" s="1">
        <v>3920</v>
      </c>
    </row>
    <row r="30" spans="1:25" customHeight="1" ht="12.75">
      <c r="A30" s="1" t="s">
        <v>330</v>
      </c>
      <c r="B30" s="1">
        <v>44.32</v>
      </c>
      <c r="C30" s="1">
        <v>1</v>
      </c>
      <c r="D30" s="1" t="s">
        <v>151</v>
      </c>
      <c r="E30" s="1"/>
      <c r="F30" s="1"/>
      <c r="G30" s="1"/>
      <c r="H30" s="1"/>
      <c r="I30" s="5">
        <v>20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336</v>
      </c>
      <c r="X30" s="1">
        <v>4112</v>
      </c>
    </row>
    <row r="31" spans="1:25" customHeight="1" ht="12.75">
      <c r="A31" s="1" t="s">
        <v>331</v>
      </c>
      <c r="B31" s="1">
        <v>36.81</v>
      </c>
      <c r="C31" s="1">
        <v>1</v>
      </c>
      <c r="D31" s="1" t="s">
        <v>151</v>
      </c>
      <c r="E31" s="1"/>
      <c r="F31" s="1"/>
      <c r="G31" s="1"/>
      <c r="H31" s="1"/>
      <c r="I31" s="5">
        <v>20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336</v>
      </c>
      <c r="X31" s="1">
        <v>4336</v>
      </c>
    </row>
    <row r="32" spans="1:25" customHeight="1" ht="12.75">
      <c r="A32" s="1" t="s">
        <v>332</v>
      </c>
      <c r="B32" s="1">
        <v>42.87</v>
      </c>
      <c r="C32" s="1">
        <v>1</v>
      </c>
      <c r="D32" s="1" t="s">
        <v>151</v>
      </c>
      <c r="E32" s="1"/>
      <c r="F32" s="1"/>
      <c r="G32" s="1"/>
      <c r="H32" s="1"/>
      <c r="I32" s="5">
        <v>20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336</v>
      </c>
      <c r="X32" s="1">
        <v>4384</v>
      </c>
    </row>
    <row r="33" spans="1:25" customHeight="1" ht="12.75">
      <c r="A33" s="1" t="s">
        <v>333</v>
      </c>
      <c r="B33" s="1">
        <v>18.83</v>
      </c>
      <c r="C33" s="1">
        <v>1</v>
      </c>
      <c r="D33" s="1" t="s">
        <v>151</v>
      </c>
      <c r="E33" s="1"/>
      <c r="F33" s="1"/>
      <c r="G33" s="1"/>
      <c r="H33" s="1"/>
      <c r="I33" s="5">
        <v>20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336</v>
      </c>
      <c r="X33" s="1">
        <v>4624</v>
      </c>
    </row>
    <row r="34" spans="1:25" customHeight="1" ht="12.75">
      <c r="A34" s="1" t="s">
        <v>334</v>
      </c>
      <c r="B34" s="1">
        <v>28.18</v>
      </c>
      <c r="C34" s="1">
        <v>1</v>
      </c>
      <c r="D34" s="1" t="s">
        <v>151</v>
      </c>
      <c r="E34" s="1"/>
      <c r="F34" s="1"/>
      <c r="G34" s="1"/>
      <c r="H34" s="1"/>
      <c r="I34" s="5">
        <v>20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336</v>
      </c>
      <c r="X34" s="1">
        <v>4768</v>
      </c>
    </row>
    <row r="35" spans="1:25" customHeight="1" ht="12.75">
      <c r="A35" s="1" t="s">
        <v>335</v>
      </c>
      <c r="B35" s="1">
        <v>20.46</v>
      </c>
      <c r="C35" s="1">
        <v>1</v>
      </c>
      <c r="D35" s="1" t="s">
        <v>151</v>
      </c>
      <c r="E35" s="1"/>
      <c r="F35" s="1"/>
      <c r="G35" s="1"/>
      <c r="H35" s="1"/>
      <c r="I35" s="5">
        <v>20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336</v>
      </c>
      <c r="X35" s="1">
        <v>4816</v>
      </c>
    </row>
    <row r="36" spans="1:25" customHeight="1" ht="12.75">
      <c r="A36" s="1" t="s">
        <v>336</v>
      </c>
      <c r="B36" s="1">
        <v>12.17</v>
      </c>
      <c r="C36" s="1">
        <v>1</v>
      </c>
      <c r="D36" s="1" t="s">
        <v>151</v>
      </c>
      <c r="E36" s="1"/>
      <c r="F36" s="1"/>
      <c r="G36" s="1"/>
      <c r="H36" s="1"/>
      <c r="I36" s="5">
        <v>20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336</v>
      </c>
      <c r="X36" s="1">
        <v>5152</v>
      </c>
    </row>
    <row r="37" spans="1:25" customHeight="1" ht="12.75">
      <c r="A37" s="1" t="s">
        <v>337</v>
      </c>
      <c r="B37" s="1">
        <v>22.49</v>
      </c>
      <c r="C37" s="1">
        <v>1</v>
      </c>
      <c r="D37" s="1" t="s">
        <v>151</v>
      </c>
      <c r="E37" s="1"/>
      <c r="F37" s="1"/>
      <c r="G37" s="1"/>
      <c r="H37" s="1"/>
      <c r="I37" s="5">
        <v>20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336</v>
      </c>
      <c r="X37" s="1">
        <v>5200</v>
      </c>
    </row>
    <row r="38" spans="1:25" customHeight="1" ht="12.75">
      <c r="A38" s="1" t="s">
        <v>338</v>
      </c>
      <c r="B38" s="1">
        <v>23.26</v>
      </c>
      <c r="C38" s="1">
        <v>1</v>
      </c>
      <c r="D38" s="1" t="s">
        <v>151</v>
      </c>
      <c r="E38" s="1"/>
      <c r="F38" s="1"/>
      <c r="G38" s="1"/>
      <c r="H38" s="1"/>
      <c r="I38" s="5">
        <v>20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336</v>
      </c>
      <c r="X38" s="1">
        <v>5392</v>
      </c>
    </row>
    <row r="39" spans="1:25" customHeight="1" ht="12.75">
      <c r="A39" s="1" t="s">
        <v>339</v>
      </c>
      <c r="B39" s="1">
        <v>37.51</v>
      </c>
      <c r="C39" s="1">
        <v>1</v>
      </c>
      <c r="D39" s="1" t="s">
        <v>151</v>
      </c>
      <c r="E39" s="1"/>
      <c r="F39" s="1"/>
      <c r="G39" s="1"/>
      <c r="H39" s="1"/>
      <c r="I39" s="5">
        <v>20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336</v>
      </c>
      <c r="X39" s="1">
        <v>6064</v>
      </c>
    </row>
    <row r="40" spans="1:25" customHeight="1" ht="12.75">
      <c r="A40" s="1" t="s">
        <v>340</v>
      </c>
      <c r="B40" s="1">
        <v>18.52</v>
      </c>
      <c r="C40" s="1">
        <v>1</v>
      </c>
      <c r="D40" s="1" t="s">
        <v>151</v>
      </c>
      <c r="E40" s="1"/>
      <c r="F40" s="1"/>
      <c r="G40" s="1"/>
      <c r="H40" s="1"/>
      <c r="I40" s="5">
        <v>20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336</v>
      </c>
      <c r="X40" s="1">
        <v>6160</v>
      </c>
    </row>
    <row r="41" spans="1:25" customHeight="1" ht="12.75">
      <c r="A41" s="1" t="s">
        <v>341</v>
      </c>
      <c r="B41" s="1">
        <v>17.19</v>
      </c>
      <c r="C41" s="1">
        <v>1</v>
      </c>
      <c r="D41" s="1" t="s">
        <v>151</v>
      </c>
      <c r="E41" s="1"/>
      <c r="F41" s="1"/>
      <c r="G41" s="1"/>
      <c r="H41" s="1"/>
      <c r="I41" s="5">
        <v>20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336</v>
      </c>
      <c r="X41" s="1">
        <v>6208</v>
      </c>
    </row>
    <row r="42" spans="1:25" customHeight="1" ht="12.75">
      <c r="A42" s="1" t="s">
        <v>342</v>
      </c>
      <c r="B42" s="1">
        <v>32.82</v>
      </c>
      <c r="C42" s="1">
        <v>1</v>
      </c>
      <c r="D42" s="1" t="s">
        <v>151</v>
      </c>
      <c r="E42" s="1"/>
      <c r="F42" s="1"/>
      <c r="G42" s="1"/>
      <c r="H42" s="1"/>
      <c r="I42" s="5">
        <v>20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336</v>
      </c>
      <c r="X42" s="1">
        <v>6304</v>
      </c>
    </row>
    <row r="43" spans="1:25" customHeight="1" ht="12.75">
      <c r="A43" s="1" t="s">
        <v>343</v>
      </c>
      <c r="B43" s="1">
        <v>42.21</v>
      </c>
      <c r="C43" s="1">
        <v>1</v>
      </c>
      <c r="D43" s="1" t="s">
        <v>151</v>
      </c>
      <c r="E43" s="1"/>
      <c r="F43" s="1"/>
      <c r="G43" s="1"/>
      <c r="H43" s="1"/>
      <c r="I43" s="5">
        <v>20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336</v>
      </c>
      <c r="X43" s="1">
        <v>6880</v>
      </c>
    </row>
    <row r="44" spans="1:25" customHeight="1" ht="12.75">
      <c r="A44" s="1" t="s">
        <v>344</v>
      </c>
      <c r="B44" s="1">
        <v>34.68</v>
      </c>
      <c r="C44" s="1">
        <v>1</v>
      </c>
      <c r="D44" s="1" t="s">
        <v>151</v>
      </c>
      <c r="E44" s="1"/>
      <c r="F44" s="1"/>
      <c r="G44" s="1"/>
      <c r="H44" s="1"/>
      <c r="I44" s="5">
        <v>20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336</v>
      </c>
      <c r="X44" s="1">
        <v>7056</v>
      </c>
    </row>
    <row r="45" spans="1:25" customHeight="1" ht="12.75">
      <c r="A45" s="1" t="s">
        <v>345</v>
      </c>
      <c r="B45" s="1">
        <v>7.44</v>
      </c>
      <c r="C45" s="1">
        <v>1</v>
      </c>
      <c r="D45" s="1" t="s">
        <v>151</v>
      </c>
      <c r="E45" s="1"/>
      <c r="F45" s="1"/>
      <c r="G45" s="1"/>
      <c r="H45" s="1"/>
      <c r="I45" s="5">
        <v>20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336</v>
      </c>
      <c r="X45" s="1">
        <v>7360</v>
      </c>
    </row>
    <row r="46" spans="1:25" customHeight="1" ht="12.75">
      <c r="A46" s="1" t="s">
        <v>346</v>
      </c>
      <c r="B46" s="1">
        <v>8.63</v>
      </c>
      <c r="C46" s="1">
        <v>1</v>
      </c>
      <c r="D46" s="1" t="s">
        <v>151</v>
      </c>
      <c r="E46" s="1"/>
      <c r="F46" s="1"/>
      <c r="G46" s="1"/>
      <c r="H46" s="1"/>
      <c r="I46" s="5">
        <v>20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336</v>
      </c>
      <c r="X46" s="1">
        <v>7552</v>
      </c>
    </row>
    <row r="47" spans="1:25" customHeight="1" ht="12.75">
      <c r="A47" s="1" t="s">
        <v>347</v>
      </c>
      <c r="B47" s="1">
        <v>8.89</v>
      </c>
      <c r="C47" s="1">
        <v>1</v>
      </c>
      <c r="D47" s="1" t="s">
        <v>151</v>
      </c>
      <c r="E47" s="1"/>
      <c r="F47" s="1"/>
      <c r="G47" s="1"/>
      <c r="H47" s="1"/>
      <c r="I47" s="5">
        <v>20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336</v>
      </c>
      <c r="X47" s="1">
        <v>7680</v>
      </c>
    </row>
    <row r="48" spans="1:25" customHeight="1" ht="12.75">
      <c r="A48" s="1" t="s">
        <v>348</v>
      </c>
      <c r="B48" s="1">
        <v>28.71</v>
      </c>
      <c r="C48" s="1">
        <v>1</v>
      </c>
      <c r="D48" s="1" t="s">
        <v>151</v>
      </c>
      <c r="E48" s="1"/>
      <c r="F48" s="1"/>
      <c r="G48" s="1"/>
      <c r="H48" s="1"/>
      <c r="I48" s="5">
        <v>20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336</v>
      </c>
      <c r="X48" s="1">
        <v>7888</v>
      </c>
    </row>
    <row r="49" spans="1:25" customHeight="1" ht="12.75">
      <c r="A49" s="1" t="s">
        <v>349</v>
      </c>
      <c r="B49" s="1">
        <v>15.32</v>
      </c>
      <c r="C49" s="1">
        <v>1</v>
      </c>
      <c r="D49" s="1" t="s">
        <v>151</v>
      </c>
      <c r="E49" s="1"/>
      <c r="F49" s="1"/>
      <c r="G49" s="1"/>
      <c r="H49" s="1"/>
      <c r="I49" s="5">
        <v>20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336</v>
      </c>
      <c r="X49" s="1">
        <v>8176</v>
      </c>
    </row>
    <row r="50" spans="1:25" customHeight="1" ht="12.75">
      <c r="A50" s="1" t="s">
        <v>153</v>
      </c>
      <c r="B50" s="1">
        <v>0.44</v>
      </c>
      <c r="C50" s="1">
        <v>2</v>
      </c>
      <c r="D50" s="1" t="s">
        <v>154</v>
      </c>
      <c r="E50" s="1"/>
      <c r="F50" s="1"/>
      <c r="G50" s="1"/>
      <c r="H50" s="1"/>
      <c r="I50" s="5">
        <v>13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96</v>
      </c>
      <c r="X50" s="1">
        <v>16</v>
      </c>
    </row>
    <row r="51" spans="1:25" customHeight="1" ht="12.75">
      <c r="A51" s="1" t="s">
        <v>155</v>
      </c>
      <c r="B51" s="1">
        <v>0.34</v>
      </c>
      <c r="C51" s="1">
        <v>2</v>
      </c>
      <c r="D51" s="1" t="s">
        <v>154</v>
      </c>
      <c r="E51" s="1"/>
      <c r="F51" s="1"/>
      <c r="G51" s="1"/>
      <c r="H51" s="1"/>
      <c r="I51" s="5">
        <v>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96</v>
      </c>
      <c r="X51" s="1">
        <v>64</v>
      </c>
    </row>
    <row r="52" spans="1:25" customHeight="1" ht="12.75">
      <c r="A52" s="1" t="s">
        <v>156</v>
      </c>
      <c r="B52" s="1">
        <v>0.73</v>
      </c>
      <c r="C52" s="1">
        <v>2</v>
      </c>
      <c r="D52" s="1" t="s">
        <v>154</v>
      </c>
      <c r="E52" s="1"/>
      <c r="F52" s="1"/>
      <c r="G52" s="1"/>
      <c r="H52" s="1"/>
      <c r="I52" s="5">
        <v>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96</v>
      </c>
      <c r="X52" s="1">
        <v>112</v>
      </c>
    </row>
    <row r="53" spans="1:25" customHeight="1" ht="12.75">
      <c r="A53" s="1" t="s">
        <v>177</v>
      </c>
      <c r="B53" s="1">
        <v>0.72</v>
      </c>
      <c r="C53" s="1">
        <v>2</v>
      </c>
      <c r="D53" s="1" t="s">
        <v>154</v>
      </c>
      <c r="E53" s="1"/>
      <c r="F53" s="1"/>
      <c r="G53" s="1"/>
      <c r="H53" s="1"/>
      <c r="I53" s="5">
        <v>17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96</v>
      </c>
      <c r="X53" s="1">
        <v>160</v>
      </c>
    </row>
    <row r="54" spans="1:25" customHeight="1" ht="12.75">
      <c r="A54" s="1" t="s">
        <v>178</v>
      </c>
      <c r="B54" s="1">
        <v>1.2</v>
      </c>
      <c r="C54" s="1">
        <v>2</v>
      </c>
      <c r="D54" s="1" t="s">
        <v>154</v>
      </c>
      <c r="E54" s="1"/>
      <c r="F54" s="1"/>
      <c r="G54" s="1"/>
      <c r="H54" s="1"/>
      <c r="I54" s="5">
        <v>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96</v>
      </c>
      <c r="X54" s="1">
        <v>208</v>
      </c>
    </row>
    <row r="55" spans="1:25" customHeight="1" ht="12.75">
      <c r="A55" s="1" t="s">
        <v>188</v>
      </c>
      <c r="B55" s="1">
        <v>0.74</v>
      </c>
      <c r="C55" s="1">
        <v>2</v>
      </c>
      <c r="D55" s="1" t="s">
        <v>154</v>
      </c>
      <c r="E55" s="1"/>
      <c r="F55" s="1"/>
      <c r="G55" s="1"/>
      <c r="H55" s="1"/>
      <c r="I55" s="5">
        <v>12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96</v>
      </c>
      <c r="X55" s="1">
        <v>256</v>
      </c>
    </row>
    <row r="56" spans="1:25" customHeight="1" ht="12.75">
      <c r="A56" s="1" t="s">
        <v>189</v>
      </c>
      <c r="B56" s="1">
        <v>2.53</v>
      </c>
      <c r="C56" s="1">
        <v>2</v>
      </c>
      <c r="D56" s="1" t="s">
        <v>154</v>
      </c>
      <c r="E56" s="1"/>
      <c r="F56" s="1"/>
      <c r="G56" s="1"/>
      <c r="H56" s="1"/>
      <c r="I56" s="5">
        <v>20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96</v>
      </c>
      <c r="X56" s="1">
        <v>304</v>
      </c>
    </row>
    <row r="57" spans="1:25" customHeight="1" ht="12.75">
      <c r="A57" s="1" t="s">
        <v>190</v>
      </c>
      <c r="B57" s="1">
        <v>1.57</v>
      </c>
      <c r="C57" s="1">
        <v>2</v>
      </c>
      <c r="D57" s="1" t="s">
        <v>154</v>
      </c>
      <c r="E57" s="1"/>
      <c r="F57" s="1"/>
      <c r="G57" s="1"/>
      <c r="H57" s="1"/>
      <c r="I57" s="5">
        <v>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96</v>
      </c>
      <c r="X57" s="1">
        <v>352</v>
      </c>
    </row>
    <row r="58" spans="1:25" customHeight="1" ht="12.75">
      <c r="A58" s="1" t="s">
        <v>191</v>
      </c>
      <c r="B58" s="1">
        <v>3.91</v>
      </c>
      <c r="C58" s="1">
        <v>2</v>
      </c>
      <c r="D58" s="1" t="s">
        <v>154</v>
      </c>
      <c r="E58" s="1"/>
      <c r="F58" s="1"/>
      <c r="G58" s="1"/>
      <c r="H58" s="1"/>
      <c r="I58" s="5">
        <v>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96</v>
      </c>
      <c r="X58" s="1">
        <v>400</v>
      </c>
    </row>
    <row r="59" spans="1:25" customHeight="1" ht="12.75">
      <c r="A59" s="1" t="s">
        <v>192</v>
      </c>
      <c r="B59" s="1">
        <v>3.39</v>
      </c>
      <c r="C59" s="1">
        <v>2</v>
      </c>
      <c r="D59" s="1" t="s">
        <v>154</v>
      </c>
      <c r="E59" s="1"/>
      <c r="F59" s="1"/>
      <c r="G59" s="1"/>
      <c r="H59" s="1"/>
      <c r="I59" s="5">
        <v>19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96</v>
      </c>
      <c r="X59" s="1">
        <v>448</v>
      </c>
    </row>
    <row r="60" spans="1:25" customHeight="1" ht="12.75">
      <c r="A60" s="1" t="s">
        <v>193</v>
      </c>
      <c r="B60" s="1">
        <v>0.86</v>
      </c>
      <c r="C60" s="1">
        <v>2</v>
      </c>
      <c r="D60" s="1" t="s">
        <v>154</v>
      </c>
      <c r="E60" s="1"/>
      <c r="F60" s="1"/>
      <c r="G60" s="1"/>
      <c r="H60" s="1"/>
      <c r="I60" s="5">
        <v>13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96</v>
      </c>
      <c r="X60" s="1">
        <v>496</v>
      </c>
    </row>
    <row r="61" spans="1:25" customHeight="1" ht="12.75">
      <c r="A61" s="1" t="s">
        <v>194</v>
      </c>
      <c r="B61" s="1">
        <v>0.69</v>
      </c>
      <c r="C61" s="1">
        <v>2</v>
      </c>
      <c r="D61" s="1" t="s">
        <v>154</v>
      </c>
      <c r="E61" s="1"/>
      <c r="F61" s="1"/>
      <c r="G61" s="1"/>
      <c r="H61" s="1"/>
      <c r="I61" s="5">
        <v>11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96</v>
      </c>
      <c r="X61" s="1">
        <v>544</v>
      </c>
    </row>
    <row r="62" spans="1:25" customHeight="1" ht="12.75">
      <c r="A62" s="1" t="s">
        <v>195</v>
      </c>
      <c r="B62" s="1">
        <v>1.27</v>
      </c>
      <c r="C62" s="1">
        <v>2</v>
      </c>
      <c r="D62" s="1" t="s">
        <v>154</v>
      </c>
      <c r="E62" s="1"/>
      <c r="F62" s="1"/>
      <c r="G62" s="1"/>
      <c r="H62" s="1"/>
      <c r="I62" s="5">
        <v>17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96</v>
      </c>
      <c r="X62" s="1">
        <v>592</v>
      </c>
    </row>
    <row r="63" spans="1:25" customHeight="1" ht="12.75">
      <c r="A63" s="1" t="s">
        <v>227</v>
      </c>
      <c r="B63" s="1">
        <v>0.71</v>
      </c>
      <c r="C63" s="1">
        <v>2</v>
      </c>
      <c r="D63" s="1" t="s">
        <v>154</v>
      </c>
      <c r="E63" s="1"/>
      <c r="F63" s="1"/>
      <c r="G63" s="1"/>
      <c r="H63" s="1"/>
      <c r="I63" s="5">
        <v>37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96</v>
      </c>
      <c r="X63" s="1">
        <v>640</v>
      </c>
    </row>
    <row r="64" spans="1:25" customHeight="1" ht="12.75">
      <c r="A64" s="1" t="s">
        <v>228</v>
      </c>
      <c r="B64" s="1">
        <v>0.36</v>
      </c>
      <c r="C64" s="1">
        <v>2</v>
      </c>
      <c r="D64" s="1" t="s">
        <v>154</v>
      </c>
      <c r="E64" s="1"/>
      <c r="F64" s="1"/>
      <c r="G64" s="1"/>
      <c r="H64" s="1"/>
      <c r="I64" s="5">
        <v>13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96</v>
      </c>
      <c r="X64" s="1">
        <v>688</v>
      </c>
    </row>
    <row r="65" spans="1:25" customHeight="1" ht="12.75">
      <c r="A65" s="1" t="s">
        <v>229</v>
      </c>
      <c r="B65" s="1">
        <v>1.77</v>
      </c>
      <c r="C65" s="1">
        <v>2</v>
      </c>
      <c r="D65" s="1" t="s">
        <v>154</v>
      </c>
      <c r="E65" s="1"/>
      <c r="F65" s="1"/>
      <c r="G65" s="1"/>
      <c r="H65" s="1"/>
      <c r="I65" s="5">
        <v>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96</v>
      </c>
      <c r="X65" s="1">
        <v>736</v>
      </c>
    </row>
    <row r="66" spans="1:25" customHeight="1" ht="12.75">
      <c r="A66" s="1" t="s">
        <v>233</v>
      </c>
      <c r="B66" s="1">
        <v>0.42</v>
      </c>
      <c r="C66" s="1">
        <v>2</v>
      </c>
      <c r="D66" s="1" t="s">
        <v>154</v>
      </c>
      <c r="E66" s="1"/>
      <c r="F66" s="1"/>
      <c r="G66" s="1"/>
      <c r="H66" s="1"/>
      <c r="I66" s="5">
        <v>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96</v>
      </c>
      <c r="X66" s="1">
        <v>784</v>
      </c>
    </row>
    <row r="67" spans="1:25" customHeight="1" ht="12.75">
      <c r="A67" s="1" t="s">
        <v>234</v>
      </c>
      <c r="B67" s="1">
        <v>0.87</v>
      </c>
      <c r="C67" s="1">
        <v>2</v>
      </c>
      <c r="D67" s="1" t="s">
        <v>154</v>
      </c>
      <c r="E67" s="1"/>
      <c r="F67" s="1"/>
      <c r="G67" s="1"/>
      <c r="H67" s="1"/>
      <c r="I67" s="5">
        <v>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96</v>
      </c>
      <c r="X67" s="1">
        <v>832</v>
      </c>
    </row>
    <row r="68" spans="1:25" customHeight="1" ht="12.75">
      <c r="A68" s="1" t="s">
        <v>235</v>
      </c>
      <c r="B68" s="1">
        <v>1.11</v>
      </c>
      <c r="C68" s="1">
        <v>2</v>
      </c>
      <c r="D68" s="1" t="s">
        <v>154</v>
      </c>
      <c r="E68" s="1"/>
      <c r="F68" s="1"/>
      <c r="G68" s="1"/>
      <c r="H68" s="1"/>
      <c r="I68" s="5">
        <v>15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96</v>
      </c>
      <c r="X68" s="1">
        <v>880</v>
      </c>
    </row>
    <row r="69" spans="1:25" customHeight="1" ht="12.75">
      <c r="A69" s="1" t="s">
        <v>236</v>
      </c>
      <c r="B69" s="1">
        <v>0.35</v>
      </c>
      <c r="C69" s="1">
        <v>2</v>
      </c>
      <c r="D69" s="1" t="s">
        <v>154</v>
      </c>
      <c r="E69" s="1"/>
      <c r="F69" s="1"/>
      <c r="G69" s="1"/>
      <c r="H69" s="1"/>
      <c r="I69" s="5">
        <v>10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96</v>
      </c>
      <c r="X69" s="1">
        <v>928</v>
      </c>
    </row>
    <row r="70" spans="1:25" customHeight="1" ht="12.75">
      <c r="A70" s="1" t="s">
        <v>237</v>
      </c>
      <c r="B70" s="1">
        <v>0.36</v>
      </c>
      <c r="C70" s="1">
        <v>2</v>
      </c>
      <c r="D70" s="1" t="s">
        <v>154</v>
      </c>
      <c r="E70" s="1"/>
      <c r="F70" s="1"/>
      <c r="G70" s="1"/>
      <c r="H70" s="1"/>
      <c r="I70" s="5">
        <v>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96</v>
      </c>
      <c r="X70" s="1">
        <v>976</v>
      </c>
    </row>
    <row r="71" spans="1:25" customHeight="1" ht="12.75">
      <c r="A71" s="1" t="s">
        <v>238</v>
      </c>
      <c r="B71" s="1">
        <v>0.85</v>
      </c>
      <c r="C71" s="1">
        <v>2</v>
      </c>
      <c r="D71" s="1" t="s">
        <v>154</v>
      </c>
      <c r="E71" s="1"/>
      <c r="F71" s="1"/>
      <c r="G71" s="1"/>
      <c r="H71" s="1"/>
      <c r="I71" s="5">
        <v>33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96</v>
      </c>
      <c r="X71" s="1">
        <v>1024</v>
      </c>
    </row>
    <row r="72" spans="1:25" customHeight="1" ht="12.75">
      <c r="A72" s="1" t="s">
        <v>239</v>
      </c>
      <c r="B72" s="1">
        <v>1.54</v>
      </c>
      <c r="C72" s="1">
        <v>2</v>
      </c>
      <c r="D72" s="1" t="s">
        <v>154</v>
      </c>
      <c r="E72" s="1"/>
      <c r="F72" s="1"/>
      <c r="G72" s="1"/>
      <c r="H72" s="1"/>
      <c r="I72" s="5">
        <v>10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96</v>
      </c>
      <c r="X72" s="1">
        <v>1072</v>
      </c>
    </row>
    <row r="73" spans="1:25" customHeight="1" ht="12.75">
      <c r="A73" s="1" t="s">
        <v>240</v>
      </c>
      <c r="B73" s="1">
        <v>0.87</v>
      </c>
      <c r="C73" s="1">
        <v>2</v>
      </c>
      <c r="D73" s="1" t="s">
        <v>154</v>
      </c>
      <c r="E73" s="1"/>
      <c r="F73" s="1"/>
      <c r="G73" s="1"/>
      <c r="H73" s="1"/>
      <c r="I73" s="5">
        <v>11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96</v>
      </c>
      <c r="X73" s="1">
        <v>1120</v>
      </c>
    </row>
    <row r="74" spans="1:25" customHeight="1" ht="12.75">
      <c r="A74" s="1" t="s">
        <v>241</v>
      </c>
      <c r="B74" s="1">
        <v>8.5</v>
      </c>
      <c r="C74" s="1">
        <v>2</v>
      </c>
      <c r="D74" s="1" t="s">
        <v>154</v>
      </c>
      <c r="E74" s="1"/>
      <c r="F74" s="1"/>
      <c r="G74" s="1"/>
      <c r="H74" s="1"/>
      <c r="I74" s="5">
        <v>10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96</v>
      </c>
      <c r="X74" s="1">
        <v>1168</v>
      </c>
    </row>
    <row r="75" spans="1:25" customHeight="1" ht="12.75">
      <c r="A75" s="1" t="s">
        <v>242</v>
      </c>
      <c r="B75" s="1">
        <v>9.2</v>
      </c>
      <c r="C75" s="1">
        <v>2</v>
      </c>
      <c r="D75" s="1" t="s">
        <v>154</v>
      </c>
      <c r="E75" s="1"/>
      <c r="F75" s="1"/>
      <c r="G75" s="1"/>
      <c r="H75" s="1"/>
      <c r="I75" s="5">
        <v>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96</v>
      </c>
      <c r="X75" s="1">
        <v>1216</v>
      </c>
    </row>
    <row r="76" spans="1:25" customHeight="1" ht="12.75">
      <c r="A76" s="1" t="s">
        <v>243</v>
      </c>
      <c r="B76" s="1">
        <v>0.38</v>
      </c>
      <c r="C76" s="1">
        <v>2</v>
      </c>
      <c r="D76" s="1" t="s">
        <v>154</v>
      </c>
      <c r="E76" s="1"/>
      <c r="F76" s="1"/>
      <c r="G76" s="1"/>
      <c r="H76" s="1"/>
      <c r="I76" s="5">
        <v>21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96</v>
      </c>
      <c r="X76" s="1">
        <v>1264</v>
      </c>
    </row>
    <row r="77" spans="1:25" customHeight="1" ht="12.75">
      <c r="A77" s="1" t="s">
        <v>244</v>
      </c>
      <c r="B77" s="1">
        <v>2.32</v>
      </c>
      <c r="C77" s="1">
        <v>2</v>
      </c>
      <c r="D77" s="1" t="s">
        <v>154</v>
      </c>
      <c r="E77" s="1"/>
      <c r="F77" s="1"/>
      <c r="G77" s="1"/>
      <c r="H77" s="1"/>
      <c r="I77" s="5">
        <v>12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96</v>
      </c>
      <c r="X77" s="1">
        <v>1312</v>
      </c>
    </row>
    <row r="78" spans="1:25" customHeight="1" ht="12.75">
      <c r="A78" s="1" t="s">
        <v>245</v>
      </c>
      <c r="B78" s="1">
        <v>5.93</v>
      </c>
      <c r="C78" s="1">
        <v>2</v>
      </c>
      <c r="D78" s="1" t="s">
        <v>154</v>
      </c>
      <c r="E78" s="1"/>
      <c r="F78" s="1"/>
      <c r="G78" s="1"/>
      <c r="H78" s="1"/>
      <c r="I78" s="5">
        <v>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96</v>
      </c>
      <c r="X78" s="1">
        <v>1360</v>
      </c>
    </row>
    <row r="79" spans="1:25" customHeight="1" ht="12.75">
      <c r="A79" s="1" t="s">
        <v>246</v>
      </c>
      <c r="B79" s="1">
        <v>10.01</v>
      </c>
      <c r="C79" s="1">
        <v>2</v>
      </c>
      <c r="D79" s="1" t="s">
        <v>154</v>
      </c>
      <c r="E79" s="1"/>
      <c r="F79" s="1"/>
      <c r="G79" s="1"/>
      <c r="H79" s="1"/>
      <c r="I79" s="5">
        <v>17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96</v>
      </c>
      <c r="X79" s="1">
        <v>1408</v>
      </c>
    </row>
    <row r="80" spans="1:25" customHeight="1" ht="12.75">
      <c r="A80" s="1" t="s">
        <v>247</v>
      </c>
      <c r="B80" s="1">
        <v>7.27</v>
      </c>
      <c r="C80" s="1">
        <v>2</v>
      </c>
      <c r="D80" s="1" t="s">
        <v>154</v>
      </c>
      <c r="E80" s="1"/>
      <c r="F80" s="1"/>
      <c r="G80" s="1"/>
      <c r="H80" s="1"/>
      <c r="I80" s="5">
        <v>25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96</v>
      </c>
      <c r="X80" s="1">
        <v>1456</v>
      </c>
    </row>
    <row r="81" spans="1:25" customHeight="1" ht="12.75">
      <c r="A81" s="1" t="s">
        <v>248</v>
      </c>
      <c r="B81" s="1">
        <v>5.02</v>
      </c>
      <c r="C81" s="1">
        <v>2</v>
      </c>
      <c r="D81" s="1" t="s">
        <v>154</v>
      </c>
      <c r="E81" s="1"/>
      <c r="F81" s="1"/>
      <c r="G81" s="1"/>
      <c r="H81" s="1"/>
      <c r="I81" s="5">
        <v>16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96</v>
      </c>
      <c r="X81" s="1">
        <v>1504</v>
      </c>
    </row>
    <row r="82" spans="1:25" customHeight="1" ht="12.75">
      <c r="A82" s="1" t="s">
        <v>249</v>
      </c>
      <c r="B82" s="1">
        <v>0.8</v>
      </c>
      <c r="C82" s="1">
        <v>2</v>
      </c>
      <c r="D82" s="1" t="s">
        <v>154</v>
      </c>
      <c r="E82" s="1"/>
      <c r="F82" s="1"/>
      <c r="G82" s="1"/>
      <c r="H82" s="1"/>
      <c r="I82" s="5">
        <v>22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96</v>
      </c>
      <c r="X82" s="1">
        <v>1552</v>
      </c>
    </row>
    <row r="83" spans="1:25" customHeight="1" ht="12.75">
      <c r="A83" s="1" t="s">
        <v>250</v>
      </c>
      <c r="B83" s="1">
        <v>16.9</v>
      </c>
      <c r="C83" s="1">
        <v>2</v>
      </c>
      <c r="D83" s="1" t="s">
        <v>154</v>
      </c>
      <c r="E83" s="1"/>
      <c r="F83" s="1"/>
      <c r="G83" s="1"/>
      <c r="H83" s="1"/>
      <c r="I83" s="5">
        <v>10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96</v>
      </c>
      <c r="X83" s="1">
        <v>1600</v>
      </c>
    </row>
    <row r="84" spans="1:25" customHeight="1" ht="12.75">
      <c r="A84" s="1" t="s">
        <v>251</v>
      </c>
      <c r="B84" s="1">
        <v>33.39</v>
      </c>
      <c r="C84" s="1">
        <v>2</v>
      </c>
      <c r="D84" s="1" t="s">
        <v>154</v>
      </c>
      <c r="E84" s="1"/>
      <c r="F84" s="1"/>
      <c r="G84" s="1"/>
      <c r="H84" s="1"/>
      <c r="I84" s="5">
        <v>18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96</v>
      </c>
      <c r="X84" s="1">
        <v>1648</v>
      </c>
    </row>
    <row r="85" spans="1:25" customHeight="1" ht="12.75">
      <c r="A85" s="1" t="s">
        <v>252</v>
      </c>
      <c r="B85" s="1">
        <v>8.89</v>
      </c>
      <c r="C85" s="1">
        <v>2</v>
      </c>
      <c r="D85" s="1" t="s">
        <v>154</v>
      </c>
      <c r="E85" s="1"/>
      <c r="F85" s="1"/>
      <c r="G85" s="1"/>
      <c r="H85" s="1"/>
      <c r="I85" s="5">
        <v>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96</v>
      </c>
      <c r="X85" s="1">
        <v>1696</v>
      </c>
    </row>
    <row r="86" spans="1:25" customHeight="1" ht="12.75">
      <c r="A86" s="1" t="s">
        <v>253</v>
      </c>
      <c r="B86" s="1">
        <v>8.59</v>
      </c>
      <c r="C86" s="1">
        <v>2</v>
      </c>
      <c r="D86" s="1" t="s">
        <v>154</v>
      </c>
      <c r="E86" s="1"/>
      <c r="F86" s="1"/>
      <c r="G86" s="1"/>
      <c r="H86" s="1"/>
      <c r="I86" s="5">
        <v>23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96</v>
      </c>
      <c r="X86" s="1">
        <v>1744</v>
      </c>
    </row>
    <row r="87" spans="1:25" customHeight="1" ht="12.75">
      <c r="A87" s="1" t="s">
        <v>254</v>
      </c>
      <c r="B87" s="1">
        <v>2.01</v>
      </c>
      <c r="C87" s="1">
        <v>2</v>
      </c>
      <c r="D87" s="1" t="s">
        <v>154</v>
      </c>
      <c r="E87" s="1"/>
      <c r="F87" s="1"/>
      <c r="G87" s="1"/>
      <c r="H87" s="1"/>
      <c r="I87" s="5">
        <v>8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96</v>
      </c>
      <c r="X87" s="1">
        <v>1792</v>
      </c>
    </row>
    <row r="88" spans="1:25" customHeight="1" ht="12.75">
      <c r="A88" s="1" t="s">
        <v>255</v>
      </c>
      <c r="B88" s="1">
        <v>3.4</v>
      </c>
      <c r="C88" s="1">
        <v>2</v>
      </c>
      <c r="D88" s="1" t="s">
        <v>154</v>
      </c>
      <c r="E88" s="1"/>
      <c r="F88" s="1"/>
      <c r="G88" s="1"/>
      <c r="H88" s="1"/>
      <c r="I88" s="5">
        <v>8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96</v>
      </c>
      <c r="X88" s="1">
        <v>1840</v>
      </c>
    </row>
    <row r="89" spans="1:25" customHeight="1" ht="12.75">
      <c r="A89" s="1" t="s">
        <v>256</v>
      </c>
      <c r="B89" s="1">
        <v>1.89</v>
      </c>
      <c r="C89" s="1">
        <v>2</v>
      </c>
      <c r="D89" s="1" t="s">
        <v>154</v>
      </c>
      <c r="E89" s="1"/>
      <c r="F89" s="1"/>
      <c r="G89" s="1"/>
      <c r="H89" s="1"/>
      <c r="I89" s="5">
        <v>12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96</v>
      </c>
      <c r="X89" s="1">
        <v>1888</v>
      </c>
    </row>
    <row r="90" spans="1:25" customHeight="1" ht="12.75">
      <c r="A90" s="1" t="s">
        <v>257</v>
      </c>
      <c r="B90" s="1">
        <v>4.94</v>
      </c>
      <c r="C90" s="1">
        <v>2</v>
      </c>
      <c r="D90" s="1" t="s">
        <v>154</v>
      </c>
      <c r="E90" s="1"/>
      <c r="F90" s="1"/>
      <c r="G90" s="1"/>
      <c r="H90" s="1"/>
      <c r="I90" s="5">
        <v>11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96</v>
      </c>
      <c r="X90" s="1">
        <v>1936</v>
      </c>
    </row>
    <row r="91" spans="1:25" customHeight="1" ht="12.75">
      <c r="A91" s="1" t="s">
        <v>258</v>
      </c>
      <c r="B91" s="1">
        <v>0.52</v>
      </c>
      <c r="C91" s="1">
        <v>2</v>
      </c>
      <c r="D91" s="1" t="s">
        <v>154</v>
      </c>
      <c r="E91" s="1"/>
      <c r="F91" s="1"/>
      <c r="G91" s="1"/>
      <c r="H91" s="1"/>
      <c r="I91" s="5">
        <v>13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96</v>
      </c>
      <c r="X91" s="1">
        <v>1984</v>
      </c>
    </row>
    <row r="92" spans="1:25" customHeight="1" ht="12.75">
      <c r="A92" s="1" t="s">
        <v>259</v>
      </c>
      <c r="B92" s="1">
        <v>1.54</v>
      </c>
      <c r="C92" s="1">
        <v>2</v>
      </c>
      <c r="D92" s="1" t="s">
        <v>154</v>
      </c>
      <c r="E92" s="1"/>
      <c r="F92" s="1"/>
      <c r="G92" s="1"/>
      <c r="H92" s="1"/>
      <c r="I92" s="5">
        <v>10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96</v>
      </c>
      <c r="X92" s="1">
        <v>2032</v>
      </c>
    </row>
    <row r="93" spans="1:25" customHeight="1" ht="12.75">
      <c r="A93" s="1" t="s">
        <v>260</v>
      </c>
      <c r="B93" s="1">
        <v>3.92</v>
      </c>
      <c r="C93" s="1">
        <v>2</v>
      </c>
      <c r="D93" s="1" t="s">
        <v>154</v>
      </c>
      <c r="E93" s="1"/>
      <c r="F93" s="1"/>
      <c r="G93" s="1"/>
      <c r="H93" s="1"/>
      <c r="I93" s="5">
        <v>15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96</v>
      </c>
      <c r="X93" s="1">
        <v>2080</v>
      </c>
    </row>
    <row r="94" spans="1:25" customHeight="1" ht="12.75">
      <c r="A94" s="1" t="s">
        <v>261</v>
      </c>
      <c r="B94" s="1">
        <v>1.23</v>
      </c>
      <c r="C94" s="1">
        <v>2</v>
      </c>
      <c r="D94" s="1" t="s">
        <v>154</v>
      </c>
      <c r="E94" s="1"/>
      <c r="F94" s="1"/>
      <c r="G94" s="1"/>
      <c r="H94" s="1"/>
      <c r="I94" s="5">
        <v>11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96</v>
      </c>
      <c r="X94" s="1">
        <v>2128</v>
      </c>
    </row>
    <row r="95" spans="1:25" customHeight="1" ht="12.75">
      <c r="A95" s="1" t="s">
        <v>505</v>
      </c>
      <c r="B95" s="1">
        <v>2.93</v>
      </c>
      <c r="C95" s="1">
        <v>2</v>
      </c>
      <c r="D95" s="1" t="s">
        <v>154</v>
      </c>
      <c r="E95" s="1"/>
      <c r="F95" s="1"/>
      <c r="G95" s="1"/>
      <c r="H95" s="1"/>
      <c r="I95" s="5">
        <v>11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96</v>
      </c>
      <c r="X95" s="1">
        <v>2176</v>
      </c>
    </row>
    <row r="96" spans="1:25" customHeight="1" ht="12.75">
      <c r="A96" s="1" t="s">
        <v>506</v>
      </c>
      <c r="B96" s="1">
        <v>1.67</v>
      </c>
      <c r="C96" s="1">
        <v>2</v>
      </c>
      <c r="D96" s="1" t="s">
        <v>154</v>
      </c>
      <c r="E96" s="1"/>
      <c r="F96" s="1"/>
      <c r="G96" s="1"/>
      <c r="H96" s="1"/>
      <c r="I96" s="5">
        <v>18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96</v>
      </c>
      <c r="X96" s="1">
        <v>2224</v>
      </c>
    </row>
    <row r="97" spans="1:25" customHeight="1" ht="12.75">
      <c r="A97" s="1" t="s">
        <v>507</v>
      </c>
      <c r="B97" s="1">
        <v>1</v>
      </c>
      <c r="C97" s="1">
        <v>2</v>
      </c>
      <c r="D97" s="1" t="s">
        <v>154</v>
      </c>
      <c r="E97" s="1"/>
      <c r="F97" s="1"/>
      <c r="G97" s="1"/>
      <c r="H97" s="1"/>
      <c r="I97" s="5">
        <v>18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96</v>
      </c>
      <c r="X97" s="1">
        <v>2272</v>
      </c>
    </row>
    <row r="98" spans="1:25" customHeight="1" ht="12.75">
      <c r="A98" s="1" t="s">
        <v>508</v>
      </c>
      <c r="B98" s="1">
        <v>0.37</v>
      </c>
      <c r="C98" s="1">
        <v>2</v>
      </c>
      <c r="D98" s="1" t="s">
        <v>154</v>
      </c>
      <c r="E98" s="1"/>
      <c r="F98" s="1"/>
      <c r="G98" s="1"/>
      <c r="H98" s="1"/>
      <c r="I98" s="5">
        <v>10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96</v>
      </c>
      <c r="X98" s="1">
        <v>2320</v>
      </c>
    </row>
    <row r="99" spans="1:25" customHeight="1" ht="12.75">
      <c r="A99" s="1" t="s">
        <v>516</v>
      </c>
      <c r="B99" s="1">
        <v>2.57</v>
      </c>
      <c r="C99" s="1">
        <v>2</v>
      </c>
      <c r="D99" s="1" t="s">
        <v>154</v>
      </c>
      <c r="E99" s="1"/>
      <c r="F99" s="1"/>
      <c r="G99" s="1"/>
      <c r="H99" s="1"/>
      <c r="I99" s="5">
        <v>12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96</v>
      </c>
      <c r="X99" s="1">
        <v>2368</v>
      </c>
    </row>
    <row r="100" spans="1:25" customHeight="1" ht="12.75">
      <c r="A100" s="1" t="s">
        <v>517</v>
      </c>
      <c r="B100" s="1">
        <v>3.34</v>
      </c>
      <c r="C100" s="1">
        <v>2</v>
      </c>
      <c r="D100" s="1" t="s">
        <v>154</v>
      </c>
      <c r="E100" s="1"/>
      <c r="F100" s="1"/>
      <c r="G100" s="1"/>
      <c r="H100" s="1"/>
      <c r="I100" s="5">
        <v>15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96</v>
      </c>
      <c r="X100" s="1">
        <v>2416</v>
      </c>
    </row>
    <row r="101" spans="1:25" customHeight="1" ht="12.75">
      <c r="A101" s="1" t="s">
        <v>518</v>
      </c>
      <c r="B101" s="1">
        <v>2.58</v>
      </c>
      <c r="C101" s="1">
        <v>2</v>
      </c>
      <c r="D101" s="1" t="s">
        <v>154</v>
      </c>
      <c r="E101" s="1"/>
      <c r="F101" s="1"/>
      <c r="G101" s="1"/>
      <c r="H101" s="1"/>
      <c r="I101" s="5">
        <v>9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96</v>
      </c>
      <c r="X101" s="1">
        <v>2464</v>
      </c>
    </row>
    <row r="102" spans="1:25" customHeight="1" ht="12.75">
      <c r="A102" s="1" t="s">
        <v>519</v>
      </c>
      <c r="B102" s="1">
        <v>3.78</v>
      </c>
      <c r="C102" s="1">
        <v>2</v>
      </c>
      <c r="D102" s="1" t="s">
        <v>154</v>
      </c>
      <c r="E102" s="1"/>
      <c r="F102" s="1"/>
      <c r="G102" s="1"/>
      <c r="H102" s="1"/>
      <c r="I102" s="5">
        <v>18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96</v>
      </c>
      <c r="X102" s="1">
        <v>2512</v>
      </c>
    </row>
    <row r="103" spans="1:25" customHeight="1" ht="12.75">
      <c r="A103" s="1" t="s">
        <v>520</v>
      </c>
      <c r="B103" s="1">
        <v>1.67</v>
      </c>
      <c r="C103" s="1">
        <v>2</v>
      </c>
      <c r="D103" s="1" t="s">
        <v>154</v>
      </c>
      <c r="E103" s="1"/>
      <c r="F103" s="1"/>
      <c r="G103" s="1"/>
      <c r="H103" s="1"/>
      <c r="I103" s="5">
        <v>15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96</v>
      </c>
      <c r="X103" s="1">
        <v>2560</v>
      </c>
    </row>
    <row r="104" spans="1:25" customHeight="1" ht="12.75">
      <c r="A104" s="1" t="s">
        <v>521</v>
      </c>
      <c r="B104" s="1">
        <v>1.84</v>
      </c>
      <c r="C104" s="1">
        <v>2</v>
      </c>
      <c r="D104" s="1" t="s">
        <v>154</v>
      </c>
      <c r="E104" s="1"/>
      <c r="F104" s="1"/>
      <c r="G104" s="1"/>
      <c r="H104" s="1"/>
      <c r="I104" s="5">
        <v>14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96</v>
      </c>
      <c r="X104" s="1">
        <v>2608</v>
      </c>
    </row>
    <row r="105" spans="1:25" customHeight="1" ht="12.75">
      <c r="A105" s="1" t="s">
        <v>522</v>
      </c>
      <c r="B105" s="1">
        <v>0.41</v>
      </c>
      <c r="C105" s="1">
        <v>2</v>
      </c>
      <c r="D105" s="1" t="s">
        <v>154</v>
      </c>
      <c r="E105" s="1"/>
      <c r="F105" s="1"/>
      <c r="G105" s="1"/>
      <c r="H105" s="1"/>
      <c r="I105" s="5">
        <v>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96</v>
      </c>
      <c r="X105" s="1">
        <v>2656</v>
      </c>
    </row>
    <row r="106" spans="1:25" customHeight="1" ht="12.75">
      <c r="A106" s="1" t="s">
        <v>523</v>
      </c>
      <c r="B106" s="1">
        <v>4.94</v>
      </c>
      <c r="C106" s="1">
        <v>2</v>
      </c>
      <c r="D106" s="1" t="s">
        <v>154</v>
      </c>
      <c r="E106" s="1"/>
      <c r="F106" s="1"/>
      <c r="G106" s="1"/>
      <c r="H106" s="1"/>
      <c r="I106" s="5">
        <v>20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96</v>
      </c>
      <c r="X106" s="1">
        <v>2704</v>
      </c>
    </row>
    <row r="107" spans="1:25" customHeight="1" ht="12.75">
      <c r="A107" s="1" t="s">
        <v>524</v>
      </c>
      <c r="B107" s="1">
        <v>0.58</v>
      </c>
      <c r="C107" s="1">
        <v>2</v>
      </c>
      <c r="D107" s="1" t="s">
        <v>154</v>
      </c>
      <c r="E107" s="1"/>
      <c r="F107" s="1"/>
      <c r="G107" s="1"/>
      <c r="H107" s="1"/>
      <c r="I107" s="5">
        <v>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96</v>
      </c>
      <c r="X107" s="1">
        <v>2752</v>
      </c>
    </row>
    <row r="108" spans="1:25" customHeight="1" ht="12.75">
      <c r="A108" s="1" t="s">
        <v>525</v>
      </c>
      <c r="B108" s="1">
        <v>0.54</v>
      </c>
      <c r="C108" s="1">
        <v>2</v>
      </c>
      <c r="D108" s="1" t="s">
        <v>154</v>
      </c>
      <c r="E108" s="1"/>
      <c r="F108" s="1"/>
      <c r="G108" s="1"/>
      <c r="H108" s="1"/>
      <c r="I108" s="5">
        <v>11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96</v>
      </c>
      <c r="X108" s="1">
        <v>2800</v>
      </c>
    </row>
    <row r="109" spans="1:25" customHeight="1" ht="12.75">
      <c r="A109" s="1" t="s">
        <v>526</v>
      </c>
      <c r="B109" s="1">
        <v>1.39</v>
      </c>
      <c r="C109" s="1">
        <v>2</v>
      </c>
      <c r="D109" s="1" t="s">
        <v>154</v>
      </c>
      <c r="E109" s="1"/>
      <c r="F109" s="1"/>
      <c r="G109" s="1"/>
      <c r="H109" s="1"/>
      <c r="I109" s="5">
        <v>17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96</v>
      </c>
      <c r="X109" s="1">
        <v>2848</v>
      </c>
    </row>
    <row r="110" spans="1:25" customHeight="1" ht="12.75">
      <c r="A110" s="1" t="s">
        <v>527</v>
      </c>
      <c r="B110" s="1">
        <v>1.99</v>
      </c>
      <c r="C110" s="1">
        <v>2</v>
      </c>
      <c r="D110" s="1" t="s">
        <v>154</v>
      </c>
      <c r="E110" s="1"/>
      <c r="F110" s="1"/>
      <c r="G110" s="1"/>
      <c r="H110" s="1"/>
      <c r="I110" s="5">
        <v>19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96</v>
      </c>
      <c r="X110" s="1">
        <v>2896</v>
      </c>
    </row>
    <row r="111" spans="1:25" customHeight="1" ht="12.75">
      <c r="A111" s="1" t="s">
        <v>528</v>
      </c>
      <c r="B111" s="1">
        <v>4.3</v>
      </c>
      <c r="C111" s="1">
        <v>2</v>
      </c>
      <c r="D111" s="1" t="s">
        <v>154</v>
      </c>
      <c r="E111" s="1"/>
      <c r="F111" s="1"/>
      <c r="G111" s="1"/>
      <c r="H111" s="1"/>
      <c r="I111" s="5">
        <v>8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96</v>
      </c>
      <c r="X111" s="1">
        <v>2944</v>
      </c>
    </row>
    <row r="112" spans="1:25" customHeight="1" ht="12.75">
      <c r="A112" s="1" t="s">
        <v>529</v>
      </c>
      <c r="B112" s="1">
        <v>0.49</v>
      </c>
      <c r="C112" s="1">
        <v>2</v>
      </c>
      <c r="D112" s="1" t="s">
        <v>154</v>
      </c>
      <c r="E112" s="1"/>
      <c r="F112" s="1"/>
      <c r="G112" s="1"/>
      <c r="H112" s="1"/>
      <c r="I112" s="5">
        <v>17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96</v>
      </c>
      <c r="X112" s="1">
        <v>2992</v>
      </c>
    </row>
    <row r="113" spans="1:25" customHeight="1" ht="12.75">
      <c r="A113" s="1" t="s">
        <v>530</v>
      </c>
      <c r="B113" s="1">
        <v>5.28</v>
      </c>
      <c r="C113" s="1">
        <v>2</v>
      </c>
      <c r="D113" s="1" t="s">
        <v>154</v>
      </c>
      <c r="E113" s="1"/>
      <c r="F113" s="1"/>
      <c r="G113" s="1"/>
      <c r="H113" s="1"/>
      <c r="I113" s="5">
        <v>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96</v>
      </c>
      <c r="X113" s="1">
        <v>3040</v>
      </c>
    </row>
    <row r="114" spans="1:25" customHeight="1" ht="12.75">
      <c r="A114" s="1" t="s">
        <v>531</v>
      </c>
      <c r="B114" s="1">
        <v>8.29</v>
      </c>
      <c r="C114" s="1">
        <v>2</v>
      </c>
      <c r="D114" s="1" t="s">
        <v>154</v>
      </c>
      <c r="E114" s="1"/>
      <c r="F114" s="1"/>
      <c r="G114" s="1"/>
      <c r="H114" s="1"/>
      <c r="I114" s="5">
        <v>20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96</v>
      </c>
      <c r="X114" s="1">
        <v>3088</v>
      </c>
    </row>
    <row r="115" spans="1:25" customHeight="1" ht="12.75">
      <c r="A115" s="1" t="s">
        <v>532</v>
      </c>
      <c r="B115" s="1">
        <v>2.93</v>
      </c>
      <c r="C115" s="1">
        <v>2</v>
      </c>
      <c r="D115" s="1" t="s">
        <v>154</v>
      </c>
      <c r="E115" s="1"/>
      <c r="F115" s="1"/>
      <c r="G115" s="1"/>
      <c r="H115" s="1"/>
      <c r="I115" s="5">
        <v>8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96</v>
      </c>
      <c r="X115" s="1">
        <v>3136</v>
      </c>
    </row>
    <row r="116" spans="1:25" customHeight="1" ht="12.75">
      <c r="A116" s="1" t="s">
        <v>533</v>
      </c>
      <c r="B116" s="1">
        <v>5.81</v>
      </c>
      <c r="C116" s="1">
        <v>2</v>
      </c>
      <c r="D116" s="1" t="s">
        <v>154</v>
      </c>
      <c r="E116" s="1"/>
      <c r="F116" s="1"/>
      <c r="G116" s="1"/>
      <c r="H116" s="1"/>
      <c r="I116" s="5">
        <v>13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96</v>
      </c>
      <c r="X116" s="1">
        <v>3184</v>
      </c>
    </row>
    <row r="117" spans="1:25" customHeight="1" ht="12.75">
      <c r="A117" s="1" t="s">
        <v>534</v>
      </c>
      <c r="B117" s="1">
        <v>9.44</v>
      </c>
      <c r="C117" s="1">
        <v>2</v>
      </c>
      <c r="D117" s="1" t="s">
        <v>154</v>
      </c>
      <c r="E117" s="1"/>
      <c r="F117" s="1"/>
      <c r="G117" s="1"/>
      <c r="H117" s="1"/>
      <c r="I117" s="5">
        <v>7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96</v>
      </c>
      <c r="X117" s="1">
        <v>3232</v>
      </c>
    </row>
    <row r="118" spans="1:25" customHeight="1" ht="12.75">
      <c r="A118" s="1" t="s">
        <v>535</v>
      </c>
      <c r="B118" s="1">
        <v>2.98</v>
      </c>
      <c r="C118" s="1">
        <v>2</v>
      </c>
      <c r="D118" s="1" t="s">
        <v>154</v>
      </c>
      <c r="E118" s="1"/>
      <c r="F118" s="1"/>
      <c r="G118" s="1"/>
      <c r="H118" s="1"/>
      <c r="I118" s="5">
        <v>7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96</v>
      </c>
      <c r="X118" s="1">
        <v>3280</v>
      </c>
    </row>
    <row r="119" spans="1:25" customHeight="1" ht="12.75">
      <c r="A119" s="1" t="s">
        <v>536</v>
      </c>
      <c r="B119" s="1">
        <v>0.21</v>
      </c>
      <c r="C119" s="1">
        <v>2</v>
      </c>
      <c r="D119" s="1" t="s">
        <v>154</v>
      </c>
      <c r="E119" s="1"/>
      <c r="F119" s="1"/>
      <c r="G119" s="1"/>
      <c r="H119" s="1"/>
      <c r="I119" s="5">
        <v>17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96</v>
      </c>
      <c r="X119" s="1">
        <v>3328</v>
      </c>
    </row>
    <row r="120" spans="1:25" customHeight="1" ht="12.75">
      <c r="A120" s="1" t="s">
        <v>537</v>
      </c>
      <c r="B120" s="1">
        <v>0.83</v>
      </c>
      <c r="C120" s="1">
        <v>2</v>
      </c>
      <c r="D120" s="1" t="s">
        <v>154</v>
      </c>
      <c r="E120" s="1"/>
      <c r="F120" s="1"/>
      <c r="G120" s="1"/>
      <c r="H120" s="1"/>
      <c r="I120" s="5">
        <v>16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96</v>
      </c>
      <c r="X120" s="1">
        <v>3376</v>
      </c>
    </row>
    <row r="121" spans="1:25" customHeight="1" ht="12.75">
      <c r="A121" s="1" t="s">
        <v>538</v>
      </c>
      <c r="B121" s="1">
        <v>19.05</v>
      </c>
      <c r="C121" s="1">
        <v>2</v>
      </c>
      <c r="D121" s="1" t="s">
        <v>154</v>
      </c>
      <c r="E121" s="1"/>
      <c r="F121" s="1"/>
      <c r="G121" s="1"/>
      <c r="H121" s="1"/>
      <c r="I121" s="5">
        <v>15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96</v>
      </c>
      <c r="X121" s="1">
        <v>3424</v>
      </c>
    </row>
    <row r="122" spans="1:25" customHeight="1" ht="12.75">
      <c r="A122" s="1" t="s">
        <v>539</v>
      </c>
      <c r="B122" s="1">
        <v>3.37</v>
      </c>
      <c r="C122" s="1">
        <v>2</v>
      </c>
      <c r="D122" s="1" t="s">
        <v>154</v>
      </c>
      <c r="E122" s="1"/>
      <c r="F122" s="1"/>
      <c r="G122" s="1"/>
      <c r="H122" s="1"/>
      <c r="I122" s="5">
        <v>18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96</v>
      </c>
      <c r="X122" s="1">
        <v>3472</v>
      </c>
    </row>
    <row r="123" spans="1:25" customHeight="1" ht="12.75">
      <c r="A123" s="1" t="s">
        <v>540</v>
      </c>
      <c r="B123" s="1">
        <v>30.5</v>
      </c>
      <c r="C123" s="1">
        <v>2</v>
      </c>
      <c r="D123" s="1" t="s">
        <v>154</v>
      </c>
      <c r="E123" s="1"/>
      <c r="F123" s="1"/>
      <c r="G123" s="1"/>
      <c r="H123" s="1"/>
      <c r="I123" s="5">
        <v>19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96</v>
      </c>
      <c r="X123" s="1">
        <v>3520</v>
      </c>
    </row>
    <row r="124" spans="1:25" customHeight="1" ht="12.75">
      <c r="A124" s="1" t="s">
        <v>541</v>
      </c>
      <c r="B124" s="1">
        <v>5.81</v>
      </c>
      <c r="C124" s="1">
        <v>2</v>
      </c>
      <c r="D124" s="1" t="s">
        <v>154</v>
      </c>
      <c r="E124" s="1"/>
      <c r="F124" s="1"/>
      <c r="G124" s="1"/>
      <c r="H124" s="1"/>
      <c r="I124" s="5">
        <v>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96</v>
      </c>
      <c r="X124" s="1">
        <v>3568</v>
      </c>
    </row>
    <row r="125" spans="1:25" customHeight="1" ht="12.75">
      <c r="A125" s="1" t="s">
        <v>542</v>
      </c>
      <c r="B125" s="1">
        <v>3.02</v>
      </c>
      <c r="C125" s="1">
        <v>2</v>
      </c>
      <c r="D125" s="1" t="s">
        <v>154</v>
      </c>
      <c r="E125" s="1"/>
      <c r="F125" s="1"/>
      <c r="G125" s="1"/>
      <c r="H125" s="1"/>
      <c r="I125" s="5">
        <v>12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96</v>
      </c>
      <c r="X125" s="1">
        <v>3616</v>
      </c>
    </row>
    <row r="126" spans="1:25" customHeight="1" ht="12.75">
      <c r="A126" s="1" t="s">
        <v>615</v>
      </c>
      <c r="B126" s="1">
        <v>6.39</v>
      </c>
      <c r="C126" s="1">
        <v>2</v>
      </c>
      <c r="D126" s="1" t="s">
        <v>154</v>
      </c>
      <c r="E126" s="1"/>
      <c r="F126" s="1"/>
      <c r="G126" s="1"/>
      <c r="H126" s="1"/>
      <c r="I126" s="5">
        <v>12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96</v>
      </c>
      <c r="X126" s="1">
        <v>3664</v>
      </c>
    </row>
    <row r="127" spans="1:25" customHeight="1" ht="12.75">
      <c r="A127" s="1" t="s">
        <v>616</v>
      </c>
      <c r="B127" s="1">
        <v>0.82</v>
      </c>
      <c r="C127" s="1">
        <v>2</v>
      </c>
      <c r="D127" s="1" t="s">
        <v>154</v>
      </c>
      <c r="E127" s="1"/>
      <c r="F127" s="1"/>
      <c r="G127" s="1"/>
      <c r="H127" s="1"/>
      <c r="I127" s="5">
        <v>20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96</v>
      </c>
      <c r="X127" s="1">
        <v>3712</v>
      </c>
    </row>
    <row r="128" spans="1:25" customHeight="1" ht="12.75">
      <c r="A128" s="1" t="s">
        <v>617</v>
      </c>
      <c r="B128" s="1">
        <v>0.88</v>
      </c>
      <c r="C128" s="1">
        <v>2</v>
      </c>
      <c r="D128" s="1" t="s">
        <v>154</v>
      </c>
      <c r="E128" s="1"/>
      <c r="F128" s="1"/>
      <c r="G128" s="1"/>
      <c r="H128" s="1"/>
      <c r="I128" s="5">
        <v>25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96</v>
      </c>
      <c r="X128" s="1">
        <v>3760</v>
      </c>
    </row>
    <row r="129" spans="1:25" customHeight="1" ht="12.75">
      <c r="A129" s="1" t="s">
        <v>618</v>
      </c>
      <c r="B129" s="1">
        <v>1.03</v>
      </c>
      <c r="C129" s="1">
        <v>2</v>
      </c>
      <c r="D129" s="1" t="s">
        <v>154</v>
      </c>
      <c r="E129" s="1"/>
      <c r="F129" s="1"/>
      <c r="G129" s="1"/>
      <c r="H129" s="1"/>
      <c r="I129" s="5">
        <v>19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96</v>
      </c>
      <c r="X129" s="1">
        <v>3808</v>
      </c>
    </row>
    <row r="130" spans="1:25" customHeight="1" ht="12.75">
      <c r="A130" s="1" t="s">
        <v>619</v>
      </c>
      <c r="B130" s="1">
        <v>1.83</v>
      </c>
      <c r="C130" s="1">
        <v>2</v>
      </c>
      <c r="D130" s="1" t="s">
        <v>154</v>
      </c>
      <c r="E130" s="1"/>
      <c r="F130" s="1"/>
      <c r="G130" s="1"/>
      <c r="H130" s="1"/>
      <c r="I130" s="5">
        <v>17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96</v>
      </c>
      <c r="X130" s="1">
        <v>3856</v>
      </c>
    </row>
    <row r="131" spans="1:25" customHeight="1" ht="12.75">
      <c r="A131" s="1" t="s">
        <v>620</v>
      </c>
      <c r="B131" s="1">
        <v>2.46</v>
      </c>
      <c r="C131" s="1">
        <v>2</v>
      </c>
      <c r="D131" s="1" t="s">
        <v>154</v>
      </c>
      <c r="E131" s="1"/>
      <c r="F131" s="1"/>
      <c r="G131" s="1"/>
      <c r="H131" s="1"/>
      <c r="I131" s="5">
        <v>11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96</v>
      </c>
      <c r="X131" s="1">
        <v>3904</v>
      </c>
    </row>
    <row r="132" spans="1:25" customHeight="1" ht="12.75">
      <c r="A132" s="1" t="s">
        <v>621</v>
      </c>
      <c r="B132" s="1">
        <v>0.79</v>
      </c>
      <c r="C132" s="1">
        <v>2</v>
      </c>
      <c r="D132" s="1" t="s">
        <v>154</v>
      </c>
      <c r="E132" s="1"/>
      <c r="F132" s="1"/>
      <c r="G132" s="1"/>
      <c r="H132" s="1"/>
      <c r="I132" s="5">
        <v>39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96</v>
      </c>
      <c r="X132" s="1">
        <v>3952</v>
      </c>
    </row>
    <row r="133" spans="1:25" customHeight="1" ht="12.75">
      <c r="A133" s="1" t="s">
        <v>622</v>
      </c>
      <c r="B133" s="1">
        <v>7.38</v>
      </c>
      <c r="C133" s="1">
        <v>2</v>
      </c>
      <c r="D133" s="1" t="s">
        <v>154</v>
      </c>
      <c r="E133" s="1"/>
      <c r="F133" s="1"/>
      <c r="G133" s="1"/>
      <c r="H133" s="1"/>
      <c r="I133" s="5">
        <v>18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96</v>
      </c>
      <c r="X133" s="1">
        <v>4000</v>
      </c>
    </row>
    <row r="134" spans="1:25" customHeight="1" ht="12.75">
      <c r="A134" s="1" t="s">
        <v>623</v>
      </c>
      <c r="B134" s="1">
        <v>3.43</v>
      </c>
      <c r="C134" s="1">
        <v>2</v>
      </c>
      <c r="D134" s="1" t="s">
        <v>154</v>
      </c>
      <c r="E134" s="1"/>
      <c r="F134" s="1"/>
      <c r="G134" s="1"/>
      <c r="H134" s="1"/>
      <c r="I134" s="5">
        <v>11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96</v>
      </c>
      <c r="X134" s="1">
        <v>4048</v>
      </c>
    </row>
    <row r="135" spans="1:25" customHeight="1" ht="12.75">
      <c r="A135" s="1" t="s">
        <v>624</v>
      </c>
      <c r="B135" s="1">
        <v>6.17</v>
      </c>
      <c r="C135" s="1">
        <v>2</v>
      </c>
      <c r="D135" s="1" t="s">
        <v>154</v>
      </c>
      <c r="E135" s="1"/>
      <c r="F135" s="1"/>
      <c r="G135" s="1"/>
      <c r="H135" s="1"/>
      <c r="I135" s="5">
        <v>23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96</v>
      </c>
      <c r="X135" s="1">
        <v>4096</v>
      </c>
    </row>
    <row r="136" spans="1:25" customHeight="1" ht="12.75">
      <c r="A136" s="1" t="s">
        <v>625</v>
      </c>
      <c r="B136" s="1">
        <v>5.3</v>
      </c>
      <c r="C136" s="1">
        <v>2</v>
      </c>
      <c r="D136" s="1" t="s">
        <v>154</v>
      </c>
      <c r="E136" s="1"/>
      <c r="F136" s="1"/>
      <c r="G136" s="1"/>
      <c r="H136" s="1"/>
      <c r="I136" s="5">
        <v>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96</v>
      </c>
      <c r="X136" s="1">
        <v>4144</v>
      </c>
    </row>
    <row r="137" spans="1:25" customHeight="1" ht="12.75">
      <c r="A137" s="1" t="s">
        <v>626</v>
      </c>
      <c r="B137" s="1">
        <v>2.93</v>
      </c>
      <c r="C137" s="1">
        <v>2</v>
      </c>
      <c r="D137" s="1" t="s">
        <v>154</v>
      </c>
      <c r="E137" s="1"/>
      <c r="F137" s="1"/>
      <c r="G137" s="1"/>
      <c r="H137" s="1"/>
      <c r="I137" s="5">
        <v>13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96</v>
      </c>
      <c r="X137" s="1">
        <v>4192</v>
      </c>
    </row>
    <row r="138" spans="1:25" customHeight="1" ht="12.75">
      <c r="A138" s="1" t="s">
        <v>627</v>
      </c>
      <c r="B138" s="1">
        <v>2.48</v>
      </c>
      <c r="C138" s="1">
        <v>2</v>
      </c>
      <c r="D138" s="1" t="s">
        <v>154</v>
      </c>
      <c r="E138" s="1"/>
      <c r="F138" s="1"/>
      <c r="G138" s="1"/>
      <c r="H138" s="1"/>
      <c r="I138" s="5">
        <v>16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96</v>
      </c>
      <c r="X138" s="1">
        <v>4240</v>
      </c>
    </row>
    <row r="139" spans="1:25" customHeight="1" ht="12.75">
      <c r="A139" s="1" t="s">
        <v>628</v>
      </c>
      <c r="B139" s="1">
        <v>1.68</v>
      </c>
      <c r="C139" s="1">
        <v>2</v>
      </c>
      <c r="D139" s="1" t="s">
        <v>154</v>
      </c>
      <c r="E139" s="1"/>
      <c r="F139" s="1"/>
      <c r="G139" s="1"/>
      <c r="H139" s="1"/>
      <c r="I139" s="5">
        <v>19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96</v>
      </c>
      <c r="X139" s="1">
        <v>4288</v>
      </c>
    </row>
    <row r="140" spans="1:25" customHeight="1" ht="12.75">
      <c r="A140" s="1" t="s">
        <v>629</v>
      </c>
      <c r="B140" s="1">
        <v>31.44</v>
      </c>
      <c r="C140" s="1">
        <v>2</v>
      </c>
      <c r="D140" s="1" t="s">
        <v>154</v>
      </c>
      <c r="E140" s="1"/>
      <c r="F140" s="1"/>
      <c r="G140" s="1"/>
      <c r="H140" s="1"/>
      <c r="I140" s="5">
        <v>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96</v>
      </c>
      <c r="X140" s="1">
        <v>4336</v>
      </c>
    </row>
    <row r="141" spans="1:25" customHeight="1" ht="12.75">
      <c r="A141" s="1" t="s">
        <v>630</v>
      </c>
      <c r="B141" s="1">
        <v>2.9</v>
      </c>
      <c r="C141" s="1">
        <v>2</v>
      </c>
      <c r="D141" s="1" t="s">
        <v>154</v>
      </c>
      <c r="E141" s="1"/>
      <c r="F141" s="1"/>
      <c r="G141" s="1"/>
      <c r="H141" s="1"/>
      <c r="I141" s="5">
        <v>10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96</v>
      </c>
      <c r="X141" s="1">
        <v>4384</v>
      </c>
    </row>
    <row r="142" spans="1:25" customHeight="1" ht="12.75">
      <c r="A142" s="1" t="s">
        <v>631</v>
      </c>
      <c r="B142" s="1">
        <v>2.23</v>
      </c>
      <c r="C142" s="1">
        <v>2</v>
      </c>
      <c r="D142" s="1" t="s">
        <v>154</v>
      </c>
      <c r="E142" s="1"/>
      <c r="F142" s="1"/>
      <c r="G142" s="1"/>
      <c r="H142" s="1"/>
      <c r="I142" s="5">
        <v>13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96</v>
      </c>
      <c r="X142" s="1">
        <v>4432</v>
      </c>
    </row>
    <row r="143" spans="1:25" customHeight="1" ht="12.75">
      <c r="A143" s="1" t="s">
        <v>632</v>
      </c>
      <c r="B143" s="1">
        <v>4.4</v>
      </c>
      <c r="C143" s="1">
        <v>2</v>
      </c>
      <c r="D143" s="1" t="s">
        <v>154</v>
      </c>
      <c r="E143" s="1"/>
      <c r="F143" s="1"/>
      <c r="G143" s="1"/>
      <c r="H143" s="1"/>
      <c r="I143" s="5">
        <v>15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96</v>
      </c>
      <c r="X143" s="1">
        <v>4480</v>
      </c>
    </row>
    <row r="144" spans="1:25" customHeight="1" ht="12.75">
      <c r="A144" s="1" t="s">
        <v>633</v>
      </c>
      <c r="B144" s="1">
        <v>2.2</v>
      </c>
      <c r="C144" s="1">
        <v>2</v>
      </c>
      <c r="D144" s="1" t="s">
        <v>154</v>
      </c>
      <c r="E144" s="1"/>
      <c r="F144" s="1"/>
      <c r="G144" s="1"/>
      <c r="H144" s="1"/>
      <c r="I144" s="5">
        <v>12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96</v>
      </c>
      <c r="X144" s="1">
        <v>4528</v>
      </c>
    </row>
    <row r="145" spans="1:25" customHeight="1" ht="12.75">
      <c r="A145" s="1" t="s">
        <v>634</v>
      </c>
      <c r="B145" s="1">
        <v>4.03</v>
      </c>
      <c r="C145" s="1">
        <v>2</v>
      </c>
      <c r="D145" s="1" t="s">
        <v>154</v>
      </c>
      <c r="E145" s="1"/>
      <c r="F145" s="1"/>
      <c r="G145" s="1"/>
      <c r="H145" s="1"/>
      <c r="I145" s="5">
        <v>14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96</v>
      </c>
      <c r="X145" s="1">
        <v>4576</v>
      </c>
    </row>
    <row r="146" spans="1:25" customHeight="1" ht="12.75">
      <c r="A146" s="1" t="s">
        <v>635</v>
      </c>
      <c r="B146" s="1">
        <v>0.81</v>
      </c>
      <c r="C146" s="1">
        <v>2</v>
      </c>
      <c r="D146" s="1" t="s">
        <v>154</v>
      </c>
      <c r="E146" s="1"/>
      <c r="F146" s="1"/>
      <c r="G146" s="1"/>
      <c r="H146" s="1"/>
      <c r="I146" s="5">
        <v>12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96</v>
      </c>
      <c r="X146" s="1">
        <v>4624</v>
      </c>
    </row>
    <row r="147" spans="1:25" customHeight="1" ht="12.75">
      <c r="A147" s="1" t="s">
        <v>636</v>
      </c>
      <c r="B147" s="1">
        <v>2.07</v>
      </c>
      <c r="C147" s="1">
        <v>2</v>
      </c>
      <c r="D147" s="1" t="s">
        <v>154</v>
      </c>
      <c r="E147" s="1"/>
      <c r="F147" s="1"/>
      <c r="G147" s="1"/>
      <c r="H147" s="1"/>
      <c r="I147" s="5">
        <v>5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96</v>
      </c>
      <c r="X147" s="1">
        <v>4672</v>
      </c>
    </row>
    <row r="148" spans="1:25" customHeight="1" ht="12.75">
      <c r="A148" s="1" t="s">
        <v>637</v>
      </c>
      <c r="B148" s="1">
        <v>3.02</v>
      </c>
      <c r="C148" s="1">
        <v>2</v>
      </c>
      <c r="D148" s="1" t="s">
        <v>154</v>
      </c>
      <c r="E148" s="1"/>
      <c r="F148" s="1"/>
      <c r="G148" s="1"/>
      <c r="H148" s="1"/>
      <c r="I148" s="5">
        <v>5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96</v>
      </c>
      <c r="X148" s="1">
        <v>4720</v>
      </c>
    </row>
    <row r="149" spans="1:25" customHeight="1" ht="12.75">
      <c r="A149" s="1" t="s">
        <v>638</v>
      </c>
      <c r="B149" s="1">
        <v>2.11</v>
      </c>
      <c r="C149" s="1">
        <v>2</v>
      </c>
      <c r="D149" s="1" t="s">
        <v>154</v>
      </c>
      <c r="E149" s="1"/>
      <c r="F149" s="1"/>
      <c r="G149" s="1"/>
      <c r="H149" s="1"/>
      <c r="I149" s="5">
        <v>16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96</v>
      </c>
      <c r="X149" s="1">
        <v>4768</v>
      </c>
    </row>
    <row r="150" spans="1:25" customHeight="1" ht="12.75">
      <c r="A150" s="1" t="s">
        <v>639</v>
      </c>
      <c r="B150" s="1">
        <v>1.45</v>
      </c>
      <c r="C150" s="1">
        <v>2</v>
      </c>
      <c r="D150" s="1" t="s">
        <v>154</v>
      </c>
      <c r="E150" s="1"/>
      <c r="F150" s="1"/>
      <c r="G150" s="1"/>
      <c r="H150" s="1"/>
      <c r="I150" s="5">
        <v>16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96</v>
      </c>
      <c r="X150" s="1">
        <v>4816</v>
      </c>
    </row>
    <row r="151" spans="1:25" customHeight="1" ht="12.75">
      <c r="A151" s="1" t="s">
        <v>640</v>
      </c>
      <c r="B151" s="1">
        <v>4.23</v>
      </c>
      <c r="C151" s="1">
        <v>2</v>
      </c>
      <c r="D151" s="1" t="s">
        <v>154</v>
      </c>
      <c r="E151" s="1"/>
      <c r="F151" s="1"/>
      <c r="G151" s="1"/>
      <c r="H151" s="1"/>
      <c r="I151" s="5">
        <v>14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96</v>
      </c>
      <c r="X151" s="1">
        <v>4864</v>
      </c>
    </row>
    <row r="152" spans="1:25" customHeight="1" ht="12.75">
      <c r="A152" s="1" t="s">
        <v>641</v>
      </c>
      <c r="B152" s="1">
        <v>3.75</v>
      </c>
      <c r="C152" s="1">
        <v>2</v>
      </c>
      <c r="D152" s="1" t="s">
        <v>154</v>
      </c>
      <c r="E152" s="1"/>
      <c r="F152" s="1"/>
      <c r="G152" s="1"/>
      <c r="H152" s="1"/>
      <c r="I152" s="5">
        <v>18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96</v>
      </c>
      <c r="X152" s="1">
        <v>4912</v>
      </c>
    </row>
    <row r="153" spans="1:25" customHeight="1" ht="12.75">
      <c r="A153" s="1" t="s">
        <v>642</v>
      </c>
      <c r="B153" s="1">
        <v>1.77</v>
      </c>
      <c r="C153" s="1">
        <v>2</v>
      </c>
      <c r="D153" s="1" t="s">
        <v>154</v>
      </c>
      <c r="E153" s="1"/>
      <c r="F153" s="1"/>
      <c r="G153" s="1"/>
      <c r="H153" s="1"/>
      <c r="I153" s="5">
        <v>16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96</v>
      </c>
      <c r="X153" s="1">
        <v>4960</v>
      </c>
    </row>
    <row r="154" spans="1:25" customHeight="1" ht="12.75">
      <c r="A154" s="1" t="s">
        <v>643</v>
      </c>
      <c r="B154" s="1">
        <v>2.27</v>
      </c>
      <c r="C154" s="1">
        <v>2</v>
      </c>
      <c r="D154" s="1" t="s">
        <v>154</v>
      </c>
      <c r="E154" s="1"/>
      <c r="F154" s="1"/>
      <c r="G154" s="1"/>
      <c r="H154" s="1"/>
      <c r="I154" s="5">
        <v>23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96</v>
      </c>
      <c r="X154" s="1">
        <v>5008</v>
      </c>
    </row>
    <row r="155" spans="1:25" customHeight="1" ht="12.75">
      <c r="A155" s="1" t="s">
        <v>644</v>
      </c>
      <c r="B155" s="1">
        <v>13.68</v>
      </c>
      <c r="C155" s="1">
        <v>2</v>
      </c>
      <c r="D155" s="1" t="s">
        <v>154</v>
      </c>
      <c r="E155" s="1"/>
      <c r="F155" s="1"/>
      <c r="G155" s="1"/>
      <c r="H155" s="1"/>
      <c r="I155" s="5">
        <v>18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96</v>
      </c>
      <c r="X155" s="1">
        <v>5056</v>
      </c>
    </row>
    <row r="156" spans="1:25" customHeight="1" ht="12.75">
      <c r="A156" s="1" t="s">
        <v>645</v>
      </c>
      <c r="B156" s="1">
        <v>2.51</v>
      </c>
      <c r="C156" s="1">
        <v>2</v>
      </c>
      <c r="D156" s="1" t="s">
        <v>154</v>
      </c>
      <c r="E156" s="1"/>
      <c r="F156" s="1"/>
      <c r="G156" s="1"/>
      <c r="H156" s="1"/>
      <c r="I156" s="5">
        <v>15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96</v>
      </c>
      <c r="X156" s="1">
        <v>5104</v>
      </c>
    </row>
    <row r="157" spans="1:25" customHeight="1" ht="12.75">
      <c r="A157" s="1" t="s">
        <v>646</v>
      </c>
      <c r="B157" s="1">
        <v>15.27</v>
      </c>
      <c r="C157" s="1">
        <v>2</v>
      </c>
      <c r="D157" s="1" t="s">
        <v>154</v>
      </c>
      <c r="E157" s="1"/>
      <c r="F157" s="1"/>
      <c r="G157" s="1"/>
      <c r="H157" s="1"/>
      <c r="I157" s="5">
        <v>8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96</v>
      </c>
      <c r="X157" s="1">
        <v>5152</v>
      </c>
    </row>
    <row r="158" spans="1:25" customHeight="1" ht="12.75">
      <c r="A158" s="1" t="s">
        <v>647</v>
      </c>
      <c r="B158" s="1">
        <v>2.48</v>
      </c>
      <c r="C158" s="1">
        <v>2</v>
      </c>
      <c r="D158" s="1" t="s">
        <v>154</v>
      </c>
      <c r="E158" s="1"/>
      <c r="F158" s="1"/>
      <c r="G158" s="1"/>
      <c r="H158" s="1"/>
      <c r="I158" s="5">
        <v>19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96</v>
      </c>
      <c r="X158" s="1">
        <v>5200</v>
      </c>
    </row>
    <row r="159" spans="1:25" customHeight="1" ht="12.75">
      <c r="A159" s="1" t="s">
        <v>648</v>
      </c>
      <c r="B159" s="1">
        <v>1.87</v>
      </c>
      <c r="C159" s="1">
        <v>2</v>
      </c>
      <c r="D159" s="1" t="s">
        <v>154</v>
      </c>
      <c r="E159" s="1"/>
      <c r="F159" s="1"/>
      <c r="G159" s="1"/>
      <c r="H159" s="1"/>
      <c r="I159" s="5">
        <v>19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96</v>
      </c>
      <c r="X159" s="1">
        <v>5248</v>
      </c>
    </row>
    <row r="160" spans="1:25" customHeight="1" ht="12.75">
      <c r="A160" s="1" t="s">
        <v>649</v>
      </c>
      <c r="B160" s="1">
        <v>3.43</v>
      </c>
      <c r="C160" s="1">
        <v>2</v>
      </c>
      <c r="D160" s="1" t="s">
        <v>154</v>
      </c>
      <c r="E160" s="1"/>
      <c r="F160" s="1"/>
      <c r="G160" s="1"/>
      <c r="H160" s="1"/>
      <c r="I160" s="5">
        <v>13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96</v>
      </c>
      <c r="X160" s="1">
        <v>5296</v>
      </c>
    </row>
    <row r="161" spans="1:25" customHeight="1" ht="12.75">
      <c r="A161" s="1" t="s">
        <v>650</v>
      </c>
      <c r="B161" s="1">
        <v>2.55</v>
      </c>
      <c r="C161" s="1">
        <v>2</v>
      </c>
      <c r="D161" s="1" t="s">
        <v>154</v>
      </c>
      <c r="E161" s="1"/>
      <c r="F161" s="1"/>
      <c r="G161" s="1"/>
      <c r="H161" s="1"/>
      <c r="I161" s="5">
        <v>10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96</v>
      </c>
      <c r="X161" s="1">
        <v>5344</v>
      </c>
    </row>
    <row r="162" spans="1:25" customHeight="1" ht="12.75">
      <c r="A162" s="1" t="s">
        <v>651</v>
      </c>
      <c r="B162" s="1">
        <v>3.91</v>
      </c>
      <c r="C162" s="1">
        <v>2</v>
      </c>
      <c r="D162" s="1" t="s">
        <v>154</v>
      </c>
      <c r="E162" s="1"/>
      <c r="F162" s="1"/>
      <c r="G162" s="1"/>
      <c r="H162" s="1"/>
      <c r="I162" s="5">
        <v>16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96</v>
      </c>
      <c r="X162" s="1">
        <v>5392</v>
      </c>
    </row>
    <row r="163" spans="1:25" customHeight="1" ht="12.75">
      <c r="A163" s="1" t="s">
        <v>652</v>
      </c>
      <c r="B163" s="1">
        <v>19.72</v>
      </c>
      <c r="C163" s="1">
        <v>2</v>
      </c>
      <c r="D163" s="1" t="s">
        <v>154</v>
      </c>
      <c r="E163" s="1"/>
      <c r="F163" s="1"/>
      <c r="G163" s="1"/>
      <c r="H163" s="1"/>
      <c r="I163" s="5">
        <v>12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96</v>
      </c>
      <c r="X163" s="1">
        <v>5440</v>
      </c>
    </row>
    <row r="164" spans="1:25" customHeight="1" ht="12.75">
      <c r="A164" s="1" t="s">
        <v>653</v>
      </c>
      <c r="B164" s="1">
        <v>1.89</v>
      </c>
      <c r="C164" s="1">
        <v>2</v>
      </c>
      <c r="D164" s="1" t="s">
        <v>154</v>
      </c>
      <c r="E164" s="1"/>
      <c r="F164" s="1"/>
      <c r="G164" s="1"/>
      <c r="H164" s="1"/>
      <c r="I164" s="5">
        <v>4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96</v>
      </c>
      <c r="X164" s="1">
        <v>5488</v>
      </c>
    </row>
    <row r="165" spans="1:25" customHeight="1" ht="12.75">
      <c r="A165" s="1" t="s">
        <v>654</v>
      </c>
      <c r="B165" s="1">
        <v>1.78</v>
      </c>
      <c r="C165" s="1">
        <v>2</v>
      </c>
      <c r="D165" s="1" t="s">
        <v>154</v>
      </c>
      <c r="E165" s="1"/>
      <c r="F165" s="1"/>
      <c r="G165" s="1"/>
      <c r="H165" s="1"/>
      <c r="I165" s="5">
        <v>11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96</v>
      </c>
      <c r="X165" s="1">
        <v>5536</v>
      </c>
    </row>
    <row r="166" spans="1:25" customHeight="1" ht="12.75">
      <c r="A166" s="1" t="s">
        <v>655</v>
      </c>
      <c r="B166" s="1">
        <v>1.86</v>
      </c>
      <c r="C166" s="1">
        <v>2</v>
      </c>
      <c r="D166" s="1" t="s">
        <v>154</v>
      </c>
      <c r="E166" s="1"/>
      <c r="F166" s="1"/>
      <c r="G166" s="1"/>
      <c r="H166" s="1"/>
      <c r="I166" s="5">
        <v>6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96</v>
      </c>
      <c r="X166" s="1">
        <v>5584</v>
      </c>
    </row>
    <row r="167" spans="1:25" customHeight="1" ht="12.75">
      <c r="A167" s="1" t="s">
        <v>656</v>
      </c>
      <c r="B167" s="1">
        <v>3.75</v>
      </c>
      <c r="C167" s="1">
        <v>2</v>
      </c>
      <c r="D167" s="1" t="s">
        <v>154</v>
      </c>
      <c r="E167" s="1"/>
      <c r="F167" s="1"/>
      <c r="G167" s="1"/>
      <c r="H167" s="1"/>
      <c r="I167" s="5">
        <v>4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96</v>
      </c>
      <c r="X167" s="1">
        <v>5632</v>
      </c>
    </row>
    <row r="168" spans="1:25" customHeight="1" ht="12.75">
      <c r="A168" s="1" t="s">
        <v>657</v>
      </c>
      <c r="B168" s="1">
        <v>14.21</v>
      </c>
      <c r="C168" s="1">
        <v>2</v>
      </c>
      <c r="D168" s="1" t="s">
        <v>154</v>
      </c>
      <c r="E168" s="1"/>
      <c r="F168" s="1"/>
      <c r="G168" s="1"/>
      <c r="H168" s="1"/>
      <c r="I168" s="5">
        <v>11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96</v>
      </c>
      <c r="X168" s="1">
        <v>5680</v>
      </c>
    </row>
    <row r="169" spans="1:25" customHeight="1" ht="12.75">
      <c r="A169" s="1" t="s">
        <v>658</v>
      </c>
      <c r="B169" s="1">
        <v>3.64</v>
      </c>
      <c r="C169" s="1">
        <v>2</v>
      </c>
      <c r="D169" s="1" t="s">
        <v>154</v>
      </c>
      <c r="E169" s="1"/>
      <c r="F169" s="1"/>
      <c r="G169" s="1"/>
      <c r="H169" s="1"/>
      <c r="I169" s="5">
        <v>14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96</v>
      </c>
      <c r="X169" s="1">
        <v>5728</v>
      </c>
    </row>
    <row r="170" spans="1:25" customHeight="1" ht="12.75">
      <c r="A170" s="1" t="s">
        <v>659</v>
      </c>
      <c r="B170" s="1">
        <v>4.51</v>
      </c>
      <c r="C170" s="1">
        <v>2</v>
      </c>
      <c r="D170" s="1" t="s">
        <v>154</v>
      </c>
      <c r="E170" s="1"/>
      <c r="F170" s="1"/>
      <c r="G170" s="1"/>
      <c r="H170" s="1"/>
      <c r="I170" s="5">
        <v>13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96</v>
      </c>
      <c r="X170" s="1">
        <v>5776</v>
      </c>
    </row>
    <row r="171" spans="1:25" customHeight="1" ht="12.75">
      <c r="A171" s="1" t="s">
        <v>660</v>
      </c>
      <c r="B171" s="1">
        <v>3.92</v>
      </c>
      <c r="C171" s="1">
        <v>2</v>
      </c>
      <c r="D171" s="1" t="s">
        <v>154</v>
      </c>
      <c r="E171" s="1"/>
      <c r="F171" s="1"/>
      <c r="G171" s="1"/>
      <c r="H171" s="1"/>
      <c r="I171" s="5">
        <v>29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96</v>
      </c>
      <c r="X171" s="1">
        <v>5824</v>
      </c>
    </row>
    <row r="172" spans="1:25" customHeight="1" ht="12.75">
      <c r="A172" s="1" t="s">
        <v>661</v>
      </c>
      <c r="B172" s="1">
        <v>1.04</v>
      </c>
      <c r="C172" s="1">
        <v>2</v>
      </c>
      <c r="D172" s="1" t="s">
        <v>154</v>
      </c>
      <c r="E172" s="1"/>
      <c r="F172" s="1"/>
      <c r="G172" s="1"/>
      <c r="H172" s="1"/>
      <c r="I172" s="5">
        <v>18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96</v>
      </c>
      <c r="X172" s="1">
        <v>5872</v>
      </c>
    </row>
    <row r="173" spans="1:25" customHeight="1" ht="12.75">
      <c r="A173" s="1" t="s">
        <v>662</v>
      </c>
      <c r="B173" s="1">
        <v>5.27</v>
      </c>
      <c r="C173" s="1">
        <v>2</v>
      </c>
      <c r="D173" s="1" t="s">
        <v>154</v>
      </c>
      <c r="E173" s="1"/>
      <c r="F173" s="1"/>
      <c r="G173" s="1"/>
      <c r="H173" s="1"/>
      <c r="I173" s="5">
        <v>12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96</v>
      </c>
      <c r="X173" s="1">
        <v>5920</v>
      </c>
    </row>
    <row r="174" spans="1:25" customHeight="1" ht="12.75">
      <c r="A174" s="1" t="s">
        <v>663</v>
      </c>
      <c r="B174" s="1">
        <v>1.53</v>
      </c>
      <c r="C174" s="1">
        <v>2</v>
      </c>
      <c r="D174" s="1" t="s">
        <v>154</v>
      </c>
      <c r="E174" s="1"/>
      <c r="F174" s="1"/>
      <c r="G174" s="1"/>
      <c r="H174" s="1"/>
      <c r="I174" s="5">
        <v>44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96</v>
      </c>
      <c r="X174" s="1">
        <v>5968</v>
      </c>
    </row>
    <row r="175" spans="1:25" customHeight="1" ht="12.75">
      <c r="A175" s="1" t="s">
        <v>664</v>
      </c>
      <c r="B175" s="1">
        <v>2.83</v>
      </c>
      <c r="C175" s="1">
        <v>2</v>
      </c>
      <c r="D175" s="1" t="s">
        <v>154</v>
      </c>
      <c r="E175" s="1"/>
      <c r="F175" s="1"/>
      <c r="G175" s="1"/>
      <c r="H175" s="1"/>
      <c r="I175" s="5">
        <v>11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96</v>
      </c>
      <c r="X175" s="1">
        <v>6016</v>
      </c>
    </row>
    <row r="176" spans="1:25" customHeight="1" ht="12.75">
      <c r="A176" s="1" t="s">
        <v>665</v>
      </c>
      <c r="B176" s="1">
        <v>1.78</v>
      </c>
      <c r="C176" s="1">
        <v>2</v>
      </c>
      <c r="D176" s="1" t="s">
        <v>154</v>
      </c>
      <c r="E176" s="1"/>
      <c r="F176" s="1"/>
      <c r="G176" s="1"/>
      <c r="H176" s="1"/>
      <c r="I176" s="5">
        <v>22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96</v>
      </c>
      <c r="X176" s="1">
        <v>6064</v>
      </c>
    </row>
    <row r="177" spans="1:25" customHeight="1" ht="12.75">
      <c r="A177" s="1" t="s">
        <v>666</v>
      </c>
      <c r="B177" s="1">
        <v>2.33</v>
      </c>
      <c r="C177" s="1">
        <v>2</v>
      </c>
      <c r="D177" s="1" t="s">
        <v>154</v>
      </c>
      <c r="E177" s="1"/>
      <c r="F177" s="1"/>
      <c r="G177" s="1"/>
      <c r="H177" s="1"/>
      <c r="I177" s="5">
        <v>16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96</v>
      </c>
      <c r="X177" s="1">
        <v>6112</v>
      </c>
    </row>
    <row r="178" spans="1:25" customHeight="1" ht="12.75">
      <c r="A178" s="1" t="s">
        <v>667</v>
      </c>
      <c r="B178" s="1">
        <v>2.77</v>
      </c>
      <c r="C178" s="1">
        <v>2</v>
      </c>
      <c r="D178" s="1" t="s">
        <v>154</v>
      </c>
      <c r="E178" s="1"/>
      <c r="F178" s="1"/>
      <c r="G178" s="1"/>
      <c r="H178" s="1"/>
      <c r="I178" s="5">
        <v>6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96</v>
      </c>
      <c r="X178" s="1">
        <v>6160</v>
      </c>
    </row>
    <row r="179" spans="1:25" customHeight="1" ht="12.75">
      <c r="A179" s="1" t="s">
        <v>668</v>
      </c>
      <c r="B179" s="1">
        <v>2.79</v>
      </c>
      <c r="C179" s="1">
        <v>2</v>
      </c>
      <c r="D179" s="1" t="s">
        <v>154</v>
      </c>
      <c r="E179" s="1"/>
      <c r="F179" s="1"/>
      <c r="G179" s="1"/>
      <c r="H179" s="1"/>
      <c r="I179" s="5">
        <v>16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96</v>
      </c>
      <c r="X179" s="1">
        <v>6208</v>
      </c>
    </row>
    <row r="180" spans="1:25" customHeight="1" ht="12.75">
      <c r="A180" s="1" t="s">
        <v>669</v>
      </c>
      <c r="B180" s="1">
        <v>1.57</v>
      </c>
      <c r="C180" s="1">
        <v>2</v>
      </c>
      <c r="D180" s="1" t="s">
        <v>154</v>
      </c>
      <c r="E180" s="1"/>
      <c r="F180" s="1"/>
      <c r="G180" s="1"/>
      <c r="H180" s="1"/>
      <c r="I180" s="5">
        <v>12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96</v>
      </c>
      <c r="X180" s="1">
        <v>6256</v>
      </c>
    </row>
    <row r="181" spans="1:25" customHeight="1" ht="12.75">
      <c r="A181" s="1" t="s">
        <v>670</v>
      </c>
      <c r="B181" s="1">
        <v>0.38</v>
      </c>
      <c r="C181" s="1">
        <v>2</v>
      </c>
      <c r="D181" s="1" t="s">
        <v>154</v>
      </c>
      <c r="E181" s="1"/>
      <c r="F181" s="1"/>
      <c r="G181" s="1"/>
      <c r="H181" s="1"/>
      <c r="I181" s="5">
        <v>16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96</v>
      </c>
      <c r="X181" s="1">
        <v>6304</v>
      </c>
    </row>
    <row r="182" spans="1:25" customHeight="1" ht="12.75">
      <c r="A182" s="1" t="s">
        <v>671</v>
      </c>
      <c r="B182" s="1">
        <v>18.12</v>
      </c>
      <c r="C182" s="1">
        <v>2</v>
      </c>
      <c r="D182" s="1" t="s">
        <v>154</v>
      </c>
      <c r="E182" s="1"/>
      <c r="F182" s="1"/>
      <c r="G182" s="1"/>
      <c r="H182" s="1"/>
      <c r="I182" s="5">
        <v>13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96</v>
      </c>
      <c r="X182" s="1">
        <v>6352</v>
      </c>
    </row>
    <row r="183" spans="1:25" customHeight="1" ht="12.75">
      <c r="A183" s="1" t="s">
        <v>672</v>
      </c>
      <c r="B183" s="1">
        <v>5.53</v>
      </c>
      <c r="C183" s="1">
        <v>2</v>
      </c>
      <c r="D183" s="1" t="s">
        <v>154</v>
      </c>
      <c r="E183" s="1"/>
      <c r="F183" s="1"/>
      <c r="G183" s="1"/>
      <c r="H183" s="1"/>
      <c r="I183" s="5">
        <v>14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96</v>
      </c>
      <c r="X183" s="1">
        <v>6400</v>
      </c>
    </row>
    <row r="184" spans="1:25" customHeight="1" ht="12.75">
      <c r="A184" s="1" t="s">
        <v>673</v>
      </c>
      <c r="B184" s="1">
        <v>6.38</v>
      </c>
      <c r="C184" s="1">
        <v>2</v>
      </c>
      <c r="D184" s="1" t="s">
        <v>154</v>
      </c>
      <c r="E184" s="1"/>
      <c r="F184" s="1"/>
      <c r="G184" s="1"/>
      <c r="H184" s="1"/>
      <c r="I184" s="5">
        <v>21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96</v>
      </c>
      <c r="X184" s="1">
        <v>6448</v>
      </c>
    </row>
    <row r="185" spans="1:25" customHeight="1" ht="12.75">
      <c r="A185" s="1" t="s">
        <v>674</v>
      </c>
      <c r="B185" s="1">
        <v>2.95</v>
      </c>
      <c r="C185" s="1">
        <v>2</v>
      </c>
      <c r="D185" s="1" t="s">
        <v>154</v>
      </c>
      <c r="E185" s="1"/>
      <c r="F185" s="1"/>
      <c r="G185" s="1"/>
      <c r="H185" s="1"/>
      <c r="I185" s="5">
        <v>19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96</v>
      </c>
      <c r="X185" s="1">
        <v>6496</v>
      </c>
    </row>
    <row r="186" spans="1:25" customHeight="1" ht="12.75">
      <c r="A186" s="1" t="s">
        <v>675</v>
      </c>
      <c r="B186" s="1">
        <v>4.82</v>
      </c>
      <c r="C186" s="1">
        <v>2</v>
      </c>
      <c r="D186" s="1" t="s">
        <v>154</v>
      </c>
      <c r="E186" s="1"/>
      <c r="F186" s="1"/>
      <c r="G186" s="1"/>
      <c r="H186" s="1"/>
      <c r="I186" s="5">
        <v>14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96</v>
      </c>
      <c r="X186" s="1">
        <v>6544</v>
      </c>
    </row>
    <row r="187" spans="1:25" customHeight="1" ht="12.75">
      <c r="A187" s="1" t="s">
        <v>676</v>
      </c>
      <c r="B187" s="1">
        <v>2.88</v>
      </c>
      <c r="C187" s="1">
        <v>2</v>
      </c>
      <c r="D187" s="1" t="s">
        <v>154</v>
      </c>
      <c r="E187" s="1"/>
      <c r="F187" s="1"/>
      <c r="G187" s="1"/>
      <c r="H187" s="1"/>
      <c r="I187" s="5">
        <v>13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96</v>
      </c>
      <c r="X187" s="1">
        <v>6592</v>
      </c>
    </row>
    <row r="188" spans="1:25" customHeight="1" ht="12.75">
      <c r="A188" s="1" t="s">
        <v>677</v>
      </c>
      <c r="B188" s="1">
        <v>3.88</v>
      </c>
      <c r="C188" s="1">
        <v>2</v>
      </c>
      <c r="D188" s="1" t="s">
        <v>154</v>
      </c>
      <c r="E188" s="1"/>
      <c r="F188" s="1"/>
      <c r="G188" s="1"/>
      <c r="H188" s="1"/>
      <c r="I188" s="5">
        <v>13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96</v>
      </c>
      <c r="X188" s="1">
        <v>6640</v>
      </c>
    </row>
    <row r="189" spans="1:25" customHeight="1" ht="12.75">
      <c r="A189" s="1" t="s">
        <v>678</v>
      </c>
      <c r="B189" s="1">
        <v>3.07</v>
      </c>
      <c r="C189" s="1">
        <v>2</v>
      </c>
      <c r="D189" s="1" t="s">
        <v>154</v>
      </c>
      <c r="E189" s="1"/>
      <c r="F189" s="1"/>
      <c r="G189" s="1"/>
      <c r="H189" s="1"/>
      <c r="I189" s="5">
        <v>18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96</v>
      </c>
      <c r="X189" s="1">
        <v>6688</v>
      </c>
    </row>
    <row r="190" spans="1:25" customHeight="1" ht="12.75">
      <c r="A190" s="1" t="s">
        <v>679</v>
      </c>
      <c r="B190" s="1">
        <v>3.31</v>
      </c>
      <c r="C190" s="1">
        <v>2</v>
      </c>
      <c r="D190" s="1" t="s">
        <v>154</v>
      </c>
      <c r="E190" s="1"/>
      <c r="F190" s="1"/>
      <c r="G190" s="1"/>
      <c r="H190" s="1"/>
      <c r="I190" s="5">
        <v>12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96</v>
      </c>
      <c r="X190" s="1">
        <v>6736</v>
      </c>
    </row>
    <row r="191" spans="1:25" customHeight="1" ht="12.75">
      <c r="A191" s="1" t="s">
        <v>680</v>
      </c>
      <c r="B191" s="1">
        <v>12.3</v>
      </c>
      <c r="C191" s="1">
        <v>2</v>
      </c>
      <c r="D191" s="1" t="s">
        <v>154</v>
      </c>
      <c r="E191" s="1"/>
      <c r="F191" s="1"/>
      <c r="G191" s="1"/>
      <c r="H191" s="1"/>
      <c r="I191" s="5">
        <v>15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96</v>
      </c>
      <c r="X191" s="1">
        <v>6784</v>
      </c>
    </row>
    <row r="192" spans="1:25" customHeight="1" ht="12.75">
      <c r="A192" s="1" t="s">
        <v>681</v>
      </c>
      <c r="B192" s="1">
        <v>2.55</v>
      </c>
      <c r="C192" s="1">
        <v>2</v>
      </c>
      <c r="D192" s="1" t="s">
        <v>154</v>
      </c>
      <c r="E192" s="1"/>
      <c r="F192" s="1"/>
      <c r="G192" s="1"/>
      <c r="H192" s="1"/>
      <c r="I192" s="5">
        <v>14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96</v>
      </c>
      <c r="X192" s="1">
        <v>6832</v>
      </c>
    </row>
    <row r="193" spans="1:25" customHeight="1" ht="12.75">
      <c r="A193" s="1" t="s">
        <v>682</v>
      </c>
      <c r="B193" s="1">
        <v>7.92</v>
      </c>
      <c r="C193" s="1">
        <v>2</v>
      </c>
      <c r="D193" s="1" t="s">
        <v>154</v>
      </c>
      <c r="E193" s="1"/>
      <c r="F193" s="1"/>
      <c r="G193" s="1"/>
      <c r="H193" s="1"/>
      <c r="I193" s="5">
        <v>20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96</v>
      </c>
      <c r="X193" s="1">
        <v>6880</v>
      </c>
    </row>
    <row r="194" spans="1:25" customHeight="1" ht="12.75">
      <c r="A194" s="1" t="s">
        <v>683</v>
      </c>
      <c r="B194" s="1">
        <v>2.32</v>
      </c>
      <c r="C194" s="1">
        <v>2</v>
      </c>
      <c r="D194" s="1" t="s">
        <v>154</v>
      </c>
      <c r="E194" s="1"/>
      <c r="F194" s="1"/>
      <c r="G194" s="1"/>
      <c r="H194" s="1"/>
      <c r="I194" s="5">
        <v>18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96</v>
      </c>
      <c r="X194" s="1">
        <v>6928</v>
      </c>
    </row>
    <row r="195" spans="1:25" customHeight="1" ht="12.75">
      <c r="A195" s="1" t="s">
        <v>684</v>
      </c>
      <c r="B195" s="1">
        <v>12.3</v>
      </c>
      <c r="C195" s="1">
        <v>2</v>
      </c>
      <c r="D195" s="1" t="s">
        <v>154</v>
      </c>
      <c r="E195" s="1"/>
      <c r="F195" s="1"/>
      <c r="G195" s="1"/>
      <c r="H195" s="1"/>
      <c r="I195" s="5">
        <v>17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96</v>
      </c>
      <c r="X195" s="1">
        <v>6976</v>
      </c>
    </row>
    <row r="196" spans="1:25" customHeight="1" ht="12.75">
      <c r="A196" s="1" t="s">
        <v>685</v>
      </c>
      <c r="B196" s="1">
        <v>1.98</v>
      </c>
      <c r="C196" s="1">
        <v>2</v>
      </c>
      <c r="D196" s="1" t="s">
        <v>154</v>
      </c>
      <c r="E196" s="1"/>
      <c r="F196" s="1"/>
      <c r="G196" s="1"/>
      <c r="H196" s="1"/>
      <c r="I196" s="5">
        <v>10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96</v>
      </c>
      <c r="X196" s="1">
        <v>7024</v>
      </c>
    </row>
    <row r="197" spans="1:25" customHeight="1" ht="12.75">
      <c r="A197" s="1" t="s">
        <v>686</v>
      </c>
      <c r="B197" s="1">
        <v>0.93</v>
      </c>
      <c r="C197" s="1">
        <v>2</v>
      </c>
      <c r="D197" s="1" t="s">
        <v>154</v>
      </c>
      <c r="E197" s="1"/>
      <c r="F197" s="1"/>
      <c r="G197" s="1"/>
      <c r="H197" s="1"/>
      <c r="I197" s="5">
        <v>19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96</v>
      </c>
      <c r="X197" s="1">
        <v>7072</v>
      </c>
    </row>
    <row r="198" spans="1:25" customHeight="1" ht="12.75">
      <c r="A198" s="1" t="s">
        <v>687</v>
      </c>
      <c r="B198" s="1">
        <v>0.1</v>
      </c>
      <c r="C198" s="1">
        <v>2</v>
      </c>
      <c r="D198" s="1" t="s">
        <v>154</v>
      </c>
      <c r="E198" s="1"/>
      <c r="F198" s="1"/>
      <c r="G198" s="1"/>
      <c r="H198" s="1"/>
      <c r="I198" s="5">
        <v>12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96</v>
      </c>
      <c r="X198" s="1">
        <v>7120</v>
      </c>
    </row>
    <row r="199" spans="1:25" customHeight="1" ht="12.75">
      <c r="A199" s="1" t="s">
        <v>688</v>
      </c>
      <c r="B199" s="1">
        <v>4.42</v>
      </c>
      <c r="C199" s="1">
        <v>2</v>
      </c>
      <c r="D199" s="1" t="s">
        <v>154</v>
      </c>
      <c r="E199" s="1"/>
      <c r="F199" s="1"/>
      <c r="G199" s="1"/>
      <c r="H199" s="1"/>
      <c r="I199" s="5">
        <v>16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96</v>
      </c>
      <c r="X199" s="1">
        <v>7168</v>
      </c>
    </row>
    <row r="200" spans="1:25" customHeight="1" ht="12.75">
      <c r="A200" s="1" t="s">
        <v>689</v>
      </c>
      <c r="B200" s="1">
        <v>2.47</v>
      </c>
      <c r="C200" s="1">
        <v>2</v>
      </c>
      <c r="D200" s="1" t="s">
        <v>154</v>
      </c>
      <c r="E200" s="1"/>
      <c r="F200" s="1"/>
      <c r="G200" s="1"/>
      <c r="H200" s="1"/>
      <c r="I200" s="5">
        <v>15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96</v>
      </c>
      <c r="X200" s="1">
        <v>7216</v>
      </c>
    </row>
    <row r="201" spans="1:25" customHeight="1" ht="12.75">
      <c r="A201" s="1" t="s">
        <v>690</v>
      </c>
      <c r="B201" s="1">
        <v>1.28</v>
      </c>
      <c r="C201" s="1">
        <v>2</v>
      </c>
      <c r="D201" s="1" t="s">
        <v>154</v>
      </c>
      <c r="E201" s="1"/>
      <c r="F201" s="1"/>
      <c r="G201" s="1"/>
      <c r="H201" s="1"/>
      <c r="I201" s="5">
        <v>18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96</v>
      </c>
      <c r="X201" s="1">
        <v>7264</v>
      </c>
    </row>
    <row r="202" spans="1:25" customHeight="1" ht="12.75">
      <c r="A202" s="1" t="s">
        <v>691</v>
      </c>
      <c r="B202" s="1">
        <v>4.09</v>
      </c>
      <c r="C202" s="1">
        <v>2</v>
      </c>
      <c r="D202" s="1" t="s">
        <v>154</v>
      </c>
      <c r="E202" s="1"/>
      <c r="F202" s="1"/>
      <c r="G202" s="1"/>
      <c r="H202" s="1"/>
      <c r="I202" s="5">
        <v>14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96</v>
      </c>
      <c r="X202" s="1">
        <v>7312</v>
      </c>
    </row>
    <row r="203" spans="1:25" customHeight="1" ht="12.75">
      <c r="A203" s="1" t="s">
        <v>692</v>
      </c>
      <c r="B203" s="1">
        <v>1.94</v>
      </c>
      <c r="C203" s="1">
        <v>2</v>
      </c>
      <c r="D203" s="1" t="s">
        <v>154</v>
      </c>
      <c r="E203" s="1"/>
      <c r="F203" s="1"/>
      <c r="G203" s="1"/>
      <c r="H203" s="1"/>
      <c r="I203" s="5">
        <v>21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96</v>
      </c>
      <c r="X203" s="1">
        <v>7360</v>
      </c>
    </row>
    <row r="204" spans="1:25" customHeight="1" ht="12.75">
      <c r="A204" s="1" t="s">
        <v>693</v>
      </c>
      <c r="B204" s="1">
        <v>21.6</v>
      </c>
      <c r="C204" s="1">
        <v>2</v>
      </c>
      <c r="D204" s="1" t="s">
        <v>154</v>
      </c>
      <c r="E204" s="1"/>
      <c r="F204" s="1"/>
      <c r="G204" s="1"/>
      <c r="H204" s="1"/>
      <c r="I204" s="5">
        <v>11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96</v>
      </c>
      <c r="X204" s="1">
        <v>7408</v>
      </c>
    </row>
    <row r="205" spans="1:25" customHeight="1" ht="12.75">
      <c r="A205" s="1" t="s">
        <v>694</v>
      </c>
      <c r="B205" s="1">
        <v>0.57</v>
      </c>
      <c r="C205" s="1">
        <v>2</v>
      </c>
      <c r="D205" s="1" t="s">
        <v>154</v>
      </c>
      <c r="E205" s="1"/>
      <c r="F205" s="1"/>
      <c r="G205" s="1"/>
      <c r="H205" s="1"/>
      <c r="I205" s="5">
        <v>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96</v>
      </c>
      <c r="X205" s="1">
        <v>7456</v>
      </c>
    </row>
    <row r="206" spans="1:25" customHeight="1" ht="12.75">
      <c r="A206" s="1" t="s">
        <v>695</v>
      </c>
      <c r="B206" s="1">
        <v>0.48</v>
      </c>
      <c r="C206" s="1">
        <v>2</v>
      </c>
      <c r="D206" s="1" t="s">
        <v>154</v>
      </c>
      <c r="E206" s="1"/>
      <c r="F206" s="1"/>
      <c r="G206" s="1"/>
      <c r="H206" s="1"/>
      <c r="I206" s="5">
        <v>4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96</v>
      </c>
      <c r="X206" s="1">
        <v>7504</v>
      </c>
    </row>
    <row r="207" spans="1:25" customHeight="1" ht="12.75">
      <c r="A207" s="1" t="s">
        <v>696</v>
      </c>
      <c r="B207" s="1">
        <v>5.29</v>
      </c>
      <c r="C207" s="1">
        <v>2</v>
      </c>
      <c r="D207" s="1" t="s">
        <v>154</v>
      </c>
      <c r="E207" s="1"/>
      <c r="F207" s="1"/>
      <c r="G207" s="1"/>
      <c r="H207" s="1"/>
      <c r="I207" s="5">
        <v>12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96</v>
      </c>
      <c r="X207" s="1">
        <v>7552</v>
      </c>
    </row>
    <row r="208" spans="1:25" customHeight="1" ht="12.75">
      <c r="A208" s="1" t="s">
        <v>697</v>
      </c>
      <c r="B208" s="1">
        <v>0.13</v>
      </c>
      <c r="C208" s="1">
        <v>2</v>
      </c>
      <c r="D208" s="1" t="s">
        <v>154</v>
      </c>
      <c r="E208" s="1"/>
      <c r="F208" s="1"/>
      <c r="G208" s="1"/>
      <c r="H208" s="1"/>
      <c r="I208" s="5">
        <v>5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96</v>
      </c>
      <c r="X208" s="1">
        <v>7600</v>
      </c>
    </row>
    <row r="209" spans="1:25" customHeight="1" ht="12.75">
      <c r="A209" s="1" t="s">
        <v>698</v>
      </c>
      <c r="B209" s="1">
        <v>1.17</v>
      </c>
      <c r="C209" s="1">
        <v>2</v>
      </c>
      <c r="D209" s="1" t="s">
        <v>154</v>
      </c>
      <c r="E209" s="1"/>
      <c r="F209" s="1"/>
      <c r="G209" s="1"/>
      <c r="H209" s="1"/>
      <c r="I209" s="5">
        <v>54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96</v>
      </c>
      <c r="X209" s="1">
        <v>7648</v>
      </c>
    </row>
    <row r="210" spans="1:25" customHeight="1" ht="12.75">
      <c r="A210" s="1" t="s">
        <v>699</v>
      </c>
      <c r="B210" s="1">
        <v>2.86</v>
      </c>
      <c r="C210" s="1">
        <v>2</v>
      </c>
      <c r="D210" s="1" t="s">
        <v>154</v>
      </c>
      <c r="E210" s="1"/>
      <c r="F210" s="1"/>
      <c r="G210" s="1"/>
      <c r="H210" s="1"/>
      <c r="I210" s="5">
        <v>10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96</v>
      </c>
      <c r="X210" s="1">
        <v>7696</v>
      </c>
    </row>
    <row r="211" spans="1:25" customHeight="1" ht="12.75">
      <c r="A211" s="1" t="s">
        <v>700</v>
      </c>
      <c r="B211" s="1">
        <v>1.06</v>
      </c>
      <c r="C211" s="1">
        <v>2</v>
      </c>
      <c r="D211" s="1" t="s">
        <v>154</v>
      </c>
      <c r="E211" s="1"/>
      <c r="F211" s="1"/>
      <c r="G211" s="1"/>
      <c r="H211" s="1"/>
      <c r="I211" s="5">
        <v>8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96</v>
      </c>
      <c r="X211" s="1">
        <v>7744</v>
      </c>
    </row>
    <row r="212" spans="1:25" customHeight="1" ht="12.75">
      <c r="A212" s="1" t="s">
        <v>701</v>
      </c>
      <c r="B212" s="1">
        <v>0.0</v>
      </c>
      <c r="C212" s="1">
        <v>2</v>
      </c>
      <c r="D212" s="1" t="s">
        <v>154</v>
      </c>
      <c r="E212" s="1"/>
      <c r="F212" s="1"/>
      <c r="G212" s="1"/>
      <c r="H212" s="1"/>
      <c r="I212" s="5">
        <v>21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96</v>
      </c>
      <c r="X212" s="1">
        <v>7792</v>
      </c>
    </row>
    <row r="213" spans="1:25" customHeight="1" ht="12.75">
      <c r="A213" s="1" t="s">
        <v>702</v>
      </c>
      <c r="B213" s="1">
        <v>14.79</v>
      </c>
      <c r="C213" s="1">
        <v>2</v>
      </c>
      <c r="D213" s="1" t="s">
        <v>154</v>
      </c>
      <c r="E213" s="1"/>
      <c r="F213" s="1"/>
      <c r="G213" s="1"/>
      <c r="H213" s="1"/>
      <c r="I213" s="5">
        <v>16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96</v>
      </c>
      <c r="X213" s="1">
        <v>7840</v>
      </c>
    </row>
    <row r="214" spans="1:25" customHeight="1" ht="12.75">
      <c r="A214" s="1" t="s">
        <v>703</v>
      </c>
      <c r="B214" s="1">
        <v>19.07</v>
      </c>
      <c r="C214" s="1">
        <v>2</v>
      </c>
      <c r="D214" s="1" t="s">
        <v>154</v>
      </c>
      <c r="E214" s="1"/>
      <c r="F214" s="1"/>
      <c r="G214" s="1"/>
      <c r="H214" s="1"/>
      <c r="I214" s="5">
        <v>14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96</v>
      </c>
      <c r="X214" s="1">
        <v>7888</v>
      </c>
    </row>
    <row r="215" spans="1:25" customHeight="1" ht="12.75">
      <c r="A215" s="1" t="s">
        <v>704</v>
      </c>
      <c r="B215" s="1">
        <v>0.21</v>
      </c>
      <c r="C215" s="1">
        <v>2</v>
      </c>
      <c r="D215" s="1" t="s">
        <v>154</v>
      </c>
      <c r="E215" s="1"/>
      <c r="F215" s="1"/>
      <c r="G215" s="1"/>
      <c r="H215" s="1"/>
      <c r="I215" s="5">
        <v>7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96</v>
      </c>
      <c r="X215" s="1">
        <v>7936</v>
      </c>
    </row>
    <row r="216" spans="1:25" customHeight="1" ht="12.75">
      <c r="A216" s="1" t="s">
        <v>705</v>
      </c>
      <c r="B216" s="1">
        <v>24.54</v>
      </c>
      <c r="C216" s="1">
        <v>2</v>
      </c>
      <c r="D216" s="1" t="s">
        <v>154</v>
      </c>
      <c r="E216" s="1"/>
      <c r="F216" s="1"/>
      <c r="G216" s="1"/>
      <c r="H216" s="1"/>
      <c r="I216" s="5">
        <v>10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96</v>
      </c>
      <c r="X216" s="1">
        <v>7984</v>
      </c>
    </row>
    <row r="217" spans="1:25" customHeight="1" ht="12.75">
      <c r="A217" s="1" t="s">
        <v>706</v>
      </c>
      <c r="B217" s="1">
        <v>0.75</v>
      </c>
      <c r="C217" s="1">
        <v>2</v>
      </c>
      <c r="D217" s="1" t="s">
        <v>154</v>
      </c>
      <c r="E217" s="1"/>
      <c r="F217" s="1"/>
      <c r="G217" s="1"/>
      <c r="H217" s="1"/>
      <c r="I217" s="5">
        <v>57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96</v>
      </c>
      <c r="X217" s="1">
        <v>8032</v>
      </c>
    </row>
    <row r="218" spans="1:25" customHeight="1" ht="12.75">
      <c r="A218" s="1" t="s">
        <v>707</v>
      </c>
      <c r="B218" s="1">
        <v>2.02</v>
      </c>
      <c r="C218" s="1">
        <v>2</v>
      </c>
      <c r="D218" s="1" t="s">
        <v>154</v>
      </c>
      <c r="E218" s="1"/>
      <c r="F218" s="1"/>
      <c r="G218" s="1"/>
      <c r="H218" s="1"/>
      <c r="I218" s="5">
        <v>9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96</v>
      </c>
      <c r="X218" s="1">
        <v>8080</v>
      </c>
    </row>
    <row r="219" spans="1:25" customHeight="1" ht="12.75">
      <c r="A219" s="1" t="s">
        <v>708</v>
      </c>
      <c r="B219" s="1">
        <v>4.18</v>
      </c>
      <c r="C219" s="1">
        <v>2</v>
      </c>
      <c r="D219" s="1" t="s">
        <v>154</v>
      </c>
      <c r="E219" s="1"/>
      <c r="F219" s="1"/>
      <c r="G219" s="1"/>
      <c r="H219" s="1"/>
      <c r="I219" s="5">
        <v>5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96</v>
      </c>
      <c r="X219" s="1">
        <v>8128</v>
      </c>
    </row>
    <row r="220" spans="1:25" customHeight="1" ht="12.75">
      <c r="A220" s="1" t="s">
        <v>709</v>
      </c>
      <c r="B220" s="1">
        <v>2.08</v>
      </c>
      <c r="C220" s="1">
        <v>2</v>
      </c>
      <c r="D220" s="1" t="s">
        <v>154</v>
      </c>
      <c r="E220" s="1"/>
      <c r="F220" s="1"/>
      <c r="G220" s="1"/>
      <c r="H220" s="1"/>
      <c r="I220" s="5">
        <v>17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96</v>
      </c>
      <c r="X220" s="1">
        <v>8176</v>
      </c>
    </row>
    <row r="221" spans="1:25" customHeight="1" ht="12.75">
      <c r="A221" s="1" t="s">
        <v>710</v>
      </c>
      <c r="B221" s="1">
        <v>6.65</v>
      </c>
      <c r="C221" s="1">
        <v>2</v>
      </c>
      <c r="D221" s="1" t="s">
        <v>154</v>
      </c>
      <c r="E221" s="1"/>
      <c r="F221" s="1"/>
      <c r="G221" s="1"/>
      <c r="H221" s="1"/>
      <c r="I221" s="5">
        <v>7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96</v>
      </c>
      <c r="X221" s="1">
        <v>8224</v>
      </c>
    </row>
    <row r="222" spans="1:25" customHeight="1" ht="12.75">
      <c r="A222" s="1" t="s">
        <v>711</v>
      </c>
      <c r="B222" s="1">
        <v>1.2</v>
      </c>
      <c r="C222" s="1">
        <v>2</v>
      </c>
      <c r="D222" s="1" t="s">
        <v>154</v>
      </c>
      <c r="E222" s="1"/>
      <c r="F222" s="1"/>
      <c r="G222" s="1"/>
      <c r="H222" s="1"/>
      <c r="I222" s="5">
        <v>21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96</v>
      </c>
      <c r="X222" s="1">
        <v>8272</v>
      </c>
    </row>
    <row r="223" spans="1:25" customHeight="1" ht="12.75">
      <c r="A223" s="1" t="s">
        <v>712</v>
      </c>
      <c r="B223" s="1">
        <v>1.51</v>
      </c>
      <c r="C223" s="1">
        <v>2</v>
      </c>
      <c r="D223" s="1" t="s">
        <v>154</v>
      </c>
      <c r="E223" s="1"/>
      <c r="F223" s="1"/>
      <c r="G223" s="1"/>
      <c r="H223" s="1"/>
      <c r="I223" s="5">
        <v>13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96</v>
      </c>
      <c r="X223" s="1">
        <v>8320</v>
      </c>
    </row>
    <row r="224" spans="1:25" customHeight="1" ht="12.75">
      <c r="A224" s="1" t="s">
        <v>713</v>
      </c>
      <c r="B224" s="1">
        <v>3.15</v>
      </c>
      <c r="C224" s="1">
        <v>2</v>
      </c>
      <c r="D224" s="1" t="s">
        <v>154</v>
      </c>
      <c r="E224" s="1"/>
      <c r="F224" s="1"/>
      <c r="G224" s="1"/>
      <c r="H224" s="1"/>
      <c r="I224" s="5">
        <v>10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96</v>
      </c>
      <c r="X224" s="1">
        <v>8368</v>
      </c>
    </row>
    <row r="225" spans="1:25" customHeight="1" ht="12.75">
      <c r="A225" s="1" t="s">
        <v>714</v>
      </c>
      <c r="B225" s="1">
        <v>1.4</v>
      </c>
      <c r="C225" s="1">
        <v>2</v>
      </c>
      <c r="D225" s="1" t="s">
        <v>154</v>
      </c>
      <c r="E225" s="1"/>
      <c r="F225" s="1"/>
      <c r="G225" s="1"/>
      <c r="H225" s="1"/>
      <c r="I225" s="5">
        <v>4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96</v>
      </c>
      <c r="X225" s="1">
        <v>8416</v>
      </c>
    </row>
    <row r="226" spans="1:25" customHeight="1" ht="12.75">
      <c r="A226" s="1" t="s">
        <v>715</v>
      </c>
      <c r="B226" s="1">
        <v>8.19</v>
      </c>
      <c r="C226" s="1">
        <v>2</v>
      </c>
      <c r="D226" s="1" t="s">
        <v>154</v>
      </c>
      <c r="E226" s="1"/>
      <c r="F226" s="1"/>
      <c r="G226" s="1"/>
      <c r="H226" s="1"/>
      <c r="I226" s="5">
        <v>10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96</v>
      </c>
      <c r="X226" s="1">
        <v>8464</v>
      </c>
    </row>
    <row r="227" spans="1:25" customHeight="1" ht="12.75">
      <c r="A227" s="1" t="s">
        <v>716</v>
      </c>
      <c r="B227" s="1">
        <v>3</v>
      </c>
      <c r="C227" s="1">
        <v>2</v>
      </c>
      <c r="D227" s="1" t="s">
        <v>154</v>
      </c>
      <c r="E227" s="1"/>
      <c r="F227" s="1"/>
      <c r="G227" s="1"/>
      <c r="H227" s="1"/>
      <c r="I227" s="5">
        <v>10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96</v>
      </c>
      <c r="X227" s="1">
        <v>8512</v>
      </c>
    </row>
    <row r="228" spans="1:25" customHeight="1" ht="12.75">
      <c r="A228" s="1" t="s">
        <v>717</v>
      </c>
      <c r="B228" s="1">
        <v>2.37</v>
      </c>
      <c r="C228" s="1">
        <v>2</v>
      </c>
      <c r="D228" s="1" t="s">
        <v>154</v>
      </c>
      <c r="E228" s="1"/>
      <c r="F228" s="1"/>
      <c r="G228" s="1"/>
      <c r="H228" s="1"/>
      <c r="I228" s="5">
        <v>11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96</v>
      </c>
      <c r="X228" s="1">
        <v>8560</v>
      </c>
    </row>
    <row r="229" spans="1:25" customHeight="1" ht="12.75">
      <c r="A229" s="1" t="s">
        <v>718</v>
      </c>
      <c r="B229" s="1">
        <v>3.26</v>
      </c>
      <c r="C229" s="1">
        <v>2</v>
      </c>
      <c r="D229" s="1" t="s">
        <v>154</v>
      </c>
      <c r="E229" s="1"/>
      <c r="F229" s="1"/>
      <c r="G229" s="1"/>
      <c r="H229" s="1"/>
      <c r="I229" s="5">
        <v>10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96</v>
      </c>
      <c r="X229" s="1">
        <v>8608</v>
      </c>
    </row>
    <row r="230" spans="1:25" customHeight="1" ht="12.75">
      <c r="A230" s="1" t="s">
        <v>719</v>
      </c>
      <c r="B230" s="1">
        <v>13.35</v>
      </c>
      <c r="C230" s="1">
        <v>2</v>
      </c>
      <c r="D230" s="1" t="s">
        <v>154</v>
      </c>
      <c r="E230" s="1"/>
      <c r="F230" s="1"/>
      <c r="G230" s="1"/>
      <c r="H230" s="1"/>
      <c r="I230" s="5">
        <v>15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96</v>
      </c>
      <c r="X230" s="1">
        <v>8656</v>
      </c>
    </row>
    <row r="231" spans="1:25" customHeight="1" ht="12.75">
      <c r="A231" s="1" t="s">
        <v>720</v>
      </c>
      <c r="B231" s="1">
        <v>1.05</v>
      </c>
      <c r="C231" s="1">
        <v>2</v>
      </c>
      <c r="D231" s="1" t="s">
        <v>154</v>
      </c>
      <c r="E231" s="1"/>
      <c r="F231" s="1"/>
      <c r="G231" s="1"/>
      <c r="H231" s="1"/>
      <c r="I231" s="5">
        <v>4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96</v>
      </c>
      <c r="X231" s="1">
        <v>8704</v>
      </c>
    </row>
    <row r="232" spans="1:25" customHeight="1" ht="12.75">
      <c r="A232" s="1" t="s">
        <v>721</v>
      </c>
      <c r="B232" s="1">
        <v>1.7</v>
      </c>
      <c r="C232" s="1">
        <v>1</v>
      </c>
      <c r="D232" s="1" t="s">
        <v>154</v>
      </c>
      <c r="E232" s="1"/>
      <c r="F232" s="1"/>
      <c r="G232" s="1"/>
      <c r="H232" s="1"/>
      <c r="I232" s="5">
        <v>3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336</v>
      </c>
      <c r="X232" s="1">
        <v>112</v>
      </c>
    </row>
    <row r="233" spans="1:25" customHeight="1" ht="12.75">
      <c r="A233" s="1" t="s">
        <v>722</v>
      </c>
      <c r="B233" s="1">
        <v>0.26</v>
      </c>
      <c r="C233" s="1">
        <v>1</v>
      </c>
      <c r="D233" s="1" t="s">
        <v>154</v>
      </c>
      <c r="E233" s="1"/>
      <c r="F233" s="1"/>
      <c r="G233" s="1"/>
      <c r="H233" s="1"/>
      <c r="I233" s="5">
        <v>14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336</v>
      </c>
      <c r="X233" s="1">
        <v>1520</v>
      </c>
    </row>
    <row r="234" spans="1:25" customHeight="1" ht="12.75">
      <c r="A234" s="1" t="s">
        <v>723</v>
      </c>
      <c r="B234" s="1">
        <v>1.24</v>
      </c>
      <c r="C234" s="1">
        <v>1</v>
      </c>
      <c r="D234" s="1" t="s">
        <v>154</v>
      </c>
      <c r="E234" s="1"/>
      <c r="F234" s="1"/>
      <c r="G234" s="1"/>
      <c r="H234" s="1"/>
      <c r="I234" s="5">
        <v>12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336</v>
      </c>
      <c r="X234" s="1">
        <v>1552</v>
      </c>
    </row>
    <row r="235" spans="1:25" customHeight="1" ht="12.75">
      <c r="A235" s="1" t="s">
        <v>724</v>
      </c>
      <c r="B235" s="1">
        <v>1.25</v>
      </c>
      <c r="C235" s="1">
        <v>1</v>
      </c>
      <c r="D235" s="1" t="s">
        <v>154</v>
      </c>
      <c r="E235" s="1"/>
      <c r="F235" s="1"/>
      <c r="G235" s="1"/>
      <c r="H235" s="1"/>
      <c r="I235" s="5">
        <v>11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336</v>
      </c>
      <c r="X235" s="1">
        <v>1584</v>
      </c>
    </row>
    <row r="236" spans="1:25" customHeight="1" ht="12.75">
      <c r="A236" s="1" t="s">
        <v>725</v>
      </c>
      <c r="B236" s="1">
        <v>0.11</v>
      </c>
      <c r="C236" s="1">
        <v>1</v>
      </c>
      <c r="D236" s="1" t="s">
        <v>154</v>
      </c>
      <c r="E236" s="1"/>
      <c r="F236" s="1"/>
      <c r="G236" s="1"/>
      <c r="H236" s="1"/>
      <c r="I236" s="5">
        <v>12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336</v>
      </c>
      <c r="X236" s="1">
        <v>1616</v>
      </c>
    </row>
    <row r="237" spans="1:25" customHeight="1" ht="12.75">
      <c r="A237" s="1" t="s">
        <v>726</v>
      </c>
      <c r="B237" s="1">
        <v>0.16</v>
      </c>
      <c r="C237" s="1">
        <v>1</v>
      </c>
      <c r="D237" s="1" t="s">
        <v>154</v>
      </c>
      <c r="E237" s="1"/>
      <c r="F237" s="1"/>
      <c r="G237" s="1"/>
      <c r="H237" s="1"/>
      <c r="I237" s="5">
        <v>5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336</v>
      </c>
      <c r="X237" s="1">
        <v>2560</v>
      </c>
    </row>
    <row r="238" spans="1:25" customHeight="1" ht="12.75">
      <c r="A238" s="1" t="s">
        <v>727</v>
      </c>
      <c r="B238" s="1">
        <v>0.84</v>
      </c>
      <c r="C238" s="1">
        <v>1</v>
      </c>
      <c r="D238" s="1" t="s">
        <v>154</v>
      </c>
      <c r="E238" s="1"/>
      <c r="F238" s="1"/>
      <c r="G238" s="1"/>
      <c r="H238" s="1"/>
      <c r="I238" s="5">
        <v>4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336</v>
      </c>
      <c r="X238" s="1">
        <v>2784</v>
      </c>
    </row>
    <row r="239" spans="1:25" customHeight="1" ht="12.75">
      <c r="A239" s="1" t="s">
        <v>728</v>
      </c>
      <c r="B239" s="1">
        <v>570.02</v>
      </c>
      <c r="C239" s="1">
        <v>1</v>
      </c>
      <c r="D239" s="1" t="s">
        <v>154</v>
      </c>
      <c r="E239" s="1"/>
      <c r="F239" s="1"/>
      <c r="G239" s="1"/>
      <c r="H239" s="1"/>
      <c r="I239" s="5">
        <v>12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336</v>
      </c>
      <c r="X239" s="1">
        <v>3952</v>
      </c>
    </row>
    <row r="240" spans="1:25" customHeight="1" ht="12.75">
      <c r="A240" s="1" t="s">
        <v>729</v>
      </c>
      <c r="B240" s="1">
        <v>0.3</v>
      </c>
      <c r="C240" s="1">
        <v>1</v>
      </c>
      <c r="D240" s="1" t="s">
        <v>154</v>
      </c>
      <c r="E240" s="1"/>
      <c r="F240" s="1"/>
      <c r="G240" s="1"/>
      <c r="H240" s="1"/>
      <c r="I240" s="5">
        <v>11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336</v>
      </c>
      <c r="X240" s="1">
        <v>3984</v>
      </c>
    </row>
    <row r="241" spans="1:25" customHeight="1" ht="12.75">
      <c r="A241" s="1" t="s">
        <v>730</v>
      </c>
      <c r="B241" s="1">
        <v>0.02</v>
      </c>
      <c r="C241" s="1">
        <v>1</v>
      </c>
      <c r="D241" s="1" t="s">
        <v>154</v>
      </c>
      <c r="E241" s="1"/>
      <c r="F241" s="1"/>
      <c r="G241" s="1"/>
      <c r="H241" s="1"/>
      <c r="I241" s="5">
        <v>20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336</v>
      </c>
      <c r="X241" s="1">
        <v>4016</v>
      </c>
    </row>
    <row r="242" spans="1:25" customHeight="1" ht="12.75">
      <c r="A242" s="1" t="s">
        <v>731</v>
      </c>
      <c r="B242" s="1">
        <v>0.1</v>
      </c>
      <c r="C242" s="1">
        <v>1</v>
      </c>
      <c r="D242" s="1" t="s">
        <v>154</v>
      </c>
      <c r="E242" s="1"/>
      <c r="F242" s="1"/>
      <c r="G242" s="1"/>
      <c r="H242" s="1"/>
      <c r="I242" s="5">
        <v>20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336</v>
      </c>
      <c r="X242" s="1">
        <v>4048</v>
      </c>
    </row>
    <row r="243" spans="1:25" customHeight="1" ht="12.75">
      <c r="A243" s="1" t="s">
        <v>732</v>
      </c>
      <c r="B243" s="1">
        <v>1.9</v>
      </c>
      <c r="C243" s="1">
        <v>1</v>
      </c>
      <c r="D243" s="1" t="s">
        <v>154</v>
      </c>
      <c r="E243" s="1"/>
      <c r="F243" s="1"/>
      <c r="G243" s="1"/>
      <c r="H243" s="1"/>
      <c r="I243" s="5">
        <v>4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336</v>
      </c>
      <c r="X243" s="1">
        <v>4240</v>
      </c>
    </row>
    <row r="244" spans="1:25" customHeight="1" ht="12.75">
      <c r="A244" s="1" t="s">
        <v>733</v>
      </c>
      <c r="B244" s="1">
        <v>46.91</v>
      </c>
      <c r="C244" s="1">
        <v>1</v>
      </c>
      <c r="D244" s="1" t="s">
        <v>154</v>
      </c>
      <c r="E244" s="1"/>
      <c r="F244" s="1"/>
      <c r="G244" s="1"/>
      <c r="H244" s="1"/>
      <c r="I244" s="5">
        <v>16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336</v>
      </c>
      <c r="X244" s="1">
        <v>6112</v>
      </c>
    </row>
    <row r="245" spans="1:25" customHeight="1" ht="12.75">
      <c r="A245" s="1" t="s">
        <v>734</v>
      </c>
      <c r="B245" s="1">
        <v>1.72</v>
      </c>
      <c r="C245" s="1">
        <v>1</v>
      </c>
      <c r="D245" s="1" t="s">
        <v>154</v>
      </c>
      <c r="E245" s="1"/>
      <c r="F245" s="1"/>
      <c r="G245" s="1"/>
      <c r="H245" s="1"/>
      <c r="I245" s="5">
        <v>13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336</v>
      </c>
      <c r="X245" s="1">
        <v>6688</v>
      </c>
    </row>
    <row r="246" spans="1:25" customHeight="1" ht="12.75">
      <c r="A246" s="1" t="s">
        <v>735</v>
      </c>
      <c r="B246" s="1">
        <v>0.25</v>
      </c>
      <c r="C246" s="1">
        <v>1</v>
      </c>
      <c r="D246" s="1" t="s">
        <v>154</v>
      </c>
      <c r="E246" s="1"/>
      <c r="F246" s="1"/>
      <c r="G246" s="1"/>
      <c r="H246" s="1"/>
      <c r="I246" s="5">
        <v>11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336</v>
      </c>
      <c r="X246" s="1">
        <v>6752</v>
      </c>
    </row>
    <row r="247" spans="1:25" customHeight="1" ht="12.75">
      <c r="A247" s="1" t="s">
        <v>736</v>
      </c>
      <c r="B247" s="1">
        <v>155</v>
      </c>
      <c r="C247" s="1">
        <v>1</v>
      </c>
      <c r="D247" s="1" t="s">
        <v>154</v>
      </c>
      <c r="E247" s="1"/>
      <c r="F247" s="1"/>
      <c r="G247" s="1"/>
      <c r="H247" s="1"/>
      <c r="I247" s="5">
        <v>20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336</v>
      </c>
      <c r="X247" s="1">
        <v>6816</v>
      </c>
    </row>
    <row r="248" spans="1:25" customHeight="1" ht="12.75">
      <c r="A248" s="1" t="s">
        <v>157</v>
      </c>
      <c r="B248" s="1">
        <v>0.0</v>
      </c>
      <c r="C248" s="1">
        <v>0.0</v>
      </c>
      <c r="D248" s="1" t="s">
        <v>158</v>
      </c>
      <c r="E248" s="5">
        <v>25.32</v>
      </c>
      <c r="F248" s="5">
        <v>48.49</v>
      </c>
      <c r="G248" s="1">
        <v>0.0</v>
      </c>
      <c r="H248" s="4">
        <v>0.95</v>
      </c>
      <c r="I248" s="5">
        <v>0.0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576</v>
      </c>
      <c r="X248" s="1">
        <v>16</v>
      </c>
      <c r="Y248" s="31"/>
    </row>
    <row r="249" spans="1:25" customHeight="1" ht="12.75">
      <c r="A249" s="1" t="s">
        <v>159</v>
      </c>
      <c r="B249" s="1">
        <v>0.0</v>
      </c>
      <c r="C249" s="1">
        <v>0.0</v>
      </c>
      <c r="D249" s="1" t="s">
        <v>158</v>
      </c>
      <c r="E249" s="5">
        <v>77.09</v>
      </c>
      <c r="F249" s="5">
        <v>129.95</v>
      </c>
      <c r="G249" s="1">
        <v>0.0</v>
      </c>
      <c r="H249" s="4">
        <v>0.95</v>
      </c>
      <c r="I249" s="5">
        <v>0.0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576</v>
      </c>
      <c r="X249" s="1">
        <v>64</v>
      </c>
      <c r="Y249" s="31"/>
    </row>
    <row r="250" spans="1:25" customHeight="1" ht="12.75">
      <c r="A250" s="1" t="s">
        <v>160</v>
      </c>
      <c r="B250" s="1">
        <v>0.0</v>
      </c>
      <c r="C250" s="1">
        <v>0.0</v>
      </c>
      <c r="D250" s="1" t="s">
        <v>158</v>
      </c>
      <c r="E250" s="5">
        <v>89.08</v>
      </c>
      <c r="F250" s="5">
        <v>104.44</v>
      </c>
      <c r="G250" s="1">
        <v>0.0</v>
      </c>
      <c r="H250" s="4">
        <v>0.95</v>
      </c>
      <c r="I250" s="5">
        <v>0.0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576</v>
      </c>
      <c r="X250" s="1">
        <v>208</v>
      </c>
      <c r="Y250" s="31"/>
    </row>
    <row r="251" spans="1:25" customHeight="1" ht="12.75">
      <c r="A251" s="1" t="s">
        <v>166</v>
      </c>
      <c r="B251" s="1">
        <v>0.0</v>
      </c>
      <c r="C251" s="1">
        <v>0.0</v>
      </c>
      <c r="D251" s="1" t="s">
        <v>158</v>
      </c>
      <c r="E251" s="5">
        <v>19.21</v>
      </c>
      <c r="F251" s="5">
        <v>30.6</v>
      </c>
      <c r="G251" s="1">
        <v>0.0</v>
      </c>
      <c r="H251" s="4">
        <v>0.95</v>
      </c>
      <c r="I251" s="5">
        <v>0.0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576</v>
      </c>
      <c r="X251" s="1">
        <v>896</v>
      </c>
      <c r="Y251" s="31"/>
    </row>
    <row r="252" spans="1:25" customHeight="1" ht="12.75">
      <c r="A252" s="1" t="s">
        <v>196</v>
      </c>
      <c r="B252" s="1">
        <v>0.0</v>
      </c>
      <c r="C252" s="1">
        <v>0.0</v>
      </c>
      <c r="D252" s="1" t="s">
        <v>158</v>
      </c>
      <c r="E252" s="5">
        <v>48.21</v>
      </c>
      <c r="F252" s="5">
        <v>65</v>
      </c>
      <c r="G252" s="1">
        <v>0.0</v>
      </c>
      <c r="H252" s="4">
        <v>0.95</v>
      </c>
      <c r="I252" s="5">
        <v>0.0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576</v>
      </c>
      <c r="X252" s="1">
        <v>1120</v>
      </c>
      <c r="Y252" s="31"/>
    </row>
    <row r="253" spans="1:25" customHeight="1" ht="12.75">
      <c r="A253" s="1" t="s">
        <v>197</v>
      </c>
      <c r="B253" s="1">
        <v>0.0</v>
      </c>
      <c r="C253" s="1">
        <v>0.0</v>
      </c>
      <c r="D253" s="1" t="s">
        <v>158</v>
      </c>
      <c r="E253" s="5">
        <v>81.81</v>
      </c>
      <c r="F253" s="5">
        <v>95.13</v>
      </c>
      <c r="G253" s="1">
        <v>0.0</v>
      </c>
      <c r="H253" s="4">
        <v>0.95</v>
      </c>
      <c r="I253" s="5">
        <v>0.0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576</v>
      </c>
      <c r="X253" s="1">
        <v>1344</v>
      </c>
      <c r="Y253" s="31"/>
    </row>
    <row r="254" spans="1:25" customHeight="1" ht="12.75">
      <c r="A254" s="1" t="s">
        <v>198</v>
      </c>
      <c r="B254" s="1">
        <v>0.0</v>
      </c>
      <c r="C254" s="1">
        <v>0.0</v>
      </c>
      <c r="D254" s="1" t="s">
        <v>158</v>
      </c>
      <c r="E254" s="5">
        <v>38.59</v>
      </c>
      <c r="F254" s="5">
        <v>43.45</v>
      </c>
      <c r="G254" s="1">
        <v>0.0</v>
      </c>
      <c r="H254" s="4">
        <v>0.95</v>
      </c>
      <c r="I254" s="5">
        <v>0.0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576</v>
      </c>
      <c r="X254" s="1">
        <v>1568</v>
      </c>
      <c r="Y254" s="31"/>
    </row>
    <row r="255" spans="1:25" customHeight="1" ht="12.75">
      <c r="A255" s="1" t="s">
        <v>199</v>
      </c>
      <c r="B255" s="1">
        <v>0.0</v>
      </c>
      <c r="C255" s="1">
        <v>0.0</v>
      </c>
      <c r="D255" s="1" t="s">
        <v>158</v>
      </c>
      <c r="E255" s="5">
        <v>19.03</v>
      </c>
      <c r="F255" s="5">
        <v>28.63</v>
      </c>
      <c r="G255" s="1">
        <v>0.0</v>
      </c>
      <c r="H255" s="4">
        <v>0.95</v>
      </c>
      <c r="I255" s="5">
        <v>0.0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576</v>
      </c>
      <c r="X255" s="1">
        <v>2560</v>
      </c>
      <c r="Y255" s="31"/>
    </row>
    <row r="256" spans="1:25" customHeight="1" ht="12.75">
      <c r="A256" s="1" t="s">
        <v>262</v>
      </c>
      <c r="B256" s="1">
        <v>0.0</v>
      </c>
      <c r="C256" s="1">
        <v>0.0</v>
      </c>
      <c r="D256" s="1" t="s">
        <v>158</v>
      </c>
      <c r="E256" s="5">
        <v>9.67</v>
      </c>
      <c r="F256" s="5">
        <v>15.7</v>
      </c>
      <c r="G256" s="1">
        <v>0.0</v>
      </c>
      <c r="H256" s="4">
        <v>0.95</v>
      </c>
      <c r="I256" s="5">
        <v>0.0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576</v>
      </c>
      <c r="X256" s="1">
        <v>2752</v>
      </c>
      <c r="Y256" s="31"/>
    </row>
    <row r="257" spans="1:25" customHeight="1" ht="12.75">
      <c r="A257" s="1" t="s">
        <v>263</v>
      </c>
      <c r="B257" s="1">
        <v>0.0</v>
      </c>
      <c r="C257" s="1">
        <v>0.0</v>
      </c>
      <c r="D257" s="1" t="s">
        <v>158</v>
      </c>
      <c r="E257" s="5">
        <v>27.09</v>
      </c>
      <c r="F257" s="5">
        <v>34.59</v>
      </c>
      <c r="G257" s="1">
        <v>0.0</v>
      </c>
      <c r="H257" s="4">
        <v>0.95</v>
      </c>
      <c r="I257" s="5">
        <v>0.0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576</v>
      </c>
      <c r="X257" s="1">
        <v>2864</v>
      </c>
      <c r="Y257" s="31"/>
    </row>
    <row r="258" spans="1:25" customHeight="1" ht="12.75">
      <c r="A258" s="1" t="s">
        <v>264</v>
      </c>
      <c r="B258" s="1">
        <v>0.0</v>
      </c>
      <c r="C258" s="1">
        <v>0.0</v>
      </c>
      <c r="D258" s="1" t="s">
        <v>158</v>
      </c>
      <c r="E258" s="5">
        <v>46.03</v>
      </c>
      <c r="F258" s="5">
        <v>78.17</v>
      </c>
      <c r="G258" s="1">
        <v>0.0</v>
      </c>
      <c r="H258" s="4">
        <v>0.95</v>
      </c>
      <c r="I258" s="5">
        <v>0.0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576</v>
      </c>
      <c r="X258" s="1">
        <v>3088</v>
      </c>
      <c r="Y258" s="31"/>
    </row>
    <row r="259" spans="1:25" customHeight="1" ht="12.75">
      <c r="A259" s="1" t="s">
        <v>265</v>
      </c>
      <c r="B259" s="1">
        <v>0.0</v>
      </c>
      <c r="C259" s="1">
        <v>0.0</v>
      </c>
      <c r="D259" s="1" t="s">
        <v>158</v>
      </c>
      <c r="E259" s="5">
        <v>19.81</v>
      </c>
      <c r="F259" s="5">
        <v>30.18</v>
      </c>
      <c r="G259" s="1">
        <v>0.0</v>
      </c>
      <c r="H259" s="4">
        <v>0.95</v>
      </c>
      <c r="I259" s="5">
        <v>0.0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>
        <v>576</v>
      </c>
      <c r="X259" s="1">
        <v>3312</v>
      </c>
      <c r="Y259" s="31"/>
    </row>
    <row r="260" spans="1:25" customHeight="1" ht="12.75">
      <c r="A260" s="1" t="s">
        <v>266</v>
      </c>
      <c r="B260" s="1">
        <v>0.0</v>
      </c>
      <c r="C260" s="1">
        <v>0.0</v>
      </c>
      <c r="D260" s="1" t="s">
        <v>158</v>
      </c>
      <c r="E260" s="5">
        <v>37.88</v>
      </c>
      <c r="F260" s="5">
        <v>40.79</v>
      </c>
      <c r="G260" s="1">
        <v>0.0</v>
      </c>
      <c r="H260" s="4">
        <v>0.95</v>
      </c>
      <c r="I260" s="5">
        <v>0.0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576</v>
      </c>
      <c r="X260" s="1">
        <v>3536</v>
      </c>
      <c r="Y260" s="31"/>
    </row>
    <row r="261" spans="1:25" customHeight="1" ht="12.75">
      <c r="A261" s="1" t="s">
        <v>267</v>
      </c>
      <c r="B261" s="1">
        <v>0.0</v>
      </c>
      <c r="C261" s="1">
        <v>0.0</v>
      </c>
      <c r="D261" s="1" t="s">
        <v>158</v>
      </c>
      <c r="E261" s="5">
        <v>38.71</v>
      </c>
      <c r="F261" s="5">
        <v>50.81</v>
      </c>
      <c r="G261" s="1">
        <v>0.0</v>
      </c>
      <c r="H261" s="4">
        <v>0.95</v>
      </c>
      <c r="I261" s="5">
        <v>0.0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576</v>
      </c>
      <c r="X261" s="1">
        <v>3760</v>
      </c>
      <c r="Y261" s="31"/>
    </row>
    <row r="262" spans="1:25" customHeight="1" ht="12.75">
      <c r="A262" s="1" t="s">
        <v>268</v>
      </c>
      <c r="B262" s="1">
        <v>0.0</v>
      </c>
      <c r="C262" s="1">
        <v>0.0</v>
      </c>
      <c r="D262" s="1" t="s">
        <v>158</v>
      </c>
      <c r="E262" s="5">
        <v>26.98</v>
      </c>
      <c r="F262" s="5">
        <v>52.71</v>
      </c>
      <c r="G262" s="1">
        <v>0.0</v>
      </c>
      <c r="H262" s="4">
        <v>0.95</v>
      </c>
      <c r="I262" s="5">
        <v>0.0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576</v>
      </c>
      <c r="X262" s="1">
        <v>4112</v>
      </c>
      <c r="Y262" s="31"/>
    </row>
    <row r="263" spans="1:25" customHeight="1" ht="12.75">
      <c r="A263" s="1" t="s">
        <v>269</v>
      </c>
      <c r="B263" s="1">
        <v>0.0</v>
      </c>
      <c r="C263" s="1">
        <v>0.0</v>
      </c>
      <c r="D263" s="1" t="s">
        <v>158</v>
      </c>
      <c r="E263" s="5">
        <v>85.15</v>
      </c>
      <c r="F263" s="5">
        <v>104.9</v>
      </c>
      <c r="G263" s="1">
        <v>0.0</v>
      </c>
      <c r="H263" s="4">
        <v>0.95</v>
      </c>
      <c r="I263" s="5">
        <v>0.0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576</v>
      </c>
      <c r="X263" s="1">
        <v>4208</v>
      </c>
      <c r="Y263" s="31"/>
    </row>
    <row r="264" spans="1:25" customHeight="1" ht="12.75">
      <c r="A264" s="1" t="s">
        <v>270</v>
      </c>
      <c r="B264" s="1">
        <v>0.0</v>
      </c>
      <c r="C264" s="1">
        <v>0.0</v>
      </c>
      <c r="D264" s="1" t="s">
        <v>158</v>
      </c>
      <c r="E264" s="5">
        <v>18.85</v>
      </c>
      <c r="F264" s="5">
        <v>23.76</v>
      </c>
      <c r="G264" s="1">
        <v>0.0</v>
      </c>
      <c r="H264" s="4">
        <v>0.95</v>
      </c>
      <c r="I264" s="5">
        <v>0.0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576</v>
      </c>
      <c r="X264" s="1">
        <v>4304</v>
      </c>
      <c r="Y264" s="31"/>
    </row>
    <row r="265" spans="1:25" customHeight="1" ht="12.75">
      <c r="A265" s="1" t="s">
        <v>271</v>
      </c>
      <c r="B265" s="1">
        <v>0.0</v>
      </c>
      <c r="C265" s="1">
        <v>0.0</v>
      </c>
      <c r="D265" s="1" t="s">
        <v>158</v>
      </c>
      <c r="E265" s="5">
        <v>37.29</v>
      </c>
      <c r="F265" s="5">
        <v>46.91</v>
      </c>
      <c r="G265" s="1">
        <v>0.0</v>
      </c>
      <c r="H265" s="4">
        <v>0.95</v>
      </c>
      <c r="I265" s="5">
        <v>0.0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576</v>
      </c>
      <c r="X265" s="1">
        <v>4432</v>
      </c>
      <c r="Y265" s="31"/>
    </row>
    <row r="266" spans="1:25" customHeight="1" ht="12.75">
      <c r="A266" s="1" t="s">
        <v>410</v>
      </c>
      <c r="B266" s="1">
        <v>0.0</v>
      </c>
      <c r="C266" s="1">
        <v>0.0</v>
      </c>
      <c r="D266" s="1" t="s">
        <v>158</v>
      </c>
      <c r="E266" s="5">
        <v>18.22</v>
      </c>
      <c r="F266" s="5">
        <v>36.07</v>
      </c>
      <c r="G266" s="1">
        <v>0.0</v>
      </c>
      <c r="H266" s="4">
        <v>0.95</v>
      </c>
      <c r="I266" s="5">
        <v>0.0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>
        <v>576</v>
      </c>
      <c r="X266" s="1">
        <v>5104</v>
      </c>
      <c r="Y266" s="31"/>
    </row>
    <row r="267" spans="1:25" customHeight="1" ht="12.75">
      <c r="A267" s="1" t="s">
        <v>411</v>
      </c>
      <c r="B267" s="1">
        <v>0.0</v>
      </c>
      <c r="C267" s="1">
        <v>0.0</v>
      </c>
      <c r="D267" s="1" t="s">
        <v>158</v>
      </c>
      <c r="E267" s="5">
        <v>71.12</v>
      </c>
      <c r="F267" s="5">
        <v>93.17</v>
      </c>
      <c r="G267" s="1">
        <v>0.0</v>
      </c>
      <c r="H267" s="4">
        <v>0.95</v>
      </c>
      <c r="I267" s="5">
        <v>0.0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>
        <v>576</v>
      </c>
      <c r="X267" s="1">
        <v>5152</v>
      </c>
      <c r="Y267" s="31"/>
    </row>
    <row r="268" spans="1:25" customHeight="1" ht="12.75">
      <c r="A268" s="1" t="s">
        <v>412</v>
      </c>
      <c r="B268" s="1">
        <v>0.0</v>
      </c>
      <c r="C268" s="1">
        <v>0.0</v>
      </c>
      <c r="D268" s="1" t="s">
        <v>158</v>
      </c>
      <c r="E268" s="5">
        <v>46.95</v>
      </c>
      <c r="F268" s="5">
        <v>51.86</v>
      </c>
      <c r="G268" s="1">
        <v>0.0</v>
      </c>
      <c r="H268" s="4">
        <v>0.95</v>
      </c>
      <c r="I268" s="5">
        <v>0.0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576</v>
      </c>
      <c r="X268" s="1">
        <v>6016</v>
      </c>
      <c r="Y268" s="31"/>
    </row>
    <row r="269" spans="1:25" customHeight="1" ht="12.75">
      <c r="A269" s="1" t="s">
        <v>413</v>
      </c>
      <c r="B269" s="1">
        <v>0.0</v>
      </c>
      <c r="C269" s="1">
        <v>0.0</v>
      </c>
      <c r="D269" s="1" t="s">
        <v>158</v>
      </c>
      <c r="E269" s="5">
        <v>35.69</v>
      </c>
      <c r="F269" s="5">
        <v>41.67</v>
      </c>
      <c r="G269" s="1">
        <v>0.0</v>
      </c>
      <c r="H269" s="4">
        <v>0.95</v>
      </c>
      <c r="I269" s="5">
        <v>0.0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>
        <v>576</v>
      </c>
      <c r="X269" s="1">
        <v>6064</v>
      </c>
      <c r="Y269" s="31"/>
    </row>
    <row r="270" spans="1:25" customHeight="1" ht="12.75">
      <c r="A270" s="1" t="s">
        <v>414</v>
      </c>
      <c r="B270" s="1">
        <v>0.0</v>
      </c>
      <c r="C270" s="1">
        <v>0.0</v>
      </c>
      <c r="D270" s="1" t="s">
        <v>158</v>
      </c>
      <c r="E270" s="5">
        <v>27.13</v>
      </c>
      <c r="F270" s="5">
        <v>41.65</v>
      </c>
      <c r="G270" s="1">
        <v>0.0</v>
      </c>
      <c r="H270" s="4">
        <v>0.95</v>
      </c>
      <c r="I270" s="5">
        <v>0.0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>
        <v>576</v>
      </c>
      <c r="X270" s="1">
        <v>6160</v>
      </c>
      <c r="Y270" s="31"/>
    </row>
    <row r="271" spans="1:25" customHeight="1" ht="12.75">
      <c r="A271" s="1" t="s">
        <v>415</v>
      </c>
      <c r="B271" s="1">
        <v>0.0</v>
      </c>
      <c r="C271" s="1">
        <v>0.0</v>
      </c>
      <c r="D271" s="1" t="s">
        <v>158</v>
      </c>
      <c r="E271" s="5">
        <v>28.32</v>
      </c>
      <c r="F271" s="5">
        <v>40.3</v>
      </c>
      <c r="G271" s="1">
        <v>0.0</v>
      </c>
      <c r="H271" s="4">
        <v>0.95</v>
      </c>
      <c r="I271" s="5">
        <v>0.0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>
        <v>576</v>
      </c>
      <c r="X271" s="1">
        <v>6768</v>
      </c>
      <c r="Y271" s="31"/>
    </row>
    <row r="272" spans="1:25" customHeight="1" ht="12.75">
      <c r="A272" s="1" t="s">
        <v>416</v>
      </c>
      <c r="B272" s="1">
        <v>0.0</v>
      </c>
      <c r="C272" s="1">
        <v>0.0</v>
      </c>
      <c r="D272" s="1" t="s">
        <v>158</v>
      </c>
      <c r="E272" s="5">
        <v>26.79</v>
      </c>
      <c r="F272" s="5">
        <v>49.16</v>
      </c>
      <c r="G272" s="1">
        <v>0.0</v>
      </c>
      <c r="H272" s="4">
        <v>0.95</v>
      </c>
      <c r="I272" s="5">
        <v>0.0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>
        <v>576</v>
      </c>
      <c r="X272" s="1">
        <v>7648</v>
      </c>
      <c r="Y272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525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157</v>
      </c>
    </row>
    <row r="3" spans="1:14" customHeight="1" ht="12.75">
      <c r="A3" s="1" t="s">
        <v>152</v>
      </c>
      <c r="B3" s="1" t="s">
        <v>159</v>
      </c>
    </row>
    <row r="4" spans="1:14" customHeight="1" ht="12.75">
      <c r="A4" s="1" t="s">
        <v>163</v>
      </c>
      <c r="B4" s="1" t="s">
        <v>160</v>
      </c>
    </row>
    <row r="5" spans="1:14" customHeight="1" ht="12.75">
      <c r="A5" s="1" t="s">
        <v>164</v>
      </c>
      <c r="B5" s="1" t="s">
        <v>159</v>
      </c>
    </row>
    <row r="6" spans="1:14" customHeight="1" ht="12.75">
      <c r="A6" s="1" t="s">
        <v>165</v>
      </c>
      <c r="B6" s="1" t="s">
        <v>160</v>
      </c>
    </row>
    <row r="7" spans="1:14" customHeight="1" ht="12.75">
      <c r="A7" s="1" t="s">
        <v>186</v>
      </c>
      <c r="B7" s="1" t="s">
        <v>166</v>
      </c>
    </row>
    <row r="8" spans="1:14" customHeight="1" ht="12.75">
      <c r="A8" s="1" t="s">
        <v>187</v>
      </c>
      <c r="B8" s="1" t="s">
        <v>166</v>
      </c>
    </row>
    <row r="9" spans="1:14" customHeight="1" ht="12.75">
      <c r="A9" s="1" t="s">
        <v>201</v>
      </c>
      <c r="B9" s="1" t="s">
        <v>196</v>
      </c>
    </row>
    <row r="10" spans="1:14" customHeight="1" ht="12.75">
      <c r="A10" s="1" t="s">
        <v>202</v>
      </c>
      <c r="B10" s="1" t="s">
        <v>196</v>
      </c>
    </row>
    <row r="11" spans="1:14" customHeight="1" ht="12.75">
      <c r="A11" s="1" t="s">
        <v>203</v>
      </c>
      <c r="B11" s="1" t="s">
        <v>196</v>
      </c>
    </row>
    <row r="12" spans="1:14" customHeight="1" ht="12.75">
      <c r="A12" s="1" t="s">
        <v>230</v>
      </c>
      <c r="B12" s="1" t="s">
        <v>197</v>
      </c>
    </row>
    <row r="13" spans="1:14" customHeight="1" ht="12.75">
      <c r="A13" s="1" t="s">
        <v>231</v>
      </c>
      <c r="B13" s="1" t="s">
        <v>197</v>
      </c>
    </row>
    <row r="14" spans="1:14" customHeight="1" ht="12.75">
      <c r="A14" s="1" t="s">
        <v>232</v>
      </c>
      <c r="B14" s="1" t="s">
        <v>198</v>
      </c>
    </row>
    <row r="15" spans="1:14" customHeight="1" ht="12.75">
      <c r="A15" s="1" t="s">
        <v>315</v>
      </c>
      <c r="B15" s="1" t="s">
        <v>198</v>
      </c>
    </row>
    <row r="16" spans="1:14" customHeight="1" ht="12.75">
      <c r="A16" s="1" t="s">
        <v>316</v>
      </c>
      <c r="B16" s="1" t="s">
        <v>262</v>
      </c>
    </row>
    <row r="17" spans="1:14" customHeight="1" ht="12.75">
      <c r="A17" s="1" t="s">
        <v>317</v>
      </c>
      <c r="B17" s="1" t="s">
        <v>262</v>
      </c>
    </row>
    <row r="18" spans="1:14" customHeight="1" ht="12.75">
      <c r="A18" s="1" t="s">
        <v>318</v>
      </c>
      <c r="B18" s="1" t="s">
        <v>199</v>
      </c>
    </row>
    <row r="19" spans="1:14" customHeight="1" ht="12.75">
      <c r="A19" s="1" t="s">
        <v>319</v>
      </c>
      <c r="B19" s="1" t="s">
        <v>199</v>
      </c>
    </row>
    <row r="20" spans="1:14" customHeight="1" ht="12.75">
      <c r="A20" s="1" t="s">
        <v>320</v>
      </c>
      <c r="B20" s="1" t="s">
        <v>263</v>
      </c>
    </row>
    <row r="21" spans="1:14" customHeight="1" ht="12.75">
      <c r="A21" s="1" t="s">
        <v>321</v>
      </c>
      <c r="B21" s="1" t="s">
        <v>263</v>
      </c>
    </row>
    <row r="22" spans="1:14" customHeight="1" ht="12.75">
      <c r="A22" s="1" t="s">
        <v>322</v>
      </c>
      <c r="B22" s="1" t="s">
        <v>263</v>
      </c>
    </row>
    <row r="23" spans="1:14" customHeight="1" ht="12.75">
      <c r="A23" s="1" t="s">
        <v>323</v>
      </c>
      <c r="B23" s="1" t="s">
        <v>264</v>
      </c>
    </row>
    <row r="24" spans="1:14" customHeight="1" ht="12.75">
      <c r="A24" s="1" t="s">
        <v>324</v>
      </c>
      <c r="B24" s="1" t="s">
        <v>264</v>
      </c>
    </row>
    <row r="25" spans="1:14" customHeight="1" ht="12.75">
      <c r="A25" s="1" t="s">
        <v>325</v>
      </c>
      <c r="B25" s="1" t="s">
        <v>264</v>
      </c>
    </row>
    <row r="26" spans="1:14" customHeight="1" ht="12.75">
      <c r="A26" s="1" t="s">
        <v>326</v>
      </c>
      <c r="B26" s="1" t="s">
        <v>265</v>
      </c>
    </row>
    <row r="27" spans="1:14" customHeight="1" ht="12.75">
      <c r="A27" s="1" t="s">
        <v>327</v>
      </c>
      <c r="B27" s="1" t="s">
        <v>265</v>
      </c>
    </row>
    <row r="28" spans="1:14" customHeight="1" ht="12.75">
      <c r="A28" s="1" t="s">
        <v>328</v>
      </c>
      <c r="B28" s="1" t="s">
        <v>266</v>
      </c>
    </row>
    <row r="29" spans="1:14" customHeight="1" ht="12.75">
      <c r="A29" s="1" t="s">
        <v>329</v>
      </c>
      <c r="B29" s="1" t="s">
        <v>266</v>
      </c>
    </row>
    <row r="30" spans="1:14" customHeight="1" ht="12.75">
      <c r="A30" s="1" t="s">
        <v>330</v>
      </c>
      <c r="B30" s="1" t="s">
        <v>267</v>
      </c>
    </row>
    <row r="31" spans="1:14" customHeight="1" ht="12.75">
      <c r="A31" s="1" t="s">
        <v>331</v>
      </c>
      <c r="B31" s="1" t="s">
        <v>270</v>
      </c>
    </row>
    <row r="32" spans="1:14" customHeight="1" ht="12.75">
      <c r="A32" s="1" t="s">
        <v>332</v>
      </c>
      <c r="B32" s="1" t="s">
        <v>270</v>
      </c>
    </row>
    <row r="33" spans="1:14" customHeight="1" ht="12.75">
      <c r="A33" s="1" t="s">
        <v>333</v>
      </c>
      <c r="B33" s="1" t="s">
        <v>269</v>
      </c>
    </row>
    <row r="34" spans="1:14" customHeight="1" ht="12.75">
      <c r="A34" s="1" t="s">
        <v>333</v>
      </c>
      <c r="B34" s="1" t="s">
        <v>270</v>
      </c>
    </row>
    <row r="35" spans="1:14" customHeight="1" ht="12.75">
      <c r="A35" s="1" t="s">
        <v>334</v>
      </c>
      <c r="B35" s="1" t="s">
        <v>271</v>
      </c>
    </row>
    <row r="36" spans="1:14" customHeight="1" ht="12.75">
      <c r="A36" s="1" t="s">
        <v>335</v>
      </c>
      <c r="B36" s="1" t="s">
        <v>271</v>
      </c>
    </row>
    <row r="37" spans="1:14" customHeight="1" ht="12.75">
      <c r="A37" s="1" t="s">
        <v>336</v>
      </c>
      <c r="B37" s="1" t="s">
        <v>410</v>
      </c>
    </row>
    <row r="38" spans="1:14" customHeight="1" ht="12.75">
      <c r="A38" s="1" t="s">
        <v>336</v>
      </c>
      <c r="B38" s="1" t="s">
        <v>411</v>
      </c>
    </row>
    <row r="39" spans="1:14" customHeight="1" ht="12.75">
      <c r="A39" s="1" t="s">
        <v>337</v>
      </c>
      <c r="B39" s="1" t="s">
        <v>410</v>
      </c>
    </row>
    <row r="40" spans="1:14" customHeight="1" ht="12.75">
      <c r="A40" s="1" t="s">
        <v>338</v>
      </c>
      <c r="B40" s="1" t="s">
        <v>411</v>
      </c>
    </row>
    <row r="41" spans="1:14" customHeight="1" ht="12.75">
      <c r="A41" s="1" t="s">
        <v>339</v>
      </c>
      <c r="B41" s="1" t="s">
        <v>412</v>
      </c>
    </row>
    <row r="42" spans="1:14" customHeight="1" ht="12.75">
      <c r="A42" s="1" t="s">
        <v>339</v>
      </c>
      <c r="B42" s="1" t="s">
        <v>413</v>
      </c>
    </row>
    <row r="43" spans="1:14" customHeight="1" ht="12.75">
      <c r="A43" s="1" t="s">
        <v>340</v>
      </c>
      <c r="B43" s="1" t="s">
        <v>413</v>
      </c>
    </row>
    <row r="44" spans="1:14" customHeight="1" ht="12.75">
      <c r="A44" s="1" t="s">
        <v>341</v>
      </c>
      <c r="B44" s="1" t="s">
        <v>413</v>
      </c>
    </row>
    <row r="45" spans="1:14" customHeight="1" ht="12.75">
      <c r="A45" s="1" t="s">
        <v>342</v>
      </c>
      <c r="B45" s="1" t="s">
        <v>413</v>
      </c>
    </row>
    <row r="46" spans="1:14" customHeight="1" ht="12.75">
      <c r="A46" s="1" t="s">
        <v>343</v>
      </c>
      <c r="B46" s="1" t="s">
        <v>413</v>
      </c>
    </row>
    <row r="47" spans="1:14" customHeight="1" ht="12.75">
      <c r="A47" s="1" t="s">
        <v>344</v>
      </c>
      <c r="B47" s="1" t="s">
        <v>414</v>
      </c>
    </row>
    <row r="48" spans="1:14" customHeight="1" ht="12.75">
      <c r="A48" s="1" t="s">
        <v>345</v>
      </c>
      <c r="B48" s="1" t="s">
        <v>414</v>
      </c>
    </row>
    <row r="49" spans="1:14" customHeight="1" ht="12.75">
      <c r="A49" s="1" t="s">
        <v>346</v>
      </c>
      <c r="B49" s="1" t="s">
        <v>415</v>
      </c>
    </row>
    <row r="50" spans="1:14" customHeight="1" ht="12.75">
      <c r="A50" s="1" t="s">
        <v>347</v>
      </c>
      <c r="B50" s="1" t="s">
        <v>416</v>
      </c>
    </row>
    <row r="51" spans="1:14" customHeight="1" ht="12.75">
      <c r="A51" s="1" t="s">
        <v>348</v>
      </c>
      <c r="B51" s="1" t="s">
        <v>415</v>
      </c>
    </row>
    <row r="52" spans="1:14" customHeight="1" ht="12.75">
      <c r="A52" s="1" t="s">
        <v>349</v>
      </c>
      <c r="B52" s="1" t="s">
        <v>416</v>
      </c>
    </row>
    <row r="53" spans="1:14" customHeight="1" ht="12.75">
      <c r="A53" s="1" t="s">
        <v>153</v>
      </c>
      <c r="B53" s="1" t="s">
        <v>150</v>
      </c>
    </row>
    <row r="54" spans="1:14" customHeight="1" ht="12.75">
      <c r="A54" s="1" t="s">
        <v>153</v>
      </c>
      <c r="B54" s="1" t="s">
        <v>152</v>
      </c>
    </row>
    <row r="55" spans="1:14" customHeight="1" ht="12.75">
      <c r="A55" s="1" t="s">
        <v>153</v>
      </c>
      <c r="B55" s="1" t="s">
        <v>163</v>
      </c>
    </row>
    <row r="56" spans="1:14" customHeight="1" ht="12.75">
      <c r="A56" s="1" t="s">
        <v>153</v>
      </c>
      <c r="B56" s="1" t="s">
        <v>186</v>
      </c>
    </row>
    <row r="57" spans="1:14" customHeight="1" ht="12.75">
      <c r="A57" s="1" t="s">
        <v>153</v>
      </c>
      <c r="B57" s="1" t="s">
        <v>202</v>
      </c>
    </row>
    <row r="58" spans="1:14" customHeight="1" ht="12.75">
      <c r="A58" s="1" t="s">
        <v>153</v>
      </c>
      <c r="B58" s="1" t="s">
        <v>230</v>
      </c>
    </row>
    <row r="59" spans="1:14" customHeight="1" ht="12.75">
      <c r="A59" s="1" t="s">
        <v>153</v>
      </c>
      <c r="B59" s="1" t="s">
        <v>232</v>
      </c>
    </row>
    <row r="60" spans="1:14" customHeight="1" ht="12.75">
      <c r="A60" s="1" t="s">
        <v>153</v>
      </c>
      <c r="B60" s="1" t="s">
        <v>315</v>
      </c>
    </row>
    <row r="61" spans="1:14" customHeight="1" ht="12.75">
      <c r="A61" s="1" t="s">
        <v>153</v>
      </c>
      <c r="B61" s="1" t="s">
        <v>316</v>
      </c>
    </row>
    <row r="62" spans="1:14" customHeight="1" ht="12.75">
      <c r="A62" s="1" t="s">
        <v>153</v>
      </c>
      <c r="B62" s="1" t="s">
        <v>318</v>
      </c>
    </row>
    <row r="63" spans="1:14" customHeight="1" ht="12.75">
      <c r="A63" s="1" t="s">
        <v>153</v>
      </c>
      <c r="B63" s="1" t="s">
        <v>319</v>
      </c>
    </row>
    <row r="64" spans="1:14" customHeight="1" ht="12.75">
      <c r="A64" s="1" t="s">
        <v>153</v>
      </c>
      <c r="B64" s="1" t="s">
        <v>321</v>
      </c>
    </row>
    <row r="65" spans="1:14" customHeight="1" ht="12.75">
      <c r="A65" s="1" t="s">
        <v>153</v>
      </c>
      <c r="B65" s="1" t="s">
        <v>324</v>
      </c>
    </row>
    <row r="66" spans="1:14" customHeight="1" ht="12.75">
      <c r="A66" s="1" t="s">
        <v>153</v>
      </c>
      <c r="B66" s="1" t="s">
        <v>338</v>
      </c>
    </row>
    <row r="67" spans="1:14" customHeight="1" ht="12.75">
      <c r="A67" s="1" t="s">
        <v>153</v>
      </c>
      <c r="B67" s="1" t="s">
        <v>344</v>
      </c>
    </row>
    <row r="68" spans="1:14" customHeight="1" ht="12.75">
      <c r="A68" s="1" t="s">
        <v>155</v>
      </c>
      <c r="B68" s="1" t="s">
        <v>150</v>
      </c>
    </row>
    <row r="69" spans="1:14" customHeight="1" ht="12.75">
      <c r="A69" s="1" t="s">
        <v>155</v>
      </c>
      <c r="B69" s="1" t="s">
        <v>152</v>
      </c>
    </row>
    <row r="70" spans="1:14" customHeight="1" ht="12.75">
      <c r="A70" s="1" t="s">
        <v>155</v>
      </c>
      <c r="B70" s="1" t="s">
        <v>163</v>
      </c>
    </row>
    <row r="71" spans="1:14" customHeight="1" ht="12.75">
      <c r="A71" s="1" t="s">
        <v>155</v>
      </c>
      <c r="B71" s="1" t="s">
        <v>186</v>
      </c>
    </row>
    <row r="72" spans="1:14" customHeight="1" ht="12.75">
      <c r="A72" s="1" t="s">
        <v>155</v>
      </c>
      <c r="B72" s="1" t="s">
        <v>202</v>
      </c>
    </row>
    <row r="73" spans="1:14" customHeight="1" ht="12.75">
      <c r="A73" s="1" t="s">
        <v>155</v>
      </c>
      <c r="B73" s="1" t="s">
        <v>230</v>
      </c>
    </row>
    <row r="74" spans="1:14" customHeight="1" ht="12.75">
      <c r="A74" s="1" t="s">
        <v>155</v>
      </c>
      <c r="B74" s="1" t="s">
        <v>231</v>
      </c>
    </row>
    <row r="75" spans="1:14" customHeight="1" ht="12.75">
      <c r="A75" s="1" t="s">
        <v>155</v>
      </c>
      <c r="B75" s="1" t="s">
        <v>232</v>
      </c>
    </row>
    <row r="76" spans="1:14" customHeight="1" ht="12.75">
      <c r="A76" s="1" t="s">
        <v>155</v>
      </c>
      <c r="B76" s="1" t="s">
        <v>316</v>
      </c>
    </row>
    <row r="77" spans="1:14" customHeight="1" ht="12.75">
      <c r="A77" s="1" t="s">
        <v>155</v>
      </c>
      <c r="B77" s="1" t="s">
        <v>318</v>
      </c>
    </row>
    <row r="78" spans="1:14" customHeight="1" ht="12.75">
      <c r="A78" s="1" t="s">
        <v>155</v>
      </c>
      <c r="B78" s="1" t="s">
        <v>320</v>
      </c>
    </row>
    <row r="79" spans="1:14" customHeight="1" ht="12.75">
      <c r="A79" s="1" t="s">
        <v>155</v>
      </c>
      <c r="B79" s="1" t="s">
        <v>321</v>
      </c>
    </row>
    <row r="80" spans="1:14" customHeight="1" ht="12.75">
      <c r="A80" s="1" t="s">
        <v>155</v>
      </c>
      <c r="B80" s="1" t="s">
        <v>326</v>
      </c>
    </row>
    <row r="81" spans="1:14" customHeight="1" ht="12.75">
      <c r="A81" s="1" t="s">
        <v>155</v>
      </c>
      <c r="B81" s="1" t="s">
        <v>328</v>
      </c>
    </row>
    <row r="82" spans="1:14" customHeight="1" ht="12.75">
      <c r="A82" s="1" t="s">
        <v>155</v>
      </c>
      <c r="B82" s="1" t="s">
        <v>330</v>
      </c>
    </row>
    <row r="83" spans="1:14" customHeight="1" ht="12.75">
      <c r="A83" s="1" t="s">
        <v>155</v>
      </c>
      <c r="B83" s="1" t="s">
        <v>332</v>
      </c>
    </row>
    <row r="84" spans="1:14" customHeight="1" ht="12.75">
      <c r="A84" s="1" t="s">
        <v>155</v>
      </c>
      <c r="B84" s="1" t="s">
        <v>334</v>
      </c>
    </row>
    <row r="85" spans="1:14" customHeight="1" ht="12.75">
      <c r="A85" s="1" t="s">
        <v>155</v>
      </c>
      <c r="B85" s="1" t="s">
        <v>335</v>
      </c>
    </row>
    <row r="86" spans="1:14" customHeight="1" ht="12.75">
      <c r="A86" s="1" t="s">
        <v>155</v>
      </c>
      <c r="B86" s="1" t="s">
        <v>337</v>
      </c>
    </row>
    <row r="87" spans="1:14" customHeight="1" ht="12.75">
      <c r="A87" s="1" t="s">
        <v>155</v>
      </c>
      <c r="B87" s="1" t="s">
        <v>338</v>
      </c>
    </row>
    <row r="88" spans="1:14" customHeight="1" ht="12.75">
      <c r="A88" s="1" t="s">
        <v>155</v>
      </c>
      <c r="B88" s="1" t="s">
        <v>339</v>
      </c>
    </row>
    <row r="89" spans="1:14" customHeight="1" ht="12.75">
      <c r="A89" s="1" t="s">
        <v>155</v>
      </c>
      <c r="B89" s="1" t="s">
        <v>343</v>
      </c>
    </row>
    <row r="90" spans="1:14" customHeight="1" ht="12.75">
      <c r="A90" s="1" t="s">
        <v>155</v>
      </c>
      <c r="B90" s="1" t="s">
        <v>344</v>
      </c>
    </row>
    <row r="91" spans="1:14" customHeight="1" ht="12.75">
      <c r="A91" s="1" t="s">
        <v>155</v>
      </c>
      <c r="B91" s="1" t="s">
        <v>348</v>
      </c>
    </row>
    <row r="92" spans="1:14" customHeight="1" ht="12.75">
      <c r="A92" s="1" t="s">
        <v>155</v>
      </c>
      <c r="B92" s="1" t="s">
        <v>349</v>
      </c>
    </row>
    <row r="93" spans="1:14" customHeight="1" ht="12.75">
      <c r="A93" s="1" t="s">
        <v>156</v>
      </c>
      <c r="B93" s="1" t="s">
        <v>150</v>
      </c>
    </row>
    <row r="94" spans="1:14" customHeight="1" ht="12.75">
      <c r="A94" s="1" t="s">
        <v>156</v>
      </c>
      <c r="B94" s="1" t="s">
        <v>202</v>
      </c>
    </row>
    <row r="95" spans="1:14" customHeight="1" ht="12.75">
      <c r="A95" s="1" t="s">
        <v>156</v>
      </c>
      <c r="B95" s="1" t="s">
        <v>232</v>
      </c>
    </row>
    <row r="96" spans="1:14" customHeight="1" ht="12.75">
      <c r="A96" s="1" t="s">
        <v>156</v>
      </c>
      <c r="B96" s="1" t="s">
        <v>318</v>
      </c>
    </row>
    <row r="97" spans="1:14" customHeight="1" ht="12.75">
      <c r="A97" s="1" t="s">
        <v>156</v>
      </c>
      <c r="B97" s="1" t="s">
        <v>321</v>
      </c>
    </row>
    <row r="98" spans="1:14" customHeight="1" ht="12.75">
      <c r="A98" s="1" t="s">
        <v>156</v>
      </c>
      <c r="B98" s="1" t="s">
        <v>324</v>
      </c>
    </row>
    <row r="99" spans="1:14" customHeight="1" ht="12.75">
      <c r="A99" s="1" t="s">
        <v>156</v>
      </c>
      <c r="B99" s="1" t="s">
        <v>333</v>
      </c>
    </row>
    <row r="100" spans="1:14" customHeight="1" ht="12.75">
      <c r="A100" s="1" t="s">
        <v>156</v>
      </c>
      <c r="B100" s="1" t="s">
        <v>335</v>
      </c>
    </row>
    <row r="101" spans="1:14" customHeight="1" ht="12.75">
      <c r="A101" s="1" t="s">
        <v>156</v>
      </c>
      <c r="B101" s="1" t="s">
        <v>344</v>
      </c>
    </row>
    <row r="102" spans="1:14" customHeight="1" ht="12.75">
      <c r="A102" s="1" t="s">
        <v>156</v>
      </c>
      <c r="B102" s="1" t="s">
        <v>345</v>
      </c>
    </row>
    <row r="103" spans="1:14" customHeight="1" ht="12.75">
      <c r="A103" s="1" t="s">
        <v>177</v>
      </c>
      <c r="B103" s="1" t="s">
        <v>150</v>
      </c>
    </row>
    <row r="104" spans="1:14" customHeight="1" ht="12.75">
      <c r="A104" s="1" t="s">
        <v>178</v>
      </c>
      <c r="B104" s="1" t="s">
        <v>150</v>
      </c>
    </row>
    <row r="105" spans="1:14" customHeight="1" ht="12.75">
      <c r="A105" s="1" t="s">
        <v>178</v>
      </c>
      <c r="B105" s="1" t="s">
        <v>152</v>
      </c>
    </row>
    <row r="106" spans="1:14" customHeight="1" ht="12.75">
      <c r="A106" s="1" t="s">
        <v>178</v>
      </c>
      <c r="B106" s="1" t="s">
        <v>163</v>
      </c>
    </row>
    <row r="107" spans="1:14" customHeight="1" ht="12.75">
      <c r="A107" s="1" t="s">
        <v>178</v>
      </c>
      <c r="B107" s="1" t="s">
        <v>186</v>
      </c>
    </row>
    <row r="108" spans="1:14" customHeight="1" ht="12.75">
      <c r="A108" s="1" t="s">
        <v>178</v>
      </c>
      <c r="B108" s="1" t="s">
        <v>202</v>
      </c>
    </row>
    <row r="109" spans="1:14" customHeight="1" ht="12.75">
      <c r="A109" s="1" t="s">
        <v>178</v>
      </c>
      <c r="B109" s="1" t="s">
        <v>230</v>
      </c>
    </row>
    <row r="110" spans="1:14" customHeight="1" ht="12.75">
      <c r="A110" s="1" t="s">
        <v>178</v>
      </c>
      <c r="B110" s="1" t="s">
        <v>231</v>
      </c>
    </row>
    <row r="111" spans="1:14" customHeight="1" ht="12.75">
      <c r="A111" s="1" t="s">
        <v>178</v>
      </c>
      <c r="B111" s="1" t="s">
        <v>232</v>
      </c>
    </row>
    <row r="112" spans="1:14" customHeight="1" ht="12.75">
      <c r="A112" s="1" t="s">
        <v>178</v>
      </c>
      <c r="B112" s="1" t="s">
        <v>318</v>
      </c>
    </row>
    <row r="113" spans="1:14" customHeight="1" ht="12.75">
      <c r="A113" s="1" t="s">
        <v>178</v>
      </c>
      <c r="B113" s="1" t="s">
        <v>320</v>
      </c>
    </row>
    <row r="114" spans="1:14" customHeight="1" ht="12.75">
      <c r="A114" s="1" t="s">
        <v>178</v>
      </c>
      <c r="B114" s="1" t="s">
        <v>321</v>
      </c>
    </row>
    <row r="115" spans="1:14" customHeight="1" ht="12.75">
      <c r="A115" s="1" t="s">
        <v>178</v>
      </c>
      <c r="B115" s="1" t="s">
        <v>326</v>
      </c>
    </row>
    <row r="116" spans="1:14" customHeight="1" ht="12.75">
      <c r="A116" s="1" t="s">
        <v>178</v>
      </c>
      <c r="B116" s="1" t="s">
        <v>328</v>
      </c>
    </row>
    <row r="117" spans="1:14" customHeight="1" ht="12.75">
      <c r="A117" s="1" t="s">
        <v>178</v>
      </c>
      <c r="B117" s="1" t="s">
        <v>330</v>
      </c>
    </row>
    <row r="118" spans="1:14" customHeight="1" ht="12.75">
      <c r="A118" s="1" t="s">
        <v>178</v>
      </c>
      <c r="B118" s="1" t="s">
        <v>332</v>
      </c>
    </row>
    <row r="119" spans="1:14" customHeight="1" ht="12.75">
      <c r="A119" s="1" t="s">
        <v>178</v>
      </c>
      <c r="B119" s="1" t="s">
        <v>334</v>
      </c>
    </row>
    <row r="120" spans="1:14" customHeight="1" ht="12.75">
      <c r="A120" s="1" t="s">
        <v>178</v>
      </c>
      <c r="B120" s="1" t="s">
        <v>335</v>
      </c>
    </row>
    <row r="121" spans="1:14" customHeight="1" ht="12.75">
      <c r="A121" s="1" t="s">
        <v>178</v>
      </c>
      <c r="B121" s="1" t="s">
        <v>337</v>
      </c>
    </row>
    <row r="122" spans="1:14" customHeight="1" ht="12.75">
      <c r="A122" s="1" t="s">
        <v>178</v>
      </c>
      <c r="B122" s="1" t="s">
        <v>338</v>
      </c>
    </row>
    <row r="123" spans="1:14" customHeight="1" ht="12.75">
      <c r="A123" s="1" t="s">
        <v>178</v>
      </c>
      <c r="B123" s="1" t="s">
        <v>339</v>
      </c>
    </row>
    <row r="124" spans="1:14" customHeight="1" ht="12.75">
      <c r="A124" s="1" t="s">
        <v>178</v>
      </c>
      <c r="B124" s="1" t="s">
        <v>343</v>
      </c>
    </row>
    <row r="125" spans="1:14" customHeight="1" ht="12.75">
      <c r="A125" s="1" t="s">
        <v>178</v>
      </c>
      <c r="B125" s="1" t="s">
        <v>344</v>
      </c>
    </row>
    <row r="126" spans="1:14" customHeight="1" ht="12.75">
      <c r="A126" s="1" t="s">
        <v>188</v>
      </c>
      <c r="B126" s="1" t="s">
        <v>152</v>
      </c>
    </row>
    <row r="127" spans="1:14" customHeight="1" ht="12.75">
      <c r="A127" s="1" t="s">
        <v>188</v>
      </c>
      <c r="B127" s="1" t="s">
        <v>202</v>
      </c>
    </row>
    <row r="128" spans="1:14" customHeight="1" ht="12.75">
      <c r="A128" s="1" t="s">
        <v>188</v>
      </c>
      <c r="B128" s="1" t="s">
        <v>230</v>
      </c>
    </row>
    <row r="129" spans="1:14" customHeight="1" ht="12.75">
      <c r="A129" s="1" t="s">
        <v>188</v>
      </c>
      <c r="B129" s="1" t="s">
        <v>315</v>
      </c>
    </row>
    <row r="130" spans="1:14" customHeight="1" ht="12.75">
      <c r="A130" s="1" t="s">
        <v>188</v>
      </c>
      <c r="B130" s="1" t="s">
        <v>316</v>
      </c>
    </row>
    <row r="131" spans="1:14" customHeight="1" ht="12.75">
      <c r="A131" s="1" t="s">
        <v>188</v>
      </c>
      <c r="B131" s="1" t="s">
        <v>319</v>
      </c>
    </row>
    <row r="132" spans="1:14" customHeight="1" ht="12.75">
      <c r="A132" s="1" t="s">
        <v>189</v>
      </c>
      <c r="B132" s="1" t="s">
        <v>152</v>
      </c>
    </row>
    <row r="133" spans="1:14" customHeight="1" ht="12.75">
      <c r="A133" s="1" t="s">
        <v>189</v>
      </c>
      <c r="B133" s="1" t="s">
        <v>230</v>
      </c>
    </row>
    <row r="134" spans="1:14" customHeight="1" ht="12.75">
      <c r="A134" s="1" t="s">
        <v>190</v>
      </c>
      <c r="B134" s="1" t="s">
        <v>152</v>
      </c>
    </row>
    <row r="135" spans="1:14" customHeight="1" ht="12.75">
      <c r="A135" s="1" t="s">
        <v>190</v>
      </c>
      <c r="B135" s="1" t="s">
        <v>186</v>
      </c>
    </row>
    <row r="136" spans="1:14" customHeight="1" ht="12.75">
      <c r="A136" s="1" t="s">
        <v>190</v>
      </c>
      <c r="B136" s="1" t="s">
        <v>202</v>
      </c>
    </row>
    <row r="137" spans="1:14" customHeight="1" ht="12.75">
      <c r="A137" s="1" t="s">
        <v>190</v>
      </c>
      <c r="B137" s="1" t="s">
        <v>230</v>
      </c>
    </row>
    <row r="138" spans="1:14" customHeight="1" ht="12.75">
      <c r="A138" s="1" t="s">
        <v>190</v>
      </c>
      <c r="B138" s="1" t="s">
        <v>316</v>
      </c>
    </row>
    <row r="139" spans="1:14" customHeight="1" ht="12.75">
      <c r="A139" s="1" t="s">
        <v>191</v>
      </c>
      <c r="B139" s="1" t="s">
        <v>152</v>
      </c>
    </row>
    <row r="140" spans="1:14" customHeight="1" ht="12.75">
      <c r="A140" s="1" t="s">
        <v>191</v>
      </c>
      <c r="B140" s="1" t="s">
        <v>186</v>
      </c>
    </row>
    <row r="141" spans="1:14" customHeight="1" ht="12.75">
      <c r="A141" s="1" t="s">
        <v>191</v>
      </c>
      <c r="B141" s="1" t="s">
        <v>202</v>
      </c>
    </row>
    <row r="142" spans="1:14" customHeight="1" ht="12.75">
      <c r="A142" s="1" t="s">
        <v>191</v>
      </c>
      <c r="B142" s="1" t="s">
        <v>230</v>
      </c>
    </row>
    <row r="143" spans="1:14" customHeight="1" ht="12.75">
      <c r="A143" s="1" t="s">
        <v>191</v>
      </c>
      <c r="B143" s="1" t="s">
        <v>328</v>
      </c>
    </row>
    <row r="144" spans="1:14" customHeight="1" ht="12.75">
      <c r="A144" s="1" t="s">
        <v>192</v>
      </c>
      <c r="B144" s="1" t="s">
        <v>152</v>
      </c>
    </row>
    <row r="145" spans="1:14" customHeight="1" ht="12.75">
      <c r="A145" s="1" t="s">
        <v>192</v>
      </c>
      <c r="B145" s="1" t="s">
        <v>328</v>
      </c>
    </row>
    <row r="146" spans="1:14" customHeight="1" ht="12.75">
      <c r="A146" s="1" t="s">
        <v>193</v>
      </c>
      <c r="B146" s="1" t="s">
        <v>152</v>
      </c>
    </row>
    <row r="147" spans="1:14" customHeight="1" ht="12.75">
      <c r="A147" s="1" t="s">
        <v>193</v>
      </c>
      <c r="B147" s="1" t="s">
        <v>338</v>
      </c>
    </row>
    <row r="148" spans="1:14" customHeight="1" ht="12.75">
      <c r="A148" s="1" t="s">
        <v>193</v>
      </c>
      <c r="B148" s="1" t="s">
        <v>340</v>
      </c>
    </row>
    <row r="149" spans="1:14" customHeight="1" ht="12.75">
      <c r="A149" s="1" t="s">
        <v>194</v>
      </c>
      <c r="B149" s="1" t="s">
        <v>152</v>
      </c>
    </row>
    <row r="150" spans="1:14" customHeight="1" ht="12.75">
      <c r="A150" s="1" t="s">
        <v>194</v>
      </c>
      <c r="B150" s="1" t="s">
        <v>230</v>
      </c>
    </row>
    <row r="151" spans="1:14" customHeight="1" ht="12.75">
      <c r="A151" s="1" t="s">
        <v>194</v>
      </c>
      <c r="B151" s="1" t="s">
        <v>232</v>
      </c>
    </row>
    <row r="152" spans="1:14" customHeight="1" ht="12.75">
      <c r="A152" s="1" t="s">
        <v>194</v>
      </c>
      <c r="B152" s="1" t="s">
        <v>316</v>
      </c>
    </row>
    <row r="153" spans="1:14" customHeight="1" ht="12.75">
      <c r="A153" s="1" t="s">
        <v>194</v>
      </c>
      <c r="B153" s="1" t="s">
        <v>318</v>
      </c>
    </row>
    <row r="154" spans="1:14" customHeight="1" ht="12.75">
      <c r="A154" s="1" t="s">
        <v>194</v>
      </c>
      <c r="B154" s="1" t="s">
        <v>320</v>
      </c>
    </row>
    <row r="155" spans="1:14" customHeight="1" ht="12.75">
      <c r="A155" s="1" t="s">
        <v>194</v>
      </c>
      <c r="B155" s="1" t="s">
        <v>323</v>
      </c>
    </row>
    <row r="156" spans="1:14" customHeight="1" ht="12.75">
      <c r="A156" s="1" t="s">
        <v>194</v>
      </c>
      <c r="B156" s="1" t="s">
        <v>345</v>
      </c>
    </row>
    <row r="157" spans="1:14" customHeight="1" ht="12.75">
      <c r="A157" s="1" t="s">
        <v>195</v>
      </c>
      <c r="B157" s="1" t="s">
        <v>152</v>
      </c>
    </row>
    <row r="158" spans="1:14" customHeight="1" ht="12.75">
      <c r="A158" s="1" t="s">
        <v>195</v>
      </c>
      <c r="B158" s="1" t="s">
        <v>163</v>
      </c>
    </row>
    <row r="159" spans="1:14" customHeight="1" ht="12.75">
      <c r="A159" s="1" t="s">
        <v>195</v>
      </c>
      <c r="B159" s="1" t="s">
        <v>230</v>
      </c>
    </row>
    <row r="160" spans="1:14" customHeight="1" ht="12.75">
      <c r="A160" s="1" t="s">
        <v>227</v>
      </c>
      <c r="B160" s="1" t="s">
        <v>152</v>
      </c>
    </row>
    <row r="161" spans="1:14" customHeight="1" ht="12.75">
      <c r="A161" s="1" t="s">
        <v>227</v>
      </c>
      <c r="B161" s="1" t="s">
        <v>348</v>
      </c>
    </row>
    <row r="162" spans="1:14" customHeight="1" ht="12.75">
      <c r="A162" s="1" t="s">
        <v>228</v>
      </c>
      <c r="B162" s="1" t="s">
        <v>152</v>
      </c>
    </row>
    <row r="163" spans="1:14" customHeight="1" ht="12.75">
      <c r="A163" s="1" t="s">
        <v>228</v>
      </c>
      <c r="B163" s="1" t="s">
        <v>230</v>
      </c>
    </row>
    <row r="164" spans="1:14" customHeight="1" ht="12.75">
      <c r="A164" s="1" t="s">
        <v>229</v>
      </c>
      <c r="B164" s="1" t="s">
        <v>152</v>
      </c>
    </row>
    <row r="165" spans="1:14" customHeight="1" ht="12.75">
      <c r="A165" s="1" t="s">
        <v>233</v>
      </c>
      <c r="B165" s="1" t="s">
        <v>163</v>
      </c>
    </row>
    <row r="166" spans="1:14" customHeight="1" ht="12.75">
      <c r="A166" s="1" t="s">
        <v>233</v>
      </c>
      <c r="B166" s="1" t="s">
        <v>346</v>
      </c>
    </row>
    <row r="167" spans="1:14" customHeight="1" ht="12.75">
      <c r="A167" s="1" t="s">
        <v>233</v>
      </c>
      <c r="B167" s="1" t="s">
        <v>349</v>
      </c>
    </row>
    <row r="168" spans="1:14" customHeight="1" ht="12.75">
      <c r="A168" s="1" t="s">
        <v>234</v>
      </c>
      <c r="B168" s="1" t="s">
        <v>163</v>
      </c>
    </row>
    <row r="169" spans="1:14" customHeight="1" ht="12.75">
      <c r="A169" s="1" t="s">
        <v>234</v>
      </c>
      <c r="B169" s="1" t="s">
        <v>232</v>
      </c>
    </row>
    <row r="170" spans="1:14" customHeight="1" ht="12.75">
      <c r="A170" s="1" t="s">
        <v>234</v>
      </c>
      <c r="B170" s="1" t="s">
        <v>318</v>
      </c>
    </row>
    <row r="171" spans="1:14" customHeight="1" ht="12.75">
      <c r="A171" s="1" t="s">
        <v>234</v>
      </c>
      <c r="B171" s="1" t="s">
        <v>334</v>
      </c>
    </row>
    <row r="172" spans="1:14" customHeight="1" ht="12.75">
      <c r="A172" s="1" t="s">
        <v>234</v>
      </c>
      <c r="B172" s="1" t="s">
        <v>338</v>
      </c>
    </row>
    <row r="173" spans="1:14" customHeight="1" ht="12.75">
      <c r="A173" s="1" t="s">
        <v>234</v>
      </c>
      <c r="B173" s="1" t="s">
        <v>344</v>
      </c>
    </row>
    <row r="174" spans="1:14" customHeight="1" ht="12.75">
      <c r="A174" s="1" t="s">
        <v>234</v>
      </c>
      <c r="B174" s="1" t="s">
        <v>345</v>
      </c>
    </row>
    <row r="175" spans="1:14" customHeight="1" ht="12.75">
      <c r="A175" s="1" t="s">
        <v>235</v>
      </c>
      <c r="B175" s="1" t="s">
        <v>163</v>
      </c>
    </row>
    <row r="176" spans="1:14" customHeight="1" ht="12.75">
      <c r="A176" s="1" t="s">
        <v>235</v>
      </c>
      <c r="B176" s="1" t="s">
        <v>230</v>
      </c>
    </row>
    <row r="177" spans="1:14" customHeight="1" ht="12.75">
      <c r="A177" s="1" t="s">
        <v>235</v>
      </c>
      <c r="B177" s="1" t="s">
        <v>344</v>
      </c>
    </row>
    <row r="178" spans="1:14" customHeight="1" ht="12.75">
      <c r="A178" s="1" t="s">
        <v>235</v>
      </c>
      <c r="B178" s="1" t="s">
        <v>348</v>
      </c>
    </row>
    <row r="179" spans="1:14" customHeight="1" ht="12.75">
      <c r="A179" s="1" t="s">
        <v>236</v>
      </c>
      <c r="B179" s="1" t="s">
        <v>163</v>
      </c>
    </row>
    <row r="180" spans="1:14" customHeight="1" ht="12.75">
      <c r="A180" s="1" t="s">
        <v>236</v>
      </c>
      <c r="B180" s="1" t="s">
        <v>202</v>
      </c>
    </row>
    <row r="181" spans="1:14" customHeight="1" ht="12.75">
      <c r="A181" s="1" t="s">
        <v>236</v>
      </c>
      <c r="B181" s="1" t="s">
        <v>315</v>
      </c>
    </row>
    <row r="182" spans="1:14" customHeight="1" ht="12.75">
      <c r="A182" s="1" t="s">
        <v>236</v>
      </c>
      <c r="B182" s="1" t="s">
        <v>319</v>
      </c>
    </row>
    <row r="183" spans="1:14" customHeight="1" ht="12.75">
      <c r="A183" s="1" t="s">
        <v>237</v>
      </c>
      <c r="B183" s="1" t="s">
        <v>163</v>
      </c>
    </row>
    <row r="184" spans="1:14" customHeight="1" ht="12.75">
      <c r="A184" s="1" t="s">
        <v>237</v>
      </c>
      <c r="B184" s="1" t="s">
        <v>231</v>
      </c>
    </row>
    <row r="185" spans="1:14" customHeight="1" ht="12.75">
      <c r="A185" s="1" t="s">
        <v>238</v>
      </c>
      <c r="B185" s="1" t="s">
        <v>163</v>
      </c>
    </row>
    <row r="186" spans="1:14" customHeight="1" ht="12.75">
      <c r="A186" s="1" t="s">
        <v>238</v>
      </c>
      <c r="B186" s="1" t="s">
        <v>186</v>
      </c>
    </row>
    <row r="187" spans="1:14" customHeight="1" ht="12.75">
      <c r="A187" s="1" t="s">
        <v>238</v>
      </c>
      <c r="B187" s="1" t="s">
        <v>202</v>
      </c>
    </row>
    <row r="188" spans="1:14" customHeight="1" ht="12.75">
      <c r="A188" s="1" t="s">
        <v>238</v>
      </c>
      <c r="B188" s="1" t="s">
        <v>318</v>
      </c>
    </row>
    <row r="189" spans="1:14" customHeight="1" ht="12.75">
      <c r="A189" s="1" t="s">
        <v>238</v>
      </c>
      <c r="B189" s="1" t="s">
        <v>326</v>
      </c>
    </row>
    <row r="190" spans="1:14" customHeight="1" ht="12.75">
      <c r="A190" s="1" t="s">
        <v>238</v>
      </c>
      <c r="B190" s="1" t="s">
        <v>328</v>
      </c>
    </row>
    <row r="191" spans="1:14" customHeight="1" ht="12.75">
      <c r="A191" s="1" t="s">
        <v>238</v>
      </c>
      <c r="B191" s="1" t="s">
        <v>344</v>
      </c>
    </row>
    <row r="192" spans="1:14" customHeight="1" ht="12.75">
      <c r="A192" s="1" t="s">
        <v>239</v>
      </c>
      <c r="B192" s="1" t="s">
        <v>163</v>
      </c>
    </row>
    <row r="193" spans="1:14" customHeight="1" ht="12.75">
      <c r="A193" s="1" t="s">
        <v>240</v>
      </c>
      <c r="B193" s="1" t="s">
        <v>163</v>
      </c>
    </row>
    <row r="194" spans="1:14" customHeight="1" ht="12.75">
      <c r="A194" s="1" t="s">
        <v>241</v>
      </c>
      <c r="B194" s="1" t="s">
        <v>164</v>
      </c>
    </row>
    <row r="195" spans="1:14" customHeight="1" ht="12.75">
      <c r="A195" s="1" t="s">
        <v>242</v>
      </c>
      <c r="B195" s="1" t="s">
        <v>165</v>
      </c>
    </row>
    <row r="196" spans="1:14" customHeight="1" ht="12.75">
      <c r="A196" s="1" t="s">
        <v>243</v>
      </c>
      <c r="B196" s="1" t="s">
        <v>186</v>
      </c>
    </row>
    <row r="197" spans="1:14" customHeight="1" ht="12.75">
      <c r="A197" s="1" t="s">
        <v>243</v>
      </c>
      <c r="B197" s="1" t="s">
        <v>202</v>
      </c>
    </row>
    <row r="198" spans="1:14" customHeight="1" ht="12.75">
      <c r="A198" s="1" t="s">
        <v>243</v>
      </c>
      <c r="B198" s="1" t="s">
        <v>316</v>
      </c>
    </row>
    <row r="199" spans="1:14" customHeight="1" ht="12.75">
      <c r="A199" s="1" t="s">
        <v>243</v>
      </c>
      <c r="B199" s="1" t="s">
        <v>321</v>
      </c>
    </row>
    <row r="200" spans="1:14" customHeight="1" ht="12.75">
      <c r="A200" s="1" t="s">
        <v>243</v>
      </c>
      <c r="B200" s="1" t="s">
        <v>324</v>
      </c>
    </row>
    <row r="201" spans="1:14" customHeight="1" ht="12.75">
      <c r="A201" s="1" t="s">
        <v>244</v>
      </c>
      <c r="B201" s="1" t="s">
        <v>186</v>
      </c>
    </row>
    <row r="202" spans="1:14" customHeight="1" ht="12.75">
      <c r="A202" s="1" t="s">
        <v>245</v>
      </c>
      <c r="B202" s="1" t="s">
        <v>187</v>
      </c>
    </row>
    <row r="203" spans="1:14" customHeight="1" ht="12.75">
      <c r="A203" s="1" t="s">
        <v>246</v>
      </c>
      <c r="B203" s="1" t="s">
        <v>186</v>
      </c>
    </row>
    <row r="204" spans="1:14" customHeight="1" ht="12.75">
      <c r="A204" s="1" t="s">
        <v>246</v>
      </c>
      <c r="B204" s="1" t="s">
        <v>230</v>
      </c>
    </row>
    <row r="205" spans="1:14" customHeight="1" ht="12.75">
      <c r="A205" s="1" t="s">
        <v>247</v>
      </c>
      <c r="B205" s="1" t="s">
        <v>186</v>
      </c>
    </row>
    <row r="206" spans="1:14" customHeight="1" ht="12.75">
      <c r="A206" s="1" t="s">
        <v>247</v>
      </c>
      <c r="B206" s="1" t="s">
        <v>202</v>
      </c>
    </row>
    <row r="207" spans="1:14" customHeight="1" ht="12.75">
      <c r="A207" s="1" t="s">
        <v>248</v>
      </c>
      <c r="B207" s="1" t="s">
        <v>186</v>
      </c>
    </row>
    <row r="208" spans="1:14" customHeight="1" ht="12.75">
      <c r="A208" s="1" t="s">
        <v>248</v>
      </c>
      <c r="B208" s="1" t="s">
        <v>202</v>
      </c>
    </row>
    <row r="209" spans="1:14" customHeight="1" ht="12.75">
      <c r="A209" s="1" t="s">
        <v>248</v>
      </c>
      <c r="B209" s="1" t="s">
        <v>321</v>
      </c>
    </row>
    <row r="210" spans="1:14" customHeight="1" ht="12.75">
      <c r="A210" s="1" t="s">
        <v>248</v>
      </c>
      <c r="B210" s="1" t="s">
        <v>324</v>
      </c>
    </row>
    <row r="211" spans="1:14" customHeight="1" ht="12.75">
      <c r="A211" s="1" t="s">
        <v>249</v>
      </c>
      <c r="B211" s="1" t="s">
        <v>186</v>
      </c>
    </row>
    <row r="212" spans="1:14" customHeight="1" ht="12.75">
      <c r="A212" s="1" t="s">
        <v>249</v>
      </c>
      <c r="B212" s="1" t="s">
        <v>202</v>
      </c>
    </row>
    <row r="213" spans="1:14" customHeight="1" ht="12.75">
      <c r="A213" s="1" t="s">
        <v>249</v>
      </c>
      <c r="B213" s="1" t="s">
        <v>232</v>
      </c>
    </row>
    <row r="214" spans="1:14" customHeight="1" ht="12.75">
      <c r="A214" s="1" t="s">
        <v>249</v>
      </c>
      <c r="B214" s="1" t="s">
        <v>321</v>
      </c>
    </row>
    <row r="215" spans="1:14" customHeight="1" ht="12.75">
      <c r="A215" s="1" t="s">
        <v>249</v>
      </c>
      <c r="B215" s="1" t="s">
        <v>324</v>
      </c>
    </row>
    <row r="216" spans="1:14" customHeight="1" ht="12.75">
      <c r="A216" s="1" t="s">
        <v>250</v>
      </c>
      <c r="B216" s="1" t="s">
        <v>186</v>
      </c>
    </row>
    <row r="217" spans="1:14" customHeight="1" ht="12.75">
      <c r="A217" s="1" t="s">
        <v>250</v>
      </c>
      <c r="B217" s="1" t="s">
        <v>321</v>
      </c>
    </row>
    <row r="218" spans="1:14" customHeight="1" ht="12.75">
      <c r="A218" s="1" t="s">
        <v>250</v>
      </c>
      <c r="B218" s="1" t="s">
        <v>324</v>
      </c>
    </row>
    <row r="219" spans="1:14" customHeight="1" ht="12.75">
      <c r="A219" s="1" t="s">
        <v>251</v>
      </c>
      <c r="B219" s="1" t="s">
        <v>201</v>
      </c>
    </row>
    <row r="220" spans="1:14" customHeight="1" ht="12.75">
      <c r="A220" s="1" t="s">
        <v>252</v>
      </c>
      <c r="B220" s="1" t="s">
        <v>203</v>
      </c>
    </row>
    <row r="221" spans="1:14" customHeight="1" ht="12.75">
      <c r="A221" s="1" t="s">
        <v>253</v>
      </c>
      <c r="B221" s="1" t="s">
        <v>202</v>
      </c>
    </row>
    <row r="222" spans="1:14" customHeight="1" ht="12.75">
      <c r="A222" s="1" t="s">
        <v>253</v>
      </c>
      <c r="B222" s="1" t="s">
        <v>328</v>
      </c>
    </row>
    <row r="223" spans="1:14" customHeight="1" ht="12.75">
      <c r="A223" s="1" t="s">
        <v>254</v>
      </c>
      <c r="B223" s="1" t="s">
        <v>186</v>
      </c>
    </row>
    <row r="224" spans="1:14" customHeight="1" ht="12.75">
      <c r="A224" s="1" t="s">
        <v>254</v>
      </c>
      <c r="B224" s="1" t="s">
        <v>316</v>
      </c>
    </row>
    <row r="225" spans="1:14" customHeight="1" ht="12.75">
      <c r="A225" s="1" t="s">
        <v>254</v>
      </c>
      <c r="B225" s="1" t="s">
        <v>321</v>
      </c>
    </row>
    <row r="226" spans="1:14" customHeight="1" ht="12.75">
      <c r="A226" s="1" t="s">
        <v>254</v>
      </c>
      <c r="B226" s="1" t="s">
        <v>324</v>
      </c>
    </row>
    <row r="227" spans="1:14" customHeight="1" ht="12.75">
      <c r="A227" s="1" t="s">
        <v>255</v>
      </c>
      <c r="B227" s="1" t="s">
        <v>202</v>
      </c>
    </row>
    <row r="228" spans="1:14" customHeight="1" ht="12.75">
      <c r="A228" s="1" t="s">
        <v>256</v>
      </c>
      <c r="B228" s="1" t="s">
        <v>202</v>
      </c>
    </row>
    <row r="229" spans="1:14" customHeight="1" ht="12.75">
      <c r="A229" s="1" t="s">
        <v>257</v>
      </c>
      <c r="B229" s="1" t="s">
        <v>230</v>
      </c>
    </row>
    <row r="230" spans="1:14" customHeight="1" ht="12.75">
      <c r="A230" s="1" t="s">
        <v>258</v>
      </c>
      <c r="B230" s="1" t="s">
        <v>231</v>
      </c>
    </row>
    <row r="231" spans="1:14" customHeight="1" ht="12.75">
      <c r="A231" s="1" t="s">
        <v>259</v>
      </c>
      <c r="B231" s="1" t="s">
        <v>231</v>
      </c>
    </row>
    <row r="232" spans="1:14" customHeight="1" ht="12.75">
      <c r="A232" s="1" t="s">
        <v>259</v>
      </c>
      <c r="B232" s="1" t="s">
        <v>315</v>
      </c>
    </row>
    <row r="233" spans="1:14" customHeight="1" ht="12.75">
      <c r="A233" s="1" t="s">
        <v>259</v>
      </c>
      <c r="B233" s="1" t="s">
        <v>319</v>
      </c>
    </row>
    <row r="234" spans="1:14" customHeight="1" ht="12.75">
      <c r="A234" s="1" t="s">
        <v>259</v>
      </c>
      <c r="B234" s="1" t="s">
        <v>329</v>
      </c>
    </row>
    <row r="235" spans="1:14" customHeight="1" ht="12.75">
      <c r="A235" s="1" t="s">
        <v>259</v>
      </c>
      <c r="B235" s="1" t="s">
        <v>345</v>
      </c>
    </row>
    <row r="236" spans="1:14" customHeight="1" ht="12.75">
      <c r="A236" s="1" t="s">
        <v>260</v>
      </c>
      <c r="B236" s="1" t="s">
        <v>231</v>
      </c>
    </row>
    <row r="237" spans="1:14" customHeight="1" ht="12.75">
      <c r="A237" s="1" t="s">
        <v>260</v>
      </c>
      <c r="B237" s="1" t="s">
        <v>329</v>
      </c>
    </row>
    <row r="238" spans="1:14" customHeight="1" ht="12.75">
      <c r="A238" s="1" t="s">
        <v>261</v>
      </c>
      <c r="B238" s="1" t="s">
        <v>232</v>
      </c>
    </row>
    <row r="239" spans="1:14" customHeight="1" ht="12.75">
      <c r="A239" s="1" t="s">
        <v>261</v>
      </c>
      <c r="B239" s="1" t="s">
        <v>318</v>
      </c>
    </row>
    <row r="240" spans="1:14" customHeight="1" ht="12.75">
      <c r="A240" s="1" t="s">
        <v>261</v>
      </c>
      <c r="B240" s="1" t="s">
        <v>326</v>
      </c>
    </row>
    <row r="241" spans="1:14" customHeight="1" ht="12.75">
      <c r="A241" s="1" t="s">
        <v>261</v>
      </c>
      <c r="B241" s="1" t="s">
        <v>328</v>
      </c>
    </row>
    <row r="242" spans="1:14" customHeight="1" ht="12.75">
      <c r="A242" s="1" t="s">
        <v>505</v>
      </c>
      <c r="B242" s="1" t="s">
        <v>232</v>
      </c>
    </row>
    <row r="243" spans="1:14" customHeight="1" ht="12.75">
      <c r="A243" s="1" t="s">
        <v>505</v>
      </c>
      <c r="B243" s="1" t="s">
        <v>318</v>
      </c>
    </row>
    <row r="244" spans="1:14" customHeight="1" ht="12.75">
      <c r="A244" s="1" t="s">
        <v>506</v>
      </c>
      <c r="B244" s="1" t="s">
        <v>232</v>
      </c>
    </row>
    <row r="245" spans="1:14" customHeight="1" ht="12.75">
      <c r="A245" s="1" t="s">
        <v>506</v>
      </c>
      <c r="B245" s="1" t="s">
        <v>321</v>
      </c>
    </row>
    <row r="246" spans="1:14" customHeight="1" ht="12.75">
      <c r="A246" s="1" t="s">
        <v>506</v>
      </c>
      <c r="B246" s="1" t="s">
        <v>324</v>
      </c>
    </row>
    <row r="247" spans="1:14" customHeight="1" ht="12.75">
      <c r="A247" s="1" t="s">
        <v>507</v>
      </c>
      <c r="B247" s="1" t="s">
        <v>232</v>
      </c>
    </row>
    <row r="248" spans="1:14" customHeight="1" ht="12.75">
      <c r="A248" s="1" t="s">
        <v>507</v>
      </c>
      <c r="B248" s="1" t="s">
        <v>318</v>
      </c>
    </row>
    <row r="249" spans="1:14" customHeight="1" ht="12.75">
      <c r="A249" s="1" t="s">
        <v>508</v>
      </c>
      <c r="B249" s="1" t="s">
        <v>232</v>
      </c>
    </row>
    <row r="250" spans="1:14" customHeight="1" ht="12.75">
      <c r="A250" s="1" t="s">
        <v>508</v>
      </c>
      <c r="B250" s="1" t="s">
        <v>318</v>
      </c>
    </row>
    <row r="251" spans="1:14" customHeight="1" ht="12.75">
      <c r="A251" s="1" t="s">
        <v>516</v>
      </c>
      <c r="B251" s="1" t="s">
        <v>315</v>
      </c>
    </row>
    <row r="252" spans="1:14" customHeight="1" ht="12.75">
      <c r="A252" s="1" t="s">
        <v>516</v>
      </c>
      <c r="B252" s="1" t="s">
        <v>319</v>
      </c>
    </row>
    <row r="253" spans="1:14" customHeight="1" ht="12.75">
      <c r="A253" s="1" t="s">
        <v>517</v>
      </c>
      <c r="B253" s="1" t="s">
        <v>232</v>
      </c>
    </row>
    <row r="254" spans="1:14" customHeight="1" ht="12.75">
      <c r="A254" s="1" t="s">
        <v>517</v>
      </c>
      <c r="B254" s="1" t="s">
        <v>318</v>
      </c>
    </row>
    <row r="255" spans="1:14" customHeight="1" ht="12.75">
      <c r="A255" s="1" t="s">
        <v>518</v>
      </c>
      <c r="B255" s="1" t="s">
        <v>232</v>
      </c>
    </row>
    <row r="256" spans="1:14" customHeight="1" ht="12.75">
      <c r="A256" s="1" t="s">
        <v>518</v>
      </c>
      <c r="B256" s="1" t="s">
        <v>318</v>
      </c>
    </row>
    <row r="257" spans="1:14" customHeight="1" ht="12.75">
      <c r="A257" s="1" t="s">
        <v>518</v>
      </c>
      <c r="B257" s="1" t="s">
        <v>328</v>
      </c>
    </row>
    <row r="258" spans="1:14" customHeight="1" ht="12.75">
      <c r="A258" s="1" t="s">
        <v>519</v>
      </c>
      <c r="B258" s="1" t="s">
        <v>315</v>
      </c>
    </row>
    <row r="259" spans="1:14" customHeight="1" ht="12.75">
      <c r="A259" s="1" t="s">
        <v>519</v>
      </c>
      <c r="B259" s="1" t="s">
        <v>319</v>
      </c>
    </row>
    <row r="260" spans="1:14" customHeight="1" ht="12.75">
      <c r="A260" s="1" t="s">
        <v>519</v>
      </c>
      <c r="B260" s="1" t="s">
        <v>345</v>
      </c>
    </row>
    <row r="261" spans="1:14" customHeight="1" ht="12.75">
      <c r="A261" s="1" t="s">
        <v>520</v>
      </c>
      <c r="B261" s="1" t="s">
        <v>232</v>
      </c>
    </row>
    <row r="262" spans="1:14" customHeight="1" ht="12.75">
      <c r="A262" s="1" t="s">
        <v>520</v>
      </c>
      <c r="B262" s="1" t="s">
        <v>318</v>
      </c>
    </row>
    <row r="263" spans="1:14" customHeight="1" ht="12.75">
      <c r="A263" s="1" t="s">
        <v>520</v>
      </c>
      <c r="B263" s="1" t="s">
        <v>328</v>
      </c>
    </row>
    <row r="264" spans="1:14" customHeight="1" ht="12.75">
      <c r="A264" s="1" t="s">
        <v>521</v>
      </c>
      <c r="B264" s="1" t="s">
        <v>232</v>
      </c>
    </row>
    <row r="265" spans="1:14" customHeight="1" ht="12.75">
      <c r="A265" s="1" t="s">
        <v>521</v>
      </c>
      <c r="B265" s="1" t="s">
        <v>318</v>
      </c>
    </row>
    <row r="266" spans="1:14" customHeight="1" ht="12.75">
      <c r="A266" s="1" t="s">
        <v>521</v>
      </c>
      <c r="B266" s="1" t="s">
        <v>326</v>
      </c>
    </row>
    <row r="267" spans="1:14" customHeight="1" ht="12.75">
      <c r="A267" s="1" t="s">
        <v>522</v>
      </c>
      <c r="B267" s="1" t="s">
        <v>315</v>
      </c>
    </row>
    <row r="268" spans="1:14" customHeight="1" ht="12.75">
      <c r="A268" s="1" t="s">
        <v>522</v>
      </c>
      <c r="B268" s="1" t="s">
        <v>319</v>
      </c>
    </row>
    <row r="269" spans="1:14" customHeight="1" ht="12.75">
      <c r="A269" s="1" t="s">
        <v>522</v>
      </c>
      <c r="B269" s="1" t="s">
        <v>323</v>
      </c>
    </row>
    <row r="270" spans="1:14" customHeight="1" ht="12.75">
      <c r="A270" s="1" t="s">
        <v>522</v>
      </c>
      <c r="B270" s="1" t="s">
        <v>324</v>
      </c>
    </row>
    <row r="271" spans="1:14" customHeight="1" ht="12.75">
      <c r="A271" s="1" t="s">
        <v>522</v>
      </c>
      <c r="B271" s="1" t="s">
        <v>329</v>
      </c>
    </row>
    <row r="272" spans="1:14" customHeight="1" ht="12.75">
      <c r="A272" s="1" t="s">
        <v>522</v>
      </c>
      <c r="B272" s="1" t="s">
        <v>345</v>
      </c>
    </row>
    <row r="273" spans="1:14" customHeight="1" ht="12.75">
      <c r="A273" s="1" t="s">
        <v>522</v>
      </c>
      <c r="B273" s="1" t="s">
        <v>346</v>
      </c>
    </row>
    <row r="274" spans="1:14" customHeight="1" ht="12.75">
      <c r="A274" s="1" t="s">
        <v>522</v>
      </c>
      <c r="B274" s="1" t="s">
        <v>347</v>
      </c>
    </row>
    <row r="275" spans="1:14" customHeight="1" ht="12.75">
      <c r="A275" s="1" t="s">
        <v>523</v>
      </c>
      <c r="B275" s="1" t="s">
        <v>232</v>
      </c>
    </row>
    <row r="276" spans="1:14" customHeight="1" ht="12.75">
      <c r="A276" s="1" t="s">
        <v>523</v>
      </c>
      <c r="B276" s="1" t="s">
        <v>318</v>
      </c>
    </row>
    <row r="277" spans="1:14" customHeight="1" ht="12.75">
      <c r="A277" s="1" t="s">
        <v>523</v>
      </c>
      <c r="B277" s="1" t="s">
        <v>344</v>
      </c>
    </row>
    <row r="278" spans="1:14" customHeight="1" ht="12.75">
      <c r="A278" s="1" t="s">
        <v>523</v>
      </c>
      <c r="B278" s="1" t="s">
        <v>348</v>
      </c>
    </row>
    <row r="279" spans="1:14" customHeight="1" ht="12.75">
      <c r="A279" s="1" t="s">
        <v>524</v>
      </c>
      <c r="B279" s="1" t="s">
        <v>315</v>
      </c>
    </row>
    <row r="280" spans="1:14" customHeight="1" ht="12.75">
      <c r="A280" s="1" t="s">
        <v>524</v>
      </c>
      <c r="B280" s="1" t="s">
        <v>316</v>
      </c>
    </row>
    <row r="281" spans="1:14" customHeight="1" ht="12.75">
      <c r="A281" s="1" t="s">
        <v>524</v>
      </c>
      <c r="B281" s="1" t="s">
        <v>319</v>
      </c>
    </row>
    <row r="282" spans="1:14" customHeight="1" ht="12.75">
      <c r="A282" s="1" t="s">
        <v>524</v>
      </c>
      <c r="B282" s="1" t="s">
        <v>323</v>
      </c>
    </row>
    <row r="283" spans="1:14" customHeight="1" ht="12.75">
      <c r="A283" s="1" t="s">
        <v>524</v>
      </c>
      <c r="B283" s="1" t="s">
        <v>324</v>
      </c>
    </row>
    <row r="284" spans="1:14" customHeight="1" ht="12.75">
      <c r="A284" s="1" t="s">
        <v>524</v>
      </c>
      <c r="B284" s="1" t="s">
        <v>329</v>
      </c>
    </row>
    <row r="285" spans="1:14" customHeight="1" ht="12.75">
      <c r="A285" s="1" t="s">
        <v>524</v>
      </c>
      <c r="B285" s="1" t="s">
        <v>345</v>
      </c>
    </row>
    <row r="286" spans="1:14" customHeight="1" ht="12.75">
      <c r="A286" s="1" t="s">
        <v>524</v>
      </c>
      <c r="B286" s="1" t="s">
        <v>266</v>
      </c>
    </row>
    <row r="287" spans="1:14" customHeight="1" ht="12.75">
      <c r="A287" s="1" t="s">
        <v>525</v>
      </c>
      <c r="B287" s="1" t="s">
        <v>316</v>
      </c>
    </row>
    <row r="288" spans="1:14" customHeight="1" ht="12.75">
      <c r="A288" s="1" t="s">
        <v>525</v>
      </c>
      <c r="B288" s="1" t="s">
        <v>326</v>
      </c>
    </row>
    <row r="289" spans="1:14" customHeight="1" ht="12.75">
      <c r="A289" s="1" t="s">
        <v>525</v>
      </c>
      <c r="B289" s="1" t="s">
        <v>333</v>
      </c>
    </row>
    <row r="290" spans="1:14" customHeight="1" ht="12.75">
      <c r="A290" s="1" t="s">
        <v>525</v>
      </c>
      <c r="B290" s="1" t="s">
        <v>335</v>
      </c>
    </row>
    <row r="291" spans="1:14" customHeight="1" ht="12.75">
      <c r="A291" s="1" t="s">
        <v>525</v>
      </c>
      <c r="B291" s="1" t="s">
        <v>339</v>
      </c>
    </row>
    <row r="292" spans="1:14" customHeight="1" ht="12.75">
      <c r="A292" s="1" t="s">
        <v>526</v>
      </c>
      <c r="B292" s="1" t="s">
        <v>316</v>
      </c>
    </row>
    <row r="293" spans="1:14" customHeight="1" ht="12.75">
      <c r="A293" s="1" t="s">
        <v>527</v>
      </c>
      <c r="B293" s="1" t="s">
        <v>316</v>
      </c>
    </row>
    <row r="294" spans="1:14" customHeight="1" ht="12.75">
      <c r="A294" s="1" t="s">
        <v>528</v>
      </c>
      <c r="B294" s="1" t="s">
        <v>317</v>
      </c>
    </row>
    <row r="295" spans="1:14" customHeight="1" ht="12.75">
      <c r="A295" s="1" t="s">
        <v>529</v>
      </c>
      <c r="B295" s="1" t="s">
        <v>320</v>
      </c>
    </row>
    <row r="296" spans="1:14" customHeight="1" ht="12.75">
      <c r="A296" s="1" t="s">
        <v>529</v>
      </c>
      <c r="B296" s="1" t="s">
        <v>321</v>
      </c>
    </row>
    <row r="297" spans="1:14" customHeight="1" ht="12.75">
      <c r="A297" s="1" t="s">
        <v>529</v>
      </c>
      <c r="B297" s="1" t="s">
        <v>323</v>
      </c>
    </row>
    <row r="298" spans="1:14" customHeight="1" ht="12.75">
      <c r="A298" s="1" t="s">
        <v>529</v>
      </c>
      <c r="B298" s="1" t="s">
        <v>324</v>
      </c>
    </row>
    <row r="299" spans="1:14" customHeight="1" ht="12.75">
      <c r="A299" s="1" t="s">
        <v>530</v>
      </c>
      <c r="B299" s="1" t="s">
        <v>321</v>
      </c>
    </row>
    <row r="300" spans="1:14" customHeight="1" ht="12.75">
      <c r="A300" s="1" t="s">
        <v>530</v>
      </c>
      <c r="B300" s="1" t="s">
        <v>324</v>
      </c>
    </row>
    <row r="301" spans="1:14" customHeight="1" ht="12.75">
      <c r="A301" s="1" t="s">
        <v>531</v>
      </c>
      <c r="B301" s="1" t="s">
        <v>321</v>
      </c>
    </row>
    <row r="302" spans="1:14" customHeight="1" ht="12.75">
      <c r="A302" s="1" t="s">
        <v>531</v>
      </c>
      <c r="B302" s="1" t="s">
        <v>324</v>
      </c>
    </row>
    <row r="303" spans="1:14" customHeight="1" ht="12.75">
      <c r="A303" s="1" t="s">
        <v>532</v>
      </c>
      <c r="B303" s="1" t="s">
        <v>321</v>
      </c>
    </row>
    <row r="304" spans="1:14" customHeight="1" ht="12.75">
      <c r="A304" s="1" t="s">
        <v>532</v>
      </c>
      <c r="B304" s="1" t="s">
        <v>324</v>
      </c>
    </row>
    <row r="305" spans="1:14" customHeight="1" ht="12.75">
      <c r="A305" s="1" t="s">
        <v>533</v>
      </c>
      <c r="B305" s="1" t="s">
        <v>321</v>
      </c>
    </row>
    <row r="306" spans="1:14" customHeight="1" ht="12.75">
      <c r="A306" s="1" t="s">
        <v>533</v>
      </c>
      <c r="B306" s="1" t="s">
        <v>324</v>
      </c>
    </row>
    <row r="307" spans="1:14" customHeight="1" ht="12.75">
      <c r="A307" s="1" t="s">
        <v>534</v>
      </c>
      <c r="B307" s="1" t="s">
        <v>322</v>
      </c>
    </row>
    <row r="308" spans="1:14" customHeight="1" ht="12.75">
      <c r="A308" s="1" t="s">
        <v>535</v>
      </c>
      <c r="B308" s="1" t="s">
        <v>325</v>
      </c>
    </row>
    <row r="309" spans="1:14" customHeight="1" ht="12.75">
      <c r="A309" s="1" t="s">
        <v>536</v>
      </c>
      <c r="B309" s="1" t="s">
        <v>326</v>
      </c>
    </row>
    <row r="310" spans="1:14" customHeight="1" ht="12.75">
      <c r="A310" s="1" t="s">
        <v>537</v>
      </c>
      <c r="B310" s="1" t="s">
        <v>326</v>
      </c>
    </row>
    <row r="311" spans="1:14" customHeight="1" ht="12.75">
      <c r="A311" s="1" t="s">
        <v>538</v>
      </c>
      <c r="B311" s="1" t="s">
        <v>326</v>
      </c>
    </row>
    <row r="312" spans="1:14" customHeight="1" ht="12.75">
      <c r="A312" s="1" t="s">
        <v>539</v>
      </c>
      <c r="B312" s="1" t="s">
        <v>326</v>
      </c>
    </row>
    <row r="313" spans="1:14" customHeight="1" ht="12.75">
      <c r="A313" s="1" t="s">
        <v>540</v>
      </c>
      <c r="B313" s="1" t="s">
        <v>326</v>
      </c>
    </row>
    <row r="314" spans="1:14" customHeight="1" ht="12.75">
      <c r="A314" s="1" t="s">
        <v>541</v>
      </c>
      <c r="B314" s="1" t="s">
        <v>326</v>
      </c>
    </row>
    <row r="315" spans="1:14" customHeight="1" ht="12.75">
      <c r="A315" s="1" t="s">
        <v>542</v>
      </c>
      <c r="B315" s="1" t="s">
        <v>326</v>
      </c>
    </row>
    <row r="316" spans="1:14" customHeight="1" ht="12.75">
      <c r="A316" s="1" t="s">
        <v>615</v>
      </c>
      <c r="B316" s="1" t="s">
        <v>327</v>
      </c>
    </row>
    <row r="317" spans="1:14" customHeight="1" ht="12.75">
      <c r="A317" s="1" t="s">
        <v>616</v>
      </c>
      <c r="B317" s="1" t="s">
        <v>326</v>
      </c>
    </row>
    <row r="318" spans="1:14" customHeight="1" ht="12.75">
      <c r="A318" s="1" t="s">
        <v>617</v>
      </c>
      <c r="B318" s="1" t="s">
        <v>326</v>
      </c>
    </row>
    <row r="319" spans="1:14" customHeight="1" ht="12.75">
      <c r="A319" s="1" t="s">
        <v>617</v>
      </c>
      <c r="B319" s="1" t="s">
        <v>328</v>
      </c>
    </row>
    <row r="320" spans="1:14" customHeight="1" ht="12.75">
      <c r="A320" s="1" t="s">
        <v>618</v>
      </c>
      <c r="B320" s="1" t="s">
        <v>326</v>
      </c>
    </row>
    <row r="321" spans="1:14" customHeight="1" ht="12.75">
      <c r="A321" s="1" t="s">
        <v>618</v>
      </c>
      <c r="B321" s="1" t="s">
        <v>328</v>
      </c>
    </row>
    <row r="322" spans="1:14" customHeight="1" ht="12.75">
      <c r="A322" s="1" t="s">
        <v>618</v>
      </c>
      <c r="B322" s="1" t="s">
        <v>329</v>
      </c>
    </row>
    <row r="323" spans="1:14" customHeight="1" ht="12.75">
      <c r="A323" s="1" t="s">
        <v>619</v>
      </c>
      <c r="B323" s="1" t="s">
        <v>326</v>
      </c>
    </row>
    <row r="324" spans="1:14" customHeight="1" ht="12.75">
      <c r="A324" s="1" t="s">
        <v>619</v>
      </c>
      <c r="B324" s="1" t="s">
        <v>333</v>
      </c>
    </row>
    <row r="325" spans="1:14" customHeight="1" ht="12.75">
      <c r="A325" s="1" t="s">
        <v>619</v>
      </c>
      <c r="B325" s="1" t="s">
        <v>334</v>
      </c>
    </row>
    <row r="326" spans="1:14" customHeight="1" ht="12.75">
      <c r="A326" s="1" t="s">
        <v>619</v>
      </c>
      <c r="B326" s="1" t="s">
        <v>335</v>
      </c>
    </row>
    <row r="327" spans="1:14" customHeight="1" ht="12.75">
      <c r="A327" s="1" t="s">
        <v>619</v>
      </c>
      <c r="B327" s="1" t="s">
        <v>337</v>
      </c>
    </row>
    <row r="328" spans="1:14" customHeight="1" ht="12.75">
      <c r="A328" s="1" t="s">
        <v>619</v>
      </c>
      <c r="B328" s="1" t="s">
        <v>338</v>
      </c>
    </row>
    <row r="329" spans="1:14" customHeight="1" ht="12.75">
      <c r="A329" s="1" t="s">
        <v>619</v>
      </c>
      <c r="B329" s="1" t="s">
        <v>340</v>
      </c>
    </row>
    <row r="330" spans="1:14" customHeight="1" ht="12.75">
      <c r="A330" s="1" t="s">
        <v>620</v>
      </c>
      <c r="B330" s="1" t="s">
        <v>326</v>
      </c>
    </row>
    <row r="331" spans="1:14" customHeight="1" ht="12.75">
      <c r="A331" s="1" t="s">
        <v>620</v>
      </c>
      <c r="B331" s="1" t="s">
        <v>328</v>
      </c>
    </row>
    <row r="332" spans="1:14" customHeight="1" ht="12.75">
      <c r="A332" s="1" t="s">
        <v>621</v>
      </c>
      <c r="B332" s="1" t="s">
        <v>326</v>
      </c>
    </row>
    <row r="333" spans="1:14" customHeight="1" ht="12.75">
      <c r="A333" s="1" t="s">
        <v>621</v>
      </c>
      <c r="B333" s="1" t="s">
        <v>328</v>
      </c>
    </row>
    <row r="334" spans="1:14" customHeight="1" ht="12.75">
      <c r="A334" s="1" t="s">
        <v>622</v>
      </c>
      <c r="B334" s="1" t="s">
        <v>328</v>
      </c>
    </row>
    <row r="335" spans="1:14" customHeight="1" ht="12.75">
      <c r="A335" s="1" t="s">
        <v>623</v>
      </c>
      <c r="B335" s="1" t="s">
        <v>329</v>
      </c>
    </row>
    <row r="336" spans="1:14" customHeight="1" ht="12.75">
      <c r="A336" s="1" t="s">
        <v>624</v>
      </c>
      <c r="B336" s="1" t="s">
        <v>328</v>
      </c>
    </row>
    <row r="337" spans="1:14" customHeight="1" ht="12.75">
      <c r="A337" s="1" t="s">
        <v>625</v>
      </c>
      <c r="B337" s="1" t="s">
        <v>328</v>
      </c>
    </row>
    <row r="338" spans="1:14" customHeight="1" ht="12.75">
      <c r="A338" s="1" t="s">
        <v>626</v>
      </c>
      <c r="B338" s="1" t="s">
        <v>329</v>
      </c>
    </row>
    <row r="339" spans="1:14" customHeight="1" ht="12.75">
      <c r="A339" s="1" t="s">
        <v>627</v>
      </c>
      <c r="B339" s="1" t="s">
        <v>328</v>
      </c>
    </row>
    <row r="340" spans="1:14" customHeight="1" ht="12.75">
      <c r="A340" s="1" t="s">
        <v>627</v>
      </c>
      <c r="B340" s="1" t="s">
        <v>333</v>
      </c>
    </row>
    <row r="341" spans="1:14" customHeight="1" ht="12.75">
      <c r="A341" s="1" t="s">
        <v>627</v>
      </c>
      <c r="B341" s="1" t="s">
        <v>335</v>
      </c>
    </row>
    <row r="342" spans="1:14" customHeight="1" ht="12.75">
      <c r="A342" s="1" t="s">
        <v>628</v>
      </c>
      <c r="B342" s="1" t="s">
        <v>329</v>
      </c>
    </row>
    <row r="343" spans="1:14" customHeight="1" ht="12.75">
      <c r="A343" s="1" t="s">
        <v>628</v>
      </c>
      <c r="B343" s="1" t="s">
        <v>346</v>
      </c>
    </row>
    <row r="344" spans="1:14" customHeight="1" ht="12.75">
      <c r="A344" s="1" t="s">
        <v>629</v>
      </c>
      <c r="B344" s="1" t="s">
        <v>331</v>
      </c>
    </row>
    <row r="345" spans="1:14" customHeight="1" ht="12.75">
      <c r="A345" s="1" t="s">
        <v>630</v>
      </c>
      <c r="B345" s="1" t="s">
        <v>330</v>
      </c>
    </row>
    <row r="346" spans="1:14" customHeight="1" ht="12.75">
      <c r="A346" s="1" t="s">
        <v>630</v>
      </c>
      <c r="B346" s="1" t="s">
        <v>332</v>
      </c>
    </row>
    <row r="347" spans="1:14" customHeight="1" ht="12.75">
      <c r="A347" s="1" t="s">
        <v>631</v>
      </c>
      <c r="B347" s="1" t="s">
        <v>330</v>
      </c>
    </row>
    <row r="348" spans="1:14" customHeight="1" ht="12.75">
      <c r="A348" s="1" t="s">
        <v>631</v>
      </c>
      <c r="B348" s="1" t="s">
        <v>332</v>
      </c>
    </row>
    <row r="349" spans="1:14" customHeight="1" ht="12.75">
      <c r="A349" s="1" t="s">
        <v>631</v>
      </c>
      <c r="B349" s="1" t="s">
        <v>343</v>
      </c>
    </row>
    <row r="350" spans="1:14" customHeight="1" ht="12.75">
      <c r="A350" s="1" t="s">
        <v>632</v>
      </c>
      <c r="B350" s="1" t="s">
        <v>330</v>
      </c>
    </row>
    <row r="351" spans="1:14" customHeight="1" ht="12.75">
      <c r="A351" s="1" t="s">
        <v>632</v>
      </c>
      <c r="B351" s="1" t="s">
        <v>332</v>
      </c>
    </row>
    <row r="352" spans="1:14" customHeight="1" ht="12.75">
      <c r="A352" s="1" t="s">
        <v>632</v>
      </c>
      <c r="B352" s="1" t="s">
        <v>334</v>
      </c>
    </row>
    <row r="353" spans="1:14" customHeight="1" ht="12.75">
      <c r="A353" s="1" t="s">
        <v>632</v>
      </c>
      <c r="B353" s="1" t="s">
        <v>343</v>
      </c>
    </row>
    <row r="354" spans="1:14" customHeight="1" ht="12.75">
      <c r="A354" s="1" t="s">
        <v>633</v>
      </c>
      <c r="B354" s="1" t="s">
        <v>330</v>
      </c>
    </row>
    <row r="355" spans="1:14" customHeight="1" ht="12.75">
      <c r="A355" s="1" t="s">
        <v>633</v>
      </c>
      <c r="B355" s="1" t="s">
        <v>332</v>
      </c>
    </row>
    <row r="356" spans="1:14" customHeight="1" ht="12.75">
      <c r="A356" s="1" t="s">
        <v>633</v>
      </c>
      <c r="B356" s="1" t="s">
        <v>343</v>
      </c>
    </row>
    <row r="357" spans="1:14" customHeight="1" ht="12.75">
      <c r="A357" s="1" t="s">
        <v>634</v>
      </c>
      <c r="B357" s="1" t="s">
        <v>330</v>
      </c>
    </row>
    <row r="358" spans="1:14" customHeight="1" ht="12.75">
      <c r="A358" s="1" t="s">
        <v>634</v>
      </c>
      <c r="B358" s="1" t="s">
        <v>332</v>
      </c>
    </row>
    <row r="359" spans="1:14" customHeight="1" ht="12.75">
      <c r="A359" s="1" t="s">
        <v>635</v>
      </c>
      <c r="B359" s="1" t="s">
        <v>333</v>
      </c>
    </row>
    <row r="360" spans="1:14" customHeight="1" ht="12.75">
      <c r="A360" s="1" t="s">
        <v>635</v>
      </c>
      <c r="B360" s="1" t="s">
        <v>335</v>
      </c>
    </row>
    <row r="361" spans="1:14" customHeight="1" ht="12.75">
      <c r="A361" s="1" t="s">
        <v>636</v>
      </c>
      <c r="B361" s="1" t="s">
        <v>333</v>
      </c>
    </row>
    <row r="362" spans="1:14" customHeight="1" ht="12.75">
      <c r="A362" s="1" t="s">
        <v>636</v>
      </c>
      <c r="B362" s="1" t="s">
        <v>340</v>
      </c>
    </row>
    <row r="363" spans="1:14" customHeight="1" ht="12.75">
      <c r="A363" s="1" t="s">
        <v>637</v>
      </c>
      <c r="B363" s="1" t="s">
        <v>333</v>
      </c>
    </row>
    <row r="364" spans="1:14" customHeight="1" ht="12.75">
      <c r="A364" s="1" t="s">
        <v>637</v>
      </c>
      <c r="B364" s="1" t="s">
        <v>340</v>
      </c>
    </row>
    <row r="365" spans="1:14" customHeight="1" ht="12.75">
      <c r="A365" s="1" t="s">
        <v>637</v>
      </c>
      <c r="B365" s="1" t="s">
        <v>341</v>
      </c>
    </row>
    <row r="366" spans="1:14" customHeight="1" ht="12.75">
      <c r="A366" s="1" t="s">
        <v>638</v>
      </c>
      <c r="B366" s="1" t="s">
        <v>334</v>
      </c>
    </row>
    <row r="367" spans="1:14" customHeight="1" ht="12.75">
      <c r="A367" s="1" t="s">
        <v>639</v>
      </c>
      <c r="B367" s="1" t="s">
        <v>334</v>
      </c>
    </row>
    <row r="368" spans="1:14" customHeight="1" ht="12.75">
      <c r="A368" s="1" t="s">
        <v>640</v>
      </c>
      <c r="B368" s="1" t="s">
        <v>334</v>
      </c>
    </row>
    <row r="369" spans="1:14" customHeight="1" ht="12.75">
      <c r="A369" s="1" t="s">
        <v>641</v>
      </c>
      <c r="B369" s="1" t="s">
        <v>334</v>
      </c>
    </row>
    <row r="370" spans="1:14" customHeight="1" ht="12.75">
      <c r="A370" s="1" t="s">
        <v>642</v>
      </c>
      <c r="B370" s="1" t="s">
        <v>334</v>
      </c>
    </row>
    <row r="371" spans="1:14" customHeight="1" ht="12.75">
      <c r="A371" s="1" t="s">
        <v>643</v>
      </c>
      <c r="B371" s="1" t="s">
        <v>335</v>
      </c>
    </row>
    <row r="372" spans="1:14" customHeight="1" ht="12.75">
      <c r="A372" s="1" t="s">
        <v>644</v>
      </c>
      <c r="B372" s="1" t="s">
        <v>334</v>
      </c>
    </row>
    <row r="373" spans="1:14" customHeight="1" ht="12.75">
      <c r="A373" s="1" t="s">
        <v>644</v>
      </c>
      <c r="B373" s="1" t="s">
        <v>338</v>
      </c>
    </row>
    <row r="374" spans="1:14" customHeight="1" ht="12.75">
      <c r="A374" s="1" t="s">
        <v>645</v>
      </c>
      <c r="B374" s="1" t="s">
        <v>334</v>
      </c>
    </row>
    <row r="375" spans="1:14" customHeight="1" ht="12.75">
      <c r="A375" s="1" t="s">
        <v>645</v>
      </c>
      <c r="B375" s="1" t="s">
        <v>338</v>
      </c>
    </row>
    <row r="376" spans="1:14" customHeight="1" ht="12.75">
      <c r="A376" s="1" t="s">
        <v>646</v>
      </c>
      <c r="B376" s="1" t="s">
        <v>336</v>
      </c>
    </row>
    <row r="377" spans="1:14" customHeight="1" ht="12.75">
      <c r="A377" s="1" t="s">
        <v>647</v>
      </c>
      <c r="B377" s="1" t="s">
        <v>337</v>
      </c>
    </row>
    <row r="378" spans="1:14" customHeight="1" ht="12.75">
      <c r="A378" s="1" t="s">
        <v>648</v>
      </c>
      <c r="B378" s="1" t="s">
        <v>337</v>
      </c>
    </row>
    <row r="379" spans="1:14" customHeight="1" ht="12.75">
      <c r="A379" s="1" t="s">
        <v>649</v>
      </c>
      <c r="B379" s="1" t="s">
        <v>337</v>
      </c>
    </row>
    <row r="380" spans="1:14" customHeight="1" ht="12.75">
      <c r="A380" s="1" t="s">
        <v>650</v>
      </c>
      <c r="B380" s="1" t="s">
        <v>337</v>
      </c>
    </row>
    <row r="381" spans="1:14" customHeight="1" ht="12.75">
      <c r="A381" s="1" t="s">
        <v>651</v>
      </c>
      <c r="B381" s="1" t="s">
        <v>337</v>
      </c>
    </row>
    <row r="382" spans="1:14" customHeight="1" ht="12.75">
      <c r="A382" s="1" t="s">
        <v>651</v>
      </c>
      <c r="B382" s="1" t="s">
        <v>338</v>
      </c>
    </row>
    <row r="383" spans="1:14" customHeight="1" ht="12.75">
      <c r="A383" s="1" t="s">
        <v>652</v>
      </c>
      <c r="B383" s="1" t="s">
        <v>338</v>
      </c>
    </row>
    <row r="384" spans="1:14" customHeight="1" ht="12.75">
      <c r="A384" s="1" t="s">
        <v>653</v>
      </c>
      <c r="B384" s="1" t="s">
        <v>338</v>
      </c>
    </row>
    <row r="385" spans="1:14" customHeight="1" ht="12.75">
      <c r="A385" s="1" t="s">
        <v>654</v>
      </c>
      <c r="B385" s="1" t="s">
        <v>338</v>
      </c>
    </row>
    <row r="386" spans="1:14" customHeight="1" ht="12.75">
      <c r="A386" s="1" t="s">
        <v>655</v>
      </c>
      <c r="B386" s="1" t="s">
        <v>338</v>
      </c>
    </row>
    <row r="387" spans="1:14" customHeight="1" ht="12.75">
      <c r="A387" s="1" t="s">
        <v>656</v>
      </c>
      <c r="B387" s="1" t="s">
        <v>338</v>
      </c>
    </row>
    <row r="388" spans="1:14" customHeight="1" ht="12.75">
      <c r="A388" s="1" t="s">
        <v>657</v>
      </c>
      <c r="B388" s="1" t="s">
        <v>338</v>
      </c>
    </row>
    <row r="389" spans="1:14" customHeight="1" ht="12.75">
      <c r="A389" s="1" t="s">
        <v>658</v>
      </c>
      <c r="B389" s="1" t="s">
        <v>338</v>
      </c>
    </row>
    <row r="390" spans="1:14" customHeight="1" ht="12.75">
      <c r="A390" s="1" t="s">
        <v>659</v>
      </c>
      <c r="B390" s="1" t="s">
        <v>338</v>
      </c>
    </row>
    <row r="391" spans="1:14" customHeight="1" ht="12.75">
      <c r="A391" s="1" t="s">
        <v>660</v>
      </c>
      <c r="B391" s="1" t="s">
        <v>338</v>
      </c>
    </row>
    <row r="392" spans="1:14" customHeight="1" ht="12.75">
      <c r="A392" s="1" t="s">
        <v>661</v>
      </c>
      <c r="B392" s="1" t="s">
        <v>338</v>
      </c>
    </row>
    <row r="393" spans="1:14" customHeight="1" ht="12.75">
      <c r="A393" s="1" t="s">
        <v>662</v>
      </c>
      <c r="B393" s="1" t="s">
        <v>338</v>
      </c>
    </row>
    <row r="394" spans="1:14" customHeight="1" ht="12.75">
      <c r="A394" s="1" t="s">
        <v>663</v>
      </c>
      <c r="B394" s="1" t="s">
        <v>338</v>
      </c>
    </row>
    <row r="395" spans="1:14" customHeight="1" ht="12.75">
      <c r="A395" s="1" t="s">
        <v>664</v>
      </c>
      <c r="B395" s="1" t="s">
        <v>338</v>
      </c>
    </row>
    <row r="396" spans="1:14" customHeight="1" ht="12.75">
      <c r="A396" s="1" t="s">
        <v>665</v>
      </c>
      <c r="B396" s="1" t="s">
        <v>339</v>
      </c>
    </row>
    <row r="397" spans="1:14" customHeight="1" ht="12.75">
      <c r="A397" s="1" t="s">
        <v>666</v>
      </c>
      <c r="B397" s="1" t="s">
        <v>339</v>
      </c>
    </row>
    <row r="398" spans="1:14" customHeight="1" ht="12.75">
      <c r="A398" s="1" t="s">
        <v>667</v>
      </c>
      <c r="B398" s="1" t="s">
        <v>340</v>
      </c>
    </row>
    <row r="399" spans="1:14" customHeight="1" ht="12.75">
      <c r="A399" s="1" t="s">
        <v>668</v>
      </c>
      <c r="B399" s="1" t="s">
        <v>341</v>
      </c>
    </row>
    <row r="400" spans="1:14" customHeight="1" ht="12.75">
      <c r="A400" s="1" t="s">
        <v>669</v>
      </c>
      <c r="B400" s="1" t="s">
        <v>341</v>
      </c>
    </row>
    <row r="401" spans="1:14" customHeight="1" ht="12.75">
      <c r="A401" s="1" t="s">
        <v>670</v>
      </c>
      <c r="B401" s="1" t="s">
        <v>341</v>
      </c>
    </row>
    <row r="402" spans="1:14" customHeight="1" ht="12.75">
      <c r="A402" s="1" t="s">
        <v>670</v>
      </c>
      <c r="B402" s="1" t="s">
        <v>342</v>
      </c>
    </row>
    <row r="403" spans="1:14" customHeight="1" ht="12.75">
      <c r="A403" s="1" t="s">
        <v>671</v>
      </c>
      <c r="B403" s="1" t="s">
        <v>342</v>
      </c>
    </row>
    <row r="404" spans="1:14" customHeight="1" ht="12.75">
      <c r="A404" s="1" t="s">
        <v>672</v>
      </c>
      <c r="B404" s="1" t="s">
        <v>342</v>
      </c>
    </row>
    <row r="405" spans="1:14" customHeight="1" ht="12.75">
      <c r="A405" s="1" t="s">
        <v>673</v>
      </c>
      <c r="B405" s="1" t="s">
        <v>342</v>
      </c>
    </row>
    <row r="406" spans="1:14" customHeight="1" ht="12.75">
      <c r="A406" s="1" t="s">
        <v>674</v>
      </c>
      <c r="B406" s="1" t="s">
        <v>342</v>
      </c>
    </row>
    <row r="407" spans="1:14" customHeight="1" ht="12.75">
      <c r="A407" s="1" t="s">
        <v>675</v>
      </c>
      <c r="B407" s="1" t="s">
        <v>342</v>
      </c>
    </row>
    <row r="408" spans="1:14" customHeight="1" ht="12.75">
      <c r="A408" s="1" t="s">
        <v>676</v>
      </c>
      <c r="B408" s="1" t="s">
        <v>342</v>
      </c>
    </row>
    <row r="409" spans="1:14" customHeight="1" ht="12.75">
      <c r="A409" s="1" t="s">
        <v>677</v>
      </c>
      <c r="B409" s="1" t="s">
        <v>342</v>
      </c>
    </row>
    <row r="410" spans="1:14" customHeight="1" ht="12.75">
      <c r="A410" s="1" t="s">
        <v>678</v>
      </c>
      <c r="B410" s="1" t="s">
        <v>342</v>
      </c>
    </row>
    <row r="411" spans="1:14" customHeight="1" ht="12.75">
      <c r="A411" s="1" t="s">
        <v>679</v>
      </c>
      <c r="B411" s="1" t="s">
        <v>342</v>
      </c>
    </row>
    <row r="412" spans="1:14" customHeight="1" ht="12.75">
      <c r="A412" s="1" t="s">
        <v>680</v>
      </c>
      <c r="B412" s="1" t="s">
        <v>342</v>
      </c>
    </row>
    <row r="413" spans="1:14" customHeight="1" ht="12.75">
      <c r="A413" s="1" t="s">
        <v>681</v>
      </c>
      <c r="B413" s="1" t="s">
        <v>342</v>
      </c>
    </row>
    <row r="414" spans="1:14" customHeight="1" ht="12.75">
      <c r="A414" s="1" t="s">
        <v>682</v>
      </c>
      <c r="B414" s="1" t="s">
        <v>343</v>
      </c>
    </row>
    <row r="415" spans="1:14" customHeight="1" ht="12.75">
      <c r="A415" s="1" t="s">
        <v>683</v>
      </c>
      <c r="B415" s="1" t="s">
        <v>343</v>
      </c>
    </row>
    <row r="416" spans="1:14" customHeight="1" ht="12.75">
      <c r="A416" s="1" t="s">
        <v>684</v>
      </c>
      <c r="B416" s="1" t="s">
        <v>343</v>
      </c>
    </row>
    <row r="417" spans="1:14" customHeight="1" ht="12.75">
      <c r="A417" s="1" t="s">
        <v>685</v>
      </c>
      <c r="B417" s="1" t="s">
        <v>344</v>
      </c>
    </row>
    <row r="418" spans="1:14" customHeight="1" ht="12.75">
      <c r="A418" s="1" t="s">
        <v>686</v>
      </c>
      <c r="B418" s="1" t="s">
        <v>344</v>
      </c>
    </row>
    <row r="419" spans="1:14" customHeight="1" ht="12.75">
      <c r="A419" s="1" t="s">
        <v>687</v>
      </c>
      <c r="B419" s="1" t="s">
        <v>344</v>
      </c>
    </row>
    <row r="420" spans="1:14" customHeight="1" ht="12.75">
      <c r="A420" s="1" t="s">
        <v>688</v>
      </c>
      <c r="B420" s="1" t="s">
        <v>344</v>
      </c>
    </row>
    <row r="421" spans="1:14" customHeight="1" ht="12.75">
      <c r="A421" s="1" t="s">
        <v>689</v>
      </c>
      <c r="B421" s="1" t="s">
        <v>344</v>
      </c>
    </row>
    <row r="422" spans="1:14" customHeight="1" ht="12.75">
      <c r="A422" s="1" t="s">
        <v>690</v>
      </c>
      <c r="B422" s="1" t="s">
        <v>344</v>
      </c>
    </row>
    <row r="423" spans="1:14" customHeight="1" ht="12.75">
      <c r="A423" s="1" t="s">
        <v>691</v>
      </c>
      <c r="B423" s="1" t="s">
        <v>344</v>
      </c>
    </row>
    <row r="424" spans="1:14" customHeight="1" ht="12.75">
      <c r="A424" s="1" t="s">
        <v>692</v>
      </c>
      <c r="B424" s="1" t="s">
        <v>345</v>
      </c>
    </row>
    <row r="425" spans="1:14" customHeight="1" ht="12.75">
      <c r="A425" s="1" t="s">
        <v>693</v>
      </c>
      <c r="B425" s="1" t="s">
        <v>345</v>
      </c>
    </row>
    <row r="426" spans="1:14" customHeight="1" ht="12.75">
      <c r="A426" s="1" t="s">
        <v>694</v>
      </c>
      <c r="B426" s="1" t="s">
        <v>344</v>
      </c>
    </row>
    <row r="427" spans="1:14" customHeight="1" ht="12.75">
      <c r="A427" s="1" t="s">
        <v>694</v>
      </c>
      <c r="B427" s="1" t="s">
        <v>348</v>
      </c>
    </row>
    <row r="428" spans="1:14" customHeight="1" ht="12.75">
      <c r="A428" s="1" t="s">
        <v>695</v>
      </c>
      <c r="B428" s="1" t="s">
        <v>346</v>
      </c>
    </row>
    <row r="429" spans="1:14" customHeight="1" ht="12.75">
      <c r="A429" s="1" t="s">
        <v>695</v>
      </c>
      <c r="B429" s="1" t="s">
        <v>347</v>
      </c>
    </row>
    <row r="430" spans="1:14" customHeight="1" ht="12.75">
      <c r="A430" s="1" t="s">
        <v>695</v>
      </c>
      <c r="B430" s="1" t="s">
        <v>415</v>
      </c>
    </row>
    <row r="431" spans="1:14" customHeight="1" ht="12.75">
      <c r="A431" s="1" t="s">
        <v>696</v>
      </c>
      <c r="B431" s="1" t="s">
        <v>346</v>
      </c>
    </row>
    <row r="432" spans="1:14" customHeight="1" ht="12.75">
      <c r="A432" s="1" t="s">
        <v>697</v>
      </c>
      <c r="B432" s="1" t="s">
        <v>346</v>
      </c>
    </row>
    <row r="433" spans="1:14" customHeight="1" ht="12.75">
      <c r="A433" s="1" t="s">
        <v>698</v>
      </c>
      <c r="B433" s="1" t="s">
        <v>346</v>
      </c>
    </row>
    <row r="434" spans="1:14" customHeight="1" ht="12.75">
      <c r="A434" s="1" t="s">
        <v>699</v>
      </c>
      <c r="B434" s="1" t="s">
        <v>346</v>
      </c>
    </row>
    <row r="435" spans="1:14" customHeight="1" ht="12.75">
      <c r="A435" s="1" t="s">
        <v>699</v>
      </c>
      <c r="B435" s="1" t="s">
        <v>347</v>
      </c>
    </row>
    <row r="436" spans="1:14" customHeight="1" ht="12.75">
      <c r="A436" s="1" t="s">
        <v>700</v>
      </c>
      <c r="B436" s="1" t="s">
        <v>347</v>
      </c>
    </row>
    <row r="437" spans="1:14" customHeight="1" ht="12.75">
      <c r="A437" s="1" t="s">
        <v>700</v>
      </c>
      <c r="B437" s="1" t="s">
        <v>348</v>
      </c>
    </row>
    <row r="438" spans="1:14" customHeight="1" ht="12.75">
      <c r="A438" s="1" t="s">
        <v>701</v>
      </c>
      <c r="B438" s="1" t="s">
        <v>347</v>
      </c>
    </row>
    <row r="439" spans="1:14" customHeight="1" ht="12.75">
      <c r="A439" s="1" t="s">
        <v>701</v>
      </c>
      <c r="B439" s="1" t="s">
        <v>348</v>
      </c>
    </row>
    <row r="440" spans="1:14" customHeight="1" ht="12.75">
      <c r="A440" s="1" t="s">
        <v>701</v>
      </c>
      <c r="B440" s="1" t="s">
        <v>349</v>
      </c>
    </row>
    <row r="441" spans="1:14" customHeight="1" ht="12.75">
      <c r="A441" s="1" t="s">
        <v>702</v>
      </c>
      <c r="B441" s="1" t="s">
        <v>348</v>
      </c>
    </row>
    <row r="442" spans="1:14" customHeight="1" ht="12.75">
      <c r="A442" s="1" t="s">
        <v>703</v>
      </c>
      <c r="B442" s="1" t="s">
        <v>348</v>
      </c>
    </row>
    <row r="443" spans="1:14" customHeight="1" ht="12.75">
      <c r="A443" s="1" t="s">
        <v>704</v>
      </c>
      <c r="B443" s="1" t="s">
        <v>348</v>
      </c>
    </row>
    <row r="444" spans="1:14" customHeight="1" ht="12.75">
      <c r="A444" s="1" t="s">
        <v>705</v>
      </c>
      <c r="B444" s="1" t="s">
        <v>348</v>
      </c>
    </row>
    <row r="445" spans="1:14" customHeight="1" ht="12.75">
      <c r="A445" s="1" t="s">
        <v>706</v>
      </c>
      <c r="B445" s="1" t="s">
        <v>348</v>
      </c>
    </row>
    <row r="446" spans="1:14" customHeight="1" ht="12.75">
      <c r="A446" s="1" t="s">
        <v>707</v>
      </c>
      <c r="B446" s="1" t="s">
        <v>348</v>
      </c>
    </row>
    <row r="447" spans="1:14" customHeight="1" ht="12.75">
      <c r="A447" s="1" t="s">
        <v>708</v>
      </c>
      <c r="B447" s="1" t="s">
        <v>348</v>
      </c>
    </row>
    <row r="448" spans="1:14" customHeight="1" ht="12.75">
      <c r="A448" s="1" t="s">
        <v>708</v>
      </c>
      <c r="B448" s="1" t="s">
        <v>349</v>
      </c>
    </row>
    <row r="449" spans="1:14" customHeight="1" ht="12.75">
      <c r="A449" s="1" t="s">
        <v>709</v>
      </c>
      <c r="B449" s="1" t="s">
        <v>348</v>
      </c>
    </row>
    <row r="450" spans="1:14" customHeight="1" ht="12.75">
      <c r="A450" s="1" t="s">
        <v>709</v>
      </c>
      <c r="B450" s="1" t="s">
        <v>349</v>
      </c>
    </row>
    <row r="451" spans="1:14" customHeight="1" ht="12.75">
      <c r="A451" s="1" t="s">
        <v>710</v>
      </c>
      <c r="B451" s="1" t="s">
        <v>348</v>
      </c>
    </row>
    <row r="452" spans="1:14" customHeight="1" ht="12.75">
      <c r="A452" s="1" t="s">
        <v>710</v>
      </c>
      <c r="B452" s="1" t="s">
        <v>349</v>
      </c>
    </row>
    <row r="453" spans="1:14" customHeight="1" ht="12.75">
      <c r="A453" s="1" t="s">
        <v>711</v>
      </c>
      <c r="B453" s="1" t="s">
        <v>348</v>
      </c>
    </row>
    <row r="454" spans="1:14" customHeight="1" ht="12.75">
      <c r="A454" s="1" t="s">
        <v>711</v>
      </c>
      <c r="B454" s="1" t="s">
        <v>349</v>
      </c>
    </row>
    <row r="455" spans="1:14" customHeight="1" ht="12.75">
      <c r="A455" s="1" t="s">
        <v>712</v>
      </c>
      <c r="B455" s="1" t="s">
        <v>349</v>
      </c>
    </row>
    <row r="456" spans="1:14" customHeight="1" ht="12.75">
      <c r="A456" s="1" t="s">
        <v>713</v>
      </c>
      <c r="B456" s="1" t="s">
        <v>349</v>
      </c>
    </row>
    <row r="457" spans="1:14" customHeight="1" ht="12.75">
      <c r="A457" s="1" t="s">
        <v>714</v>
      </c>
      <c r="B457" s="1" t="s">
        <v>349</v>
      </c>
    </row>
    <row r="458" spans="1:14" customHeight="1" ht="12.75">
      <c r="A458" s="1" t="s">
        <v>715</v>
      </c>
      <c r="B458" s="1" t="s">
        <v>349</v>
      </c>
    </row>
    <row r="459" spans="1:14" customHeight="1" ht="12.75">
      <c r="A459" s="1" t="s">
        <v>716</v>
      </c>
      <c r="B459" s="1" t="s">
        <v>349</v>
      </c>
    </row>
    <row r="460" spans="1:14" customHeight="1" ht="12.75">
      <c r="A460" s="1" t="s">
        <v>717</v>
      </c>
      <c r="B460" s="1" t="s">
        <v>349</v>
      </c>
    </row>
    <row r="461" spans="1:14" customHeight="1" ht="12.75">
      <c r="A461" s="1" t="s">
        <v>718</v>
      </c>
      <c r="B461" s="1" t="s">
        <v>348</v>
      </c>
    </row>
    <row r="462" spans="1:14" customHeight="1" ht="12.75">
      <c r="A462" s="1" t="s">
        <v>718</v>
      </c>
      <c r="B462" s="1" t="s">
        <v>349</v>
      </c>
    </row>
    <row r="463" spans="1:14" customHeight="1" ht="12.75">
      <c r="A463" s="1" t="s">
        <v>719</v>
      </c>
      <c r="B463" s="1" t="s">
        <v>348</v>
      </c>
    </row>
    <row r="464" spans="1:14" customHeight="1" ht="12.75">
      <c r="A464" s="1" t="s">
        <v>720</v>
      </c>
      <c r="B464" s="1" t="s">
        <v>348</v>
      </c>
    </row>
    <row r="465" spans="1:14" customHeight="1" ht="12.75">
      <c r="A465" s="1" t="s">
        <v>720</v>
      </c>
      <c r="B465" s="1" t="s">
        <v>349</v>
      </c>
    </row>
    <row r="466" spans="1:14" customHeight="1" ht="12.75">
      <c r="A466" s="1" t="s">
        <v>720</v>
      </c>
      <c r="B466" s="1" t="s">
        <v>415</v>
      </c>
    </row>
    <row r="467" spans="1:14" customHeight="1" ht="12.75">
      <c r="A467" s="1" t="s">
        <v>721</v>
      </c>
      <c r="B467" s="1" t="s">
        <v>157</v>
      </c>
    </row>
    <row r="468" spans="1:14" customHeight="1" ht="12.75">
      <c r="A468" s="1" t="s">
        <v>721</v>
      </c>
      <c r="B468" s="1" t="s">
        <v>159</v>
      </c>
    </row>
    <row r="469" spans="1:14" customHeight="1" ht="12.75">
      <c r="A469" s="1" t="s">
        <v>721</v>
      </c>
      <c r="B469" s="1" t="s">
        <v>160</v>
      </c>
    </row>
    <row r="470" spans="1:14" customHeight="1" ht="12.75">
      <c r="A470" s="1" t="s">
        <v>721</v>
      </c>
      <c r="B470" s="1" t="s">
        <v>166</v>
      </c>
    </row>
    <row r="471" spans="1:14" customHeight="1" ht="12.75">
      <c r="A471" s="1" t="s">
        <v>721</v>
      </c>
      <c r="B471" s="1" t="s">
        <v>196</v>
      </c>
    </row>
    <row r="472" spans="1:14" customHeight="1" ht="12.75">
      <c r="A472" s="1" t="s">
        <v>721</v>
      </c>
      <c r="B472" s="1" t="s">
        <v>197</v>
      </c>
    </row>
    <row r="473" spans="1:14" customHeight="1" ht="12.75">
      <c r="A473" s="1" t="s">
        <v>721</v>
      </c>
      <c r="B473" s="1" t="s">
        <v>198</v>
      </c>
    </row>
    <row r="474" spans="1:14" customHeight="1" ht="12.75">
      <c r="A474" s="1" t="s">
        <v>721</v>
      </c>
      <c r="B474" s="1" t="s">
        <v>199</v>
      </c>
    </row>
    <row r="475" spans="1:14" customHeight="1" ht="12.75">
      <c r="A475" s="1" t="s">
        <v>721</v>
      </c>
      <c r="B475" s="1" t="s">
        <v>263</v>
      </c>
    </row>
    <row r="476" spans="1:14" customHeight="1" ht="12.75">
      <c r="A476" s="1" t="s">
        <v>721</v>
      </c>
      <c r="B476" s="1" t="s">
        <v>265</v>
      </c>
    </row>
    <row r="477" spans="1:14" customHeight="1" ht="12.75">
      <c r="A477" s="1" t="s">
        <v>721</v>
      </c>
      <c r="B477" s="1" t="s">
        <v>266</v>
      </c>
    </row>
    <row r="478" spans="1:14" customHeight="1" ht="12.75">
      <c r="A478" s="1" t="s">
        <v>721</v>
      </c>
      <c r="B478" s="1" t="s">
        <v>267</v>
      </c>
    </row>
    <row r="479" spans="1:14" customHeight="1" ht="12.75">
      <c r="A479" s="1" t="s">
        <v>721</v>
      </c>
      <c r="B479" s="1" t="s">
        <v>410</v>
      </c>
    </row>
    <row r="480" spans="1:14" customHeight="1" ht="12.75">
      <c r="A480" s="1" t="s">
        <v>721</v>
      </c>
      <c r="B480" s="1" t="s">
        <v>411</v>
      </c>
    </row>
    <row r="481" spans="1:14" customHeight="1" ht="12.75">
      <c r="A481" s="1" t="s">
        <v>721</v>
      </c>
      <c r="B481" s="1" t="s">
        <v>412</v>
      </c>
    </row>
    <row r="482" spans="1:14" customHeight="1" ht="12.75">
      <c r="A482" s="1" t="s">
        <v>721</v>
      </c>
      <c r="B482" s="1" t="s">
        <v>414</v>
      </c>
    </row>
    <row r="483" spans="1:14" customHeight="1" ht="12.75">
      <c r="A483" s="1" t="s">
        <v>721</v>
      </c>
      <c r="B483" s="1" t="s">
        <v>415</v>
      </c>
    </row>
    <row r="484" spans="1:14" customHeight="1" ht="12.75">
      <c r="A484" s="1" t="s">
        <v>721</v>
      </c>
      <c r="B484" s="1" t="s">
        <v>416</v>
      </c>
    </row>
    <row r="485" spans="1:14" customHeight="1" ht="12.75">
      <c r="A485" s="1" t="s">
        <v>722</v>
      </c>
      <c r="B485" s="1" t="s">
        <v>342</v>
      </c>
    </row>
    <row r="486" spans="1:14" customHeight="1" ht="12.75">
      <c r="A486" s="1" t="s">
        <v>722</v>
      </c>
      <c r="B486" s="1" t="s">
        <v>196</v>
      </c>
    </row>
    <row r="487" spans="1:14" customHeight="1" ht="12.75">
      <c r="A487" s="1" t="s">
        <v>722</v>
      </c>
      <c r="B487" s="1" t="s">
        <v>266</v>
      </c>
    </row>
    <row r="488" spans="1:14" customHeight="1" ht="12.75">
      <c r="A488" s="1" t="s">
        <v>722</v>
      </c>
      <c r="B488" s="1" t="s">
        <v>415</v>
      </c>
    </row>
    <row r="489" spans="1:14" customHeight="1" ht="12.75">
      <c r="A489" s="1" t="s">
        <v>723</v>
      </c>
      <c r="B489" s="1" t="s">
        <v>342</v>
      </c>
    </row>
    <row r="490" spans="1:14" customHeight="1" ht="12.75">
      <c r="A490" s="1" t="s">
        <v>723</v>
      </c>
      <c r="B490" s="1" t="s">
        <v>196</v>
      </c>
    </row>
    <row r="491" spans="1:14" customHeight="1" ht="12.75">
      <c r="A491" s="1" t="s">
        <v>723</v>
      </c>
      <c r="B491" s="1" t="s">
        <v>266</v>
      </c>
    </row>
    <row r="492" spans="1:14" customHeight="1" ht="12.75">
      <c r="A492" s="1" t="s">
        <v>724</v>
      </c>
      <c r="B492" s="1" t="s">
        <v>196</v>
      </c>
    </row>
    <row r="493" spans="1:14" customHeight="1" ht="12.75">
      <c r="A493" s="1" t="s">
        <v>724</v>
      </c>
      <c r="B493" s="1" t="s">
        <v>266</v>
      </c>
    </row>
    <row r="494" spans="1:14" customHeight="1" ht="12.75">
      <c r="A494" s="1" t="s">
        <v>725</v>
      </c>
      <c r="B494" s="1" t="s">
        <v>196</v>
      </c>
    </row>
    <row r="495" spans="1:14" customHeight="1" ht="12.75">
      <c r="A495" s="1" t="s">
        <v>725</v>
      </c>
      <c r="B495" s="1" t="s">
        <v>266</v>
      </c>
    </row>
    <row r="496" spans="1:14" customHeight="1" ht="12.75">
      <c r="A496" s="1" t="s">
        <v>725</v>
      </c>
      <c r="B496" s="1" t="s">
        <v>415</v>
      </c>
    </row>
    <row r="497" spans="1:14" customHeight="1" ht="12.75">
      <c r="A497" s="1" t="s">
        <v>726</v>
      </c>
      <c r="B497" s="1" t="s">
        <v>198</v>
      </c>
    </row>
    <row r="498" spans="1:14" customHeight="1" ht="12.75">
      <c r="A498" s="1" t="s">
        <v>726</v>
      </c>
      <c r="B498" s="1" t="s">
        <v>199</v>
      </c>
    </row>
    <row r="499" spans="1:14" customHeight="1" ht="12.75">
      <c r="A499" s="1" t="s">
        <v>726</v>
      </c>
      <c r="B499" s="1" t="s">
        <v>263</v>
      </c>
    </row>
    <row r="500" spans="1:14" customHeight="1" ht="12.75">
      <c r="A500" s="1" t="s">
        <v>726</v>
      </c>
      <c r="B500" s="1" t="s">
        <v>264</v>
      </c>
    </row>
    <row r="501" spans="1:14" customHeight="1" ht="12.75">
      <c r="A501" s="1" t="s">
        <v>726</v>
      </c>
      <c r="B501" s="1" t="s">
        <v>265</v>
      </c>
    </row>
    <row r="502" spans="1:14" customHeight="1" ht="12.75">
      <c r="A502" s="1" t="s">
        <v>726</v>
      </c>
      <c r="B502" s="1" t="s">
        <v>266</v>
      </c>
    </row>
    <row r="503" spans="1:14" customHeight="1" ht="12.75">
      <c r="A503" s="1" t="s">
        <v>726</v>
      </c>
      <c r="B503" s="1" t="s">
        <v>410</v>
      </c>
    </row>
    <row r="504" spans="1:14" customHeight="1" ht="12.75">
      <c r="A504" s="1" t="s">
        <v>726</v>
      </c>
      <c r="B504" s="1" t="s">
        <v>411</v>
      </c>
    </row>
    <row r="505" spans="1:14" customHeight="1" ht="12.75">
      <c r="A505" s="1" t="s">
        <v>726</v>
      </c>
      <c r="B505" s="1" t="s">
        <v>414</v>
      </c>
    </row>
    <row r="506" spans="1:14" customHeight="1" ht="12.75">
      <c r="A506" s="1" t="s">
        <v>726</v>
      </c>
      <c r="B506" s="1" t="s">
        <v>415</v>
      </c>
    </row>
    <row r="507" spans="1:14" customHeight="1" ht="12.75">
      <c r="A507" s="1" t="s">
        <v>727</v>
      </c>
      <c r="B507" s="1" t="s">
        <v>262</v>
      </c>
    </row>
    <row r="508" spans="1:14" customHeight="1" ht="12.75">
      <c r="A508" s="1" t="s">
        <v>727</v>
      </c>
      <c r="B508" s="1" t="s">
        <v>264</v>
      </c>
    </row>
    <row r="509" spans="1:14" customHeight="1" ht="12.75">
      <c r="A509" s="1" t="s">
        <v>728</v>
      </c>
      <c r="B509" s="1" t="s">
        <v>266</v>
      </c>
    </row>
    <row r="510" spans="1:14" customHeight="1" ht="12.75">
      <c r="A510" s="1" t="s">
        <v>729</v>
      </c>
      <c r="B510" s="1" t="s">
        <v>266</v>
      </c>
    </row>
    <row r="511" spans="1:14" customHeight="1" ht="12.75">
      <c r="A511" s="1" t="s">
        <v>729</v>
      </c>
      <c r="B511" s="1" t="s">
        <v>415</v>
      </c>
    </row>
    <row r="512" spans="1:14" customHeight="1" ht="12.75">
      <c r="A512" s="1" t="s">
        <v>730</v>
      </c>
      <c r="B512" s="1" t="s">
        <v>266</v>
      </c>
    </row>
    <row r="513" spans="1:14" customHeight="1" ht="12.75">
      <c r="A513" s="1" t="s">
        <v>730</v>
      </c>
      <c r="B513" s="1" t="s">
        <v>268</v>
      </c>
    </row>
    <row r="514" spans="1:14" customHeight="1" ht="12.75">
      <c r="A514" s="1" t="s">
        <v>730</v>
      </c>
      <c r="B514" s="1" t="s">
        <v>415</v>
      </c>
    </row>
    <row r="515" spans="1:14" customHeight="1" ht="12.75">
      <c r="A515" s="1" t="s">
        <v>731</v>
      </c>
      <c r="B515" s="1" t="s">
        <v>266</v>
      </c>
    </row>
    <row r="516" spans="1:14" customHeight="1" ht="12.75">
      <c r="A516" s="1" t="s">
        <v>731</v>
      </c>
      <c r="B516" s="1" t="s">
        <v>415</v>
      </c>
    </row>
    <row r="517" spans="1:14" customHeight="1" ht="12.75">
      <c r="A517" s="1" t="s">
        <v>732</v>
      </c>
      <c r="B517" s="1" t="s">
        <v>268</v>
      </c>
    </row>
    <row r="518" spans="1:14" customHeight="1" ht="12.75">
      <c r="A518" s="1" t="s">
        <v>732</v>
      </c>
      <c r="B518" s="1" t="s">
        <v>269</v>
      </c>
    </row>
    <row r="519" spans="1:14" customHeight="1" ht="12.75">
      <c r="A519" s="1" t="s">
        <v>732</v>
      </c>
      <c r="B519" s="1" t="s">
        <v>270</v>
      </c>
    </row>
    <row r="520" spans="1:14" customHeight="1" ht="12.75">
      <c r="A520" s="1" t="s">
        <v>732</v>
      </c>
      <c r="B520" s="1" t="s">
        <v>271</v>
      </c>
    </row>
    <row r="521" spans="1:14" customHeight="1" ht="12.75">
      <c r="A521" s="1" t="s">
        <v>732</v>
      </c>
      <c r="B521" s="1" t="s">
        <v>413</v>
      </c>
    </row>
    <row r="522" spans="1:14" customHeight="1" ht="12.75">
      <c r="A522" s="1" t="s">
        <v>733</v>
      </c>
      <c r="B522" s="1" t="s">
        <v>413</v>
      </c>
    </row>
    <row r="523" spans="1:14" customHeight="1" ht="12.75">
      <c r="A523" s="1" t="s">
        <v>734</v>
      </c>
      <c r="B523" s="1" t="s">
        <v>415</v>
      </c>
    </row>
    <row r="524" spans="1:14" customHeight="1" ht="12.75">
      <c r="A524" s="1" t="s">
        <v>735</v>
      </c>
      <c r="B524" s="1" t="s">
        <v>415</v>
      </c>
    </row>
    <row r="525" spans="1:14" customHeight="1" ht="12.75">
      <c r="A525" s="1" t="s">
        <v>736</v>
      </c>
      <c r="B525" s="1" t="s">
        <v>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335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0.24</v>
      </c>
      <c r="C2" s="1">
        <v>1</v>
      </c>
      <c r="D2" s="1" t="s">
        <v>173</v>
      </c>
      <c r="E2" s="5"/>
      <c r="F2" s="5"/>
      <c r="G2" s="1"/>
      <c r="H2" s="9"/>
      <c r="I2" s="5">
        <v>4.45</v>
      </c>
      <c r="J2" s="5">
        <v>1.6575584454251</v>
      </c>
      <c r="K2" s="1">
        <v>3</v>
      </c>
      <c r="L2" s="9">
        <v>0.5</v>
      </c>
      <c r="M2" s="1">
        <v>5</v>
      </c>
      <c r="N2" s="9">
        <v>0.3</v>
      </c>
      <c r="O2" s="1">
        <v>7</v>
      </c>
      <c r="P2" s="9">
        <v>0.15</v>
      </c>
      <c r="Q2" s="1">
        <v>8</v>
      </c>
      <c r="R2" s="9">
        <v>0.05</v>
      </c>
      <c r="S2" s="1"/>
      <c r="T2" s="9"/>
      <c r="U2" s="1"/>
      <c r="V2" s="9"/>
      <c r="W2" s="1">
        <v>736</v>
      </c>
      <c r="X2" s="1">
        <v>3344</v>
      </c>
    </row>
    <row r="3" spans="1:25" customHeight="1" ht="12.75">
      <c r="A3" s="1" t="s">
        <v>174</v>
      </c>
      <c r="B3" s="7">
        <v>0.32</v>
      </c>
      <c r="C3" s="1">
        <v>1</v>
      </c>
      <c r="D3" s="1" t="s">
        <v>173</v>
      </c>
      <c r="E3" s="5"/>
      <c r="F3" s="5"/>
      <c r="G3" s="1"/>
      <c r="H3" s="9"/>
      <c r="I3" s="5">
        <v>4.45</v>
      </c>
      <c r="J3" s="5">
        <v>1.6575584454251</v>
      </c>
      <c r="K3" s="1">
        <v>3</v>
      </c>
      <c r="L3" s="9">
        <v>0.5</v>
      </c>
      <c r="M3" s="1">
        <v>5</v>
      </c>
      <c r="N3" s="9">
        <v>0.3</v>
      </c>
      <c r="O3" s="1">
        <v>7</v>
      </c>
      <c r="P3" s="9">
        <v>0.15</v>
      </c>
      <c r="Q3" s="1">
        <v>8</v>
      </c>
      <c r="R3" s="9">
        <v>0.05</v>
      </c>
      <c r="S3" s="1"/>
      <c r="T3" s="9"/>
      <c r="U3" s="1"/>
      <c r="V3" s="9"/>
      <c r="W3" s="1">
        <v>736</v>
      </c>
      <c r="X3" s="1">
        <v>3424</v>
      </c>
    </row>
    <row r="4" spans="1:25" customHeight="1" ht="12.75">
      <c r="A4" s="1" t="s">
        <v>175</v>
      </c>
      <c r="B4" s="7">
        <v>0.22</v>
      </c>
      <c r="C4" s="1">
        <v>1</v>
      </c>
      <c r="D4" s="1" t="s">
        <v>173</v>
      </c>
      <c r="E4" s="5"/>
      <c r="F4" s="5"/>
      <c r="G4" s="1"/>
      <c r="H4" s="9"/>
      <c r="I4" s="5">
        <v>4.45</v>
      </c>
      <c r="J4" s="5">
        <v>1.6575584454251</v>
      </c>
      <c r="K4" s="1">
        <v>3</v>
      </c>
      <c r="L4" s="9">
        <v>0.5</v>
      </c>
      <c r="M4" s="1">
        <v>5</v>
      </c>
      <c r="N4" s="9">
        <v>0.3</v>
      </c>
      <c r="O4" s="1">
        <v>7</v>
      </c>
      <c r="P4" s="9">
        <v>0.15</v>
      </c>
      <c r="Q4" s="1">
        <v>8</v>
      </c>
      <c r="R4" s="9">
        <v>0.05</v>
      </c>
      <c r="S4" s="1"/>
      <c r="T4" s="9"/>
      <c r="U4" s="1"/>
      <c r="V4" s="9"/>
      <c r="W4" s="1">
        <v>736</v>
      </c>
      <c r="X4" s="1">
        <v>3536</v>
      </c>
    </row>
    <row r="5" spans="1:25" customHeight="1" ht="12.75">
      <c r="A5" s="1" t="s">
        <v>176</v>
      </c>
      <c r="B5" s="7">
        <v>0.27</v>
      </c>
      <c r="C5" s="1">
        <v>1</v>
      </c>
      <c r="D5" s="1" t="s">
        <v>173</v>
      </c>
      <c r="E5" s="5"/>
      <c r="F5" s="5"/>
      <c r="G5" s="1"/>
      <c r="H5" s="9"/>
      <c r="I5" s="5">
        <v>4.45</v>
      </c>
      <c r="J5" s="5">
        <v>1.6575584454251</v>
      </c>
      <c r="K5" s="1">
        <v>3</v>
      </c>
      <c r="L5" s="9">
        <v>0.5</v>
      </c>
      <c r="M5" s="1">
        <v>5</v>
      </c>
      <c r="N5" s="9">
        <v>0.3</v>
      </c>
      <c r="O5" s="1">
        <v>7</v>
      </c>
      <c r="P5" s="9">
        <v>0.15</v>
      </c>
      <c r="Q5" s="1">
        <v>8</v>
      </c>
      <c r="R5" s="9">
        <v>0.05</v>
      </c>
      <c r="S5" s="1"/>
      <c r="T5" s="9"/>
      <c r="U5" s="1"/>
      <c r="V5" s="9"/>
      <c r="W5" s="1">
        <v>736</v>
      </c>
      <c r="X5" s="1">
        <v>3664</v>
      </c>
    </row>
    <row r="6" spans="1:25" customHeight="1" ht="12.75">
      <c r="A6" s="1" t="s">
        <v>179</v>
      </c>
      <c r="B6" s="7">
        <v>0.28</v>
      </c>
      <c r="C6" s="1">
        <v>1</v>
      </c>
      <c r="D6" s="1" t="s">
        <v>173</v>
      </c>
      <c r="E6" s="5"/>
      <c r="F6" s="5"/>
      <c r="G6" s="1"/>
      <c r="H6" s="9"/>
      <c r="I6" s="5">
        <v>4.45</v>
      </c>
      <c r="J6" s="5">
        <v>1.6575584454251</v>
      </c>
      <c r="K6" s="1">
        <v>3</v>
      </c>
      <c r="L6" s="9">
        <v>0.5</v>
      </c>
      <c r="M6" s="1">
        <v>5</v>
      </c>
      <c r="N6" s="9">
        <v>0.3</v>
      </c>
      <c r="O6" s="1">
        <v>7</v>
      </c>
      <c r="P6" s="9">
        <v>0.15</v>
      </c>
      <c r="Q6" s="1">
        <v>8</v>
      </c>
      <c r="R6" s="9">
        <v>0.05</v>
      </c>
      <c r="S6" s="1"/>
      <c r="T6" s="9"/>
      <c r="U6" s="1"/>
      <c r="V6" s="9"/>
      <c r="W6" s="1">
        <v>736</v>
      </c>
      <c r="X6" s="1">
        <v>3776</v>
      </c>
    </row>
    <row r="7" spans="1:25" customHeight="1" ht="12.75">
      <c r="A7" s="1" t="s">
        <v>180</v>
      </c>
      <c r="B7" s="7">
        <v>0.22</v>
      </c>
      <c r="C7" s="1">
        <v>1</v>
      </c>
      <c r="D7" s="1" t="s">
        <v>173</v>
      </c>
      <c r="E7" s="5"/>
      <c r="F7" s="5"/>
      <c r="G7" s="1"/>
      <c r="H7" s="9"/>
      <c r="I7" s="5">
        <v>4.45</v>
      </c>
      <c r="J7" s="5">
        <v>1.6575584454251</v>
      </c>
      <c r="K7" s="1">
        <v>3</v>
      </c>
      <c r="L7" s="9">
        <v>0.5</v>
      </c>
      <c r="M7" s="1">
        <v>5</v>
      </c>
      <c r="N7" s="9">
        <v>0.3</v>
      </c>
      <c r="O7" s="1">
        <v>7</v>
      </c>
      <c r="P7" s="9">
        <v>0.15</v>
      </c>
      <c r="Q7" s="1">
        <v>8</v>
      </c>
      <c r="R7" s="9">
        <v>0.05</v>
      </c>
      <c r="S7" s="1"/>
      <c r="T7" s="9"/>
      <c r="U7" s="1"/>
      <c r="V7" s="9"/>
      <c r="W7" s="1">
        <v>736</v>
      </c>
      <c r="X7" s="1">
        <v>3936</v>
      </c>
    </row>
    <row r="8" spans="1:25" customHeight="1" ht="12.75">
      <c r="A8" s="1" t="s">
        <v>181</v>
      </c>
      <c r="B8" s="7">
        <v>0.34</v>
      </c>
      <c r="C8" s="1">
        <v>1</v>
      </c>
      <c r="D8" s="1" t="s">
        <v>173</v>
      </c>
      <c r="E8" s="5"/>
      <c r="F8" s="5"/>
      <c r="G8" s="1"/>
      <c r="H8" s="9"/>
      <c r="I8" s="5">
        <v>4.45</v>
      </c>
      <c r="J8" s="5">
        <v>1.6575584454251</v>
      </c>
      <c r="K8" s="1">
        <v>3</v>
      </c>
      <c r="L8" s="9">
        <v>0.5</v>
      </c>
      <c r="M8" s="1">
        <v>5</v>
      </c>
      <c r="N8" s="9">
        <v>0.3</v>
      </c>
      <c r="O8" s="1">
        <v>7</v>
      </c>
      <c r="P8" s="9">
        <v>0.15</v>
      </c>
      <c r="Q8" s="1">
        <v>8</v>
      </c>
      <c r="R8" s="9">
        <v>0.05</v>
      </c>
      <c r="S8" s="1"/>
      <c r="T8" s="9"/>
      <c r="U8" s="1"/>
      <c r="V8" s="9"/>
      <c r="W8" s="1">
        <v>736</v>
      </c>
      <c r="X8" s="1">
        <v>4096</v>
      </c>
    </row>
    <row r="9" spans="1:25" customHeight="1" ht="12.75">
      <c r="A9" s="1" t="s">
        <v>182</v>
      </c>
      <c r="B9" s="7">
        <v>0.25</v>
      </c>
      <c r="C9" s="1">
        <v>1</v>
      </c>
      <c r="D9" s="1" t="s">
        <v>173</v>
      </c>
      <c r="E9" s="5"/>
      <c r="F9" s="5"/>
      <c r="G9" s="1"/>
      <c r="H9" s="9"/>
      <c r="I9" s="5">
        <v>4.45</v>
      </c>
      <c r="J9" s="5">
        <v>1.6575584454251</v>
      </c>
      <c r="K9" s="1">
        <v>3</v>
      </c>
      <c r="L9" s="9">
        <v>0.5</v>
      </c>
      <c r="M9" s="1">
        <v>5</v>
      </c>
      <c r="N9" s="9">
        <v>0.3</v>
      </c>
      <c r="O9" s="1">
        <v>7</v>
      </c>
      <c r="P9" s="9">
        <v>0.15</v>
      </c>
      <c r="Q9" s="1">
        <v>8</v>
      </c>
      <c r="R9" s="9">
        <v>0.05</v>
      </c>
      <c r="S9" s="1"/>
      <c r="T9" s="9"/>
      <c r="U9" s="1"/>
      <c r="V9" s="9"/>
      <c r="W9" s="1">
        <v>736</v>
      </c>
      <c r="X9" s="1">
        <v>4224</v>
      </c>
    </row>
    <row r="10" spans="1:25" customHeight="1" ht="12.75">
      <c r="A10" s="1" t="s">
        <v>183</v>
      </c>
      <c r="B10" s="7">
        <v>0.32</v>
      </c>
      <c r="C10" s="1">
        <v>1</v>
      </c>
      <c r="D10" s="1" t="s">
        <v>173</v>
      </c>
      <c r="E10" s="5"/>
      <c r="F10" s="5"/>
      <c r="G10" s="1"/>
      <c r="H10" s="9"/>
      <c r="I10" s="5">
        <v>4.45</v>
      </c>
      <c r="J10" s="5">
        <v>1.6575584454251</v>
      </c>
      <c r="K10" s="1">
        <v>3</v>
      </c>
      <c r="L10" s="9">
        <v>0.5</v>
      </c>
      <c r="M10" s="1">
        <v>5</v>
      </c>
      <c r="N10" s="9">
        <v>0.3</v>
      </c>
      <c r="O10" s="1">
        <v>7</v>
      </c>
      <c r="P10" s="9">
        <v>0.15</v>
      </c>
      <c r="Q10" s="1">
        <v>8</v>
      </c>
      <c r="R10" s="9">
        <v>0.05</v>
      </c>
      <c r="S10" s="1"/>
      <c r="T10" s="9"/>
      <c r="U10" s="1"/>
      <c r="V10" s="9"/>
      <c r="W10" s="1">
        <v>736</v>
      </c>
      <c r="X10" s="1">
        <v>4304</v>
      </c>
    </row>
    <row r="11" spans="1:25" customHeight="1" ht="12.75">
      <c r="A11" s="1" t="s">
        <v>184</v>
      </c>
      <c r="B11" s="7">
        <v>0.22</v>
      </c>
      <c r="C11" s="1">
        <v>1</v>
      </c>
      <c r="D11" s="1" t="s">
        <v>173</v>
      </c>
      <c r="E11" s="5"/>
      <c r="F11" s="5"/>
      <c r="G11" s="1"/>
      <c r="H11" s="9"/>
      <c r="I11" s="5">
        <v>4.45</v>
      </c>
      <c r="J11" s="5">
        <v>1.6575584454251</v>
      </c>
      <c r="K11" s="1">
        <v>3</v>
      </c>
      <c r="L11" s="9">
        <v>0.5</v>
      </c>
      <c r="M11" s="1">
        <v>5</v>
      </c>
      <c r="N11" s="9">
        <v>0.3</v>
      </c>
      <c r="O11" s="1">
        <v>7</v>
      </c>
      <c r="P11" s="9">
        <v>0.15</v>
      </c>
      <c r="Q11" s="1">
        <v>8</v>
      </c>
      <c r="R11" s="9">
        <v>0.05</v>
      </c>
      <c r="S11" s="1"/>
      <c r="T11" s="9"/>
      <c r="U11" s="1"/>
      <c r="V11" s="9"/>
      <c r="W11" s="1">
        <v>736</v>
      </c>
      <c r="X11" s="1">
        <v>4384</v>
      </c>
    </row>
    <row r="12" spans="1:25" customHeight="1" ht="12.75">
      <c r="A12" s="1" t="s">
        <v>185</v>
      </c>
      <c r="B12" s="7">
        <v>0.27</v>
      </c>
      <c r="C12" s="1">
        <v>1</v>
      </c>
      <c r="D12" s="1" t="s">
        <v>173</v>
      </c>
      <c r="E12" s="5"/>
      <c r="F12" s="5"/>
      <c r="G12" s="1"/>
      <c r="H12" s="9"/>
      <c r="I12" s="5">
        <v>4.45</v>
      </c>
      <c r="J12" s="5">
        <v>1.6575584454251</v>
      </c>
      <c r="K12" s="1">
        <v>3</v>
      </c>
      <c r="L12" s="9">
        <v>0.5</v>
      </c>
      <c r="M12" s="1">
        <v>5</v>
      </c>
      <c r="N12" s="9">
        <v>0.3</v>
      </c>
      <c r="O12" s="1">
        <v>7</v>
      </c>
      <c r="P12" s="9">
        <v>0.15</v>
      </c>
      <c r="Q12" s="1">
        <v>8</v>
      </c>
      <c r="R12" s="9">
        <v>0.05</v>
      </c>
      <c r="S12" s="1"/>
      <c r="T12" s="9"/>
      <c r="U12" s="1"/>
      <c r="V12" s="9"/>
      <c r="W12" s="1">
        <v>736</v>
      </c>
      <c r="X12" s="1">
        <v>4464</v>
      </c>
    </row>
    <row r="13" spans="1:25" customHeight="1" ht="12.75">
      <c r="A13" s="1" t="s">
        <v>200</v>
      </c>
      <c r="B13" s="7">
        <v>0.23</v>
      </c>
      <c r="C13" s="1">
        <v>1</v>
      </c>
      <c r="D13" s="1" t="s">
        <v>173</v>
      </c>
      <c r="E13" s="5"/>
      <c r="F13" s="5"/>
      <c r="G13" s="1"/>
      <c r="H13" s="9"/>
      <c r="I13" s="5">
        <v>4.45</v>
      </c>
      <c r="J13" s="5">
        <v>1.6575584454251</v>
      </c>
      <c r="K13" s="1">
        <v>3</v>
      </c>
      <c r="L13" s="9">
        <v>0.5</v>
      </c>
      <c r="M13" s="1">
        <v>5</v>
      </c>
      <c r="N13" s="9">
        <v>0.3</v>
      </c>
      <c r="O13" s="1">
        <v>7</v>
      </c>
      <c r="P13" s="9">
        <v>0.15</v>
      </c>
      <c r="Q13" s="1">
        <v>8</v>
      </c>
      <c r="R13" s="9">
        <v>0.05</v>
      </c>
      <c r="S13" s="1"/>
      <c r="T13" s="9"/>
      <c r="U13" s="1"/>
      <c r="V13" s="9"/>
      <c r="W13" s="1">
        <v>736</v>
      </c>
      <c r="X13" s="1">
        <v>4544</v>
      </c>
    </row>
    <row r="14" spans="1:25" customHeight="1" ht="12.75">
      <c r="A14" s="1" t="s">
        <v>213</v>
      </c>
      <c r="B14" s="7">
        <v>0.24</v>
      </c>
      <c r="C14" s="1">
        <v>1</v>
      </c>
      <c r="D14" s="1" t="s">
        <v>173</v>
      </c>
      <c r="E14" s="5"/>
      <c r="F14" s="5"/>
      <c r="G14" s="1"/>
      <c r="H14" s="9"/>
      <c r="I14" s="5">
        <v>4.45</v>
      </c>
      <c r="J14" s="5">
        <v>1.6575584454251</v>
      </c>
      <c r="K14" s="1">
        <v>3</v>
      </c>
      <c r="L14" s="9">
        <v>0.5</v>
      </c>
      <c r="M14" s="1">
        <v>5</v>
      </c>
      <c r="N14" s="9">
        <v>0.3</v>
      </c>
      <c r="O14" s="1">
        <v>7</v>
      </c>
      <c r="P14" s="9">
        <v>0.15</v>
      </c>
      <c r="Q14" s="1">
        <v>8</v>
      </c>
      <c r="R14" s="9">
        <v>0.05</v>
      </c>
      <c r="S14" s="1"/>
      <c r="T14" s="9"/>
      <c r="U14" s="1"/>
      <c r="V14" s="9"/>
      <c r="W14" s="1">
        <v>736</v>
      </c>
      <c r="X14" s="1">
        <v>4624</v>
      </c>
    </row>
    <row r="15" spans="1:25" customHeight="1" ht="12.75">
      <c r="A15" s="1" t="s">
        <v>214</v>
      </c>
      <c r="B15" s="7">
        <v>0.26</v>
      </c>
      <c r="C15" s="1">
        <v>1</v>
      </c>
      <c r="D15" s="1" t="s">
        <v>173</v>
      </c>
      <c r="E15" s="5"/>
      <c r="F15" s="5"/>
      <c r="G15" s="1"/>
      <c r="H15" s="9"/>
      <c r="I15" s="5">
        <v>4.45</v>
      </c>
      <c r="J15" s="5">
        <v>1.6575584454251</v>
      </c>
      <c r="K15" s="1">
        <v>3</v>
      </c>
      <c r="L15" s="9">
        <v>0.5</v>
      </c>
      <c r="M15" s="1">
        <v>5</v>
      </c>
      <c r="N15" s="9">
        <v>0.3</v>
      </c>
      <c r="O15" s="1">
        <v>7</v>
      </c>
      <c r="P15" s="9">
        <v>0.15</v>
      </c>
      <c r="Q15" s="1">
        <v>8</v>
      </c>
      <c r="R15" s="9">
        <v>0.05</v>
      </c>
      <c r="S15" s="1"/>
      <c r="T15" s="9"/>
      <c r="U15" s="1"/>
      <c r="V15" s="9"/>
      <c r="W15" s="1">
        <v>736</v>
      </c>
      <c r="X15" s="1">
        <v>4736</v>
      </c>
    </row>
    <row r="16" spans="1:25" customHeight="1" ht="12.75">
      <c r="A16" s="1" t="s">
        <v>215</v>
      </c>
      <c r="B16" s="7">
        <v>0.33</v>
      </c>
      <c r="C16" s="1">
        <v>1</v>
      </c>
      <c r="D16" s="1" t="s">
        <v>173</v>
      </c>
      <c r="E16" s="5"/>
      <c r="F16" s="5"/>
      <c r="G16" s="1"/>
      <c r="H16" s="9"/>
      <c r="I16" s="5">
        <v>4.45</v>
      </c>
      <c r="J16" s="5">
        <v>1.6575584454251</v>
      </c>
      <c r="K16" s="1">
        <v>3</v>
      </c>
      <c r="L16" s="9">
        <v>0.5</v>
      </c>
      <c r="M16" s="1">
        <v>5</v>
      </c>
      <c r="N16" s="9">
        <v>0.3</v>
      </c>
      <c r="O16" s="1">
        <v>7</v>
      </c>
      <c r="P16" s="9">
        <v>0.15</v>
      </c>
      <c r="Q16" s="1">
        <v>8</v>
      </c>
      <c r="R16" s="9">
        <v>0.05</v>
      </c>
      <c r="S16" s="1"/>
      <c r="T16" s="9"/>
      <c r="U16" s="1"/>
      <c r="V16" s="9"/>
      <c r="W16" s="1">
        <v>736</v>
      </c>
      <c r="X16" s="1">
        <v>4864</v>
      </c>
    </row>
    <row r="17" spans="1:25" customHeight="1" ht="12.75">
      <c r="A17" s="1" t="s">
        <v>216</v>
      </c>
      <c r="B17" s="7">
        <v>0.25</v>
      </c>
      <c r="C17" s="1">
        <v>1</v>
      </c>
      <c r="D17" s="1" t="s">
        <v>173</v>
      </c>
      <c r="E17" s="5"/>
      <c r="F17" s="5"/>
      <c r="G17" s="1"/>
      <c r="H17" s="9"/>
      <c r="I17" s="5">
        <v>4.45</v>
      </c>
      <c r="J17" s="5">
        <v>1.6575584454251</v>
      </c>
      <c r="K17" s="1">
        <v>3</v>
      </c>
      <c r="L17" s="9">
        <v>0.5</v>
      </c>
      <c r="M17" s="1">
        <v>5</v>
      </c>
      <c r="N17" s="9">
        <v>0.3</v>
      </c>
      <c r="O17" s="1">
        <v>7</v>
      </c>
      <c r="P17" s="9">
        <v>0.15</v>
      </c>
      <c r="Q17" s="1">
        <v>8</v>
      </c>
      <c r="R17" s="9">
        <v>0.05</v>
      </c>
      <c r="S17" s="1"/>
      <c r="T17" s="9"/>
      <c r="U17" s="1"/>
      <c r="V17" s="9"/>
      <c r="W17" s="1">
        <v>736</v>
      </c>
      <c r="X17" s="1">
        <v>4944</v>
      </c>
    </row>
    <row r="18" spans="1:25" customHeight="1" ht="12.75">
      <c r="A18" s="1" t="s">
        <v>217</v>
      </c>
      <c r="B18" s="7">
        <v>0.24</v>
      </c>
      <c r="C18" s="1">
        <v>1</v>
      </c>
      <c r="D18" s="1" t="s">
        <v>173</v>
      </c>
      <c r="E18" s="5"/>
      <c r="F18" s="5"/>
      <c r="G18" s="1"/>
      <c r="H18" s="9"/>
      <c r="I18" s="5">
        <v>4.45</v>
      </c>
      <c r="J18" s="5">
        <v>1.6575584454251</v>
      </c>
      <c r="K18" s="1">
        <v>3</v>
      </c>
      <c r="L18" s="9">
        <v>0.5</v>
      </c>
      <c r="M18" s="1">
        <v>5</v>
      </c>
      <c r="N18" s="9">
        <v>0.3</v>
      </c>
      <c r="O18" s="1">
        <v>7</v>
      </c>
      <c r="P18" s="9">
        <v>0.15</v>
      </c>
      <c r="Q18" s="1">
        <v>8</v>
      </c>
      <c r="R18" s="9">
        <v>0.05</v>
      </c>
      <c r="S18" s="1"/>
      <c r="T18" s="9"/>
      <c r="U18" s="1"/>
      <c r="V18" s="9"/>
      <c r="W18" s="1">
        <v>736</v>
      </c>
      <c r="X18" s="1">
        <v>5024</v>
      </c>
    </row>
    <row r="19" spans="1:25" customHeight="1" ht="12.75">
      <c r="A19" s="1" t="s">
        <v>218</v>
      </c>
      <c r="B19" s="7">
        <v>0.25</v>
      </c>
      <c r="C19" s="1">
        <v>1</v>
      </c>
      <c r="D19" s="1" t="s">
        <v>173</v>
      </c>
      <c r="E19" s="5"/>
      <c r="F19" s="5"/>
      <c r="G19" s="1"/>
      <c r="H19" s="9"/>
      <c r="I19" s="5">
        <v>4.45</v>
      </c>
      <c r="J19" s="5">
        <v>1.6575584454251</v>
      </c>
      <c r="K19" s="1">
        <v>3</v>
      </c>
      <c r="L19" s="9">
        <v>0.5</v>
      </c>
      <c r="M19" s="1">
        <v>5</v>
      </c>
      <c r="N19" s="9">
        <v>0.3</v>
      </c>
      <c r="O19" s="1">
        <v>7</v>
      </c>
      <c r="P19" s="9">
        <v>0.15</v>
      </c>
      <c r="Q19" s="1">
        <v>8</v>
      </c>
      <c r="R19" s="9">
        <v>0.05</v>
      </c>
      <c r="S19" s="1"/>
      <c r="T19" s="9"/>
      <c r="U19" s="1"/>
      <c r="V19" s="9"/>
      <c r="W19" s="1">
        <v>736</v>
      </c>
      <c r="X19" s="1">
        <v>5152</v>
      </c>
    </row>
    <row r="20" spans="1:25" customHeight="1" ht="12.75">
      <c r="A20" s="1" t="s">
        <v>219</v>
      </c>
      <c r="B20" s="7">
        <v>0.31</v>
      </c>
      <c r="C20" s="1">
        <v>1</v>
      </c>
      <c r="D20" s="1" t="s">
        <v>173</v>
      </c>
      <c r="E20" s="5"/>
      <c r="F20" s="5"/>
      <c r="G20" s="1"/>
      <c r="H20" s="9"/>
      <c r="I20" s="5">
        <v>4.45</v>
      </c>
      <c r="J20" s="5">
        <v>1.6575584454251</v>
      </c>
      <c r="K20" s="1">
        <v>3</v>
      </c>
      <c r="L20" s="9">
        <v>0.5</v>
      </c>
      <c r="M20" s="1">
        <v>5</v>
      </c>
      <c r="N20" s="9">
        <v>0.3</v>
      </c>
      <c r="O20" s="1">
        <v>7</v>
      </c>
      <c r="P20" s="9">
        <v>0.15</v>
      </c>
      <c r="Q20" s="1">
        <v>8</v>
      </c>
      <c r="R20" s="9">
        <v>0.05</v>
      </c>
      <c r="S20" s="1"/>
      <c r="T20" s="9"/>
      <c r="U20" s="1"/>
      <c r="V20" s="9"/>
      <c r="W20" s="1">
        <v>736</v>
      </c>
      <c r="X20" s="1">
        <v>5312</v>
      </c>
    </row>
    <row r="21" spans="1:25" customHeight="1" ht="12.75">
      <c r="A21" s="1" t="s">
        <v>220</v>
      </c>
      <c r="B21" s="7">
        <v>0.28</v>
      </c>
      <c r="C21" s="1">
        <v>1</v>
      </c>
      <c r="D21" s="1" t="s">
        <v>173</v>
      </c>
      <c r="E21" s="5"/>
      <c r="F21" s="5"/>
      <c r="G21" s="1"/>
      <c r="H21" s="9"/>
      <c r="I21" s="5">
        <v>4.45</v>
      </c>
      <c r="J21" s="5">
        <v>1.6575584454251</v>
      </c>
      <c r="K21" s="1">
        <v>3</v>
      </c>
      <c r="L21" s="9">
        <v>0.5</v>
      </c>
      <c r="M21" s="1">
        <v>5</v>
      </c>
      <c r="N21" s="9">
        <v>0.3</v>
      </c>
      <c r="O21" s="1">
        <v>7</v>
      </c>
      <c r="P21" s="9">
        <v>0.15</v>
      </c>
      <c r="Q21" s="1">
        <v>8</v>
      </c>
      <c r="R21" s="9">
        <v>0.05</v>
      </c>
      <c r="S21" s="1"/>
      <c r="T21" s="9"/>
      <c r="U21" s="1"/>
      <c r="V21" s="9"/>
      <c r="W21" s="1">
        <v>736</v>
      </c>
      <c r="X21" s="1">
        <v>5424</v>
      </c>
    </row>
    <row r="22" spans="1:25" customHeight="1" ht="12.75">
      <c r="A22" s="1" t="s">
        <v>221</v>
      </c>
      <c r="B22" s="7">
        <v>0.33</v>
      </c>
      <c r="C22" s="1">
        <v>1</v>
      </c>
      <c r="D22" s="1" t="s">
        <v>173</v>
      </c>
      <c r="E22" s="5"/>
      <c r="F22" s="5"/>
      <c r="G22" s="1"/>
      <c r="H22" s="9"/>
      <c r="I22" s="5">
        <v>4.45</v>
      </c>
      <c r="J22" s="5">
        <v>1.6575584454251</v>
      </c>
      <c r="K22" s="1">
        <v>3</v>
      </c>
      <c r="L22" s="9">
        <v>0.5</v>
      </c>
      <c r="M22" s="1">
        <v>5</v>
      </c>
      <c r="N22" s="9">
        <v>0.3</v>
      </c>
      <c r="O22" s="1">
        <v>7</v>
      </c>
      <c r="P22" s="9">
        <v>0.15</v>
      </c>
      <c r="Q22" s="1">
        <v>8</v>
      </c>
      <c r="R22" s="9">
        <v>0.05</v>
      </c>
      <c r="S22" s="1"/>
      <c r="T22" s="9"/>
      <c r="U22" s="1"/>
      <c r="V22" s="9"/>
      <c r="W22" s="1">
        <v>736</v>
      </c>
      <c r="X22" s="1">
        <v>5504</v>
      </c>
    </row>
    <row r="23" spans="1:25" customHeight="1" ht="12.75">
      <c r="A23" s="1" t="s">
        <v>222</v>
      </c>
      <c r="B23" s="7">
        <v>0.31</v>
      </c>
      <c r="C23" s="1">
        <v>1</v>
      </c>
      <c r="D23" s="1" t="s">
        <v>173</v>
      </c>
      <c r="E23" s="5"/>
      <c r="F23" s="5"/>
      <c r="G23" s="1"/>
      <c r="H23" s="9"/>
      <c r="I23" s="5">
        <v>4.45</v>
      </c>
      <c r="J23" s="5">
        <v>1.6575584454251</v>
      </c>
      <c r="K23" s="1">
        <v>3</v>
      </c>
      <c r="L23" s="9">
        <v>0.5</v>
      </c>
      <c r="M23" s="1">
        <v>5</v>
      </c>
      <c r="N23" s="9">
        <v>0.3</v>
      </c>
      <c r="O23" s="1">
        <v>7</v>
      </c>
      <c r="P23" s="9">
        <v>0.15</v>
      </c>
      <c r="Q23" s="1">
        <v>8</v>
      </c>
      <c r="R23" s="9">
        <v>0.05</v>
      </c>
      <c r="S23" s="1"/>
      <c r="T23" s="9"/>
      <c r="U23" s="1"/>
      <c r="V23" s="9"/>
      <c r="W23" s="1">
        <v>736</v>
      </c>
      <c r="X23" s="1">
        <v>5584</v>
      </c>
    </row>
    <row r="24" spans="1:25" customHeight="1" ht="12.75">
      <c r="A24" s="1" t="s">
        <v>223</v>
      </c>
      <c r="B24" s="7">
        <v>0.28</v>
      </c>
      <c r="C24" s="1">
        <v>1</v>
      </c>
      <c r="D24" s="1" t="s">
        <v>173</v>
      </c>
      <c r="E24" s="5"/>
      <c r="F24" s="5"/>
      <c r="G24" s="1"/>
      <c r="H24" s="9"/>
      <c r="I24" s="5">
        <v>4.45</v>
      </c>
      <c r="J24" s="5">
        <v>1.6575584454251</v>
      </c>
      <c r="K24" s="1">
        <v>3</v>
      </c>
      <c r="L24" s="9">
        <v>0.5</v>
      </c>
      <c r="M24" s="1">
        <v>5</v>
      </c>
      <c r="N24" s="9">
        <v>0.3</v>
      </c>
      <c r="O24" s="1">
        <v>7</v>
      </c>
      <c r="P24" s="9">
        <v>0.15</v>
      </c>
      <c r="Q24" s="1">
        <v>8</v>
      </c>
      <c r="R24" s="9">
        <v>0.05</v>
      </c>
      <c r="S24" s="1"/>
      <c r="T24" s="9"/>
      <c r="U24" s="1"/>
      <c r="V24" s="9"/>
      <c r="W24" s="1">
        <v>736</v>
      </c>
      <c r="X24" s="1">
        <v>5664</v>
      </c>
    </row>
    <row r="25" spans="1:25" customHeight="1" ht="12.75">
      <c r="A25" s="1" t="s">
        <v>224</v>
      </c>
      <c r="B25" s="7">
        <v>0.27</v>
      </c>
      <c r="C25" s="1">
        <v>1</v>
      </c>
      <c r="D25" s="1" t="s">
        <v>173</v>
      </c>
      <c r="E25" s="5"/>
      <c r="F25" s="5"/>
      <c r="G25" s="1"/>
      <c r="H25" s="9"/>
      <c r="I25" s="5">
        <v>4.45</v>
      </c>
      <c r="J25" s="5">
        <v>1.6575584454251</v>
      </c>
      <c r="K25" s="1">
        <v>3</v>
      </c>
      <c r="L25" s="9">
        <v>0.5</v>
      </c>
      <c r="M25" s="1">
        <v>5</v>
      </c>
      <c r="N25" s="9">
        <v>0.3</v>
      </c>
      <c r="O25" s="1">
        <v>7</v>
      </c>
      <c r="P25" s="9">
        <v>0.15</v>
      </c>
      <c r="Q25" s="1">
        <v>8</v>
      </c>
      <c r="R25" s="9">
        <v>0.05</v>
      </c>
      <c r="S25" s="1"/>
      <c r="T25" s="9"/>
      <c r="U25" s="1"/>
      <c r="V25" s="9"/>
      <c r="W25" s="1">
        <v>736</v>
      </c>
      <c r="X25" s="1">
        <v>5744</v>
      </c>
    </row>
    <row r="26" spans="1:25" customHeight="1" ht="12.75">
      <c r="A26" s="1" t="s">
        <v>225</v>
      </c>
      <c r="B26" s="7">
        <v>0.33</v>
      </c>
      <c r="C26" s="1">
        <v>1</v>
      </c>
      <c r="D26" s="1" t="s">
        <v>173</v>
      </c>
      <c r="E26" s="5"/>
      <c r="F26" s="5"/>
      <c r="G26" s="1"/>
      <c r="H26" s="9"/>
      <c r="I26" s="5">
        <v>4.45</v>
      </c>
      <c r="J26" s="5">
        <v>1.6575584454251</v>
      </c>
      <c r="K26" s="1">
        <v>3</v>
      </c>
      <c r="L26" s="9">
        <v>0.5</v>
      </c>
      <c r="M26" s="1">
        <v>5</v>
      </c>
      <c r="N26" s="9">
        <v>0.3</v>
      </c>
      <c r="O26" s="1">
        <v>7</v>
      </c>
      <c r="P26" s="9">
        <v>0.15</v>
      </c>
      <c r="Q26" s="1">
        <v>8</v>
      </c>
      <c r="R26" s="9">
        <v>0.05</v>
      </c>
      <c r="S26" s="1"/>
      <c r="T26" s="9"/>
      <c r="U26" s="1"/>
      <c r="V26" s="9"/>
      <c r="W26" s="1">
        <v>736</v>
      </c>
      <c r="X26" s="1">
        <v>5824</v>
      </c>
    </row>
    <row r="27" spans="1:25" customHeight="1" ht="12.75">
      <c r="A27" s="1" t="s">
        <v>226</v>
      </c>
      <c r="B27" s="7">
        <v>0.23</v>
      </c>
      <c r="C27" s="1">
        <v>1</v>
      </c>
      <c r="D27" s="1" t="s">
        <v>173</v>
      </c>
      <c r="E27" s="5"/>
      <c r="F27" s="5"/>
      <c r="G27" s="1"/>
      <c r="H27" s="9"/>
      <c r="I27" s="5">
        <v>4.45</v>
      </c>
      <c r="J27" s="5">
        <v>1.6575584454251</v>
      </c>
      <c r="K27" s="1">
        <v>3</v>
      </c>
      <c r="L27" s="9">
        <v>0.5</v>
      </c>
      <c r="M27" s="1">
        <v>5</v>
      </c>
      <c r="N27" s="9">
        <v>0.3</v>
      </c>
      <c r="O27" s="1">
        <v>7</v>
      </c>
      <c r="P27" s="9">
        <v>0.15</v>
      </c>
      <c r="Q27" s="1">
        <v>8</v>
      </c>
      <c r="R27" s="9">
        <v>0.05</v>
      </c>
      <c r="S27" s="1"/>
      <c r="T27" s="9"/>
      <c r="U27" s="1"/>
      <c r="V27" s="9"/>
      <c r="W27" s="1">
        <v>736</v>
      </c>
      <c r="X27" s="1">
        <v>5904</v>
      </c>
    </row>
    <row r="28" spans="1:25" customHeight="1" ht="12.75">
      <c r="A28" s="1" t="s">
        <v>290</v>
      </c>
      <c r="B28" s="7">
        <v>0.32</v>
      </c>
      <c r="C28" s="1">
        <v>1</v>
      </c>
      <c r="D28" s="1" t="s">
        <v>173</v>
      </c>
      <c r="E28" s="5"/>
      <c r="F28" s="5"/>
      <c r="G28" s="1"/>
      <c r="H28" s="9"/>
      <c r="I28" s="5">
        <v>4.45</v>
      </c>
      <c r="J28" s="5">
        <v>1.6575584454251</v>
      </c>
      <c r="K28" s="1">
        <v>3</v>
      </c>
      <c r="L28" s="9">
        <v>0.5</v>
      </c>
      <c r="M28" s="1">
        <v>5</v>
      </c>
      <c r="N28" s="9">
        <v>0.3</v>
      </c>
      <c r="O28" s="1">
        <v>7</v>
      </c>
      <c r="P28" s="9">
        <v>0.15</v>
      </c>
      <c r="Q28" s="1">
        <v>8</v>
      </c>
      <c r="R28" s="9">
        <v>0.05</v>
      </c>
      <c r="S28" s="1"/>
      <c r="T28" s="9"/>
      <c r="U28" s="1"/>
      <c r="V28" s="9"/>
      <c r="W28" s="1">
        <v>736</v>
      </c>
      <c r="X28" s="1">
        <v>5984</v>
      </c>
    </row>
    <row r="29" spans="1:25" customHeight="1" ht="12.75">
      <c r="A29" s="1" t="s">
        <v>291</v>
      </c>
      <c r="B29" s="7">
        <v>0.21</v>
      </c>
      <c r="C29" s="1">
        <v>1</v>
      </c>
      <c r="D29" s="1" t="s">
        <v>173</v>
      </c>
      <c r="E29" s="5"/>
      <c r="F29" s="5"/>
      <c r="G29" s="1"/>
      <c r="H29" s="9"/>
      <c r="I29" s="5">
        <v>4.45</v>
      </c>
      <c r="J29" s="5">
        <v>1.6575584454251</v>
      </c>
      <c r="K29" s="1">
        <v>3</v>
      </c>
      <c r="L29" s="9">
        <v>0.5</v>
      </c>
      <c r="M29" s="1">
        <v>5</v>
      </c>
      <c r="N29" s="9">
        <v>0.3</v>
      </c>
      <c r="O29" s="1">
        <v>7</v>
      </c>
      <c r="P29" s="9">
        <v>0.15</v>
      </c>
      <c r="Q29" s="1">
        <v>8</v>
      </c>
      <c r="R29" s="9">
        <v>0.05</v>
      </c>
      <c r="S29" s="1"/>
      <c r="T29" s="9"/>
      <c r="U29" s="1"/>
      <c r="V29" s="9"/>
      <c r="W29" s="1">
        <v>736</v>
      </c>
      <c r="X29" s="1">
        <v>6064</v>
      </c>
    </row>
    <row r="30" spans="1:25" customHeight="1" ht="12.75">
      <c r="A30" s="1" t="s">
        <v>292</v>
      </c>
      <c r="B30" s="7">
        <v>0.3</v>
      </c>
      <c r="C30" s="1">
        <v>1</v>
      </c>
      <c r="D30" s="1" t="s">
        <v>173</v>
      </c>
      <c r="E30" s="5"/>
      <c r="F30" s="5"/>
      <c r="G30" s="1"/>
      <c r="H30" s="9"/>
      <c r="I30" s="5">
        <v>4.45</v>
      </c>
      <c r="J30" s="5">
        <v>1.6575584454251</v>
      </c>
      <c r="K30" s="1">
        <v>3</v>
      </c>
      <c r="L30" s="9">
        <v>0.5</v>
      </c>
      <c r="M30" s="1">
        <v>5</v>
      </c>
      <c r="N30" s="9">
        <v>0.3</v>
      </c>
      <c r="O30" s="1">
        <v>7</v>
      </c>
      <c r="P30" s="9">
        <v>0.15</v>
      </c>
      <c r="Q30" s="1">
        <v>8</v>
      </c>
      <c r="R30" s="9">
        <v>0.05</v>
      </c>
      <c r="S30" s="1"/>
      <c r="T30" s="9"/>
      <c r="U30" s="1"/>
      <c r="V30" s="9"/>
      <c r="W30" s="1">
        <v>736</v>
      </c>
      <c r="X30" s="1">
        <v>6144</v>
      </c>
    </row>
    <row r="31" spans="1:25" customHeight="1" ht="12.75">
      <c r="A31" s="1" t="s">
        <v>293</v>
      </c>
      <c r="B31" s="7">
        <v>0.3</v>
      </c>
      <c r="C31" s="1">
        <v>1</v>
      </c>
      <c r="D31" s="1" t="s">
        <v>173</v>
      </c>
      <c r="E31" s="5"/>
      <c r="F31" s="5"/>
      <c r="G31" s="1"/>
      <c r="H31" s="9"/>
      <c r="I31" s="5">
        <v>4.45</v>
      </c>
      <c r="J31" s="5">
        <v>1.6575584454251</v>
      </c>
      <c r="K31" s="1">
        <v>3</v>
      </c>
      <c r="L31" s="9">
        <v>0.5</v>
      </c>
      <c r="M31" s="1">
        <v>5</v>
      </c>
      <c r="N31" s="9">
        <v>0.3</v>
      </c>
      <c r="O31" s="1">
        <v>7</v>
      </c>
      <c r="P31" s="9">
        <v>0.15</v>
      </c>
      <c r="Q31" s="1">
        <v>8</v>
      </c>
      <c r="R31" s="9">
        <v>0.05</v>
      </c>
      <c r="S31" s="1"/>
      <c r="T31" s="9"/>
      <c r="U31" s="1"/>
      <c r="V31" s="9"/>
      <c r="W31" s="1">
        <v>736</v>
      </c>
      <c r="X31" s="1">
        <v>6224</v>
      </c>
    </row>
    <row r="32" spans="1:25" customHeight="1" ht="12.75">
      <c r="A32" s="1" t="s">
        <v>294</v>
      </c>
      <c r="B32" s="7">
        <v>0.25</v>
      </c>
      <c r="C32" s="1">
        <v>1</v>
      </c>
      <c r="D32" s="1" t="s">
        <v>173</v>
      </c>
      <c r="E32" s="5"/>
      <c r="F32" s="5"/>
      <c r="G32" s="1"/>
      <c r="H32" s="9"/>
      <c r="I32" s="5">
        <v>4.45</v>
      </c>
      <c r="J32" s="5">
        <v>1.6575584454251</v>
      </c>
      <c r="K32" s="1">
        <v>3</v>
      </c>
      <c r="L32" s="9">
        <v>0.5</v>
      </c>
      <c r="M32" s="1">
        <v>5</v>
      </c>
      <c r="N32" s="9">
        <v>0.3</v>
      </c>
      <c r="O32" s="1">
        <v>7</v>
      </c>
      <c r="P32" s="9">
        <v>0.15</v>
      </c>
      <c r="Q32" s="1">
        <v>8</v>
      </c>
      <c r="R32" s="9">
        <v>0.05</v>
      </c>
      <c r="S32" s="1"/>
      <c r="T32" s="9"/>
      <c r="U32" s="1"/>
      <c r="V32" s="9"/>
      <c r="W32" s="1">
        <v>736</v>
      </c>
      <c r="X32" s="1">
        <v>6304</v>
      </c>
    </row>
    <row r="33" spans="1:25" customHeight="1" ht="12.75">
      <c r="A33" s="1" t="s">
        <v>295</v>
      </c>
      <c r="B33" s="7">
        <v>0.22</v>
      </c>
      <c r="C33" s="1">
        <v>1</v>
      </c>
      <c r="D33" s="1" t="s">
        <v>173</v>
      </c>
      <c r="E33" s="5"/>
      <c r="F33" s="5"/>
      <c r="G33" s="1"/>
      <c r="H33" s="9"/>
      <c r="I33" s="5">
        <v>4.45</v>
      </c>
      <c r="J33" s="5">
        <v>1.6575584454251</v>
      </c>
      <c r="K33" s="1">
        <v>3</v>
      </c>
      <c r="L33" s="9">
        <v>0.5</v>
      </c>
      <c r="M33" s="1">
        <v>5</v>
      </c>
      <c r="N33" s="9">
        <v>0.3</v>
      </c>
      <c r="O33" s="1">
        <v>7</v>
      </c>
      <c r="P33" s="9">
        <v>0.15</v>
      </c>
      <c r="Q33" s="1">
        <v>8</v>
      </c>
      <c r="R33" s="9">
        <v>0.05</v>
      </c>
      <c r="S33" s="1"/>
      <c r="T33" s="9"/>
      <c r="U33" s="1"/>
      <c r="V33" s="9"/>
      <c r="W33" s="1">
        <v>736</v>
      </c>
      <c r="X33" s="1">
        <v>6384</v>
      </c>
    </row>
    <row r="34" spans="1:25" customHeight="1" ht="12.75">
      <c r="A34" s="1" t="s">
        <v>296</v>
      </c>
      <c r="B34" s="7">
        <v>0.34</v>
      </c>
      <c r="C34" s="1">
        <v>1</v>
      </c>
      <c r="D34" s="1" t="s">
        <v>173</v>
      </c>
      <c r="E34" s="5"/>
      <c r="F34" s="5"/>
      <c r="G34" s="1"/>
      <c r="H34" s="9"/>
      <c r="I34" s="5">
        <v>4.45</v>
      </c>
      <c r="J34" s="5">
        <v>1.6575584454251</v>
      </c>
      <c r="K34" s="1">
        <v>3</v>
      </c>
      <c r="L34" s="9">
        <v>0.5</v>
      </c>
      <c r="M34" s="1">
        <v>5</v>
      </c>
      <c r="N34" s="9">
        <v>0.3</v>
      </c>
      <c r="O34" s="1">
        <v>7</v>
      </c>
      <c r="P34" s="9">
        <v>0.15</v>
      </c>
      <c r="Q34" s="1">
        <v>8</v>
      </c>
      <c r="R34" s="9">
        <v>0.05</v>
      </c>
      <c r="S34" s="1"/>
      <c r="T34" s="9"/>
      <c r="U34" s="1"/>
      <c r="V34" s="9"/>
      <c r="W34" s="1">
        <v>736</v>
      </c>
      <c r="X34" s="1">
        <v>6464</v>
      </c>
    </row>
    <row r="35" spans="1:25" customHeight="1" ht="12.75">
      <c r="A35" s="1" t="s">
        <v>297</v>
      </c>
      <c r="B35" s="7">
        <v>0.28</v>
      </c>
      <c r="C35" s="1">
        <v>1</v>
      </c>
      <c r="D35" s="1" t="s">
        <v>173</v>
      </c>
      <c r="E35" s="5"/>
      <c r="F35" s="5"/>
      <c r="G35" s="1"/>
      <c r="H35" s="9"/>
      <c r="I35" s="5">
        <v>4.45</v>
      </c>
      <c r="J35" s="5">
        <v>1.6575584454251</v>
      </c>
      <c r="K35" s="1">
        <v>3</v>
      </c>
      <c r="L35" s="9">
        <v>0.5</v>
      </c>
      <c r="M35" s="1">
        <v>5</v>
      </c>
      <c r="N35" s="9">
        <v>0.3</v>
      </c>
      <c r="O35" s="1">
        <v>7</v>
      </c>
      <c r="P35" s="9">
        <v>0.15</v>
      </c>
      <c r="Q35" s="1">
        <v>8</v>
      </c>
      <c r="R35" s="9">
        <v>0.05</v>
      </c>
      <c r="S35" s="1"/>
      <c r="T35" s="9"/>
      <c r="U35" s="1"/>
      <c r="V35" s="9"/>
      <c r="W35" s="1">
        <v>736</v>
      </c>
      <c r="X35" s="1">
        <v>6544</v>
      </c>
    </row>
    <row r="36" spans="1:25" customHeight="1" ht="12.75">
      <c r="A36" s="1" t="s">
        <v>298</v>
      </c>
      <c r="B36" s="7">
        <v>0.32</v>
      </c>
      <c r="C36" s="1">
        <v>1</v>
      </c>
      <c r="D36" s="1" t="s">
        <v>173</v>
      </c>
      <c r="E36" s="5"/>
      <c r="F36" s="5"/>
      <c r="G36" s="1"/>
      <c r="H36" s="9"/>
      <c r="I36" s="5">
        <v>4.45</v>
      </c>
      <c r="J36" s="5">
        <v>1.6575584454251</v>
      </c>
      <c r="K36" s="1">
        <v>3</v>
      </c>
      <c r="L36" s="9">
        <v>0.5</v>
      </c>
      <c r="M36" s="1">
        <v>5</v>
      </c>
      <c r="N36" s="9">
        <v>0.3</v>
      </c>
      <c r="O36" s="1">
        <v>7</v>
      </c>
      <c r="P36" s="9">
        <v>0.15</v>
      </c>
      <c r="Q36" s="1">
        <v>8</v>
      </c>
      <c r="R36" s="9">
        <v>0.05</v>
      </c>
      <c r="S36" s="1"/>
      <c r="T36" s="9"/>
      <c r="U36" s="1"/>
      <c r="V36" s="9"/>
      <c r="W36" s="1">
        <v>736</v>
      </c>
      <c r="X36" s="1">
        <v>6624</v>
      </c>
    </row>
    <row r="37" spans="1:25" customHeight="1" ht="12.75">
      <c r="A37" s="1" t="s">
        <v>299</v>
      </c>
      <c r="B37" s="7">
        <v>0.04</v>
      </c>
      <c r="C37" s="1">
        <v>0.0</v>
      </c>
      <c r="D37" s="1" t="s">
        <v>173</v>
      </c>
      <c r="E37" s="5">
        <v>84</v>
      </c>
      <c r="F37" s="5">
        <v>248</v>
      </c>
      <c r="G37" s="1">
        <v>4</v>
      </c>
      <c r="H37" s="9">
        <v>0.95</v>
      </c>
      <c r="I37" s="5">
        <v>4.45</v>
      </c>
      <c r="J37" s="5">
        <v>1.6575584454251</v>
      </c>
      <c r="K37" s="1">
        <v>3</v>
      </c>
      <c r="L37" s="9">
        <v>0.5</v>
      </c>
      <c r="M37" s="1">
        <v>5</v>
      </c>
      <c r="N37" s="9">
        <v>0.3</v>
      </c>
      <c r="O37" s="1">
        <v>7</v>
      </c>
      <c r="P37" s="9">
        <v>0.15</v>
      </c>
      <c r="Q37" s="1">
        <v>8</v>
      </c>
      <c r="R37" s="9">
        <v>0.05</v>
      </c>
      <c r="S37" s="1"/>
      <c r="T37" s="9"/>
      <c r="U37" s="1"/>
      <c r="V37" s="9"/>
      <c r="W37" s="1">
        <v>848</v>
      </c>
      <c r="X37" s="1">
        <v>3344</v>
      </c>
      <c r="Y37" s="31"/>
    </row>
    <row r="38" spans="1:25" customHeight="1" ht="12.75">
      <c r="A38" s="1" t="s">
        <v>300</v>
      </c>
      <c r="B38" s="7">
        <v>0.03</v>
      </c>
      <c r="C38" s="1">
        <v>0.0</v>
      </c>
      <c r="D38" s="1" t="s">
        <v>173</v>
      </c>
      <c r="E38" s="5">
        <v>8</v>
      </c>
      <c r="F38" s="5">
        <v>56</v>
      </c>
      <c r="G38" s="1">
        <v>4</v>
      </c>
      <c r="H38" s="9">
        <v>0.95</v>
      </c>
      <c r="I38" s="5">
        <v>4.45</v>
      </c>
      <c r="J38" s="5">
        <v>1.6575584454251</v>
      </c>
      <c r="K38" s="1">
        <v>3</v>
      </c>
      <c r="L38" s="9">
        <v>0.5</v>
      </c>
      <c r="M38" s="1">
        <v>5</v>
      </c>
      <c r="N38" s="9">
        <v>0.3</v>
      </c>
      <c r="O38" s="1">
        <v>7</v>
      </c>
      <c r="P38" s="9">
        <v>0.15</v>
      </c>
      <c r="Q38" s="1">
        <v>8</v>
      </c>
      <c r="R38" s="9">
        <v>0.05</v>
      </c>
      <c r="S38" s="1"/>
      <c r="T38" s="9"/>
      <c r="U38" s="1"/>
      <c r="V38" s="9"/>
      <c r="W38" s="1">
        <v>848</v>
      </c>
      <c r="X38" s="1">
        <v>3424</v>
      </c>
      <c r="Y38" s="31"/>
    </row>
    <row r="39" spans="1:25" customHeight="1" ht="12.75">
      <c r="A39" s="1" t="s">
        <v>301</v>
      </c>
      <c r="B39" s="7">
        <v>0.05</v>
      </c>
      <c r="C39" s="1">
        <v>0.0</v>
      </c>
      <c r="D39" s="1" t="s">
        <v>173</v>
      </c>
      <c r="E39" s="5">
        <v>164</v>
      </c>
      <c r="F39" s="5">
        <v>535</v>
      </c>
      <c r="G39" s="1">
        <v>4</v>
      </c>
      <c r="H39" s="9">
        <v>0.95</v>
      </c>
      <c r="I39" s="5">
        <v>4.45</v>
      </c>
      <c r="J39" s="5">
        <v>1.6575584454251</v>
      </c>
      <c r="K39" s="1">
        <v>3</v>
      </c>
      <c r="L39" s="9">
        <v>0.5</v>
      </c>
      <c r="M39" s="1">
        <v>5</v>
      </c>
      <c r="N39" s="9">
        <v>0.3</v>
      </c>
      <c r="O39" s="1">
        <v>7</v>
      </c>
      <c r="P39" s="9">
        <v>0.15</v>
      </c>
      <c r="Q39" s="1">
        <v>8</v>
      </c>
      <c r="R39" s="9">
        <v>0.05</v>
      </c>
      <c r="S39" s="1"/>
      <c r="T39" s="9"/>
      <c r="U39" s="1"/>
      <c r="V39" s="9"/>
      <c r="W39" s="1">
        <v>848</v>
      </c>
      <c r="X39" s="1">
        <v>3504</v>
      </c>
      <c r="Y39" s="31"/>
    </row>
    <row r="40" spans="1:25" customHeight="1" ht="12.75">
      <c r="A40" s="1" t="s">
        <v>302</v>
      </c>
      <c r="B40" s="7">
        <v>0.04</v>
      </c>
      <c r="C40" s="1">
        <v>0.0</v>
      </c>
      <c r="D40" s="1" t="s">
        <v>173</v>
      </c>
      <c r="E40" s="5">
        <v>95</v>
      </c>
      <c r="F40" s="5">
        <v>110</v>
      </c>
      <c r="G40" s="1">
        <v>4</v>
      </c>
      <c r="H40" s="9">
        <v>0.95</v>
      </c>
      <c r="I40" s="5">
        <v>4.45</v>
      </c>
      <c r="J40" s="5">
        <v>1.6575584454251</v>
      </c>
      <c r="K40" s="1">
        <v>3</v>
      </c>
      <c r="L40" s="9">
        <v>0.5</v>
      </c>
      <c r="M40" s="1">
        <v>5</v>
      </c>
      <c r="N40" s="9">
        <v>0.3</v>
      </c>
      <c r="O40" s="1">
        <v>7</v>
      </c>
      <c r="P40" s="9">
        <v>0.15</v>
      </c>
      <c r="Q40" s="1">
        <v>8</v>
      </c>
      <c r="R40" s="9">
        <v>0.05</v>
      </c>
      <c r="S40" s="1"/>
      <c r="T40" s="9"/>
      <c r="U40" s="1"/>
      <c r="V40" s="9"/>
      <c r="W40" s="1">
        <v>848</v>
      </c>
      <c r="X40" s="1">
        <v>3584</v>
      </c>
      <c r="Y40" s="31"/>
    </row>
    <row r="41" spans="1:25" customHeight="1" ht="12.75">
      <c r="A41" s="1" t="s">
        <v>303</v>
      </c>
      <c r="B41" s="7">
        <v>0.01</v>
      </c>
      <c r="C41" s="1">
        <v>0.0</v>
      </c>
      <c r="D41" s="1" t="s">
        <v>173</v>
      </c>
      <c r="E41" s="5">
        <v>28</v>
      </c>
      <c r="F41" s="5">
        <v>54</v>
      </c>
      <c r="G41" s="1">
        <v>4</v>
      </c>
      <c r="H41" s="9">
        <v>0.95</v>
      </c>
      <c r="I41" s="5">
        <v>4.45</v>
      </c>
      <c r="J41" s="5">
        <v>1.6575584454251</v>
      </c>
      <c r="K41" s="1">
        <v>3</v>
      </c>
      <c r="L41" s="9">
        <v>0.5</v>
      </c>
      <c r="M41" s="1">
        <v>5</v>
      </c>
      <c r="N41" s="9">
        <v>0.3</v>
      </c>
      <c r="O41" s="1">
        <v>7</v>
      </c>
      <c r="P41" s="9">
        <v>0.15</v>
      </c>
      <c r="Q41" s="1">
        <v>8</v>
      </c>
      <c r="R41" s="9">
        <v>0.05</v>
      </c>
      <c r="S41" s="1"/>
      <c r="T41" s="9"/>
      <c r="U41" s="1"/>
      <c r="V41" s="9"/>
      <c r="W41" s="1">
        <v>848</v>
      </c>
      <c r="X41" s="1">
        <v>3664</v>
      </c>
      <c r="Y41" s="31"/>
    </row>
    <row r="42" spans="1:25" customHeight="1" ht="12.75">
      <c r="A42" s="1" t="s">
        <v>304</v>
      </c>
      <c r="B42" s="7">
        <v>0.04</v>
      </c>
      <c r="C42" s="1">
        <v>0.0</v>
      </c>
      <c r="D42" s="1" t="s">
        <v>173</v>
      </c>
      <c r="E42" s="5">
        <v>10</v>
      </c>
      <c r="F42" s="5">
        <v>19</v>
      </c>
      <c r="G42" s="1">
        <v>4</v>
      </c>
      <c r="H42" s="9">
        <v>0.95</v>
      </c>
      <c r="I42" s="5">
        <v>4.45</v>
      </c>
      <c r="J42" s="5">
        <v>1.6575584454251</v>
      </c>
      <c r="K42" s="1">
        <v>3</v>
      </c>
      <c r="L42" s="9">
        <v>0.5</v>
      </c>
      <c r="M42" s="1">
        <v>5</v>
      </c>
      <c r="N42" s="9">
        <v>0.3</v>
      </c>
      <c r="O42" s="1">
        <v>7</v>
      </c>
      <c r="P42" s="9">
        <v>0.15</v>
      </c>
      <c r="Q42" s="1">
        <v>8</v>
      </c>
      <c r="R42" s="9">
        <v>0.05</v>
      </c>
      <c r="S42" s="1"/>
      <c r="T42" s="9"/>
      <c r="U42" s="1"/>
      <c r="V42" s="9"/>
      <c r="W42" s="1">
        <v>848</v>
      </c>
      <c r="X42" s="1">
        <v>3744</v>
      </c>
      <c r="Y42" s="31"/>
    </row>
    <row r="43" spans="1:25" customHeight="1" ht="12.75">
      <c r="A43" s="1" t="s">
        <v>305</v>
      </c>
      <c r="B43" s="7">
        <v>0.03</v>
      </c>
      <c r="C43" s="1">
        <v>0.0</v>
      </c>
      <c r="D43" s="1" t="s">
        <v>173</v>
      </c>
      <c r="E43" s="5">
        <v>27</v>
      </c>
      <c r="F43" s="5">
        <v>40</v>
      </c>
      <c r="G43" s="1">
        <v>4</v>
      </c>
      <c r="H43" s="10">
        <v>0.95</v>
      </c>
      <c r="I43" s="5">
        <v>4.45</v>
      </c>
      <c r="J43" s="5">
        <v>1.6575584454251</v>
      </c>
      <c r="K43" s="1">
        <v>3</v>
      </c>
      <c r="L43" s="9">
        <v>0.5</v>
      </c>
      <c r="M43" s="1">
        <v>5</v>
      </c>
      <c r="N43" s="9">
        <v>0.3</v>
      </c>
      <c r="O43" s="1">
        <v>7</v>
      </c>
      <c r="P43" s="9">
        <v>0.15</v>
      </c>
      <c r="Q43" s="1">
        <v>8</v>
      </c>
      <c r="R43" s="9">
        <v>0.05</v>
      </c>
      <c r="S43" s="1"/>
      <c r="T43" s="9"/>
      <c r="U43" s="1"/>
      <c r="V43" s="9"/>
      <c r="W43" s="1">
        <v>848</v>
      </c>
      <c r="X43" s="1">
        <v>3824</v>
      </c>
      <c r="Y43" s="31"/>
    </row>
    <row r="44" spans="1:25" customHeight="1" ht="12.75">
      <c r="A44" s="1" t="s">
        <v>306</v>
      </c>
      <c r="B44" s="7">
        <v>0.05</v>
      </c>
      <c r="C44" s="1">
        <v>0.0</v>
      </c>
      <c r="D44" s="1" t="s">
        <v>173</v>
      </c>
      <c r="E44" s="5">
        <v>166</v>
      </c>
      <c r="F44" s="5">
        <v>430</v>
      </c>
      <c r="G44" s="1">
        <v>4</v>
      </c>
      <c r="H44" s="9">
        <v>0.95</v>
      </c>
      <c r="I44" s="5">
        <v>4.45</v>
      </c>
      <c r="J44" s="5">
        <v>1.6575584454251</v>
      </c>
      <c r="K44" s="1">
        <v>3</v>
      </c>
      <c r="L44" s="9">
        <v>0.5</v>
      </c>
      <c r="M44" s="1">
        <v>5</v>
      </c>
      <c r="N44" s="9">
        <v>0.3</v>
      </c>
      <c r="O44" s="1">
        <v>7</v>
      </c>
      <c r="P44" s="9">
        <v>0.15</v>
      </c>
      <c r="Q44" s="1">
        <v>8</v>
      </c>
      <c r="R44" s="9">
        <v>0.05</v>
      </c>
      <c r="S44" s="1"/>
      <c r="T44" s="9"/>
      <c r="U44" s="1"/>
      <c r="V44" s="9"/>
      <c r="W44" s="1">
        <v>848</v>
      </c>
      <c r="X44" s="1">
        <v>3904</v>
      </c>
      <c r="Y44" s="31"/>
    </row>
    <row r="45" spans="1:25" customHeight="1" ht="12.75">
      <c r="A45" s="1" t="s">
        <v>307</v>
      </c>
      <c r="B45" s="7">
        <v>0.05</v>
      </c>
      <c r="C45" s="1">
        <v>0.0</v>
      </c>
      <c r="D45" s="1" t="s">
        <v>173</v>
      </c>
      <c r="E45" s="5">
        <v>39</v>
      </c>
      <c r="F45" s="5">
        <v>52</v>
      </c>
      <c r="G45" s="1">
        <v>4</v>
      </c>
      <c r="H45" s="9">
        <v>0.95</v>
      </c>
      <c r="I45" s="5">
        <v>4.45</v>
      </c>
      <c r="J45" s="5">
        <v>1.6575584454251</v>
      </c>
      <c r="K45" s="1">
        <v>3</v>
      </c>
      <c r="L45" s="9">
        <v>0.5</v>
      </c>
      <c r="M45" s="1">
        <v>5</v>
      </c>
      <c r="N45" s="9">
        <v>0.3</v>
      </c>
      <c r="O45" s="1">
        <v>7</v>
      </c>
      <c r="P45" s="9">
        <v>0.15</v>
      </c>
      <c r="Q45" s="1">
        <v>8</v>
      </c>
      <c r="R45" s="9">
        <v>0.05</v>
      </c>
      <c r="S45" s="1"/>
      <c r="T45" s="9"/>
      <c r="U45" s="1"/>
      <c r="V45" s="9"/>
      <c r="W45" s="1">
        <v>848</v>
      </c>
      <c r="X45" s="1">
        <v>3984</v>
      </c>
      <c r="Y45" s="31"/>
    </row>
    <row r="46" spans="1:25" customHeight="1" ht="12.75">
      <c r="A46" s="1" t="s">
        <v>308</v>
      </c>
      <c r="B46" s="7">
        <v>0.04</v>
      </c>
      <c r="C46" s="1">
        <v>0.0</v>
      </c>
      <c r="D46" s="1" t="s">
        <v>173</v>
      </c>
      <c r="E46" s="5">
        <v>58</v>
      </c>
      <c r="F46" s="5">
        <v>98</v>
      </c>
      <c r="G46" s="1">
        <v>4</v>
      </c>
      <c r="H46" s="9">
        <v>0.95</v>
      </c>
      <c r="I46" s="5">
        <v>4.45</v>
      </c>
      <c r="J46" s="5">
        <v>1.6575584454251</v>
      </c>
      <c r="K46" s="1">
        <v>3</v>
      </c>
      <c r="L46" s="9">
        <v>0.5</v>
      </c>
      <c r="M46" s="1">
        <v>5</v>
      </c>
      <c r="N46" s="9">
        <v>0.3</v>
      </c>
      <c r="O46" s="1">
        <v>7</v>
      </c>
      <c r="P46" s="9">
        <v>0.15</v>
      </c>
      <c r="Q46" s="1">
        <v>8</v>
      </c>
      <c r="R46" s="9">
        <v>0.05</v>
      </c>
      <c r="S46" s="1"/>
      <c r="T46" s="9"/>
      <c r="U46" s="1"/>
      <c r="V46" s="9"/>
      <c r="W46" s="1">
        <v>848</v>
      </c>
      <c r="X46" s="1">
        <v>4064</v>
      </c>
      <c r="Y46" s="31"/>
    </row>
    <row r="47" spans="1:25" customHeight="1" ht="12.75">
      <c r="A47" s="1" t="s">
        <v>309</v>
      </c>
      <c r="B47" s="7">
        <v>0.04</v>
      </c>
      <c r="C47" s="1">
        <v>0.0</v>
      </c>
      <c r="D47" s="1" t="s">
        <v>173</v>
      </c>
      <c r="E47" s="5">
        <v>17</v>
      </c>
      <c r="F47" s="5">
        <v>14</v>
      </c>
      <c r="G47" s="1">
        <v>4</v>
      </c>
      <c r="H47" s="9">
        <v>0.95</v>
      </c>
      <c r="I47" s="5">
        <v>4.45</v>
      </c>
      <c r="J47" s="5">
        <v>1.6575584454251</v>
      </c>
      <c r="K47" s="1">
        <v>3</v>
      </c>
      <c r="L47" s="9">
        <v>0.5</v>
      </c>
      <c r="M47" s="1">
        <v>5</v>
      </c>
      <c r="N47" s="9">
        <v>0.3</v>
      </c>
      <c r="O47" s="1">
        <v>7</v>
      </c>
      <c r="P47" s="9">
        <v>0.15</v>
      </c>
      <c r="Q47" s="1">
        <v>8</v>
      </c>
      <c r="R47" s="9">
        <v>0.05</v>
      </c>
      <c r="S47" s="1"/>
      <c r="T47" s="9"/>
      <c r="U47" s="1"/>
      <c r="V47" s="9"/>
      <c r="W47" s="1">
        <v>848</v>
      </c>
      <c r="X47" s="1">
        <v>4144</v>
      </c>
      <c r="Y47" s="31"/>
    </row>
    <row r="48" spans="1:25" customHeight="1" ht="12.75">
      <c r="A48" s="1" t="s">
        <v>310</v>
      </c>
      <c r="B48" s="7">
        <v>0.05</v>
      </c>
      <c r="C48" s="1">
        <v>0.0</v>
      </c>
      <c r="D48" s="1" t="s">
        <v>173</v>
      </c>
      <c r="E48" s="5">
        <v>10</v>
      </c>
      <c r="F48" s="5">
        <v>21</v>
      </c>
      <c r="G48" s="1">
        <v>4</v>
      </c>
      <c r="H48" s="9">
        <v>0.95</v>
      </c>
      <c r="I48" s="5">
        <v>4.45</v>
      </c>
      <c r="J48" s="5">
        <v>1.6575584454251</v>
      </c>
      <c r="K48" s="1">
        <v>3</v>
      </c>
      <c r="L48" s="9">
        <v>0.5</v>
      </c>
      <c r="M48" s="1">
        <v>5</v>
      </c>
      <c r="N48" s="9">
        <v>0.3</v>
      </c>
      <c r="O48" s="1">
        <v>7</v>
      </c>
      <c r="P48" s="9">
        <v>0.15</v>
      </c>
      <c r="Q48" s="1">
        <v>8</v>
      </c>
      <c r="R48" s="9">
        <v>0.05</v>
      </c>
      <c r="S48" s="1"/>
      <c r="T48" s="9"/>
      <c r="U48" s="1"/>
      <c r="V48" s="9"/>
      <c r="W48" s="1">
        <v>848</v>
      </c>
      <c r="X48" s="1">
        <v>4224</v>
      </c>
      <c r="Y48" s="31"/>
    </row>
    <row r="49" spans="1:25" customHeight="1" ht="12.75">
      <c r="A49" s="1" t="s">
        <v>311</v>
      </c>
      <c r="B49" s="7">
        <v>0.04</v>
      </c>
      <c r="C49" s="1">
        <v>0.0</v>
      </c>
      <c r="D49" s="1" t="s">
        <v>173</v>
      </c>
      <c r="E49" s="5">
        <v>9.67</v>
      </c>
      <c r="F49" s="5">
        <v>12</v>
      </c>
      <c r="G49" s="1">
        <v>4</v>
      </c>
      <c r="H49" s="9">
        <v>0.95</v>
      </c>
      <c r="I49" s="5">
        <v>4.45</v>
      </c>
      <c r="J49" s="5">
        <v>1.6575584454251</v>
      </c>
      <c r="K49" s="1">
        <v>3</v>
      </c>
      <c r="L49" s="9">
        <v>0.5</v>
      </c>
      <c r="M49" s="1">
        <v>5</v>
      </c>
      <c r="N49" s="9">
        <v>0.3</v>
      </c>
      <c r="O49" s="1">
        <v>7</v>
      </c>
      <c r="P49" s="9">
        <v>0.15</v>
      </c>
      <c r="Q49" s="1">
        <v>8</v>
      </c>
      <c r="R49" s="9">
        <v>0.05</v>
      </c>
      <c r="S49" s="1"/>
      <c r="T49" s="9"/>
      <c r="U49" s="1"/>
      <c r="V49" s="9"/>
      <c r="W49" s="1">
        <v>848</v>
      </c>
      <c r="X49" s="1">
        <v>4304</v>
      </c>
      <c r="Y49" s="31"/>
    </row>
    <row r="50" spans="1:25" customHeight="1" ht="12.75">
      <c r="A50" s="1" t="s">
        <v>312</v>
      </c>
      <c r="B50" s="7">
        <v>0.05</v>
      </c>
      <c r="C50" s="1">
        <v>0.0</v>
      </c>
      <c r="D50" s="1" t="s">
        <v>173</v>
      </c>
      <c r="E50" s="5">
        <v>6</v>
      </c>
      <c r="F50" s="5">
        <v>38</v>
      </c>
      <c r="G50" s="1">
        <v>4</v>
      </c>
      <c r="H50" s="9">
        <v>0.95</v>
      </c>
      <c r="I50" s="5">
        <v>4.45</v>
      </c>
      <c r="J50" s="5">
        <v>1.6575584454251</v>
      </c>
      <c r="K50" s="1">
        <v>3</v>
      </c>
      <c r="L50" s="9">
        <v>0.5</v>
      </c>
      <c r="M50" s="1">
        <v>5</v>
      </c>
      <c r="N50" s="9">
        <v>0.3</v>
      </c>
      <c r="O50" s="1">
        <v>7</v>
      </c>
      <c r="P50" s="9">
        <v>0.15</v>
      </c>
      <c r="Q50" s="1">
        <v>8</v>
      </c>
      <c r="R50" s="9">
        <v>0.05</v>
      </c>
      <c r="S50" s="1"/>
      <c r="T50" s="9"/>
      <c r="U50" s="1"/>
      <c r="V50" s="9"/>
      <c r="W50" s="1">
        <v>848</v>
      </c>
      <c r="X50" s="1">
        <v>4384</v>
      </c>
      <c r="Y50" s="31"/>
    </row>
    <row r="51" spans="1:25" customHeight="1" ht="12.75">
      <c r="A51" s="1" t="s">
        <v>313</v>
      </c>
      <c r="B51" s="7">
        <v>0.04</v>
      </c>
      <c r="C51" s="1">
        <v>0.0</v>
      </c>
      <c r="D51" s="1" t="s">
        <v>173</v>
      </c>
      <c r="E51" s="5">
        <v>8</v>
      </c>
      <c r="F51" s="5">
        <v>9</v>
      </c>
      <c r="G51" s="1">
        <v>4</v>
      </c>
      <c r="H51" s="9">
        <v>0.95</v>
      </c>
      <c r="I51" s="5">
        <v>4.45</v>
      </c>
      <c r="J51" s="5">
        <v>1.6575584454251</v>
      </c>
      <c r="K51" s="1">
        <v>3</v>
      </c>
      <c r="L51" s="9">
        <v>0.5</v>
      </c>
      <c r="M51" s="1">
        <v>5</v>
      </c>
      <c r="N51" s="9">
        <v>0.3</v>
      </c>
      <c r="O51" s="1">
        <v>7</v>
      </c>
      <c r="P51" s="9">
        <v>0.15</v>
      </c>
      <c r="Q51" s="1">
        <v>8</v>
      </c>
      <c r="R51" s="9">
        <v>0.05</v>
      </c>
      <c r="S51" s="1"/>
      <c r="T51" s="9"/>
      <c r="U51" s="1"/>
      <c r="V51" s="9"/>
      <c r="W51" s="1">
        <v>848</v>
      </c>
      <c r="X51" s="1">
        <v>4464</v>
      </c>
      <c r="Y51" s="31"/>
    </row>
    <row r="52" spans="1:25" customHeight="1" ht="12.75">
      <c r="A52" s="1" t="s">
        <v>314</v>
      </c>
      <c r="B52" s="7">
        <v>0.06</v>
      </c>
      <c r="C52" s="1">
        <v>0.0</v>
      </c>
      <c r="D52" s="1" t="s">
        <v>173</v>
      </c>
      <c r="E52" s="5">
        <v>14</v>
      </c>
      <c r="F52" s="5">
        <v>19</v>
      </c>
      <c r="G52" s="1">
        <v>4</v>
      </c>
      <c r="H52" s="9">
        <v>0.95</v>
      </c>
      <c r="I52" s="5">
        <v>4.45</v>
      </c>
      <c r="J52" s="5">
        <v>1.6575584454251</v>
      </c>
      <c r="K52" s="1">
        <v>3</v>
      </c>
      <c r="L52" s="9">
        <v>0.5</v>
      </c>
      <c r="M52" s="1">
        <v>5</v>
      </c>
      <c r="N52" s="9">
        <v>0.3</v>
      </c>
      <c r="O52" s="1">
        <v>7</v>
      </c>
      <c r="P52" s="9">
        <v>0.15</v>
      </c>
      <c r="Q52" s="1">
        <v>8</v>
      </c>
      <c r="R52" s="9">
        <v>0.05</v>
      </c>
      <c r="S52" s="1"/>
      <c r="T52" s="9"/>
      <c r="U52" s="1"/>
      <c r="V52" s="9"/>
      <c r="W52" s="1">
        <v>848</v>
      </c>
      <c r="X52" s="1">
        <v>4544</v>
      </c>
      <c r="Y52" s="31"/>
    </row>
    <row r="53" spans="1:25" customHeight="1" ht="12.75">
      <c r="A53" s="1" t="s">
        <v>463</v>
      </c>
      <c r="B53" s="7">
        <v>0.03</v>
      </c>
      <c r="C53" s="1">
        <v>0.0</v>
      </c>
      <c r="D53" s="1" t="s">
        <v>173</v>
      </c>
      <c r="E53" s="5">
        <v>7.07</v>
      </c>
      <c r="F53" s="5">
        <v>6</v>
      </c>
      <c r="G53" s="1">
        <v>4</v>
      </c>
      <c r="H53" s="9">
        <v>0.95</v>
      </c>
      <c r="I53" s="5">
        <v>4.45</v>
      </c>
      <c r="J53" s="5">
        <v>1.6575584454251</v>
      </c>
      <c r="K53" s="1">
        <v>3</v>
      </c>
      <c r="L53" s="9">
        <v>0.5</v>
      </c>
      <c r="M53" s="1">
        <v>5</v>
      </c>
      <c r="N53" s="9">
        <v>0.3</v>
      </c>
      <c r="O53" s="1">
        <v>7</v>
      </c>
      <c r="P53" s="9">
        <v>0.15</v>
      </c>
      <c r="Q53" s="1">
        <v>8</v>
      </c>
      <c r="R53" s="9">
        <v>0.05</v>
      </c>
      <c r="S53" s="1"/>
      <c r="T53" s="9"/>
      <c r="U53" s="1"/>
      <c r="V53" s="9"/>
      <c r="W53" s="1">
        <v>848</v>
      </c>
      <c r="X53" s="1">
        <v>4624</v>
      </c>
      <c r="Y53" s="31"/>
    </row>
    <row r="54" spans="1:25" customHeight="1" ht="12.75">
      <c r="A54" s="1" t="s">
        <v>464</v>
      </c>
      <c r="B54" s="7">
        <v>0.04</v>
      </c>
      <c r="C54" s="1">
        <v>0.0</v>
      </c>
      <c r="D54" s="1" t="s">
        <v>173</v>
      </c>
      <c r="E54" s="5">
        <v>6.4</v>
      </c>
      <c r="F54" s="5">
        <v>0.0</v>
      </c>
      <c r="G54" s="1">
        <v>4</v>
      </c>
      <c r="H54" s="9">
        <v>0.95</v>
      </c>
      <c r="I54" s="5">
        <v>4.45</v>
      </c>
      <c r="J54" s="5">
        <v>1.6575584454251</v>
      </c>
      <c r="K54" s="1">
        <v>3</v>
      </c>
      <c r="L54" s="9">
        <v>0.5</v>
      </c>
      <c r="M54" s="1">
        <v>5</v>
      </c>
      <c r="N54" s="9">
        <v>0.3</v>
      </c>
      <c r="O54" s="1">
        <v>7</v>
      </c>
      <c r="P54" s="9">
        <v>0.15</v>
      </c>
      <c r="Q54" s="1">
        <v>8</v>
      </c>
      <c r="R54" s="9">
        <v>0.05</v>
      </c>
      <c r="S54" s="1"/>
      <c r="T54" s="9"/>
      <c r="U54" s="1"/>
      <c r="V54" s="9"/>
      <c r="W54" s="1">
        <v>848</v>
      </c>
      <c r="X54" s="1">
        <v>4704</v>
      </c>
      <c r="Y54" s="31"/>
    </row>
    <row r="55" spans="1:25" customHeight="1" ht="12.75">
      <c r="A55" s="1" t="s">
        <v>465</v>
      </c>
      <c r="B55" s="7">
        <v>0.06</v>
      </c>
      <c r="C55" s="1">
        <v>0.0</v>
      </c>
      <c r="D55" s="1" t="s">
        <v>173</v>
      </c>
      <c r="E55" s="5">
        <v>129</v>
      </c>
      <c r="F55" s="5">
        <v>220</v>
      </c>
      <c r="G55" s="1">
        <v>4</v>
      </c>
      <c r="H55" s="9">
        <v>0.95</v>
      </c>
      <c r="I55" s="5">
        <v>4.45</v>
      </c>
      <c r="J55" s="5">
        <v>1.6575584454251</v>
      </c>
      <c r="K55" s="1">
        <v>3</v>
      </c>
      <c r="L55" s="9">
        <v>0.5</v>
      </c>
      <c r="M55" s="1">
        <v>5</v>
      </c>
      <c r="N55" s="9">
        <v>0.3</v>
      </c>
      <c r="O55" s="1">
        <v>7</v>
      </c>
      <c r="P55" s="9">
        <v>0.15</v>
      </c>
      <c r="Q55" s="1">
        <v>8</v>
      </c>
      <c r="R55" s="9">
        <v>0.05</v>
      </c>
      <c r="S55" s="1"/>
      <c r="T55" s="9"/>
      <c r="U55" s="1"/>
      <c r="V55" s="9"/>
      <c r="W55" s="1">
        <v>848</v>
      </c>
      <c r="X55" s="1">
        <v>4784</v>
      </c>
      <c r="Y55" s="31"/>
    </row>
    <row r="56" spans="1:25" customHeight="1" ht="12.75">
      <c r="A56" s="1" t="s">
        <v>466</v>
      </c>
      <c r="B56" s="7">
        <v>0.03</v>
      </c>
      <c r="C56" s="1">
        <v>0.0</v>
      </c>
      <c r="D56" s="1" t="s">
        <v>173</v>
      </c>
      <c r="E56" s="5">
        <v>15</v>
      </c>
      <c r="F56" s="5">
        <v>21</v>
      </c>
      <c r="G56" s="1">
        <v>4</v>
      </c>
      <c r="H56" s="9">
        <v>0.95</v>
      </c>
      <c r="I56" s="5">
        <v>4.45</v>
      </c>
      <c r="J56" s="5">
        <v>1.6575584454251</v>
      </c>
      <c r="K56" s="1">
        <v>3</v>
      </c>
      <c r="L56" s="9">
        <v>0.5</v>
      </c>
      <c r="M56" s="1">
        <v>5</v>
      </c>
      <c r="N56" s="9">
        <v>0.3</v>
      </c>
      <c r="O56" s="1">
        <v>7</v>
      </c>
      <c r="P56" s="9">
        <v>0.15</v>
      </c>
      <c r="Q56" s="1">
        <v>8</v>
      </c>
      <c r="R56" s="9">
        <v>0.05</v>
      </c>
      <c r="S56" s="1"/>
      <c r="T56" s="9"/>
      <c r="U56" s="1"/>
      <c r="V56" s="9"/>
      <c r="W56" s="1">
        <v>848</v>
      </c>
      <c r="X56" s="1">
        <v>4864</v>
      </c>
      <c r="Y56" s="31"/>
    </row>
    <row r="57" spans="1:25" customHeight="1" ht="12.75">
      <c r="A57" s="1" t="s">
        <v>467</v>
      </c>
      <c r="B57" s="7">
        <v>0.04</v>
      </c>
      <c r="C57" s="1">
        <v>0.0</v>
      </c>
      <c r="D57" s="1" t="s">
        <v>173</v>
      </c>
      <c r="E57" s="5">
        <v>7</v>
      </c>
      <c r="F57" s="5">
        <v>32</v>
      </c>
      <c r="G57" s="1">
        <v>4</v>
      </c>
      <c r="H57" s="9">
        <v>0.95</v>
      </c>
      <c r="I57" s="5">
        <v>4.45</v>
      </c>
      <c r="J57" s="5">
        <v>1.6575584454251</v>
      </c>
      <c r="K57" s="1">
        <v>3</v>
      </c>
      <c r="L57" s="9">
        <v>0.5</v>
      </c>
      <c r="M57" s="1">
        <v>5</v>
      </c>
      <c r="N57" s="9">
        <v>0.3</v>
      </c>
      <c r="O57" s="1">
        <v>7</v>
      </c>
      <c r="P57" s="9">
        <v>0.15</v>
      </c>
      <c r="Q57" s="1">
        <v>8</v>
      </c>
      <c r="R57" s="9">
        <v>0.05</v>
      </c>
      <c r="S57" s="1"/>
      <c r="T57" s="9"/>
      <c r="U57" s="1"/>
      <c r="V57" s="9"/>
      <c r="W57" s="1">
        <v>848</v>
      </c>
      <c r="X57" s="1">
        <v>4944</v>
      </c>
      <c r="Y57" s="31"/>
    </row>
    <row r="58" spans="1:25" customHeight="1" ht="12.75">
      <c r="A58" s="1" t="s">
        <v>468</v>
      </c>
      <c r="B58" s="7">
        <v>0.04</v>
      </c>
      <c r="C58" s="1">
        <v>0.0</v>
      </c>
      <c r="D58" s="1" t="s">
        <v>173</v>
      </c>
      <c r="E58" s="5">
        <v>6.62</v>
      </c>
      <c r="F58" s="5">
        <v>14</v>
      </c>
      <c r="G58" s="1">
        <v>4</v>
      </c>
      <c r="H58" s="9">
        <v>0.95</v>
      </c>
      <c r="I58" s="5">
        <v>4.45</v>
      </c>
      <c r="J58" s="5">
        <v>1.6575584454251</v>
      </c>
      <c r="K58" s="1">
        <v>3</v>
      </c>
      <c r="L58" s="9">
        <v>0.5</v>
      </c>
      <c r="M58" s="1">
        <v>5</v>
      </c>
      <c r="N58" s="9">
        <v>0.3</v>
      </c>
      <c r="O58" s="1">
        <v>7</v>
      </c>
      <c r="P58" s="9">
        <v>0.15</v>
      </c>
      <c r="Q58" s="1">
        <v>8</v>
      </c>
      <c r="R58" s="9">
        <v>0.05</v>
      </c>
      <c r="S58" s="1"/>
      <c r="T58" s="9"/>
      <c r="U58" s="1"/>
      <c r="V58" s="9"/>
      <c r="W58" s="1">
        <v>848</v>
      </c>
      <c r="X58" s="1">
        <v>5024</v>
      </c>
      <c r="Y58" s="31"/>
    </row>
    <row r="59" spans="1:25" customHeight="1" ht="12.75">
      <c r="A59" s="1" t="s">
        <v>469</v>
      </c>
      <c r="B59" s="7">
        <v>0.06</v>
      </c>
      <c r="C59" s="1">
        <v>0.0</v>
      </c>
      <c r="D59" s="1" t="s">
        <v>173</v>
      </c>
      <c r="E59" s="5">
        <v>333</v>
      </c>
      <c r="F59" s="5">
        <v>566</v>
      </c>
      <c r="G59" s="1">
        <v>4</v>
      </c>
      <c r="H59" s="9">
        <v>0.95</v>
      </c>
      <c r="I59" s="5">
        <v>4.45</v>
      </c>
      <c r="J59" s="5">
        <v>1.6575584454251</v>
      </c>
      <c r="K59" s="1">
        <v>3</v>
      </c>
      <c r="L59" s="9">
        <v>0.5</v>
      </c>
      <c r="M59" s="1">
        <v>5</v>
      </c>
      <c r="N59" s="9">
        <v>0.3</v>
      </c>
      <c r="O59" s="1">
        <v>7</v>
      </c>
      <c r="P59" s="9">
        <v>0.15</v>
      </c>
      <c r="Q59" s="1">
        <v>8</v>
      </c>
      <c r="R59" s="9">
        <v>0.05</v>
      </c>
      <c r="S59" s="1"/>
      <c r="T59" s="9"/>
      <c r="U59" s="1"/>
      <c r="V59" s="9"/>
      <c r="W59" s="1">
        <v>848</v>
      </c>
      <c r="X59" s="1">
        <v>5104</v>
      </c>
      <c r="Y59" s="31"/>
    </row>
    <row r="60" spans="1:25" customHeight="1" ht="12.75">
      <c r="A60" s="1" t="s">
        <v>470</v>
      </c>
      <c r="B60" s="7">
        <v>0.06</v>
      </c>
      <c r="C60" s="1">
        <v>0.0</v>
      </c>
      <c r="D60" s="1" t="s">
        <v>173</v>
      </c>
      <c r="E60" s="5">
        <v>107</v>
      </c>
      <c r="F60" s="5">
        <v>310</v>
      </c>
      <c r="G60" s="1">
        <v>4</v>
      </c>
      <c r="H60" s="9">
        <v>0.95</v>
      </c>
      <c r="I60" s="5">
        <v>4.45</v>
      </c>
      <c r="J60" s="5">
        <v>1.6575584454251</v>
      </c>
      <c r="K60" s="1">
        <v>3</v>
      </c>
      <c r="L60" s="9">
        <v>0.5</v>
      </c>
      <c r="M60" s="1">
        <v>5</v>
      </c>
      <c r="N60" s="9">
        <v>0.3</v>
      </c>
      <c r="O60" s="1">
        <v>7</v>
      </c>
      <c r="P60" s="9">
        <v>0.15</v>
      </c>
      <c r="Q60" s="1">
        <v>8</v>
      </c>
      <c r="R60" s="9">
        <v>0.05</v>
      </c>
      <c r="S60" s="1"/>
      <c r="T60" s="9"/>
      <c r="U60" s="1"/>
      <c r="V60" s="9"/>
      <c r="W60" s="1">
        <v>848</v>
      </c>
      <c r="X60" s="1">
        <v>5184</v>
      </c>
      <c r="Y60" s="31"/>
    </row>
    <row r="61" spans="1:25" customHeight="1" ht="12.75">
      <c r="A61" s="1" t="s">
        <v>471</v>
      </c>
      <c r="B61" s="7">
        <v>0.04</v>
      </c>
      <c r="C61" s="1">
        <v>0.0</v>
      </c>
      <c r="D61" s="1" t="s">
        <v>173</v>
      </c>
      <c r="E61" s="5">
        <v>116</v>
      </c>
      <c r="F61" s="5">
        <v>218</v>
      </c>
      <c r="G61" s="1">
        <v>4</v>
      </c>
      <c r="H61" s="9">
        <v>0.95</v>
      </c>
      <c r="I61" s="5">
        <v>4.45</v>
      </c>
      <c r="J61" s="5">
        <v>1.6575584454251</v>
      </c>
      <c r="K61" s="1">
        <v>3</v>
      </c>
      <c r="L61" s="9">
        <v>0.5</v>
      </c>
      <c r="M61" s="1">
        <v>5</v>
      </c>
      <c r="N61" s="9">
        <v>0.3</v>
      </c>
      <c r="O61" s="1">
        <v>7</v>
      </c>
      <c r="P61" s="9">
        <v>0.15</v>
      </c>
      <c r="Q61" s="1">
        <v>8</v>
      </c>
      <c r="R61" s="9">
        <v>0.05</v>
      </c>
      <c r="S61" s="1"/>
      <c r="T61" s="9"/>
      <c r="U61" s="1"/>
      <c r="V61" s="9"/>
      <c r="W61" s="1">
        <v>848</v>
      </c>
      <c r="X61" s="1">
        <v>5264</v>
      </c>
      <c r="Y61" s="31"/>
    </row>
    <row r="62" spans="1:25" customHeight="1" ht="12.75">
      <c r="A62" s="1" t="s">
        <v>472</v>
      </c>
      <c r="B62" s="7">
        <v>0.03</v>
      </c>
      <c r="C62" s="1">
        <v>0.0</v>
      </c>
      <c r="D62" s="1" t="s">
        <v>173</v>
      </c>
      <c r="E62" s="5">
        <v>36</v>
      </c>
      <c r="F62" s="5">
        <v>221</v>
      </c>
      <c r="G62" s="1">
        <v>4</v>
      </c>
      <c r="H62" s="9">
        <v>0.95</v>
      </c>
      <c r="I62" s="5">
        <v>4.45</v>
      </c>
      <c r="J62" s="5">
        <v>1.6575584454251</v>
      </c>
      <c r="K62" s="1">
        <v>3</v>
      </c>
      <c r="L62" s="9">
        <v>0.5</v>
      </c>
      <c r="M62" s="1">
        <v>5</v>
      </c>
      <c r="N62" s="9">
        <v>0.3</v>
      </c>
      <c r="O62" s="1">
        <v>7</v>
      </c>
      <c r="P62" s="9">
        <v>0.15</v>
      </c>
      <c r="Q62" s="1">
        <v>8</v>
      </c>
      <c r="R62" s="9">
        <v>0.05</v>
      </c>
      <c r="S62" s="1"/>
      <c r="T62" s="9"/>
      <c r="U62" s="1"/>
      <c r="V62" s="9"/>
      <c r="W62" s="1">
        <v>848</v>
      </c>
      <c r="X62" s="1">
        <v>5344</v>
      </c>
      <c r="Y62" s="31"/>
    </row>
    <row r="63" spans="1:25" customHeight="1" ht="12.75">
      <c r="A63" s="1" t="s">
        <v>473</v>
      </c>
      <c r="B63" s="7">
        <v>0.04</v>
      </c>
      <c r="C63" s="1">
        <v>0.0</v>
      </c>
      <c r="D63" s="1" t="s">
        <v>173</v>
      </c>
      <c r="E63" s="5">
        <v>14</v>
      </c>
      <c r="F63" s="5">
        <v>24</v>
      </c>
      <c r="G63" s="1">
        <v>4</v>
      </c>
      <c r="H63" s="9">
        <v>0.95</v>
      </c>
      <c r="I63" s="5">
        <v>4.45</v>
      </c>
      <c r="J63" s="5">
        <v>1.6575584454251</v>
      </c>
      <c r="K63" s="1">
        <v>3</v>
      </c>
      <c r="L63" s="9">
        <v>0.5</v>
      </c>
      <c r="M63" s="1">
        <v>5</v>
      </c>
      <c r="N63" s="9">
        <v>0.3</v>
      </c>
      <c r="O63" s="1">
        <v>7</v>
      </c>
      <c r="P63" s="9">
        <v>0.15</v>
      </c>
      <c r="Q63" s="1">
        <v>8</v>
      </c>
      <c r="R63" s="9">
        <v>0.05</v>
      </c>
      <c r="S63" s="1"/>
      <c r="T63" s="9"/>
      <c r="U63" s="1"/>
      <c r="V63" s="9"/>
      <c r="W63" s="1">
        <v>848</v>
      </c>
      <c r="X63" s="1">
        <v>5424</v>
      </c>
      <c r="Y63" s="31"/>
    </row>
    <row r="64" spans="1:25" customHeight="1" ht="12.75">
      <c r="A64" s="1" t="s">
        <v>474</v>
      </c>
      <c r="B64" s="7">
        <v>0.03</v>
      </c>
      <c r="C64" s="1">
        <v>0.0</v>
      </c>
      <c r="D64" s="1" t="s">
        <v>173</v>
      </c>
      <c r="E64" s="5">
        <v>16</v>
      </c>
      <c r="F64" s="5">
        <v>20</v>
      </c>
      <c r="G64" s="1">
        <v>4</v>
      </c>
      <c r="H64" s="9">
        <v>0.95</v>
      </c>
      <c r="I64" s="5">
        <v>4.45</v>
      </c>
      <c r="J64" s="5">
        <v>1.6575584454251</v>
      </c>
      <c r="K64" s="1">
        <v>3</v>
      </c>
      <c r="L64" s="9">
        <v>0.5</v>
      </c>
      <c r="M64" s="1">
        <v>5</v>
      </c>
      <c r="N64" s="9">
        <v>0.3</v>
      </c>
      <c r="O64" s="1">
        <v>7</v>
      </c>
      <c r="P64" s="9">
        <v>0.15</v>
      </c>
      <c r="Q64" s="1">
        <v>8</v>
      </c>
      <c r="R64" s="9">
        <v>0.05</v>
      </c>
      <c r="S64" s="1"/>
      <c r="T64" s="9"/>
      <c r="U64" s="1"/>
      <c r="V64" s="9"/>
      <c r="W64" s="1">
        <v>848</v>
      </c>
      <c r="X64" s="1">
        <v>5504</v>
      </c>
      <c r="Y64" s="31"/>
    </row>
    <row r="65" spans="1:25" customHeight="1" ht="12.75">
      <c r="A65" s="1" t="s">
        <v>475</v>
      </c>
      <c r="B65" s="7">
        <v>0.06</v>
      </c>
      <c r="C65" s="1">
        <v>0.0</v>
      </c>
      <c r="D65" s="1" t="s">
        <v>173</v>
      </c>
      <c r="E65" s="5">
        <v>8</v>
      </c>
      <c r="F65" s="5">
        <v>8</v>
      </c>
      <c r="G65" s="1">
        <v>4</v>
      </c>
      <c r="H65" s="9">
        <v>0.95</v>
      </c>
      <c r="I65" s="5">
        <v>4.45</v>
      </c>
      <c r="J65" s="5">
        <v>1.6575584454251</v>
      </c>
      <c r="K65" s="1">
        <v>3</v>
      </c>
      <c r="L65" s="9">
        <v>0.5</v>
      </c>
      <c r="M65" s="1">
        <v>5</v>
      </c>
      <c r="N65" s="9">
        <v>0.3</v>
      </c>
      <c r="O65" s="1">
        <v>7</v>
      </c>
      <c r="P65" s="9">
        <v>0.15</v>
      </c>
      <c r="Q65" s="1">
        <v>8</v>
      </c>
      <c r="R65" s="9">
        <v>0.05</v>
      </c>
      <c r="S65" s="1"/>
      <c r="T65" s="9"/>
      <c r="U65" s="1"/>
      <c r="V65" s="9"/>
      <c r="W65" s="1">
        <v>848</v>
      </c>
      <c r="X65" s="1">
        <v>5584</v>
      </c>
      <c r="Y65" s="31"/>
    </row>
    <row r="66" spans="1:25" customHeight="1" ht="12.75">
      <c r="A66" s="1" t="s">
        <v>476</v>
      </c>
      <c r="B66" s="7">
        <v>0.04</v>
      </c>
      <c r="C66" s="1">
        <v>0.0</v>
      </c>
      <c r="D66" s="1" t="s">
        <v>173</v>
      </c>
      <c r="E66" s="5">
        <v>47</v>
      </c>
      <c r="F66" s="5">
        <v>293</v>
      </c>
      <c r="G66" s="1">
        <v>4</v>
      </c>
      <c r="H66" s="9">
        <v>0.95</v>
      </c>
      <c r="I66" s="5">
        <v>4.45</v>
      </c>
      <c r="J66" s="5">
        <v>1.6575584454251</v>
      </c>
      <c r="K66" s="1">
        <v>3</v>
      </c>
      <c r="L66" s="9">
        <v>0.5</v>
      </c>
      <c r="M66" s="1">
        <v>5</v>
      </c>
      <c r="N66" s="9">
        <v>0.3</v>
      </c>
      <c r="O66" s="1">
        <v>7</v>
      </c>
      <c r="P66" s="9">
        <v>0.15</v>
      </c>
      <c r="Q66" s="1">
        <v>8</v>
      </c>
      <c r="R66" s="9">
        <v>0.05</v>
      </c>
      <c r="S66" s="1"/>
      <c r="T66" s="9"/>
      <c r="U66" s="1"/>
      <c r="V66" s="9"/>
      <c r="W66" s="1">
        <v>848</v>
      </c>
      <c r="X66" s="1">
        <v>5664</v>
      </c>
      <c r="Y66" s="31"/>
    </row>
    <row r="67" spans="1:25" customHeight="1" ht="12.75">
      <c r="A67" s="1" t="s">
        <v>477</v>
      </c>
      <c r="B67" s="7">
        <v>0.05</v>
      </c>
      <c r="C67" s="1">
        <v>0.0</v>
      </c>
      <c r="D67" s="1" t="s">
        <v>173</v>
      </c>
      <c r="E67" s="5">
        <v>17</v>
      </c>
      <c r="F67" s="5">
        <v>76</v>
      </c>
      <c r="G67" s="1">
        <v>4</v>
      </c>
      <c r="H67" s="9">
        <v>0.95</v>
      </c>
      <c r="I67" s="5">
        <v>4.45</v>
      </c>
      <c r="J67" s="5">
        <v>1.6575584454251</v>
      </c>
      <c r="K67" s="1">
        <v>3</v>
      </c>
      <c r="L67" s="9">
        <v>0.5</v>
      </c>
      <c r="M67" s="1">
        <v>5</v>
      </c>
      <c r="N67" s="9">
        <v>0.3</v>
      </c>
      <c r="O67" s="1">
        <v>7</v>
      </c>
      <c r="P67" s="9">
        <v>0.15</v>
      </c>
      <c r="Q67" s="1">
        <v>8</v>
      </c>
      <c r="R67" s="9">
        <v>0.05</v>
      </c>
      <c r="S67" s="1"/>
      <c r="T67" s="9"/>
      <c r="U67" s="1"/>
      <c r="V67" s="9"/>
      <c r="W67" s="1">
        <v>848</v>
      </c>
      <c r="X67" s="1">
        <v>5744</v>
      </c>
      <c r="Y67" s="31"/>
    </row>
    <row r="68" spans="1:25" customHeight="1" ht="12.75">
      <c r="A68" s="1" t="s">
        <v>478</v>
      </c>
      <c r="B68" s="7">
        <v>0.04</v>
      </c>
      <c r="C68" s="1">
        <v>0.0</v>
      </c>
      <c r="D68" s="1" t="s">
        <v>173</v>
      </c>
      <c r="E68" s="5">
        <v>10</v>
      </c>
      <c r="F68" s="5">
        <v>24</v>
      </c>
      <c r="G68" s="1">
        <v>4</v>
      </c>
      <c r="H68" s="9">
        <v>0.95</v>
      </c>
      <c r="I68" s="5">
        <v>4.45</v>
      </c>
      <c r="J68" s="5">
        <v>1.6575584454251</v>
      </c>
      <c r="K68" s="1">
        <v>3</v>
      </c>
      <c r="L68" s="9">
        <v>0.5</v>
      </c>
      <c r="M68" s="1">
        <v>5</v>
      </c>
      <c r="N68" s="9">
        <v>0.3</v>
      </c>
      <c r="O68" s="1">
        <v>7</v>
      </c>
      <c r="P68" s="9">
        <v>0.15</v>
      </c>
      <c r="Q68" s="1">
        <v>8</v>
      </c>
      <c r="R68" s="9">
        <v>0.05</v>
      </c>
      <c r="S68" s="1"/>
      <c r="T68" s="9"/>
      <c r="U68" s="1"/>
      <c r="V68" s="9"/>
      <c r="W68" s="1">
        <v>848</v>
      </c>
      <c r="X68" s="1">
        <v>5824</v>
      </c>
      <c r="Y68" s="31"/>
    </row>
    <row r="69" spans="1:25" customHeight="1" ht="12.75">
      <c r="A69" s="1" t="s">
        <v>479</v>
      </c>
      <c r="B69" s="7">
        <v>0.05</v>
      </c>
      <c r="C69" s="1">
        <v>0.0</v>
      </c>
      <c r="D69" s="1" t="s">
        <v>173</v>
      </c>
      <c r="E69" s="5">
        <v>15</v>
      </c>
      <c r="F69" s="5">
        <v>22</v>
      </c>
      <c r="G69" s="1">
        <v>4</v>
      </c>
      <c r="H69" s="9">
        <v>0.95</v>
      </c>
      <c r="I69" s="5">
        <v>4.45</v>
      </c>
      <c r="J69" s="5">
        <v>1.6575584454251</v>
      </c>
      <c r="K69" s="1">
        <v>3</v>
      </c>
      <c r="L69" s="9">
        <v>0.5</v>
      </c>
      <c r="M69" s="1">
        <v>5</v>
      </c>
      <c r="N69" s="9">
        <v>0.3</v>
      </c>
      <c r="O69" s="1">
        <v>7</v>
      </c>
      <c r="P69" s="9">
        <v>0.15</v>
      </c>
      <c r="Q69" s="1">
        <v>8</v>
      </c>
      <c r="R69" s="9">
        <v>0.05</v>
      </c>
      <c r="S69" s="1"/>
      <c r="T69" s="9"/>
      <c r="U69" s="1"/>
      <c r="V69" s="9"/>
      <c r="W69" s="1">
        <v>848</v>
      </c>
      <c r="X69" s="1">
        <v>5904</v>
      </c>
      <c r="Y69" s="31"/>
    </row>
    <row r="70" spans="1:25" customHeight="1" ht="12.75">
      <c r="A70" s="1" t="s">
        <v>480</v>
      </c>
      <c r="B70" s="7">
        <v>0.04</v>
      </c>
      <c r="C70" s="1">
        <v>0.0</v>
      </c>
      <c r="D70" s="1" t="s">
        <v>173</v>
      </c>
      <c r="E70" s="5">
        <v>7.76</v>
      </c>
      <c r="F70" s="5">
        <v>11</v>
      </c>
      <c r="G70" s="1">
        <v>4</v>
      </c>
      <c r="H70" s="9">
        <v>0.95</v>
      </c>
      <c r="I70" s="5">
        <v>4.45</v>
      </c>
      <c r="J70" s="5">
        <v>1.6575584454251</v>
      </c>
      <c r="K70" s="1">
        <v>3</v>
      </c>
      <c r="L70" s="9">
        <v>0.5</v>
      </c>
      <c r="M70" s="1">
        <v>5</v>
      </c>
      <c r="N70" s="9">
        <v>0.3</v>
      </c>
      <c r="O70" s="1">
        <v>7</v>
      </c>
      <c r="P70" s="9">
        <v>0.15</v>
      </c>
      <c r="Q70" s="1">
        <v>8</v>
      </c>
      <c r="R70" s="9">
        <v>0.05</v>
      </c>
      <c r="S70" s="1"/>
      <c r="T70" s="9"/>
      <c r="U70" s="1"/>
      <c r="V70" s="9"/>
      <c r="W70" s="1">
        <v>848</v>
      </c>
      <c r="X70" s="1">
        <v>5984</v>
      </c>
      <c r="Y70" s="31"/>
    </row>
    <row r="71" spans="1:25" customHeight="1" ht="12.75">
      <c r="A71" s="1" t="s">
        <v>481</v>
      </c>
      <c r="B71" s="7">
        <v>0.04</v>
      </c>
      <c r="C71" s="1">
        <v>0.0</v>
      </c>
      <c r="D71" s="1" t="s">
        <v>173</v>
      </c>
      <c r="E71" s="5">
        <v>6</v>
      </c>
      <c r="F71" s="5">
        <v>43</v>
      </c>
      <c r="G71" s="1">
        <v>4</v>
      </c>
      <c r="H71" s="9">
        <v>0.95</v>
      </c>
      <c r="I71" s="5">
        <v>4.45</v>
      </c>
      <c r="J71" s="5">
        <v>1.6575584454251</v>
      </c>
      <c r="K71" s="1">
        <v>3</v>
      </c>
      <c r="L71" s="9">
        <v>0.5</v>
      </c>
      <c r="M71" s="1">
        <v>5</v>
      </c>
      <c r="N71" s="9">
        <v>0.3</v>
      </c>
      <c r="O71" s="1">
        <v>7</v>
      </c>
      <c r="P71" s="9">
        <v>0.15</v>
      </c>
      <c r="Q71" s="1">
        <v>8</v>
      </c>
      <c r="R71" s="9">
        <v>0.05</v>
      </c>
      <c r="S71" s="1"/>
      <c r="T71" s="9"/>
      <c r="U71" s="1"/>
      <c r="V71" s="9"/>
      <c r="W71" s="1">
        <v>848</v>
      </c>
      <c r="X71" s="1">
        <v>6064</v>
      </c>
      <c r="Y71" s="31"/>
    </row>
    <row r="72" spans="1:25" customHeight="1" ht="12.75">
      <c r="A72" s="1" t="s">
        <v>482</v>
      </c>
      <c r="B72" s="7">
        <v>0.04</v>
      </c>
      <c r="C72" s="1">
        <v>0.0</v>
      </c>
      <c r="D72" s="1" t="s">
        <v>173</v>
      </c>
      <c r="E72" s="5">
        <v>5.69</v>
      </c>
      <c r="F72" s="5">
        <v>8</v>
      </c>
      <c r="G72" s="1">
        <v>4</v>
      </c>
      <c r="H72" s="9">
        <v>0.95</v>
      </c>
      <c r="I72" s="5">
        <v>4.45</v>
      </c>
      <c r="J72" s="5">
        <v>1.6575584454251</v>
      </c>
      <c r="K72" s="1">
        <v>3</v>
      </c>
      <c r="L72" s="9">
        <v>0.5</v>
      </c>
      <c r="M72" s="1">
        <v>5</v>
      </c>
      <c r="N72" s="9">
        <v>0.3</v>
      </c>
      <c r="O72" s="1">
        <v>7</v>
      </c>
      <c r="P72" s="9">
        <v>0.15</v>
      </c>
      <c r="Q72" s="1">
        <v>8</v>
      </c>
      <c r="R72" s="9">
        <v>0.05</v>
      </c>
      <c r="S72" s="1"/>
      <c r="T72" s="9"/>
      <c r="U72" s="1"/>
      <c r="V72" s="9"/>
      <c r="W72" s="1">
        <v>848</v>
      </c>
      <c r="X72" s="1">
        <v>6144</v>
      </c>
      <c r="Y72" s="31"/>
    </row>
    <row r="73" spans="1:25" customHeight="1" ht="12.75">
      <c r="A73" s="1" t="s">
        <v>483</v>
      </c>
      <c r="B73" s="7">
        <v>0.05</v>
      </c>
      <c r="C73" s="1">
        <v>0.0</v>
      </c>
      <c r="D73" s="1" t="s">
        <v>173</v>
      </c>
      <c r="E73" s="5">
        <v>6</v>
      </c>
      <c r="F73" s="5">
        <v>7</v>
      </c>
      <c r="G73" s="1">
        <v>4</v>
      </c>
      <c r="H73" s="9">
        <v>0.95</v>
      </c>
      <c r="I73" s="5">
        <v>4.45</v>
      </c>
      <c r="J73" s="5">
        <v>1.6575584454251</v>
      </c>
      <c r="K73" s="1">
        <v>3</v>
      </c>
      <c r="L73" s="9">
        <v>0.5</v>
      </c>
      <c r="M73" s="1">
        <v>5</v>
      </c>
      <c r="N73" s="9">
        <v>0.3</v>
      </c>
      <c r="O73" s="1">
        <v>7</v>
      </c>
      <c r="P73" s="9">
        <v>0.15</v>
      </c>
      <c r="Q73" s="1">
        <v>8</v>
      </c>
      <c r="R73" s="9">
        <v>0.05</v>
      </c>
      <c r="S73" s="1"/>
      <c r="T73" s="9"/>
      <c r="U73" s="1"/>
      <c r="V73" s="9"/>
      <c r="W73" s="1">
        <v>848</v>
      </c>
      <c r="X73" s="1">
        <v>6224</v>
      </c>
      <c r="Y73" s="31"/>
    </row>
    <row r="74" spans="1:25" customHeight="1" ht="12.75">
      <c r="A74" s="1" t="s">
        <v>484</v>
      </c>
      <c r="B74" s="7">
        <v>0.03</v>
      </c>
      <c r="C74" s="1">
        <v>0.0</v>
      </c>
      <c r="D74" s="1" t="s">
        <v>173</v>
      </c>
      <c r="E74" s="5">
        <v>6.17</v>
      </c>
      <c r="F74" s="5">
        <v>18</v>
      </c>
      <c r="G74" s="1">
        <v>4</v>
      </c>
      <c r="H74" s="9">
        <v>0.95</v>
      </c>
      <c r="I74" s="5">
        <v>4.45</v>
      </c>
      <c r="J74" s="5">
        <v>1.6575584454251</v>
      </c>
      <c r="K74" s="1">
        <v>3</v>
      </c>
      <c r="L74" s="9">
        <v>0.5</v>
      </c>
      <c r="M74" s="1">
        <v>5</v>
      </c>
      <c r="N74" s="9">
        <v>0.3</v>
      </c>
      <c r="O74" s="1">
        <v>7</v>
      </c>
      <c r="P74" s="9">
        <v>0.15</v>
      </c>
      <c r="Q74" s="1">
        <v>8</v>
      </c>
      <c r="R74" s="9">
        <v>0.05</v>
      </c>
      <c r="S74" s="1"/>
      <c r="T74" s="9"/>
      <c r="U74" s="1"/>
      <c r="V74" s="9"/>
      <c r="W74" s="1">
        <v>848</v>
      </c>
      <c r="X74" s="1">
        <v>6304</v>
      </c>
      <c r="Y74" s="31"/>
    </row>
    <row r="75" spans="1:25" customHeight="1" ht="12.75">
      <c r="A75" s="1" t="s">
        <v>485</v>
      </c>
      <c r="B75" s="7">
        <v>0.06</v>
      </c>
      <c r="C75" s="1">
        <v>0.0</v>
      </c>
      <c r="D75" s="1" t="s">
        <v>173</v>
      </c>
      <c r="E75" s="5">
        <v>15</v>
      </c>
      <c r="F75" s="5">
        <v>23</v>
      </c>
      <c r="G75" s="1">
        <v>4</v>
      </c>
      <c r="H75" s="9">
        <v>0.95</v>
      </c>
      <c r="I75" s="5">
        <v>4.45</v>
      </c>
      <c r="J75" s="5">
        <v>1.6575584454251</v>
      </c>
      <c r="K75" s="1">
        <v>3</v>
      </c>
      <c r="L75" s="9">
        <v>0.5</v>
      </c>
      <c r="M75" s="1">
        <v>5</v>
      </c>
      <c r="N75" s="9">
        <v>0.3</v>
      </c>
      <c r="O75" s="1">
        <v>7</v>
      </c>
      <c r="P75" s="9">
        <v>0.15</v>
      </c>
      <c r="Q75" s="1">
        <v>8</v>
      </c>
      <c r="R75" s="9">
        <v>0.05</v>
      </c>
      <c r="S75" s="1"/>
      <c r="T75" s="9"/>
      <c r="U75" s="1"/>
      <c r="V75" s="9"/>
      <c r="W75" s="1">
        <v>848</v>
      </c>
      <c r="X75" s="1">
        <v>6384</v>
      </c>
      <c r="Y75" s="31"/>
    </row>
    <row r="76" spans="1:25" customHeight="1" ht="12.75">
      <c r="A76" s="1" t="s">
        <v>486</v>
      </c>
      <c r="B76" s="7">
        <v>0.04</v>
      </c>
      <c r="C76" s="1">
        <v>0.0</v>
      </c>
      <c r="D76" s="1" t="s">
        <v>173</v>
      </c>
      <c r="E76" s="5">
        <v>11</v>
      </c>
      <c r="F76" s="5">
        <v>9</v>
      </c>
      <c r="G76" s="1">
        <v>4</v>
      </c>
      <c r="H76" s="9">
        <v>0.95</v>
      </c>
      <c r="I76" s="5">
        <v>4.45</v>
      </c>
      <c r="J76" s="5">
        <v>1.6575584454251</v>
      </c>
      <c r="K76" s="1">
        <v>3</v>
      </c>
      <c r="L76" s="9">
        <v>0.5</v>
      </c>
      <c r="M76" s="1">
        <v>5</v>
      </c>
      <c r="N76" s="9">
        <v>0.3</v>
      </c>
      <c r="O76" s="1">
        <v>7</v>
      </c>
      <c r="P76" s="9">
        <v>0.15</v>
      </c>
      <c r="Q76" s="1">
        <v>8</v>
      </c>
      <c r="R76" s="9">
        <v>0.05</v>
      </c>
      <c r="S76" s="1"/>
      <c r="T76" s="9"/>
      <c r="U76" s="1"/>
      <c r="V76" s="9"/>
      <c r="W76" s="1">
        <v>848</v>
      </c>
      <c r="X76" s="1">
        <v>6464</v>
      </c>
      <c r="Y76" s="31"/>
    </row>
    <row r="77" spans="1:25" customHeight="1" ht="12.75">
      <c r="A77" s="1" t="s">
        <v>487</v>
      </c>
      <c r="B77" s="7">
        <v>0.05</v>
      </c>
      <c r="C77" s="1">
        <v>0.0</v>
      </c>
      <c r="D77" s="1" t="s">
        <v>173</v>
      </c>
      <c r="E77" s="5">
        <v>38</v>
      </c>
      <c r="F77" s="5">
        <v>209</v>
      </c>
      <c r="G77" s="1">
        <v>4</v>
      </c>
      <c r="H77" s="9">
        <v>0.95</v>
      </c>
      <c r="I77" s="5">
        <v>4.45</v>
      </c>
      <c r="J77" s="5">
        <v>1.6575584454251</v>
      </c>
      <c r="K77" s="1">
        <v>3</v>
      </c>
      <c r="L77" s="9">
        <v>0.5</v>
      </c>
      <c r="M77" s="1">
        <v>5</v>
      </c>
      <c r="N77" s="9">
        <v>0.3</v>
      </c>
      <c r="O77" s="1">
        <v>7</v>
      </c>
      <c r="P77" s="9">
        <v>0.15</v>
      </c>
      <c r="Q77" s="1">
        <v>8</v>
      </c>
      <c r="R77" s="9">
        <v>0.05</v>
      </c>
      <c r="S77" s="1"/>
      <c r="T77" s="9"/>
      <c r="U77" s="1"/>
      <c r="V77" s="9"/>
      <c r="W77" s="1">
        <v>848</v>
      </c>
      <c r="X77" s="1">
        <v>6544</v>
      </c>
      <c r="Y77" s="31"/>
    </row>
    <row r="78" spans="1:25" customHeight="1" ht="12.75">
      <c r="A78" s="1" t="s">
        <v>488</v>
      </c>
      <c r="B78" s="7">
        <v>0.03</v>
      </c>
      <c r="C78" s="1">
        <v>0.0</v>
      </c>
      <c r="D78" s="1" t="s">
        <v>173</v>
      </c>
      <c r="E78" s="5">
        <v>26</v>
      </c>
      <c r="F78" s="5">
        <v>110</v>
      </c>
      <c r="G78" s="1">
        <v>4</v>
      </c>
      <c r="H78" s="9">
        <v>0.95</v>
      </c>
      <c r="I78" s="5">
        <v>4.45</v>
      </c>
      <c r="J78" s="5">
        <v>1.6575584454251</v>
      </c>
      <c r="K78" s="1">
        <v>3</v>
      </c>
      <c r="L78" s="9">
        <v>0.5</v>
      </c>
      <c r="M78" s="1">
        <v>5</v>
      </c>
      <c r="N78" s="9">
        <v>0.3</v>
      </c>
      <c r="O78" s="1">
        <v>7</v>
      </c>
      <c r="P78" s="9">
        <v>0.15</v>
      </c>
      <c r="Q78" s="1">
        <v>8</v>
      </c>
      <c r="R78" s="9">
        <v>0.05</v>
      </c>
      <c r="S78" s="1"/>
      <c r="T78" s="9"/>
      <c r="U78" s="1"/>
      <c r="V78" s="9"/>
      <c r="W78" s="1">
        <v>848</v>
      </c>
      <c r="X78" s="1">
        <v>6624</v>
      </c>
      <c r="Y78" s="31"/>
    </row>
    <row r="79" spans="1:25" customHeight="1" ht="12.75">
      <c r="A79" s="1" t="s">
        <v>150</v>
      </c>
      <c r="B79" s="7">
        <v>0.01</v>
      </c>
      <c r="C79" s="1">
        <v>4</v>
      </c>
      <c r="D79" s="1" t="s">
        <v>151</v>
      </c>
      <c r="E79" s="5"/>
      <c r="F79" s="5"/>
      <c r="G79" s="1"/>
      <c r="H79" s="9"/>
      <c r="I79" s="5">
        <v>4</v>
      </c>
      <c r="J79" s="5"/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272</v>
      </c>
      <c r="X79" s="1">
        <v>3440</v>
      </c>
    </row>
    <row r="80" spans="1:25" customHeight="1" ht="12.75">
      <c r="A80" s="1" t="s">
        <v>152</v>
      </c>
      <c r="B80" s="7">
        <v>0.62</v>
      </c>
      <c r="C80" s="1">
        <v>4</v>
      </c>
      <c r="D80" s="1" t="s">
        <v>151</v>
      </c>
      <c r="E80" s="5"/>
      <c r="F80" s="5"/>
      <c r="G80" s="1"/>
      <c r="H80" s="9"/>
      <c r="I80" s="5">
        <v>3</v>
      </c>
      <c r="J80" s="5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272</v>
      </c>
      <c r="X80" s="1">
        <v>5472</v>
      </c>
    </row>
    <row r="81" spans="1:25" customHeight="1" ht="12.75">
      <c r="A81" s="1" t="s">
        <v>163</v>
      </c>
      <c r="B81" s="7">
        <v>0.68</v>
      </c>
      <c r="C81" s="1">
        <v>4</v>
      </c>
      <c r="D81" s="1" t="s">
        <v>151</v>
      </c>
      <c r="E81" s="5"/>
      <c r="F81" s="5"/>
      <c r="G81" s="1"/>
      <c r="H81" s="9"/>
      <c r="I81" s="5">
        <v>5</v>
      </c>
      <c r="J81" s="5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272</v>
      </c>
      <c r="X81" s="1">
        <v>5552</v>
      </c>
    </row>
    <row r="82" spans="1:25" customHeight="1" ht="12.75">
      <c r="A82" s="1" t="s">
        <v>164</v>
      </c>
      <c r="B82" s="7">
        <v>0.55</v>
      </c>
      <c r="C82" s="1">
        <v>4</v>
      </c>
      <c r="D82" s="1" t="s">
        <v>151</v>
      </c>
      <c r="E82" s="5"/>
      <c r="F82" s="5"/>
      <c r="G82" s="1"/>
      <c r="H82" s="9"/>
      <c r="I82" s="5">
        <v>3</v>
      </c>
      <c r="J82" s="5"/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272</v>
      </c>
      <c r="X82" s="1">
        <v>6320</v>
      </c>
    </row>
    <row r="83" spans="1:25" customHeight="1" ht="12.75">
      <c r="A83" s="1" t="s">
        <v>165</v>
      </c>
      <c r="B83" s="7">
        <v>0.01</v>
      </c>
      <c r="C83" s="1">
        <v>4</v>
      </c>
      <c r="D83" s="1" t="s">
        <v>151</v>
      </c>
      <c r="E83" s="5"/>
      <c r="F83" s="5"/>
      <c r="G83" s="1"/>
      <c r="H83" s="9"/>
      <c r="I83" s="5">
        <v>5</v>
      </c>
      <c r="J83" s="5"/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272</v>
      </c>
      <c r="X83" s="1">
        <v>6640</v>
      </c>
    </row>
    <row r="84" spans="1:25" customHeight="1" ht="12.75">
      <c r="A84" s="1" t="s">
        <v>186</v>
      </c>
      <c r="B84" s="7">
        <v>0.01</v>
      </c>
      <c r="C84" s="1">
        <v>4</v>
      </c>
      <c r="D84" s="1" t="s">
        <v>151</v>
      </c>
      <c r="E84" s="5"/>
      <c r="F84" s="5"/>
      <c r="G84" s="1"/>
      <c r="H84" s="9"/>
      <c r="I84" s="5">
        <v>3</v>
      </c>
      <c r="J84" s="5"/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272</v>
      </c>
      <c r="X84" s="1">
        <v>6720</v>
      </c>
    </row>
    <row r="85" spans="1:25" customHeight="1" ht="12.75">
      <c r="A85" s="1" t="s">
        <v>187</v>
      </c>
      <c r="B85" s="7">
        <v>0.6</v>
      </c>
      <c r="C85" s="1">
        <v>4</v>
      </c>
      <c r="D85" s="1" t="s">
        <v>151</v>
      </c>
      <c r="E85" s="5"/>
      <c r="F85" s="5"/>
      <c r="G85" s="1"/>
      <c r="H85" s="9"/>
      <c r="I85" s="5">
        <v>7</v>
      </c>
      <c r="J85" s="5"/>
      <c r="K85" s="1"/>
      <c r="L85" s="9"/>
      <c r="M85" s="1"/>
      <c r="N85" s="9"/>
      <c r="O85" s="1"/>
      <c r="P85" s="9"/>
      <c r="Q85" s="1"/>
      <c r="R85" s="9"/>
      <c r="S85" s="1"/>
      <c r="T85" s="9"/>
      <c r="U85" s="1"/>
      <c r="V85" s="9"/>
      <c r="W85" s="1">
        <v>272</v>
      </c>
      <c r="X85" s="1">
        <v>7088</v>
      </c>
    </row>
    <row r="86" spans="1:25" customHeight="1" ht="12.75">
      <c r="A86" s="1" t="s">
        <v>201</v>
      </c>
      <c r="B86" s="7">
        <v>0.68</v>
      </c>
      <c r="C86" s="1">
        <v>4</v>
      </c>
      <c r="D86" s="1" t="s">
        <v>151</v>
      </c>
      <c r="E86" s="5"/>
      <c r="F86" s="5"/>
      <c r="G86" s="1"/>
      <c r="H86" s="9"/>
      <c r="I86" s="5">
        <v>12</v>
      </c>
      <c r="J86" s="5"/>
      <c r="K86" s="1"/>
      <c r="L86" s="9"/>
      <c r="M86" s="1"/>
      <c r="N86" s="9"/>
      <c r="O86" s="1"/>
      <c r="P86" s="9"/>
      <c r="Q86" s="1"/>
      <c r="R86" s="9"/>
      <c r="S86" s="1"/>
      <c r="T86" s="9"/>
      <c r="U86" s="1"/>
      <c r="V86" s="9"/>
      <c r="W86" s="1">
        <v>272</v>
      </c>
      <c r="X86" s="1">
        <v>7168</v>
      </c>
    </row>
    <row r="87" spans="1:25" customHeight="1" ht="12.75">
      <c r="A87" s="1" t="s">
        <v>202</v>
      </c>
      <c r="B87" s="7">
        <v>0.02</v>
      </c>
      <c r="C87" s="1">
        <v>4</v>
      </c>
      <c r="D87" s="1" t="s">
        <v>151</v>
      </c>
      <c r="E87" s="5"/>
      <c r="F87" s="5"/>
      <c r="G87" s="1"/>
      <c r="H87" s="9"/>
      <c r="I87" s="5">
        <v>4</v>
      </c>
      <c r="J87" s="5"/>
      <c r="K87" s="1"/>
      <c r="L87" s="9"/>
      <c r="M87" s="1"/>
      <c r="N87" s="9"/>
      <c r="O87" s="1"/>
      <c r="P87" s="9"/>
      <c r="Q87" s="1"/>
      <c r="R87" s="9"/>
      <c r="S87" s="1"/>
      <c r="T87" s="9"/>
      <c r="U87" s="1"/>
      <c r="V87" s="9"/>
      <c r="W87" s="1">
        <v>272</v>
      </c>
      <c r="X87" s="1">
        <v>7232</v>
      </c>
    </row>
    <row r="88" spans="1:25" customHeight="1" ht="12.75">
      <c r="A88" s="1" t="s">
        <v>203</v>
      </c>
      <c r="B88" s="7">
        <v>0.1</v>
      </c>
      <c r="C88" s="1">
        <v>3</v>
      </c>
      <c r="D88" s="1" t="s">
        <v>151</v>
      </c>
      <c r="E88" s="5"/>
      <c r="F88" s="5"/>
      <c r="G88" s="1"/>
      <c r="H88" s="9"/>
      <c r="I88" s="5">
        <v>6</v>
      </c>
      <c r="J88" s="5"/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448</v>
      </c>
      <c r="X88" s="1">
        <v>3408</v>
      </c>
    </row>
    <row r="89" spans="1:25" customHeight="1" ht="12.75">
      <c r="A89" s="1" t="s">
        <v>230</v>
      </c>
      <c r="B89" s="7">
        <v>0.02</v>
      </c>
      <c r="C89" s="1">
        <v>3</v>
      </c>
      <c r="D89" s="1" t="s">
        <v>151</v>
      </c>
      <c r="E89" s="5"/>
      <c r="F89" s="5"/>
      <c r="G89" s="1"/>
      <c r="H89" s="9"/>
      <c r="I89" s="5">
        <v>3</v>
      </c>
      <c r="J89" s="5"/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448</v>
      </c>
      <c r="X89" s="1">
        <v>3488</v>
      </c>
    </row>
    <row r="90" spans="1:25" customHeight="1" ht="12.75">
      <c r="A90" s="1" t="s">
        <v>231</v>
      </c>
      <c r="B90" s="7">
        <v>0.01</v>
      </c>
      <c r="C90" s="1">
        <v>3</v>
      </c>
      <c r="D90" s="1" t="s">
        <v>151</v>
      </c>
      <c r="E90" s="5"/>
      <c r="F90" s="5"/>
      <c r="G90" s="1"/>
      <c r="H90" s="9"/>
      <c r="I90" s="5">
        <v>5</v>
      </c>
      <c r="J90" s="5"/>
      <c r="K90" s="1"/>
      <c r="L90" s="9"/>
      <c r="M90" s="1"/>
      <c r="N90" s="9"/>
      <c r="O90" s="1"/>
      <c r="P90" s="9"/>
      <c r="Q90" s="1"/>
      <c r="R90" s="9"/>
      <c r="S90" s="1"/>
      <c r="T90" s="9"/>
      <c r="U90" s="1"/>
      <c r="V90" s="9"/>
      <c r="W90" s="1">
        <v>448</v>
      </c>
      <c r="X90" s="1">
        <v>3552</v>
      </c>
    </row>
    <row r="91" spans="1:25" customHeight="1" ht="12.75">
      <c r="A91" s="1" t="s">
        <v>232</v>
      </c>
      <c r="B91" s="7">
        <v>0.32</v>
      </c>
      <c r="C91" s="1">
        <v>3</v>
      </c>
      <c r="D91" s="1" t="s">
        <v>151</v>
      </c>
      <c r="E91" s="5"/>
      <c r="F91" s="5"/>
      <c r="G91" s="1"/>
      <c r="H91" s="9"/>
      <c r="I91" s="5">
        <v>4</v>
      </c>
      <c r="J91" s="5"/>
      <c r="K91" s="1"/>
      <c r="L91" s="9"/>
      <c r="M91" s="1"/>
      <c r="N91" s="9"/>
      <c r="O91" s="1"/>
      <c r="P91" s="9"/>
      <c r="Q91" s="1"/>
      <c r="R91" s="9"/>
      <c r="S91" s="1"/>
      <c r="T91" s="9"/>
      <c r="U91" s="1"/>
      <c r="V91" s="9"/>
      <c r="W91" s="1">
        <v>448</v>
      </c>
      <c r="X91" s="1">
        <v>3632</v>
      </c>
    </row>
    <row r="92" spans="1:25" customHeight="1" ht="12.75">
      <c r="A92" s="1" t="s">
        <v>315</v>
      </c>
      <c r="B92" s="7">
        <v>0.03</v>
      </c>
      <c r="C92" s="1">
        <v>3</v>
      </c>
      <c r="D92" s="1" t="s">
        <v>151</v>
      </c>
      <c r="E92" s="5"/>
      <c r="F92" s="5"/>
      <c r="G92" s="1"/>
      <c r="H92" s="9"/>
      <c r="I92" s="5">
        <v>3</v>
      </c>
      <c r="J92" s="5"/>
      <c r="K92" s="1"/>
      <c r="L92" s="9"/>
      <c r="M92" s="1"/>
      <c r="N92" s="9"/>
      <c r="O92" s="1"/>
      <c r="P92" s="9"/>
      <c r="Q92" s="1"/>
      <c r="R92" s="9"/>
      <c r="S92" s="1"/>
      <c r="T92" s="9"/>
      <c r="U92" s="1"/>
      <c r="V92" s="9"/>
      <c r="W92" s="1">
        <v>448</v>
      </c>
      <c r="X92" s="1">
        <v>3728</v>
      </c>
    </row>
    <row r="93" spans="1:25" customHeight="1" ht="12.75">
      <c r="A93" s="1" t="s">
        <v>316</v>
      </c>
      <c r="B93" s="7">
        <v>0.06</v>
      </c>
      <c r="C93" s="1">
        <v>3</v>
      </c>
      <c r="D93" s="1" t="s">
        <v>151</v>
      </c>
      <c r="E93" s="5"/>
      <c r="F93" s="5"/>
      <c r="G93" s="1"/>
      <c r="H93" s="9"/>
      <c r="I93" s="5">
        <v>4</v>
      </c>
      <c r="J93" s="5"/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448</v>
      </c>
      <c r="X93" s="1">
        <v>3808</v>
      </c>
    </row>
    <row r="94" spans="1:25" customHeight="1" ht="12.75">
      <c r="A94" s="1" t="s">
        <v>317</v>
      </c>
      <c r="B94" s="7">
        <v>1.15</v>
      </c>
      <c r="C94" s="1">
        <v>3</v>
      </c>
      <c r="D94" s="1" t="s">
        <v>151</v>
      </c>
      <c r="E94" s="5"/>
      <c r="F94" s="5"/>
      <c r="G94" s="1"/>
      <c r="H94" s="9"/>
      <c r="I94" s="5">
        <v>4</v>
      </c>
      <c r="J94" s="5"/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448</v>
      </c>
      <c r="X94" s="1">
        <v>3872</v>
      </c>
    </row>
    <row r="95" spans="1:25" customHeight="1" ht="12.75">
      <c r="A95" s="1" t="s">
        <v>318</v>
      </c>
      <c r="B95" s="7">
        <v>0.01</v>
      </c>
      <c r="C95" s="1">
        <v>3</v>
      </c>
      <c r="D95" s="1" t="s">
        <v>151</v>
      </c>
      <c r="E95" s="5"/>
      <c r="F95" s="5"/>
      <c r="G95" s="1"/>
      <c r="H95" s="9"/>
      <c r="I95" s="5">
        <v>5</v>
      </c>
      <c r="J95" s="5"/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448</v>
      </c>
      <c r="X95" s="1">
        <v>3952</v>
      </c>
    </row>
    <row r="96" spans="1:25" customHeight="1" ht="12.75">
      <c r="A96" s="1" t="s">
        <v>319</v>
      </c>
      <c r="B96" s="7">
        <v>0.02</v>
      </c>
      <c r="C96" s="1">
        <v>3</v>
      </c>
      <c r="D96" s="1" t="s">
        <v>151</v>
      </c>
      <c r="E96" s="5"/>
      <c r="F96" s="5"/>
      <c r="G96" s="1"/>
      <c r="H96" s="9"/>
      <c r="I96" s="5">
        <v>4</v>
      </c>
      <c r="J96" s="5"/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448</v>
      </c>
      <c r="X96" s="1">
        <v>4048</v>
      </c>
    </row>
    <row r="97" spans="1:25" customHeight="1" ht="12.75">
      <c r="A97" s="1" t="s">
        <v>320</v>
      </c>
      <c r="B97" s="7">
        <v>0.73</v>
      </c>
      <c r="C97" s="1">
        <v>3</v>
      </c>
      <c r="D97" s="1" t="s">
        <v>151</v>
      </c>
      <c r="E97" s="5"/>
      <c r="F97" s="5"/>
      <c r="G97" s="1"/>
      <c r="H97" s="9"/>
      <c r="I97" s="5">
        <v>3</v>
      </c>
      <c r="J97" s="5"/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448</v>
      </c>
      <c r="X97" s="1">
        <v>4128</v>
      </c>
    </row>
    <row r="98" spans="1:25" customHeight="1" ht="12.75">
      <c r="A98" s="1" t="s">
        <v>321</v>
      </c>
      <c r="B98" s="7">
        <v>1.07</v>
      </c>
      <c r="C98" s="1">
        <v>3</v>
      </c>
      <c r="D98" s="1" t="s">
        <v>151</v>
      </c>
      <c r="E98" s="5"/>
      <c r="F98" s="5"/>
      <c r="G98" s="1"/>
      <c r="H98" s="9"/>
      <c r="I98" s="5">
        <v>9</v>
      </c>
      <c r="J98" s="5"/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448</v>
      </c>
      <c r="X98" s="1">
        <v>4560</v>
      </c>
    </row>
    <row r="99" spans="1:25" customHeight="1" ht="12.75">
      <c r="A99" s="1" t="s">
        <v>322</v>
      </c>
      <c r="B99" s="7">
        <v>1.32</v>
      </c>
      <c r="C99" s="1">
        <v>3</v>
      </c>
      <c r="D99" s="1" t="s">
        <v>151</v>
      </c>
      <c r="E99" s="5"/>
      <c r="F99" s="5"/>
      <c r="G99" s="1"/>
      <c r="H99" s="9"/>
      <c r="I99" s="5">
        <v>10</v>
      </c>
      <c r="J99" s="5"/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448</v>
      </c>
      <c r="X99" s="1">
        <v>4704</v>
      </c>
    </row>
    <row r="100" spans="1:25" customHeight="1" ht="12.75">
      <c r="A100" s="1" t="s">
        <v>323</v>
      </c>
      <c r="B100" s="7">
        <v>0.94</v>
      </c>
      <c r="C100" s="1">
        <v>3</v>
      </c>
      <c r="D100" s="1" t="s">
        <v>151</v>
      </c>
      <c r="E100" s="5"/>
      <c r="F100" s="5"/>
      <c r="G100" s="1"/>
      <c r="H100" s="9"/>
      <c r="I100" s="5">
        <v>8</v>
      </c>
      <c r="J100" s="5"/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448</v>
      </c>
      <c r="X100" s="1">
        <v>5072</v>
      </c>
    </row>
    <row r="101" spans="1:25" customHeight="1" ht="12.75">
      <c r="A101" s="1" t="s">
        <v>324</v>
      </c>
      <c r="B101" s="7">
        <v>0.52</v>
      </c>
      <c r="C101" s="1">
        <v>3</v>
      </c>
      <c r="D101" s="1" t="s">
        <v>151</v>
      </c>
      <c r="E101" s="5"/>
      <c r="F101" s="5"/>
      <c r="G101" s="1"/>
      <c r="H101" s="9"/>
      <c r="I101" s="5">
        <v>5</v>
      </c>
      <c r="J101" s="5"/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448</v>
      </c>
      <c r="X101" s="1">
        <v>5312</v>
      </c>
    </row>
    <row r="102" spans="1:25" customHeight="1" ht="12.75">
      <c r="A102" s="1" t="s">
        <v>325</v>
      </c>
      <c r="B102" s="7">
        <v>0.6</v>
      </c>
      <c r="C102" s="1">
        <v>3</v>
      </c>
      <c r="D102" s="1" t="s">
        <v>151</v>
      </c>
      <c r="E102" s="5"/>
      <c r="F102" s="5"/>
      <c r="G102" s="1"/>
      <c r="H102" s="9"/>
      <c r="I102" s="5">
        <v>4</v>
      </c>
      <c r="J102" s="5"/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448</v>
      </c>
      <c r="X102" s="1">
        <v>5568</v>
      </c>
    </row>
    <row r="103" spans="1:25" customHeight="1" ht="12.75">
      <c r="A103" s="1" t="s">
        <v>326</v>
      </c>
      <c r="B103" s="7">
        <v>0.49</v>
      </c>
      <c r="C103" s="1">
        <v>3</v>
      </c>
      <c r="D103" s="1" t="s">
        <v>151</v>
      </c>
      <c r="E103" s="5"/>
      <c r="F103" s="5"/>
      <c r="G103" s="1"/>
      <c r="H103" s="9"/>
      <c r="I103" s="5">
        <v>4</v>
      </c>
      <c r="J103" s="5"/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448</v>
      </c>
      <c r="X103" s="1">
        <v>5648</v>
      </c>
    </row>
    <row r="104" spans="1:25" customHeight="1" ht="12.75">
      <c r="A104" s="1" t="s">
        <v>327</v>
      </c>
      <c r="B104" s="7">
        <v>0.25</v>
      </c>
      <c r="C104" s="1">
        <v>3</v>
      </c>
      <c r="D104" s="1" t="s">
        <v>151</v>
      </c>
      <c r="E104" s="5"/>
      <c r="F104" s="5"/>
      <c r="G104" s="1"/>
      <c r="H104" s="9"/>
      <c r="I104" s="5">
        <v>4</v>
      </c>
      <c r="J104" s="5"/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448</v>
      </c>
      <c r="X104" s="1">
        <v>5776</v>
      </c>
    </row>
    <row r="105" spans="1:25" customHeight="1" ht="12.75">
      <c r="A105" s="1" t="s">
        <v>328</v>
      </c>
      <c r="B105" s="7">
        <v>1.36</v>
      </c>
      <c r="C105" s="1">
        <v>3</v>
      </c>
      <c r="D105" s="1" t="s">
        <v>151</v>
      </c>
      <c r="E105" s="5"/>
      <c r="F105" s="5"/>
      <c r="G105" s="1"/>
      <c r="H105" s="9"/>
      <c r="I105" s="5">
        <v>4</v>
      </c>
      <c r="J105" s="5"/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448</v>
      </c>
      <c r="X105" s="1">
        <v>6288</v>
      </c>
    </row>
    <row r="106" spans="1:25" customHeight="1" ht="12.75">
      <c r="A106" s="1" t="s">
        <v>329</v>
      </c>
      <c r="B106" s="7">
        <v>0.44</v>
      </c>
      <c r="C106" s="1">
        <v>3</v>
      </c>
      <c r="D106" s="1" t="s">
        <v>151</v>
      </c>
      <c r="E106" s="5"/>
      <c r="F106" s="5"/>
      <c r="G106" s="1"/>
      <c r="H106" s="9"/>
      <c r="I106" s="5">
        <v>5</v>
      </c>
      <c r="J106" s="5"/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448</v>
      </c>
      <c r="X106" s="1">
        <v>6512</v>
      </c>
    </row>
    <row r="107" spans="1:25" customHeight="1" ht="12.75">
      <c r="A107" s="1" t="s">
        <v>330</v>
      </c>
      <c r="B107" s="7">
        <v>0.67</v>
      </c>
      <c r="C107" s="1">
        <v>3</v>
      </c>
      <c r="D107" s="1" t="s">
        <v>151</v>
      </c>
      <c r="E107" s="5"/>
      <c r="F107" s="5"/>
      <c r="G107" s="1"/>
      <c r="H107" s="9"/>
      <c r="I107" s="5">
        <v>8</v>
      </c>
      <c r="J107" s="5"/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448</v>
      </c>
      <c r="X107" s="1">
        <v>6784</v>
      </c>
    </row>
    <row r="108" spans="1:25" customHeight="1" ht="12.75">
      <c r="A108" s="1" t="s">
        <v>331</v>
      </c>
      <c r="B108" s="7">
        <v>0.52</v>
      </c>
      <c r="C108" s="1">
        <v>3</v>
      </c>
      <c r="D108" s="1" t="s">
        <v>151</v>
      </c>
      <c r="E108" s="5"/>
      <c r="F108" s="5"/>
      <c r="G108" s="1"/>
      <c r="H108" s="9"/>
      <c r="I108" s="5">
        <v>7</v>
      </c>
      <c r="J108" s="5"/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448</v>
      </c>
      <c r="X108" s="1">
        <v>6992</v>
      </c>
    </row>
    <row r="109" spans="1:25" customHeight="1" ht="12.75">
      <c r="A109" s="1" t="s">
        <v>332</v>
      </c>
      <c r="B109" s="7">
        <v>0.61</v>
      </c>
      <c r="C109" s="1">
        <v>3</v>
      </c>
      <c r="D109" s="1" t="s">
        <v>151</v>
      </c>
      <c r="E109" s="5"/>
      <c r="F109" s="5"/>
      <c r="G109" s="1"/>
      <c r="H109" s="9"/>
      <c r="I109" s="5">
        <v>8</v>
      </c>
      <c r="J109" s="5"/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448</v>
      </c>
      <c r="X109" s="1">
        <v>7248</v>
      </c>
    </row>
    <row r="110" spans="1:25" customHeight="1" ht="12.75">
      <c r="A110" s="1" t="s">
        <v>333</v>
      </c>
      <c r="B110" s="7">
        <v>4.18</v>
      </c>
      <c r="C110" s="1">
        <v>2</v>
      </c>
      <c r="D110" s="1" t="s">
        <v>151</v>
      </c>
      <c r="E110" s="5"/>
      <c r="F110" s="5"/>
      <c r="G110" s="1"/>
      <c r="H110" s="9"/>
      <c r="I110" s="5">
        <v>2.543</v>
      </c>
      <c r="J110" s="5">
        <v>1.5556834510915</v>
      </c>
      <c r="K110" s="1">
        <v>2</v>
      </c>
      <c r="L110" s="9">
        <v>0.8914</v>
      </c>
      <c r="M110" s="1">
        <v>7</v>
      </c>
      <c r="N110" s="9">
        <v>0.1086</v>
      </c>
      <c r="O110" s="1"/>
      <c r="P110" s="9"/>
      <c r="Q110" s="1"/>
      <c r="R110" s="9"/>
      <c r="S110" s="1"/>
      <c r="T110" s="9"/>
      <c r="U110" s="1"/>
      <c r="V110" s="9"/>
      <c r="W110" s="1">
        <v>608</v>
      </c>
      <c r="X110" s="1">
        <v>3376</v>
      </c>
    </row>
    <row r="111" spans="1:25" customHeight="1" ht="12.75">
      <c r="A111" s="1" t="s">
        <v>334</v>
      </c>
      <c r="B111" s="7">
        <v>4.97</v>
      </c>
      <c r="C111" s="1">
        <v>2</v>
      </c>
      <c r="D111" s="1" t="s">
        <v>151</v>
      </c>
      <c r="E111" s="5"/>
      <c r="F111" s="5"/>
      <c r="G111" s="1"/>
      <c r="H111" s="9"/>
      <c r="I111" s="5">
        <v>2.6175</v>
      </c>
      <c r="J111" s="5">
        <v>1.6450512909937</v>
      </c>
      <c r="K111" s="1">
        <v>2</v>
      </c>
      <c r="L111" s="9">
        <v>0.8765</v>
      </c>
      <c r="M111" s="1">
        <v>7</v>
      </c>
      <c r="N111" s="9">
        <v>0.1235</v>
      </c>
      <c r="O111" s="1"/>
      <c r="P111" s="9"/>
      <c r="Q111" s="1"/>
      <c r="R111" s="9"/>
      <c r="S111" s="1"/>
      <c r="T111" s="9"/>
      <c r="U111" s="1"/>
      <c r="V111" s="9"/>
      <c r="W111" s="1">
        <v>608</v>
      </c>
      <c r="X111" s="1">
        <v>3664</v>
      </c>
    </row>
    <row r="112" spans="1:25" customHeight="1" ht="12.75">
      <c r="A112" s="1" t="s">
        <v>335</v>
      </c>
      <c r="B112" s="7">
        <v>4.2</v>
      </c>
      <c r="C112" s="1">
        <v>2</v>
      </c>
      <c r="D112" s="1" t="s">
        <v>151</v>
      </c>
      <c r="E112" s="5"/>
      <c r="F112" s="5"/>
      <c r="G112" s="1"/>
      <c r="H112" s="9"/>
      <c r="I112" s="5">
        <v>2.6875</v>
      </c>
      <c r="J112" s="5">
        <v>1.7218721642445</v>
      </c>
      <c r="K112" s="1">
        <v>2</v>
      </c>
      <c r="L112" s="9">
        <v>0.8625</v>
      </c>
      <c r="M112" s="1">
        <v>7</v>
      </c>
      <c r="N112" s="9">
        <v>0.1375</v>
      </c>
      <c r="O112" s="1"/>
      <c r="P112" s="9"/>
      <c r="Q112" s="1"/>
      <c r="R112" s="9"/>
      <c r="S112" s="1"/>
      <c r="T112" s="9"/>
      <c r="U112" s="1"/>
      <c r="V112" s="9"/>
      <c r="W112" s="1">
        <v>608</v>
      </c>
      <c r="X112" s="1">
        <v>4000</v>
      </c>
    </row>
    <row r="113" spans="1:25" customHeight="1" ht="12.75">
      <c r="A113" s="1" t="s">
        <v>336</v>
      </c>
      <c r="B113" s="7">
        <v>5.29</v>
      </c>
      <c r="C113" s="1">
        <v>2</v>
      </c>
      <c r="D113" s="1" t="s">
        <v>151</v>
      </c>
      <c r="E113" s="5"/>
      <c r="F113" s="5"/>
      <c r="G113" s="1"/>
      <c r="H113" s="9"/>
      <c r="I113" s="5">
        <v>4.633</v>
      </c>
      <c r="J113" s="5">
        <v>2.4964596932456</v>
      </c>
      <c r="K113" s="1">
        <v>2</v>
      </c>
      <c r="L113" s="9">
        <v>0.4734</v>
      </c>
      <c r="M113" s="1">
        <v>7</v>
      </c>
      <c r="N113" s="9">
        <v>0.5266</v>
      </c>
      <c r="O113" s="1"/>
      <c r="P113" s="9"/>
      <c r="Q113" s="1"/>
      <c r="R113" s="9"/>
      <c r="S113" s="1"/>
      <c r="T113" s="9"/>
      <c r="U113" s="1"/>
      <c r="V113" s="9"/>
      <c r="W113" s="1">
        <v>608</v>
      </c>
      <c r="X113" s="1">
        <v>4256</v>
      </c>
    </row>
    <row r="114" spans="1:25" customHeight="1" ht="12.75">
      <c r="A114" s="1" t="s">
        <v>337</v>
      </c>
      <c r="B114" s="7">
        <v>5.42</v>
      </c>
      <c r="C114" s="1">
        <v>2</v>
      </c>
      <c r="D114" s="1" t="s">
        <v>151</v>
      </c>
      <c r="E114" s="5"/>
      <c r="F114" s="5"/>
      <c r="G114" s="1"/>
      <c r="H114" s="9"/>
      <c r="I114" s="5">
        <v>2.7195</v>
      </c>
      <c r="J114" s="5">
        <v>1.7549415232423</v>
      </c>
      <c r="K114" s="1">
        <v>2</v>
      </c>
      <c r="L114" s="9">
        <v>0.8561</v>
      </c>
      <c r="M114" s="1">
        <v>7</v>
      </c>
      <c r="N114" s="9">
        <v>0.1439</v>
      </c>
      <c r="O114" s="1"/>
      <c r="P114" s="9"/>
      <c r="Q114" s="1"/>
      <c r="R114" s="9"/>
      <c r="S114" s="1"/>
      <c r="T114" s="9"/>
      <c r="U114" s="1"/>
      <c r="V114" s="9"/>
      <c r="W114" s="1">
        <v>608</v>
      </c>
      <c r="X114" s="1">
        <v>4416</v>
      </c>
    </row>
    <row r="115" spans="1:25" customHeight="1" ht="12.75">
      <c r="A115" s="1" t="s">
        <v>338</v>
      </c>
      <c r="B115" s="7">
        <v>4.42</v>
      </c>
      <c r="C115" s="1">
        <v>2</v>
      </c>
      <c r="D115" s="1" t="s">
        <v>151</v>
      </c>
      <c r="E115" s="5"/>
      <c r="F115" s="5"/>
      <c r="G115" s="1"/>
      <c r="H115" s="9"/>
      <c r="I115" s="5">
        <v>3.8815</v>
      </c>
      <c r="J115" s="5">
        <v>2.4222835816642</v>
      </c>
      <c r="K115" s="1">
        <v>2</v>
      </c>
      <c r="L115" s="9">
        <v>0.6237</v>
      </c>
      <c r="M115" s="1">
        <v>7</v>
      </c>
      <c r="N115" s="9">
        <v>0.3763</v>
      </c>
      <c r="O115" s="1"/>
      <c r="P115" s="9"/>
      <c r="Q115" s="1"/>
      <c r="R115" s="9"/>
      <c r="S115" s="1"/>
      <c r="T115" s="9"/>
      <c r="U115" s="1"/>
      <c r="V115" s="9"/>
      <c r="W115" s="1">
        <v>608</v>
      </c>
      <c r="X115" s="1">
        <v>4576</v>
      </c>
    </row>
    <row r="116" spans="1:25" customHeight="1" ht="12.75">
      <c r="A116" s="1" t="s">
        <v>339</v>
      </c>
      <c r="B116" s="7">
        <v>5.08</v>
      </c>
      <c r="C116" s="1">
        <v>2</v>
      </c>
      <c r="D116" s="1" t="s">
        <v>151</v>
      </c>
      <c r="E116" s="5"/>
      <c r="F116" s="5"/>
      <c r="G116" s="1"/>
      <c r="H116" s="9"/>
      <c r="I116" s="5">
        <v>3.2435</v>
      </c>
      <c r="J116" s="5">
        <v>2.1612977004568</v>
      </c>
      <c r="K116" s="1">
        <v>2</v>
      </c>
      <c r="L116" s="9">
        <v>0.7513</v>
      </c>
      <c r="M116" s="1">
        <v>7</v>
      </c>
      <c r="N116" s="9">
        <v>0.2487</v>
      </c>
      <c r="O116" s="1"/>
      <c r="P116" s="9"/>
      <c r="Q116" s="1"/>
      <c r="R116" s="9"/>
      <c r="S116" s="1"/>
      <c r="T116" s="9"/>
      <c r="U116" s="1"/>
      <c r="V116" s="9"/>
      <c r="W116" s="1">
        <v>608</v>
      </c>
      <c r="X116" s="1">
        <v>4800</v>
      </c>
    </row>
    <row r="117" spans="1:25" customHeight="1" ht="12.75">
      <c r="A117" s="1" t="s">
        <v>340</v>
      </c>
      <c r="B117" s="7">
        <v>5.03</v>
      </c>
      <c r="C117" s="1">
        <v>2</v>
      </c>
      <c r="D117" s="1" t="s">
        <v>151</v>
      </c>
      <c r="E117" s="5"/>
      <c r="F117" s="5"/>
      <c r="G117" s="1"/>
      <c r="H117" s="9"/>
      <c r="I117" s="5">
        <v>3.0655</v>
      </c>
      <c r="J117" s="5">
        <v>2.0474886446572</v>
      </c>
      <c r="K117" s="1">
        <v>2</v>
      </c>
      <c r="L117" s="9">
        <v>0.7869</v>
      </c>
      <c r="M117" s="1">
        <v>7</v>
      </c>
      <c r="N117" s="9">
        <v>0.2131</v>
      </c>
      <c r="O117" s="1"/>
      <c r="P117" s="9"/>
      <c r="Q117" s="1"/>
      <c r="R117" s="9"/>
      <c r="S117" s="1"/>
      <c r="T117" s="9"/>
      <c r="U117" s="1"/>
      <c r="V117" s="9"/>
      <c r="W117" s="1">
        <v>608</v>
      </c>
      <c r="X117" s="1">
        <v>4992</v>
      </c>
    </row>
    <row r="118" spans="1:25" customHeight="1" ht="12.75">
      <c r="A118" s="1" t="s">
        <v>341</v>
      </c>
      <c r="B118" s="7">
        <v>3.89</v>
      </c>
      <c r="C118" s="1">
        <v>2</v>
      </c>
      <c r="D118" s="1" t="s">
        <v>151</v>
      </c>
      <c r="E118" s="5"/>
      <c r="F118" s="5"/>
      <c r="G118" s="1"/>
      <c r="H118" s="9"/>
      <c r="I118" s="5">
        <v>2.593</v>
      </c>
      <c r="J118" s="5">
        <v>1.6165862179296</v>
      </c>
      <c r="K118" s="1">
        <v>2</v>
      </c>
      <c r="L118" s="9">
        <v>0.8814</v>
      </c>
      <c r="M118" s="1">
        <v>7</v>
      </c>
      <c r="N118" s="9">
        <v>0.1186</v>
      </c>
      <c r="O118" s="1"/>
      <c r="P118" s="9"/>
      <c r="Q118" s="1"/>
      <c r="R118" s="9"/>
      <c r="S118" s="1"/>
      <c r="T118" s="9"/>
      <c r="U118" s="1"/>
      <c r="V118" s="9"/>
      <c r="W118" s="1">
        <v>608</v>
      </c>
      <c r="X118" s="1">
        <v>5216</v>
      </c>
    </row>
    <row r="119" spans="1:25" customHeight="1" ht="12.75">
      <c r="A119" s="1" t="s">
        <v>342</v>
      </c>
      <c r="B119" s="7">
        <v>4.23</v>
      </c>
      <c r="C119" s="1">
        <v>2</v>
      </c>
      <c r="D119" s="1" t="s">
        <v>151</v>
      </c>
      <c r="E119" s="5"/>
      <c r="F119" s="5"/>
      <c r="G119" s="1"/>
      <c r="H119" s="9"/>
      <c r="I119" s="5">
        <v>3.199</v>
      </c>
      <c r="J119" s="5">
        <v>2.1348065486128</v>
      </c>
      <c r="K119" s="1">
        <v>2</v>
      </c>
      <c r="L119" s="9">
        <v>0.7602</v>
      </c>
      <c r="M119" s="1">
        <v>7</v>
      </c>
      <c r="N119" s="9">
        <v>0.2398</v>
      </c>
      <c r="O119" s="1"/>
      <c r="P119" s="9"/>
      <c r="Q119" s="1"/>
      <c r="R119" s="9"/>
      <c r="S119" s="1"/>
      <c r="T119" s="9"/>
      <c r="U119" s="1"/>
      <c r="V119" s="9"/>
      <c r="W119" s="1">
        <v>608</v>
      </c>
      <c r="X119" s="1">
        <v>5456</v>
      </c>
    </row>
    <row r="120" spans="1:25" customHeight="1" ht="12.75">
      <c r="A120" s="1" t="s">
        <v>343</v>
      </c>
      <c r="B120" s="7">
        <v>6.86</v>
      </c>
      <c r="C120" s="1">
        <v>2</v>
      </c>
      <c r="D120" s="1" t="s">
        <v>151</v>
      </c>
      <c r="E120" s="5"/>
      <c r="F120" s="5"/>
      <c r="G120" s="1"/>
      <c r="H120" s="9"/>
      <c r="I120" s="5">
        <v>3.081</v>
      </c>
      <c r="J120" s="5">
        <v>2.0582611593284</v>
      </c>
      <c r="K120" s="1">
        <v>2</v>
      </c>
      <c r="L120" s="9">
        <v>0.7838</v>
      </c>
      <c r="M120" s="1">
        <v>7</v>
      </c>
      <c r="N120" s="9">
        <v>0.2162</v>
      </c>
      <c r="O120" s="1"/>
      <c r="P120" s="9"/>
      <c r="Q120" s="1"/>
      <c r="R120" s="9"/>
      <c r="S120" s="1"/>
      <c r="T120" s="9"/>
      <c r="U120" s="1"/>
      <c r="V120" s="9"/>
      <c r="W120" s="1">
        <v>608</v>
      </c>
      <c r="X120" s="1">
        <v>5616</v>
      </c>
    </row>
    <row r="121" spans="1:25" customHeight="1" ht="12.75">
      <c r="A121" s="1" t="s">
        <v>344</v>
      </c>
      <c r="B121" s="7">
        <v>5.41</v>
      </c>
      <c r="C121" s="1">
        <v>2</v>
      </c>
      <c r="D121" s="1" t="s">
        <v>151</v>
      </c>
      <c r="E121" s="5"/>
      <c r="F121" s="5"/>
      <c r="G121" s="1"/>
      <c r="H121" s="9"/>
      <c r="I121" s="5">
        <v>2.556</v>
      </c>
      <c r="J121" s="5">
        <v>1.5718982155343</v>
      </c>
      <c r="K121" s="1">
        <v>2</v>
      </c>
      <c r="L121" s="9">
        <v>0.8888</v>
      </c>
      <c r="M121" s="1">
        <v>7</v>
      </c>
      <c r="N121" s="9">
        <v>0.1112</v>
      </c>
      <c r="O121" s="1"/>
      <c r="P121" s="9"/>
      <c r="Q121" s="1"/>
      <c r="R121" s="9"/>
      <c r="S121" s="1"/>
      <c r="T121" s="9"/>
      <c r="U121" s="1"/>
      <c r="V121" s="9"/>
      <c r="W121" s="1">
        <v>608</v>
      </c>
      <c r="X121" s="1">
        <v>5776</v>
      </c>
    </row>
    <row r="122" spans="1:25" customHeight="1" ht="12.75">
      <c r="A122" s="1" t="s">
        <v>345</v>
      </c>
      <c r="B122" s="7">
        <v>4.78</v>
      </c>
      <c r="C122" s="1">
        <v>2</v>
      </c>
      <c r="D122" s="1" t="s">
        <v>151</v>
      </c>
      <c r="E122" s="5"/>
      <c r="F122" s="5"/>
      <c r="G122" s="1"/>
      <c r="H122" s="9"/>
      <c r="I122" s="5">
        <v>3.05</v>
      </c>
      <c r="J122" s="5">
        <v>2.0365411854416</v>
      </c>
      <c r="K122" s="1">
        <v>2</v>
      </c>
      <c r="L122" s="9">
        <v>0.79</v>
      </c>
      <c r="M122" s="1">
        <v>7</v>
      </c>
      <c r="N122" s="9">
        <v>0.21</v>
      </c>
      <c r="O122" s="1"/>
      <c r="P122" s="9"/>
      <c r="Q122" s="1"/>
      <c r="R122" s="9"/>
      <c r="S122" s="1"/>
      <c r="T122" s="9"/>
      <c r="U122" s="1"/>
      <c r="V122" s="9"/>
      <c r="W122" s="1">
        <v>608</v>
      </c>
      <c r="X122" s="1">
        <v>5936</v>
      </c>
    </row>
    <row r="123" spans="1:25" customHeight="1" ht="12.75">
      <c r="A123" s="1" t="s">
        <v>346</v>
      </c>
      <c r="B123" s="7">
        <v>4.55</v>
      </c>
      <c r="C123" s="1">
        <v>2</v>
      </c>
      <c r="D123" s="1" t="s">
        <v>151</v>
      </c>
      <c r="E123" s="5"/>
      <c r="F123" s="5"/>
      <c r="G123" s="1"/>
      <c r="H123" s="9"/>
      <c r="I123" s="5">
        <v>4.4</v>
      </c>
      <c r="J123" s="5">
        <v>2.4979991993594</v>
      </c>
      <c r="K123" s="1">
        <v>2</v>
      </c>
      <c r="L123" s="9">
        <v>0.52</v>
      </c>
      <c r="M123" s="1">
        <v>7</v>
      </c>
      <c r="N123" s="9">
        <v>0.48</v>
      </c>
      <c r="O123" s="1"/>
      <c r="P123" s="9"/>
      <c r="Q123" s="1"/>
      <c r="R123" s="9"/>
      <c r="S123" s="1"/>
      <c r="T123" s="9"/>
      <c r="U123" s="1"/>
      <c r="V123" s="9"/>
      <c r="W123" s="1">
        <v>608</v>
      </c>
      <c r="X123" s="1">
        <v>6096</v>
      </c>
    </row>
    <row r="124" spans="1:25" customHeight="1" ht="12.75">
      <c r="A124" s="1" t="s">
        <v>347</v>
      </c>
      <c r="B124" s="7">
        <v>4.97</v>
      </c>
      <c r="C124" s="1">
        <v>2</v>
      </c>
      <c r="D124" s="1" t="s">
        <v>151</v>
      </c>
      <c r="E124" s="5"/>
      <c r="F124" s="5"/>
      <c r="G124" s="1"/>
      <c r="H124" s="9"/>
      <c r="I124" s="5">
        <v>1</v>
      </c>
      <c r="J124" s="5"/>
      <c r="K124" s="1"/>
      <c r="L124" s="9"/>
      <c r="M124" s="1"/>
      <c r="N124" s="9"/>
      <c r="O124" s="1"/>
      <c r="P124" s="9"/>
      <c r="Q124" s="1"/>
      <c r="R124" s="9"/>
      <c r="S124" s="1"/>
      <c r="T124" s="9"/>
      <c r="U124" s="1"/>
      <c r="V124" s="9"/>
      <c r="W124" s="1">
        <v>608</v>
      </c>
      <c r="X124" s="1">
        <v>6256</v>
      </c>
    </row>
    <row r="125" spans="1:25" customHeight="1" ht="12.75">
      <c r="A125" s="1" t="s">
        <v>348</v>
      </c>
      <c r="B125" s="7">
        <v>5.31</v>
      </c>
      <c r="C125" s="1">
        <v>2</v>
      </c>
      <c r="D125" s="1" t="s">
        <v>151</v>
      </c>
      <c r="E125" s="5"/>
      <c r="F125" s="5"/>
      <c r="G125" s="1"/>
      <c r="H125" s="9"/>
      <c r="I125" s="5">
        <v>2.03</v>
      </c>
      <c r="J125" s="5">
        <v>0.29849623113199</v>
      </c>
      <c r="K125" s="1">
        <v>2</v>
      </c>
      <c r="L125" s="9">
        <v>0.99</v>
      </c>
      <c r="M125" s="1">
        <v>5</v>
      </c>
      <c r="N125" s="9">
        <v>0.01</v>
      </c>
      <c r="O125" s="1"/>
      <c r="P125" s="9"/>
      <c r="Q125" s="1"/>
      <c r="R125" s="9"/>
      <c r="S125" s="1"/>
      <c r="T125" s="9"/>
      <c r="U125" s="1"/>
      <c r="V125" s="9"/>
      <c r="W125" s="1">
        <v>608</v>
      </c>
      <c r="X125" s="1">
        <v>6416</v>
      </c>
    </row>
    <row r="126" spans="1:25" customHeight="1" ht="12.75">
      <c r="A126" s="1" t="s">
        <v>349</v>
      </c>
      <c r="B126" s="7">
        <v>5.6</v>
      </c>
      <c r="C126" s="1">
        <v>2</v>
      </c>
      <c r="D126" s="1" t="s">
        <v>151</v>
      </c>
      <c r="E126" s="5"/>
      <c r="F126" s="5"/>
      <c r="G126" s="1"/>
      <c r="H126" s="9"/>
      <c r="I126" s="5">
        <v>2.75</v>
      </c>
      <c r="J126" s="5">
        <v>1.2990381056767</v>
      </c>
      <c r="K126" s="1">
        <v>2</v>
      </c>
      <c r="L126" s="9">
        <v>0.75</v>
      </c>
      <c r="M126" s="1">
        <v>5</v>
      </c>
      <c r="N126" s="9">
        <v>0.25</v>
      </c>
      <c r="O126" s="1"/>
      <c r="P126" s="9"/>
      <c r="Q126" s="1"/>
      <c r="R126" s="9"/>
      <c r="S126" s="1"/>
      <c r="T126" s="9"/>
      <c r="U126" s="1"/>
      <c r="V126" s="9"/>
      <c r="W126" s="1">
        <v>608</v>
      </c>
      <c r="X126" s="1">
        <v>6576</v>
      </c>
    </row>
    <row r="127" spans="1:25" customHeight="1" ht="12.75">
      <c r="A127" s="1" t="s">
        <v>153</v>
      </c>
      <c r="B127" s="7">
        <v>0.01</v>
      </c>
      <c r="C127" s="1">
        <v>5</v>
      </c>
      <c r="D127" s="1" t="s">
        <v>154</v>
      </c>
      <c r="E127" s="5"/>
      <c r="F127" s="5"/>
      <c r="G127" s="1"/>
      <c r="H127" s="9"/>
      <c r="I127" s="5">
        <v>12.255</v>
      </c>
      <c r="J127" s="5">
        <v>2.4879660367457</v>
      </c>
      <c r="K127" s="1">
        <v>10</v>
      </c>
      <c r="L127" s="9">
        <v>0.549</v>
      </c>
      <c r="M127" s="1">
        <v>15</v>
      </c>
      <c r="N127" s="9">
        <v>0.451</v>
      </c>
      <c r="O127" s="1"/>
      <c r="P127" s="9"/>
      <c r="Q127" s="1"/>
      <c r="R127" s="9"/>
      <c r="S127" s="1"/>
      <c r="T127" s="9"/>
      <c r="U127" s="1"/>
      <c r="V127" s="9"/>
      <c r="W127" s="1">
        <v>64</v>
      </c>
      <c r="X127" s="1">
        <v>3504</v>
      </c>
    </row>
    <row r="128" spans="1:25" customHeight="1" ht="12.75">
      <c r="A128" s="1" t="s">
        <v>155</v>
      </c>
      <c r="B128" s="7">
        <v>0.01</v>
      </c>
      <c r="C128" s="1">
        <v>5</v>
      </c>
      <c r="D128" s="1" t="s">
        <v>154</v>
      </c>
      <c r="E128" s="5"/>
      <c r="F128" s="5"/>
      <c r="G128" s="1"/>
      <c r="H128" s="9"/>
      <c r="I128" s="5">
        <v>15.0465</v>
      </c>
      <c r="J128" s="5">
        <v>0.4799351518695</v>
      </c>
      <c r="K128" s="1">
        <v>15</v>
      </c>
      <c r="L128" s="9">
        <v>0.9907</v>
      </c>
      <c r="M128" s="1">
        <v>20</v>
      </c>
      <c r="N128" s="9">
        <v>0.0093</v>
      </c>
      <c r="O128" s="1"/>
      <c r="P128" s="9"/>
      <c r="Q128" s="1"/>
      <c r="R128" s="9"/>
      <c r="S128" s="1"/>
      <c r="T128" s="9"/>
      <c r="U128" s="1"/>
      <c r="V128" s="9"/>
      <c r="W128" s="1">
        <v>64</v>
      </c>
      <c r="X128" s="1">
        <v>3568</v>
      </c>
    </row>
    <row r="129" spans="1:25" customHeight="1" ht="12.75">
      <c r="A129" s="1" t="s">
        <v>156</v>
      </c>
      <c r="B129" s="7">
        <v>1.03</v>
      </c>
      <c r="C129" s="1">
        <v>5</v>
      </c>
      <c r="D129" s="1" t="s">
        <v>154</v>
      </c>
      <c r="E129" s="5"/>
      <c r="F129" s="5"/>
      <c r="G129" s="1"/>
      <c r="H129" s="9"/>
      <c r="I129" s="5">
        <v>5</v>
      </c>
      <c r="J129" s="5"/>
      <c r="K129" s="1"/>
      <c r="L129" s="9"/>
      <c r="M129" s="1"/>
      <c r="N129" s="9"/>
      <c r="O129" s="1"/>
      <c r="P129" s="9"/>
      <c r="Q129" s="1"/>
      <c r="R129" s="9"/>
      <c r="S129" s="1"/>
      <c r="T129" s="9"/>
      <c r="U129" s="1"/>
      <c r="V129" s="9"/>
      <c r="W129" s="1">
        <v>64</v>
      </c>
      <c r="X129" s="1">
        <v>3632</v>
      </c>
    </row>
    <row r="130" spans="1:25" customHeight="1" ht="12.75">
      <c r="A130" s="1" t="s">
        <v>177</v>
      </c>
      <c r="B130" s="7">
        <v>0.7</v>
      </c>
      <c r="C130" s="1">
        <v>5</v>
      </c>
      <c r="D130" s="1" t="s">
        <v>154</v>
      </c>
      <c r="E130" s="5"/>
      <c r="F130" s="5"/>
      <c r="G130" s="1"/>
      <c r="H130" s="9"/>
      <c r="I130" s="5">
        <v>7</v>
      </c>
      <c r="J130" s="5"/>
      <c r="K130" s="1"/>
      <c r="L130" s="9"/>
      <c r="M130" s="1"/>
      <c r="N130" s="9"/>
      <c r="O130" s="1"/>
      <c r="P130" s="9"/>
      <c r="Q130" s="1"/>
      <c r="R130" s="9"/>
      <c r="S130" s="1"/>
      <c r="T130" s="9"/>
      <c r="U130" s="1"/>
      <c r="V130" s="9"/>
      <c r="W130" s="1">
        <v>64</v>
      </c>
      <c r="X130" s="1">
        <v>3696</v>
      </c>
    </row>
    <row r="131" spans="1:25" customHeight="1" ht="12.75">
      <c r="A131" s="1" t="s">
        <v>178</v>
      </c>
      <c r="B131" s="7">
        <v>0.85</v>
      </c>
      <c r="C131" s="1">
        <v>5</v>
      </c>
      <c r="D131" s="1" t="s">
        <v>154</v>
      </c>
      <c r="E131" s="5"/>
      <c r="F131" s="5"/>
      <c r="G131" s="1"/>
      <c r="H131" s="9"/>
      <c r="I131" s="5">
        <v>10.326</v>
      </c>
      <c r="J131" s="5">
        <v>1.2343921581086</v>
      </c>
      <c r="K131" s="1">
        <v>10</v>
      </c>
      <c r="L131" s="9">
        <v>0.9348</v>
      </c>
      <c r="M131" s="1">
        <v>15</v>
      </c>
      <c r="N131" s="9">
        <v>0.0652</v>
      </c>
      <c r="O131" s="1"/>
      <c r="P131" s="9"/>
      <c r="Q131" s="1"/>
      <c r="R131" s="9"/>
      <c r="S131" s="1"/>
      <c r="T131" s="9"/>
      <c r="U131" s="1"/>
      <c r="V131" s="9"/>
      <c r="W131" s="1">
        <v>64</v>
      </c>
      <c r="X131" s="1">
        <v>3760</v>
      </c>
    </row>
    <row r="132" spans="1:25" customHeight="1" ht="12.75">
      <c r="A132" s="1" t="s">
        <v>188</v>
      </c>
      <c r="B132" s="7">
        <v>0.89</v>
      </c>
      <c r="C132" s="1">
        <v>5</v>
      </c>
      <c r="D132" s="1" t="s">
        <v>154</v>
      </c>
      <c r="E132" s="5"/>
      <c r="F132" s="5"/>
      <c r="G132" s="1"/>
      <c r="H132" s="9"/>
      <c r="I132" s="5">
        <v>12</v>
      </c>
      <c r="J132" s="5"/>
      <c r="K132" s="1"/>
      <c r="L132" s="9"/>
      <c r="M132" s="1"/>
      <c r="N132" s="9"/>
      <c r="O132" s="1"/>
      <c r="P132" s="9"/>
      <c r="Q132" s="1"/>
      <c r="R132" s="9"/>
      <c r="S132" s="1"/>
      <c r="T132" s="9"/>
      <c r="U132" s="1"/>
      <c r="V132" s="9"/>
      <c r="W132" s="1">
        <v>64</v>
      </c>
      <c r="X132" s="1">
        <v>3824</v>
      </c>
    </row>
    <row r="133" spans="1:25" customHeight="1" ht="12.75">
      <c r="A133" s="1" t="s">
        <v>189</v>
      </c>
      <c r="B133" s="7">
        <v>0.02</v>
      </c>
      <c r="C133" s="1">
        <v>5</v>
      </c>
      <c r="D133" s="1" t="s">
        <v>154</v>
      </c>
      <c r="E133" s="5"/>
      <c r="F133" s="5"/>
      <c r="G133" s="1"/>
      <c r="H133" s="9"/>
      <c r="I133" s="5">
        <v>10</v>
      </c>
      <c r="J133" s="5"/>
      <c r="K133" s="1"/>
      <c r="L133" s="9"/>
      <c r="M133" s="1"/>
      <c r="N133" s="9"/>
      <c r="O133" s="1"/>
      <c r="P133" s="9"/>
      <c r="Q133" s="1"/>
      <c r="R133" s="9"/>
      <c r="S133" s="1"/>
      <c r="T133" s="9"/>
      <c r="U133" s="1"/>
      <c r="V133" s="9"/>
      <c r="W133" s="1">
        <v>64</v>
      </c>
      <c r="X133" s="1">
        <v>3888</v>
      </c>
    </row>
    <row r="134" spans="1:25" customHeight="1" ht="12.75">
      <c r="A134" s="1" t="s">
        <v>190</v>
      </c>
      <c r="B134" s="7">
        <v>3.7</v>
      </c>
      <c r="C134" s="1">
        <v>5</v>
      </c>
      <c r="D134" s="1" t="s">
        <v>154</v>
      </c>
      <c r="E134" s="5"/>
      <c r="F134" s="5"/>
      <c r="G134" s="1"/>
      <c r="H134" s="9"/>
      <c r="I134" s="5">
        <v>10</v>
      </c>
      <c r="J134" s="5"/>
      <c r="K134" s="1"/>
      <c r="L134" s="9"/>
      <c r="M134" s="1"/>
      <c r="N134" s="9"/>
      <c r="O134" s="1"/>
      <c r="P134" s="9"/>
      <c r="Q134" s="1"/>
      <c r="R134" s="9"/>
      <c r="S134" s="1"/>
      <c r="T134" s="9"/>
      <c r="U134" s="1"/>
      <c r="V134" s="9"/>
      <c r="W134" s="1">
        <v>128</v>
      </c>
      <c r="X134" s="1">
        <v>5328</v>
      </c>
    </row>
    <row r="135" spans="1:25" customHeight="1" ht="12.75">
      <c r="A135" s="1" t="s">
        <v>191</v>
      </c>
      <c r="B135" s="7">
        <v>0.22</v>
      </c>
      <c r="C135" s="1">
        <v>5</v>
      </c>
      <c r="D135" s="1" t="s">
        <v>154</v>
      </c>
      <c r="E135" s="5"/>
      <c r="F135" s="5"/>
      <c r="G135" s="1"/>
      <c r="H135" s="9"/>
      <c r="I135" s="5">
        <v>7</v>
      </c>
      <c r="J135" s="5"/>
      <c r="K135" s="1"/>
      <c r="L135" s="9"/>
      <c r="M135" s="1"/>
      <c r="N135" s="9"/>
      <c r="O135" s="1"/>
      <c r="P135" s="9"/>
      <c r="Q135" s="1"/>
      <c r="R135" s="9"/>
      <c r="S135" s="1"/>
      <c r="T135" s="9"/>
      <c r="U135" s="1"/>
      <c r="V135" s="9"/>
      <c r="W135" s="1">
        <v>128</v>
      </c>
      <c r="X135" s="1">
        <v>5392</v>
      </c>
    </row>
    <row r="136" spans="1:25" customHeight="1" ht="12.75">
      <c r="A136" s="1" t="s">
        <v>192</v>
      </c>
      <c r="B136" s="7">
        <v>1</v>
      </c>
      <c r="C136" s="1">
        <v>5</v>
      </c>
      <c r="D136" s="1" t="s">
        <v>154</v>
      </c>
      <c r="E136" s="5"/>
      <c r="F136" s="5"/>
      <c r="G136" s="1"/>
      <c r="H136" s="9"/>
      <c r="I136" s="5">
        <v>6.75</v>
      </c>
      <c r="J136" s="5">
        <v>2.3848480035424</v>
      </c>
      <c r="K136" s="1">
        <v>5</v>
      </c>
      <c r="L136" s="9">
        <v>0.65</v>
      </c>
      <c r="M136" s="1">
        <v>10</v>
      </c>
      <c r="N136" s="9">
        <v>0.35</v>
      </c>
      <c r="O136" s="1"/>
      <c r="P136" s="9"/>
      <c r="Q136" s="1"/>
      <c r="R136" s="9"/>
      <c r="S136" s="1"/>
      <c r="T136" s="9"/>
      <c r="U136" s="1"/>
      <c r="V136" s="9"/>
      <c r="W136" s="1">
        <v>128</v>
      </c>
      <c r="X136" s="1">
        <v>5456</v>
      </c>
    </row>
    <row r="137" spans="1:25" customHeight="1" ht="12.75">
      <c r="A137" s="1" t="s">
        <v>193</v>
      </c>
      <c r="B137" s="7">
        <v>1</v>
      </c>
      <c r="C137" s="1">
        <v>5</v>
      </c>
      <c r="D137" s="1" t="s">
        <v>154</v>
      </c>
      <c r="E137" s="5"/>
      <c r="F137" s="5"/>
      <c r="G137" s="1"/>
      <c r="H137" s="9"/>
      <c r="I137" s="5">
        <v>6.75</v>
      </c>
      <c r="J137" s="5">
        <v>2.3848480035424</v>
      </c>
      <c r="K137" s="1">
        <v>5</v>
      </c>
      <c r="L137" s="9">
        <v>0.65</v>
      </c>
      <c r="M137" s="1">
        <v>10</v>
      </c>
      <c r="N137" s="9">
        <v>0.35</v>
      </c>
      <c r="O137" s="1"/>
      <c r="P137" s="9"/>
      <c r="Q137" s="1"/>
      <c r="R137" s="9"/>
      <c r="S137" s="1"/>
      <c r="T137" s="9"/>
      <c r="U137" s="1"/>
      <c r="V137" s="9"/>
      <c r="W137" s="1">
        <v>128</v>
      </c>
      <c r="X137" s="1">
        <v>5520</v>
      </c>
    </row>
    <row r="138" spans="1:25" customHeight="1" ht="12.75">
      <c r="A138" s="1" t="s">
        <v>194</v>
      </c>
      <c r="B138" s="7">
        <v>0.04</v>
      </c>
      <c r="C138" s="1">
        <v>5</v>
      </c>
      <c r="D138" s="1" t="s">
        <v>154</v>
      </c>
      <c r="E138" s="5"/>
      <c r="F138" s="5"/>
      <c r="G138" s="1"/>
      <c r="H138" s="9"/>
      <c r="I138" s="5">
        <v>8</v>
      </c>
      <c r="J138" s="5"/>
      <c r="K138" s="1"/>
      <c r="L138" s="9"/>
      <c r="M138" s="1"/>
      <c r="N138" s="9"/>
      <c r="O138" s="1"/>
      <c r="P138" s="9"/>
      <c r="Q138" s="1"/>
      <c r="R138" s="9"/>
      <c r="S138" s="1"/>
      <c r="T138" s="9"/>
      <c r="U138" s="1"/>
      <c r="V138" s="9"/>
      <c r="W138" s="1">
        <v>128</v>
      </c>
      <c r="X138" s="1">
        <v>5584</v>
      </c>
    </row>
    <row r="139" spans="1:25" customHeight="1" ht="12.75">
      <c r="A139" s="1" t="s">
        <v>195</v>
      </c>
      <c r="B139" s="7">
        <v>0.01</v>
      </c>
      <c r="C139" s="1">
        <v>5</v>
      </c>
      <c r="D139" s="1" t="s">
        <v>154</v>
      </c>
      <c r="E139" s="5"/>
      <c r="F139" s="5"/>
      <c r="G139" s="1"/>
      <c r="H139" s="9"/>
      <c r="I139" s="5">
        <v>8</v>
      </c>
      <c r="J139" s="5"/>
      <c r="K139" s="1"/>
      <c r="L139" s="9"/>
      <c r="M139" s="1"/>
      <c r="N139" s="9"/>
      <c r="O139" s="1"/>
      <c r="P139" s="9"/>
      <c r="Q139" s="1"/>
      <c r="R139" s="9"/>
      <c r="S139" s="1"/>
      <c r="T139" s="9"/>
      <c r="U139" s="1"/>
      <c r="V139" s="9"/>
      <c r="W139" s="1">
        <v>128</v>
      </c>
      <c r="X139" s="1">
        <v>5648</v>
      </c>
    </row>
    <row r="140" spans="1:25" customHeight="1" ht="12.75">
      <c r="A140" s="1" t="s">
        <v>227</v>
      </c>
      <c r="B140" s="7">
        <v>0.08</v>
      </c>
      <c r="C140" s="1">
        <v>5</v>
      </c>
      <c r="D140" s="1" t="s">
        <v>154</v>
      </c>
      <c r="E140" s="5"/>
      <c r="F140" s="5"/>
      <c r="G140" s="1"/>
      <c r="H140" s="9"/>
      <c r="I140" s="5">
        <v>10.1505</v>
      </c>
      <c r="J140" s="5">
        <v>0.85431244284512</v>
      </c>
      <c r="K140" s="1">
        <v>10</v>
      </c>
      <c r="L140" s="9">
        <v>0.9699</v>
      </c>
      <c r="M140" s="1">
        <v>15</v>
      </c>
      <c r="N140" s="9">
        <v>0.0301</v>
      </c>
      <c r="O140" s="1"/>
      <c r="P140" s="9"/>
      <c r="Q140" s="1"/>
      <c r="R140" s="9"/>
      <c r="S140" s="1"/>
      <c r="T140" s="9"/>
      <c r="U140" s="1"/>
      <c r="V140" s="9"/>
      <c r="W140" s="1">
        <v>128</v>
      </c>
      <c r="X140" s="1">
        <v>6288</v>
      </c>
    </row>
    <row r="141" spans="1:25" customHeight="1" ht="12.75">
      <c r="A141" s="1" t="s">
        <v>228</v>
      </c>
      <c r="B141" s="7">
        <v>2.99</v>
      </c>
      <c r="C141" s="1">
        <v>5</v>
      </c>
      <c r="D141" s="1" t="s">
        <v>154</v>
      </c>
      <c r="E141" s="5"/>
      <c r="F141" s="5"/>
      <c r="G141" s="1"/>
      <c r="H141" s="9"/>
      <c r="I141" s="5">
        <v>8</v>
      </c>
      <c r="J141" s="5"/>
      <c r="K141" s="1"/>
      <c r="L141" s="9"/>
      <c r="M141" s="1"/>
      <c r="N141" s="9"/>
      <c r="O141" s="1"/>
      <c r="P141" s="9"/>
      <c r="Q141" s="1"/>
      <c r="R141" s="9"/>
      <c r="S141" s="1"/>
      <c r="T141" s="9"/>
      <c r="U141" s="1"/>
      <c r="V141" s="9"/>
      <c r="W141" s="1">
        <v>128</v>
      </c>
      <c r="X141" s="1">
        <v>6352</v>
      </c>
    </row>
    <row r="142" spans="1:25" customHeight="1" ht="12.75">
      <c r="A142" s="1" t="s">
        <v>229</v>
      </c>
      <c r="B142" s="7">
        <v>0.15</v>
      </c>
      <c r="C142" s="1">
        <v>5</v>
      </c>
      <c r="D142" s="1" t="s">
        <v>154</v>
      </c>
      <c r="E142" s="5"/>
      <c r="F142" s="5"/>
      <c r="G142" s="1"/>
      <c r="H142" s="9"/>
      <c r="I142" s="5">
        <v>5.5</v>
      </c>
      <c r="J142" s="5">
        <v>1.5</v>
      </c>
      <c r="K142" s="1">
        <v>5</v>
      </c>
      <c r="L142" s="9">
        <v>0.9</v>
      </c>
      <c r="M142" s="1">
        <v>10</v>
      </c>
      <c r="N142" s="9">
        <v>0.1</v>
      </c>
      <c r="O142" s="1"/>
      <c r="P142" s="9"/>
      <c r="Q142" s="1"/>
      <c r="R142" s="9"/>
      <c r="S142" s="1"/>
      <c r="T142" s="9"/>
      <c r="U142" s="1"/>
      <c r="V142" s="9"/>
      <c r="W142" s="1">
        <v>128</v>
      </c>
      <c r="X142" s="1">
        <v>6800</v>
      </c>
    </row>
    <row r="143" spans="1:25" customHeight="1" ht="12.75">
      <c r="A143" s="1" t="s">
        <v>233</v>
      </c>
      <c r="B143" s="7">
        <v>303.85</v>
      </c>
      <c r="C143" s="1">
        <v>5</v>
      </c>
      <c r="D143" s="1" t="s">
        <v>154</v>
      </c>
      <c r="E143" s="5"/>
      <c r="F143" s="5"/>
      <c r="G143" s="1"/>
      <c r="H143" s="9"/>
      <c r="I143" s="5">
        <v>5</v>
      </c>
      <c r="J143" s="5"/>
      <c r="K143" s="1"/>
      <c r="L143" s="9"/>
      <c r="M143" s="1"/>
      <c r="N143" s="9"/>
      <c r="O143" s="1"/>
      <c r="P143" s="9"/>
      <c r="Q143" s="1"/>
      <c r="R143" s="9"/>
      <c r="S143" s="1"/>
      <c r="T143" s="9"/>
      <c r="U143" s="1"/>
      <c r="V143" s="9"/>
      <c r="W143" s="1">
        <v>128</v>
      </c>
      <c r="X143" s="1">
        <v>6864</v>
      </c>
    </row>
    <row r="144" spans="1:25" customHeight="1" ht="12.75">
      <c r="A144" s="1" t="s">
        <v>234</v>
      </c>
      <c r="B144" s="7">
        <v>1.93</v>
      </c>
      <c r="C144" s="1">
        <v>5</v>
      </c>
      <c r="D144" s="1" t="s">
        <v>154</v>
      </c>
      <c r="E144" s="5"/>
      <c r="F144" s="5"/>
      <c r="G144" s="1"/>
      <c r="H144" s="9"/>
      <c r="I144" s="5">
        <v>13</v>
      </c>
      <c r="J144" s="5"/>
      <c r="K144" s="1"/>
      <c r="L144" s="9"/>
      <c r="M144" s="1"/>
      <c r="N144" s="9"/>
      <c r="O144" s="1"/>
      <c r="P144" s="9"/>
      <c r="Q144" s="1"/>
      <c r="R144" s="9"/>
      <c r="S144" s="1"/>
      <c r="T144" s="9"/>
      <c r="U144" s="1"/>
      <c r="V144" s="9"/>
      <c r="W144" s="1">
        <v>128</v>
      </c>
      <c r="X144" s="1">
        <v>6928</v>
      </c>
    </row>
    <row r="145" spans="1:25" customHeight="1" ht="12.75">
      <c r="A145" s="1" t="s">
        <v>235</v>
      </c>
      <c r="B145" s="7">
        <v>0.11</v>
      </c>
      <c r="C145" s="1">
        <v>5</v>
      </c>
      <c r="D145" s="1" t="s">
        <v>154</v>
      </c>
      <c r="E145" s="5"/>
      <c r="F145" s="5"/>
      <c r="G145" s="1"/>
      <c r="H145" s="9"/>
      <c r="I145" s="5">
        <v>9</v>
      </c>
      <c r="J145" s="5"/>
      <c r="K145" s="1"/>
      <c r="L145" s="9"/>
      <c r="M145" s="1"/>
      <c r="N145" s="9"/>
      <c r="O145" s="1"/>
      <c r="P145" s="9"/>
      <c r="Q145" s="1"/>
      <c r="R145" s="9"/>
      <c r="S145" s="1"/>
      <c r="T145" s="9"/>
      <c r="U145" s="1"/>
      <c r="V145" s="9"/>
      <c r="W145" s="1">
        <v>128</v>
      </c>
      <c r="X145" s="1">
        <v>6992</v>
      </c>
    </row>
    <row r="146" spans="1:25" customHeight="1" ht="12.75">
      <c r="A146" s="1" t="s">
        <v>236</v>
      </c>
      <c r="B146" s="7">
        <v>0.48</v>
      </c>
      <c r="C146" s="1">
        <v>5</v>
      </c>
      <c r="D146" s="1" t="s">
        <v>154</v>
      </c>
      <c r="E146" s="5"/>
      <c r="F146" s="5"/>
      <c r="G146" s="1"/>
      <c r="H146" s="9"/>
      <c r="I146" s="5">
        <v>9</v>
      </c>
      <c r="J146" s="5"/>
      <c r="K146" s="1"/>
      <c r="L146" s="9"/>
      <c r="M146" s="1"/>
      <c r="N146" s="9"/>
      <c r="O146" s="1"/>
      <c r="P146" s="9"/>
      <c r="Q146" s="1"/>
      <c r="R146" s="9"/>
      <c r="S146" s="1"/>
      <c r="T146" s="9"/>
      <c r="U146" s="1"/>
      <c r="V146" s="9"/>
      <c r="W146" s="1">
        <v>128</v>
      </c>
      <c r="X146" s="1">
        <v>7056</v>
      </c>
    </row>
    <row r="147" spans="1:25" customHeight="1" ht="12.75">
      <c r="A147" s="1" t="s">
        <v>237</v>
      </c>
      <c r="B147" s="7">
        <v>6.58</v>
      </c>
      <c r="C147" s="1">
        <v>5</v>
      </c>
      <c r="D147" s="1" t="s">
        <v>154</v>
      </c>
      <c r="E147" s="5"/>
      <c r="F147" s="5"/>
      <c r="G147" s="1"/>
      <c r="H147" s="9"/>
      <c r="I147" s="5">
        <v>11</v>
      </c>
      <c r="J147" s="5"/>
      <c r="K147" s="1"/>
      <c r="L147" s="9"/>
      <c r="M147" s="1"/>
      <c r="N147" s="9"/>
      <c r="O147" s="1"/>
      <c r="P147" s="9"/>
      <c r="Q147" s="1"/>
      <c r="R147" s="9"/>
      <c r="S147" s="1"/>
      <c r="T147" s="9"/>
      <c r="U147" s="1"/>
      <c r="V147" s="9"/>
      <c r="W147" s="1">
        <v>128</v>
      </c>
      <c r="X147" s="1">
        <v>7136</v>
      </c>
    </row>
    <row r="148" spans="1:25" customHeight="1" ht="12.75">
      <c r="A148" s="1" t="s">
        <v>238</v>
      </c>
      <c r="B148" s="7">
        <v>2.35</v>
      </c>
      <c r="C148" s="1">
        <v>5</v>
      </c>
      <c r="D148" s="1" t="s">
        <v>154</v>
      </c>
      <c r="E148" s="5"/>
      <c r="F148" s="5"/>
      <c r="G148" s="1"/>
      <c r="H148" s="9"/>
      <c r="I148" s="5">
        <v>11</v>
      </c>
      <c r="J148" s="5"/>
      <c r="K148" s="1"/>
      <c r="L148" s="9"/>
      <c r="M148" s="1"/>
      <c r="N148" s="9"/>
      <c r="O148" s="1"/>
      <c r="P148" s="9"/>
      <c r="Q148" s="1"/>
      <c r="R148" s="9"/>
      <c r="S148" s="1"/>
      <c r="T148" s="9"/>
      <c r="U148" s="1"/>
      <c r="V148" s="9"/>
      <c r="W148" s="1">
        <v>128</v>
      </c>
      <c r="X148" s="1">
        <v>7200</v>
      </c>
    </row>
    <row r="149" spans="1:25" customHeight="1" ht="12.75">
      <c r="A149" s="1" t="s">
        <v>239</v>
      </c>
      <c r="B149" s="7">
        <v>0.03</v>
      </c>
      <c r="C149" s="1">
        <v>5</v>
      </c>
      <c r="D149" s="1" t="s">
        <v>154</v>
      </c>
      <c r="E149" s="5"/>
      <c r="F149" s="5"/>
      <c r="G149" s="1"/>
      <c r="H149" s="9"/>
      <c r="I149" s="5">
        <v>16</v>
      </c>
      <c r="J149" s="5"/>
      <c r="K149" s="1"/>
      <c r="L149" s="9"/>
      <c r="M149" s="1"/>
      <c r="N149" s="9"/>
      <c r="O149" s="1"/>
      <c r="P149" s="9"/>
      <c r="Q149" s="1"/>
      <c r="R149" s="9"/>
      <c r="S149" s="1"/>
      <c r="T149" s="9"/>
      <c r="U149" s="1"/>
      <c r="V149" s="9"/>
      <c r="W149" s="1">
        <v>128</v>
      </c>
      <c r="X149" s="1">
        <v>7264</v>
      </c>
    </row>
    <row r="150" spans="1:25" customHeight="1" ht="12.75">
      <c r="A150" s="1" t="s">
        <v>240</v>
      </c>
      <c r="B150" s="7">
        <v>0.02</v>
      </c>
      <c r="C150" s="1">
        <v>4</v>
      </c>
      <c r="D150" s="1" t="s">
        <v>154</v>
      </c>
      <c r="E150" s="5"/>
      <c r="F150" s="5"/>
      <c r="G150" s="1"/>
      <c r="H150" s="9"/>
      <c r="I150" s="5">
        <v>12</v>
      </c>
      <c r="J150" s="5"/>
      <c r="K150" s="1"/>
      <c r="L150" s="9"/>
      <c r="M150" s="1"/>
      <c r="N150" s="9"/>
      <c r="O150" s="1"/>
      <c r="P150" s="9"/>
      <c r="Q150" s="1"/>
      <c r="R150" s="9"/>
      <c r="S150" s="1"/>
      <c r="T150" s="9"/>
      <c r="U150" s="1"/>
      <c r="V150" s="9"/>
      <c r="W150" s="1">
        <v>272</v>
      </c>
      <c r="X150" s="1">
        <v>3376</v>
      </c>
    </row>
    <row r="151" spans="1:25" customHeight="1" ht="12.75">
      <c r="A151" s="1" t="s">
        <v>241</v>
      </c>
      <c r="B151" s="7">
        <v>0.02</v>
      </c>
      <c r="C151" s="1">
        <v>4</v>
      </c>
      <c r="D151" s="1" t="s">
        <v>154</v>
      </c>
      <c r="E151" s="5"/>
      <c r="F151" s="5"/>
      <c r="G151" s="1"/>
      <c r="H151" s="9"/>
      <c r="I151" s="5">
        <v>13</v>
      </c>
      <c r="J151" s="5"/>
      <c r="K151" s="1"/>
      <c r="L151" s="9"/>
      <c r="M151" s="1"/>
      <c r="N151" s="9"/>
      <c r="O151" s="1"/>
      <c r="P151" s="9"/>
      <c r="Q151" s="1"/>
      <c r="R151" s="9"/>
      <c r="S151" s="1"/>
      <c r="T151" s="9"/>
      <c r="U151" s="1"/>
      <c r="V151" s="9"/>
      <c r="W151" s="1">
        <v>272</v>
      </c>
      <c r="X151" s="1">
        <v>3504</v>
      </c>
    </row>
    <row r="152" spans="1:25" customHeight="1" ht="12.75">
      <c r="A152" s="1" t="s">
        <v>242</v>
      </c>
      <c r="B152" s="7">
        <v>1</v>
      </c>
      <c r="C152" s="1">
        <v>4</v>
      </c>
      <c r="D152" s="1" t="s">
        <v>154</v>
      </c>
      <c r="E152" s="5"/>
      <c r="F152" s="5"/>
      <c r="G152" s="1"/>
      <c r="H152" s="9"/>
      <c r="I152" s="5">
        <v>6.75</v>
      </c>
      <c r="J152" s="5">
        <v>2.3848480035424</v>
      </c>
      <c r="K152" s="1">
        <v>5</v>
      </c>
      <c r="L152" s="9">
        <v>0.65</v>
      </c>
      <c r="M152" s="1">
        <v>10</v>
      </c>
      <c r="N152" s="9">
        <v>0.35</v>
      </c>
      <c r="O152" s="1"/>
      <c r="P152" s="9"/>
      <c r="Q152" s="1"/>
      <c r="R152" s="9"/>
      <c r="S152" s="1"/>
      <c r="T152" s="9"/>
      <c r="U152" s="1"/>
      <c r="V152" s="9"/>
      <c r="W152" s="1">
        <v>272</v>
      </c>
      <c r="X152" s="1">
        <v>3568</v>
      </c>
    </row>
    <row r="153" spans="1:25" customHeight="1" ht="12.75">
      <c r="A153" s="1" t="s">
        <v>243</v>
      </c>
      <c r="B153" s="7">
        <v>0.56</v>
      </c>
      <c r="C153" s="1">
        <v>4</v>
      </c>
      <c r="D153" s="1" t="s">
        <v>154</v>
      </c>
      <c r="E153" s="5"/>
      <c r="F153" s="5"/>
      <c r="G153" s="1"/>
      <c r="H153" s="9"/>
      <c r="I153" s="5">
        <v>4</v>
      </c>
      <c r="J153" s="5"/>
      <c r="K153" s="1"/>
      <c r="L153" s="9"/>
      <c r="M153" s="1"/>
      <c r="N153" s="9"/>
      <c r="O153" s="1"/>
      <c r="P153" s="9"/>
      <c r="Q153" s="1"/>
      <c r="R153" s="9"/>
      <c r="S153" s="1"/>
      <c r="T153" s="9"/>
      <c r="U153" s="1"/>
      <c r="V153" s="9"/>
      <c r="W153" s="1">
        <v>272</v>
      </c>
      <c r="X153" s="1">
        <v>3632</v>
      </c>
    </row>
    <row r="154" spans="1:25" customHeight="1" ht="12.75">
      <c r="A154" s="1" t="s">
        <v>244</v>
      </c>
      <c r="B154" s="7">
        <v>1</v>
      </c>
      <c r="C154" s="1">
        <v>4</v>
      </c>
      <c r="D154" s="1" t="s">
        <v>154</v>
      </c>
      <c r="E154" s="5"/>
      <c r="F154" s="5"/>
      <c r="G154" s="1"/>
      <c r="H154" s="9"/>
      <c r="I154" s="5">
        <v>6.75</v>
      </c>
      <c r="J154" s="5">
        <v>2.3848480035424</v>
      </c>
      <c r="K154" s="1">
        <v>5</v>
      </c>
      <c r="L154" s="9">
        <v>0.65</v>
      </c>
      <c r="M154" s="1">
        <v>10</v>
      </c>
      <c r="N154" s="9">
        <v>0.35</v>
      </c>
      <c r="O154" s="1"/>
      <c r="P154" s="9"/>
      <c r="Q154" s="1"/>
      <c r="R154" s="9"/>
      <c r="S154" s="1"/>
      <c r="T154" s="9"/>
      <c r="U154" s="1"/>
      <c r="V154" s="9"/>
      <c r="W154" s="1">
        <v>272</v>
      </c>
      <c r="X154" s="1">
        <v>3696</v>
      </c>
    </row>
    <row r="155" spans="1:25" customHeight="1" ht="12.75">
      <c r="A155" s="1" t="s">
        <v>245</v>
      </c>
      <c r="B155" s="7">
        <v>0.01</v>
      </c>
      <c r="C155" s="1">
        <v>4</v>
      </c>
      <c r="D155" s="1" t="s">
        <v>154</v>
      </c>
      <c r="E155" s="5"/>
      <c r="F155" s="5"/>
      <c r="G155" s="1"/>
      <c r="H155" s="9"/>
      <c r="I155" s="5">
        <v>15.416666666667</v>
      </c>
      <c r="J155" s="5">
        <v>1.3819269959814</v>
      </c>
      <c r="K155" s="1">
        <v>15</v>
      </c>
      <c r="L155" s="9">
        <v>0.91666666666667</v>
      </c>
      <c r="M155" s="1">
        <v>20</v>
      </c>
      <c r="N155" s="9">
        <v>0.083333333333333</v>
      </c>
      <c r="O155" s="1"/>
      <c r="P155" s="9"/>
      <c r="Q155" s="1"/>
      <c r="R155" s="9"/>
      <c r="S155" s="1"/>
      <c r="T155" s="9"/>
      <c r="U155" s="1"/>
      <c r="V155" s="9"/>
      <c r="W155" s="1">
        <v>272</v>
      </c>
      <c r="X155" s="1">
        <v>3760</v>
      </c>
    </row>
    <row r="156" spans="1:25" customHeight="1" ht="12.75">
      <c r="A156" s="1" t="s">
        <v>246</v>
      </c>
      <c r="B156" s="7">
        <v>0.7</v>
      </c>
      <c r="C156" s="1">
        <v>4</v>
      </c>
      <c r="D156" s="1" t="s">
        <v>154</v>
      </c>
      <c r="E156" s="5"/>
      <c r="F156" s="5"/>
      <c r="G156" s="1"/>
      <c r="H156" s="9"/>
      <c r="I156" s="5">
        <v>8</v>
      </c>
      <c r="J156" s="5"/>
      <c r="K156" s="1"/>
      <c r="L156" s="9"/>
      <c r="M156" s="1"/>
      <c r="N156" s="9"/>
      <c r="O156" s="1"/>
      <c r="P156" s="9"/>
      <c r="Q156" s="1"/>
      <c r="R156" s="9"/>
      <c r="S156" s="1"/>
      <c r="T156" s="9"/>
      <c r="U156" s="1"/>
      <c r="V156" s="9"/>
      <c r="W156" s="1">
        <v>272</v>
      </c>
      <c r="X156" s="1">
        <v>3824</v>
      </c>
    </row>
    <row r="157" spans="1:25" customHeight="1" ht="12.75">
      <c r="A157" s="1" t="s">
        <v>247</v>
      </c>
      <c r="B157" s="7">
        <v>1</v>
      </c>
      <c r="C157" s="1">
        <v>4</v>
      </c>
      <c r="D157" s="1" t="s">
        <v>154</v>
      </c>
      <c r="E157" s="5"/>
      <c r="F157" s="5"/>
      <c r="G157" s="1"/>
      <c r="H157" s="9"/>
      <c r="I157" s="5">
        <v>6.75</v>
      </c>
      <c r="J157" s="5">
        <v>2.3848480035424</v>
      </c>
      <c r="K157" s="1">
        <v>5</v>
      </c>
      <c r="L157" s="9">
        <v>0.65</v>
      </c>
      <c r="M157" s="1">
        <v>10</v>
      </c>
      <c r="N157" s="9">
        <v>0.35</v>
      </c>
      <c r="O157" s="1"/>
      <c r="P157" s="9"/>
      <c r="Q157" s="1"/>
      <c r="R157" s="9"/>
      <c r="S157" s="1"/>
      <c r="T157" s="9"/>
      <c r="U157" s="1"/>
      <c r="V157" s="9"/>
      <c r="W157" s="1">
        <v>272</v>
      </c>
      <c r="X157" s="1">
        <v>3888</v>
      </c>
    </row>
    <row r="158" spans="1:25" customHeight="1" ht="12.75">
      <c r="A158" s="1" t="s">
        <v>248</v>
      </c>
      <c r="B158" s="7">
        <v>0.06</v>
      </c>
      <c r="C158" s="1">
        <v>4</v>
      </c>
      <c r="D158" s="1" t="s">
        <v>154</v>
      </c>
      <c r="E158" s="5"/>
      <c r="F158" s="5"/>
      <c r="G158" s="1"/>
      <c r="H158" s="9"/>
      <c r="I158" s="5">
        <v>11.317136886102</v>
      </c>
      <c r="J158" s="5">
        <v>2.2024610901854</v>
      </c>
      <c r="K158" s="1">
        <v>10</v>
      </c>
      <c r="L158" s="9">
        <v>0.73657262277952</v>
      </c>
      <c r="M158" s="1">
        <v>15</v>
      </c>
      <c r="N158" s="9">
        <v>0.26342737722048</v>
      </c>
      <c r="O158" s="1"/>
      <c r="P158" s="9"/>
      <c r="Q158" s="1"/>
      <c r="R158" s="9"/>
      <c r="S158" s="1"/>
      <c r="T158" s="9"/>
      <c r="U158" s="1"/>
      <c r="V158" s="9"/>
      <c r="W158" s="1">
        <v>272</v>
      </c>
      <c r="X158" s="1">
        <v>3952</v>
      </c>
    </row>
    <row r="159" spans="1:25" customHeight="1" ht="12.75">
      <c r="A159" s="1" t="s">
        <v>249</v>
      </c>
      <c r="B159" s="7">
        <v>0.02</v>
      </c>
      <c r="C159" s="1">
        <v>4</v>
      </c>
      <c r="D159" s="1" t="s">
        <v>154</v>
      </c>
      <c r="E159" s="5"/>
      <c r="F159" s="5"/>
      <c r="G159" s="1"/>
      <c r="H159" s="9"/>
      <c r="I159" s="5">
        <v>15</v>
      </c>
      <c r="J159" s="5"/>
      <c r="K159" s="1"/>
      <c r="L159" s="9"/>
      <c r="M159" s="1"/>
      <c r="N159" s="9"/>
      <c r="O159" s="1"/>
      <c r="P159" s="9"/>
      <c r="Q159" s="1"/>
      <c r="R159" s="9"/>
      <c r="S159" s="1"/>
      <c r="T159" s="9"/>
      <c r="U159" s="1"/>
      <c r="V159" s="9"/>
      <c r="W159" s="1">
        <v>272</v>
      </c>
      <c r="X159" s="1">
        <v>4016</v>
      </c>
    </row>
    <row r="160" spans="1:25" customHeight="1" ht="12.75">
      <c r="A160" s="1" t="s">
        <v>250</v>
      </c>
      <c r="B160" s="7">
        <v>0.49</v>
      </c>
      <c r="C160" s="1">
        <v>4</v>
      </c>
      <c r="D160" s="1" t="s">
        <v>154</v>
      </c>
      <c r="E160" s="5"/>
      <c r="F160" s="5"/>
      <c r="G160" s="1"/>
      <c r="H160" s="9"/>
      <c r="I160" s="5">
        <v>10.625</v>
      </c>
      <c r="J160" s="5">
        <v>1.6535945694154</v>
      </c>
      <c r="K160" s="1">
        <v>10</v>
      </c>
      <c r="L160" s="9">
        <v>0.875</v>
      </c>
      <c r="M160" s="1">
        <v>15</v>
      </c>
      <c r="N160" s="9">
        <v>0.125</v>
      </c>
      <c r="O160" s="1"/>
      <c r="P160" s="9"/>
      <c r="Q160" s="1"/>
      <c r="R160" s="9"/>
      <c r="S160" s="1"/>
      <c r="T160" s="9"/>
      <c r="U160" s="1"/>
      <c r="V160" s="9"/>
      <c r="W160" s="1">
        <v>272</v>
      </c>
      <c r="X160" s="1">
        <v>4080</v>
      </c>
    </row>
    <row r="161" spans="1:25" customHeight="1" ht="12.75">
      <c r="A161" s="1" t="s">
        <v>251</v>
      </c>
      <c r="B161" s="7">
        <v>0.23</v>
      </c>
      <c r="C161" s="1">
        <v>4</v>
      </c>
      <c r="D161" s="1" t="s">
        <v>154</v>
      </c>
      <c r="E161" s="5"/>
      <c r="F161" s="5"/>
      <c r="G161" s="1"/>
      <c r="H161" s="9"/>
      <c r="I161" s="5">
        <v>6</v>
      </c>
      <c r="J161" s="5"/>
      <c r="K161" s="1"/>
      <c r="L161" s="9"/>
      <c r="M161" s="1"/>
      <c r="N161" s="9"/>
      <c r="O161" s="1"/>
      <c r="P161" s="9"/>
      <c r="Q161" s="1"/>
      <c r="R161" s="9"/>
      <c r="S161" s="1"/>
      <c r="T161" s="9"/>
      <c r="U161" s="1"/>
      <c r="V161" s="9"/>
      <c r="W161" s="1">
        <v>272</v>
      </c>
      <c r="X161" s="1">
        <v>4144</v>
      </c>
    </row>
    <row r="162" spans="1:25" customHeight="1" ht="12.75">
      <c r="A162" s="1" t="s">
        <v>252</v>
      </c>
      <c r="B162" s="7">
        <v>3.39</v>
      </c>
      <c r="C162" s="1">
        <v>4</v>
      </c>
      <c r="D162" s="1" t="s">
        <v>154</v>
      </c>
      <c r="E162" s="5"/>
      <c r="F162" s="5"/>
      <c r="G162" s="1"/>
      <c r="H162" s="9"/>
      <c r="I162" s="5">
        <v>10.825</v>
      </c>
      <c r="J162" s="5">
        <v>1.8559027452967</v>
      </c>
      <c r="K162" s="1">
        <v>10</v>
      </c>
      <c r="L162" s="9">
        <v>0.835</v>
      </c>
      <c r="M162" s="1">
        <v>15</v>
      </c>
      <c r="N162" s="9">
        <v>0.165</v>
      </c>
      <c r="O162" s="1"/>
      <c r="P162" s="9"/>
      <c r="Q162" s="1"/>
      <c r="R162" s="9"/>
      <c r="S162" s="1"/>
      <c r="T162" s="9"/>
      <c r="U162" s="1"/>
      <c r="V162" s="9"/>
      <c r="W162" s="1">
        <v>272</v>
      </c>
      <c r="X162" s="1">
        <v>4208</v>
      </c>
    </row>
    <row r="163" spans="1:25" customHeight="1" ht="12.75">
      <c r="A163" s="1" t="s">
        <v>253</v>
      </c>
      <c r="B163" s="7">
        <v>14.77</v>
      </c>
      <c r="C163" s="1">
        <v>4</v>
      </c>
      <c r="D163" s="1" t="s">
        <v>154</v>
      </c>
      <c r="E163" s="5"/>
      <c r="F163" s="5"/>
      <c r="G163" s="1"/>
      <c r="H163" s="9"/>
      <c r="I163" s="5">
        <v>4</v>
      </c>
      <c r="J163" s="5"/>
      <c r="K163" s="1"/>
      <c r="L163" s="9"/>
      <c r="M163" s="1"/>
      <c r="N163" s="9"/>
      <c r="O163" s="1"/>
      <c r="P163" s="9"/>
      <c r="Q163" s="1"/>
      <c r="R163" s="9"/>
      <c r="S163" s="1"/>
      <c r="T163" s="9"/>
      <c r="U163" s="1"/>
      <c r="V163" s="9"/>
      <c r="W163" s="1">
        <v>272</v>
      </c>
      <c r="X163" s="1">
        <v>4272</v>
      </c>
    </row>
    <row r="164" spans="1:25" customHeight="1" ht="12.75">
      <c r="A164" s="1" t="s">
        <v>254</v>
      </c>
      <c r="B164" s="7">
        <v>1</v>
      </c>
      <c r="C164" s="1">
        <v>4</v>
      </c>
      <c r="D164" s="1" t="s">
        <v>154</v>
      </c>
      <c r="E164" s="5"/>
      <c r="F164" s="5"/>
      <c r="G164" s="1"/>
      <c r="H164" s="9"/>
      <c r="I164" s="5">
        <v>6.75</v>
      </c>
      <c r="J164" s="5">
        <v>2.3848480035424</v>
      </c>
      <c r="K164" s="1">
        <v>5</v>
      </c>
      <c r="L164" s="9">
        <v>0.65</v>
      </c>
      <c r="M164" s="1">
        <v>10</v>
      </c>
      <c r="N164" s="9">
        <v>0.35</v>
      </c>
      <c r="O164" s="1"/>
      <c r="P164" s="9"/>
      <c r="Q164" s="1"/>
      <c r="R164" s="9"/>
      <c r="S164" s="1"/>
      <c r="T164" s="9"/>
      <c r="U164" s="1"/>
      <c r="V164" s="9"/>
      <c r="W164" s="1">
        <v>272</v>
      </c>
      <c r="X164" s="1">
        <v>4352</v>
      </c>
    </row>
    <row r="165" spans="1:25" customHeight="1" ht="12.75">
      <c r="A165" s="1" t="s">
        <v>255</v>
      </c>
      <c r="B165" s="7">
        <v>44.89</v>
      </c>
      <c r="C165" s="1">
        <v>4</v>
      </c>
      <c r="D165" s="1" t="s">
        <v>154</v>
      </c>
      <c r="E165" s="5"/>
      <c r="F165" s="5"/>
      <c r="G165" s="1"/>
      <c r="H165" s="9"/>
      <c r="I165" s="5">
        <v>5.938</v>
      </c>
      <c r="J165" s="5">
        <v>1.9519620897958</v>
      </c>
      <c r="K165" s="1">
        <v>5</v>
      </c>
      <c r="L165" s="9">
        <v>0.8124</v>
      </c>
      <c r="M165" s="1">
        <v>10</v>
      </c>
      <c r="N165" s="9">
        <v>0.1876</v>
      </c>
      <c r="O165" s="1"/>
      <c r="P165" s="9"/>
      <c r="Q165" s="1"/>
      <c r="R165" s="9"/>
      <c r="S165" s="1"/>
      <c r="T165" s="9"/>
      <c r="U165" s="1"/>
      <c r="V165" s="9"/>
      <c r="W165" s="1">
        <v>272</v>
      </c>
      <c r="X165" s="1">
        <v>4416</v>
      </c>
    </row>
    <row r="166" spans="1:25" customHeight="1" ht="12.75">
      <c r="A166" s="1" t="s">
        <v>256</v>
      </c>
      <c r="B166" s="7">
        <v>0.03</v>
      </c>
      <c r="C166" s="1">
        <v>4</v>
      </c>
      <c r="D166" s="1" t="s">
        <v>154</v>
      </c>
      <c r="E166" s="5"/>
      <c r="F166" s="5"/>
      <c r="G166" s="1"/>
      <c r="H166" s="9"/>
      <c r="I166" s="5">
        <v>11.2035</v>
      </c>
      <c r="J166" s="5">
        <v>2.1375424557187</v>
      </c>
      <c r="K166" s="1">
        <v>10</v>
      </c>
      <c r="L166" s="9">
        <v>0.7593</v>
      </c>
      <c r="M166" s="1">
        <v>15</v>
      </c>
      <c r="N166" s="9">
        <v>0.2407</v>
      </c>
      <c r="O166" s="1"/>
      <c r="P166" s="9"/>
      <c r="Q166" s="1"/>
      <c r="R166" s="9"/>
      <c r="S166" s="1"/>
      <c r="T166" s="9"/>
      <c r="U166" s="1"/>
      <c r="V166" s="9"/>
      <c r="W166" s="1">
        <v>272</v>
      </c>
      <c r="X166" s="1">
        <v>4496</v>
      </c>
    </row>
    <row r="167" spans="1:25" customHeight="1" ht="12.75">
      <c r="A167" s="1" t="s">
        <v>257</v>
      </c>
      <c r="B167" s="7">
        <v>7.24</v>
      </c>
      <c r="C167" s="1">
        <v>4</v>
      </c>
      <c r="D167" s="1" t="s">
        <v>154</v>
      </c>
      <c r="E167" s="5"/>
      <c r="F167" s="5"/>
      <c r="G167" s="1"/>
      <c r="H167" s="9"/>
      <c r="I167" s="5">
        <v>9</v>
      </c>
      <c r="J167" s="5"/>
      <c r="K167" s="1"/>
      <c r="L167" s="9"/>
      <c r="M167" s="1"/>
      <c r="N167" s="9"/>
      <c r="O167" s="1"/>
      <c r="P167" s="9"/>
      <c r="Q167" s="1"/>
      <c r="R167" s="9"/>
      <c r="S167" s="1"/>
      <c r="T167" s="9"/>
      <c r="U167" s="1"/>
      <c r="V167" s="9"/>
      <c r="W167" s="1">
        <v>272</v>
      </c>
      <c r="X167" s="1">
        <v>4560</v>
      </c>
    </row>
    <row r="168" spans="1:25" customHeight="1" ht="12.75">
      <c r="A168" s="1" t="s">
        <v>258</v>
      </c>
      <c r="B168" s="7">
        <v>2.56</v>
      </c>
      <c r="C168" s="1">
        <v>4</v>
      </c>
      <c r="D168" s="1" t="s">
        <v>154</v>
      </c>
      <c r="E168" s="5"/>
      <c r="F168" s="5"/>
      <c r="G168" s="1"/>
      <c r="H168" s="9"/>
      <c r="I168" s="5">
        <v>6</v>
      </c>
      <c r="J168" s="5"/>
      <c r="K168" s="1"/>
      <c r="L168" s="9"/>
      <c r="M168" s="1"/>
      <c r="N168" s="9"/>
      <c r="O168" s="1"/>
      <c r="P168" s="9"/>
      <c r="Q168" s="1"/>
      <c r="R168" s="9"/>
      <c r="S168" s="1"/>
      <c r="T168" s="9"/>
      <c r="U168" s="1"/>
      <c r="V168" s="9"/>
      <c r="W168" s="1">
        <v>272</v>
      </c>
      <c r="X168" s="1">
        <v>4624</v>
      </c>
    </row>
    <row r="169" spans="1:25" customHeight="1" ht="12.75">
      <c r="A169" s="1" t="s">
        <v>259</v>
      </c>
      <c r="B169" s="7">
        <v>1</v>
      </c>
      <c r="C169" s="1">
        <v>4</v>
      </c>
      <c r="D169" s="1" t="s">
        <v>154</v>
      </c>
      <c r="E169" s="5"/>
      <c r="F169" s="5"/>
      <c r="G169" s="1"/>
      <c r="H169" s="9"/>
      <c r="I169" s="5">
        <v>6.75</v>
      </c>
      <c r="J169" s="5">
        <v>2.3848480035424</v>
      </c>
      <c r="K169" s="1">
        <v>5</v>
      </c>
      <c r="L169" s="9">
        <v>0.65</v>
      </c>
      <c r="M169" s="1">
        <v>10</v>
      </c>
      <c r="N169" s="9">
        <v>0.35</v>
      </c>
      <c r="O169" s="1"/>
      <c r="P169" s="9"/>
      <c r="Q169" s="1"/>
      <c r="R169" s="9"/>
      <c r="S169" s="1"/>
      <c r="T169" s="9"/>
      <c r="U169" s="1"/>
      <c r="V169" s="9"/>
      <c r="W169" s="1">
        <v>272</v>
      </c>
      <c r="X169" s="1">
        <v>4688</v>
      </c>
    </row>
    <row r="170" spans="1:25" customHeight="1" ht="12.75">
      <c r="A170" s="1" t="s">
        <v>260</v>
      </c>
      <c r="B170" s="7">
        <v>0.12</v>
      </c>
      <c r="C170" s="1">
        <v>4</v>
      </c>
      <c r="D170" s="1" t="s">
        <v>154</v>
      </c>
      <c r="E170" s="5"/>
      <c r="F170" s="5"/>
      <c r="G170" s="1"/>
      <c r="H170" s="9"/>
      <c r="I170" s="5">
        <v>14</v>
      </c>
      <c r="J170" s="5"/>
      <c r="K170" s="1"/>
      <c r="L170" s="9"/>
      <c r="M170" s="1"/>
      <c r="N170" s="9"/>
      <c r="O170" s="1"/>
      <c r="P170" s="9"/>
      <c r="Q170" s="1"/>
      <c r="R170" s="9"/>
      <c r="S170" s="1"/>
      <c r="T170" s="9"/>
      <c r="U170" s="1"/>
      <c r="V170" s="9"/>
      <c r="W170" s="1">
        <v>272</v>
      </c>
      <c r="X170" s="1">
        <v>4752</v>
      </c>
    </row>
    <row r="171" spans="1:25" customHeight="1" ht="12.75">
      <c r="A171" s="1" t="s">
        <v>261</v>
      </c>
      <c r="B171" s="7">
        <v>188.9</v>
      </c>
      <c r="C171" s="1">
        <v>4</v>
      </c>
      <c r="D171" s="1" t="s">
        <v>154</v>
      </c>
      <c r="E171" s="5"/>
      <c r="F171" s="5"/>
      <c r="G171" s="1"/>
      <c r="H171" s="9"/>
      <c r="I171" s="5">
        <v>5</v>
      </c>
      <c r="J171" s="5"/>
      <c r="K171" s="1"/>
      <c r="L171" s="9"/>
      <c r="M171" s="1"/>
      <c r="N171" s="9"/>
      <c r="O171" s="1"/>
      <c r="P171" s="9"/>
      <c r="Q171" s="1"/>
      <c r="R171" s="9"/>
      <c r="S171" s="1"/>
      <c r="T171" s="9"/>
      <c r="U171" s="1"/>
      <c r="V171" s="9"/>
      <c r="W171" s="1">
        <v>272</v>
      </c>
      <c r="X171" s="1">
        <v>4816</v>
      </c>
    </row>
    <row r="172" spans="1:25" customHeight="1" ht="12.75">
      <c r="A172" s="1" t="s">
        <v>505</v>
      </c>
      <c r="B172" s="7">
        <v>163.65</v>
      </c>
      <c r="C172" s="1">
        <v>4</v>
      </c>
      <c r="D172" s="1" t="s">
        <v>154</v>
      </c>
      <c r="E172" s="5"/>
      <c r="F172" s="5"/>
      <c r="G172" s="1"/>
      <c r="H172" s="9"/>
      <c r="I172" s="5">
        <v>4</v>
      </c>
      <c r="J172" s="5"/>
      <c r="K172" s="1"/>
      <c r="L172" s="9"/>
      <c r="M172" s="1"/>
      <c r="N172" s="9"/>
      <c r="O172" s="1"/>
      <c r="P172" s="9"/>
      <c r="Q172" s="1"/>
      <c r="R172" s="9"/>
      <c r="S172" s="1"/>
      <c r="T172" s="9"/>
      <c r="U172" s="1"/>
      <c r="V172" s="9"/>
      <c r="W172" s="1">
        <v>272</v>
      </c>
      <c r="X172" s="1">
        <v>4880</v>
      </c>
    </row>
    <row r="173" spans="1:25" customHeight="1" ht="12.75">
      <c r="A173" s="1" t="s">
        <v>506</v>
      </c>
      <c r="B173" s="7">
        <v>1.73</v>
      </c>
      <c r="C173" s="1">
        <v>4</v>
      </c>
      <c r="D173" s="1" t="s">
        <v>154</v>
      </c>
      <c r="E173" s="5"/>
      <c r="F173" s="5"/>
      <c r="G173" s="1"/>
      <c r="H173" s="9"/>
      <c r="I173" s="5">
        <v>9</v>
      </c>
      <c r="J173" s="5"/>
      <c r="K173" s="1"/>
      <c r="L173" s="9"/>
      <c r="M173" s="1"/>
      <c r="N173" s="9"/>
      <c r="O173" s="1"/>
      <c r="P173" s="9"/>
      <c r="Q173" s="1"/>
      <c r="R173" s="9"/>
      <c r="S173" s="1"/>
      <c r="T173" s="9"/>
      <c r="U173" s="1"/>
      <c r="V173" s="9"/>
      <c r="W173" s="1">
        <v>272</v>
      </c>
      <c r="X173" s="1">
        <v>4944</v>
      </c>
    </row>
    <row r="174" spans="1:25" customHeight="1" ht="12.75">
      <c r="A174" s="1" t="s">
        <v>507</v>
      </c>
      <c r="B174" s="7">
        <v>6.45</v>
      </c>
      <c r="C174" s="1">
        <v>4</v>
      </c>
      <c r="D174" s="1" t="s">
        <v>154</v>
      </c>
      <c r="E174" s="5"/>
      <c r="F174" s="5"/>
      <c r="G174" s="1"/>
      <c r="H174" s="9"/>
      <c r="I174" s="5">
        <v>6</v>
      </c>
      <c r="J174" s="5"/>
      <c r="K174" s="1"/>
      <c r="L174" s="9"/>
      <c r="M174" s="1"/>
      <c r="N174" s="9"/>
      <c r="O174" s="1"/>
      <c r="P174" s="9"/>
      <c r="Q174" s="1"/>
      <c r="R174" s="9"/>
      <c r="S174" s="1"/>
      <c r="T174" s="9"/>
      <c r="U174" s="1"/>
      <c r="V174" s="9"/>
      <c r="W174" s="1">
        <v>272</v>
      </c>
      <c r="X174" s="1">
        <v>5008</v>
      </c>
    </row>
    <row r="175" spans="1:25" customHeight="1" ht="12.75">
      <c r="A175" s="1" t="s">
        <v>508</v>
      </c>
      <c r="B175" s="7">
        <v>0.31</v>
      </c>
      <c r="C175" s="1">
        <v>4</v>
      </c>
      <c r="D175" s="1" t="s">
        <v>154</v>
      </c>
      <c r="E175" s="5"/>
      <c r="F175" s="5"/>
      <c r="G175" s="1"/>
      <c r="H175" s="9"/>
      <c r="I175" s="5">
        <v>22.398</v>
      </c>
      <c r="J175" s="5">
        <v>2.4979183333328</v>
      </c>
      <c r="K175" s="1">
        <v>20</v>
      </c>
      <c r="L175" s="9">
        <v>0.5204</v>
      </c>
      <c r="M175" s="1">
        <v>25</v>
      </c>
      <c r="N175" s="9">
        <v>0.4796</v>
      </c>
      <c r="O175" s="1"/>
      <c r="P175" s="9"/>
      <c r="Q175" s="1"/>
      <c r="R175" s="9"/>
      <c r="S175" s="1"/>
      <c r="T175" s="9"/>
      <c r="U175" s="1"/>
      <c r="V175" s="9"/>
      <c r="W175" s="1">
        <v>272</v>
      </c>
      <c r="X175" s="1">
        <v>5072</v>
      </c>
    </row>
    <row r="176" spans="1:25" customHeight="1" ht="12.75">
      <c r="A176" s="1" t="s">
        <v>516</v>
      </c>
      <c r="B176" s="7">
        <v>0.56</v>
      </c>
      <c r="C176" s="1">
        <v>4</v>
      </c>
      <c r="D176" s="1" t="s">
        <v>154</v>
      </c>
      <c r="E176" s="5"/>
      <c r="F176" s="5"/>
      <c r="G176" s="1"/>
      <c r="H176" s="9"/>
      <c r="I176" s="5">
        <v>11.151</v>
      </c>
      <c r="J176" s="5">
        <v>2.1048037913307</v>
      </c>
      <c r="K176" s="1">
        <v>10</v>
      </c>
      <c r="L176" s="9">
        <v>0.7698</v>
      </c>
      <c r="M176" s="1">
        <v>15</v>
      </c>
      <c r="N176" s="9">
        <v>0.2302</v>
      </c>
      <c r="O176" s="1"/>
      <c r="P176" s="9"/>
      <c r="Q176" s="1"/>
      <c r="R176" s="9"/>
      <c r="S176" s="1"/>
      <c r="T176" s="9"/>
      <c r="U176" s="1"/>
      <c r="V176" s="9"/>
      <c r="W176" s="1">
        <v>272</v>
      </c>
      <c r="X176" s="1">
        <v>5136</v>
      </c>
    </row>
    <row r="177" spans="1:25" customHeight="1" ht="12.75">
      <c r="A177" s="1" t="s">
        <v>517</v>
      </c>
      <c r="B177" s="7">
        <v>2.4</v>
      </c>
      <c r="C177" s="1">
        <v>4</v>
      </c>
      <c r="D177" s="1" t="s">
        <v>154</v>
      </c>
      <c r="E177" s="5"/>
      <c r="F177" s="5"/>
      <c r="G177" s="1"/>
      <c r="H177" s="9"/>
      <c r="I177" s="5">
        <v>12</v>
      </c>
      <c r="J177" s="5"/>
      <c r="K177" s="1"/>
      <c r="L177" s="9"/>
      <c r="M177" s="1"/>
      <c r="N177" s="9"/>
      <c r="O177" s="1"/>
      <c r="P177" s="9"/>
      <c r="Q177" s="1"/>
      <c r="R177" s="9"/>
      <c r="S177" s="1"/>
      <c r="T177" s="9"/>
      <c r="U177" s="1"/>
      <c r="V177" s="9"/>
      <c r="W177" s="1">
        <v>272</v>
      </c>
      <c r="X177" s="1">
        <v>5200</v>
      </c>
    </row>
    <row r="178" spans="1:25" customHeight="1" ht="12.75">
      <c r="A178" s="1" t="s">
        <v>518</v>
      </c>
      <c r="B178" s="7">
        <v>0.02</v>
      </c>
      <c r="C178" s="1">
        <v>4</v>
      </c>
      <c r="D178" s="1" t="s">
        <v>154</v>
      </c>
      <c r="E178" s="5"/>
      <c r="F178" s="5"/>
      <c r="G178" s="1"/>
      <c r="H178" s="9"/>
      <c r="I178" s="5">
        <v>11.367</v>
      </c>
      <c r="J178" s="5">
        <v>2.2285221560487</v>
      </c>
      <c r="K178" s="1">
        <v>10</v>
      </c>
      <c r="L178" s="9">
        <v>0.7266</v>
      </c>
      <c r="M178" s="1">
        <v>15</v>
      </c>
      <c r="N178" s="9">
        <v>0.2734</v>
      </c>
      <c r="O178" s="1"/>
      <c r="P178" s="9"/>
      <c r="Q178" s="1"/>
      <c r="R178" s="9"/>
      <c r="S178" s="1"/>
      <c r="T178" s="9"/>
      <c r="U178" s="1"/>
      <c r="V178" s="9"/>
      <c r="W178" s="1">
        <v>272</v>
      </c>
      <c r="X178" s="1">
        <v>5264</v>
      </c>
    </row>
    <row r="179" spans="1:25" customHeight="1" ht="12.75">
      <c r="A179" s="1" t="s">
        <v>519</v>
      </c>
      <c r="B179" s="7">
        <v>1</v>
      </c>
      <c r="C179" s="1">
        <v>4</v>
      </c>
      <c r="D179" s="1" t="s">
        <v>154</v>
      </c>
      <c r="E179" s="5"/>
      <c r="F179" s="5"/>
      <c r="G179" s="1"/>
      <c r="H179" s="9"/>
      <c r="I179" s="5">
        <v>6.75</v>
      </c>
      <c r="J179" s="5">
        <v>2.3848480035424</v>
      </c>
      <c r="K179" s="1">
        <v>5</v>
      </c>
      <c r="L179" s="9">
        <v>0.65</v>
      </c>
      <c r="M179" s="1">
        <v>10</v>
      </c>
      <c r="N179" s="9">
        <v>0.35</v>
      </c>
      <c r="O179" s="1"/>
      <c r="P179" s="9"/>
      <c r="Q179" s="1"/>
      <c r="R179" s="9"/>
      <c r="S179" s="1"/>
      <c r="T179" s="9"/>
      <c r="U179" s="1"/>
      <c r="V179" s="9"/>
      <c r="W179" s="1">
        <v>272</v>
      </c>
      <c r="X179" s="1">
        <v>5328</v>
      </c>
    </row>
    <row r="180" spans="1:25" customHeight="1" ht="12.75">
      <c r="A180" s="1" t="s">
        <v>520</v>
      </c>
      <c r="B180" s="7">
        <v>0.52</v>
      </c>
      <c r="C180" s="1">
        <v>4</v>
      </c>
      <c r="D180" s="1" t="s">
        <v>154</v>
      </c>
      <c r="E180" s="5"/>
      <c r="F180" s="5"/>
      <c r="G180" s="1"/>
      <c r="H180" s="9"/>
      <c r="I180" s="5">
        <v>10.6925</v>
      </c>
      <c r="J180" s="5">
        <v>1.727120073996</v>
      </c>
      <c r="K180" s="1">
        <v>10</v>
      </c>
      <c r="L180" s="9">
        <v>0.8615</v>
      </c>
      <c r="M180" s="1">
        <v>15</v>
      </c>
      <c r="N180" s="9">
        <v>0.1385</v>
      </c>
      <c r="O180" s="1"/>
      <c r="P180" s="9"/>
      <c r="Q180" s="1"/>
      <c r="R180" s="9"/>
      <c r="S180" s="1"/>
      <c r="T180" s="9"/>
      <c r="U180" s="1"/>
      <c r="V180" s="9"/>
      <c r="W180" s="1">
        <v>272</v>
      </c>
      <c r="X180" s="1">
        <v>5392</v>
      </c>
    </row>
    <row r="181" spans="1:25" customHeight="1" ht="12.75">
      <c r="A181" s="1" t="s">
        <v>521</v>
      </c>
      <c r="B181" s="7">
        <v>3.95</v>
      </c>
      <c r="C181" s="1">
        <v>4</v>
      </c>
      <c r="D181" s="1" t="s">
        <v>154</v>
      </c>
      <c r="E181" s="5"/>
      <c r="F181" s="5"/>
      <c r="G181" s="1"/>
      <c r="H181" s="9"/>
      <c r="I181" s="5">
        <v>10.895</v>
      </c>
      <c r="J181" s="5">
        <v>1.9167615918523</v>
      </c>
      <c r="K181" s="1">
        <v>10</v>
      </c>
      <c r="L181" s="9">
        <v>0.821</v>
      </c>
      <c r="M181" s="1">
        <v>15</v>
      </c>
      <c r="N181" s="9">
        <v>0.179</v>
      </c>
      <c r="O181" s="1"/>
      <c r="P181" s="9"/>
      <c r="Q181" s="1"/>
      <c r="R181" s="9"/>
      <c r="S181" s="1"/>
      <c r="T181" s="9"/>
      <c r="U181" s="1"/>
      <c r="V181" s="9"/>
      <c r="W181" s="1">
        <v>272</v>
      </c>
      <c r="X181" s="1">
        <v>5616</v>
      </c>
    </row>
    <row r="182" spans="1:25" customHeight="1" ht="12.75">
      <c r="A182" s="1" t="s">
        <v>522</v>
      </c>
      <c r="B182" s="7">
        <v>1</v>
      </c>
      <c r="C182" s="1">
        <v>4</v>
      </c>
      <c r="D182" s="1" t="s">
        <v>154</v>
      </c>
      <c r="E182" s="5"/>
      <c r="F182" s="5"/>
      <c r="G182" s="1"/>
      <c r="H182" s="9"/>
      <c r="I182" s="5">
        <v>6.75</v>
      </c>
      <c r="J182" s="5">
        <v>2.3848480035424</v>
      </c>
      <c r="K182" s="1">
        <v>5</v>
      </c>
      <c r="L182" s="9">
        <v>0.65</v>
      </c>
      <c r="M182" s="1">
        <v>10</v>
      </c>
      <c r="N182" s="9">
        <v>0.35</v>
      </c>
      <c r="O182" s="1"/>
      <c r="P182" s="9"/>
      <c r="Q182" s="1"/>
      <c r="R182" s="9"/>
      <c r="S182" s="1"/>
      <c r="T182" s="9"/>
      <c r="U182" s="1"/>
      <c r="V182" s="9"/>
      <c r="W182" s="1">
        <v>272</v>
      </c>
      <c r="X182" s="1">
        <v>5680</v>
      </c>
    </row>
    <row r="183" spans="1:25" customHeight="1" ht="12.75">
      <c r="A183" s="1" t="s">
        <v>523</v>
      </c>
      <c r="B183" s="7">
        <v>1.04</v>
      </c>
      <c r="C183" s="1">
        <v>4</v>
      </c>
      <c r="D183" s="1" t="s">
        <v>154</v>
      </c>
      <c r="E183" s="5"/>
      <c r="F183" s="5"/>
      <c r="G183" s="1"/>
      <c r="H183" s="9"/>
      <c r="I183" s="5">
        <v>47.347084911616</v>
      </c>
      <c r="J183" s="5">
        <v>4.2381648780841</v>
      </c>
      <c r="K183" s="1">
        <v>45</v>
      </c>
      <c r="L183" s="9">
        <v>0.76529150883838</v>
      </c>
      <c r="M183" s="1">
        <v>55</v>
      </c>
      <c r="N183" s="9">
        <v>0.23470849116162</v>
      </c>
      <c r="O183" s="1"/>
      <c r="P183" s="9"/>
      <c r="Q183" s="1"/>
      <c r="R183" s="9"/>
      <c r="S183" s="1"/>
      <c r="T183" s="9"/>
      <c r="U183" s="1"/>
      <c r="V183" s="9"/>
      <c r="W183" s="1">
        <v>272</v>
      </c>
      <c r="X183" s="1">
        <v>5744</v>
      </c>
    </row>
    <row r="184" spans="1:25" customHeight="1" ht="12.75">
      <c r="A184" s="1" t="s">
        <v>524</v>
      </c>
      <c r="B184" s="7">
        <v>0.16</v>
      </c>
      <c r="C184" s="1">
        <v>4</v>
      </c>
      <c r="D184" s="1" t="s">
        <v>154</v>
      </c>
      <c r="E184" s="5"/>
      <c r="F184" s="5"/>
      <c r="G184" s="1"/>
      <c r="H184" s="9"/>
      <c r="I184" s="5">
        <v>10.235</v>
      </c>
      <c r="J184" s="5">
        <v>1.0581942165784</v>
      </c>
      <c r="K184" s="1">
        <v>10</v>
      </c>
      <c r="L184" s="9">
        <v>0.953</v>
      </c>
      <c r="M184" s="1">
        <v>15</v>
      </c>
      <c r="N184" s="9">
        <v>0.047</v>
      </c>
      <c r="O184" s="1"/>
      <c r="P184" s="9"/>
      <c r="Q184" s="1"/>
      <c r="R184" s="9"/>
      <c r="S184" s="1"/>
      <c r="T184" s="9"/>
      <c r="U184" s="1"/>
      <c r="V184" s="9"/>
      <c r="W184" s="1">
        <v>272</v>
      </c>
      <c r="X184" s="1">
        <v>5808</v>
      </c>
    </row>
    <row r="185" spans="1:25" customHeight="1" ht="12.75">
      <c r="A185" s="1" t="s">
        <v>525</v>
      </c>
      <c r="B185" s="7">
        <v>0.36</v>
      </c>
      <c r="C185" s="1">
        <v>4</v>
      </c>
      <c r="D185" s="1" t="s">
        <v>154</v>
      </c>
      <c r="E185" s="5"/>
      <c r="F185" s="5"/>
      <c r="G185" s="1"/>
      <c r="H185" s="9"/>
      <c r="I185" s="5">
        <v>5</v>
      </c>
      <c r="J185" s="5"/>
      <c r="K185" s="1"/>
      <c r="L185" s="9"/>
      <c r="M185" s="1"/>
      <c r="N185" s="9"/>
      <c r="O185" s="1"/>
      <c r="P185" s="9"/>
      <c r="Q185" s="1"/>
      <c r="R185" s="9"/>
      <c r="S185" s="1"/>
      <c r="T185" s="9"/>
      <c r="U185" s="1"/>
      <c r="V185" s="9"/>
      <c r="W185" s="1">
        <v>272</v>
      </c>
      <c r="X185" s="1">
        <v>5872</v>
      </c>
    </row>
    <row r="186" spans="1:25" customHeight="1" ht="12.75">
      <c r="A186" s="1" t="s">
        <v>526</v>
      </c>
      <c r="B186" s="7">
        <v>0.34</v>
      </c>
      <c r="C186" s="1">
        <v>4</v>
      </c>
      <c r="D186" s="1" t="s">
        <v>154</v>
      </c>
      <c r="E186" s="5"/>
      <c r="F186" s="5"/>
      <c r="G186" s="1"/>
      <c r="H186" s="9"/>
      <c r="I186" s="5">
        <v>10.916</v>
      </c>
      <c r="J186" s="5">
        <v>1.9341520105721</v>
      </c>
      <c r="K186" s="1">
        <v>10</v>
      </c>
      <c r="L186" s="9">
        <v>0.8168</v>
      </c>
      <c r="M186" s="1">
        <v>15</v>
      </c>
      <c r="N186" s="9">
        <v>0.1832</v>
      </c>
      <c r="O186" s="1"/>
      <c r="P186" s="9"/>
      <c r="Q186" s="1"/>
      <c r="R186" s="9"/>
      <c r="S186" s="1"/>
      <c r="T186" s="9"/>
      <c r="U186" s="1"/>
      <c r="V186" s="9"/>
      <c r="W186" s="1">
        <v>272</v>
      </c>
      <c r="X186" s="1">
        <v>5936</v>
      </c>
    </row>
    <row r="187" spans="1:25" customHeight="1" ht="12.75">
      <c r="A187" s="1" t="s">
        <v>527</v>
      </c>
      <c r="B187" s="7">
        <v>0.01</v>
      </c>
      <c r="C187" s="1">
        <v>4</v>
      </c>
      <c r="D187" s="1" t="s">
        <v>154</v>
      </c>
      <c r="E187" s="5"/>
      <c r="F187" s="5"/>
      <c r="G187" s="1"/>
      <c r="H187" s="9"/>
      <c r="I187" s="5">
        <v>8</v>
      </c>
      <c r="J187" s="5"/>
      <c r="K187" s="1"/>
      <c r="L187" s="9"/>
      <c r="M187" s="1"/>
      <c r="N187" s="9"/>
      <c r="O187" s="1"/>
      <c r="P187" s="9"/>
      <c r="Q187" s="1"/>
      <c r="R187" s="9"/>
      <c r="S187" s="1"/>
      <c r="T187" s="9"/>
      <c r="U187" s="1"/>
      <c r="V187" s="9"/>
      <c r="W187" s="1">
        <v>272</v>
      </c>
      <c r="X187" s="1">
        <v>6000</v>
      </c>
    </row>
    <row r="188" spans="1:25" customHeight="1" ht="12.75">
      <c r="A188" s="1" t="s">
        <v>528</v>
      </c>
      <c r="B188" s="7">
        <v>1</v>
      </c>
      <c r="C188" s="1">
        <v>4</v>
      </c>
      <c r="D188" s="1" t="s">
        <v>154</v>
      </c>
      <c r="E188" s="5"/>
      <c r="F188" s="5"/>
      <c r="G188" s="1"/>
      <c r="H188" s="9"/>
      <c r="I188" s="5">
        <v>6.629</v>
      </c>
      <c r="J188" s="5">
        <v>2.3433648883603</v>
      </c>
      <c r="K188" s="1">
        <v>5</v>
      </c>
      <c r="L188" s="9">
        <v>0.6742</v>
      </c>
      <c r="M188" s="1">
        <v>10</v>
      </c>
      <c r="N188" s="9">
        <v>0.3258</v>
      </c>
      <c r="O188" s="1"/>
      <c r="P188" s="9"/>
      <c r="Q188" s="1"/>
      <c r="R188" s="9"/>
      <c r="S188" s="1"/>
      <c r="T188" s="9"/>
      <c r="U188" s="1"/>
      <c r="V188" s="9"/>
      <c r="W188" s="1">
        <v>272</v>
      </c>
      <c r="X188" s="1">
        <v>6064</v>
      </c>
    </row>
    <row r="189" spans="1:25" customHeight="1" ht="12.75">
      <c r="A189" s="1" t="s">
        <v>529</v>
      </c>
      <c r="B189" s="7">
        <v>4.2</v>
      </c>
      <c r="C189" s="1">
        <v>4</v>
      </c>
      <c r="D189" s="1" t="s">
        <v>154</v>
      </c>
      <c r="E189" s="5"/>
      <c r="F189" s="5"/>
      <c r="G189" s="1"/>
      <c r="H189" s="9"/>
      <c r="I189" s="5">
        <v>16.125</v>
      </c>
      <c r="J189" s="5">
        <v>2.0879116360613</v>
      </c>
      <c r="K189" s="1">
        <v>15</v>
      </c>
      <c r="L189" s="9">
        <v>0.775</v>
      </c>
      <c r="M189" s="1">
        <v>20</v>
      </c>
      <c r="N189" s="9">
        <v>0.225</v>
      </c>
      <c r="O189" s="1"/>
      <c r="P189" s="9"/>
      <c r="Q189" s="1"/>
      <c r="R189" s="9"/>
      <c r="S189" s="1"/>
      <c r="T189" s="9"/>
      <c r="U189" s="1"/>
      <c r="V189" s="9"/>
      <c r="W189" s="1">
        <v>272</v>
      </c>
      <c r="X189" s="1">
        <v>6128</v>
      </c>
    </row>
    <row r="190" spans="1:25" customHeight="1" ht="12.75">
      <c r="A190" s="1" t="s">
        <v>530</v>
      </c>
      <c r="B190" s="7">
        <v>0.01</v>
      </c>
      <c r="C190" s="1">
        <v>4</v>
      </c>
      <c r="D190" s="1" t="s">
        <v>154</v>
      </c>
      <c r="E190" s="5"/>
      <c r="F190" s="5"/>
      <c r="G190" s="1"/>
      <c r="H190" s="9"/>
      <c r="I190" s="5">
        <v>10.6215</v>
      </c>
      <c r="J190" s="5">
        <v>1.6496174556545</v>
      </c>
      <c r="K190" s="1">
        <v>10</v>
      </c>
      <c r="L190" s="9">
        <v>0.8757</v>
      </c>
      <c r="M190" s="1">
        <v>15</v>
      </c>
      <c r="N190" s="9">
        <v>0.1243</v>
      </c>
      <c r="O190" s="1"/>
      <c r="P190" s="9"/>
      <c r="Q190" s="1"/>
      <c r="R190" s="9"/>
      <c r="S190" s="1"/>
      <c r="T190" s="9"/>
      <c r="U190" s="1"/>
      <c r="V190" s="9"/>
      <c r="W190" s="1">
        <v>272</v>
      </c>
      <c r="X190" s="1">
        <v>6192</v>
      </c>
    </row>
    <row r="191" spans="1:25" customHeight="1" ht="12.75">
      <c r="A191" s="1" t="s">
        <v>531</v>
      </c>
      <c r="B191" s="7">
        <v>0.01</v>
      </c>
      <c r="C191" s="1">
        <v>4</v>
      </c>
      <c r="D191" s="1" t="s">
        <v>154</v>
      </c>
      <c r="E191" s="5"/>
      <c r="F191" s="5"/>
      <c r="G191" s="1"/>
      <c r="H191" s="9"/>
      <c r="I191" s="5">
        <v>6</v>
      </c>
      <c r="J191" s="5"/>
      <c r="K191" s="1"/>
      <c r="L191" s="9"/>
      <c r="M191" s="1"/>
      <c r="N191" s="9"/>
      <c r="O191" s="1"/>
      <c r="P191" s="9"/>
      <c r="Q191" s="1"/>
      <c r="R191" s="9"/>
      <c r="S191" s="1"/>
      <c r="T191" s="9"/>
      <c r="U191" s="1"/>
      <c r="V191" s="9"/>
      <c r="W191" s="1">
        <v>272</v>
      </c>
      <c r="X191" s="1">
        <v>6256</v>
      </c>
    </row>
    <row r="192" spans="1:25" customHeight="1" ht="12.75">
      <c r="A192" s="1" t="s">
        <v>532</v>
      </c>
      <c r="B192" s="7">
        <v>0.73</v>
      </c>
      <c r="C192" s="1">
        <v>4</v>
      </c>
      <c r="D192" s="1" t="s">
        <v>154</v>
      </c>
      <c r="E192" s="5"/>
      <c r="F192" s="5"/>
      <c r="G192" s="1"/>
      <c r="H192" s="9"/>
      <c r="I192" s="5">
        <v>16.102</v>
      </c>
      <c r="J192" s="5">
        <v>2.0725819646036</v>
      </c>
      <c r="K192" s="1">
        <v>15</v>
      </c>
      <c r="L192" s="9">
        <v>0.7796</v>
      </c>
      <c r="M192" s="1">
        <v>20</v>
      </c>
      <c r="N192" s="9">
        <v>0.2204</v>
      </c>
      <c r="O192" s="1"/>
      <c r="P192" s="9"/>
      <c r="Q192" s="1"/>
      <c r="R192" s="9"/>
      <c r="S192" s="1"/>
      <c r="T192" s="9"/>
      <c r="U192" s="1"/>
      <c r="V192" s="9"/>
      <c r="W192" s="1">
        <v>272</v>
      </c>
      <c r="X192" s="1">
        <v>6384</v>
      </c>
    </row>
    <row r="193" spans="1:25" customHeight="1" ht="12.75">
      <c r="A193" s="1" t="s">
        <v>533</v>
      </c>
      <c r="B193" s="7">
        <v>0.19</v>
      </c>
      <c r="C193" s="1">
        <v>4</v>
      </c>
      <c r="D193" s="1" t="s">
        <v>154</v>
      </c>
      <c r="E193" s="5"/>
      <c r="F193" s="5"/>
      <c r="G193" s="1"/>
      <c r="H193" s="9"/>
      <c r="I193" s="5">
        <v>10.717</v>
      </c>
      <c r="J193" s="5">
        <v>1.7524014950918</v>
      </c>
      <c r="K193" s="1">
        <v>10</v>
      </c>
      <c r="L193" s="9">
        <v>0.8566</v>
      </c>
      <c r="M193" s="1">
        <v>15</v>
      </c>
      <c r="N193" s="9">
        <v>0.1434</v>
      </c>
      <c r="O193" s="1"/>
      <c r="P193" s="9"/>
      <c r="Q193" s="1"/>
      <c r="R193" s="9"/>
      <c r="S193" s="1"/>
      <c r="T193" s="9"/>
      <c r="U193" s="1"/>
      <c r="V193" s="9"/>
      <c r="W193" s="1">
        <v>272</v>
      </c>
      <c r="X193" s="1">
        <v>6448</v>
      </c>
    </row>
    <row r="194" spans="1:25" customHeight="1" ht="12.75">
      <c r="A194" s="1" t="s">
        <v>534</v>
      </c>
      <c r="B194" s="7">
        <v>0.17</v>
      </c>
      <c r="C194" s="1">
        <v>4</v>
      </c>
      <c r="D194" s="1" t="s">
        <v>154</v>
      </c>
      <c r="E194" s="5"/>
      <c r="F194" s="5"/>
      <c r="G194" s="1"/>
      <c r="H194" s="9"/>
      <c r="I194" s="5">
        <v>7</v>
      </c>
      <c r="J194" s="5"/>
      <c r="K194" s="1"/>
      <c r="L194" s="9"/>
      <c r="M194" s="1"/>
      <c r="N194" s="9"/>
      <c r="O194" s="1"/>
      <c r="P194" s="9"/>
      <c r="Q194" s="1"/>
      <c r="R194" s="9"/>
      <c r="S194" s="1"/>
      <c r="T194" s="9"/>
      <c r="U194" s="1"/>
      <c r="V194" s="9"/>
      <c r="W194" s="1">
        <v>272</v>
      </c>
      <c r="X194" s="1">
        <v>6512</v>
      </c>
    </row>
    <row r="195" spans="1:25" customHeight="1" ht="12.75">
      <c r="A195" s="1" t="s">
        <v>535</v>
      </c>
      <c r="B195" s="7">
        <v>0.84</v>
      </c>
      <c r="C195" s="1">
        <v>4</v>
      </c>
      <c r="D195" s="1" t="s">
        <v>154</v>
      </c>
      <c r="E195" s="5"/>
      <c r="F195" s="5"/>
      <c r="G195" s="1"/>
      <c r="H195" s="9"/>
      <c r="I195" s="5">
        <v>11.158</v>
      </c>
      <c r="J195" s="5">
        <v>2.1092738086839</v>
      </c>
      <c r="K195" s="1">
        <v>10</v>
      </c>
      <c r="L195" s="9">
        <v>0.7684</v>
      </c>
      <c r="M195" s="1">
        <v>15</v>
      </c>
      <c r="N195" s="9">
        <v>0.2316</v>
      </c>
      <c r="O195" s="1"/>
      <c r="P195" s="9"/>
      <c r="Q195" s="1"/>
      <c r="R195" s="9"/>
      <c r="S195" s="1"/>
      <c r="T195" s="9"/>
      <c r="U195" s="1"/>
      <c r="V195" s="9"/>
      <c r="W195" s="1">
        <v>272</v>
      </c>
      <c r="X195" s="1">
        <v>6576</v>
      </c>
    </row>
    <row r="196" spans="1:25" customHeight="1" ht="12.75">
      <c r="A196" s="1" t="s">
        <v>536</v>
      </c>
      <c r="B196" s="7">
        <v>19.8</v>
      </c>
      <c r="C196" s="1">
        <v>4</v>
      </c>
      <c r="D196" s="1" t="s">
        <v>154</v>
      </c>
      <c r="E196" s="5"/>
      <c r="F196" s="5"/>
      <c r="G196" s="1"/>
      <c r="H196" s="9"/>
      <c r="I196" s="5">
        <v>5</v>
      </c>
      <c r="J196" s="5"/>
      <c r="K196" s="1"/>
      <c r="L196" s="9"/>
      <c r="M196" s="1"/>
      <c r="N196" s="9"/>
      <c r="O196" s="1"/>
      <c r="P196" s="9"/>
      <c r="Q196" s="1"/>
      <c r="R196" s="9"/>
      <c r="S196" s="1"/>
      <c r="T196" s="9"/>
      <c r="U196" s="1"/>
      <c r="V196" s="9"/>
      <c r="W196" s="1">
        <v>272</v>
      </c>
      <c r="X196" s="1">
        <v>6784</v>
      </c>
    </row>
    <row r="197" spans="1:25" customHeight="1" ht="12.75">
      <c r="A197" s="1" t="s">
        <v>537</v>
      </c>
      <c r="B197" s="7">
        <v>0.01</v>
      </c>
      <c r="C197" s="1">
        <v>4</v>
      </c>
      <c r="D197" s="1" t="s">
        <v>154</v>
      </c>
      <c r="E197" s="5"/>
      <c r="F197" s="5"/>
      <c r="G197" s="1"/>
      <c r="H197" s="9"/>
      <c r="I197" s="5">
        <v>11.659</v>
      </c>
      <c r="J197" s="5">
        <v>2.3542979845381</v>
      </c>
      <c r="K197" s="1">
        <v>10</v>
      </c>
      <c r="L197" s="9">
        <v>0.6682</v>
      </c>
      <c r="M197" s="1">
        <v>15</v>
      </c>
      <c r="N197" s="9">
        <v>0.3318</v>
      </c>
      <c r="O197" s="1"/>
      <c r="P197" s="9"/>
      <c r="Q197" s="1"/>
      <c r="R197" s="9"/>
      <c r="S197" s="1"/>
      <c r="T197" s="9"/>
      <c r="U197" s="1"/>
      <c r="V197" s="9"/>
      <c r="W197" s="1">
        <v>272</v>
      </c>
      <c r="X197" s="1">
        <v>6848</v>
      </c>
    </row>
    <row r="198" spans="1:25" customHeight="1" ht="12.75">
      <c r="A198" s="1" t="s">
        <v>538</v>
      </c>
      <c r="B198" s="7">
        <v>0.06</v>
      </c>
      <c r="C198" s="1">
        <v>4</v>
      </c>
      <c r="D198" s="1" t="s">
        <v>154</v>
      </c>
      <c r="E198" s="5"/>
      <c r="F198" s="5"/>
      <c r="G198" s="1"/>
      <c r="H198" s="9"/>
      <c r="I198" s="5">
        <v>10.6285</v>
      </c>
      <c r="J198" s="5">
        <v>1.657554750227</v>
      </c>
      <c r="K198" s="1">
        <v>10</v>
      </c>
      <c r="L198" s="9">
        <v>0.8743</v>
      </c>
      <c r="M198" s="1">
        <v>15</v>
      </c>
      <c r="N198" s="9">
        <v>0.1257</v>
      </c>
      <c r="O198" s="1"/>
      <c r="P198" s="9"/>
      <c r="Q198" s="1"/>
      <c r="R198" s="9"/>
      <c r="S198" s="1"/>
      <c r="T198" s="9"/>
      <c r="U198" s="1"/>
      <c r="V198" s="9"/>
      <c r="W198" s="1">
        <v>272</v>
      </c>
      <c r="X198" s="1">
        <v>6928</v>
      </c>
    </row>
    <row r="199" spans="1:25" customHeight="1" ht="12.75">
      <c r="A199" s="1" t="s">
        <v>539</v>
      </c>
      <c r="B199" s="7">
        <v>0.0</v>
      </c>
      <c r="C199" s="1">
        <v>4</v>
      </c>
      <c r="D199" s="1" t="s">
        <v>154</v>
      </c>
      <c r="E199" s="5"/>
      <c r="F199" s="5"/>
      <c r="G199" s="1"/>
      <c r="H199" s="9"/>
      <c r="I199" s="5">
        <v>10.696</v>
      </c>
      <c r="J199" s="5">
        <v>1.7307755487064</v>
      </c>
      <c r="K199" s="1">
        <v>10</v>
      </c>
      <c r="L199" s="9">
        <v>0.8608</v>
      </c>
      <c r="M199" s="1">
        <v>15</v>
      </c>
      <c r="N199" s="9">
        <v>0.1392</v>
      </c>
      <c r="O199" s="1"/>
      <c r="P199" s="9"/>
      <c r="Q199" s="1"/>
      <c r="R199" s="9"/>
      <c r="S199" s="1"/>
      <c r="T199" s="9"/>
      <c r="U199" s="1"/>
      <c r="V199" s="9"/>
      <c r="W199" s="1">
        <v>272</v>
      </c>
      <c r="X199" s="1">
        <v>6992</v>
      </c>
    </row>
    <row r="200" spans="1:25" customHeight="1" ht="12.75">
      <c r="A200" s="1" t="s">
        <v>540</v>
      </c>
      <c r="B200" s="7">
        <v>0.06</v>
      </c>
      <c r="C200" s="1">
        <v>4</v>
      </c>
      <c r="D200" s="1" t="s">
        <v>154</v>
      </c>
      <c r="E200" s="5"/>
      <c r="F200" s="5"/>
      <c r="G200" s="1"/>
      <c r="H200" s="9"/>
      <c r="I200" s="5">
        <v>6</v>
      </c>
      <c r="J200" s="5"/>
      <c r="K200" s="1"/>
      <c r="L200" s="9"/>
      <c r="M200" s="1"/>
      <c r="N200" s="9"/>
      <c r="O200" s="1"/>
      <c r="P200" s="9"/>
      <c r="Q200" s="1"/>
      <c r="R200" s="9"/>
      <c r="S200" s="1"/>
      <c r="T200" s="9"/>
      <c r="U200" s="1"/>
      <c r="V200" s="9"/>
      <c r="W200" s="1">
        <v>272</v>
      </c>
      <c r="X200" s="1">
        <v>7296</v>
      </c>
    </row>
    <row r="201" spans="1:25" customHeight="1" ht="12.75">
      <c r="A201" s="1" t="s">
        <v>541</v>
      </c>
      <c r="B201" s="7">
        <v>0.03</v>
      </c>
      <c r="C201" s="1">
        <v>3</v>
      </c>
      <c r="D201" s="1" t="s">
        <v>154</v>
      </c>
      <c r="E201" s="5"/>
      <c r="F201" s="5"/>
      <c r="G201" s="1"/>
      <c r="H201" s="9"/>
      <c r="I201" s="5">
        <v>16.086956521739</v>
      </c>
      <c r="J201" s="5">
        <v>2.062354995762</v>
      </c>
      <c r="K201" s="1">
        <v>15</v>
      </c>
      <c r="L201" s="9">
        <v>0.78260869565217</v>
      </c>
      <c r="M201" s="1">
        <v>20</v>
      </c>
      <c r="N201" s="9">
        <v>0.21739130434783</v>
      </c>
      <c r="O201" s="1"/>
      <c r="P201" s="9"/>
      <c r="Q201" s="1"/>
      <c r="R201" s="9"/>
      <c r="S201" s="1"/>
      <c r="T201" s="9"/>
      <c r="U201" s="1"/>
      <c r="V201" s="9"/>
      <c r="W201" s="1">
        <v>448</v>
      </c>
      <c r="X201" s="1">
        <v>32</v>
      </c>
    </row>
    <row r="202" spans="1:25" customHeight="1" ht="12.75">
      <c r="A202" s="1" t="s">
        <v>542</v>
      </c>
      <c r="B202" s="7">
        <v>0.02</v>
      </c>
      <c r="C202" s="1">
        <v>3</v>
      </c>
      <c r="D202" s="1" t="s">
        <v>154</v>
      </c>
      <c r="E202" s="5"/>
      <c r="F202" s="5"/>
      <c r="G202" s="1"/>
      <c r="H202" s="9"/>
      <c r="I202" s="5">
        <v>18</v>
      </c>
      <c r="J202" s="5"/>
      <c r="K202" s="1"/>
      <c r="L202" s="9"/>
      <c r="M202" s="1"/>
      <c r="N202" s="9"/>
      <c r="O202" s="1"/>
      <c r="P202" s="9"/>
      <c r="Q202" s="1"/>
      <c r="R202" s="9"/>
      <c r="S202" s="1"/>
      <c r="T202" s="9"/>
      <c r="U202" s="1"/>
      <c r="V202" s="9"/>
      <c r="W202" s="1">
        <v>448</v>
      </c>
      <c r="X202" s="1">
        <v>80</v>
      </c>
    </row>
    <row r="203" spans="1:25" customHeight="1" ht="12.75">
      <c r="A203" s="1" t="s">
        <v>615</v>
      </c>
      <c r="B203" s="7">
        <v>0.01</v>
      </c>
      <c r="C203" s="1">
        <v>3</v>
      </c>
      <c r="D203" s="1" t="s">
        <v>154</v>
      </c>
      <c r="E203" s="5"/>
      <c r="F203" s="5"/>
      <c r="G203" s="1"/>
      <c r="H203" s="9"/>
      <c r="I203" s="5">
        <v>9</v>
      </c>
      <c r="J203" s="5"/>
      <c r="K203" s="1"/>
      <c r="L203" s="9"/>
      <c r="M203" s="1"/>
      <c r="N203" s="9"/>
      <c r="O203" s="1"/>
      <c r="P203" s="9"/>
      <c r="Q203" s="1"/>
      <c r="R203" s="9"/>
      <c r="S203" s="1"/>
      <c r="T203" s="9"/>
      <c r="U203" s="1"/>
      <c r="V203" s="9"/>
      <c r="W203" s="1">
        <v>448</v>
      </c>
      <c r="X203" s="1">
        <v>128</v>
      </c>
    </row>
    <row r="204" spans="1:25" customHeight="1" ht="12.75">
      <c r="A204" s="1" t="s">
        <v>616</v>
      </c>
      <c r="B204" s="7">
        <v>0.1</v>
      </c>
      <c r="C204" s="1">
        <v>3</v>
      </c>
      <c r="D204" s="1" t="s">
        <v>154</v>
      </c>
      <c r="E204" s="5"/>
      <c r="F204" s="5"/>
      <c r="G204" s="1"/>
      <c r="H204" s="9"/>
      <c r="I204" s="5">
        <v>10.749</v>
      </c>
      <c r="J204" s="5">
        <v>1.7843763616457</v>
      </c>
      <c r="K204" s="1">
        <v>10</v>
      </c>
      <c r="L204" s="9">
        <v>0.8502</v>
      </c>
      <c r="M204" s="1">
        <v>15</v>
      </c>
      <c r="N204" s="9">
        <v>0.1498</v>
      </c>
      <c r="O204" s="1"/>
      <c r="P204" s="9"/>
      <c r="Q204" s="1"/>
      <c r="R204" s="9"/>
      <c r="S204" s="1"/>
      <c r="T204" s="9"/>
      <c r="U204" s="1"/>
      <c r="V204" s="9"/>
      <c r="W204" s="1">
        <v>448</v>
      </c>
      <c r="X204" s="1">
        <v>176</v>
      </c>
    </row>
    <row r="205" spans="1:25" customHeight="1" ht="12.75">
      <c r="A205" s="1" t="s">
        <v>617</v>
      </c>
      <c r="B205" s="7">
        <v>0.47</v>
      </c>
      <c r="C205" s="1">
        <v>3</v>
      </c>
      <c r="D205" s="1" t="s">
        <v>154</v>
      </c>
      <c r="E205" s="5"/>
      <c r="F205" s="5"/>
      <c r="G205" s="1"/>
      <c r="H205" s="9"/>
      <c r="I205" s="5">
        <v>11.1765</v>
      </c>
      <c r="J205" s="5">
        <v>2.1209308687461</v>
      </c>
      <c r="K205" s="1">
        <v>10</v>
      </c>
      <c r="L205" s="9">
        <v>0.7647</v>
      </c>
      <c r="M205" s="1">
        <v>15</v>
      </c>
      <c r="N205" s="9">
        <v>0.2353</v>
      </c>
      <c r="O205" s="1"/>
      <c r="P205" s="9"/>
      <c r="Q205" s="1"/>
      <c r="R205" s="9"/>
      <c r="S205" s="1"/>
      <c r="T205" s="9"/>
      <c r="U205" s="1"/>
      <c r="V205" s="9"/>
      <c r="W205" s="1">
        <v>448</v>
      </c>
      <c r="X205" s="1">
        <v>224</v>
      </c>
    </row>
    <row r="206" spans="1:25" customHeight="1" ht="12.75">
      <c r="A206" s="1" t="s">
        <v>618</v>
      </c>
      <c r="B206" s="7">
        <v>0.55</v>
      </c>
      <c r="C206" s="1">
        <v>3</v>
      </c>
      <c r="D206" s="1" t="s">
        <v>154</v>
      </c>
      <c r="E206" s="5"/>
      <c r="F206" s="5"/>
      <c r="G206" s="1"/>
      <c r="H206" s="9"/>
      <c r="I206" s="5">
        <v>10.8915</v>
      </c>
      <c r="J206" s="5">
        <v>1.9138254230729</v>
      </c>
      <c r="K206" s="1">
        <v>10</v>
      </c>
      <c r="L206" s="9">
        <v>0.8217</v>
      </c>
      <c r="M206" s="1">
        <v>15</v>
      </c>
      <c r="N206" s="9">
        <v>0.1783</v>
      </c>
      <c r="O206" s="1"/>
      <c r="P206" s="9"/>
      <c r="Q206" s="1"/>
      <c r="R206" s="9"/>
      <c r="S206" s="1"/>
      <c r="T206" s="9"/>
      <c r="U206" s="1"/>
      <c r="V206" s="9"/>
      <c r="W206" s="1">
        <v>448</v>
      </c>
      <c r="X206" s="1">
        <v>272</v>
      </c>
    </row>
    <row r="207" spans="1:25" customHeight="1" ht="12.75">
      <c r="A207" s="1" t="s">
        <v>619</v>
      </c>
      <c r="B207" s="7">
        <v>0.11</v>
      </c>
      <c r="C207" s="1">
        <v>3</v>
      </c>
      <c r="D207" s="1" t="s">
        <v>154</v>
      </c>
      <c r="E207" s="5"/>
      <c r="F207" s="5"/>
      <c r="G207" s="1"/>
      <c r="H207" s="9"/>
      <c r="I207" s="5">
        <v>5</v>
      </c>
      <c r="J207" s="5"/>
      <c r="K207" s="1"/>
      <c r="L207" s="9"/>
      <c r="M207" s="1"/>
      <c r="N207" s="9"/>
      <c r="O207" s="1"/>
      <c r="P207" s="9"/>
      <c r="Q207" s="1"/>
      <c r="R207" s="9"/>
      <c r="S207" s="1"/>
      <c r="T207" s="9"/>
      <c r="U207" s="1"/>
      <c r="V207" s="9"/>
      <c r="W207" s="1">
        <v>448</v>
      </c>
      <c r="X207" s="1">
        <v>320</v>
      </c>
    </row>
    <row r="208" spans="1:25" customHeight="1" ht="12.75">
      <c r="A208" s="1" t="s">
        <v>620</v>
      </c>
      <c r="B208" s="7">
        <v>0.0</v>
      </c>
      <c r="C208" s="1">
        <v>3</v>
      </c>
      <c r="D208" s="1" t="s">
        <v>154</v>
      </c>
      <c r="E208" s="5"/>
      <c r="F208" s="5"/>
      <c r="G208" s="1"/>
      <c r="H208" s="9"/>
      <c r="I208" s="5">
        <v>5</v>
      </c>
      <c r="J208" s="5"/>
      <c r="K208" s="1"/>
      <c r="L208" s="9"/>
      <c r="M208" s="1"/>
      <c r="N208" s="9"/>
      <c r="O208" s="1"/>
      <c r="P208" s="9"/>
      <c r="Q208" s="1"/>
      <c r="R208" s="9"/>
      <c r="S208" s="1"/>
      <c r="T208" s="9"/>
      <c r="U208" s="1"/>
      <c r="V208" s="9"/>
      <c r="W208" s="1">
        <v>448</v>
      </c>
      <c r="X208" s="1">
        <v>368</v>
      </c>
    </row>
    <row r="209" spans="1:25" customHeight="1" ht="12.75">
      <c r="A209" s="1" t="s">
        <v>621</v>
      </c>
      <c r="B209" s="7">
        <v>1</v>
      </c>
      <c r="C209" s="1">
        <v>3</v>
      </c>
      <c r="D209" s="1" t="s">
        <v>154</v>
      </c>
      <c r="E209" s="5"/>
      <c r="F209" s="5"/>
      <c r="G209" s="1"/>
      <c r="H209" s="9"/>
      <c r="I209" s="5">
        <v>6.506</v>
      </c>
      <c r="J209" s="5">
        <v>2.2938971206225</v>
      </c>
      <c r="K209" s="1">
        <v>5</v>
      </c>
      <c r="L209" s="9">
        <v>0.6988</v>
      </c>
      <c r="M209" s="1">
        <v>10</v>
      </c>
      <c r="N209" s="9">
        <v>0.3012</v>
      </c>
      <c r="O209" s="1"/>
      <c r="P209" s="9"/>
      <c r="Q209" s="1"/>
      <c r="R209" s="9"/>
      <c r="S209" s="1"/>
      <c r="T209" s="9"/>
      <c r="U209" s="1"/>
      <c r="V209" s="9"/>
      <c r="W209" s="1">
        <v>448</v>
      </c>
      <c r="X209" s="1">
        <v>416</v>
      </c>
    </row>
    <row r="210" spans="1:25" customHeight="1" ht="12.75">
      <c r="A210" s="1" t="s">
        <v>622</v>
      </c>
      <c r="B210" s="7">
        <v>0.21</v>
      </c>
      <c r="C210" s="1">
        <v>3</v>
      </c>
      <c r="D210" s="1" t="s">
        <v>154</v>
      </c>
      <c r="E210" s="5"/>
      <c r="F210" s="5"/>
      <c r="G210" s="1"/>
      <c r="H210" s="9"/>
      <c r="I210" s="5">
        <v>6.492</v>
      </c>
      <c r="J210" s="5">
        <v>2.2877797096749</v>
      </c>
      <c r="K210" s="1">
        <v>5</v>
      </c>
      <c r="L210" s="9">
        <v>0.7016</v>
      </c>
      <c r="M210" s="1">
        <v>10</v>
      </c>
      <c r="N210" s="9">
        <v>0.2984</v>
      </c>
      <c r="O210" s="1"/>
      <c r="P210" s="9"/>
      <c r="Q210" s="1"/>
      <c r="R210" s="9"/>
      <c r="S210" s="1"/>
      <c r="T210" s="9"/>
      <c r="U210" s="1"/>
      <c r="V210" s="9"/>
      <c r="W210" s="1">
        <v>448</v>
      </c>
      <c r="X210" s="1">
        <v>464</v>
      </c>
    </row>
    <row r="211" spans="1:25" customHeight="1" ht="12.75">
      <c r="A211" s="1" t="s">
        <v>623</v>
      </c>
      <c r="B211" s="7">
        <v>1</v>
      </c>
      <c r="C211" s="1">
        <v>3</v>
      </c>
      <c r="D211" s="1" t="s">
        <v>154</v>
      </c>
      <c r="E211" s="5"/>
      <c r="F211" s="5"/>
      <c r="G211" s="1"/>
      <c r="H211" s="9"/>
      <c r="I211" s="5">
        <v>6.75</v>
      </c>
      <c r="J211" s="5">
        <v>2.3848480035424</v>
      </c>
      <c r="K211" s="1">
        <v>5</v>
      </c>
      <c r="L211" s="9">
        <v>0.65</v>
      </c>
      <c r="M211" s="1">
        <v>10</v>
      </c>
      <c r="N211" s="9">
        <v>0.35</v>
      </c>
      <c r="O211" s="1"/>
      <c r="P211" s="9"/>
      <c r="Q211" s="1"/>
      <c r="R211" s="9"/>
      <c r="S211" s="1"/>
      <c r="T211" s="9"/>
      <c r="U211" s="1"/>
      <c r="V211" s="9"/>
      <c r="W211" s="1">
        <v>448</v>
      </c>
      <c r="X211" s="1">
        <v>512</v>
      </c>
    </row>
    <row r="212" spans="1:25" customHeight="1" ht="12.75">
      <c r="A212" s="1" t="s">
        <v>624</v>
      </c>
      <c r="B212" s="7">
        <v>0.0</v>
      </c>
      <c r="C212" s="1">
        <v>3</v>
      </c>
      <c r="D212" s="1" t="s">
        <v>154</v>
      </c>
      <c r="E212" s="5"/>
      <c r="F212" s="5"/>
      <c r="G212" s="1"/>
      <c r="H212" s="9"/>
      <c r="I212" s="5">
        <v>17</v>
      </c>
      <c r="J212" s="5"/>
      <c r="K212" s="1"/>
      <c r="L212" s="9"/>
      <c r="M212" s="1"/>
      <c r="N212" s="9"/>
      <c r="O212" s="1"/>
      <c r="P212" s="9"/>
      <c r="Q212" s="1"/>
      <c r="R212" s="9"/>
      <c r="S212" s="1"/>
      <c r="T212" s="9"/>
      <c r="U212" s="1"/>
      <c r="V212" s="9"/>
      <c r="W212" s="1">
        <v>448</v>
      </c>
      <c r="X212" s="1">
        <v>560</v>
      </c>
    </row>
    <row r="213" spans="1:25" customHeight="1" ht="12.75">
      <c r="A213" s="1" t="s">
        <v>625</v>
      </c>
      <c r="B213" s="7">
        <v>0.09</v>
      </c>
      <c r="C213" s="1">
        <v>3</v>
      </c>
      <c r="D213" s="1" t="s">
        <v>154</v>
      </c>
      <c r="E213" s="5"/>
      <c r="F213" s="5"/>
      <c r="G213" s="1"/>
      <c r="H213" s="9"/>
      <c r="I213" s="5">
        <v>8</v>
      </c>
      <c r="J213" s="5"/>
      <c r="K213" s="1"/>
      <c r="L213" s="9"/>
      <c r="M213" s="1"/>
      <c r="N213" s="9"/>
      <c r="O213" s="1"/>
      <c r="P213" s="9"/>
      <c r="Q213" s="1"/>
      <c r="R213" s="9"/>
      <c r="S213" s="1"/>
      <c r="T213" s="9"/>
      <c r="U213" s="1"/>
      <c r="V213" s="9"/>
      <c r="W213" s="1">
        <v>448</v>
      </c>
      <c r="X213" s="1">
        <v>608</v>
      </c>
    </row>
    <row r="214" spans="1:25" customHeight="1" ht="12.75">
      <c r="A214" s="1" t="s">
        <v>626</v>
      </c>
      <c r="B214" s="7">
        <v>0.44</v>
      </c>
      <c r="C214" s="1">
        <v>3</v>
      </c>
      <c r="D214" s="1" t="s">
        <v>154</v>
      </c>
      <c r="E214" s="5"/>
      <c r="F214" s="5"/>
      <c r="G214" s="1"/>
      <c r="H214" s="9"/>
      <c r="I214" s="5">
        <v>10.5335</v>
      </c>
      <c r="J214" s="5">
        <v>1.5436572644211</v>
      </c>
      <c r="K214" s="1">
        <v>10</v>
      </c>
      <c r="L214" s="9">
        <v>0.8933</v>
      </c>
      <c r="M214" s="1">
        <v>15</v>
      </c>
      <c r="N214" s="9">
        <v>0.1067</v>
      </c>
      <c r="O214" s="1"/>
      <c r="P214" s="9"/>
      <c r="Q214" s="1"/>
      <c r="R214" s="9"/>
      <c r="S214" s="1"/>
      <c r="T214" s="9"/>
      <c r="U214" s="1"/>
      <c r="V214" s="9"/>
      <c r="W214" s="1">
        <v>448</v>
      </c>
      <c r="X214" s="1">
        <v>656</v>
      </c>
    </row>
    <row r="215" spans="1:25" customHeight="1" ht="12.75">
      <c r="A215" s="1" t="s">
        <v>627</v>
      </c>
      <c r="B215" s="7">
        <v>0.64</v>
      </c>
      <c r="C215" s="1">
        <v>3</v>
      </c>
      <c r="D215" s="1" t="s">
        <v>154</v>
      </c>
      <c r="E215" s="5"/>
      <c r="F215" s="5"/>
      <c r="G215" s="1"/>
      <c r="H215" s="9"/>
      <c r="I215" s="5">
        <v>12</v>
      </c>
      <c r="J215" s="5"/>
      <c r="K215" s="1"/>
      <c r="L215" s="9"/>
      <c r="M215" s="1"/>
      <c r="N215" s="9"/>
      <c r="O215" s="1"/>
      <c r="P215" s="9"/>
      <c r="Q215" s="1"/>
      <c r="R215" s="9"/>
      <c r="S215" s="1"/>
      <c r="T215" s="9"/>
      <c r="U215" s="1"/>
      <c r="V215" s="9"/>
      <c r="W215" s="1">
        <v>448</v>
      </c>
      <c r="X215" s="1">
        <v>704</v>
      </c>
    </row>
    <row r="216" spans="1:25" customHeight="1" ht="12.75">
      <c r="A216" s="1" t="s">
        <v>628</v>
      </c>
      <c r="B216" s="7">
        <v>5.13</v>
      </c>
      <c r="C216" s="1">
        <v>3</v>
      </c>
      <c r="D216" s="1" t="s">
        <v>154</v>
      </c>
      <c r="E216" s="5"/>
      <c r="F216" s="5"/>
      <c r="G216" s="1"/>
      <c r="H216" s="9"/>
      <c r="I216" s="5">
        <v>3.692</v>
      </c>
      <c r="J216" s="5">
        <v>2.3658267054034</v>
      </c>
      <c r="K216" s="1">
        <v>2</v>
      </c>
      <c r="L216" s="9">
        <v>0.6616</v>
      </c>
      <c r="M216" s="1">
        <v>7</v>
      </c>
      <c r="N216" s="9">
        <v>0.3384</v>
      </c>
      <c r="O216" s="1"/>
      <c r="P216" s="9"/>
      <c r="Q216" s="1"/>
      <c r="R216" s="9"/>
      <c r="S216" s="1"/>
      <c r="T216" s="9"/>
      <c r="U216" s="1"/>
      <c r="V216" s="9"/>
      <c r="W216" s="1">
        <v>448</v>
      </c>
      <c r="X216" s="1">
        <v>752</v>
      </c>
    </row>
    <row r="217" spans="1:25" customHeight="1" ht="12.75">
      <c r="A217" s="1" t="s">
        <v>629</v>
      </c>
      <c r="B217" s="7">
        <v>0.5</v>
      </c>
      <c r="C217" s="1">
        <v>3</v>
      </c>
      <c r="D217" s="1" t="s">
        <v>154</v>
      </c>
      <c r="E217" s="5"/>
      <c r="F217" s="5"/>
      <c r="G217" s="1"/>
      <c r="H217" s="9"/>
      <c r="I217" s="5">
        <v>9</v>
      </c>
      <c r="J217" s="5"/>
      <c r="K217" s="1"/>
      <c r="L217" s="9"/>
      <c r="M217" s="1"/>
      <c r="N217" s="9"/>
      <c r="O217" s="1"/>
      <c r="P217" s="9"/>
      <c r="Q217" s="1"/>
      <c r="R217" s="9"/>
      <c r="S217" s="1"/>
      <c r="T217" s="9"/>
      <c r="U217" s="1"/>
      <c r="V217" s="9"/>
      <c r="W217" s="1">
        <v>448</v>
      </c>
      <c r="X217" s="1">
        <v>800</v>
      </c>
    </row>
    <row r="218" spans="1:25" customHeight="1" ht="12.75">
      <c r="A218" s="1" t="s">
        <v>630</v>
      </c>
      <c r="B218" s="7">
        <v>0.12</v>
      </c>
      <c r="C218" s="1">
        <v>3</v>
      </c>
      <c r="D218" s="1" t="s">
        <v>154</v>
      </c>
      <c r="E218" s="5"/>
      <c r="F218" s="5"/>
      <c r="G218" s="1"/>
      <c r="H218" s="9"/>
      <c r="I218" s="5">
        <v>10</v>
      </c>
      <c r="J218" s="5"/>
      <c r="K218" s="1"/>
      <c r="L218" s="9"/>
      <c r="M218" s="1"/>
      <c r="N218" s="9"/>
      <c r="O218" s="1"/>
      <c r="P218" s="9"/>
      <c r="Q218" s="1"/>
      <c r="R218" s="9"/>
      <c r="S218" s="1"/>
      <c r="T218" s="9"/>
      <c r="U218" s="1"/>
      <c r="V218" s="9"/>
      <c r="W218" s="1">
        <v>448</v>
      </c>
      <c r="X218" s="1">
        <v>848</v>
      </c>
    </row>
    <row r="219" spans="1:25" customHeight="1" ht="12.75">
      <c r="A219" s="1" t="s">
        <v>631</v>
      </c>
      <c r="B219" s="7">
        <v>0.04</v>
      </c>
      <c r="C219" s="1">
        <v>3</v>
      </c>
      <c r="D219" s="1" t="s">
        <v>154</v>
      </c>
      <c r="E219" s="5"/>
      <c r="F219" s="5"/>
      <c r="G219" s="1"/>
      <c r="H219" s="9"/>
      <c r="I219" s="5">
        <v>9</v>
      </c>
      <c r="J219" s="5"/>
      <c r="K219" s="1"/>
      <c r="L219" s="9"/>
      <c r="M219" s="1"/>
      <c r="N219" s="9"/>
      <c r="O219" s="1"/>
      <c r="P219" s="9"/>
      <c r="Q219" s="1"/>
      <c r="R219" s="9"/>
      <c r="S219" s="1"/>
      <c r="T219" s="9"/>
      <c r="U219" s="1"/>
      <c r="V219" s="9"/>
      <c r="W219" s="1">
        <v>448</v>
      </c>
      <c r="X219" s="1">
        <v>896</v>
      </c>
    </row>
    <row r="220" spans="1:25" customHeight="1" ht="12.75">
      <c r="A220" s="1" t="s">
        <v>632</v>
      </c>
      <c r="B220" s="7">
        <v>3.77</v>
      </c>
      <c r="C220" s="1">
        <v>3</v>
      </c>
      <c r="D220" s="1" t="s">
        <v>154</v>
      </c>
      <c r="E220" s="5"/>
      <c r="F220" s="5"/>
      <c r="G220" s="1"/>
      <c r="H220" s="9"/>
      <c r="I220" s="5">
        <v>16.25</v>
      </c>
      <c r="J220" s="5">
        <v>2.1650635094611</v>
      </c>
      <c r="K220" s="1">
        <v>15</v>
      </c>
      <c r="L220" s="9">
        <v>0.75</v>
      </c>
      <c r="M220" s="1">
        <v>20</v>
      </c>
      <c r="N220" s="9">
        <v>0.25</v>
      </c>
      <c r="O220" s="1"/>
      <c r="P220" s="9"/>
      <c r="Q220" s="1"/>
      <c r="R220" s="9"/>
      <c r="S220" s="1"/>
      <c r="T220" s="9"/>
      <c r="U220" s="1"/>
      <c r="V220" s="9"/>
      <c r="W220" s="1">
        <v>448</v>
      </c>
      <c r="X220" s="1">
        <v>944</v>
      </c>
    </row>
    <row r="221" spans="1:25" customHeight="1" ht="12.75">
      <c r="A221" s="1" t="s">
        <v>633</v>
      </c>
      <c r="B221" s="7">
        <v>0.19</v>
      </c>
      <c r="C221" s="1">
        <v>3</v>
      </c>
      <c r="D221" s="1" t="s">
        <v>154</v>
      </c>
      <c r="E221" s="5"/>
      <c r="F221" s="5"/>
      <c r="G221" s="1"/>
      <c r="H221" s="9"/>
      <c r="I221" s="5">
        <v>6.22</v>
      </c>
      <c r="J221" s="5">
        <v>2.1474636201808</v>
      </c>
      <c r="K221" s="1">
        <v>5</v>
      </c>
      <c r="L221" s="9">
        <v>0.756</v>
      </c>
      <c r="M221" s="1">
        <v>10</v>
      </c>
      <c r="N221" s="9">
        <v>0.244</v>
      </c>
      <c r="O221" s="1"/>
      <c r="P221" s="9"/>
      <c r="Q221" s="1"/>
      <c r="R221" s="9"/>
      <c r="S221" s="1"/>
      <c r="T221" s="9"/>
      <c r="U221" s="1"/>
      <c r="V221" s="9"/>
      <c r="W221" s="1">
        <v>448</v>
      </c>
      <c r="X221" s="1">
        <v>1008</v>
      </c>
    </row>
    <row r="222" spans="1:25" customHeight="1" ht="12.75">
      <c r="A222" s="1" t="s">
        <v>634</v>
      </c>
      <c r="B222" s="7">
        <v>0.56</v>
      </c>
      <c r="C222" s="1">
        <v>3</v>
      </c>
      <c r="D222" s="1" t="s">
        <v>154</v>
      </c>
      <c r="E222" s="5"/>
      <c r="F222" s="5"/>
      <c r="G222" s="1"/>
      <c r="H222" s="9"/>
      <c r="I222" s="5">
        <v>9</v>
      </c>
      <c r="J222" s="5"/>
      <c r="K222" s="1"/>
      <c r="L222" s="9"/>
      <c r="M222" s="1"/>
      <c r="N222" s="9"/>
      <c r="O222" s="1"/>
      <c r="P222" s="9"/>
      <c r="Q222" s="1"/>
      <c r="R222" s="9"/>
      <c r="S222" s="1"/>
      <c r="T222" s="9"/>
      <c r="U222" s="1"/>
      <c r="V222" s="9"/>
      <c r="W222" s="1">
        <v>448</v>
      </c>
      <c r="X222" s="1">
        <v>1056</v>
      </c>
    </row>
    <row r="223" spans="1:25" customHeight="1" ht="12.75">
      <c r="A223" s="1" t="s">
        <v>635</v>
      </c>
      <c r="B223" s="7">
        <v>0.08</v>
      </c>
      <c r="C223" s="1">
        <v>3</v>
      </c>
      <c r="D223" s="1" t="s">
        <v>154</v>
      </c>
      <c r="E223" s="5"/>
      <c r="F223" s="5"/>
      <c r="G223" s="1"/>
      <c r="H223" s="9"/>
      <c r="I223" s="5">
        <v>6</v>
      </c>
      <c r="J223" s="5"/>
      <c r="K223" s="1"/>
      <c r="L223" s="9"/>
      <c r="M223" s="1"/>
      <c r="N223" s="9"/>
      <c r="O223" s="1"/>
      <c r="P223" s="9"/>
      <c r="Q223" s="1"/>
      <c r="R223" s="9"/>
      <c r="S223" s="1"/>
      <c r="T223" s="9"/>
      <c r="U223" s="1"/>
      <c r="V223" s="9"/>
      <c r="W223" s="1">
        <v>448</v>
      </c>
      <c r="X223" s="1">
        <v>1104</v>
      </c>
    </row>
    <row r="224" spans="1:25" customHeight="1" ht="12.75">
      <c r="A224" s="1" t="s">
        <v>636</v>
      </c>
      <c r="B224" s="7">
        <v>0.56</v>
      </c>
      <c r="C224" s="1">
        <v>3</v>
      </c>
      <c r="D224" s="1" t="s">
        <v>154</v>
      </c>
      <c r="E224" s="5"/>
      <c r="F224" s="5"/>
      <c r="G224" s="1"/>
      <c r="H224" s="9"/>
      <c r="I224" s="5">
        <v>11.92</v>
      </c>
      <c r="J224" s="5">
        <v>2.4317894645713</v>
      </c>
      <c r="K224" s="1">
        <v>10</v>
      </c>
      <c r="L224" s="9">
        <v>0.616</v>
      </c>
      <c r="M224" s="1">
        <v>15</v>
      </c>
      <c r="N224" s="9">
        <v>0.384</v>
      </c>
      <c r="O224" s="1"/>
      <c r="P224" s="9"/>
      <c r="Q224" s="1"/>
      <c r="R224" s="9"/>
      <c r="S224" s="1"/>
      <c r="T224" s="9"/>
      <c r="U224" s="1"/>
      <c r="V224" s="9"/>
      <c r="W224" s="1">
        <v>448</v>
      </c>
      <c r="X224" s="1">
        <v>1152</v>
      </c>
    </row>
    <row r="225" spans="1:25" customHeight="1" ht="12.75">
      <c r="A225" s="1" t="s">
        <v>637</v>
      </c>
      <c r="B225" s="7">
        <v>0.09</v>
      </c>
      <c r="C225" s="1">
        <v>3</v>
      </c>
      <c r="D225" s="1" t="s">
        <v>154</v>
      </c>
      <c r="E225" s="5"/>
      <c r="F225" s="5"/>
      <c r="G225" s="1"/>
      <c r="H225" s="9"/>
      <c r="I225" s="5">
        <v>10</v>
      </c>
      <c r="J225" s="5"/>
      <c r="K225" s="1"/>
      <c r="L225" s="9"/>
      <c r="M225" s="1"/>
      <c r="N225" s="9"/>
      <c r="O225" s="1"/>
      <c r="P225" s="9"/>
      <c r="Q225" s="1"/>
      <c r="R225" s="9"/>
      <c r="S225" s="1"/>
      <c r="T225" s="9"/>
      <c r="U225" s="1"/>
      <c r="V225" s="9"/>
      <c r="W225" s="1">
        <v>448</v>
      </c>
      <c r="X225" s="1">
        <v>1200</v>
      </c>
    </row>
    <row r="226" spans="1:25" customHeight="1" ht="12.75">
      <c r="A226" s="1" t="s">
        <v>638</v>
      </c>
      <c r="B226" s="7">
        <v>1</v>
      </c>
      <c r="C226" s="1">
        <v>3</v>
      </c>
      <c r="D226" s="1" t="s">
        <v>154</v>
      </c>
      <c r="E226" s="5"/>
      <c r="F226" s="5"/>
      <c r="G226" s="1"/>
      <c r="H226" s="9"/>
      <c r="I226" s="5">
        <v>6.75</v>
      </c>
      <c r="J226" s="5">
        <v>2.3848480035424</v>
      </c>
      <c r="K226" s="1">
        <v>5</v>
      </c>
      <c r="L226" s="9">
        <v>0.65</v>
      </c>
      <c r="M226" s="1">
        <v>10</v>
      </c>
      <c r="N226" s="9">
        <v>0.35</v>
      </c>
      <c r="O226" s="1"/>
      <c r="P226" s="9"/>
      <c r="Q226" s="1"/>
      <c r="R226" s="9"/>
      <c r="S226" s="1"/>
      <c r="T226" s="9"/>
      <c r="U226" s="1"/>
      <c r="V226" s="9"/>
      <c r="W226" s="1">
        <v>448</v>
      </c>
      <c r="X226" s="1">
        <v>1248</v>
      </c>
    </row>
    <row r="227" spans="1:25" customHeight="1" ht="12.75">
      <c r="A227" s="1" t="s">
        <v>639</v>
      </c>
      <c r="B227" s="7">
        <v>1</v>
      </c>
      <c r="C227" s="1">
        <v>3</v>
      </c>
      <c r="D227" s="1" t="s">
        <v>154</v>
      </c>
      <c r="E227" s="5"/>
      <c r="F227" s="5"/>
      <c r="G227" s="1"/>
      <c r="H227" s="9"/>
      <c r="I227" s="5">
        <v>6.75</v>
      </c>
      <c r="J227" s="5">
        <v>2.3848480035424</v>
      </c>
      <c r="K227" s="1">
        <v>5</v>
      </c>
      <c r="L227" s="9">
        <v>0.65</v>
      </c>
      <c r="M227" s="1">
        <v>10</v>
      </c>
      <c r="N227" s="9">
        <v>0.35</v>
      </c>
      <c r="O227" s="1"/>
      <c r="P227" s="9"/>
      <c r="Q227" s="1"/>
      <c r="R227" s="9"/>
      <c r="S227" s="1"/>
      <c r="T227" s="9"/>
      <c r="U227" s="1"/>
      <c r="V227" s="9"/>
      <c r="W227" s="1">
        <v>448</v>
      </c>
      <c r="X227" s="1">
        <v>1296</v>
      </c>
    </row>
    <row r="228" spans="1:25" customHeight="1" ht="12.75">
      <c r="A228" s="1" t="s">
        <v>640</v>
      </c>
      <c r="B228" s="7">
        <v>0.54</v>
      </c>
      <c r="C228" s="1">
        <v>3</v>
      </c>
      <c r="D228" s="1" t="s">
        <v>154</v>
      </c>
      <c r="E228" s="5"/>
      <c r="F228" s="5"/>
      <c r="G228" s="1"/>
      <c r="H228" s="9"/>
      <c r="I228" s="5">
        <v>10.9175</v>
      </c>
      <c r="J228" s="5">
        <v>1.9353794847523</v>
      </c>
      <c r="K228" s="1">
        <v>10</v>
      </c>
      <c r="L228" s="9">
        <v>0.8165</v>
      </c>
      <c r="M228" s="1">
        <v>15</v>
      </c>
      <c r="N228" s="9">
        <v>0.1835</v>
      </c>
      <c r="O228" s="1"/>
      <c r="P228" s="9"/>
      <c r="Q228" s="1"/>
      <c r="R228" s="9"/>
      <c r="S228" s="1"/>
      <c r="T228" s="9"/>
      <c r="U228" s="1"/>
      <c r="V228" s="9"/>
      <c r="W228" s="1">
        <v>448</v>
      </c>
      <c r="X228" s="1">
        <v>1344</v>
      </c>
    </row>
    <row r="229" spans="1:25" customHeight="1" ht="12.75">
      <c r="A229" s="1" t="s">
        <v>641</v>
      </c>
      <c r="B229" s="7">
        <v>1.46</v>
      </c>
      <c r="C229" s="1">
        <v>3</v>
      </c>
      <c r="D229" s="1" t="s">
        <v>154</v>
      </c>
      <c r="E229" s="5"/>
      <c r="F229" s="5"/>
      <c r="G229" s="1"/>
      <c r="H229" s="9"/>
      <c r="I229" s="5">
        <v>10.6865</v>
      </c>
      <c r="J229" s="5">
        <v>1.7208189184223</v>
      </c>
      <c r="K229" s="1">
        <v>10</v>
      </c>
      <c r="L229" s="9">
        <v>0.8627</v>
      </c>
      <c r="M229" s="1">
        <v>15</v>
      </c>
      <c r="N229" s="9">
        <v>0.1373</v>
      </c>
      <c r="O229" s="1"/>
      <c r="P229" s="9"/>
      <c r="Q229" s="1"/>
      <c r="R229" s="9"/>
      <c r="S229" s="1"/>
      <c r="T229" s="9"/>
      <c r="U229" s="1"/>
      <c r="V229" s="9"/>
      <c r="W229" s="1">
        <v>448</v>
      </c>
      <c r="X229" s="1">
        <v>1392</v>
      </c>
    </row>
    <row r="230" spans="1:25" customHeight="1" ht="12.75">
      <c r="A230" s="1" t="s">
        <v>642</v>
      </c>
      <c r="B230" s="7">
        <v>0.09</v>
      </c>
      <c r="C230" s="1">
        <v>3</v>
      </c>
      <c r="D230" s="1" t="s">
        <v>154</v>
      </c>
      <c r="E230" s="5"/>
      <c r="F230" s="5"/>
      <c r="G230" s="1"/>
      <c r="H230" s="9"/>
      <c r="I230" s="5">
        <v>11.827</v>
      </c>
      <c r="J230" s="5">
        <v>2.4077107384401</v>
      </c>
      <c r="K230" s="1">
        <v>10</v>
      </c>
      <c r="L230" s="9">
        <v>0.6346</v>
      </c>
      <c r="M230" s="1">
        <v>15</v>
      </c>
      <c r="N230" s="9">
        <v>0.3654</v>
      </c>
      <c r="O230" s="1"/>
      <c r="P230" s="9"/>
      <c r="Q230" s="1"/>
      <c r="R230" s="9"/>
      <c r="S230" s="1"/>
      <c r="T230" s="9"/>
      <c r="U230" s="1"/>
      <c r="V230" s="9"/>
      <c r="W230" s="1">
        <v>448</v>
      </c>
      <c r="X230" s="1">
        <v>1440</v>
      </c>
    </row>
    <row r="231" spans="1:25" customHeight="1" ht="12.75">
      <c r="A231" s="1" t="s">
        <v>643</v>
      </c>
      <c r="B231" s="7">
        <v>0.11</v>
      </c>
      <c r="C231" s="1">
        <v>3</v>
      </c>
      <c r="D231" s="1" t="s">
        <v>154</v>
      </c>
      <c r="E231" s="5"/>
      <c r="F231" s="5"/>
      <c r="G231" s="1"/>
      <c r="H231" s="9"/>
      <c r="I231" s="5">
        <v>6</v>
      </c>
      <c r="J231" s="5"/>
      <c r="K231" s="1"/>
      <c r="L231" s="9"/>
      <c r="M231" s="1"/>
      <c r="N231" s="9"/>
      <c r="O231" s="1"/>
      <c r="P231" s="9"/>
      <c r="Q231" s="1"/>
      <c r="R231" s="9"/>
      <c r="S231" s="1"/>
      <c r="T231" s="9"/>
      <c r="U231" s="1"/>
      <c r="V231" s="9"/>
      <c r="W231" s="1">
        <v>448</v>
      </c>
      <c r="X231" s="1">
        <v>1488</v>
      </c>
    </row>
    <row r="232" spans="1:25" customHeight="1" ht="12.75">
      <c r="A232" s="1" t="s">
        <v>644</v>
      </c>
      <c r="B232" s="7">
        <v>0.5</v>
      </c>
      <c r="C232" s="1">
        <v>3</v>
      </c>
      <c r="D232" s="1" t="s">
        <v>154</v>
      </c>
      <c r="E232" s="5"/>
      <c r="F232" s="5"/>
      <c r="G232" s="1"/>
      <c r="H232" s="9"/>
      <c r="I232" s="5">
        <v>10.5505</v>
      </c>
      <c r="J232" s="5">
        <v>1.5650718034646</v>
      </c>
      <c r="K232" s="1">
        <v>10</v>
      </c>
      <c r="L232" s="9">
        <v>0.8899</v>
      </c>
      <c r="M232" s="1">
        <v>15</v>
      </c>
      <c r="N232" s="9">
        <v>0.1101</v>
      </c>
      <c r="O232" s="1"/>
      <c r="P232" s="9"/>
      <c r="Q232" s="1"/>
      <c r="R232" s="9"/>
      <c r="S232" s="1"/>
      <c r="T232" s="9"/>
      <c r="U232" s="1"/>
      <c r="V232" s="9"/>
      <c r="W232" s="1">
        <v>448</v>
      </c>
      <c r="X232" s="1">
        <v>1536</v>
      </c>
    </row>
    <row r="233" spans="1:25" customHeight="1" ht="12.75">
      <c r="A233" s="1" t="s">
        <v>645</v>
      </c>
      <c r="B233" s="7">
        <v>1</v>
      </c>
      <c r="C233" s="1">
        <v>3</v>
      </c>
      <c r="D233" s="1" t="s">
        <v>154</v>
      </c>
      <c r="E233" s="5"/>
      <c r="F233" s="5"/>
      <c r="G233" s="1"/>
      <c r="H233" s="9"/>
      <c r="I233" s="5">
        <v>6.75</v>
      </c>
      <c r="J233" s="5">
        <v>2.3848480035424</v>
      </c>
      <c r="K233" s="1">
        <v>5</v>
      </c>
      <c r="L233" s="9">
        <v>0.65</v>
      </c>
      <c r="M233" s="1">
        <v>10</v>
      </c>
      <c r="N233" s="9">
        <v>0.35</v>
      </c>
      <c r="O233" s="1"/>
      <c r="P233" s="9"/>
      <c r="Q233" s="1"/>
      <c r="R233" s="9"/>
      <c r="S233" s="1"/>
      <c r="T233" s="9"/>
      <c r="U233" s="1"/>
      <c r="V233" s="9"/>
      <c r="W233" s="1">
        <v>448</v>
      </c>
      <c r="X233" s="1">
        <v>1584</v>
      </c>
    </row>
    <row r="234" spans="1:25" customHeight="1" ht="12.75">
      <c r="A234" s="1" t="s">
        <v>646</v>
      </c>
      <c r="B234" s="7">
        <v>0.42</v>
      </c>
      <c r="C234" s="1">
        <v>3</v>
      </c>
      <c r="D234" s="1" t="s">
        <v>154</v>
      </c>
      <c r="E234" s="5"/>
      <c r="F234" s="5"/>
      <c r="G234" s="1"/>
      <c r="H234" s="9"/>
      <c r="I234" s="5">
        <v>10.5295</v>
      </c>
      <c r="J234" s="5">
        <v>1.5385479355548</v>
      </c>
      <c r="K234" s="1">
        <v>10</v>
      </c>
      <c r="L234" s="9">
        <v>0.8941</v>
      </c>
      <c r="M234" s="1">
        <v>15</v>
      </c>
      <c r="N234" s="9">
        <v>0.1059</v>
      </c>
      <c r="O234" s="1"/>
      <c r="P234" s="9"/>
      <c r="Q234" s="1"/>
      <c r="R234" s="9"/>
      <c r="S234" s="1"/>
      <c r="T234" s="9"/>
      <c r="U234" s="1"/>
      <c r="V234" s="9"/>
      <c r="W234" s="1">
        <v>448</v>
      </c>
      <c r="X234" s="1">
        <v>1632</v>
      </c>
    </row>
    <row r="235" spans="1:25" customHeight="1" ht="12.75">
      <c r="A235" s="1" t="s">
        <v>647</v>
      </c>
      <c r="B235" s="7">
        <v>0.11</v>
      </c>
      <c r="C235" s="1">
        <v>3</v>
      </c>
      <c r="D235" s="1" t="s">
        <v>154</v>
      </c>
      <c r="E235" s="5"/>
      <c r="F235" s="5"/>
      <c r="G235" s="1"/>
      <c r="H235" s="9"/>
      <c r="I235" s="5">
        <v>10</v>
      </c>
      <c r="J235" s="5"/>
      <c r="K235" s="1"/>
      <c r="L235" s="9"/>
      <c r="M235" s="1"/>
      <c r="N235" s="9"/>
      <c r="O235" s="1"/>
      <c r="P235" s="9"/>
      <c r="Q235" s="1"/>
      <c r="R235" s="9"/>
      <c r="S235" s="1"/>
      <c r="T235" s="9"/>
      <c r="U235" s="1"/>
      <c r="V235" s="9"/>
      <c r="W235" s="1">
        <v>448</v>
      </c>
      <c r="X235" s="1">
        <v>1680</v>
      </c>
    </row>
    <row r="236" spans="1:25" customHeight="1" ht="12.75">
      <c r="A236" s="1" t="s">
        <v>648</v>
      </c>
      <c r="B236" s="7">
        <v>1.1</v>
      </c>
      <c r="C236" s="1">
        <v>3</v>
      </c>
      <c r="D236" s="1" t="s">
        <v>154</v>
      </c>
      <c r="E236" s="5"/>
      <c r="F236" s="5"/>
      <c r="G236" s="1"/>
      <c r="H236" s="9"/>
      <c r="I236" s="5">
        <v>11.5445</v>
      </c>
      <c r="J236" s="5">
        <v>2.3101990715088</v>
      </c>
      <c r="K236" s="1">
        <v>10</v>
      </c>
      <c r="L236" s="9">
        <v>0.6911</v>
      </c>
      <c r="M236" s="1">
        <v>15</v>
      </c>
      <c r="N236" s="9">
        <v>0.3089</v>
      </c>
      <c r="O236" s="1"/>
      <c r="P236" s="9"/>
      <c r="Q236" s="1"/>
      <c r="R236" s="9"/>
      <c r="S236" s="1"/>
      <c r="T236" s="9"/>
      <c r="U236" s="1"/>
      <c r="V236" s="9"/>
      <c r="W236" s="1">
        <v>448</v>
      </c>
      <c r="X236" s="1">
        <v>1728</v>
      </c>
    </row>
    <row r="237" spans="1:25" customHeight="1" ht="12.75">
      <c r="A237" s="1" t="s">
        <v>649</v>
      </c>
      <c r="B237" s="7">
        <v>8.58</v>
      </c>
      <c r="C237" s="1">
        <v>3</v>
      </c>
      <c r="D237" s="1" t="s">
        <v>154</v>
      </c>
      <c r="E237" s="5"/>
      <c r="F237" s="5"/>
      <c r="G237" s="1"/>
      <c r="H237" s="9"/>
      <c r="I237" s="5">
        <v>7</v>
      </c>
      <c r="J237" s="5"/>
      <c r="K237" s="1"/>
      <c r="L237" s="9"/>
      <c r="M237" s="1"/>
      <c r="N237" s="9"/>
      <c r="O237" s="1"/>
      <c r="P237" s="9"/>
      <c r="Q237" s="1"/>
      <c r="R237" s="9"/>
      <c r="S237" s="1"/>
      <c r="T237" s="9"/>
      <c r="U237" s="1"/>
      <c r="V237" s="9"/>
      <c r="W237" s="1">
        <v>448</v>
      </c>
      <c r="X237" s="1">
        <v>1776</v>
      </c>
    </row>
    <row r="238" spans="1:25" customHeight="1" ht="12.75">
      <c r="A238" s="1" t="s">
        <v>650</v>
      </c>
      <c r="B238" s="7">
        <v>0.11</v>
      </c>
      <c r="C238" s="1">
        <v>3</v>
      </c>
      <c r="D238" s="1" t="s">
        <v>154</v>
      </c>
      <c r="E238" s="5"/>
      <c r="F238" s="5"/>
      <c r="G238" s="1"/>
      <c r="H238" s="9"/>
      <c r="I238" s="5">
        <v>7</v>
      </c>
      <c r="J238" s="5"/>
      <c r="K238" s="1"/>
      <c r="L238" s="9"/>
      <c r="M238" s="1"/>
      <c r="N238" s="9"/>
      <c r="O238" s="1"/>
      <c r="P238" s="9"/>
      <c r="Q238" s="1"/>
      <c r="R238" s="9"/>
      <c r="S238" s="1"/>
      <c r="T238" s="9"/>
      <c r="U238" s="1"/>
      <c r="V238" s="9"/>
      <c r="W238" s="1">
        <v>448</v>
      </c>
      <c r="X238" s="1">
        <v>1824</v>
      </c>
    </row>
    <row r="239" spans="1:25" customHeight="1" ht="12.75">
      <c r="A239" s="1" t="s">
        <v>651</v>
      </c>
      <c r="B239" s="7">
        <v>15.39</v>
      </c>
      <c r="C239" s="1">
        <v>3</v>
      </c>
      <c r="D239" s="1" t="s">
        <v>154</v>
      </c>
      <c r="E239" s="5"/>
      <c r="F239" s="5"/>
      <c r="G239" s="1"/>
      <c r="H239" s="9"/>
      <c r="I239" s="5">
        <v>10.2235</v>
      </c>
      <c r="J239" s="5">
        <v>1.0332220235748</v>
      </c>
      <c r="K239" s="1">
        <v>10</v>
      </c>
      <c r="L239" s="9">
        <v>0.9553</v>
      </c>
      <c r="M239" s="1">
        <v>15</v>
      </c>
      <c r="N239" s="9">
        <v>0.0447</v>
      </c>
      <c r="O239" s="1"/>
      <c r="P239" s="9"/>
      <c r="Q239" s="1"/>
      <c r="R239" s="9"/>
      <c r="S239" s="1"/>
      <c r="T239" s="9"/>
      <c r="U239" s="1"/>
      <c r="V239" s="9"/>
      <c r="W239" s="1">
        <v>448</v>
      </c>
      <c r="X239" s="1">
        <v>1872</v>
      </c>
    </row>
    <row r="240" spans="1:25" customHeight="1" ht="12.75">
      <c r="A240" s="1" t="s">
        <v>652</v>
      </c>
      <c r="B240" s="7">
        <v>0.19</v>
      </c>
      <c r="C240" s="1">
        <v>3</v>
      </c>
      <c r="D240" s="1" t="s">
        <v>154</v>
      </c>
      <c r="E240" s="5"/>
      <c r="F240" s="5"/>
      <c r="G240" s="1"/>
      <c r="H240" s="9"/>
      <c r="I240" s="5">
        <v>10.516</v>
      </c>
      <c r="J240" s="5">
        <v>1.5210996022615</v>
      </c>
      <c r="K240" s="1">
        <v>10</v>
      </c>
      <c r="L240" s="9">
        <v>0.8968</v>
      </c>
      <c r="M240" s="1">
        <v>15</v>
      </c>
      <c r="N240" s="9">
        <v>0.1032</v>
      </c>
      <c r="O240" s="1"/>
      <c r="P240" s="9"/>
      <c r="Q240" s="1"/>
      <c r="R240" s="9"/>
      <c r="S240" s="1"/>
      <c r="T240" s="9"/>
      <c r="U240" s="1"/>
      <c r="V240" s="9"/>
      <c r="W240" s="1">
        <v>448</v>
      </c>
      <c r="X240" s="1">
        <v>1920</v>
      </c>
    </row>
    <row r="241" spans="1:25" customHeight="1" ht="12.75">
      <c r="A241" s="1" t="s">
        <v>653</v>
      </c>
      <c r="B241" s="7">
        <v>0.02</v>
      </c>
      <c r="C241" s="1">
        <v>3</v>
      </c>
      <c r="D241" s="1" t="s">
        <v>154</v>
      </c>
      <c r="E241" s="5"/>
      <c r="F241" s="5"/>
      <c r="G241" s="1"/>
      <c r="H241" s="9"/>
      <c r="I241" s="5">
        <v>5.7175</v>
      </c>
      <c r="J241" s="5">
        <v>1.7529100804091</v>
      </c>
      <c r="K241" s="1">
        <v>5</v>
      </c>
      <c r="L241" s="9">
        <v>0.8565</v>
      </c>
      <c r="M241" s="1">
        <v>10</v>
      </c>
      <c r="N241" s="9">
        <v>0.1435</v>
      </c>
      <c r="O241" s="1"/>
      <c r="P241" s="9"/>
      <c r="Q241" s="1"/>
      <c r="R241" s="9"/>
      <c r="S241" s="1"/>
      <c r="T241" s="9"/>
      <c r="U241" s="1"/>
      <c r="V241" s="9"/>
      <c r="W241" s="1">
        <v>448</v>
      </c>
      <c r="X241" s="1">
        <v>1968</v>
      </c>
    </row>
    <row r="242" spans="1:25" customHeight="1" ht="12.75">
      <c r="A242" s="1" t="s">
        <v>654</v>
      </c>
      <c r="B242" s="7">
        <v>1.1</v>
      </c>
      <c r="C242" s="1">
        <v>3</v>
      </c>
      <c r="D242" s="1" t="s">
        <v>154</v>
      </c>
      <c r="E242" s="5"/>
      <c r="F242" s="5"/>
      <c r="G242" s="1"/>
      <c r="H242" s="9"/>
      <c r="I242" s="5">
        <v>11.6455</v>
      </c>
      <c r="J242" s="5">
        <v>2.3494317930087</v>
      </c>
      <c r="K242" s="1">
        <v>10</v>
      </c>
      <c r="L242" s="9">
        <v>0.6709</v>
      </c>
      <c r="M242" s="1">
        <v>15</v>
      </c>
      <c r="N242" s="9">
        <v>0.3291</v>
      </c>
      <c r="O242" s="1"/>
      <c r="P242" s="9"/>
      <c r="Q242" s="1"/>
      <c r="R242" s="9"/>
      <c r="S242" s="1"/>
      <c r="T242" s="9"/>
      <c r="U242" s="1"/>
      <c r="V242" s="9"/>
      <c r="W242" s="1">
        <v>448</v>
      </c>
      <c r="X242" s="1">
        <v>2016</v>
      </c>
    </row>
    <row r="243" spans="1:25" customHeight="1" ht="12.75">
      <c r="A243" s="1" t="s">
        <v>655</v>
      </c>
      <c r="B243" s="7">
        <v>1.62</v>
      </c>
      <c r="C243" s="1">
        <v>3</v>
      </c>
      <c r="D243" s="1" t="s">
        <v>154</v>
      </c>
      <c r="E243" s="5"/>
      <c r="F243" s="5"/>
      <c r="G243" s="1"/>
      <c r="H243" s="9"/>
      <c r="I243" s="5">
        <v>3</v>
      </c>
      <c r="J243" s="5"/>
      <c r="K243" s="1"/>
      <c r="L243" s="9"/>
      <c r="M243" s="1"/>
      <c r="N243" s="9"/>
      <c r="O243" s="1"/>
      <c r="P243" s="9"/>
      <c r="Q243" s="1"/>
      <c r="R243" s="9"/>
      <c r="S243" s="1"/>
      <c r="T243" s="9"/>
      <c r="U243" s="1"/>
      <c r="V243" s="9"/>
      <c r="W243" s="1">
        <v>448</v>
      </c>
      <c r="X243" s="1">
        <v>2064</v>
      </c>
    </row>
    <row r="244" spans="1:25" customHeight="1" ht="12.75">
      <c r="A244" s="1" t="s">
        <v>656</v>
      </c>
      <c r="B244" s="7">
        <v>0.14</v>
      </c>
      <c r="C244" s="1">
        <v>3</v>
      </c>
      <c r="D244" s="1" t="s">
        <v>154</v>
      </c>
      <c r="E244" s="5"/>
      <c r="F244" s="5"/>
      <c r="G244" s="1"/>
      <c r="H244" s="9"/>
      <c r="I244" s="5">
        <v>5</v>
      </c>
      <c r="J244" s="5"/>
      <c r="K244" s="1"/>
      <c r="L244" s="9"/>
      <c r="M244" s="1"/>
      <c r="N244" s="9"/>
      <c r="O244" s="1"/>
      <c r="P244" s="9"/>
      <c r="Q244" s="1"/>
      <c r="R244" s="9"/>
      <c r="S244" s="1"/>
      <c r="T244" s="9"/>
      <c r="U244" s="1"/>
      <c r="V244" s="9"/>
      <c r="W244" s="1">
        <v>448</v>
      </c>
      <c r="X244" s="1">
        <v>2112</v>
      </c>
    </row>
    <row r="245" spans="1:25" customHeight="1" ht="12.75">
      <c r="A245" s="1" t="s">
        <v>657</v>
      </c>
      <c r="B245" s="7">
        <v>0.55</v>
      </c>
      <c r="C245" s="1">
        <v>3</v>
      </c>
      <c r="D245" s="1" t="s">
        <v>154</v>
      </c>
      <c r="E245" s="5"/>
      <c r="F245" s="5"/>
      <c r="G245" s="1"/>
      <c r="H245" s="9"/>
      <c r="I245" s="5">
        <v>10.3095</v>
      </c>
      <c r="J245" s="5">
        <v>1.2048691837706</v>
      </c>
      <c r="K245" s="1">
        <v>10</v>
      </c>
      <c r="L245" s="9">
        <v>0.9381</v>
      </c>
      <c r="M245" s="1">
        <v>15</v>
      </c>
      <c r="N245" s="9">
        <v>0.0619</v>
      </c>
      <c r="O245" s="1"/>
      <c r="P245" s="9"/>
      <c r="Q245" s="1"/>
      <c r="R245" s="9"/>
      <c r="S245" s="1"/>
      <c r="T245" s="9"/>
      <c r="U245" s="1"/>
      <c r="V245" s="9"/>
      <c r="W245" s="1">
        <v>448</v>
      </c>
      <c r="X245" s="1">
        <v>2160</v>
      </c>
    </row>
    <row r="246" spans="1:25" customHeight="1" ht="12.75">
      <c r="A246" s="1" t="s">
        <v>658</v>
      </c>
      <c r="B246" s="7">
        <v>7.13</v>
      </c>
      <c r="C246" s="1">
        <v>3</v>
      </c>
      <c r="D246" s="1" t="s">
        <v>154</v>
      </c>
      <c r="E246" s="5"/>
      <c r="F246" s="5"/>
      <c r="G246" s="1"/>
      <c r="H246" s="9"/>
      <c r="I246" s="5">
        <v>4</v>
      </c>
      <c r="J246" s="5"/>
      <c r="K246" s="1"/>
      <c r="L246" s="9"/>
      <c r="M246" s="1"/>
      <c r="N246" s="9"/>
      <c r="O246" s="1"/>
      <c r="P246" s="9"/>
      <c r="Q246" s="1"/>
      <c r="R246" s="9"/>
      <c r="S246" s="1"/>
      <c r="T246" s="9"/>
      <c r="U246" s="1"/>
      <c r="V246" s="9"/>
      <c r="W246" s="1">
        <v>448</v>
      </c>
      <c r="X246" s="1">
        <v>2208</v>
      </c>
    </row>
    <row r="247" spans="1:25" customHeight="1" ht="12.75">
      <c r="A247" s="1" t="s">
        <v>659</v>
      </c>
      <c r="B247" s="7">
        <v>0.08</v>
      </c>
      <c r="C247" s="1">
        <v>3</v>
      </c>
      <c r="D247" s="1" t="s">
        <v>154</v>
      </c>
      <c r="E247" s="5"/>
      <c r="F247" s="5"/>
      <c r="G247" s="1"/>
      <c r="H247" s="9"/>
      <c r="I247" s="5">
        <v>9</v>
      </c>
      <c r="J247" s="5"/>
      <c r="K247" s="1"/>
      <c r="L247" s="9"/>
      <c r="M247" s="1"/>
      <c r="N247" s="9"/>
      <c r="O247" s="1"/>
      <c r="P247" s="9"/>
      <c r="Q247" s="1"/>
      <c r="R247" s="9"/>
      <c r="S247" s="1"/>
      <c r="T247" s="9"/>
      <c r="U247" s="1"/>
      <c r="V247" s="9"/>
      <c r="W247" s="1">
        <v>448</v>
      </c>
      <c r="X247" s="1">
        <v>2256</v>
      </c>
    </row>
    <row r="248" spans="1:25" customHeight="1" ht="12.75">
      <c r="A248" s="1" t="s">
        <v>660</v>
      </c>
      <c r="B248" s="7">
        <v>4</v>
      </c>
      <c r="C248" s="1">
        <v>3</v>
      </c>
      <c r="D248" s="1" t="s">
        <v>154</v>
      </c>
      <c r="E248" s="5"/>
      <c r="F248" s="5"/>
      <c r="G248" s="1"/>
      <c r="H248" s="9"/>
      <c r="I248" s="5">
        <v>5</v>
      </c>
      <c r="J248" s="5"/>
      <c r="K248" s="1"/>
      <c r="L248" s="9"/>
      <c r="M248" s="1"/>
      <c r="N248" s="9"/>
      <c r="O248" s="1"/>
      <c r="P248" s="9"/>
      <c r="Q248" s="1"/>
      <c r="R248" s="9"/>
      <c r="S248" s="1"/>
      <c r="T248" s="9"/>
      <c r="U248" s="1"/>
      <c r="V248" s="9"/>
      <c r="W248" s="1">
        <v>448</v>
      </c>
      <c r="X248" s="1">
        <v>2304</v>
      </c>
    </row>
    <row r="249" spans="1:25" customHeight="1" ht="12.75">
      <c r="A249" s="1" t="s">
        <v>661</v>
      </c>
      <c r="B249" s="7">
        <v>0.11</v>
      </c>
      <c r="C249" s="1">
        <v>3</v>
      </c>
      <c r="D249" s="1" t="s">
        <v>154</v>
      </c>
      <c r="E249" s="5"/>
      <c r="F249" s="5"/>
      <c r="G249" s="1"/>
      <c r="H249" s="9"/>
      <c r="I249" s="5">
        <v>8</v>
      </c>
      <c r="J249" s="5"/>
      <c r="K249" s="1"/>
      <c r="L249" s="9"/>
      <c r="M249" s="1"/>
      <c r="N249" s="9"/>
      <c r="O249" s="1"/>
      <c r="P249" s="9"/>
      <c r="Q249" s="1"/>
      <c r="R249" s="9"/>
      <c r="S249" s="1"/>
      <c r="T249" s="9"/>
      <c r="U249" s="1"/>
      <c r="V249" s="9"/>
      <c r="W249" s="1">
        <v>448</v>
      </c>
      <c r="X249" s="1">
        <v>2352</v>
      </c>
    </row>
    <row r="250" spans="1:25" customHeight="1" ht="12.75">
      <c r="A250" s="1" t="s">
        <v>662</v>
      </c>
      <c r="B250" s="7">
        <v>0.6</v>
      </c>
      <c r="C250" s="1">
        <v>3</v>
      </c>
      <c r="D250" s="1" t="s">
        <v>154</v>
      </c>
      <c r="E250" s="5"/>
      <c r="F250" s="5"/>
      <c r="G250" s="1"/>
      <c r="H250" s="9"/>
      <c r="I250" s="5">
        <v>7</v>
      </c>
      <c r="J250" s="5"/>
      <c r="K250" s="1"/>
      <c r="L250" s="9"/>
      <c r="M250" s="1"/>
      <c r="N250" s="9"/>
      <c r="O250" s="1"/>
      <c r="P250" s="9"/>
      <c r="Q250" s="1"/>
      <c r="R250" s="9"/>
      <c r="S250" s="1"/>
      <c r="T250" s="9"/>
      <c r="U250" s="1"/>
      <c r="V250" s="9"/>
      <c r="W250" s="1">
        <v>448</v>
      </c>
      <c r="X250" s="1">
        <v>2400</v>
      </c>
    </row>
    <row r="251" spans="1:25" customHeight="1" ht="12.75">
      <c r="A251" s="1" t="s">
        <v>663</v>
      </c>
      <c r="B251" s="7">
        <v>0.57</v>
      </c>
      <c r="C251" s="1">
        <v>3</v>
      </c>
      <c r="D251" s="1" t="s">
        <v>154</v>
      </c>
      <c r="E251" s="5"/>
      <c r="F251" s="5"/>
      <c r="G251" s="1"/>
      <c r="H251" s="9"/>
      <c r="I251" s="5">
        <v>7</v>
      </c>
      <c r="J251" s="5"/>
      <c r="K251" s="1"/>
      <c r="L251" s="9"/>
      <c r="M251" s="1"/>
      <c r="N251" s="9"/>
      <c r="O251" s="1"/>
      <c r="P251" s="9"/>
      <c r="Q251" s="1"/>
      <c r="R251" s="9"/>
      <c r="S251" s="1"/>
      <c r="T251" s="9"/>
      <c r="U251" s="1"/>
      <c r="V251" s="9"/>
      <c r="W251" s="1">
        <v>448</v>
      </c>
      <c r="X251" s="1">
        <v>2448</v>
      </c>
    </row>
    <row r="252" spans="1:25" customHeight="1" ht="12.75">
      <c r="A252" s="1" t="s">
        <v>664</v>
      </c>
      <c r="B252" s="7">
        <v>0.11</v>
      </c>
      <c r="C252" s="1">
        <v>3</v>
      </c>
      <c r="D252" s="1" t="s">
        <v>154</v>
      </c>
      <c r="E252" s="5"/>
      <c r="F252" s="5"/>
      <c r="G252" s="1"/>
      <c r="H252" s="9"/>
      <c r="I252" s="5">
        <v>11</v>
      </c>
      <c r="J252" s="5"/>
      <c r="K252" s="1"/>
      <c r="L252" s="9"/>
      <c r="M252" s="1"/>
      <c r="N252" s="9"/>
      <c r="O252" s="1"/>
      <c r="P252" s="9"/>
      <c r="Q252" s="1"/>
      <c r="R252" s="9"/>
      <c r="S252" s="1"/>
      <c r="T252" s="9"/>
      <c r="U252" s="1"/>
      <c r="V252" s="9"/>
      <c r="W252" s="1">
        <v>448</v>
      </c>
      <c r="X252" s="1">
        <v>2496</v>
      </c>
    </row>
    <row r="253" spans="1:25" customHeight="1" ht="12.75">
      <c r="A253" s="1" t="s">
        <v>665</v>
      </c>
      <c r="B253" s="7">
        <v>0.21</v>
      </c>
      <c r="C253" s="1">
        <v>3</v>
      </c>
      <c r="D253" s="1" t="s">
        <v>154</v>
      </c>
      <c r="E253" s="5"/>
      <c r="F253" s="5"/>
      <c r="G253" s="1"/>
      <c r="H253" s="9"/>
      <c r="I253" s="5">
        <v>6</v>
      </c>
      <c r="J253" s="5"/>
      <c r="K253" s="1"/>
      <c r="L253" s="9"/>
      <c r="M253" s="1"/>
      <c r="N253" s="9"/>
      <c r="O253" s="1"/>
      <c r="P253" s="9"/>
      <c r="Q253" s="1"/>
      <c r="R253" s="9"/>
      <c r="S253" s="1"/>
      <c r="T253" s="9"/>
      <c r="U253" s="1"/>
      <c r="V253" s="9"/>
      <c r="W253" s="1">
        <v>448</v>
      </c>
      <c r="X253" s="1">
        <v>2560</v>
      </c>
    </row>
    <row r="254" spans="1:25" customHeight="1" ht="12.75">
      <c r="A254" s="1" t="s">
        <v>666</v>
      </c>
      <c r="B254" s="7">
        <v>1.12</v>
      </c>
      <c r="C254" s="1">
        <v>3</v>
      </c>
      <c r="D254" s="1" t="s">
        <v>154</v>
      </c>
      <c r="E254" s="5"/>
      <c r="F254" s="5"/>
      <c r="G254" s="1"/>
      <c r="H254" s="9"/>
      <c r="I254" s="5">
        <v>8</v>
      </c>
      <c r="J254" s="5"/>
      <c r="K254" s="1"/>
      <c r="L254" s="9"/>
      <c r="M254" s="1"/>
      <c r="N254" s="9"/>
      <c r="O254" s="1"/>
      <c r="P254" s="9"/>
      <c r="Q254" s="1"/>
      <c r="R254" s="9"/>
      <c r="S254" s="1"/>
      <c r="T254" s="9"/>
      <c r="U254" s="1"/>
      <c r="V254" s="9"/>
      <c r="W254" s="1">
        <v>448</v>
      </c>
      <c r="X254" s="1">
        <v>2608</v>
      </c>
    </row>
    <row r="255" spans="1:25" customHeight="1" ht="12.75">
      <c r="A255" s="1" t="s">
        <v>667</v>
      </c>
      <c r="B255" s="7">
        <v>1.08</v>
      </c>
      <c r="C255" s="1">
        <v>3</v>
      </c>
      <c r="D255" s="1" t="s">
        <v>154</v>
      </c>
      <c r="E255" s="5"/>
      <c r="F255" s="5"/>
      <c r="G255" s="1"/>
      <c r="H255" s="9"/>
      <c r="I255" s="5">
        <v>7</v>
      </c>
      <c r="J255" s="5"/>
      <c r="K255" s="1"/>
      <c r="L255" s="9"/>
      <c r="M255" s="1"/>
      <c r="N255" s="9"/>
      <c r="O255" s="1"/>
      <c r="P255" s="9"/>
      <c r="Q255" s="1"/>
      <c r="R255" s="9"/>
      <c r="S255" s="1"/>
      <c r="T255" s="9"/>
      <c r="U255" s="1"/>
      <c r="V255" s="9"/>
      <c r="W255" s="1">
        <v>448</v>
      </c>
      <c r="X255" s="1">
        <v>2656</v>
      </c>
    </row>
    <row r="256" spans="1:25" customHeight="1" ht="12.75">
      <c r="A256" s="1" t="s">
        <v>668</v>
      </c>
      <c r="B256" s="7">
        <v>0.1</v>
      </c>
      <c r="C256" s="1">
        <v>3</v>
      </c>
      <c r="D256" s="1" t="s">
        <v>154</v>
      </c>
      <c r="E256" s="5"/>
      <c r="F256" s="5"/>
      <c r="G256" s="1"/>
      <c r="H256" s="9"/>
      <c r="I256" s="5">
        <v>10</v>
      </c>
      <c r="J256" s="5"/>
      <c r="K256" s="1"/>
      <c r="L256" s="9"/>
      <c r="M256" s="1"/>
      <c r="N256" s="9"/>
      <c r="O256" s="1"/>
      <c r="P256" s="9"/>
      <c r="Q256" s="1"/>
      <c r="R256" s="9"/>
      <c r="S256" s="1"/>
      <c r="T256" s="9"/>
      <c r="U256" s="1"/>
      <c r="V256" s="9"/>
      <c r="W256" s="1">
        <v>448</v>
      </c>
      <c r="X256" s="1">
        <v>2704</v>
      </c>
    </row>
    <row r="257" spans="1:25" customHeight="1" ht="12.75">
      <c r="A257" s="1" t="s">
        <v>669</v>
      </c>
      <c r="B257" s="7">
        <v>0.05</v>
      </c>
      <c r="C257" s="1">
        <v>3</v>
      </c>
      <c r="D257" s="1" t="s">
        <v>154</v>
      </c>
      <c r="E257" s="5"/>
      <c r="F257" s="5"/>
      <c r="G257" s="1"/>
      <c r="H257" s="9"/>
      <c r="I257" s="5">
        <v>10.4625</v>
      </c>
      <c r="J257" s="5">
        <v>1.4486523910173</v>
      </c>
      <c r="K257" s="1">
        <v>10</v>
      </c>
      <c r="L257" s="9">
        <v>0.9075</v>
      </c>
      <c r="M257" s="1">
        <v>15</v>
      </c>
      <c r="N257" s="9">
        <v>0.0925</v>
      </c>
      <c r="O257" s="1"/>
      <c r="P257" s="9"/>
      <c r="Q257" s="1"/>
      <c r="R257" s="9"/>
      <c r="S257" s="1"/>
      <c r="T257" s="9"/>
      <c r="U257" s="1"/>
      <c r="V257" s="9"/>
      <c r="W257" s="1">
        <v>448</v>
      </c>
      <c r="X257" s="1">
        <v>2752</v>
      </c>
    </row>
    <row r="258" spans="1:25" customHeight="1" ht="12.75">
      <c r="A258" s="1" t="s">
        <v>670</v>
      </c>
      <c r="B258" s="7">
        <v>0.65</v>
      </c>
      <c r="C258" s="1">
        <v>3</v>
      </c>
      <c r="D258" s="1" t="s">
        <v>154</v>
      </c>
      <c r="E258" s="5"/>
      <c r="F258" s="5"/>
      <c r="G258" s="1"/>
      <c r="H258" s="9"/>
      <c r="I258" s="5">
        <v>5.333</v>
      </c>
      <c r="J258" s="5">
        <v>1.2466398838478</v>
      </c>
      <c r="K258" s="1">
        <v>5</v>
      </c>
      <c r="L258" s="9">
        <v>0.9334</v>
      </c>
      <c r="M258" s="1">
        <v>10</v>
      </c>
      <c r="N258" s="9">
        <v>0.0666</v>
      </c>
      <c r="O258" s="1"/>
      <c r="P258" s="9"/>
      <c r="Q258" s="1"/>
      <c r="R258" s="9"/>
      <c r="S258" s="1"/>
      <c r="T258" s="9"/>
      <c r="U258" s="1"/>
      <c r="V258" s="9"/>
      <c r="W258" s="1">
        <v>448</v>
      </c>
      <c r="X258" s="1">
        <v>2800</v>
      </c>
    </row>
    <row r="259" spans="1:25" customHeight="1" ht="12.75">
      <c r="A259" s="1" t="s">
        <v>671</v>
      </c>
      <c r="B259" s="7">
        <v>0.1</v>
      </c>
      <c r="C259" s="1">
        <v>3</v>
      </c>
      <c r="D259" s="1" t="s">
        <v>154</v>
      </c>
      <c r="E259" s="5"/>
      <c r="F259" s="5"/>
      <c r="G259" s="1"/>
      <c r="H259" s="9"/>
      <c r="I259" s="5">
        <v>7</v>
      </c>
      <c r="J259" s="5"/>
      <c r="K259" s="1"/>
      <c r="L259" s="9"/>
      <c r="M259" s="1"/>
      <c r="N259" s="9"/>
      <c r="O259" s="1"/>
      <c r="P259" s="9"/>
      <c r="Q259" s="1"/>
      <c r="R259" s="9"/>
      <c r="S259" s="1"/>
      <c r="T259" s="9"/>
      <c r="U259" s="1"/>
      <c r="V259" s="9"/>
      <c r="W259" s="1">
        <v>448</v>
      </c>
      <c r="X259" s="1">
        <v>2848</v>
      </c>
    </row>
    <row r="260" spans="1:25" customHeight="1" ht="12.75">
      <c r="A260" s="1" t="s">
        <v>672</v>
      </c>
      <c r="B260" s="7">
        <v>0.65</v>
      </c>
      <c r="C260" s="1">
        <v>3</v>
      </c>
      <c r="D260" s="1" t="s">
        <v>154</v>
      </c>
      <c r="E260" s="5"/>
      <c r="F260" s="5"/>
      <c r="G260" s="1"/>
      <c r="H260" s="9"/>
      <c r="I260" s="5">
        <v>11.542</v>
      </c>
      <c r="J260" s="5">
        <v>2.309163484901</v>
      </c>
      <c r="K260" s="1">
        <v>10</v>
      </c>
      <c r="L260" s="9">
        <v>0.6916</v>
      </c>
      <c r="M260" s="1">
        <v>15</v>
      </c>
      <c r="N260" s="9">
        <v>0.3084</v>
      </c>
      <c r="O260" s="1"/>
      <c r="P260" s="9"/>
      <c r="Q260" s="1"/>
      <c r="R260" s="9"/>
      <c r="S260" s="1"/>
      <c r="T260" s="9"/>
      <c r="U260" s="1"/>
      <c r="V260" s="9"/>
      <c r="W260" s="1">
        <v>448</v>
      </c>
      <c r="X260" s="1">
        <v>2896</v>
      </c>
    </row>
    <row r="261" spans="1:25" customHeight="1" ht="12.75">
      <c r="A261" s="1" t="s">
        <v>673</v>
      </c>
      <c r="B261" s="7">
        <v>0.12</v>
      </c>
      <c r="C261" s="1">
        <v>3</v>
      </c>
      <c r="D261" s="1" t="s">
        <v>154</v>
      </c>
      <c r="E261" s="5"/>
      <c r="F261" s="5"/>
      <c r="G261" s="1"/>
      <c r="H261" s="9"/>
      <c r="I261" s="5">
        <v>10.6535</v>
      </c>
      <c r="J261" s="5">
        <v>1.6853598280486</v>
      </c>
      <c r="K261" s="1">
        <v>10</v>
      </c>
      <c r="L261" s="9">
        <v>0.8693</v>
      </c>
      <c r="M261" s="1">
        <v>15</v>
      </c>
      <c r="N261" s="9">
        <v>0.1307</v>
      </c>
      <c r="O261" s="1"/>
      <c r="P261" s="9"/>
      <c r="Q261" s="1"/>
      <c r="R261" s="9"/>
      <c r="S261" s="1"/>
      <c r="T261" s="9"/>
      <c r="U261" s="1"/>
      <c r="V261" s="9"/>
      <c r="W261" s="1">
        <v>448</v>
      </c>
      <c r="X261" s="1">
        <v>2944</v>
      </c>
    </row>
    <row r="262" spans="1:25" customHeight="1" ht="12.75">
      <c r="A262" s="1" t="s">
        <v>674</v>
      </c>
      <c r="B262" s="7">
        <v>0.09</v>
      </c>
      <c r="C262" s="1">
        <v>3</v>
      </c>
      <c r="D262" s="1" t="s">
        <v>154</v>
      </c>
      <c r="E262" s="5"/>
      <c r="F262" s="5"/>
      <c r="G262" s="1"/>
      <c r="H262" s="9"/>
      <c r="I262" s="5">
        <v>10</v>
      </c>
      <c r="J262" s="5"/>
      <c r="K262" s="1"/>
      <c r="L262" s="9"/>
      <c r="M262" s="1"/>
      <c r="N262" s="9"/>
      <c r="O262" s="1"/>
      <c r="P262" s="9"/>
      <c r="Q262" s="1"/>
      <c r="R262" s="9"/>
      <c r="S262" s="1"/>
      <c r="T262" s="9"/>
      <c r="U262" s="1"/>
      <c r="V262" s="9"/>
      <c r="W262" s="1">
        <v>448</v>
      </c>
      <c r="X262" s="1">
        <v>2992</v>
      </c>
    </row>
    <row r="263" spans="1:25" customHeight="1" ht="12.75">
      <c r="A263" s="1" t="s">
        <v>675</v>
      </c>
      <c r="B263" s="7">
        <v>1.85</v>
      </c>
      <c r="C263" s="1">
        <v>3</v>
      </c>
      <c r="D263" s="1" t="s">
        <v>154</v>
      </c>
      <c r="E263" s="5"/>
      <c r="F263" s="5"/>
      <c r="G263" s="1"/>
      <c r="H263" s="9"/>
      <c r="I263" s="5">
        <v>15.966</v>
      </c>
      <c r="J263" s="5">
        <v>1.9740425527328</v>
      </c>
      <c r="K263" s="1">
        <v>15</v>
      </c>
      <c r="L263" s="9">
        <v>0.8068</v>
      </c>
      <c r="M263" s="1">
        <v>20</v>
      </c>
      <c r="N263" s="9">
        <v>0.1932</v>
      </c>
      <c r="O263" s="1"/>
      <c r="P263" s="9"/>
      <c r="Q263" s="1"/>
      <c r="R263" s="9"/>
      <c r="S263" s="1"/>
      <c r="T263" s="9"/>
      <c r="U263" s="1"/>
      <c r="V263" s="9"/>
      <c r="W263" s="1">
        <v>448</v>
      </c>
      <c r="X263" s="1">
        <v>3040</v>
      </c>
    </row>
    <row r="264" spans="1:25" customHeight="1" ht="12.75">
      <c r="A264" s="1" t="s">
        <v>676</v>
      </c>
      <c r="B264" s="7">
        <v>0.1</v>
      </c>
      <c r="C264" s="1">
        <v>3</v>
      </c>
      <c r="D264" s="1" t="s">
        <v>154</v>
      </c>
      <c r="E264" s="5"/>
      <c r="F264" s="5"/>
      <c r="G264" s="1"/>
      <c r="H264" s="9"/>
      <c r="I264" s="5">
        <v>10.53</v>
      </c>
      <c r="J264" s="5">
        <v>1.5391880976671</v>
      </c>
      <c r="K264" s="1">
        <v>10</v>
      </c>
      <c r="L264" s="9">
        <v>0.894</v>
      </c>
      <c r="M264" s="1">
        <v>15</v>
      </c>
      <c r="N264" s="9">
        <v>0.106</v>
      </c>
      <c r="O264" s="1"/>
      <c r="P264" s="9"/>
      <c r="Q264" s="1"/>
      <c r="R264" s="9"/>
      <c r="S264" s="1"/>
      <c r="T264" s="9"/>
      <c r="U264" s="1"/>
      <c r="V264" s="9"/>
      <c r="W264" s="1">
        <v>448</v>
      </c>
      <c r="X264" s="1">
        <v>3088</v>
      </c>
    </row>
    <row r="265" spans="1:25" customHeight="1" ht="12.75">
      <c r="A265" s="1" t="s">
        <v>677</v>
      </c>
      <c r="B265" s="7">
        <v>1.13</v>
      </c>
      <c r="C265" s="1">
        <v>3</v>
      </c>
      <c r="D265" s="1" t="s">
        <v>154</v>
      </c>
      <c r="E265" s="5"/>
      <c r="F265" s="5"/>
      <c r="G265" s="1"/>
      <c r="H265" s="9"/>
      <c r="I265" s="5">
        <v>10.538</v>
      </c>
      <c r="J265" s="5">
        <v>1.5493727763195</v>
      </c>
      <c r="K265" s="1">
        <v>10</v>
      </c>
      <c r="L265" s="9">
        <v>0.8924</v>
      </c>
      <c r="M265" s="1">
        <v>15</v>
      </c>
      <c r="N265" s="9">
        <v>0.1076</v>
      </c>
      <c r="O265" s="1"/>
      <c r="P265" s="9"/>
      <c r="Q265" s="1"/>
      <c r="R265" s="9"/>
      <c r="S265" s="1"/>
      <c r="T265" s="9"/>
      <c r="U265" s="1"/>
      <c r="V265" s="9"/>
      <c r="W265" s="1">
        <v>448</v>
      </c>
      <c r="X265" s="1">
        <v>3136</v>
      </c>
    </row>
    <row r="266" spans="1:25" customHeight="1" ht="12.75">
      <c r="A266" s="1" t="s">
        <v>678</v>
      </c>
      <c r="B266" s="7">
        <v>0.07</v>
      </c>
      <c r="C266" s="1">
        <v>3</v>
      </c>
      <c r="D266" s="1" t="s">
        <v>154</v>
      </c>
      <c r="E266" s="5"/>
      <c r="F266" s="5"/>
      <c r="G266" s="1"/>
      <c r="H266" s="9"/>
      <c r="I266" s="5">
        <v>5.995</v>
      </c>
      <c r="J266" s="5">
        <v>1.9962402160061</v>
      </c>
      <c r="K266" s="1">
        <v>5</v>
      </c>
      <c r="L266" s="9">
        <v>0.801</v>
      </c>
      <c r="M266" s="1">
        <v>10</v>
      </c>
      <c r="N266" s="9">
        <v>0.199</v>
      </c>
      <c r="O266" s="1"/>
      <c r="P266" s="9"/>
      <c r="Q266" s="1"/>
      <c r="R266" s="9"/>
      <c r="S266" s="1"/>
      <c r="T266" s="9"/>
      <c r="U266" s="1"/>
      <c r="V266" s="9"/>
      <c r="W266" s="1">
        <v>448</v>
      </c>
      <c r="X266" s="1">
        <v>3184</v>
      </c>
    </row>
    <row r="267" spans="1:25" customHeight="1" ht="12.75">
      <c r="A267" s="1" t="s">
        <v>679</v>
      </c>
      <c r="B267" s="7">
        <v>0.9</v>
      </c>
      <c r="C267" s="1">
        <v>3</v>
      </c>
      <c r="D267" s="1" t="s">
        <v>154</v>
      </c>
      <c r="E267" s="5"/>
      <c r="F267" s="5"/>
      <c r="G267" s="1"/>
      <c r="H267" s="9"/>
      <c r="I267" s="5">
        <v>16</v>
      </c>
      <c r="J267" s="5"/>
      <c r="K267" s="1"/>
      <c r="L267" s="9"/>
      <c r="M267" s="1"/>
      <c r="N267" s="9"/>
      <c r="O267" s="1"/>
      <c r="P267" s="9"/>
      <c r="Q267" s="1"/>
      <c r="R267" s="9"/>
      <c r="S267" s="1"/>
      <c r="T267" s="9"/>
      <c r="U267" s="1"/>
      <c r="V267" s="9"/>
      <c r="W267" s="1">
        <v>448</v>
      </c>
      <c r="X267" s="1">
        <v>3232</v>
      </c>
    </row>
    <row r="268" spans="1:25" customHeight="1" ht="12.75">
      <c r="A268" s="1" t="s">
        <v>680</v>
      </c>
      <c r="B268" s="7">
        <v>0.05</v>
      </c>
      <c r="C268" s="1">
        <v>3</v>
      </c>
      <c r="D268" s="1" t="s">
        <v>154</v>
      </c>
      <c r="E268" s="5"/>
      <c r="F268" s="5"/>
      <c r="G268" s="1"/>
      <c r="H268" s="9"/>
      <c r="I268" s="5">
        <v>10.3</v>
      </c>
      <c r="J268" s="5">
        <v>1.1874342087038</v>
      </c>
      <c r="K268" s="1">
        <v>10</v>
      </c>
      <c r="L268" s="9">
        <v>0.94</v>
      </c>
      <c r="M268" s="1">
        <v>15</v>
      </c>
      <c r="N268" s="9">
        <v>0.06</v>
      </c>
      <c r="O268" s="1"/>
      <c r="P268" s="9"/>
      <c r="Q268" s="1"/>
      <c r="R268" s="9"/>
      <c r="S268" s="1"/>
      <c r="T268" s="9"/>
      <c r="U268" s="1"/>
      <c r="V268" s="9"/>
      <c r="W268" s="1">
        <v>448</v>
      </c>
      <c r="X268" s="1">
        <v>7344</v>
      </c>
    </row>
    <row r="269" spans="1:25" customHeight="1" ht="12.75">
      <c r="A269" s="1" t="s">
        <v>681</v>
      </c>
      <c r="B269" s="7">
        <v>0.08</v>
      </c>
      <c r="C269" s="1">
        <v>3</v>
      </c>
      <c r="D269" s="1" t="s">
        <v>154</v>
      </c>
      <c r="E269" s="5"/>
      <c r="F269" s="5"/>
      <c r="G269" s="1"/>
      <c r="H269" s="9"/>
      <c r="I269" s="5">
        <v>5.7265</v>
      </c>
      <c r="J269" s="5">
        <v>1.7620152524879</v>
      </c>
      <c r="K269" s="1">
        <v>5</v>
      </c>
      <c r="L269" s="9">
        <v>0.8547</v>
      </c>
      <c r="M269" s="1">
        <v>10</v>
      </c>
      <c r="N269" s="9">
        <v>0.1453</v>
      </c>
      <c r="O269" s="1"/>
      <c r="P269" s="9"/>
      <c r="Q269" s="1"/>
      <c r="R269" s="9"/>
      <c r="S269" s="1"/>
      <c r="T269" s="9"/>
      <c r="U269" s="1"/>
      <c r="V269" s="9"/>
      <c r="W269" s="1">
        <v>448</v>
      </c>
      <c r="X269" s="1">
        <v>7408</v>
      </c>
    </row>
    <row r="270" spans="1:25" customHeight="1" ht="12.75">
      <c r="A270" s="1" t="s">
        <v>682</v>
      </c>
      <c r="B270" s="7">
        <v>0.06</v>
      </c>
      <c r="C270" s="1">
        <v>3</v>
      </c>
      <c r="D270" s="1" t="s">
        <v>154</v>
      </c>
      <c r="E270" s="5"/>
      <c r="F270" s="5"/>
      <c r="G270" s="1"/>
      <c r="H270" s="9"/>
      <c r="I270" s="5">
        <v>5.1965</v>
      </c>
      <c r="J270" s="5">
        <v>0.97153885665989</v>
      </c>
      <c r="K270" s="1">
        <v>5</v>
      </c>
      <c r="L270" s="9">
        <v>0.9607</v>
      </c>
      <c r="M270" s="1">
        <v>10</v>
      </c>
      <c r="N270" s="9">
        <v>0.0393</v>
      </c>
      <c r="O270" s="1"/>
      <c r="P270" s="9"/>
      <c r="Q270" s="1"/>
      <c r="R270" s="9"/>
      <c r="S270" s="1"/>
      <c r="T270" s="9"/>
      <c r="U270" s="1"/>
      <c r="V270" s="9"/>
      <c r="W270" s="1">
        <v>448</v>
      </c>
      <c r="X270" s="1">
        <v>7472</v>
      </c>
    </row>
    <row r="271" spans="1:25" customHeight="1" ht="12.75">
      <c r="A271" s="1" t="s">
        <v>683</v>
      </c>
      <c r="B271" s="7">
        <v>0.48</v>
      </c>
      <c r="C271" s="1">
        <v>3</v>
      </c>
      <c r="D271" s="1" t="s">
        <v>154</v>
      </c>
      <c r="E271" s="5"/>
      <c r="F271" s="5"/>
      <c r="G271" s="1"/>
      <c r="H271" s="9"/>
      <c r="I271" s="5">
        <v>11.901</v>
      </c>
      <c r="J271" s="5">
        <v>2.4271792270041</v>
      </c>
      <c r="K271" s="1">
        <v>10</v>
      </c>
      <c r="L271" s="9">
        <v>0.6198</v>
      </c>
      <c r="M271" s="1">
        <v>15</v>
      </c>
      <c r="N271" s="9">
        <v>0.3802</v>
      </c>
      <c r="O271" s="1"/>
      <c r="P271" s="9"/>
      <c r="Q271" s="1"/>
      <c r="R271" s="9"/>
      <c r="S271" s="1"/>
      <c r="T271" s="9"/>
      <c r="U271" s="1"/>
      <c r="V271" s="9"/>
      <c r="W271" s="1">
        <v>448</v>
      </c>
      <c r="X271" s="1">
        <v>7536</v>
      </c>
    </row>
    <row r="272" spans="1:25" customHeight="1" ht="12.75">
      <c r="A272" s="1" t="s">
        <v>684</v>
      </c>
      <c r="B272" s="7">
        <v>0.49</v>
      </c>
      <c r="C272" s="1">
        <v>3</v>
      </c>
      <c r="D272" s="1" t="s">
        <v>154</v>
      </c>
      <c r="E272" s="5"/>
      <c r="F272" s="5"/>
      <c r="G272" s="1"/>
      <c r="H272" s="9"/>
      <c r="I272" s="5">
        <v>11.9305</v>
      </c>
      <c r="J272" s="5">
        <v>2.4342698597321</v>
      </c>
      <c r="K272" s="1">
        <v>10</v>
      </c>
      <c r="L272" s="9">
        <v>0.6139</v>
      </c>
      <c r="M272" s="1">
        <v>15</v>
      </c>
      <c r="N272" s="9">
        <v>0.3861</v>
      </c>
      <c r="O272" s="1"/>
      <c r="P272" s="9"/>
      <c r="Q272" s="1"/>
      <c r="R272" s="9"/>
      <c r="S272" s="1"/>
      <c r="T272" s="9"/>
      <c r="U272" s="1"/>
      <c r="V272" s="9"/>
      <c r="W272" s="1">
        <v>448</v>
      </c>
      <c r="X272" s="1">
        <v>7600</v>
      </c>
    </row>
    <row r="273" spans="1:25" customHeight="1" ht="12.75">
      <c r="A273" s="1" t="s">
        <v>685</v>
      </c>
      <c r="B273" s="7">
        <v>0.02</v>
      </c>
      <c r="C273" s="1">
        <v>3</v>
      </c>
      <c r="D273" s="1" t="s">
        <v>154</v>
      </c>
      <c r="E273" s="5"/>
      <c r="F273" s="5"/>
      <c r="G273" s="1"/>
      <c r="H273" s="9"/>
      <c r="I273" s="5">
        <v>5</v>
      </c>
      <c r="J273" s="5"/>
      <c r="K273" s="1"/>
      <c r="L273" s="9"/>
      <c r="M273" s="1"/>
      <c r="N273" s="9"/>
      <c r="O273" s="1"/>
      <c r="P273" s="9"/>
      <c r="Q273" s="1"/>
      <c r="R273" s="9"/>
      <c r="S273" s="1"/>
      <c r="T273" s="9"/>
      <c r="U273" s="1"/>
      <c r="V273" s="9"/>
      <c r="W273" s="1">
        <v>448</v>
      </c>
      <c r="X273" s="1">
        <v>7664</v>
      </c>
    </row>
    <row r="274" spans="1:25" customHeight="1" ht="12.75">
      <c r="A274" s="1" t="s">
        <v>686</v>
      </c>
      <c r="B274" s="7">
        <v>10.22</v>
      </c>
      <c r="C274" s="1">
        <v>3</v>
      </c>
      <c r="D274" s="1" t="s">
        <v>154</v>
      </c>
      <c r="E274" s="5"/>
      <c r="F274" s="5"/>
      <c r="G274" s="1"/>
      <c r="H274" s="9"/>
      <c r="I274" s="5">
        <v>4</v>
      </c>
      <c r="J274" s="5"/>
      <c r="K274" s="1"/>
      <c r="L274" s="9"/>
      <c r="M274" s="1"/>
      <c r="N274" s="9"/>
      <c r="O274" s="1"/>
      <c r="P274" s="9"/>
      <c r="Q274" s="1"/>
      <c r="R274" s="9"/>
      <c r="S274" s="1"/>
      <c r="T274" s="9"/>
      <c r="U274" s="1"/>
      <c r="V274" s="9"/>
      <c r="W274" s="1">
        <v>448</v>
      </c>
      <c r="X274" s="1">
        <v>7728</v>
      </c>
    </row>
    <row r="275" spans="1:25" customHeight="1" ht="12.75">
      <c r="A275" s="1" t="s">
        <v>687</v>
      </c>
      <c r="B275" s="7">
        <v>9</v>
      </c>
      <c r="C275" s="1">
        <v>3</v>
      </c>
      <c r="D275" s="1" t="s">
        <v>154</v>
      </c>
      <c r="E275" s="5"/>
      <c r="F275" s="5"/>
      <c r="G275" s="1"/>
      <c r="H275" s="9"/>
      <c r="I275" s="5">
        <v>3</v>
      </c>
      <c r="J275" s="5"/>
      <c r="K275" s="1"/>
      <c r="L275" s="9"/>
      <c r="M275" s="1"/>
      <c r="N275" s="9"/>
      <c r="O275" s="1"/>
      <c r="P275" s="9"/>
      <c r="Q275" s="1"/>
      <c r="R275" s="9"/>
      <c r="S275" s="1"/>
      <c r="T275" s="9"/>
      <c r="U275" s="1"/>
      <c r="V275" s="9"/>
      <c r="W275" s="1">
        <v>448</v>
      </c>
      <c r="X275" s="1">
        <v>7792</v>
      </c>
    </row>
    <row r="276" spans="1:25" customHeight="1" ht="12.75">
      <c r="A276" s="1" t="s">
        <v>688</v>
      </c>
      <c r="B276" s="7">
        <v>0.0</v>
      </c>
      <c r="C276" s="1">
        <v>3</v>
      </c>
      <c r="D276" s="1" t="s">
        <v>154</v>
      </c>
      <c r="E276" s="5"/>
      <c r="F276" s="5"/>
      <c r="G276" s="1"/>
      <c r="H276" s="9"/>
      <c r="I276" s="5">
        <v>6.495</v>
      </c>
      <c r="J276" s="5">
        <v>2.2890991677951</v>
      </c>
      <c r="K276" s="1">
        <v>5</v>
      </c>
      <c r="L276" s="9">
        <v>0.701</v>
      </c>
      <c r="M276" s="1">
        <v>10</v>
      </c>
      <c r="N276" s="9">
        <v>0.299</v>
      </c>
      <c r="O276" s="1"/>
      <c r="P276" s="9"/>
      <c r="Q276" s="1"/>
      <c r="R276" s="9"/>
      <c r="S276" s="1"/>
      <c r="T276" s="9"/>
      <c r="U276" s="1"/>
      <c r="V276" s="9"/>
      <c r="W276" s="1">
        <v>448</v>
      </c>
      <c r="X276" s="1">
        <v>7856</v>
      </c>
    </row>
    <row r="277" spans="1:25" customHeight="1" ht="12.75">
      <c r="A277" s="1" t="s">
        <v>689</v>
      </c>
      <c r="B277" s="7">
        <v>0.01</v>
      </c>
      <c r="C277" s="1">
        <v>3</v>
      </c>
      <c r="D277" s="1" t="s">
        <v>154</v>
      </c>
      <c r="E277" s="5"/>
      <c r="F277" s="5"/>
      <c r="G277" s="1"/>
      <c r="H277" s="9"/>
      <c r="I277" s="5">
        <v>6</v>
      </c>
      <c r="J277" s="5"/>
      <c r="K277" s="1"/>
      <c r="L277" s="9"/>
      <c r="M277" s="1"/>
      <c r="N277" s="9"/>
      <c r="O277" s="1"/>
      <c r="P277" s="9"/>
      <c r="Q277" s="1"/>
      <c r="R277" s="9"/>
      <c r="S277" s="1"/>
      <c r="T277" s="9"/>
      <c r="U277" s="1"/>
      <c r="V277" s="9"/>
      <c r="W277" s="1">
        <v>448</v>
      </c>
      <c r="X277" s="1">
        <v>7920</v>
      </c>
    </row>
    <row r="278" spans="1:25" customHeight="1" ht="12.75">
      <c r="A278" s="1" t="s">
        <v>690</v>
      </c>
      <c r="B278" s="7">
        <v>0.25</v>
      </c>
      <c r="C278" s="1">
        <v>3</v>
      </c>
      <c r="D278" s="1" t="s">
        <v>154</v>
      </c>
      <c r="E278" s="5"/>
      <c r="F278" s="5"/>
      <c r="G278" s="1"/>
      <c r="H278" s="9"/>
      <c r="I278" s="5">
        <v>6.1225</v>
      </c>
      <c r="J278" s="5">
        <v>2.0862631066095</v>
      </c>
      <c r="K278" s="1">
        <v>5</v>
      </c>
      <c r="L278" s="9">
        <v>0.7755</v>
      </c>
      <c r="M278" s="1">
        <v>10</v>
      </c>
      <c r="N278" s="9">
        <v>0.2245</v>
      </c>
      <c r="O278" s="1"/>
      <c r="P278" s="9"/>
      <c r="Q278" s="1"/>
      <c r="R278" s="9"/>
      <c r="S278" s="1"/>
      <c r="T278" s="9"/>
      <c r="U278" s="1"/>
      <c r="V278" s="9"/>
      <c r="W278" s="1">
        <v>448</v>
      </c>
      <c r="X278" s="1">
        <v>7984</v>
      </c>
    </row>
    <row r="279" spans="1:25" customHeight="1" ht="12.75">
      <c r="A279" s="1" t="s">
        <v>691</v>
      </c>
      <c r="B279" s="7">
        <v>0.05</v>
      </c>
      <c r="C279" s="1">
        <v>3</v>
      </c>
      <c r="D279" s="1" t="s">
        <v>154</v>
      </c>
      <c r="E279" s="5"/>
      <c r="F279" s="5"/>
      <c r="G279" s="1"/>
      <c r="H279" s="9"/>
      <c r="I279" s="5">
        <v>4</v>
      </c>
      <c r="J279" s="5"/>
      <c r="K279" s="1"/>
      <c r="L279" s="9"/>
      <c r="M279" s="1"/>
      <c r="N279" s="9"/>
      <c r="O279" s="1"/>
      <c r="P279" s="9"/>
      <c r="Q279" s="1"/>
      <c r="R279" s="9"/>
      <c r="S279" s="1"/>
      <c r="T279" s="9"/>
      <c r="U279" s="1"/>
      <c r="V279" s="9"/>
      <c r="W279" s="1">
        <v>448</v>
      </c>
      <c r="X279" s="1">
        <v>8048</v>
      </c>
    </row>
    <row r="280" spans="1:25" customHeight="1" ht="12.75">
      <c r="A280" s="1" t="s">
        <v>692</v>
      </c>
      <c r="B280" s="7">
        <v>0.22</v>
      </c>
      <c r="C280" s="1">
        <v>3</v>
      </c>
      <c r="D280" s="1" t="s">
        <v>154</v>
      </c>
      <c r="E280" s="5"/>
      <c r="F280" s="5"/>
      <c r="G280" s="1"/>
      <c r="H280" s="9"/>
      <c r="I280" s="5">
        <v>5.2445</v>
      </c>
      <c r="J280" s="5">
        <v>1.0782948344493</v>
      </c>
      <c r="K280" s="1">
        <v>5</v>
      </c>
      <c r="L280" s="9">
        <v>0.9511</v>
      </c>
      <c r="M280" s="1">
        <v>10</v>
      </c>
      <c r="N280" s="9">
        <v>0.0489</v>
      </c>
      <c r="O280" s="1"/>
      <c r="P280" s="9"/>
      <c r="Q280" s="1"/>
      <c r="R280" s="9"/>
      <c r="S280" s="1"/>
      <c r="T280" s="9"/>
      <c r="U280" s="1"/>
      <c r="V280" s="9"/>
      <c r="W280" s="1">
        <v>448</v>
      </c>
      <c r="X280" s="1">
        <v>8112</v>
      </c>
    </row>
    <row r="281" spans="1:25" customHeight="1" ht="12.75">
      <c r="A281" s="1" t="s">
        <v>693</v>
      </c>
      <c r="B281" s="7">
        <v>0.61</v>
      </c>
      <c r="C281" s="1">
        <v>3</v>
      </c>
      <c r="D281" s="1" t="s">
        <v>154</v>
      </c>
      <c r="E281" s="5"/>
      <c r="F281" s="5"/>
      <c r="G281" s="1"/>
      <c r="H281" s="9"/>
      <c r="I281" s="5">
        <v>6.0465</v>
      </c>
      <c r="J281" s="5">
        <v>2.0340446774838</v>
      </c>
      <c r="K281" s="1">
        <v>5</v>
      </c>
      <c r="L281" s="9">
        <v>0.7907</v>
      </c>
      <c r="M281" s="1">
        <v>10</v>
      </c>
      <c r="N281" s="9">
        <v>0.2093</v>
      </c>
      <c r="O281" s="1"/>
      <c r="P281" s="9"/>
      <c r="Q281" s="1"/>
      <c r="R281" s="9"/>
      <c r="S281" s="1"/>
      <c r="T281" s="9"/>
      <c r="U281" s="1"/>
      <c r="V281" s="9"/>
      <c r="W281" s="1">
        <v>448</v>
      </c>
      <c r="X281" s="1">
        <v>8176</v>
      </c>
    </row>
    <row r="282" spans="1:25" customHeight="1" ht="12.75">
      <c r="A282" s="1" t="s">
        <v>694</v>
      </c>
      <c r="B282" s="7">
        <v>0.02</v>
      </c>
      <c r="C282" s="1">
        <v>3</v>
      </c>
      <c r="D282" s="1" t="s">
        <v>154</v>
      </c>
      <c r="E282" s="5"/>
      <c r="F282" s="5"/>
      <c r="G282" s="1"/>
      <c r="H282" s="9"/>
      <c r="I282" s="5">
        <v>5.173</v>
      </c>
      <c r="J282" s="5">
        <v>0.91382219277056</v>
      </c>
      <c r="K282" s="1">
        <v>5</v>
      </c>
      <c r="L282" s="9">
        <v>0.9654</v>
      </c>
      <c r="M282" s="1">
        <v>10</v>
      </c>
      <c r="N282" s="9">
        <v>0.0346</v>
      </c>
      <c r="O282" s="1"/>
      <c r="P282" s="9"/>
      <c r="Q282" s="1"/>
      <c r="R282" s="9"/>
      <c r="S282" s="1"/>
      <c r="T282" s="9"/>
      <c r="U282" s="1"/>
      <c r="V282" s="9"/>
      <c r="W282" s="1">
        <v>448</v>
      </c>
      <c r="X282" s="1">
        <v>8240</v>
      </c>
    </row>
    <row r="283" spans="1:25" customHeight="1" ht="12.75">
      <c r="A283" s="1" t="s">
        <v>695</v>
      </c>
      <c r="B283" s="7">
        <v>0.06</v>
      </c>
      <c r="C283" s="1">
        <v>3</v>
      </c>
      <c r="D283" s="1" t="s">
        <v>154</v>
      </c>
      <c r="E283" s="5"/>
      <c r="F283" s="5"/>
      <c r="G283" s="1"/>
      <c r="H283" s="9"/>
      <c r="I283" s="5">
        <v>3</v>
      </c>
      <c r="J283" s="5"/>
      <c r="K283" s="1"/>
      <c r="L283" s="9"/>
      <c r="M283" s="1"/>
      <c r="N283" s="9"/>
      <c r="O283" s="1"/>
      <c r="P283" s="9"/>
      <c r="Q283" s="1"/>
      <c r="R283" s="9"/>
      <c r="S283" s="1"/>
      <c r="T283" s="9"/>
      <c r="U283" s="1"/>
      <c r="V283" s="9"/>
      <c r="W283" s="1">
        <v>448</v>
      </c>
      <c r="X283" s="1">
        <v>8304</v>
      </c>
    </row>
    <row r="284" spans="1:25" customHeight="1" ht="12.75">
      <c r="A284" s="1" t="s">
        <v>696</v>
      </c>
      <c r="B284" s="7">
        <v>0.17</v>
      </c>
      <c r="C284" s="1">
        <v>3</v>
      </c>
      <c r="D284" s="1" t="s">
        <v>154</v>
      </c>
      <c r="E284" s="5"/>
      <c r="F284" s="5"/>
      <c r="G284" s="1"/>
      <c r="H284" s="9"/>
      <c r="I284" s="5">
        <v>11.0205</v>
      </c>
      <c r="J284" s="5">
        <v>2.0152120856128</v>
      </c>
      <c r="K284" s="1">
        <v>10</v>
      </c>
      <c r="L284" s="9">
        <v>0.7959</v>
      </c>
      <c r="M284" s="1">
        <v>15</v>
      </c>
      <c r="N284" s="9">
        <v>0.2041</v>
      </c>
      <c r="O284" s="1"/>
      <c r="P284" s="9"/>
      <c r="Q284" s="1"/>
      <c r="R284" s="9"/>
      <c r="S284" s="1"/>
      <c r="T284" s="9"/>
      <c r="U284" s="1"/>
      <c r="V284" s="9"/>
      <c r="W284" s="1">
        <v>448</v>
      </c>
      <c r="X284" s="1">
        <v>8368</v>
      </c>
    </row>
    <row r="285" spans="1:25" customHeight="1" ht="12.75">
      <c r="A285" s="1" t="s">
        <v>697</v>
      </c>
      <c r="B285" s="7">
        <v>0.51</v>
      </c>
      <c r="C285" s="1">
        <v>3</v>
      </c>
      <c r="D285" s="1" t="s">
        <v>154</v>
      </c>
      <c r="E285" s="5"/>
      <c r="F285" s="5"/>
      <c r="G285" s="1"/>
      <c r="H285" s="9"/>
      <c r="I285" s="5">
        <v>8</v>
      </c>
      <c r="J285" s="5"/>
      <c r="K285" s="1"/>
      <c r="L285" s="9"/>
      <c r="M285" s="1"/>
      <c r="N285" s="9"/>
      <c r="O285" s="1"/>
      <c r="P285" s="9"/>
      <c r="Q285" s="1"/>
      <c r="R285" s="9"/>
      <c r="S285" s="1"/>
      <c r="T285" s="9"/>
      <c r="U285" s="1"/>
      <c r="V285" s="9"/>
      <c r="W285" s="1">
        <v>448</v>
      </c>
      <c r="X285" s="1">
        <v>8432</v>
      </c>
    </row>
    <row r="286" spans="1:25" customHeight="1" ht="12.75">
      <c r="A286" s="1" t="s">
        <v>698</v>
      </c>
      <c r="B286" s="7">
        <v>0.12</v>
      </c>
      <c r="C286" s="1">
        <v>3</v>
      </c>
      <c r="D286" s="1" t="s">
        <v>154</v>
      </c>
      <c r="E286" s="5"/>
      <c r="F286" s="5"/>
      <c r="G286" s="1"/>
      <c r="H286" s="9"/>
      <c r="I286" s="5">
        <v>10.387</v>
      </c>
      <c r="J286" s="5">
        <v>1.3361253683693</v>
      </c>
      <c r="K286" s="1">
        <v>10</v>
      </c>
      <c r="L286" s="9">
        <v>0.9226</v>
      </c>
      <c r="M286" s="1">
        <v>15</v>
      </c>
      <c r="N286" s="9">
        <v>0.0774</v>
      </c>
      <c r="O286" s="1"/>
      <c r="P286" s="9"/>
      <c r="Q286" s="1"/>
      <c r="R286" s="9"/>
      <c r="S286" s="1"/>
      <c r="T286" s="9"/>
      <c r="U286" s="1"/>
      <c r="V286" s="9"/>
      <c r="W286" s="1">
        <v>448</v>
      </c>
      <c r="X286" s="1">
        <v>8496</v>
      </c>
    </row>
    <row r="287" spans="1:25" customHeight="1" ht="12.75">
      <c r="A287" s="1" t="s">
        <v>699</v>
      </c>
      <c r="B287" s="7">
        <v>1.29</v>
      </c>
      <c r="C287" s="1">
        <v>3</v>
      </c>
      <c r="D287" s="1" t="s">
        <v>154</v>
      </c>
      <c r="E287" s="5"/>
      <c r="F287" s="5"/>
      <c r="G287" s="1"/>
      <c r="H287" s="9"/>
      <c r="I287" s="5">
        <v>17.1245</v>
      </c>
      <c r="J287" s="5">
        <v>2.4716390816622</v>
      </c>
      <c r="K287" s="1">
        <v>15</v>
      </c>
      <c r="L287" s="9">
        <v>0.5751</v>
      </c>
      <c r="M287" s="1">
        <v>20</v>
      </c>
      <c r="N287" s="9">
        <v>0.4249</v>
      </c>
      <c r="O287" s="1"/>
      <c r="P287" s="9"/>
      <c r="Q287" s="1"/>
      <c r="R287" s="9"/>
      <c r="S287" s="1"/>
      <c r="T287" s="9"/>
      <c r="U287" s="1"/>
      <c r="V287" s="9"/>
      <c r="W287" s="1">
        <v>448</v>
      </c>
      <c r="X287" s="1">
        <v>8560</v>
      </c>
    </row>
    <row r="288" spans="1:25" customHeight="1" ht="12.75">
      <c r="A288" s="1" t="s">
        <v>700</v>
      </c>
      <c r="B288" s="7">
        <v>0.1</v>
      </c>
      <c r="C288" s="1">
        <v>3</v>
      </c>
      <c r="D288" s="1" t="s">
        <v>154</v>
      </c>
      <c r="E288" s="5"/>
      <c r="F288" s="5"/>
      <c r="G288" s="1"/>
      <c r="H288" s="9"/>
      <c r="I288" s="5">
        <v>10.8385</v>
      </c>
      <c r="J288" s="5">
        <v>1.867998327087</v>
      </c>
      <c r="K288" s="1">
        <v>10</v>
      </c>
      <c r="L288" s="9">
        <v>0.8323</v>
      </c>
      <c r="M288" s="1">
        <v>15</v>
      </c>
      <c r="N288" s="9">
        <v>0.1677</v>
      </c>
      <c r="O288" s="1"/>
      <c r="P288" s="9"/>
      <c r="Q288" s="1"/>
      <c r="R288" s="9"/>
      <c r="S288" s="1"/>
      <c r="T288" s="9"/>
      <c r="U288" s="1"/>
      <c r="V288" s="9"/>
      <c r="W288" s="1">
        <v>448</v>
      </c>
      <c r="X288" s="1">
        <v>8624</v>
      </c>
    </row>
    <row r="289" spans="1:25" customHeight="1" ht="12.75">
      <c r="A289" s="1" t="s">
        <v>701</v>
      </c>
      <c r="B289" s="7">
        <v>0.0</v>
      </c>
      <c r="C289" s="1">
        <v>3</v>
      </c>
      <c r="D289" s="1" t="s">
        <v>154</v>
      </c>
      <c r="E289" s="5"/>
      <c r="F289" s="5"/>
      <c r="G289" s="1"/>
      <c r="H289" s="9"/>
      <c r="I289" s="5">
        <v>5.6705</v>
      </c>
      <c r="J289" s="5">
        <v>1.7037986236642</v>
      </c>
      <c r="K289" s="1">
        <v>5</v>
      </c>
      <c r="L289" s="9">
        <v>0.8659</v>
      </c>
      <c r="M289" s="1">
        <v>10</v>
      </c>
      <c r="N289" s="9">
        <v>0.1341</v>
      </c>
      <c r="O289" s="1"/>
      <c r="P289" s="9"/>
      <c r="Q289" s="1"/>
      <c r="R289" s="9"/>
      <c r="S289" s="1"/>
      <c r="T289" s="9"/>
      <c r="U289" s="1"/>
      <c r="V289" s="9"/>
      <c r="W289" s="1">
        <v>448</v>
      </c>
      <c r="X289" s="1">
        <v>8688</v>
      </c>
    </row>
    <row r="290" spans="1:25" customHeight="1" ht="12.75">
      <c r="A290" s="1" t="s">
        <v>702</v>
      </c>
      <c r="B290" s="7">
        <v>0.78</v>
      </c>
      <c r="C290" s="1">
        <v>3</v>
      </c>
      <c r="D290" s="1" t="s">
        <v>154</v>
      </c>
      <c r="E290" s="5"/>
      <c r="F290" s="5"/>
      <c r="G290" s="1"/>
      <c r="H290" s="9"/>
      <c r="I290" s="5">
        <v>10.487</v>
      </c>
      <c r="J290" s="5">
        <v>1.4825083473627</v>
      </c>
      <c r="K290" s="1">
        <v>10</v>
      </c>
      <c r="L290" s="9">
        <v>0.9026</v>
      </c>
      <c r="M290" s="1">
        <v>15</v>
      </c>
      <c r="N290" s="9">
        <v>0.0974</v>
      </c>
      <c r="O290" s="1"/>
      <c r="P290" s="9"/>
      <c r="Q290" s="1"/>
      <c r="R290" s="9"/>
      <c r="S290" s="1"/>
      <c r="T290" s="9"/>
      <c r="U290" s="1"/>
      <c r="V290" s="9"/>
      <c r="W290" s="1">
        <v>448</v>
      </c>
      <c r="X290" s="1">
        <v>8752</v>
      </c>
    </row>
    <row r="291" spans="1:25" customHeight="1" ht="12.75">
      <c r="A291" s="1" t="s">
        <v>703</v>
      </c>
      <c r="B291" s="7">
        <v>0.22</v>
      </c>
      <c r="C291" s="1">
        <v>3</v>
      </c>
      <c r="D291" s="1" t="s">
        <v>154</v>
      </c>
      <c r="E291" s="5"/>
      <c r="F291" s="5"/>
      <c r="G291" s="1"/>
      <c r="H291" s="9"/>
      <c r="I291" s="5">
        <v>8</v>
      </c>
      <c r="J291" s="5"/>
      <c r="K291" s="1"/>
      <c r="L291" s="9"/>
      <c r="M291" s="1"/>
      <c r="N291" s="9"/>
      <c r="O291" s="1"/>
      <c r="P291" s="9"/>
      <c r="Q291" s="1"/>
      <c r="R291" s="9"/>
      <c r="S291" s="1"/>
      <c r="T291" s="9"/>
      <c r="U291" s="1"/>
      <c r="V291" s="9"/>
      <c r="W291" s="1">
        <v>448</v>
      </c>
      <c r="X291" s="1">
        <v>8816</v>
      </c>
    </row>
    <row r="292" spans="1:25" customHeight="1" ht="12.75">
      <c r="A292" s="1" t="s">
        <v>704</v>
      </c>
      <c r="B292" s="7">
        <v>0.1</v>
      </c>
      <c r="C292" s="1">
        <v>3</v>
      </c>
      <c r="D292" s="1" t="s">
        <v>154</v>
      </c>
      <c r="E292" s="5"/>
      <c r="F292" s="5"/>
      <c r="G292" s="1"/>
      <c r="H292" s="9"/>
      <c r="I292" s="5">
        <v>10.7095</v>
      </c>
      <c r="J292" s="5">
        <v>1.7447377310072</v>
      </c>
      <c r="K292" s="1">
        <v>10</v>
      </c>
      <c r="L292" s="9">
        <v>0.8581</v>
      </c>
      <c r="M292" s="1">
        <v>15</v>
      </c>
      <c r="N292" s="9">
        <v>0.1419</v>
      </c>
      <c r="O292" s="1"/>
      <c r="P292" s="9"/>
      <c r="Q292" s="1"/>
      <c r="R292" s="9"/>
      <c r="S292" s="1"/>
      <c r="T292" s="9"/>
      <c r="U292" s="1"/>
      <c r="V292" s="9"/>
      <c r="W292" s="1">
        <v>448</v>
      </c>
      <c r="X292" s="1">
        <v>8880</v>
      </c>
    </row>
    <row r="293" spans="1:25" customHeight="1" ht="12.75">
      <c r="A293" s="1" t="s">
        <v>705</v>
      </c>
      <c r="B293" s="7">
        <v>0.01</v>
      </c>
      <c r="C293" s="1">
        <v>3</v>
      </c>
      <c r="D293" s="1" t="s">
        <v>154</v>
      </c>
      <c r="E293" s="5"/>
      <c r="F293" s="5"/>
      <c r="G293" s="1"/>
      <c r="H293" s="9"/>
      <c r="I293" s="5">
        <v>7.389</v>
      </c>
      <c r="J293" s="5">
        <v>4.2641152657966</v>
      </c>
      <c r="K293" s="1">
        <v>5</v>
      </c>
      <c r="L293" s="9">
        <v>0.7611</v>
      </c>
      <c r="M293" s="1">
        <v>15</v>
      </c>
      <c r="N293" s="9">
        <v>0.2389</v>
      </c>
      <c r="O293" s="1"/>
      <c r="P293" s="9"/>
      <c r="Q293" s="1"/>
      <c r="R293" s="9"/>
      <c r="S293" s="1"/>
      <c r="T293" s="9"/>
      <c r="U293" s="1"/>
      <c r="V293" s="9"/>
      <c r="W293" s="1">
        <v>448</v>
      </c>
      <c r="X293" s="1">
        <v>8944</v>
      </c>
    </row>
    <row r="294" spans="1:25" customHeight="1" ht="12.75">
      <c r="A294" s="1" t="s">
        <v>706</v>
      </c>
      <c r="B294" s="7">
        <v>0.01</v>
      </c>
      <c r="C294" s="1">
        <v>3</v>
      </c>
      <c r="D294" s="1" t="s">
        <v>154</v>
      </c>
      <c r="E294" s="5"/>
      <c r="F294" s="5"/>
      <c r="G294" s="1"/>
      <c r="H294" s="9"/>
      <c r="I294" s="5">
        <v>5.96</v>
      </c>
      <c r="J294" s="5">
        <v>2.9459124223235</v>
      </c>
      <c r="K294" s="1">
        <v>5</v>
      </c>
      <c r="L294" s="9">
        <v>0.904</v>
      </c>
      <c r="M294" s="1">
        <v>15</v>
      </c>
      <c r="N294" s="9">
        <v>0.096</v>
      </c>
      <c r="O294" s="1"/>
      <c r="P294" s="9"/>
      <c r="Q294" s="1"/>
      <c r="R294" s="9"/>
      <c r="S294" s="1"/>
      <c r="T294" s="9"/>
      <c r="U294" s="1"/>
      <c r="V294" s="9"/>
      <c r="W294" s="1">
        <v>448</v>
      </c>
      <c r="X294" s="1">
        <v>9008</v>
      </c>
    </row>
    <row r="295" spans="1:25" customHeight="1" ht="12.75">
      <c r="A295" s="1" t="s">
        <v>707</v>
      </c>
      <c r="B295" s="7">
        <v>0.01</v>
      </c>
      <c r="C295" s="1">
        <v>3</v>
      </c>
      <c r="D295" s="1" t="s">
        <v>154</v>
      </c>
      <c r="E295" s="5"/>
      <c r="F295" s="5"/>
      <c r="G295" s="1"/>
      <c r="H295" s="9"/>
      <c r="I295" s="5">
        <v>6.061</v>
      </c>
      <c r="J295" s="5">
        <v>3.0796556625701</v>
      </c>
      <c r="K295" s="1">
        <v>5</v>
      </c>
      <c r="L295" s="9">
        <v>0.8939</v>
      </c>
      <c r="M295" s="1">
        <v>15</v>
      </c>
      <c r="N295" s="9">
        <v>0.1061</v>
      </c>
      <c r="O295" s="1"/>
      <c r="P295" s="9"/>
      <c r="Q295" s="1"/>
      <c r="R295" s="9"/>
      <c r="S295" s="1"/>
      <c r="T295" s="9"/>
      <c r="U295" s="1"/>
      <c r="V295" s="9"/>
      <c r="W295" s="1">
        <v>448</v>
      </c>
      <c r="X295" s="1">
        <v>9072</v>
      </c>
    </row>
    <row r="296" spans="1:25" customHeight="1" ht="12.75">
      <c r="A296" s="1" t="s">
        <v>708</v>
      </c>
      <c r="B296" s="7">
        <v>1.21</v>
      </c>
      <c r="C296" s="1">
        <v>3</v>
      </c>
      <c r="D296" s="1" t="s">
        <v>154</v>
      </c>
      <c r="E296" s="5"/>
      <c r="F296" s="5"/>
      <c r="G296" s="1"/>
      <c r="H296" s="9"/>
      <c r="I296" s="5">
        <v>10.848</v>
      </c>
      <c r="J296" s="5">
        <v>1.8764050735382</v>
      </c>
      <c r="K296" s="1">
        <v>10</v>
      </c>
      <c r="L296" s="9">
        <v>0.8304</v>
      </c>
      <c r="M296" s="1">
        <v>15</v>
      </c>
      <c r="N296" s="9">
        <v>0.1696</v>
      </c>
      <c r="O296" s="1"/>
      <c r="P296" s="9"/>
      <c r="Q296" s="1"/>
      <c r="R296" s="9"/>
      <c r="S296" s="1"/>
      <c r="T296" s="9"/>
      <c r="U296" s="1"/>
      <c r="V296" s="9"/>
      <c r="W296" s="1">
        <v>448</v>
      </c>
      <c r="X296" s="1">
        <v>9136</v>
      </c>
    </row>
    <row r="297" spans="1:25" customHeight="1" ht="12.75">
      <c r="A297" s="1" t="s">
        <v>709</v>
      </c>
      <c r="B297" s="7">
        <v>1.59</v>
      </c>
      <c r="C297" s="1">
        <v>3</v>
      </c>
      <c r="D297" s="1" t="s">
        <v>154</v>
      </c>
      <c r="E297" s="5"/>
      <c r="F297" s="5"/>
      <c r="G297" s="1"/>
      <c r="H297" s="9"/>
      <c r="I297" s="5">
        <v>10.709</v>
      </c>
      <c r="J297" s="5">
        <v>1.7442244694993</v>
      </c>
      <c r="K297" s="1">
        <v>10</v>
      </c>
      <c r="L297" s="9">
        <v>0.8582</v>
      </c>
      <c r="M297" s="1">
        <v>15</v>
      </c>
      <c r="N297" s="9">
        <v>0.1418</v>
      </c>
      <c r="O297" s="1"/>
      <c r="P297" s="9"/>
      <c r="Q297" s="1"/>
      <c r="R297" s="9"/>
      <c r="S297" s="1"/>
      <c r="T297" s="9"/>
      <c r="U297" s="1"/>
      <c r="V297" s="9"/>
      <c r="W297" s="1">
        <v>448</v>
      </c>
      <c r="X297" s="1">
        <v>9200</v>
      </c>
    </row>
    <row r="298" spans="1:25" customHeight="1" ht="12.75">
      <c r="A298" s="1" t="s">
        <v>710</v>
      </c>
      <c r="B298" s="7">
        <v>0.17</v>
      </c>
      <c r="C298" s="1">
        <v>3</v>
      </c>
      <c r="D298" s="1" t="s">
        <v>154</v>
      </c>
      <c r="E298" s="5"/>
      <c r="F298" s="5"/>
      <c r="G298" s="1"/>
      <c r="H298" s="9"/>
      <c r="I298" s="5">
        <v>10.374</v>
      </c>
      <c r="J298" s="5">
        <v>1.3153417806791</v>
      </c>
      <c r="K298" s="1">
        <v>10</v>
      </c>
      <c r="L298" s="9">
        <v>0.9252</v>
      </c>
      <c r="M298" s="1">
        <v>15</v>
      </c>
      <c r="N298" s="9">
        <v>0.0748</v>
      </c>
      <c r="O298" s="1"/>
      <c r="P298" s="9"/>
      <c r="Q298" s="1"/>
      <c r="R298" s="9"/>
      <c r="S298" s="1"/>
      <c r="T298" s="9"/>
      <c r="U298" s="1"/>
      <c r="V298" s="9"/>
      <c r="W298" s="1">
        <v>448</v>
      </c>
      <c r="X298" s="1">
        <v>9264</v>
      </c>
    </row>
    <row r="299" spans="1:25" customHeight="1" ht="12.75">
      <c r="A299" s="1" t="s">
        <v>711</v>
      </c>
      <c r="B299" s="7">
        <v>0.04</v>
      </c>
      <c r="C299" s="1">
        <v>3</v>
      </c>
      <c r="D299" s="1" t="s">
        <v>154</v>
      </c>
      <c r="E299" s="5"/>
      <c r="F299" s="5"/>
      <c r="G299" s="1"/>
      <c r="H299" s="9"/>
      <c r="I299" s="5">
        <v>10.439</v>
      </c>
      <c r="J299" s="5">
        <v>1.4150190811434</v>
      </c>
      <c r="K299" s="1">
        <v>10</v>
      </c>
      <c r="L299" s="9">
        <v>0.9122</v>
      </c>
      <c r="M299" s="1">
        <v>15</v>
      </c>
      <c r="N299" s="9">
        <v>0.0878</v>
      </c>
      <c r="O299" s="1"/>
      <c r="P299" s="9"/>
      <c r="Q299" s="1"/>
      <c r="R299" s="9"/>
      <c r="S299" s="1"/>
      <c r="T299" s="9"/>
      <c r="U299" s="1"/>
      <c r="V299" s="9"/>
      <c r="W299" s="1">
        <v>448</v>
      </c>
      <c r="X299" s="1">
        <v>9328</v>
      </c>
    </row>
    <row r="300" spans="1:25" customHeight="1" ht="12.75">
      <c r="A300" s="1" t="s">
        <v>712</v>
      </c>
      <c r="B300" s="7">
        <v>0.31</v>
      </c>
      <c r="C300" s="1">
        <v>3</v>
      </c>
      <c r="D300" s="1" t="s">
        <v>154</v>
      </c>
      <c r="E300" s="5"/>
      <c r="F300" s="5"/>
      <c r="G300" s="1"/>
      <c r="H300" s="9"/>
      <c r="I300" s="5">
        <v>10.3535</v>
      </c>
      <c r="J300" s="5">
        <v>1.2816152893907</v>
      </c>
      <c r="K300" s="1">
        <v>10</v>
      </c>
      <c r="L300" s="9">
        <v>0.9293</v>
      </c>
      <c r="M300" s="1">
        <v>15</v>
      </c>
      <c r="N300" s="9">
        <v>0.0707</v>
      </c>
      <c r="O300" s="1"/>
      <c r="P300" s="9"/>
      <c r="Q300" s="1"/>
      <c r="R300" s="9"/>
      <c r="S300" s="1"/>
      <c r="T300" s="9"/>
      <c r="U300" s="1"/>
      <c r="V300" s="9"/>
      <c r="W300" s="1">
        <v>448</v>
      </c>
      <c r="X300" s="1">
        <v>9392</v>
      </c>
    </row>
    <row r="301" spans="1:25" customHeight="1" ht="12.75">
      <c r="A301" s="1" t="s">
        <v>713</v>
      </c>
      <c r="B301" s="7">
        <v>0.76</v>
      </c>
      <c r="C301" s="1">
        <v>3</v>
      </c>
      <c r="D301" s="1" t="s">
        <v>154</v>
      </c>
      <c r="E301" s="5"/>
      <c r="F301" s="5"/>
      <c r="G301" s="1"/>
      <c r="H301" s="9"/>
      <c r="I301" s="5">
        <v>10.38</v>
      </c>
      <c r="J301" s="5">
        <v>1.3249905660042</v>
      </c>
      <c r="K301" s="1">
        <v>10</v>
      </c>
      <c r="L301" s="9">
        <v>0.924</v>
      </c>
      <c r="M301" s="1">
        <v>15</v>
      </c>
      <c r="N301" s="9">
        <v>0.076</v>
      </c>
      <c r="O301" s="1"/>
      <c r="P301" s="9"/>
      <c r="Q301" s="1"/>
      <c r="R301" s="9"/>
      <c r="S301" s="1"/>
      <c r="T301" s="9"/>
      <c r="U301" s="1"/>
      <c r="V301" s="9"/>
      <c r="W301" s="1">
        <v>448</v>
      </c>
      <c r="X301" s="1">
        <v>9456</v>
      </c>
    </row>
    <row r="302" spans="1:25" customHeight="1" ht="12.75">
      <c r="A302" s="1" t="s">
        <v>714</v>
      </c>
      <c r="B302" s="7">
        <v>0.7</v>
      </c>
      <c r="C302" s="1">
        <v>3</v>
      </c>
      <c r="D302" s="1" t="s">
        <v>154</v>
      </c>
      <c r="E302" s="5"/>
      <c r="F302" s="5"/>
      <c r="G302" s="1"/>
      <c r="H302" s="9"/>
      <c r="I302" s="5">
        <v>10.567</v>
      </c>
      <c r="J302" s="5">
        <v>1.5854056263304</v>
      </c>
      <c r="K302" s="1">
        <v>10</v>
      </c>
      <c r="L302" s="9">
        <v>0.8866</v>
      </c>
      <c r="M302" s="1">
        <v>15</v>
      </c>
      <c r="N302" s="9">
        <v>0.1134</v>
      </c>
      <c r="O302" s="1"/>
      <c r="P302" s="9"/>
      <c r="Q302" s="1"/>
      <c r="R302" s="9"/>
      <c r="S302" s="1"/>
      <c r="T302" s="9"/>
      <c r="U302" s="1"/>
      <c r="V302" s="9"/>
      <c r="W302" s="1">
        <v>448</v>
      </c>
      <c r="X302" s="1">
        <v>9520</v>
      </c>
    </row>
    <row r="303" spans="1:25" customHeight="1" ht="12.75">
      <c r="A303" s="1" t="s">
        <v>715</v>
      </c>
      <c r="B303" s="7">
        <v>0.07</v>
      </c>
      <c r="C303" s="1">
        <v>3</v>
      </c>
      <c r="D303" s="1" t="s">
        <v>154</v>
      </c>
      <c r="E303" s="5"/>
      <c r="F303" s="5"/>
      <c r="G303" s="1"/>
      <c r="H303" s="9"/>
      <c r="I303" s="5">
        <v>11</v>
      </c>
      <c r="J303" s="5"/>
      <c r="K303" s="1"/>
      <c r="L303" s="9"/>
      <c r="M303" s="1"/>
      <c r="N303" s="9"/>
      <c r="O303" s="1"/>
      <c r="P303" s="9"/>
      <c r="Q303" s="1"/>
      <c r="R303" s="9"/>
      <c r="S303" s="1"/>
      <c r="T303" s="9"/>
      <c r="U303" s="1"/>
      <c r="V303" s="9"/>
      <c r="W303" s="1">
        <v>448</v>
      </c>
      <c r="X303" s="1">
        <v>9584</v>
      </c>
    </row>
    <row r="304" spans="1:25" customHeight="1" ht="12.75">
      <c r="A304" s="1" t="s">
        <v>716</v>
      </c>
      <c r="B304" s="7">
        <v>0.03</v>
      </c>
      <c r="C304" s="1">
        <v>3</v>
      </c>
      <c r="D304" s="1" t="s">
        <v>154</v>
      </c>
      <c r="E304" s="5"/>
      <c r="F304" s="5"/>
      <c r="G304" s="1"/>
      <c r="H304" s="9"/>
      <c r="I304" s="5">
        <v>10.6445</v>
      </c>
      <c r="J304" s="5">
        <v>1.6754461346161</v>
      </c>
      <c r="K304" s="1">
        <v>10</v>
      </c>
      <c r="L304" s="9">
        <v>0.8711</v>
      </c>
      <c r="M304" s="1">
        <v>15</v>
      </c>
      <c r="N304" s="9">
        <v>0.1289</v>
      </c>
      <c r="O304" s="1"/>
      <c r="P304" s="9"/>
      <c r="Q304" s="1"/>
      <c r="R304" s="9"/>
      <c r="S304" s="1"/>
      <c r="T304" s="9"/>
      <c r="U304" s="1"/>
      <c r="V304" s="9"/>
      <c r="W304" s="1">
        <v>448</v>
      </c>
      <c r="X304" s="1">
        <v>9648</v>
      </c>
    </row>
    <row r="305" spans="1:25" customHeight="1" ht="12.75">
      <c r="A305" s="1" t="s">
        <v>717</v>
      </c>
      <c r="B305" s="7">
        <v>8.5</v>
      </c>
      <c r="C305" s="1">
        <v>3</v>
      </c>
      <c r="D305" s="1" t="s">
        <v>154</v>
      </c>
      <c r="E305" s="5"/>
      <c r="F305" s="5"/>
      <c r="G305" s="1"/>
      <c r="H305" s="9"/>
      <c r="I305" s="5">
        <v>11</v>
      </c>
      <c r="J305" s="5"/>
      <c r="K305" s="1"/>
      <c r="L305" s="9"/>
      <c r="M305" s="1"/>
      <c r="N305" s="9"/>
      <c r="O305" s="1"/>
      <c r="P305" s="9"/>
      <c r="Q305" s="1"/>
      <c r="R305" s="9"/>
      <c r="S305" s="1"/>
      <c r="T305" s="9"/>
      <c r="U305" s="1"/>
      <c r="V305" s="9"/>
      <c r="W305" s="1">
        <v>448</v>
      </c>
      <c r="X305" s="1">
        <v>9712</v>
      </c>
    </row>
    <row r="306" spans="1:25" customHeight="1" ht="12.75">
      <c r="A306" s="1" t="s">
        <v>718</v>
      </c>
      <c r="B306" s="7">
        <v>0.18</v>
      </c>
      <c r="C306" s="1">
        <v>3</v>
      </c>
      <c r="D306" s="1" t="s">
        <v>154</v>
      </c>
      <c r="E306" s="5"/>
      <c r="F306" s="5"/>
      <c r="G306" s="1"/>
      <c r="H306" s="9"/>
      <c r="I306" s="5">
        <v>5</v>
      </c>
      <c r="J306" s="5"/>
      <c r="K306" s="1"/>
      <c r="L306" s="9"/>
      <c r="M306" s="1"/>
      <c r="N306" s="9"/>
      <c r="O306" s="1"/>
      <c r="P306" s="9"/>
      <c r="Q306" s="1"/>
      <c r="R306" s="9"/>
      <c r="S306" s="1"/>
      <c r="T306" s="9"/>
      <c r="U306" s="1"/>
      <c r="V306" s="9"/>
      <c r="W306" s="1">
        <v>448</v>
      </c>
      <c r="X306" s="1">
        <v>9776</v>
      </c>
    </row>
    <row r="307" spans="1:25" customHeight="1" ht="12.75">
      <c r="A307" s="1" t="s">
        <v>719</v>
      </c>
      <c r="B307" s="7">
        <v>1</v>
      </c>
      <c r="C307" s="1">
        <v>3</v>
      </c>
      <c r="D307" s="1" t="s">
        <v>154</v>
      </c>
      <c r="E307" s="5"/>
      <c r="F307" s="5"/>
      <c r="G307" s="1"/>
      <c r="H307" s="9"/>
      <c r="I307" s="5">
        <v>6.75</v>
      </c>
      <c r="J307" s="5">
        <v>2.3848480035424</v>
      </c>
      <c r="K307" s="1">
        <v>5</v>
      </c>
      <c r="L307" s="9">
        <v>0.65</v>
      </c>
      <c r="M307" s="1">
        <v>10</v>
      </c>
      <c r="N307" s="9">
        <v>0.35</v>
      </c>
      <c r="O307" s="1"/>
      <c r="P307" s="9"/>
      <c r="Q307" s="1"/>
      <c r="R307" s="9"/>
      <c r="S307" s="1"/>
      <c r="T307" s="9"/>
      <c r="U307" s="1"/>
      <c r="V307" s="9"/>
      <c r="W307" s="1">
        <v>448</v>
      </c>
      <c r="X307" s="1">
        <v>9840</v>
      </c>
    </row>
    <row r="308" spans="1:25" customHeight="1" ht="12.75">
      <c r="A308" s="1" t="s">
        <v>720</v>
      </c>
      <c r="B308" s="7">
        <v>1</v>
      </c>
      <c r="C308" s="1">
        <v>3</v>
      </c>
      <c r="D308" s="1" t="s">
        <v>154</v>
      </c>
      <c r="E308" s="5"/>
      <c r="F308" s="5"/>
      <c r="G308" s="1"/>
      <c r="H308" s="9"/>
      <c r="I308" s="5">
        <v>6.75</v>
      </c>
      <c r="J308" s="5">
        <v>2.3848480035424</v>
      </c>
      <c r="K308" s="1">
        <v>5</v>
      </c>
      <c r="L308" s="9">
        <v>0.65</v>
      </c>
      <c r="M308" s="1">
        <v>10</v>
      </c>
      <c r="N308" s="9">
        <v>0.35</v>
      </c>
      <c r="O308" s="1"/>
      <c r="P308" s="9"/>
      <c r="Q308" s="1"/>
      <c r="R308" s="9"/>
      <c r="S308" s="1"/>
      <c r="T308" s="9"/>
      <c r="U308" s="1"/>
      <c r="V308" s="9"/>
      <c r="W308" s="1">
        <v>448</v>
      </c>
      <c r="X308" s="1">
        <v>9904</v>
      </c>
    </row>
    <row r="309" spans="1:25" customHeight="1" ht="12.75">
      <c r="A309" s="1" t="s">
        <v>721</v>
      </c>
      <c r="B309" s="7">
        <v>1.42</v>
      </c>
      <c r="C309" s="1">
        <v>3</v>
      </c>
      <c r="D309" s="1" t="s">
        <v>154</v>
      </c>
      <c r="E309" s="5"/>
      <c r="F309" s="5"/>
      <c r="G309" s="1"/>
      <c r="H309" s="9"/>
      <c r="I309" s="5">
        <v>3</v>
      </c>
      <c r="J309" s="5"/>
      <c r="K309" s="1"/>
      <c r="L309" s="9"/>
      <c r="M309" s="1"/>
      <c r="N309" s="9"/>
      <c r="O309" s="1"/>
      <c r="P309" s="9"/>
      <c r="Q309" s="1"/>
      <c r="R309" s="9"/>
      <c r="S309" s="1"/>
      <c r="T309" s="9"/>
      <c r="U309" s="1"/>
      <c r="V309" s="9"/>
      <c r="W309" s="1">
        <v>448</v>
      </c>
      <c r="X309" s="1">
        <v>9968</v>
      </c>
    </row>
    <row r="310" spans="1:25" customHeight="1" ht="12.75">
      <c r="A310" s="1" t="s">
        <v>722</v>
      </c>
      <c r="B310" s="7">
        <v>0.17</v>
      </c>
      <c r="C310" s="1">
        <v>3</v>
      </c>
      <c r="D310" s="1" t="s">
        <v>154</v>
      </c>
      <c r="E310" s="5"/>
      <c r="F310" s="5"/>
      <c r="G310" s="1"/>
      <c r="H310" s="9"/>
      <c r="I310" s="5">
        <v>5</v>
      </c>
      <c r="J310" s="5"/>
      <c r="K310" s="1"/>
      <c r="L310" s="9"/>
      <c r="M310" s="1"/>
      <c r="N310" s="9"/>
      <c r="O310" s="1"/>
      <c r="P310" s="9"/>
      <c r="Q310" s="1"/>
      <c r="R310" s="9"/>
      <c r="S310" s="1"/>
      <c r="T310" s="9"/>
      <c r="U310" s="1"/>
      <c r="V310" s="9"/>
      <c r="W310" s="1">
        <v>448</v>
      </c>
      <c r="X310" s="1">
        <v>10032</v>
      </c>
    </row>
    <row r="311" spans="1:25" customHeight="1" ht="12.75">
      <c r="A311" s="1" t="s">
        <v>723</v>
      </c>
      <c r="B311" s="7">
        <v>0.09</v>
      </c>
      <c r="C311" s="1">
        <v>3</v>
      </c>
      <c r="D311" s="1" t="s">
        <v>154</v>
      </c>
      <c r="E311" s="5"/>
      <c r="F311" s="5"/>
      <c r="G311" s="1"/>
      <c r="H311" s="9"/>
      <c r="I311" s="5">
        <v>3</v>
      </c>
      <c r="J311" s="5"/>
      <c r="K311" s="1"/>
      <c r="L311" s="9"/>
      <c r="M311" s="1"/>
      <c r="N311" s="9"/>
      <c r="O311" s="1"/>
      <c r="P311" s="9"/>
      <c r="Q311" s="1"/>
      <c r="R311" s="9"/>
      <c r="S311" s="1"/>
      <c r="T311" s="9"/>
      <c r="U311" s="1"/>
      <c r="V311" s="9"/>
      <c r="W311" s="1">
        <v>448</v>
      </c>
      <c r="X311" s="1">
        <v>10096</v>
      </c>
    </row>
    <row r="312" spans="1:25" customHeight="1" ht="12.75">
      <c r="A312" s="1" t="s">
        <v>724</v>
      </c>
      <c r="B312" s="7">
        <v>0.26</v>
      </c>
      <c r="C312" s="1">
        <v>3</v>
      </c>
      <c r="D312" s="1" t="s">
        <v>154</v>
      </c>
      <c r="E312" s="5"/>
      <c r="F312" s="5"/>
      <c r="G312" s="1"/>
      <c r="H312" s="9"/>
      <c r="I312" s="5">
        <v>6</v>
      </c>
      <c r="J312" s="5"/>
      <c r="K312" s="1"/>
      <c r="L312" s="9"/>
      <c r="M312" s="1"/>
      <c r="N312" s="9"/>
      <c r="O312" s="1"/>
      <c r="P312" s="9"/>
      <c r="Q312" s="1"/>
      <c r="R312" s="9"/>
      <c r="S312" s="1"/>
      <c r="T312" s="9"/>
      <c r="U312" s="1"/>
      <c r="V312" s="9"/>
      <c r="W312" s="1">
        <v>448</v>
      </c>
      <c r="X312" s="1">
        <v>10160</v>
      </c>
    </row>
    <row r="313" spans="1:25" customHeight="1" ht="12.75">
      <c r="A313" s="1" t="s">
        <v>725</v>
      </c>
      <c r="B313" s="7">
        <v>1.43</v>
      </c>
      <c r="C313" s="1">
        <v>3</v>
      </c>
      <c r="D313" s="1" t="s">
        <v>154</v>
      </c>
      <c r="E313" s="5"/>
      <c r="F313" s="5"/>
      <c r="G313" s="1"/>
      <c r="H313" s="9"/>
      <c r="I313" s="5">
        <v>6</v>
      </c>
      <c r="J313" s="5"/>
      <c r="K313" s="1"/>
      <c r="L313" s="9"/>
      <c r="M313" s="1"/>
      <c r="N313" s="9"/>
      <c r="O313" s="1"/>
      <c r="P313" s="9"/>
      <c r="Q313" s="1"/>
      <c r="R313" s="9"/>
      <c r="S313" s="1"/>
      <c r="T313" s="9"/>
      <c r="U313" s="1"/>
      <c r="V313" s="9"/>
      <c r="W313" s="1">
        <v>448</v>
      </c>
      <c r="X313" s="1">
        <v>10224</v>
      </c>
    </row>
    <row r="314" spans="1:25" customHeight="1" ht="12.75">
      <c r="A314" s="1" t="s">
        <v>726</v>
      </c>
      <c r="B314" s="7">
        <v>1</v>
      </c>
      <c r="C314" s="1">
        <v>3</v>
      </c>
      <c r="D314" s="1" t="s">
        <v>154</v>
      </c>
      <c r="E314" s="5"/>
      <c r="F314" s="5"/>
      <c r="G314" s="1"/>
      <c r="H314" s="9"/>
      <c r="I314" s="5">
        <v>6.75</v>
      </c>
      <c r="J314" s="5">
        <v>2.3848480035424</v>
      </c>
      <c r="K314" s="1">
        <v>5</v>
      </c>
      <c r="L314" s="9">
        <v>0.65</v>
      </c>
      <c r="M314" s="1">
        <v>10</v>
      </c>
      <c r="N314" s="9">
        <v>0.35</v>
      </c>
      <c r="O314" s="1"/>
      <c r="P314" s="9"/>
      <c r="Q314" s="1"/>
      <c r="R314" s="9"/>
      <c r="S314" s="1"/>
      <c r="T314" s="9"/>
      <c r="U314" s="1"/>
      <c r="V314" s="9"/>
      <c r="W314" s="1">
        <v>448</v>
      </c>
      <c r="X314" s="1">
        <v>10288</v>
      </c>
    </row>
    <row r="315" spans="1:25" customHeight="1" ht="12.75">
      <c r="A315" s="1" t="s">
        <v>727</v>
      </c>
      <c r="B315" s="7">
        <v>1</v>
      </c>
      <c r="C315" s="1">
        <v>3</v>
      </c>
      <c r="D315" s="1" t="s">
        <v>154</v>
      </c>
      <c r="E315" s="5"/>
      <c r="F315" s="5"/>
      <c r="G315" s="1"/>
      <c r="H315" s="9"/>
      <c r="I315" s="5">
        <v>6.75</v>
      </c>
      <c r="J315" s="5">
        <v>2.3848480035424</v>
      </c>
      <c r="K315" s="1">
        <v>5</v>
      </c>
      <c r="L315" s="9">
        <v>0.65</v>
      </c>
      <c r="M315" s="1">
        <v>10</v>
      </c>
      <c r="N315" s="9">
        <v>0.35</v>
      </c>
      <c r="O315" s="1"/>
      <c r="P315" s="9"/>
      <c r="Q315" s="1"/>
      <c r="R315" s="9"/>
      <c r="S315" s="1"/>
      <c r="T315" s="9"/>
      <c r="U315" s="1"/>
      <c r="V315" s="9"/>
      <c r="W315" s="1">
        <v>448</v>
      </c>
      <c r="X315" s="1">
        <v>10352</v>
      </c>
    </row>
    <row r="316" spans="1:25" customHeight="1" ht="12.75">
      <c r="A316" s="1" t="s">
        <v>728</v>
      </c>
      <c r="B316" s="7">
        <v>1</v>
      </c>
      <c r="C316" s="1">
        <v>3</v>
      </c>
      <c r="D316" s="1" t="s">
        <v>154</v>
      </c>
      <c r="E316" s="5"/>
      <c r="F316" s="5"/>
      <c r="G316" s="1"/>
      <c r="H316" s="9"/>
      <c r="I316" s="5">
        <v>6.75</v>
      </c>
      <c r="J316" s="5">
        <v>2.3848480035424</v>
      </c>
      <c r="K316" s="1">
        <v>5</v>
      </c>
      <c r="L316" s="9">
        <v>0.65</v>
      </c>
      <c r="M316" s="1">
        <v>10</v>
      </c>
      <c r="N316" s="9">
        <v>0.35</v>
      </c>
      <c r="O316" s="1"/>
      <c r="P316" s="9"/>
      <c r="Q316" s="1"/>
      <c r="R316" s="9"/>
      <c r="S316" s="1"/>
      <c r="T316" s="9"/>
      <c r="U316" s="1"/>
      <c r="V316" s="9"/>
      <c r="W316" s="1">
        <v>448</v>
      </c>
      <c r="X316" s="1">
        <v>10416</v>
      </c>
    </row>
    <row r="317" spans="1:25" customHeight="1" ht="12.75">
      <c r="A317" s="1" t="s">
        <v>729</v>
      </c>
      <c r="B317" s="7">
        <v>1</v>
      </c>
      <c r="C317" s="1">
        <v>3</v>
      </c>
      <c r="D317" s="1" t="s">
        <v>154</v>
      </c>
      <c r="E317" s="5"/>
      <c r="F317" s="5"/>
      <c r="G317" s="1"/>
      <c r="H317" s="9"/>
      <c r="I317" s="5">
        <v>6.4945</v>
      </c>
      <c r="J317" s="5">
        <v>2.2888795839886</v>
      </c>
      <c r="K317" s="1">
        <v>5</v>
      </c>
      <c r="L317" s="9">
        <v>0.7011</v>
      </c>
      <c r="M317" s="1">
        <v>10</v>
      </c>
      <c r="N317" s="9">
        <v>0.2989</v>
      </c>
      <c r="O317" s="1"/>
      <c r="P317" s="9"/>
      <c r="Q317" s="1"/>
      <c r="R317" s="9"/>
      <c r="S317" s="1"/>
      <c r="T317" s="9"/>
      <c r="U317" s="1"/>
      <c r="V317" s="9"/>
      <c r="W317" s="1">
        <v>448</v>
      </c>
      <c r="X317" s="1">
        <v>10480</v>
      </c>
    </row>
    <row r="318" spans="1:25" customHeight="1" ht="12.75">
      <c r="A318" s="1" t="s">
        <v>730</v>
      </c>
      <c r="B318" s="7">
        <v>1</v>
      </c>
      <c r="C318" s="1">
        <v>3</v>
      </c>
      <c r="D318" s="1" t="s">
        <v>154</v>
      </c>
      <c r="E318" s="5"/>
      <c r="F318" s="5"/>
      <c r="G318" s="1"/>
      <c r="H318" s="9"/>
      <c r="I318" s="5">
        <v>6.75</v>
      </c>
      <c r="J318" s="5">
        <v>2.3848480035424</v>
      </c>
      <c r="K318" s="1">
        <v>5</v>
      </c>
      <c r="L318" s="9">
        <v>0.65</v>
      </c>
      <c r="M318" s="1">
        <v>10</v>
      </c>
      <c r="N318" s="9">
        <v>0.35</v>
      </c>
      <c r="O318" s="1"/>
      <c r="P318" s="9"/>
      <c r="Q318" s="1"/>
      <c r="R318" s="9"/>
      <c r="S318" s="1"/>
      <c r="T318" s="9"/>
      <c r="U318" s="1"/>
      <c r="V318" s="9"/>
      <c r="W318" s="1">
        <v>448</v>
      </c>
      <c r="X318" s="1">
        <v>10544</v>
      </c>
    </row>
    <row r="319" spans="1:25" customHeight="1" ht="12.75">
      <c r="A319" s="1" t="s">
        <v>731</v>
      </c>
      <c r="B319" s="7">
        <v>1</v>
      </c>
      <c r="C319" s="1">
        <v>3</v>
      </c>
      <c r="D319" s="1" t="s">
        <v>154</v>
      </c>
      <c r="E319" s="5"/>
      <c r="F319" s="5"/>
      <c r="G319" s="1"/>
      <c r="H319" s="9"/>
      <c r="I319" s="5">
        <v>6.75</v>
      </c>
      <c r="J319" s="5">
        <v>2.3848480035424</v>
      </c>
      <c r="K319" s="1">
        <v>5</v>
      </c>
      <c r="L319" s="9">
        <v>0.65</v>
      </c>
      <c r="M319" s="1">
        <v>10</v>
      </c>
      <c r="N319" s="9">
        <v>0.35</v>
      </c>
      <c r="O319" s="1"/>
      <c r="P319" s="9"/>
      <c r="Q319" s="1"/>
      <c r="R319" s="9"/>
      <c r="S319" s="1"/>
      <c r="T319" s="9"/>
      <c r="U319" s="1"/>
      <c r="V319" s="9"/>
      <c r="W319" s="1">
        <v>448</v>
      </c>
      <c r="X319" s="1">
        <v>10608</v>
      </c>
    </row>
    <row r="320" spans="1:25" customHeight="1" ht="12.75">
      <c r="A320" s="1" t="s">
        <v>732</v>
      </c>
      <c r="B320" s="7">
        <v>10.36</v>
      </c>
      <c r="C320" s="1">
        <v>3</v>
      </c>
      <c r="D320" s="1" t="s">
        <v>154</v>
      </c>
      <c r="E320" s="5"/>
      <c r="F320" s="5"/>
      <c r="G320" s="1"/>
      <c r="H320" s="9"/>
      <c r="I320" s="5">
        <v>4</v>
      </c>
      <c r="J320" s="5"/>
      <c r="K320" s="1"/>
      <c r="L320" s="9"/>
      <c r="M320" s="1"/>
      <c r="N320" s="9"/>
      <c r="O320" s="1"/>
      <c r="P320" s="9"/>
      <c r="Q320" s="1"/>
      <c r="R320" s="9"/>
      <c r="S320" s="1"/>
      <c r="T320" s="9"/>
      <c r="U320" s="1"/>
      <c r="V320" s="9"/>
      <c r="W320" s="1">
        <v>448</v>
      </c>
      <c r="X320" s="1">
        <v>10672</v>
      </c>
    </row>
    <row r="321" spans="1:25" customHeight="1" ht="12.75">
      <c r="A321" s="1" t="s">
        <v>733</v>
      </c>
      <c r="B321" s="7">
        <v>0.01</v>
      </c>
      <c r="C321" s="1">
        <v>3</v>
      </c>
      <c r="D321" s="1" t="s">
        <v>154</v>
      </c>
      <c r="E321" s="5"/>
      <c r="F321" s="5"/>
      <c r="G321" s="1"/>
      <c r="H321" s="9"/>
      <c r="I321" s="5">
        <v>16.418</v>
      </c>
      <c r="J321" s="5">
        <v>2.2537249166657</v>
      </c>
      <c r="K321" s="1">
        <v>15</v>
      </c>
      <c r="L321" s="9">
        <v>0.7164</v>
      </c>
      <c r="M321" s="1">
        <v>20</v>
      </c>
      <c r="N321" s="9">
        <v>0.2836</v>
      </c>
      <c r="O321" s="1"/>
      <c r="P321" s="9"/>
      <c r="Q321" s="1"/>
      <c r="R321" s="9"/>
      <c r="S321" s="1"/>
      <c r="T321" s="9"/>
      <c r="U321" s="1"/>
      <c r="V321" s="9"/>
      <c r="W321" s="1">
        <v>448</v>
      </c>
      <c r="X321" s="1">
        <v>10736</v>
      </c>
    </row>
    <row r="322" spans="1:25" customHeight="1" ht="12.75">
      <c r="A322" s="1" t="s">
        <v>734</v>
      </c>
      <c r="B322" s="7">
        <v>0.01</v>
      </c>
      <c r="C322" s="1">
        <v>3</v>
      </c>
      <c r="D322" s="1" t="s">
        <v>154</v>
      </c>
      <c r="E322" s="5"/>
      <c r="F322" s="5"/>
      <c r="G322" s="1"/>
      <c r="H322" s="9"/>
      <c r="I322" s="5">
        <v>12</v>
      </c>
      <c r="J322" s="5"/>
      <c r="K322" s="1"/>
      <c r="L322" s="9"/>
      <c r="M322" s="1"/>
      <c r="N322" s="9"/>
      <c r="O322" s="1"/>
      <c r="P322" s="9"/>
      <c r="Q322" s="1"/>
      <c r="R322" s="9"/>
      <c r="S322" s="1"/>
      <c r="T322" s="9"/>
      <c r="U322" s="1"/>
      <c r="V322" s="9"/>
      <c r="W322" s="1">
        <v>448</v>
      </c>
      <c r="X322" s="1">
        <v>10800</v>
      </c>
    </row>
    <row r="323" spans="1:25" customHeight="1" ht="12.75">
      <c r="A323" s="1" t="s">
        <v>735</v>
      </c>
      <c r="B323" s="7">
        <v>0.87</v>
      </c>
      <c r="C323" s="1">
        <v>3</v>
      </c>
      <c r="D323" s="1" t="s">
        <v>154</v>
      </c>
      <c r="E323" s="5"/>
      <c r="F323" s="5"/>
      <c r="G323" s="1"/>
      <c r="H323" s="9"/>
      <c r="I323" s="5">
        <v>13</v>
      </c>
      <c r="J323" s="5"/>
      <c r="K323" s="1"/>
      <c r="L323" s="9"/>
      <c r="M323" s="1"/>
      <c r="N323" s="9"/>
      <c r="O323" s="1"/>
      <c r="P323" s="9"/>
      <c r="Q323" s="1"/>
      <c r="R323" s="9"/>
      <c r="S323" s="1"/>
      <c r="T323" s="9"/>
      <c r="U323" s="1"/>
      <c r="V323" s="9"/>
      <c r="W323" s="1">
        <v>448</v>
      </c>
      <c r="X323" s="1">
        <v>10864</v>
      </c>
    </row>
    <row r="324" spans="1:25" customHeight="1" ht="12.75">
      <c r="A324" s="1" t="s">
        <v>736</v>
      </c>
      <c r="B324" s="7">
        <v>0.04</v>
      </c>
      <c r="C324" s="1">
        <v>3</v>
      </c>
      <c r="D324" s="1" t="s">
        <v>154</v>
      </c>
      <c r="E324" s="5"/>
      <c r="F324" s="5"/>
      <c r="G324" s="1"/>
      <c r="H324" s="9"/>
      <c r="I324" s="5">
        <v>8</v>
      </c>
      <c r="J324" s="5"/>
      <c r="K324" s="1"/>
      <c r="L324" s="9"/>
      <c r="M324" s="1"/>
      <c r="N324" s="9"/>
      <c r="O324" s="1"/>
      <c r="P324" s="9"/>
      <c r="Q324" s="1"/>
      <c r="R324" s="9"/>
      <c r="S324" s="1"/>
      <c r="T324" s="9"/>
      <c r="U324" s="1"/>
      <c r="V324" s="9"/>
      <c r="W324" s="1">
        <v>448</v>
      </c>
      <c r="X324" s="1">
        <v>10928</v>
      </c>
    </row>
    <row r="325" spans="1:25" customHeight="1" ht="12.75">
      <c r="A325" s="1" t="s">
        <v>737</v>
      </c>
      <c r="B325" s="7">
        <v>31.88</v>
      </c>
      <c r="C325" s="1">
        <v>3</v>
      </c>
      <c r="D325" s="1" t="s">
        <v>154</v>
      </c>
      <c r="E325" s="5"/>
      <c r="F325" s="5"/>
      <c r="G325" s="1"/>
      <c r="H325" s="9"/>
      <c r="I325" s="5">
        <v>4</v>
      </c>
      <c r="J325" s="5"/>
      <c r="K325" s="1"/>
      <c r="L325" s="9"/>
      <c r="M325" s="1"/>
      <c r="N325" s="9"/>
      <c r="O325" s="1"/>
      <c r="P325" s="9"/>
      <c r="Q325" s="1"/>
      <c r="R325" s="9"/>
      <c r="S325" s="1"/>
      <c r="T325" s="9"/>
      <c r="U325" s="1"/>
      <c r="V325" s="9"/>
      <c r="W325" s="1">
        <v>448</v>
      </c>
      <c r="X325" s="1">
        <v>10992</v>
      </c>
    </row>
    <row r="326" spans="1:25" customHeight="1" ht="12.75">
      <c r="A326" s="1" t="s">
        <v>738</v>
      </c>
      <c r="B326" s="7">
        <v>1.25</v>
      </c>
      <c r="C326" s="1">
        <v>3</v>
      </c>
      <c r="D326" s="1" t="s">
        <v>154</v>
      </c>
      <c r="E326" s="5"/>
      <c r="F326" s="5"/>
      <c r="G326" s="1"/>
      <c r="H326" s="9"/>
      <c r="I326" s="5">
        <v>10</v>
      </c>
      <c r="J326" s="5"/>
      <c r="K326" s="1"/>
      <c r="L326" s="9"/>
      <c r="M326" s="1"/>
      <c r="N326" s="9"/>
      <c r="O326" s="1"/>
      <c r="P326" s="9"/>
      <c r="Q326" s="1"/>
      <c r="R326" s="9"/>
      <c r="S326" s="1"/>
      <c r="T326" s="9"/>
      <c r="U326" s="1"/>
      <c r="V326" s="9"/>
      <c r="W326" s="1">
        <v>448</v>
      </c>
      <c r="X326" s="1">
        <v>11056</v>
      </c>
    </row>
    <row r="327" spans="1:25" customHeight="1" ht="12.75">
      <c r="A327" s="1" t="s">
        <v>739</v>
      </c>
      <c r="B327" s="7">
        <v>0.92</v>
      </c>
      <c r="C327" s="1">
        <v>3</v>
      </c>
      <c r="D327" s="1" t="s">
        <v>154</v>
      </c>
      <c r="E327" s="5"/>
      <c r="F327" s="5"/>
      <c r="G327" s="1"/>
      <c r="H327" s="9"/>
      <c r="I327" s="5">
        <v>15.482288705647</v>
      </c>
      <c r="J327" s="5">
        <v>1.4760898118479</v>
      </c>
      <c r="K327" s="1">
        <v>15</v>
      </c>
      <c r="L327" s="9">
        <v>0.90354225887057</v>
      </c>
      <c r="M327" s="1">
        <v>20</v>
      </c>
      <c r="N327" s="9">
        <v>0.096457741129435</v>
      </c>
      <c r="O327" s="1"/>
      <c r="P327" s="9"/>
      <c r="Q327" s="1"/>
      <c r="R327" s="9"/>
      <c r="S327" s="1"/>
      <c r="T327" s="9"/>
      <c r="U327" s="1"/>
      <c r="V327" s="9"/>
      <c r="W327" s="1">
        <v>448</v>
      </c>
      <c r="X327" s="1">
        <v>11120</v>
      </c>
    </row>
    <row r="328" spans="1:25" customHeight="1" ht="12.75">
      <c r="A328" s="1" t="s">
        <v>740</v>
      </c>
      <c r="B328" s="7">
        <v>0.74</v>
      </c>
      <c r="C328" s="1">
        <v>3</v>
      </c>
      <c r="D328" s="1" t="s">
        <v>154</v>
      </c>
      <c r="E328" s="5"/>
      <c r="F328" s="5"/>
      <c r="G328" s="1"/>
      <c r="H328" s="9"/>
      <c r="I328" s="5">
        <v>15.469049777808</v>
      </c>
      <c r="J328" s="5">
        <v>1.4578207005595</v>
      </c>
      <c r="K328" s="1">
        <v>15</v>
      </c>
      <c r="L328" s="9">
        <v>0.90619004443832</v>
      </c>
      <c r="M328" s="1">
        <v>20</v>
      </c>
      <c r="N328" s="9">
        <v>0.093809955561679</v>
      </c>
      <c r="O328" s="1"/>
      <c r="P328" s="9"/>
      <c r="Q328" s="1"/>
      <c r="R328" s="9"/>
      <c r="S328" s="1"/>
      <c r="T328" s="9"/>
      <c r="U328" s="1"/>
      <c r="V328" s="9"/>
      <c r="W328" s="1">
        <v>448</v>
      </c>
      <c r="X328" s="1">
        <v>11184</v>
      </c>
    </row>
    <row r="329" spans="1:25" customHeight="1" ht="12.75">
      <c r="A329" s="1" t="s">
        <v>741</v>
      </c>
      <c r="B329" s="7">
        <v>0.03</v>
      </c>
      <c r="C329" s="1">
        <v>3</v>
      </c>
      <c r="D329" s="1" t="s">
        <v>154</v>
      </c>
      <c r="E329" s="5"/>
      <c r="F329" s="5"/>
      <c r="G329" s="1"/>
      <c r="H329" s="9"/>
      <c r="I329" s="5">
        <v>42</v>
      </c>
      <c r="J329" s="5"/>
      <c r="K329" s="1"/>
      <c r="L329" s="9"/>
      <c r="M329" s="1"/>
      <c r="N329" s="9"/>
      <c r="O329" s="1"/>
      <c r="P329" s="9"/>
      <c r="Q329" s="1"/>
      <c r="R329" s="9"/>
      <c r="S329" s="1"/>
      <c r="T329" s="9"/>
      <c r="U329" s="1"/>
      <c r="V329" s="9"/>
      <c r="W329" s="1">
        <v>448</v>
      </c>
      <c r="X329" s="1">
        <v>11248</v>
      </c>
    </row>
    <row r="330" spans="1:25" customHeight="1" ht="12.75">
      <c r="A330" s="1" t="s">
        <v>742</v>
      </c>
      <c r="B330" s="7">
        <v>0.04</v>
      </c>
      <c r="C330" s="1">
        <v>3</v>
      </c>
      <c r="D330" s="1" t="s">
        <v>154</v>
      </c>
      <c r="E330" s="5"/>
      <c r="F330" s="5"/>
      <c r="G330" s="1"/>
      <c r="H330" s="9"/>
      <c r="I330" s="5">
        <v>15.0365</v>
      </c>
      <c r="J330" s="5">
        <v>0.42563805046072</v>
      </c>
      <c r="K330" s="1">
        <v>15</v>
      </c>
      <c r="L330" s="9">
        <v>0.9927</v>
      </c>
      <c r="M330" s="1">
        <v>20</v>
      </c>
      <c r="N330" s="9">
        <v>0.0073</v>
      </c>
      <c r="O330" s="1"/>
      <c r="P330" s="9"/>
      <c r="Q330" s="1"/>
      <c r="R330" s="9"/>
      <c r="S330" s="1"/>
      <c r="T330" s="9"/>
      <c r="U330" s="1"/>
      <c r="V330" s="9"/>
      <c r="W330" s="1">
        <v>448</v>
      </c>
      <c r="X330" s="1">
        <v>11312</v>
      </c>
    </row>
    <row r="331" spans="1:25" customHeight="1" ht="12.75">
      <c r="A331" s="1" t="s">
        <v>743</v>
      </c>
      <c r="B331" s="7">
        <v>0.02</v>
      </c>
      <c r="C331" s="1">
        <v>3</v>
      </c>
      <c r="D331" s="1" t="s">
        <v>154</v>
      </c>
      <c r="E331" s="5"/>
      <c r="F331" s="5"/>
      <c r="G331" s="1"/>
      <c r="H331" s="9"/>
      <c r="I331" s="5">
        <v>16.2695</v>
      </c>
      <c r="J331" s="5">
        <v>2.1762053556592</v>
      </c>
      <c r="K331" s="1">
        <v>15</v>
      </c>
      <c r="L331" s="9">
        <v>0.7461</v>
      </c>
      <c r="M331" s="1">
        <v>20</v>
      </c>
      <c r="N331" s="9">
        <v>0.2539</v>
      </c>
      <c r="O331" s="1"/>
      <c r="P331" s="9"/>
      <c r="Q331" s="1"/>
      <c r="R331" s="9"/>
      <c r="S331" s="1"/>
      <c r="T331" s="9"/>
      <c r="U331" s="1"/>
      <c r="V331" s="9"/>
      <c r="W331" s="1">
        <v>448</v>
      </c>
      <c r="X331" s="1">
        <v>11376</v>
      </c>
    </row>
    <row r="332" spans="1:25" customHeight="1" ht="12.75">
      <c r="A332" s="1" t="s">
        <v>744</v>
      </c>
      <c r="B332" s="7">
        <v>4.33</v>
      </c>
      <c r="C332" s="1">
        <v>3</v>
      </c>
      <c r="D332" s="1" t="s">
        <v>154</v>
      </c>
      <c r="E332" s="5"/>
      <c r="F332" s="5"/>
      <c r="G332" s="1"/>
      <c r="H332" s="9"/>
      <c r="I332" s="5">
        <v>11.8895</v>
      </c>
      <c r="J332" s="5">
        <v>2.4243122220539</v>
      </c>
      <c r="K332" s="1">
        <v>10</v>
      </c>
      <c r="L332" s="9">
        <v>0.6221</v>
      </c>
      <c r="M332" s="1">
        <v>15</v>
      </c>
      <c r="N332" s="9">
        <v>0.3779</v>
      </c>
      <c r="O332" s="1"/>
      <c r="P332" s="9"/>
      <c r="Q332" s="1"/>
      <c r="R332" s="9"/>
      <c r="S332" s="1"/>
      <c r="T332" s="9"/>
      <c r="U332" s="1"/>
      <c r="V332" s="9"/>
      <c r="W332" s="1">
        <v>448</v>
      </c>
      <c r="X332" s="1">
        <v>11440</v>
      </c>
    </row>
    <row r="333" spans="1:25" customHeight="1" ht="12.75">
      <c r="A333" s="1" t="s">
        <v>745</v>
      </c>
      <c r="B333" s="7">
        <v>0.04</v>
      </c>
      <c r="C333" s="1">
        <v>3</v>
      </c>
      <c r="D333" s="1" t="s">
        <v>154</v>
      </c>
      <c r="E333" s="5"/>
      <c r="F333" s="5"/>
      <c r="G333" s="1"/>
      <c r="H333" s="9"/>
      <c r="I333" s="5">
        <v>47.5</v>
      </c>
      <c r="J333" s="5">
        <v>4.3301270189222</v>
      </c>
      <c r="K333" s="1">
        <v>45</v>
      </c>
      <c r="L333" s="9">
        <v>0.75</v>
      </c>
      <c r="M333" s="1">
        <v>55</v>
      </c>
      <c r="N333" s="9">
        <v>0.25</v>
      </c>
      <c r="O333" s="1"/>
      <c r="P333" s="9"/>
      <c r="Q333" s="1"/>
      <c r="R333" s="9"/>
      <c r="S333" s="1"/>
      <c r="T333" s="9"/>
      <c r="U333" s="1"/>
      <c r="V333" s="9"/>
      <c r="W333" s="1">
        <v>448</v>
      </c>
      <c r="X333" s="1">
        <v>11504</v>
      </c>
    </row>
    <row r="334" spans="1:25" customHeight="1" ht="12.75">
      <c r="A334" s="1" t="s">
        <v>746</v>
      </c>
      <c r="B334" s="7">
        <v>0.54</v>
      </c>
      <c r="C334" s="1">
        <v>3</v>
      </c>
      <c r="D334" s="1" t="s">
        <v>154</v>
      </c>
      <c r="E334" s="5"/>
      <c r="F334" s="5"/>
      <c r="G334" s="1"/>
      <c r="H334" s="9"/>
      <c r="I334" s="5">
        <v>55</v>
      </c>
      <c r="J334" s="5"/>
      <c r="K334" s="1"/>
      <c r="L334" s="9"/>
      <c r="M334" s="1"/>
      <c r="N334" s="9"/>
      <c r="O334" s="1"/>
      <c r="P334" s="9"/>
      <c r="Q334" s="1"/>
      <c r="R334" s="9"/>
      <c r="S334" s="1"/>
      <c r="T334" s="9"/>
      <c r="U334" s="1"/>
      <c r="V334" s="9"/>
      <c r="W334" s="1">
        <v>448</v>
      </c>
      <c r="X334" s="1">
        <v>11568</v>
      </c>
    </row>
    <row r="335" spans="1:25" customHeight="1" ht="12.75">
      <c r="A335" s="1" t="s">
        <v>747</v>
      </c>
      <c r="B335" s="7">
        <v>0.07</v>
      </c>
      <c r="C335" s="1">
        <v>3</v>
      </c>
      <c r="D335" s="1" t="s">
        <v>154</v>
      </c>
      <c r="E335" s="5"/>
      <c r="F335" s="5"/>
      <c r="G335" s="1"/>
      <c r="H335" s="9"/>
      <c r="I335" s="5">
        <v>9</v>
      </c>
      <c r="J335" s="5"/>
      <c r="K335" s="1"/>
      <c r="L335" s="9"/>
      <c r="M335" s="1"/>
      <c r="N335" s="9"/>
      <c r="O335" s="1"/>
      <c r="P335" s="9"/>
      <c r="Q335" s="1"/>
      <c r="R335" s="9"/>
      <c r="S335" s="1"/>
      <c r="T335" s="9"/>
      <c r="U335" s="1"/>
      <c r="V335" s="9"/>
      <c r="W335" s="1">
        <v>448</v>
      </c>
      <c r="X335" s="1">
        <v>11632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246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299</v>
      </c>
    </row>
    <row r="3" spans="1:14" customHeight="1" ht="12.75">
      <c r="A3" s="1" t="s">
        <v>174</v>
      </c>
      <c r="B3" s="1" t="s">
        <v>300</v>
      </c>
    </row>
    <row r="4" spans="1:14" customHeight="1" ht="12.75">
      <c r="A4" s="1" t="s">
        <v>175</v>
      </c>
      <c r="B4" s="1" t="s">
        <v>301</v>
      </c>
    </row>
    <row r="5" spans="1:14" customHeight="1" ht="12.75">
      <c r="A5" s="1" t="s">
        <v>175</v>
      </c>
      <c r="B5" s="1" t="s">
        <v>302</v>
      </c>
    </row>
    <row r="6" spans="1:14" customHeight="1" ht="12.75">
      <c r="A6" s="1" t="s">
        <v>176</v>
      </c>
      <c r="B6" s="1" t="s">
        <v>303</v>
      </c>
    </row>
    <row r="7" spans="1:14" customHeight="1" ht="12.75">
      <c r="A7" s="1" t="s">
        <v>179</v>
      </c>
      <c r="B7" s="1" t="s">
        <v>304</v>
      </c>
    </row>
    <row r="8" spans="1:14" customHeight="1" ht="12.75">
      <c r="A8" s="1" t="s">
        <v>179</v>
      </c>
      <c r="B8" s="1" t="s">
        <v>305</v>
      </c>
    </row>
    <row r="9" spans="1:14" customHeight="1" ht="12.75">
      <c r="A9" s="1" t="s">
        <v>180</v>
      </c>
      <c r="B9" s="1" t="s">
        <v>306</v>
      </c>
    </row>
    <row r="10" spans="1:14" customHeight="1" ht="12.75">
      <c r="A10" s="1" t="s">
        <v>180</v>
      </c>
      <c r="B10" s="1" t="s">
        <v>307</v>
      </c>
    </row>
    <row r="11" spans="1:14" customHeight="1" ht="12.75">
      <c r="A11" s="1" t="s">
        <v>181</v>
      </c>
      <c r="B11" s="1" t="s">
        <v>308</v>
      </c>
    </row>
    <row r="12" spans="1:14" customHeight="1" ht="12.75">
      <c r="A12" s="1" t="s">
        <v>181</v>
      </c>
      <c r="B12" s="1" t="s">
        <v>309</v>
      </c>
    </row>
    <row r="13" spans="1:14" customHeight="1" ht="12.75">
      <c r="A13" s="1" t="s">
        <v>182</v>
      </c>
      <c r="B13" s="1" t="s">
        <v>310</v>
      </c>
    </row>
    <row r="14" spans="1:14" customHeight="1" ht="12.75">
      <c r="A14" s="1" t="s">
        <v>183</v>
      </c>
      <c r="B14" s="1" t="s">
        <v>311</v>
      </c>
    </row>
    <row r="15" spans="1:14" customHeight="1" ht="12.75">
      <c r="A15" s="1" t="s">
        <v>184</v>
      </c>
      <c r="B15" s="1" t="s">
        <v>312</v>
      </c>
    </row>
    <row r="16" spans="1:14" customHeight="1" ht="12.75">
      <c r="A16" s="1" t="s">
        <v>185</v>
      </c>
      <c r="B16" s="1" t="s">
        <v>313</v>
      </c>
    </row>
    <row r="17" spans="1:14" customHeight="1" ht="12.75">
      <c r="A17" s="1" t="s">
        <v>200</v>
      </c>
      <c r="B17" s="1" t="s">
        <v>314</v>
      </c>
    </row>
    <row r="18" spans="1:14" customHeight="1" ht="12.75">
      <c r="A18" s="1" t="s">
        <v>213</v>
      </c>
      <c r="B18" s="1" t="s">
        <v>463</v>
      </c>
    </row>
    <row r="19" spans="1:14" customHeight="1" ht="12.75">
      <c r="A19" s="1" t="s">
        <v>214</v>
      </c>
      <c r="B19" s="1" t="s">
        <v>464</v>
      </c>
    </row>
    <row r="20" spans="1:14" customHeight="1" ht="12.75">
      <c r="A20" s="1" t="s">
        <v>214</v>
      </c>
      <c r="B20" s="1" t="s">
        <v>465</v>
      </c>
    </row>
    <row r="21" spans="1:14" customHeight="1" ht="12.75">
      <c r="A21" s="1" t="s">
        <v>215</v>
      </c>
      <c r="B21" s="1" t="s">
        <v>466</v>
      </c>
    </row>
    <row r="22" spans="1:14" customHeight="1" ht="12.75">
      <c r="A22" s="1" t="s">
        <v>216</v>
      </c>
      <c r="B22" s="1" t="s">
        <v>467</v>
      </c>
    </row>
    <row r="23" spans="1:14" customHeight="1" ht="12.75">
      <c r="A23" s="1" t="s">
        <v>217</v>
      </c>
      <c r="B23" s="1" t="s">
        <v>468</v>
      </c>
    </row>
    <row r="24" spans="1:14" customHeight="1" ht="12.75">
      <c r="A24" s="1" t="s">
        <v>218</v>
      </c>
      <c r="B24" s="1" t="s">
        <v>469</v>
      </c>
    </row>
    <row r="25" spans="1:14" customHeight="1" ht="12.75">
      <c r="A25" s="1" t="s">
        <v>218</v>
      </c>
      <c r="B25" s="1" t="s">
        <v>470</v>
      </c>
    </row>
    <row r="26" spans="1:14" customHeight="1" ht="12.75">
      <c r="A26" s="1" t="s">
        <v>219</v>
      </c>
      <c r="B26" s="1" t="s">
        <v>471</v>
      </c>
    </row>
    <row r="27" spans="1:14" customHeight="1" ht="12.75">
      <c r="A27" s="1" t="s">
        <v>219</v>
      </c>
      <c r="B27" s="1" t="s">
        <v>472</v>
      </c>
    </row>
    <row r="28" spans="1:14" customHeight="1" ht="12.75">
      <c r="A28" s="1" t="s">
        <v>220</v>
      </c>
      <c r="B28" s="1" t="s">
        <v>473</v>
      </c>
    </row>
    <row r="29" spans="1:14" customHeight="1" ht="12.75">
      <c r="A29" s="1" t="s">
        <v>221</v>
      </c>
      <c r="B29" s="1" t="s">
        <v>474</v>
      </c>
    </row>
    <row r="30" spans="1:14" customHeight="1" ht="12.75">
      <c r="A30" s="1" t="s">
        <v>222</v>
      </c>
      <c r="B30" s="1" t="s">
        <v>475</v>
      </c>
    </row>
    <row r="31" spans="1:14" customHeight="1" ht="12.75">
      <c r="A31" s="1" t="s">
        <v>223</v>
      </c>
      <c r="B31" s="1" t="s">
        <v>476</v>
      </c>
    </row>
    <row r="32" spans="1:14" customHeight="1" ht="12.75">
      <c r="A32" s="1" t="s">
        <v>224</v>
      </c>
      <c r="B32" s="1" t="s">
        <v>477</v>
      </c>
    </row>
    <row r="33" spans="1:14" customHeight="1" ht="12.75">
      <c r="A33" s="1" t="s">
        <v>225</v>
      </c>
      <c r="B33" s="1" t="s">
        <v>478</v>
      </c>
    </row>
    <row r="34" spans="1:14" customHeight="1" ht="12.75">
      <c r="A34" s="1" t="s">
        <v>226</v>
      </c>
      <c r="B34" s="1" t="s">
        <v>479</v>
      </c>
    </row>
    <row r="35" spans="1:14" customHeight="1" ht="12.75">
      <c r="A35" s="1" t="s">
        <v>290</v>
      </c>
      <c r="B35" s="1" t="s">
        <v>480</v>
      </c>
    </row>
    <row r="36" spans="1:14" customHeight="1" ht="12.75">
      <c r="A36" s="1" t="s">
        <v>291</v>
      </c>
      <c r="B36" s="1" t="s">
        <v>481</v>
      </c>
    </row>
    <row r="37" spans="1:14" customHeight="1" ht="12.75">
      <c r="A37" s="1" t="s">
        <v>292</v>
      </c>
      <c r="B37" s="1" t="s">
        <v>482</v>
      </c>
    </row>
    <row r="38" spans="1:14" customHeight="1" ht="12.75">
      <c r="A38" s="1" t="s">
        <v>293</v>
      </c>
      <c r="B38" s="1" t="s">
        <v>483</v>
      </c>
    </row>
    <row r="39" spans="1:14" customHeight="1" ht="12.75">
      <c r="A39" s="1" t="s">
        <v>294</v>
      </c>
      <c r="B39" s="1" t="s">
        <v>484</v>
      </c>
    </row>
    <row r="40" spans="1:14" customHeight="1" ht="12.75">
      <c r="A40" s="1" t="s">
        <v>295</v>
      </c>
      <c r="B40" s="1" t="s">
        <v>485</v>
      </c>
    </row>
    <row r="41" spans="1:14" customHeight="1" ht="12.75">
      <c r="A41" s="1" t="s">
        <v>296</v>
      </c>
      <c r="B41" s="1" t="s">
        <v>486</v>
      </c>
    </row>
    <row r="42" spans="1:14" customHeight="1" ht="12.75">
      <c r="A42" s="1" t="s">
        <v>297</v>
      </c>
      <c r="B42" s="1" t="s">
        <v>487</v>
      </c>
    </row>
    <row r="43" spans="1:14" customHeight="1" ht="12.75">
      <c r="A43" s="1" t="s">
        <v>298</v>
      </c>
      <c r="B43" s="1" t="s">
        <v>488</v>
      </c>
    </row>
    <row r="44" spans="1:14" customHeight="1" ht="12.75">
      <c r="A44" s="1" t="s">
        <v>150</v>
      </c>
      <c r="B44" s="1" t="s">
        <v>203</v>
      </c>
    </row>
    <row r="45" spans="1:14" customHeight="1" ht="12.75">
      <c r="A45" s="1" t="s">
        <v>152</v>
      </c>
      <c r="B45" s="1" t="s">
        <v>324</v>
      </c>
    </row>
    <row r="46" spans="1:14" customHeight="1" ht="12.75">
      <c r="A46" s="1" t="s">
        <v>163</v>
      </c>
      <c r="B46" s="1" t="s">
        <v>325</v>
      </c>
    </row>
    <row r="47" spans="1:14" customHeight="1" ht="12.75">
      <c r="A47" s="1" t="s">
        <v>164</v>
      </c>
      <c r="B47" s="1" t="s">
        <v>328</v>
      </c>
    </row>
    <row r="48" spans="1:14" customHeight="1" ht="12.75">
      <c r="A48" s="1" t="s">
        <v>165</v>
      </c>
      <c r="B48" s="1" t="s">
        <v>330</v>
      </c>
    </row>
    <row r="49" spans="1:14" customHeight="1" ht="12.75">
      <c r="A49" s="1" t="s">
        <v>165</v>
      </c>
      <c r="B49" s="1" t="s">
        <v>331</v>
      </c>
    </row>
    <row r="50" spans="1:14" customHeight="1" ht="12.75">
      <c r="A50" s="1" t="s">
        <v>165</v>
      </c>
      <c r="B50" s="1" t="s">
        <v>332</v>
      </c>
    </row>
    <row r="51" spans="1:14" customHeight="1" ht="12.75">
      <c r="A51" s="1" t="s">
        <v>186</v>
      </c>
      <c r="B51" s="1" t="s">
        <v>330</v>
      </c>
    </row>
    <row r="52" spans="1:14" customHeight="1" ht="12.75">
      <c r="A52" s="1" t="s">
        <v>187</v>
      </c>
      <c r="B52" s="1" t="s">
        <v>330</v>
      </c>
    </row>
    <row r="53" spans="1:14" customHeight="1" ht="12.75">
      <c r="A53" s="1" t="s">
        <v>187</v>
      </c>
      <c r="B53" s="1" t="s">
        <v>331</v>
      </c>
    </row>
    <row r="54" spans="1:14" customHeight="1" ht="12.75">
      <c r="A54" s="1" t="s">
        <v>201</v>
      </c>
      <c r="B54" s="1" t="s">
        <v>332</v>
      </c>
    </row>
    <row r="55" spans="1:14" customHeight="1" ht="12.75">
      <c r="A55" s="1" t="s">
        <v>202</v>
      </c>
      <c r="B55" s="1" t="s">
        <v>331</v>
      </c>
    </row>
    <row r="56" spans="1:14" customHeight="1" ht="12.75">
      <c r="A56" s="1" t="s">
        <v>202</v>
      </c>
      <c r="B56" s="1" t="s">
        <v>332</v>
      </c>
    </row>
    <row r="57" spans="1:14" customHeight="1" ht="12.75">
      <c r="A57" s="1" t="s">
        <v>203</v>
      </c>
      <c r="B57" s="1" t="s">
        <v>333</v>
      </c>
    </row>
    <row r="58" spans="1:14" customHeight="1" ht="12.75">
      <c r="A58" s="1" t="s">
        <v>230</v>
      </c>
      <c r="B58" s="1" t="s">
        <v>333</v>
      </c>
    </row>
    <row r="59" spans="1:14" customHeight="1" ht="12.75">
      <c r="A59" s="1" t="s">
        <v>230</v>
      </c>
      <c r="B59" s="1" t="s">
        <v>334</v>
      </c>
    </row>
    <row r="60" spans="1:14" customHeight="1" ht="12.75">
      <c r="A60" s="1" t="s">
        <v>230</v>
      </c>
      <c r="B60" s="1" t="s">
        <v>335</v>
      </c>
    </row>
    <row r="61" spans="1:14" customHeight="1" ht="12.75">
      <c r="A61" s="1" t="s">
        <v>230</v>
      </c>
      <c r="B61" s="1" t="s">
        <v>336</v>
      </c>
    </row>
    <row r="62" spans="1:14" customHeight="1" ht="12.75">
      <c r="A62" s="1" t="s">
        <v>230</v>
      </c>
      <c r="B62" s="1" t="s">
        <v>337</v>
      </c>
    </row>
    <row r="63" spans="1:14" customHeight="1" ht="12.75">
      <c r="A63" s="1" t="s">
        <v>230</v>
      </c>
      <c r="B63" s="1" t="s">
        <v>338</v>
      </c>
    </row>
    <row r="64" spans="1:14" customHeight="1" ht="12.75">
      <c r="A64" s="1" t="s">
        <v>230</v>
      </c>
      <c r="B64" s="1" t="s">
        <v>339</v>
      </c>
    </row>
    <row r="65" spans="1:14" customHeight="1" ht="12.75">
      <c r="A65" s="1" t="s">
        <v>230</v>
      </c>
      <c r="B65" s="1" t="s">
        <v>340</v>
      </c>
    </row>
    <row r="66" spans="1:14" customHeight="1" ht="12.75">
      <c r="A66" s="1" t="s">
        <v>230</v>
      </c>
      <c r="B66" s="1" t="s">
        <v>341</v>
      </c>
    </row>
    <row r="67" spans="1:14" customHeight="1" ht="12.75">
      <c r="A67" s="1" t="s">
        <v>230</v>
      </c>
      <c r="B67" s="1" t="s">
        <v>342</v>
      </c>
    </row>
    <row r="68" spans="1:14" customHeight="1" ht="12.75">
      <c r="A68" s="1" t="s">
        <v>230</v>
      </c>
      <c r="B68" s="1" t="s">
        <v>343</v>
      </c>
    </row>
    <row r="69" spans="1:14" customHeight="1" ht="12.75">
      <c r="A69" s="1" t="s">
        <v>230</v>
      </c>
      <c r="B69" s="1" t="s">
        <v>344</v>
      </c>
    </row>
    <row r="70" spans="1:14" customHeight="1" ht="12.75">
      <c r="A70" s="1" t="s">
        <v>230</v>
      </c>
      <c r="B70" s="1" t="s">
        <v>345</v>
      </c>
    </row>
    <row r="71" spans="1:14" customHeight="1" ht="12.75">
      <c r="A71" s="1" t="s">
        <v>230</v>
      </c>
      <c r="B71" s="1" t="s">
        <v>346</v>
      </c>
    </row>
    <row r="72" spans="1:14" customHeight="1" ht="12.75">
      <c r="A72" s="1" t="s">
        <v>230</v>
      </c>
      <c r="B72" s="1" t="s">
        <v>348</v>
      </c>
    </row>
    <row r="73" spans="1:14" customHeight="1" ht="12.75">
      <c r="A73" s="1" t="s">
        <v>230</v>
      </c>
      <c r="B73" s="1" t="s">
        <v>349</v>
      </c>
    </row>
    <row r="74" spans="1:14" customHeight="1" ht="12.75">
      <c r="A74" s="1" t="s">
        <v>231</v>
      </c>
      <c r="B74" s="1" t="s">
        <v>347</v>
      </c>
    </row>
    <row r="75" spans="1:14" customHeight="1" ht="12.75">
      <c r="A75" s="1" t="s">
        <v>232</v>
      </c>
      <c r="B75" s="1" t="s">
        <v>340</v>
      </c>
    </row>
    <row r="76" spans="1:14" customHeight="1" ht="12.75">
      <c r="A76" s="1" t="s">
        <v>315</v>
      </c>
      <c r="B76" s="1" t="s">
        <v>333</v>
      </c>
    </row>
    <row r="77" spans="1:14" customHeight="1" ht="12.75">
      <c r="A77" s="1" t="s">
        <v>316</v>
      </c>
      <c r="B77" s="1" t="s">
        <v>333</v>
      </c>
    </row>
    <row r="78" spans="1:14" customHeight="1" ht="12.75">
      <c r="A78" s="1" t="s">
        <v>317</v>
      </c>
      <c r="B78" s="1" t="s">
        <v>336</v>
      </c>
    </row>
    <row r="79" spans="1:14" customHeight="1" ht="12.75">
      <c r="A79" s="1" t="s">
        <v>317</v>
      </c>
      <c r="B79" s="1" t="s">
        <v>337</v>
      </c>
    </row>
    <row r="80" spans="1:14" customHeight="1" ht="12.75">
      <c r="A80" s="1" t="s">
        <v>318</v>
      </c>
      <c r="B80" s="1" t="s">
        <v>347</v>
      </c>
    </row>
    <row r="81" spans="1:14" customHeight="1" ht="12.75">
      <c r="A81" s="1" t="s">
        <v>319</v>
      </c>
      <c r="B81" s="1" t="s">
        <v>333</v>
      </c>
    </row>
    <row r="82" spans="1:14" customHeight="1" ht="12.75">
      <c r="A82" s="1" t="s">
        <v>319</v>
      </c>
      <c r="B82" s="1" t="s">
        <v>334</v>
      </c>
    </row>
    <row r="83" spans="1:14" customHeight="1" ht="12.75">
      <c r="A83" s="1" t="s">
        <v>319</v>
      </c>
      <c r="B83" s="1" t="s">
        <v>335</v>
      </c>
    </row>
    <row r="84" spans="1:14" customHeight="1" ht="12.75">
      <c r="A84" s="1" t="s">
        <v>319</v>
      </c>
      <c r="B84" s="1" t="s">
        <v>336</v>
      </c>
    </row>
    <row r="85" spans="1:14" customHeight="1" ht="12.75">
      <c r="A85" s="1" t="s">
        <v>319</v>
      </c>
      <c r="B85" s="1" t="s">
        <v>337</v>
      </c>
    </row>
    <row r="86" spans="1:14" customHeight="1" ht="12.75">
      <c r="A86" s="1" t="s">
        <v>319</v>
      </c>
      <c r="B86" s="1" t="s">
        <v>338</v>
      </c>
    </row>
    <row r="87" spans="1:14" customHeight="1" ht="12.75">
      <c r="A87" s="1" t="s">
        <v>319</v>
      </c>
      <c r="B87" s="1" t="s">
        <v>339</v>
      </c>
    </row>
    <row r="88" spans="1:14" customHeight="1" ht="12.75">
      <c r="A88" s="1" t="s">
        <v>319</v>
      </c>
      <c r="B88" s="1" t="s">
        <v>340</v>
      </c>
    </row>
    <row r="89" spans="1:14" customHeight="1" ht="12.75">
      <c r="A89" s="1" t="s">
        <v>319</v>
      </c>
      <c r="B89" s="1" t="s">
        <v>341</v>
      </c>
    </row>
    <row r="90" spans="1:14" customHeight="1" ht="12.75">
      <c r="A90" s="1" t="s">
        <v>319</v>
      </c>
      <c r="B90" s="1" t="s">
        <v>342</v>
      </c>
    </row>
    <row r="91" spans="1:14" customHeight="1" ht="12.75">
      <c r="A91" s="1" t="s">
        <v>319</v>
      </c>
      <c r="B91" s="1" t="s">
        <v>343</v>
      </c>
    </row>
    <row r="92" spans="1:14" customHeight="1" ht="12.75">
      <c r="A92" s="1" t="s">
        <v>319</v>
      </c>
      <c r="B92" s="1" t="s">
        <v>344</v>
      </c>
    </row>
    <row r="93" spans="1:14" customHeight="1" ht="12.75">
      <c r="A93" s="1" t="s">
        <v>319</v>
      </c>
      <c r="B93" s="1" t="s">
        <v>345</v>
      </c>
    </row>
    <row r="94" spans="1:14" customHeight="1" ht="12.75">
      <c r="A94" s="1" t="s">
        <v>319</v>
      </c>
      <c r="B94" s="1" t="s">
        <v>346</v>
      </c>
    </row>
    <row r="95" spans="1:14" customHeight="1" ht="12.75">
      <c r="A95" s="1" t="s">
        <v>319</v>
      </c>
      <c r="B95" s="1" t="s">
        <v>348</v>
      </c>
    </row>
    <row r="96" spans="1:14" customHeight="1" ht="12.75">
      <c r="A96" s="1" t="s">
        <v>319</v>
      </c>
      <c r="B96" s="1" t="s">
        <v>349</v>
      </c>
    </row>
    <row r="97" spans="1:14" customHeight="1" ht="12.75">
      <c r="A97" s="1" t="s">
        <v>320</v>
      </c>
      <c r="B97" s="1" t="s">
        <v>333</v>
      </c>
    </row>
    <row r="98" spans="1:14" customHeight="1" ht="12.75">
      <c r="A98" s="1" t="s">
        <v>320</v>
      </c>
      <c r="B98" s="1" t="s">
        <v>334</v>
      </c>
    </row>
    <row r="99" spans="1:14" customHeight="1" ht="12.75">
      <c r="A99" s="1" t="s">
        <v>320</v>
      </c>
      <c r="B99" s="1" t="s">
        <v>335</v>
      </c>
    </row>
    <row r="100" spans="1:14" customHeight="1" ht="12.75">
      <c r="A100" s="1" t="s">
        <v>320</v>
      </c>
      <c r="B100" s="1" t="s">
        <v>341</v>
      </c>
    </row>
    <row r="101" spans="1:14" customHeight="1" ht="12.75">
      <c r="A101" s="1" t="s">
        <v>320</v>
      </c>
      <c r="B101" s="1" t="s">
        <v>342</v>
      </c>
    </row>
    <row r="102" spans="1:14" customHeight="1" ht="12.75">
      <c r="A102" s="1" t="s">
        <v>320</v>
      </c>
      <c r="B102" s="1" t="s">
        <v>344</v>
      </c>
    </row>
    <row r="103" spans="1:14" customHeight="1" ht="12.75">
      <c r="A103" s="1" t="s">
        <v>320</v>
      </c>
      <c r="B103" s="1" t="s">
        <v>347</v>
      </c>
    </row>
    <row r="104" spans="1:14" customHeight="1" ht="12.75">
      <c r="A104" s="1" t="s">
        <v>320</v>
      </c>
      <c r="B104" s="1" t="s">
        <v>348</v>
      </c>
    </row>
    <row r="105" spans="1:14" customHeight="1" ht="12.75">
      <c r="A105" s="1" t="s">
        <v>320</v>
      </c>
      <c r="B105" s="1" t="s">
        <v>349</v>
      </c>
    </row>
    <row r="106" spans="1:14" customHeight="1" ht="12.75">
      <c r="A106" s="1" t="s">
        <v>321</v>
      </c>
      <c r="B106" s="1" t="s">
        <v>335</v>
      </c>
    </row>
    <row r="107" spans="1:14" customHeight="1" ht="12.75">
      <c r="A107" s="1" t="s">
        <v>321</v>
      </c>
      <c r="B107" s="1" t="s">
        <v>336</v>
      </c>
    </row>
    <row r="108" spans="1:14" customHeight="1" ht="12.75">
      <c r="A108" s="1" t="s">
        <v>321</v>
      </c>
      <c r="B108" s="1" t="s">
        <v>337</v>
      </c>
    </row>
    <row r="109" spans="1:14" customHeight="1" ht="12.75">
      <c r="A109" s="1" t="s">
        <v>321</v>
      </c>
      <c r="B109" s="1" t="s">
        <v>338</v>
      </c>
    </row>
    <row r="110" spans="1:14" customHeight="1" ht="12.75">
      <c r="A110" s="1" t="s">
        <v>321</v>
      </c>
      <c r="B110" s="1" t="s">
        <v>339</v>
      </c>
    </row>
    <row r="111" spans="1:14" customHeight="1" ht="12.75">
      <c r="A111" s="1" t="s">
        <v>321</v>
      </c>
      <c r="B111" s="1" t="s">
        <v>340</v>
      </c>
    </row>
    <row r="112" spans="1:14" customHeight="1" ht="12.75">
      <c r="A112" s="1" t="s">
        <v>321</v>
      </c>
      <c r="B112" s="1" t="s">
        <v>344</v>
      </c>
    </row>
    <row r="113" spans="1:14" customHeight="1" ht="12.75">
      <c r="A113" s="1" t="s">
        <v>321</v>
      </c>
      <c r="B113" s="1" t="s">
        <v>345</v>
      </c>
    </row>
    <row r="114" spans="1:14" customHeight="1" ht="12.75">
      <c r="A114" s="1" t="s">
        <v>321</v>
      </c>
      <c r="B114" s="1" t="s">
        <v>346</v>
      </c>
    </row>
    <row r="115" spans="1:14" customHeight="1" ht="12.75">
      <c r="A115" s="1" t="s">
        <v>321</v>
      </c>
      <c r="B115" s="1" t="s">
        <v>347</v>
      </c>
    </row>
    <row r="116" spans="1:14" customHeight="1" ht="12.75">
      <c r="A116" s="1" t="s">
        <v>322</v>
      </c>
      <c r="B116" s="1" t="s">
        <v>333</v>
      </c>
    </row>
    <row r="117" spans="1:14" customHeight="1" ht="12.75">
      <c r="A117" s="1" t="s">
        <v>322</v>
      </c>
      <c r="B117" s="1" t="s">
        <v>334</v>
      </c>
    </row>
    <row r="118" spans="1:14" customHeight="1" ht="12.75">
      <c r="A118" s="1" t="s">
        <v>322</v>
      </c>
      <c r="B118" s="1" t="s">
        <v>348</v>
      </c>
    </row>
    <row r="119" spans="1:14" customHeight="1" ht="12.75">
      <c r="A119" s="1" t="s">
        <v>323</v>
      </c>
      <c r="B119" s="1" t="s">
        <v>341</v>
      </c>
    </row>
    <row r="120" spans="1:14" customHeight="1" ht="12.75">
      <c r="A120" s="1" t="s">
        <v>323</v>
      </c>
      <c r="B120" s="1" t="s">
        <v>342</v>
      </c>
    </row>
    <row r="121" spans="1:14" customHeight="1" ht="12.75">
      <c r="A121" s="1" t="s">
        <v>323</v>
      </c>
      <c r="B121" s="1" t="s">
        <v>343</v>
      </c>
    </row>
    <row r="122" spans="1:14" customHeight="1" ht="12.75">
      <c r="A122" s="1" t="s">
        <v>323</v>
      </c>
      <c r="B122" s="1" t="s">
        <v>349</v>
      </c>
    </row>
    <row r="123" spans="1:14" customHeight="1" ht="12.75">
      <c r="A123" s="1" t="s">
        <v>324</v>
      </c>
      <c r="B123" s="1" t="s">
        <v>345</v>
      </c>
    </row>
    <row r="124" spans="1:14" customHeight="1" ht="12.75">
      <c r="A124" s="1" t="s">
        <v>325</v>
      </c>
      <c r="B124" s="1" t="s">
        <v>346</v>
      </c>
    </row>
    <row r="125" spans="1:14" customHeight="1" ht="12.75">
      <c r="A125" s="1" t="s">
        <v>326</v>
      </c>
      <c r="B125" s="1" t="s">
        <v>333</v>
      </c>
    </row>
    <row r="126" spans="1:14" customHeight="1" ht="12.75">
      <c r="A126" s="1" t="s">
        <v>326</v>
      </c>
      <c r="B126" s="1" t="s">
        <v>334</v>
      </c>
    </row>
    <row r="127" spans="1:14" customHeight="1" ht="12.75">
      <c r="A127" s="1" t="s">
        <v>326</v>
      </c>
      <c r="B127" s="1" t="s">
        <v>335</v>
      </c>
    </row>
    <row r="128" spans="1:14" customHeight="1" ht="12.75">
      <c r="A128" s="1" t="s">
        <v>326</v>
      </c>
      <c r="B128" s="1" t="s">
        <v>336</v>
      </c>
    </row>
    <row r="129" spans="1:14" customHeight="1" ht="12.75">
      <c r="A129" s="1" t="s">
        <v>326</v>
      </c>
      <c r="B129" s="1" t="s">
        <v>337</v>
      </c>
    </row>
    <row r="130" spans="1:14" customHeight="1" ht="12.75">
      <c r="A130" s="1" t="s">
        <v>326</v>
      </c>
      <c r="B130" s="1" t="s">
        <v>341</v>
      </c>
    </row>
    <row r="131" spans="1:14" customHeight="1" ht="12.75">
      <c r="A131" s="1" t="s">
        <v>326</v>
      </c>
      <c r="B131" s="1" t="s">
        <v>342</v>
      </c>
    </row>
    <row r="132" spans="1:14" customHeight="1" ht="12.75">
      <c r="A132" s="1" t="s">
        <v>326</v>
      </c>
      <c r="B132" s="1" t="s">
        <v>343</v>
      </c>
    </row>
    <row r="133" spans="1:14" customHeight="1" ht="12.75">
      <c r="A133" s="1" t="s">
        <v>326</v>
      </c>
      <c r="B133" s="1" t="s">
        <v>344</v>
      </c>
    </row>
    <row r="134" spans="1:14" customHeight="1" ht="12.75">
      <c r="A134" s="1" t="s">
        <v>326</v>
      </c>
      <c r="B134" s="1" t="s">
        <v>347</v>
      </c>
    </row>
    <row r="135" spans="1:14" customHeight="1" ht="12.75">
      <c r="A135" s="1" t="s">
        <v>326</v>
      </c>
      <c r="B135" s="1" t="s">
        <v>348</v>
      </c>
    </row>
    <row r="136" spans="1:14" customHeight="1" ht="12.75">
      <c r="A136" s="1" t="s">
        <v>326</v>
      </c>
      <c r="B136" s="1" t="s">
        <v>349</v>
      </c>
    </row>
    <row r="137" spans="1:14" customHeight="1" ht="12.75">
      <c r="A137" s="1" t="s">
        <v>327</v>
      </c>
      <c r="B137" s="1" t="s">
        <v>341</v>
      </c>
    </row>
    <row r="138" spans="1:14" customHeight="1" ht="12.75">
      <c r="A138" s="1" t="s">
        <v>327</v>
      </c>
      <c r="B138" s="1" t="s">
        <v>342</v>
      </c>
    </row>
    <row r="139" spans="1:14" customHeight="1" ht="12.75">
      <c r="A139" s="1" t="s">
        <v>327</v>
      </c>
      <c r="B139" s="1" t="s">
        <v>343</v>
      </c>
    </row>
    <row r="140" spans="1:14" customHeight="1" ht="12.75">
      <c r="A140" s="1" t="s">
        <v>327</v>
      </c>
      <c r="B140" s="1" t="s">
        <v>344</v>
      </c>
    </row>
    <row r="141" spans="1:14" customHeight="1" ht="12.75">
      <c r="A141" s="1" t="s">
        <v>327</v>
      </c>
      <c r="B141" s="1" t="s">
        <v>347</v>
      </c>
    </row>
    <row r="142" spans="1:14" customHeight="1" ht="12.75">
      <c r="A142" s="1" t="s">
        <v>327</v>
      </c>
      <c r="B142" s="1" t="s">
        <v>349</v>
      </c>
    </row>
    <row r="143" spans="1:14" customHeight="1" ht="12.75">
      <c r="A143" s="1" t="s">
        <v>328</v>
      </c>
      <c r="B143" s="1" t="s">
        <v>338</v>
      </c>
    </row>
    <row r="144" spans="1:14" customHeight="1" ht="12.75">
      <c r="A144" s="1" t="s">
        <v>328</v>
      </c>
      <c r="B144" s="1" t="s">
        <v>339</v>
      </c>
    </row>
    <row r="145" spans="1:14" customHeight="1" ht="12.75">
      <c r="A145" s="1" t="s">
        <v>328</v>
      </c>
      <c r="B145" s="1" t="s">
        <v>340</v>
      </c>
    </row>
    <row r="146" spans="1:14" customHeight="1" ht="12.75">
      <c r="A146" s="1" t="s">
        <v>329</v>
      </c>
      <c r="B146" s="1" t="s">
        <v>333</v>
      </c>
    </row>
    <row r="147" spans="1:14" customHeight="1" ht="12.75">
      <c r="A147" s="1" t="s">
        <v>329</v>
      </c>
      <c r="B147" s="1" t="s">
        <v>334</v>
      </c>
    </row>
    <row r="148" spans="1:14" customHeight="1" ht="12.75">
      <c r="A148" s="1" t="s">
        <v>329</v>
      </c>
      <c r="B148" s="1" t="s">
        <v>335</v>
      </c>
    </row>
    <row r="149" spans="1:14" customHeight="1" ht="12.75">
      <c r="A149" s="1" t="s">
        <v>329</v>
      </c>
      <c r="B149" s="1" t="s">
        <v>336</v>
      </c>
    </row>
    <row r="150" spans="1:14" customHeight="1" ht="12.75">
      <c r="A150" s="1" t="s">
        <v>329</v>
      </c>
      <c r="B150" s="1" t="s">
        <v>348</v>
      </c>
    </row>
    <row r="151" spans="1:14" customHeight="1" ht="12.75">
      <c r="A151" s="1" t="s">
        <v>330</v>
      </c>
      <c r="B151" s="1" t="s">
        <v>347</v>
      </c>
    </row>
    <row r="152" spans="1:14" customHeight="1" ht="12.75">
      <c r="A152" s="1" t="s">
        <v>331</v>
      </c>
      <c r="B152" s="1" t="s">
        <v>335</v>
      </c>
    </row>
    <row r="153" spans="1:14" customHeight="1" ht="12.75">
      <c r="A153" s="1" t="s">
        <v>331</v>
      </c>
      <c r="B153" s="1" t="s">
        <v>336</v>
      </c>
    </row>
    <row r="154" spans="1:14" customHeight="1" ht="12.75">
      <c r="A154" s="1" t="s">
        <v>331</v>
      </c>
      <c r="B154" s="1" t="s">
        <v>337</v>
      </c>
    </row>
    <row r="155" spans="1:14" customHeight="1" ht="12.75">
      <c r="A155" s="1" t="s">
        <v>331</v>
      </c>
      <c r="B155" s="1" t="s">
        <v>338</v>
      </c>
    </row>
    <row r="156" spans="1:14" customHeight="1" ht="12.75">
      <c r="A156" s="1" t="s">
        <v>331</v>
      </c>
      <c r="B156" s="1" t="s">
        <v>339</v>
      </c>
    </row>
    <row r="157" spans="1:14" customHeight="1" ht="12.75">
      <c r="A157" s="1" t="s">
        <v>331</v>
      </c>
      <c r="B157" s="1" t="s">
        <v>340</v>
      </c>
    </row>
    <row r="158" spans="1:14" customHeight="1" ht="12.75">
      <c r="A158" s="1" t="s">
        <v>331</v>
      </c>
      <c r="B158" s="1" t="s">
        <v>344</v>
      </c>
    </row>
    <row r="159" spans="1:14" customHeight="1" ht="12.75">
      <c r="A159" s="1" t="s">
        <v>331</v>
      </c>
      <c r="B159" s="1" t="s">
        <v>345</v>
      </c>
    </row>
    <row r="160" spans="1:14" customHeight="1" ht="12.75">
      <c r="A160" s="1" t="s">
        <v>331</v>
      </c>
      <c r="B160" s="1" t="s">
        <v>346</v>
      </c>
    </row>
    <row r="161" spans="1:14" customHeight="1" ht="12.75">
      <c r="A161" s="1" t="s">
        <v>332</v>
      </c>
      <c r="B161" s="1" t="s">
        <v>333</v>
      </c>
    </row>
    <row r="162" spans="1:14" customHeight="1" ht="12.75">
      <c r="A162" s="1" t="s">
        <v>332</v>
      </c>
      <c r="B162" s="1" t="s">
        <v>334</v>
      </c>
    </row>
    <row r="163" spans="1:14" customHeight="1" ht="12.75">
      <c r="A163" s="1" t="s">
        <v>332</v>
      </c>
      <c r="B163" s="1" t="s">
        <v>341</v>
      </c>
    </row>
    <row r="164" spans="1:14" customHeight="1" ht="12.75">
      <c r="A164" s="1" t="s">
        <v>332</v>
      </c>
      <c r="B164" s="1" t="s">
        <v>342</v>
      </c>
    </row>
    <row r="165" spans="1:14" customHeight="1" ht="12.75">
      <c r="A165" s="1" t="s">
        <v>332</v>
      </c>
      <c r="B165" s="1" t="s">
        <v>343</v>
      </c>
    </row>
    <row r="166" spans="1:14" customHeight="1" ht="12.75">
      <c r="A166" s="1" t="s">
        <v>332</v>
      </c>
      <c r="B166" s="1" t="s">
        <v>348</v>
      </c>
    </row>
    <row r="167" spans="1:14" customHeight="1" ht="12.75">
      <c r="A167" s="1" t="s">
        <v>332</v>
      </c>
      <c r="B167" s="1" t="s">
        <v>349</v>
      </c>
    </row>
    <row r="168" spans="1:14" customHeight="1" ht="12.75">
      <c r="A168" s="1" t="s">
        <v>333</v>
      </c>
      <c r="B168" s="1" t="s">
        <v>172</v>
      </c>
    </row>
    <row r="169" spans="1:14" customHeight="1" ht="12.75">
      <c r="A169" s="1" t="s">
        <v>333</v>
      </c>
      <c r="B169" s="1" t="s">
        <v>174</v>
      </c>
    </row>
    <row r="170" spans="1:14" customHeight="1" ht="12.75">
      <c r="A170" s="1" t="s">
        <v>334</v>
      </c>
      <c r="B170" s="1" t="s">
        <v>175</v>
      </c>
    </row>
    <row r="171" spans="1:14" customHeight="1" ht="12.75">
      <c r="A171" s="1" t="s">
        <v>334</v>
      </c>
      <c r="B171" s="1" t="s">
        <v>176</v>
      </c>
    </row>
    <row r="172" spans="1:14" customHeight="1" ht="12.75">
      <c r="A172" s="1" t="s">
        <v>334</v>
      </c>
      <c r="B172" s="1" t="s">
        <v>179</v>
      </c>
    </row>
    <row r="173" spans="1:14" customHeight="1" ht="12.75">
      <c r="A173" s="1" t="s">
        <v>335</v>
      </c>
      <c r="B173" s="1" t="s">
        <v>180</v>
      </c>
    </row>
    <row r="174" spans="1:14" customHeight="1" ht="12.75">
      <c r="A174" s="1" t="s">
        <v>335</v>
      </c>
      <c r="B174" s="1" t="s">
        <v>181</v>
      </c>
    </row>
    <row r="175" spans="1:14" customHeight="1" ht="12.75">
      <c r="A175" s="1" t="s">
        <v>336</v>
      </c>
      <c r="B175" s="1" t="s">
        <v>182</v>
      </c>
    </row>
    <row r="176" spans="1:14" customHeight="1" ht="12.75">
      <c r="A176" s="1" t="s">
        <v>336</v>
      </c>
      <c r="B176" s="1" t="s">
        <v>183</v>
      </c>
    </row>
    <row r="177" spans="1:14" customHeight="1" ht="12.75">
      <c r="A177" s="1" t="s">
        <v>337</v>
      </c>
      <c r="B177" s="1" t="s">
        <v>184</v>
      </c>
    </row>
    <row r="178" spans="1:14" customHeight="1" ht="12.75">
      <c r="A178" s="1" t="s">
        <v>337</v>
      </c>
      <c r="B178" s="1" t="s">
        <v>185</v>
      </c>
    </row>
    <row r="179" spans="1:14" customHeight="1" ht="12.75">
      <c r="A179" s="1" t="s">
        <v>338</v>
      </c>
      <c r="B179" s="1" t="s">
        <v>200</v>
      </c>
    </row>
    <row r="180" spans="1:14" customHeight="1" ht="12.75">
      <c r="A180" s="1" t="s">
        <v>338</v>
      </c>
      <c r="B180" s="1" t="s">
        <v>213</v>
      </c>
    </row>
    <row r="181" spans="1:14" customHeight="1" ht="12.75">
      <c r="A181" s="1" t="s">
        <v>339</v>
      </c>
      <c r="B181" s="1" t="s">
        <v>214</v>
      </c>
    </row>
    <row r="182" spans="1:14" customHeight="1" ht="12.75">
      <c r="A182" s="1" t="s">
        <v>339</v>
      </c>
      <c r="B182" s="1" t="s">
        <v>215</v>
      </c>
    </row>
    <row r="183" spans="1:14" customHeight="1" ht="12.75">
      <c r="A183" s="1" t="s">
        <v>340</v>
      </c>
      <c r="B183" s="1" t="s">
        <v>216</v>
      </c>
    </row>
    <row r="184" spans="1:14" customHeight="1" ht="12.75">
      <c r="A184" s="1" t="s">
        <v>340</v>
      </c>
      <c r="B184" s="1" t="s">
        <v>217</v>
      </c>
    </row>
    <row r="185" spans="1:14" customHeight="1" ht="12.75">
      <c r="A185" s="1" t="s">
        <v>341</v>
      </c>
      <c r="B185" s="1" t="s">
        <v>218</v>
      </c>
    </row>
    <row r="186" spans="1:14" customHeight="1" ht="12.75">
      <c r="A186" s="1" t="s">
        <v>341</v>
      </c>
      <c r="B186" s="1" t="s">
        <v>219</v>
      </c>
    </row>
    <row r="187" spans="1:14" customHeight="1" ht="12.75">
      <c r="A187" s="1" t="s">
        <v>342</v>
      </c>
      <c r="B187" s="1" t="s">
        <v>220</v>
      </c>
    </row>
    <row r="188" spans="1:14" customHeight="1" ht="12.75">
      <c r="A188" s="1" t="s">
        <v>342</v>
      </c>
      <c r="B188" s="1" t="s">
        <v>221</v>
      </c>
    </row>
    <row r="189" spans="1:14" customHeight="1" ht="12.75">
      <c r="A189" s="1" t="s">
        <v>343</v>
      </c>
      <c r="B189" s="1" t="s">
        <v>222</v>
      </c>
    </row>
    <row r="190" spans="1:14" customHeight="1" ht="12.75">
      <c r="A190" s="1" t="s">
        <v>343</v>
      </c>
      <c r="B190" s="1" t="s">
        <v>223</v>
      </c>
    </row>
    <row r="191" spans="1:14" customHeight="1" ht="12.75">
      <c r="A191" s="1" t="s">
        <v>344</v>
      </c>
      <c r="B191" s="1" t="s">
        <v>224</v>
      </c>
    </row>
    <row r="192" spans="1:14" customHeight="1" ht="12.75">
      <c r="A192" s="1" t="s">
        <v>344</v>
      </c>
      <c r="B192" s="1" t="s">
        <v>225</v>
      </c>
    </row>
    <row r="193" spans="1:14" customHeight="1" ht="12.75">
      <c r="A193" s="1" t="s">
        <v>345</v>
      </c>
      <c r="B193" s="1" t="s">
        <v>226</v>
      </c>
    </row>
    <row r="194" spans="1:14" customHeight="1" ht="12.75">
      <c r="A194" s="1" t="s">
        <v>345</v>
      </c>
      <c r="B194" s="1" t="s">
        <v>290</v>
      </c>
    </row>
    <row r="195" spans="1:14" customHeight="1" ht="12.75">
      <c r="A195" s="1" t="s">
        <v>346</v>
      </c>
      <c r="B195" s="1" t="s">
        <v>291</v>
      </c>
    </row>
    <row r="196" spans="1:14" customHeight="1" ht="12.75">
      <c r="A196" s="1" t="s">
        <v>346</v>
      </c>
      <c r="B196" s="1" t="s">
        <v>292</v>
      </c>
    </row>
    <row r="197" spans="1:14" customHeight="1" ht="12.75">
      <c r="A197" s="1" t="s">
        <v>347</v>
      </c>
      <c r="B197" s="1" t="s">
        <v>293</v>
      </c>
    </row>
    <row r="198" spans="1:14" customHeight="1" ht="12.75">
      <c r="A198" s="1" t="s">
        <v>347</v>
      </c>
      <c r="B198" s="1" t="s">
        <v>294</v>
      </c>
    </row>
    <row r="199" spans="1:14" customHeight="1" ht="12.75">
      <c r="A199" s="1" t="s">
        <v>348</v>
      </c>
      <c r="B199" s="1" t="s">
        <v>295</v>
      </c>
    </row>
    <row r="200" spans="1:14" customHeight="1" ht="12.75">
      <c r="A200" s="1" t="s">
        <v>348</v>
      </c>
      <c r="B200" s="1" t="s">
        <v>296</v>
      </c>
    </row>
    <row r="201" spans="1:14" customHeight="1" ht="12.75">
      <c r="A201" s="1" t="s">
        <v>349</v>
      </c>
      <c r="B201" s="1" t="s">
        <v>297</v>
      </c>
    </row>
    <row r="202" spans="1:14" customHeight="1" ht="12.75">
      <c r="A202" s="1" t="s">
        <v>349</v>
      </c>
      <c r="B202" s="1" t="s">
        <v>298</v>
      </c>
    </row>
    <row r="203" spans="1:14" customHeight="1" ht="12.75">
      <c r="A203" s="1" t="s">
        <v>153</v>
      </c>
      <c r="B203" s="1" t="s">
        <v>150</v>
      </c>
    </row>
    <row r="204" spans="1:14" customHeight="1" ht="12.75">
      <c r="A204" s="1" t="s">
        <v>153</v>
      </c>
      <c r="B204" s="1" t="s">
        <v>230</v>
      </c>
    </row>
    <row r="205" spans="1:14" customHeight="1" ht="12.75">
      <c r="A205" s="1" t="s">
        <v>153</v>
      </c>
      <c r="B205" s="1" t="s">
        <v>231</v>
      </c>
    </row>
    <row r="206" spans="1:14" customHeight="1" ht="12.75">
      <c r="A206" s="1" t="s">
        <v>153</v>
      </c>
      <c r="B206" s="1" t="s">
        <v>318</v>
      </c>
    </row>
    <row r="207" spans="1:14" customHeight="1" ht="12.75">
      <c r="A207" s="1" t="s">
        <v>153</v>
      </c>
      <c r="B207" s="1" t="s">
        <v>319</v>
      </c>
    </row>
    <row r="208" spans="1:14" customHeight="1" ht="12.75">
      <c r="A208" s="1" t="s">
        <v>153</v>
      </c>
      <c r="B208" s="1" t="s">
        <v>333</v>
      </c>
    </row>
    <row r="209" spans="1:14" customHeight="1" ht="12.75">
      <c r="A209" s="1" t="s">
        <v>155</v>
      </c>
      <c r="B209" s="1" t="s">
        <v>163</v>
      </c>
    </row>
    <row r="210" spans="1:14" customHeight="1" ht="12.75">
      <c r="A210" s="1" t="s">
        <v>155</v>
      </c>
      <c r="B210" s="1" t="s">
        <v>324</v>
      </c>
    </row>
    <row r="211" spans="1:14" customHeight="1" ht="12.75">
      <c r="A211" s="1" t="s">
        <v>155</v>
      </c>
      <c r="B211" s="1" t="s">
        <v>326</v>
      </c>
    </row>
    <row r="212" spans="1:14" customHeight="1" ht="12.75">
      <c r="A212" s="1" t="s">
        <v>155</v>
      </c>
      <c r="B212" s="1" t="s">
        <v>328</v>
      </c>
    </row>
    <row r="213" spans="1:14" customHeight="1" ht="12.75">
      <c r="A213" s="1" t="s">
        <v>155</v>
      </c>
      <c r="B213" s="1" t="s">
        <v>333</v>
      </c>
    </row>
    <row r="214" spans="1:14" customHeight="1" ht="12.75">
      <c r="A214" s="1" t="s">
        <v>155</v>
      </c>
      <c r="B214" s="1" t="s">
        <v>334</v>
      </c>
    </row>
    <row r="215" spans="1:14" customHeight="1" ht="12.75">
      <c r="A215" s="1" t="s">
        <v>155</v>
      </c>
      <c r="B215" s="1" t="s">
        <v>335</v>
      </c>
    </row>
    <row r="216" spans="1:14" customHeight="1" ht="12.75">
      <c r="A216" s="1" t="s">
        <v>155</v>
      </c>
      <c r="B216" s="1" t="s">
        <v>336</v>
      </c>
    </row>
    <row r="217" spans="1:14" customHeight="1" ht="12.75">
      <c r="A217" s="1" t="s">
        <v>155</v>
      </c>
      <c r="B217" s="1" t="s">
        <v>337</v>
      </c>
    </row>
    <row r="218" spans="1:14" customHeight="1" ht="12.75">
      <c r="A218" s="1" t="s">
        <v>155</v>
      </c>
      <c r="B218" s="1" t="s">
        <v>338</v>
      </c>
    </row>
    <row r="219" spans="1:14" customHeight="1" ht="12.75">
      <c r="A219" s="1" t="s">
        <v>155</v>
      </c>
      <c r="B219" s="1" t="s">
        <v>339</v>
      </c>
    </row>
    <row r="220" spans="1:14" customHeight="1" ht="12.75">
      <c r="A220" s="1" t="s">
        <v>155</v>
      </c>
      <c r="B220" s="1" t="s">
        <v>340</v>
      </c>
    </row>
    <row r="221" spans="1:14" customHeight="1" ht="12.75">
      <c r="A221" s="1" t="s">
        <v>155</v>
      </c>
      <c r="B221" s="1" t="s">
        <v>341</v>
      </c>
    </row>
    <row r="222" spans="1:14" customHeight="1" ht="12.75">
      <c r="A222" s="1" t="s">
        <v>155</v>
      </c>
      <c r="B222" s="1" t="s">
        <v>342</v>
      </c>
    </row>
    <row r="223" spans="1:14" customHeight="1" ht="12.75">
      <c r="A223" s="1" t="s">
        <v>155</v>
      </c>
      <c r="B223" s="1" t="s">
        <v>343</v>
      </c>
    </row>
    <row r="224" spans="1:14" customHeight="1" ht="12.75">
      <c r="A224" s="1" t="s">
        <v>155</v>
      </c>
      <c r="B224" s="1" t="s">
        <v>344</v>
      </c>
    </row>
    <row r="225" spans="1:14" customHeight="1" ht="12.75">
      <c r="A225" s="1" t="s">
        <v>155</v>
      </c>
      <c r="B225" s="1" t="s">
        <v>345</v>
      </c>
    </row>
    <row r="226" spans="1:14" customHeight="1" ht="12.75">
      <c r="A226" s="1" t="s">
        <v>155</v>
      </c>
      <c r="B226" s="1" t="s">
        <v>346</v>
      </c>
    </row>
    <row r="227" spans="1:14" customHeight="1" ht="12.75">
      <c r="A227" s="1" t="s">
        <v>155</v>
      </c>
      <c r="B227" s="1" t="s">
        <v>347</v>
      </c>
    </row>
    <row r="228" spans="1:14" customHeight="1" ht="12.75">
      <c r="A228" s="1" t="s">
        <v>155</v>
      </c>
      <c r="B228" s="1" t="s">
        <v>348</v>
      </c>
    </row>
    <row r="229" spans="1:14" customHeight="1" ht="12.75">
      <c r="A229" s="1" t="s">
        <v>155</v>
      </c>
      <c r="B229" s="1" t="s">
        <v>349</v>
      </c>
    </row>
    <row r="230" spans="1:14" customHeight="1" ht="12.75">
      <c r="A230" s="1" t="s">
        <v>156</v>
      </c>
      <c r="B230" s="1" t="s">
        <v>325</v>
      </c>
    </row>
    <row r="231" spans="1:14" customHeight="1" ht="12.75">
      <c r="A231" s="1" t="s">
        <v>156</v>
      </c>
      <c r="B231" s="1" t="s">
        <v>328</v>
      </c>
    </row>
    <row r="232" spans="1:14" customHeight="1" ht="12.75">
      <c r="A232" s="1" t="s">
        <v>156</v>
      </c>
      <c r="B232" s="1" t="s">
        <v>333</v>
      </c>
    </row>
    <row r="233" spans="1:14" customHeight="1" ht="12.75">
      <c r="A233" s="1" t="s">
        <v>156</v>
      </c>
      <c r="B233" s="1" t="s">
        <v>334</v>
      </c>
    </row>
    <row r="234" spans="1:14" customHeight="1" ht="12.75">
      <c r="A234" s="1" t="s">
        <v>156</v>
      </c>
      <c r="B234" s="1" t="s">
        <v>335</v>
      </c>
    </row>
    <row r="235" spans="1:14" customHeight="1" ht="12.75">
      <c r="A235" s="1" t="s">
        <v>156</v>
      </c>
      <c r="B235" s="1" t="s">
        <v>336</v>
      </c>
    </row>
    <row r="236" spans="1:14" customHeight="1" ht="12.75">
      <c r="A236" s="1" t="s">
        <v>156</v>
      </c>
      <c r="B236" s="1" t="s">
        <v>337</v>
      </c>
    </row>
    <row r="237" spans="1:14" customHeight="1" ht="12.75">
      <c r="A237" s="1" t="s">
        <v>156</v>
      </c>
      <c r="B237" s="1" t="s">
        <v>338</v>
      </c>
    </row>
    <row r="238" spans="1:14" customHeight="1" ht="12.75">
      <c r="A238" s="1" t="s">
        <v>156</v>
      </c>
      <c r="B238" s="1" t="s">
        <v>339</v>
      </c>
    </row>
    <row r="239" spans="1:14" customHeight="1" ht="12.75">
      <c r="A239" s="1" t="s">
        <v>156</v>
      </c>
      <c r="B239" s="1" t="s">
        <v>340</v>
      </c>
    </row>
    <row r="240" spans="1:14" customHeight="1" ht="12.75">
      <c r="A240" s="1" t="s">
        <v>156</v>
      </c>
      <c r="B240" s="1" t="s">
        <v>341</v>
      </c>
    </row>
    <row r="241" spans="1:14" customHeight="1" ht="12.75">
      <c r="A241" s="1" t="s">
        <v>156</v>
      </c>
      <c r="B241" s="1" t="s">
        <v>342</v>
      </c>
    </row>
    <row r="242" spans="1:14" customHeight="1" ht="12.75">
      <c r="A242" s="1" t="s">
        <v>156</v>
      </c>
      <c r="B242" s="1" t="s">
        <v>343</v>
      </c>
    </row>
    <row r="243" spans="1:14" customHeight="1" ht="12.75">
      <c r="A243" s="1" t="s">
        <v>156</v>
      </c>
      <c r="B243" s="1" t="s">
        <v>344</v>
      </c>
    </row>
    <row r="244" spans="1:14" customHeight="1" ht="12.75">
      <c r="A244" s="1" t="s">
        <v>156</v>
      </c>
      <c r="B244" s="1" t="s">
        <v>345</v>
      </c>
    </row>
    <row r="245" spans="1:14" customHeight="1" ht="12.75">
      <c r="A245" s="1" t="s">
        <v>156</v>
      </c>
      <c r="B245" s="1" t="s">
        <v>347</v>
      </c>
    </row>
    <row r="246" spans="1:14" customHeight="1" ht="12.75">
      <c r="A246" s="1" t="s">
        <v>156</v>
      </c>
      <c r="B246" s="1" t="s">
        <v>348</v>
      </c>
    </row>
    <row r="247" spans="1:14" customHeight="1" ht="12.75">
      <c r="A247" s="1" t="s">
        <v>156</v>
      </c>
      <c r="B247" s="1" t="s">
        <v>349</v>
      </c>
    </row>
    <row r="248" spans="1:14" customHeight="1" ht="12.75">
      <c r="A248" s="1" t="s">
        <v>177</v>
      </c>
      <c r="B248" s="1" t="s">
        <v>324</v>
      </c>
    </row>
    <row r="249" spans="1:14" customHeight="1" ht="12.75">
      <c r="A249" s="1" t="s">
        <v>177</v>
      </c>
      <c r="B249" s="1" t="s">
        <v>345</v>
      </c>
    </row>
    <row r="250" spans="1:14" customHeight="1" ht="12.75">
      <c r="A250" s="1" t="s">
        <v>178</v>
      </c>
      <c r="B250" s="1" t="s">
        <v>328</v>
      </c>
    </row>
    <row r="251" spans="1:14" customHeight="1" ht="12.75">
      <c r="A251" s="1" t="s">
        <v>178</v>
      </c>
      <c r="B251" s="1" t="s">
        <v>338</v>
      </c>
    </row>
    <row r="252" spans="1:14" customHeight="1" ht="12.75">
      <c r="A252" s="1" t="s">
        <v>178</v>
      </c>
      <c r="B252" s="1" t="s">
        <v>339</v>
      </c>
    </row>
    <row r="253" spans="1:14" customHeight="1" ht="12.75">
      <c r="A253" s="1" t="s">
        <v>178</v>
      </c>
      <c r="B253" s="1" t="s">
        <v>340</v>
      </c>
    </row>
    <row r="254" spans="1:14" customHeight="1" ht="12.75">
      <c r="A254" s="1" t="s">
        <v>188</v>
      </c>
      <c r="B254" s="1" t="s">
        <v>163</v>
      </c>
    </row>
    <row r="255" spans="1:14" customHeight="1" ht="12.75">
      <c r="A255" s="1" t="s">
        <v>188</v>
      </c>
      <c r="B255" s="1" t="s">
        <v>326</v>
      </c>
    </row>
    <row r="256" spans="1:14" customHeight="1" ht="12.75">
      <c r="A256" s="1" t="s">
        <v>188</v>
      </c>
      <c r="B256" s="1" t="s">
        <v>333</v>
      </c>
    </row>
    <row r="257" spans="1:14" customHeight="1" ht="12.75">
      <c r="A257" s="1" t="s">
        <v>188</v>
      </c>
      <c r="B257" s="1" t="s">
        <v>334</v>
      </c>
    </row>
    <row r="258" spans="1:14" customHeight="1" ht="12.75">
      <c r="A258" s="1" t="s">
        <v>188</v>
      </c>
      <c r="B258" s="1" t="s">
        <v>335</v>
      </c>
    </row>
    <row r="259" spans="1:14" customHeight="1" ht="12.75">
      <c r="A259" s="1" t="s">
        <v>188</v>
      </c>
      <c r="B259" s="1" t="s">
        <v>336</v>
      </c>
    </row>
    <row r="260" spans="1:14" customHeight="1" ht="12.75">
      <c r="A260" s="1" t="s">
        <v>188</v>
      </c>
      <c r="B260" s="1" t="s">
        <v>337</v>
      </c>
    </row>
    <row r="261" spans="1:14" customHeight="1" ht="12.75">
      <c r="A261" s="1" t="s">
        <v>188</v>
      </c>
      <c r="B261" s="1" t="s">
        <v>341</v>
      </c>
    </row>
    <row r="262" spans="1:14" customHeight="1" ht="12.75">
      <c r="A262" s="1" t="s">
        <v>188</v>
      </c>
      <c r="B262" s="1" t="s">
        <v>342</v>
      </c>
    </row>
    <row r="263" spans="1:14" customHeight="1" ht="12.75">
      <c r="A263" s="1" t="s">
        <v>188</v>
      </c>
      <c r="B263" s="1" t="s">
        <v>343</v>
      </c>
    </row>
    <row r="264" spans="1:14" customHeight="1" ht="12.75">
      <c r="A264" s="1" t="s">
        <v>188</v>
      </c>
      <c r="B264" s="1" t="s">
        <v>344</v>
      </c>
    </row>
    <row r="265" spans="1:14" customHeight="1" ht="12.75">
      <c r="A265" s="1" t="s">
        <v>188</v>
      </c>
      <c r="B265" s="1" t="s">
        <v>346</v>
      </c>
    </row>
    <row r="266" spans="1:14" customHeight="1" ht="12.75">
      <c r="A266" s="1" t="s">
        <v>188</v>
      </c>
      <c r="B266" s="1" t="s">
        <v>347</v>
      </c>
    </row>
    <row r="267" spans="1:14" customHeight="1" ht="12.75">
      <c r="A267" s="1" t="s">
        <v>188</v>
      </c>
      <c r="B267" s="1" t="s">
        <v>348</v>
      </c>
    </row>
    <row r="268" spans="1:14" customHeight="1" ht="12.75">
      <c r="A268" s="1" t="s">
        <v>188</v>
      </c>
      <c r="B268" s="1" t="s">
        <v>349</v>
      </c>
    </row>
    <row r="269" spans="1:14" customHeight="1" ht="12.75">
      <c r="A269" s="1" t="s">
        <v>189</v>
      </c>
      <c r="B269" s="1" t="s">
        <v>150</v>
      </c>
    </row>
    <row r="270" spans="1:14" customHeight="1" ht="12.75">
      <c r="A270" s="1" t="s">
        <v>189</v>
      </c>
      <c r="B270" s="1" t="s">
        <v>165</v>
      </c>
    </row>
    <row r="271" spans="1:14" customHeight="1" ht="12.75">
      <c r="A271" s="1" t="s">
        <v>189</v>
      </c>
      <c r="B271" s="1" t="s">
        <v>333</v>
      </c>
    </row>
    <row r="272" spans="1:14" customHeight="1" ht="12.75">
      <c r="A272" s="1" t="s">
        <v>190</v>
      </c>
      <c r="B272" s="1" t="s">
        <v>152</v>
      </c>
    </row>
    <row r="273" spans="1:14" customHeight="1" ht="12.75">
      <c r="A273" s="1" t="s">
        <v>191</v>
      </c>
      <c r="B273" s="1" t="s">
        <v>152</v>
      </c>
    </row>
    <row r="274" spans="1:14" customHeight="1" ht="12.75">
      <c r="A274" s="1" t="s">
        <v>192</v>
      </c>
      <c r="B274" s="1" t="s">
        <v>163</v>
      </c>
    </row>
    <row r="275" spans="1:14" customHeight="1" ht="12.75">
      <c r="A275" s="1" t="s">
        <v>193</v>
      </c>
      <c r="B275" s="1" t="s">
        <v>163</v>
      </c>
    </row>
    <row r="276" spans="1:14" customHeight="1" ht="12.75">
      <c r="A276" s="1" t="s">
        <v>194</v>
      </c>
      <c r="B276" s="1" t="s">
        <v>163</v>
      </c>
    </row>
    <row r="277" spans="1:14" customHeight="1" ht="12.75">
      <c r="A277" s="1" t="s">
        <v>194</v>
      </c>
      <c r="B277" s="1" t="s">
        <v>326</v>
      </c>
    </row>
    <row r="278" spans="1:14" customHeight="1" ht="12.75">
      <c r="A278" s="1" t="s">
        <v>195</v>
      </c>
      <c r="B278" s="1" t="s">
        <v>163</v>
      </c>
    </row>
    <row r="279" spans="1:14" customHeight="1" ht="12.75">
      <c r="A279" s="1" t="s">
        <v>195</v>
      </c>
      <c r="B279" s="1" t="s">
        <v>326</v>
      </c>
    </row>
    <row r="280" spans="1:14" customHeight="1" ht="12.75">
      <c r="A280" s="1" t="s">
        <v>227</v>
      </c>
      <c r="B280" s="1" t="s">
        <v>164</v>
      </c>
    </row>
    <row r="281" spans="1:14" customHeight="1" ht="12.75">
      <c r="A281" s="1" t="s">
        <v>228</v>
      </c>
      <c r="B281" s="1" t="s">
        <v>164</v>
      </c>
    </row>
    <row r="282" spans="1:14" customHeight="1" ht="12.75">
      <c r="A282" s="1" t="s">
        <v>229</v>
      </c>
      <c r="B282" s="1" t="s">
        <v>330</v>
      </c>
    </row>
    <row r="283" spans="1:14" customHeight="1" ht="12.75">
      <c r="A283" s="1" t="s">
        <v>229</v>
      </c>
      <c r="B283" s="1" t="s">
        <v>331</v>
      </c>
    </row>
    <row r="284" spans="1:14" customHeight="1" ht="12.75">
      <c r="A284" s="1" t="s">
        <v>229</v>
      </c>
      <c r="B284" s="1" t="s">
        <v>332</v>
      </c>
    </row>
    <row r="285" spans="1:14" customHeight="1" ht="12.75">
      <c r="A285" s="1" t="s">
        <v>233</v>
      </c>
      <c r="B285" s="1" t="s">
        <v>187</v>
      </c>
    </row>
    <row r="286" spans="1:14" customHeight="1" ht="12.75">
      <c r="A286" s="1" t="s">
        <v>233</v>
      </c>
      <c r="B286" s="1" t="s">
        <v>330</v>
      </c>
    </row>
    <row r="287" spans="1:14" customHeight="1" ht="12.75">
      <c r="A287" s="1" t="s">
        <v>233</v>
      </c>
      <c r="B287" s="1" t="s">
        <v>331</v>
      </c>
    </row>
    <row r="288" spans="1:14" customHeight="1" ht="12.75">
      <c r="A288" s="1" t="s">
        <v>233</v>
      </c>
      <c r="B288" s="1" t="s">
        <v>332</v>
      </c>
    </row>
    <row r="289" spans="1:14" customHeight="1" ht="12.75">
      <c r="A289" s="1" t="s">
        <v>234</v>
      </c>
      <c r="B289" s="1" t="s">
        <v>187</v>
      </c>
    </row>
    <row r="290" spans="1:14" customHeight="1" ht="12.75">
      <c r="A290" s="1" t="s">
        <v>235</v>
      </c>
      <c r="B290" s="1" t="s">
        <v>187</v>
      </c>
    </row>
    <row r="291" spans="1:14" customHeight="1" ht="12.75">
      <c r="A291" s="1" t="s">
        <v>235</v>
      </c>
      <c r="B291" s="1" t="s">
        <v>201</v>
      </c>
    </row>
    <row r="292" spans="1:14" customHeight="1" ht="12.75">
      <c r="A292" s="1" t="s">
        <v>236</v>
      </c>
      <c r="B292" s="1" t="s">
        <v>187</v>
      </c>
    </row>
    <row r="293" spans="1:14" customHeight="1" ht="12.75">
      <c r="A293" s="1" t="s">
        <v>236</v>
      </c>
      <c r="B293" s="1" t="s">
        <v>201</v>
      </c>
    </row>
    <row r="294" spans="1:14" customHeight="1" ht="12.75">
      <c r="A294" s="1" t="s">
        <v>237</v>
      </c>
      <c r="B294" s="1" t="s">
        <v>187</v>
      </c>
    </row>
    <row r="295" spans="1:14" customHeight="1" ht="12.75">
      <c r="A295" s="1" t="s">
        <v>237</v>
      </c>
      <c r="B295" s="1" t="s">
        <v>201</v>
      </c>
    </row>
    <row r="296" spans="1:14" customHeight="1" ht="12.75">
      <c r="A296" s="1" t="s">
        <v>238</v>
      </c>
      <c r="B296" s="1" t="s">
        <v>201</v>
      </c>
    </row>
    <row r="297" spans="1:14" customHeight="1" ht="12.75">
      <c r="A297" s="1" t="s">
        <v>239</v>
      </c>
      <c r="B297" s="1" t="s">
        <v>202</v>
      </c>
    </row>
    <row r="298" spans="1:14" customHeight="1" ht="12.75">
      <c r="A298" s="1" t="s">
        <v>240</v>
      </c>
      <c r="B298" s="1" t="s">
        <v>203</v>
      </c>
    </row>
    <row r="299" spans="1:14" customHeight="1" ht="12.75">
      <c r="A299" s="1" t="s">
        <v>241</v>
      </c>
      <c r="B299" s="1" t="s">
        <v>230</v>
      </c>
    </row>
    <row r="300" spans="1:14" customHeight="1" ht="12.75">
      <c r="A300" s="1" t="s">
        <v>241</v>
      </c>
      <c r="B300" s="1" t="s">
        <v>231</v>
      </c>
    </row>
    <row r="301" spans="1:14" customHeight="1" ht="12.75">
      <c r="A301" s="1" t="s">
        <v>242</v>
      </c>
      <c r="B301" s="1" t="s">
        <v>232</v>
      </c>
    </row>
    <row r="302" spans="1:14" customHeight="1" ht="12.75">
      <c r="A302" s="1" t="s">
        <v>243</v>
      </c>
      <c r="B302" s="1" t="s">
        <v>232</v>
      </c>
    </row>
    <row r="303" spans="1:14" customHeight="1" ht="12.75">
      <c r="A303" s="1" t="s">
        <v>244</v>
      </c>
      <c r="B303" s="1" t="s">
        <v>232</v>
      </c>
    </row>
    <row r="304" spans="1:14" customHeight="1" ht="12.75">
      <c r="A304" s="1" t="s">
        <v>245</v>
      </c>
      <c r="B304" s="1" t="s">
        <v>315</v>
      </c>
    </row>
    <row r="305" spans="1:14" customHeight="1" ht="12.75">
      <c r="A305" s="1" t="s">
        <v>245</v>
      </c>
      <c r="B305" s="1" t="s">
        <v>316</v>
      </c>
    </row>
    <row r="306" spans="1:14" customHeight="1" ht="12.75">
      <c r="A306" s="1" t="s">
        <v>246</v>
      </c>
      <c r="B306" s="1" t="s">
        <v>317</v>
      </c>
    </row>
    <row r="307" spans="1:14" customHeight="1" ht="12.75">
      <c r="A307" s="1" t="s">
        <v>247</v>
      </c>
      <c r="B307" s="1" t="s">
        <v>317</v>
      </c>
    </row>
    <row r="308" spans="1:14" customHeight="1" ht="12.75">
      <c r="A308" s="1" t="s">
        <v>247</v>
      </c>
      <c r="B308" s="1" t="s">
        <v>320</v>
      </c>
    </row>
    <row r="309" spans="1:14" customHeight="1" ht="12.75">
      <c r="A309" s="1" t="s">
        <v>248</v>
      </c>
      <c r="B309" s="1" t="s">
        <v>317</v>
      </c>
    </row>
    <row r="310" spans="1:14" customHeight="1" ht="12.75">
      <c r="A310" s="1" t="s">
        <v>248</v>
      </c>
      <c r="B310" s="1" t="s">
        <v>320</v>
      </c>
    </row>
    <row r="311" spans="1:14" customHeight="1" ht="12.75">
      <c r="A311" s="1" t="s">
        <v>249</v>
      </c>
      <c r="B311" s="1" t="s">
        <v>186</v>
      </c>
    </row>
    <row r="312" spans="1:14" customHeight="1" ht="12.75">
      <c r="A312" s="1" t="s">
        <v>249</v>
      </c>
      <c r="B312" s="1" t="s">
        <v>318</v>
      </c>
    </row>
    <row r="313" spans="1:14" customHeight="1" ht="12.75">
      <c r="A313" s="1" t="s">
        <v>249</v>
      </c>
      <c r="B313" s="1" t="s">
        <v>319</v>
      </c>
    </row>
    <row r="314" spans="1:14" customHeight="1" ht="12.75">
      <c r="A314" s="1" t="s">
        <v>250</v>
      </c>
      <c r="B314" s="1" t="s">
        <v>317</v>
      </c>
    </row>
    <row r="315" spans="1:14" customHeight="1" ht="12.75">
      <c r="A315" s="1" t="s">
        <v>250</v>
      </c>
      <c r="B315" s="1" t="s">
        <v>320</v>
      </c>
    </row>
    <row r="316" spans="1:14" customHeight="1" ht="12.75">
      <c r="A316" s="1" t="s">
        <v>251</v>
      </c>
      <c r="B316" s="1" t="s">
        <v>320</v>
      </c>
    </row>
    <row r="317" spans="1:14" customHeight="1" ht="12.75">
      <c r="A317" s="1" t="s">
        <v>252</v>
      </c>
      <c r="B317" s="1" t="s">
        <v>321</v>
      </c>
    </row>
    <row r="318" spans="1:14" customHeight="1" ht="12.75">
      <c r="A318" s="1" t="s">
        <v>252</v>
      </c>
      <c r="B318" s="1" t="s">
        <v>322</v>
      </c>
    </row>
    <row r="319" spans="1:14" customHeight="1" ht="12.75">
      <c r="A319" s="1" t="s">
        <v>252</v>
      </c>
      <c r="B319" s="1" t="s">
        <v>323</v>
      </c>
    </row>
    <row r="320" spans="1:14" customHeight="1" ht="12.75">
      <c r="A320" s="1" t="s">
        <v>253</v>
      </c>
      <c r="B320" s="1" t="s">
        <v>321</v>
      </c>
    </row>
    <row r="321" spans="1:14" customHeight="1" ht="12.75">
      <c r="A321" s="1" t="s">
        <v>253</v>
      </c>
      <c r="B321" s="1" t="s">
        <v>322</v>
      </c>
    </row>
    <row r="322" spans="1:14" customHeight="1" ht="12.75">
      <c r="A322" s="1" t="s">
        <v>253</v>
      </c>
      <c r="B322" s="1" t="s">
        <v>323</v>
      </c>
    </row>
    <row r="323" spans="1:14" customHeight="1" ht="12.75">
      <c r="A323" s="1" t="s">
        <v>254</v>
      </c>
      <c r="B323" s="1" t="s">
        <v>321</v>
      </c>
    </row>
    <row r="324" spans="1:14" customHeight="1" ht="12.75">
      <c r="A324" s="1" t="s">
        <v>254</v>
      </c>
      <c r="B324" s="1" t="s">
        <v>323</v>
      </c>
    </row>
    <row r="325" spans="1:14" customHeight="1" ht="12.75">
      <c r="A325" s="1" t="s">
        <v>255</v>
      </c>
      <c r="B325" s="1" t="s">
        <v>321</v>
      </c>
    </row>
    <row r="326" spans="1:14" customHeight="1" ht="12.75">
      <c r="A326" s="1" t="s">
        <v>255</v>
      </c>
      <c r="B326" s="1" t="s">
        <v>322</v>
      </c>
    </row>
    <row r="327" spans="1:14" customHeight="1" ht="12.75">
      <c r="A327" s="1" t="s">
        <v>255</v>
      </c>
      <c r="B327" s="1" t="s">
        <v>323</v>
      </c>
    </row>
    <row r="328" spans="1:14" customHeight="1" ht="12.75">
      <c r="A328" s="1" t="s">
        <v>256</v>
      </c>
      <c r="B328" s="1" t="s">
        <v>321</v>
      </c>
    </row>
    <row r="329" spans="1:14" customHeight="1" ht="12.75">
      <c r="A329" s="1" t="s">
        <v>256</v>
      </c>
      <c r="B329" s="1" t="s">
        <v>322</v>
      </c>
    </row>
    <row r="330" spans="1:14" customHeight="1" ht="12.75">
      <c r="A330" s="1" t="s">
        <v>256</v>
      </c>
      <c r="B330" s="1" t="s">
        <v>323</v>
      </c>
    </row>
    <row r="331" spans="1:14" customHeight="1" ht="12.75">
      <c r="A331" s="1" t="s">
        <v>257</v>
      </c>
      <c r="B331" s="1" t="s">
        <v>321</v>
      </c>
    </row>
    <row r="332" spans="1:14" customHeight="1" ht="12.75">
      <c r="A332" s="1" t="s">
        <v>257</v>
      </c>
      <c r="B332" s="1" t="s">
        <v>322</v>
      </c>
    </row>
    <row r="333" spans="1:14" customHeight="1" ht="12.75">
      <c r="A333" s="1" t="s">
        <v>257</v>
      </c>
      <c r="B333" s="1" t="s">
        <v>323</v>
      </c>
    </row>
    <row r="334" spans="1:14" customHeight="1" ht="12.75">
      <c r="A334" s="1" t="s">
        <v>258</v>
      </c>
      <c r="B334" s="1" t="s">
        <v>321</v>
      </c>
    </row>
    <row r="335" spans="1:14" customHeight="1" ht="12.75">
      <c r="A335" s="1" t="s">
        <v>259</v>
      </c>
      <c r="B335" s="1" t="s">
        <v>322</v>
      </c>
    </row>
    <row r="336" spans="1:14" customHeight="1" ht="12.75">
      <c r="A336" s="1" t="s">
        <v>260</v>
      </c>
      <c r="B336" s="1" t="s">
        <v>321</v>
      </c>
    </row>
    <row r="337" spans="1:14" customHeight="1" ht="12.75">
      <c r="A337" s="1" t="s">
        <v>260</v>
      </c>
      <c r="B337" s="1" t="s">
        <v>322</v>
      </c>
    </row>
    <row r="338" spans="1:14" customHeight="1" ht="12.75">
      <c r="A338" s="1" t="s">
        <v>260</v>
      </c>
      <c r="B338" s="1" t="s">
        <v>323</v>
      </c>
    </row>
    <row r="339" spans="1:14" customHeight="1" ht="12.75">
      <c r="A339" s="1" t="s">
        <v>261</v>
      </c>
      <c r="B339" s="1" t="s">
        <v>321</v>
      </c>
    </row>
    <row r="340" spans="1:14" customHeight="1" ht="12.75">
      <c r="A340" s="1" t="s">
        <v>261</v>
      </c>
      <c r="B340" s="1" t="s">
        <v>322</v>
      </c>
    </row>
    <row r="341" spans="1:14" customHeight="1" ht="12.75">
      <c r="A341" s="1" t="s">
        <v>261</v>
      </c>
      <c r="B341" s="1" t="s">
        <v>323</v>
      </c>
    </row>
    <row r="342" spans="1:14" customHeight="1" ht="12.75">
      <c r="A342" s="1" t="s">
        <v>505</v>
      </c>
      <c r="B342" s="1" t="s">
        <v>321</v>
      </c>
    </row>
    <row r="343" spans="1:14" customHeight="1" ht="12.75">
      <c r="A343" s="1" t="s">
        <v>505</v>
      </c>
      <c r="B343" s="1" t="s">
        <v>322</v>
      </c>
    </row>
    <row r="344" spans="1:14" customHeight="1" ht="12.75">
      <c r="A344" s="1" t="s">
        <v>505</v>
      </c>
      <c r="B344" s="1" t="s">
        <v>323</v>
      </c>
    </row>
    <row r="345" spans="1:14" customHeight="1" ht="12.75">
      <c r="A345" s="1" t="s">
        <v>506</v>
      </c>
      <c r="B345" s="1" t="s">
        <v>321</v>
      </c>
    </row>
    <row r="346" spans="1:14" customHeight="1" ht="12.75">
      <c r="A346" s="1" t="s">
        <v>506</v>
      </c>
      <c r="B346" s="1" t="s">
        <v>322</v>
      </c>
    </row>
    <row r="347" spans="1:14" customHeight="1" ht="12.75">
      <c r="A347" s="1" t="s">
        <v>506</v>
      </c>
      <c r="B347" s="1" t="s">
        <v>323</v>
      </c>
    </row>
    <row r="348" spans="1:14" customHeight="1" ht="12.75">
      <c r="A348" s="1" t="s">
        <v>507</v>
      </c>
      <c r="B348" s="1" t="s">
        <v>321</v>
      </c>
    </row>
    <row r="349" spans="1:14" customHeight="1" ht="12.75">
      <c r="A349" s="1" t="s">
        <v>507</v>
      </c>
      <c r="B349" s="1" t="s">
        <v>322</v>
      </c>
    </row>
    <row r="350" spans="1:14" customHeight="1" ht="12.75">
      <c r="A350" s="1" t="s">
        <v>507</v>
      </c>
      <c r="B350" s="1" t="s">
        <v>323</v>
      </c>
    </row>
    <row r="351" spans="1:14" customHeight="1" ht="12.75">
      <c r="A351" s="1" t="s">
        <v>508</v>
      </c>
      <c r="B351" s="1" t="s">
        <v>321</v>
      </c>
    </row>
    <row r="352" spans="1:14" customHeight="1" ht="12.75">
      <c r="A352" s="1" t="s">
        <v>508</v>
      </c>
      <c r="B352" s="1" t="s">
        <v>322</v>
      </c>
    </row>
    <row r="353" spans="1:14" customHeight="1" ht="12.75">
      <c r="A353" s="1" t="s">
        <v>508</v>
      </c>
      <c r="B353" s="1" t="s">
        <v>323</v>
      </c>
    </row>
    <row r="354" spans="1:14" customHeight="1" ht="12.75">
      <c r="A354" s="1" t="s">
        <v>516</v>
      </c>
      <c r="B354" s="1" t="s">
        <v>321</v>
      </c>
    </row>
    <row r="355" spans="1:14" customHeight="1" ht="12.75">
      <c r="A355" s="1" t="s">
        <v>516</v>
      </c>
      <c r="B355" s="1" t="s">
        <v>322</v>
      </c>
    </row>
    <row r="356" spans="1:14" customHeight="1" ht="12.75">
      <c r="A356" s="1" t="s">
        <v>516</v>
      </c>
      <c r="B356" s="1" t="s">
        <v>323</v>
      </c>
    </row>
    <row r="357" spans="1:14" customHeight="1" ht="12.75">
      <c r="A357" s="1" t="s">
        <v>517</v>
      </c>
      <c r="B357" s="1" t="s">
        <v>322</v>
      </c>
    </row>
    <row r="358" spans="1:14" customHeight="1" ht="12.75">
      <c r="A358" s="1" t="s">
        <v>517</v>
      </c>
      <c r="B358" s="1" t="s">
        <v>323</v>
      </c>
    </row>
    <row r="359" spans="1:14" customHeight="1" ht="12.75">
      <c r="A359" s="1" t="s">
        <v>518</v>
      </c>
      <c r="B359" s="1" t="s">
        <v>324</v>
      </c>
    </row>
    <row r="360" spans="1:14" customHeight="1" ht="12.75">
      <c r="A360" s="1" t="s">
        <v>518</v>
      </c>
      <c r="B360" s="1" t="s">
        <v>328</v>
      </c>
    </row>
    <row r="361" spans="1:14" customHeight="1" ht="12.75">
      <c r="A361" s="1" t="s">
        <v>519</v>
      </c>
      <c r="B361" s="1" t="s">
        <v>324</v>
      </c>
    </row>
    <row r="362" spans="1:14" customHeight="1" ht="12.75">
      <c r="A362" s="1" t="s">
        <v>520</v>
      </c>
      <c r="B362" s="1" t="s">
        <v>324</v>
      </c>
    </row>
    <row r="363" spans="1:14" customHeight="1" ht="12.75">
      <c r="A363" s="1" t="s">
        <v>520</v>
      </c>
      <c r="B363" s="1" t="s">
        <v>328</v>
      </c>
    </row>
    <row r="364" spans="1:14" customHeight="1" ht="12.75">
      <c r="A364" s="1" t="s">
        <v>521</v>
      </c>
      <c r="B364" s="1" t="s">
        <v>325</v>
      </c>
    </row>
    <row r="365" spans="1:14" customHeight="1" ht="12.75">
      <c r="A365" s="1" t="s">
        <v>522</v>
      </c>
      <c r="B365" s="1" t="s">
        <v>326</v>
      </c>
    </row>
    <row r="366" spans="1:14" customHeight="1" ht="12.75">
      <c r="A366" s="1" t="s">
        <v>523</v>
      </c>
      <c r="B366" s="1" t="s">
        <v>327</v>
      </c>
    </row>
    <row r="367" spans="1:14" customHeight="1" ht="12.75">
      <c r="A367" s="1" t="s">
        <v>524</v>
      </c>
      <c r="B367" s="1" t="s">
        <v>320</v>
      </c>
    </row>
    <row r="368" spans="1:14" customHeight="1" ht="12.75">
      <c r="A368" s="1" t="s">
        <v>524</v>
      </c>
      <c r="B368" s="1" t="s">
        <v>327</v>
      </c>
    </row>
    <row r="369" spans="1:14" customHeight="1" ht="12.75">
      <c r="A369" s="1" t="s">
        <v>524</v>
      </c>
      <c r="B369" s="1" t="s">
        <v>329</v>
      </c>
    </row>
    <row r="370" spans="1:14" customHeight="1" ht="12.75">
      <c r="A370" s="1" t="s">
        <v>525</v>
      </c>
      <c r="B370" s="1" t="s">
        <v>328</v>
      </c>
    </row>
    <row r="371" spans="1:14" customHeight="1" ht="12.75">
      <c r="A371" s="1" t="s">
        <v>526</v>
      </c>
      <c r="B371" s="1" t="s">
        <v>324</v>
      </c>
    </row>
    <row r="372" spans="1:14" customHeight="1" ht="12.75">
      <c r="A372" s="1" t="s">
        <v>526</v>
      </c>
      <c r="B372" s="1" t="s">
        <v>328</v>
      </c>
    </row>
    <row r="373" spans="1:14" customHeight="1" ht="12.75">
      <c r="A373" s="1" t="s">
        <v>527</v>
      </c>
      <c r="B373" s="1" t="s">
        <v>324</v>
      </c>
    </row>
    <row r="374" spans="1:14" customHeight="1" ht="12.75">
      <c r="A374" s="1" t="s">
        <v>527</v>
      </c>
      <c r="B374" s="1" t="s">
        <v>328</v>
      </c>
    </row>
    <row r="375" spans="1:14" customHeight="1" ht="12.75">
      <c r="A375" s="1" t="s">
        <v>528</v>
      </c>
      <c r="B375" s="1" t="s">
        <v>328</v>
      </c>
    </row>
    <row r="376" spans="1:14" customHeight="1" ht="12.75">
      <c r="A376" s="1" t="s">
        <v>529</v>
      </c>
      <c r="B376" s="1" t="s">
        <v>328</v>
      </c>
    </row>
    <row r="377" spans="1:14" customHeight="1" ht="12.75">
      <c r="A377" s="1" t="s">
        <v>530</v>
      </c>
      <c r="B377" s="1" t="s">
        <v>328</v>
      </c>
    </row>
    <row r="378" spans="1:14" customHeight="1" ht="12.75">
      <c r="A378" s="1" t="s">
        <v>531</v>
      </c>
      <c r="B378" s="1" t="s">
        <v>328</v>
      </c>
    </row>
    <row r="379" spans="1:14" customHeight="1" ht="12.75">
      <c r="A379" s="1" t="s">
        <v>532</v>
      </c>
      <c r="B379" s="1" t="s">
        <v>328</v>
      </c>
    </row>
    <row r="380" spans="1:14" customHeight="1" ht="12.75">
      <c r="A380" s="1" t="s">
        <v>533</v>
      </c>
      <c r="B380" s="1" t="s">
        <v>328</v>
      </c>
    </row>
    <row r="381" spans="1:14" customHeight="1" ht="12.75">
      <c r="A381" s="1" t="s">
        <v>534</v>
      </c>
      <c r="B381" s="1" t="s">
        <v>329</v>
      </c>
    </row>
    <row r="382" spans="1:14" customHeight="1" ht="12.75">
      <c r="A382" s="1" t="s">
        <v>535</v>
      </c>
      <c r="B382" s="1" t="s">
        <v>329</v>
      </c>
    </row>
    <row r="383" spans="1:14" customHeight="1" ht="12.75">
      <c r="A383" s="1" t="s">
        <v>536</v>
      </c>
      <c r="B383" s="1" t="s">
        <v>330</v>
      </c>
    </row>
    <row r="384" spans="1:14" customHeight="1" ht="12.75">
      <c r="A384" s="1" t="s">
        <v>536</v>
      </c>
      <c r="B384" s="1" t="s">
        <v>331</v>
      </c>
    </row>
    <row r="385" spans="1:14" customHeight="1" ht="12.75">
      <c r="A385" s="1" t="s">
        <v>536</v>
      </c>
      <c r="B385" s="1" t="s">
        <v>332</v>
      </c>
    </row>
    <row r="386" spans="1:14" customHeight="1" ht="12.75">
      <c r="A386" s="1" t="s">
        <v>537</v>
      </c>
      <c r="B386" s="1" t="s">
        <v>330</v>
      </c>
    </row>
    <row r="387" spans="1:14" customHeight="1" ht="12.75">
      <c r="A387" s="1" t="s">
        <v>537</v>
      </c>
      <c r="B387" s="1" t="s">
        <v>331</v>
      </c>
    </row>
    <row r="388" spans="1:14" customHeight="1" ht="12.75">
      <c r="A388" s="1" t="s">
        <v>537</v>
      </c>
      <c r="B388" s="1" t="s">
        <v>332</v>
      </c>
    </row>
    <row r="389" spans="1:14" customHeight="1" ht="12.75">
      <c r="A389" s="1" t="s">
        <v>538</v>
      </c>
      <c r="B389" s="1" t="s">
        <v>330</v>
      </c>
    </row>
    <row r="390" spans="1:14" customHeight="1" ht="12.75">
      <c r="A390" s="1" t="s">
        <v>538</v>
      </c>
      <c r="B390" s="1" t="s">
        <v>331</v>
      </c>
    </row>
    <row r="391" spans="1:14" customHeight="1" ht="12.75">
      <c r="A391" s="1" t="s">
        <v>539</v>
      </c>
      <c r="B391" s="1" t="s">
        <v>330</v>
      </c>
    </row>
    <row r="392" spans="1:14" customHeight="1" ht="12.75">
      <c r="A392" s="1" t="s">
        <v>539</v>
      </c>
      <c r="B392" s="1" t="s">
        <v>331</v>
      </c>
    </row>
    <row r="393" spans="1:14" customHeight="1" ht="12.75">
      <c r="A393" s="1" t="s">
        <v>539</v>
      </c>
      <c r="B393" s="1" t="s">
        <v>332</v>
      </c>
    </row>
    <row r="394" spans="1:14" customHeight="1" ht="12.75">
      <c r="A394" s="1" t="s">
        <v>540</v>
      </c>
      <c r="B394" s="1" t="s">
        <v>332</v>
      </c>
    </row>
    <row r="395" spans="1:14" customHeight="1" ht="12.75">
      <c r="A395" s="1" t="s">
        <v>541</v>
      </c>
      <c r="B395" s="1" t="s">
        <v>333</v>
      </c>
    </row>
    <row r="396" spans="1:14" customHeight="1" ht="12.75">
      <c r="A396" s="1" t="s">
        <v>542</v>
      </c>
      <c r="B396" s="1" t="s">
        <v>333</v>
      </c>
    </row>
    <row r="397" spans="1:14" customHeight="1" ht="12.75">
      <c r="A397" s="1" t="s">
        <v>615</v>
      </c>
      <c r="B397" s="1" t="s">
        <v>333</v>
      </c>
    </row>
    <row r="398" spans="1:14" customHeight="1" ht="12.75">
      <c r="A398" s="1" t="s">
        <v>616</v>
      </c>
      <c r="B398" s="1" t="s">
        <v>333</v>
      </c>
    </row>
    <row r="399" spans="1:14" customHeight="1" ht="12.75">
      <c r="A399" s="1" t="s">
        <v>617</v>
      </c>
      <c r="B399" s="1" t="s">
        <v>333</v>
      </c>
    </row>
    <row r="400" spans="1:14" customHeight="1" ht="12.75">
      <c r="A400" s="1" t="s">
        <v>618</v>
      </c>
      <c r="B400" s="1" t="s">
        <v>334</v>
      </c>
    </row>
    <row r="401" spans="1:14" customHeight="1" ht="12.75">
      <c r="A401" s="1" t="s">
        <v>619</v>
      </c>
      <c r="B401" s="1" t="s">
        <v>334</v>
      </c>
    </row>
    <row r="402" spans="1:14" customHeight="1" ht="12.75">
      <c r="A402" s="1" t="s">
        <v>620</v>
      </c>
      <c r="B402" s="1" t="s">
        <v>333</v>
      </c>
    </row>
    <row r="403" spans="1:14" customHeight="1" ht="12.75">
      <c r="A403" s="1" t="s">
        <v>620</v>
      </c>
      <c r="B403" s="1" t="s">
        <v>336</v>
      </c>
    </row>
    <row r="404" spans="1:14" customHeight="1" ht="12.75">
      <c r="A404" s="1" t="s">
        <v>620</v>
      </c>
      <c r="B404" s="1" t="s">
        <v>349</v>
      </c>
    </row>
    <row r="405" spans="1:14" customHeight="1" ht="12.75">
      <c r="A405" s="1" t="s">
        <v>621</v>
      </c>
      <c r="B405" s="1" t="s">
        <v>333</v>
      </c>
    </row>
    <row r="406" spans="1:14" customHeight="1" ht="12.75">
      <c r="A406" s="1" t="s">
        <v>621</v>
      </c>
      <c r="B406" s="1" t="s">
        <v>334</v>
      </c>
    </row>
    <row r="407" spans="1:14" customHeight="1" ht="12.75">
      <c r="A407" s="1" t="s">
        <v>621</v>
      </c>
      <c r="B407" s="1" t="s">
        <v>348</v>
      </c>
    </row>
    <row r="408" spans="1:14" customHeight="1" ht="12.75">
      <c r="A408" s="1" t="s">
        <v>622</v>
      </c>
      <c r="B408" s="1" t="s">
        <v>336</v>
      </c>
    </row>
    <row r="409" spans="1:14" customHeight="1" ht="12.75">
      <c r="A409" s="1" t="s">
        <v>622</v>
      </c>
      <c r="B409" s="1" t="s">
        <v>337</v>
      </c>
    </row>
    <row r="410" spans="1:14" customHeight="1" ht="12.75">
      <c r="A410" s="1" t="s">
        <v>623</v>
      </c>
      <c r="B410" s="1" t="s">
        <v>333</v>
      </c>
    </row>
    <row r="411" spans="1:14" customHeight="1" ht="12.75">
      <c r="A411" s="1" t="s">
        <v>623</v>
      </c>
      <c r="B411" s="1" t="s">
        <v>334</v>
      </c>
    </row>
    <row r="412" spans="1:14" customHeight="1" ht="12.75">
      <c r="A412" s="1" t="s">
        <v>623</v>
      </c>
      <c r="B412" s="1" t="s">
        <v>348</v>
      </c>
    </row>
    <row r="413" spans="1:14" customHeight="1" ht="12.75">
      <c r="A413" s="1" t="s">
        <v>624</v>
      </c>
      <c r="B413" s="1" t="s">
        <v>333</v>
      </c>
    </row>
    <row r="414" spans="1:14" customHeight="1" ht="12.75">
      <c r="A414" s="1" t="s">
        <v>624</v>
      </c>
      <c r="B414" s="1" t="s">
        <v>334</v>
      </c>
    </row>
    <row r="415" spans="1:14" customHeight="1" ht="12.75">
      <c r="A415" s="1" t="s">
        <v>624</v>
      </c>
      <c r="B415" s="1" t="s">
        <v>348</v>
      </c>
    </row>
    <row r="416" spans="1:14" customHeight="1" ht="12.75">
      <c r="A416" s="1" t="s">
        <v>625</v>
      </c>
      <c r="B416" s="1" t="s">
        <v>335</v>
      </c>
    </row>
    <row r="417" spans="1:14" customHeight="1" ht="12.75">
      <c r="A417" s="1" t="s">
        <v>626</v>
      </c>
      <c r="B417" s="1" t="s">
        <v>335</v>
      </c>
    </row>
    <row r="418" spans="1:14" customHeight="1" ht="12.75">
      <c r="A418" s="1" t="s">
        <v>627</v>
      </c>
      <c r="B418" s="1" t="s">
        <v>335</v>
      </c>
    </row>
    <row r="419" spans="1:14" customHeight="1" ht="12.75">
      <c r="A419" s="1" t="s">
        <v>627</v>
      </c>
      <c r="B419" s="1" t="s">
        <v>336</v>
      </c>
    </row>
    <row r="420" spans="1:14" customHeight="1" ht="12.75">
      <c r="A420" s="1" t="s">
        <v>628</v>
      </c>
      <c r="B420" s="1" t="s">
        <v>336</v>
      </c>
    </row>
    <row r="421" spans="1:14" customHeight="1" ht="12.75">
      <c r="A421" s="1" t="s">
        <v>629</v>
      </c>
      <c r="B421" s="1" t="s">
        <v>336</v>
      </c>
    </row>
    <row r="422" spans="1:14" customHeight="1" ht="12.75">
      <c r="A422" s="1" t="s">
        <v>630</v>
      </c>
      <c r="B422" s="1" t="s">
        <v>336</v>
      </c>
    </row>
    <row r="423" spans="1:14" customHeight="1" ht="12.75">
      <c r="A423" s="1" t="s">
        <v>631</v>
      </c>
      <c r="B423" s="1" t="s">
        <v>336</v>
      </c>
    </row>
    <row r="424" spans="1:14" customHeight="1" ht="12.75">
      <c r="A424" s="1" t="s">
        <v>632</v>
      </c>
      <c r="B424" s="1" t="s">
        <v>336</v>
      </c>
    </row>
    <row r="425" spans="1:14" customHeight="1" ht="12.75">
      <c r="A425" s="1" t="s">
        <v>633</v>
      </c>
      <c r="B425" s="1" t="s">
        <v>336</v>
      </c>
    </row>
    <row r="426" spans="1:14" customHeight="1" ht="12.75">
      <c r="A426" s="1" t="s">
        <v>633</v>
      </c>
      <c r="B426" s="1" t="s">
        <v>337</v>
      </c>
    </row>
    <row r="427" spans="1:14" customHeight="1" ht="12.75">
      <c r="A427" s="1" t="s">
        <v>634</v>
      </c>
      <c r="B427" s="1" t="s">
        <v>337</v>
      </c>
    </row>
    <row r="428" spans="1:14" customHeight="1" ht="12.75">
      <c r="A428" s="1" t="s">
        <v>635</v>
      </c>
      <c r="B428" s="1" t="s">
        <v>337</v>
      </c>
    </row>
    <row r="429" spans="1:14" customHeight="1" ht="12.75">
      <c r="A429" s="1" t="s">
        <v>636</v>
      </c>
      <c r="B429" s="1" t="s">
        <v>338</v>
      </c>
    </row>
    <row r="430" spans="1:14" customHeight="1" ht="12.75">
      <c r="A430" s="1" t="s">
        <v>637</v>
      </c>
      <c r="B430" s="1" t="s">
        <v>338</v>
      </c>
    </row>
    <row r="431" spans="1:14" customHeight="1" ht="12.75">
      <c r="A431" s="1" t="s">
        <v>638</v>
      </c>
      <c r="B431" s="1" t="s">
        <v>338</v>
      </c>
    </row>
    <row r="432" spans="1:14" customHeight="1" ht="12.75">
      <c r="A432" s="1" t="s">
        <v>639</v>
      </c>
      <c r="B432" s="1" t="s">
        <v>338</v>
      </c>
    </row>
    <row r="433" spans="1:14" customHeight="1" ht="12.75">
      <c r="A433" s="1" t="s">
        <v>640</v>
      </c>
      <c r="B433" s="1" t="s">
        <v>339</v>
      </c>
    </row>
    <row r="434" spans="1:14" customHeight="1" ht="12.75">
      <c r="A434" s="1" t="s">
        <v>641</v>
      </c>
      <c r="B434" s="1" t="s">
        <v>339</v>
      </c>
    </row>
    <row r="435" spans="1:14" customHeight="1" ht="12.75">
      <c r="A435" s="1" t="s">
        <v>642</v>
      </c>
      <c r="B435" s="1" t="s">
        <v>339</v>
      </c>
    </row>
    <row r="436" spans="1:14" customHeight="1" ht="12.75">
      <c r="A436" s="1" t="s">
        <v>643</v>
      </c>
      <c r="B436" s="1" t="s">
        <v>340</v>
      </c>
    </row>
    <row r="437" spans="1:14" customHeight="1" ht="12.75">
      <c r="A437" s="1" t="s">
        <v>644</v>
      </c>
      <c r="B437" s="1" t="s">
        <v>340</v>
      </c>
    </row>
    <row r="438" spans="1:14" customHeight="1" ht="12.75">
      <c r="A438" s="1" t="s">
        <v>645</v>
      </c>
      <c r="B438" s="1" t="s">
        <v>340</v>
      </c>
    </row>
    <row r="439" spans="1:14" customHeight="1" ht="12.75">
      <c r="A439" s="1" t="s">
        <v>646</v>
      </c>
      <c r="B439" s="1" t="s">
        <v>341</v>
      </c>
    </row>
    <row r="440" spans="1:14" customHeight="1" ht="12.75">
      <c r="A440" s="1" t="s">
        <v>647</v>
      </c>
      <c r="B440" s="1" t="s">
        <v>341</v>
      </c>
    </row>
    <row r="441" spans="1:14" customHeight="1" ht="12.75">
      <c r="A441" s="1" t="s">
        <v>647</v>
      </c>
      <c r="B441" s="1" t="s">
        <v>342</v>
      </c>
    </row>
    <row r="442" spans="1:14" customHeight="1" ht="12.75">
      <c r="A442" s="1" t="s">
        <v>648</v>
      </c>
      <c r="B442" s="1" t="s">
        <v>342</v>
      </c>
    </row>
    <row r="443" spans="1:14" customHeight="1" ht="12.75">
      <c r="A443" s="1" t="s">
        <v>649</v>
      </c>
      <c r="B443" s="1" t="s">
        <v>342</v>
      </c>
    </row>
    <row r="444" spans="1:14" customHeight="1" ht="12.75">
      <c r="A444" s="1" t="s">
        <v>650</v>
      </c>
      <c r="B444" s="1" t="s">
        <v>343</v>
      </c>
    </row>
    <row r="445" spans="1:14" customHeight="1" ht="12.75">
      <c r="A445" s="1" t="s">
        <v>651</v>
      </c>
      <c r="B445" s="1" t="s">
        <v>343</v>
      </c>
    </row>
    <row r="446" spans="1:14" customHeight="1" ht="12.75">
      <c r="A446" s="1" t="s">
        <v>652</v>
      </c>
      <c r="B446" s="1" t="s">
        <v>343</v>
      </c>
    </row>
    <row r="447" spans="1:14" customHeight="1" ht="12.75">
      <c r="A447" s="1" t="s">
        <v>653</v>
      </c>
      <c r="B447" s="1" t="s">
        <v>343</v>
      </c>
    </row>
    <row r="448" spans="1:14" customHeight="1" ht="12.75">
      <c r="A448" s="1" t="s">
        <v>654</v>
      </c>
      <c r="B448" s="1" t="s">
        <v>343</v>
      </c>
    </row>
    <row r="449" spans="1:14" customHeight="1" ht="12.75">
      <c r="A449" s="1" t="s">
        <v>655</v>
      </c>
      <c r="B449" s="1" t="s">
        <v>343</v>
      </c>
    </row>
    <row r="450" spans="1:14" customHeight="1" ht="12.75">
      <c r="A450" s="1" t="s">
        <v>656</v>
      </c>
      <c r="B450" s="1" t="s">
        <v>343</v>
      </c>
    </row>
    <row r="451" spans="1:14" customHeight="1" ht="12.75">
      <c r="A451" s="1" t="s">
        <v>657</v>
      </c>
      <c r="B451" s="1" t="s">
        <v>344</v>
      </c>
    </row>
    <row r="452" spans="1:14" customHeight="1" ht="12.75">
      <c r="A452" s="1" t="s">
        <v>658</v>
      </c>
      <c r="B452" s="1" t="s">
        <v>344</v>
      </c>
    </row>
    <row r="453" spans="1:14" customHeight="1" ht="12.75">
      <c r="A453" s="1" t="s">
        <v>659</v>
      </c>
      <c r="B453" s="1" t="s">
        <v>344</v>
      </c>
    </row>
    <row r="454" spans="1:14" customHeight="1" ht="12.75">
      <c r="A454" s="1" t="s">
        <v>660</v>
      </c>
      <c r="B454" s="1" t="s">
        <v>344</v>
      </c>
    </row>
    <row r="455" spans="1:14" customHeight="1" ht="12.75">
      <c r="A455" s="1" t="s">
        <v>661</v>
      </c>
      <c r="B455" s="1" t="s">
        <v>345</v>
      </c>
    </row>
    <row r="456" spans="1:14" customHeight="1" ht="12.75">
      <c r="A456" s="1" t="s">
        <v>662</v>
      </c>
      <c r="B456" s="1" t="s">
        <v>345</v>
      </c>
    </row>
    <row r="457" spans="1:14" customHeight="1" ht="12.75">
      <c r="A457" s="1" t="s">
        <v>663</v>
      </c>
      <c r="B457" s="1" t="s">
        <v>346</v>
      </c>
    </row>
    <row r="458" spans="1:14" customHeight="1" ht="12.75">
      <c r="A458" s="1" t="s">
        <v>664</v>
      </c>
      <c r="B458" s="1" t="s">
        <v>346</v>
      </c>
    </row>
    <row r="459" spans="1:14" customHeight="1" ht="12.75">
      <c r="A459" s="1" t="s">
        <v>665</v>
      </c>
      <c r="B459" s="1" t="s">
        <v>347</v>
      </c>
    </row>
    <row r="460" spans="1:14" customHeight="1" ht="12.75">
      <c r="A460" s="1" t="s">
        <v>666</v>
      </c>
      <c r="B460" s="1" t="s">
        <v>347</v>
      </c>
    </row>
    <row r="461" spans="1:14" customHeight="1" ht="12.75">
      <c r="A461" s="1" t="s">
        <v>667</v>
      </c>
      <c r="B461" s="1" t="s">
        <v>347</v>
      </c>
    </row>
    <row r="462" spans="1:14" customHeight="1" ht="12.75">
      <c r="A462" s="1" t="s">
        <v>668</v>
      </c>
      <c r="B462" s="1" t="s">
        <v>347</v>
      </c>
    </row>
    <row r="463" spans="1:14" customHeight="1" ht="12.75">
      <c r="A463" s="1" t="s">
        <v>669</v>
      </c>
      <c r="B463" s="1" t="s">
        <v>347</v>
      </c>
    </row>
    <row r="464" spans="1:14" customHeight="1" ht="12.75">
      <c r="A464" s="1" t="s">
        <v>670</v>
      </c>
      <c r="B464" s="1" t="s">
        <v>348</v>
      </c>
    </row>
    <row r="465" spans="1:14" customHeight="1" ht="12.75">
      <c r="A465" s="1" t="s">
        <v>671</v>
      </c>
      <c r="B465" s="1" t="s">
        <v>348</v>
      </c>
    </row>
    <row r="466" spans="1:14" customHeight="1" ht="12.75">
      <c r="A466" s="1" t="s">
        <v>672</v>
      </c>
      <c r="B466" s="1" t="s">
        <v>348</v>
      </c>
    </row>
    <row r="467" spans="1:14" customHeight="1" ht="12.75">
      <c r="A467" s="1" t="s">
        <v>673</v>
      </c>
      <c r="B467" s="1" t="s">
        <v>347</v>
      </c>
    </row>
    <row r="468" spans="1:14" customHeight="1" ht="12.75">
      <c r="A468" s="1" t="s">
        <v>673</v>
      </c>
      <c r="B468" s="1" t="s">
        <v>348</v>
      </c>
    </row>
    <row r="469" spans="1:14" customHeight="1" ht="12.75">
      <c r="A469" s="1" t="s">
        <v>673</v>
      </c>
      <c r="B469" s="1" t="s">
        <v>349</v>
      </c>
    </row>
    <row r="470" spans="1:14" customHeight="1" ht="12.75">
      <c r="A470" s="1" t="s">
        <v>674</v>
      </c>
      <c r="B470" s="1" t="s">
        <v>347</v>
      </c>
    </row>
    <row r="471" spans="1:14" customHeight="1" ht="12.75">
      <c r="A471" s="1" t="s">
        <v>674</v>
      </c>
      <c r="B471" s="1" t="s">
        <v>348</v>
      </c>
    </row>
    <row r="472" spans="1:14" customHeight="1" ht="12.75">
      <c r="A472" s="1" t="s">
        <v>674</v>
      </c>
      <c r="B472" s="1" t="s">
        <v>349</v>
      </c>
    </row>
    <row r="473" spans="1:14" customHeight="1" ht="12.75">
      <c r="A473" s="1" t="s">
        <v>675</v>
      </c>
      <c r="B473" s="1" t="s">
        <v>347</v>
      </c>
    </row>
    <row r="474" spans="1:14" customHeight="1" ht="12.75">
      <c r="A474" s="1" t="s">
        <v>675</v>
      </c>
      <c r="B474" s="1" t="s">
        <v>349</v>
      </c>
    </row>
    <row r="475" spans="1:14" customHeight="1" ht="12.75">
      <c r="A475" s="1" t="s">
        <v>676</v>
      </c>
      <c r="B475" s="1" t="s">
        <v>349</v>
      </c>
    </row>
    <row r="476" spans="1:14" customHeight="1" ht="12.75">
      <c r="A476" s="1" t="s">
        <v>677</v>
      </c>
      <c r="B476" s="1" t="s">
        <v>349</v>
      </c>
    </row>
    <row r="477" spans="1:14" customHeight="1" ht="12.75">
      <c r="A477" s="1" t="s">
        <v>678</v>
      </c>
      <c r="B477" s="1" t="s">
        <v>348</v>
      </c>
    </row>
    <row r="478" spans="1:14" customHeight="1" ht="12.75">
      <c r="A478" s="1" t="s">
        <v>678</v>
      </c>
      <c r="B478" s="1" t="s">
        <v>349</v>
      </c>
    </row>
    <row r="479" spans="1:14" customHeight="1" ht="12.75">
      <c r="A479" s="1" t="s">
        <v>679</v>
      </c>
      <c r="B479" s="1" t="s">
        <v>347</v>
      </c>
    </row>
    <row r="480" spans="1:14" customHeight="1" ht="12.75">
      <c r="A480" s="1" t="s">
        <v>679</v>
      </c>
      <c r="B480" s="1" t="s">
        <v>348</v>
      </c>
    </row>
    <row r="481" spans="1:14" customHeight="1" ht="12.75">
      <c r="A481" s="1" t="s">
        <v>679</v>
      </c>
      <c r="B481" s="1" t="s">
        <v>349</v>
      </c>
    </row>
    <row r="482" spans="1:14" customHeight="1" ht="12.75">
      <c r="A482" s="1" t="s">
        <v>680</v>
      </c>
      <c r="B482" s="1" t="s">
        <v>333</v>
      </c>
    </row>
    <row r="483" spans="1:14" customHeight="1" ht="12.75">
      <c r="A483" s="1" t="s">
        <v>680</v>
      </c>
      <c r="B483" s="1" t="s">
        <v>334</v>
      </c>
    </row>
    <row r="484" spans="1:14" customHeight="1" ht="12.75">
      <c r="A484" s="1" t="s">
        <v>680</v>
      </c>
      <c r="B484" s="1" t="s">
        <v>335</v>
      </c>
    </row>
    <row r="485" spans="1:14" customHeight="1" ht="12.75">
      <c r="A485" s="1" t="s">
        <v>680</v>
      </c>
      <c r="B485" s="1" t="s">
        <v>336</v>
      </c>
    </row>
    <row r="486" spans="1:14" customHeight="1" ht="12.75">
      <c r="A486" s="1" t="s">
        <v>680</v>
      </c>
      <c r="B486" s="1" t="s">
        <v>348</v>
      </c>
    </row>
    <row r="487" spans="1:14" customHeight="1" ht="12.75">
      <c r="A487" s="1" t="s">
        <v>681</v>
      </c>
      <c r="B487" s="1" t="s">
        <v>335</v>
      </c>
    </row>
    <row r="488" spans="1:14" customHeight="1" ht="12.75">
      <c r="A488" s="1" t="s">
        <v>681</v>
      </c>
      <c r="B488" s="1" t="s">
        <v>336</v>
      </c>
    </row>
    <row r="489" spans="1:14" customHeight="1" ht="12.75">
      <c r="A489" s="1" t="s">
        <v>681</v>
      </c>
      <c r="B489" s="1" t="s">
        <v>337</v>
      </c>
    </row>
    <row r="490" spans="1:14" customHeight="1" ht="12.75">
      <c r="A490" s="1" t="s">
        <v>681</v>
      </c>
      <c r="B490" s="1" t="s">
        <v>338</v>
      </c>
    </row>
    <row r="491" spans="1:14" customHeight="1" ht="12.75">
      <c r="A491" s="1" t="s">
        <v>681</v>
      </c>
      <c r="B491" s="1" t="s">
        <v>339</v>
      </c>
    </row>
    <row r="492" spans="1:14" customHeight="1" ht="12.75">
      <c r="A492" s="1" t="s">
        <v>681</v>
      </c>
      <c r="B492" s="1" t="s">
        <v>340</v>
      </c>
    </row>
    <row r="493" spans="1:14" customHeight="1" ht="12.75">
      <c r="A493" s="1" t="s">
        <v>681</v>
      </c>
      <c r="B493" s="1" t="s">
        <v>344</v>
      </c>
    </row>
    <row r="494" spans="1:14" customHeight="1" ht="12.75">
      <c r="A494" s="1" t="s">
        <v>681</v>
      </c>
      <c r="B494" s="1" t="s">
        <v>345</v>
      </c>
    </row>
    <row r="495" spans="1:14" customHeight="1" ht="12.75">
      <c r="A495" s="1" t="s">
        <v>681</v>
      </c>
      <c r="B495" s="1" t="s">
        <v>346</v>
      </c>
    </row>
    <row r="496" spans="1:14" customHeight="1" ht="12.75">
      <c r="A496" s="1" t="s">
        <v>681</v>
      </c>
      <c r="B496" s="1" t="s">
        <v>347</v>
      </c>
    </row>
    <row r="497" spans="1:14" customHeight="1" ht="12.75">
      <c r="A497" s="1" t="s">
        <v>682</v>
      </c>
      <c r="B497" s="1" t="s">
        <v>333</v>
      </c>
    </row>
    <row r="498" spans="1:14" customHeight="1" ht="12.75">
      <c r="A498" s="1" t="s">
        <v>682</v>
      </c>
      <c r="B498" s="1" t="s">
        <v>334</v>
      </c>
    </row>
    <row r="499" spans="1:14" customHeight="1" ht="12.75">
      <c r="A499" s="1" t="s">
        <v>682</v>
      </c>
      <c r="B499" s="1" t="s">
        <v>341</v>
      </c>
    </row>
    <row r="500" spans="1:14" customHeight="1" ht="12.75">
      <c r="A500" s="1" t="s">
        <v>682</v>
      </c>
      <c r="B500" s="1" t="s">
        <v>342</v>
      </c>
    </row>
    <row r="501" spans="1:14" customHeight="1" ht="12.75">
      <c r="A501" s="1" t="s">
        <v>682</v>
      </c>
      <c r="B501" s="1" t="s">
        <v>343</v>
      </c>
    </row>
    <row r="502" spans="1:14" customHeight="1" ht="12.75">
      <c r="A502" s="1" t="s">
        <v>683</v>
      </c>
      <c r="B502" s="1" t="s">
        <v>333</v>
      </c>
    </row>
    <row r="503" spans="1:14" customHeight="1" ht="12.75">
      <c r="A503" s="1" t="s">
        <v>683</v>
      </c>
      <c r="B503" s="1" t="s">
        <v>334</v>
      </c>
    </row>
    <row r="504" spans="1:14" customHeight="1" ht="12.75">
      <c r="A504" s="1" t="s">
        <v>683</v>
      </c>
      <c r="B504" s="1" t="s">
        <v>335</v>
      </c>
    </row>
    <row r="505" spans="1:14" customHeight="1" ht="12.75">
      <c r="A505" s="1" t="s">
        <v>683</v>
      </c>
      <c r="B505" s="1" t="s">
        <v>336</v>
      </c>
    </row>
    <row r="506" spans="1:14" customHeight="1" ht="12.75">
      <c r="A506" s="1" t="s">
        <v>683</v>
      </c>
      <c r="B506" s="1" t="s">
        <v>337</v>
      </c>
    </row>
    <row r="507" spans="1:14" customHeight="1" ht="12.75">
      <c r="A507" s="1" t="s">
        <v>683</v>
      </c>
      <c r="B507" s="1" t="s">
        <v>338</v>
      </c>
    </row>
    <row r="508" spans="1:14" customHeight="1" ht="12.75">
      <c r="A508" s="1" t="s">
        <v>683</v>
      </c>
      <c r="B508" s="1" t="s">
        <v>339</v>
      </c>
    </row>
    <row r="509" spans="1:14" customHeight="1" ht="12.75">
      <c r="A509" s="1" t="s">
        <v>683</v>
      </c>
      <c r="B509" s="1" t="s">
        <v>340</v>
      </c>
    </row>
    <row r="510" spans="1:14" customHeight="1" ht="12.75">
      <c r="A510" s="1" t="s">
        <v>683</v>
      </c>
      <c r="B510" s="1" t="s">
        <v>341</v>
      </c>
    </row>
    <row r="511" spans="1:14" customHeight="1" ht="12.75">
      <c r="A511" s="1" t="s">
        <v>683</v>
      </c>
      <c r="B511" s="1" t="s">
        <v>342</v>
      </c>
    </row>
    <row r="512" spans="1:14" customHeight="1" ht="12.75">
      <c r="A512" s="1" t="s">
        <v>683</v>
      </c>
      <c r="B512" s="1" t="s">
        <v>343</v>
      </c>
    </row>
    <row r="513" spans="1:14" customHeight="1" ht="12.75">
      <c r="A513" s="1" t="s">
        <v>683</v>
      </c>
      <c r="B513" s="1" t="s">
        <v>344</v>
      </c>
    </row>
    <row r="514" spans="1:14" customHeight="1" ht="12.75">
      <c r="A514" s="1" t="s">
        <v>683</v>
      </c>
      <c r="B514" s="1" t="s">
        <v>345</v>
      </c>
    </row>
    <row r="515" spans="1:14" customHeight="1" ht="12.75">
      <c r="A515" s="1" t="s">
        <v>683</v>
      </c>
      <c r="B515" s="1" t="s">
        <v>346</v>
      </c>
    </row>
    <row r="516" spans="1:14" customHeight="1" ht="12.75">
      <c r="A516" s="1" t="s">
        <v>683</v>
      </c>
      <c r="B516" s="1" t="s">
        <v>347</v>
      </c>
    </row>
    <row r="517" spans="1:14" customHeight="1" ht="12.75">
      <c r="A517" s="1" t="s">
        <v>683</v>
      </c>
      <c r="B517" s="1" t="s">
        <v>348</v>
      </c>
    </row>
    <row r="518" spans="1:14" customHeight="1" ht="12.75">
      <c r="A518" s="1" t="s">
        <v>683</v>
      </c>
      <c r="B518" s="1" t="s">
        <v>349</v>
      </c>
    </row>
    <row r="519" spans="1:14" customHeight="1" ht="12.75">
      <c r="A519" s="1" t="s">
        <v>684</v>
      </c>
      <c r="B519" s="1" t="s">
        <v>333</v>
      </c>
    </row>
    <row r="520" spans="1:14" customHeight="1" ht="12.75">
      <c r="A520" s="1" t="s">
        <v>684</v>
      </c>
      <c r="B520" s="1" t="s">
        <v>334</v>
      </c>
    </row>
    <row r="521" spans="1:14" customHeight="1" ht="12.75">
      <c r="A521" s="1" t="s">
        <v>684</v>
      </c>
      <c r="B521" s="1" t="s">
        <v>335</v>
      </c>
    </row>
    <row r="522" spans="1:14" customHeight="1" ht="12.75">
      <c r="A522" s="1" t="s">
        <v>684</v>
      </c>
      <c r="B522" s="1" t="s">
        <v>336</v>
      </c>
    </row>
    <row r="523" spans="1:14" customHeight="1" ht="12.75">
      <c r="A523" s="1" t="s">
        <v>684</v>
      </c>
      <c r="B523" s="1" t="s">
        <v>337</v>
      </c>
    </row>
    <row r="524" spans="1:14" customHeight="1" ht="12.75">
      <c r="A524" s="1" t="s">
        <v>684</v>
      </c>
      <c r="B524" s="1" t="s">
        <v>338</v>
      </c>
    </row>
    <row r="525" spans="1:14" customHeight="1" ht="12.75">
      <c r="A525" s="1" t="s">
        <v>684</v>
      </c>
      <c r="B525" s="1" t="s">
        <v>339</v>
      </c>
    </row>
    <row r="526" spans="1:14" customHeight="1" ht="12.75">
      <c r="A526" s="1" t="s">
        <v>684</v>
      </c>
      <c r="B526" s="1" t="s">
        <v>340</v>
      </c>
    </row>
    <row r="527" spans="1:14" customHeight="1" ht="12.75">
      <c r="A527" s="1" t="s">
        <v>684</v>
      </c>
      <c r="B527" s="1" t="s">
        <v>341</v>
      </c>
    </row>
    <row r="528" spans="1:14" customHeight="1" ht="12.75">
      <c r="A528" s="1" t="s">
        <v>684</v>
      </c>
      <c r="B528" s="1" t="s">
        <v>342</v>
      </c>
    </row>
    <row r="529" spans="1:14" customHeight="1" ht="12.75">
      <c r="A529" s="1" t="s">
        <v>684</v>
      </c>
      <c r="B529" s="1" t="s">
        <v>343</v>
      </c>
    </row>
    <row r="530" spans="1:14" customHeight="1" ht="12.75">
      <c r="A530" s="1" t="s">
        <v>684</v>
      </c>
      <c r="B530" s="1" t="s">
        <v>344</v>
      </c>
    </row>
    <row r="531" spans="1:14" customHeight="1" ht="12.75">
      <c r="A531" s="1" t="s">
        <v>684</v>
      </c>
      <c r="B531" s="1" t="s">
        <v>345</v>
      </c>
    </row>
    <row r="532" spans="1:14" customHeight="1" ht="12.75">
      <c r="A532" s="1" t="s">
        <v>684</v>
      </c>
      <c r="B532" s="1" t="s">
        <v>346</v>
      </c>
    </row>
    <row r="533" spans="1:14" customHeight="1" ht="12.75">
      <c r="A533" s="1" t="s">
        <v>684</v>
      </c>
      <c r="B533" s="1" t="s">
        <v>347</v>
      </c>
    </row>
    <row r="534" spans="1:14" customHeight="1" ht="12.75">
      <c r="A534" s="1" t="s">
        <v>684</v>
      </c>
      <c r="B534" s="1" t="s">
        <v>348</v>
      </c>
    </row>
    <row r="535" spans="1:14" customHeight="1" ht="12.75">
      <c r="A535" s="1" t="s">
        <v>684</v>
      </c>
      <c r="B535" s="1" t="s">
        <v>349</v>
      </c>
    </row>
    <row r="536" spans="1:14" customHeight="1" ht="12.75">
      <c r="A536" s="1" t="s">
        <v>685</v>
      </c>
      <c r="B536" s="1" t="s">
        <v>333</v>
      </c>
    </row>
    <row r="537" spans="1:14" customHeight="1" ht="12.75">
      <c r="A537" s="1" t="s">
        <v>685</v>
      </c>
      <c r="B537" s="1" t="s">
        <v>334</v>
      </c>
    </row>
    <row r="538" spans="1:14" customHeight="1" ht="12.75">
      <c r="A538" s="1" t="s">
        <v>685</v>
      </c>
      <c r="B538" s="1" t="s">
        <v>335</v>
      </c>
    </row>
    <row r="539" spans="1:14" customHeight="1" ht="12.75">
      <c r="A539" s="1" t="s">
        <v>685</v>
      </c>
      <c r="B539" s="1" t="s">
        <v>337</v>
      </c>
    </row>
    <row r="540" spans="1:14" customHeight="1" ht="12.75">
      <c r="A540" s="1" t="s">
        <v>685</v>
      </c>
      <c r="B540" s="1" t="s">
        <v>338</v>
      </c>
    </row>
    <row r="541" spans="1:14" customHeight="1" ht="12.75">
      <c r="A541" s="1" t="s">
        <v>685</v>
      </c>
      <c r="B541" s="1" t="s">
        <v>339</v>
      </c>
    </row>
    <row r="542" spans="1:14" customHeight="1" ht="12.75">
      <c r="A542" s="1" t="s">
        <v>685</v>
      </c>
      <c r="B542" s="1" t="s">
        <v>340</v>
      </c>
    </row>
    <row r="543" spans="1:14" customHeight="1" ht="12.75">
      <c r="A543" s="1" t="s">
        <v>685</v>
      </c>
      <c r="B543" s="1" t="s">
        <v>341</v>
      </c>
    </row>
    <row r="544" spans="1:14" customHeight="1" ht="12.75">
      <c r="A544" s="1" t="s">
        <v>685</v>
      </c>
      <c r="B544" s="1" t="s">
        <v>344</v>
      </c>
    </row>
    <row r="545" spans="1:14" customHeight="1" ht="12.75">
      <c r="A545" s="1" t="s">
        <v>685</v>
      </c>
      <c r="B545" s="1" t="s">
        <v>345</v>
      </c>
    </row>
    <row r="546" spans="1:14" customHeight="1" ht="12.75">
      <c r="A546" s="1" t="s">
        <v>685</v>
      </c>
      <c r="B546" s="1" t="s">
        <v>346</v>
      </c>
    </row>
    <row r="547" spans="1:14" customHeight="1" ht="12.75">
      <c r="A547" s="1" t="s">
        <v>686</v>
      </c>
      <c r="B547" s="1" t="s">
        <v>333</v>
      </c>
    </row>
    <row r="548" spans="1:14" customHeight="1" ht="12.75">
      <c r="A548" s="1" t="s">
        <v>686</v>
      </c>
      <c r="B548" s="1" t="s">
        <v>334</v>
      </c>
    </row>
    <row r="549" spans="1:14" customHeight="1" ht="12.75">
      <c r="A549" s="1" t="s">
        <v>686</v>
      </c>
      <c r="B549" s="1" t="s">
        <v>335</v>
      </c>
    </row>
    <row r="550" spans="1:14" customHeight="1" ht="12.75">
      <c r="A550" s="1" t="s">
        <v>686</v>
      </c>
      <c r="B550" s="1" t="s">
        <v>336</v>
      </c>
    </row>
    <row r="551" spans="1:14" customHeight="1" ht="12.75">
      <c r="A551" s="1" t="s">
        <v>686</v>
      </c>
      <c r="B551" s="1" t="s">
        <v>338</v>
      </c>
    </row>
    <row r="552" spans="1:14" customHeight="1" ht="12.75">
      <c r="A552" s="1" t="s">
        <v>686</v>
      </c>
      <c r="B552" s="1" t="s">
        <v>339</v>
      </c>
    </row>
    <row r="553" spans="1:14" customHeight="1" ht="12.75">
      <c r="A553" s="1" t="s">
        <v>686</v>
      </c>
      <c r="B553" s="1" t="s">
        <v>340</v>
      </c>
    </row>
    <row r="554" spans="1:14" customHeight="1" ht="12.75">
      <c r="A554" s="1" t="s">
        <v>686</v>
      </c>
      <c r="B554" s="1" t="s">
        <v>341</v>
      </c>
    </row>
    <row r="555" spans="1:14" customHeight="1" ht="12.75">
      <c r="A555" s="1" t="s">
        <v>686</v>
      </c>
      <c r="B555" s="1" t="s">
        <v>342</v>
      </c>
    </row>
    <row r="556" spans="1:14" customHeight="1" ht="12.75">
      <c r="A556" s="1" t="s">
        <v>686</v>
      </c>
      <c r="B556" s="1" t="s">
        <v>343</v>
      </c>
    </row>
    <row r="557" spans="1:14" customHeight="1" ht="12.75">
      <c r="A557" s="1" t="s">
        <v>686</v>
      </c>
      <c r="B557" s="1" t="s">
        <v>344</v>
      </c>
    </row>
    <row r="558" spans="1:14" customHeight="1" ht="12.75">
      <c r="A558" s="1" t="s">
        <v>686</v>
      </c>
      <c r="B558" s="1" t="s">
        <v>345</v>
      </c>
    </row>
    <row r="559" spans="1:14" customHeight="1" ht="12.75">
      <c r="A559" s="1" t="s">
        <v>686</v>
      </c>
      <c r="B559" s="1" t="s">
        <v>346</v>
      </c>
    </row>
    <row r="560" spans="1:14" customHeight="1" ht="12.75">
      <c r="A560" s="1" t="s">
        <v>686</v>
      </c>
      <c r="B560" s="1" t="s">
        <v>347</v>
      </c>
    </row>
    <row r="561" spans="1:14" customHeight="1" ht="12.75">
      <c r="A561" s="1" t="s">
        <v>686</v>
      </c>
      <c r="B561" s="1" t="s">
        <v>348</v>
      </c>
    </row>
    <row r="562" spans="1:14" customHeight="1" ht="12.75">
      <c r="A562" s="1" t="s">
        <v>686</v>
      </c>
      <c r="B562" s="1" t="s">
        <v>349</v>
      </c>
    </row>
    <row r="563" spans="1:14" customHeight="1" ht="12.75">
      <c r="A563" s="1" t="s">
        <v>687</v>
      </c>
      <c r="B563" s="1" t="s">
        <v>333</v>
      </c>
    </row>
    <row r="564" spans="1:14" customHeight="1" ht="12.75">
      <c r="A564" s="1" t="s">
        <v>687</v>
      </c>
      <c r="B564" s="1" t="s">
        <v>334</v>
      </c>
    </row>
    <row r="565" spans="1:14" customHeight="1" ht="12.75">
      <c r="A565" s="1" t="s">
        <v>687</v>
      </c>
      <c r="B565" s="1" t="s">
        <v>335</v>
      </c>
    </row>
    <row r="566" spans="1:14" customHeight="1" ht="12.75">
      <c r="A566" s="1" t="s">
        <v>687</v>
      </c>
      <c r="B566" s="1" t="s">
        <v>337</v>
      </c>
    </row>
    <row r="567" spans="1:14" customHeight="1" ht="12.75">
      <c r="A567" s="1" t="s">
        <v>687</v>
      </c>
      <c r="B567" s="1" t="s">
        <v>338</v>
      </c>
    </row>
    <row r="568" spans="1:14" customHeight="1" ht="12.75">
      <c r="A568" s="1" t="s">
        <v>687</v>
      </c>
      <c r="B568" s="1" t="s">
        <v>339</v>
      </c>
    </row>
    <row r="569" spans="1:14" customHeight="1" ht="12.75">
      <c r="A569" s="1" t="s">
        <v>687</v>
      </c>
      <c r="B569" s="1" t="s">
        <v>340</v>
      </c>
    </row>
    <row r="570" spans="1:14" customHeight="1" ht="12.75">
      <c r="A570" s="1" t="s">
        <v>687</v>
      </c>
      <c r="B570" s="1" t="s">
        <v>341</v>
      </c>
    </row>
    <row r="571" spans="1:14" customHeight="1" ht="12.75">
      <c r="A571" s="1" t="s">
        <v>687</v>
      </c>
      <c r="B571" s="1" t="s">
        <v>345</v>
      </c>
    </row>
    <row r="572" spans="1:14" customHeight="1" ht="12.75">
      <c r="A572" s="1" t="s">
        <v>687</v>
      </c>
      <c r="B572" s="1" t="s">
        <v>346</v>
      </c>
    </row>
    <row r="573" spans="1:14" customHeight="1" ht="12.75">
      <c r="A573" s="1" t="s">
        <v>688</v>
      </c>
      <c r="B573" s="1" t="s">
        <v>334</v>
      </c>
    </row>
    <row r="574" spans="1:14" customHeight="1" ht="12.75">
      <c r="A574" s="1" t="s">
        <v>688</v>
      </c>
      <c r="B574" s="1" t="s">
        <v>335</v>
      </c>
    </row>
    <row r="575" spans="1:14" customHeight="1" ht="12.75">
      <c r="A575" s="1" t="s">
        <v>688</v>
      </c>
      <c r="B575" s="1" t="s">
        <v>337</v>
      </c>
    </row>
    <row r="576" spans="1:14" customHeight="1" ht="12.75">
      <c r="A576" s="1" t="s">
        <v>688</v>
      </c>
      <c r="B576" s="1" t="s">
        <v>338</v>
      </c>
    </row>
    <row r="577" spans="1:14" customHeight="1" ht="12.75">
      <c r="A577" s="1" t="s">
        <v>688</v>
      </c>
      <c r="B577" s="1" t="s">
        <v>339</v>
      </c>
    </row>
    <row r="578" spans="1:14" customHeight="1" ht="12.75">
      <c r="A578" s="1" t="s">
        <v>688</v>
      </c>
      <c r="B578" s="1" t="s">
        <v>340</v>
      </c>
    </row>
    <row r="579" spans="1:14" customHeight="1" ht="12.75">
      <c r="A579" s="1" t="s">
        <v>688</v>
      </c>
      <c r="B579" s="1" t="s">
        <v>341</v>
      </c>
    </row>
    <row r="580" spans="1:14" customHeight="1" ht="12.75">
      <c r="A580" s="1" t="s">
        <v>688</v>
      </c>
      <c r="B580" s="1" t="s">
        <v>342</v>
      </c>
    </row>
    <row r="581" spans="1:14" customHeight="1" ht="12.75">
      <c r="A581" s="1" t="s">
        <v>688</v>
      </c>
      <c r="B581" s="1" t="s">
        <v>343</v>
      </c>
    </row>
    <row r="582" spans="1:14" customHeight="1" ht="12.75">
      <c r="A582" s="1" t="s">
        <v>688</v>
      </c>
      <c r="B582" s="1" t="s">
        <v>344</v>
      </c>
    </row>
    <row r="583" spans="1:14" customHeight="1" ht="12.75">
      <c r="A583" s="1" t="s">
        <v>688</v>
      </c>
      <c r="B583" s="1" t="s">
        <v>345</v>
      </c>
    </row>
    <row r="584" spans="1:14" customHeight="1" ht="12.75">
      <c r="A584" s="1" t="s">
        <v>688</v>
      </c>
      <c r="B584" s="1" t="s">
        <v>346</v>
      </c>
    </row>
    <row r="585" spans="1:14" customHeight="1" ht="12.75">
      <c r="A585" s="1" t="s">
        <v>688</v>
      </c>
      <c r="B585" s="1" t="s">
        <v>347</v>
      </c>
    </row>
    <row r="586" spans="1:14" customHeight="1" ht="12.75">
      <c r="A586" s="1" t="s">
        <v>688</v>
      </c>
      <c r="B586" s="1" t="s">
        <v>348</v>
      </c>
    </row>
    <row r="587" spans="1:14" customHeight="1" ht="12.75">
      <c r="A587" s="1" t="s">
        <v>689</v>
      </c>
      <c r="B587" s="1" t="s">
        <v>333</v>
      </c>
    </row>
    <row r="588" spans="1:14" customHeight="1" ht="12.75">
      <c r="A588" s="1" t="s">
        <v>689</v>
      </c>
      <c r="B588" s="1" t="s">
        <v>334</v>
      </c>
    </row>
    <row r="589" spans="1:14" customHeight="1" ht="12.75">
      <c r="A589" s="1" t="s">
        <v>689</v>
      </c>
      <c r="B589" s="1" t="s">
        <v>335</v>
      </c>
    </row>
    <row r="590" spans="1:14" customHeight="1" ht="12.75">
      <c r="A590" s="1" t="s">
        <v>689</v>
      </c>
      <c r="B590" s="1" t="s">
        <v>336</v>
      </c>
    </row>
    <row r="591" spans="1:14" customHeight="1" ht="12.75">
      <c r="A591" s="1" t="s">
        <v>689</v>
      </c>
      <c r="B591" s="1" t="s">
        <v>337</v>
      </c>
    </row>
    <row r="592" spans="1:14" customHeight="1" ht="12.75">
      <c r="A592" s="1" t="s">
        <v>689</v>
      </c>
      <c r="B592" s="1" t="s">
        <v>338</v>
      </c>
    </row>
    <row r="593" spans="1:14" customHeight="1" ht="12.75">
      <c r="A593" s="1" t="s">
        <v>689</v>
      </c>
      <c r="B593" s="1" t="s">
        <v>339</v>
      </c>
    </row>
    <row r="594" spans="1:14" customHeight="1" ht="12.75">
      <c r="A594" s="1" t="s">
        <v>689</v>
      </c>
      <c r="B594" s="1" t="s">
        <v>340</v>
      </c>
    </row>
    <row r="595" spans="1:14" customHeight="1" ht="12.75">
      <c r="A595" s="1" t="s">
        <v>689</v>
      </c>
      <c r="B595" s="1" t="s">
        <v>341</v>
      </c>
    </row>
    <row r="596" spans="1:14" customHeight="1" ht="12.75">
      <c r="A596" s="1" t="s">
        <v>689</v>
      </c>
      <c r="B596" s="1" t="s">
        <v>342</v>
      </c>
    </row>
    <row r="597" spans="1:14" customHeight="1" ht="12.75">
      <c r="A597" s="1" t="s">
        <v>689</v>
      </c>
      <c r="B597" s="1" t="s">
        <v>343</v>
      </c>
    </row>
    <row r="598" spans="1:14" customHeight="1" ht="12.75">
      <c r="A598" s="1" t="s">
        <v>689</v>
      </c>
      <c r="B598" s="1" t="s">
        <v>344</v>
      </c>
    </row>
    <row r="599" spans="1:14" customHeight="1" ht="12.75">
      <c r="A599" s="1" t="s">
        <v>689</v>
      </c>
      <c r="B599" s="1" t="s">
        <v>345</v>
      </c>
    </row>
    <row r="600" spans="1:14" customHeight="1" ht="12.75">
      <c r="A600" s="1" t="s">
        <v>689</v>
      </c>
      <c r="B600" s="1" t="s">
        <v>346</v>
      </c>
    </row>
    <row r="601" spans="1:14" customHeight="1" ht="12.75">
      <c r="A601" s="1" t="s">
        <v>689</v>
      </c>
      <c r="B601" s="1" t="s">
        <v>347</v>
      </c>
    </row>
    <row r="602" spans="1:14" customHeight="1" ht="12.75">
      <c r="A602" s="1" t="s">
        <v>689</v>
      </c>
      <c r="B602" s="1" t="s">
        <v>348</v>
      </c>
    </row>
    <row r="603" spans="1:14" customHeight="1" ht="12.75">
      <c r="A603" s="1" t="s">
        <v>689</v>
      </c>
      <c r="B603" s="1" t="s">
        <v>349</v>
      </c>
    </row>
    <row r="604" spans="1:14" customHeight="1" ht="12.75">
      <c r="A604" s="1" t="s">
        <v>690</v>
      </c>
      <c r="B604" s="1" t="s">
        <v>334</v>
      </c>
    </row>
    <row r="605" spans="1:14" customHeight="1" ht="12.75">
      <c r="A605" s="1" t="s">
        <v>690</v>
      </c>
      <c r="B605" s="1" t="s">
        <v>335</v>
      </c>
    </row>
    <row r="606" spans="1:14" customHeight="1" ht="12.75">
      <c r="A606" s="1" t="s">
        <v>690</v>
      </c>
      <c r="B606" s="1" t="s">
        <v>337</v>
      </c>
    </row>
    <row r="607" spans="1:14" customHeight="1" ht="12.75">
      <c r="A607" s="1" t="s">
        <v>690</v>
      </c>
      <c r="B607" s="1" t="s">
        <v>338</v>
      </c>
    </row>
    <row r="608" spans="1:14" customHeight="1" ht="12.75">
      <c r="A608" s="1" t="s">
        <v>690</v>
      </c>
      <c r="B608" s="1" t="s">
        <v>339</v>
      </c>
    </row>
    <row r="609" spans="1:14" customHeight="1" ht="12.75">
      <c r="A609" s="1" t="s">
        <v>690</v>
      </c>
      <c r="B609" s="1" t="s">
        <v>340</v>
      </c>
    </row>
    <row r="610" spans="1:14" customHeight="1" ht="12.75">
      <c r="A610" s="1" t="s">
        <v>690</v>
      </c>
      <c r="B610" s="1" t="s">
        <v>341</v>
      </c>
    </row>
    <row r="611" spans="1:14" customHeight="1" ht="12.75">
      <c r="A611" s="1" t="s">
        <v>690</v>
      </c>
      <c r="B611" s="1" t="s">
        <v>342</v>
      </c>
    </row>
    <row r="612" spans="1:14" customHeight="1" ht="12.75">
      <c r="A612" s="1" t="s">
        <v>690</v>
      </c>
      <c r="B612" s="1" t="s">
        <v>343</v>
      </c>
    </row>
    <row r="613" spans="1:14" customHeight="1" ht="12.75">
      <c r="A613" s="1" t="s">
        <v>690</v>
      </c>
      <c r="B613" s="1" t="s">
        <v>344</v>
      </c>
    </row>
    <row r="614" spans="1:14" customHeight="1" ht="12.75">
      <c r="A614" s="1" t="s">
        <v>690</v>
      </c>
      <c r="B614" s="1" t="s">
        <v>345</v>
      </c>
    </row>
    <row r="615" spans="1:14" customHeight="1" ht="12.75">
      <c r="A615" s="1" t="s">
        <v>690</v>
      </c>
      <c r="B615" s="1" t="s">
        <v>347</v>
      </c>
    </row>
    <row r="616" spans="1:14" customHeight="1" ht="12.75">
      <c r="A616" s="1" t="s">
        <v>690</v>
      </c>
      <c r="B616" s="1" t="s">
        <v>348</v>
      </c>
    </row>
    <row r="617" spans="1:14" customHeight="1" ht="12.75">
      <c r="A617" s="1" t="s">
        <v>691</v>
      </c>
      <c r="B617" s="1" t="s">
        <v>333</v>
      </c>
    </row>
    <row r="618" spans="1:14" customHeight="1" ht="12.75">
      <c r="A618" s="1" t="s">
        <v>691</v>
      </c>
      <c r="B618" s="1" t="s">
        <v>336</v>
      </c>
    </row>
    <row r="619" spans="1:14" customHeight="1" ht="12.75">
      <c r="A619" s="1" t="s">
        <v>691</v>
      </c>
      <c r="B619" s="1" t="s">
        <v>346</v>
      </c>
    </row>
    <row r="620" spans="1:14" customHeight="1" ht="12.75">
      <c r="A620" s="1" t="s">
        <v>691</v>
      </c>
      <c r="B620" s="1" t="s">
        <v>349</v>
      </c>
    </row>
    <row r="621" spans="1:14" customHeight="1" ht="12.75">
      <c r="A621" s="1" t="s">
        <v>692</v>
      </c>
      <c r="B621" s="1" t="s">
        <v>333</v>
      </c>
    </row>
    <row r="622" spans="1:14" customHeight="1" ht="12.75">
      <c r="A622" s="1" t="s">
        <v>692</v>
      </c>
      <c r="B622" s="1" t="s">
        <v>334</v>
      </c>
    </row>
    <row r="623" spans="1:14" customHeight="1" ht="12.75">
      <c r="A623" s="1" t="s">
        <v>692</v>
      </c>
      <c r="B623" s="1" t="s">
        <v>335</v>
      </c>
    </row>
    <row r="624" spans="1:14" customHeight="1" ht="12.75">
      <c r="A624" s="1" t="s">
        <v>692</v>
      </c>
      <c r="B624" s="1" t="s">
        <v>336</v>
      </c>
    </row>
    <row r="625" spans="1:14" customHeight="1" ht="12.75">
      <c r="A625" s="1" t="s">
        <v>692</v>
      </c>
      <c r="B625" s="1" t="s">
        <v>337</v>
      </c>
    </row>
    <row r="626" spans="1:14" customHeight="1" ht="12.75">
      <c r="A626" s="1" t="s">
        <v>692</v>
      </c>
      <c r="B626" s="1" t="s">
        <v>338</v>
      </c>
    </row>
    <row r="627" spans="1:14" customHeight="1" ht="12.75">
      <c r="A627" s="1" t="s">
        <v>692</v>
      </c>
      <c r="B627" s="1" t="s">
        <v>339</v>
      </c>
    </row>
    <row r="628" spans="1:14" customHeight="1" ht="12.75">
      <c r="A628" s="1" t="s">
        <v>692</v>
      </c>
      <c r="B628" s="1" t="s">
        <v>340</v>
      </c>
    </row>
    <row r="629" spans="1:14" customHeight="1" ht="12.75">
      <c r="A629" s="1" t="s">
        <v>692</v>
      </c>
      <c r="B629" s="1" t="s">
        <v>341</v>
      </c>
    </row>
    <row r="630" spans="1:14" customHeight="1" ht="12.75">
      <c r="A630" s="1" t="s">
        <v>692</v>
      </c>
      <c r="B630" s="1" t="s">
        <v>342</v>
      </c>
    </row>
    <row r="631" spans="1:14" customHeight="1" ht="12.75">
      <c r="A631" s="1" t="s">
        <v>692</v>
      </c>
      <c r="B631" s="1" t="s">
        <v>343</v>
      </c>
    </row>
    <row r="632" spans="1:14" customHeight="1" ht="12.75">
      <c r="A632" s="1" t="s">
        <v>692</v>
      </c>
      <c r="B632" s="1" t="s">
        <v>344</v>
      </c>
    </row>
    <row r="633" spans="1:14" customHeight="1" ht="12.75">
      <c r="A633" s="1" t="s">
        <v>692</v>
      </c>
      <c r="B633" s="1" t="s">
        <v>345</v>
      </c>
    </row>
    <row r="634" spans="1:14" customHeight="1" ht="12.75">
      <c r="A634" s="1" t="s">
        <v>692</v>
      </c>
      <c r="B634" s="1" t="s">
        <v>346</v>
      </c>
    </row>
    <row r="635" spans="1:14" customHeight="1" ht="12.75">
      <c r="A635" s="1" t="s">
        <v>692</v>
      </c>
      <c r="B635" s="1" t="s">
        <v>347</v>
      </c>
    </row>
    <row r="636" spans="1:14" customHeight="1" ht="12.75">
      <c r="A636" s="1" t="s">
        <v>692</v>
      </c>
      <c r="B636" s="1" t="s">
        <v>348</v>
      </c>
    </row>
    <row r="637" spans="1:14" customHeight="1" ht="12.75">
      <c r="A637" s="1" t="s">
        <v>692</v>
      </c>
      <c r="B637" s="1" t="s">
        <v>349</v>
      </c>
    </row>
    <row r="638" spans="1:14" customHeight="1" ht="12.75">
      <c r="A638" s="1" t="s">
        <v>693</v>
      </c>
      <c r="B638" s="1" t="s">
        <v>333</v>
      </c>
    </row>
    <row r="639" spans="1:14" customHeight="1" ht="12.75">
      <c r="A639" s="1" t="s">
        <v>693</v>
      </c>
      <c r="B639" s="1" t="s">
        <v>334</v>
      </c>
    </row>
    <row r="640" spans="1:14" customHeight="1" ht="12.75">
      <c r="A640" s="1" t="s">
        <v>693</v>
      </c>
      <c r="B640" s="1" t="s">
        <v>335</v>
      </c>
    </row>
    <row r="641" spans="1:14" customHeight="1" ht="12.75">
      <c r="A641" s="1" t="s">
        <v>693</v>
      </c>
      <c r="B641" s="1" t="s">
        <v>336</v>
      </c>
    </row>
    <row r="642" spans="1:14" customHeight="1" ht="12.75">
      <c r="A642" s="1" t="s">
        <v>693</v>
      </c>
      <c r="B642" s="1" t="s">
        <v>345</v>
      </c>
    </row>
    <row r="643" spans="1:14" customHeight="1" ht="12.75">
      <c r="A643" s="1" t="s">
        <v>693</v>
      </c>
      <c r="B643" s="1" t="s">
        <v>346</v>
      </c>
    </row>
    <row r="644" spans="1:14" customHeight="1" ht="12.75">
      <c r="A644" s="1" t="s">
        <v>694</v>
      </c>
      <c r="B644" s="1" t="s">
        <v>333</v>
      </c>
    </row>
    <row r="645" spans="1:14" customHeight="1" ht="12.75">
      <c r="A645" s="1" t="s">
        <v>694</v>
      </c>
      <c r="B645" s="1" t="s">
        <v>334</v>
      </c>
    </row>
    <row r="646" spans="1:14" customHeight="1" ht="12.75">
      <c r="A646" s="1" t="s">
        <v>694</v>
      </c>
      <c r="B646" s="1" t="s">
        <v>335</v>
      </c>
    </row>
    <row r="647" spans="1:14" customHeight="1" ht="12.75">
      <c r="A647" s="1" t="s">
        <v>694</v>
      </c>
      <c r="B647" s="1" t="s">
        <v>336</v>
      </c>
    </row>
    <row r="648" spans="1:14" customHeight="1" ht="12.75">
      <c r="A648" s="1" t="s">
        <v>694</v>
      </c>
      <c r="B648" s="1" t="s">
        <v>337</v>
      </c>
    </row>
    <row r="649" spans="1:14" customHeight="1" ht="12.75">
      <c r="A649" s="1" t="s">
        <v>694</v>
      </c>
      <c r="B649" s="1" t="s">
        <v>338</v>
      </c>
    </row>
    <row r="650" spans="1:14" customHeight="1" ht="12.75">
      <c r="A650" s="1" t="s">
        <v>694</v>
      </c>
      <c r="B650" s="1" t="s">
        <v>339</v>
      </c>
    </row>
    <row r="651" spans="1:14" customHeight="1" ht="12.75">
      <c r="A651" s="1" t="s">
        <v>694</v>
      </c>
      <c r="B651" s="1" t="s">
        <v>340</v>
      </c>
    </row>
    <row r="652" spans="1:14" customHeight="1" ht="12.75">
      <c r="A652" s="1" t="s">
        <v>694</v>
      </c>
      <c r="B652" s="1" t="s">
        <v>341</v>
      </c>
    </row>
    <row r="653" spans="1:14" customHeight="1" ht="12.75">
      <c r="A653" s="1" t="s">
        <v>694</v>
      </c>
      <c r="B653" s="1" t="s">
        <v>342</v>
      </c>
    </row>
    <row r="654" spans="1:14" customHeight="1" ht="12.75">
      <c r="A654" s="1" t="s">
        <v>694</v>
      </c>
      <c r="B654" s="1" t="s">
        <v>343</v>
      </c>
    </row>
    <row r="655" spans="1:14" customHeight="1" ht="12.75">
      <c r="A655" s="1" t="s">
        <v>694</v>
      </c>
      <c r="B655" s="1" t="s">
        <v>344</v>
      </c>
    </row>
    <row r="656" spans="1:14" customHeight="1" ht="12.75">
      <c r="A656" s="1" t="s">
        <v>694</v>
      </c>
      <c r="B656" s="1" t="s">
        <v>345</v>
      </c>
    </row>
    <row r="657" spans="1:14" customHeight="1" ht="12.75">
      <c r="A657" s="1" t="s">
        <v>694</v>
      </c>
      <c r="B657" s="1" t="s">
        <v>346</v>
      </c>
    </row>
    <row r="658" spans="1:14" customHeight="1" ht="12.75">
      <c r="A658" s="1" t="s">
        <v>694</v>
      </c>
      <c r="B658" s="1" t="s">
        <v>347</v>
      </c>
    </row>
    <row r="659" spans="1:14" customHeight="1" ht="12.75">
      <c r="A659" s="1" t="s">
        <v>694</v>
      </c>
      <c r="B659" s="1" t="s">
        <v>348</v>
      </c>
    </row>
    <row r="660" spans="1:14" customHeight="1" ht="12.75">
      <c r="A660" s="1" t="s">
        <v>694</v>
      </c>
      <c r="B660" s="1" t="s">
        <v>349</v>
      </c>
    </row>
    <row r="661" spans="1:14" customHeight="1" ht="12.75">
      <c r="A661" s="1" t="s">
        <v>695</v>
      </c>
      <c r="B661" s="1" t="s">
        <v>337</v>
      </c>
    </row>
    <row r="662" spans="1:14" customHeight="1" ht="12.75">
      <c r="A662" s="1" t="s">
        <v>695</v>
      </c>
      <c r="B662" s="1" t="s">
        <v>338</v>
      </c>
    </row>
    <row r="663" spans="1:14" customHeight="1" ht="12.75">
      <c r="A663" s="1" t="s">
        <v>695</v>
      </c>
      <c r="B663" s="1" t="s">
        <v>339</v>
      </c>
    </row>
    <row r="664" spans="1:14" customHeight="1" ht="12.75">
      <c r="A664" s="1" t="s">
        <v>695</v>
      </c>
      <c r="B664" s="1" t="s">
        <v>340</v>
      </c>
    </row>
    <row r="665" spans="1:14" customHeight="1" ht="12.75">
      <c r="A665" s="1" t="s">
        <v>695</v>
      </c>
      <c r="B665" s="1" t="s">
        <v>341</v>
      </c>
    </row>
    <row r="666" spans="1:14" customHeight="1" ht="12.75">
      <c r="A666" s="1" t="s">
        <v>695</v>
      </c>
      <c r="B666" s="1" t="s">
        <v>342</v>
      </c>
    </row>
    <row r="667" spans="1:14" customHeight="1" ht="12.75">
      <c r="A667" s="1" t="s">
        <v>695</v>
      </c>
      <c r="B667" s="1" t="s">
        <v>343</v>
      </c>
    </row>
    <row r="668" spans="1:14" customHeight="1" ht="12.75">
      <c r="A668" s="1" t="s">
        <v>695</v>
      </c>
      <c r="B668" s="1" t="s">
        <v>344</v>
      </c>
    </row>
    <row r="669" spans="1:14" customHeight="1" ht="12.75">
      <c r="A669" s="1" t="s">
        <v>695</v>
      </c>
      <c r="B669" s="1" t="s">
        <v>345</v>
      </c>
    </row>
    <row r="670" spans="1:14" customHeight="1" ht="12.75">
      <c r="A670" s="1" t="s">
        <v>695</v>
      </c>
      <c r="B670" s="1" t="s">
        <v>346</v>
      </c>
    </row>
    <row r="671" spans="1:14" customHeight="1" ht="12.75">
      <c r="A671" s="1" t="s">
        <v>695</v>
      </c>
      <c r="B671" s="1" t="s">
        <v>347</v>
      </c>
    </row>
    <row r="672" spans="1:14" customHeight="1" ht="12.75">
      <c r="A672" s="1" t="s">
        <v>695</v>
      </c>
      <c r="B672" s="1" t="s">
        <v>349</v>
      </c>
    </row>
    <row r="673" spans="1:14" customHeight="1" ht="12.75">
      <c r="A673" s="1" t="s">
        <v>696</v>
      </c>
      <c r="B673" s="1" t="s">
        <v>333</v>
      </c>
    </row>
    <row r="674" spans="1:14" customHeight="1" ht="12.75">
      <c r="A674" s="1" t="s">
        <v>696</v>
      </c>
      <c r="B674" s="1" t="s">
        <v>334</v>
      </c>
    </row>
    <row r="675" spans="1:14" customHeight="1" ht="12.75">
      <c r="A675" s="1" t="s">
        <v>696</v>
      </c>
      <c r="B675" s="1" t="s">
        <v>335</v>
      </c>
    </row>
    <row r="676" spans="1:14" customHeight="1" ht="12.75">
      <c r="A676" s="1" t="s">
        <v>696</v>
      </c>
      <c r="B676" s="1" t="s">
        <v>336</v>
      </c>
    </row>
    <row r="677" spans="1:14" customHeight="1" ht="12.75">
      <c r="A677" s="1" t="s">
        <v>696</v>
      </c>
      <c r="B677" s="1" t="s">
        <v>337</v>
      </c>
    </row>
    <row r="678" spans="1:14" customHeight="1" ht="12.75">
      <c r="A678" s="1" t="s">
        <v>696</v>
      </c>
      <c r="B678" s="1" t="s">
        <v>338</v>
      </c>
    </row>
    <row r="679" spans="1:14" customHeight="1" ht="12.75">
      <c r="A679" s="1" t="s">
        <v>696</v>
      </c>
      <c r="B679" s="1" t="s">
        <v>339</v>
      </c>
    </row>
    <row r="680" spans="1:14" customHeight="1" ht="12.75">
      <c r="A680" s="1" t="s">
        <v>696</v>
      </c>
      <c r="B680" s="1" t="s">
        <v>340</v>
      </c>
    </row>
    <row r="681" spans="1:14" customHeight="1" ht="12.75">
      <c r="A681" s="1" t="s">
        <v>696</v>
      </c>
      <c r="B681" s="1" t="s">
        <v>341</v>
      </c>
    </row>
    <row r="682" spans="1:14" customHeight="1" ht="12.75">
      <c r="A682" s="1" t="s">
        <v>696</v>
      </c>
      <c r="B682" s="1" t="s">
        <v>342</v>
      </c>
    </row>
    <row r="683" spans="1:14" customHeight="1" ht="12.75">
      <c r="A683" s="1" t="s">
        <v>696</v>
      </c>
      <c r="B683" s="1" t="s">
        <v>343</v>
      </c>
    </row>
    <row r="684" spans="1:14" customHeight="1" ht="12.75">
      <c r="A684" s="1" t="s">
        <v>696</v>
      </c>
      <c r="B684" s="1" t="s">
        <v>344</v>
      </c>
    </row>
    <row r="685" spans="1:14" customHeight="1" ht="12.75">
      <c r="A685" s="1" t="s">
        <v>696</v>
      </c>
      <c r="B685" s="1" t="s">
        <v>345</v>
      </c>
    </row>
    <row r="686" spans="1:14" customHeight="1" ht="12.75">
      <c r="A686" s="1" t="s">
        <v>696</v>
      </c>
      <c r="B686" s="1" t="s">
        <v>346</v>
      </c>
    </row>
    <row r="687" spans="1:14" customHeight="1" ht="12.75">
      <c r="A687" s="1" t="s">
        <v>696</v>
      </c>
      <c r="B687" s="1" t="s">
        <v>347</v>
      </c>
    </row>
    <row r="688" spans="1:14" customHeight="1" ht="12.75">
      <c r="A688" s="1" t="s">
        <v>696</v>
      </c>
      <c r="B688" s="1" t="s">
        <v>348</v>
      </c>
    </row>
    <row r="689" spans="1:14" customHeight="1" ht="12.75">
      <c r="A689" s="1" t="s">
        <v>696</v>
      </c>
      <c r="B689" s="1" t="s">
        <v>349</v>
      </c>
    </row>
    <row r="690" spans="1:14" customHeight="1" ht="12.75">
      <c r="A690" s="1" t="s">
        <v>697</v>
      </c>
      <c r="B690" s="1" t="s">
        <v>333</v>
      </c>
    </row>
    <row r="691" spans="1:14" customHeight="1" ht="12.75">
      <c r="A691" s="1" t="s">
        <v>697</v>
      </c>
      <c r="B691" s="1" t="s">
        <v>334</v>
      </c>
    </row>
    <row r="692" spans="1:14" customHeight="1" ht="12.75">
      <c r="A692" s="1" t="s">
        <v>697</v>
      </c>
      <c r="B692" s="1" t="s">
        <v>335</v>
      </c>
    </row>
    <row r="693" spans="1:14" customHeight="1" ht="12.75">
      <c r="A693" s="1" t="s">
        <v>697</v>
      </c>
      <c r="B693" s="1" t="s">
        <v>336</v>
      </c>
    </row>
    <row r="694" spans="1:14" customHeight="1" ht="12.75">
      <c r="A694" s="1" t="s">
        <v>697</v>
      </c>
      <c r="B694" s="1" t="s">
        <v>337</v>
      </c>
    </row>
    <row r="695" spans="1:14" customHeight="1" ht="12.75">
      <c r="A695" s="1" t="s">
        <v>697</v>
      </c>
      <c r="B695" s="1" t="s">
        <v>339</v>
      </c>
    </row>
    <row r="696" spans="1:14" customHeight="1" ht="12.75">
      <c r="A696" s="1" t="s">
        <v>697</v>
      </c>
      <c r="B696" s="1" t="s">
        <v>340</v>
      </c>
    </row>
    <row r="697" spans="1:14" customHeight="1" ht="12.75">
      <c r="A697" s="1" t="s">
        <v>697</v>
      </c>
      <c r="B697" s="1" t="s">
        <v>341</v>
      </c>
    </row>
    <row r="698" spans="1:14" customHeight="1" ht="12.75">
      <c r="A698" s="1" t="s">
        <v>697</v>
      </c>
      <c r="B698" s="1" t="s">
        <v>342</v>
      </c>
    </row>
    <row r="699" spans="1:14" customHeight="1" ht="12.75">
      <c r="A699" s="1" t="s">
        <v>697</v>
      </c>
      <c r="B699" s="1" t="s">
        <v>343</v>
      </c>
    </row>
    <row r="700" spans="1:14" customHeight="1" ht="12.75">
      <c r="A700" s="1" t="s">
        <v>697</v>
      </c>
      <c r="B700" s="1" t="s">
        <v>344</v>
      </c>
    </row>
    <row r="701" spans="1:14" customHeight="1" ht="12.75">
      <c r="A701" s="1" t="s">
        <v>697</v>
      </c>
      <c r="B701" s="1" t="s">
        <v>345</v>
      </c>
    </row>
    <row r="702" spans="1:14" customHeight="1" ht="12.75">
      <c r="A702" s="1" t="s">
        <v>697</v>
      </c>
      <c r="B702" s="1" t="s">
        <v>346</v>
      </c>
    </row>
    <row r="703" spans="1:14" customHeight="1" ht="12.75">
      <c r="A703" s="1" t="s">
        <v>697</v>
      </c>
      <c r="B703" s="1" t="s">
        <v>347</v>
      </c>
    </row>
    <row r="704" spans="1:14" customHeight="1" ht="12.75">
      <c r="A704" s="1" t="s">
        <v>697</v>
      </c>
      <c r="B704" s="1" t="s">
        <v>348</v>
      </c>
    </row>
    <row r="705" spans="1:14" customHeight="1" ht="12.75">
      <c r="A705" s="1" t="s">
        <v>697</v>
      </c>
      <c r="B705" s="1" t="s">
        <v>349</v>
      </c>
    </row>
    <row r="706" spans="1:14" customHeight="1" ht="12.75">
      <c r="A706" s="1" t="s">
        <v>698</v>
      </c>
      <c r="B706" s="1" t="s">
        <v>333</v>
      </c>
    </row>
    <row r="707" spans="1:14" customHeight="1" ht="12.75">
      <c r="A707" s="1" t="s">
        <v>698</v>
      </c>
      <c r="B707" s="1" t="s">
        <v>334</v>
      </c>
    </row>
    <row r="708" spans="1:14" customHeight="1" ht="12.75">
      <c r="A708" s="1" t="s">
        <v>698</v>
      </c>
      <c r="B708" s="1" t="s">
        <v>335</v>
      </c>
    </row>
    <row r="709" spans="1:14" customHeight="1" ht="12.75">
      <c r="A709" s="1" t="s">
        <v>698</v>
      </c>
      <c r="B709" s="1" t="s">
        <v>336</v>
      </c>
    </row>
    <row r="710" spans="1:14" customHeight="1" ht="12.75">
      <c r="A710" s="1" t="s">
        <v>698</v>
      </c>
      <c r="B710" s="1" t="s">
        <v>337</v>
      </c>
    </row>
    <row r="711" spans="1:14" customHeight="1" ht="12.75">
      <c r="A711" s="1" t="s">
        <v>698</v>
      </c>
      <c r="B711" s="1" t="s">
        <v>338</v>
      </c>
    </row>
    <row r="712" spans="1:14" customHeight="1" ht="12.75">
      <c r="A712" s="1" t="s">
        <v>698</v>
      </c>
      <c r="B712" s="1" t="s">
        <v>339</v>
      </c>
    </row>
    <row r="713" spans="1:14" customHeight="1" ht="12.75">
      <c r="A713" s="1" t="s">
        <v>698</v>
      </c>
      <c r="B713" s="1" t="s">
        <v>341</v>
      </c>
    </row>
    <row r="714" spans="1:14" customHeight="1" ht="12.75">
      <c r="A714" s="1" t="s">
        <v>698</v>
      </c>
      <c r="B714" s="1" t="s">
        <v>343</v>
      </c>
    </row>
    <row r="715" spans="1:14" customHeight="1" ht="12.75">
      <c r="A715" s="1" t="s">
        <v>698</v>
      </c>
      <c r="B715" s="1" t="s">
        <v>344</v>
      </c>
    </row>
    <row r="716" spans="1:14" customHeight="1" ht="12.75">
      <c r="A716" s="1" t="s">
        <v>699</v>
      </c>
      <c r="B716" s="1" t="s">
        <v>337</v>
      </c>
    </row>
    <row r="717" spans="1:14" customHeight="1" ht="12.75">
      <c r="A717" s="1" t="s">
        <v>699</v>
      </c>
      <c r="B717" s="1" t="s">
        <v>338</v>
      </c>
    </row>
    <row r="718" spans="1:14" customHeight="1" ht="12.75">
      <c r="A718" s="1" t="s">
        <v>699</v>
      </c>
      <c r="B718" s="1" t="s">
        <v>339</v>
      </c>
    </row>
    <row r="719" spans="1:14" customHeight="1" ht="12.75">
      <c r="A719" s="1" t="s">
        <v>699</v>
      </c>
      <c r="B719" s="1" t="s">
        <v>340</v>
      </c>
    </row>
    <row r="720" spans="1:14" customHeight="1" ht="12.75">
      <c r="A720" s="1" t="s">
        <v>699</v>
      </c>
      <c r="B720" s="1" t="s">
        <v>341</v>
      </c>
    </row>
    <row r="721" spans="1:14" customHeight="1" ht="12.75">
      <c r="A721" s="1" t="s">
        <v>699</v>
      </c>
      <c r="B721" s="1" t="s">
        <v>342</v>
      </c>
    </row>
    <row r="722" spans="1:14" customHeight="1" ht="12.75">
      <c r="A722" s="1" t="s">
        <v>699</v>
      </c>
      <c r="B722" s="1" t="s">
        <v>343</v>
      </c>
    </row>
    <row r="723" spans="1:14" customHeight="1" ht="12.75">
      <c r="A723" s="1" t="s">
        <v>699</v>
      </c>
      <c r="B723" s="1" t="s">
        <v>344</v>
      </c>
    </row>
    <row r="724" spans="1:14" customHeight="1" ht="12.75">
      <c r="A724" s="1" t="s">
        <v>700</v>
      </c>
      <c r="B724" s="1" t="s">
        <v>333</v>
      </c>
    </row>
    <row r="725" spans="1:14" customHeight="1" ht="12.75">
      <c r="A725" s="1" t="s">
        <v>700</v>
      </c>
      <c r="B725" s="1" t="s">
        <v>334</v>
      </c>
    </row>
    <row r="726" spans="1:14" customHeight="1" ht="12.75">
      <c r="A726" s="1" t="s">
        <v>700</v>
      </c>
      <c r="B726" s="1" t="s">
        <v>335</v>
      </c>
    </row>
    <row r="727" spans="1:14" customHeight="1" ht="12.75">
      <c r="A727" s="1" t="s">
        <v>700</v>
      </c>
      <c r="B727" s="1" t="s">
        <v>336</v>
      </c>
    </row>
    <row r="728" spans="1:14" customHeight="1" ht="12.75">
      <c r="A728" s="1" t="s">
        <v>700</v>
      </c>
      <c r="B728" s="1" t="s">
        <v>337</v>
      </c>
    </row>
    <row r="729" spans="1:14" customHeight="1" ht="12.75">
      <c r="A729" s="1" t="s">
        <v>700</v>
      </c>
      <c r="B729" s="1" t="s">
        <v>338</v>
      </c>
    </row>
    <row r="730" spans="1:14" customHeight="1" ht="12.75">
      <c r="A730" s="1" t="s">
        <v>700</v>
      </c>
      <c r="B730" s="1" t="s">
        <v>339</v>
      </c>
    </row>
    <row r="731" spans="1:14" customHeight="1" ht="12.75">
      <c r="A731" s="1" t="s">
        <v>700</v>
      </c>
      <c r="B731" s="1" t="s">
        <v>340</v>
      </c>
    </row>
    <row r="732" spans="1:14" customHeight="1" ht="12.75">
      <c r="A732" s="1" t="s">
        <v>700</v>
      </c>
      <c r="B732" s="1" t="s">
        <v>341</v>
      </c>
    </row>
    <row r="733" spans="1:14" customHeight="1" ht="12.75">
      <c r="A733" s="1" t="s">
        <v>700</v>
      </c>
      <c r="B733" s="1" t="s">
        <v>342</v>
      </c>
    </row>
    <row r="734" spans="1:14" customHeight="1" ht="12.75">
      <c r="A734" s="1" t="s">
        <v>700</v>
      </c>
      <c r="B734" s="1" t="s">
        <v>343</v>
      </c>
    </row>
    <row r="735" spans="1:14" customHeight="1" ht="12.75">
      <c r="A735" s="1" t="s">
        <v>700</v>
      </c>
      <c r="B735" s="1" t="s">
        <v>344</v>
      </c>
    </row>
    <row r="736" spans="1:14" customHeight="1" ht="12.75">
      <c r="A736" s="1" t="s">
        <v>700</v>
      </c>
      <c r="B736" s="1" t="s">
        <v>345</v>
      </c>
    </row>
    <row r="737" spans="1:14" customHeight="1" ht="12.75">
      <c r="A737" s="1" t="s">
        <v>700</v>
      </c>
      <c r="B737" s="1" t="s">
        <v>346</v>
      </c>
    </row>
    <row r="738" spans="1:14" customHeight="1" ht="12.75">
      <c r="A738" s="1" t="s">
        <v>700</v>
      </c>
      <c r="B738" s="1" t="s">
        <v>347</v>
      </c>
    </row>
    <row r="739" spans="1:14" customHeight="1" ht="12.75">
      <c r="A739" s="1" t="s">
        <v>700</v>
      </c>
      <c r="B739" s="1" t="s">
        <v>348</v>
      </c>
    </row>
    <row r="740" spans="1:14" customHeight="1" ht="12.75">
      <c r="A740" s="1" t="s">
        <v>700</v>
      </c>
      <c r="B740" s="1" t="s">
        <v>349</v>
      </c>
    </row>
    <row r="741" spans="1:14" customHeight="1" ht="12.75">
      <c r="A741" s="1" t="s">
        <v>701</v>
      </c>
      <c r="B741" s="1" t="s">
        <v>333</v>
      </c>
    </row>
    <row r="742" spans="1:14" customHeight="1" ht="12.75">
      <c r="A742" s="1" t="s">
        <v>701</v>
      </c>
      <c r="B742" s="1" t="s">
        <v>334</v>
      </c>
    </row>
    <row r="743" spans="1:14" customHeight="1" ht="12.75">
      <c r="A743" s="1" t="s">
        <v>701</v>
      </c>
      <c r="B743" s="1" t="s">
        <v>335</v>
      </c>
    </row>
    <row r="744" spans="1:14" customHeight="1" ht="12.75">
      <c r="A744" s="1" t="s">
        <v>701</v>
      </c>
      <c r="B744" s="1" t="s">
        <v>336</v>
      </c>
    </row>
    <row r="745" spans="1:14" customHeight="1" ht="12.75">
      <c r="A745" s="1" t="s">
        <v>701</v>
      </c>
      <c r="B745" s="1" t="s">
        <v>337</v>
      </c>
    </row>
    <row r="746" spans="1:14" customHeight="1" ht="12.75">
      <c r="A746" s="1" t="s">
        <v>701</v>
      </c>
      <c r="B746" s="1" t="s">
        <v>338</v>
      </c>
    </row>
    <row r="747" spans="1:14" customHeight="1" ht="12.75">
      <c r="A747" s="1" t="s">
        <v>701</v>
      </c>
      <c r="B747" s="1" t="s">
        <v>339</v>
      </c>
    </row>
    <row r="748" spans="1:14" customHeight="1" ht="12.75">
      <c r="A748" s="1" t="s">
        <v>701</v>
      </c>
      <c r="B748" s="1" t="s">
        <v>340</v>
      </c>
    </row>
    <row r="749" spans="1:14" customHeight="1" ht="12.75">
      <c r="A749" s="1" t="s">
        <v>701</v>
      </c>
      <c r="B749" s="1" t="s">
        <v>341</v>
      </c>
    </row>
    <row r="750" spans="1:14" customHeight="1" ht="12.75">
      <c r="A750" s="1" t="s">
        <v>701</v>
      </c>
      <c r="B750" s="1" t="s">
        <v>342</v>
      </c>
    </row>
    <row r="751" spans="1:14" customHeight="1" ht="12.75">
      <c r="A751" s="1" t="s">
        <v>701</v>
      </c>
      <c r="B751" s="1" t="s">
        <v>343</v>
      </c>
    </row>
    <row r="752" spans="1:14" customHeight="1" ht="12.75">
      <c r="A752" s="1" t="s">
        <v>701</v>
      </c>
      <c r="B752" s="1" t="s">
        <v>344</v>
      </c>
    </row>
    <row r="753" spans="1:14" customHeight="1" ht="12.75">
      <c r="A753" s="1" t="s">
        <v>701</v>
      </c>
      <c r="B753" s="1" t="s">
        <v>345</v>
      </c>
    </row>
    <row r="754" spans="1:14" customHeight="1" ht="12.75">
      <c r="A754" s="1" t="s">
        <v>701</v>
      </c>
      <c r="B754" s="1" t="s">
        <v>346</v>
      </c>
    </row>
    <row r="755" spans="1:14" customHeight="1" ht="12.75">
      <c r="A755" s="1" t="s">
        <v>701</v>
      </c>
      <c r="B755" s="1" t="s">
        <v>347</v>
      </c>
    </row>
    <row r="756" spans="1:14" customHeight="1" ht="12.75">
      <c r="A756" s="1" t="s">
        <v>701</v>
      </c>
      <c r="B756" s="1" t="s">
        <v>348</v>
      </c>
    </row>
    <row r="757" spans="1:14" customHeight="1" ht="12.75">
      <c r="A757" s="1" t="s">
        <v>701</v>
      </c>
      <c r="B757" s="1" t="s">
        <v>349</v>
      </c>
    </row>
    <row r="758" spans="1:14" customHeight="1" ht="12.75">
      <c r="A758" s="1" t="s">
        <v>702</v>
      </c>
      <c r="B758" s="1" t="s">
        <v>337</v>
      </c>
    </row>
    <row r="759" spans="1:14" customHeight="1" ht="12.75">
      <c r="A759" s="1" t="s">
        <v>702</v>
      </c>
      <c r="B759" s="1" t="s">
        <v>338</v>
      </c>
    </row>
    <row r="760" spans="1:14" customHeight="1" ht="12.75">
      <c r="A760" s="1" t="s">
        <v>702</v>
      </c>
      <c r="B760" s="1" t="s">
        <v>339</v>
      </c>
    </row>
    <row r="761" spans="1:14" customHeight="1" ht="12.75">
      <c r="A761" s="1" t="s">
        <v>702</v>
      </c>
      <c r="B761" s="1" t="s">
        <v>340</v>
      </c>
    </row>
    <row r="762" spans="1:14" customHeight="1" ht="12.75">
      <c r="A762" s="1" t="s">
        <v>702</v>
      </c>
      <c r="B762" s="1" t="s">
        <v>344</v>
      </c>
    </row>
    <row r="763" spans="1:14" customHeight="1" ht="12.75">
      <c r="A763" s="1" t="s">
        <v>702</v>
      </c>
      <c r="B763" s="1" t="s">
        <v>345</v>
      </c>
    </row>
    <row r="764" spans="1:14" customHeight="1" ht="12.75">
      <c r="A764" s="1" t="s">
        <v>702</v>
      </c>
      <c r="B764" s="1" t="s">
        <v>346</v>
      </c>
    </row>
    <row r="765" spans="1:14" customHeight="1" ht="12.75">
      <c r="A765" s="1" t="s">
        <v>702</v>
      </c>
      <c r="B765" s="1" t="s">
        <v>347</v>
      </c>
    </row>
    <row r="766" spans="1:14" customHeight="1" ht="12.75">
      <c r="A766" s="1" t="s">
        <v>703</v>
      </c>
      <c r="B766" s="1" t="s">
        <v>335</v>
      </c>
    </row>
    <row r="767" spans="1:14" customHeight="1" ht="12.75">
      <c r="A767" s="1" t="s">
        <v>703</v>
      </c>
      <c r="B767" s="1" t="s">
        <v>336</v>
      </c>
    </row>
    <row r="768" spans="1:14" customHeight="1" ht="12.75">
      <c r="A768" s="1" t="s">
        <v>703</v>
      </c>
      <c r="B768" s="1" t="s">
        <v>337</v>
      </c>
    </row>
    <row r="769" spans="1:14" customHeight="1" ht="12.75">
      <c r="A769" s="1" t="s">
        <v>703</v>
      </c>
      <c r="B769" s="1" t="s">
        <v>338</v>
      </c>
    </row>
    <row r="770" spans="1:14" customHeight="1" ht="12.75">
      <c r="A770" s="1" t="s">
        <v>703</v>
      </c>
      <c r="B770" s="1" t="s">
        <v>339</v>
      </c>
    </row>
    <row r="771" spans="1:14" customHeight="1" ht="12.75">
      <c r="A771" s="1" t="s">
        <v>703</v>
      </c>
      <c r="B771" s="1" t="s">
        <v>340</v>
      </c>
    </row>
    <row r="772" spans="1:14" customHeight="1" ht="12.75">
      <c r="A772" s="1" t="s">
        <v>703</v>
      </c>
      <c r="B772" s="1" t="s">
        <v>344</v>
      </c>
    </row>
    <row r="773" spans="1:14" customHeight="1" ht="12.75">
      <c r="A773" s="1" t="s">
        <v>703</v>
      </c>
      <c r="B773" s="1" t="s">
        <v>345</v>
      </c>
    </row>
    <row r="774" spans="1:14" customHeight="1" ht="12.75">
      <c r="A774" s="1" t="s">
        <v>703</v>
      </c>
      <c r="B774" s="1" t="s">
        <v>346</v>
      </c>
    </row>
    <row r="775" spans="1:14" customHeight="1" ht="12.75">
      <c r="A775" s="1" t="s">
        <v>703</v>
      </c>
      <c r="B775" s="1" t="s">
        <v>347</v>
      </c>
    </row>
    <row r="776" spans="1:14" customHeight="1" ht="12.75">
      <c r="A776" s="1" t="s">
        <v>704</v>
      </c>
      <c r="B776" s="1" t="s">
        <v>340</v>
      </c>
    </row>
    <row r="777" spans="1:14" customHeight="1" ht="12.75">
      <c r="A777" s="1" t="s">
        <v>704</v>
      </c>
      <c r="B777" s="1" t="s">
        <v>342</v>
      </c>
    </row>
    <row r="778" spans="1:14" customHeight="1" ht="12.75">
      <c r="A778" s="1" t="s">
        <v>704</v>
      </c>
      <c r="B778" s="1" t="s">
        <v>345</v>
      </c>
    </row>
    <row r="779" spans="1:14" customHeight="1" ht="12.75">
      <c r="A779" s="1" t="s">
        <v>704</v>
      </c>
      <c r="B779" s="1" t="s">
        <v>346</v>
      </c>
    </row>
    <row r="780" spans="1:14" customHeight="1" ht="12.75">
      <c r="A780" s="1" t="s">
        <v>704</v>
      </c>
      <c r="B780" s="1" t="s">
        <v>347</v>
      </c>
    </row>
    <row r="781" spans="1:14" customHeight="1" ht="12.75">
      <c r="A781" s="1" t="s">
        <v>704</v>
      </c>
      <c r="B781" s="1" t="s">
        <v>348</v>
      </c>
    </row>
    <row r="782" spans="1:14" customHeight="1" ht="12.75">
      <c r="A782" s="1" t="s">
        <v>704</v>
      </c>
      <c r="B782" s="1" t="s">
        <v>349</v>
      </c>
    </row>
    <row r="783" spans="1:14" customHeight="1" ht="12.75">
      <c r="A783" s="1" t="s">
        <v>705</v>
      </c>
      <c r="B783" s="1" t="s">
        <v>333</v>
      </c>
    </row>
    <row r="784" spans="1:14" customHeight="1" ht="12.75">
      <c r="A784" s="1" t="s">
        <v>705</v>
      </c>
      <c r="B784" s="1" t="s">
        <v>334</v>
      </c>
    </row>
    <row r="785" spans="1:14" customHeight="1" ht="12.75">
      <c r="A785" s="1" t="s">
        <v>705</v>
      </c>
      <c r="B785" s="1" t="s">
        <v>335</v>
      </c>
    </row>
    <row r="786" spans="1:14" customHeight="1" ht="12.75">
      <c r="A786" s="1" t="s">
        <v>705</v>
      </c>
      <c r="B786" s="1" t="s">
        <v>336</v>
      </c>
    </row>
    <row r="787" spans="1:14" customHeight="1" ht="12.75">
      <c r="A787" s="1" t="s">
        <v>705</v>
      </c>
      <c r="B787" s="1" t="s">
        <v>337</v>
      </c>
    </row>
    <row r="788" spans="1:14" customHeight="1" ht="12.75">
      <c r="A788" s="1" t="s">
        <v>705</v>
      </c>
      <c r="B788" s="1" t="s">
        <v>338</v>
      </c>
    </row>
    <row r="789" spans="1:14" customHeight="1" ht="12.75">
      <c r="A789" s="1" t="s">
        <v>705</v>
      </c>
      <c r="B789" s="1" t="s">
        <v>339</v>
      </c>
    </row>
    <row r="790" spans="1:14" customHeight="1" ht="12.75">
      <c r="A790" s="1" t="s">
        <v>705</v>
      </c>
      <c r="B790" s="1" t="s">
        <v>340</v>
      </c>
    </row>
    <row r="791" spans="1:14" customHeight="1" ht="12.75">
      <c r="A791" s="1" t="s">
        <v>705</v>
      </c>
      <c r="B791" s="1" t="s">
        <v>341</v>
      </c>
    </row>
    <row r="792" spans="1:14" customHeight="1" ht="12.75">
      <c r="A792" s="1" t="s">
        <v>705</v>
      </c>
      <c r="B792" s="1" t="s">
        <v>342</v>
      </c>
    </row>
    <row r="793" spans="1:14" customHeight="1" ht="12.75">
      <c r="A793" s="1" t="s">
        <v>705</v>
      </c>
      <c r="B793" s="1" t="s">
        <v>343</v>
      </c>
    </row>
    <row r="794" spans="1:14" customHeight="1" ht="12.75">
      <c r="A794" s="1" t="s">
        <v>705</v>
      </c>
      <c r="B794" s="1" t="s">
        <v>344</v>
      </c>
    </row>
    <row r="795" spans="1:14" customHeight="1" ht="12.75">
      <c r="A795" s="1" t="s">
        <v>705</v>
      </c>
      <c r="B795" s="1" t="s">
        <v>345</v>
      </c>
    </row>
    <row r="796" spans="1:14" customHeight="1" ht="12.75">
      <c r="A796" s="1" t="s">
        <v>705</v>
      </c>
      <c r="B796" s="1" t="s">
        <v>346</v>
      </c>
    </row>
    <row r="797" spans="1:14" customHeight="1" ht="12.75">
      <c r="A797" s="1" t="s">
        <v>705</v>
      </c>
      <c r="B797" s="1" t="s">
        <v>347</v>
      </c>
    </row>
    <row r="798" spans="1:14" customHeight="1" ht="12.75">
      <c r="A798" s="1" t="s">
        <v>705</v>
      </c>
      <c r="B798" s="1" t="s">
        <v>348</v>
      </c>
    </row>
    <row r="799" spans="1:14" customHeight="1" ht="12.75">
      <c r="A799" s="1" t="s">
        <v>705</v>
      </c>
      <c r="B799" s="1" t="s">
        <v>349</v>
      </c>
    </row>
    <row r="800" spans="1:14" customHeight="1" ht="12.75">
      <c r="A800" s="1" t="s">
        <v>706</v>
      </c>
      <c r="B800" s="1" t="s">
        <v>333</v>
      </c>
    </row>
    <row r="801" spans="1:14" customHeight="1" ht="12.75">
      <c r="A801" s="1" t="s">
        <v>706</v>
      </c>
      <c r="B801" s="1" t="s">
        <v>334</v>
      </c>
    </row>
    <row r="802" spans="1:14" customHeight="1" ht="12.75">
      <c r="A802" s="1" t="s">
        <v>706</v>
      </c>
      <c r="B802" s="1" t="s">
        <v>335</v>
      </c>
    </row>
    <row r="803" spans="1:14" customHeight="1" ht="12.75">
      <c r="A803" s="1" t="s">
        <v>706</v>
      </c>
      <c r="B803" s="1" t="s">
        <v>336</v>
      </c>
    </row>
    <row r="804" spans="1:14" customHeight="1" ht="12.75">
      <c r="A804" s="1" t="s">
        <v>706</v>
      </c>
      <c r="B804" s="1" t="s">
        <v>337</v>
      </c>
    </row>
    <row r="805" spans="1:14" customHeight="1" ht="12.75">
      <c r="A805" s="1" t="s">
        <v>706</v>
      </c>
      <c r="B805" s="1" t="s">
        <v>338</v>
      </c>
    </row>
    <row r="806" spans="1:14" customHeight="1" ht="12.75">
      <c r="A806" s="1" t="s">
        <v>706</v>
      </c>
      <c r="B806" s="1" t="s">
        <v>339</v>
      </c>
    </row>
    <row r="807" spans="1:14" customHeight="1" ht="12.75">
      <c r="A807" s="1" t="s">
        <v>706</v>
      </c>
      <c r="B807" s="1" t="s">
        <v>340</v>
      </c>
    </row>
    <row r="808" spans="1:14" customHeight="1" ht="12.75">
      <c r="A808" s="1" t="s">
        <v>706</v>
      </c>
      <c r="B808" s="1" t="s">
        <v>341</v>
      </c>
    </row>
    <row r="809" spans="1:14" customHeight="1" ht="12.75">
      <c r="A809" s="1" t="s">
        <v>706</v>
      </c>
      <c r="B809" s="1" t="s">
        <v>342</v>
      </c>
    </row>
    <row r="810" spans="1:14" customHeight="1" ht="12.75">
      <c r="A810" s="1" t="s">
        <v>706</v>
      </c>
      <c r="B810" s="1" t="s">
        <v>343</v>
      </c>
    </row>
    <row r="811" spans="1:14" customHeight="1" ht="12.75">
      <c r="A811" s="1" t="s">
        <v>706</v>
      </c>
      <c r="B811" s="1" t="s">
        <v>344</v>
      </c>
    </row>
    <row r="812" spans="1:14" customHeight="1" ht="12.75">
      <c r="A812" s="1" t="s">
        <v>706</v>
      </c>
      <c r="B812" s="1" t="s">
        <v>345</v>
      </c>
    </row>
    <row r="813" spans="1:14" customHeight="1" ht="12.75">
      <c r="A813" s="1" t="s">
        <v>706</v>
      </c>
      <c r="B813" s="1" t="s">
        <v>346</v>
      </c>
    </row>
    <row r="814" spans="1:14" customHeight="1" ht="12.75">
      <c r="A814" s="1" t="s">
        <v>706</v>
      </c>
      <c r="B814" s="1" t="s">
        <v>347</v>
      </c>
    </row>
    <row r="815" spans="1:14" customHeight="1" ht="12.75">
      <c r="A815" s="1" t="s">
        <v>706</v>
      </c>
      <c r="B815" s="1" t="s">
        <v>348</v>
      </c>
    </row>
    <row r="816" spans="1:14" customHeight="1" ht="12.75">
      <c r="A816" s="1" t="s">
        <v>706</v>
      </c>
      <c r="B816" s="1" t="s">
        <v>349</v>
      </c>
    </row>
    <row r="817" spans="1:14" customHeight="1" ht="12.75">
      <c r="A817" s="1" t="s">
        <v>707</v>
      </c>
      <c r="B817" s="1" t="s">
        <v>335</v>
      </c>
    </row>
    <row r="818" spans="1:14" customHeight="1" ht="12.75">
      <c r="A818" s="1" t="s">
        <v>707</v>
      </c>
      <c r="B818" s="1" t="s">
        <v>336</v>
      </c>
    </row>
    <row r="819" spans="1:14" customHeight="1" ht="12.75">
      <c r="A819" s="1" t="s">
        <v>707</v>
      </c>
      <c r="B819" s="1" t="s">
        <v>337</v>
      </c>
    </row>
    <row r="820" spans="1:14" customHeight="1" ht="12.75">
      <c r="A820" s="1" t="s">
        <v>707</v>
      </c>
      <c r="B820" s="1" t="s">
        <v>338</v>
      </c>
    </row>
    <row r="821" spans="1:14" customHeight="1" ht="12.75">
      <c r="A821" s="1" t="s">
        <v>707</v>
      </c>
      <c r="B821" s="1" t="s">
        <v>339</v>
      </c>
    </row>
    <row r="822" spans="1:14" customHeight="1" ht="12.75">
      <c r="A822" s="1" t="s">
        <v>707</v>
      </c>
      <c r="B822" s="1" t="s">
        <v>340</v>
      </c>
    </row>
    <row r="823" spans="1:14" customHeight="1" ht="12.75">
      <c r="A823" s="1" t="s">
        <v>707</v>
      </c>
      <c r="B823" s="1" t="s">
        <v>344</v>
      </c>
    </row>
    <row r="824" spans="1:14" customHeight="1" ht="12.75">
      <c r="A824" s="1" t="s">
        <v>707</v>
      </c>
      <c r="B824" s="1" t="s">
        <v>345</v>
      </c>
    </row>
    <row r="825" spans="1:14" customHeight="1" ht="12.75">
      <c r="A825" s="1" t="s">
        <v>707</v>
      </c>
      <c r="B825" s="1" t="s">
        <v>346</v>
      </c>
    </row>
    <row r="826" spans="1:14" customHeight="1" ht="12.75">
      <c r="A826" s="1" t="s">
        <v>707</v>
      </c>
      <c r="B826" s="1" t="s">
        <v>347</v>
      </c>
    </row>
    <row r="827" spans="1:14" customHeight="1" ht="12.75">
      <c r="A827" s="1" t="s">
        <v>708</v>
      </c>
      <c r="B827" s="1" t="s">
        <v>345</v>
      </c>
    </row>
    <row r="828" spans="1:14" customHeight="1" ht="12.75">
      <c r="A828" s="1" t="s">
        <v>708</v>
      </c>
      <c r="B828" s="1" t="s">
        <v>346</v>
      </c>
    </row>
    <row r="829" spans="1:14" customHeight="1" ht="12.75">
      <c r="A829" s="1" t="s">
        <v>708</v>
      </c>
      <c r="B829" s="1" t="s">
        <v>348</v>
      </c>
    </row>
    <row r="830" spans="1:14" customHeight="1" ht="12.75">
      <c r="A830" s="1" t="s">
        <v>708</v>
      </c>
      <c r="B830" s="1" t="s">
        <v>349</v>
      </c>
    </row>
    <row r="831" spans="1:14" customHeight="1" ht="12.75">
      <c r="A831" s="1" t="s">
        <v>709</v>
      </c>
      <c r="B831" s="1" t="s">
        <v>333</v>
      </c>
    </row>
    <row r="832" spans="1:14" customHeight="1" ht="12.75">
      <c r="A832" s="1" t="s">
        <v>709</v>
      </c>
      <c r="B832" s="1" t="s">
        <v>334</v>
      </c>
    </row>
    <row r="833" spans="1:14" customHeight="1" ht="12.75">
      <c r="A833" s="1" t="s">
        <v>709</v>
      </c>
      <c r="B833" s="1" t="s">
        <v>335</v>
      </c>
    </row>
    <row r="834" spans="1:14" customHeight="1" ht="12.75">
      <c r="A834" s="1" t="s">
        <v>709</v>
      </c>
      <c r="B834" s="1" t="s">
        <v>336</v>
      </c>
    </row>
    <row r="835" spans="1:14" customHeight="1" ht="12.75">
      <c r="A835" s="1" t="s">
        <v>709</v>
      </c>
      <c r="B835" s="1" t="s">
        <v>337</v>
      </c>
    </row>
    <row r="836" spans="1:14" customHeight="1" ht="12.75">
      <c r="A836" s="1" t="s">
        <v>709</v>
      </c>
      <c r="B836" s="1" t="s">
        <v>338</v>
      </c>
    </row>
    <row r="837" spans="1:14" customHeight="1" ht="12.75">
      <c r="A837" s="1" t="s">
        <v>709</v>
      </c>
      <c r="B837" s="1" t="s">
        <v>340</v>
      </c>
    </row>
    <row r="838" spans="1:14" customHeight="1" ht="12.75">
      <c r="A838" s="1" t="s">
        <v>709</v>
      </c>
      <c r="B838" s="1" t="s">
        <v>341</v>
      </c>
    </row>
    <row r="839" spans="1:14" customHeight="1" ht="12.75">
      <c r="A839" s="1" t="s">
        <v>709</v>
      </c>
      <c r="B839" s="1" t="s">
        <v>344</v>
      </c>
    </row>
    <row r="840" spans="1:14" customHeight="1" ht="12.75">
      <c r="A840" s="1" t="s">
        <v>710</v>
      </c>
      <c r="B840" s="1" t="s">
        <v>342</v>
      </c>
    </row>
    <row r="841" spans="1:14" customHeight="1" ht="12.75">
      <c r="A841" s="1" t="s">
        <v>710</v>
      </c>
      <c r="B841" s="1" t="s">
        <v>343</v>
      </c>
    </row>
    <row r="842" spans="1:14" customHeight="1" ht="12.75">
      <c r="A842" s="1" t="s">
        <v>710</v>
      </c>
      <c r="B842" s="1" t="s">
        <v>347</v>
      </c>
    </row>
    <row r="843" spans="1:14" customHeight="1" ht="12.75">
      <c r="A843" s="1" t="s">
        <v>710</v>
      </c>
      <c r="B843" s="1" t="s">
        <v>348</v>
      </c>
    </row>
    <row r="844" spans="1:14" customHeight="1" ht="12.75">
      <c r="A844" s="1" t="s">
        <v>710</v>
      </c>
      <c r="B844" s="1" t="s">
        <v>349</v>
      </c>
    </row>
    <row r="845" spans="1:14" customHeight="1" ht="12.75">
      <c r="A845" s="1" t="s">
        <v>711</v>
      </c>
      <c r="B845" s="1" t="s">
        <v>333</v>
      </c>
    </row>
    <row r="846" spans="1:14" customHeight="1" ht="12.75">
      <c r="A846" s="1" t="s">
        <v>711</v>
      </c>
      <c r="B846" s="1" t="s">
        <v>334</v>
      </c>
    </row>
    <row r="847" spans="1:14" customHeight="1" ht="12.75">
      <c r="A847" s="1" t="s">
        <v>711</v>
      </c>
      <c r="B847" s="1" t="s">
        <v>335</v>
      </c>
    </row>
    <row r="848" spans="1:14" customHeight="1" ht="12.75">
      <c r="A848" s="1" t="s">
        <v>711</v>
      </c>
      <c r="B848" s="1" t="s">
        <v>336</v>
      </c>
    </row>
    <row r="849" spans="1:14" customHeight="1" ht="12.75">
      <c r="A849" s="1" t="s">
        <v>711</v>
      </c>
      <c r="B849" s="1" t="s">
        <v>337</v>
      </c>
    </row>
    <row r="850" spans="1:14" customHeight="1" ht="12.75">
      <c r="A850" s="1" t="s">
        <v>711</v>
      </c>
      <c r="B850" s="1" t="s">
        <v>338</v>
      </c>
    </row>
    <row r="851" spans="1:14" customHeight="1" ht="12.75">
      <c r="A851" s="1" t="s">
        <v>711</v>
      </c>
      <c r="B851" s="1" t="s">
        <v>339</v>
      </c>
    </row>
    <row r="852" spans="1:14" customHeight="1" ht="12.75">
      <c r="A852" s="1" t="s">
        <v>711</v>
      </c>
      <c r="B852" s="1" t="s">
        <v>340</v>
      </c>
    </row>
    <row r="853" spans="1:14" customHeight="1" ht="12.75">
      <c r="A853" s="1" t="s">
        <v>711</v>
      </c>
      <c r="B853" s="1" t="s">
        <v>341</v>
      </c>
    </row>
    <row r="854" spans="1:14" customHeight="1" ht="12.75">
      <c r="A854" s="1" t="s">
        <v>711</v>
      </c>
      <c r="B854" s="1" t="s">
        <v>342</v>
      </c>
    </row>
    <row r="855" spans="1:14" customHeight="1" ht="12.75">
      <c r="A855" s="1" t="s">
        <v>711</v>
      </c>
      <c r="B855" s="1" t="s">
        <v>343</v>
      </c>
    </row>
    <row r="856" spans="1:14" customHeight="1" ht="12.75">
      <c r="A856" s="1" t="s">
        <v>711</v>
      </c>
      <c r="B856" s="1" t="s">
        <v>344</v>
      </c>
    </row>
    <row r="857" spans="1:14" customHeight="1" ht="12.75">
      <c r="A857" s="1" t="s">
        <v>711</v>
      </c>
      <c r="B857" s="1" t="s">
        <v>345</v>
      </c>
    </row>
    <row r="858" spans="1:14" customHeight="1" ht="12.75">
      <c r="A858" s="1" t="s">
        <v>711</v>
      </c>
      <c r="B858" s="1" t="s">
        <v>346</v>
      </c>
    </row>
    <row r="859" spans="1:14" customHeight="1" ht="12.75">
      <c r="A859" s="1" t="s">
        <v>712</v>
      </c>
      <c r="B859" s="1" t="s">
        <v>333</v>
      </c>
    </row>
    <row r="860" spans="1:14" customHeight="1" ht="12.75">
      <c r="A860" s="1" t="s">
        <v>712</v>
      </c>
      <c r="B860" s="1" t="s">
        <v>334</v>
      </c>
    </row>
    <row r="861" spans="1:14" customHeight="1" ht="12.75">
      <c r="A861" s="1" t="s">
        <v>712</v>
      </c>
      <c r="B861" s="1" t="s">
        <v>335</v>
      </c>
    </row>
    <row r="862" spans="1:14" customHeight="1" ht="12.75">
      <c r="A862" s="1" t="s">
        <v>712</v>
      </c>
      <c r="B862" s="1" t="s">
        <v>336</v>
      </c>
    </row>
    <row r="863" spans="1:14" customHeight="1" ht="12.75">
      <c r="A863" s="1" t="s">
        <v>712</v>
      </c>
      <c r="B863" s="1" t="s">
        <v>337</v>
      </c>
    </row>
    <row r="864" spans="1:14" customHeight="1" ht="12.75">
      <c r="A864" s="1" t="s">
        <v>712</v>
      </c>
      <c r="B864" s="1" t="s">
        <v>338</v>
      </c>
    </row>
    <row r="865" spans="1:14" customHeight="1" ht="12.75">
      <c r="A865" s="1" t="s">
        <v>712</v>
      </c>
      <c r="B865" s="1" t="s">
        <v>339</v>
      </c>
    </row>
    <row r="866" spans="1:14" customHeight="1" ht="12.75">
      <c r="A866" s="1" t="s">
        <v>712</v>
      </c>
      <c r="B866" s="1" t="s">
        <v>340</v>
      </c>
    </row>
    <row r="867" spans="1:14" customHeight="1" ht="12.75">
      <c r="A867" s="1" t="s">
        <v>712</v>
      </c>
      <c r="B867" s="1" t="s">
        <v>341</v>
      </c>
    </row>
    <row r="868" spans="1:14" customHeight="1" ht="12.75">
      <c r="A868" s="1" t="s">
        <v>712</v>
      </c>
      <c r="B868" s="1" t="s">
        <v>342</v>
      </c>
    </row>
    <row r="869" spans="1:14" customHeight="1" ht="12.75">
      <c r="A869" s="1" t="s">
        <v>712</v>
      </c>
      <c r="B869" s="1" t="s">
        <v>343</v>
      </c>
    </row>
    <row r="870" spans="1:14" customHeight="1" ht="12.75">
      <c r="A870" s="1" t="s">
        <v>712</v>
      </c>
      <c r="B870" s="1" t="s">
        <v>344</v>
      </c>
    </row>
    <row r="871" spans="1:14" customHeight="1" ht="12.75">
      <c r="A871" s="1" t="s">
        <v>712</v>
      </c>
      <c r="B871" s="1" t="s">
        <v>345</v>
      </c>
    </row>
    <row r="872" spans="1:14" customHeight="1" ht="12.75">
      <c r="A872" s="1" t="s">
        <v>712</v>
      </c>
      <c r="B872" s="1" t="s">
        <v>346</v>
      </c>
    </row>
    <row r="873" spans="1:14" customHeight="1" ht="12.75">
      <c r="A873" s="1" t="s">
        <v>712</v>
      </c>
      <c r="B873" s="1" t="s">
        <v>347</v>
      </c>
    </row>
    <row r="874" spans="1:14" customHeight="1" ht="12.75">
      <c r="A874" s="1" t="s">
        <v>712</v>
      </c>
      <c r="B874" s="1" t="s">
        <v>348</v>
      </c>
    </row>
    <row r="875" spans="1:14" customHeight="1" ht="12.75">
      <c r="A875" s="1" t="s">
        <v>712</v>
      </c>
      <c r="B875" s="1" t="s">
        <v>349</v>
      </c>
    </row>
    <row r="876" spans="1:14" customHeight="1" ht="12.75">
      <c r="A876" s="1" t="s">
        <v>713</v>
      </c>
      <c r="B876" s="1" t="s">
        <v>333</v>
      </c>
    </row>
    <row r="877" spans="1:14" customHeight="1" ht="12.75">
      <c r="A877" s="1" t="s">
        <v>713</v>
      </c>
      <c r="B877" s="1" t="s">
        <v>334</v>
      </c>
    </row>
    <row r="878" spans="1:14" customHeight="1" ht="12.75">
      <c r="A878" s="1" t="s">
        <v>713</v>
      </c>
      <c r="B878" s="1" t="s">
        <v>335</v>
      </c>
    </row>
    <row r="879" spans="1:14" customHeight="1" ht="12.75">
      <c r="A879" s="1" t="s">
        <v>713</v>
      </c>
      <c r="B879" s="1" t="s">
        <v>336</v>
      </c>
    </row>
    <row r="880" spans="1:14" customHeight="1" ht="12.75">
      <c r="A880" s="1" t="s">
        <v>713</v>
      </c>
      <c r="B880" s="1" t="s">
        <v>341</v>
      </c>
    </row>
    <row r="881" spans="1:14" customHeight="1" ht="12.75">
      <c r="A881" s="1" t="s">
        <v>713</v>
      </c>
      <c r="B881" s="1" t="s">
        <v>342</v>
      </c>
    </row>
    <row r="882" spans="1:14" customHeight="1" ht="12.75">
      <c r="A882" s="1" t="s">
        <v>713</v>
      </c>
      <c r="B882" s="1" t="s">
        <v>343</v>
      </c>
    </row>
    <row r="883" spans="1:14" customHeight="1" ht="12.75">
      <c r="A883" s="1" t="s">
        <v>713</v>
      </c>
      <c r="B883" s="1" t="s">
        <v>348</v>
      </c>
    </row>
    <row r="884" spans="1:14" customHeight="1" ht="12.75">
      <c r="A884" s="1" t="s">
        <v>713</v>
      </c>
      <c r="B884" s="1" t="s">
        <v>349</v>
      </c>
    </row>
    <row r="885" spans="1:14" customHeight="1" ht="12.75">
      <c r="A885" s="1" t="s">
        <v>714</v>
      </c>
      <c r="B885" s="1" t="s">
        <v>333</v>
      </c>
    </row>
    <row r="886" spans="1:14" customHeight="1" ht="12.75">
      <c r="A886" s="1" t="s">
        <v>714</v>
      </c>
      <c r="B886" s="1" t="s">
        <v>334</v>
      </c>
    </row>
    <row r="887" spans="1:14" customHeight="1" ht="12.75">
      <c r="A887" s="1" t="s">
        <v>714</v>
      </c>
      <c r="B887" s="1" t="s">
        <v>335</v>
      </c>
    </row>
    <row r="888" spans="1:14" customHeight="1" ht="12.75">
      <c r="A888" s="1" t="s">
        <v>714</v>
      </c>
      <c r="B888" s="1" t="s">
        <v>337</v>
      </c>
    </row>
    <row r="889" spans="1:14" customHeight="1" ht="12.75">
      <c r="A889" s="1" t="s">
        <v>714</v>
      </c>
      <c r="B889" s="1" t="s">
        <v>338</v>
      </c>
    </row>
    <row r="890" spans="1:14" customHeight="1" ht="12.75">
      <c r="A890" s="1" t="s">
        <v>714</v>
      </c>
      <c r="B890" s="1" t="s">
        <v>339</v>
      </c>
    </row>
    <row r="891" spans="1:14" customHeight="1" ht="12.75">
      <c r="A891" s="1" t="s">
        <v>714</v>
      </c>
      <c r="B891" s="1" t="s">
        <v>340</v>
      </c>
    </row>
    <row r="892" spans="1:14" customHeight="1" ht="12.75">
      <c r="A892" s="1" t="s">
        <v>714</v>
      </c>
      <c r="B892" s="1" t="s">
        <v>341</v>
      </c>
    </row>
    <row r="893" spans="1:14" customHeight="1" ht="12.75">
      <c r="A893" s="1" t="s">
        <v>714</v>
      </c>
      <c r="B893" s="1" t="s">
        <v>344</v>
      </c>
    </row>
    <row r="894" spans="1:14" customHeight="1" ht="12.75">
      <c r="A894" s="1" t="s">
        <v>714</v>
      </c>
      <c r="B894" s="1" t="s">
        <v>345</v>
      </c>
    </row>
    <row r="895" spans="1:14" customHeight="1" ht="12.75">
      <c r="A895" s="1" t="s">
        <v>714</v>
      </c>
      <c r="B895" s="1" t="s">
        <v>346</v>
      </c>
    </row>
    <row r="896" spans="1:14" customHeight="1" ht="12.75">
      <c r="A896" s="1" t="s">
        <v>715</v>
      </c>
      <c r="B896" s="1" t="s">
        <v>333</v>
      </c>
    </row>
    <row r="897" spans="1:14" customHeight="1" ht="12.75">
      <c r="A897" s="1" t="s">
        <v>715</v>
      </c>
      <c r="B897" s="1" t="s">
        <v>334</v>
      </c>
    </row>
    <row r="898" spans="1:14" customHeight="1" ht="12.75">
      <c r="A898" s="1" t="s">
        <v>715</v>
      </c>
      <c r="B898" s="1" t="s">
        <v>335</v>
      </c>
    </row>
    <row r="899" spans="1:14" customHeight="1" ht="12.75">
      <c r="A899" s="1" t="s">
        <v>715</v>
      </c>
      <c r="B899" s="1" t="s">
        <v>336</v>
      </c>
    </row>
    <row r="900" spans="1:14" customHeight="1" ht="12.75">
      <c r="A900" s="1" t="s">
        <v>715</v>
      </c>
      <c r="B900" s="1" t="s">
        <v>337</v>
      </c>
    </row>
    <row r="901" spans="1:14" customHeight="1" ht="12.75">
      <c r="A901" s="1" t="s">
        <v>715</v>
      </c>
      <c r="B901" s="1" t="s">
        <v>338</v>
      </c>
    </row>
    <row r="902" spans="1:14" customHeight="1" ht="12.75">
      <c r="A902" s="1" t="s">
        <v>715</v>
      </c>
      <c r="B902" s="1" t="s">
        <v>339</v>
      </c>
    </row>
    <row r="903" spans="1:14" customHeight="1" ht="12.75">
      <c r="A903" s="1" t="s">
        <v>715</v>
      </c>
      <c r="B903" s="1" t="s">
        <v>340</v>
      </c>
    </row>
    <row r="904" spans="1:14" customHeight="1" ht="12.75">
      <c r="A904" s="1" t="s">
        <v>715</v>
      </c>
      <c r="B904" s="1" t="s">
        <v>341</v>
      </c>
    </row>
    <row r="905" spans="1:14" customHeight="1" ht="12.75">
      <c r="A905" s="1" t="s">
        <v>715</v>
      </c>
      <c r="B905" s="1" t="s">
        <v>342</v>
      </c>
    </row>
    <row r="906" spans="1:14" customHeight="1" ht="12.75">
      <c r="A906" s="1" t="s">
        <v>715</v>
      </c>
      <c r="B906" s="1" t="s">
        <v>343</v>
      </c>
    </row>
    <row r="907" spans="1:14" customHeight="1" ht="12.75">
      <c r="A907" s="1" t="s">
        <v>715</v>
      </c>
      <c r="B907" s="1" t="s">
        <v>344</v>
      </c>
    </row>
    <row r="908" spans="1:14" customHeight="1" ht="12.75">
      <c r="A908" s="1" t="s">
        <v>715</v>
      </c>
      <c r="B908" s="1" t="s">
        <v>345</v>
      </c>
    </row>
    <row r="909" spans="1:14" customHeight="1" ht="12.75">
      <c r="A909" s="1" t="s">
        <v>715</v>
      </c>
      <c r="B909" s="1" t="s">
        <v>346</v>
      </c>
    </row>
    <row r="910" spans="1:14" customHeight="1" ht="12.75">
      <c r="A910" s="1" t="s">
        <v>716</v>
      </c>
      <c r="B910" s="1" t="s">
        <v>333</v>
      </c>
    </row>
    <row r="911" spans="1:14" customHeight="1" ht="12.75">
      <c r="A911" s="1" t="s">
        <v>716</v>
      </c>
      <c r="B911" s="1" t="s">
        <v>334</v>
      </c>
    </row>
    <row r="912" spans="1:14" customHeight="1" ht="12.75">
      <c r="A912" s="1" t="s">
        <v>716</v>
      </c>
      <c r="B912" s="1" t="s">
        <v>335</v>
      </c>
    </row>
    <row r="913" spans="1:14" customHeight="1" ht="12.75">
      <c r="A913" s="1" t="s">
        <v>716</v>
      </c>
      <c r="B913" s="1" t="s">
        <v>336</v>
      </c>
    </row>
    <row r="914" spans="1:14" customHeight="1" ht="12.75">
      <c r="A914" s="1" t="s">
        <v>716</v>
      </c>
      <c r="B914" s="1" t="s">
        <v>337</v>
      </c>
    </row>
    <row r="915" spans="1:14" customHeight="1" ht="12.75">
      <c r="A915" s="1" t="s">
        <v>716</v>
      </c>
      <c r="B915" s="1" t="s">
        <v>338</v>
      </c>
    </row>
    <row r="916" spans="1:14" customHeight="1" ht="12.75">
      <c r="A916" s="1" t="s">
        <v>716</v>
      </c>
      <c r="B916" s="1" t="s">
        <v>339</v>
      </c>
    </row>
    <row r="917" spans="1:14" customHeight="1" ht="12.75">
      <c r="A917" s="1" t="s">
        <v>716</v>
      </c>
      <c r="B917" s="1" t="s">
        <v>340</v>
      </c>
    </row>
    <row r="918" spans="1:14" customHeight="1" ht="12.75">
      <c r="A918" s="1" t="s">
        <v>716</v>
      </c>
      <c r="B918" s="1" t="s">
        <v>341</v>
      </c>
    </row>
    <row r="919" spans="1:14" customHeight="1" ht="12.75">
      <c r="A919" s="1" t="s">
        <v>716</v>
      </c>
      <c r="B919" s="1" t="s">
        <v>342</v>
      </c>
    </row>
    <row r="920" spans="1:14" customHeight="1" ht="12.75">
      <c r="A920" s="1" t="s">
        <v>716</v>
      </c>
      <c r="B920" s="1" t="s">
        <v>343</v>
      </c>
    </row>
    <row r="921" spans="1:14" customHeight="1" ht="12.75">
      <c r="A921" s="1" t="s">
        <v>716</v>
      </c>
      <c r="B921" s="1" t="s">
        <v>344</v>
      </c>
    </row>
    <row r="922" spans="1:14" customHeight="1" ht="12.75">
      <c r="A922" s="1" t="s">
        <v>716</v>
      </c>
      <c r="B922" s="1" t="s">
        <v>345</v>
      </c>
    </row>
    <row r="923" spans="1:14" customHeight="1" ht="12.75">
      <c r="A923" s="1" t="s">
        <v>716</v>
      </c>
      <c r="B923" s="1" t="s">
        <v>346</v>
      </c>
    </row>
    <row r="924" spans="1:14" customHeight="1" ht="12.75">
      <c r="A924" s="1" t="s">
        <v>716</v>
      </c>
      <c r="B924" s="1" t="s">
        <v>347</v>
      </c>
    </row>
    <row r="925" spans="1:14" customHeight="1" ht="12.75">
      <c r="A925" s="1" t="s">
        <v>716</v>
      </c>
      <c r="B925" s="1" t="s">
        <v>348</v>
      </c>
    </row>
    <row r="926" spans="1:14" customHeight="1" ht="12.75">
      <c r="A926" s="1" t="s">
        <v>716</v>
      </c>
      <c r="B926" s="1" t="s">
        <v>349</v>
      </c>
    </row>
    <row r="927" spans="1:14" customHeight="1" ht="12.75">
      <c r="A927" s="1" t="s">
        <v>717</v>
      </c>
      <c r="B927" s="1" t="s">
        <v>333</v>
      </c>
    </row>
    <row r="928" spans="1:14" customHeight="1" ht="12.75">
      <c r="A928" s="1" t="s">
        <v>717</v>
      </c>
      <c r="B928" s="1" t="s">
        <v>334</v>
      </c>
    </row>
    <row r="929" spans="1:14" customHeight="1" ht="12.75">
      <c r="A929" s="1" t="s">
        <v>717</v>
      </c>
      <c r="B929" s="1" t="s">
        <v>335</v>
      </c>
    </row>
    <row r="930" spans="1:14" customHeight="1" ht="12.75">
      <c r="A930" s="1" t="s">
        <v>717</v>
      </c>
      <c r="B930" s="1" t="s">
        <v>336</v>
      </c>
    </row>
    <row r="931" spans="1:14" customHeight="1" ht="12.75">
      <c r="A931" s="1" t="s">
        <v>717</v>
      </c>
      <c r="B931" s="1" t="s">
        <v>337</v>
      </c>
    </row>
    <row r="932" spans="1:14" customHeight="1" ht="12.75">
      <c r="A932" s="1" t="s">
        <v>717</v>
      </c>
      <c r="B932" s="1" t="s">
        <v>338</v>
      </c>
    </row>
    <row r="933" spans="1:14" customHeight="1" ht="12.75">
      <c r="A933" s="1" t="s">
        <v>717</v>
      </c>
      <c r="B933" s="1" t="s">
        <v>339</v>
      </c>
    </row>
    <row r="934" spans="1:14" customHeight="1" ht="12.75">
      <c r="A934" s="1" t="s">
        <v>717</v>
      </c>
      <c r="B934" s="1" t="s">
        <v>340</v>
      </c>
    </row>
    <row r="935" spans="1:14" customHeight="1" ht="12.75">
      <c r="A935" s="1" t="s">
        <v>717</v>
      </c>
      <c r="B935" s="1" t="s">
        <v>341</v>
      </c>
    </row>
    <row r="936" spans="1:14" customHeight="1" ht="12.75">
      <c r="A936" s="1" t="s">
        <v>717</v>
      </c>
      <c r="B936" s="1" t="s">
        <v>342</v>
      </c>
    </row>
    <row r="937" spans="1:14" customHeight="1" ht="12.75">
      <c r="A937" s="1" t="s">
        <v>717</v>
      </c>
      <c r="B937" s="1" t="s">
        <v>343</v>
      </c>
    </row>
    <row r="938" spans="1:14" customHeight="1" ht="12.75">
      <c r="A938" s="1" t="s">
        <v>717</v>
      </c>
      <c r="B938" s="1" t="s">
        <v>344</v>
      </c>
    </row>
    <row r="939" spans="1:14" customHeight="1" ht="12.75">
      <c r="A939" s="1" t="s">
        <v>717</v>
      </c>
      <c r="B939" s="1" t="s">
        <v>345</v>
      </c>
    </row>
    <row r="940" spans="1:14" customHeight="1" ht="12.75">
      <c r="A940" s="1" t="s">
        <v>717</v>
      </c>
      <c r="B940" s="1" t="s">
        <v>346</v>
      </c>
    </row>
    <row r="941" spans="1:14" customHeight="1" ht="12.75">
      <c r="A941" s="1" t="s">
        <v>717</v>
      </c>
      <c r="B941" s="1" t="s">
        <v>347</v>
      </c>
    </row>
    <row r="942" spans="1:14" customHeight="1" ht="12.75">
      <c r="A942" s="1" t="s">
        <v>717</v>
      </c>
      <c r="B942" s="1" t="s">
        <v>348</v>
      </c>
    </row>
    <row r="943" spans="1:14" customHeight="1" ht="12.75">
      <c r="A943" s="1" t="s">
        <v>717</v>
      </c>
      <c r="B943" s="1" t="s">
        <v>349</v>
      </c>
    </row>
    <row r="944" spans="1:14" customHeight="1" ht="12.75">
      <c r="A944" s="1" t="s">
        <v>718</v>
      </c>
      <c r="B944" s="1" t="s">
        <v>333</v>
      </c>
    </row>
    <row r="945" spans="1:14" customHeight="1" ht="12.75">
      <c r="A945" s="1" t="s">
        <v>718</v>
      </c>
      <c r="B945" s="1" t="s">
        <v>334</v>
      </c>
    </row>
    <row r="946" spans="1:14" customHeight="1" ht="12.75">
      <c r="A946" s="1" t="s">
        <v>718</v>
      </c>
      <c r="B946" s="1" t="s">
        <v>335</v>
      </c>
    </row>
    <row r="947" spans="1:14" customHeight="1" ht="12.75">
      <c r="A947" s="1" t="s">
        <v>718</v>
      </c>
      <c r="B947" s="1" t="s">
        <v>336</v>
      </c>
    </row>
    <row r="948" spans="1:14" customHeight="1" ht="12.75">
      <c r="A948" s="1" t="s">
        <v>718</v>
      </c>
      <c r="B948" s="1" t="s">
        <v>337</v>
      </c>
    </row>
    <row r="949" spans="1:14" customHeight="1" ht="12.75">
      <c r="A949" s="1" t="s">
        <v>718</v>
      </c>
      <c r="B949" s="1" t="s">
        <v>339</v>
      </c>
    </row>
    <row r="950" spans="1:14" customHeight="1" ht="12.75">
      <c r="A950" s="1" t="s">
        <v>718</v>
      </c>
      <c r="B950" s="1" t="s">
        <v>340</v>
      </c>
    </row>
    <row r="951" spans="1:14" customHeight="1" ht="12.75">
      <c r="A951" s="1" t="s">
        <v>718</v>
      </c>
      <c r="B951" s="1" t="s">
        <v>341</v>
      </c>
    </row>
    <row r="952" spans="1:14" customHeight="1" ht="12.75">
      <c r="A952" s="1" t="s">
        <v>718</v>
      </c>
      <c r="B952" s="1" t="s">
        <v>342</v>
      </c>
    </row>
    <row r="953" spans="1:14" customHeight="1" ht="12.75">
      <c r="A953" s="1" t="s">
        <v>718</v>
      </c>
      <c r="B953" s="1" t="s">
        <v>343</v>
      </c>
    </row>
    <row r="954" spans="1:14" customHeight="1" ht="12.75">
      <c r="A954" s="1" t="s">
        <v>718</v>
      </c>
      <c r="B954" s="1" t="s">
        <v>344</v>
      </c>
    </row>
    <row r="955" spans="1:14" customHeight="1" ht="12.75">
      <c r="A955" s="1" t="s">
        <v>718</v>
      </c>
      <c r="B955" s="1" t="s">
        <v>345</v>
      </c>
    </row>
    <row r="956" spans="1:14" customHeight="1" ht="12.75">
      <c r="A956" s="1" t="s">
        <v>718</v>
      </c>
      <c r="B956" s="1" t="s">
        <v>346</v>
      </c>
    </row>
    <row r="957" spans="1:14" customHeight="1" ht="12.75">
      <c r="A957" s="1" t="s">
        <v>718</v>
      </c>
      <c r="B957" s="1" t="s">
        <v>348</v>
      </c>
    </row>
    <row r="958" spans="1:14" customHeight="1" ht="12.75">
      <c r="A958" s="1" t="s">
        <v>718</v>
      </c>
      <c r="B958" s="1" t="s">
        <v>349</v>
      </c>
    </row>
    <row r="959" spans="1:14" customHeight="1" ht="12.75">
      <c r="A959" s="1" t="s">
        <v>719</v>
      </c>
      <c r="B959" s="1" t="s">
        <v>341</v>
      </c>
    </row>
    <row r="960" spans="1:14" customHeight="1" ht="12.75">
      <c r="A960" s="1" t="s">
        <v>719</v>
      </c>
      <c r="B960" s="1" t="s">
        <v>342</v>
      </c>
    </row>
    <row r="961" spans="1:14" customHeight="1" ht="12.75">
      <c r="A961" s="1" t="s">
        <v>719</v>
      </c>
      <c r="B961" s="1" t="s">
        <v>343</v>
      </c>
    </row>
    <row r="962" spans="1:14" customHeight="1" ht="12.75">
      <c r="A962" s="1" t="s">
        <v>719</v>
      </c>
      <c r="B962" s="1" t="s">
        <v>349</v>
      </c>
    </row>
    <row r="963" spans="1:14" customHeight="1" ht="12.75">
      <c r="A963" s="1" t="s">
        <v>720</v>
      </c>
      <c r="B963" s="1" t="s">
        <v>341</v>
      </c>
    </row>
    <row r="964" spans="1:14" customHeight="1" ht="12.75">
      <c r="A964" s="1" t="s">
        <v>720</v>
      </c>
      <c r="B964" s="1" t="s">
        <v>342</v>
      </c>
    </row>
    <row r="965" spans="1:14" customHeight="1" ht="12.75">
      <c r="A965" s="1" t="s">
        <v>720</v>
      </c>
      <c r="B965" s="1" t="s">
        <v>343</v>
      </c>
    </row>
    <row r="966" spans="1:14" customHeight="1" ht="12.75">
      <c r="A966" s="1" t="s">
        <v>720</v>
      </c>
      <c r="B966" s="1" t="s">
        <v>349</v>
      </c>
    </row>
    <row r="967" spans="1:14" customHeight="1" ht="12.75">
      <c r="A967" s="1" t="s">
        <v>721</v>
      </c>
      <c r="B967" s="1" t="s">
        <v>333</v>
      </c>
    </row>
    <row r="968" spans="1:14" customHeight="1" ht="12.75">
      <c r="A968" s="1" t="s">
        <v>721</v>
      </c>
      <c r="B968" s="1" t="s">
        <v>334</v>
      </c>
    </row>
    <row r="969" spans="1:14" customHeight="1" ht="12.75">
      <c r="A969" s="1" t="s">
        <v>721</v>
      </c>
      <c r="B969" s="1" t="s">
        <v>335</v>
      </c>
    </row>
    <row r="970" spans="1:14" customHeight="1" ht="12.75">
      <c r="A970" s="1" t="s">
        <v>721</v>
      </c>
      <c r="B970" s="1" t="s">
        <v>336</v>
      </c>
    </row>
    <row r="971" spans="1:14" customHeight="1" ht="12.75">
      <c r="A971" s="1" t="s">
        <v>721</v>
      </c>
      <c r="B971" s="1" t="s">
        <v>337</v>
      </c>
    </row>
    <row r="972" spans="1:14" customHeight="1" ht="12.75">
      <c r="A972" s="1" t="s">
        <v>721</v>
      </c>
      <c r="B972" s="1" t="s">
        <v>338</v>
      </c>
    </row>
    <row r="973" spans="1:14" customHeight="1" ht="12.75">
      <c r="A973" s="1" t="s">
        <v>721</v>
      </c>
      <c r="B973" s="1" t="s">
        <v>339</v>
      </c>
    </row>
    <row r="974" spans="1:14" customHeight="1" ht="12.75">
      <c r="A974" s="1" t="s">
        <v>721</v>
      </c>
      <c r="B974" s="1" t="s">
        <v>340</v>
      </c>
    </row>
    <row r="975" spans="1:14" customHeight="1" ht="12.75">
      <c r="A975" s="1" t="s">
        <v>721</v>
      </c>
      <c r="B975" s="1" t="s">
        <v>341</v>
      </c>
    </row>
    <row r="976" spans="1:14" customHeight="1" ht="12.75">
      <c r="A976" s="1" t="s">
        <v>721</v>
      </c>
      <c r="B976" s="1" t="s">
        <v>342</v>
      </c>
    </row>
    <row r="977" spans="1:14" customHeight="1" ht="12.75">
      <c r="A977" s="1" t="s">
        <v>721</v>
      </c>
      <c r="B977" s="1" t="s">
        <v>344</v>
      </c>
    </row>
    <row r="978" spans="1:14" customHeight="1" ht="12.75">
      <c r="A978" s="1" t="s">
        <v>721</v>
      </c>
      <c r="B978" s="1" t="s">
        <v>345</v>
      </c>
    </row>
    <row r="979" spans="1:14" customHeight="1" ht="12.75">
      <c r="A979" s="1" t="s">
        <v>721</v>
      </c>
      <c r="B979" s="1" t="s">
        <v>346</v>
      </c>
    </row>
    <row r="980" spans="1:14" customHeight="1" ht="12.75">
      <c r="A980" s="1" t="s">
        <v>722</v>
      </c>
      <c r="B980" s="1" t="s">
        <v>333</v>
      </c>
    </row>
    <row r="981" spans="1:14" customHeight="1" ht="12.75">
      <c r="A981" s="1" t="s">
        <v>722</v>
      </c>
      <c r="B981" s="1" t="s">
        <v>334</v>
      </c>
    </row>
    <row r="982" spans="1:14" customHeight="1" ht="12.75">
      <c r="A982" s="1" t="s">
        <v>722</v>
      </c>
      <c r="B982" s="1" t="s">
        <v>335</v>
      </c>
    </row>
    <row r="983" spans="1:14" customHeight="1" ht="12.75">
      <c r="A983" s="1" t="s">
        <v>722</v>
      </c>
      <c r="B983" s="1" t="s">
        <v>336</v>
      </c>
    </row>
    <row r="984" spans="1:14" customHeight="1" ht="12.75">
      <c r="A984" s="1" t="s">
        <v>722</v>
      </c>
      <c r="B984" s="1" t="s">
        <v>337</v>
      </c>
    </row>
    <row r="985" spans="1:14" customHeight="1" ht="12.75">
      <c r="A985" s="1" t="s">
        <v>722</v>
      </c>
      <c r="B985" s="1" t="s">
        <v>338</v>
      </c>
    </row>
    <row r="986" spans="1:14" customHeight="1" ht="12.75">
      <c r="A986" s="1" t="s">
        <v>722</v>
      </c>
      <c r="B986" s="1" t="s">
        <v>339</v>
      </c>
    </row>
    <row r="987" spans="1:14" customHeight="1" ht="12.75">
      <c r="A987" s="1" t="s">
        <v>722</v>
      </c>
      <c r="B987" s="1" t="s">
        <v>341</v>
      </c>
    </row>
    <row r="988" spans="1:14" customHeight="1" ht="12.75">
      <c r="A988" s="1" t="s">
        <v>722</v>
      </c>
      <c r="B988" s="1" t="s">
        <v>344</v>
      </c>
    </row>
    <row r="989" spans="1:14" customHeight="1" ht="12.75">
      <c r="A989" s="1" t="s">
        <v>723</v>
      </c>
      <c r="B989" s="1" t="s">
        <v>340</v>
      </c>
    </row>
    <row r="990" spans="1:14" customHeight="1" ht="12.75">
      <c r="A990" s="1" t="s">
        <v>723</v>
      </c>
      <c r="B990" s="1" t="s">
        <v>342</v>
      </c>
    </row>
    <row r="991" spans="1:14" customHeight="1" ht="12.75">
      <c r="A991" s="1" t="s">
        <v>723</v>
      </c>
      <c r="B991" s="1" t="s">
        <v>345</v>
      </c>
    </row>
    <row r="992" spans="1:14" customHeight="1" ht="12.75">
      <c r="A992" s="1" t="s">
        <v>723</v>
      </c>
      <c r="B992" s="1" t="s">
        <v>346</v>
      </c>
    </row>
    <row r="993" spans="1:14" customHeight="1" ht="12.75">
      <c r="A993" s="1" t="s">
        <v>723</v>
      </c>
      <c r="B993" s="1" t="s">
        <v>347</v>
      </c>
    </row>
    <row r="994" spans="1:14" customHeight="1" ht="12.75">
      <c r="A994" s="1" t="s">
        <v>723</v>
      </c>
      <c r="B994" s="1" t="s">
        <v>348</v>
      </c>
    </row>
    <row r="995" spans="1:14" customHeight="1" ht="12.75">
      <c r="A995" s="1" t="s">
        <v>723</v>
      </c>
      <c r="B995" s="1" t="s">
        <v>349</v>
      </c>
    </row>
    <row r="996" spans="1:14" customHeight="1" ht="12.75">
      <c r="A996" s="1" t="s">
        <v>724</v>
      </c>
      <c r="B996" s="1" t="s">
        <v>333</v>
      </c>
    </row>
    <row r="997" spans="1:14" customHeight="1" ht="12.75">
      <c r="A997" s="1" t="s">
        <v>724</v>
      </c>
      <c r="B997" s="1" t="s">
        <v>334</v>
      </c>
    </row>
    <row r="998" spans="1:14" customHeight="1" ht="12.75">
      <c r="A998" s="1" t="s">
        <v>724</v>
      </c>
      <c r="B998" s="1" t="s">
        <v>335</v>
      </c>
    </row>
    <row r="999" spans="1:14" customHeight="1" ht="12.75">
      <c r="A999" s="1" t="s">
        <v>724</v>
      </c>
      <c r="B999" s="1" t="s">
        <v>336</v>
      </c>
    </row>
    <row r="1000" spans="1:14" customHeight="1" ht="12.75">
      <c r="A1000" s="1" t="s">
        <v>724</v>
      </c>
      <c r="B1000" s="1" t="s">
        <v>338</v>
      </c>
    </row>
    <row r="1001" spans="1:14" customHeight="1" ht="12.75">
      <c r="A1001" s="1" t="s">
        <v>724</v>
      </c>
      <c r="B1001" s="1" t="s">
        <v>339</v>
      </c>
    </row>
    <row r="1002" spans="1:14" customHeight="1" ht="12.75">
      <c r="A1002" s="1" t="s">
        <v>724</v>
      </c>
      <c r="B1002" s="1" t="s">
        <v>340</v>
      </c>
    </row>
    <row r="1003" spans="1:14" customHeight="1" ht="12.75">
      <c r="A1003" s="1" t="s">
        <v>724</v>
      </c>
      <c r="B1003" s="1" t="s">
        <v>341</v>
      </c>
    </row>
    <row r="1004" spans="1:14" customHeight="1" ht="12.75">
      <c r="A1004" s="1" t="s">
        <v>724</v>
      </c>
      <c r="B1004" s="1" t="s">
        <v>342</v>
      </c>
    </row>
    <row r="1005" spans="1:14" customHeight="1" ht="12.75">
      <c r="A1005" s="1" t="s">
        <v>724</v>
      </c>
      <c r="B1005" s="1" t="s">
        <v>343</v>
      </c>
    </row>
    <row r="1006" spans="1:14" customHeight="1" ht="12.75">
      <c r="A1006" s="1" t="s">
        <v>724</v>
      </c>
      <c r="B1006" s="1" t="s">
        <v>344</v>
      </c>
    </row>
    <row r="1007" spans="1:14" customHeight="1" ht="12.75">
      <c r="A1007" s="1" t="s">
        <v>724</v>
      </c>
      <c r="B1007" s="1" t="s">
        <v>347</v>
      </c>
    </row>
    <row r="1008" spans="1:14" customHeight="1" ht="12.75">
      <c r="A1008" s="1" t="s">
        <v>724</v>
      </c>
      <c r="B1008" s="1" t="s">
        <v>348</v>
      </c>
    </row>
    <row r="1009" spans="1:14" customHeight="1" ht="12.75">
      <c r="A1009" s="1" t="s">
        <v>724</v>
      </c>
      <c r="B1009" s="1" t="s">
        <v>349</v>
      </c>
    </row>
    <row r="1010" spans="1:14" customHeight="1" ht="12.75">
      <c r="A1010" s="1" t="s">
        <v>725</v>
      </c>
      <c r="B1010" s="1" t="s">
        <v>347</v>
      </c>
    </row>
    <row r="1011" spans="1:14" customHeight="1" ht="12.75">
      <c r="A1011" s="1" t="s">
        <v>725</v>
      </c>
      <c r="B1011" s="1" t="s">
        <v>348</v>
      </c>
    </row>
    <row r="1012" spans="1:14" customHeight="1" ht="12.75">
      <c r="A1012" s="1" t="s">
        <v>725</v>
      </c>
      <c r="B1012" s="1" t="s">
        <v>349</v>
      </c>
    </row>
    <row r="1013" spans="1:14" customHeight="1" ht="12.75">
      <c r="A1013" s="1" t="s">
        <v>726</v>
      </c>
      <c r="B1013" s="1" t="s">
        <v>335</v>
      </c>
    </row>
    <row r="1014" spans="1:14" customHeight="1" ht="12.75">
      <c r="A1014" s="1" t="s">
        <v>726</v>
      </c>
      <c r="B1014" s="1" t="s">
        <v>336</v>
      </c>
    </row>
    <row r="1015" spans="1:14" customHeight="1" ht="12.75">
      <c r="A1015" s="1" t="s">
        <v>726</v>
      </c>
      <c r="B1015" s="1" t="s">
        <v>337</v>
      </c>
    </row>
    <row r="1016" spans="1:14" customHeight="1" ht="12.75">
      <c r="A1016" s="1" t="s">
        <v>726</v>
      </c>
      <c r="B1016" s="1" t="s">
        <v>338</v>
      </c>
    </row>
    <row r="1017" spans="1:14" customHeight="1" ht="12.75">
      <c r="A1017" s="1" t="s">
        <v>726</v>
      </c>
      <c r="B1017" s="1" t="s">
        <v>339</v>
      </c>
    </row>
    <row r="1018" spans="1:14" customHeight="1" ht="12.75">
      <c r="A1018" s="1" t="s">
        <v>726</v>
      </c>
      <c r="B1018" s="1" t="s">
        <v>340</v>
      </c>
    </row>
    <row r="1019" spans="1:14" customHeight="1" ht="12.75">
      <c r="A1019" s="1" t="s">
        <v>726</v>
      </c>
      <c r="B1019" s="1" t="s">
        <v>344</v>
      </c>
    </row>
    <row r="1020" spans="1:14" customHeight="1" ht="12.75">
      <c r="A1020" s="1" t="s">
        <v>726</v>
      </c>
      <c r="B1020" s="1" t="s">
        <v>345</v>
      </c>
    </row>
    <row r="1021" spans="1:14" customHeight="1" ht="12.75">
      <c r="A1021" s="1" t="s">
        <v>726</v>
      </c>
      <c r="B1021" s="1" t="s">
        <v>346</v>
      </c>
    </row>
    <row r="1022" spans="1:14" customHeight="1" ht="12.75">
      <c r="A1022" s="1" t="s">
        <v>726</v>
      </c>
      <c r="B1022" s="1" t="s">
        <v>347</v>
      </c>
    </row>
    <row r="1023" spans="1:14" customHeight="1" ht="12.75">
      <c r="A1023" s="1" t="s">
        <v>727</v>
      </c>
      <c r="B1023" s="1" t="s">
        <v>333</v>
      </c>
    </row>
    <row r="1024" spans="1:14" customHeight="1" ht="12.75">
      <c r="A1024" s="1" t="s">
        <v>727</v>
      </c>
      <c r="B1024" s="1" t="s">
        <v>334</v>
      </c>
    </row>
    <row r="1025" spans="1:14" customHeight="1" ht="12.75">
      <c r="A1025" s="1" t="s">
        <v>727</v>
      </c>
      <c r="B1025" s="1" t="s">
        <v>341</v>
      </c>
    </row>
    <row r="1026" spans="1:14" customHeight="1" ht="12.75">
      <c r="A1026" s="1" t="s">
        <v>727</v>
      </c>
      <c r="B1026" s="1" t="s">
        <v>342</v>
      </c>
    </row>
    <row r="1027" spans="1:14" customHeight="1" ht="12.75">
      <c r="A1027" s="1" t="s">
        <v>727</v>
      </c>
      <c r="B1027" s="1" t="s">
        <v>343</v>
      </c>
    </row>
    <row r="1028" spans="1:14" customHeight="1" ht="12.75">
      <c r="A1028" s="1" t="s">
        <v>727</v>
      </c>
      <c r="B1028" s="1" t="s">
        <v>348</v>
      </c>
    </row>
    <row r="1029" spans="1:14" customHeight="1" ht="12.75">
      <c r="A1029" s="1" t="s">
        <v>727</v>
      </c>
      <c r="B1029" s="1" t="s">
        <v>349</v>
      </c>
    </row>
    <row r="1030" spans="1:14" customHeight="1" ht="12.75">
      <c r="A1030" s="1" t="s">
        <v>728</v>
      </c>
      <c r="B1030" s="1" t="s">
        <v>337</v>
      </c>
    </row>
    <row r="1031" spans="1:14" customHeight="1" ht="12.75">
      <c r="A1031" s="1" t="s">
        <v>728</v>
      </c>
      <c r="B1031" s="1" t="s">
        <v>338</v>
      </c>
    </row>
    <row r="1032" spans="1:14" customHeight="1" ht="12.75">
      <c r="A1032" s="1" t="s">
        <v>728</v>
      </c>
      <c r="B1032" s="1" t="s">
        <v>339</v>
      </c>
    </row>
    <row r="1033" spans="1:14" customHeight="1" ht="12.75">
      <c r="A1033" s="1" t="s">
        <v>728</v>
      </c>
      <c r="B1033" s="1" t="s">
        <v>340</v>
      </c>
    </row>
    <row r="1034" spans="1:14" customHeight="1" ht="12.75">
      <c r="A1034" s="1" t="s">
        <v>728</v>
      </c>
      <c r="B1034" s="1" t="s">
        <v>344</v>
      </c>
    </row>
    <row r="1035" spans="1:14" customHeight="1" ht="12.75">
      <c r="A1035" s="1" t="s">
        <v>728</v>
      </c>
      <c r="B1035" s="1" t="s">
        <v>345</v>
      </c>
    </row>
    <row r="1036" spans="1:14" customHeight="1" ht="12.75">
      <c r="A1036" s="1" t="s">
        <v>728</v>
      </c>
      <c r="B1036" s="1" t="s">
        <v>346</v>
      </c>
    </row>
    <row r="1037" spans="1:14" customHeight="1" ht="12.75">
      <c r="A1037" s="1" t="s">
        <v>728</v>
      </c>
      <c r="B1037" s="1" t="s">
        <v>347</v>
      </c>
    </row>
    <row r="1038" spans="1:14" customHeight="1" ht="12.75">
      <c r="A1038" s="1" t="s">
        <v>729</v>
      </c>
      <c r="B1038" s="1" t="s">
        <v>335</v>
      </c>
    </row>
    <row r="1039" spans="1:14" customHeight="1" ht="12.75">
      <c r="A1039" s="1" t="s">
        <v>729</v>
      </c>
      <c r="B1039" s="1" t="s">
        <v>336</v>
      </c>
    </row>
    <row r="1040" spans="1:14" customHeight="1" ht="12.75">
      <c r="A1040" s="1" t="s">
        <v>729</v>
      </c>
      <c r="B1040" s="1" t="s">
        <v>337</v>
      </c>
    </row>
    <row r="1041" spans="1:14" customHeight="1" ht="12.75">
      <c r="A1041" s="1" t="s">
        <v>729</v>
      </c>
      <c r="B1041" s="1" t="s">
        <v>339</v>
      </c>
    </row>
    <row r="1042" spans="1:14" customHeight="1" ht="12.75">
      <c r="A1042" s="1" t="s">
        <v>729</v>
      </c>
      <c r="B1042" s="1" t="s">
        <v>344</v>
      </c>
    </row>
    <row r="1043" spans="1:14" customHeight="1" ht="12.75">
      <c r="A1043" s="1" t="s">
        <v>729</v>
      </c>
      <c r="B1043" s="1" t="s">
        <v>345</v>
      </c>
    </row>
    <row r="1044" spans="1:14" customHeight="1" ht="12.75">
      <c r="A1044" s="1" t="s">
        <v>729</v>
      </c>
      <c r="B1044" s="1" t="s">
        <v>346</v>
      </c>
    </row>
    <row r="1045" spans="1:14" customHeight="1" ht="12.75">
      <c r="A1045" s="1" t="s">
        <v>729</v>
      </c>
      <c r="B1045" s="1" t="s">
        <v>347</v>
      </c>
    </row>
    <row r="1046" spans="1:14" customHeight="1" ht="12.75">
      <c r="A1046" s="1" t="s">
        <v>730</v>
      </c>
      <c r="B1046" s="1" t="s">
        <v>335</v>
      </c>
    </row>
    <row r="1047" spans="1:14" customHeight="1" ht="12.75">
      <c r="A1047" s="1" t="s">
        <v>730</v>
      </c>
      <c r="B1047" s="1" t="s">
        <v>336</v>
      </c>
    </row>
    <row r="1048" spans="1:14" customHeight="1" ht="12.75">
      <c r="A1048" s="1" t="s">
        <v>730</v>
      </c>
      <c r="B1048" s="1" t="s">
        <v>337</v>
      </c>
    </row>
    <row r="1049" spans="1:14" customHeight="1" ht="12.75">
      <c r="A1049" s="1" t="s">
        <v>730</v>
      </c>
      <c r="B1049" s="1" t="s">
        <v>339</v>
      </c>
    </row>
    <row r="1050" spans="1:14" customHeight="1" ht="12.75">
      <c r="A1050" s="1" t="s">
        <v>730</v>
      </c>
      <c r="B1050" s="1" t="s">
        <v>344</v>
      </c>
    </row>
    <row r="1051" spans="1:14" customHeight="1" ht="12.75">
      <c r="A1051" s="1" t="s">
        <v>730</v>
      </c>
      <c r="B1051" s="1" t="s">
        <v>345</v>
      </c>
    </row>
    <row r="1052" spans="1:14" customHeight="1" ht="12.75">
      <c r="A1052" s="1" t="s">
        <v>730</v>
      </c>
      <c r="B1052" s="1" t="s">
        <v>346</v>
      </c>
    </row>
    <row r="1053" spans="1:14" customHeight="1" ht="12.75">
      <c r="A1053" s="1" t="s">
        <v>730</v>
      </c>
      <c r="B1053" s="1" t="s">
        <v>347</v>
      </c>
    </row>
    <row r="1054" spans="1:14" customHeight="1" ht="12.75">
      <c r="A1054" s="1" t="s">
        <v>731</v>
      </c>
      <c r="B1054" s="1" t="s">
        <v>335</v>
      </c>
    </row>
    <row r="1055" spans="1:14" customHeight="1" ht="12.75">
      <c r="A1055" s="1" t="s">
        <v>731</v>
      </c>
      <c r="B1055" s="1" t="s">
        <v>336</v>
      </c>
    </row>
    <row r="1056" spans="1:14" customHeight="1" ht="12.75">
      <c r="A1056" s="1" t="s">
        <v>731</v>
      </c>
      <c r="B1056" s="1" t="s">
        <v>337</v>
      </c>
    </row>
    <row r="1057" spans="1:14" customHeight="1" ht="12.75">
      <c r="A1057" s="1" t="s">
        <v>731</v>
      </c>
      <c r="B1057" s="1" t="s">
        <v>338</v>
      </c>
    </row>
    <row r="1058" spans="1:14" customHeight="1" ht="12.75">
      <c r="A1058" s="1" t="s">
        <v>731</v>
      </c>
      <c r="B1058" s="1" t="s">
        <v>339</v>
      </c>
    </row>
    <row r="1059" spans="1:14" customHeight="1" ht="12.75">
      <c r="A1059" s="1" t="s">
        <v>731</v>
      </c>
      <c r="B1059" s="1" t="s">
        <v>344</v>
      </c>
    </row>
    <row r="1060" spans="1:14" customHeight="1" ht="12.75">
      <c r="A1060" s="1" t="s">
        <v>731</v>
      </c>
      <c r="B1060" s="1" t="s">
        <v>345</v>
      </c>
    </row>
    <row r="1061" spans="1:14" customHeight="1" ht="12.75">
      <c r="A1061" s="1" t="s">
        <v>731</v>
      </c>
      <c r="B1061" s="1" t="s">
        <v>346</v>
      </c>
    </row>
    <row r="1062" spans="1:14" customHeight="1" ht="12.75">
      <c r="A1062" s="1" t="s">
        <v>731</v>
      </c>
      <c r="B1062" s="1" t="s">
        <v>347</v>
      </c>
    </row>
    <row r="1063" spans="1:14" customHeight="1" ht="12.75">
      <c r="A1063" s="1" t="s">
        <v>732</v>
      </c>
      <c r="B1063" s="1" t="s">
        <v>333</v>
      </c>
    </row>
    <row r="1064" spans="1:14" customHeight="1" ht="12.75">
      <c r="A1064" s="1" t="s">
        <v>732</v>
      </c>
      <c r="B1064" s="1" t="s">
        <v>334</v>
      </c>
    </row>
    <row r="1065" spans="1:14" customHeight="1" ht="12.75">
      <c r="A1065" s="1" t="s">
        <v>732</v>
      </c>
      <c r="B1065" s="1" t="s">
        <v>335</v>
      </c>
    </row>
    <row r="1066" spans="1:14" customHeight="1" ht="12.75">
      <c r="A1066" s="1" t="s">
        <v>732</v>
      </c>
      <c r="B1066" s="1" t="s">
        <v>336</v>
      </c>
    </row>
    <row r="1067" spans="1:14" customHeight="1" ht="12.75">
      <c r="A1067" s="1" t="s">
        <v>732</v>
      </c>
      <c r="B1067" s="1" t="s">
        <v>341</v>
      </c>
    </row>
    <row r="1068" spans="1:14" customHeight="1" ht="12.75">
      <c r="A1068" s="1" t="s">
        <v>732</v>
      </c>
      <c r="B1068" s="1" t="s">
        <v>342</v>
      </c>
    </row>
    <row r="1069" spans="1:14" customHeight="1" ht="12.75">
      <c r="A1069" s="1" t="s">
        <v>732</v>
      </c>
      <c r="B1069" s="1" t="s">
        <v>343</v>
      </c>
    </row>
    <row r="1070" spans="1:14" customHeight="1" ht="12.75">
      <c r="A1070" s="1" t="s">
        <v>732</v>
      </c>
      <c r="B1070" s="1" t="s">
        <v>348</v>
      </c>
    </row>
    <row r="1071" spans="1:14" customHeight="1" ht="12.75">
      <c r="A1071" s="1" t="s">
        <v>732</v>
      </c>
      <c r="B1071" s="1" t="s">
        <v>349</v>
      </c>
    </row>
    <row r="1072" spans="1:14" customHeight="1" ht="12.75">
      <c r="A1072" s="1" t="s">
        <v>733</v>
      </c>
      <c r="B1072" s="1" t="s">
        <v>335</v>
      </c>
    </row>
    <row r="1073" spans="1:14" customHeight="1" ht="12.75">
      <c r="A1073" s="1" t="s">
        <v>733</v>
      </c>
      <c r="B1073" s="1" t="s">
        <v>336</v>
      </c>
    </row>
    <row r="1074" spans="1:14" customHeight="1" ht="12.75">
      <c r="A1074" s="1" t="s">
        <v>733</v>
      </c>
      <c r="B1074" s="1" t="s">
        <v>337</v>
      </c>
    </row>
    <row r="1075" spans="1:14" customHeight="1" ht="12.75">
      <c r="A1075" s="1" t="s">
        <v>733</v>
      </c>
      <c r="B1075" s="1" t="s">
        <v>338</v>
      </c>
    </row>
    <row r="1076" spans="1:14" customHeight="1" ht="12.75">
      <c r="A1076" s="1" t="s">
        <v>733</v>
      </c>
      <c r="B1076" s="1" t="s">
        <v>339</v>
      </c>
    </row>
    <row r="1077" spans="1:14" customHeight="1" ht="12.75">
      <c r="A1077" s="1" t="s">
        <v>733</v>
      </c>
      <c r="B1077" s="1" t="s">
        <v>340</v>
      </c>
    </row>
    <row r="1078" spans="1:14" customHeight="1" ht="12.75">
      <c r="A1078" s="1" t="s">
        <v>733</v>
      </c>
      <c r="B1078" s="1" t="s">
        <v>341</v>
      </c>
    </row>
    <row r="1079" spans="1:14" customHeight="1" ht="12.75">
      <c r="A1079" s="1" t="s">
        <v>733</v>
      </c>
      <c r="B1079" s="1" t="s">
        <v>342</v>
      </c>
    </row>
    <row r="1080" spans="1:14" customHeight="1" ht="12.75">
      <c r="A1080" s="1" t="s">
        <v>733</v>
      </c>
      <c r="B1080" s="1" t="s">
        <v>343</v>
      </c>
    </row>
    <row r="1081" spans="1:14" customHeight="1" ht="12.75">
      <c r="A1081" s="1" t="s">
        <v>733</v>
      </c>
      <c r="B1081" s="1" t="s">
        <v>344</v>
      </c>
    </row>
    <row r="1082" spans="1:14" customHeight="1" ht="12.75">
      <c r="A1082" s="1" t="s">
        <v>733</v>
      </c>
      <c r="B1082" s="1" t="s">
        <v>345</v>
      </c>
    </row>
    <row r="1083" spans="1:14" customHeight="1" ht="12.75">
      <c r="A1083" s="1" t="s">
        <v>733</v>
      </c>
      <c r="B1083" s="1" t="s">
        <v>346</v>
      </c>
    </row>
    <row r="1084" spans="1:14" customHeight="1" ht="12.75">
      <c r="A1084" s="1" t="s">
        <v>733</v>
      </c>
      <c r="B1084" s="1" t="s">
        <v>347</v>
      </c>
    </row>
    <row r="1085" spans="1:14" customHeight="1" ht="12.75">
      <c r="A1085" s="1" t="s">
        <v>733</v>
      </c>
      <c r="B1085" s="1" t="s">
        <v>349</v>
      </c>
    </row>
    <row r="1086" spans="1:14" customHeight="1" ht="12.75">
      <c r="A1086" s="1" t="s">
        <v>734</v>
      </c>
      <c r="B1086" s="1" t="s">
        <v>333</v>
      </c>
    </row>
    <row r="1087" spans="1:14" customHeight="1" ht="12.75">
      <c r="A1087" s="1" t="s">
        <v>734</v>
      </c>
      <c r="B1087" s="1" t="s">
        <v>334</v>
      </c>
    </row>
    <row r="1088" spans="1:14" customHeight="1" ht="12.75">
      <c r="A1088" s="1" t="s">
        <v>734</v>
      </c>
      <c r="B1088" s="1" t="s">
        <v>335</v>
      </c>
    </row>
    <row r="1089" spans="1:14" customHeight="1" ht="12.75">
      <c r="A1089" s="1" t="s">
        <v>734</v>
      </c>
      <c r="B1089" s="1" t="s">
        <v>336</v>
      </c>
    </row>
    <row r="1090" spans="1:14" customHeight="1" ht="12.75">
      <c r="A1090" s="1" t="s">
        <v>734</v>
      </c>
      <c r="B1090" s="1" t="s">
        <v>337</v>
      </c>
    </row>
    <row r="1091" spans="1:14" customHeight="1" ht="12.75">
      <c r="A1091" s="1" t="s">
        <v>734</v>
      </c>
      <c r="B1091" s="1" t="s">
        <v>338</v>
      </c>
    </row>
    <row r="1092" spans="1:14" customHeight="1" ht="12.75">
      <c r="A1092" s="1" t="s">
        <v>734</v>
      </c>
      <c r="B1092" s="1" t="s">
        <v>339</v>
      </c>
    </row>
    <row r="1093" spans="1:14" customHeight="1" ht="12.75">
      <c r="A1093" s="1" t="s">
        <v>734</v>
      </c>
      <c r="B1093" s="1" t="s">
        <v>340</v>
      </c>
    </row>
    <row r="1094" spans="1:14" customHeight="1" ht="12.75">
      <c r="A1094" s="1" t="s">
        <v>734</v>
      </c>
      <c r="B1094" s="1" t="s">
        <v>341</v>
      </c>
    </row>
    <row r="1095" spans="1:14" customHeight="1" ht="12.75">
      <c r="A1095" s="1" t="s">
        <v>734</v>
      </c>
      <c r="B1095" s="1" t="s">
        <v>342</v>
      </c>
    </row>
    <row r="1096" spans="1:14" customHeight="1" ht="12.75">
      <c r="A1096" s="1" t="s">
        <v>734</v>
      </c>
      <c r="B1096" s="1" t="s">
        <v>343</v>
      </c>
    </row>
    <row r="1097" spans="1:14" customHeight="1" ht="12.75">
      <c r="A1097" s="1" t="s">
        <v>734</v>
      </c>
      <c r="B1097" s="1" t="s">
        <v>344</v>
      </c>
    </row>
    <row r="1098" spans="1:14" customHeight="1" ht="12.75">
      <c r="A1098" s="1" t="s">
        <v>734</v>
      </c>
      <c r="B1098" s="1" t="s">
        <v>345</v>
      </c>
    </row>
    <row r="1099" spans="1:14" customHeight="1" ht="12.75">
      <c r="A1099" s="1" t="s">
        <v>734</v>
      </c>
      <c r="B1099" s="1" t="s">
        <v>346</v>
      </c>
    </row>
    <row r="1100" spans="1:14" customHeight="1" ht="12.75">
      <c r="A1100" s="1" t="s">
        <v>734</v>
      </c>
      <c r="B1100" s="1" t="s">
        <v>347</v>
      </c>
    </row>
    <row r="1101" spans="1:14" customHeight="1" ht="12.75">
      <c r="A1101" s="1" t="s">
        <v>734</v>
      </c>
      <c r="B1101" s="1" t="s">
        <v>348</v>
      </c>
    </row>
    <row r="1102" spans="1:14" customHeight="1" ht="12.75">
      <c r="A1102" s="1" t="s">
        <v>734</v>
      </c>
      <c r="B1102" s="1" t="s">
        <v>349</v>
      </c>
    </row>
    <row r="1103" spans="1:14" customHeight="1" ht="12.75">
      <c r="A1103" s="1" t="s">
        <v>735</v>
      </c>
      <c r="B1103" s="1" t="s">
        <v>333</v>
      </c>
    </row>
    <row r="1104" spans="1:14" customHeight="1" ht="12.75">
      <c r="A1104" s="1" t="s">
        <v>735</v>
      </c>
      <c r="B1104" s="1" t="s">
        <v>334</v>
      </c>
    </row>
    <row r="1105" spans="1:14" customHeight="1" ht="12.75">
      <c r="A1105" s="1" t="s">
        <v>735</v>
      </c>
      <c r="B1105" s="1" t="s">
        <v>335</v>
      </c>
    </row>
    <row r="1106" spans="1:14" customHeight="1" ht="12.75">
      <c r="A1106" s="1" t="s">
        <v>735</v>
      </c>
      <c r="B1106" s="1" t="s">
        <v>336</v>
      </c>
    </row>
    <row r="1107" spans="1:14" customHeight="1" ht="12.75">
      <c r="A1107" s="1" t="s">
        <v>735</v>
      </c>
      <c r="B1107" s="1" t="s">
        <v>337</v>
      </c>
    </row>
    <row r="1108" spans="1:14" customHeight="1" ht="12.75">
      <c r="A1108" s="1" t="s">
        <v>735</v>
      </c>
      <c r="B1108" s="1" t="s">
        <v>341</v>
      </c>
    </row>
    <row r="1109" spans="1:14" customHeight="1" ht="12.75">
      <c r="A1109" s="1" t="s">
        <v>735</v>
      </c>
      <c r="B1109" s="1" t="s">
        <v>342</v>
      </c>
    </row>
    <row r="1110" spans="1:14" customHeight="1" ht="12.75">
      <c r="A1110" s="1" t="s">
        <v>735</v>
      </c>
      <c r="B1110" s="1" t="s">
        <v>343</v>
      </c>
    </row>
    <row r="1111" spans="1:14" customHeight="1" ht="12.75">
      <c r="A1111" s="1" t="s">
        <v>735</v>
      </c>
      <c r="B1111" s="1" t="s">
        <v>344</v>
      </c>
    </row>
    <row r="1112" spans="1:14" customHeight="1" ht="12.75">
      <c r="A1112" s="1" t="s">
        <v>736</v>
      </c>
      <c r="B1112" s="1" t="s">
        <v>334</v>
      </c>
    </row>
    <row r="1113" spans="1:14" customHeight="1" ht="12.75">
      <c r="A1113" s="1" t="s">
        <v>736</v>
      </c>
      <c r="B1113" s="1" t="s">
        <v>335</v>
      </c>
    </row>
    <row r="1114" spans="1:14" customHeight="1" ht="12.75">
      <c r="A1114" s="1" t="s">
        <v>736</v>
      </c>
      <c r="B1114" s="1" t="s">
        <v>339</v>
      </c>
    </row>
    <row r="1115" spans="1:14" customHeight="1" ht="12.75">
      <c r="A1115" s="1" t="s">
        <v>736</v>
      </c>
      <c r="B1115" s="1" t="s">
        <v>341</v>
      </c>
    </row>
    <row r="1116" spans="1:14" customHeight="1" ht="12.75">
      <c r="A1116" s="1" t="s">
        <v>737</v>
      </c>
      <c r="B1116" s="1" t="s">
        <v>334</v>
      </c>
    </row>
    <row r="1117" spans="1:14" customHeight="1" ht="12.75">
      <c r="A1117" s="1" t="s">
        <v>737</v>
      </c>
      <c r="B1117" s="1" t="s">
        <v>342</v>
      </c>
    </row>
    <row r="1118" spans="1:14" customHeight="1" ht="12.75">
      <c r="A1118" s="1" t="s">
        <v>737</v>
      </c>
      <c r="B1118" s="1" t="s">
        <v>343</v>
      </c>
    </row>
    <row r="1119" spans="1:14" customHeight="1" ht="12.75">
      <c r="A1119" s="1" t="s">
        <v>737</v>
      </c>
      <c r="B1119" s="1" t="s">
        <v>347</v>
      </c>
    </row>
    <row r="1120" spans="1:14" customHeight="1" ht="12.75">
      <c r="A1120" s="1" t="s">
        <v>738</v>
      </c>
      <c r="B1120" s="1" t="s">
        <v>333</v>
      </c>
    </row>
    <row r="1121" spans="1:14" customHeight="1" ht="12.75">
      <c r="A1121" s="1" t="s">
        <v>738</v>
      </c>
      <c r="B1121" s="1" t="s">
        <v>334</v>
      </c>
    </row>
    <row r="1122" spans="1:14" customHeight="1" ht="12.75">
      <c r="A1122" s="1" t="s">
        <v>738</v>
      </c>
      <c r="B1122" s="1" t="s">
        <v>335</v>
      </c>
    </row>
    <row r="1123" spans="1:14" customHeight="1" ht="12.75">
      <c r="A1123" s="1" t="s">
        <v>738</v>
      </c>
      <c r="B1123" s="1" t="s">
        <v>336</v>
      </c>
    </row>
    <row r="1124" spans="1:14" customHeight="1" ht="12.75">
      <c r="A1124" s="1" t="s">
        <v>738</v>
      </c>
      <c r="B1124" s="1" t="s">
        <v>337</v>
      </c>
    </row>
    <row r="1125" spans="1:14" customHeight="1" ht="12.75">
      <c r="A1125" s="1" t="s">
        <v>738</v>
      </c>
      <c r="B1125" s="1" t="s">
        <v>338</v>
      </c>
    </row>
    <row r="1126" spans="1:14" customHeight="1" ht="12.75">
      <c r="A1126" s="1" t="s">
        <v>738</v>
      </c>
      <c r="B1126" s="1" t="s">
        <v>339</v>
      </c>
    </row>
    <row r="1127" spans="1:14" customHeight="1" ht="12.75">
      <c r="A1127" s="1" t="s">
        <v>738</v>
      </c>
      <c r="B1127" s="1" t="s">
        <v>340</v>
      </c>
    </row>
    <row r="1128" spans="1:14" customHeight="1" ht="12.75">
      <c r="A1128" s="1" t="s">
        <v>738</v>
      </c>
      <c r="B1128" s="1" t="s">
        <v>341</v>
      </c>
    </row>
    <row r="1129" spans="1:14" customHeight="1" ht="12.75">
      <c r="A1129" s="1" t="s">
        <v>738</v>
      </c>
      <c r="B1129" s="1" t="s">
        <v>342</v>
      </c>
    </row>
    <row r="1130" spans="1:14" customHeight="1" ht="12.75">
      <c r="A1130" s="1" t="s">
        <v>738</v>
      </c>
      <c r="B1130" s="1" t="s">
        <v>343</v>
      </c>
    </row>
    <row r="1131" spans="1:14" customHeight="1" ht="12.75">
      <c r="A1131" s="1" t="s">
        <v>738</v>
      </c>
      <c r="B1131" s="1" t="s">
        <v>344</v>
      </c>
    </row>
    <row r="1132" spans="1:14" customHeight="1" ht="12.75">
      <c r="A1132" s="1" t="s">
        <v>738</v>
      </c>
      <c r="B1132" s="1" t="s">
        <v>345</v>
      </c>
    </row>
    <row r="1133" spans="1:14" customHeight="1" ht="12.75">
      <c r="A1133" s="1" t="s">
        <v>738</v>
      </c>
      <c r="B1133" s="1" t="s">
        <v>346</v>
      </c>
    </row>
    <row r="1134" spans="1:14" customHeight="1" ht="12.75">
      <c r="A1134" s="1" t="s">
        <v>738</v>
      </c>
      <c r="B1134" s="1" t="s">
        <v>347</v>
      </c>
    </row>
    <row r="1135" spans="1:14" customHeight="1" ht="12.75">
      <c r="A1135" s="1" t="s">
        <v>738</v>
      </c>
      <c r="B1135" s="1" t="s">
        <v>348</v>
      </c>
    </row>
    <row r="1136" spans="1:14" customHeight="1" ht="12.75">
      <c r="A1136" s="1" t="s">
        <v>738</v>
      </c>
      <c r="B1136" s="1" t="s">
        <v>349</v>
      </c>
    </row>
    <row r="1137" spans="1:14" customHeight="1" ht="12.75">
      <c r="A1137" s="1" t="s">
        <v>739</v>
      </c>
      <c r="B1137" s="1" t="s">
        <v>333</v>
      </c>
    </row>
    <row r="1138" spans="1:14" customHeight="1" ht="12.75">
      <c r="A1138" s="1" t="s">
        <v>739</v>
      </c>
      <c r="B1138" s="1" t="s">
        <v>334</v>
      </c>
    </row>
    <row r="1139" spans="1:14" customHeight="1" ht="12.75">
      <c r="A1139" s="1" t="s">
        <v>739</v>
      </c>
      <c r="B1139" s="1" t="s">
        <v>341</v>
      </c>
    </row>
    <row r="1140" spans="1:14" customHeight="1" ht="12.75">
      <c r="A1140" s="1" t="s">
        <v>739</v>
      </c>
      <c r="B1140" s="1" t="s">
        <v>342</v>
      </c>
    </row>
    <row r="1141" spans="1:14" customHeight="1" ht="12.75">
      <c r="A1141" s="1" t="s">
        <v>739</v>
      </c>
      <c r="B1141" s="1" t="s">
        <v>343</v>
      </c>
    </row>
    <row r="1142" spans="1:14" customHeight="1" ht="12.75">
      <c r="A1142" s="1" t="s">
        <v>739</v>
      </c>
      <c r="B1142" s="1" t="s">
        <v>348</v>
      </c>
    </row>
    <row r="1143" spans="1:14" customHeight="1" ht="12.75">
      <c r="A1143" s="1" t="s">
        <v>739</v>
      </c>
      <c r="B1143" s="1" t="s">
        <v>349</v>
      </c>
    </row>
    <row r="1144" spans="1:14" customHeight="1" ht="12.75">
      <c r="A1144" s="1" t="s">
        <v>740</v>
      </c>
      <c r="B1144" s="1" t="s">
        <v>335</v>
      </c>
    </row>
    <row r="1145" spans="1:14" customHeight="1" ht="12.75">
      <c r="A1145" s="1" t="s">
        <v>740</v>
      </c>
      <c r="B1145" s="1" t="s">
        <v>336</v>
      </c>
    </row>
    <row r="1146" spans="1:14" customHeight="1" ht="12.75">
      <c r="A1146" s="1" t="s">
        <v>740</v>
      </c>
      <c r="B1146" s="1" t="s">
        <v>337</v>
      </c>
    </row>
    <row r="1147" spans="1:14" customHeight="1" ht="12.75">
      <c r="A1147" s="1" t="s">
        <v>740</v>
      </c>
      <c r="B1147" s="1" t="s">
        <v>338</v>
      </c>
    </row>
    <row r="1148" spans="1:14" customHeight="1" ht="12.75">
      <c r="A1148" s="1" t="s">
        <v>740</v>
      </c>
      <c r="B1148" s="1" t="s">
        <v>339</v>
      </c>
    </row>
    <row r="1149" spans="1:14" customHeight="1" ht="12.75">
      <c r="A1149" s="1" t="s">
        <v>740</v>
      </c>
      <c r="B1149" s="1" t="s">
        <v>340</v>
      </c>
    </row>
    <row r="1150" spans="1:14" customHeight="1" ht="12.75">
      <c r="A1150" s="1" t="s">
        <v>740</v>
      </c>
      <c r="B1150" s="1" t="s">
        <v>344</v>
      </c>
    </row>
    <row r="1151" spans="1:14" customHeight="1" ht="12.75">
      <c r="A1151" s="1" t="s">
        <v>740</v>
      </c>
      <c r="B1151" s="1" t="s">
        <v>345</v>
      </c>
    </row>
    <row r="1152" spans="1:14" customHeight="1" ht="12.75">
      <c r="A1152" s="1" t="s">
        <v>740</v>
      </c>
      <c r="B1152" s="1" t="s">
        <v>346</v>
      </c>
    </row>
    <row r="1153" spans="1:14" customHeight="1" ht="12.75">
      <c r="A1153" s="1" t="s">
        <v>740</v>
      </c>
      <c r="B1153" s="1" t="s">
        <v>347</v>
      </c>
    </row>
    <row r="1154" spans="1:14" customHeight="1" ht="12.75">
      <c r="A1154" s="1" t="s">
        <v>741</v>
      </c>
      <c r="B1154" s="1" t="s">
        <v>333</v>
      </c>
    </row>
    <row r="1155" spans="1:14" customHeight="1" ht="12.75">
      <c r="A1155" s="1" t="s">
        <v>741</v>
      </c>
      <c r="B1155" s="1" t="s">
        <v>334</v>
      </c>
    </row>
    <row r="1156" spans="1:14" customHeight="1" ht="12.75">
      <c r="A1156" s="1" t="s">
        <v>741</v>
      </c>
      <c r="B1156" s="1" t="s">
        <v>335</v>
      </c>
    </row>
    <row r="1157" spans="1:14" customHeight="1" ht="12.75">
      <c r="A1157" s="1" t="s">
        <v>741</v>
      </c>
      <c r="B1157" s="1" t="s">
        <v>336</v>
      </c>
    </row>
    <row r="1158" spans="1:14" customHeight="1" ht="12.75">
      <c r="A1158" s="1" t="s">
        <v>741</v>
      </c>
      <c r="B1158" s="1" t="s">
        <v>337</v>
      </c>
    </row>
    <row r="1159" spans="1:14" customHeight="1" ht="12.75">
      <c r="A1159" s="1" t="s">
        <v>741</v>
      </c>
      <c r="B1159" s="1" t="s">
        <v>338</v>
      </c>
    </row>
    <row r="1160" spans="1:14" customHeight="1" ht="12.75">
      <c r="A1160" s="1" t="s">
        <v>741</v>
      </c>
      <c r="B1160" s="1" t="s">
        <v>339</v>
      </c>
    </row>
    <row r="1161" spans="1:14" customHeight="1" ht="12.75">
      <c r="A1161" s="1" t="s">
        <v>741</v>
      </c>
      <c r="B1161" s="1" t="s">
        <v>340</v>
      </c>
    </row>
    <row r="1162" spans="1:14" customHeight="1" ht="12.75">
      <c r="A1162" s="1" t="s">
        <v>741</v>
      </c>
      <c r="B1162" s="1" t="s">
        <v>341</v>
      </c>
    </row>
    <row r="1163" spans="1:14" customHeight="1" ht="12.75">
      <c r="A1163" s="1" t="s">
        <v>741</v>
      </c>
      <c r="B1163" s="1" t="s">
        <v>342</v>
      </c>
    </row>
    <row r="1164" spans="1:14" customHeight="1" ht="12.75">
      <c r="A1164" s="1" t="s">
        <v>741</v>
      </c>
      <c r="B1164" s="1" t="s">
        <v>343</v>
      </c>
    </row>
    <row r="1165" spans="1:14" customHeight="1" ht="12.75">
      <c r="A1165" s="1" t="s">
        <v>741</v>
      </c>
      <c r="B1165" s="1" t="s">
        <v>344</v>
      </c>
    </row>
    <row r="1166" spans="1:14" customHeight="1" ht="12.75">
      <c r="A1166" s="1" t="s">
        <v>741</v>
      </c>
      <c r="B1166" s="1" t="s">
        <v>345</v>
      </c>
    </row>
    <row r="1167" spans="1:14" customHeight="1" ht="12.75">
      <c r="A1167" s="1" t="s">
        <v>741</v>
      </c>
      <c r="B1167" s="1" t="s">
        <v>346</v>
      </c>
    </row>
    <row r="1168" spans="1:14" customHeight="1" ht="12.75">
      <c r="A1168" s="1" t="s">
        <v>741</v>
      </c>
      <c r="B1168" s="1" t="s">
        <v>347</v>
      </c>
    </row>
    <row r="1169" spans="1:14" customHeight="1" ht="12.75">
      <c r="A1169" s="1" t="s">
        <v>741</v>
      </c>
      <c r="B1169" s="1" t="s">
        <v>348</v>
      </c>
    </row>
    <row r="1170" spans="1:14" customHeight="1" ht="12.75">
      <c r="A1170" s="1" t="s">
        <v>741</v>
      </c>
      <c r="B1170" s="1" t="s">
        <v>349</v>
      </c>
    </row>
    <row r="1171" spans="1:14" customHeight="1" ht="12.75">
      <c r="A1171" s="1" t="s">
        <v>742</v>
      </c>
      <c r="B1171" s="1" t="s">
        <v>333</v>
      </c>
    </row>
    <row r="1172" spans="1:14" customHeight="1" ht="12.75">
      <c r="A1172" s="1" t="s">
        <v>742</v>
      </c>
      <c r="B1172" s="1" t="s">
        <v>334</v>
      </c>
    </row>
    <row r="1173" spans="1:14" customHeight="1" ht="12.75">
      <c r="A1173" s="1" t="s">
        <v>742</v>
      </c>
      <c r="B1173" s="1" t="s">
        <v>335</v>
      </c>
    </row>
    <row r="1174" spans="1:14" customHeight="1" ht="12.75">
      <c r="A1174" s="1" t="s">
        <v>742</v>
      </c>
      <c r="B1174" s="1" t="s">
        <v>336</v>
      </c>
    </row>
    <row r="1175" spans="1:14" customHeight="1" ht="12.75">
      <c r="A1175" s="1" t="s">
        <v>742</v>
      </c>
      <c r="B1175" s="1" t="s">
        <v>337</v>
      </c>
    </row>
    <row r="1176" spans="1:14" customHeight="1" ht="12.75">
      <c r="A1176" s="1" t="s">
        <v>742</v>
      </c>
      <c r="B1176" s="1" t="s">
        <v>338</v>
      </c>
    </row>
    <row r="1177" spans="1:14" customHeight="1" ht="12.75">
      <c r="A1177" s="1" t="s">
        <v>742</v>
      </c>
      <c r="B1177" s="1" t="s">
        <v>339</v>
      </c>
    </row>
    <row r="1178" spans="1:14" customHeight="1" ht="12.75">
      <c r="A1178" s="1" t="s">
        <v>742</v>
      </c>
      <c r="B1178" s="1" t="s">
        <v>340</v>
      </c>
    </row>
    <row r="1179" spans="1:14" customHeight="1" ht="12.75">
      <c r="A1179" s="1" t="s">
        <v>742</v>
      </c>
      <c r="B1179" s="1" t="s">
        <v>341</v>
      </c>
    </row>
    <row r="1180" spans="1:14" customHeight="1" ht="12.75">
      <c r="A1180" s="1" t="s">
        <v>742</v>
      </c>
      <c r="B1180" s="1" t="s">
        <v>342</v>
      </c>
    </row>
    <row r="1181" spans="1:14" customHeight="1" ht="12.75">
      <c r="A1181" s="1" t="s">
        <v>742</v>
      </c>
      <c r="B1181" s="1" t="s">
        <v>343</v>
      </c>
    </row>
    <row r="1182" spans="1:14" customHeight="1" ht="12.75">
      <c r="A1182" s="1" t="s">
        <v>742</v>
      </c>
      <c r="B1182" s="1" t="s">
        <v>344</v>
      </c>
    </row>
    <row r="1183" spans="1:14" customHeight="1" ht="12.75">
      <c r="A1183" s="1" t="s">
        <v>742</v>
      </c>
      <c r="B1183" s="1" t="s">
        <v>345</v>
      </c>
    </row>
    <row r="1184" spans="1:14" customHeight="1" ht="12.75">
      <c r="A1184" s="1" t="s">
        <v>742</v>
      </c>
      <c r="B1184" s="1" t="s">
        <v>346</v>
      </c>
    </row>
    <row r="1185" spans="1:14" customHeight="1" ht="12.75">
      <c r="A1185" s="1" t="s">
        <v>742</v>
      </c>
      <c r="B1185" s="1" t="s">
        <v>347</v>
      </c>
    </row>
    <row r="1186" spans="1:14" customHeight="1" ht="12.75">
      <c r="A1186" s="1" t="s">
        <v>742</v>
      </c>
      <c r="B1186" s="1" t="s">
        <v>348</v>
      </c>
    </row>
    <row r="1187" spans="1:14" customHeight="1" ht="12.75">
      <c r="A1187" s="1" t="s">
        <v>742</v>
      </c>
      <c r="B1187" s="1" t="s">
        <v>349</v>
      </c>
    </row>
    <row r="1188" spans="1:14" customHeight="1" ht="12.75">
      <c r="A1188" s="1" t="s">
        <v>743</v>
      </c>
      <c r="B1188" s="1" t="s">
        <v>335</v>
      </c>
    </row>
    <row r="1189" spans="1:14" customHeight="1" ht="12.75">
      <c r="A1189" s="1" t="s">
        <v>743</v>
      </c>
      <c r="B1189" s="1" t="s">
        <v>336</v>
      </c>
    </row>
    <row r="1190" spans="1:14" customHeight="1" ht="12.75">
      <c r="A1190" s="1" t="s">
        <v>743</v>
      </c>
      <c r="B1190" s="1" t="s">
        <v>337</v>
      </c>
    </row>
    <row r="1191" spans="1:14" customHeight="1" ht="12.75">
      <c r="A1191" s="1" t="s">
        <v>743</v>
      </c>
      <c r="B1191" s="1" t="s">
        <v>338</v>
      </c>
    </row>
    <row r="1192" spans="1:14" customHeight="1" ht="12.75">
      <c r="A1192" s="1" t="s">
        <v>743</v>
      </c>
      <c r="B1192" s="1" t="s">
        <v>339</v>
      </c>
    </row>
    <row r="1193" spans="1:14" customHeight="1" ht="12.75">
      <c r="A1193" s="1" t="s">
        <v>743</v>
      </c>
      <c r="B1193" s="1" t="s">
        <v>340</v>
      </c>
    </row>
    <row r="1194" spans="1:14" customHeight="1" ht="12.75">
      <c r="A1194" s="1" t="s">
        <v>743</v>
      </c>
      <c r="B1194" s="1" t="s">
        <v>344</v>
      </c>
    </row>
    <row r="1195" spans="1:14" customHeight="1" ht="12.75">
      <c r="A1195" s="1" t="s">
        <v>743</v>
      </c>
      <c r="B1195" s="1" t="s">
        <v>345</v>
      </c>
    </row>
    <row r="1196" spans="1:14" customHeight="1" ht="12.75">
      <c r="A1196" s="1" t="s">
        <v>743</v>
      </c>
      <c r="B1196" s="1" t="s">
        <v>346</v>
      </c>
    </row>
    <row r="1197" spans="1:14" customHeight="1" ht="12.75">
      <c r="A1197" s="1" t="s">
        <v>743</v>
      </c>
      <c r="B1197" s="1" t="s">
        <v>347</v>
      </c>
    </row>
    <row r="1198" spans="1:14" customHeight="1" ht="12.75">
      <c r="A1198" s="1" t="s">
        <v>744</v>
      </c>
      <c r="B1198" s="1" t="s">
        <v>333</v>
      </c>
    </row>
    <row r="1199" spans="1:14" customHeight="1" ht="12.75">
      <c r="A1199" s="1" t="s">
        <v>744</v>
      </c>
      <c r="B1199" s="1" t="s">
        <v>334</v>
      </c>
    </row>
    <row r="1200" spans="1:14" customHeight="1" ht="12.75">
      <c r="A1200" s="1" t="s">
        <v>744</v>
      </c>
      <c r="B1200" s="1" t="s">
        <v>335</v>
      </c>
    </row>
    <row r="1201" spans="1:14" customHeight="1" ht="12.75">
      <c r="A1201" s="1" t="s">
        <v>744</v>
      </c>
      <c r="B1201" s="1" t="s">
        <v>336</v>
      </c>
    </row>
    <row r="1202" spans="1:14" customHeight="1" ht="12.75">
      <c r="A1202" s="1" t="s">
        <v>744</v>
      </c>
      <c r="B1202" s="1" t="s">
        <v>337</v>
      </c>
    </row>
    <row r="1203" spans="1:14" customHeight="1" ht="12.75">
      <c r="A1203" s="1" t="s">
        <v>744</v>
      </c>
      <c r="B1203" s="1" t="s">
        <v>338</v>
      </c>
    </row>
    <row r="1204" spans="1:14" customHeight="1" ht="12.75">
      <c r="A1204" s="1" t="s">
        <v>744</v>
      </c>
      <c r="B1204" s="1" t="s">
        <v>339</v>
      </c>
    </row>
    <row r="1205" spans="1:14" customHeight="1" ht="12.75">
      <c r="A1205" s="1" t="s">
        <v>744</v>
      </c>
      <c r="B1205" s="1" t="s">
        <v>340</v>
      </c>
    </row>
    <row r="1206" spans="1:14" customHeight="1" ht="12.75">
      <c r="A1206" s="1" t="s">
        <v>744</v>
      </c>
      <c r="B1206" s="1" t="s">
        <v>341</v>
      </c>
    </row>
    <row r="1207" spans="1:14" customHeight="1" ht="12.75">
      <c r="A1207" s="1" t="s">
        <v>744</v>
      </c>
      <c r="B1207" s="1" t="s">
        <v>342</v>
      </c>
    </row>
    <row r="1208" spans="1:14" customHeight="1" ht="12.75">
      <c r="A1208" s="1" t="s">
        <v>744</v>
      </c>
      <c r="B1208" s="1" t="s">
        <v>343</v>
      </c>
    </row>
    <row r="1209" spans="1:14" customHeight="1" ht="12.75">
      <c r="A1209" s="1" t="s">
        <v>744</v>
      </c>
      <c r="B1209" s="1" t="s">
        <v>344</v>
      </c>
    </row>
    <row r="1210" spans="1:14" customHeight="1" ht="12.75">
      <c r="A1210" s="1" t="s">
        <v>744</v>
      </c>
      <c r="B1210" s="1" t="s">
        <v>345</v>
      </c>
    </row>
    <row r="1211" spans="1:14" customHeight="1" ht="12.75">
      <c r="A1211" s="1" t="s">
        <v>744</v>
      </c>
      <c r="B1211" s="1" t="s">
        <v>346</v>
      </c>
    </row>
    <row r="1212" spans="1:14" customHeight="1" ht="12.75">
      <c r="A1212" s="1" t="s">
        <v>744</v>
      </c>
      <c r="B1212" s="1" t="s">
        <v>347</v>
      </c>
    </row>
    <row r="1213" spans="1:14" customHeight="1" ht="12.75">
      <c r="A1213" s="1" t="s">
        <v>744</v>
      </c>
      <c r="B1213" s="1" t="s">
        <v>348</v>
      </c>
    </row>
    <row r="1214" spans="1:14" customHeight="1" ht="12.75">
      <c r="A1214" s="1" t="s">
        <v>744</v>
      </c>
      <c r="B1214" s="1" t="s">
        <v>349</v>
      </c>
    </row>
    <row r="1215" spans="1:14" customHeight="1" ht="12.75">
      <c r="A1215" s="1" t="s">
        <v>745</v>
      </c>
      <c r="B1215" s="1" t="s">
        <v>333</v>
      </c>
    </row>
    <row r="1216" spans="1:14" customHeight="1" ht="12.75">
      <c r="A1216" s="1" t="s">
        <v>745</v>
      </c>
      <c r="B1216" s="1" t="s">
        <v>334</v>
      </c>
    </row>
    <row r="1217" spans="1:14" customHeight="1" ht="12.75">
      <c r="A1217" s="1" t="s">
        <v>745</v>
      </c>
      <c r="B1217" s="1" t="s">
        <v>335</v>
      </c>
    </row>
    <row r="1218" spans="1:14" customHeight="1" ht="12.75">
      <c r="A1218" s="1" t="s">
        <v>745</v>
      </c>
      <c r="B1218" s="1" t="s">
        <v>336</v>
      </c>
    </row>
    <row r="1219" spans="1:14" customHeight="1" ht="12.75">
      <c r="A1219" s="1" t="s">
        <v>745</v>
      </c>
      <c r="B1219" s="1" t="s">
        <v>341</v>
      </c>
    </row>
    <row r="1220" spans="1:14" customHeight="1" ht="12.75">
      <c r="A1220" s="1" t="s">
        <v>745</v>
      </c>
      <c r="B1220" s="1" t="s">
        <v>342</v>
      </c>
    </row>
    <row r="1221" spans="1:14" customHeight="1" ht="12.75">
      <c r="A1221" s="1" t="s">
        <v>745</v>
      </c>
      <c r="B1221" s="1" t="s">
        <v>343</v>
      </c>
    </row>
    <row r="1222" spans="1:14" customHeight="1" ht="12.75">
      <c r="A1222" s="1" t="s">
        <v>745</v>
      </c>
      <c r="B1222" s="1" t="s">
        <v>344</v>
      </c>
    </row>
    <row r="1223" spans="1:14" customHeight="1" ht="12.75">
      <c r="A1223" s="1" t="s">
        <v>745</v>
      </c>
      <c r="B1223" s="1" t="s">
        <v>347</v>
      </c>
    </row>
    <row r="1224" spans="1:14" customHeight="1" ht="12.75">
      <c r="A1224" s="1" t="s">
        <v>745</v>
      </c>
      <c r="B1224" s="1" t="s">
        <v>348</v>
      </c>
    </row>
    <row r="1225" spans="1:14" customHeight="1" ht="12.75">
      <c r="A1225" s="1" t="s">
        <v>745</v>
      </c>
      <c r="B1225" s="1" t="s">
        <v>349</v>
      </c>
    </row>
    <row r="1226" spans="1:14" customHeight="1" ht="12.75">
      <c r="A1226" s="1" t="s">
        <v>746</v>
      </c>
      <c r="B1226" s="1" t="s">
        <v>333</v>
      </c>
    </row>
    <row r="1227" spans="1:14" customHeight="1" ht="12.75">
      <c r="A1227" s="1" t="s">
        <v>746</v>
      </c>
      <c r="B1227" s="1" t="s">
        <v>334</v>
      </c>
    </row>
    <row r="1228" spans="1:14" customHeight="1" ht="12.75">
      <c r="A1228" s="1" t="s">
        <v>746</v>
      </c>
      <c r="B1228" s="1" t="s">
        <v>335</v>
      </c>
    </row>
    <row r="1229" spans="1:14" customHeight="1" ht="12.75">
      <c r="A1229" s="1" t="s">
        <v>746</v>
      </c>
      <c r="B1229" s="1" t="s">
        <v>336</v>
      </c>
    </row>
    <row r="1230" spans="1:14" customHeight="1" ht="12.75">
      <c r="A1230" s="1" t="s">
        <v>746</v>
      </c>
      <c r="B1230" s="1" t="s">
        <v>341</v>
      </c>
    </row>
    <row r="1231" spans="1:14" customHeight="1" ht="12.75">
      <c r="A1231" s="1" t="s">
        <v>746</v>
      </c>
      <c r="B1231" s="1" t="s">
        <v>342</v>
      </c>
    </row>
    <row r="1232" spans="1:14" customHeight="1" ht="12.75">
      <c r="A1232" s="1" t="s">
        <v>746</v>
      </c>
      <c r="B1232" s="1" t="s">
        <v>343</v>
      </c>
    </row>
    <row r="1233" spans="1:14" customHeight="1" ht="12.75">
      <c r="A1233" s="1" t="s">
        <v>746</v>
      </c>
      <c r="B1233" s="1" t="s">
        <v>344</v>
      </c>
    </row>
    <row r="1234" spans="1:14" customHeight="1" ht="12.75">
      <c r="A1234" s="1" t="s">
        <v>746</v>
      </c>
      <c r="B1234" s="1" t="s">
        <v>347</v>
      </c>
    </row>
    <row r="1235" spans="1:14" customHeight="1" ht="12.75">
      <c r="A1235" s="1" t="s">
        <v>746</v>
      </c>
      <c r="B1235" s="1" t="s">
        <v>348</v>
      </c>
    </row>
    <row r="1236" spans="1:14" customHeight="1" ht="12.75">
      <c r="A1236" s="1" t="s">
        <v>746</v>
      </c>
      <c r="B1236" s="1" t="s">
        <v>349</v>
      </c>
    </row>
    <row r="1237" spans="1:14" customHeight="1" ht="12.75">
      <c r="A1237" s="1" t="s">
        <v>747</v>
      </c>
      <c r="B1237" s="1" t="s">
        <v>335</v>
      </c>
    </row>
    <row r="1238" spans="1:14" customHeight="1" ht="12.75">
      <c r="A1238" s="1" t="s">
        <v>747</v>
      </c>
      <c r="B1238" s="1" t="s">
        <v>336</v>
      </c>
    </row>
    <row r="1239" spans="1:14" customHeight="1" ht="12.75">
      <c r="A1239" s="1" t="s">
        <v>747</v>
      </c>
      <c r="B1239" s="1" t="s">
        <v>337</v>
      </c>
    </row>
    <row r="1240" spans="1:14" customHeight="1" ht="12.75">
      <c r="A1240" s="1" t="s">
        <v>747</v>
      </c>
      <c r="B1240" s="1" t="s">
        <v>338</v>
      </c>
    </row>
    <row r="1241" spans="1:14" customHeight="1" ht="12.75">
      <c r="A1241" s="1" t="s">
        <v>747</v>
      </c>
      <c r="B1241" s="1" t="s">
        <v>339</v>
      </c>
    </row>
    <row r="1242" spans="1:14" customHeight="1" ht="12.75">
      <c r="A1242" s="1" t="s">
        <v>747</v>
      </c>
      <c r="B1242" s="1" t="s">
        <v>340</v>
      </c>
    </row>
    <row r="1243" spans="1:14" customHeight="1" ht="12.75">
      <c r="A1243" s="1" t="s">
        <v>747</v>
      </c>
      <c r="B1243" s="1" t="s">
        <v>344</v>
      </c>
    </row>
    <row r="1244" spans="1:14" customHeight="1" ht="12.75">
      <c r="A1244" s="1" t="s">
        <v>747</v>
      </c>
      <c r="B1244" s="1" t="s">
        <v>345</v>
      </c>
    </row>
    <row r="1245" spans="1:14" customHeight="1" ht="12.75">
      <c r="A1245" s="1" t="s">
        <v>747</v>
      </c>
      <c r="B1245" s="1" t="s">
        <v>346</v>
      </c>
    </row>
    <row r="1246" spans="1:14" customHeight="1" ht="12.75">
      <c r="A1246" s="1" t="s">
        <v>747</v>
      </c>
      <c r="B1246" s="1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410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62.03</v>
      </c>
      <c r="C2" s="1">
        <v>0.0</v>
      </c>
      <c r="D2" s="1" t="s">
        <v>173</v>
      </c>
      <c r="E2" s="5">
        <v>0.32</v>
      </c>
      <c r="F2" s="5">
        <v>0.18</v>
      </c>
      <c r="G2" s="1">
        <v>5</v>
      </c>
      <c r="H2" s="9">
        <v>0.95</v>
      </c>
      <c r="I2" s="1">
        <v>26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608</v>
      </c>
      <c r="X2" s="1">
        <v>9104</v>
      </c>
      <c r="Y2" s="31"/>
    </row>
    <row r="3" spans="1:25" customHeight="1" ht="12.75">
      <c r="A3" s="1" t="s">
        <v>174</v>
      </c>
      <c r="B3" s="7">
        <v>515.86</v>
      </c>
      <c r="C3" s="1">
        <v>0.0</v>
      </c>
      <c r="D3" s="1" t="s">
        <v>173</v>
      </c>
      <c r="E3" s="5">
        <v>0.03</v>
      </c>
      <c r="F3" s="5">
        <v>1.35</v>
      </c>
      <c r="G3" s="1">
        <v>5</v>
      </c>
      <c r="H3" s="9">
        <v>0.95</v>
      </c>
      <c r="I3" s="1">
        <v>21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608</v>
      </c>
      <c r="X3" s="1">
        <v>9168</v>
      </c>
      <c r="Y3" s="31"/>
    </row>
    <row r="4" spans="1:25" customHeight="1" ht="12.75">
      <c r="A4" s="1" t="s">
        <v>175</v>
      </c>
      <c r="B4" s="7">
        <v>30.11</v>
      </c>
      <c r="C4" s="1">
        <v>0.0</v>
      </c>
      <c r="D4" s="1" t="s">
        <v>173</v>
      </c>
      <c r="E4" s="5">
        <v>0.29</v>
      </c>
      <c r="F4" s="5">
        <v>0.44</v>
      </c>
      <c r="G4" s="1">
        <v>5</v>
      </c>
      <c r="H4" s="9">
        <v>0.95</v>
      </c>
      <c r="I4" s="1">
        <v>28</v>
      </c>
      <c r="J4" s="1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608</v>
      </c>
      <c r="X4" s="1">
        <v>9232</v>
      </c>
      <c r="Y4" s="31"/>
    </row>
    <row r="5" spans="1:25" customHeight="1" ht="12.75">
      <c r="A5" s="1" t="s">
        <v>176</v>
      </c>
      <c r="B5" s="7">
        <v>214.79</v>
      </c>
      <c r="C5" s="1">
        <v>0.0</v>
      </c>
      <c r="D5" s="1" t="s">
        <v>173</v>
      </c>
      <c r="E5" s="5">
        <v>0.87</v>
      </c>
      <c r="F5" s="5">
        <v>1.64</v>
      </c>
      <c r="G5" s="1">
        <v>5</v>
      </c>
      <c r="H5" s="9">
        <v>0.95</v>
      </c>
      <c r="I5" s="1">
        <v>31</v>
      </c>
      <c r="J5" s="1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608</v>
      </c>
      <c r="X5" s="1">
        <v>9296</v>
      </c>
      <c r="Y5" s="31"/>
    </row>
    <row r="6" spans="1:25" customHeight="1" ht="12.75">
      <c r="A6" s="1" t="s">
        <v>179</v>
      </c>
      <c r="B6" s="7">
        <v>397.44</v>
      </c>
      <c r="C6" s="1">
        <v>0.0</v>
      </c>
      <c r="D6" s="1" t="s">
        <v>173</v>
      </c>
      <c r="E6" s="5">
        <v>1.13</v>
      </c>
      <c r="F6" s="5">
        <v>1.69</v>
      </c>
      <c r="G6" s="1">
        <v>5</v>
      </c>
      <c r="H6" s="9">
        <v>0.95</v>
      </c>
      <c r="I6" s="1">
        <v>22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608</v>
      </c>
      <c r="X6" s="1">
        <v>9360</v>
      </c>
      <c r="Y6" s="31"/>
    </row>
    <row r="7" spans="1:25" customHeight="1" ht="12.75">
      <c r="A7" s="1" t="s">
        <v>180</v>
      </c>
      <c r="B7" s="7">
        <v>506.63</v>
      </c>
      <c r="C7" s="1">
        <v>0.0</v>
      </c>
      <c r="D7" s="1" t="s">
        <v>173</v>
      </c>
      <c r="E7" s="5">
        <v>0.37</v>
      </c>
      <c r="F7" s="5">
        <v>1.59</v>
      </c>
      <c r="G7" s="1">
        <v>5</v>
      </c>
      <c r="H7" s="9">
        <v>0.95</v>
      </c>
      <c r="I7" s="1">
        <v>22</v>
      </c>
      <c r="J7" s="1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608</v>
      </c>
      <c r="X7" s="1">
        <v>9424</v>
      </c>
      <c r="Y7" s="31"/>
    </row>
    <row r="8" spans="1:25" customHeight="1" ht="12.75">
      <c r="A8" s="1" t="s">
        <v>181</v>
      </c>
      <c r="B8" s="7">
        <v>0.34</v>
      </c>
      <c r="C8" s="1">
        <v>0.0</v>
      </c>
      <c r="D8" s="1" t="s">
        <v>173</v>
      </c>
      <c r="E8" s="5">
        <v>1.62</v>
      </c>
      <c r="F8" s="5">
        <v>1.09</v>
      </c>
      <c r="G8" s="1">
        <v>5</v>
      </c>
      <c r="H8" s="9">
        <v>0.95</v>
      </c>
      <c r="I8" s="1">
        <v>9</v>
      </c>
      <c r="J8" s="1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608</v>
      </c>
      <c r="X8" s="1">
        <v>9488</v>
      </c>
      <c r="Y8" s="31"/>
    </row>
    <row r="9" spans="1:25" customHeight="1" ht="12.75">
      <c r="A9" s="1" t="s">
        <v>182</v>
      </c>
      <c r="B9" s="7">
        <v>0.05</v>
      </c>
      <c r="C9" s="1">
        <v>0.0</v>
      </c>
      <c r="D9" s="1" t="s">
        <v>173</v>
      </c>
      <c r="E9" s="5">
        <v>0.45</v>
      </c>
      <c r="F9" s="5">
        <v>0.96</v>
      </c>
      <c r="G9" s="1">
        <v>5</v>
      </c>
      <c r="H9" s="9">
        <v>0.95</v>
      </c>
      <c r="I9" s="1">
        <v>9</v>
      </c>
      <c r="J9" s="1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608</v>
      </c>
      <c r="X9" s="1">
        <v>9552</v>
      </c>
      <c r="Y9" s="31"/>
    </row>
    <row r="10" spans="1:25" customHeight="1" ht="12.75">
      <c r="A10" s="1" t="s">
        <v>183</v>
      </c>
      <c r="B10" s="7">
        <v>0.04</v>
      </c>
      <c r="C10" s="1">
        <v>0.0</v>
      </c>
      <c r="D10" s="1" t="s">
        <v>173</v>
      </c>
      <c r="E10" s="5">
        <v>0.49</v>
      </c>
      <c r="F10" s="5">
        <v>0.73</v>
      </c>
      <c r="G10" s="1">
        <v>5</v>
      </c>
      <c r="H10" s="9">
        <v>0.95</v>
      </c>
      <c r="I10" s="1">
        <v>9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608</v>
      </c>
      <c r="X10" s="1">
        <v>9616</v>
      </c>
      <c r="Y10" s="31"/>
    </row>
    <row r="11" spans="1:25" customHeight="1" ht="12.75">
      <c r="A11" s="1" t="s">
        <v>184</v>
      </c>
      <c r="B11" s="7">
        <v>0.27</v>
      </c>
      <c r="C11" s="1">
        <v>0.0</v>
      </c>
      <c r="D11" s="1" t="s">
        <v>173</v>
      </c>
      <c r="E11" s="5">
        <v>0.96</v>
      </c>
      <c r="F11" s="5">
        <v>0.01</v>
      </c>
      <c r="G11" s="1">
        <v>5</v>
      </c>
      <c r="H11" s="9">
        <v>0.95</v>
      </c>
      <c r="I11" s="1">
        <v>8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608</v>
      </c>
      <c r="X11" s="1">
        <v>9680</v>
      </c>
      <c r="Y11" s="31"/>
    </row>
    <row r="12" spans="1:25" customHeight="1" ht="12.75">
      <c r="A12" s="1" t="s">
        <v>185</v>
      </c>
      <c r="B12" s="7">
        <v>0.76</v>
      </c>
      <c r="C12" s="1">
        <v>0.0</v>
      </c>
      <c r="D12" s="1" t="s">
        <v>173</v>
      </c>
      <c r="E12" s="5">
        <v>1.01</v>
      </c>
      <c r="F12" s="5">
        <v>0.9</v>
      </c>
      <c r="G12" s="1">
        <v>5</v>
      </c>
      <c r="H12" s="9">
        <v>0.95</v>
      </c>
      <c r="I12" s="1">
        <v>8</v>
      </c>
      <c r="J12" s="1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608</v>
      </c>
      <c r="X12" s="1">
        <v>9744</v>
      </c>
      <c r="Y12" s="31"/>
    </row>
    <row r="13" spans="1:25" customHeight="1" ht="12.75">
      <c r="A13" s="1" t="s">
        <v>200</v>
      </c>
      <c r="B13" s="7">
        <v>0.96</v>
      </c>
      <c r="C13" s="1">
        <v>0.0</v>
      </c>
      <c r="D13" s="1" t="s">
        <v>173</v>
      </c>
      <c r="E13" s="5">
        <v>1.33</v>
      </c>
      <c r="F13" s="5">
        <v>0.64</v>
      </c>
      <c r="G13" s="1">
        <v>5</v>
      </c>
      <c r="H13" s="9">
        <v>0.95</v>
      </c>
      <c r="I13" s="1">
        <v>7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608</v>
      </c>
      <c r="X13" s="1">
        <v>9808</v>
      </c>
      <c r="Y13" s="31"/>
    </row>
    <row r="14" spans="1:25" customHeight="1" ht="12.75">
      <c r="A14" s="1" t="s">
        <v>213</v>
      </c>
      <c r="B14" s="7">
        <v>0.77</v>
      </c>
      <c r="C14" s="1">
        <v>0.0</v>
      </c>
      <c r="D14" s="1" t="s">
        <v>173</v>
      </c>
      <c r="E14" s="5">
        <v>0.16</v>
      </c>
      <c r="F14" s="5">
        <v>1.52</v>
      </c>
      <c r="G14" s="1">
        <v>5</v>
      </c>
      <c r="H14" s="9">
        <v>0.95</v>
      </c>
      <c r="I14" s="1">
        <v>10</v>
      </c>
      <c r="J14" s="1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608</v>
      </c>
      <c r="X14" s="1">
        <v>9872</v>
      </c>
      <c r="Y14" s="31"/>
    </row>
    <row r="15" spans="1:25" customHeight="1" ht="12.75">
      <c r="A15" s="1" t="s">
        <v>214</v>
      </c>
      <c r="B15" s="7">
        <v>0.64</v>
      </c>
      <c r="C15" s="1">
        <v>0.0</v>
      </c>
      <c r="D15" s="1" t="s">
        <v>173</v>
      </c>
      <c r="E15" s="5">
        <v>0.22</v>
      </c>
      <c r="F15" s="5">
        <v>0.54</v>
      </c>
      <c r="G15" s="1">
        <v>5</v>
      </c>
      <c r="H15" s="9">
        <v>0.95</v>
      </c>
      <c r="I15" s="1">
        <v>8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608</v>
      </c>
      <c r="X15" s="1">
        <v>9936</v>
      </c>
      <c r="Y15" s="31"/>
    </row>
    <row r="16" spans="1:25" customHeight="1" ht="12.75">
      <c r="A16" s="1" t="s">
        <v>215</v>
      </c>
      <c r="B16" s="7">
        <v>0.99</v>
      </c>
      <c r="C16" s="1">
        <v>0.0</v>
      </c>
      <c r="D16" s="1" t="s">
        <v>173</v>
      </c>
      <c r="E16" s="5">
        <v>1.31</v>
      </c>
      <c r="F16" s="5">
        <v>0.26</v>
      </c>
      <c r="G16" s="1">
        <v>5</v>
      </c>
      <c r="H16" s="9">
        <v>0.95</v>
      </c>
      <c r="I16" s="1">
        <v>10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608</v>
      </c>
      <c r="X16" s="1">
        <v>10000</v>
      </c>
      <c r="Y16" s="31"/>
    </row>
    <row r="17" spans="1:25" customHeight="1" ht="12.75">
      <c r="A17" s="1" t="s">
        <v>216</v>
      </c>
      <c r="B17" s="7">
        <v>0.18</v>
      </c>
      <c r="C17" s="1">
        <v>0.0</v>
      </c>
      <c r="D17" s="1" t="s">
        <v>173</v>
      </c>
      <c r="E17" s="5">
        <v>0.02</v>
      </c>
      <c r="F17" s="5">
        <v>1.46</v>
      </c>
      <c r="G17" s="1">
        <v>5</v>
      </c>
      <c r="H17" s="9">
        <v>0.95</v>
      </c>
      <c r="I17" s="1">
        <v>7</v>
      </c>
      <c r="J17" s="1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608</v>
      </c>
      <c r="X17" s="1">
        <v>10064</v>
      </c>
      <c r="Y17" s="31"/>
    </row>
    <row r="18" spans="1:25" customHeight="1" ht="12.75">
      <c r="A18" s="1" t="s">
        <v>217</v>
      </c>
      <c r="B18" s="7">
        <v>0.41</v>
      </c>
      <c r="C18" s="1">
        <v>0.0</v>
      </c>
      <c r="D18" s="1" t="s">
        <v>173</v>
      </c>
      <c r="E18" s="5">
        <v>1.15</v>
      </c>
      <c r="F18" s="5">
        <v>1.23</v>
      </c>
      <c r="G18" s="1">
        <v>5</v>
      </c>
      <c r="H18" s="9">
        <v>0.95</v>
      </c>
      <c r="I18" s="1">
        <v>9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608</v>
      </c>
      <c r="X18" s="1">
        <v>10128</v>
      </c>
      <c r="Y18" s="31"/>
    </row>
    <row r="19" spans="1:25" customHeight="1" ht="12.75">
      <c r="A19" s="1" t="s">
        <v>218</v>
      </c>
      <c r="B19" s="7">
        <v>0.12</v>
      </c>
      <c r="C19" s="1">
        <v>0.0</v>
      </c>
      <c r="D19" s="1" t="s">
        <v>173</v>
      </c>
      <c r="E19" s="5">
        <v>0.4</v>
      </c>
      <c r="F19" s="5">
        <v>1.21</v>
      </c>
      <c r="G19" s="1">
        <v>5</v>
      </c>
      <c r="H19" s="9">
        <v>0.95</v>
      </c>
      <c r="I19" s="1">
        <v>8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608</v>
      </c>
      <c r="X19" s="1">
        <v>10192</v>
      </c>
      <c r="Y19" s="31"/>
    </row>
    <row r="20" spans="1:25" customHeight="1" ht="12.75">
      <c r="A20" s="1" t="s">
        <v>219</v>
      </c>
      <c r="B20" s="7">
        <v>0.32</v>
      </c>
      <c r="C20" s="1">
        <v>0.0</v>
      </c>
      <c r="D20" s="1" t="s">
        <v>173</v>
      </c>
      <c r="E20" s="5">
        <v>0.41</v>
      </c>
      <c r="F20" s="5">
        <v>0.43</v>
      </c>
      <c r="G20" s="1">
        <v>5</v>
      </c>
      <c r="H20" s="9">
        <v>0.95</v>
      </c>
      <c r="I20" s="1">
        <v>8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608</v>
      </c>
      <c r="X20" s="1">
        <v>10256</v>
      </c>
      <c r="Y20" s="31"/>
    </row>
    <row r="21" spans="1:25" customHeight="1" ht="12.75">
      <c r="A21" s="1" t="s">
        <v>220</v>
      </c>
      <c r="B21" s="7">
        <v>0.46</v>
      </c>
      <c r="C21" s="1">
        <v>0.0</v>
      </c>
      <c r="D21" s="1" t="s">
        <v>173</v>
      </c>
      <c r="E21" s="5">
        <v>0.08</v>
      </c>
      <c r="F21" s="5">
        <v>0.96</v>
      </c>
      <c r="G21" s="1">
        <v>5</v>
      </c>
      <c r="H21" s="9">
        <v>0.95</v>
      </c>
      <c r="I21" s="1">
        <v>7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608</v>
      </c>
      <c r="X21" s="1">
        <v>10320</v>
      </c>
      <c r="Y21" s="31"/>
    </row>
    <row r="22" spans="1:25" customHeight="1" ht="12.75">
      <c r="A22" s="1" t="s">
        <v>221</v>
      </c>
      <c r="B22" s="7">
        <v>0.72</v>
      </c>
      <c r="C22" s="1">
        <v>0.0</v>
      </c>
      <c r="D22" s="1" t="s">
        <v>173</v>
      </c>
      <c r="E22" s="5">
        <v>1.04</v>
      </c>
      <c r="F22" s="5">
        <v>1.23</v>
      </c>
      <c r="G22" s="1">
        <v>5</v>
      </c>
      <c r="H22" s="9">
        <v>0.95</v>
      </c>
      <c r="I22" s="1">
        <v>9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608</v>
      </c>
      <c r="X22" s="1">
        <v>10384</v>
      </c>
      <c r="Y22" s="31"/>
    </row>
    <row r="23" spans="1:25" customHeight="1" ht="12.75">
      <c r="A23" s="1" t="s">
        <v>222</v>
      </c>
      <c r="B23" s="7">
        <v>0.85</v>
      </c>
      <c r="C23" s="1">
        <v>0.0</v>
      </c>
      <c r="D23" s="1" t="s">
        <v>173</v>
      </c>
      <c r="E23" s="5">
        <v>0.29</v>
      </c>
      <c r="F23" s="5">
        <v>1.18</v>
      </c>
      <c r="G23" s="1">
        <v>5</v>
      </c>
      <c r="H23" s="9">
        <v>0.95</v>
      </c>
      <c r="I23" s="1">
        <v>10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608</v>
      </c>
      <c r="X23" s="1">
        <v>10448</v>
      </c>
      <c r="Y23" s="31"/>
    </row>
    <row r="24" spans="1:25" customHeight="1" ht="12.75">
      <c r="A24" s="1" t="s">
        <v>223</v>
      </c>
      <c r="B24" s="7">
        <v>0.83</v>
      </c>
      <c r="C24" s="1">
        <v>0.0</v>
      </c>
      <c r="D24" s="1" t="s">
        <v>173</v>
      </c>
      <c r="E24" s="5">
        <v>0.11</v>
      </c>
      <c r="F24" s="5">
        <v>0.17</v>
      </c>
      <c r="G24" s="1">
        <v>5</v>
      </c>
      <c r="H24" s="9">
        <v>0.95</v>
      </c>
      <c r="I24" s="1">
        <v>8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608</v>
      </c>
      <c r="X24" s="1">
        <v>10512</v>
      </c>
      <c r="Y24" s="31"/>
    </row>
    <row r="25" spans="1:25" customHeight="1" ht="12.75">
      <c r="A25" s="1" t="s">
        <v>224</v>
      </c>
      <c r="B25" s="7">
        <v>0.78</v>
      </c>
      <c r="C25" s="1">
        <v>0.0</v>
      </c>
      <c r="D25" s="1" t="s">
        <v>173</v>
      </c>
      <c r="E25" s="5">
        <v>0.1</v>
      </c>
      <c r="F25" s="5">
        <v>0.08</v>
      </c>
      <c r="G25" s="1">
        <v>5</v>
      </c>
      <c r="H25" s="9">
        <v>0.95</v>
      </c>
      <c r="I25" s="1">
        <v>9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608</v>
      </c>
      <c r="X25" s="1">
        <v>10576</v>
      </c>
      <c r="Y25" s="31"/>
    </row>
    <row r="26" spans="1:25" customHeight="1" ht="12.75">
      <c r="A26" s="1" t="s">
        <v>225</v>
      </c>
      <c r="B26" s="7">
        <v>0.41</v>
      </c>
      <c r="C26" s="1">
        <v>0.0</v>
      </c>
      <c r="D26" s="1" t="s">
        <v>173</v>
      </c>
      <c r="E26" s="5">
        <v>0.06</v>
      </c>
      <c r="F26" s="5">
        <v>1.64</v>
      </c>
      <c r="G26" s="1">
        <v>5</v>
      </c>
      <c r="H26" s="9">
        <v>0.95</v>
      </c>
      <c r="I26" s="1">
        <v>9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608</v>
      </c>
      <c r="X26" s="1">
        <v>10640</v>
      </c>
      <c r="Y26" s="31"/>
    </row>
    <row r="27" spans="1:25" customHeight="1" ht="12.75">
      <c r="A27" s="1" t="s">
        <v>226</v>
      </c>
      <c r="B27" s="7">
        <v>0.55</v>
      </c>
      <c r="C27" s="1">
        <v>0.0</v>
      </c>
      <c r="D27" s="1" t="s">
        <v>173</v>
      </c>
      <c r="E27" s="5">
        <v>0.85</v>
      </c>
      <c r="F27" s="5">
        <v>0.86</v>
      </c>
      <c r="G27" s="1">
        <v>5</v>
      </c>
      <c r="H27" s="9">
        <v>0.95</v>
      </c>
      <c r="I27" s="1">
        <v>9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608</v>
      </c>
      <c r="X27" s="1">
        <v>10704</v>
      </c>
      <c r="Y27" s="31"/>
    </row>
    <row r="28" spans="1:25" customHeight="1" ht="12.75">
      <c r="A28" s="1" t="s">
        <v>290</v>
      </c>
      <c r="B28" s="7">
        <v>0.95</v>
      </c>
      <c r="C28" s="1">
        <v>0.0</v>
      </c>
      <c r="D28" s="1" t="s">
        <v>173</v>
      </c>
      <c r="E28" s="5">
        <v>0.04</v>
      </c>
      <c r="F28" s="5">
        <v>0.83</v>
      </c>
      <c r="G28" s="1">
        <v>5</v>
      </c>
      <c r="H28" s="9">
        <v>0.95</v>
      </c>
      <c r="I28" s="1">
        <v>9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608</v>
      </c>
      <c r="X28" s="1">
        <v>10768</v>
      </c>
      <c r="Y28" s="31"/>
    </row>
    <row r="29" spans="1:25" customHeight="1" ht="12.75">
      <c r="A29" s="1" t="s">
        <v>291</v>
      </c>
      <c r="B29" s="7">
        <v>0.79</v>
      </c>
      <c r="C29" s="1">
        <v>0.0</v>
      </c>
      <c r="D29" s="1" t="s">
        <v>173</v>
      </c>
      <c r="E29" s="5">
        <v>0.55</v>
      </c>
      <c r="F29" s="5">
        <v>0.74</v>
      </c>
      <c r="G29" s="1">
        <v>5</v>
      </c>
      <c r="H29" s="9">
        <v>0.95</v>
      </c>
      <c r="I29" s="1">
        <v>9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608</v>
      </c>
      <c r="X29" s="1">
        <v>10832</v>
      </c>
      <c r="Y29" s="31"/>
    </row>
    <row r="30" spans="1:25" customHeight="1" ht="12.75">
      <c r="A30" s="1" t="s">
        <v>292</v>
      </c>
      <c r="B30" s="7">
        <v>0.73</v>
      </c>
      <c r="C30" s="1">
        <v>0.0</v>
      </c>
      <c r="D30" s="1" t="s">
        <v>173</v>
      </c>
      <c r="E30" s="5">
        <v>0.56</v>
      </c>
      <c r="F30" s="5">
        <v>1.39</v>
      </c>
      <c r="G30" s="1">
        <v>5</v>
      </c>
      <c r="H30" s="9">
        <v>0.95</v>
      </c>
      <c r="I30" s="1">
        <v>9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608</v>
      </c>
      <c r="X30" s="1">
        <v>10896</v>
      </c>
      <c r="Y30" s="31"/>
    </row>
    <row r="31" spans="1:25" customHeight="1" ht="12.75">
      <c r="A31" s="1" t="s">
        <v>293</v>
      </c>
      <c r="B31" s="7">
        <v>0.33</v>
      </c>
      <c r="C31" s="1">
        <v>0.0</v>
      </c>
      <c r="D31" s="1" t="s">
        <v>173</v>
      </c>
      <c r="E31" s="5">
        <v>0.34</v>
      </c>
      <c r="F31" s="5">
        <v>0.62</v>
      </c>
      <c r="G31" s="1">
        <v>5</v>
      </c>
      <c r="H31" s="9">
        <v>0.95</v>
      </c>
      <c r="I31" s="1">
        <v>10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608</v>
      </c>
      <c r="X31" s="1">
        <v>10960</v>
      </c>
      <c r="Y31" s="31"/>
    </row>
    <row r="32" spans="1:25" customHeight="1" ht="12.75">
      <c r="A32" s="1" t="s">
        <v>294</v>
      </c>
      <c r="B32" s="7">
        <v>0.12</v>
      </c>
      <c r="C32" s="1">
        <v>0.0</v>
      </c>
      <c r="D32" s="1" t="s">
        <v>173</v>
      </c>
      <c r="E32" s="5">
        <v>0.62</v>
      </c>
      <c r="F32" s="5">
        <v>1.26</v>
      </c>
      <c r="G32" s="1">
        <v>5</v>
      </c>
      <c r="H32" s="9">
        <v>0.95</v>
      </c>
      <c r="I32" s="1">
        <v>7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608</v>
      </c>
      <c r="X32" s="1">
        <v>11024</v>
      </c>
      <c r="Y32" s="31"/>
    </row>
    <row r="33" spans="1:25" customHeight="1" ht="12.75">
      <c r="A33" s="1" t="s">
        <v>150</v>
      </c>
      <c r="B33" s="7">
        <v>0.48</v>
      </c>
      <c r="C33" s="1">
        <v>1</v>
      </c>
      <c r="D33" s="1" t="s">
        <v>151</v>
      </c>
      <c r="E33" s="5"/>
      <c r="F33" s="5"/>
      <c r="G33" s="1"/>
      <c r="H33" s="9"/>
      <c r="I33" s="1">
        <v>11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320</v>
      </c>
      <c r="X33" s="1">
        <v>16</v>
      </c>
    </row>
    <row r="34" spans="1:25" customHeight="1" ht="12.75">
      <c r="A34" s="1" t="s">
        <v>152</v>
      </c>
      <c r="B34" s="7">
        <v>2.71</v>
      </c>
      <c r="C34" s="1">
        <v>1</v>
      </c>
      <c r="D34" s="1" t="s">
        <v>151</v>
      </c>
      <c r="E34" s="5"/>
      <c r="F34" s="5"/>
      <c r="G34" s="1"/>
      <c r="H34" s="9"/>
      <c r="I34" s="1">
        <v>12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320</v>
      </c>
      <c r="X34" s="1">
        <v>80</v>
      </c>
    </row>
    <row r="35" spans="1:25" customHeight="1" ht="12.75">
      <c r="A35" s="1" t="s">
        <v>163</v>
      </c>
      <c r="B35" s="7">
        <v>0.1</v>
      </c>
      <c r="C35" s="1">
        <v>1</v>
      </c>
      <c r="D35" s="1" t="s">
        <v>151</v>
      </c>
      <c r="E35" s="5"/>
      <c r="F35" s="5"/>
      <c r="G35" s="1"/>
      <c r="H35" s="9"/>
      <c r="I35" s="1">
        <v>14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320</v>
      </c>
      <c r="X35" s="1">
        <v>144</v>
      </c>
    </row>
    <row r="36" spans="1:25" customHeight="1" ht="12.75">
      <c r="A36" s="1" t="s">
        <v>164</v>
      </c>
      <c r="B36" s="7">
        <v>0.18</v>
      </c>
      <c r="C36" s="1">
        <v>1</v>
      </c>
      <c r="D36" s="1" t="s">
        <v>151</v>
      </c>
      <c r="E36" s="5"/>
      <c r="F36" s="5"/>
      <c r="G36" s="1"/>
      <c r="H36" s="9"/>
      <c r="I36" s="1">
        <v>12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320</v>
      </c>
      <c r="X36" s="1">
        <v>208</v>
      </c>
    </row>
    <row r="37" spans="1:25" customHeight="1" ht="12.75">
      <c r="A37" s="1" t="s">
        <v>165</v>
      </c>
      <c r="B37" s="7">
        <v>4.23</v>
      </c>
      <c r="C37" s="1">
        <v>1</v>
      </c>
      <c r="D37" s="1" t="s">
        <v>151</v>
      </c>
      <c r="E37" s="5"/>
      <c r="F37" s="5"/>
      <c r="G37" s="1"/>
      <c r="H37" s="9"/>
      <c r="I37" s="1">
        <v>14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320</v>
      </c>
      <c r="X37" s="1">
        <v>272</v>
      </c>
    </row>
    <row r="38" spans="1:25" customHeight="1" ht="12.75">
      <c r="A38" s="1" t="s">
        <v>186</v>
      </c>
      <c r="B38" s="7">
        <v>35.83</v>
      </c>
      <c r="C38" s="1">
        <v>1</v>
      </c>
      <c r="D38" s="1" t="s">
        <v>151</v>
      </c>
      <c r="E38" s="5"/>
      <c r="F38" s="5"/>
      <c r="G38" s="1"/>
      <c r="H38" s="9"/>
      <c r="I38" s="1">
        <v>16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320</v>
      </c>
      <c r="X38" s="1">
        <v>336</v>
      </c>
    </row>
    <row r="39" spans="1:25" customHeight="1" ht="12.75">
      <c r="A39" s="1" t="s">
        <v>187</v>
      </c>
      <c r="B39" s="7">
        <v>2137</v>
      </c>
      <c r="C39" s="1">
        <v>1</v>
      </c>
      <c r="D39" s="1" t="s">
        <v>151</v>
      </c>
      <c r="E39" s="5"/>
      <c r="F39" s="5"/>
      <c r="G39" s="1"/>
      <c r="H39" s="9"/>
      <c r="I39" s="1">
        <v>11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320</v>
      </c>
      <c r="X39" s="1">
        <v>400</v>
      </c>
    </row>
    <row r="40" spans="1:25" customHeight="1" ht="12.75">
      <c r="A40" s="1" t="s">
        <v>201</v>
      </c>
      <c r="B40" s="7">
        <v>245.99</v>
      </c>
      <c r="C40" s="1">
        <v>1</v>
      </c>
      <c r="D40" s="1" t="s">
        <v>151</v>
      </c>
      <c r="E40" s="5"/>
      <c r="F40" s="5"/>
      <c r="G40" s="1"/>
      <c r="H40" s="9"/>
      <c r="I40" s="1">
        <v>13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320</v>
      </c>
      <c r="X40" s="1">
        <v>464</v>
      </c>
    </row>
    <row r="41" spans="1:25" customHeight="1" ht="12.75">
      <c r="A41" s="1" t="s">
        <v>202</v>
      </c>
      <c r="B41" s="7">
        <v>0.16</v>
      </c>
      <c r="C41" s="1">
        <v>1</v>
      </c>
      <c r="D41" s="1" t="s">
        <v>151</v>
      </c>
      <c r="E41" s="5"/>
      <c r="F41" s="5"/>
      <c r="G41" s="1"/>
      <c r="H41" s="9"/>
      <c r="I41" s="1">
        <v>11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320</v>
      </c>
      <c r="X41" s="1">
        <v>528</v>
      </c>
    </row>
    <row r="42" spans="1:25" customHeight="1" ht="12.75">
      <c r="A42" s="1" t="s">
        <v>203</v>
      </c>
      <c r="B42" s="7">
        <v>4.68</v>
      </c>
      <c r="C42" s="1">
        <v>1</v>
      </c>
      <c r="D42" s="1" t="s">
        <v>151</v>
      </c>
      <c r="E42" s="5"/>
      <c r="F42" s="5"/>
      <c r="G42" s="1"/>
      <c r="H42" s="9"/>
      <c r="I42" s="1">
        <v>12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320</v>
      </c>
      <c r="X42" s="1">
        <v>592</v>
      </c>
    </row>
    <row r="43" spans="1:25" customHeight="1" ht="12.75">
      <c r="A43" s="1" t="s">
        <v>230</v>
      </c>
      <c r="B43" s="7">
        <v>354.39</v>
      </c>
      <c r="C43" s="1">
        <v>1</v>
      </c>
      <c r="D43" s="1" t="s">
        <v>151</v>
      </c>
      <c r="E43" s="5"/>
      <c r="F43" s="5"/>
      <c r="G43" s="1"/>
      <c r="H43" s="10"/>
      <c r="I43" s="1">
        <v>16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320</v>
      </c>
      <c r="X43" s="1">
        <v>656</v>
      </c>
    </row>
    <row r="44" spans="1:25" customHeight="1" ht="12.75">
      <c r="A44" s="1" t="s">
        <v>231</v>
      </c>
      <c r="B44" s="7">
        <v>4.5</v>
      </c>
      <c r="C44" s="1">
        <v>1</v>
      </c>
      <c r="D44" s="1" t="s">
        <v>151</v>
      </c>
      <c r="E44" s="5"/>
      <c r="F44" s="5"/>
      <c r="G44" s="1"/>
      <c r="H44" s="9"/>
      <c r="I44" s="1">
        <v>15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320</v>
      </c>
      <c r="X44" s="1">
        <v>720</v>
      </c>
    </row>
    <row r="45" spans="1:25" customHeight="1" ht="12.75">
      <c r="A45" s="1" t="s">
        <v>232</v>
      </c>
      <c r="B45" s="7">
        <v>1.73</v>
      </c>
      <c r="C45" s="1">
        <v>1</v>
      </c>
      <c r="D45" s="1" t="s">
        <v>151</v>
      </c>
      <c r="E45" s="5"/>
      <c r="F45" s="5"/>
      <c r="G45" s="1"/>
      <c r="H45" s="9"/>
      <c r="I45" s="1">
        <v>14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320</v>
      </c>
      <c r="X45" s="1">
        <v>784</v>
      </c>
    </row>
    <row r="46" spans="1:25" customHeight="1" ht="12.75">
      <c r="A46" s="1" t="s">
        <v>315</v>
      </c>
      <c r="B46" s="7">
        <v>13.15</v>
      </c>
      <c r="C46" s="1">
        <v>1</v>
      </c>
      <c r="D46" s="1" t="s">
        <v>151</v>
      </c>
      <c r="E46" s="5"/>
      <c r="F46" s="5"/>
      <c r="G46" s="1"/>
      <c r="H46" s="9"/>
      <c r="I46" s="1">
        <v>16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320</v>
      </c>
      <c r="X46" s="1">
        <v>848</v>
      </c>
    </row>
    <row r="47" spans="1:25" customHeight="1" ht="12.75">
      <c r="A47" s="1" t="s">
        <v>316</v>
      </c>
      <c r="B47" s="7">
        <v>27.92</v>
      </c>
      <c r="C47" s="1">
        <v>1</v>
      </c>
      <c r="D47" s="1" t="s">
        <v>151</v>
      </c>
      <c r="E47" s="5"/>
      <c r="F47" s="5"/>
      <c r="G47" s="1"/>
      <c r="H47" s="9"/>
      <c r="I47" s="1">
        <v>12</v>
      </c>
      <c r="J47" s="1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320</v>
      </c>
      <c r="X47" s="1">
        <v>912</v>
      </c>
    </row>
    <row r="48" spans="1:25" customHeight="1" ht="12.75">
      <c r="A48" s="1" t="s">
        <v>317</v>
      </c>
      <c r="B48" s="7">
        <v>0.49</v>
      </c>
      <c r="C48" s="1">
        <v>1</v>
      </c>
      <c r="D48" s="1" t="s">
        <v>151</v>
      </c>
      <c r="E48" s="5"/>
      <c r="F48" s="5"/>
      <c r="G48" s="1"/>
      <c r="H48" s="9"/>
      <c r="I48" s="1">
        <v>12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320</v>
      </c>
      <c r="X48" s="1">
        <v>976</v>
      </c>
    </row>
    <row r="49" spans="1:25" customHeight="1" ht="12.75">
      <c r="A49" s="1" t="s">
        <v>318</v>
      </c>
      <c r="B49" s="7">
        <v>5</v>
      </c>
      <c r="C49" s="1">
        <v>1</v>
      </c>
      <c r="D49" s="1" t="s">
        <v>151</v>
      </c>
      <c r="E49" s="5"/>
      <c r="F49" s="5"/>
      <c r="G49" s="1"/>
      <c r="H49" s="9"/>
      <c r="I49" s="1">
        <v>14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320</v>
      </c>
      <c r="X49" s="1">
        <v>1040</v>
      </c>
    </row>
    <row r="50" spans="1:25" customHeight="1" ht="12.75">
      <c r="A50" s="1" t="s">
        <v>319</v>
      </c>
      <c r="B50" s="7">
        <v>11.11</v>
      </c>
      <c r="C50" s="1">
        <v>1</v>
      </c>
      <c r="D50" s="1" t="s">
        <v>151</v>
      </c>
      <c r="E50" s="5"/>
      <c r="F50" s="5"/>
      <c r="G50" s="1"/>
      <c r="H50" s="9"/>
      <c r="I50" s="1">
        <v>16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320</v>
      </c>
      <c r="X50" s="1">
        <v>1104</v>
      </c>
    </row>
    <row r="51" spans="1:25" customHeight="1" ht="12.75">
      <c r="A51" s="1" t="s">
        <v>320</v>
      </c>
      <c r="B51" s="7">
        <v>27.61</v>
      </c>
      <c r="C51" s="1">
        <v>1</v>
      </c>
      <c r="D51" s="1" t="s">
        <v>151</v>
      </c>
      <c r="E51" s="5"/>
      <c r="F51" s="5"/>
      <c r="G51" s="1"/>
      <c r="H51" s="9"/>
      <c r="I51" s="1">
        <v>14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320</v>
      </c>
      <c r="X51" s="1">
        <v>1168</v>
      </c>
    </row>
    <row r="52" spans="1:25" customHeight="1" ht="12.75">
      <c r="A52" s="1" t="s">
        <v>321</v>
      </c>
      <c r="B52" s="7">
        <v>6.35</v>
      </c>
      <c r="C52" s="1">
        <v>1</v>
      </c>
      <c r="D52" s="1" t="s">
        <v>151</v>
      </c>
      <c r="E52" s="5"/>
      <c r="F52" s="5"/>
      <c r="G52" s="1"/>
      <c r="H52" s="9"/>
      <c r="I52" s="1">
        <v>14</v>
      </c>
      <c r="J52" s="1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320</v>
      </c>
      <c r="X52" s="1">
        <v>1232</v>
      </c>
    </row>
    <row r="53" spans="1:25" customHeight="1" ht="12.75">
      <c r="A53" s="1" t="s">
        <v>322</v>
      </c>
      <c r="B53" s="7">
        <v>16.38</v>
      </c>
      <c r="C53" s="1">
        <v>1</v>
      </c>
      <c r="D53" s="1" t="s">
        <v>151</v>
      </c>
      <c r="E53" s="5"/>
      <c r="F53" s="5"/>
      <c r="G53" s="1"/>
      <c r="H53" s="9"/>
      <c r="I53" s="1">
        <v>14</v>
      </c>
      <c r="J53" s="1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320</v>
      </c>
      <c r="X53" s="1">
        <v>1296</v>
      </c>
    </row>
    <row r="54" spans="1:25" customHeight="1" ht="12.75">
      <c r="A54" s="1" t="s">
        <v>323</v>
      </c>
      <c r="B54" s="7">
        <v>11.1</v>
      </c>
      <c r="C54" s="1">
        <v>1</v>
      </c>
      <c r="D54" s="1" t="s">
        <v>151</v>
      </c>
      <c r="E54" s="5"/>
      <c r="F54" s="5"/>
      <c r="G54" s="1"/>
      <c r="H54" s="9"/>
      <c r="I54" s="1">
        <v>11</v>
      </c>
      <c r="J54" s="1"/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320</v>
      </c>
      <c r="X54" s="1">
        <v>1360</v>
      </c>
    </row>
    <row r="55" spans="1:25" customHeight="1" ht="12.75">
      <c r="A55" s="1" t="s">
        <v>324</v>
      </c>
      <c r="B55" s="7">
        <v>5.49</v>
      </c>
      <c r="C55" s="1">
        <v>1</v>
      </c>
      <c r="D55" s="1" t="s">
        <v>151</v>
      </c>
      <c r="E55" s="5"/>
      <c r="F55" s="5"/>
      <c r="G55" s="1"/>
      <c r="H55" s="9"/>
      <c r="I55" s="1">
        <v>15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320</v>
      </c>
      <c r="X55" s="1">
        <v>1424</v>
      </c>
    </row>
    <row r="56" spans="1:25" customHeight="1" ht="12.75">
      <c r="A56" s="1" t="s">
        <v>325</v>
      </c>
      <c r="B56" s="7">
        <v>5.71</v>
      </c>
      <c r="C56" s="1">
        <v>1</v>
      </c>
      <c r="D56" s="1" t="s">
        <v>151</v>
      </c>
      <c r="E56" s="5"/>
      <c r="F56" s="5"/>
      <c r="G56" s="1"/>
      <c r="H56" s="9"/>
      <c r="I56" s="1">
        <v>11</v>
      </c>
      <c r="J56" s="1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320</v>
      </c>
      <c r="X56" s="1">
        <v>1488</v>
      </c>
    </row>
    <row r="57" spans="1:25" customHeight="1" ht="12.75">
      <c r="A57" s="1" t="s">
        <v>326</v>
      </c>
      <c r="B57" s="7">
        <v>0.46</v>
      </c>
      <c r="C57" s="1">
        <v>1</v>
      </c>
      <c r="D57" s="1" t="s">
        <v>151</v>
      </c>
      <c r="E57" s="5"/>
      <c r="F57" s="5"/>
      <c r="G57" s="1"/>
      <c r="H57" s="9"/>
      <c r="I57" s="1">
        <v>11</v>
      </c>
      <c r="J57" s="1"/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320</v>
      </c>
      <c r="X57" s="1">
        <v>1552</v>
      </c>
    </row>
    <row r="58" spans="1:25" customHeight="1" ht="12.75">
      <c r="A58" s="1" t="s">
        <v>327</v>
      </c>
      <c r="B58" s="7">
        <v>0.67</v>
      </c>
      <c r="C58" s="1">
        <v>1</v>
      </c>
      <c r="D58" s="1" t="s">
        <v>151</v>
      </c>
      <c r="E58" s="5"/>
      <c r="F58" s="5"/>
      <c r="G58" s="1"/>
      <c r="H58" s="9"/>
      <c r="I58" s="1">
        <v>15</v>
      </c>
      <c r="J58" s="1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320</v>
      </c>
      <c r="X58" s="1">
        <v>1616</v>
      </c>
    </row>
    <row r="59" spans="1:25" customHeight="1" ht="12.75">
      <c r="A59" s="1" t="s">
        <v>328</v>
      </c>
      <c r="B59" s="7">
        <v>8.41</v>
      </c>
      <c r="C59" s="1">
        <v>1</v>
      </c>
      <c r="D59" s="1" t="s">
        <v>151</v>
      </c>
      <c r="E59" s="5"/>
      <c r="F59" s="5"/>
      <c r="G59" s="1"/>
      <c r="H59" s="9"/>
      <c r="I59" s="1">
        <v>11</v>
      </c>
      <c r="J59" s="1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320</v>
      </c>
      <c r="X59" s="1">
        <v>1680</v>
      </c>
    </row>
    <row r="60" spans="1:25" customHeight="1" ht="12.75">
      <c r="A60" s="1" t="s">
        <v>329</v>
      </c>
      <c r="B60" s="7">
        <v>38.68</v>
      </c>
      <c r="C60" s="1">
        <v>1</v>
      </c>
      <c r="D60" s="1" t="s">
        <v>151</v>
      </c>
      <c r="E60" s="5"/>
      <c r="F60" s="5"/>
      <c r="G60" s="1"/>
      <c r="H60" s="9"/>
      <c r="I60" s="1">
        <v>15</v>
      </c>
      <c r="J60" s="1"/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320</v>
      </c>
      <c r="X60" s="1">
        <v>1744</v>
      </c>
    </row>
    <row r="61" spans="1:25" customHeight="1" ht="12.75">
      <c r="A61" s="1" t="s">
        <v>330</v>
      </c>
      <c r="B61" s="7">
        <v>0.69</v>
      </c>
      <c r="C61" s="1">
        <v>1</v>
      </c>
      <c r="D61" s="1" t="s">
        <v>151</v>
      </c>
      <c r="E61" s="5"/>
      <c r="F61" s="5"/>
      <c r="G61" s="1"/>
      <c r="H61" s="9"/>
      <c r="I61" s="1">
        <v>13</v>
      </c>
      <c r="J61" s="1"/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320</v>
      </c>
      <c r="X61" s="1">
        <v>1808</v>
      </c>
    </row>
    <row r="62" spans="1:25" customHeight="1" ht="12.75">
      <c r="A62" s="1" t="s">
        <v>331</v>
      </c>
      <c r="B62" s="7">
        <v>105.21</v>
      </c>
      <c r="C62" s="1">
        <v>1</v>
      </c>
      <c r="D62" s="1" t="s">
        <v>151</v>
      </c>
      <c r="E62" s="5"/>
      <c r="F62" s="5"/>
      <c r="G62" s="1"/>
      <c r="H62" s="9"/>
      <c r="I62" s="1">
        <v>14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320</v>
      </c>
      <c r="X62" s="1">
        <v>1872</v>
      </c>
    </row>
    <row r="63" spans="1:25" customHeight="1" ht="12.75">
      <c r="A63" s="1" t="s">
        <v>332</v>
      </c>
      <c r="B63" s="7">
        <v>0.89</v>
      </c>
      <c r="C63" s="1">
        <v>1</v>
      </c>
      <c r="D63" s="1" t="s">
        <v>151</v>
      </c>
      <c r="E63" s="5"/>
      <c r="F63" s="5"/>
      <c r="G63" s="1"/>
      <c r="H63" s="9"/>
      <c r="I63" s="1">
        <v>14</v>
      </c>
      <c r="J63" s="1"/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320</v>
      </c>
      <c r="X63" s="1">
        <v>1936</v>
      </c>
    </row>
    <row r="64" spans="1:25" customHeight="1" ht="12.75">
      <c r="A64" s="1" t="s">
        <v>333</v>
      </c>
      <c r="B64" s="7">
        <v>0.18</v>
      </c>
      <c r="C64" s="1">
        <v>1</v>
      </c>
      <c r="D64" s="1" t="s">
        <v>151</v>
      </c>
      <c r="E64" s="5"/>
      <c r="F64" s="5"/>
      <c r="G64" s="1"/>
      <c r="H64" s="9"/>
      <c r="I64" s="1">
        <v>15</v>
      </c>
      <c r="J64" s="1"/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320</v>
      </c>
      <c r="X64" s="1">
        <v>2000</v>
      </c>
    </row>
    <row r="65" spans="1:25" customHeight="1" ht="12.75">
      <c r="A65" s="1" t="s">
        <v>334</v>
      </c>
      <c r="B65" s="7">
        <v>0.14</v>
      </c>
      <c r="C65" s="1">
        <v>1</v>
      </c>
      <c r="D65" s="1" t="s">
        <v>151</v>
      </c>
      <c r="E65" s="5"/>
      <c r="F65" s="5"/>
      <c r="G65" s="1"/>
      <c r="H65" s="9"/>
      <c r="I65" s="1">
        <v>15</v>
      </c>
      <c r="J65" s="1"/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320</v>
      </c>
      <c r="X65" s="1">
        <v>2064</v>
      </c>
    </row>
    <row r="66" spans="1:25" customHeight="1" ht="12.75">
      <c r="A66" s="1" t="s">
        <v>335</v>
      </c>
      <c r="B66" s="7">
        <v>0.35</v>
      </c>
      <c r="C66" s="1">
        <v>1</v>
      </c>
      <c r="D66" s="1" t="s">
        <v>151</v>
      </c>
      <c r="E66" s="5"/>
      <c r="F66" s="5"/>
      <c r="G66" s="1"/>
      <c r="H66" s="9"/>
      <c r="I66" s="1">
        <v>15</v>
      </c>
      <c r="J66" s="1"/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320</v>
      </c>
      <c r="X66" s="1">
        <v>2128</v>
      </c>
    </row>
    <row r="67" spans="1:25" customHeight="1" ht="12.75">
      <c r="A67" s="1" t="s">
        <v>336</v>
      </c>
      <c r="B67" s="7">
        <v>0.13</v>
      </c>
      <c r="C67" s="1">
        <v>1</v>
      </c>
      <c r="D67" s="1" t="s">
        <v>151</v>
      </c>
      <c r="E67" s="5"/>
      <c r="F67" s="5"/>
      <c r="G67" s="1"/>
      <c r="H67" s="9"/>
      <c r="I67" s="1">
        <v>16</v>
      </c>
      <c r="J67" s="1"/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320</v>
      </c>
      <c r="X67" s="1">
        <v>2192</v>
      </c>
    </row>
    <row r="68" spans="1:25" customHeight="1" ht="12.75">
      <c r="A68" s="1" t="s">
        <v>337</v>
      </c>
      <c r="B68" s="7">
        <v>0.51</v>
      </c>
      <c r="C68" s="1">
        <v>1</v>
      </c>
      <c r="D68" s="1" t="s">
        <v>151</v>
      </c>
      <c r="E68" s="5"/>
      <c r="F68" s="5"/>
      <c r="G68" s="1"/>
      <c r="H68" s="9"/>
      <c r="I68" s="1">
        <v>14</v>
      </c>
      <c r="J68" s="1"/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320</v>
      </c>
      <c r="X68" s="1">
        <v>2256</v>
      </c>
    </row>
    <row r="69" spans="1:25" customHeight="1" ht="12.75">
      <c r="A69" s="1" t="s">
        <v>338</v>
      </c>
      <c r="B69" s="7">
        <v>0.53</v>
      </c>
      <c r="C69" s="1">
        <v>1</v>
      </c>
      <c r="D69" s="1" t="s">
        <v>151</v>
      </c>
      <c r="E69" s="5"/>
      <c r="F69" s="5"/>
      <c r="G69" s="1"/>
      <c r="H69" s="9"/>
      <c r="I69" s="1">
        <v>15</v>
      </c>
      <c r="J69" s="1"/>
      <c r="K69" s="1"/>
      <c r="L69" s="9"/>
      <c r="M69" s="1"/>
      <c r="N69" s="9"/>
      <c r="O69" s="1"/>
      <c r="P69" s="9"/>
      <c r="Q69" s="1"/>
      <c r="R69" s="9"/>
      <c r="S69" s="1"/>
      <c r="T69" s="9"/>
      <c r="U69" s="1"/>
      <c r="V69" s="9"/>
      <c r="W69" s="1">
        <v>320</v>
      </c>
      <c r="X69" s="1">
        <v>2320</v>
      </c>
    </row>
    <row r="70" spans="1:25" customHeight="1" ht="12.75">
      <c r="A70" s="1" t="s">
        <v>339</v>
      </c>
      <c r="B70" s="7">
        <v>0.57</v>
      </c>
      <c r="C70" s="1">
        <v>1</v>
      </c>
      <c r="D70" s="1" t="s">
        <v>151</v>
      </c>
      <c r="E70" s="5"/>
      <c r="F70" s="5"/>
      <c r="G70" s="1"/>
      <c r="H70" s="9"/>
      <c r="I70" s="1">
        <v>15</v>
      </c>
      <c r="J70" s="1"/>
      <c r="K70" s="1"/>
      <c r="L70" s="9"/>
      <c r="M70" s="1"/>
      <c r="N70" s="9"/>
      <c r="O70" s="1"/>
      <c r="P70" s="9"/>
      <c r="Q70" s="1"/>
      <c r="R70" s="9"/>
      <c r="S70" s="1"/>
      <c r="T70" s="9"/>
      <c r="U70" s="1"/>
      <c r="V70" s="9"/>
      <c r="W70" s="1">
        <v>320</v>
      </c>
      <c r="X70" s="1">
        <v>2384</v>
      </c>
    </row>
    <row r="71" spans="1:25" customHeight="1" ht="12.75">
      <c r="A71" s="1" t="s">
        <v>340</v>
      </c>
      <c r="B71" s="7">
        <v>0.47</v>
      </c>
      <c r="C71" s="1">
        <v>1</v>
      </c>
      <c r="D71" s="1" t="s">
        <v>151</v>
      </c>
      <c r="E71" s="5"/>
      <c r="F71" s="5"/>
      <c r="G71" s="1"/>
      <c r="H71" s="9"/>
      <c r="I71" s="1">
        <v>15</v>
      </c>
      <c r="J71" s="1"/>
      <c r="K71" s="1"/>
      <c r="L71" s="9"/>
      <c r="M71" s="1"/>
      <c r="N71" s="9"/>
      <c r="O71" s="1"/>
      <c r="P71" s="9"/>
      <c r="Q71" s="1"/>
      <c r="R71" s="9"/>
      <c r="S71" s="1"/>
      <c r="T71" s="9"/>
      <c r="U71" s="1"/>
      <c r="V71" s="9"/>
      <c r="W71" s="1">
        <v>320</v>
      </c>
      <c r="X71" s="1">
        <v>2448</v>
      </c>
    </row>
    <row r="72" spans="1:25" customHeight="1" ht="12.75">
      <c r="A72" s="1" t="s">
        <v>341</v>
      </c>
      <c r="B72" s="7">
        <v>3.68</v>
      </c>
      <c r="C72" s="1">
        <v>1</v>
      </c>
      <c r="D72" s="1" t="s">
        <v>151</v>
      </c>
      <c r="E72" s="5"/>
      <c r="F72" s="5"/>
      <c r="G72" s="1"/>
      <c r="H72" s="9"/>
      <c r="I72" s="1">
        <v>15</v>
      </c>
      <c r="J72" s="1"/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320</v>
      </c>
      <c r="X72" s="1">
        <v>2512</v>
      </c>
    </row>
    <row r="73" spans="1:25" customHeight="1" ht="12.75">
      <c r="A73" s="1" t="s">
        <v>342</v>
      </c>
      <c r="B73" s="7">
        <v>4.38</v>
      </c>
      <c r="C73" s="1">
        <v>1</v>
      </c>
      <c r="D73" s="1" t="s">
        <v>151</v>
      </c>
      <c r="E73" s="5"/>
      <c r="F73" s="5"/>
      <c r="G73" s="1"/>
      <c r="H73" s="9"/>
      <c r="I73" s="1">
        <v>15</v>
      </c>
      <c r="J73" s="1"/>
      <c r="K73" s="1"/>
      <c r="L73" s="9"/>
      <c r="M73" s="1"/>
      <c r="N73" s="9"/>
      <c r="O73" s="1"/>
      <c r="P73" s="9"/>
      <c r="Q73" s="1"/>
      <c r="R73" s="9"/>
      <c r="S73" s="1"/>
      <c r="T73" s="9"/>
      <c r="U73" s="1"/>
      <c r="V73" s="9"/>
      <c r="W73" s="1">
        <v>320</v>
      </c>
      <c r="X73" s="1">
        <v>2576</v>
      </c>
    </row>
    <row r="74" spans="1:25" customHeight="1" ht="12.75">
      <c r="A74" s="1" t="s">
        <v>343</v>
      </c>
      <c r="B74" s="7">
        <v>3.47</v>
      </c>
      <c r="C74" s="1">
        <v>1</v>
      </c>
      <c r="D74" s="1" t="s">
        <v>151</v>
      </c>
      <c r="E74" s="5"/>
      <c r="F74" s="5"/>
      <c r="G74" s="1"/>
      <c r="H74" s="9"/>
      <c r="I74" s="1">
        <v>15</v>
      </c>
      <c r="J74" s="1"/>
      <c r="K74" s="1"/>
      <c r="L74" s="9"/>
      <c r="M74" s="1"/>
      <c r="N74" s="9"/>
      <c r="O74" s="1"/>
      <c r="P74" s="9"/>
      <c r="Q74" s="1"/>
      <c r="R74" s="9"/>
      <c r="S74" s="1"/>
      <c r="T74" s="9"/>
      <c r="U74" s="1"/>
      <c r="V74" s="9"/>
      <c r="W74" s="1">
        <v>320</v>
      </c>
      <c r="X74" s="1">
        <v>2640</v>
      </c>
    </row>
    <row r="75" spans="1:25" customHeight="1" ht="12.75">
      <c r="A75" s="1" t="s">
        <v>344</v>
      </c>
      <c r="B75" s="7">
        <v>3.29</v>
      </c>
      <c r="C75" s="1">
        <v>1</v>
      </c>
      <c r="D75" s="1" t="s">
        <v>151</v>
      </c>
      <c r="E75" s="5"/>
      <c r="F75" s="5"/>
      <c r="G75" s="1"/>
      <c r="H75" s="9"/>
      <c r="I75" s="1">
        <v>11</v>
      </c>
      <c r="J75" s="1"/>
      <c r="K75" s="1"/>
      <c r="L75" s="9"/>
      <c r="M75" s="1"/>
      <c r="N75" s="9"/>
      <c r="O75" s="1"/>
      <c r="P75" s="9"/>
      <c r="Q75" s="1"/>
      <c r="R75" s="9"/>
      <c r="S75" s="1"/>
      <c r="T75" s="9"/>
      <c r="U75" s="1"/>
      <c r="V75" s="9"/>
      <c r="W75" s="1">
        <v>320</v>
      </c>
      <c r="X75" s="1">
        <v>2704</v>
      </c>
    </row>
    <row r="76" spans="1:25" customHeight="1" ht="12.75">
      <c r="A76" s="1" t="s">
        <v>345</v>
      </c>
      <c r="B76" s="7">
        <v>5.27</v>
      </c>
      <c r="C76" s="1">
        <v>1</v>
      </c>
      <c r="D76" s="1" t="s">
        <v>151</v>
      </c>
      <c r="E76" s="5"/>
      <c r="F76" s="5"/>
      <c r="G76" s="1"/>
      <c r="H76" s="9"/>
      <c r="I76" s="1">
        <v>12</v>
      </c>
      <c r="J76" s="1"/>
      <c r="K76" s="1"/>
      <c r="L76" s="9"/>
      <c r="M76" s="1"/>
      <c r="N76" s="9"/>
      <c r="O76" s="1"/>
      <c r="P76" s="9"/>
      <c r="Q76" s="1"/>
      <c r="R76" s="9"/>
      <c r="S76" s="1"/>
      <c r="T76" s="9"/>
      <c r="U76" s="1"/>
      <c r="V76" s="9"/>
      <c r="W76" s="1">
        <v>320</v>
      </c>
      <c r="X76" s="1">
        <v>2768</v>
      </c>
    </row>
    <row r="77" spans="1:25" customHeight="1" ht="12.75">
      <c r="A77" s="1" t="s">
        <v>346</v>
      </c>
      <c r="B77" s="7">
        <v>8.11</v>
      </c>
      <c r="C77" s="1">
        <v>1</v>
      </c>
      <c r="D77" s="1" t="s">
        <v>151</v>
      </c>
      <c r="E77" s="5"/>
      <c r="F77" s="5"/>
      <c r="G77" s="1"/>
      <c r="H77" s="9"/>
      <c r="I77" s="1">
        <v>14</v>
      </c>
      <c r="J77" s="1"/>
      <c r="K77" s="1"/>
      <c r="L77" s="9"/>
      <c r="M77" s="1"/>
      <c r="N77" s="9"/>
      <c r="O77" s="1"/>
      <c r="P77" s="9"/>
      <c r="Q77" s="1"/>
      <c r="R77" s="9"/>
      <c r="S77" s="1"/>
      <c r="T77" s="9"/>
      <c r="U77" s="1"/>
      <c r="V77" s="9"/>
      <c r="W77" s="1">
        <v>320</v>
      </c>
      <c r="X77" s="1">
        <v>2832</v>
      </c>
    </row>
    <row r="78" spans="1:25" customHeight="1" ht="12.75">
      <c r="A78" s="1" t="s">
        <v>347</v>
      </c>
      <c r="B78" s="7">
        <v>0.95</v>
      </c>
      <c r="C78" s="1">
        <v>1</v>
      </c>
      <c r="D78" s="1" t="s">
        <v>151</v>
      </c>
      <c r="E78" s="5"/>
      <c r="F78" s="5"/>
      <c r="G78" s="1"/>
      <c r="H78" s="9"/>
      <c r="I78" s="1">
        <v>12</v>
      </c>
      <c r="J78" s="1"/>
      <c r="K78" s="1"/>
      <c r="L78" s="9"/>
      <c r="M78" s="1"/>
      <c r="N78" s="9"/>
      <c r="O78" s="1"/>
      <c r="P78" s="9"/>
      <c r="Q78" s="1"/>
      <c r="R78" s="9"/>
      <c r="S78" s="1"/>
      <c r="T78" s="9"/>
      <c r="U78" s="1"/>
      <c r="V78" s="9"/>
      <c r="W78" s="1">
        <v>320</v>
      </c>
      <c r="X78" s="1">
        <v>2896</v>
      </c>
    </row>
    <row r="79" spans="1:25" customHeight="1" ht="12.75">
      <c r="A79" s="1" t="s">
        <v>348</v>
      </c>
      <c r="B79" s="7">
        <v>0.89</v>
      </c>
      <c r="C79" s="1">
        <v>1</v>
      </c>
      <c r="D79" s="1" t="s">
        <v>151</v>
      </c>
      <c r="E79" s="5"/>
      <c r="F79" s="5"/>
      <c r="G79" s="1"/>
      <c r="H79" s="9"/>
      <c r="I79" s="1">
        <v>15</v>
      </c>
      <c r="J79" s="1"/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320</v>
      </c>
      <c r="X79" s="1">
        <v>2960</v>
      </c>
    </row>
    <row r="80" spans="1:25" customHeight="1" ht="12.75">
      <c r="A80" s="1" t="s">
        <v>349</v>
      </c>
      <c r="B80" s="7">
        <v>0.65</v>
      </c>
      <c r="C80" s="1">
        <v>1</v>
      </c>
      <c r="D80" s="1" t="s">
        <v>151</v>
      </c>
      <c r="E80" s="5"/>
      <c r="F80" s="5"/>
      <c r="G80" s="1"/>
      <c r="H80" s="9"/>
      <c r="I80" s="1">
        <v>12</v>
      </c>
      <c r="J80" s="1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320</v>
      </c>
      <c r="X80" s="1">
        <v>3024</v>
      </c>
    </row>
    <row r="81" spans="1:25" customHeight="1" ht="12.75">
      <c r="A81" s="1" t="s">
        <v>350</v>
      </c>
      <c r="B81" s="7">
        <v>52.56</v>
      </c>
      <c r="C81" s="1">
        <v>1</v>
      </c>
      <c r="D81" s="1" t="s">
        <v>151</v>
      </c>
      <c r="E81" s="5"/>
      <c r="F81" s="5"/>
      <c r="G81" s="1"/>
      <c r="H81" s="9"/>
      <c r="I81" s="1">
        <v>14</v>
      </c>
      <c r="J81" s="1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320</v>
      </c>
      <c r="X81" s="1">
        <v>3088</v>
      </c>
    </row>
    <row r="82" spans="1:25" customHeight="1" ht="12.75">
      <c r="A82" s="1" t="s">
        <v>351</v>
      </c>
      <c r="B82" s="7">
        <v>0.18</v>
      </c>
      <c r="C82" s="1">
        <v>1</v>
      </c>
      <c r="D82" s="1" t="s">
        <v>151</v>
      </c>
      <c r="E82" s="5"/>
      <c r="F82" s="5"/>
      <c r="G82" s="1"/>
      <c r="H82" s="9"/>
      <c r="I82" s="1">
        <v>14</v>
      </c>
      <c r="J82" s="1"/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320</v>
      </c>
      <c r="X82" s="1">
        <v>3152</v>
      </c>
    </row>
    <row r="83" spans="1:25" customHeight="1" ht="12.75">
      <c r="A83" s="1" t="s">
        <v>352</v>
      </c>
      <c r="B83" s="7">
        <v>0.63</v>
      </c>
      <c r="C83" s="1">
        <v>1</v>
      </c>
      <c r="D83" s="1" t="s">
        <v>151</v>
      </c>
      <c r="E83" s="5"/>
      <c r="F83" s="5"/>
      <c r="G83" s="1"/>
      <c r="H83" s="9"/>
      <c r="I83" s="1">
        <v>13</v>
      </c>
      <c r="J83" s="1"/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320</v>
      </c>
      <c r="X83" s="1">
        <v>3216</v>
      </c>
    </row>
    <row r="84" spans="1:25" customHeight="1" ht="12.75">
      <c r="A84" s="1" t="s">
        <v>353</v>
      </c>
      <c r="B84" s="7">
        <v>0.2</v>
      </c>
      <c r="C84" s="1">
        <v>1</v>
      </c>
      <c r="D84" s="1" t="s">
        <v>151</v>
      </c>
      <c r="E84" s="5"/>
      <c r="F84" s="5"/>
      <c r="G84" s="1"/>
      <c r="H84" s="9"/>
      <c r="I84" s="1">
        <v>11</v>
      </c>
      <c r="J84" s="1"/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320</v>
      </c>
      <c r="X84" s="1">
        <v>3280</v>
      </c>
    </row>
    <row r="85" spans="1:25" customHeight="1" ht="12.75">
      <c r="A85" s="1" t="s">
        <v>354</v>
      </c>
      <c r="B85" s="7">
        <v>0.65</v>
      </c>
      <c r="C85" s="1">
        <v>1</v>
      </c>
      <c r="D85" s="1" t="s">
        <v>151</v>
      </c>
      <c r="E85" s="5"/>
      <c r="F85" s="5"/>
      <c r="G85" s="1"/>
      <c r="H85" s="9"/>
      <c r="I85" s="1">
        <v>13</v>
      </c>
      <c r="J85" s="1"/>
      <c r="K85" s="1"/>
      <c r="L85" s="9"/>
      <c r="M85" s="1"/>
      <c r="N85" s="9"/>
      <c r="O85" s="1"/>
      <c r="P85" s="9"/>
      <c r="Q85" s="1"/>
      <c r="R85" s="9"/>
      <c r="S85" s="1"/>
      <c r="T85" s="9"/>
      <c r="U85" s="1"/>
      <c r="V85" s="9"/>
      <c r="W85" s="1">
        <v>320</v>
      </c>
      <c r="X85" s="1">
        <v>3344</v>
      </c>
    </row>
    <row r="86" spans="1:25" customHeight="1" ht="12.75">
      <c r="A86" s="1" t="s">
        <v>355</v>
      </c>
      <c r="B86" s="7">
        <v>0.51</v>
      </c>
      <c r="C86" s="1">
        <v>1</v>
      </c>
      <c r="D86" s="1" t="s">
        <v>151</v>
      </c>
      <c r="E86" s="5"/>
      <c r="F86" s="5"/>
      <c r="G86" s="1"/>
      <c r="H86" s="9"/>
      <c r="I86" s="1">
        <v>15</v>
      </c>
      <c r="J86" s="1"/>
      <c r="K86" s="1"/>
      <c r="L86" s="9"/>
      <c r="M86" s="1"/>
      <c r="N86" s="9"/>
      <c r="O86" s="1"/>
      <c r="P86" s="9"/>
      <c r="Q86" s="1"/>
      <c r="R86" s="9"/>
      <c r="S86" s="1"/>
      <c r="T86" s="9"/>
      <c r="U86" s="1"/>
      <c r="V86" s="9"/>
      <c r="W86" s="1">
        <v>320</v>
      </c>
      <c r="X86" s="1">
        <v>3408</v>
      </c>
    </row>
    <row r="87" spans="1:25" customHeight="1" ht="12.75">
      <c r="A87" s="1" t="s">
        <v>356</v>
      </c>
      <c r="B87" s="7">
        <v>6.46</v>
      </c>
      <c r="C87" s="1">
        <v>1</v>
      </c>
      <c r="D87" s="1" t="s">
        <v>151</v>
      </c>
      <c r="E87" s="5"/>
      <c r="F87" s="5"/>
      <c r="G87" s="1"/>
      <c r="H87" s="9"/>
      <c r="I87" s="1">
        <v>14</v>
      </c>
      <c r="J87" s="1"/>
      <c r="K87" s="1"/>
      <c r="L87" s="9"/>
      <c r="M87" s="1"/>
      <c r="N87" s="9"/>
      <c r="O87" s="1"/>
      <c r="P87" s="9"/>
      <c r="Q87" s="1"/>
      <c r="R87" s="9"/>
      <c r="S87" s="1"/>
      <c r="T87" s="9"/>
      <c r="U87" s="1"/>
      <c r="V87" s="9"/>
      <c r="W87" s="1">
        <v>320</v>
      </c>
      <c r="X87" s="1">
        <v>3472</v>
      </c>
    </row>
    <row r="88" spans="1:25" customHeight="1" ht="12.75">
      <c r="A88" s="1" t="s">
        <v>357</v>
      </c>
      <c r="B88" s="7">
        <v>4.36</v>
      </c>
      <c r="C88" s="1">
        <v>1</v>
      </c>
      <c r="D88" s="1" t="s">
        <v>151</v>
      </c>
      <c r="E88" s="5"/>
      <c r="F88" s="5"/>
      <c r="G88" s="1"/>
      <c r="H88" s="9"/>
      <c r="I88" s="1">
        <v>13</v>
      </c>
      <c r="J88" s="1"/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320</v>
      </c>
      <c r="X88" s="1">
        <v>3536</v>
      </c>
    </row>
    <row r="89" spans="1:25" customHeight="1" ht="12.75">
      <c r="A89" s="1" t="s">
        <v>358</v>
      </c>
      <c r="B89" s="7">
        <v>4.95</v>
      </c>
      <c r="C89" s="1">
        <v>1</v>
      </c>
      <c r="D89" s="1" t="s">
        <v>151</v>
      </c>
      <c r="E89" s="5"/>
      <c r="F89" s="5"/>
      <c r="G89" s="1"/>
      <c r="H89" s="9"/>
      <c r="I89" s="1">
        <v>16</v>
      </c>
      <c r="J89" s="1"/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320</v>
      </c>
      <c r="X89" s="1">
        <v>3600</v>
      </c>
    </row>
    <row r="90" spans="1:25" customHeight="1" ht="12.75">
      <c r="A90" s="1" t="s">
        <v>359</v>
      </c>
      <c r="B90" s="7">
        <v>60.57</v>
      </c>
      <c r="C90" s="1">
        <v>1</v>
      </c>
      <c r="D90" s="1" t="s">
        <v>151</v>
      </c>
      <c r="E90" s="5"/>
      <c r="F90" s="5"/>
      <c r="G90" s="1"/>
      <c r="H90" s="9"/>
      <c r="I90" s="1">
        <v>13</v>
      </c>
      <c r="J90" s="1"/>
      <c r="K90" s="1"/>
      <c r="L90" s="9"/>
      <c r="M90" s="1"/>
      <c r="N90" s="9"/>
      <c r="O90" s="1"/>
      <c r="P90" s="9"/>
      <c r="Q90" s="1"/>
      <c r="R90" s="9"/>
      <c r="S90" s="1"/>
      <c r="T90" s="9"/>
      <c r="U90" s="1"/>
      <c r="V90" s="9"/>
      <c r="W90" s="1">
        <v>320</v>
      </c>
      <c r="X90" s="1">
        <v>3664</v>
      </c>
    </row>
    <row r="91" spans="1:25" customHeight="1" ht="12.75">
      <c r="A91" s="1" t="s">
        <v>360</v>
      </c>
      <c r="B91" s="7">
        <v>13.7</v>
      </c>
      <c r="C91" s="1">
        <v>1</v>
      </c>
      <c r="D91" s="1" t="s">
        <v>151</v>
      </c>
      <c r="E91" s="5"/>
      <c r="F91" s="5"/>
      <c r="G91" s="1"/>
      <c r="H91" s="9"/>
      <c r="I91" s="1">
        <v>13</v>
      </c>
      <c r="J91" s="1"/>
      <c r="K91" s="1"/>
      <c r="L91" s="9"/>
      <c r="M91" s="1"/>
      <c r="N91" s="9"/>
      <c r="O91" s="1"/>
      <c r="P91" s="9"/>
      <c r="Q91" s="1"/>
      <c r="R91" s="9"/>
      <c r="S91" s="1"/>
      <c r="T91" s="9"/>
      <c r="U91" s="1"/>
      <c r="V91" s="9"/>
      <c r="W91" s="1">
        <v>320</v>
      </c>
      <c r="X91" s="1">
        <v>3728</v>
      </c>
    </row>
    <row r="92" spans="1:25" customHeight="1" ht="12.75">
      <c r="A92" s="1" t="s">
        <v>361</v>
      </c>
      <c r="B92" s="7">
        <v>41.25</v>
      </c>
      <c r="C92" s="1">
        <v>1</v>
      </c>
      <c r="D92" s="1" t="s">
        <v>151</v>
      </c>
      <c r="E92" s="5"/>
      <c r="F92" s="5"/>
      <c r="G92" s="1"/>
      <c r="H92" s="9"/>
      <c r="I92" s="1">
        <v>14</v>
      </c>
      <c r="J92" s="1"/>
      <c r="K92" s="1"/>
      <c r="L92" s="9"/>
      <c r="M92" s="1"/>
      <c r="N92" s="9"/>
      <c r="O92" s="1"/>
      <c r="P92" s="9"/>
      <c r="Q92" s="1"/>
      <c r="R92" s="9"/>
      <c r="S92" s="1"/>
      <c r="T92" s="9"/>
      <c r="U92" s="1"/>
      <c r="V92" s="9"/>
      <c r="W92" s="1">
        <v>320</v>
      </c>
      <c r="X92" s="1">
        <v>3792</v>
      </c>
    </row>
    <row r="93" spans="1:25" customHeight="1" ht="12.75">
      <c r="A93" s="1" t="s">
        <v>362</v>
      </c>
      <c r="B93" s="7">
        <v>154.96</v>
      </c>
      <c r="C93" s="1">
        <v>1</v>
      </c>
      <c r="D93" s="1" t="s">
        <v>151</v>
      </c>
      <c r="E93" s="5"/>
      <c r="F93" s="5"/>
      <c r="G93" s="1"/>
      <c r="H93" s="9"/>
      <c r="I93" s="1">
        <v>13</v>
      </c>
      <c r="J93" s="1"/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320</v>
      </c>
      <c r="X93" s="1">
        <v>3856</v>
      </c>
    </row>
    <row r="94" spans="1:25" customHeight="1" ht="12.75">
      <c r="A94" s="1" t="s">
        <v>363</v>
      </c>
      <c r="B94" s="7">
        <v>7.82</v>
      </c>
      <c r="C94" s="1">
        <v>1</v>
      </c>
      <c r="D94" s="1" t="s">
        <v>151</v>
      </c>
      <c r="E94" s="5"/>
      <c r="F94" s="5"/>
      <c r="G94" s="1"/>
      <c r="H94" s="9"/>
      <c r="I94" s="1">
        <v>11</v>
      </c>
      <c r="J94" s="1"/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320</v>
      </c>
      <c r="X94" s="1">
        <v>3920</v>
      </c>
    </row>
    <row r="95" spans="1:25" customHeight="1" ht="12.75">
      <c r="A95" s="1" t="s">
        <v>364</v>
      </c>
      <c r="B95" s="7">
        <v>158.47</v>
      </c>
      <c r="C95" s="1">
        <v>1</v>
      </c>
      <c r="D95" s="1" t="s">
        <v>151</v>
      </c>
      <c r="E95" s="5"/>
      <c r="F95" s="5"/>
      <c r="G95" s="1"/>
      <c r="H95" s="9"/>
      <c r="I95" s="1">
        <v>13</v>
      </c>
      <c r="J95" s="1"/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320</v>
      </c>
      <c r="X95" s="1">
        <v>3984</v>
      </c>
    </row>
    <row r="96" spans="1:25" customHeight="1" ht="12.75">
      <c r="A96" s="1" t="s">
        <v>365</v>
      </c>
      <c r="B96" s="7">
        <v>20.95</v>
      </c>
      <c r="C96" s="1">
        <v>1</v>
      </c>
      <c r="D96" s="1" t="s">
        <v>151</v>
      </c>
      <c r="E96" s="5"/>
      <c r="F96" s="5"/>
      <c r="G96" s="1"/>
      <c r="H96" s="9"/>
      <c r="I96" s="1">
        <v>12</v>
      </c>
      <c r="J96" s="1"/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320</v>
      </c>
      <c r="X96" s="1">
        <v>4048</v>
      </c>
    </row>
    <row r="97" spans="1:25" customHeight="1" ht="12.75">
      <c r="A97" s="1" t="s">
        <v>366</v>
      </c>
      <c r="B97" s="7">
        <v>30.88</v>
      </c>
      <c r="C97" s="1">
        <v>1</v>
      </c>
      <c r="D97" s="1" t="s">
        <v>151</v>
      </c>
      <c r="E97" s="5"/>
      <c r="F97" s="5"/>
      <c r="G97" s="1"/>
      <c r="H97" s="9"/>
      <c r="I97" s="1">
        <v>16</v>
      </c>
      <c r="J97" s="1"/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320</v>
      </c>
      <c r="X97" s="1">
        <v>4112</v>
      </c>
    </row>
    <row r="98" spans="1:25" customHeight="1" ht="12.75">
      <c r="A98" s="1" t="s">
        <v>367</v>
      </c>
      <c r="B98" s="7">
        <v>35.66</v>
      </c>
      <c r="C98" s="1">
        <v>1</v>
      </c>
      <c r="D98" s="1" t="s">
        <v>151</v>
      </c>
      <c r="E98" s="5"/>
      <c r="F98" s="5"/>
      <c r="G98" s="1"/>
      <c r="H98" s="9"/>
      <c r="I98" s="1">
        <v>11</v>
      </c>
      <c r="J98" s="1"/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320</v>
      </c>
      <c r="X98" s="1">
        <v>4176</v>
      </c>
    </row>
    <row r="99" spans="1:25" customHeight="1" ht="12.75">
      <c r="A99" s="1" t="s">
        <v>368</v>
      </c>
      <c r="B99" s="7">
        <v>15.64</v>
      </c>
      <c r="C99" s="1">
        <v>1</v>
      </c>
      <c r="D99" s="1" t="s">
        <v>151</v>
      </c>
      <c r="E99" s="5"/>
      <c r="F99" s="5"/>
      <c r="G99" s="1"/>
      <c r="H99" s="9"/>
      <c r="I99" s="1">
        <v>12</v>
      </c>
      <c r="J99" s="1"/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320</v>
      </c>
      <c r="X99" s="1">
        <v>4240</v>
      </c>
    </row>
    <row r="100" spans="1:25" customHeight="1" ht="12.75">
      <c r="A100" s="1" t="s">
        <v>369</v>
      </c>
      <c r="B100" s="7">
        <v>1.85</v>
      </c>
      <c r="C100" s="1">
        <v>1</v>
      </c>
      <c r="D100" s="1" t="s">
        <v>151</v>
      </c>
      <c r="E100" s="5"/>
      <c r="F100" s="5"/>
      <c r="G100" s="1"/>
      <c r="H100" s="9"/>
      <c r="I100" s="1">
        <v>12</v>
      </c>
      <c r="J100" s="1"/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320</v>
      </c>
      <c r="X100" s="1">
        <v>4304</v>
      </c>
    </row>
    <row r="101" spans="1:25" customHeight="1" ht="12.75">
      <c r="A101" s="1" t="s">
        <v>370</v>
      </c>
      <c r="B101" s="7">
        <v>24.86</v>
      </c>
      <c r="C101" s="1">
        <v>1</v>
      </c>
      <c r="D101" s="1" t="s">
        <v>151</v>
      </c>
      <c r="E101" s="5"/>
      <c r="F101" s="5"/>
      <c r="G101" s="1"/>
      <c r="H101" s="9"/>
      <c r="I101" s="1">
        <v>13</v>
      </c>
      <c r="J101" s="1"/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320</v>
      </c>
      <c r="X101" s="1">
        <v>4368</v>
      </c>
    </row>
    <row r="102" spans="1:25" customHeight="1" ht="12.75">
      <c r="A102" s="1" t="s">
        <v>371</v>
      </c>
      <c r="B102" s="7">
        <v>2.36</v>
      </c>
      <c r="C102" s="1">
        <v>1</v>
      </c>
      <c r="D102" s="1" t="s">
        <v>151</v>
      </c>
      <c r="E102" s="5"/>
      <c r="F102" s="5"/>
      <c r="G102" s="1"/>
      <c r="H102" s="9"/>
      <c r="I102" s="1">
        <v>13</v>
      </c>
      <c r="J102" s="1"/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320</v>
      </c>
      <c r="X102" s="1">
        <v>4432</v>
      </c>
    </row>
    <row r="103" spans="1:25" customHeight="1" ht="12.75">
      <c r="A103" s="1" t="s">
        <v>372</v>
      </c>
      <c r="B103" s="7">
        <v>15.24</v>
      </c>
      <c r="C103" s="1">
        <v>1</v>
      </c>
      <c r="D103" s="1" t="s">
        <v>151</v>
      </c>
      <c r="E103" s="5"/>
      <c r="F103" s="5"/>
      <c r="G103" s="1"/>
      <c r="H103" s="9"/>
      <c r="I103" s="1">
        <v>12</v>
      </c>
      <c r="J103" s="1"/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320</v>
      </c>
      <c r="X103" s="1">
        <v>4496</v>
      </c>
    </row>
    <row r="104" spans="1:25" customHeight="1" ht="12.75">
      <c r="A104" s="1" t="s">
        <v>373</v>
      </c>
      <c r="B104" s="7">
        <v>12.38</v>
      </c>
      <c r="C104" s="1">
        <v>1</v>
      </c>
      <c r="D104" s="1" t="s">
        <v>151</v>
      </c>
      <c r="E104" s="5"/>
      <c r="F104" s="5"/>
      <c r="G104" s="1"/>
      <c r="H104" s="9"/>
      <c r="I104" s="1">
        <v>13</v>
      </c>
      <c r="J104" s="1"/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320</v>
      </c>
      <c r="X104" s="1">
        <v>4560</v>
      </c>
    </row>
    <row r="105" spans="1:25" customHeight="1" ht="12.75">
      <c r="A105" s="1" t="s">
        <v>374</v>
      </c>
      <c r="B105" s="7">
        <v>22.52</v>
      </c>
      <c r="C105" s="1">
        <v>1</v>
      </c>
      <c r="D105" s="1" t="s">
        <v>151</v>
      </c>
      <c r="E105" s="5"/>
      <c r="F105" s="5"/>
      <c r="G105" s="1"/>
      <c r="H105" s="9"/>
      <c r="I105" s="1">
        <v>12</v>
      </c>
      <c r="J105" s="1"/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320</v>
      </c>
      <c r="X105" s="1">
        <v>4624</v>
      </c>
    </row>
    <row r="106" spans="1:25" customHeight="1" ht="12.75">
      <c r="A106" s="1" t="s">
        <v>375</v>
      </c>
      <c r="B106" s="7">
        <v>0.6</v>
      </c>
      <c r="C106" s="1">
        <v>1</v>
      </c>
      <c r="D106" s="1" t="s">
        <v>151</v>
      </c>
      <c r="E106" s="5"/>
      <c r="F106" s="5"/>
      <c r="G106" s="1"/>
      <c r="H106" s="9"/>
      <c r="I106" s="1">
        <v>16</v>
      </c>
      <c r="J106" s="1"/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320</v>
      </c>
      <c r="X106" s="1">
        <v>4688</v>
      </c>
    </row>
    <row r="107" spans="1:25" customHeight="1" ht="12.75">
      <c r="A107" s="1" t="s">
        <v>376</v>
      </c>
      <c r="B107" s="7">
        <v>4.51</v>
      </c>
      <c r="C107" s="1">
        <v>1</v>
      </c>
      <c r="D107" s="1" t="s">
        <v>151</v>
      </c>
      <c r="E107" s="5"/>
      <c r="F107" s="5"/>
      <c r="G107" s="1"/>
      <c r="H107" s="9"/>
      <c r="I107" s="1">
        <v>12</v>
      </c>
      <c r="J107" s="1"/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320</v>
      </c>
      <c r="X107" s="1">
        <v>4752</v>
      </c>
    </row>
    <row r="108" spans="1:25" customHeight="1" ht="12.75">
      <c r="A108" s="1" t="s">
        <v>377</v>
      </c>
      <c r="B108" s="7">
        <v>1555.77</v>
      </c>
      <c r="C108" s="1">
        <v>1</v>
      </c>
      <c r="D108" s="1" t="s">
        <v>151</v>
      </c>
      <c r="E108" s="5"/>
      <c r="F108" s="5"/>
      <c r="G108" s="1"/>
      <c r="H108" s="9"/>
      <c r="I108" s="1">
        <v>14</v>
      </c>
      <c r="J108" s="1"/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320</v>
      </c>
      <c r="X108" s="1">
        <v>4816</v>
      </c>
    </row>
    <row r="109" spans="1:25" customHeight="1" ht="12.75">
      <c r="A109" s="1" t="s">
        <v>378</v>
      </c>
      <c r="B109" s="7">
        <v>413.66</v>
      </c>
      <c r="C109" s="1">
        <v>1</v>
      </c>
      <c r="D109" s="1" t="s">
        <v>151</v>
      </c>
      <c r="E109" s="5"/>
      <c r="F109" s="5"/>
      <c r="G109" s="1"/>
      <c r="H109" s="9"/>
      <c r="I109" s="1">
        <v>14</v>
      </c>
      <c r="J109" s="1"/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320</v>
      </c>
      <c r="X109" s="1">
        <v>4880</v>
      </c>
    </row>
    <row r="110" spans="1:25" customHeight="1" ht="12.75">
      <c r="A110" s="1" t="s">
        <v>379</v>
      </c>
      <c r="B110" s="7">
        <v>0.36</v>
      </c>
      <c r="C110" s="1">
        <v>1</v>
      </c>
      <c r="D110" s="1" t="s">
        <v>151</v>
      </c>
      <c r="E110" s="5"/>
      <c r="F110" s="5"/>
      <c r="G110" s="1"/>
      <c r="H110" s="9"/>
      <c r="I110" s="1">
        <v>14</v>
      </c>
      <c r="J110" s="1"/>
      <c r="K110" s="1"/>
      <c r="L110" s="9"/>
      <c r="M110" s="1"/>
      <c r="N110" s="9"/>
      <c r="O110" s="1"/>
      <c r="P110" s="9"/>
      <c r="Q110" s="1"/>
      <c r="R110" s="9"/>
      <c r="S110" s="1"/>
      <c r="T110" s="9"/>
      <c r="U110" s="1"/>
      <c r="V110" s="9"/>
      <c r="W110" s="1">
        <v>320</v>
      </c>
      <c r="X110" s="1">
        <v>4944</v>
      </c>
    </row>
    <row r="111" spans="1:25" customHeight="1" ht="12.75">
      <c r="A111" s="1" t="s">
        <v>380</v>
      </c>
      <c r="B111" s="7">
        <v>0.43</v>
      </c>
      <c r="C111" s="1">
        <v>1</v>
      </c>
      <c r="D111" s="1" t="s">
        <v>151</v>
      </c>
      <c r="E111" s="5"/>
      <c r="F111" s="5"/>
      <c r="G111" s="1"/>
      <c r="H111" s="9"/>
      <c r="I111" s="1">
        <v>13</v>
      </c>
      <c r="J111" s="1"/>
      <c r="K111" s="1"/>
      <c r="L111" s="9"/>
      <c r="M111" s="1"/>
      <c r="N111" s="9"/>
      <c r="O111" s="1"/>
      <c r="P111" s="9"/>
      <c r="Q111" s="1"/>
      <c r="R111" s="9"/>
      <c r="S111" s="1"/>
      <c r="T111" s="9"/>
      <c r="U111" s="1"/>
      <c r="V111" s="9"/>
      <c r="W111" s="1">
        <v>320</v>
      </c>
      <c r="X111" s="1">
        <v>5008</v>
      </c>
    </row>
    <row r="112" spans="1:25" customHeight="1" ht="12.75">
      <c r="A112" s="1" t="s">
        <v>381</v>
      </c>
      <c r="B112" s="7">
        <v>768.27</v>
      </c>
      <c r="C112" s="1">
        <v>1</v>
      </c>
      <c r="D112" s="1" t="s">
        <v>151</v>
      </c>
      <c r="E112" s="5"/>
      <c r="F112" s="5"/>
      <c r="G112" s="1"/>
      <c r="H112" s="9"/>
      <c r="I112" s="1">
        <v>11</v>
      </c>
      <c r="J112" s="1"/>
      <c r="K112" s="1"/>
      <c r="L112" s="9"/>
      <c r="M112" s="1"/>
      <c r="N112" s="9"/>
      <c r="O112" s="1"/>
      <c r="P112" s="9"/>
      <c r="Q112" s="1"/>
      <c r="R112" s="9"/>
      <c r="S112" s="1"/>
      <c r="T112" s="9"/>
      <c r="U112" s="1"/>
      <c r="V112" s="9"/>
      <c r="W112" s="1">
        <v>320</v>
      </c>
      <c r="X112" s="1">
        <v>5072</v>
      </c>
    </row>
    <row r="113" spans="1:25" customHeight="1" ht="12.75">
      <c r="A113" s="1" t="s">
        <v>382</v>
      </c>
      <c r="B113" s="7">
        <v>70.31</v>
      </c>
      <c r="C113" s="1">
        <v>1</v>
      </c>
      <c r="D113" s="1" t="s">
        <v>151</v>
      </c>
      <c r="E113" s="5"/>
      <c r="F113" s="5"/>
      <c r="G113" s="1"/>
      <c r="H113" s="9"/>
      <c r="I113" s="1">
        <v>15</v>
      </c>
      <c r="J113" s="1"/>
      <c r="K113" s="1"/>
      <c r="L113" s="9"/>
      <c r="M113" s="1"/>
      <c r="N113" s="9"/>
      <c r="O113" s="1"/>
      <c r="P113" s="9"/>
      <c r="Q113" s="1"/>
      <c r="R113" s="9"/>
      <c r="S113" s="1"/>
      <c r="T113" s="9"/>
      <c r="U113" s="1"/>
      <c r="V113" s="9"/>
      <c r="W113" s="1">
        <v>320</v>
      </c>
      <c r="X113" s="1">
        <v>5136</v>
      </c>
    </row>
    <row r="114" spans="1:25" customHeight="1" ht="12.75">
      <c r="A114" s="1" t="s">
        <v>383</v>
      </c>
      <c r="B114" s="7">
        <v>71.34</v>
      </c>
      <c r="C114" s="1">
        <v>1</v>
      </c>
      <c r="D114" s="1" t="s">
        <v>151</v>
      </c>
      <c r="E114" s="5"/>
      <c r="F114" s="5"/>
      <c r="G114" s="1"/>
      <c r="H114" s="9"/>
      <c r="I114" s="1">
        <v>12</v>
      </c>
      <c r="J114" s="1"/>
      <c r="K114" s="1"/>
      <c r="L114" s="9"/>
      <c r="M114" s="1"/>
      <c r="N114" s="9"/>
      <c r="O114" s="1"/>
      <c r="P114" s="9"/>
      <c r="Q114" s="1"/>
      <c r="R114" s="9"/>
      <c r="S114" s="1"/>
      <c r="T114" s="9"/>
      <c r="U114" s="1"/>
      <c r="V114" s="9"/>
      <c r="W114" s="1">
        <v>320</v>
      </c>
      <c r="X114" s="1">
        <v>5200</v>
      </c>
    </row>
    <row r="115" spans="1:25" customHeight="1" ht="12.75">
      <c r="A115" s="1" t="s">
        <v>384</v>
      </c>
      <c r="B115" s="7">
        <v>84.95</v>
      </c>
      <c r="C115" s="1">
        <v>1</v>
      </c>
      <c r="D115" s="1" t="s">
        <v>151</v>
      </c>
      <c r="E115" s="5"/>
      <c r="F115" s="5"/>
      <c r="G115" s="1"/>
      <c r="H115" s="9"/>
      <c r="I115" s="1">
        <v>13</v>
      </c>
      <c r="J115" s="1"/>
      <c r="K115" s="1"/>
      <c r="L115" s="9"/>
      <c r="M115" s="1"/>
      <c r="N115" s="9"/>
      <c r="O115" s="1"/>
      <c r="P115" s="9"/>
      <c r="Q115" s="1"/>
      <c r="R115" s="9"/>
      <c r="S115" s="1"/>
      <c r="T115" s="9"/>
      <c r="U115" s="1"/>
      <c r="V115" s="9"/>
      <c r="W115" s="1">
        <v>320</v>
      </c>
      <c r="X115" s="1">
        <v>5264</v>
      </c>
    </row>
    <row r="116" spans="1:25" customHeight="1" ht="12.75">
      <c r="A116" s="1" t="s">
        <v>385</v>
      </c>
      <c r="B116" s="7">
        <v>167.23</v>
      </c>
      <c r="C116" s="1">
        <v>1</v>
      </c>
      <c r="D116" s="1" t="s">
        <v>151</v>
      </c>
      <c r="E116" s="5"/>
      <c r="F116" s="5"/>
      <c r="G116" s="1"/>
      <c r="H116" s="9"/>
      <c r="I116" s="1">
        <v>14</v>
      </c>
      <c r="J116" s="1"/>
      <c r="K116" s="1"/>
      <c r="L116" s="9"/>
      <c r="M116" s="1"/>
      <c r="N116" s="9"/>
      <c r="O116" s="1"/>
      <c r="P116" s="9"/>
      <c r="Q116" s="1"/>
      <c r="R116" s="9"/>
      <c r="S116" s="1"/>
      <c r="T116" s="9"/>
      <c r="U116" s="1"/>
      <c r="V116" s="9"/>
      <c r="W116" s="1">
        <v>320</v>
      </c>
      <c r="X116" s="1">
        <v>5328</v>
      </c>
    </row>
    <row r="117" spans="1:25" customHeight="1" ht="12.75">
      <c r="A117" s="1" t="s">
        <v>386</v>
      </c>
      <c r="B117" s="7">
        <v>158.96</v>
      </c>
      <c r="C117" s="1">
        <v>1</v>
      </c>
      <c r="D117" s="1" t="s">
        <v>151</v>
      </c>
      <c r="E117" s="5"/>
      <c r="F117" s="5"/>
      <c r="G117" s="1"/>
      <c r="H117" s="9"/>
      <c r="I117" s="1">
        <v>15</v>
      </c>
      <c r="J117" s="1"/>
      <c r="K117" s="1"/>
      <c r="L117" s="9"/>
      <c r="M117" s="1"/>
      <c r="N117" s="9"/>
      <c r="O117" s="1"/>
      <c r="P117" s="9"/>
      <c r="Q117" s="1"/>
      <c r="R117" s="9"/>
      <c r="S117" s="1"/>
      <c r="T117" s="9"/>
      <c r="U117" s="1"/>
      <c r="V117" s="9"/>
      <c r="W117" s="1">
        <v>320</v>
      </c>
      <c r="X117" s="1">
        <v>5392</v>
      </c>
    </row>
    <row r="118" spans="1:25" customHeight="1" ht="12.75">
      <c r="A118" s="1" t="s">
        <v>387</v>
      </c>
      <c r="B118" s="7">
        <v>6.47</v>
      </c>
      <c r="C118" s="1">
        <v>1</v>
      </c>
      <c r="D118" s="1" t="s">
        <v>151</v>
      </c>
      <c r="E118" s="5"/>
      <c r="F118" s="5"/>
      <c r="G118" s="1"/>
      <c r="H118" s="9"/>
      <c r="I118" s="1">
        <v>11</v>
      </c>
      <c r="J118" s="1"/>
      <c r="K118" s="1"/>
      <c r="L118" s="9"/>
      <c r="M118" s="1"/>
      <c r="N118" s="9"/>
      <c r="O118" s="1"/>
      <c r="P118" s="9"/>
      <c r="Q118" s="1"/>
      <c r="R118" s="9"/>
      <c r="S118" s="1"/>
      <c r="T118" s="9"/>
      <c r="U118" s="1"/>
      <c r="V118" s="9"/>
      <c r="W118" s="1">
        <v>320</v>
      </c>
      <c r="X118" s="1">
        <v>5456</v>
      </c>
    </row>
    <row r="119" spans="1:25" customHeight="1" ht="12.75">
      <c r="A119" s="1" t="s">
        <v>388</v>
      </c>
      <c r="B119" s="7">
        <v>71.02</v>
      </c>
      <c r="C119" s="1">
        <v>1</v>
      </c>
      <c r="D119" s="1" t="s">
        <v>151</v>
      </c>
      <c r="E119" s="5"/>
      <c r="F119" s="5"/>
      <c r="G119" s="1"/>
      <c r="H119" s="9"/>
      <c r="I119" s="1">
        <v>13</v>
      </c>
      <c r="J119" s="1"/>
      <c r="K119" s="1"/>
      <c r="L119" s="9"/>
      <c r="M119" s="1"/>
      <c r="N119" s="9"/>
      <c r="O119" s="1"/>
      <c r="P119" s="9"/>
      <c r="Q119" s="1"/>
      <c r="R119" s="9"/>
      <c r="S119" s="1"/>
      <c r="T119" s="9"/>
      <c r="U119" s="1"/>
      <c r="V119" s="9"/>
      <c r="W119" s="1">
        <v>320</v>
      </c>
      <c r="X119" s="1">
        <v>5520</v>
      </c>
    </row>
    <row r="120" spans="1:25" customHeight="1" ht="12.75">
      <c r="A120" s="1" t="s">
        <v>389</v>
      </c>
      <c r="B120" s="7">
        <v>165.94</v>
      </c>
      <c r="C120" s="1">
        <v>1</v>
      </c>
      <c r="D120" s="1" t="s">
        <v>151</v>
      </c>
      <c r="E120" s="5"/>
      <c r="F120" s="5"/>
      <c r="G120" s="1"/>
      <c r="H120" s="9"/>
      <c r="I120" s="1">
        <v>14</v>
      </c>
      <c r="J120" s="1"/>
      <c r="K120" s="1"/>
      <c r="L120" s="9"/>
      <c r="M120" s="1"/>
      <c r="N120" s="9"/>
      <c r="O120" s="1"/>
      <c r="P120" s="9"/>
      <c r="Q120" s="1"/>
      <c r="R120" s="9"/>
      <c r="S120" s="1"/>
      <c r="T120" s="9"/>
      <c r="U120" s="1"/>
      <c r="V120" s="9"/>
      <c r="W120" s="1">
        <v>320</v>
      </c>
      <c r="X120" s="1">
        <v>5584</v>
      </c>
    </row>
    <row r="121" spans="1:25" customHeight="1" ht="12.75">
      <c r="A121" s="1" t="s">
        <v>390</v>
      </c>
      <c r="B121" s="7">
        <v>188.46</v>
      </c>
      <c r="C121" s="1">
        <v>1</v>
      </c>
      <c r="D121" s="1" t="s">
        <v>151</v>
      </c>
      <c r="E121" s="5"/>
      <c r="F121" s="5"/>
      <c r="G121" s="1"/>
      <c r="H121" s="9"/>
      <c r="I121" s="1">
        <v>14</v>
      </c>
      <c r="J121" s="1"/>
      <c r="K121" s="1"/>
      <c r="L121" s="9"/>
      <c r="M121" s="1"/>
      <c r="N121" s="9"/>
      <c r="O121" s="1"/>
      <c r="P121" s="9"/>
      <c r="Q121" s="1"/>
      <c r="R121" s="9"/>
      <c r="S121" s="1"/>
      <c r="T121" s="9"/>
      <c r="U121" s="1"/>
      <c r="V121" s="9"/>
      <c r="W121" s="1">
        <v>320</v>
      </c>
      <c r="X121" s="1">
        <v>5648</v>
      </c>
    </row>
    <row r="122" spans="1:25" customHeight="1" ht="12.75">
      <c r="A122" s="1" t="s">
        <v>391</v>
      </c>
      <c r="B122" s="7">
        <v>10.93</v>
      </c>
      <c r="C122" s="1">
        <v>1</v>
      </c>
      <c r="D122" s="1" t="s">
        <v>151</v>
      </c>
      <c r="E122" s="5"/>
      <c r="F122" s="5"/>
      <c r="G122" s="1"/>
      <c r="H122" s="9"/>
      <c r="I122" s="1">
        <v>11</v>
      </c>
      <c r="J122" s="1"/>
      <c r="K122" s="1"/>
      <c r="L122" s="9"/>
      <c r="M122" s="1"/>
      <c r="N122" s="9"/>
      <c r="O122" s="1"/>
      <c r="P122" s="9"/>
      <c r="Q122" s="1"/>
      <c r="R122" s="9"/>
      <c r="S122" s="1"/>
      <c r="T122" s="9"/>
      <c r="U122" s="1"/>
      <c r="V122" s="9"/>
      <c r="W122" s="1">
        <v>320</v>
      </c>
      <c r="X122" s="1">
        <v>5712</v>
      </c>
    </row>
    <row r="123" spans="1:25" customHeight="1" ht="12.75">
      <c r="A123" s="1" t="s">
        <v>392</v>
      </c>
      <c r="B123" s="7">
        <v>157.19</v>
      </c>
      <c r="C123" s="1">
        <v>1</v>
      </c>
      <c r="D123" s="1" t="s">
        <v>151</v>
      </c>
      <c r="E123" s="5"/>
      <c r="F123" s="5"/>
      <c r="G123" s="1"/>
      <c r="H123" s="9"/>
      <c r="I123" s="1">
        <v>14</v>
      </c>
      <c r="J123" s="1"/>
      <c r="K123" s="1"/>
      <c r="L123" s="9"/>
      <c r="M123" s="1"/>
      <c r="N123" s="9"/>
      <c r="O123" s="1"/>
      <c r="P123" s="9"/>
      <c r="Q123" s="1"/>
      <c r="R123" s="9"/>
      <c r="S123" s="1"/>
      <c r="T123" s="9"/>
      <c r="U123" s="1"/>
      <c r="V123" s="9"/>
      <c r="W123" s="1">
        <v>320</v>
      </c>
      <c r="X123" s="1">
        <v>5776</v>
      </c>
    </row>
    <row r="124" spans="1:25" customHeight="1" ht="12.75">
      <c r="A124" s="1" t="s">
        <v>393</v>
      </c>
      <c r="B124" s="7">
        <v>86.88</v>
      </c>
      <c r="C124" s="1">
        <v>1</v>
      </c>
      <c r="D124" s="1" t="s">
        <v>151</v>
      </c>
      <c r="E124" s="5"/>
      <c r="F124" s="5"/>
      <c r="G124" s="1"/>
      <c r="H124" s="9"/>
      <c r="I124" s="1">
        <v>12</v>
      </c>
      <c r="J124" s="1"/>
      <c r="K124" s="1"/>
      <c r="L124" s="9"/>
      <c r="M124" s="1"/>
      <c r="N124" s="9"/>
      <c r="O124" s="1"/>
      <c r="P124" s="9"/>
      <c r="Q124" s="1"/>
      <c r="R124" s="9"/>
      <c r="S124" s="1"/>
      <c r="T124" s="9"/>
      <c r="U124" s="1"/>
      <c r="V124" s="9"/>
      <c r="W124" s="1">
        <v>320</v>
      </c>
      <c r="X124" s="1">
        <v>5840</v>
      </c>
    </row>
    <row r="125" spans="1:25" customHeight="1" ht="12.75">
      <c r="A125" s="1" t="s">
        <v>394</v>
      </c>
      <c r="B125" s="7">
        <v>144.17</v>
      </c>
      <c r="C125" s="1">
        <v>1</v>
      </c>
      <c r="D125" s="1" t="s">
        <v>151</v>
      </c>
      <c r="E125" s="5"/>
      <c r="F125" s="5"/>
      <c r="G125" s="1"/>
      <c r="H125" s="9"/>
      <c r="I125" s="1">
        <v>15</v>
      </c>
      <c r="J125" s="1"/>
      <c r="K125" s="1"/>
      <c r="L125" s="9"/>
      <c r="M125" s="1"/>
      <c r="N125" s="9"/>
      <c r="O125" s="1"/>
      <c r="P125" s="9"/>
      <c r="Q125" s="1"/>
      <c r="R125" s="9"/>
      <c r="S125" s="1"/>
      <c r="T125" s="9"/>
      <c r="U125" s="1"/>
      <c r="V125" s="9"/>
      <c r="W125" s="1">
        <v>320</v>
      </c>
      <c r="X125" s="1">
        <v>5904</v>
      </c>
    </row>
    <row r="126" spans="1:25" customHeight="1" ht="12.75">
      <c r="A126" s="1" t="s">
        <v>395</v>
      </c>
      <c r="B126" s="7">
        <v>27.78</v>
      </c>
      <c r="C126" s="1">
        <v>1</v>
      </c>
      <c r="D126" s="1" t="s">
        <v>151</v>
      </c>
      <c r="E126" s="5"/>
      <c r="F126" s="5"/>
      <c r="G126" s="1"/>
      <c r="H126" s="9"/>
      <c r="I126" s="1">
        <v>12</v>
      </c>
      <c r="J126" s="1"/>
      <c r="K126" s="1"/>
      <c r="L126" s="9"/>
      <c r="M126" s="1"/>
      <c r="N126" s="9"/>
      <c r="O126" s="1"/>
      <c r="P126" s="9"/>
      <c r="Q126" s="1"/>
      <c r="R126" s="9"/>
      <c r="S126" s="1"/>
      <c r="T126" s="9"/>
      <c r="U126" s="1"/>
      <c r="V126" s="9"/>
      <c r="W126" s="1">
        <v>320</v>
      </c>
      <c r="X126" s="1">
        <v>5968</v>
      </c>
    </row>
    <row r="127" spans="1:25" customHeight="1" ht="12.75">
      <c r="A127" s="1" t="s">
        <v>396</v>
      </c>
      <c r="B127" s="7">
        <v>123.85</v>
      </c>
      <c r="C127" s="1">
        <v>1</v>
      </c>
      <c r="D127" s="1" t="s">
        <v>151</v>
      </c>
      <c r="E127" s="5"/>
      <c r="F127" s="5"/>
      <c r="G127" s="1"/>
      <c r="H127" s="9"/>
      <c r="I127" s="1">
        <v>15</v>
      </c>
      <c r="J127" s="1"/>
      <c r="K127" s="1"/>
      <c r="L127" s="9"/>
      <c r="M127" s="1"/>
      <c r="N127" s="9"/>
      <c r="O127" s="1"/>
      <c r="P127" s="9"/>
      <c r="Q127" s="1"/>
      <c r="R127" s="9"/>
      <c r="S127" s="1"/>
      <c r="T127" s="9"/>
      <c r="U127" s="1"/>
      <c r="V127" s="9"/>
      <c r="W127" s="1">
        <v>320</v>
      </c>
      <c r="X127" s="1">
        <v>6032</v>
      </c>
    </row>
    <row r="128" spans="1:25" customHeight="1" ht="12.75">
      <c r="A128" s="1" t="s">
        <v>397</v>
      </c>
      <c r="B128" s="7">
        <v>125.32</v>
      </c>
      <c r="C128" s="1">
        <v>1</v>
      </c>
      <c r="D128" s="1" t="s">
        <v>151</v>
      </c>
      <c r="E128" s="5"/>
      <c r="F128" s="5"/>
      <c r="G128" s="1"/>
      <c r="H128" s="9"/>
      <c r="I128" s="1">
        <v>13</v>
      </c>
      <c r="J128" s="1"/>
      <c r="K128" s="1"/>
      <c r="L128" s="9"/>
      <c r="M128" s="1"/>
      <c r="N128" s="9"/>
      <c r="O128" s="1"/>
      <c r="P128" s="9"/>
      <c r="Q128" s="1"/>
      <c r="R128" s="9"/>
      <c r="S128" s="1"/>
      <c r="T128" s="9"/>
      <c r="U128" s="1"/>
      <c r="V128" s="9"/>
      <c r="W128" s="1">
        <v>320</v>
      </c>
      <c r="X128" s="1">
        <v>6096</v>
      </c>
    </row>
    <row r="129" spans="1:25" customHeight="1" ht="12.75">
      <c r="A129" s="1" t="s">
        <v>398</v>
      </c>
      <c r="B129" s="7">
        <v>9.47</v>
      </c>
      <c r="C129" s="1">
        <v>1</v>
      </c>
      <c r="D129" s="1" t="s">
        <v>151</v>
      </c>
      <c r="E129" s="5"/>
      <c r="F129" s="5"/>
      <c r="G129" s="1"/>
      <c r="H129" s="9"/>
      <c r="I129" s="1">
        <v>12</v>
      </c>
      <c r="J129" s="1"/>
      <c r="K129" s="1"/>
      <c r="L129" s="9"/>
      <c r="M129" s="1"/>
      <c r="N129" s="9"/>
      <c r="O129" s="1"/>
      <c r="P129" s="9"/>
      <c r="Q129" s="1"/>
      <c r="R129" s="9"/>
      <c r="S129" s="1"/>
      <c r="T129" s="9"/>
      <c r="U129" s="1"/>
      <c r="V129" s="9"/>
      <c r="W129" s="1">
        <v>320</v>
      </c>
      <c r="X129" s="1">
        <v>6160</v>
      </c>
    </row>
    <row r="130" spans="1:25" customHeight="1" ht="12.75">
      <c r="A130" s="1" t="s">
        <v>399</v>
      </c>
      <c r="B130" s="7">
        <v>134.31</v>
      </c>
      <c r="C130" s="1">
        <v>1</v>
      </c>
      <c r="D130" s="1" t="s">
        <v>151</v>
      </c>
      <c r="E130" s="5"/>
      <c r="F130" s="5"/>
      <c r="G130" s="1"/>
      <c r="H130" s="9"/>
      <c r="I130" s="1">
        <v>12</v>
      </c>
      <c r="J130" s="1"/>
      <c r="K130" s="1"/>
      <c r="L130" s="9"/>
      <c r="M130" s="1"/>
      <c r="N130" s="9"/>
      <c r="O130" s="1"/>
      <c r="P130" s="9"/>
      <c r="Q130" s="1"/>
      <c r="R130" s="9"/>
      <c r="S130" s="1"/>
      <c r="T130" s="9"/>
      <c r="U130" s="1"/>
      <c r="V130" s="9"/>
      <c r="W130" s="1">
        <v>320</v>
      </c>
      <c r="X130" s="1">
        <v>6224</v>
      </c>
    </row>
    <row r="131" spans="1:25" customHeight="1" ht="12.75">
      <c r="A131" s="1" t="s">
        <v>400</v>
      </c>
      <c r="B131" s="7">
        <v>161.29</v>
      </c>
      <c r="C131" s="1">
        <v>1</v>
      </c>
      <c r="D131" s="1" t="s">
        <v>151</v>
      </c>
      <c r="E131" s="5"/>
      <c r="F131" s="5"/>
      <c r="G131" s="1"/>
      <c r="H131" s="9"/>
      <c r="I131" s="1">
        <v>14</v>
      </c>
      <c r="J131" s="1"/>
      <c r="K131" s="1"/>
      <c r="L131" s="9"/>
      <c r="M131" s="1"/>
      <c r="N131" s="9"/>
      <c r="O131" s="1"/>
      <c r="P131" s="9"/>
      <c r="Q131" s="1"/>
      <c r="R131" s="9"/>
      <c r="S131" s="1"/>
      <c r="T131" s="9"/>
      <c r="U131" s="1"/>
      <c r="V131" s="9"/>
      <c r="W131" s="1">
        <v>320</v>
      </c>
      <c r="X131" s="1">
        <v>6288</v>
      </c>
    </row>
    <row r="132" spans="1:25" customHeight="1" ht="12.75">
      <c r="A132" s="1" t="s">
        <v>401</v>
      </c>
      <c r="B132" s="7">
        <v>116.15</v>
      </c>
      <c r="C132" s="1">
        <v>1</v>
      </c>
      <c r="D132" s="1" t="s">
        <v>151</v>
      </c>
      <c r="E132" s="5"/>
      <c r="F132" s="5"/>
      <c r="G132" s="1"/>
      <c r="H132" s="9"/>
      <c r="I132" s="1">
        <v>12</v>
      </c>
      <c r="J132" s="1"/>
      <c r="K132" s="1"/>
      <c r="L132" s="9"/>
      <c r="M132" s="1"/>
      <c r="N132" s="9"/>
      <c r="O132" s="1"/>
      <c r="P132" s="9"/>
      <c r="Q132" s="1"/>
      <c r="R132" s="9"/>
      <c r="S132" s="1"/>
      <c r="T132" s="9"/>
      <c r="U132" s="1"/>
      <c r="V132" s="9"/>
      <c r="W132" s="1">
        <v>320</v>
      </c>
      <c r="X132" s="1">
        <v>6352</v>
      </c>
    </row>
    <row r="133" spans="1:25" customHeight="1" ht="12.75">
      <c r="A133" s="1" t="s">
        <v>402</v>
      </c>
      <c r="B133" s="7">
        <v>92.74</v>
      </c>
      <c r="C133" s="1">
        <v>1</v>
      </c>
      <c r="D133" s="1" t="s">
        <v>151</v>
      </c>
      <c r="E133" s="5"/>
      <c r="F133" s="5"/>
      <c r="G133" s="1"/>
      <c r="H133" s="9"/>
      <c r="I133" s="1">
        <v>13</v>
      </c>
      <c r="J133" s="1"/>
      <c r="K133" s="1"/>
      <c r="L133" s="9"/>
      <c r="M133" s="1"/>
      <c r="N133" s="9"/>
      <c r="O133" s="1"/>
      <c r="P133" s="9"/>
      <c r="Q133" s="1"/>
      <c r="R133" s="9"/>
      <c r="S133" s="1"/>
      <c r="T133" s="9"/>
      <c r="U133" s="1"/>
      <c r="V133" s="9"/>
      <c r="W133" s="1">
        <v>320</v>
      </c>
      <c r="X133" s="1">
        <v>6416</v>
      </c>
    </row>
    <row r="134" spans="1:25" customHeight="1" ht="12.75">
      <c r="A134" s="1" t="s">
        <v>403</v>
      </c>
      <c r="B134" s="7">
        <v>49.57</v>
      </c>
      <c r="C134" s="1">
        <v>1</v>
      </c>
      <c r="D134" s="1" t="s">
        <v>151</v>
      </c>
      <c r="E134" s="5"/>
      <c r="F134" s="5"/>
      <c r="G134" s="1"/>
      <c r="H134" s="9"/>
      <c r="I134" s="1">
        <v>12</v>
      </c>
      <c r="J134" s="1"/>
      <c r="K134" s="1"/>
      <c r="L134" s="9"/>
      <c r="M134" s="1"/>
      <c r="N134" s="9"/>
      <c r="O134" s="1"/>
      <c r="P134" s="9"/>
      <c r="Q134" s="1"/>
      <c r="R134" s="9"/>
      <c r="S134" s="1"/>
      <c r="T134" s="9"/>
      <c r="U134" s="1"/>
      <c r="V134" s="9"/>
      <c r="W134" s="1">
        <v>320</v>
      </c>
      <c r="X134" s="1">
        <v>6480</v>
      </c>
    </row>
    <row r="135" spans="1:25" customHeight="1" ht="12.75">
      <c r="A135" s="1" t="s">
        <v>404</v>
      </c>
      <c r="B135" s="7">
        <v>100.01</v>
      </c>
      <c r="C135" s="1">
        <v>1</v>
      </c>
      <c r="D135" s="1" t="s">
        <v>151</v>
      </c>
      <c r="E135" s="5"/>
      <c r="F135" s="5"/>
      <c r="G135" s="1"/>
      <c r="H135" s="9"/>
      <c r="I135" s="1">
        <v>13</v>
      </c>
      <c r="J135" s="1"/>
      <c r="K135" s="1"/>
      <c r="L135" s="9"/>
      <c r="M135" s="1"/>
      <c r="N135" s="9"/>
      <c r="O135" s="1"/>
      <c r="P135" s="9"/>
      <c r="Q135" s="1"/>
      <c r="R135" s="9"/>
      <c r="S135" s="1"/>
      <c r="T135" s="9"/>
      <c r="U135" s="1"/>
      <c r="V135" s="9"/>
      <c r="W135" s="1">
        <v>320</v>
      </c>
      <c r="X135" s="1">
        <v>6544</v>
      </c>
    </row>
    <row r="136" spans="1:25" customHeight="1" ht="12.75">
      <c r="A136" s="1" t="s">
        <v>405</v>
      </c>
      <c r="B136" s="7">
        <v>116.09</v>
      </c>
      <c r="C136" s="1">
        <v>1</v>
      </c>
      <c r="D136" s="1" t="s">
        <v>151</v>
      </c>
      <c r="E136" s="5"/>
      <c r="F136" s="5"/>
      <c r="G136" s="1"/>
      <c r="H136" s="9"/>
      <c r="I136" s="1">
        <v>12</v>
      </c>
      <c r="J136" s="1"/>
      <c r="K136" s="1"/>
      <c r="L136" s="9"/>
      <c r="M136" s="1"/>
      <c r="N136" s="9"/>
      <c r="O136" s="1"/>
      <c r="P136" s="9"/>
      <c r="Q136" s="1"/>
      <c r="R136" s="9"/>
      <c r="S136" s="1"/>
      <c r="T136" s="9"/>
      <c r="U136" s="1"/>
      <c r="V136" s="9"/>
      <c r="W136" s="1">
        <v>320</v>
      </c>
      <c r="X136" s="1">
        <v>6608</v>
      </c>
    </row>
    <row r="137" spans="1:25" customHeight="1" ht="12.75">
      <c r="A137" s="1" t="s">
        <v>406</v>
      </c>
      <c r="B137" s="7">
        <v>121.24</v>
      </c>
      <c r="C137" s="1">
        <v>1</v>
      </c>
      <c r="D137" s="1" t="s">
        <v>151</v>
      </c>
      <c r="E137" s="5"/>
      <c r="F137" s="5"/>
      <c r="G137" s="1"/>
      <c r="H137" s="9"/>
      <c r="I137" s="1">
        <v>15</v>
      </c>
      <c r="J137" s="1"/>
      <c r="K137" s="1"/>
      <c r="L137" s="9"/>
      <c r="M137" s="1"/>
      <c r="N137" s="9"/>
      <c r="O137" s="1"/>
      <c r="P137" s="9"/>
      <c r="Q137" s="1"/>
      <c r="R137" s="9"/>
      <c r="S137" s="1"/>
      <c r="T137" s="9"/>
      <c r="U137" s="1"/>
      <c r="V137" s="9"/>
      <c r="W137" s="1">
        <v>320</v>
      </c>
      <c r="X137" s="1">
        <v>6672</v>
      </c>
    </row>
    <row r="138" spans="1:25" customHeight="1" ht="12.75">
      <c r="A138" s="1" t="s">
        <v>407</v>
      </c>
      <c r="B138" s="7">
        <v>64.12</v>
      </c>
      <c r="C138" s="1">
        <v>1</v>
      </c>
      <c r="D138" s="1" t="s">
        <v>151</v>
      </c>
      <c r="E138" s="5"/>
      <c r="F138" s="5"/>
      <c r="G138" s="1"/>
      <c r="H138" s="9"/>
      <c r="I138" s="1">
        <v>12</v>
      </c>
      <c r="J138" s="1"/>
      <c r="K138" s="1"/>
      <c r="L138" s="9"/>
      <c r="M138" s="1"/>
      <c r="N138" s="9"/>
      <c r="O138" s="1"/>
      <c r="P138" s="9"/>
      <c r="Q138" s="1"/>
      <c r="R138" s="9"/>
      <c r="S138" s="1"/>
      <c r="T138" s="9"/>
      <c r="U138" s="1"/>
      <c r="V138" s="9"/>
      <c r="W138" s="1">
        <v>320</v>
      </c>
      <c r="X138" s="1">
        <v>6736</v>
      </c>
    </row>
    <row r="139" spans="1:25" customHeight="1" ht="12.75">
      <c r="A139" s="1" t="s">
        <v>408</v>
      </c>
      <c r="B139" s="7">
        <v>181.85</v>
      </c>
      <c r="C139" s="1">
        <v>1</v>
      </c>
      <c r="D139" s="1" t="s">
        <v>151</v>
      </c>
      <c r="E139" s="5"/>
      <c r="F139" s="5"/>
      <c r="G139" s="1"/>
      <c r="H139" s="9"/>
      <c r="I139" s="1">
        <v>14</v>
      </c>
      <c r="J139" s="1"/>
      <c r="K139" s="1"/>
      <c r="L139" s="9"/>
      <c r="M139" s="1"/>
      <c r="N139" s="9"/>
      <c r="O139" s="1"/>
      <c r="P139" s="9"/>
      <c r="Q139" s="1"/>
      <c r="R139" s="9"/>
      <c r="S139" s="1"/>
      <c r="T139" s="9"/>
      <c r="U139" s="1"/>
      <c r="V139" s="9"/>
      <c r="W139" s="1">
        <v>320</v>
      </c>
      <c r="X139" s="1">
        <v>6800</v>
      </c>
    </row>
    <row r="140" spans="1:25" customHeight="1" ht="12.75">
      <c r="A140" s="1" t="s">
        <v>409</v>
      </c>
      <c r="B140" s="7">
        <v>173.86</v>
      </c>
      <c r="C140" s="1">
        <v>1</v>
      </c>
      <c r="D140" s="1" t="s">
        <v>151</v>
      </c>
      <c r="E140" s="5"/>
      <c r="F140" s="5"/>
      <c r="G140" s="1"/>
      <c r="H140" s="9"/>
      <c r="I140" s="1">
        <v>12</v>
      </c>
      <c r="J140" s="1"/>
      <c r="K140" s="1"/>
      <c r="L140" s="9"/>
      <c r="M140" s="1"/>
      <c r="N140" s="9"/>
      <c r="O140" s="1"/>
      <c r="P140" s="9"/>
      <c r="Q140" s="1"/>
      <c r="R140" s="9"/>
      <c r="S140" s="1"/>
      <c r="T140" s="9"/>
      <c r="U140" s="1"/>
      <c r="V140" s="9"/>
      <c r="W140" s="1">
        <v>320</v>
      </c>
      <c r="X140" s="1">
        <v>6864</v>
      </c>
    </row>
    <row r="141" spans="1:25" customHeight="1" ht="12.75">
      <c r="A141" s="1" t="s">
        <v>543</v>
      </c>
      <c r="B141" s="7">
        <v>148.54</v>
      </c>
      <c r="C141" s="1">
        <v>1</v>
      </c>
      <c r="D141" s="1" t="s">
        <v>151</v>
      </c>
      <c r="E141" s="5"/>
      <c r="F141" s="5"/>
      <c r="G141" s="1"/>
      <c r="H141" s="9"/>
      <c r="I141" s="1">
        <v>12</v>
      </c>
      <c r="J141" s="1"/>
      <c r="K141" s="1"/>
      <c r="L141" s="9"/>
      <c r="M141" s="1"/>
      <c r="N141" s="9"/>
      <c r="O141" s="1"/>
      <c r="P141" s="9"/>
      <c r="Q141" s="1"/>
      <c r="R141" s="9"/>
      <c r="S141" s="1"/>
      <c r="T141" s="9"/>
      <c r="U141" s="1"/>
      <c r="V141" s="9"/>
      <c r="W141" s="1">
        <v>320</v>
      </c>
      <c r="X141" s="1">
        <v>6928</v>
      </c>
    </row>
    <row r="142" spans="1:25" customHeight="1" ht="12.75">
      <c r="A142" s="1" t="s">
        <v>544</v>
      </c>
      <c r="B142" s="7">
        <v>186.9</v>
      </c>
      <c r="C142" s="1">
        <v>1</v>
      </c>
      <c r="D142" s="1" t="s">
        <v>151</v>
      </c>
      <c r="E142" s="5"/>
      <c r="F142" s="5"/>
      <c r="G142" s="1"/>
      <c r="H142" s="9"/>
      <c r="I142" s="1">
        <v>14</v>
      </c>
      <c r="J142" s="1"/>
      <c r="K142" s="1"/>
      <c r="L142" s="9"/>
      <c r="M142" s="1"/>
      <c r="N142" s="9"/>
      <c r="O142" s="1"/>
      <c r="P142" s="9"/>
      <c r="Q142" s="1"/>
      <c r="R142" s="9"/>
      <c r="S142" s="1"/>
      <c r="T142" s="9"/>
      <c r="U142" s="1"/>
      <c r="V142" s="9"/>
      <c r="W142" s="1">
        <v>320</v>
      </c>
      <c r="X142" s="1">
        <v>6992</v>
      </c>
    </row>
    <row r="143" spans="1:25" customHeight="1" ht="12.75">
      <c r="A143" s="1" t="s">
        <v>545</v>
      </c>
      <c r="B143" s="7">
        <v>173.32</v>
      </c>
      <c r="C143" s="1">
        <v>1</v>
      </c>
      <c r="D143" s="1" t="s">
        <v>151</v>
      </c>
      <c r="E143" s="5"/>
      <c r="F143" s="5"/>
      <c r="G143" s="1"/>
      <c r="H143" s="9"/>
      <c r="I143" s="1">
        <v>13</v>
      </c>
      <c r="J143" s="1"/>
      <c r="K143" s="1"/>
      <c r="L143" s="9"/>
      <c r="M143" s="1"/>
      <c r="N143" s="9"/>
      <c r="O143" s="1"/>
      <c r="P143" s="9"/>
      <c r="Q143" s="1"/>
      <c r="R143" s="9"/>
      <c r="S143" s="1"/>
      <c r="T143" s="9"/>
      <c r="U143" s="1"/>
      <c r="V143" s="9"/>
      <c r="W143" s="1">
        <v>320</v>
      </c>
      <c r="X143" s="1">
        <v>7056</v>
      </c>
    </row>
    <row r="144" spans="1:25" customHeight="1" ht="12.75">
      <c r="A144" s="1" t="s">
        <v>546</v>
      </c>
      <c r="B144" s="7">
        <v>78.28</v>
      </c>
      <c r="C144" s="1">
        <v>1</v>
      </c>
      <c r="D144" s="1" t="s">
        <v>151</v>
      </c>
      <c r="E144" s="5"/>
      <c r="F144" s="5"/>
      <c r="G144" s="1"/>
      <c r="H144" s="9"/>
      <c r="I144" s="1">
        <v>15</v>
      </c>
      <c r="J144" s="1"/>
      <c r="K144" s="1"/>
      <c r="L144" s="9"/>
      <c r="M144" s="1"/>
      <c r="N144" s="9"/>
      <c r="O144" s="1"/>
      <c r="P144" s="9"/>
      <c r="Q144" s="1"/>
      <c r="R144" s="9"/>
      <c r="S144" s="1"/>
      <c r="T144" s="9"/>
      <c r="U144" s="1"/>
      <c r="V144" s="9"/>
      <c r="W144" s="1">
        <v>320</v>
      </c>
      <c r="X144" s="1">
        <v>7120</v>
      </c>
    </row>
    <row r="145" spans="1:25" customHeight="1" ht="12.75">
      <c r="A145" s="1" t="s">
        <v>547</v>
      </c>
      <c r="B145" s="7">
        <v>41.43</v>
      </c>
      <c r="C145" s="1">
        <v>1</v>
      </c>
      <c r="D145" s="1" t="s">
        <v>151</v>
      </c>
      <c r="E145" s="5"/>
      <c r="F145" s="5"/>
      <c r="G145" s="1"/>
      <c r="H145" s="9"/>
      <c r="I145" s="1">
        <v>14</v>
      </c>
      <c r="J145" s="1"/>
      <c r="K145" s="1"/>
      <c r="L145" s="9"/>
      <c r="M145" s="1"/>
      <c r="N145" s="9"/>
      <c r="O145" s="1"/>
      <c r="P145" s="9"/>
      <c r="Q145" s="1"/>
      <c r="R145" s="9"/>
      <c r="S145" s="1"/>
      <c r="T145" s="9"/>
      <c r="U145" s="1"/>
      <c r="V145" s="9"/>
      <c r="W145" s="1">
        <v>320</v>
      </c>
      <c r="X145" s="1">
        <v>7184</v>
      </c>
    </row>
    <row r="146" spans="1:25" customHeight="1" ht="12.75">
      <c r="A146" s="1" t="s">
        <v>548</v>
      </c>
      <c r="B146" s="7">
        <v>71.32</v>
      </c>
      <c r="C146" s="1">
        <v>1</v>
      </c>
      <c r="D146" s="1" t="s">
        <v>151</v>
      </c>
      <c r="E146" s="5"/>
      <c r="F146" s="5"/>
      <c r="G146" s="1"/>
      <c r="H146" s="9"/>
      <c r="I146" s="1">
        <v>15</v>
      </c>
      <c r="J146" s="1"/>
      <c r="K146" s="1"/>
      <c r="L146" s="9"/>
      <c r="M146" s="1"/>
      <c r="N146" s="9"/>
      <c r="O146" s="1"/>
      <c r="P146" s="9"/>
      <c r="Q146" s="1"/>
      <c r="R146" s="9"/>
      <c r="S146" s="1"/>
      <c r="T146" s="9"/>
      <c r="U146" s="1"/>
      <c r="V146" s="9"/>
      <c r="W146" s="1">
        <v>320</v>
      </c>
      <c r="X146" s="1">
        <v>7248</v>
      </c>
    </row>
    <row r="147" spans="1:25" customHeight="1" ht="12.75">
      <c r="A147" s="1" t="s">
        <v>549</v>
      </c>
      <c r="B147" s="7">
        <v>130.75</v>
      </c>
      <c r="C147" s="1">
        <v>1</v>
      </c>
      <c r="D147" s="1" t="s">
        <v>151</v>
      </c>
      <c r="E147" s="5"/>
      <c r="F147" s="5"/>
      <c r="G147" s="1"/>
      <c r="H147" s="9"/>
      <c r="I147" s="1">
        <v>12</v>
      </c>
      <c r="J147" s="1"/>
      <c r="K147" s="1"/>
      <c r="L147" s="9"/>
      <c r="M147" s="1"/>
      <c r="N147" s="9"/>
      <c r="O147" s="1"/>
      <c r="P147" s="9"/>
      <c r="Q147" s="1"/>
      <c r="R147" s="9"/>
      <c r="S147" s="1"/>
      <c r="T147" s="9"/>
      <c r="U147" s="1"/>
      <c r="V147" s="9"/>
      <c r="W147" s="1">
        <v>320</v>
      </c>
      <c r="X147" s="1">
        <v>7312</v>
      </c>
    </row>
    <row r="148" spans="1:25" customHeight="1" ht="12.75">
      <c r="A148" s="1" t="s">
        <v>550</v>
      </c>
      <c r="B148" s="7">
        <v>108.33</v>
      </c>
      <c r="C148" s="1">
        <v>1</v>
      </c>
      <c r="D148" s="1" t="s">
        <v>151</v>
      </c>
      <c r="E148" s="5"/>
      <c r="F148" s="5"/>
      <c r="G148" s="1"/>
      <c r="H148" s="9"/>
      <c r="I148" s="1">
        <v>16</v>
      </c>
      <c r="J148" s="1"/>
      <c r="K148" s="1"/>
      <c r="L148" s="9"/>
      <c r="M148" s="1"/>
      <c r="N148" s="9"/>
      <c r="O148" s="1"/>
      <c r="P148" s="9"/>
      <c r="Q148" s="1"/>
      <c r="R148" s="9"/>
      <c r="S148" s="1"/>
      <c r="T148" s="9"/>
      <c r="U148" s="1"/>
      <c r="V148" s="9"/>
      <c r="W148" s="1">
        <v>320</v>
      </c>
      <c r="X148" s="1">
        <v>7376</v>
      </c>
    </row>
    <row r="149" spans="1:25" customHeight="1" ht="12.75">
      <c r="A149" s="1" t="s">
        <v>551</v>
      </c>
      <c r="B149" s="7">
        <v>50.94</v>
      </c>
      <c r="C149" s="1">
        <v>1</v>
      </c>
      <c r="D149" s="1" t="s">
        <v>151</v>
      </c>
      <c r="E149" s="5"/>
      <c r="F149" s="5"/>
      <c r="G149" s="1"/>
      <c r="H149" s="9"/>
      <c r="I149" s="1">
        <v>14</v>
      </c>
      <c r="J149" s="1"/>
      <c r="K149" s="1"/>
      <c r="L149" s="9"/>
      <c r="M149" s="1"/>
      <c r="N149" s="9"/>
      <c r="O149" s="1"/>
      <c r="P149" s="9"/>
      <c r="Q149" s="1"/>
      <c r="R149" s="9"/>
      <c r="S149" s="1"/>
      <c r="T149" s="9"/>
      <c r="U149" s="1"/>
      <c r="V149" s="9"/>
      <c r="W149" s="1">
        <v>320</v>
      </c>
      <c r="X149" s="1">
        <v>7440</v>
      </c>
    </row>
    <row r="150" spans="1:25" customHeight="1" ht="12.75">
      <c r="A150" s="1" t="s">
        <v>552</v>
      </c>
      <c r="B150" s="7">
        <v>0.08</v>
      </c>
      <c r="C150" s="1">
        <v>1</v>
      </c>
      <c r="D150" s="1" t="s">
        <v>151</v>
      </c>
      <c r="E150" s="5"/>
      <c r="F150" s="5"/>
      <c r="G150" s="1"/>
      <c r="H150" s="9"/>
      <c r="I150" s="1">
        <v>12</v>
      </c>
      <c r="J150" s="1"/>
      <c r="K150" s="1"/>
      <c r="L150" s="9"/>
      <c r="M150" s="1"/>
      <c r="N150" s="9"/>
      <c r="O150" s="1"/>
      <c r="P150" s="9"/>
      <c r="Q150" s="1"/>
      <c r="R150" s="9"/>
      <c r="S150" s="1"/>
      <c r="T150" s="9"/>
      <c r="U150" s="1"/>
      <c r="V150" s="9"/>
      <c r="W150" s="1">
        <v>320</v>
      </c>
      <c r="X150" s="1">
        <v>7504</v>
      </c>
    </row>
    <row r="151" spans="1:25" customHeight="1" ht="12.75">
      <c r="A151" s="1" t="s">
        <v>553</v>
      </c>
      <c r="B151" s="7">
        <v>10.3</v>
      </c>
      <c r="C151" s="1">
        <v>1</v>
      </c>
      <c r="D151" s="1" t="s">
        <v>151</v>
      </c>
      <c r="E151" s="5"/>
      <c r="F151" s="5"/>
      <c r="G151" s="1"/>
      <c r="H151" s="9"/>
      <c r="I151" s="1">
        <v>16</v>
      </c>
      <c r="J151" s="1"/>
      <c r="K151" s="1"/>
      <c r="L151" s="9"/>
      <c r="M151" s="1"/>
      <c r="N151" s="9"/>
      <c r="O151" s="1"/>
      <c r="P151" s="9"/>
      <c r="Q151" s="1"/>
      <c r="R151" s="9"/>
      <c r="S151" s="1"/>
      <c r="T151" s="9"/>
      <c r="U151" s="1"/>
      <c r="V151" s="9"/>
      <c r="W151" s="1">
        <v>320</v>
      </c>
      <c r="X151" s="1">
        <v>7568</v>
      </c>
    </row>
    <row r="152" spans="1:25" customHeight="1" ht="12.75">
      <c r="A152" s="1" t="s">
        <v>554</v>
      </c>
      <c r="B152" s="7">
        <v>5.23</v>
      </c>
      <c r="C152" s="1">
        <v>1</v>
      </c>
      <c r="D152" s="1" t="s">
        <v>151</v>
      </c>
      <c r="E152" s="5"/>
      <c r="F152" s="5"/>
      <c r="G152" s="1"/>
      <c r="H152" s="9"/>
      <c r="I152" s="1">
        <v>15</v>
      </c>
      <c r="J152" s="1"/>
      <c r="K152" s="1"/>
      <c r="L152" s="9"/>
      <c r="M152" s="1"/>
      <c r="N152" s="9"/>
      <c r="O152" s="1"/>
      <c r="P152" s="9"/>
      <c r="Q152" s="1"/>
      <c r="R152" s="9"/>
      <c r="S152" s="1"/>
      <c r="T152" s="9"/>
      <c r="U152" s="1"/>
      <c r="V152" s="9"/>
      <c r="W152" s="1">
        <v>320</v>
      </c>
      <c r="X152" s="1">
        <v>7632</v>
      </c>
    </row>
    <row r="153" spans="1:25" customHeight="1" ht="12.75">
      <c r="A153" s="1" t="s">
        <v>555</v>
      </c>
      <c r="B153" s="7">
        <v>593.15</v>
      </c>
      <c r="C153" s="1">
        <v>1</v>
      </c>
      <c r="D153" s="1" t="s">
        <v>151</v>
      </c>
      <c r="E153" s="5"/>
      <c r="F153" s="5"/>
      <c r="G153" s="1"/>
      <c r="H153" s="9"/>
      <c r="I153" s="1">
        <v>16</v>
      </c>
      <c r="J153" s="1"/>
      <c r="K153" s="1"/>
      <c r="L153" s="9"/>
      <c r="M153" s="1"/>
      <c r="N153" s="9"/>
      <c r="O153" s="1"/>
      <c r="P153" s="9"/>
      <c r="Q153" s="1"/>
      <c r="R153" s="9"/>
      <c r="S153" s="1"/>
      <c r="T153" s="9"/>
      <c r="U153" s="1"/>
      <c r="V153" s="9"/>
      <c r="W153" s="1">
        <v>320</v>
      </c>
      <c r="X153" s="1">
        <v>7696</v>
      </c>
    </row>
    <row r="154" spans="1:25" customHeight="1" ht="12.75">
      <c r="A154" s="1" t="s">
        <v>556</v>
      </c>
      <c r="B154" s="7">
        <v>0.68</v>
      </c>
      <c r="C154" s="1">
        <v>1</v>
      </c>
      <c r="D154" s="1" t="s">
        <v>151</v>
      </c>
      <c r="E154" s="5"/>
      <c r="F154" s="5"/>
      <c r="G154" s="1"/>
      <c r="H154" s="9"/>
      <c r="I154" s="1">
        <v>12</v>
      </c>
      <c r="J154" s="1"/>
      <c r="K154" s="1"/>
      <c r="L154" s="9"/>
      <c r="M154" s="1"/>
      <c r="N154" s="9"/>
      <c r="O154" s="1"/>
      <c r="P154" s="9"/>
      <c r="Q154" s="1"/>
      <c r="R154" s="9"/>
      <c r="S154" s="1"/>
      <c r="T154" s="9"/>
      <c r="U154" s="1"/>
      <c r="V154" s="9"/>
      <c r="W154" s="1">
        <v>320</v>
      </c>
      <c r="X154" s="1">
        <v>7760</v>
      </c>
    </row>
    <row r="155" spans="1:25" customHeight="1" ht="12.75">
      <c r="A155" s="1" t="s">
        <v>557</v>
      </c>
      <c r="B155" s="7">
        <v>0.28</v>
      </c>
      <c r="C155" s="1">
        <v>1</v>
      </c>
      <c r="D155" s="1" t="s">
        <v>151</v>
      </c>
      <c r="E155" s="5"/>
      <c r="F155" s="5"/>
      <c r="G155" s="1"/>
      <c r="H155" s="9"/>
      <c r="I155" s="1">
        <v>13</v>
      </c>
      <c r="J155" s="1"/>
      <c r="K155" s="1"/>
      <c r="L155" s="9"/>
      <c r="M155" s="1"/>
      <c r="N155" s="9"/>
      <c r="O155" s="1"/>
      <c r="P155" s="9"/>
      <c r="Q155" s="1"/>
      <c r="R155" s="9"/>
      <c r="S155" s="1"/>
      <c r="T155" s="9"/>
      <c r="U155" s="1"/>
      <c r="V155" s="9"/>
      <c r="W155" s="1">
        <v>320</v>
      </c>
      <c r="X155" s="1">
        <v>7824</v>
      </c>
    </row>
    <row r="156" spans="1:25" customHeight="1" ht="12.75">
      <c r="A156" s="1" t="s">
        <v>748</v>
      </c>
      <c r="B156" s="7">
        <v>0.38</v>
      </c>
      <c r="C156" s="1">
        <v>1</v>
      </c>
      <c r="D156" s="1" t="s">
        <v>151</v>
      </c>
      <c r="E156" s="5"/>
      <c r="F156" s="5"/>
      <c r="G156" s="1"/>
      <c r="H156" s="9"/>
      <c r="I156" s="1">
        <v>13</v>
      </c>
      <c r="J156" s="1"/>
      <c r="K156" s="1"/>
      <c r="L156" s="9"/>
      <c r="M156" s="1"/>
      <c r="N156" s="9"/>
      <c r="O156" s="1"/>
      <c r="P156" s="9"/>
      <c r="Q156" s="1"/>
      <c r="R156" s="9"/>
      <c r="S156" s="1"/>
      <c r="T156" s="9"/>
      <c r="U156" s="1"/>
      <c r="V156" s="9"/>
      <c r="W156" s="1">
        <v>320</v>
      </c>
      <c r="X156" s="1">
        <v>7888</v>
      </c>
    </row>
    <row r="157" spans="1:25" customHeight="1" ht="12.75">
      <c r="A157" s="1" t="s">
        <v>749</v>
      </c>
      <c r="B157" s="7">
        <v>5.39</v>
      </c>
      <c r="C157" s="1">
        <v>1</v>
      </c>
      <c r="D157" s="1" t="s">
        <v>151</v>
      </c>
      <c r="E157" s="5"/>
      <c r="F157" s="5"/>
      <c r="G157" s="1"/>
      <c r="H157" s="9"/>
      <c r="I157" s="1">
        <v>15</v>
      </c>
      <c r="J157" s="1"/>
      <c r="K157" s="1"/>
      <c r="L157" s="9"/>
      <c r="M157" s="1"/>
      <c r="N157" s="9"/>
      <c r="O157" s="1"/>
      <c r="P157" s="9"/>
      <c r="Q157" s="1"/>
      <c r="R157" s="9"/>
      <c r="S157" s="1"/>
      <c r="T157" s="9"/>
      <c r="U157" s="1"/>
      <c r="V157" s="9"/>
      <c r="W157" s="1">
        <v>320</v>
      </c>
      <c r="X157" s="1">
        <v>7952</v>
      </c>
    </row>
    <row r="158" spans="1:25" customHeight="1" ht="12.75">
      <c r="A158" s="1" t="s">
        <v>750</v>
      </c>
      <c r="B158" s="7">
        <v>0.42</v>
      </c>
      <c r="C158" s="1">
        <v>1</v>
      </c>
      <c r="D158" s="1" t="s">
        <v>151</v>
      </c>
      <c r="E158" s="5"/>
      <c r="F158" s="5"/>
      <c r="G158" s="1"/>
      <c r="H158" s="9"/>
      <c r="I158" s="1">
        <v>14</v>
      </c>
      <c r="J158" s="1"/>
      <c r="K158" s="1"/>
      <c r="L158" s="9"/>
      <c r="M158" s="1"/>
      <c r="N158" s="9"/>
      <c r="O158" s="1"/>
      <c r="P158" s="9"/>
      <c r="Q158" s="1"/>
      <c r="R158" s="9"/>
      <c r="S158" s="1"/>
      <c r="T158" s="9"/>
      <c r="U158" s="1"/>
      <c r="V158" s="9"/>
      <c r="W158" s="1">
        <v>320</v>
      </c>
      <c r="X158" s="1">
        <v>8016</v>
      </c>
    </row>
    <row r="159" spans="1:25" customHeight="1" ht="12.75">
      <c r="A159" s="1" t="s">
        <v>751</v>
      </c>
      <c r="B159" s="7">
        <v>12.49</v>
      </c>
      <c r="C159" s="1">
        <v>1</v>
      </c>
      <c r="D159" s="1" t="s">
        <v>151</v>
      </c>
      <c r="E159" s="5"/>
      <c r="F159" s="5"/>
      <c r="G159" s="1"/>
      <c r="H159" s="9"/>
      <c r="I159" s="1">
        <v>12</v>
      </c>
      <c r="J159" s="1"/>
      <c r="K159" s="1"/>
      <c r="L159" s="9"/>
      <c r="M159" s="1"/>
      <c r="N159" s="9"/>
      <c r="O159" s="1"/>
      <c r="P159" s="9"/>
      <c r="Q159" s="1"/>
      <c r="R159" s="9"/>
      <c r="S159" s="1"/>
      <c r="T159" s="9"/>
      <c r="U159" s="1"/>
      <c r="V159" s="9"/>
      <c r="W159" s="1">
        <v>320</v>
      </c>
      <c r="X159" s="1">
        <v>8080</v>
      </c>
    </row>
    <row r="160" spans="1:25" customHeight="1" ht="12.75">
      <c r="A160" s="1" t="s">
        <v>752</v>
      </c>
      <c r="B160" s="7">
        <v>19.67</v>
      </c>
      <c r="C160" s="1">
        <v>1</v>
      </c>
      <c r="D160" s="1" t="s">
        <v>151</v>
      </c>
      <c r="E160" s="5"/>
      <c r="F160" s="5"/>
      <c r="G160" s="1"/>
      <c r="H160" s="9"/>
      <c r="I160" s="1">
        <v>14</v>
      </c>
      <c r="J160" s="1"/>
      <c r="K160" s="1"/>
      <c r="L160" s="9"/>
      <c r="M160" s="1"/>
      <c r="N160" s="9"/>
      <c r="O160" s="1"/>
      <c r="P160" s="9"/>
      <c r="Q160" s="1"/>
      <c r="R160" s="9"/>
      <c r="S160" s="1"/>
      <c r="T160" s="9"/>
      <c r="U160" s="1"/>
      <c r="V160" s="9"/>
      <c r="W160" s="1">
        <v>320</v>
      </c>
      <c r="X160" s="1">
        <v>8144</v>
      </c>
    </row>
    <row r="161" spans="1:25" customHeight="1" ht="12.75">
      <c r="A161" s="1" t="s">
        <v>753</v>
      </c>
      <c r="B161" s="7">
        <v>0.72</v>
      </c>
      <c r="C161" s="1">
        <v>1</v>
      </c>
      <c r="D161" s="1" t="s">
        <v>151</v>
      </c>
      <c r="E161" s="5"/>
      <c r="F161" s="5"/>
      <c r="G161" s="1"/>
      <c r="H161" s="9"/>
      <c r="I161" s="1">
        <v>15</v>
      </c>
      <c r="J161" s="1"/>
      <c r="K161" s="1"/>
      <c r="L161" s="9"/>
      <c r="M161" s="1"/>
      <c r="N161" s="9"/>
      <c r="O161" s="1"/>
      <c r="P161" s="9"/>
      <c r="Q161" s="1"/>
      <c r="R161" s="9"/>
      <c r="S161" s="1"/>
      <c r="T161" s="9"/>
      <c r="U161" s="1"/>
      <c r="V161" s="9"/>
      <c r="W161" s="1">
        <v>320</v>
      </c>
      <c r="X161" s="1">
        <v>8208</v>
      </c>
    </row>
    <row r="162" spans="1:25" customHeight="1" ht="12.75">
      <c r="A162" s="1" t="s">
        <v>754</v>
      </c>
      <c r="B162" s="7">
        <v>12.86</v>
      </c>
      <c r="C162" s="1">
        <v>1</v>
      </c>
      <c r="D162" s="1" t="s">
        <v>151</v>
      </c>
      <c r="E162" s="5"/>
      <c r="F162" s="5"/>
      <c r="G162" s="1"/>
      <c r="H162" s="9"/>
      <c r="I162" s="1">
        <v>14</v>
      </c>
      <c r="J162" s="1"/>
      <c r="K162" s="1"/>
      <c r="L162" s="9"/>
      <c r="M162" s="1"/>
      <c r="N162" s="9"/>
      <c r="O162" s="1"/>
      <c r="P162" s="9"/>
      <c r="Q162" s="1"/>
      <c r="R162" s="9"/>
      <c r="S162" s="1"/>
      <c r="T162" s="9"/>
      <c r="U162" s="1"/>
      <c r="V162" s="9"/>
      <c r="W162" s="1">
        <v>320</v>
      </c>
      <c r="X162" s="1">
        <v>8272</v>
      </c>
    </row>
    <row r="163" spans="1:25" customHeight="1" ht="12.75">
      <c r="A163" s="1" t="s">
        <v>755</v>
      </c>
      <c r="B163" s="7">
        <v>647.53</v>
      </c>
      <c r="C163" s="1">
        <v>1</v>
      </c>
      <c r="D163" s="1" t="s">
        <v>151</v>
      </c>
      <c r="E163" s="5"/>
      <c r="F163" s="5"/>
      <c r="G163" s="1"/>
      <c r="H163" s="9"/>
      <c r="I163" s="1">
        <v>11</v>
      </c>
      <c r="J163" s="1"/>
      <c r="K163" s="1"/>
      <c r="L163" s="9"/>
      <c r="M163" s="1"/>
      <c r="N163" s="9"/>
      <c r="O163" s="1"/>
      <c r="P163" s="9"/>
      <c r="Q163" s="1"/>
      <c r="R163" s="9"/>
      <c r="S163" s="1"/>
      <c r="T163" s="9"/>
      <c r="U163" s="1"/>
      <c r="V163" s="9"/>
      <c r="W163" s="1">
        <v>320</v>
      </c>
      <c r="X163" s="1">
        <v>8336</v>
      </c>
    </row>
    <row r="164" spans="1:25" customHeight="1" ht="12.75">
      <c r="A164" s="1" t="s">
        <v>756</v>
      </c>
      <c r="B164" s="7">
        <v>0.15</v>
      </c>
      <c r="C164" s="1">
        <v>1</v>
      </c>
      <c r="D164" s="1" t="s">
        <v>151</v>
      </c>
      <c r="E164" s="5"/>
      <c r="F164" s="5"/>
      <c r="G164" s="1"/>
      <c r="H164" s="9"/>
      <c r="I164" s="1">
        <v>11</v>
      </c>
      <c r="J164" s="1"/>
      <c r="K164" s="1"/>
      <c r="L164" s="9"/>
      <c r="M164" s="1"/>
      <c r="N164" s="9"/>
      <c r="O164" s="1"/>
      <c r="P164" s="9"/>
      <c r="Q164" s="1"/>
      <c r="R164" s="9"/>
      <c r="S164" s="1"/>
      <c r="T164" s="9"/>
      <c r="U164" s="1"/>
      <c r="V164" s="9"/>
      <c r="W164" s="1">
        <v>320</v>
      </c>
      <c r="X164" s="1">
        <v>8400</v>
      </c>
    </row>
    <row r="165" spans="1:25" customHeight="1" ht="12.75">
      <c r="A165" s="1" t="s">
        <v>757</v>
      </c>
      <c r="B165" s="7">
        <v>0.34</v>
      </c>
      <c r="C165" s="1">
        <v>1</v>
      </c>
      <c r="D165" s="1" t="s">
        <v>151</v>
      </c>
      <c r="E165" s="5"/>
      <c r="F165" s="5"/>
      <c r="G165" s="1"/>
      <c r="H165" s="9"/>
      <c r="I165" s="1">
        <v>16</v>
      </c>
      <c r="J165" s="1"/>
      <c r="K165" s="1"/>
      <c r="L165" s="9"/>
      <c r="M165" s="1"/>
      <c r="N165" s="9"/>
      <c r="O165" s="1"/>
      <c r="P165" s="9"/>
      <c r="Q165" s="1"/>
      <c r="R165" s="9"/>
      <c r="S165" s="1"/>
      <c r="T165" s="9"/>
      <c r="U165" s="1"/>
      <c r="V165" s="9"/>
      <c r="W165" s="1">
        <v>320</v>
      </c>
      <c r="X165" s="1">
        <v>8464</v>
      </c>
    </row>
    <row r="166" spans="1:25" customHeight="1" ht="12.75">
      <c r="A166" s="1" t="s">
        <v>758</v>
      </c>
      <c r="B166" s="7">
        <v>2.86</v>
      </c>
      <c r="C166" s="1">
        <v>1</v>
      </c>
      <c r="D166" s="1" t="s">
        <v>151</v>
      </c>
      <c r="E166" s="5"/>
      <c r="F166" s="5"/>
      <c r="G166" s="1"/>
      <c r="H166" s="9"/>
      <c r="I166" s="1">
        <v>14</v>
      </c>
      <c r="J166" s="1"/>
      <c r="K166" s="1"/>
      <c r="L166" s="9"/>
      <c r="M166" s="1"/>
      <c r="N166" s="9"/>
      <c r="O166" s="1"/>
      <c r="P166" s="9"/>
      <c r="Q166" s="1"/>
      <c r="R166" s="9"/>
      <c r="S166" s="1"/>
      <c r="T166" s="9"/>
      <c r="U166" s="1"/>
      <c r="V166" s="9"/>
      <c r="W166" s="1">
        <v>320</v>
      </c>
      <c r="X166" s="1">
        <v>8528</v>
      </c>
    </row>
    <row r="167" spans="1:25" customHeight="1" ht="12.75">
      <c r="A167" s="1" t="s">
        <v>759</v>
      </c>
      <c r="B167" s="7">
        <v>0.19</v>
      </c>
      <c r="C167" s="1">
        <v>1</v>
      </c>
      <c r="D167" s="1" t="s">
        <v>151</v>
      </c>
      <c r="E167" s="5"/>
      <c r="F167" s="5"/>
      <c r="G167" s="1"/>
      <c r="H167" s="9"/>
      <c r="I167" s="1">
        <v>11</v>
      </c>
      <c r="J167" s="1"/>
      <c r="K167" s="1"/>
      <c r="L167" s="9"/>
      <c r="M167" s="1"/>
      <c r="N167" s="9"/>
      <c r="O167" s="1"/>
      <c r="P167" s="9"/>
      <c r="Q167" s="1"/>
      <c r="R167" s="9"/>
      <c r="S167" s="1"/>
      <c r="T167" s="9"/>
      <c r="U167" s="1"/>
      <c r="V167" s="9"/>
      <c r="W167" s="1">
        <v>320</v>
      </c>
      <c r="X167" s="1">
        <v>8592</v>
      </c>
    </row>
    <row r="168" spans="1:25" customHeight="1" ht="12.75">
      <c r="A168" s="1" t="s">
        <v>760</v>
      </c>
      <c r="B168" s="7">
        <v>0.24</v>
      </c>
      <c r="C168" s="1">
        <v>1</v>
      </c>
      <c r="D168" s="1" t="s">
        <v>151</v>
      </c>
      <c r="E168" s="5"/>
      <c r="F168" s="5"/>
      <c r="G168" s="1"/>
      <c r="H168" s="9"/>
      <c r="I168" s="1">
        <v>13</v>
      </c>
      <c r="J168" s="1"/>
      <c r="K168" s="1"/>
      <c r="L168" s="9"/>
      <c r="M168" s="1"/>
      <c r="N168" s="9"/>
      <c r="O168" s="1"/>
      <c r="P168" s="9"/>
      <c r="Q168" s="1"/>
      <c r="R168" s="9"/>
      <c r="S168" s="1"/>
      <c r="T168" s="9"/>
      <c r="U168" s="1"/>
      <c r="V168" s="9"/>
      <c r="W168" s="1">
        <v>320</v>
      </c>
      <c r="X168" s="1">
        <v>8656</v>
      </c>
    </row>
    <row r="169" spans="1:25" customHeight="1" ht="12.75">
      <c r="A169" s="1" t="s">
        <v>761</v>
      </c>
      <c r="B169" s="7">
        <v>2.64</v>
      </c>
      <c r="C169" s="1">
        <v>1</v>
      </c>
      <c r="D169" s="1" t="s">
        <v>151</v>
      </c>
      <c r="E169" s="5"/>
      <c r="F169" s="5"/>
      <c r="G169" s="1"/>
      <c r="H169" s="9"/>
      <c r="I169" s="1">
        <v>12</v>
      </c>
      <c r="J169" s="1"/>
      <c r="K169" s="1"/>
      <c r="L169" s="9"/>
      <c r="M169" s="1"/>
      <c r="N169" s="9"/>
      <c r="O169" s="1"/>
      <c r="P169" s="9"/>
      <c r="Q169" s="1"/>
      <c r="R169" s="9"/>
      <c r="S169" s="1"/>
      <c r="T169" s="9"/>
      <c r="U169" s="1"/>
      <c r="V169" s="9"/>
      <c r="W169" s="1">
        <v>320</v>
      </c>
      <c r="X169" s="1">
        <v>8720</v>
      </c>
    </row>
    <row r="170" spans="1:25" customHeight="1" ht="12.75">
      <c r="A170" s="1" t="s">
        <v>762</v>
      </c>
      <c r="B170" s="7">
        <v>2.39</v>
      </c>
      <c r="C170" s="1">
        <v>1</v>
      </c>
      <c r="D170" s="1" t="s">
        <v>151</v>
      </c>
      <c r="E170" s="5"/>
      <c r="F170" s="5"/>
      <c r="G170" s="1"/>
      <c r="H170" s="9"/>
      <c r="I170" s="1">
        <v>12</v>
      </c>
      <c r="J170" s="1"/>
      <c r="K170" s="1"/>
      <c r="L170" s="9"/>
      <c r="M170" s="1"/>
      <c r="N170" s="9"/>
      <c r="O170" s="1"/>
      <c r="P170" s="9"/>
      <c r="Q170" s="1"/>
      <c r="R170" s="9"/>
      <c r="S170" s="1"/>
      <c r="T170" s="9"/>
      <c r="U170" s="1"/>
      <c r="V170" s="9"/>
      <c r="W170" s="1">
        <v>320</v>
      </c>
      <c r="X170" s="1">
        <v>8784</v>
      </c>
    </row>
    <row r="171" spans="1:25" customHeight="1" ht="12.75">
      <c r="A171" s="1" t="s">
        <v>763</v>
      </c>
      <c r="B171" s="7">
        <v>12.31</v>
      </c>
      <c r="C171" s="1">
        <v>1</v>
      </c>
      <c r="D171" s="1" t="s">
        <v>151</v>
      </c>
      <c r="E171" s="5"/>
      <c r="F171" s="5"/>
      <c r="G171" s="1"/>
      <c r="H171" s="9"/>
      <c r="I171" s="1">
        <v>11</v>
      </c>
      <c r="J171" s="1"/>
      <c r="K171" s="1"/>
      <c r="L171" s="9"/>
      <c r="M171" s="1"/>
      <c r="N171" s="9"/>
      <c r="O171" s="1"/>
      <c r="P171" s="9"/>
      <c r="Q171" s="1"/>
      <c r="R171" s="9"/>
      <c r="S171" s="1"/>
      <c r="T171" s="9"/>
      <c r="U171" s="1"/>
      <c r="V171" s="9"/>
      <c r="W171" s="1">
        <v>320</v>
      </c>
      <c r="X171" s="1">
        <v>8848</v>
      </c>
    </row>
    <row r="172" spans="1:25" customHeight="1" ht="12.75">
      <c r="A172" s="1" t="s">
        <v>764</v>
      </c>
      <c r="B172" s="7">
        <v>0.81</v>
      </c>
      <c r="C172" s="1">
        <v>1</v>
      </c>
      <c r="D172" s="1" t="s">
        <v>151</v>
      </c>
      <c r="E172" s="5"/>
      <c r="F172" s="5"/>
      <c r="G172" s="1"/>
      <c r="H172" s="9"/>
      <c r="I172" s="1">
        <v>12</v>
      </c>
      <c r="J172" s="1"/>
      <c r="K172" s="1"/>
      <c r="L172" s="9"/>
      <c r="M172" s="1"/>
      <c r="N172" s="9"/>
      <c r="O172" s="1"/>
      <c r="P172" s="9"/>
      <c r="Q172" s="1"/>
      <c r="R172" s="9"/>
      <c r="S172" s="1"/>
      <c r="T172" s="9"/>
      <c r="U172" s="1"/>
      <c r="V172" s="9"/>
      <c r="W172" s="1">
        <v>320</v>
      </c>
      <c r="X172" s="1">
        <v>8912</v>
      </c>
    </row>
    <row r="173" spans="1:25" customHeight="1" ht="12.75">
      <c r="A173" s="1" t="s">
        <v>765</v>
      </c>
      <c r="B173" s="7">
        <v>0.6</v>
      </c>
      <c r="C173" s="1">
        <v>1</v>
      </c>
      <c r="D173" s="1" t="s">
        <v>151</v>
      </c>
      <c r="E173" s="5"/>
      <c r="F173" s="5"/>
      <c r="G173" s="1"/>
      <c r="H173" s="9"/>
      <c r="I173" s="1">
        <v>15</v>
      </c>
      <c r="J173" s="1"/>
      <c r="K173" s="1"/>
      <c r="L173" s="9"/>
      <c r="M173" s="1"/>
      <c r="N173" s="9"/>
      <c r="O173" s="1"/>
      <c r="P173" s="9"/>
      <c r="Q173" s="1"/>
      <c r="R173" s="9"/>
      <c r="S173" s="1"/>
      <c r="T173" s="9"/>
      <c r="U173" s="1"/>
      <c r="V173" s="9"/>
      <c r="W173" s="1">
        <v>320</v>
      </c>
      <c r="X173" s="1">
        <v>8976</v>
      </c>
    </row>
    <row r="174" spans="1:25" customHeight="1" ht="12.75">
      <c r="A174" s="1" t="s">
        <v>766</v>
      </c>
      <c r="B174" s="7">
        <v>0.01</v>
      </c>
      <c r="C174" s="1">
        <v>1</v>
      </c>
      <c r="D174" s="1" t="s">
        <v>151</v>
      </c>
      <c r="E174" s="5"/>
      <c r="F174" s="5"/>
      <c r="G174" s="1"/>
      <c r="H174" s="9"/>
      <c r="I174" s="1">
        <v>13</v>
      </c>
      <c r="J174" s="1"/>
      <c r="K174" s="1"/>
      <c r="L174" s="9"/>
      <c r="M174" s="1"/>
      <c r="N174" s="9"/>
      <c r="O174" s="1"/>
      <c r="P174" s="9"/>
      <c r="Q174" s="1"/>
      <c r="R174" s="9"/>
      <c r="S174" s="1"/>
      <c r="T174" s="9"/>
      <c r="U174" s="1"/>
      <c r="V174" s="9"/>
      <c r="W174" s="1">
        <v>320</v>
      </c>
      <c r="X174" s="1">
        <v>9040</v>
      </c>
    </row>
    <row r="175" spans="1:25" customHeight="1" ht="12.75">
      <c r="A175" s="1" t="s">
        <v>153</v>
      </c>
      <c r="B175" s="7">
        <v>152.47</v>
      </c>
      <c r="C175" s="1">
        <v>2</v>
      </c>
      <c r="D175" s="1" t="s">
        <v>154</v>
      </c>
      <c r="E175" s="5"/>
      <c r="F175" s="5"/>
      <c r="G175" s="1"/>
      <c r="H175" s="9"/>
      <c r="I175" s="1">
        <v>34</v>
      </c>
      <c r="J175" s="1"/>
      <c r="K175" s="1"/>
      <c r="L175" s="9"/>
      <c r="M175" s="1"/>
      <c r="N175" s="9"/>
      <c r="O175" s="1"/>
      <c r="P175" s="9"/>
      <c r="Q175" s="1"/>
      <c r="R175" s="9"/>
      <c r="S175" s="1"/>
      <c r="T175" s="9"/>
      <c r="U175" s="1"/>
      <c r="V175" s="9"/>
      <c r="W175" s="1">
        <v>32</v>
      </c>
      <c r="X175" s="1">
        <v>16</v>
      </c>
    </row>
    <row r="176" spans="1:25" customHeight="1" ht="12.75">
      <c r="A176" s="1" t="s">
        <v>155</v>
      </c>
      <c r="B176" s="7">
        <v>7.23</v>
      </c>
      <c r="C176" s="1">
        <v>2</v>
      </c>
      <c r="D176" s="1" t="s">
        <v>154</v>
      </c>
      <c r="E176" s="5"/>
      <c r="F176" s="5"/>
      <c r="G176" s="1"/>
      <c r="H176" s="9"/>
      <c r="I176" s="1">
        <v>30</v>
      </c>
      <c r="J176" s="1"/>
      <c r="K176" s="1"/>
      <c r="L176" s="9"/>
      <c r="M176" s="1"/>
      <c r="N176" s="9"/>
      <c r="O176" s="1"/>
      <c r="P176" s="9"/>
      <c r="Q176" s="1"/>
      <c r="R176" s="9"/>
      <c r="S176" s="1"/>
      <c r="T176" s="9"/>
      <c r="U176" s="1"/>
      <c r="V176" s="9"/>
      <c r="W176" s="1">
        <v>32</v>
      </c>
      <c r="X176" s="1">
        <v>80</v>
      </c>
    </row>
    <row r="177" spans="1:25" customHeight="1" ht="12.75">
      <c r="A177" s="1" t="s">
        <v>156</v>
      </c>
      <c r="B177" s="7">
        <v>691.04</v>
      </c>
      <c r="C177" s="1">
        <v>2</v>
      </c>
      <c r="D177" s="1" t="s">
        <v>154</v>
      </c>
      <c r="E177" s="5"/>
      <c r="F177" s="5"/>
      <c r="G177" s="1"/>
      <c r="H177" s="9"/>
      <c r="I177" s="1">
        <v>39</v>
      </c>
      <c r="J177" s="1"/>
      <c r="K177" s="1"/>
      <c r="L177" s="9"/>
      <c r="M177" s="1"/>
      <c r="N177" s="9"/>
      <c r="O177" s="1"/>
      <c r="P177" s="9"/>
      <c r="Q177" s="1"/>
      <c r="R177" s="9"/>
      <c r="S177" s="1"/>
      <c r="T177" s="9"/>
      <c r="U177" s="1"/>
      <c r="V177" s="9"/>
      <c r="W177" s="1">
        <v>32</v>
      </c>
      <c r="X177" s="1">
        <v>144</v>
      </c>
    </row>
    <row r="178" spans="1:25" customHeight="1" ht="12.75">
      <c r="A178" s="1" t="s">
        <v>177</v>
      </c>
      <c r="B178" s="7">
        <v>462.18</v>
      </c>
      <c r="C178" s="1">
        <v>2</v>
      </c>
      <c r="D178" s="1" t="s">
        <v>154</v>
      </c>
      <c r="E178" s="5"/>
      <c r="F178" s="5"/>
      <c r="G178" s="1"/>
      <c r="H178" s="9"/>
      <c r="I178" s="1">
        <v>32</v>
      </c>
      <c r="J178" s="1"/>
      <c r="K178" s="1"/>
      <c r="L178" s="9"/>
      <c r="M178" s="1"/>
      <c r="N178" s="9"/>
      <c r="O178" s="1"/>
      <c r="P178" s="9"/>
      <c r="Q178" s="1"/>
      <c r="R178" s="9"/>
      <c r="S178" s="1"/>
      <c r="T178" s="9"/>
      <c r="U178" s="1"/>
      <c r="V178" s="9"/>
      <c r="W178" s="1">
        <v>32</v>
      </c>
      <c r="X178" s="1">
        <v>208</v>
      </c>
    </row>
    <row r="179" spans="1:25" customHeight="1" ht="12.75">
      <c r="A179" s="1" t="s">
        <v>178</v>
      </c>
      <c r="B179" s="7">
        <v>336.21</v>
      </c>
      <c r="C179" s="1">
        <v>2</v>
      </c>
      <c r="D179" s="1" t="s">
        <v>154</v>
      </c>
      <c r="E179" s="5"/>
      <c r="F179" s="5"/>
      <c r="G179" s="1"/>
      <c r="H179" s="9"/>
      <c r="I179" s="1">
        <v>40</v>
      </c>
      <c r="J179" s="1"/>
      <c r="K179" s="1"/>
      <c r="L179" s="9"/>
      <c r="M179" s="1"/>
      <c r="N179" s="9"/>
      <c r="O179" s="1"/>
      <c r="P179" s="9"/>
      <c r="Q179" s="1"/>
      <c r="R179" s="9"/>
      <c r="S179" s="1"/>
      <c r="T179" s="9"/>
      <c r="U179" s="1"/>
      <c r="V179" s="9"/>
      <c r="W179" s="1">
        <v>32</v>
      </c>
      <c r="X179" s="1">
        <v>272</v>
      </c>
    </row>
    <row r="180" spans="1:25" customHeight="1" ht="12.75">
      <c r="A180" s="1" t="s">
        <v>188</v>
      </c>
      <c r="B180" s="7">
        <v>1439.76</v>
      </c>
      <c r="C180" s="1">
        <v>2</v>
      </c>
      <c r="D180" s="1" t="s">
        <v>154</v>
      </c>
      <c r="E180" s="5"/>
      <c r="F180" s="5"/>
      <c r="G180" s="1"/>
      <c r="H180" s="9"/>
      <c r="I180" s="1">
        <v>28</v>
      </c>
      <c r="J180" s="1"/>
      <c r="K180" s="1"/>
      <c r="L180" s="9"/>
      <c r="M180" s="1"/>
      <c r="N180" s="9"/>
      <c r="O180" s="1"/>
      <c r="P180" s="9"/>
      <c r="Q180" s="1"/>
      <c r="R180" s="9"/>
      <c r="S180" s="1"/>
      <c r="T180" s="9"/>
      <c r="U180" s="1"/>
      <c r="V180" s="9"/>
      <c r="W180" s="1">
        <v>32</v>
      </c>
      <c r="X180" s="1">
        <v>336</v>
      </c>
    </row>
    <row r="181" spans="1:25" customHeight="1" ht="12.75">
      <c r="A181" s="1" t="s">
        <v>189</v>
      </c>
      <c r="B181" s="7">
        <v>1316.52</v>
      </c>
      <c r="C181" s="1">
        <v>2</v>
      </c>
      <c r="D181" s="1" t="s">
        <v>154</v>
      </c>
      <c r="E181" s="5"/>
      <c r="F181" s="5"/>
      <c r="G181" s="1"/>
      <c r="H181" s="9"/>
      <c r="I181" s="1">
        <v>38</v>
      </c>
      <c r="J181" s="1"/>
      <c r="K181" s="1"/>
      <c r="L181" s="9"/>
      <c r="M181" s="1"/>
      <c r="N181" s="9"/>
      <c r="O181" s="1"/>
      <c r="P181" s="9"/>
      <c r="Q181" s="1"/>
      <c r="R181" s="9"/>
      <c r="S181" s="1"/>
      <c r="T181" s="9"/>
      <c r="U181" s="1"/>
      <c r="V181" s="9"/>
      <c r="W181" s="1">
        <v>32</v>
      </c>
      <c r="X181" s="1">
        <v>400</v>
      </c>
    </row>
    <row r="182" spans="1:25" customHeight="1" ht="12.75">
      <c r="A182" s="1" t="s">
        <v>190</v>
      </c>
      <c r="B182" s="7">
        <v>219.47</v>
      </c>
      <c r="C182" s="1">
        <v>2</v>
      </c>
      <c r="D182" s="1" t="s">
        <v>154</v>
      </c>
      <c r="E182" s="5"/>
      <c r="F182" s="5"/>
      <c r="G182" s="1"/>
      <c r="H182" s="9"/>
      <c r="I182" s="1">
        <v>34</v>
      </c>
      <c r="J182" s="1"/>
      <c r="K182" s="1"/>
      <c r="L182" s="9"/>
      <c r="M182" s="1"/>
      <c r="N182" s="9"/>
      <c r="O182" s="1"/>
      <c r="P182" s="9"/>
      <c r="Q182" s="1"/>
      <c r="R182" s="9"/>
      <c r="S182" s="1"/>
      <c r="T182" s="9"/>
      <c r="U182" s="1"/>
      <c r="V182" s="9"/>
      <c r="W182" s="1">
        <v>32</v>
      </c>
      <c r="X182" s="1">
        <v>464</v>
      </c>
    </row>
    <row r="183" spans="1:25" customHeight="1" ht="12.75">
      <c r="A183" s="1" t="s">
        <v>191</v>
      </c>
      <c r="B183" s="7">
        <v>1368.35</v>
      </c>
      <c r="C183" s="1">
        <v>2</v>
      </c>
      <c r="D183" s="1" t="s">
        <v>154</v>
      </c>
      <c r="E183" s="5"/>
      <c r="F183" s="5"/>
      <c r="G183" s="1"/>
      <c r="H183" s="9"/>
      <c r="I183" s="1">
        <v>33</v>
      </c>
      <c r="J183" s="1"/>
      <c r="K183" s="1"/>
      <c r="L183" s="9"/>
      <c r="M183" s="1"/>
      <c r="N183" s="9"/>
      <c r="O183" s="1"/>
      <c r="P183" s="9"/>
      <c r="Q183" s="1"/>
      <c r="R183" s="9"/>
      <c r="S183" s="1"/>
      <c r="T183" s="9"/>
      <c r="U183" s="1"/>
      <c r="V183" s="9"/>
      <c r="W183" s="1">
        <v>32</v>
      </c>
      <c r="X183" s="1">
        <v>528</v>
      </c>
    </row>
    <row r="184" spans="1:25" customHeight="1" ht="12.75">
      <c r="A184" s="1" t="s">
        <v>192</v>
      </c>
      <c r="B184" s="7">
        <v>300.93</v>
      </c>
      <c r="C184" s="1">
        <v>2</v>
      </c>
      <c r="D184" s="1" t="s">
        <v>154</v>
      </c>
      <c r="E184" s="5"/>
      <c r="F184" s="5"/>
      <c r="G184" s="1"/>
      <c r="H184" s="9"/>
      <c r="I184" s="1">
        <v>29</v>
      </c>
      <c r="J184" s="1"/>
      <c r="K184" s="1"/>
      <c r="L184" s="9"/>
      <c r="M184" s="1"/>
      <c r="N184" s="9"/>
      <c r="O184" s="1"/>
      <c r="P184" s="9"/>
      <c r="Q184" s="1"/>
      <c r="R184" s="9"/>
      <c r="S184" s="1"/>
      <c r="T184" s="9"/>
      <c r="U184" s="1"/>
      <c r="V184" s="9"/>
      <c r="W184" s="1">
        <v>32</v>
      </c>
      <c r="X184" s="1">
        <v>3344</v>
      </c>
    </row>
    <row r="185" spans="1:25" customHeight="1" ht="12.75">
      <c r="A185" s="1" t="s">
        <v>193</v>
      </c>
      <c r="B185" s="7">
        <v>137.01</v>
      </c>
      <c r="C185" s="1">
        <v>2</v>
      </c>
      <c r="D185" s="1" t="s">
        <v>154</v>
      </c>
      <c r="E185" s="5"/>
      <c r="F185" s="5"/>
      <c r="G185" s="1"/>
      <c r="H185" s="9"/>
      <c r="I185" s="1">
        <v>38</v>
      </c>
      <c r="J185" s="1"/>
      <c r="K185" s="1"/>
      <c r="L185" s="9"/>
      <c r="M185" s="1"/>
      <c r="N185" s="9"/>
      <c r="O185" s="1"/>
      <c r="P185" s="9"/>
      <c r="Q185" s="1"/>
      <c r="R185" s="9"/>
      <c r="S185" s="1"/>
      <c r="T185" s="9"/>
      <c r="U185" s="1"/>
      <c r="V185" s="9"/>
      <c r="W185" s="1">
        <v>32</v>
      </c>
      <c r="X185" s="1">
        <v>3408</v>
      </c>
    </row>
    <row r="186" spans="1:25" customHeight="1" ht="12.75">
      <c r="A186" s="1" t="s">
        <v>194</v>
      </c>
      <c r="B186" s="7">
        <v>530.83</v>
      </c>
      <c r="C186" s="1">
        <v>2</v>
      </c>
      <c r="D186" s="1" t="s">
        <v>154</v>
      </c>
      <c r="E186" s="5"/>
      <c r="F186" s="5"/>
      <c r="G186" s="1"/>
      <c r="H186" s="9"/>
      <c r="I186" s="1">
        <v>36</v>
      </c>
      <c r="J186" s="1"/>
      <c r="K186" s="1"/>
      <c r="L186" s="9"/>
      <c r="M186" s="1"/>
      <c r="N186" s="9"/>
      <c r="O186" s="1"/>
      <c r="P186" s="9"/>
      <c r="Q186" s="1"/>
      <c r="R186" s="9"/>
      <c r="S186" s="1"/>
      <c r="T186" s="9"/>
      <c r="U186" s="1"/>
      <c r="V186" s="9"/>
      <c r="W186" s="1">
        <v>32</v>
      </c>
      <c r="X186" s="1">
        <v>3472</v>
      </c>
    </row>
    <row r="187" spans="1:25" customHeight="1" ht="12.75">
      <c r="A187" s="1" t="s">
        <v>195</v>
      </c>
      <c r="B187" s="7">
        <v>3429.83</v>
      </c>
      <c r="C187" s="1">
        <v>2</v>
      </c>
      <c r="D187" s="1" t="s">
        <v>154</v>
      </c>
      <c r="E187" s="5"/>
      <c r="F187" s="5"/>
      <c r="G187" s="1"/>
      <c r="H187" s="9"/>
      <c r="I187" s="1">
        <v>29</v>
      </c>
      <c r="J187" s="1"/>
      <c r="K187" s="1"/>
      <c r="L187" s="9"/>
      <c r="M187" s="1"/>
      <c r="N187" s="9"/>
      <c r="O187" s="1"/>
      <c r="P187" s="9"/>
      <c r="Q187" s="1"/>
      <c r="R187" s="9"/>
      <c r="S187" s="1"/>
      <c r="T187" s="9"/>
      <c r="U187" s="1"/>
      <c r="V187" s="9"/>
      <c r="W187" s="1">
        <v>32</v>
      </c>
      <c r="X187" s="1">
        <v>3536</v>
      </c>
    </row>
    <row r="188" spans="1:25" customHeight="1" ht="12.75">
      <c r="A188" s="1" t="s">
        <v>227</v>
      </c>
      <c r="B188" s="7">
        <v>300.37</v>
      </c>
      <c r="C188" s="1">
        <v>2</v>
      </c>
      <c r="D188" s="1" t="s">
        <v>154</v>
      </c>
      <c r="E188" s="5"/>
      <c r="F188" s="5"/>
      <c r="G188" s="1"/>
      <c r="H188" s="9"/>
      <c r="I188" s="1">
        <v>28</v>
      </c>
      <c r="J188" s="1"/>
      <c r="K188" s="1"/>
      <c r="L188" s="9"/>
      <c r="M188" s="1"/>
      <c r="N188" s="9"/>
      <c r="O188" s="1"/>
      <c r="P188" s="9"/>
      <c r="Q188" s="1"/>
      <c r="R188" s="9"/>
      <c r="S188" s="1"/>
      <c r="T188" s="9"/>
      <c r="U188" s="1"/>
      <c r="V188" s="9"/>
      <c r="W188" s="1">
        <v>32</v>
      </c>
      <c r="X188" s="1">
        <v>3600</v>
      </c>
    </row>
    <row r="189" spans="1:25" customHeight="1" ht="12.75">
      <c r="A189" s="1" t="s">
        <v>228</v>
      </c>
      <c r="B189" s="7">
        <v>216.53</v>
      </c>
      <c r="C189" s="1">
        <v>2</v>
      </c>
      <c r="D189" s="1" t="s">
        <v>154</v>
      </c>
      <c r="E189" s="5"/>
      <c r="F189" s="5"/>
      <c r="G189" s="1"/>
      <c r="H189" s="9"/>
      <c r="I189" s="1">
        <v>39</v>
      </c>
      <c r="J189" s="1"/>
      <c r="K189" s="1"/>
      <c r="L189" s="9"/>
      <c r="M189" s="1"/>
      <c r="N189" s="9"/>
      <c r="O189" s="1"/>
      <c r="P189" s="9"/>
      <c r="Q189" s="1"/>
      <c r="R189" s="9"/>
      <c r="S189" s="1"/>
      <c r="T189" s="9"/>
      <c r="U189" s="1"/>
      <c r="V189" s="9"/>
      <c r="W189" s="1">
        <v>32</v>
      </c>
      <c r="X189" s="1">
        <v>3664</v>
      </c>
    </row>
    <row r="190" spans="1:25" customHeight="1" ht="12.75">
      <c r="A190" s="1" t="s">
        <v>229</v>
      </c>
      <c r="B190" s="7">
        <v>111.91</v>
      </c>
      <c r="C190" s="1">
        <v>2</v>
      </c>
      <c r="D190" s="1" t="s">
        <v>154</v>
      </c>
      <c r="E190" s="5"/>
      <c r="F190" s="5"/>
      <c r="G190" s="1"/>
      <c r="H190" s="9"/>
      <c r="I190" s="1">
        <v>39</v>
      </c>
      <c r="J190" s="1"/>
      <c r="K190" s="1"/>
      <c r="L190" s="9"/>
      <c r="M190" s="1"/>
      <c r="N190" s="9"/>
      <c r="O190" s="1"/>
      <c r="P190" s="9"/>
      <c r="Q190" s="1"/>
      <c r="R190" s="9"/>
      <c r="S190" s="1"/>
      <c r="T190" s="9"/>
      <c r="U190" s="1"/>
      <c r="V190" s="9"/>
      <c r="W190" s="1">
        <v>32</v>
      </c>
      <c r="X190" s="1">
        <v>3728</v>
      </c>
    </row>
    <row r="191" spans="1:25" customHeight="1" ht="12.75">
      <c r="A191" s="1" t="s">
        <v>233</v>
      </c>
      <c r="B191" s="7">
        <v>4.43</v>
      </c>
      <c r="C191" s="1">
        <v>2</v>
      </c>
      <c r="D191" s="1" t="s">
        <v>154</v>
      </c>
      <c r="E191" s="5"/>
      <c r="F191" s="5"/>
      <c r="G191" s="1"/>
      <c r="H191" s="9"/>
      <c r="I191" s="1">
        <v>36</v>
      </c>
      <c r="J191" s="1"/>
      <c r="K191" s="1"/>
      <c r="L191" s="9"/>
      <c r="M191" s="1"/>
      <c r="N191" s="9"/>
      <c r="O191" s="1"/>
      <c r="P191" s="9"/>
      <c r="Q191" s="1"/>
      <c r="R191" s="9"/>
      <c r="S191" s="1"/>
      <c r="T191" s="9"/>
      <c r="U191" s="1"/>
      <c r="V191" s="9"/>
      <c r="W191" s="1">
        <v>32</v>
      </c>
      <c r="X191" s="1">
        <v>3792</v>
      </c>
    </row>
    <row r="192" spans="1:25" customHeight="1" ht="12.75">
      <c r="A192" s="1" t="s">
        <v>234</v>
      </c>
      <c r="B192" s="7">
        <v>63.92</v>
      </c>
      <c r="C192" s="1">
        <v>2</v>
      </c>
      <c r="D192" s="1" t="s">
        <v>154</v>
      </c>
      <c r="E192" s="5"/>
      <c r="F192" s="5"/>
      <c r="G192" s="1"/>
      <c r="H192" s="9"/>
      <c r="I192" s="1">
        <v>33</v>
      </c>
      <c r="J192" s="1"/>
      <c r="K192" s="1"/>
      <c r="L192" s="9"/>
      <c r="M192" s="1"/>
      <c r="N192" s="9"/>
      <c r="O192" s="1"/>
      <c r="P192" s="9"/>
      <c r="Q192" s="1"/>
      <c r="R192" s="9"/>
      <c r="S192" s="1"/>
      <c r="T192" s="9"/>
      <c r="U192" s="1"/>
      <c r="V192" s="9"/>
      <c r="W192" s="1">
        <v>32</v>
      </c>
      <c r="X192" s="1">
        <v>3856</v>
      </c>
    </row>
    <row r="193" spans="1:25" customHeight="1" ht="12.75">
      <c r="A193" s="1" t="s">
        <v>235</v>
      </c>
      <c r="B193" s="7">
        <v>48.31</v>
      </c>
      <c r="C193" s="1">
        <v>2</v>
      </c>
      <c r="D193" s="1" t="s">
        <v>154</v>
      </c>
      <c r="E193" s="5"/>
      <c r="F193" s="5"/>
      <c r="G193" s="1"/>
      <c r="H193" s="9"/>
      <c r="I193" s="1">
        <v>38</v>
      </c>
      <c r="J193" s="1"/>
      <c r="K193" s="1"/>
      <c r="L193" s="9"/>
      <c r="M193" s="1"/>
      <c r="N193" s="9"/>
      <c r="O193" s="1"/>
      <c r="P193" s="9"/>
      <c r="Q193" s="1"/>
      <c r="R193" s="9"/>
      <c r="S193" s="1"/>
      <c r="T193" s="9"/>
      <c r="U193" s="1"/>
      <c r="V193" s="9"/>
      <c r="W193" s="1">
        <v>32</v>
      </c>
      <c r="X193" s="1">
        <v>3920</v>
      </c>
    </row>
    <row r="194" spans="1:25" customHeight="1" ht="12.75">
      <c r="A194" s="1" t="s">
        <v>236</v>
      </c>
      <c r="B194" s="7">
        <v>52.06</v>
      </c>
      <c r="C194" s="1">
        <v>2</v>
      </c>
      <c r="D194" s="1" t="s">
        <v>154</v>
      </c>
      <c r="E194" s="5"/>
      <c r="F194" s="5"/>
      <c r="G194" s="1"/>
      <c r="H194" s="9"/>
      <c r="I194" s="1">
        <v>37</v>
      </c>
      <c r="J194" s="1"/>
      <c r="K194" s="1"/>
      <c r="L194" s="9"/>
      <c r="M194" s="1"/>
      <c r="N194" s="9"/>
      <c r="O194" s="1"/>
      <c r="P194" s="9"/>
      <c r="Q194" s="1"/>
      <c r="R194" s="9"/>
      <c r="S194" s="1"/>
      <c r="T194" s="9"/>
      <c r="U194" s="1"/>
      <c r="V194" s="9"/>
      <c r="W194" s="1">
        <v>32</v>
      </c>
      <c r="X194" s="1">
        <v>3984</v>
      </c>
    </row>
    <row r="195" spans="1:25" customHeight="1" ht="12.75">
      <c r="A195" s="1" t="s">
        <v>237</v>
      </c>
      <c r="B195" s="7">
        <v>6.16</v>
      </c>
      <c r="C195" s="1">
        <v>2</v>
      </c>
      <c r="D195" s="1" t="s">
        <v>154</v>
      </c>
      <c r="E195" s="5"/>
      <c r="F195" s="5"/>
      <c r="G195" s="1"/>
      <c r="H195" s="9"/>
      <c r="I195" s="1">
        <v>38</v>
      </c>
      <c r="J195" s="1"/>
      <c r="K195" s="1"/>
      <c r="L195" s="9"/>
      <c r="M195" s="1"/>
      <c r="N195" s="9"/>
      <c r="O195" s="1"/>
      <c r="P195" s="9"/>
      <c r="Q195" s="1"/>
      <c r="R195" s="9"/>
      <c r="S195" s="1"/>
      <c r="T195" s="9"/>
      <c r="U195" s="1"/>
      <c r="V195" s="9"/>
      <c r="W195" s="1">
        <v>32</v>
      </c>
      <c r="X195" s="1">
        <v>4048</v>
      </c>
    </row>
    <row r="196" spans="1:25" customHeight="1" ht="12.75">
      <c r="A196" s="1" t="s">
        <v>238</v>
      </c>
      <c r="B196" s="7">
        <v>153.69</v>
      </c>
      <c r="C196" s="1">
        <v>2</v>
      </c>
      <c r="D196" s="1" t="s">
        <v>154</v>
      </c>
      <c r="E196" s="5"/>
      <c r="F196" s="5"/>
      <c r="G196" s="1"/>
      <c r="H196" s="9"/>
      <c r="I196" s="1">
        <v>32</v>
      </c>
      <c r="J196" s="1"/>
      <c r="K196" s="1"/>
      <c r="L196" s="9"/>
      <c r="M196" s="1"/>
      <c r="N196" s="9"/>
      <c r="O196" s="1"/>
      <c r="P196" s="9"/>
      <c r="Q196" s="1"/>
      <c r="R196" s="9"/>
      <c r="S196" s="1"/>
      <c r="T196" s="9"/>
      <c r="U196" s="1"/>
      <c r="V196" s="9"/>
      <c r="W196" s="1">
        <v>32</v>
      </c>
      <c r="X196" s="1">
        <v>4112</v>
      </c>
    </row>
    <row r="197" spans="1:25" customHeight="1" ht="12.75">
      <c r="A197" s="1" t="s">
        <v>239</v>
      </c>
      <c r="B197" s="7">
        <v>80.38</v>
      </c>
      <c r="C197" s="1">
        <v>2</v>
      </c>
      <c r="D197" s="1" t="s">
        <v>154</v>
      </c>
      <c r="E197" s="5"/>
      <c r="F197" s="5"/>
      <c r="G197" s="1"/>
      <c r="H197" s="9"/>
      <c r="I197" s="1">
        <v>40</v>
      </c>
      <c r="J197" s="1"/>
      <c r="K197" s="1"/>
      <c r="L197" s="9"/>
      <c r="M197" s="1"/>
      <c r="N197" s="9"/>
      <c r="O197" s="1"/>
      <c r="P197" s="9"/>
      <c r="Q197" s="1"/>
      <c r="R197" s="9"/>
      <c r="S197" s="1"/>
      <c r="T197" s="9"/>
      <c r="U197" s="1"/>
      <c r="V197" s="9"/>
      <c r="W197" s="1">
        <v>32</v>
      </c>
      <c r="X197" s="1">
        <v>4176</v>
      </c>
    </row>
    <row r="198" spans="1:25" customHeight="1" ht="12.75">
      <c r="A198" s="1" t="s">
        <v>240</v>
      </c>
      <c r="B198" s="7">
        <v>115.36</v>
      </c>
      <c r="C198" s="1">
        <v>2</v>
      </c>
      <c r="D198" s="1" t="s">
        <v>154</v>
      </c>
      <c r="E198" s="5"/>
      <c r="F198" s="5"/>
      <c r="G198" s="1"/>
      <c r="H198" s="9"/>
      <c r="I198" s="1">
        <v>31</v>
      </c>
      <c r="J198" s="1"/>
      <c r="K198" s="1"/>
      <c r="L198" s="9"/>
      <c r="M198" s="1"/>
      <c r="N198" s="9"/>
      <c r="O198" s="1"/>
      <c r="P198" s="9"/>
      <c r="Q198" s="1"/>
      <c r="R198" s="9"/>
      <c r="S198" s="1"/>
      <c r="T198" s="9"/>
      <c r="U198" s="1"/>
      <c r="V198" s="9"/>
      <c r="W198" s="1">
        <v>32</v>
      </c>
      <c r="X198" s="1">
        <v>4240</v>
      </c>
    </row>
    <row r="199" spans="1:25" customHeight="1" ht="12.75">
      <c r="A199" s="1" t="s">
        <v>241</v>
      </c>
      <c r="B199" s="7">
        <v>17.48</v>
      </c>
      <c r="C199" s="1">
        <v>2</v>
      </c>
      <c r="D199" s="1" t="s">
        <v>154</v>
      </c>
      <c r="E199" s="5"/>
      <c r="F199" s="5"/>
      <c r="G199" s="1"/>
      <c r="H199" s="9"/>
      <c r="I199" s="1">
        <v>37</v>
      </c>
      <c r="J199" s="1"/>
      <c r="K199" s="1"/>
      <c r="L199" s="9"/>
      <c r="M199" s="1"/>
      <c r="N199" s="9"/>
      <c r="O199" s="1"/>
      <c r="P199" s="9"/>
      <c r="Q199" s="1"/>
      <c r="R199" s="9"/>
      <c r="S199" s="1"/>
      <c r="T199" s="9"/>
      <c r="U199" s="1"/>
      <c r="V199" s="9"/>
      <c r="W199" s="1">
        <v>32</v>
      </c>
      <c r="X199" s="1">
        <v>4304</v>
      </c>
    </row>
    <row r="200" spans="1:25" customHeight="1" ht="12.75">
      <c r="A200" s="1" t="s">
        <v>242</v>
      </c>
      <c r="B200" s="7">
        <v>41.26</v>
      </c>
      <c r="C200" s="1">
        <v>2</v>
      </c>
      <c r="D200" s="1" t="s">
        <v>154</v>
      </c>
      <c r="E200" s="5"/>
      <c r="F200" s="5"/>
      <c r="G200" s="1"/>
      <c r="H200" s="9"/>
      <c r="I200" s="1">
        <v>39</v>
      </c>
      <c r="J200" s="1"/>
      <c r="K200" s="1"/>
      <c r="L200" s="9"/>
      <c r="M200" s="1"/>
      <c r="N200" s="9"/>
      <c r="O200" s="1"/>
      <c r="P200" s="9"/>
      <c r="Q200" s="1"/>
      <c r="R200" s="9"/>
      <c r="S200" s="1"/>
      <c r="T200" s="9"/>
      <c r="U200" s="1"/>
      <c r="V200" s="9"/>
      <c r="W200" s="1">
        <v>32</v>
      </c>
      <c r="X200" s="1">
        <v>4368</v>
      </c>
    </row>
    <row r="201" spans="1:25" customHeight="1" ht="12.75">
      <c r="A201" s="1" t="s">
        <v>243</v>
      </c>
      <c r="B201" s="7">
        <v>1</v>
      </c>
      <c r="C201" s="1">
        <v>2</v>
      </c>
      <c r="D201" s="1" t="s">
        <v>154</v>
      </c>
      <c r="E201" s="5"/>
      <c r="F201" s="5"/>
      <c r="G201" s="1"/>
      <c r="H201" s="9"/>
      <c r="I201" s="1">
        <v>34</v>
      </c>
      <c r="J201" s="1"/>
      <c r="K201" s="1"/>
      <c r="L201" s="9"/>
      <c r="M201" s="1"/>
      <c r="N201" s="9"/>
      <c r="O201" s="1"/>
      <c r="P201" s="9"/>
      <c r="Q201" s="1"/>
      <c r="R201" s="9"/>
      <c r="S201" s="1"/>
      <c r="T201" s="9"/>
      <c r="U201" s="1"/>
      <c r="V201" s="9"/>
      <c r="W201" s="1">
        <v>32</v>
      </c>
      <c r="X201" s="1">
        <v>4432</v>
      </c>
    </row>
    <row r="202" spans="1:25" customHeight="1" ht="12.75">
      <c r="A202" s="1" t="s">
        <v>244</v>
      </c>
      <c r="B202" s="7">
        <v>28.39</v>
      </c>
      <c r="C202" s="1">
        <v>2</v>
      </c>
      <c r="D202" s="1" t="s">
        <v>154</v>
      </c>
      <c r="E202" s="5"/>
      <c r="F202" s="5"/>
      <c r="G202" s="1"/>
      <c r="H202" s="9"/>
      <c r="I202" s="1">
        <v>29</v>
      </c>
      <c r="J202" s="1"/>
      <c r="K202" s="1"/>
      <c r="L202" s="9"/>
      <c r="M202" s="1"/>
      <c r="N202" s="9"/>
      <c r="O202" s="1"/>
      <c r="P202" s="9"/>
      <c r="Q202" s="1"/>
      <c r="R202" s="9"/>
      <c r="S202" s="1"/>
      <c r="T202" s="9"/>
      <c r="U202" s="1"/>
      <c r="V202" s="9"/>
      <c r="W202" s="1">
        <v>32</v>
      </c>
      <c r="X202" s="1">
        <v>4496</v>
      </c>
    </row>
    <row r="203" spans="1:25" customHeight="1" ht="12.75">
      <c r="A203" s="1" t="s">
        <v>245</v>
      </c>
      <c r="B203" s="7">
        <v>29.42</v>
      </c>
      <c r="C203" s="1">
        <v>2</v>
      </c>
      <c r="D203" s="1" t="s">
        <v>154</v>
      </c>
      <c r="E203" s="5"/>
      <c r="F203" s="5"/>
      <c r="G203" s="1"/>
      <c r="H203" s="9"/>
      <c r="I203" s="1">
        <v>28</v>
      </c>
      <c r="J203" s="1"/>
      <c r="K203" s="1"/>
      <c r="L203" s="9"/>
      <c r="M203" s="1"/>
      <c r="N203" s="9"/>
      <c r="O203" s="1"/>
      <c r="P203" s="9"/>
      <c r="Q203" s="1"/>
      <c r="R203" s="9"/>
      <c r="S203" s="1"/>
      <c r="T203" s="9"/>
      <c r="U203" s="1"/>
      <c r="V203" s="9"/>
      <c r="W203" s="1">
        <v>32</v>
      </c>
      <c r="X203" s="1">
        <v>4560</v>
      </c>
    </row>
    <row r="204" spans="1:25" customHeight="1" ht="12.75">
      <c r="A204" s="1" t="s">
        <v>246</v>
      </c>
      <c r="B204" s="7">
        <v>174.74</v>
      </c>
      <c r="C204" s="1">
        <v>2</v>
      </c>
      <c r="D204" s="1" t="s">
        <v>154</v>
      </c>
      <c r="E204" s="5"/>
      <c r="F204" s="5"/>
      <c r="G204" s="1"/>
      <c r="H204" s="9"/>
      <c r="I204" s="1">
        <v>30</v>
      </c>
      <c r="J204" s="1"/>
      <c r="K204" s="1"/>
      <c r="L204" s="9"/>
      <c r="M204" s="1"/>
      <c r="N204" s="9"/>
      <c r="O204" s="1"/>
      <c r="P204" s="9"/>
      <c r="Q204" s="1"/>
      <c r="R204" s="9"/>
      <c r="S204" s="1"/>
      <c r="T204" s="9"/>
      <c r="U204" s="1"/>
      <c r="V204" s="9"/>
      <c r="W204" s="1">
        <v>32</v>
      </c>
      <c r="X204" s="1">
        <v>4624</v>
      </c>
    </row>
    <row r="205" spans="1:25" customHeight="1" ht="12.75">
      <c r="A205" s="1" t="s">
        <v>247</v>
      </c>
      <c r="B205" s="7">
        <v>132.13</v>
      </c>
      <c r="C205" s="1">
        <v>2</v>
      </c>
      <c r="D205" s="1" t="s">
        <v>154</v>
      </c>
      <c r="E205" s="5"/>
      <c r="F205" s="5"/>
      <c r="G205" s="1"/>
      <c r="H205" s="9"/>
      <c r="I205" s="1">
        <v>28</v>
      </c>
      <c r="J205" s="1"/>
      <c r="K205" s="1"/>
      <c r="L205" s="9"/>
      <c r="M205" s="1"/>
      <c r="N205" s="9"/>
      <c r="O205" s="1"/>
      <c r="P205" s="9"/>
      <c r="Q205" s="1"/>
      <c r="R205" s="9"/>
      <c r="S205" s="1"/>
      <c r="T205" s="9"/>
      <c r="U205" s="1"/>
      <c r="V205" s="9"/>
      <c r="W205" s="1">
        <v>32</v>
      </c>
      <c r="X205" s="1">
        <v>4688</v>
      </c>
    </row>
    <row r="206" spans="1:25" customHeight="1" ht="12.75">
      <c r="A206" s="1" t="s">
        <v>248</v>
      </c>
      <c r="B206" s="7">
        <v>334.12</v>
      </c>
      <c r="C206" s="1">
        <v>2</v>
      </c>
      <c r="D206" s="1" t="s">
        <v>154</v>
      </c>
      <c r="E206" s="5"/>
      <c r="F206" s="5"/>
      <c r="G206" s="1"/>
      <c r="H206" s="9"/>
      <c r="I206" s="1">
        <v>30</v>
      </c>
      <c r="J206" s="1"/>
      <c r="K206" s="1"/>
      <c r="L206" s="9"/>
      <c r="M206" s="1"/>
      <c r="N206" s="9"/>
      <c r="O206" s="1"/>
      <c r="P206" s="9"/>
      <c r="Q206" s="1"/>
      <c r="R206" s="9"/>
      <c r="S206" s="1"/>
      <c r="T206" s="9"/>
      <c r="U206" s="1"/>
      <c r="V206" s="9"/>
      <c r="W206" s="1">
        <v>32</v>
      </c>
      <c r="X206" s="1">
        <v>4752</v>
      </c>
    </row>
    <row r="207" spans="1:25" customHeight="1" ht="12.75">
      <c r="A207" s="1" t="s">
        <v>249</v>
      </c>
      <c r="B207" s="7">
        <v>1013.44</v>
      </c>
      <c r="C207" s="1">
        <v>2</v>
      </c>
      <c r="D207" s="1" t="s">
        <v>154</v>
      </c>
      <c r="E207" s="5"/>
      <c r="F207" s="5"/>
      <c r="G207" s="1"/>
      <c r="H207" s="9"/>
      <c r="I207" s="1">
        <v>38</v>
      </c>
      <c r="J207" s="1"/>
      <c r="K207" s="1"/>
      <c r="L207" s="9"/>
      <c r="M207" s="1"/>
      <c r="N207" s="9"/>
      <c r="O207" s="1"/>
      <c r="P207" s="9"/>
      <c r="Q207" s="1"/>
      <c r="R207" s="9"/>
      <c r="S207" s="1"/>
      <c r="T207" s="9"/>
      <c r="U207" s="1"/>
      <c r="V207" s="9"/>
      <c r="W207" s="1">
        <v>32</v>
      </c>
      <c r="X207" s="1">
        <v>4816</v>
      </c>
    </row>
    <row r="208" spans="1:25" customHeight="1" ht="12.75">
      <c r="A208" s="1" t="s">
        <v>250</v>
      </c>
      <c r="B208" s="7">
        <v>1131.04</v>
      </c>
      <c r="C208" s="1">
        <v>2</v>
      </c>
      <c r="D208" s="1" t="s">
        <v>154</v>
      </c>
      <c r="E208" s="5"/>
      <c r="F208" s="5"/>
      <c r="G208" s="1"/>
      <c r="H208" s="9"/>
      <c r="I208" s="1">
        <v>28</v>
      </c>
      <c r="J208" s="1"/>
      <c r="K208" s="1"/>
      <c r="L208" s="9"/>
      <c r="M208" s="1"/>
      <c r="N208" s="9"/>
      <c r="O208" s="1"/>
      <c r="P208" s="9"/>
      <c r="Q208" s="1"/>
      <c r="R208" s="9"/>
      <c r="S208" s="1"/>
      <c r="T208" s="9"/>
      <c r="U208" s="1"/>
      <c r="V208" s="9"/>
      <c r="W208" s="1">
        <v>32</v>
      </c>
      <c r="X208" s="1">
        <v>4880</v>
      </c>
    </row>
    <row r="209" spans="1:25" customHeight="1" ht="12.75">
      <c r="A209" s="1" t="s">
        <v>251</v>
      </c>
      <c r="B209" s="7">
        <v>1168.24</v>
      </c>
      <c r="C209" s="1">
        <v>2</v>
      </c>
      <c r="D209" s="1" t="s">
        <v>154</v>
      </c>
      <c r="E209" s="5"/>
      <c r="F209" s="5"/>
      <c r="G209" s="1"/>
      <c r="H209" s="9"/>
      <c r="I209" s="1">
        <v>31</v>
      </c>
      <c r="J209" s="1"/>
      <c r="K209" s="1"/>
      <c r="L209" s="9"/>
      <c r="M209" s="1"/>
      <c r="N209" s="9"/>
      <c r="O209" s="1"/>
      <c r="P209" s="9"/>
      <c r="Q209" s="1"/>
      <c r="R209" s="9"/>
      <c r="S209" s="1"/>
      <c r="T209" s="9"/>
      <c r="U209" s="1"/>
      <c r="V209" s="9"/>
      <c r="W209" s="1">
        <v>32</v>
      </c>
      <c r="X209" s="1">
        <v>4944</v>
      </c>
    </row>
    <row r="210" spans="1:25" customHeight="1" ht="12.75">
      <c r="A210" s="1" t="s">
        <v>252</v>
      </c>
      <c r="B210" s="7">
        <v>1654.92</v>
      </c>
      <c r="C210" s="1">
        <v>2</v>
      </c>
      <c r="D210" s="1" t="s">
        <v>154</v>
      </c>
      <c r="E210" s="5"/>
      <c r="F210" s="5"/>
      <c r="G210" s="1"/>
      <c r="H210" s="9"/>
      <c r="I210" s="1">
        <v>35</v>
      </c>
      <c r="J210" s="1"/>
      <c r="K210" s="1"/>
      <c r="L210" s="9"/>
      <c r="M210" s="1"/>
      <c r="N210" s="9"/>
      <c r="O210" s="1"/>
      <c r="P210" s="9"/>
      <c r="Q210" s="1"/>
      <c r="R210" s="9"/>
      <c r="S210" s="1"/>
      <c r="T210" s="9"/>
      <c r="U210" s="1"/>
      <c r="V210" s="9"/>
      <c r="W210" s="1">
        <v>32</v>
      </c>
      <c r="X210" s="1">
        <v>5008</v>
      </c>
    </row>
    <row r="211" spans="1:25" customHeight="1" ht="12.75">
      <c r="A211" s="1" t="s">
        <v>253</v>
      </c>
      <c r="B211" s="7">
        <v>245.31</v>
      </c>
      <c r="C211" s="1">
        <v>2</v>
      </c>
      <c r="D211" s="1" t="s">
        <v>154</v>
      </c>
      <c r="E211" s="5"/>
      <c r="F211" s="5"/>
      <c r="G211" s="1"/>
      <c r="H211" s="9"/>
      <c r="I211" s="1">
        <v>39</v>
      </c>
      <c r="J211" s="1"/>
      <c r="K211" s="1"/>
      <c r="L211" s="9"/>
      <c r="M211" s="1"/>
      <c r="N211" s="9"/>
      <c r="O211" s="1"/>
      <c r="P211" s="9"/>
      <c r="Q211" s="1"/>
      <c r="R211" s="9"/>
      <c r="S211" s="1"/>
      <c r="T211" s="9"/>
      <c r="U211" s="1"/>
      <c r="V211" s="9"/>
      <c r="W211" s="1">
        <v>32</v>
      </c>
      <c r="X211" s="1">
        <v>5072</v>
      </c>
    </row>
    <row r="212" spans="1:25" customHeight="1" ht="12.75">
      <c r="A212" s="1" t="s">
        <v>254</v>
      </c>
      <c r="B212" s="7">
        <v>1130.98</v>
      </c>
      <c r="C212" s="1">
        <v>2</v>
      </c>
      <c r="D212" s="1" t="s">
        <v>154</v>
      </c>
      <c r="E212" s="5"/>
      <c r="F212" s="5"/>
      <c r="G212" s="1"/>
      <c r="H212" s="9"/>
      <c r="I212" s="1">
        <v>38</v>
      </c>
      <c r="J212" s="1"/>
      <c r="K212" s="1"/>
      <c r="L212" s="9"/>
      <c r="M212" s="1"/>
      <c r="N212" s="9"/>
      <c r="O212" s="1"/>
      <c r="P212" s="9"/>
      <c r="Q212" s="1"/>
      <c r="R212" s="9"/>
      <c r="S212" s="1"/>
      <c r="T212" s="9"/>
      <c r="U212" s="1"/>
      <c r="V212" s="9"/>
      <c r="W212" s="1">
        <v>32</v>
      </c>
      <c r="X212" s="1">
        <v>5136</v>
      </c>
    </row>
    <row r="213" spans="1:25" customHeight="1" ht="12.75">
      <c r="A213" s="1" t="s">
        <v>255</v>
      </c>
      <c r="B213" s="7">
        <v>133.36</v>
      </c>
      <c r="C213" s="1">
        <v>2</v>
      </c>
      <c r="D213" s="1" t="s">
        <v>154</v>
      </c>
      <c r="E213" s="5"/>
      <c r="F213" s="5"/>
      <c r="G213" s="1"/>
      <c r="H213" s="9"/>
      <c r="I213" s="1">
        <v>29</v>
      </c>
      <c r="J213" s="1"/>
      <c r="K213" s="1"/>
      <c r="L213" s="9"/>
      <c r="M213" s="1"/>
      <c r="N213" s="9"/>
      <c r="O213" s="1"/>
      <c r="P213" s="9"/>
      <c r="Q213" s="1"/>
      <c r="R213" s="9"/>
      <c r="S213" s="1"/>
      <c r="T213" s="9"/>
      <c r="U213" s="1"/>
      <c r="V213" s="9"/>
      <c r="W213" s="1">
        <v>32</v>
      </c>
      <c r="X213" s="1">
        <v>5200</v>
      </c>
    </row>
    <row r="214" spans="1:25" customHeight="1" ht="12.75">
      <c r="A214" s="1" t="s">
        <v>256</v>
      </c>
      <c r="B214" s="7">
        <v>140.18</v>
      </c>
      <c r="C214" s="1">
        <v>2</v>
      </c>
      <c r="D214" s="1" t="s">
        <v>154</v>
      </c>
      <c r="E214" s="5"/>
      <c r="F214" s="5"/>
      <c r="G214" s="1"/>
      <c r="H214" s="9"/>
      <c r="I214" s="1">
        <v>29</v>
      </c>
      <c r="J214" s="1"/>
      <c r="K214" s="1"/>
      <c r="L214" s="9"/>
      <c r="M214" s="1"/>
      <c r="N214" s="9"/>
      <c r="O214" s="1"/>
      <c r="P214" s="9"/>
      <c r="Q214" s="1"/>
      <c r="R214" s="9"/>
      <c r="S214" s="1"/>
      <c r="T214" s="9"/>
      <c r="U214" s="1"/>
      <c r="V214" s="9"/>
      <c r="W214" s="1">
        <v>32</v>
      </c>
      <c r="X214" s="1">
        <v>5264</v>
      </c>
    </row>
    <row r="215" spans="1:25" customHeight="1" ht="12.75">
      <c r="A215" s="1" t="s">
        <v>257</v>
      </c>
      <c r="B215" s="7">
        <v>200.18</v>
      </c>
      <c r="C215" s="1">
        <v>2</v>
      </c>
      <c r="D215" s="1" t="s">
        <v>154</v>
      </c>
      <c r="E215" s="5"/>
      <c r="F215" s="5"/>
      <c r="G215" s="1"/>
      <c r="H215" s="9"/>
      <c r="I215" s="1">
        <v>36</v>
      </c>
      <c r="J215" s="1"/>
      <c r="K215" s="1"/>
      <c r="L215" s="9"/>
      <c r="M215" s="1"/>
      <c r="N215" s="9"/>
      <c r="O215" s="1"/>
      <c r="P215" s="9"/>
      <c r="Q215" s="1"/>
      <c r="R215" s="9"/>
      <c r="S215" s="1"/>
      <c r="T215" s="9"/>
      <c r="U215" s="1"/>
      <c r="V215" s="9"/>
      <c r="W215" s="1">
        <v>32</v>
      </c>
      <c r="X215" s="1">
        <v>5328</v>
      </c>
    </row>
    <row r="216" spans="1:25" customHeight="1" ht="12.75">
      <c r="A216" s="1" t="s">
        <v>258</v>
      </c>
      <c r="B216" s="7">
        <v>36.73</v>
      </c>
      <c r="C216" s="1">
        <v>2</v>
      </c>
      <c r="D216" s="1" t="s">
        <v>154</v>
      </c>
      <c r="E216" s="5"/>
      <c r="F216" s="5"/>
      <c r="G216" s="1"/>
      <c r="H216" s="9"/>
      <c r="I216" s="1">
        <v>32</v>
      </c>
      <c r="J216" s="1"/>
      <c r="K216" s="1"/>
      <c r="L216" s="9"/>
      <c r="M216" s="1"/>
      <c r="N216" s="9"/>
      <c r="O216" s="1"/>
      <c r="P216" s="9"/>
      <c r="Q216" s="1"/>
      <c r="R216" s="9"/>
      <c r="S216" s="1"/>
      <c r="T216" s="9"/>
      <c r="U216" s="1"/>
      <c r="V216" s="9"/>
      <c r="W216" s="1">
        <v>32</v>
      </c>
      <c r="X216" s="1">
        <v>5392</v>
      </c>
    </row>
    <row r="217" spans="1:25" customHeight="1" ht="12.75">
      <c r="A217" s="1" t="s">
        <v>259</v>
      </c>
      <c r="B217" s="7">
        <v>849.27</v>
      </c>
      <c r="C217" s="1">
        <v>2</v>
      </c>
      <c r="D217" s="1" t="s">
        <v>154</v>
      </c>
      <c r="E217" s="5"/>
      <c r="F217" s="5"/>
      <c r="G217" s="1"/>
      <c r="H217" s="9"/>
      <c r="I217" s="1">
        <v>28</v>
      </c>
      <c r="J217" s="1"/>
      <c r="K217" s="1"/>
      <c r="L217" s="9"/>
      <c r="M217" s="1"/>
      <c r="N217" s="9"/>
      <c r="O217" s="1"/>
      <c r="P217" s="9"/>
      <c r="Q217" s="1"/>
      <c r="R217" s="9"/>
      <c r="S217" s="1"/>
      <c r="T217" s="9"/>
      <c r="U217" s="1"/>
      <c r="V217" s="9"/>
      <c r="W217" s="1">
        <v>32</v>
      </c>
      <c r="X217" s="1">
        <v>5456</v>
      </c>
    </row>
    <row r="218" spans="1:25" customHeight="1" ht="12.75">
      <c r="A218" s="1" t="s">
        <v>260</v>
      </c>
      <c r="B218" s="7">
        <v>185.88</v>
      </c>
      <c r="C218" s="1">
        <v>2</v>
      </c>
      <c r="D218" s="1" t="s">
        <v>154</v>
      </c>
      <c r="E218" s="5"/>
      <c r="F218" s="5"/>
      <c r="G218" s="1"/>
      <c r="H218" s="9"/>
      <c r="I218" s="1">
        <v>27</v>
      </c>
      <c r="J218" s="1"/>
      <c r="K218" s="1"/>
      <c r="L218" s="9"/>
      <c r="M218" s="1"/>
      <c r="N218" s="9"/>
      <c r="O218" s="1"/>
      <c r="P218" s="9"/>
      <c r="Q218" s="1"/>
      <c r="R218" s="9"/>
      <c r="S218" s="1"/>
      <c r="T218" s="9"/>
      <c r="U218" s="1"/>
      <c r="V218" s="9"/>
      <c r="W218" s="1">
        <v>32</v>
      </c>
      <c r="X218" s="1">
        <v>5520</v>
      </c>
    </row>
    <row r="219" spans="1:25" customHeight="1" ht="12.75">
      <c r="A219" s="1" t="s">
        <v>261</v>
      </c>
      <c r="B219" s="7">
        <v>170.61</v>
      </c>
      <c r="C219" s="1">
        <v>2</v>
      </c>
      <c r="D219" s="1" t="s">
        <v>154</v>
      </c>
      <c r="E219" s="5"/>
      <c r="F219" s="5"/>
      <c r="G219" s="1"/>
      <c r="H219" s="9"/>
      <c r="I219" s="1">
        <v>27</v>
      </c>
      <c r="J219" s="1"/>
      <c r="K219" s="1"/>
      <c r="L219" s="9"/>
      <c r="M219" s="1"/>
      <c r="N219" s="9"/>
      <c r="O219" s="1"/>
      <c r="P219" s="9"/>
      <c r="Q219" s="1"/>
      <c r="R219" s="9"/>
      <c r="S219" s="1"/>
      <c r="T219" s="9"/>
      <c r="U219" s="1"/>
      <c r="V219" s="9"/>
      <c r="W219" s="1">
        <v>32</v>
      </c>
      <c r="X219" s="1">
        <v>5584</v>
      </c>
    </row>
    <row r="220" spans="1:25" customHeight="1" ht="12.75">
      <c r="A220" s="1" t="s">
        <v>505</v>
      </c>
      <c r="B220" s="7">
        <v>11.2</v>
      </c>
      <c r="C220" s="1">
        <v>2</v>
      </c>
      <c r="D220" s="1" t="s">
        <v>154</v>
      </c>
      <c r="E220" s="5"/>
      <c r="F220" s="5"/>
      <c r="G220" s="1"/>
      <c r="H220" s="9"/>
      <c r="I220" s="1">
        <v>36</v>
      </c>
      <c r="J220" s="1"/>
      <c r="K220" s="1"/>
      <c r="L220" s="9"/>
      <c r="M220" s="1"/>
      <c r="N220" s="9"/>
      <c r="O220" s="1"/>
      <c r="P220" s="9"/>
      <c r="Q220" s="1"/>
      <c r="R220" s="9"/>
      <c r="S220" s="1"/>
      <c r="T220" s="9"/>
      <c r="U220" s="1"/>
      <c r="V220" s="9"/>
      <c r="W220" s="1">
        <v>32</v>
      </c>
      <c r="X220" s="1">
        <v>5648</v>
      </c>
    </row>
    <row r="221" spans="1:25" customHeight="1" ht="12.75">
      <c r="A221" s="1" t="s">
        <v>506</v>
      </c>
      <c r="B221" s="7">
        <v>32.07</v>
      </c>
      <c r="C221" s="1">
        <v>2</v>
      </c>
      <c r="D221" s="1" t="s">
        <v>154</v>
      </c>
      <c r="E221" s="5"/>
      <c r="F221" s="5"/>
      <c r="G221" s="1"/>
      <c r="H221" s="9"/>
      <c r="I221" s="1">
        <v>32</v>
      </c>
      <c r="J221" s="1"/>
      <c r="K221" s="1"/>
      <c r="L221" s="9"/>
      <c r="M221" s="1"/>
      <c r="N221" s="9"/>
      <c r="O221" s="1"/>
      <c r="P221" s="9"/>
      <c r="Q221" s="1"/>
      <c r="R221" s="9"/>
      <c r="S221" s="1"/>
      <c r="T221" s="9"/>
      <c r="U221" s="1"/>
      <c r="V221" s="9"/>
      <c r="W221" s="1">
        <v>32</v>
      </c>
      <c r="X221" s="1">
        <v>5712</v>
      </c>
    </row>
    <row r="222" spans="1:25" customHeight="1" ht="12.75">
      <c r="A222" s="1" t="s">
        <v>507</v>
      </c>
      <c r="B222" s="7">
        <v>1336.57</v>
      </c>
      <c r="C222" s="1">
        <v>2</v>
      </c>
      <c r="D222" s="1" t="s">
        <v>154</v>
      </c>
      <c r="E222" s="5"/>
      <c r="F222" s="5"/>
      <c r="G222" s="1"/>
      <c r="H222" s="9"/>
      <c r="I222" s="1">
        <v>37</v>
      </c>
      <c r="J222" s="1"/>
      <c r="K222" s="1"/>
      <c r="L222" s="9"/>
      <c r="M222" s="1"/>
      <c r="N222" s="9"/>
      <c r="O222" s="1"/>
      <c r="P222" s="9"/>
      <c r="Q222" s="1"/>
      <c r="R222" s="9"/>
      <c r="S222" s="1"/>
      <c r="T222" s="9"/>
      <c r="U222" s="1"/>
      <c r="V222" s="9"/>
      <c r="W222" s="1">
        <v>32</v>
      </c>
      <c r="X222" s="1">
        <v>5776</v>
      </c>
    </row>
    <row r="223" spans="1:25" customHeight="1" ht="12.75">
      <c r="A223" s="1" t="s">
        <v>508</v>
      </c>
      <c r="B223" s="7">
        <v>24.91</v>
      </c>
      <c r="C223" s="1">
        <v>2</v>
      </c>
      <c r="D223" s="1" t="s">
        <v>154</v>
      </c>
      <c r="E223" s="5"/>
      <c r="F223" s="5"/>
      <c r="G223" s="1"/>
      <c r="H223" s="9"/>
      <c r="I223" s="1">
        <v>31</v>
      </c>
      <c r="J223" s="1"/>
      <c r="K223" s="1"/>
      <c r="L223" s="9"/>
      <c r="M223" s="1"/>
      <c r="N223" s="9"/>
      <c r="O223" s="1"/>
      <c r="P223" s="9"/>
      <c r="Q223" s="1"/>
      <c r="R223" s="9"/>
      <c r="S223" s="1"/>
      <c r="T223" s="9"/>
      <c r="U223" s="1"/>
      <c r="V223" s="9"/>
      <c r="W223" s="1">
        <v>32</v>
      </c>
      <c r="X223" s="1">
        <v>5840</v>
      </c>
    </row>
    <row r="224" spans="1:25" customHeight="1" ht="12.75">
      <c r="A224" s="1" t="s">
        <v>516</v>
      </c>
      <c r="B224" s="7">
        <v>60.31</v>
      </c>
      <c r="C224" s="1">
        <v>2</v>
      </c>
      <c r="D224" s="1" t="s">
        <v>154</v>
      </c>
      <c r="E224" s="5"/>
      <c r="F224" s="5"/>
      <c r="G224" s="1"/>
      <c r="H224" s="9"/>
      <c r="I224" s="1">
        <v>27</v>
      </c>
      <c r="J224" s="1"/>
      <c r="K224" s="1"/>
      <c r="L224" s="9"/>
      <c r="M224" s="1"/>
      <c r="N224" s="9"/>
      <c r="O224" s="1"/>
      <c r="P224" s="9"/>
      <c r="Q224" s="1"/>
      <c r="R224" s="9"/>
      <c r="S224" s="1"/>
      <c r="T224" s="9"/>
      <c r="U224" s="1"/>
      <c r="V224" s="9"/>
      <c r="W224" s="1">
        <v>32</v>
      </c>
      <c r="X224" s="1">
        <v>5904</v>
      </c>
    </row>
    <row r="225" spans="1:25" customHeight="1" ht="12.75">
      <c r="A225" s="1" t="s">
        <v>517</v>
      </c>
      <c r="B225" s="7">
        <v>345.8</v>
      </c>
      <c r="C225" s="1">
        <v>2</v>
      </c>
      <c r="D225" s="1" t="s">
        <v>154</v>
      </c>
      <c r="E225" s="5"/>
      <c r="F225" s="5"/>
      <c r="G225" s="1"/>
      <c r="H225" s="9"/>
      <c r="I225" s="1">
        <v>34</v>
      </c>
      <c r="J225" s="1"/>
      <c r="K225" s="1"/>
      <c r="L225" s="9"/>
      <c r="M225" s="1"/>
      <c r="N225" s="9"/>
      <c r="O225" s="1"/>
      <c r="P225" s="9"/>
      <c r="Q225" s="1"/>
      <c r="R225" s="9"/>
      <c r="S225" s="1"/>
      <c r="T225" s="9"/>
      <c r="U225" s="1"/>
      <c r="V225" s="9"/>
      <c r="W225" s="1">
        <v>32</v>
      </c>
      <c r="X225" s="1">
        <v>5968</v>
      </c>
    </row>
    <row r="226" spans="1:25" customHeight="1" ht="12.75">
      <c r="A226" s="1" t="s">
        <v>518</v>
      </c>
      <c r="B226" s="7">
        <v>591.36</v>
      </c>
      <c r="C226" s="1">
        <v>2</v>
      </c>
      <c r="D226" s="1" t="s">
        <v>154</v>
      </c>
      <c r="E226" s="5"/>
      <c r="F226" s="5"/>
      <c r="G226" s="1"/>
      <c r="H226" s="9"/>
      <c r="I226" s="1">
        <v>27</v>
      </c>
      <c r="J226" s="1"/>
      <c r="K226" s="1"/>
      <c r="L226" s="9"/>
      <c r="M226" s="1"/>
      <c r="N226" s="9"/>
      <c r="O226" s="1"/>
      <c r="P226" s="9"/>
      <c r="Q226" s="1"/>
      <c r="R226" s="9"/>
      <c r="S226" s="1"/>
      <c r="T226" s="9"/>
      <c r="U226" s="1"/>
      <c r="V226" s="9"/>
      <c r="W226" s="1">
        <v>32</v>
      </c>
      <c r="X226" s="1">
        <v>6032</v>
      </c>
    </row>
    <row r="227" spans="1:25" customHeight="1" ht="12.75">
      <c r="A227" s="1" t="s">
        <v>519</v>
      </c>
      <c r="B227" s="7">
        <v>94.53</v>
      </c>
      <c r="C227" s="1">
        <v>2</v>
      </c>
      <c r="D227" s="1" t="s">
        <v>154</v>
      </c>
      <c r="E227" s="5"/>
      <c r="F227" s="5"/>
      <c r="G227" s="1"/>
      <c r="H227" s="9"/>
      <c r="I227" s="1">
        <v>33</v>
      </c>
      <c r="J227" s="1"/>
      <c r="K227" s="1"/>
      <c r="L227" s="9"/>
      <c r="M227" s="1"/>
      <c r="N227" s="9"/>
      <c r="O227" s="1"/>
      <c r="P227" s="9"/>
      <c r="Q227" s="1"/>
      <c r="R227" s="9"/>
      <c r="S227" s="1"/>
      <c r="T227" s="9"/>
      <c r="U227" s="1"/>
      <c r="V227" s="9"/>
      <c r="W227" s="1">
        <v>32</v>
      </c>
      <c r="X227" s="1">
        <v>6096</v>
      </c>
    </row>
    <row r="228" spans="1:25" customHeight="1" ht="12.75">
      <c r="A228" s="1" t="s">
        <v>520</v>
      </c>
      <c r="B228" s="7">
        <v>14.44</v>
      </c>
      <c r="C228" s="1">
        <v>2</v>
      </c>
      <c r="D228" s="1" t="s">
        <v>154</v>
      </c>
      <c r="E228" s="5"/>
      <c r="F228" s="5"/>
      <c r="G228" s="1"/>
      <c r="H228" s="9"/>
      <c r="I228" s="1">
        <v>39</v>
      </c>
      <c r="J228" s="1"/>
      <c r="K228" s="1"/>
      <c r="L228" s="9"/>
      <c r="M228" s="1"/>
      <c r="N228" s="9"/>
      <c r="O228" s="1"/>
      <c r="P228" s="9"/>
      <c r="Q228" s="1"/>
      <c r="R228" s="9"/>
      <c r="S228" s="1"/>
      <c r="T228" s="9"/>
      <c r="U228" s="1"/>
      <c r="V228" s="9"/>
      <c r="W228" s="1">
        <v>32</v>
      </c>
      <c r="X228" s="1">
        <v>6160</v>
      </c>
    </row>
    <row r="229" spans="1:25" customHeight="1" ht="12.75">
      <c r="A229" s="1" t="s">
        <v>521</v>
      </c>
      <c r="B229" s="7">
        <v>862.83</v>
      </c>
      <c r="C229" s="1">
        <v>2</v>
      </c>
      <c r="D229" s="1" t="s">
        <v>154</v>
      </c>
      <c r="E229" s="5"/>
      <c r="F229" s="5"/>
      <c r="G229" s="1"/>
      <c r="H229" s="9"/>
      <c r="I229" s="1">
        <v>39</v>
      </c>
      <c r="J229" s="1"/>
      <c r="K229" s="1"/>
      <c r="L229" s="9"/>
      <c r="M229" s="1"/>
      <c r="N229" s="9"/>
      <c r="O229" s="1"/>
      <c r="P229" s="9"/>
      <c r="Q229" s="1"/>
      <c r="R229" s="9"/>
      <c r="S229" s="1"/>
      <c r="T229" s="9"/>
      <c r="U229" s="1"/>
      <c r="V229" s="9"/>
      <c r="W229" s="1">
        <v>32</v>
      </c>
      <c r="X229" s="1">
        <v>6224</v>
      </c>
    </row>
    <row r="230" spans="1:25" customHeight="1" ht="12.75">
      <c r="A230" s="1" t="s">
        <v>522</v>
      </c>
      <c r="B230" s="7">
        <v>2185.27</v>
      </c>
      <c r="C230" s="1">
        <v>2</v>
      </c>
      <c r="D230" s="1" t="s">
        <v>154</v>
      </c>
      <c r="E230" s="5"/>
      <c r="F230" s="5"/>
      <c r="G230" s="1"/>
      <c r="H230" s="9"/>
      <c r="I230" s="1">
        <v>28</v>
      </c>
      <c r="J230" s="1"/>
      <c r="K230" s="1"/>
      <c r="L230" s="9"/>
      <c r="M230" s="1"/>
      <c r="N230" s="9"/>
      <c r="O230" s="1"/>
      <c r="P230" s="9"/>
      <c r="Q230" s="1"/>
      <c r="R230" s="9"/>
      <c r="S230" s="1"/>
      <c r="T230" s="9"/>
      <c r="U230" s="1"/>
      <c r="V230" s="9"/>
      <c r="W230" s="1">
        <v>32</v>
      </c>
      <c r="X230" s="1">
        <v>6288</v>
      </c>
    </row>
    <row r="231" spans="1:25" customHeight="1" ht="12.75">
      <c r="A231" s="1" t="s">
        <v>523</v>
      </c>
      <c r="B231" s="7">
        <v>113.02</v>
      </c>
      <c r="C231" s="1">
        <v>2</v>
      </c>
      <c r="D231" s="1" t="s">
        <v>154</v>
      </c>
      <c r="E231" s="5"/>
      <c r="F231" s="5"/>
      <c r="G231" s="1"/>
      <c r="H231" s="9"/>
      <c r="I231" s="1">
        <v>35</v>
      </c>
      <c r="J231" s="1"/>
      <c r="K231" s="1"/>
      <c r="L231" s="9"/>
      <c r="M231" s="1"/>
      <c r="N231" s="9"/>
      <c r="O231" s="1"/>
      <c r="P231" s="9"/>
      <c r="Q231" s="1"/>
      <c r="R231" s="9"/>
      <c r="S231" s="1"/>
      <c r="T231" s="9"/>
      <c r="U231" s="1"/>
      <c r="V231" s="9"/>
      <c r="W231" s="1">
        <v>32</v>
      </c>
      <c r="X231" s="1">
        <v>6352</v>
      </c>
    </row>
    <row r="232" spans="1:25" customHeight="1" ht="12.75">
      <c r="A232" s="1" t="s">
        <v>524</v>
      </c>
      <c r="B232" s="7">
        <v>1822.47</v>
      </c>
      <c r="C232" s="1">
        <v>2</v>
      </c>
      <c r="D232" s="1" t="s">
        <v>154</v>
      </c>
      <c r="E232" s="5"/>
      <c r="F232" s="5"/>
      <c r="G232" s="1"/>
      <c r="H232" s="9"/>
      <c r="I232" s="1">
        <v>34</v>
      </c>
      <c r="J232" s="1"/>
      <c r="K232" s="1"/>
      <c r="L232" s="9"/>
      <c r="M232" s="1"/>
      <c r="N232" s="9"/>
      <c r="O232" s="1"/>
      <c r="P232" s="9"/>
      <c r="Q232" s="1"/>
      <c r="R232" s="9"/>
      <c r="S232" s="1"/>
      <c r="T232" s="9"/>
      <c r="U232" s="1"/>
      <c r="V232" s="9"/>
      <c r="W232" s="1">
        <v>32</v>
      </c>
      <c r="X232" s="1">
        <v>6416</v>
      </c>
    </row>
    <row r="233" spans="1:25" customHeight="1" ht="12.75">
      <c r="A233" s="1" t="s">
        <v>525</v>
      </c>
      <c r="B233" s="7">
        <v>1415.61</v>
      </c>
      <c r="C233" s="1">
        <v>2</v>
      </c>
      <c r="D233" s="1" t="s">
        <v>154</v>
      </c>
      <c r="E233" s="5"/>
      <c r="F233" s="5"/>
      <c r="G233" s="1"/>
      <c r="H233" s="9"/>
      <c r="I233" s="1">
        <v>33</v>
      </c>
      <c r="J233" s="1"/>
      <c r="K233" s="1"/>
      <c r="L233" s="9"/>
      <c r="M233" s="1"/>
      <c r="N233" s="9"/>
      <c r="O233" s="1"/>
      <c r="P233" s="9"/>
      <c r="Q233" s="1"/>
      <c r="R233" s="9"/>
      <c r="S233" s="1"/>
      <c r="T233" s="9"/>
      <c r="U233" s="1"/>
      <c r="V233" s="9"/>
      <c r="W233" s="1">
        <v>32</v>
      </c>
      <c r="X233" s="1">
        <v>6480</v>
      </c>
    </row>
    <row r="234" spans="1:25" customHeight="1" ht="12.75">
      <c r="A234" s="1" t="s">
        <v>526</v>
      </c>
      <c r="B234" s="7">
        <v>1389.85</v>
      </c>
      <c r="C234" s="1">
        <v>2</v>
      </c>
      <c r="D234" s="1" t="s">
        <v>154</v>
      </c>
      <c r="E234" s="5"/>
      <c r="F234" s="5"/>
      <c r="G234" s="1"/>
      <c r="H234" s="9"/>
      <c r="I234" s="1">
        <v>35</v>
      </c>
      <c r="J234" s="1"/>
      <c r="K234" s="1"/>
      <c r="L234" s="9"/>
      <c r="M234" s="1"/>
      <c r="N234" s="9"/>
      <c r="O234" s="1"/>
      <c r="P234" s="9"/>
      <c r="Q234" s="1"/>
      <c r="R234" s="9"/>
      <c r="S234" s="1"/>
      <c r="T234" s="9"/>
      <c r="U234" s="1"/>
      <c r="V234" s="9"/>
      <c r="W234" s="1">
        <v>32</v>
      </c>
      <c r="X234" s="1">
        <v>6544</v>
      </c>
    </row>
    <row r="235" spans="1:25" customHeight="1" ht="12.75">
      <c r="A235" s="1" t="s">
        <v>527</v>
      </c>
      <c r="B235" s="7">
        <v>1732.62</v>
      </c>
      <c r="C235" s="1">
        <v>2</v>
      </c>
      <c r="D235" s="1" t="s">
        <v>154</v>
      </c>
      <c r="E235" s="5"/>
      <c r="F235" s="5"/>
      <c r="G235" s="1"/>
      <c r="H235" s="9"/>
      <c r="I235" s="1">
        <v>32</v>
      </c>
      <c r="J235" s="1"/>
      <c r="K235" s="1"/>
      <c r="L235" s="9"/>
      <c r="M235" s="1"/>
      <c r="N235" s="9"/>
      <c r="O235" s="1"/>
      <c r="P235" s="9"/>
      <c r="Q235" s="1"/>
      <c r="R235" s="9"/>
      <c r="S235" s="1"/>
      <c r="T235" s="9"/>
      <c r="U235" s="1"/>
      <c r="V235" s="9"/>
      <c r="W235" s="1">
        <v>32</v>
      </c>
      <c r="X235" s="1">
        <v>6608</v>
      </c>
    </row>
    <row r="236" spans="1:25" customHeight="1" ht="12.75">
      <c r="A236" s="1" t="s">
        <v>528</v>
      </c>
      <c r="B236" s="7">
        <v>2709.7</v>
      </c>
      <c r="C236" s="1">
        <v>2</v>
      </c>
      <c r="D236" s="1" t="s">
        <v>154</v>
      </c>
      <c r="E236" s="5"/>
      <c r="F236" s="5"/>
      <c r="G236" s="1"/>
      <c r="H236" s="9"/>
      <c r="I236" s="1">
        <v>38</v>
      </c>
      <c r="J236" s="1"/>
      <c r="K236" s="1"/>
      <c r="L236" s="9"/>
      <c r="M236" s="1"/>
      <c r="N236" s="9"/>
      <c r="O236" s="1"/>
      <c r="P236" s="9"/>
      <c r="Q236" s="1"/>
      <c r="R236" s="9"/>
      <c r="S236" s="1"/>
      <c r="T236" s="9"/>
      <c r="U236" s="1"/>
      <c r="V236" s="9"/>
      <c r="W236" s="1">
        <v>32</v>
      </c>
      <c r="X236" s="1">
        <v>6672</v>
      </c>
    </row>
    <row r="237" spans="1:25" customHeight="1" ht="12.75">
      <c r="A237" s="1" t="s">
        <v>529</v>
      </c>
      <c r="B237" s="7">
        <v>150.93</v>
      </c>
      <c r="C237" s="1">
        <v>2</v>
      </c>
      <c r="D237" s="1" t="s">
        <v>154</v>
      </c>
      <c r="E237" s="5"/>
      <c r="F237" s="5"/>
      <c r="G237" s="1"/>
      <c r="H237" s="9"/>
      <c r="I237" s="1">
        <v>27</v>
      </c>
      <c r="J237" s="1"/>
      <c r="K237" s="1"/>
      <c r="L237" s="9"/>
      <c r="M237" s="1"/>
      <c r="N237" s="9"/>
      <c r="O237" s="1"/>
      <c r="P237" s="9"/>
      <c r="Q237" s="1"/>
      <c r="R237" s="9"/>
      <c r="S237" s="1"/>
      <c r="T237" s="9"/>
      <c r="U237" s="1"/>
      <c r="V237" s="9"/>
      <c r="W237" s="1">
        <v>32</v>
      </c>
      <c r="X237" s="1">
        <v>6736</v>
      </c>
    </row>
    <row r="238" spans="1:25" customHeight="1" ht="12.75">
      <c r="A238" s="1" t="s">
        <v>530</v>
      </c>
      <c r="B238" s="7">
        <v>157.03</v>
      </c>
      <c r="C238" s="1">
        <v>2</v>
      </c>
      <c r="D238" s="1" t="s">
        <v>154</v>
      </c>
      <c r="E238" s="5"/>
      <c r="F238" s="5"/>
      <c r="G238" s="1"/>
      <c r="H238" s="9"/>
      <c r="I238" s="1">
        <v>29</v>
      </c>
      <c r="J238" s="1"/>
      <c r="K238" s="1"/>
      <c r="L238" s="9"/>
      <c r="M238" s="1"/>
      <c r="N238" s="9"/>
      <c r="O238" s="1"/>
      <c r="P238" s="9"/>
      <c r="Q238" s="1"/>
      <c r="R238" s="9"/>
      <c r="S238" s="1"/>
      <c r="T238" s="9"/>
      <c r="U238" s="1"/>
      <c r="V238" s="9"/>
      <c r="W238" s="1">
        <v>32</v>
      </c>
      <c r="X238" s="1">
        <v>6800</v>
      </c>
    </row>
    <row r="239" spans="1:25" customHeight="1" ht="12.75">
      <c r="A239" s="1" t="s">
        <v>531</v>
      </c>
      <c r="B239" s="7">
        <v>43.8</v>
      </c>
      <c r="C239" s="1">
        <v>2</v>
      </c>
      <c r="D239" s="1" t="s">
        <v>154</v>
      </c>
      <c r="E239" s="5"/>
      <c r="F239" s="5"/>
      <c r="G239" s="1"/>
      <c r="H239" s="9"/>
      <c r="I239" s="1">
        <v>36</v>
      </c>
      <c r="J239" s="1"/>
      <c r="K239" s="1"/>
      <c r="L239" s="9"/>
      <c r="M239" s="1"/>
      <c r="N239" s="9"/>
      <c r="O239" s="1"/>
      <c r="P239" s="9"/>
      <c r="Q239" s="1"/>
      <c r="R239" s="9"/>
      <c r="S239" s="1"/>
      <c r="T239" s="9"/>
      <c r="U239" s="1"/>
      <c r="V239" s="9"/>
      <c r="W239" s="1">
        <v>32</v>
      </c>
      <c r="X239" s="1">
        <v>6864</v>
      </c>
    </row>
    <row r="240" spans="1:25" customHeight="1" ht="12.75">
      <c r="A240" s="1" t="s">
        <v>532</v>
      </c>
      <c r="B240" s="7">
        <v>399.56</v>
      </c>
      <c r="C240" s="1">
        <v>2</v>
      </c>
      <c r="D240" s="1" t="s">
        <v>154</v>
      </c>
      <c r="E240" s="5"/>
      <c r="F240" s="5"/>
      <c r="G240" s="1"/>
      <c r="H240" s="9"/>
      <c r="I240" s="1">
        <v>34</v>
      </c>
      <c r="J240" s="1"/>
      <c r="K240" s="1"/>
      <c r="L240" s="9"/>
      <c r="M240" s="1"/>
      <c r="N240" s="9"/>
      <c r="O240" s="1"/>
      <c r="P240" s="9"/>
      <c r="Q240" s="1"/>
      <c r="R240" s="9"/>
      <c r="S240" s="1"/>
      <c r="T240" s="9"/>
      <c r="U240" s="1"/>
      <c r="V240" s="9"/>
      <c r="W240" s="1">
        <v>32</v>
      </c>
      <c r="X240" s="1">
        <v>6928</v>
      </c>
    </row>
    <row r="241" spans="1:25" customHeight="1" ht="12.75">
      <c r="A241" s="1" t="s">
        <v>533</v>
      </c>
      <c r="B241" s="7">
        <v>1409.77</v>
      </c>
      <c r="C241" s="1">
        <v>2</v>
      </c>
      <c r="D241" s="1" t="s">
        <v>154</v>
      </c>
      <c r="E241" s="5"/>
      <c r="F241" s="5"/>
      <c r="G241" s="1"/>
      <c r="H241" s="9"/>
      <c r="I241" s="1">
        <v>30</v>
      </c>
      <c r="J241" s="1"/>
      <c r="K241" s="1"/>
      <c r="L241" s="9"/>
      <c r="M241" s="1"/>
      <c r="N241" s="9"/>
      <c r="O241" s="1"/>
      <c r="P241" s="9"/>
      <c r="Q241" s="1"/>
      <c r="R241" s="9"/>
      <c r="S241" s="1"/>
      <c r="T241" s="9"/>
      <c r="U241" s="1"/>
      <c r="V241" s="9"/>
      <c r="W241" s="1">
        <v>32</v>
      </c>
      <c r="X241" s="1">
        <v>6992</v>
      </c>
    </row>
    <row r="242" spans="1:25" customHeight="1" ht="12.75">
      <c r="A242" s="1" t="s">
        <v>534</v>
      </c>
      <c r="B242" s="7">
        <v>1351.04</v>
      </c>
      <c r="C242" s="1">
        <v>2</v>
      </c>
      <c r="D242" s="1" t="s">
        <v>154</v>
      </c>
      <c r="E242" s="5"/>
      <c r="F242" s="5"/>
      <c r="G242" s="1"/>
      <c r="H242" s="9"/>
      <c r="I242" s="1">
        <v>40</v>
      </c>
      <c r="J242" s="1"/>
      <c r="K242" s="1"/>
      <c r="L242" s="9"/>
      <c r="M242" s="1"/>
      <c r="N242" s="9"/>
      <c r="O242" s="1"/>
      <c r="P242" s="9"/>
      <c r="Q242" s="1"/>
      <c r="R242" s="9"/>
      <c r="S242" s="1"/>
      <c r="T242" s="9"/>
      <c r="U242" s="1"/>
      <c r="V242" s="9"/>
      <c r="W242" s="1">
        <v>32</v>
      </c>
      <c r="X242" s="1">
        <v>7056</v>
      </c>
    </row>
    <row r="243" spans="1:25" customHeight="1" ht="12.75">
      <c r="A243" s="1" t="s">
        <v>535</v>
      </c>
      <c r="B243" s="7">
        <v>145.74</v>
      </c>
      <c r="C243" s="1">
        <v>2</v>
      </c>
      <c r="D243" s="1" t="s">
        <v>154</v>
      </c>
      <c r="E243" s="5"/>
      <c r="F243" s="5"/>
      <c r="G243" s="1"/>
      <c r="H243" s="9"/>
      <c r="I243" s="1">
        <v>34</v>
      </c>
      <c r="J243" s="1"/>
      <c r="K243" s="1"/>
      <c r="L243" s="9"/>
      <c r="M243" s="1"/>
      <c r="N243" s="9"/>
      <c r="O243" s="1"/>
      <c r="P243" s="9"/>
      <c r="Q243" s="1"/>
      <c r="R243" s="9"/>
      <c r="S243" s="1"/>
      <c r="T243" s="9"/>
      <c r="U243" s="1"/>
      <c r="V243" s="9"/>
      <c r="W243" s="1">
        <v>32</v>
      </c>
      <c r="X243" s="1">
        <v>7120</v>
      </c>
    </row>
    <row r="244" spans="1:25" customHeight="1" ht="12.75">
      <c r="A244" s="1" t="s">
        <v>536</v>
      </c>
      <c r="B244" s="7">
        <v>137.75</v>
      </c>
      <c r="C244" s="1">
        <v>2</v>
      </c>
      <c r="D244" s="1" t="s">
        <v>154</v>
      </c>
      <c r="E244" s="5"/>
      <c r="F244" s="5"/>
      <c r="G244" s="1"/>
      <c r="H244" s="9"/>
      <c r="I244" s="1">
        <v>30</v>
      </c>
      <c r="J244" s="1"/>
      <c r="K244" s="1"/>
      <c r="L244" s="9"/>
      <c r="M244" s="1"/>
      <c r="N244" s="9"/>
      <c r="O244" s="1"/>
      <c r="P244" s="9"/>
      <c r="Q244" s="1"/>
      <c r="R244" s="9"/>
      <c r="S244" s="1"/>
      <c r="T244" s="9"/>
      <c r="U244" s="1"/>
      <c r="V244" s="9"/>
      <c r="W244" s="1">
        <v>32</v>
      </c>
      <c r="X244" s="1">
        <v>7184</v>
      </c>
    </row>
    <row r="245" spans="1:25" customHeight="1" ht="12.75">
      <c r="A245" s="1" t="s">
        <v>537</v>
      </c>
      <c r="B245" s="7">
        <v>69.83</v>
      </c>
      <c r="C245" s="1">
        <v>2</v>
      </c>
      <c r="D245" s="1" t="s">
        <v>154</v>
      </c>
      <c r="E245" s="5"/>
      <c r="F245" s="5"/>
      <c r="G245" s="1"/>
      <c r="H245" s="9"/>
      <c r="I245" s="1">
        <v>30</v>
      </c>
      <c r="J245" s="1"/>
      <c r="K245" s="1"/>
      <c r="L245" s="9"/>
      <c r="M245" s="1"/>
      <c r="N245" s="9"/>
      <c r="O245" s="1"/>
      <c r="P245" s="9"/>
      <c r="Q245" s="1"/>
      <c r="R245" s="9"/>
      <c r="S245" s="1"/>
      <c r="T245" s="9"/>
      <c r="U245" s="1"/>
      <c r="V245" s="9"/>
      <c r="W245" s="1">
        <v>32</v>
      </c>
      <c r="X245" s="1">
        <v>7248</v>
      </c>
    </row>
    <row r="246" spans="1:25" customHeight="1" ht="12.75">
      <c r="A246" s="1" t="s">
        <v>538</v>
      </c>
      <c r="B246" s="7">
        <v>2773.13</v>
      </c>
      <c r="C246" s="1">
        <v>2</v>
      </c>
      <c r="D246" s="1" t="s">
        <v>154</v>
      </c>
      <c r="E246" s="5"/>
      <c r="F246" s="5"/>
      <c r="G246" s="1"/>
      <c r="H246" s="9"/>
      <c r="I246" s="1">
        <v>32</v>
      </c>
      <c r="J246" s="1"/>
      <c r="K246" s="1"/>
      <c r="L246" s="9"/>
      <c r="M246" s="1"/>
      <c r="N246" s="9"/>
      <c r="O246" s="1"/>
      <c r="P246" s="9"/>
      <c r="Q246" s="1"/>
      <c r="R246" s="9"/>
      <c r="S246" s="1"/>
      <c r="T246" s="9"/>
      <c r="U246" s="1"/>
      <c r="V246" s="9"/>
      <c r="W246" s="1">
        <v>32</v>
      </c>
      <c r="X246" s="1">
        <v>7312</v>
      </c>
    </row>
    <row r="247" spans="1:25" customHeight="1" ht="12.75">
      <c r="A247" s="1" t="s">
        <v>539</v>
      </c>
      <c r="B247" s="7">
        <v>1957.6</v>
      </c>
      <c r="C247" s="1">
        <v>2</v>
      </c>
      <c r="D247" s="1" t="s">
        <v>154</v>
      </c>
      <c r="E247" s="5"/>
      <c r="F247" s="5"/>
      <c r="G247" s="1"/>
      <c r="H247" s="9"/>
      <c r="I247" s="1">
        <v>32</v>
      </c>
      <c r="J247" s="1"/>
      <c r="K247" s="1"/>
      <c r="L247" s="9"/>
      <c r="M247" s="1"/>
      <c r="N247" s="9"/>
      <c r="O247" s="1"/>
      <c r="P247" s="9"/>
      <c r="Q247" s="1"/>
      <c r="R247" s="9"/>
      <c r="S247" s="1"/>
      <c r="T247" s="9"/>
      <c r="U247" s="1"/>
      <c r="V247" s="9"/>
      <c r="W247" s="1">
        <v>32</v>
      </c>
      <c r="X247" s="1">
        <v>7376</v>
      </c>
    </row>
    <row r="248" spans="1:25" customHeight="1" ht="12.75">
      <c r="A248" s="1" t="s">
        <v>540</v>
      </c>
      <c r="B248" s="7">
        <v>990.41</v>
      </c>
      <c r="C248" s="1">
        <v>2</v>
      </c>
      <c r="D248" s="1" t="s">
        <v>154</v>
      </c>
      <c r="E248" s="5"/>
      <c r="F248" s="5"/>
      <c r="G248" s="1"/>
      <c r="H248" s="9"/>
      <c r="I248" s="1">
        <v>30</v>
      </c>
      <c r="J248" s="1"/>
      <c r="K248" s="1"/>
      <c r="L248" s="9"/>
      <c r="M248" s="1"/>
      <c r="N248" s="9"/>
      <c r="O248" s="1"/>
      <c r="P248" s="9"/>
      <c r="Q248" s="1"/>
      <c r="R248" s="9"/>
      <c r="S248" s="1"/>
      <c r="T248" s="9"/>
      <c r="U248" s="1"/>
      <c r="V248" s="9"/>
      <c r="W248" s="1">
        <v>32</v>
      </c>
      <c r="X248" s="1">
        <v>7440</v>
      </c>
    </row>
    <row r="249" spans="1:25" customHeight="1" ht="12.75">
      <c r="A249" s="1" t="s">
        <v>541</v>
      </c>
      <c r="B249" s="7">
        <v>1200.79</v>
      </c>
      <c r="C249" s="1">
        <v>2</v>
      </c>
      <c r="D249" s="1" t="s">
        <v>154</v>
      </c>
      <c r="E249" s="5"/>
      <c r="F249" s="5"/>
      <c r="G249" s="1"/>
      <c r="H249" s="9"/>
      <c r="I249" s="1">
        <v>40</v>
      </c>
      <c r="J249" s="1"/>
      <c r="K249" s="1"/>
      <c r="L249" s="9"/>
      <c r="M249" s="1"/>
      <c r="N249" s="9"/>
      <c r="O249" s="1"/>
      <c r="P249" s="9"/>
      <c r="Q249" s="1"/>
      <c r="R249" s="9"/>
      <c r="S249" s="1"/>
      <c r="T249" s="9"/>
      <c r="U249" s="1"/>
      <c r="V249" s="9"/>
      <c r="W249" s="1">
        <v>32</v>
      </c>
      <c r="X249" s="1">
        <v>7504</v>
      </c>
    </row>
    <row r="250" spans="1:25" customHeight="1" ht="12.75">
      <c r="A250" s="1" t="s">
        <v>542</v>
      </c>
      <c r="B250" s="7">
        <v>307.69</v>
      </c>
      <c r="C250" s="1">
        <v>2</v>
      </c>
      <c r="D250" s="1" t="s">
        <v>154</v>
      </c>
      <c r="E250" s="5"/>
      <c r="F250" s="5"/>
      <c r="G250" s="1"/>
      <c r="H250" s="9"/>
      <c r="I250" s="1">
        <v>32</v>
      </c>
      <c r="J250" s="1"/>
      <c r="K250" s="1"/>
      <c r="L250" s="9"/>
      <c r="M250" s="1"/>
      <c r="N250" s="9"/>
      <c r="O250" s="1"/>
      <c r="P250" s="9"/>
      <c r="Q250" s="1"/>
      <c r="R250" s="9"/>
      <c r="S250" s="1"/>
      <c r="T250" s="9"/>
      <c r="U250" s="1"/>
      <c r="V250" s="9"/>
      <c r="W250" s="1">
        <v>32</v>
      </c>
      <c r="X250" s="1">
        <v>7568</v>
      </c>
    </row>
    <row r="251" spans="1:25" customHeight="1" ht="12.75">
      <c r="A251" s="1" t="s">
        <v>615</v>
      </c>
      <c r="B251" s="7">
        <v>35.16</v>
      </c>
      <c r="C251" s="1">
        <v>2</v>
      </c>
      <c r="D251" s="1" t="s">
        <v>154</v>
      </c>
      <c r="E251" s="5"/>
      <c r="F251" s="5"/>
      <c r="G251" s="1"/>
      <c r="H251" s="9"/>
      <c r="I251" s="1">
        <v>39</v>
      </c>
      <c r="J251" s="1"/>
      <c r="K251" s="1"/>
      <c r="L251" s="9"/>
      <c r="M251" s="1"/>
      <c r="N251" s="9"/>
      <c r="O251" s="1"/>
      <c r="P251" s="9"/>
      <c r="Q251" s="1"/>
      <c r="R251" s="9"/>
      <c r="S251" s="1"/>
      <c r="T251" s="9"/>
      <c r="U251" s="1"/>
      <c r="V251" s="9"/>
      <c r="W251" s="1">
        <v>32</v>
      </c>
      <c r="X251" s="1">
        <v>7632</v>
      </c>
    </row>
    <row r="252" spans="1:25" customHeight="1" ht="12.75">
      <c r="A252" s="1" t="s">
        <v>616</v>
      </c>
      <c r="B252" s="7">
        <v>1371.32</v>
      </c>
      <c r="C252" s="1">
        <v>2</v>
      </c>
      <c r="D252" s="1" t="s">
        <v>154</v>
      </c>
      <c r="E252" s="5"/>
      <c r="F252" s="5"/>
      <c r="G252" s="1"/>
      <c r="H252" s="9"/>
      <c r="I252" s="1">
        <v>27</v>
      </c>
      <c r="J252" s="1"/>
      <c r="K252" s="1"/>
      <c r="L252" s="9"/>
      <c r="M252" s="1"/>
      <c r="N252" s="9"/>
      <c r="O252" s="1"/>
      <c r="P252" s="9"/>
      <c r="Q252" s="1"/>
      <c r="R252" s="9"/>
      <c r="S252" s="1"/>
      <c r="T252" s="9"/>
      <c r="U252" s="1"/>
      <c r="V252" s="9"/>
      <c r="W252" s="1">
        <v>32</v>
      </c>
      <c r="X252" s="1">
        <v>7696</v>
      </c>
    </row>
    <row r="253" spans="1:25" customHeight="1" ht="12.75">
      <c r="A253" s="1" t="s">
        <v>617</v>
      </c>
      <c r="B253" s="7">
        <v>40.96</v>
      </c>
      <c r="C253" s="1">
        <v>2</v>
      </c>
      <c r="D253" s="1" t="s">
        <v>154</v>
      </c>
      <c r="E253" s="5"/>
      <c r="F253" s="5"/>
      <c r="G253" s="1"/>
      <c r="H253" s="9"/>
      <c r="I253" s="1">
        <v>33</v>
      </c>
      <c r="J253" s="1"/>
      <c r="K253" s="1"/>
      <c r="L253" s="9"/>
      <c r="M253" s="1"/>
      <c r="N253" s="9"/>
      <c r="O253" s="1"/>
      <c r="P253" s="9"/>
      <c r="Q253" s="1"/>
      <c r="R253" s="9"/>
      <c r="S253" s="1"/>
      <c r="T253" s="9"/>
      <c r="U253" s="1"/>
      <c r="V253" s="9"/>
      <c r="W253" s="1">
        <v>32</v>
      </c>
      <c r="X253" s="1">
        <v>7760</v>
      </c>
    </row>
    <row r="254" spans="1:25" customHeight="1" ht="12.75">
      <c r="A254" s="1" t="s">
        <v>618</v>
      </c>
      <c r="B254" s="7">
        <v>238.17</v>
      </c>
      <c r="C254" s="1">
        <v>2</v>
      </c>
      <c r="D254" s="1" t="s">
        <v>154</v>
      </c>
      <c r="E254" s="5"/>
      <c r="F254" s="5"/>
      <c r="G254" s="1"/>
      <c r="H254" s="9"/>
      <c r="I254" s="1">
        <v>33</v>
      </c>
      <c r="J254" s="1"/>
      <c r="K254" s="1"/>
      <c r="L254" s="9"/>
      <c r="M254" s="1"/>
      <c r="N254" s="9"/>
      <c r="O254" s="1"/>
      <c r="P254" s="9"/>
      <c r="Q254" s="1"/>
      <c r="R254" s="9"/>
      <c r="S254" s="1"/>
      <c r="T254" s="9"/>
      <c r="U254" s="1"/>
      <c r="V254" s="9"/>
      <c r="W254" s="1">
        <v>32</v>
      </c>
      <c r="X254" s="1">
        <v>7824</v>
      </c>
    </row>
    <row r="255" spans="1:25" customHeight="1" ht="12.75">
      <c r="A255" s="1" t="s">
        <v>619</v>
      </c>
      <c r="B255" s="7">
        <v>841.86</v>
      </c>
      <c r="C255" s="1">
        <v>2</v>
      </c>
      <c r="D255" s="1" t="s">
        <v>154</v>
      </c>
      <c r="E255" s="5"/>
      <c r="F255" s="5"/>
      <c r="G255" s="1"/>
      <c r="H255" s="9"/>
      <c r="I255" s="1">
        <v>27</v>
      </c>
      <c r="J255" s="1"/>
      <c r="K255" s="1"/>
      <c r="L255" s="9"/>
      <c r="M255" s="1"/>
      <c r="N255" s="9"/>
      <c r="O255" s="1"/>
      <c r="P255" s="9"/>
      <c r="Q255" s="1"/>
      <c r="R255" s="9"/>
      <c r="S255" s="1"/>
      <c r="T255" s="9"/>
      <c r="U255" s="1"/>
      <c r="V255" s="9"/>
      <c r="W255" s="1">
        <v>32</v>
      </c>
      <c r="X255" s="1">
        <v>7888</v>
      </c>
    </row>
    <row r="256" spans="1:25" customHeight="1" ht="12.75">
      <c r="A256" s="1" t="s">
        <v>620</v>
      </c>
      <c r="B256" s="7">
        <v>3058.55</v>
      </c>
      <c r="C256" s="1">
        <v>2</v>
      </c>
      <c r="D256" s="1" t="s">
        <v>154</v>
      </c>
      <c r="E256" s="5"/>
      <c r="F256" s="5"/>
      <c r="G256" s="1"/>
      <c r="H256" s="9"/>
      <c r="I256" s="1">
        <v>31</v>
      </c>
      <c r="J256" s="1"/>
      <c r="K256" s="1"/>
      <c r="L256" s="9"/>
      <c r="M256" s="1"/>
      <c r="N256" s="9"/>
      <c r="O256" s="1"/>
      <c r="P256" s="9"/>
      <c r="Q256" s="1"/>
      <c r="R256" s="9"/>
      <c r="S256" s="1"/>
      <c r="T256" s="9"/>
      <c r="U256" s="1"/>
      <c r="V256" s="9"/>
      <c r="W256" s="1">
        <v>32</v>
      </c>
      <c r="X256" s="1">
        <v>7952</v>
      </c>
    </row>
    <row r="257" spans="1:25" customHeight="1" ht="12.75">
      <c r="A257" s="1" t="s">
        <v>621</v>
      </c>
      <c r="B257" s="7">
        <v>896.01</v>
      </c>
      <c r="C257" s="1">
        <v>2</v>
      </c>
      <c r="D257" s="1" t="s">
        <v>154</v>
      </c>
      <c r="E257" s="5"/>
      <c r="F257" s="5"/>
      <c r="G257" s="1"/>
      <c r="H257" s="9"/>
      <c r="I257" s="1">
        <v>31</v>
      </c>
      <c r="J257" s="1"/>
      <c r="K257" s="1"/>
      <c r="L257" s="9"/>
      <c r="M257" s="1"/>
      <c r="N257" s="9"/>
      <c r="O257" s="1"/>
      <c r="P257" s="9"/>
      <c r="Q257" s="1"/>
      <c r="R257" s="9"/>
      <c r="S257" s="1"/>
      <c r="T257" s="9"/>
      <c r="U257" s="1"/>
      <c r="V257" s="9"/>
      <c r="W257" s="1">
        <v>32</v>
      </c>
      <c r="X257" s="1">
        <v>8016</v>
      </c>
    </row>
    <row r="258" spans="1:25" customHeight="1" ht="12.75">
      <c r="A258" s="1" t="s">
        <v>622</v>
      </c>
      <c r="B258" s="7">
        <v>2380.89</v>
      </c>
      <c r="C258" s="1">
        <v>2</v>
      </c>
      <c r="D258" s="1" t="s">
        <v>154</v>
      </c>
      <c r="E258" s="5"/>
      <c r="F258" s="5"/>
      <c r="G258" s="1"/>
      <c r="H258" s="9"/>
      <c r="I258" s="1">
        <v>30</v>
      </c>
      <c r="J258" s="1"/>
      <c r="K258" s="1"/>
      <c r="L258" s="9"/>
      <c r="M258" s="1"/>
      <c r="N258" s="9"/>
      <c r="O258" s="1"/>
      <c r="P258" s="9"/>
      <c r="Q258" s="1"/>
      <c r="R258" s="9"/>
      <c r="S258" s="1"/>
      <c r="T258" s="9"/>
      <c r="U258" s="1"/>
      <c r="V258" s="9"/>
      <c r="W258" s="1">
        <v>32</v>
      </c>
      <c r="X258" s="1">
        <v>8080</v>
      </c>
    </row>
    <row r="259" spans="1:25" customHeight="1" ht="12.75">
      <c r="A259" s="1" t="s">
        <v>623</v>
      </c>
      <c r="B259" s="7">
        <v>3080.87</v>
      </c>
      <c r="C259" s="1">
        <v>2</v>
      </c>
      <c r="D259" s="1" t="s">
        <v>154</v>
      </c>
      <c r="E259" s="5"/>
      <c r="F259" s="5"/>
      <c r="G259" s="1"/>
      <c r="H259" s="9"/>
      <c r="I259" s="1">
        <v>32</v>
      </c>
      <c r="J259" s="1"/>
      <c r="K259" s="1"/>
      <c r="L259" s="9"/>
      <c r="M259" s="1"/>
      <c r="N259" s="9"/>
      <c r="O259" s="1"/>
      <c r="P259" s="9"/>
      <c r="Q259" s="1"/>
      <c r="R259" s="9"/>
      <c r="S259" s="1"/>
      <c r="T259" s="9"/>
      <c r="U259" s="1"/>
      <c r="V259" s="9"/>
      <c r="W259" s="1">
        <v>32</v>
      </c>
      <c r="X259" s="1">
        <v>8144</v>
      </c>
    </row>
    <row r="260" spans="1:25" customHeight="1" ht="12.75">
      <c r="A260" s="1" t="s">
        <v>624</v>
      </c>
      <c r="B260" s="7">
        <v>1878.79</v>
      </c>
      <c r="C260" s="1">
        <v>2</v>
      </c>
      <c r="D260" s="1" t="s">
        <v>154</v>
      </c>
      <c r="E260" s="5"/>
      <c r="F260" s="5"/>
      <c r="G260" s="1"/>
      <c r="H260" s="9"/>
      <c r="I260" s="1">
        <v>31</v>
      </c>
      <c r="J260" s="1"/>
      <c r="K260" s="1"/>
      <c r="L260" s="9"/>
      <c r="M260" s="1"/>
      <c r="N260" s="9"/>
      <c r="O260" s="1"/>
      <c r="P260" s="9"/>
      <c r="Q260" s="1"/>
      <c r="R260" s="9"/>
      <c r="S260" s="1"/>
      <c r="T260" s="9"/>
      <c r="U260" s="1"/>
      <c r="V260" s="9"/>
      <c r="W260" s="1">
        <v>32</v>
      </c>
      <c r="X260" s="1">
        <v>8208</v>
      </c>
    </row>
    <row r="261" spans="1:25" customHeight="1" ht="12.75">
      <c r="A261" s="1" t="s">
        <v>625</v>
      </c>
      <c r="B261" s="7">
        <v>1174.12</v>
      </c>
      <c r="C261" s="1">
        <v>2</v>
      </c>
      <c r="D261" s="1" t="s">
        <v>154</v>
      </c>
      <c r="E261" s="5"/>
      <c r="F261" s="5"/>
      <c r="G261" s="1"/>
      <c r="H261" s="9"/>
      <c r="I261" s="1">
        <v>32</v>
      </c>
      <c r="J261" s="1"/>
      <c r="K261" s="1"/>
      <c r="L261" s="9"/>
      <c r="M261" s="1"/>
      <c r="N261" s="9"/>
      <c r="O261" s="1"/>
      <c r="P261" s="9"/>
      <c r="Q261" s="1"/>
      <c r="R261" s="9"/>
      <c r="S261" s="1"/>
      <c r="T261" s="9"/>
      <c r="U261" s="1"/>
      <c r="V261" s="9"/>
      <c r="W261" s="1">
        <v>32</v>
      </c>
      <c r="X261" s="1">
        <v>8272</v>
      </c>
    </row>
    <row r="262" spans="1:25" customHeight="1" ht="12.75">
      <c r="A262" s="1" t="s">
        <v>626</v>
      </c>
      <c r="B262" s="7">
        <v>96.66</v>
      </c>
      <c r="C262" s="1">
        <v>2</v>
      </c>
      <c r="D262" s="1" t="s">
        <v>154</v>
      </c>
      <c r="E262" s="5"/>
      <c r="F262" s="5"/>
      <c r="G262" s="1"/>
      <c r="H262" s="9"/>
      <c r="I262" s="1">
        <v>27</v>
      </c>
      <c r="J262" s="1"/>
      <c r="K262" s="1"/>
      <c r="L262" s="9"/>
      <c r="M262" s="1"/>
      <c r="N262" s="9"/>
      <c r="O262" s="1"/>
      <c r="P262" s="9"/>
      <c r="Q262" s="1"/>
      <c r="R262" s="9"/>
      <c r="S262" s="1"/>
      <c r="T262" s="9"/>
      <c r="U262" s="1"/>
      <c r="V262" s="9"/>
      <c r="W262" s="1">
        <v>32</v>
      </c>
      <c r="X262" s="1">
        <v>8336</v>
      </c>
    </row>
    <row r="263" spans="1:25" customHeight="1" ht="12.75">
      <c r="A263" s="1" t="s">
        <v>627</v>
      </c>
      <c r="B263" s="7">
        <v>90.02</v>
      </c>
      <c r="C263" s="1">
        <v>2</v>
      </c>
      <c r="D263" s="1" t="s">
        <v>154</v>
      </c>
      <c r="E263" s="5"/>
      <c r="F263" s="5"/>
      <c r="G263" s="1"/>
      <c r="H263" s="9"/>
      <c r="I263" s="1">
        <v>29</v>
      </c>
      <c r="J263" s="1"/>
      <c r="K263" s="1"/>
      <c r="L263" s="9"/>
      <c r="M263" s="1"/>
      <c r="N263" s="9"/>
      <c r="O263" s="1"/>
      <c r="P263" s="9"/>
      <c r="Q263" s="1"/>
      <c r="R263" s="9"/>
      <c r="S263" s="1"/>
      <c r="T263" s="9"/>
      <c r="U263" s="1"/>
      <c r="V263" s="9"/>
      <c r="W263" s="1">
        <v>32</v>
      </c>
      <c r="X263" s="1">
        <v>8400</v>
      </c>
    </row>
    <row r="264" spans="1:25" customHeight="1" ht="12.75">
      <c r="A264" s="1" t="s">
        <v>628</v>
      </c>
      <c r="B264" s="7">
        <v>165.01</v>
      </c>
      <c r="C264" s="1">
        <v>2</v>
      </c>
      <c r="D264" s="1" t="s">
        <v>154</v>
      </c>
      <c r="E264" s="5"/>
      <c r="F264" s="5"/>
      <c r="G264" s="1"/>
      <c r="H264" s="9"/>
      <c r="I264" s="1">
        <v>38</v>
      </c>
      <c r="J264" s="1"/>
      <c r="K264" s="1"/>
      <c r="L264" s="9"/>
      <c r="M264" s="1"/>
      <c r="N264" s="9"/>
      <c r="O264" s="1"/>
      <c r="P264" s="9"/>
      <c r="Q264" s="1"/>
      <c r="R264" s="9"/>
      <c r="S264" s="1"/>
      <c r="T264" s="9"/>
      <c r="U264" s="1"/>
      <c r="V264" s="9"/>
      <c r="W264" s="1">
        <v>32</v>
      </c>
      <c r="X264" s="1">
        <v>8464</v>
      </c>
    </row>
    <row r="265" spans="1:25" customHeight="1" ht="12.75">
      <c r="A265" s="1" t="s">
        <v>629</v>
      </c>
      <c r="B265" s="7">
        <v>202.95</v>
      </c>
      <c r="C265" s="1">
        <v>2</v>
      </c>
      <c r="D265" s="1" t="s">
        <v>154</v>
      </c>
      <c r="E265" s="5"/>
      <c r="F265" s="5"/>
      <c r="G265" s="1"/>
      <c r="H265" s="9"/>
      <c r="I265" s="1">
        <v>34</v>
      </c>
      <c r="J265" s="1"/>
      <c r="K265" s="1"/>
      <c r="L265" s="9"/>
      <c r="M265" s="1"/>
      <c r="N265" s="9"/>
      <c r="O265" s="1"/>
      <c r="P265" s="9"/>
      <c r="Q265" s="1"/>
      <c r="R265" s="9"/>
      <c r="S265" s="1"/>
      <c r="T265" s="9"/>
      <c r="U265" s="1"/>
      <c r="V265" s="9"/>
      <c r="W265" s="1">
        <v>32</v>
      </c>
      <c r="X265" s="1">
        <v>8528</v>
      </c>
    </row>
    <row r="266" spans="1:25" customHeight="1" ht="12.75">
      <c r="A266" s="1" t="s">
        <v>630</v>
      </c>
      <c r="B266" s="7">
        <v>6.46</v>
      </c>
      <c r="C266" s="1">
        <v>2</v>
      </c>
      <c r="D266" s="1" t="s">
        <v>154</v>
      </c>
      <c r="E266" s="5"/>
      <c r="F266" s="5"/>
      <c r="G266" s="1"/>
      <c r="H266" s="9"/>
      <c r="I266" s="1">
        <v>37</v>
      </c>
      <c r="J266" s="1"/>
      <c r="K266" s="1"/>
      <c r="L266" s="9"/>
      <c r="M266" s="1"/>
      <c r="N266" s="9"/>
      <c r="O266" s="1"/>
      <c r="P266" s="9"/>
      <c r="Q266" s="1"/>
      <c r="R266" s="9"/>
      <c r="S266" s="1"/>
      <c r="T266" s="9"/>
      <c r="U266" s="1"/>
      <c r="V266" s="9"/>
      <c r="W266" s="1">
        <v>32</v>
      </c>
      <c r="X266" s="1">
        <v>8592</v>
      </c>
    </row>
    <row r="267" spans="1:25" customHeight="1" ht="12.75">
      <c r="A267" s="1" t="s">
        <v>631</v>
      </c>
      <c r="B267" s="7">
        <v>0.11</v>
      </c>
      <c r="C267" s="1">
        <v>2</v>
      </c>
      <c r="D267" s="1" t="s">
        <v>154</v>
      </c>
      <c r="E267" s="5"/>
      <c r="F267" s="5"/>
      <c r="G267" s="1"/>
      <c r="H267" s="9"/>
      <c r="I267" s="1">
        <v>27</v>
      </c>
      <c r="J267" s="1"/>
      <c r="K267" s="1"/>
      <c r="L267" s="9"/>
      <c r="M267" s="1"/>
      <c r="N267" s="9"/>
      <c r="O267" s="1"/>
      <c r="P267" s="9"/>
      <c r="Q267" s="1"/>
      <c r="R267" s="9"/>
      <c r="S267" s="1"/>
      <c r="T267" s="9"/>
      <c r="U267" s="1"/>
      <c r="V267" s="9"/>
      <c r="W267" s="1">
        <v>32</v>
      </c>
      <c r="X267" s="1">
        <v>8656</v>
      </c>
    </row>
    <row r="268" spans="1:25" customHeight="1" ht="12.75">
      <c r="A268" s="1" t="s">
        <v>632</v>
      </c>
      <c r="B268" s="7">
        <v>586.81</v>
      </c>
      <c r="C268" s="1">
        <v>2</v>
      </c>
      <c r="D268" s="1" t="s">
        <v>154</v>
      </c>
      <c r="E268" s="5"/>
      <c r="F268" s="5"/>
      <c r="G268" s="1"/>
      <c r="H268" s="9"/>
      <c r="I268" s="1">
        <v>28</v>
      </c>
      <c r="J268" s="1"/>
      <c r="K268" s="1"/>
      <c r="L268" s="9"/>
      <c r="M268" s="1"/>
      <c r="N268" s="9"/>
      <c r="O268" s="1"/>
      <c r="P268" s="9"/>
      <c r="Q268" s="1"/>
      <c r="R268" s="9"/>
      <c r="S268" s="1"/>
      <c r="T268" s="9"/>
      <c r="U268" s="1"/>
      <c r="V268" s="9"/>
      <c r="W268" s="1">
        <v>32</v>
      </c>
      <c r="X268" s="1">
        <v>8720</v>
      </c>
    </row>
    <row r="269" spans="1:25" customHeight="1" ht="12.75">
      <c r="A269" s="1" t="s">
        <v>157</v>
      </c>
      <c r="B269" s="7">
        <v>0.85</v>
      </c>
      <c r="C269" s="1">
        <v>0.0</v>
      </c>
      <c r="D269" s="1" t="s">
        <v>158</v>
      </c>
      <c r="E269" s="5">
        <v>0.59</v>
      </c>
      <c r="F269" s="5">
        <v>0.19</v>
      </c>
      <c r="G269" s="1">
        <v>20</v>
      </c>
      <c r="H269" s="9">
        <v>0.95</v>
      </c>
      <c r="I269" s="1">
        <v>9</v>
      </c>
      <c r="J269" s="1"/>
      <c r="K269" s="1"/>
      <c r="L269" s="9"/>
      <c r="M269" s="1"/>
      <c r="N269" s="9"/>
      <c r="O269" s="1"/>
      <c r="P269" s="9"/>
      <c r="Q269" s="1"/>
      <c r="R269" s="9"/>
      <c r="S269" s="1"/>
      <c r="T269" s="9"/>
      <c r="U269" s="1"/>
      <c r="V269" s="9"/>
      <c r="W269" s="1">
        <v>608</v>
      </c>
      <c r="X269" s="1">
        <v>16</v>
      </c>
      <c r="Y269" s="31"/>
    </row>
    <row r="270" spans="1:25" customHeight="1" ht="12.75">
      <c r="A270" s="1" t="s">
        <v>159</v>
      </c>
      <c r="B270" s="7">
        <v>0.34</v>
      </c>
      <c r="C270" s="1">
        <v>0.0</v>
      </c>
      <c r="D270" s="1" t="s">
        <v>158</v>
      </c>
      <c r="E270" s="5">
        <v>1.4</v>
      </c>
      <c r="F270" s="5">
        <v>0.79</v>
      </c>
      <c r="G270" s="1">
        <v>20</v>
      </c>
      <c r="H270" s="9">
        <v>0.95</v>
      </c>
      <c r="I270" s="1">
        <v>7</v>
      </c>
      <c r="J270" s="1"/>
      <c r="K270" s="1"/>
      <c r="L270" s="9"/>
      <c r="M270" s="1"/>
      <c r="N270" s="9"/>
      <c r="O270" s="1"/>
      <c r="P270" s="9"/>
      <c r="Q270" s="1"/>
      <c r="R270" s="9"/>
      <c r="S270" s="1"/>
      <c r="T270" s="9"/>
      <c r="U270" s="1"/>
      <c r="V270" s="9"/>
      <c r="W270" s="1">
        <v>608</v>
      </c>
      <c r="X270" s="1">
        <v>80</v>
      </c>
      <c r="Y270" s="31"/>
    </row>
    <row r="271" spans="1:25" customHeight="1" ht="12.75">
      <c r="A271" s="1" t="s">
        <v>160</v>
      </c>
      <c r="B271" s="7">
        <v>0.23</v>
      </c>
      <c r="C271" s="1">
        <v>0.0</v>
      </c>
      <c r="D271" s="1" t="s">
        <v>158</v>
      </c>
      <c r="E271" s="5">
        <v>0.43</v>
      </c>
      <c r="F271" s="5">
        <v>2.47</v>
      </c>
      <c r="G271" s="1">
        <v>20</v>
      </c>
      <c r="H271" s="9">
        <v>0.95</v>
      </c>
      <c r="I271" s="1">
        <v>8</v>
      </c>
      <c r="J271" s="1"/>
      <c r="K271" s="1"/>
      <c r="L271" s="9"/>
      <c r="M271" s="1"/>
      <c r="N271" s="9"/>
      <c r="O271" s="1"/>
      <c r="P271" s="9"/>
      <c r="Q271" s="1"/>
      <c r="R271" s="9"/>
      <c r="S271" s="1"/>
      <c r="T271" s="9"/>
      <c r="U271" s="1"/>
      <c r="V271" s="9"/>
      <c r="W271" s="1">
        <v>608</v>
      </c>
      <c r="X271" s="1">
        <v>144</v>
      </c>
      <c r="Y271" s="31"/>
    </row>
    <row r="272" spans="1:25" customHeight="1" ht="12.75">
      <c r="A272" s="1" t="s">
        <v>166</v>
      </c>
      <c r="B272" s="7">
        <v>0.56</v>
      </c>
      <c r="C272" s="1">
        <v>0.0</v>
      </c>
      <c r="D272" s="1" t="s">
        <v>158</v>
      </c>
      <c r="E272" s="5">
        <v>0.84</v>
      </c>
      <c r="F272" s="5">
        <v>0.5</v>
      </c>
      <c r="G272" s="1">
        <v>20</v>
      </c>
      <c r="H272" s="9">
        <v>0.95</v>
      </c>
      <c r="I272" s="1">
        <v>7</v>
      </c>
      <c r="J272" s="1"/>
      <c r="K272" s="1"/>
      <c r="L272" s="9"/>
      <c r="M272" s="1"/>
      <c r="N272" s="9"/>
      <c r="O272" s="1"/>
      <c r="P272" s="9"/>
      <c r="Q272" s="1"/>
      <c r="R272" s="9"/>
      <c r="S272" s="1"/>
      <c r="T272" s="9"/>
      <c r="U272" s="1"/>
      <c r="V272" s="9"/>
      <c r="W272" s="1">
        <v>608</v>
      </c>
      <c r="X272" s="1">
        <v>208</v>
      </c>
      <c r="Y272" s="31"/>
    </row>
    <row r="273" spans="1:25" customHeight="1" ht="12.75">
      <c r="A273" s="1" t="s">
        <v>196</v>
      </c>
      <c r="B273" s="7">
        <v>0.57</v>
      </c>
      <c r="C273" s="1">
        <v>0.0</v>
      </c>
      <c r="D273" s="1" t="s">
        <v>158</v>
      </c>
      <c r="E273" s="5">
        <v>0.67</v>
      </c>
      <c r="F273" s="5">
        <v>0.02</v>
      </c>
      <c r="G273" s="1">
        <v>20</v>
      </c>
      <c r="H273" s="9">
        <v>0.95</v>
      </c>
      <c r="I273" s="1">
        <v>8</v>
      </c>
      <c r="J273" s="1"/>
      <c r="K273" s="1"/>
      <c r="L273" s="9"/>
      <c r="M273" s="1"/>
      <c r="N273" s="9"/>
      <c r="O273" s="1"/>
      <c r="P273" s="9"/>
      <c r="Q273" s="1"/>
      <c r="R273" s="9"/>
      <c r="S273" s="1"/>
      <c r="T273" s="9"/>
      <c r="U273" s="1"/>
      <c r="V273" s="9"/>
      <c r="W273" s="1">
        <v>608</v>
      </c>
      <c r="X273" s="1">
        <v>272</v>
      </c>
      <c r="Y273" s="31"/>
    </row>
    <row r="274" spans="1:25" customHeight="1" ht="12.75">
      <c r="A274" s="1" t="s">
        <v>197</v>
      </c>
      <c r="B274" s="7">
        <v>0.06</v>
      </c>
      <c r="C274" s="1">
        <v>0.0</v>
      </c>
      <c r="D274" s="1" t="s">
        <v>158</v>
      </c>
      <c r="E274" s="5">
        <v>0.25</v>
      </c>
      <c r="F274" s="5">
        <v>0.45</v>
      </c>
      <c r="G274" s="1">
        <v>20</v>
      </c>
      <c r="H274" s="9">
        <v>0.95</v>
      </c>
      <c r="I274" s="1">
        <v>8</v>
      </c>
      <c r="J274" s="1"/>
      <c r="K274" s="1"/>
      <c r="L274" s="9"/>
      <c r="M274" s="1"/>
      <c r="N274" s="9"/>
      <c r="O274" s="1"/>
      <c r="P274" s="9"/>
      <c r="Q274" s="1"/>
      <c r="R274" s="9"/>
      <c r="S274" s="1"/>
      <c r="T274" s="9"/>
      <c r="U274" s="1"/>
      <c r="V274" s="9"/>
      <c r="W274" s="1">
        <v>608</v>
      </c>
      <c r="X274" s="1">
        <v>336</v>
      </c>
      <c r="Y274" s="31"/>
    </row>
    <row r="275" spans="1:25" customHeight="1" ht="12.75">
      <c r="A275" s="1" t="s">
        <v>198</v>
      </c>
      <c r="B275" s="7">
        <v>0.48</v>
      </c>
      <c r="C275" s="1">
        <v>0.0</v>
      </c>
      <c r="D275" s="1" t="s">
        <v>158</v>
      </c>
      <c r="E275" s="5">
        <v>0.81</v>
      </c>
      <c r="F275" s="5">
        <v>0.01</v>
      </c>
      <c r="G275" s="1">
        <v>20</v>
      </c>
      <c r="H275" s="9">
        <v>0.95</v>
      </c>
      <c r="I275" s="1">
        <v>9</v>
      </c>
      <c r="J275" s="1"/>
      <c r="K275" s="1"/>
      <c r="L275" s="9"/>
      <c r="M275" s="1"/>
      <c r="N275" s="9"/>
      <c r="O275" s="1"/>
      <c r="P275" s="9"/>
      <c r="Q275" s="1"/>
      <c r="R275" s="9"/>
      <c r="S275" s="1"/>
      <c r="T275" s="9"/>
      <c r="U275" s="1"/>
      <c r="V275" s="9"/>
      <c r="W275" s="1">
        <v>608</v>
      </c>
      <c r="X275" s="1">
        <v>400</v>
      </c>
      <c r="Y275" s="31"/>
    </row>
    <row r="276" spans="1:25" customHeight="1" ht="12.75">
      <c r="A276" s="1" t="s">
        <v>199</v>
      </c>
      <c r="B276" s="7">
        <v>0.89</v>
      </c>
      <c r="C276" s="1">
        <v>0.0</v>
      </c>
      <c r="D276" s="1" t="s">
        <v>158</v>
      </c>
      <c r="E276" s="5">
        <v>0.47</v>
      </c>
      <c r="F276" s="5">
        <v>0.5</v>
      </c>
      <c r="G276" s="1">
        <v>20</v>
      </c>
      <c r="H276" s="9">
        <v>0.95</v>
      </c>
      <c r="I276" s="1">
        <v>10</v>
      </c>
      <c r="J276" s="1"/>
      <c r="K276" s="1"/>
      <c r="L276" s="9"/>
      <c r="M276" s="1"/>
      <c r="N276" s="9"/>
      <c r="O276" s="1"/>
      <c r="P276" s="9"/>
      <c r="Q276" s="1"/>
      <c r="R276" s="9"/>
      <c r="S276" s="1"/>
      <c r="T276" s="9"/>
      <c r="U276" s="1"/>
      <c r="V276" s="9"/>
      <c r="W276" s="1">
        <v>608</v>
      </c>
      <c r="X276" s="1">
        <v>464</v>
      </c>
      <c r="Y276" s="31"/>
    </row>
    <row r="277" spans="1:25" customHeight="1" ht="12.75">
      <c r="A277" s="1" t="s">
        <v>262</v>
      </c>
      <c r="B277" s="7">
        <v>0.17</v>
      </c>
      <c r="C277" s="1">
        <v>0.0</v>
      </c>
      <c r="D277" s="1" t="s">
        <v>158</v>
      </c>
      <c r="E277" s="5">
        <v>0.86</v>
      </c>
      <c r="F277" s="5">
        <v>0.85</v>
      </c>
      <c r="G277" s="1">
        <v>20</v>
      </c>
      <c r="H277" s="9">
        <v>0.95</v>
      </c>
      <c r="I277" s="1">
        <v>9</v>
      </c>
      <c r="J277" s="1"/>
      <c r="K277" s="1"/>
      <c r="L277" s="9"/>
      <c r="M277" s="1"/>
      <c r="N277" s="9"/>
      <c r="O277" s="1"/>
      <c r="P277" s="9"/>
      <c r="Q277" s="1"/>
      <c r="R277" s="9"/>
      <c r="S277" s="1"/>
      <c r="T277" s="9"/>
      <c r="U277" s="1"/>
      <c r="V277" s="9"/>
      <c r="W277" s="1">
        <v>608</v>
      </c>
      <c r="X277" s="1">
        <v>528</v>
      </c>
      <c r="Y277" s="31"/>
    </row>
    <row r="278" spans="1:25" customHeight="1" ht="12.75">
      <c r="A278" s="1" t="s">
        <v>263</v>
      </c>
      <c r="B278" s="7">
        <v>0.92</v>
      </c>
      <c r="C278" s="1">
        <v>0.0</v>
      </c>
      <c r="D278" s="1" t="s">
        <v>158</v>
      </c>
      <c r="E278" s="5">
        <v>0.57</v>
      </c>
      <c r="F278" s="5">
        <v>0.8</v>
      </c>
      <c r="G278" s="1">
        <v>20</v>
      </c>
      <c r="H278" s="9">
        <v>0.95</v>
      </c>
      <c r="I278" s="1">
        <v>7</v>
      </c>
      <c r="J278" s="1"/>
      <c r="K278" s="1"/>
      <c r="L278" s="9"/>
      <c r="M278" s="1"/>
      <c r="N278" s="9"/>
      <c r="O278" s="1"/>
      <c r="P278" s="9"/>
      <c r="Q278" s="1"/>
      <c r="R278" s="9"/>
      <c r="S278" s="1"/>
      <c r="T278" s="9"/>
      <c r="U278" s="1"/>
      <c r="V278" s="9"/>
      <c r="W278" s="1">
        <v>608</v>
      </c>
      <c r="X278" s="1">
        <v>592</v>
      </c>
      <c r="Y278" s="31"/>
    </row>
    <row r="279" spans="1:25" customHeight="1" ht="12.75">
      <c r="A279" s="1" t="s">
        <v>264</v>
      </c>
      <c r="B279" s="7">
        <v>0.73</v>
      </c>
      <c r="C279" s="1">
        <v>0.0</v>
      </c>
      <c r="D279" s="1" t="s">
        <v>158</v>
      </c>
      <c r="E279" s="5">
        <v>0.73</v>
      </c>
      <c r="F279" s="5">
        <v>0.05</v>
      </c>
      <c r="G279" s="1">
        <v>20</v>
      </c>
      <c r="H279" s="9">
        <v>0.95</v>
      </c>
      <c r="I279" s="1">
        <v>10</v>
      </c>
      <c r="J279" s="1"/>
      <c r="K279" s="1"/>
      <c r="L279" s="9"/>
      <c r="M279" s="1"/>
      <c r="N279" s="9"/>
      <c r="O279" s="1"/>
      <c r="P279" s="9"/>
      <c r="Q279" s="1"/>
      <c r="R279" s="9"/>
      <c r="S279" s="1"/>
      <c r="T279" s="9"/>
      <c r="U279" s="1"/>
      <c r="V279" s="9"/>
      <c r="W279" s="1">
        <v>608</v>
      </c>
      <c r="X279" s="1">
        <v>656</v>
      </c>
      <c r="Y279" s="31"/>
    </row>
    <row r="280" spans="1:25" customHeight="1" ht="12.75">
      <c r="A280" s="1" t="s">
        <v>265</v>
      </c>
      <c r="B280" s="7">
        <v>0.12</v>
      </c>
      <c r="C280" s="1">
        <v>0.0</v>
      </c>
      <c r="D280" s="1" t="s">
        <v>158</v>
      </c>
      <c r="E280" s="5">
        <v>0.8</v>
      </c>
      <c r="F280" s="5">
        <v>1.06</v>
      </c>
      <c r="G280" s="1">
        <v>20</v>
      </c>
      <c r="H280" s="9">
        <v>0.95</v>
      </c>
      <c r="I280" s="1">
        <v>7</v>
      </c>
      <c r="J280" s="1"/>
      <c r="K280" s="1"/>
      <c r="L280" s="9"/>
      <c r="M280" s="1"/>
      <c r="N280" s="9"/>
      <c r="O280" s="1"/>
      <c r="P280" s="9"/>
      <c r="Q280" s="1"/>
      <c r="R280" s="9"/>
      <c r="S280" s="1"/>
      <c r="T280" s="9"/>
      <c r="U280" s="1"/>
      <c r="V280" s="9"/>
      <c r="W280" s="1">
        <v>608</v>
      </c>
      <c r="X280" s="1">
        <v>720</v>
      </c>
      <c r="Y280" s="31"/>
    </row>
    <row r="281" spans="1:25" customHeight="1" ht="12.75">
      <c r="A281" s="1" t="s">
        <v>266</v>
      </c>
      <c r="B281" s="7">
        <v>0.06</v>
      </c>
      <c r="C281" s="1">
        <v>0.0</v>
      </c>
      <c r="D281" s="1" t="s">
        <v>158</v>
      </c>
      <c r="E281" s="5">
        <v>0.03</v>
      </c>
      <c r="F281" s="5">
        <v>1.14</v>
      </c>
      <c r="G281" s="1">
        <v>20</v>
      </c>
      <c r="H281" s="9">
        <v>0.95</v>
      </c>
      <c r="I281" s="1">
        <v>8</v>
      </c>
      <c r="J281" s="1"/>
      <c r="K281" s="1"/>
      <c r="L281" s="9"/>
      <c r="M281" s="1"/>
      <c r="N281" s="9"/>
      <c r="O281" s="1"/>
      <c r="P281" s="9"/>
      <c r="Q281" s="1"/>
      <c r="R281" s="9"/>
      <c r="S281" s="1"/>
      <c r="T281" s="9"/>
      <c r="U281" s="1"/>
      <c r="V281" s="9"/>
      <c r="W281" s="1">
        <v>608</v>
      </c>
      <c r="X281" s="1">
        <v>784</v>
      </c>
      <c r="Y281" s="31"/>
    </row>
    <row r="282" spans="1:25" customHeight="1" ht="12.75">
      <c r="A282" s="1" t="s">
        <v>267</v>
      </c>
      <c r="B282" s="7">
        <v>0.47</v>
      </c>
      <c r="C282" s="1">
        <v>0.0</v>
      </c>
      <c r="D282" s="1" t="s">
        <v>158</v>
      </c>
      <c r="E282" s="5">
        <v>0.14</v>
      </c>
      <c r="F282" s="5">
        <v>0.35</v>
      </c>
      <c r="G282" s="1">
        <v>20</v>
      </c>
      <c r="H282" s="9">
        <v>0.95</v>
      </c>
      <c r="I282" s="1">
        <v>9</v>
      </c>
      <c r="J282" s="1"/>
      <c r="K282" s="1"/>
      <c r="L282" s="9"/>
      <c r="M282" s="1"/>
      <c r="N282" s="9"/>
      <c r="O282" s="1"/>
      <c r="P282" s="9"/>
      <c r="Q282" s="1"/>
      <c r="R282" s="9"/>
      <c r="S282" s="1"/>
      <c r="T282" s="9"/>
      <c r="U282" s="1"/>
      <c r="V282" s="9"/>
      <c r="W282" s="1">
        <v>608</v>
      </c>
      <c r="X282" s="1">
        <v>848</v>
      </c>
      <c r="Y282" s="31"/>
    </row>
    <row r="283" spans="1:25" customHeight="1" ht="12.75">
      <c r="A283" s="1" t="s">
        <v>268</v>
      </c>
      <c r="B283" s="7">
        <v>0.24</v>
      </c>
      <c r="C283" s="1">
        <v>0.0</v>
      </c>
      <c r="D283" s="1" t="s">
        <v>158</v>
      </c>
      <c r="E283" s="5">
        <v>0.84</v>
      </c>
      <c r="F283" s="5">
        <v>0.41</v>
      </c>
      <c r="G283" s="1">
        <v>20</v>
      </c>
      <c r="H283" s="9">
        <v>0.95</v>
      </c>
      <c r="I283" s="1">
        <v>8</v>
      </c>
      <c r="J283" s="1"/>
      <c r="K283" s="1"/>
      <c r="L283" s="9"/>
      <c r="M283" s="1"/>
      <c r="N283" s="9"/>
      <c r="O283" s="1"/>
      <c r="P283" s="9"/>
      <c r="Q283" s="1"/>
      <c r="R283" s="9"/>
      <c r="S283" s="1"/>
      <c r="T283" s="9"/>
      <c r="U283" s="1"/>
      <c r="V283" s="9"/>
      <c r="W283" s="1">
        <v>608</v>
      </c>
      <c r="X283" s="1">
        <v>912</v>
      </c>
      <c r="Y283" s="31"/>
    </row>
    <row r="284" spans="1:25" customHeight="1" ht="12.75">
      <c r="A284" s="1" t="s">
        <v>269</v>
      </c>
      <c r="B284" s="7">
        <v>0.22</v>
      </c>
      <c r="C284" s="1">
        <v>0.0</v>
      </c>
      <c r="D284" s="1" t="s">
        <v>158</v>
      </c>
      <c r="E284" s="5">
        <v>0.3</v>
      </c>
      <c r="F284" s="5">
        <v>0.61</v>
      </c>
      <c r="G284" s="1">
        <v>20</v>
      </c>
      <c r="H284" s="9">
        <v>0.95</v>
      </c>
      <c r="I284" s="1">
        <v>9</v>
      </c>
      <c r="J284" s="1"/>
      <c r="K284" s="1"/>
      <c r="L284" s="9"/>
      <c r="M284" s="1"/>
      <c r="N284" s="9"/>
      <c r="O284" s="1"/>
      <c r="P284" s="9"/>
      <c r="Q284" s="1"/>
      <c r="R284" s="9"/>
      <c r="S284" s="1"/>
      <c r="T284" s="9"/>
      <c r="U284" s="1"/>
      <c r="V284" s="9"/>
      <c r="W284" s="1">
        <v>608</v>
      </c>
      <c r="X284" s="1">
        <v>976</v>
      </c>
      <c r="Y284" s="31"/>
    </row>
    <row r="285" spans="1:25" customHeight="1" ht="12.75">
      <c r="A285" s="1" t="s">
        <v>270</v>
      </c>
      <c r="B285" s="7">
        <v>0.78</v>
      </c>
      <c r="C285" s="1">
        <v>0.0</v>
      </c>
      <c r="D285" s="1" t="s">
        <v>158</v>
      </c>
      <c r="E285" s="5">
        <v>0.24</v>
      </c>
      <c r="F285" s="5">
        <v>0.71</v>
      </c>
      <c r="G285" s="1">
        <v>20</v>
      </c>
      <c r="H285" s="9">
        <v>0.95</v>
      </c>
      <c r="I285" s="1">
        <v>7</v>
      </c>
      <c r="J285" s="1"/>
      <c r="K285" s="1"/>
      <c r="L285" s="9"/>
      <c r="M285" s="1"/>
      <c r="N285" s="9"/>
      <c r="O285" s="1"/>
      <c r="P285" s="9"/>
      <c r="Q285" s="1"/>
      <c r="R285" s="9"/>
      <c r="S285" s="1"/>
      <c r="T285" s="9"/>
      <c r="U285" s="1"/>
      <c r="V285" s="9"/>
      <c r="W285" s="1">
        <v>608</v>
      </c>
      <c r="X285" s="1">
        <v>1040</v>
      </c>
      <c r="Y285" s="31"/>
    </row>
    <row r="286" spans="1:25" customHeight="1" ht="12.75">
      <c r="A286" s="1" t="s">
        <v>271</v>
      </c>
      <c r="B286" s="7">
        <v>0.65</v>
      </c>
      <c r="C286" s="1">
        <v>0.0</v>
      </c>
      <c r="D286" s="1" t="s">
        <v>158</v>
      </c>
      <c r="E286" s="5">
        <v>0.69</v>
      </c>
      <c r="F286" s="5">
        <v>0.42</v>
      </c>
      <c r="G286" s="1">
        <v>20</v>
      </c>
      <c r="H286" s="9">
        <v>0.95</v>
      </c>
      <c r="I286" s="1">
        <v>9</v>
      </c>
      <c r="J286" s="1"/>
      <c r="K286" s="1"/>
      <c r="L286" s="9"/>
      <c r="M286" s="1"/>
      <c r="N286" s="9"/>
      <c r="O286" s="1"/>
      <c r="P286" s="9"/>
      <c r="Q286" s="1"/>
      <c r="R286" s="9"/>
      <c r="S286" s="1"/>
      <c r="T286" s="9"/>
      <c r="U286" s="1"/>
      <c r="V286" s="9"/>
      <c r="W286" s="1">
        <v>608</v>
      </c>
      <c r="X286" s="1">
        <v>1104</v>
      </c>
      <c r="Y286" s="31"/>
    </row>
    <row r="287" spans="1:25" customHeight="1" ht="12.75">
      <c r="A287" s="1" t="s">
        <v>410</v>
      </c>
      <c r="B287" s="7">
        <v>0.73</v>
      </c>
      <c r="C287" s="1">
        <v>0.0</v>
      </c>
      <c r="D287" s="1" t="s">
        <v>158</v>
      </c>
      <c r="E287" s="5">
        <v>0.35</v>
      </c>
      <c r="F287" s="5">
        <v>0.11</v>
      </c>
      <c r="G287" s="1">
        <v>20</v>
      </c>
      <c r="H287" s="9">
        <v>0.95</v>
      </c>
      <c r="I287" s="1">
        <v>8</v>
      </c>
      <c r="J287" s="1"/>
      <c r="K287" s="1"/>
      <c r="L287" s="9"/>
      <c r="M287" s="1"/>
      <c r="N287" s="9"/>
      <c r="O287" s="1"/>
      <c r="P287" s="9"/>
      <c r="Q287" s="1"/>
      <c r="R287" s="9"/>
      <c r="S287" s="1"/>
      <c r="T287" s="9"/>
      <c r="U287" s="1"/>
      <c r="V287" s="9"/>
      <c r="W287" s="1">
        <v>608</v>
      </c>
      <c r="X287" s="1">
        <v>1168</v>
      </c>
      <c r="Y287" s="31"/>
    </row>
    <row r="288" spans="1:25" customHeight="1" ht="12.75">
      <c r="A288" s="1" t="s">
        <v>411</v>
      </c>
      <c r="B288" s="7">
        <v>0.67</v>
      </c>
      <c r="C288" s="1">
        <v>0.0</v>
      </c>
      <c r="D288" s="1" t="s">
        <v>158</v>
      </c>
      <c r="E288" s="5">
        <v>0.15</v>
      </c>
      <c r="F288" s="5">
        <v>1.12</v>
      </c>
      <c r="G288" s="1">
        <v>20</v>
      </c>
      <c r="H288" s="9">
        <v>0.95</v>
      </c>
      <c r="I288" s="1">
        <v>8</v>
      </c>
      <c r="J288" s="1"/>
      <c r="K288" s="1"/>
      <c r="L288" s="9"/>
      <c r="M288" s="1"/>
      <c r="N288" s="9"/>
      <c r="O288" s="1"/>
      <c r="P288" s="9"/>
      <c r="Q288" s="1"/>
      <c r="R288" s="9"/>
      <c r="S288" s="1"/>
      <c r="T288" s="9"/>
      <c r="U288" s="1"/>
      <c r="V288" s="9"/>
      <c r="W288" s="1">
        <v>608</v>
      </c>
      <c r="X288" s="1">
        <v>1232</v>
      </c>
      <c r="Y288" s="31"/>
    </row>
    <row r="289" spans="1:25" customHeight="1" ht="12.75">
      <c r="A289" s="1" t="s">
        <v>412</v>
      </c>
      <c r="B289" s="7">
        <v>0.17</v>
      </c>
      <c r="C289" s="1">
        <v>0.0</v>
      </c>
      <c r="D289" s="1" t="s">
        <v>158</v>
      </c>
      <c r="E289" s="5">
        <v>1.09</v>
      </c>
      <c r="F289" s="5">
        <v>0.38</v>
      </c>
      <c r="G289" s="1">
        <v>20</v>
      </c>
      <c r="H289" s="9">
        <v>0.95</v>
      </c>
      <c r="I289" s="1">
        <v>8</v>
      </c>
      <c r="J289" s="1"/>
      <c r="K289" s="1"/>
      <c r="L289" s="9"/>
      <c r="M289" s="1"/>
      <c r="N289" s="9"/>
      <c r="O289" s="1"/>
      <c r="P289" s="9"/>
      <c r="Q289" s="1"/>
      <c r="R289" s="9"/>
      <c r="S289" s="1"/>
      <c r="T289" s="9"/>
      <c r="U289" s="1"/>
      <c r="V289" s="9"/>
      <c r="W289" s="1">
        <v>608</v>
      </c>
      <c r="X289" s="1">
        <v>1296</v>
      </c>
      <c r="Y289" s="31"/>
    </row>
    <row r="290" spans="1:25" customHeight="1" ht="12.75">
      <c r="A290" s="1" t="s">
        <v>413</v>
      </c>
      <c r="B290" s="7">
        <v>0.46</v>
      </c>
      <c r="C290" s="1">
        <v>0.0</v>
      </c>
      <c r="D290" s="1" t="s">
        <v>158</v>
      </c>
      <c r="E290" s="5">
        <v>0.17</v>
      </c>
      <c r="F290" s="5">
        <v>0.83</v>
      </c>
      <c r="G290" s="1">
        <v>20</v>
      </c>
      <c r="H290" s="9">
        <v>0.95</v>
      </c>
      <c r="I290" s="1">
        <v>8</v>
      </c>
      <c r="J290" s="1"/>
      <c r="K290" s="1"/>
      <c r="L290" s="9"/>
      <c r="M290" s="1"/>
      <c r="N290" s="9"/>
      <c r="O290" s="1"/>
      <c r="P290" s="9"/>
      <c r="Q290" s="1"/>
      <c r="R290" s="9"/>
      <c r="S290" s="1"/>
      <c r="T290" s="9"/>
      <c r="U290" s="1"/>
      <c r="V290" s="9"/>
      <c r="W290" s="1">
        <v>608</v>
      </c>
      <c r="X290" s="1">
        <v>1360</v>
      </c>
      <c r="Y290" s="31"/>
    </row>
    <row r="291" spans="1:25" customHeight="1" ht="12.75">
      <c r="A291" s="1" t="s">
        <v>414</v>
      </c>
      <c r="B291" s="7">
        <v>0.13</v>
      </c>
      <c r="C291" s="1">
        <v>0.0</v>
      </c>
      <c r="D291" s="1" t="s">
        <v>158</v>
      </c>
      <c r="E291" s="5">
        <v>0.95</v>
      </c>
      <c r="F291" s="5">
        <v>1.1</v>
      </c>
      <c r="G291" s="1">
        <v>20</v>
      </c>
      <c r="H291" s="9">
        <v>0.95</v>
      </c>
      <c r="I291" s="1">
        <v>8</v>
      </c>
      <c r="J291" s="1"/>
      <c r="K291" s="1"/>
      <c r="L291" s="9"/>
      <c r="M291" s="1"/>
      <c r="N291" s="9"/>
      <c r="O291" s="1"/>
      <c r="P291" s="9"/>
      <c r="Q291" s="1"/>
      <c r="R291" s="9"/>
      <c r="S291" s="1"/>
      <c r="T291" s="9"/>
      <c r="U291" s="1"/>
      <c r="V291" s="9"/>
      <c r="W291" s="1">
        <v>608</v>
      </c>
      <c r="X291" s="1">
        <v>1424</v>
      </c>
      <c r="Y291" s="31"/>
    </row>
    <row r="292" spans="1:25" customHeight="1" ht="12.75">
      <c r="A292" s="1" t="s">
        <v>415</v>
      </c>
      <c r="B292" s="7">
        <v>0.6</v>
      </c>
      <c r="C292" s="1">
        <v>0.0</v>
      </c>
      <c r="D292" s="1" t="s">
        <v>158</v>
      </c>
      <c r="E292" s="5">
        <v>0.81</v>
      </c>
      <c r="F292" s="5">
        <v>0.78</v>
      </c>
      <c r="G292" s="1">
        <v>20</v>
      </c>
      <c r="H292" s="9">
        <v>0.95</v>
      </c>
      <c r="I292" s="1">
        <v>7</v>
      </c>
      <c r="J292" s="1"/>
      <c r="K292" s="1"/>
      <c r="L292" s="9"/>
      <c r="M292" s="1"/>
      <c r="N292" s="9"/>
      <c r="O292" s="1"/>
      <c r="P292" s="9"/>
      <c r="Q292" s="1"/>
      <c r="R292" s="9"/>
      <c r="S292" s="1"/>
      <c r="T292" s="9"/>
      <c r="U292" s="1"/>
      <c r="V292" s="9"/>
      <c r="W292" s="1">
        <v>608</v>
      </c>
      <c r="X292" s="1">
        <v>1488</v>
      </c>
      <c r="Y292" s="31"/>
    </row>
    <row r="293" spans="1:25" customHeight="1" ht="12.75">
      <c r="A293" s="1" t="s">
        <v>416</v>
      </c>
      <c r="B293" s="7">
        <v>0.03</v>
      </c>
      <c r="C293" s="1">
        <v>0.0</v>
      </c>
      <c r="D293" s="1" t="s">
        <v>158</v>
      </c>
      <c r="E293" s="5">
        <v>0.48</v>
      </c>
      <c r="F293" s="5">
        <v>1.15</v>
      </c>
      <c r="G293" s="1">
        <v>20</v>
      </c>
      <c r="H293" s="9">
        <v>0.95</v>
      </c>
      <c r="I293" s="1">
        <v>9</v>
      </c>
      <c r="J293" s="1"/>
      <c r="K293" s="1"/>
      <c r="L293" s="9"/>
      <c r="M293" s="1"/>
      <c r="N293" s="9"/>
      <c r="O293" s="1"/>
      <c r="P293" s="9"/>
      <c r="Q293" s="1"/>
      <c r="R293" s="9"/>
      <c r="S293" s="1"/>
      <c r="T293" s="9"/>
      <c r="U293" s="1"/>
      <c r="V293" s="9"/>
      <c r="W293" s="1">
        <v>608</v>
      </c>
      <c r="X293" s="1">
        <v>1552</v>
      </c>
      <c r="Y293" s="31"/>
    </row>
    <row r="294" spans="1:25" customHeight="1" ht="12.75">
      <c r="A294" s="1" t="s">
        <v>417</v>
      </c>
      <c r="B294" s="7">
        <v>0.54</v>
      </c>
      <c r="C294" s="1">
        <v>0.0</v>
      </c>
      <c r="D294" s="1" t="s">
        <v>158</v>
      </c>
      <c r="E294" s="5">
        <v>0.28</v>
      </c>
      <c r="F294" s="5">
        <v>0.25</v>
      </c>
      <c r="G294" s="1">
        <v>20</v>
      </c>
      <c r="H294" s="9">
        <v>0.95</v>
      </c>
      <c r="I294" s="1">
        <v>7</v>
      </c>
      <c r="J294" s="1"/>
      <c r="K294" s="1"/>
      <c r="L294" s="9"/>
      <c r="M294" s="1"/>
      <c r="N294" s="9"/>
      <c r="O294" s="1"/>
      <c r="P294" s="9"/>
      <c r="Q294" s="1"/>
      <c r="R294" s="9"/>
      <c r="S294" s="1"/>
      <c r="T294" s="9"/>
      <c r="U294" s="1"/>
      <c r="V294" s="9"/>
      <c r="W294" s="1">
        <v>608</v>
      </c>
      <c r="X294" s="1">
        <v>1616</v>
      </c>
      <c r="Y294" s="31"/>
    </row>
    <row r="295" spans="1:25" customHeight="1" ht="12.75">
      <c r="A295" s="1" t="s">
        <v>418</v>
      </c>
      <c r="B295" s="7">
        <v>0.07</v>
      </c>
      <c r="C295" s="1">
        <v>0.0</v>
      </c>
      <c r="D295" s="1" t="s">
        <v>158</v>
      </c>
      <c r="E295" s="5">
        <v>0.94</v>
      </c>
      <c r="F295" s="5">
        <v>0.22</v>
      </c>
      <c r="G295" s="1">
        <v>20</v>
      </c>
      <c r="H295" s="9">
        <v>0.95</v>
      </c>
      <c r="I295" s="1">
        <v>8</v>
      </c>
      <c r="J295" s="1"/>
      <c r="K295" s="1"/>
      <c r="L295" s="9"/>
      <c r="M295" s="1"/>
      <c r="N295" s="9"/>
      <c r="O295" s="1"/>
      <c r="P295" s="9"/>
      <c r="Q295" s="1"/>
      <c r="R295" s="9"/>
      <c r="S295" s="1"/>
      <c r="T295" s="9"/>
      <c r="U295" s="1"/>
      <c r="V295" s="9"/>
      <c r="W295" s="1">
        <v>608</v>
      </c>
      <c r="X295" s="1">
        <v>1680</v>
      </c>
      <c r="Y295" s="31"/>
    </row>
    <row r="296" spans="1:25" customHeight="1" ht="12.75">
      <c r="A296" s="1" t="s">
        <v>419</v>
      </c>
      <c r="B296" s="7">
        <v>0.65</v>
      </c>
      <c r="C296" s="1">
        <v>0.0</v>
      </c>
      <c r="D296" s="1" t="s">
        <v>158</v>
      </c>
      <c r="E296" s="5">
        <v>1.01</v>
      </c>
      <c r="F296" s="5">
        <v>0.2</v>
      </c>
      <c r="G296" s="1">
        <v>20</v>
      </c>
      <c r="H296" s="9">
        <v>0.95</v>
      </c>
      <c r="I296" s="1">
        <v>9</v>
      </c>
      <c r="J296" s="1"/>
      <c r="K296" s="1"/>
      <c r="L296" s="9"/>
      <c r="M296" s="1"/>
      <c r="N296" s="9"/>
      <c r="O296" s="1"/>
      <c r="P296" s="9"/>
      <c r="Q296" s="1"/>
      <c r="R296" s="9"/>
      <c r="S296" s="1"/>
      <c r="T296" s="9"/>
      <c r="U296" s="1"/>
      <c r="V296" s="9"/>
      <c r="W296" s="1">
        <v>608</v>
      </c>
      <c r="X296" s="1">
        <v>1744</v>
      </c>
      <c r="Y296" s="31"/>
    </row>
    <row r="297" spans="1:25" customHeight="1" ht="12.75">
      <c r="A297" s="1" t="s">
        <v>420</v>
      </c>
      <c r="B297" s="7">
        <v>0.69</v>
      </c>
      <c r="C297" s="1">
        <v>0.0</v>
      </c>
      <c r="D297" s="1" t="s">
        <v>158</v>
      </c>
      <c r="E297" s="5">
        <v>1.29</v>
      </c>
      <c r="F297" s="5">
        <v>1.48</v>
      </c>
      <c r="G297" s="1">
        <v>20</v>
      </c>
      <c r="H297" s="9">
        <v>0.95</v>
      </c>
      <c r="I297" s="1">
        <v>10</v>
      </c>
      <c r="J297" s="1"/>
      <c r="K297" s="1"/>
      <c r="L297" s="9"/>
      <c r="M297" s="1"/>
      <c r="N297" s="9"/>
      <c r="O297" s="1"/>
      <c r="P297" s="9"/>
      <c r="Q297" s="1"/>
      <c r="R297" s="9"/>
      <c r="S297" s="1"/>
      <c r="T297" s="9"/>
      <c r="U297" s="1"/>
      <c r="V297" s="9"/>
      <c r="W297" s="1">
        <v>608</v>
      </c>
      <c r="X297" s="1">
        <v>1808</v>
      </c>
      <c r="Y297" s="31"/>
    </row>
    <row r="298" spans="1:25" customHeight="1" ht="12.75">
      <c r="A298" s="1" t="s">
        <v>421</v>
      </c>
      <c r="B298" s="7">
        <v>0.86</v>
      </c>
      <c r="C298" s="1">
        <v>0.0</v>
      </c>
      <c r="D298" s="1" t="s">
        <v>158</v>
      </c>
      <c r="E298" s="5">
        <v>0.52</v>
      </c>
      <c r="F298" s="5">
        <v>0.2</v>
      </c>
      <c r="G298" s="1">
        <v>20</v>
      </c>
      <c r="H298" s="9">
        <v>0.95</v>
      </c>
      <c r="I298" s="1">
        <v>9</v>
      </c>
      <c r="J298" s="1"/>
      <c r="K298" s="1"/>
      <c r="L298" s="9"/>
      <c r="M298" s="1"/>
      <c r="N298" s="9"/>
      <c r="O298" s="1"/>
      <c r="P298" s="9"/>
      <c r="Q298" s="1"/>
      <c r="R298" s="9"/>
      <c r="S298" s="1"/>
      <c r="T298" s="9"/>
      <c r="U298" s="1"/>
      <c r="V298" s="9"/>
      <c r="W298" s="1">
        <v>608</v>
      </c>
      <c r="X298" s="1">
        <v>1872</v>
      </c>
      <c r="Y298" s="31"/>
    </row>
    <row r="299" spans="1:25" customHeight="1" ht="12.75">
      <c r="A299" s="1" t="s">
        <v>422</v>
      </c>
      <c r="B299" s="7">
        <v>0.36</v>
      </c>
      <c r="C299" s="1">
        <v>0.0</v>
      </c>
      <c r="D299" s="1" t="s">
        <v>158</v>
      </c>
      <c r="E299" s="5">
        <v>0.08</v>
      </c>
      <c r="F299" s="5">
        <v>0.91</v>
      </c>
      <c r="G299" s="1">
        <v>20</v>
      </c>
      <c r="H299" s="9">
        <v>0.95</v>
      </c>
      <c r="I299" s="1">
        <v>8</v>
      </c>
      <c r="J299" s="1"/>
      <c r="K299" s="1"/>
      <c r="L299" s="9"/>
      <c r="M299" s="1"/>
      <c r="N299" s="9"/>
      <c r="O299" s="1"/>
      <c r="P299" s="9"/>
      <c r="Q299" s="1"/>
      <c r="R299" s="9"/>
      <c r="S299" s="1"/>
      <c r="T299" s="9"/>
      <c r="U299" s="1"/>
      <c r="V299" s="9"/>
      <c r="W299" s="1">
        <v>608</v>
      </c>
      <c r="X299" s="1">
        <v>1936</v>
      </c>
      <c r="Y299" s="31"/>
    </row>
    <row r="300" spans="1:25" customHeight="1" ht="12.75">
      <c r="A300" s="1" t="s">
        <v>423</v>
      </c>
      <c r="B300" s="7">
        <v>0.15</v>
      </c>
      <c r="C300" s="1">
        <v>0.0</v>
      </c>
      <c r="D300" s="1" t="s">
        <v>158</v>
      </c>
      <c r="E300" s="5">
        <v>0.1</v>
      </c>
      <c r="F300" s="5">
        <v>0.57</v>
      </c>
      <c r="G300" s="1">
        <v>20</v>
      </c>
      <c r="H300" s="9">
        <v>0.95</v>
      </c>
      <c r="I300" s="1">
        <v>10</v>
      </c>
      <c r="J300" s="1"/>
      <c r="K300" s="1"/>
      <c r="L300" s="9"/>
      <c r="M300" s="1"/>
      <c r="N300" s="9"/>
      <c r="O300" s="1"/>
      <c r="P300" s="9"/>
      <c r="Q300" s="1"/>
      <c r="R300" s="9"/>
      <c r="S300" s="1"/>
      <c r="T300" s="9"/>
      <c r="U300" s="1"/>
      <c r="V300" s="9"/>
      <c r="W300" s="1">
        <v>608</v>
      </c>
      <c r="X300" s="1">
        <v>2000</v>
      </c>
      <c r="Y300" s="31"/>
    </row>
    <row r="301" spans="1:25" customHeight="1" ht="12.75">
      <c r="A301" s="1" t="s">
        <v>424</v>
      </c>
      <c r="B301" s="7">
        <v>0.21</v>
      </c>
      <c r="C301" s="1">
        <v>0.0</v>
      </c>
      <c r="D301" s="1" t="s">
        <v>158</v>
      </c>
      <c r="E301" s="5">
        <v>0.22</v>
      </c>
      <c r="F301" s="5">
        <v>0.45</v>
      </c>
      <c r="G301" s="1">
        <v>20</v>
      </c>
      <c r="H301" s="9">
        <v>0.95</v>
      </c>
      <c r="I301" s="1">
        <v>10</v>
      </c>
      <c r="J301" s="1"/>
      <c r="K301" s="1"/>
      <c r="L301" s="9"/>
      <c r="M301" s="1"/>
      <c r="N301" s="9"/>
      <c r="O301" s="1"/>
      <c r="P301" s="9"/>
      <c r="Q301" s="1"/>
      <c r="R301" s="9"/>
      <c r="S301" s="1"/>
      <c r="T301" s="9"/>
      <c r="U301" s="1"/>
      <c r="V301" s="9"/>
      <c r="W301" s="1">
        <v>608</v>
      </c>
      <c r="X301" s="1">
        <v>2064</v>
      </c>
      <c r="Y301" s="31"/>
    </row>
    <row r="302" spans="1:25" customHeight="1" ht="12.75">
      <c r="A302" s="1" t="s">
        <v>425</v>
      </c>
      <c r="B302" s="7">
        <v>0.72</v>
      </c>
      <c r="C302" s="1">
        <v>0.0</v>
      </c>
      <c r="D302" s="1" t="s">
        <v>158</v>
      </c>
      <c r="E302" s="5">
        <v>0.2</v>
      </c>
      <c r="F302" s="5">
        <v>0.88</v>
      </c>
      <c r="G302" s="1">
        <v>20</v>
      </c>
      <c r="H302" s="9">
        <v>0.95</v>
      </c>
      <c r="I302" s="1">
        <v>7</v>
      </c>
      <c r="J302" s="1"/>
      <c r="K302" s="1"/>
      <c r="L302" s="9"/>
      <c r="M302" s="1"/>
      <c r="N302" s="9"/>
      <c r="O302" s="1"/>
      <c r="P302" s="9"/>
      <c r="Q302" s="1"/>
      <c r="R302" s="9"/>
      <c r="S302" s="1"/>
      <c r="T302" s="9"/>
      <c r="U302" s="1"/>
      <c r="V302" s="9"/>
      <c r="W302" s="1">
        <v>608</v>
      </c>
      <c r="X302" s="1">
        <v>2128</v>
      </c>
      <c r="Y302" s="31"/>
    </row>
    <row r="303" spans="1:25" customHeight="1" ht="12.75">
      <c r="A303" s="1" t="s">
        <v>426</v>
      </c>
      <c r="B303" s="7">
        <v>0.8</v>
      </c>
      <c r="C303" s="1">
        <v>0.0</v>
      </c>
      <c r="D303" s="1" t="s">
        <v>158</v>
      </c>
      <c r="E303" s="5">
        <v>0.2</v>
      </c>
      <c r="F303" s="5">
        <v>0.27</v>
      </c>
      <c r="G303" s="1">
        <v>20</v>
      </c>
      <c r="H303" s="9">
        <v>0.95</v>
      </c>
      <c r="I303" s="1">
        <v>9</v>
      </c>
      <c r="J303" s="1"/>
      <c r="K303" s="1"/>
      <c r="L303" s="9"/>
      <c r="M303" s="1"/>
      <c r="N303" s="9"/>
      <c r="O303" s="1"/>
      <c r="P303" s="9"/>
      <c r="Q303" s="1"/>
      <c r="R303" s="9"/>
      <c r="S303" s="1"/>
      <c r="T303" s="9"/>
      <c r="U303" s="1"/>
      <c r="V303" s="9"/>
      <c r="W303" s="1">
        <v>608</v>
      </c>
      <c r="X303" s="1">
        <v>2192</v>
      </c>
      <c r="Y303" s="31"/>
    </row>
    <row r="304" spans="1:25" customHeight="1" ht="12.75">
      <c r="A304" s="1" t="s">
        <v>427</v>
      </c>
      <c r="B304" s="7">
        <v>0.85</v>
      </c>
      <c r="C304" s="1">
        <v>0.0</v>
      </c>
      <c r="D304" s="1" t="s">
        <v>158</v>
      </c>
      <c r="E304" s="5">
        <v>0.59</v>
      </c>
      <c r="F304" s="5">
        <v>1.16</v>
      </c>
      <c r="G304" s="1">
        <v>20</v>
      </c>
      <c r="H304" s="9">
        <v>0.95</v>
      </c>
      <c r="I304" s="1">
        <v>7</v>
      </c>
      <c r="J304" s="1"/>
      <c r="K304" s="1"/>
      <c r="L304" s="9"/>
      <c r="M304" s="1"/>
      <c r="N304" s="9"/>
      <c r="O304" s="1"/>
      <c r="P304" s="9"/>
      <c r="Q304" s="1"/>
      <c r="R304" s="9"/>
      <c r="S304" s="1"/>
      <c r="T304" s="9"/>
      <c r="U304" s="1"/>
      <c r="V304" s="9"/>
      <c r="W304" s="1">
        <v>608</v>
      </c>
      <c r="X304" s="1">
        <v>2256</v>
      </c>
      <c r="Y304" s="31"/>
    </row>
    <row r="305" spans="1:25" customHeight="1" ht="12.75">
      <c r="A305" s="1" t="s">
        <v>428</v>
      </c>
      <c r="B305" s="7">
        <v>0.05</v>
      </c>
      <c r="C305" s="1">
        <v>0.0</v>
      </c>
      <c r="D305" s="1" t="s">
        <v>158</v>
      </c>
      <c r="E305" s="5">
        <v>0.37</v>
      </c>
      <c r="F305" s="5">
        <v>1.53</v>
      </c>
      <c r="G305" s="1">
        <v>20</v>
      </c>
      <c r="H305" s="9">
        <v>0.95</v>
      </c>
      <c r="I305" s="1">
        <v>9</v>
      </c>
      <c r="J305" s="1"/>
      <c r="K305" s="1"/>
      <c r="L305" s="9"/>
      <c r="M305" s="1"/>
      <c r="N305" s="9"/>
      <c r="O305" s="1"/>
      <c r="P305" s="9"/>
      <c r="Q305" s="1"/>
      <c r="R305" s="9"/>
      <c r="S305" s="1"/>
      <c r="T305" s="9"/>
      <c r="U305" s="1"/>
      <c r="V305" s="9"/>
      <c r="W305" s="1">
        <v>608</v>
      </c>
      <c r="X305" s="1">
        <v>2320</v>
      </c>
      <c r="Y305" s="31"/>
    </row>
    <row r="306" spans="1:25" customHeight="1" ht="12.75">
      <c r="A306" s="1" t="s">
        <v>429</v>
      </c>
      <c r="B306" s="7">
        <v>0.11</v>
      </c>
      <c r="C306" s="1">
        <v>0.0</v>
      </c>
      <c r="D306" s="1" t="s">
        <v>158</v>
      </c>
      <c r="E306" s="5">
        <v>0.24</v>
      </c>
      <c r="F306" s="5">
        <v>1.14</v>
      </c>
      <c r="G306" s="1">
        <v>20</v>
      </c>
      <c r="H306" s="9">
        <v>0.95</v>
      </c>
      <c r="I306" s="1">
        <v>8</v>
      </c>
      <c r="J306" s="1"/>
      <c r="K306" s="1"/>
      <c r="L306" s="9"/>
      <c r="M306" s="1"/>
      <c r="N306" s="9"/>
      <c r="O306" s="1"/>
      <c r="P306" s="9"/>
      <c r="Q306" s="1"/>
      <c r="R306" s="9"/>
      <c r="S306" s="1"/>
      <c r="T306" s="9"/>
      <c r="U306" s="1"/>
      <c r="V306" s="9"/>
      <c r="W306" s="1">
        <v>608</v>
      </c>
      <c r="X306" s="1">
        <v>2384</v>
      </c>
      <c r="Y306" s="31"/>
    </row>
    <row r="307" spans="1:25" customHeight="1" ht="12.75">
      <c r="A307" s="1" t="s">
        <v>430</v>
      </c>
      <c r="B307" s="7">
        <v>0.27</v>
      </c>
      <c r="C307" s="1">
        <v>0.0</v>
      </c>
      <c r="D307" s="1" t="s">
        <v>158</v>
      </c>
      <c r="E307" s="5">
        <v>0.75</v>
      </c>
      <c r="F307" s="5">
        <v>0.06</v>
      </c>
      <c r="G307" s="1">
        <v>20</v>
      </c>
      <c r="H307" s="9">
        <v>0.95</v>
      </c>
      <c r="I307" s="1">
        <v>7</v>
      </c>
      <c r="J307" s="1"/>
      <c r="K307" s="1"/>
      <c r="L307" s="9"/>
      <c r="M307" s="1"/>
      <c r="N307" s="9"/>
      <c r="O307" s="1"/>
      <c r="P307" s="9"/>
      <c r="Q307" s="1"/>
      <c r="R307" s="9"/>
      <c r="S307" s="1"/>
      <c r="T307" s="9"/>
      <c r="U307" s="1"/>
      <c r="V307" s="9"/>
      <c r="W307" s="1">
        <v>608</v>
      </c>
      <c r="X307" s="1">
        <v>2448</v>
      </c>
      <c r="Y307" s="31"/>
    </row>
    <row r="308" spans="1:25" customHeight="1" ht="12.75">
      <c r="A308" s="1" t="s">
        <v>431</v>
      </c>
      <c r="B308" s="7">
        <v>0.85</v>
      </c>
      <c r="C308" s="1">
        <v>0.0</v>
      </c>
      <c r="D308" s="1" t="s">
        <v>158</v>
      </c>
      <c r="E308" s="5">
        <v>1.2</v>
      </c>
      <c r="F308" s="5">
        <v>0.6</v>
      </c>
      <c r="G308" s="1">
        <v>20</v>
      </c>
      <c r="H308" s="9">
        <v>0.95</v>
      </c>
      <c r="I308" s="1">
        <v>9</v>
      </c>
      <c r="J308" s="1"/>
      <c r="K308" s="1"/>
      <c r="L308" s="9"/>
      <c r="M308" s="1"/>
      <c r="N308" s="9"/>
      <c r="O308" s="1"/>
      <c r="P308" s="9"/>
      <c r="Q308" s="1"/>
      <c r="R308" s="9"/>
      <c r="S308" s="1"/>
      <c r="T308" s="9"/>
      <c r="U308" s="1"/>
      <c r="V308" s="9"/>
      <c r="W308" s="1">
        <v>608</v>
      </c>
      <c r="X308" s="1">
        <v>2512</v>
      </c>
      <c r="Y308" s="31"/>
    </row>
    <row r="309" spans="1:25" customHeight="1" ht="12.75">
      <c r="A309" s="1" t="s">
        <v>432</v>
      </c>
      <c r="B309" s="7">
        <v>0.99</v>
      </c>
      <c r="C309" s="1">
        <v>0.0</v>
      </c>
      <c r="D309" s="1" t="s">
        <v>158</v>
      </c>
      <c r="E309" s="5">
        <v>0.25</v>
      </c>
      <c r="F309" s="5">
        <v>1.24</v>
      </c>
      <c r="G309" s="1">
        <v>20</v>
      </c>
      <c r="H309" s="9">
        <v>0.95</v>
      </c>
      <c r="I309" s="1">
        <v>8</v>
      </c>
      <c r="J309" s="1"/>
      <c r="K309" s="1"/>
      <c r="L309" s="9"/>
      <c r="M309" s="1"/>
      <c r="N309" s="9"/>
      <c r="O309" s="1"/>
      <c r="P309" s="9"/>
      <c r="Q309" s="1"/>
      <c r="R309" s="9"/>
      <c r="S309" s="1"/>
      <c r="T309" s="9"/>
      <c r="U309" s="1"/>
      <c r="V309" s="9"/>
      <c r="W309" s="1">
        <v>608</v>
      </c>
      <c r="X309" s="1">
        <v>2576</v>
      </c>
      <c r="Y309" s="31"/>
    </row>
    <row r="310" spans="1:25" customHeight="1" ht="12.75">
      <c r="A310" s="1" t="s">
        <v>433</v>
      </c>
      <c r="B310" s="7">
        <v>0.4</v>
      </c>
      <c r="C310" s="1">
        <v>0.0</v>
      </c>
      <c r="D310" s="1" t="s">
        <v>158</v>
      </c>
      <c r="E310" s="5">
        <v>1.1</v>
      </c>
      <c r="F310" s="5">
        <v>1.79</v>
      </c>
      <c r="G310" s="1">
        <v>20</v>
      </c>
      <c r="H310" s="9">
        <v>0.95</v>
      </c>
      <c r="I310" s="1">
        <v>9</v>
      </c>
      <c r="J310" s="1"/>
      <c r="K310" s="1"/>
      <c r="L310" s="9"/>
      <c r="M310" s="1"/>
      <c r="N310" s="9"/>
      <c r="O310" s="1"/>
      <c r="P310" s="9"/>
      <c r="Q310" s="1"/>
      <c r="R310" s="9"/>
      <c r="S310" s="1"/>
      <c r="T310" s="9"/>
      <c r="U310" s="1"/>
      <c r="V310" s="9"/>
      <c r="W310" s="1">
        <v>608</v>
      </c>
      <c r="X310" s="1">
        <v>2640</v>
      </c>
      <c r="Y310" s="31"/>
    </row>
    <row r="311" spans="1:25" customHeight="1" ht="12.75">
      <c r="A311" s="1" t="s">
        <v>434</v>
      </c>
      <c r="B311" s="7">
        <v>0.08</v>
      </c>
      <c r="C311" s="1">
        <v>0.0</v>
      </c>
      <c r="D311" s="1" t="s">
        <v>158</v>
      </c>
      <c r="E311" s="5">
        <v>0.66</v>
      </c>
      <c r="F311" s="5">
        <v>1.52</v>
      </c>
      <c r="G311" s="1">
        <v>20</v>
      </c>
      <c r="H311" s="9">
        <v>0.95</v>
      </c>
      <c r="I311" s="1">
        <v>8</v>
      </c>
      <c r="J311" s="1"/>
      <c r="K311" s="1"/>
      <c r="L311" s="9"/>
      <c r="M311" s="1"/>
      <c r="N311" s="9"/>
      <c r="O311" s="1"/>
      <c r="P311" s="9"/>
      <c r="Q311" s="1"/>
      <c r="R311" s="9"/>
      <c r="S311" s="1"/>
      <c r="T311" s="9"/>
      <c r="U311" s="1"/>
      <c r="V311" s="9"/>
      <c r="W311" s="1">
        <v>608</v>
      </c>
      <c r="X311" s="1">
        <v>2704</v>
      </c>
      <c r="Y311" s="31"/>
    </row>
    <row r="312" spans="1:25" customHeight="1" ht="12.75">
      <c r="A312" s="1" t="s">
        <v>435</v>
      </c>
      <c r="B312" s="7">
        <v>0.6</v>
      </c>
      <c r="C312" s="1">
        <v>0.0</v>
      </c>
      <c r="D312" s="1" t="s">
        <v>158</v>
      </c>
      <c r="E312" s="5">
        <v>1.02</v>
      </c>
      <c r="F312" s="5">
        <v>0.49</v>
      </c>
      <c r="G312" s="1">
        <v>20</v>
      </c>
      <c r="H312" s="9">
        <v>0.95</v>
      </c>
      <c r="I312" s="1">
        <v>10</v>
      </c>
      <c r="J312" s="1"/>
      <c r="K312" s="1"/>
      <c r="L312" s="9"/>
      <c r="M312" s="1"/>
      <c r="N312" s="9"/>
      <c r="O312" s="1"/>
      <c r="P312" s="9"/>
      <c r="Q312" s="1"/>
      <c r="R312" s="9"/>
      <c r="S312" s="1"/>
      <c r="T312" s="9"/>
      <c r="U312" s="1"/>
      <c r="V312" s="9"/>
      <c r="W312" s="1">
        <v>608</v>
      </c>
      <c r="X312" s="1">
        <v>2768</v>
      </c>
      <c r="Y312" s="31"/>
    </row>
    <row r="313" spans="1:25" customHeight="1" ht="12.75">
      <c r="A313" s="1" t="s">
        <v>436</v>
      </c>
      <c r="B313" s="7">
        <v>0.74</v>
      </c>
      <c r="C313" s="1">
        <v>0.0</v>
      </c>
      <c r="D313" s="1" t="s">
        <v>158</v>
      </c>
      <c r="E313" s="5">
        <v>0.64</v>
      </c>
      <c r="F313" s="5">
        <v>1.27</v>
      </c>
      <c r="G313" s="1">
        <v>20</v>
      </c>
      <c r="H313" s="9">
        <v>0.95</v>
      </c>
      <c r="I313" s="1">
        <v>9</v>
      </c>
      <c r="J313" s="1"/>
      <c r="K313" s="1"/>
      <c r="L313" s="9"/>
      <c r="M313" s="1"/>
      <c r="N313" s="9"/>
      <c r="O313" s="1"/>
      <c r="P313" s="9"/>
      <c r="Q313" s="1"/>
      <c r="R313" s="9"/>
      <c r="S313" s="1"/>
      <c r="T313" s="9"/>
      <c r="U313" s="1"/>
      <c r="V313" s="9"/>
      <c r="W313" s="1">
        <v>608</v>
      </c>
      <c r="X313" s="1">
        <v>2832</v>
      </c>
      <c r="Y313" s="31"/>
    </row>
    <row r="314" spans="1:25" customHeight="1" ht="12.75">
      <c r="A314" s="1" t="s">
        <v>437</v>
      </c>
      <c r="B314" s="7">
        <v>0.71</v>
      </c>
      <c r="C314" s="1">
        <v>0.0</v>
      </c>
      <c r="D314" s="1" t="s">
        <v>158</v>
      </c>
      <c r="E314" s="5">
        <v>0.81</v>
      </c>
      <c r="F314" s="5">
        <v>1.22</v>
      </c>
      <c r="G314" s="1">
        <v>20</v>
      </c>
      <c r="H314" s="9">
        <v>0.95</v>
      </c>
      <c r="I314" s="1">
        <v>9</v>
      </c>
      <c r="J314" s="1"/>
      <c r="K314" s="1"/>
      <c r="L314" s="9"/>
      <c r="M314" s="1"/>
      <c r="N314" s="9"/>
      <c r="O314" s="1"/>
      <c r="P314" s="9"/>
      <c r="Q314" s="1"/>
      <c r="R314" s="9"/>
      <c r="S314" s="1"/>
      <c r="T314" s="9"/>
      <c r="U314" s="1"/>
      <c r="V314" s="9"/>
      <c r="W314" s="1">
        <v>608</v>
      </c>
      <c r="X314" s="1">
        <v>2896</v>
      </c>
      <c r="Y314" s="31"/>
    </row>
    <row r="315" spans="1:25" customHeight="1" ht="12.75">
      <c r="A315" s="1" t="s">
        <v>438</v>
      </c>
      <c r="B315" s="7">
        <v>0.46</v>
      </c>
      <c r="C315" s="1">
        <v>0.0</v>
      </c>
      <c r="D315" s="1" t="s">
        <v>158</v>
      </c>
      <c r="E315" s="5">
        <v>0.11</v>
      </c>
      <c r="F315" s="5">
        <v>1.29</v>
      </c>
      <c r="G315" s="1">
        <v>20</v>
      </c>
      <c r="H315" s="9">
        <v>0.95</v>
      </c>
      <c r="I315" s="1">
        <v>8</v>
      </c>
      <c r="J315" s="1"/>
      <c r="K315" s="1"/>
      <c r="L315" s="9"/>
      <c r="M315" s="1"/>
      <c r="N315" s="9"/>
      <c r="O315" s="1"/>
      <c r="P315" s="9"/>
      <c r="Q315" s="1"/>
      <c r="R315" s="9"/>
      <c r="S315" s="1"/>
      <c r="T315" s="9"/>
      <c r="U315" s="1"/>
      <c r="V315" s="9"/>
      <c r="W315" s="1">
        <v>608</v>
      </c>
      <c r="X315" s="1">
        <v>2960</v>
      </c>
      <c r="Y315" s="31"/>
    </row>
    <row r="316" spans="1:25" customHeight="1" ht="12.75">
      <c r="A316" s="1" t="s">
        <v>439</v>
      </c>
      <c r="B316" s="7">
        <v>0.75</v>
      </c>
      <c r="C316" s="1">
        <v>0.0</v>
      </c>
      <c r="D316" s="1" t="s">
        <v>158</v>
      </c>
      <c r="E316" s="5">
        <v>0.81</v>
      </c>
      <c r="F316" s="5">
        <v>0.45</v>
      </c>
      <c r="G316" s="1">
        <v>20</v>
      </c>
      <c r="H316" s="9">
        <v>0.95</v>
      </c>
      <c r="I316" s="1">
        <v>10</v>
      </c>
      <c r="J316" s="1"/>
      <c r="K316" s="1"/>
      <c r="L316" s="9"/>
      <c r="M316" s="1"/>
      <c r="N316" s="9"/>
      <c r="O316" s="1"/>
      <c r="P316" s="9"/>
      <c r="Q316" s="1"/>
      <c r="R316" s="9"/>
      <c r="S316" s="1"/>
      <c r="T316" s="9"/>
      <c r="U316" s="1"/>
      <c r="V316" s="9"/>
      <c r="W316" s="1">
        <v>608</v>
      </c>
      <c r="X316" s="1">
        <v>3024</v>
      </c>
      <c r="Y316" s="31"/>
    </row>
    <row r="317" spans="1:25" customHeight="1" ht="12.75">
      <c r="A317" s="1" t="s">
        <v>440</v>
      </c>
      <c r="B317" s="7">
        <v>0.22</v>
      </c>
      <c r="C317" s="1">
        <v>0.0</v>
      </c>
      <c r="D317" s="1" t="s">
        <v>158</v>
      </c>
      <c r="E317" s="5">
        <v>0.07</v>
      </c>
      <c r="F317" s="5">
        <v>0.01</v>
      </c>
      <c r="G317" s="1">
        <v>20</v>
      </c>
      <c r="H317" s="9">
        <v>0.95</v>
      </c>
      <c r="I317" s="1">
        <v>9</v>
      </c>
      <c r="J317" s="1"/>
      <c r="K317" s="1"/>
      <c r="L317" s="9"/>
      <c r="M317" s="1"/>
      <c r="N317" s="9"/>
      <c r="O317" s="1"/>
      <c r="P317" s="9"/>
      <c r="Q317" s="1"/>
      <c r="R317" s="9"/>
      <c r="S317" s="1"/>
      <c r="T317" s="9"/>
      <c r="U317" s="1"/>
      <c r="V317" s="9"/>
      <c r="W317" s="1">
        <v>608</v>
      </c>
      <c r="X317" s="1">
        <v>3088</v>
      </c>
      <c r="Y317" s="31"/>
    </row>
    <row r="318" spans="1:25" customHeight="1" ht="12.75">
      <c r="A318" s="1" t="s">
        <v>441</v>
      </c>
      <c r="B318" s="7">
        <v>0.69</v>
      </c>
      <c r="C318" s="1">
        <v>0.0</v>
      </c>
      <c r="D318" s="1" t="s">
        <v>158</v>
      </c>
      <c r="E318" s="5">
        <v>0.61</v>
      </c>
      <c r="F318" s="5">
        <v>1.17</v>
      </c>
      <c r="G318" s="1">
        <v>20</v>
      </c>
      <c r="H318" s="9">
        <v>0.95</v>
      </c>
      <c r="I318" s="1">
        <v>10</v>
      </c>
      <c r="J318" s="1"/>
      <c r="K318" s="1"/>
      <c r="L318" s="9"/>
      <c r="M318" s="1"/>
      <c r="N318" s="9"/>
      <c r="O318" s="1"/>
      <c r="P318" s="9"/>
      <c r="Q318" s="1"/>
      <c r="R318" s="9"/>
      <c r="S318" s="1"/>
      <c r="T318" s="9"/>
      <c r="U318" s="1"/>
      <c r="V318" s="9"/>
      <c r="W318" s="1">
        <v>608</v>
      </c>
      <c r="X318" s="1">
        <v>3152</v>
      </c>
      <c r="Y318" s="31"/>
    </row>
    <row r="319" spans="1:25" customHeight="1" ht="12.75">
      <c r="A319" s="1" t="s">
        <v>442</v>
      </c>
      <c r="B319" s="7">
        <v>0.86</v>
      </c>
      <c r="C319" s="1">
        <v>0.0</v>
      </c>
      <c r="D319" s="1" t="s">
        <v>158</v>
      </c>
      <c r="E319" s="5">
        <v>0.23</v>
      </c>
      <c r="F319" s="5">
        <v>1.1</v>
      </c>
      <c r="G319" s="1">
        <v>20</v>
      </c>
      <c r="H319" s="9">
        <v>0.95</v>
      </c>
      <c r="I319" s="1">
        <v>7</v>
      </c>
      <c r="J319" s="1"/>
      <c r="K319" s="1"/>
      <c r="L319" s="9"/>
      <c r="M319" s="1"/>
      <c r="N319" s="9"/>
      <c r="O319" s="1"/>
      <c r="P319" s="9"/>
      <c r="Q319" s="1"/>
      <c r="R319" s="9"/>
      <c r="S319" s="1"/>
      <c r="T319" s="9"/>
      <c r="U319" s="1"/>
      <c r="V319" s="9"/>
      <c r="W319" s="1">
        <v>608</v>
      </c>
      <c r="X319" s="1">
        <v>3216</v>
      </c>
      <c r="Y319" s="31"/>
    </row>
    <row r="320" spans="1:25" customHeight="1" ht="12.75">
      <c r="A320" s="1" t="s">
        <v>443</v>
      </c>
      <c r="B320" s="7">
        <v>0.94</v>
      </c>
      <c r="C320" s="1">
        <v>0.0</v>
      </c>
      <c r="D320" s="1" t="s">
        <v>158</v>
      </c>
      <c r="E320" s="5">
        <v>0.95</v>
      </c>
      <c r="F320" s="5">
        <v>0.07</v>
      </c>
      <c r="G320" s="1">
        <v>20</v>
      </c>
      <c r="H320" s="9">
        <v>0.95</v>
      </c>
      <c r="I320" s="1">
        <v>9</v>
      </c>
      <c r="J320" s="1"/>
      <c r="K320" s="1"/>
      <c r="L320" s="9"/>
      <c r="M320" s="1"/>
      <c r="N320" s="9"/>
      <c r="O320" s="1"/>
      <c r="P320" s="9"/>
      <c r="Q320" s="1"/>
      <c r="R320" s="9"/>
      <c r="S320" s="1"/>
      <c r="T320" s="9"/>
      <c r="U320" s="1"/>
      <c r="V320" s="9"/>
      <c r="W320" s="1">
        <v>608</v>
      </c>
      <c r="X320" s="1">
        <v>3280</v>
      </c>
      <c r="Y320" s="31"/>
    </row>
    <row r="321" spans="1:25" customHeight="1" ht="12.75">
      <c r="A321" s="1" t="s">
        <v>444</v>
      </c>
      <c r="B321" s="7">
        <v>0.34</v>
      </c>
      <c r="C321" s="1">
        <v>0.0</v>
      </c>
      <c r="D321" s="1" t="s">
        <v>158</v>
      </c>
      <c r="E321" s="5">
        <v>0.69</v>
      </c>
      <c r="F321" s="5">
        <v>0.91</v>
      </c>
      <c r="G321" s="1">
        <v>20</v>
      </c>
      <c r="H321" s="9">
        <v>0.95</v>
      </c>
      <c r="I321" s="1">
        <v>8</v>
      </c>
      <c r="J321" s="1"/>
      <c r="K321" s="1"/>
      <c r="L321" s="9"/>
      <c r="M321" s="1"/>
      <c r="N321" s="9"/>
      <c r="O321" s="1"/>
      <c r="P321" s="9"/>
      <c r="Q321" s="1"/>
      <c r="R321" s="9"/>
      <c r="S321" s="1"/>
      <c r="T321" s="9"/>
      <c r="U321" s="1"/>
      <c r="V321" s="9"/>
      <c r="W321" s="1">
        <v>608</v>
      </c>
      <c r="X321" s="1">
        <v>3344</v>
      </c>
      <c r="Y321" s="31"/>
    </row>
    <row r="322" spans="1:25" customHeight="1" ht="12.75">
      <c r="A322" s="1" t="s">
        <v>445</v>
      </c>
      <c r="B322" s="7">
        <v>0.72</v>
      </c>
      <c r="C322" s="1">
        <v>0.0</v>
      </c>
      <c r="D322" s="1" t="s">
        <v>158</v>
      </c>
      <c r="E322" s="5">
        <v>0.92</v>
      </c>
      <c r="F322" s="5">
        <v>0.62</v>
      </c>
      <c r="G322" s="1">
        <v>20</v>
      </c>
      <c r="H322" s="9">
        <v>0.95</v>
      </c>
      <c r="I322" s="1">
        <v>7</v>
      </c>
      <c r="J322" s="1"/>
      <c r="K322" s="1"/>
      <c r="L322" s="9"/>
      <c r="M322" s="1"/>
      <c r="N322" s="9"/>
      <c r="O322" s="1"/>
      <c r="P322" s="9"/>
      <c r="Q322" s="1"/>
      <c r="R322" s="9"/>
      <c r="S322" s="1"/>
      <c r="T322" s="9"/>
      <c r="U322" s="1"/>
      <c r="V322" s="9"/>
      <c r="W322" s="1">
        <v>608</v>
      </c>
      <c r="X322" s="1">
        <v>3408</v>
      </c>
      <c r="Y322" s="31"/>
    </row>
    <row r="323" spans="1:25" customHeight="1" ht="12.75">
      <c r="A323" s="1" t="s">
        <v>446</v>
      </c>
      <c r="B323" s="7">
        <v>0.61</v>
      </c>
      <c r="C323" s="1">
        <v>0.0</v>
      </c>
      <c r="D323" s="1" t="s">
        <v>158</v>
      </c>
      <c r="E323" s="5">
        <v>0.13</v>
      </c>
      <c r="F323" s="5">
        <v>0.72</v>
      </c>
      <c r="G323" s="1">
        <v>20</v>
      </c>
      <c r="H323" s="9">
        <v>0.95</v>
      </c>
      <c r="I323" s="1">
        <v>7</v>
      </c>
      <c r="J323" s="1"/>
      <c r="K323" s="1"/>
      <c r="L323" s="9"/>
      <c r="M323" s="1"/>
      <c r="N323" s="9"/>
      <c r="O323" s="1"/>
      <c r="P323" s="9"/>
      <c r="Q323" s="1"/>
      <c r="R323" s="9"/>
      <c r="S323" s="1"/>
      <c r="T323" s="9"/>
      <c r="U323" s="1"/>
      <c r="V323" s="9"/>
      <c r="W323" s="1">
        <v>608</v>
      </c>
      <c r="X323" s="1">
        <v>3472</v>
      </c>
      <c r="Y323" s="31"/>
    </row>
    <row r="324" spans="1:25" customHeight="1" ht="12.75">
      <c r="A324" s="1" t="s">
        <v>447</v>
      </c>
      <c r="B324" s="7">
        <v>0.35</v>
      </c>
      <c r="C324" s="1">
        <v>0.0</v>
      </c>
      <c r="D324" s="1" t="s">
        <v>158</v>
      </c>
      <c r="E324" s="5">
        <v>0.25</v>
      </c>
      <c r="F324" s="5">
        <v>0.23</v>
      </c>
      <c r="G324" s="1">
        <v>20</v>
      </c>
      <c r="H324" s="9">
        <v>0.95</v>
      </c>
      <c r="I324" s="1">
        <v>9</v>
      </c>
      <c r="J324" s="1"/>
      <c r="K324" s="1"/>
      <c r="L324" s="9"/>
      <c r="M324" s="1"/>
      <c r="N324" s="9"/>
      <c r="O324" s="1"/>
      <c r="P324" s="9"/>
      <c r="Q324" s="1"/>
      <c r="R324" s="9"/>
      <c r="S324" s="1"/>
      <c r="T324" s="9"/>
      <c r="U324" s="1"/>
      <c r="V324" s="9"/>
      <c r="W324" s="1">
        <v>608</v>
      </c>
      <c r="X324" s="1">
        <v>3536</v>
      </c>
      <c r="Y324" s="31"/>
    </row>
    <row r="325" spans="1:25" customHeight="1" ht="12.75">
      <c r="A325" s="1" t="s">
        <v>448</v>
      </c>
      <c r="B325" s="7">
        <v>0.71</v>
      </c>
      <c r="C325" s="1">
        <v>0.0</v>
      </c>
      <c r="D325" s="1" t="s">
        <v>158</v>
      </c>
      <c r="E325" s="5">
        <v>0.62</v>
      </c>
      <c r="F325" s="5">
        <v>0.83</v>
      </c>
      <c r="G325" s="1">
        <v>20</v>
      </c>
      <c r="H325" s="9">
        <v>0.95</v>
      </c>
      <c r="I325" s="1">
        <v>9</v>
      </c>
      <c r="J325" s="1"/>
      <c r="K325" s="1"/>
      <c r="L325" s="9"/>
      <c r="M325" s="1"/>
      <c r="N325" s="9"/>
      <c r="O325" s="1"/>
      <c r="P325" s="9"/>
      <c r="Q325" s="1"/>
      <c r="R325" s="9"/>
      <c r="S325" s="1"/>
      <c r="T325" s="9"/>
      <c r="U325" s="1"/>
      <c r="V325" s="9"/>
      <c r="W325" s="1">
        <v>608</v>
      </c>
      <c r="X325" s="1">
        <v>3600</v>
      </c>
      <c r="Y325" s="31"/>
    </row>
    <row r="326" spans="1:25" customHeight="1" ht="12.75">
      <c r="A326" s="1" t="s">
        <v>449</v>
      </c>
      <c r="B326" s="7">
        <v>0.67</v>
      </c>
      <c r="C326" s="1">
        <v>0.0</v>
      </c>
      <c r="D326" s="1" t="s">
        <v>158</v>
      </c>
      <c r="E326" s="5">
        <v>1.82</v>
      </c>
      <c r="F326" s="5">
        <v>1.21</v>
      </c>
      <c r="G326" s="1">
        <v>20</v>
      </c>
      <c r="H326" s="9">
        <v>0.95</v>
      </c>
      <c r="I326" s="1">
        <v>9</v>
      </c>
      <c r="J326" s="1"/>
      <c r="K326" s="1"/>
      <c r="L326" s="9"/>
      <c r="M326" s="1"/>
      <c r="N326" s="9"/>
      <c r="O326" s="1"/>
      <c r="P326" s="9"/>
      <c r="Q326" s="1"/>
      <c r="R326" s="9"/>
      <c r="S326" s="1"/>
      <c r="T326" s="9"/>
      <c r="U326" s="1"/>
      <c r="V326" s="9"/>
      <c r="W326" s="1">
        <v>608</v>
      </c>
      <c r="X326" s="1">
        <v>3664</v>
      </c>
      <c r="Y326" s="31"/>
    </row>
    <row r="327" spans="1:25" customHeight="1" ht="12.75">
      <c r="A327" s="1" t="s">
        <v>450</v>
      </c>
      <c r="B327" s="7">
        <v>0.35</v>
      </c>
      <c r="C327" s="1">
        <v>0.0</v>
      </c>
      <c r="D327" s="1" t="s">
        <v>158</v>
      </c>
      <c r="E327" s="5">
        <v>4.65</v>
      </c>
      <c r="F327" s="5">
        <v>0.5</v>
      </c>
      <c r="G327" s="1">
        <v>20</v>
      </c>
      <c r="H327" s="9">
        <v>0.95</v>
      </c>
      <c r="I327" s="1">
        <v>8</v>
      </c>
      <c r="J327" s="1"/>
      <c r="K327" s="1"/>
      <c r="L327" s="9"/>
      <c r="M327" s="1"/>
      <c r="N327" s="9"/>
      <c r="O327" s="1"/>
      <c r="P327" s="9"/>
      <c r="Q327" s="1"/>
      <c r="R327" s="9"/>
      <c r="S327" s="1"/>
      <c r="T327" s="9"/>
      <c r="U327" s="1"/>
      <c r="V327" s="9"/>
      <c r="W327" s="1">
        <v>608</v>
      </c>
      <c r="X327" s="1">
        <v>3728</v>
      </c>
      <c r="Y327" s="31"/>
    </row>
    <row r="328" spans="1:25" customHeight="1" ht="12.75">
      <c r="A328" s="1" t="s">
        <v>451</v>
      </c>
      <c r="B328" s="7">
        <v>0.47</v>
      </c>
      <c r="C328" s="1">
        <v>0.0</v>
      </c>
      <c r="D328" s="1" t="s">
        <v>158</v>
      </c>
      <c r="E328" s="5">
        <v>0.38</v>
      </c>
      <c r="F328" s="5">
        <v>0.34</v>
      </c>
      <c r="G328" s="1">
        <v>20</v>
      </c>
      <c r="H328" s="9">
        <v>0.95</v>
      </c>
      <c r="I328" s="1">
        <v>7</v>
      </c>
      <c r="J328" s="1"/>
      <c r="K328" s="1"/>
      <c r="L328" s="9"/>
      <c r="M328" s="1"/>
      <c r="N328" s="9"/>
      <c r="O328" s="1"/>
      <c r="P328" s="9"/>
      <c r="Q328" s="1"/>
      <c r="R328" s="9"/>
      <c r="S328" s="1"/>
      <c r="T328" s="9"/>
      <c r="U328" s="1"/>
      <c r="V328" s="9"/>
      <c r="W328" s="1">
        <v>608</v>
      </c>
      <c r="X328" s="1">
        <v>3792</v>
      </c>
      <c r="Y328" s="31"/>
    </row>
    <row r="329" spans="1:25" customHeight="1" ht="12.75">
      <c r="A329" s="1" t="s">
        <v>452</v>
      </c>
      <c r="B329" s="7">
        <v>0.3</v>
      </c>
      <c r="C329" s="1">
        <v>0.0</v>
      </c>
      <c r="D329" s="1" t="s">
        <v>158</v>
      </c>
      <c r="E329" s="5">
        <v>0.1</v>
      </c>
      <c r="F329" s="5">
        <v>0.43</v>
      </c>
      <c r="G329" s="1">
        <v>20</v>
      </c>
      <c r="H329" s="9">
        <v>0.95</v>
      </c>
      <c r="I329" s="1">
        <v>9</v>
      </c>
      <c r="J329" s="1"/>
      <c r="K329" s="1"/>
      <c r="L329" s="9"/>
      <c r="M329" s="1"/>
      <c r="N329" s="9"/>
      <c r="O329" s="1"/>
      <c r="P329" s="9"/>
      <c r="Q329" s="1"/>
      <c r="R329" s="9"/>
      <c r="S329" s="1"/>
      <c r="T329" s="9"/>
      <c r="U329" s="1"/>
      <c r="V329" s="9"/>
      <c r="W329" s="1">
        <v>608</v>
      </c>
      <c r="X329" s="1">
        <v>3856</v>
      </c>
      <c r="Y329" s="31"/>
    </row>
    <row r="330" spans="1:25" customHeight="1" ht="12.75">
      <c r="A330" s="1" t="s">
        <v>453</v>
      </c>
      <c r="B330" s="7">
        <v>0.37</v>
      </c>
      <c r="C330" s="1">
        <v>0.0</v>
      </c>
      <c r="D330" s="1" t="s">
        <v>158</v>
      </c>
      <c r="E330" s="5">
        <v>0.08</v>
      </c>
      <c r="F330" s="5">
        <v>0.85</v>
      </c>
      <c r="G330" s="1">
        <v>20</v>
      </c>
      <c r="H330" s="9">
        <v>0.95</v>
      </c>
      <c r="I330" s="1">
        <v>8</v>
      </c>
      <c r="J330" s="1"/>
      <c r="K330" s="1"/>
      <c r="L330" s="9"/>
      <c r="M330" s="1"/>
      <c r="N330" s="9"/>
      <c r="O330" s="1"/>
      <c r="P330" s="9"/>
      <c r="Q330" s="1"/>
      <c r="R330" s="9"/>
      <c r="S330" s="1"/>
      <c r="T330" s="9"/>
      <c r="U330" s="1"/>
      <c r="V330" s="9"/>
      <c r="W330" s="1">
        <v>608</v>
      </c>
      <c r="X330" s="1">
        <v>3920</v>
      </c>
      <c r="Y330" s="31"/>
    </row>
    <row r="331" spans="1:25" customHeight="1" ht="12.75">
      <c r="A331" s="1" t="s">
        <v>454</v>
      </c>
      <c r="B331" s="7">
        <v>0.5</v>
      </c>
      <c r="C331" s="1">
        <v>0.0</v>
      </c>
      <c r="D331" s="1" t="s">
        <v>158</v>
      </c>
      <c r="E331" s="5">
        <v>0.8</v>
      </c>
      <c r="F331" s="5">
        <v>0.28</v>
      </c>
      <c r="G331" s="1">
        <v>20</v>
      </c>
      <c r="H331" s="9">
        <v>0.95</v>
      </c>
      <c r="I331" s="1">
        <v>9</v>
      </c>
      <c r="J331" s="1"/>
      <c r="K331" s="1"/>
      <c r="L331" s="9"/>
      <c r="M331" s="1"/>
      <c r="N331" s="9"/>
      <c r="O331" s="1"/>
      <c r="P331" s="9"/>
      <c r="Q331" s="1"/>
      <c r="R331" s="9"/>
      <c r="S331" s="1"/>
      <c r="T331" s="9"/>
      <c r="U331" s="1"/>
      <c r="V331" s="9"/>
      <c r="W331" s="1">
        <v>608</v>
      </c>
      <c r="X331" s="1">
        <v>3984</v>
      </c>
      <c r="Y331" s="31"/>
    </row>
    <row r="332" spans="1:25" customHeight="1" ht="12.75">
      <c r="A332" s="1" t="s">
        <v>455</v>
      </c>
      <c r="B332" s="7">
        <v>0.27</v>
      </c>
      <c r="C332" s="1">
        <v>0.0</v>
      </c>
      <c r="D332" s="1" t="s">
        <v>158</v>
      </c>
      <c r="E332" s="5">
        <v>0.51</v>
      </c>
      <c r="F332" s="5">
        <v>0.18</v>
      </c>
      <c r="G332" s="1">
        <v>20</v>
      </c>
      <c r="H332" s="9">
        <v>0.95</v>
      </c>
      <c r="I332" s="1">
        <v>8</v>
      </c>
      <c r="J332" s="1"/>
      <c r="K332" s="1"/>
      <c r="L332" s="9"/>
      <c r="M332" s="1"/>
      <c r="N332" s="9"/>
      <c r="O332" s="1"/>
      <c r="P332" s="9"/>
      <c r="Q332" s="1"/>
      <c r="R332" s="9"/>
      <c r="S332" s="1"/>
      <c r="T332" s="9"/>
      <c r="U332" s="1"/>
      <c r="V332" s="9"/>
      <c r="W332" s="1">
        <v>608</v>
      </c>
      <c r="X332" s="1">
        <v>4048</v>
      </c>
      <c r="Y332" s="31"/>
    </row>
    <row r="333" spans="1:25" customHeight="1" ht="12.75">
      <c r="A333" s="1" t="s">
        <v>456</v>
      </c>
      <c r="B333" s="7">
        <v>0.5</v>
      </c>
      <c r="C333" s="1">
        <v>0.0</v>
      </c>
      <c r="D333" s="1" t="s">
        <v>158</v>
      </c>
      <c r="E333" s="5">
        <v>1.12</v>
      </c>
      <c r="F333" s="5">
        <v>0.87</v>
      </c>
      <c r="G333" s="1">
        <v>20</v>
      </c>
      <c r="H333" s="9">
        <v>0.95</v>
      </c>
      <c r="I333" s="1">
        <v>8</v>
      </c>
      <c r="J333" s="1"/>
      <c r="K333" s="1"/>
      <c r="L333" s="9"/>
      <c r="M333" s="1"/>
      <c r="N333" s="9"/>
      <c r="O333" s="1"/>
      <c r="P333" s="9"/>
      <c r="Q333" s="1"/>
      <c r="R333" s="9"/>
      <c r="S333" s="1"/>
      <c r="T333" s="9"/>
      <c r="U333" s="1"/>
      <c r="V333" s="9"/>
      <c r="W333" s="1">
        <v>608</v>
      </c>
      <c r="X333" s="1">
        <v>4112</v>
      </c>
      <c r="Y333" s="31"/>
    </row>
    <row r="334" spans="1:25" customHeight="1" ht="12.75">
      <c r="A334" s="1" t="s">
        <v>457</v>
      </c>
      <c r="B334" s="7">
        <v>0.76</v>
      </c>
      <c r="C334" s="1">
        <v>0.0</v>
      </c>
      <c r="D334" s="1" t="s">
        <v>158</v>
      </c>
      <c r="E334" s="5">
        <v>0.94</v>
      </c>
      <c r="F334" s="5">
        <v>0.73</v>
      </c>
      <c r="G334" s="1">
        <v>20</v>
      </c>
      <c r="H334" s="9">
        <v>0.95</v>
      </c>
      <c r="I334" s="1">
        <v>9</v>
      </c>
      <c r="J334" s="1"/>
      <c r="K334" s="1"/>
      <c r="L334" s="9"/>
      <c r="M334" s="1"/>
      <c r="N334" s="9"/>
      <c r="O334" s="1"/>
      <c r="P334" s="9"/>
      <c r="Q334" s="1"/>
      <c r="R334" s="9"/>
      <c r="S334" s="1"/>
      <c r="T334" s="9"/>
      <c r="U334" s="1"/>
      <c r="V334" s="9"/>
      <c r="W334" s="1">
        <v>608</v>
      </c>
      <c r="X334" s="1">
        <v>4176</v>
      </c>
      <c r="Y334" s="31"/>
    </row>
    <row r="335" spans="1:25" customHeight="1" ht="12.75">
      <c r="A335" s="1" t="s">
        <v>558</v>
      </c>
      <c r="B335" s="7">
        <v>0.26</v>
      </c>
      <c r="C335" s="1">
        <v>0.0</v>
      </c>
      <c r="D335" s="1" t="s">
        <v>158</v>
      </c>
      <c r="E335" s="5">
        <v>0.32</v>
      </c>
      <c r="F335" s="5">
        <v>2.76</v>
      </c>
      <c r="G335" s="1">
        <v>20</v>
      </c>
      <c r="H335" s="9">
        <v>0.95</v>
      </c>
      <c r="I335" s="1">
        <v>10</v>
      </c>
      <c r="J335" s="1"/>
      <c r="K335" s="1"/>
      <c r="L335" s="9"/>
      <c r="M335" s="1"/>
      <c r="N335" s="9"/>
      <c r="O335" s="1"/>
      <c r="P335" s="9"/>
      <c r="Q335" s="1"/>
      <c r="R335" s="9"/>
      <c r="S335" s="1"/>
      <c r="T335" s="9"/>
      <c r="U335" s="1"/>
      <c r="V335" s="9"/>
      <c r="W335" s="1">
        <v>608</v>
      </c>
      <c r="X335" s="1">
        <v>4240</v>
      </c>
      <c r="Y335" s="31"/>
    </row>
    <row r="336" spans="1:25" customHeight="1" ht="12.75">
      <c r="A336" s="1" t="s">
        <v>559</v>
      </c>
      <c r="B336" s="7">
        <v>0.88</v>
      </c>
      <c r="C336" s="1">
        <v>0.0</v>
      </c>
      <c r="D336" s="1" t="s">
        <v>158</v>
      </c>
      <c r="E336" s="5">
        <v>1.23</v>
      </c>
      <c r="F336" s="5">
        <v>3.98</v>
      </c>
      <c r="G336" s="1">
        <v>20</v>
      </c>
      <c r="H336" s="9">
        <v>0.95</v>
      </c>
      <c r="I336" s="1">
        <v>8</v>
      </c>
      <c r="J336" s="1"/>
      <c r="K336" s="1"/>
      <c r="L336" s="9"/>
      <c r="M336" s="1"/>
      <c r="N336" s="9"/>
      <c r="O336" s="1"/>
      <c r="P336" s="9"/>
      <c r="Q336" s="1"/>
      <c r="R336" s="9"/>
      <c r="S336" s="1"/>
      <c r="T336" s="9"/>
      <c r="U336" s="1"/>
      <c r="V336" s="9"/>
      <c r="W336" s="1">
        <v>608</v>
      </c>
      <c r="X336" s="1">
        <v>4304</v>
      </c>
      <c r="Y336" s="31"/>
    </row>
    <row r="337" spans="1:25" customHeight="1" ht="12.75">
      <c r="A337" s="1" t="s">
        <v>560</v>
      </c>
      <c r="B337" s="7">
        <v>0.6</v>
      </c>
      <c r="C337" s="1">
        <v>0.0</v>
      </c>
      <c r="D337" s="1" t="s">
        <v>158</v>
      </c>
      <c r="E337" s="5">
        <v>0.22</v>
      </c>
      <c r="F337" s="5">
        <v>1.28</v>
      </c>
      <c r="G337" s="1">
        <v>20</v>
      </c>
      <c r="H337" s="9">
        <v>0.95</v>
      </c>
      <c r="I337" s="1">
        <v>7</v>
      </c>
      <c r="J337" s="1"/>
      <c r="K337" s="1"/>
      <c r="L337" s="9"/>
      <c r="M337" s="1"/>
      <c r="N337" s="9"/>
      <c r="O337" s="1"/>
      <c r="P337" s="9"/>
      <c r="Q337" s="1"/>
      <c r="R337" s="9"/>
      <c r="S337" s="1"/>
      <c r="T337" s="9"/>
      <c r="U337" s="1"/>
      <c r="V337" s="9"/>
      <c r="W337" s="1">
        <v>608</v>
      </c>
      <c r="X337" s="1">
        <v>4368</v>
      </c>
      <c r="Y337" s="31"/>
    </row>
    <row r="338" spans="1:25" customHeight="1" ht="12.75">
      <c r="A338" s="1" t="s">
        <v>561</v>
      </c>
      <c r="B338" s="7">
        <v>0.57</v>
      </c>
      <c r="C338" s="1">
        <v>0.0</v>
      </c>
      <c r="D338" s="1" t="s">
        <v>158</v>
      </c>
      <c r="E338" s="5">
        <v>0.03</v>
      </c>
      <c r="F338" s="5">
        <v>0.01</v>
      </c>
      <c r="G338" s="1">
        <v>20</v>
      </c>
      <c r="H338" s="9">
        <v>0.95</v>
      </c>
      <c r="I338" s="1">
        <v>8</v>
      </c>
      <c r="J338" s="1"/>
      <c r="K338" s="1"/>
      <c r="L338" s="9"/>
      <c r="M338" s="1"/>
      <c r="N338" s="9"/>
      <c r="O338" s="1"/>
      <c r="P338" s="9"/>
      <c r="Q338" s="1"/>
      <c r="R338" s="9"/>
      <c r="S338" s="1"/>
      <c r="T338" s="9"/>
      <c r="U338" s="1"/>
      <c r="V338" s="9"/>
      <c r="W338" s="1">
        <v>608</v>
      </c>
      <c r="X338" s="1">
        <v>4432</v>
      </c>
      <c r="Y338" s="31"/>
    </row>
    <row r="339" spans="1:25" customHeight="1" ht="12.75">
      <c r="A339" s="1" t="s">
        <v>562</v>
      </c>
      <c r="B339" s="7">
        <v>0.58</v>
      </c>
      <c r="C339" s="1">
        <v>0.0</v>
      </c>
      <c r="D339" s="1" t="s">
        <v>158</v>
      </c>
      <c r="E339" s="5">
        <v>1.31</v>
      </c>
      <c r="F339" s="5">
        <v>1.96</v>
      </c>
      <c r="G339" s="1">
        <v>20</v>
      </c>
      <c r="H339" s="9">
        <v>0.95</v>
      </c>
      <c r="I339" s="1">
        <v>9</v>
      </c>
      <c r="J339" s="1"/>
      <c r="K339" s="1"/>
      <c r="L339" s="9"/>
      <c r="M339" s="1"/>
      <c r="N339" s="9"/>
      <c r="O339" s="1"/>
      <c r="P339" s="9"/>
      <c r="Q339" s="1"/>
      <c r="R339" s="9"/>
      <c r="S339" s="1"/>
      <c r="T339" s="9"/>
      <c r="U339" s="1"/>
      <c r="V339" s="9"/>
      <c r="W339" s="1">
        <v>608</v>
      </c>
      <c r="X339" s="1">
        <v>4496</v>
      </c>
      <c r="Y339" s="31"/>
    </row>
    <row r="340" spans="1:25" customHeight="1" ht="12.75">
      <c r="A340" s="1" t="s">
        <v>563</v>
      </c>
      <c r="B340" s="7">
        <v>0.03</v>
      </c>
      <c r="C340" s="1">
        <v>0.0</v>
      </c>
      <c r="D340" s="1" t="s">
        <v>158</v>
      </c>
      <c r="E340" s="5">
        <v>0.04</v>
      </c>
      <c r="F340" s="5">
        <v>5.3</v>
      </c>
      <c r="G340" s="1">
        <v>20</v>
      </c>
      <c r="H340" s="9">
        <v>0.95</v>
      </c>
      <c r="I340" s="1">
        <v>9</v>
      </c>
      <c r="J340" s="1"/>
      <c r="K340" s="1"/>
      <c r="L340" s="9"/>
      <c r="M340" s="1"/>
      <c r="N340" s="9"/>
      <c r="O340" s="1"/>
      <c r="P340" s="9"/>
      <c r="Q340" s="1"/>
      <c r="R340" s="9"/>
      <c r="S340" s="1"/>
      <c r="T340" s="9"/>
      <c r="U340" s="1"/>
      <c r="V340" s="9"/>
      <c r="W340" s="1">
        <v>608</v>
      </c>
      <c r="X340" s="1">
        <v>4560</v>
      </c>
      <c r="Y340" s="31"/>
    </row>
    <row r="341" spans="1:25" customHeight="1" ht="12.75">
      <c r="A341" s="1" t="s">
        <v>564</v>
      </c>
      <c r="B341" s="7">
        <v>0.65</v>
      </c>
      <c r="C341" s="1">
        <v>0.0</v>
      </c>
      <c r="D341" s="1" t="s">
        <v>158</v>
      </c>
      <c r="E341" s="5">
        <v>0.46</v>
      </c>
      <c r="F341" s="5">
        <v>0.46</v>
      </c>
      <c r="G341" s="1">
        <v>20</v>
      </c>
      <c r="H341" s="9">
        <v>0.95</v>
      </c>
      <c r="I341" s="1">
        <v>9</v>
      </c>
      <c r="J341" s="1"/>
      <c r="K341" s="1"/>
      <c r="L341" s="9"/>
      <c r="M341" s="1"/>
      <c r="N341" s="9"/>
      <c r="O341" s="1"/>
      <c r="P341" s="9"/>
      <c r="Q341" s="1"/>
      <c r="R341" s="9"/>
      <c r="S341" s="1"/>
      <c r="T341" s="9"/>
      <c r="U341" s="1"/>
      <c r="V341" s="9"/>
      <c r="W341" s="1">
        <v>608</v>
      </c>
      <c r="X341" s="1">
        <v>4624</v>
      </c>
      <c r="Y341" s="31"/>
    </row>
    <row r="342" spans="1:25" customHeight="1" ht="12.75">
      <c r="A342" s="1" t="s">
        <v>565</v>
      </c>
      <c r="B342" s="7">
        <v>0.19</v>
      </c>
      <c r="C342" s="1">
        <v>0.0</v>
      </c>
      <c r="D342" s="1" t="s">
        <v>158</v>
      </c>
      <c r="E342" s="5">
        <v>0.79</v>
      </c>
      <c r="F342" s="5">
        <v>1</v>
      </c>
      <c r="G342" s="1">
        <v>20</v>
      </c>
      <c r="H342" s="9">
        <v>0.95</v>
      </c>
      <c r="I342" s="1">
        <v>10</v>
      </c>
      <c r="J342" s="1"/>
      <c r="K342" s="1"/>
      <c r="L342" s="9"/>
      <c r="M342" s="1"/>
      <c r="N342" s="9"/>
      <c r="O342" s="1"/>
      <c r="P342" s="9"/>
      <c r="Q342" s="1"/>
      <c r="R342" s="9"/>
      <c r="S342" s="1"/>
      <c r="T342" s="9"/>
      <c r="U342" s="1"/>
      <c r="V342" s="9"/>
      <c r="W342" s="1">
        <v>608</v>
      </c>
      <c r="X342" s="1">
        <v>4688</v>
      </c>
      <c r="Y342" s="31"/>
    </row>
    <row r="343" spans="1:25" customHeight="1" ht="12.75">
      <c r="A343" s="1" t="s">
        <v>566</v>
      </c>
      <c r="B343" s="7">
        <v>0.06</v>
      </c>
      <c r="C343" s="1">
        <v>0.0</v>
      </c>
      <c r="D343" s="1" t="s">
        <v>158</v>
      </c>
      <c r="E343" s="5">
        <v>0.16</v>
      </c>
      <c r="F343" s="5">
        <v>0.64</v>
      </c>
      <c r="G343" s="1">
        <v>20</v>
      </c>
      <c r="H343" s="9">
        <v>0.95</v>
      </c>
      <c r="I343" s="1">
        <v>7</v>
      </c>
      <c r="J343" s="1"/>
      <c r="K343" s="1"/>
      <c r="L343" s="9"/>
      <c r="M343" s="1"/>
      <c r="N343" s="9"/>
      <c r="O343" s="1"/>
      <c r="P343" s="9"/>
      <c r="Q343" s="1"/>
      <c r="R343" s="9"/>
      <c r="S343" s="1"/>
      <c r="T343" s="9"/>
      <c r="U343" s="1"/>
      <c r="V343" s="9"/>
      <c r="W343" s="1">
        <v>608</v>
      </c>
      <c r="X343" s="1">
        <v>4752</v>
      </c>
      <c r="Y343" s="31"/>
    </row>
    <row r="344" spans="1:25" customHeight="1" ht="12.75">
      <c r="A344" s="1" t="s">
        <v>567</v>
      </c>
      <c r="B344" s="7">
        <v>0.63</v>
      </c>
      <c r="C344" s="1">
        <v>0.0</v>
      </c>
      <c r="D344" s="1" t="s">
        <v>158</v>
      </c>
      <c r="E344" s="5">
        <v>1.12</v>
      </c>
      <c r="F344" s="5">
        <v>0.11</v>
      </c>
      <c r="G344" s="1">
        <v>20</v>
      </c>
      <c r="H344" s="9">
        <v>0.95</v>
      </c>
      <c r="I344" s="1">
        <v>8</v>
      </c>
      <c r="J344" s="1"/>
      <c r="K344" s="1"/>
      <c r="L344" s="9"/>
      <c r="M344" s="1"/>
      <c r="N344" s="9"/>
      <c r="O344" s="1"/>
      <c r="P344" s="9"/>
      <c r="Q344" s="1"/>
      <c r="R344" s="9"/>
      <c r="S344" s="1"/>
      <c r="T344" s="9"/>
      <c r="U344" s="1"/>
      <c r="V344" s="9"/>
      <c r="W344" s="1">
        <v>608</v>
      </c>
      <c r="X344" s="1">
        <v>4816</v>
      </c>
      <c r="Y344" s="31"/>
    </row>
    <row r="345" spans="1:25" customHeight="1" ht="12.75">
      <c r="A345" s="1" t="s">
        <v>568</v>
      </c>
      <c r="B345" s="7">
        <v>0.14</v>
      </c>
      <c r="C345" s="1">
        <v>0.0</v>
      </c>
      <c r="D345" s="1" t="s">
        <v>158</v>
      </c>
      <c r="E345" s="5">
        <v>0.21</v>
      </c>
      <c r="F345" s="5">
        <v>0.13</v>
      </c>
      <c r="G345" s="1">
        <v>20</v>
      </c>
      <c r="H345" s="9">
        <v>0.95</v>
      </c>
      <c r="I345" s="1">
        <v>8</v>
      </c>
      <c r="J345" s="1"/>
      <c r="K345" s="1"/>
      <c r="L345" s="9"/>
      <c r="M345" s="1"/>
      <c r="N345" s="9"/>
      <c r="O345" s="1"/>
      <c r="P345" s="9"/>
      <c r="Q345" s="1"/>
      <c r="R345" s="9"/>
      <c r="S345" s="1"/>
      <c r="T345" s="9"/>
      <c r="U345" s="1"/>
      <c r="V345" s="9"/>
      <c r="W345" s="1">
        <v>608</v>
      </c>
      <c r="X345" s="1">
        <v>4880</v>
      </c>
      <c r="Y345" s="31"/>
    </row>
    <row r="346" spans="1:25" customHeight="1" ht="12.75">
      <c r="A346" s="1" t="s">
        <v>569</v>
      </c>
      <c r="B346" s="7">
        <v>0.6</v>
      </c>
      <c r="C346" s="1">
        <v>0.0</v>
      </c>
      <c r="D346" s="1" t="s">
        <v>158</v>
      </c>
      <c r="E346" s="5">
        <v>0.46</v>
      </c>
      <c r="F346" s="5">
        <v>2.01</v>
      </c>
      <c r="G346" s="1">
        <v>20</v>
      </c>
      <c r="H346" s="9">
        <v>0.95</v>
      </c>
      <c r="I346" s="1">
        <v>8</v>
      </c>
      <c r="J346" s="1"/>
      <c r="K346" s="1"/>
      <c r="L346" s="9"/>
      <c r="M346" s="1"/>
      <c r="N346" s="9"/>
      <c r="O346" s="1"/>
      <c r="P346" s="9"/>
      <c r="Q346" s="1"/>
      <c r="R346" s="9"/>
      <c r="S346" s="1"/>
      <c r="T346" s="9"/>
      <c r="U346" s="1"/>
      <c r="V346" s="9"/>
      <c r="W346" s="1">
        <v>608</v>
      </c>
      <c r="X346" s="1">
        <v>4944</v>
      </c>
      <c r="Y346" s="31"/>
    </row>
    <row r="347" spans="1:25" customHeight="1" ht="12.75">
      <c r="A347" s="1" t="s">
        <v>570</v>
      </c>
      <c r="B347" s="7">
        <v>0.84</v>
      </c>
      <c r="C347" s="1">
        <v>0.0</v>
      </c>
      <c r="D347" s="1" t="s">
        <v>158</v>
      </c>
      <c r="E347" s="5">
        <v>0.99</v>
      </c>
      <c r="F347" s="5">
        <v>2.59</v>
      </c>
      <c r="G347" s="1">
        <v>20</v>
      </c>
      <c r="H347" s="9">
        <v>0.95</v>
      </c>
      <c r="I347" s="1">
        <v>9</v>
      </c>
      <c r="J347" s="1"/>
      <c r="K347" s="1"/>
      <c r="L347" s="9"/>
      <c r="M347" s="1"/>
      <c r="N347" s="9"/>
      <c r="O347" s="1"/>
      <c r="P347" s="9"/>
      <c r="Q347" s="1"/>
      <c r="R347" s="9"/>
      <c r="S347" s="1"/>
      <c r="T347" s="9"/>
      <c r="U347" s="1"/>
      <c r="V347" s="9"/>
      <c r="W347" s="1">
        <v>608</v>
      </c>
      <c r="X347" s="1">
        <v>5008</v>
      </c>
      <c r="Y347" s="31"/>
    </row>
    <row r="348" spans="1:25" customHeight="1" ht="12.75">
      <c r="A348" s="1" t="s">
        <v>571</v>
      </c>
      <c r="B348" s="7">
        <v>0.57</v>
      </c>
      <c r="C348" s="1">
        <v>0.0</v>
      </c>
      <c r="D348" s="1" t="s">
        <v>158</v>
      </c>
      <c r="E348" s="5">
        <v>1.15</v>
      </c>
      <c r="F348" s="5">
        <v>1.96</v>
      </c>
      <c r="G348" s="1">
        <v>20</v>
      </c>
      <c r="H348" s="9">
        <v>0.95</v>
      </c>
      <c r="I348" s="1">
        <v>9</v>
      </c>
      <c r="J348" s="1"/>
      <c r="K348" s="1"/>
      <c r="L348" s="9"/>
      <c r="M348" s="1"/>
      <c r="N348" s="9"/>
      <c r="O348" s="1"/>
      <c r="P348" s="9"/>
      <c r="Q348" s="1"/>
      <c r="R348" s="9"/>
      <c r="S348" s="1"/>
      <c r="T348" s="9"/>
      <c r="U348" s="1"/>
      <c r="V348" s="9"/>
      <c r="W348" s="1">
        <v>608</v>
      </c>
      <c r="X348" s="1">
        <v>5072</v>
      </c>
      <c r="Y348" s="31"/>
    </row>
    <row r="349" spans="1:25" customHeight="1" ht="12.75">
      <c r="A349" s="1" t="s">
        <v>572</v>
      </c>
      <c r="B349" s="7">
        <v>0.25</v>
      </c>
      <c r="C349" s="1">
        <v>0.0</v>
      </c>
      <c r="D349" s="1" t="s">
        <v>158</v>
      </c>
      <c r="E349" s="5">
        <v>1.88</v>
      </c>
      <c r="F349" s="5">
        <v>0.47</v>
      </c>
      <c r="G349" s="1">
        <v>20</v>
      </c>
      <c r="H349" s="9">
        <v>0.95</v>
      </c>
      <c r="I349" s="1">
        <v>8</v>
      </c>
      <c r="J349" s="1"/>
      <c r="K349" s="1"/>
      <c r="L349" s="9"/>
      <c r="M349" s="1"/>
      <c r="N349" s="9"/>
      <c r="O349" s="1"/>
      <c r="P349" s="9"/>
      <c r="Q349" s="1"/>
      <c r="R349" s="9"/>
      <c r="S349" s="1"/>
      <c r="T349" s="9"/>
      <c r="U349" s="1"/>
      <c r="V349" s="9"/>
      <c r="W349" s="1">
        <v>608</v>
      </c>
      <c r="X349" s="1">
        <v>5136</v>
      </c>
      <c r="Y349" s="31"/>
    </row>
    <row r="350" spans="1:25" customHeight="1" ht="12.75">
      <c r="A350" s="1" t="s">
        <v>573</v>
      </c>
      <c r="B350" s="7">
        <v>0.22</v>
      </c>
      <c r="C350" s="1">
        <v>0.0</v>
      </c>
      <c r="D350" s="1" t="s">
        <v>158</v>
      </c>
      <c r="E350" s="5">
        <v>1.49</v>
      </c>
      <c r="F350" s="5">
        <v>1.05</v>
      </c>
      <c r="G350" s="1">
        <v>20</v>
      </c>
      <c r="H350" s="9">
        <v>0.95</v>
      </c>
      <c r="I350" s="1">
        <v>10</v>
      </c>
      <c r="J350" s="1"/>
      <c r="K350" s="1"/>
      <c r="L350" s="9"/>
      <c r="M350" s="1"/>
      <c r="N350" s="9"/>
      <c r="O350" s="1"/>
      <c r="P350" s="9"/>
      <c r="Q350" s="1"/>
      <c r="R350" s="9"/>
      <c r="S350" s="1"/>
      <c r="T350" s="9"/>
      <c r="U350" s="1"/>
      <c r="V350" s="9"/>
      <c r="W350" s="1">
        <v>608</v>
      </c>
      <c r="X350" s="1">
        <v>5200</v>
      </c>
      <c r="Y350" s="31"/>
    </row>
    <row r="351" spans="1:25" customHeight="1" ht="12.75">
      <c r="A351" s="1" t="s">
        <v>574</v>
      </c>
      <c r="B351" s="7">
        <v>0.51</v>
      </c>
      <c r="C351" s="1">
        <v>0.0</v>
      </c>
      <c r="D351" s="1" t="s">
        <v>158</v>
      </c>
      <c r="E351" s="5">
        <v>0.47</v>
      </c>
      <c r="F351" s="5">
        <v>0.61</v>
      </c>
      <c r="G351" s="1">
        <v>20</v>
      </c>
      <c r="H351" s="9">
        <v>0.95</v>
      </c>
      <c r="I351" s="1">
        <v>9</v>
      </c>
      <c r="J351" s="1"/>
      <c r="K351" s="1"/>
      <c r="L351" s="9"/>
      <c r="M351" s="1"/>
      <c r="N351" s="9"/>
      <c r="O351" s="1"/>
      <c r="P351" s="9"/>
      <c r="Q351" s="1"/>
      <c r="R351" s="9"/>
      <c r="S351" s="1"/>
      <c r="T351" s="9"/>
      <c r="U351" s="1"/>
      <c r="V351" s="9"/>
      <c r="W351" s="1">
        <v>608</v>
      </c>
      <c r="X351" s="1">
        <v>5264</v>
      </c>
      <c r="Y351" s="31"/>
    </row>
    <row r="352" spans="1:25" customHeight="1" ht="12.75">
      <c r="A352" s="1" t="s">
        <v>575</v>
      </c>
      <c r="B352" s="7">
        <v>0.35</v>
      </c>
      <c r="C352" s="1">
        <v>0.0</v>
      </c>
      <c r="D352" s="1" t="s">
        <v>158</v>
      </c>
      <c r="E352" s="5">
        <v>0.48</v>
      </c>
      <c r="F352" s="5">
        <v>0.02</v>
      </c>
      <c r="G352" s="1">
        <v>20</v>
      </c>
      <c r="H352" s="9">
        <v>0.95</v>
      </c>
      <c r="I352" s="1">
        <v>8</v>
      </c>
      <c r="J352" s="1"/>
      <c r="K352" s="1"/>
      <c r="L352" s="9"/>
      <c r="M352" s="1"/>
      <c r="N352" s="9"/>
      <c r="O352" s="1"/>
      <c r="P352" s="9"/>
      <c r="Q352" s="1"/>
      <c r="R352" s="9"/>
      <c r="S352" s="1"/>
      <c r="T352" s="9"/>
      <c r="U352" s="1"/>
      <c r="V352" s="9"/>
      <c r="W352" s="1">
        <v>608</v>
      </c>
      <c r="X352" s="1">
        <v>5328</v>
      </c>
      <c r="Y352" s="31"/>
    </row>
    <row r="353" spans="1:25" customHeight="1" ht="12.75">
      <c r="A353" s="1" t="s">
        <v>576</v>
      </c>
      <c r="B353" s="7">
        <v>0.57</v>
      </c>
      <c r="C353" s="1">
        <v>0.0</v>
      </c>
      <c r="D353" s="1" t="s">
        <v>158</v>
      </c>
      <c r="E353" s="5">
        <v>0.49</v>
      </c>
      <c r="F353" s="5">
        <v>1.31</v>
      </c>
      <c r="G353" s="1">
        <v>20</v>
      </c>
      <c r="H353" s="9">
        <v>0.95</v>
      </c>
      <c r="I353" s="1">
        <v>10</v>
      </c>
      <c r="J353" s="1"/>
      <c r="K353" s="1"/>
      <c r="L353" s="9"/>
      <c r="M353" s="1"/>
      <c r="N353" s="9"/>
      <c r="O353" s="1"/>
      <c r="P353" s="9"/>
      <c r="Q353" s="1"/>
      <c r="R353" s="9"/>
      <c r="S353" s="1"/>
      <c r="T353" s="9"/>
      <c r="U353" s="1"/>
      <c r="V353" s="9"/>
      <c r="W353" s="1">
        <v>608</v>
      </c>
      <c r="X353" s="1">
        <v>5392</v>
      </c>
      <c r="Y353" s="31"/>
    </row>
    <row r="354" spans="1:25" customHeight="1" ht="12.75">
      <c r="A354" s="1" t="s">
        <v>577</v>
      </c>
      <c r="B354" s="7">
        <v>0.45</v>
      </c>
      <c r="C354" s="1">
        <v>0.0</v>
      </c>
      <c r="D354" s="1" t="s">
        <v>158</v>
      </c>
      <c r="E354" s="5">
        <v>1.02</v>
      </c>
      <c r="F354" s="5">
        <v>0.34</v>
      </c>
      <c r="G354" s="1">
        <v>20</v>
      </c>
      <c r="H354" s="9">
        <v>0.95</v>
      </c>
      <c r="I354" s="1">
        <v>7</v>
      </c>
      <c r="J354" s="1"/>
      <c r="K354" s="1"/>
      <c r="L354" s="9"/>
      <c r="M354" s="1"/>
      <c r="N354" s="9"/>
      <c r="O354" s="1"/>
      <c r="P354" s="9"/>
      <c r="Q354" s="1"/>
      <c r="R354" s="9"/>
      <c r="S354" s="1"/>
      <c r="T354" s="9"/>
      <c r="U354" s="1"/>
      <c r="V354" s="9"/>
      <c r="W354" s="1">
        <v>608</v>
      </c>
      <c r="X354" s="1">
        <v>5456</v>
      </c>
      <c r="Y354" s="31"/>
    </row>
    <row r="355" spans="1:25" customHeight="1" ht="12.75">
      <c r="A355" s="1" t="s">
        <v>578</v>
      </c>
      <c r="B355" s="7">
        <v>0.28</v>
      </c>
      <c r="C355" s="1">
        <v>0.0</v>
      </c>
      <c r="D355" s="1" t="s">
        <v>158</v>
      </c>
      <c r="E355" s="5">
        <v>0.79</v>
      </c>
      <c r="F355" s="5">
        <v>0.76</v>
      </c>
      <c r="G355" s="1">
        <v>20</v>
      </c>
      <c r="H355" s="9">
        <v>0.95</v>
      </c>
      <c r="I355" s="1">
        <v>10</v>
      </c>
      <c r="J355" s="1"/>
      <c r="K355" s="1"/>
      <c r="L355" s="9"/>
      <c r="M355" s="1"/>
      <c r="N355" s="9"/>
      <c r="O355" s="1"/>
      <c r="P355" s="9"/>
      <c r="Q355" s="1"/>
      <c r="R355" s="9"/>
      <c r="S355" s="1"/>
      <c r="T355" s="9"/>
      <c r="U355" s="1"/>
      <c r="V355" s="9"/>
      <c r="W355" s="1">
        <v>608</v>
      </c>
      <c r="X355" s="1">
        <v>5520</v>
      </c>
      <c r="Y355" s="31"/>
    </row>
    <row r="356" spans="1:25" customHeight="1" ht="12.75">
      <c r="A356" s="1" t="s">
        <v>579</v>
      </c>
      <c r="B356" s="7">
        <v>0.9</v>
      </c>
      <c r="C356" s="1">
        <v>0.0</v>
      </c>
      <c r="D356" s="1" t="s">
        <v>158</v>
      </c>
      <c r="E356" s="5">
        <v>0.35</v>
      </c>
      <c r="F356" s="5">
        <v>0.32</v>
      </c>
      <c r="G356" s="1">
        <v>20</v>
      </c>
      <c r="H356" s="9">
        <v>0.95</v>
      </c>
      <c r="I356" s="1">
        <v>9</v>
      </c>
      <c r="J356" s="1"/>
      <c r="K356" s="1"/>
      <c r="L356" s="9"/>
      <c r="M356" s="1"/>
      <c r="N356" s="9"/>
      <c r="O356" s="1"/>
      <c r="P356" s="9"/>
      <c r="Q356" s="1"/>
      <c r="R356" s="9"/>
      <c r="S356" s="1"/>
      <c r="T356" s="9"/>
      <c r="U356" s="1"/>
      <c r="V356" s="9"/>
      <c r="W356" s="1">
        <v>608</v>
      </c>
      <c r="X356" s="1">
        <v>5584</v>
      </c>
      <c r="Y356" s="31"/>
    </row>
    <row r="357" spans="1:25" customHeight="1" ht="12.75">
      <c r="A357" s="1" t="s">
        <v>580</v>
      </c>
      <c r="B357" s="7">
        <v>0.58</v>
      </c>
      <c r="C357" s="1">
        <v>0.0</v>
      </c>
      <c r="D357" s="1" t="s">
        <v>158</v>
      </c>
      <c r="E357" s="5">
        <v>0.6</v>
      </c>
      <c r="F357" s="5">
        <v>0.98</v>
      </c>
      <c r="G357" s="1">
        <v>20</v>
      </c>
      <c r="H357" s="9">
        <v>0.95</v>
      </c>
      <c r="I357" s="1">
        <v>9</v>
      </c>
      <c r="J357" s="1"/>
      <c r="K357" s="1"/>
      <c r="L357" s="9"/>
      <c r="M357" s="1"/>
      <c r="N357" s="9"/>
      <c r="O357" s="1"/>
      <c r="P357" s="9"/>
      <c r="Q357" s="1"/>
      <c r="R357" s="9"/>
      <c r="S357" s="1"/>
      <c r="T357" s="9"/>
      <c r="U357" s="1"/>
      <c r="V357" s="9"/>
      <c r="W357" s="1">
        <v>608</v>
      </c>
      <c r="X357" s="1">
        <v>5648</v>
      </c>
      <c r="Y357" s="31"/>
    </row>
    <row r="358" spans="1:25" customHeight="1" ht="12.75">
      <c r="A358" s="1" t="s">
        <v>581</v>
      </c>
      <c r="B358" s="7">
        <v>0.95</v>
      </c>
      <c r="C358" s="1">
        <v>0.0</v>
      </c>
      <c r="D358" s="1" t="s">
        <v>158</v>
      </c>
      <c r="E358" s="5">
        <v>0.47</v>
      </c>
      <c r="F358" s="5">
        <v>1.57</v>
      </c>
      <c r="G358" s="1">
        <v>20</v>
      </c>
      <c r="H358" s="9">
        <v>0.95</v>
      </c>
      <c r="I358" s="1">
        <v>8</v>
      </c>
      <c r="J358" s="1"/>
      <c r="K358" s="1"/>
      <c r="L358" s="9"/>
      <c r="M358" s="1"/>
      <c r="N358" s="9"/>
      <c r="O358" s="1"/>
      <c r="P358" s="9"/>
      <c r="Q358" s="1"/>
      <c r="R358" s="9"/>
      <c r="S358" s="1"/>
      <c r="T358" s="9"/>
      <c r="U358" s="1"/>
      <c r="V358" s="9"/>
      <c r="W358" s="1">
        <v>608</v>
      </c>
      <c r="X358" s="1">
        <v>5712</v>
      </c>
      <c r="Y358" s="31"/>
    </row>
    <row r="359" spans="1:25" customHeight="1" ht="12.75">
      <c r="A359" s="1" t="s">
        <v>582</v>
      </c>
      <c r="B359" s="7">
        <v>0.01</v>
      </c>
      <c r="C359" s="1">
        <v>0.0</v>
      </c>
      <c r="D359" s="1" t="s">
        <v>158</v>
      </c>
      <c r="E359" s="5">
        <v>0.25</v>
      </c>
      <c r="F359" s="5">
        <v>1.03</v>
      </c>
      <c r="G359" s="1">
        <v>20</v>
      </c>
      <c r="H359" s="9">
        <v>0.95</v>
      </c>
      <c r="I359" s="1">
        <v>8</v>
      </c>
      <c r="J359" s="1"/>
      <c r="K359" s="1"/>
      <c r="L359" s="9"/>
      <c r="M359" s="1"/>
      <c r="N359" s="9"/>
      <c r="O359" s="1"/>
      <c r="P359" s="9"/>
      <c r="Q359" s="1"/>
      <c r="R359" s="9"/>
      <c r="S359" s="1"/>
      <c r="T359" s="9"/>
      <c r="U359" s="1"/>
      <c r="V359" s="9"/>
      <c r="W359" s="1">
        <v>608</v>
      </c>
      <c r="X359" s="1">
        <v>5776</v>
      </c>
      <c r="Y359" s="31"/>
    </row>
    <row r="360" spans="1:25" customHeight="1" ht="12.75">
      <c r="A360" s="1" t="s">
        <v>583</v>
      </c>
      <c r="B360" s="7">
        <v>0.83</v>
      </c>
      <c r="C360" s="1">
        <v>0.0</v>
      </c>
      <c r="D360" s="1" t="s">
        <v>158</v>
      </c>
      <c r="E360" s="5">
        <v>0.98</v>
      </c>
      <c r="F360" s="5">
        <v>0.07</v>
      </c>
      <c r="G360" s="1">
        <v>20</v>
      </c>
      <c r="H360" s="9">
        <v>0.95</v>
      </c>
      <c r="I360" s="1">
        <v>7</v>
      </c>
      <c r="J360" s="1"/>
      <c r="K360" s="1"/>
      <c r="L360" s="9"/>
      <c r="M360" s="1"/>
      <c r="N360" s="9"/>
      <c r="O360" s="1"/>
      <c r="P360" s="9"/>
      <c r="Q360" s="1"/>
      <c r="R360" s="9"/>
      <c r="S360" s="1"/>
      <c r="T360" s="9"/>
      <c r="U360" s="1"/>
      <c r="V360" s="9"/>
      <c r="W360" s="1">
        <v>608</v>
      </c>
      <c r="X360" s="1">
        <v>5840</v>
      </c>
      <c r="Y360" s="31"/>
    </row>
    <row r="361" spans="1:25" customHeight="1" ht="12.75">
      <c r="A361" s="1" t="s">
        <v>584</v>
      </c>
      <c r="B361" s="7">
        <v>0.07</v>
      </c>
      <c r="C361" s="1">
        <v>0.0</v>
      </c>
      <c r="D361" s="1" t="s">
        <v>158</v>
      </c>
      <c r="E361" s="5">
        <v>0.49</v>
      </c>
      <c r="F361" s="5">
        <v>0.2</v>
      </c>
      <c r="G361" s="1">
        <v>20</v>
      </c>
      <c r="H361" s="9">
        <v>0.95</v>
      </c>
      <c r="I361" s="1">
        <v>7</v>
      </c>
      <c r="J361" s="1"/>
      <c r="K361" s="1"/>
      <c r="L361" s="9"/>
      <c r="M361" s="1"/>
      <c r="N361" s="9"/>
      <c r="O361" s="1"/>
      <c r="P361" s="9"/>
      <c r="Q361" s="1"/>
      <c r="R361" s="9"/>
      <c r="S361" s="1"/>
      <c r="T361" s="9"/>
      <c r="U361" s="1"/>
      <c r="V361" s="9"/>
      <c r="W361" s="1">
        <v>608</v>
      </c>
      <c r="X361" s="1">
        <v>5904</v>
      </c>
      <c r="Y361" s="31"/>
    </row>
    <row r="362" spans="1:25" customHeight="1" ht="12.75">
      <c r="A362" s="1" t="s">
        <v>585</v>
      </c>
      <c r="B362" s="7">
        <v>0.66</v>
      </c>
      <c r="C362" s="1">
        <v>0.0</v>
      </c>
      <c r="D362" s="1" t="s">
        <v>158</v>
      </c>
      <c r="E362" s="5">
        <v>1.27</v>
      </c>
      <c r="F362" s="5">
        <v>2.03</v>
      </c>
      <c r="G362" s="1">
        <v>20</v>
      </c>
      <c r="H362" s="9">
        <v>0.95</v>
      </c>
      <c r="I362" s="1">
        <v>9</v>
      </c>
      <c r="J362" s="1"/>
      <c r="K362" s="1"/>
      <c r="L362" s="9"/>
      <c r="M362" s="1"/>
      <c r="N362" s="9"/>
      <c r="O362" s="1"/>
      <c r="P362" s="9"/>
      <c r="Q362" s="1"/>
      <c r="R362" s="9"/>
      <c r="S362" s="1"/>
      <c r="T362" s="9"/>
      <c r="U362" s="1"/>
      <c r="V362" s="9"/>
      <c r="W362" s="1">
        <v>608</v>
      </c>
      <c r="X362" s="1">
        <v>5968</v>
      </c>
      <c r="Y362" s="31"/>
    </row>
    <row r="363" spans="1:25" customHeight="1" ht="12.75">
      <c r="A363" s="1" t="s">
        <v>586</v>
      </c>
      <c r="B363" s="7">
        <v>0.32</v>
      </c>
      <c r="C363" s="1">
        <v>0.0</v>
      </c>
      <c r="D363" s="1" t="s">
        <v>158</v>
      </c>
      <c r="E363" s="5">
        <v>0.92</v>
      </c>
      <c r="F363" s="5">
        <v>0.7</v>
      </c>
      <c r="G363" s="1">
        <v>20</v>
      </c>
      <c r="H363" s="9">
        <v>0.95</v>
      </c>
      <c r="I363" s="1">
        <v>10</v>
      </c>
      <c r="J363" s="1"/>
      <c r="K363" s="1"/>
      <c r="L363" s="9"/>
      <c r="M363" s="1"/>
      <c r="N363" s="9"/>
      <c r="O363" s="1"/>
      <c r="P363" s="9"/>
      <c r="Q363" s="1"/>
      <c r="R363" s="9"/>
      <c r="S363" s="1"/>
      <c r="T363" s="9"/>
      <c r="U363" s="1"/>
      <c r="V363" s="9"/>
      <c r="W363" s="1">
        <v>608</v>
      </c>
      <c r="X363" s="1">
        <v>6032</v>
      </c>
      <c r="Y363" s="31"/>
    </row>
    <row r="364" spans="1:25" customHeight="1" ht="12.75">
      <c r="A364" s="1" t="s">
        <v>587</v>
      </c>
      <c r="B364" s="7">
        <v>0.7</v>
      </c>
      <c r="C364" s="1">
        <v>0.0</v>
      </c>
      <c r="D364" s="1" t="s">
        <v>158</v>
      </c>
      <c r="E364" s="5">
        <v>0.57</v>
      </c>
      <c r="F364" s="5">
        <v>0.3</v>
      </c>
      <c r="G364" s="1">
        <v>20</v>
      </c>
      <c r="H364" s="9">
        <v>0.95</v>
      </c>
      <c r="I364" s="1">
        <v>9</v>
      </c>
      <c r="J364" s="1"/>
      <c r="K364" s="1"/>
      <c r="L364" s="9"/>
      <c r="M364" s="1"/>
      <c r="N364" s="9"/>
      <c r="O364" s="1"/>
      <c r="P364" s="9"/>
      <c r="Q364" s="1"/>
      <c r="R364" s="9"/>
      <c r="S364" s="1"/>
      <c r="T364" s="9"/>
      <c r="U364" s="1"/>
      <c r="V364" s="9"/>
      <c r="W364" s="1">
        <v>608</v>
      </c>
      <c r="X364" s="1">
        <v>6096</v>
      </c>
      <c r="Y364" s="31"/>
    </row>
    <row r="365" spans="1:25" customHeight="1" ht="12.75">
      <c r="A365" s="1" t="s">
        <v>588</v>
      </c>
      <c r="B365" s="7">
        <v>0.44</v>
      </c>
      <c r="C365" s="1">
        <v>0.0</v>
      </c>
      <c r="D365" s="1" t="s">
        <v>158</v>
      </c>
      <c r="E365" s="5">
        <v>0.26</v>
      </c>
      <c r="F365" s="5">
        <v>0.21</v>
      </c>
      <c r="G365" s="1">
        <v>20</v>
      </c>
      <c r="H365" s="9">
        <v>0.95</v>
      </c>
      <c r="I365" s="1">
        <v>8</v>
      </c>
      <c r="J365" s="1"/>
      <c r="K365" s="1"/>
      <c r="L365" s="9"/>
      <c r="M365" s="1"/>
      <c r="N365" s="9"/>
      <c r="O365" s="1"/>
      <c r="P365" s="9"/>
      <c r="Q365" s="1"/>
      <c r="R365" s="9"/>
      <c r="S365" s="1"/>
      <c r="T365" s="9"/>
      <c r="U365" s="1"/>
      <c r="V365" s="9"/>
      <c r="W365" s="1">
        <v>608</v>
      </c>
      <c r="X365" s="1">
        <v>6160</v>
      </c>
      <c r="Y365" s="31"/>
    </row>
    <row r="366" spans="1:25" customHeight="1" ht="12.75">
      <c r="A366" s="1" t="s">
        <v>589</v>
      </c>
      <c r="B366" s="7">
        <v>0.11</v>
      </c>
      <c r="C366" s="1">
        <v>0.0</v>
      </c>
      <c r="D366" s="1" t="s">
        <v>158</v>
      </c>
      <c r="E366" s="5">
        <v>0.75</v>
      </c>
      <c r="F366" s="5">
        <v>0.84</v>
      </c>
      <c r="G366" s="1">
        <v>20</v>
      </c>
      <c r="H366" s="9">
        <v>0.95</v>
      </c>
      <c r="I366" s="1">
        <v>9</v>
      </c>
      <c r="J366" s="1"/>
      <c r="K366" s="1"/>
      <c r="L366" s="9"/>
      <c r="M366" s="1"/>
      <c r="N366" s="9"/>
      <c r="O366" s="1"/>
      <c r="P366" s="9"/>
      <c r="Q366" s="1"/>
      <c r="R366" s="9"/>
      <c r="S366" s="1"/>
      <c r="T366" s="9"/>
      <c r="U366" s="1"/>
      <c r="V366" s="9"/>
      <c r="W366" s="1">
        <v>608</v>
      </c>
      <c r="X366" s="1">
        <v>6224</v>
      </c>
      <c r="Y366" s="31"/>
    </row>
    <row r="367" spans="1:25" customHeight="1" ht="12.75">
      <c r="A367" s="1" t="s">
        <v>590</v>
      </c>
      <c r="B367" s="7">
        <v>0.37</v>
      </c>
      <c r="C367" s="1">
        <v>0.0</v>
      </c>
      <c r="D367" s="1" t="s">
        <v>158</v>
      </c>
      <c r="E367" s="5">
        <v>0.29</v>
      </c>
      <c r="F367" s="5">
        <v>1.03</v>
      </c>
      <c r="G367" s="1">
        <v>20</v>
      </c>
      <c r="H367" s="9">
        <v>0.95</v>
      </c>
      <c r="I367" s="1">
        <v>8</v>
      </c>
      <c r="J367" s="1"/>
      <c r="K367" s="1"/>
      <c r="L367" s="9"/>
      <c r="M367" s="1"/>
      <c r="N367" s="9"/>
      <c r="O367" s="1"/>
      <c r="P367" s="9"/>
      <c r="Q367" s="1"/>
      <c r="R367" s="9"/>
      <c r="S367" s="1"/>
      <c r="T367" s="9"/>
      <c r="U367" s="1"/>
      <c r="V367" s="9"/>
      <c r="W367" s="1">
        <v>608</v>
      </c>
      <c r="X367" s="1">
        <v>6288</v>
      </c>
      <c r="Y367" s="31"/>
    </row>
    <row r="368" spans="1:25" customHeight="1" ht="12.75">
      <c r="A368" s="1" t="s">
        <v>591</v>
      </c>
      <c r="B368" s="7">
        <v>0.06</v>
      </c>
      <c r="C368" s="1">
        <v>0.0</v>
      </c>
      <c r="D368" s="1" t="s">
        <v>158</v>
      </c>
      <c r="E368" s="5">
        <v>0.8</v>
      </c>
      <c r="F368" s="5">
        <v>0.75</v>
      </c>
      <c r="G368" s="1">
        <v>20</v>
      </c>
      <c r="H368" s="9">
        <v>0.95</v>
      </c>
      <c r="I368" s="1">
        <v>8</v>
      </c>
      <c r="J368" s="1"/>
      <c r="K368" s="1"/>
      <c r="L368" s="9"/>
      <c r="M368" s="1"/>
      <c r="N368" s="9"/>
      <c r="O368" s="1"/>
      <c r="P368" s="9"/>
      <c r="Q368" s="1"/>
      <c r="R368" s="9"/>
      <c r="S368" s="1"/>
      <c r="T368" s="9"/>
      <c r="U368" s="1"/>
      <c r="V368" s="9"/>
      <c r="W368" s="1">
        <v>608</v>
      </c>
      <c r="X368" s="1">
        <v>6352</v>
      </c>
      <c r="Y368" s="31"/>
    </row>
    <row r="369" spans="1:25" customHeight="1" ht="12.75">
      <c r="A369" s="1" t="s">
        <v>592</v>
      </c>
      <c r="B369" s="7">
        <v>0.48</v>
      </c>
      <c r="C369" s="1">
        <v>0.0</v>
      </c>
      <c r="D369" s="1" t="s">
        <v>158</v>
      </c>
      <c r="E369" s="5">
        <v>0.34</v>
      </c>
      <c r="F369" s="5">
        <v>0.43</v>
      </c>
      <c r="G369" s="1">
        <v>20</v>
      </c>
      <c r="H369" s="9">
        <v>0.95</v>
      </c>
      <c r="I369" s="1">
        <v>8</v>
      </c>
      <c r="J369" s="1"/>
      <c r="K369" s="1"/>
      <c r="L369" s="9"/>
      <c r="M369" s="1"/>
      <c r="N369" s="9"/>
      <c r="O369" s="1"/>
      <c r="P369" s="9"/>
      <c r="Q369" s="1"/>
      <c r="R369" s="9"/>
      <c r="S369" s="1"/>
      <c r="T369" s="9"/>
      <c r="U369" s="1"/>
      <c r="V369" s="9"/>
      <c r="W369" s="1">
        <v>608</v>
      </c>
      <c r="X369" s="1">
        <v>6416</v>
      </c>
      <c r="Y369" s="31"/>
    </row>
    <row r="370" spans="1:25" customHeight="1" ht="12.75">
      <c r="A370" s="1" t="s">
        <v>593</v>
      </c>
      <c r="B370" s="7">
        <v>0.78</v>
      </c>
      <c r="C370" s="1">
        <v>0.0</v>
      </c>
      <c r="D370" s="1" t="s">
        <v>158</v>
      </c>
      <c r="E370" s="5">
        <v>1.18</v>
      </c>
      <c r="F370" s="5">
        <v>0.58</v>
      </c>
      <c r="G370" s="1">
        <v>20</v>
      </c>
      <c r="H370" s="9">
        <v>0.95</v>
      </c>
      <c r="I370" s="1">
        <v>7</v>
      </c>
      <c r="J370" s="1"/>
      <c r="K370" s="1"/>
      <c r="L370" s="9"/>
      <c r="M370" s="1"/>
      <c r="N370" s="9"/>
      <c r="O370" s="1"/>
      <c r="P370" s="9"/>
      <c r="Q370" s="1"/>
      <c r="R370" s="9"/>
      <c r="S370" s="1"/>
      <c r="T370" s="9"/>
      <c r="U370" s="1"/>
      <c r="V370" s="9"/>
      <c r="W370" s="1">
        <v>608</v>
      </c>
      <c r="X370" s="1">
        <v>6480</v>
      </c>
      <c r="Y370" s="31"/>
    </row>
    <row r="371" spans="1:25" customHeight="1" ht="12.75">
      <c r="A371" s="1" t="s">
        <v>594</v>
      </c>
      <c r="B371" s="7">
        <v>0.15</v>
      </c>
      <c r="C371" s="1">
        <v>0.0</v>
      </c>
      <c r="D371" s="1" t="s">
        <v>158</v>
      </c>
      <c r="E371" s="5">
        <v>0.23</v>
      </c>
      <c r="F371" s="5">
        <v>0.91</v>
      </c>
      <c r="G371" s="1">
        <v>20</v>
      </c>
      <c r="H371" s="9">
        <v>0.95</v>
      </c>
      <c r="I371" s="1">
        <v>7</v>
      </c>
      <c r="J371" s="1"/>
      <c r="K371" s="1"/>
      <c r="L371" s="9"/>
      <c r="M371" s="1"/>
      <c r="N371" s="9"/>
      <c r="O371" s="1"/>
      <c r="P371" s="9"/>
      <c r="Q371" s="1"/>
      <c r="R371" s="9"/>
      <c r="S371" s="1"/>
      <c r="T371" s="9"/>
      <c r="U371" s="1"/>
      <c r="V371" s="9"/>
      <c r="W371" s="1">
        <v>608</v>
      </c>
      <c r="X371" s="1">
        <v>6544</v>
      </c>
      <c r="Y371" s="31"/>
    </row>
    <row r="372" spans="1:25" customHeight="1" ht="12.75">
      <c r="A372" s="1" t="s">
        <v>595</v>
      </c>
      <c r="B372" s="7">
        <v>0.52</v>
      </c>
      <c r="C372" s="1">
        <v>0.0</v>
      </c>
      <c r="D372" s="1" t="s">
        <v>158</v>
      </c>
      <c r="E372" s="5">
        <v>0.69</v>
      </c>
      <c r="F372" s="5">
        <v>0.9</v>
      </c>
      <c r="G372" s="1">
        <v>20</v>
      </c>
      <c r="H372" s="9">
        <v>0.95</v>
      </c>
      <c r="I372" s="1">
        <v>9</v>
      </c>
      <c r="J372" s="1"/>
      <c r="K372" s="1"/>
      <c r="L372" s="9"/>
      <c r="M372" s="1"/>
      <c r="N372" s="9"/>
      <c r="O372" s="1"/>
      <c r="P372" s="9"/>
      <c r="Q372" s="1"/>
      <c r="R372" s="9"/>
      <c r="S372" s="1"/>
      <c r="T372" s="9"/>
      <c r="U372" s="1"/>
      <c r="V372" s="9"/>
      <c r="W372" s="1">
        <v>608</v>
      </c>
      <c r="X372" s="1">
        <v>6608</v>
      </c>
      <c r="Y372" s="31"/>
    </row>
    <row r="373" spans="1:25" customHeight="1" ht="12.75">
      <c r="A373" s="1" t="s">
        <v>596</v>
      </c>
      <c r="B373" s="7">
        <v>0.6</v>
      </c>
      <c r="C373" s="1">
        <v>0.0</v>
      </c>
      <c r="D373" s="1" t="s">
        <v>158</v>
      </c>
      <c r="E373" s="5">
        <v>0.82</v>
      </c>
      <c r="F373" s="5">
        <v>2.51</v>
      </c>
      <c r="G373" s="1">
        <v>20</v>
      </c>
      <c r="H373" s="9">
        <v>0.95</v>
      </c>
      <c r="I373" s="1">
        <v>9</v>
      </c>
      <c r="J373" s="1"/>
      <c r="K373" s="1"/>
      <c r="L373" s="9"/>
      <c r="M373" s="1"/>
      <c r="N373" s="9"/>
      <c r="O373" s="1"/>
      <c r="P373" s="9"/>
      <c r="Q373" s="1"/>
      <c r="R373" s="9"/>
      <c r="S373" s="1"/>
      <c r="T373" s="9"/>
      <c r="U373" s="1"/>
      <c r="V373" s="9"/>
      <c r="W373" s="1">
        <v>608</v>
      </c>
      <c r="X373" s="1">
        <v>6672</v>
      </c>
      <c r="Y373" s="31"/>
    </row>
    <row r="374" spans="1:25" customHeight="1" ht="12.75">
      <c r="A374" s="1" t="s">
        <v>597</v>
      </c>
      <c r="B374" s="7">
        <v>0.3</v>
      </c>
      <c r="C374" s="1">
        <v>0.0</v>
      </c>
      <c r="D374" s="1" t="s">
        <v>158</v>
      </c>
      <c r="E374" s="5">
        <v>0.86</v>
      </c>
      <c r="F374" s="5">
        <v>1.16</v>
      </c>
      <c r="G374" s="1">
        <v>20</v>
      </c>
      <c r="H374" s="9">
        <v>0.95</v>
      </c>
      <c r="I374" s="1">
        <v>8</v>
      </c>
      <c r="J374" s="1"/>
      <c r="K374" s="1"/>
      <c r="L374" s="9"/>
      <c r="M374" s="1"/>
      <c r="N374" s="9"/>
      <c r="O374" s="1"/>
      <c r="P374" s="9"/>
      <c r="Q374" s="1"/>
      <c r="R374" s="9"/>
      <c r="S374" s="1"/>
      <c r="T374" s="9"/>
      <c r="U374" s="1"/>
      <c r="V374" s="9"/>
      <c r="W374" s="1">
        <v>608</v>
      </c>
      <c r="X374" s="1">
        <v>6736</v>
      </c>
      <c r="Y374" s="31"/>
    </row>
    <row r="375" spans="1:25" customHeight="1" ht="12.75">
      <c r="A375" s="1" t="s">
        <v>598</v>
      </c>
      <c r="B375" s="7">
        <v>0.81</v>
      </c>
      <c r="C375" s="1">
        <v>0.0</v>
      </c>
      <c r="D375" s="1" t="s">
        <v>158</v>
      </c>
      <c r="E375" s="5">
        <v>0.29</v>
      </c>
      <c r="F375" s="5">
        <v>1.32</v>
      </c>
      <c r="G375" s="1">
        <v>20</v>
      </c>
      <c r="H375" s="9">
        <v>0.95</v>
      </c>
      <c r="I375" s="1">
        <v>7</v>
      </c>
      <c r="J375" s="1"/>
      <c r="K375" s="1"/>
      <c r="L375" s="9"/>
      <c r="M375" s="1"/>
      <c r="N375" s="9"/>
      <c r="O375" s="1"/>
      <c r="P375" s="9"/>
      <c r="Q375" s="1"/>
      <c r="R375" s="9"/>
      <c r="S375" s="1"/>
      <c r="T375" s="9"/>
      <c r="U375" s="1"/>
      <c r="V375" s="9"/>
      <c r="W375" s="1">
        <v>608</v>
      </c>
      <c r="X375" s="1">
        <v>6800</v>
      </c>
      <c r="Y375" s="31"/>
    </row>
    <row r="376" spans="1:25" customHeight="1" ht="12.75">
      <c r="A376" s="1" t="s">
        <v>599</v>
      </c>
      <c r="B376" s="7">
        <v>0.5</v>
      </c>
      <c r="C376" s="1">
        <v>0.0</v>
      </c>
      <c r="D376" s="1" t="s">
        <v>158</v>
      </c>
      <c r="E376" s="5">
        <v>0.5</v>
      </c>
      <c r="F376" s="5">
        <v>1.27</v>
      </c>
      <c r="G376" s="1">
        <v>20</v>
      </c>
      <c r="H376" s="9">
        <v>0.95</v>
      </c>
      <c r="I376" s="1">
        <v>7</v>
      </c>
      <c r="J376" s="1"/>
      <c r="K376" s="1"/>
      <c r="L376" s="9"/>
      <c r="M376" s="1"/>
      <c r="N376" s="9"/>
      <c r="O376" s="1"/>
      <c r="P376" s="9"/>
      <c r="Q376" s="1"/>
      <c r="R376" s="9"/>
      <c r="S376" s="1"/>
      <c r="T376" s="9"/>
      <c r="U376" s="1"/>
      <c r="V376" s="9"/>
      <c r="W376" s="1">
        <v>608</v>
      </c>
      <c r="X376" s="1">
        <v>6864</v>
      </c>
      <c r="Y376" s="31"/>
    </row>
    <row r="377" spans="1:25" customHeight="1" ht="12.75">
      <c r="A377" s="1" t="s">
        <v>600</v>
      </c>
      <c r="B377" s="7">
        <v>0.18</v>
      </c>
      <c r="C377" s="1">
        <v>0.0</v>
      </c>
      <c r="D377" s="1" t="s">
        <v>158</v>
      </c>
      <c r="E377" s="5">
        <v>0.2</v>
      </c>
      <c r="F377" s="5">
        <v>0.84</v>
      </c>
      <c r="G377" s="1">
        <v>20</v>
      </c>
      <c r="H377" s="9">
        <v>0.95</v>
      </c>
      <c r="I377" s="1">
        <v>8</v>
      </c>
      <c r="J377" s="1"/>
      <c r="K377" s="1"/>
      <c r="L377" s="9"/>
      <c r="M377" s="1"/>
      <c r="N377" s="9"/>
      <c r="O377" s="1"/>
      <c r="P377" s="9"/>
      <c r="Q377" s="1"/>
      <c r="R377" s="9"/>
      <c r="S377" s="1"/>
      <c r="T377" s="9"/>
      <c r="U377" s="1"/>
      <c r="V377" s="9"/>
      <c r="W377" s="1">
        <v>608</v>
      </c>
      <c r="X377" s="1">
        <v>6928</v>
      </c>
      <c r="Y377" s="31"/>
    </row>
    <row r="378" spans="1:25" customHeight="1" ht="12.75">
      <c r="A378" s="1" t="s">
        <v>601</v>
      </c>
      <c r="B378" s="7">
        <v>0.37</v>
      </c>
      <c r="C378" s="1">
        <v>0.0</v>
      </c>
      <c r="D378" s="1" t="s">
        <v>158</v>
      </c>
      <c r="E378" s="5">
        <v>1.09</v>
      </c>
      <c r="F378" s="5">
        <v>1.23</v>
      </c>
      <c r="G378" s="1">
        <v>20</v>
      </c>
      <c r="H378" s="9">
        <v>0.95</v>
      </c>
      <c r="I378" s="1">
        <v>10</v>
      </c>
      <c r="J378" s="1"/>
      <c r="K378" s="1"/>
      <c r="L378" s="9"/>
      <c r="M378" s="1"/>
      <c r="N378" s="9"/>
      <c r="O378" s="1"/>
      <c r="P378" s="9"/>
      <c r="Q378" s="1"/>
      <c r="R378" s="9"/>
      <c r="S378" s="1"/>
      <c r="T378" s="9"/>
      <c r="U378" s="1"/>
      <c r="V378" s="9"/>
      <c r="W378" s="1">
        <v>608</v>
      </c>
      <c r="X378" s="1">
        <v>6992</v>
      </c>
      <c r="Y378" s="31"/>
    </row>
    <row r="379" spans="1:25" customHeight="1" ht="12.75">
      <c r="A379" s="1" t="s">
        <v>602</v>
      </c>
      <c r="B379" s="7">
        <v>0.65</v>
      </c>
      <c r="C379" s="1">
        <v>0.0</v>
      </c>
      <c r="D379" s="1" t="s">
        <v>158</v>
      </c>
      <c r="E379" s="5">
        <v>0.61</v>
      </c>
      <c r="F379" s="5">
        <v>0.64</v>
      </c>
      <c r="G379" s="1">
        <v>20</v>
      </c>
      <c r="H379" s="9">
        <v>0.95</v>
      </c>
      <c r="I379" s="1">
        <v>9</v>
      </c>
      <c r="J379" s="1"/>
      <c r="K379" s="1"/>
      <c r="L379" s="9"/>
      <c r="M379" s="1"/>
      <c r="N379" s="9"/>
      <c r="O379" s="1"/>
      <c r="P379" s="9"/>
      <c r="Q379" s="1"/>
      <c r="R379" s="9"/>
      <c r="S379" s="1"/>
      <c r="T379" s="9"/>
      <c r="U379" s="1"/>
      <c r="V379" s="9"/>
      <c r="W379" s="1">
        <v>608</v>
      </c>
      <c r="X379" s="1">
        <v>7056</v>
      </c>
      <c r="Y379" s="31"/>
    </row>
    <row r="380" spans="1:25" customHeight="1" ht="12.75">
      <c r="A380" s="1" t="s">
        <v>603</v>
      </c>
      <c r="B380" s="7">
        <v>0.86</v>
      </c>
      <c r="C380" s="1">
        <v>0.0</v>
      </c>
      <c r="D380" s="1" t="s">
        <v>158</v>
      </c>
      <c r="E380" s="5">
        <v>1.37</v>
      </c>
      <c r="F380" s="5">
        <v>1.14</v>
      </c>
      <c r="G380" s="1">
        <v>20</v>
      </c>
      <c r="H380" s="9">
        <v>0.95</v>
      </c>
      <c r="I380" s="1">
        <v>7</v>
      </c>
      <c r="J380" s="1"/>
      <c r="K380" s="1"/>
      <c r="L380" s="9"/>
      <c r="M380" s="1"/>
      <c r="N380" s="9"/>
      <c r="O380" s="1"/>
      <c r="P380" s="9"/>
      <c r="Q380" s="1"/>
      <c r="R380" s="9"/>
      <c r="S380" s="1"/>
      <c r="T380" s="9"/>
      <c r="U380" s="1"/>
      <c r="V380" s="9"/>
      <c r="W380" s="1">
        <v>608</v>
      </c>
      <c r="X380" s="1">
        <v>7120</v>
      </c>
      <c r="Y380" s="31"/>
    </row>
    <row r="381" spans="1:25" customHeight="1" ht="12.75">
      <c r="A381" s="1" t="s">
        <v>604</v>
      </c>
      <c r="B381" s="7">
        <v>0.26</v>
      </c>
      <c r="C381" s="1">
        <v>0.0</v>
      </c>
      <c r="D381" s="1" t="s">
        <v>158</v>
      </c>
      <c r="E381" s="5">
        <v>1.37</v>
      </c>
      <c r="F381" s="5">
        <v>1.98</v>
      </c>
      <c r="G381" s="1">
        <v>20</v>
      </c>
      <c r="H381" s="9">
        <v>0.95</v>
      </c>
      <c r="I381" s="1">
        <v>8</v>
      </c>
      <c r="J381" s="1"/>
      <c r="K381" s="1"/>
      <c r="L381" s="9"/>
      <c r="M381" s="1"/>
      <c r="N381" s="9"/>
      <c r="O381" s="1"/>
      <c r="P381" s="9"/>
      <c r="Q381" s="1"/>
      <c r="R381" s="9"/>
      <c r="S381" s="1"/>
      <c r="T381" s="9"/>
      <c r="U381" s="1"/>
      <c r="V381" s="9"/>
      <c r="W381" s="1">
        <v>608</v>
      </c>
      <c r="X381" s="1">
        <v>7184</v>
      </c>
      <c r="Y381" s="31"/>
    </row>
    <row r="382" spans="1:25" customHeight="1" ht="12.75">
      <c r="A382" s="1" t="s">
        <v>605</v>
      </c>
      <c r="B382" s="7">
        <v>0.47</v>
      </c>
      <c r="C382" s="1">
        <v>0.0</v>
      </c>
      <c r="D382" s="1" t="s">
        <v>158</v>
      </c>
      <c r="E382" s="5">
        <v>0.84</v>
      </c>
      <c r="F382" s="5">
        <v>0.71</v>
      </c>
      <c r="G382" s="1">
        <v>20</v>
      </c>
      <c r="H382" s="9">
        <v>0.95</v>
      </c>
      <c r="I382" s="1">
        <v>7</v>
      </c>
      <c r="J382" s="1"/>
      <c r="K382" s="1"/>
      <c r="L382" s="9"/>
      <c r="M382" s="1"/>
      <c r="N382" s="9"/>
      <c r="O382" s="1"/>
      <c r="P382" s="9"/>
      <c r="Q382" s="1"/>
      <c r="R382" s="9"/>
      <c r="S382" s="1"/>
      <c r="T382" s="9"/>
      <c r="U382" s="1"/>
      <c r="V382" s="9"/>
      <c r="W382" s="1">
        <v>608</v>
      </c>
      <c r="X382" s="1">
        <v>7248</v>
      </c>
      <c r="Y382" s="31"/>
    </row>
    <row r="383" spans="1:25" customHeight="1" ht="12.75">
      <c r="A383" s="1" t="s">
        <v>606</v>
      </c>
      <c r="B383" s="7">
        <v>0.78</v>
      </c>
      <c r="C383" s="1">
        <v>0.0</v>
      </c>
      <c r="D383" s="1" t="s">
        <v>158</v>
      </c>
      <c r="E383" s="5">
        <v>0.28</v>
      </c>
      <c r="F383" s="5">
        <v>0.47</v>
      </c>
      <c r="G383" s="1">
        <v>20</v>
      </c>
      <c r="H383" s="9">
        <v>0.95</v>
      </c>
      <c r="I383" s="1">
        <v>8</v>
      </c>
      <c r="J383" s="1"/>
      <c r="K383" s="1"/>
      <c r="L383" s="9"/>
      <c r="M383" s="1"/>
      <c r="N383" s="9"/>
      <c r="O383" s="1"/>
      <c r="P383" s="9"/>
      <c r="Q383" s="1"/>
      <c r="R383" s="9"/>
      <c r="S383" s="1"/>
      <c r="T383" s="9"/>
      <c r="U383" s="1"/>
      <c r="V383" s="9"/>
      <c r="W383" s="1">
        <v>608</v>
      </c>
      <c r="X383" s="1">
        <v>7312</v>
      </c>
      <c r="Y383" s="31"/>
    </row>
    <row r="384" spans="1:25" customHeight="1" ht="12.75">
      <c r="A384" s="1" t="s">
        <v>607</v>
      </c>
      <c r="B384" s="7">
        <v>0.02</v>
      </c>
      <c r="C384" s="1">
        <v>0.0</v>
      </c>
      <c r="D384" s="1" t="s">
        <v>158</v>
      </c>
      <c r="E384" s="5">
        <v>0.96</v>
      </c>
      <c r="F384" s="5">
        <v>0.26</v>
      </c>
      <c r="G384" s="1">
        <v>20</v>
      </c>
      <c r="H384" s="9">
        <v>0.95</v>
      </c>
      <c r="I384" s="1">
        <v>9</v>
      </c>
      <c r="J384" s="1"/>
      <c r="K384" s="1"/>
      <c r="L384" s="9"/>
      <c r="M384" s="1"/>
      <c r="N384" s="9"/>
      <c r="O384" s="1"/>
      <c r="P384" s="9"/>
      <c r="Q384" s="1"/>
      <c r="R384" s="9"/>
      <c r="S384" s="1"/>
      <c r="T384" s="9"/>
      <c r="U384" s="1"/>
      <c r="V384" s="9"/>
      <c r="W384" s="1">
        <v>608</v>
      </c>
      <c r="X384" s="1">
        <v>7376</v>
      </c>
      <c r="Y384" s="31"/>
    </row>
    <row r="385" spans="1:25" customHeight="1" ht="12.75">
      <c r="A385" s="1" t="s">
        <v>608</v>
      </c>
      <c r="B385" s="7">
        <v>0.36</v>
      </c>
      <c r="C385" s="1">
        <v>0.0</v>
      </c>
      <c r="D385" s="1" t="s">
        <v>158</v>
      </c>
      <c r="E385" s="5">
        <v>1.61</v>
      </c>
      <c r="F385" s="5">
        <v>0.5</v>
      </c>
      <c r="G385" s="1">
        <v>20</v>
      </c>
      <c r="H385" s="9">
        <v>0.95</v>
      </c>
      <c r="I385" s="1">
        <v>8</v>
      </c>
      <c r="J385" s="1"/>
      <c r="K385" s="1"/>
      <c r="L385" s="9"/>
      <c r="M385" s="1"/>
      <c r="N385" s="9"/>
      <c r="O385" s="1"/>
      <c r="P385" s="9"/>
      <c r="Q385" s="1"/>
      <c r="R385" s="9"/>
      <c r="S385" s="1"/>
      <c r="T385" s="9"/>
      <c r="U385" s="1"/>
      <c r="V385" s="9"/>
      <c r="W385" s="1">
        <v>608</v>
      </c>
      <c r="X385" s="1">
        <v>7440</v>
      </c>
      <c r="Y385" s="31"/>
    </row>
    <row r="386" spans="1:25" customHeight="1" ht="12.75">
      <c r="A386" s="1" t="s">
        <v>609</v>
      </c>
      <c r="B386" s="7">
        <v>1</v>
      </c>
      <c r="C386" s="1">
        <v>0.0</v>
      </c>
      <c r="D386" s="1" t="s">
        <v>158</v>
      </c>
      <c r="E386" s="5">
        <v>3.06</v>
      </c>
      <c r="F386" s="5">
        <v>1.02</v>
      </c>
      <c r="G386" s="1">
        <v>20</v>
      </c>
      <c r="H386" s="9">
        <v>0.95</v>
      </c>
      <c r="I386" s="1">
        <v>9</v>
      </c>
      <c r="J386" s="1"/>
      <c r="K386" s="1"/>
      <c r="L386" s="9"/>
      <c r="M386" s="1"/>
      <c r="N386" s="9"/>
      <c r="O386" s="1"/>
      <c r="P386" s="9"/>
      <c r="Q386" s="1"/>
      <c r="R386" s="9"/>
      <c r="S386" s="1"/>
      <c r="T386" s="9"/>
      <c r="U386" s="1"/>
      <c r="V386" s="9"/>
      <c r="W386" s="1">
        <v>608</v>
      </c>
      <c r="X386" s="1">
        <v>7504</v>
      </c>
      <c r="Y386" s="31"/>
    </row>
    <row r="387" spans="1:25" customHeight="1" ht="12.75">
      <c r="A387" s="1" t="s">
        <v>610</v>
      </c>
      <c r="B387" s="7">
        <v>0.85</v>
      </c>
      <c r="C387" s="1">
        <v>0.0</v>
      </c>
      <c r="D387" s="1" t="s">
        <v>158</v>
      </c>
      <c r="E387" s="5">
        <v>0.3</v>
      </c>
      <c r="F387" s="5">
        <v>2.07</v>
      </c>
      <c r="G387" s="1">
        <v>20</v>
      </c>
      <c r="H387" s="9">
        <v>0.95</v>
      </c>
      <c r="I387" s="1">
        <v>10</v>
      </c>
      <c r="J387" s="1"/>
      <c r="K387" s="1"/>
      <c r="L387" s="9"/>
      <c r="M387" s="1"/>
      <c r="N387" s="9"/>
      <c r="O387" s="1"/>
      <c r="P387" s="9"/>
      <c r="Q387" s="1"/>
      <c r="R387" s="9"/>
      <c r="S387" s="1"/>
      <c r="T387" s="9"/>
      <c r="U387" s="1"/>
      <c r="V387" s="9"/>
      <c r="W387" s="1">
        <v>608</v>
      </c>
      <c r="X387" s="1">
        <v>7568</v>
      </c>
      <c r="Y387" s="31"/>
    </row>
    <row r="388" spans="1:25" customHeight="1" ht="12.75">
      <c r="A388" s="1" t="s">
        <v>611</v>
      </c>
      <c r="B388" s="7">
        <v>0.75</v>
      </c>
      <c r="C388" s="1">
        <v>0.0</v>
      </c>
      <c r="D388" s="1" t="s">
        <v>158</v>
      </c>
      <c r="E388" s="5">
        <v>0.57</v>
      </c>
      <c r="F388" s="5">
        <v>3.05</v>
      </c>
      <c r="G388" s="1">
        <v>20</v>
      </c>
      <c r="H388" s="9">
        <v>0.95</v>
      </c>
      <c r="I388" s="1">
        <v>8</v>
      </c>
      <c r="J388" s="1"/>
      <c r="K388" s="1"/>
      <c r="L388" s="9"/>
      <c r="M388" s="1"/>
      <c r="N388" s="9"/>
      <c r="O388" s="1"/>
      <c r="P388" s="9"/>
      <c r="Q388" s="1"/>
      <c r="R388" s="9"/>
      <c r="S388" s="1"/>
      <c r="T388" s="9"/>
      <c r="U388" s="1"/>
      <c r="V388" s="9"/>
      <c r="W388" s="1">
        <v>608</v>
      </c>
      <c r="X388" s="1">
        <v>7632</v>
      </c>
      <c r="Y388" s="31"/>
    </row>
    <row r="389" spans="1:25" customHeight="1" ht="12.75">
      <c r="A389" s="1" t="s">
        <v>612</v>
      </c>
      <c r="B389" s="7">
        <v>0.92</v>
      </c>
      <c r="C389" s="1">
        <v>0.0</v>
      </c>
      <c r="D389" s="1" t="s">
        <v>158</v>
      </c>
      <c r="E389" s="5">
        <v>0.73</v>
      </c>
      <c r="F389" s="5">
        <v>0.31</v>
      </c>
      <c r="G389" s="1">
        <v>20</v>
      </c>
      <c r="H389" s="9">
        <v>0.95</v>
      </c>
      <c r="I389" s="1">
        <v>9</v>
      </c>
      <c r="J389" s="1"/>
      <c r="K389" s="1"/>
      <c r="L389" s="9"/>
      <c r="M389" s="1"/>
      <c r="N389" s="9"/>
      <c r="O389" s="1"/>
      <c r="P389" s="9"/>
      <c r="Q389" s="1"/>
      <c r="R389" s="9"/>
      <c r="S389" s="1"/>
      <c r="T389" s="9"/>
      <c r="U389" s="1"/>
      <c r="V389" s="9"/>
      <c r="W389" s="1">
        <v>608</v>
      </c>
      <c r="X389" s="1">
        <v>7696</v>
      </c>
      <c r="Y389" s="31"/>
    </row>
    <row r="390" spans="1:25" customHeight="1" ht="12.75">
      <c r="A390" s="1" t="s">
        <v>613</v>
      </c>
      <c r="B390" s="7">
        <v>0.14</v>
      </c>
      <c r="C390" s="1">
        <v>0.0</v>
      </c>
      <c r="D390" s="1" t="s">
        <v>158</v>
      </c>
      <c r="E390" s="5">
        <v>1.43</v>
      </c>
      <c r="F390" s="5">
        <v>0.31</v>
      </c>
      <c r="G390" s="1">
        <v>20</v>
      </c>
      <c r="H390" s="9">
        <v>0.95</v>
      </c>
      <c r="I390" s="1">
        <v>9</v>
      </c>
      <c r="J390" s="1"/>
      <c r="K390" s="1"/>
      <c r="L390" s="9"/>
      <c r="M390" s="1"/>
      <c r="N390" s="9"/>
      <c r="O390" s="1"/>
      <c r="P390" s="9"/>
      <c r="Q390" s="1"/>
      <c r="R390" s="9"/>
      <c r="S390" s="1"/>
      <c r="T390" s="9"/>
      <c r="U390" s="1"/>
      <c r="V390" s="9"/>
      <c r="W390" s="1">
        <v>608</v>
      </c>
      <c r="X390" s="1">
        <v>7760</v>
      </c>
      <c r="Y390" s="31"/>
    </row>
    <row r="391" spans="1:25" customHeight="1" ht="12.75">
      <c r="A391" s="1" t="s">
        <v>614</v>
      </c>
      <c r="B391" s="7">
        <v>0.04</v>
      </c>
      <c r="C391" s="1">
        <v>0.0</v>
      </c>
      <c r="D391" s="1" t="s">
        <v>158</v>
      </c>
      <c r="E391" s="5">
        <v>0.97</v>
      </c>
      <c r="F391" s="5">
        <v>1.66</v>
      </c>
      <c r="G391" s="1">
        <v>20</v>
      </c>
      <c r="H391" s="9">
        <v>0.95</v>
      </c>
      <c r="I391" s="1">
        <v>7</v>
      </c>
      <c r="J391" s="1"/>
      <c r="K391" s="1"/>
      <c r="L391" s="9"/>
      <c r="M391" s="1"/>
      <c r="N391" s="9"/>
      <c r="O391" s="1"/>
      <c r="P391" s="9"/>
      <c r="Q391" s="1"/>
      <c r="R391" s="9"/>
      <c r="S391" s="1"/>
      <c r="T391" s="9"/>
      <c r="U391" s="1"/>
      <c r="V391" s="9"/>
      <c r="W391" s="1">
        <v>608</v>
      </c>
      <c r="X391" s="1">
        <v>7824</v>
      </c>
      <c r="Y391" s="31"/>
    </row>
    <row r="392" spans="1:25" customHeight="1" ht="12.75">
      <c r="A392" s="1" t="s">
        <v>767</v>
      </c>
      <c r="B392" s="7">
        <v>0.12</v>
      </c>
      <c r="C392" s="1">
        <v>0.0</v>
      </c>
      <c r="D392" s="1" t="s">
        <v>158</v>
      </c>
      <c r="E392" s="5">
        <v>1.02</v>
      </c>
      <c r="F392" s="5">
        <v>0.03</v>
      </c>
      <c r="G392" s="1">
        <v>20</v>
      </c>
      <c r="H392" s="9">
        <v>0.95</v>
      </c>
      <c r="I392" s="1">
        <v>8</v>
      </c>
      <c r="J392" s="1"/>
      <c r="K392" s="1"/>
      <c r="L392" s="9"/>
      <c r="M392" s="1"/>
      <c r="N392" s="9"/>
      <c r="O392" s="1"/>
      <c r="P392" s="9"/>
      <c r="Q392" s="1"/>
      <c r="R392" s="9"/>
      <c r="S392" s="1"/>
      <c r="T392" s="9"/>
      <c r="U392" s="1"/>
      <c r="V392" s="9"/>
      <c r="W392" s="1">
        <v>608</v>
      </c>
      <c r="X392" s="1">
        <v>7888</v>
      </c>
      <c r="Y392" s="31"/>
    </row>
    <row r="393" spans="1:25" customHeight="1" ht="12.75">
      <c r="A393" s="1" t="s">
        <v>768</v>
      </c>
      <c r="B393" s="7">
        <v>0.55</v>
      </c>
      <c r="C393" s="1">
        <v>0.0</v>
      </c>
      <c r="D393" s="1" t="s">
        <v>158</v>
      </c>
      <c r="E393" s="5">
        <v>0.69</v>
      </c>
      <c r="F393" s="5">
        <v>1.49</v>
      </c>
      <c r="G393" s="1">
        <v>20</v>
      </c>
      <c r="H393" s="9">
        <v>0.95</v>
      </c>
      <c r="I393" s="1">
        <v>7</v>
      </c>
      <c r="J393" s="1"/>
      <c r="K393" s="1"/>
      <c r="L393" s="9"/>
      <c r="M393" s="1"/>
      <c r="N393" s="9"/>
      <c r="O393" s="1"/>
      <c r="P393" s="9"/>
      <c r="Q393" s="1"/>
      <c r="R393" s="9"/>
      <c r="S393" s="1"/>
      <c r="T393" s="9"/>
      <c r="U393" s="1"/>
      <c r="V393" s="9"/>
      <c r="W393" s="1">
        <v>608</v>
      </c>
      <c r="X393" s="1">
        <v>7952</v>
      </c>
      <c r="Y393" s="31"/>
    </row>
    <row r="394" spans="1:25" customHeight="1" ht="12.75">
      <c r="A394" s="1" t="s">
        <v>769</v>
      </c>
      <c r="B394" s="7">
        <v>0.83</v>
      </c>
      <c r="C394" s="1">
        <v>0.0</v>
      </c>
      <c r="D394" s="1" t="s">
        <v>158</v>
      </c>
      <c r="E394" s="5">
        <v>0.06</v>
      </c>
      <c r="F394" s="5">
        <v>0.83</v>
      </c>
      <c r="G394" s="1">
        <v>20</v>
      </c>
      <c r="H394" s="9">
        <v>0.95</v>
      </c>
      <c r="I394" s="1">
        <v>10</v>
      </c>
      <c r="J394" s="1"/>
      <c r="K394" s="1"/>
      <c r="L394" s="9"/>
      <c r="M394" s="1"/>
      <c r="N394" s="9"/>
      <c r="O394" s="1"/>
      <c r="P394" s="9"/>
      <c r="Q394" s="1"/>
      <c r="R394" s="9"/>
      <c r="S394" s="1"/>
      <c r="T394" s="9"/>
      <c r="U394" s="1"/>
      <c r="V394" s="9"/>
      <c r="W394" s="1">
        <v>608</v>
      </c>
      <c r="X394" s="1">
        <v>8016</v>
      </c>
      <c r="Y394" s="31"/>
    </row>
    <row r="395" spans="1:25" customHeight="1" ht="12.75">
      <c r="A395" s="1" t="s">
        <v>770</v>
      </c>
      <c r="B395" s="7">
        <v>0.22</v>
      </c>
      <c r="C395" s="1">
        <v>0.0</v>
      </c>
      <c r="D395" s="1" t="s">
        <v>158</v>
      </c>
      <c r="E395" s="5">
        <v>0.87</v>
      </c>
      <c r="F395" s="5">
        <v>0.67</v>
      </c>
      <c r="G395" s="1">
        <v>20</v>
      </c>
      <c r="H395" s="9">
        <v>0.95</v>
      </c>
      <c r="I395" s="1">
        <v>10</v>
      </c>
      <c r="J395" s="1"/>
      <c r="K395" s="1"/>
      <c r="L395" s="9"/>
      <c r="M395" s="1"/>
      <c r="N395" s="9"/>
      <c r="O395" s="1"/>
      <c r="P395" s="9"/>
      <c r="Q395" s="1"/>
      <c r="R395" s="9"/>
      <c r="S395" s="1"/>
      <c r="T395" s="9"/>
      <c r="U395" s="1"/>
      <c r="V395" s="9"/>
      <c r="W395" s="1">
        <v>608</v>
      </c>
      <c r="X395" s="1">
        <v>8080</v>
      </c>
      <c r="Y395" s="31"/>
    </row>
    <row r="396" spans="1:25" customHeight="1" ht="12.75">
      <c r="A396" s="1" t="s">
        <v>771</v>
      </c>
      <c r="B396" s="7">
        <v>0.09</v>
      </c>
      <c r="C396" s="1">
        <v>0.0</v>
      </c>
      <c r="D396" s="1" t="s">
        <v>158</v>
      </c>
      <c r="E396" s="5">
        <v>0.83</v>
      </c>
      <c r="F396" s="5">
        <v>0.26</v>
      </c>
      <c r="G396" s="1">
        <v>20</v>
      </c>
      <c r="H396" s="9">
        <v>0.95</v>
      </c>
      <c r="I396" s="1">
        <v>9</v>
      </c>
      <c r="J396" s="1"/>
      <c r="K396" s="1"/>
      <c r="L396" s="9"/>
      <c r="M396" s="1"/>
      <c r="N396" s="9"/>
      <c r="O396" s="1"/>
      <c r="P396" s="9"/>
      <c r="Q396" s="1"/>
      <c r="R396" s="9"/>
      <c r="S396" s="1"/>
      <c r="T396" s="9"/>
      <c r="U396" s="1"/>
      <c r="V396" s="9"/>
      <c r="W396" s="1">
        <v>608</v>
      </c>
      <c r="X396" s="1">
        <v>8144</v>
      </c>
      <c r="Y396" s="31"/>
    </row>
    <row r="397" spans="1:25" customHeight="1" ht="12.75">
      <c r="A397" s="1" t="s">
        <v>772</v>
      </c>
      <c r="B397" s="7">
        <v>0.01</v>
      </c>
      <c r="C397" s="1">
        <v>0.0</v>
      </c>
      <c r="D397" s="1" t="s">
        <v>158</v>
      </c>
      <c r="E397" s="5">
        <v>0.88</v>
      </c>
      <c r="F397" s="5">
        <v>0.51</v>
      </c>
      <c r="G397" s="1">
        <v>20</v>
      </c>
      <c r="H397" s="9">
        <v>0.95</v>
      </c>
      <c r="I397" s="1">
        <v>8</v>
      </c>
      <c r="J397" s="1"/>
      <c r="K397" s="1"/>
      <c r="L397" s="9"/>
      <c r="M397" s="1"/>
      <c r="N397" s="9"/>
      <c r="O397" s="1"/>
      <c r="P397" s="9"/>
      <c r="Q397" s="1"/>
      <c r="R397" s="9"/>
      <c r="S397" s="1"/>
      <c r="T397" s="9"/>
      <c r="U397" s="1"/>
      <c r="V397" s="9"/>
      <c r="W397" s="1">
        <v>608</v>
      </c>
      <c r="X397" s="1">
        <v>8208</v>
      </c>
      <c r="Y397" s="31"/>
    </row>
    <row r="398" spans="1:25" customHeight="1" ht="12.75">
      <c r="A398" s="1" t="s">
        <v>773</v>
      </c>
      <c r="B398" s="7">
        <v>0.55</v>
      </c>
      <c r="C398" s="1">
        <v>0.0</v>
      </c>
      <c r="D398" s="1" t="s">
        <v>158</v>
      </c>
      <c r="E398" s="5">
        <v>0.13</v>
      </c>
      <c r="F398" s="5">
        <v>2.02</v>
      </c>
      <c r="G398" s="1">
        <v>20</v>
      </c>
      <c r="H398" s="9">
        <v>0.95</v>
      </c>
      <c r="I398" s="1">
        <v>9</v>
      </c>
      <c r="J398" s="1"/>
      <c r="K398" s="1"/>
      <c r="L398" s="9"/>
      <c r="M398" s="1"/>
      <c r="N398" s="9"/>
      <c r="O398" s="1"/>
      <c r="P398" s="9"/>
      <c r="Q398" s="1"/>
      <c r="R398" s="9"/>
      <c r="S398" s="1"/>
      <c r="T398" s="9"/>
      <c r="U398" s="1"/>
      <c r="V398" s="9"/>
      <c r="W398" s="1">
        <v>608</v>
      </c>
      <c r="X398" s="1">
        <v>8272</v>
      </c>
      <c r="Y398" s="31"/>
    </row>
    <row r="399" spans="1:25" customHeight="1" ht="12.75">
      <c r="A399" s="1" t="s">
        <v>774</v>
      </c>
      <c r="B399" s="7">
        <v>0.96</v>
      </c>
      <c r="C399" s="1">
        <v>0.0</v>
      </c>
      <c r="D399" s="1" t="s">
        <v>158</v>
      </c>
      <c r="E399" s="5">
        <v>0.35</v>
      </c>
      <c r="F399" s="5">
        <v>2.01</v>
      </c>
      <c r="G399" s="1">
        <v>20</v>
      </c>
      <c r="H399" s="9">
        <v>0.95</v>
      </c>
      <c r="I399" s="1">
        <v>9</v>
      </c>
      <c r="J399" s="1"/>
      <c r="K399" s="1"/>
      <c r="L399" s="9"/>
      <c r="M399" s="1"/>
      <c r="N399" s="9"/>
      <c r="O399" s="1"/>
      <c r="P399" s="9"/>
      <c r="Q399" s="1"/>
      <c r="R399" s="9"/>
      <c r="S399" s="1"/>
      <c r="T399" s="9"/>
      <c r="U399" s="1"/>
      <c r="V399" s="9"/>
      <c r="W399" s="1">
        <v>608</v>
      </c>
      <c r="X399" s="1">
        <v>8336</v>
      </c>
      <c r="Y399" s="31"/>
    </row>
    <row r="400" spans="1:25" customHeight="1" ht="12.75">
      <c r="A400" s="1" t="s">
        <v>775</v>
      </c>
      <c r="B400" s="7">
        <v>0.82</v>
      </c>
      <c r="C400" s="1">
        <v>0.0</v>
      </c>
      <c r="D400" s="1" t="s">
        <v>158</v>
      </c>
      <c r="E400" s="5">
        <v>0.03</v>
      </c>
      <c r="F400" s="5">
        <v>2.17</v>
      </c>
      <c r="G400" s="1">
        <v>20</v>
      </c>
      <c r="H400" s="9">
        <v>0.95</v>
      </c>
      <c r="I400" s="1">
        <v>8</v>
      </c>
      <c r="J400" s="1"/>
      <c r="K400" s="1"/>
      <c r="L400" s="9"/>
      <c r="M400" s="1"/>
      <c r="N400" s="9"/>
      <c r="O400" s="1"/>
      <c r="P400" s="9"/>
      <c r="Q400" s="1"/>
      <c r="R400" s="9"/>
      <c r="S400" s="1"/>
      <c r="T400" s="9"/>
      <c r="U400" s="1"/>
      <c r="V400" s="9"/>
      <c r="W400" s="1">
        <v>608</v>
      </c>
      <c r="X400" s="1">
        <v>8400</v>
      </c>
      <c r="Y400" s="31"/>
    </row>
    <row r="401" spans="1:25" customHeight="1" ht="12.75">
      <c r="A401" s="1" t="s">
        <v>776</v>
      </c>
      <c r="B401" s="7">
        <v>0.01</v>
      </c>
      <c r="C401" s="1">
        <v>0.0</v>
      </c>
      <c r="D401" s="1" t="s">
        <v>158</v>
      </c>
      <c r="E401" s="5">
        <v>0.35</v>
      </c>
      <c r="F401" s="5">
        <v>1.05</v>
      </c>
      <c r="G401" s="1">
        <v>20</v>
      </c>
      <c r="H401" s="9">
        <v>0.95</v>
      </c>
      <c r="I401" s="1">
        <v>8</v>
      </c>
      <c r="J401" s="1"/>
      <c r="K401" s="1"/>
      <c r="L401" s="9"/>
      <c r="M401" s="1"/>
      <c r="N401" s="9"/>
      <c r="O401" s="1"/>
      <c r="P401" s="9"/>
      <c r="Q401" s="1"/>
      <c r="R401" s="9"/>
      <c r="S401" s="1"/>
      <c r="T401" s="9"/>
      <c r="U401" s="1"/>
      <c r="V401" s="9"/>
      <c r="W401" s="1">
        <v>608</v>
      </c>
      <c r="X401" s="1">
        <v>8464</v>
      </c>
      <c r="Y401" s="31"/>
    </row>
    <row r="402" spans="1:25" customHeight="1" ht="12.75">
      <c r="A402" s="1" t="s">
        <v>777</v>
      </c>
      <c r="B402" s="7">
        <v>0.06</v>
      </c>
      <c r="C402" s="1">
        <v>0.0</v>
      </c>
      <c r="D402" s="1" t="s">
        <v>158</v>
      </c>
      <c r="E402" s="5">
        <v>0.45</v>
      </c>
      <c r="F402" s="5">
        <v>2.86</v>
      </c>
      <c r="G402" s="1">
        <v>20</v>
      </c>
      <c r="H402" s="9">
        <v>0.95</v>
      </c>
      <c r="I402" s="1">
        <v>8</v>
      </c>
      <c r="J402" s="1"/>
      <c r="K402" s="1"/>
      <c r="L402" s="9"/>
      <c r="M402" s="1"/>
      <c r="N402" s="9"/>
      <c r="O402" s="1"/>
      <c r="P402" s="9"/>
      <c r="Q402" s="1"/>
      <c r="R402" s="9"/>
      <c r="S402" s="1"/>
      <c r="T402" s="9"/>
      <c r="U402" s="1"/>
      <c r="V402" s="9"/>
      <c r="W402" s="1">
        <v>608</v>
      </c>
      <c r="X402" s="1">
        <v>8528</v>
      </c>
      <c r="Y402" s="31"/>
    </row>
    <row r="403" spans="1:25" customHeight="1" ht="12.75">
      <c r="A403" s="1" t="s">
        <v>778</v>
      </c>
      <c r="B403" s="7">
        <v>0.72</v>
      </c>
      <c r="C403" s="1">
        <v>0.0</v>
      </c>
      <c r="D403" s="1" t="s">
        <v>158</v>
      </c>
      <c r="E403" s="5">
        <v>0.59</v>
      </c>
      <c r="F403" s="5">
        <v>1.04</v>
      </c>
      <c r="G403" s="1">
        <v>20</v>
      </c>
      <c r="H403" s="9">
        <v>0.95</v>
      </c>
      <c r="I403" s="1">
        <v>8</v>
      </c>
      <c r="J403" s="1"/>
      <c r="K403" s="1"/>
      <c r="L403" s="9"/>
      <c r="M403" s="1"/>
      <c r="N403" s="9"/>
      <c r="O403" s="1"/>
      <c r="P403" s="9"/>
      <c r="Q403" s="1"/>
      <c r="R403" s="9"/>
      <c r="S403" s="1"/>
      <c r="T403" s="9"/>
      <c r="U403" s="1"/>
      <c r="V403" s="9"/>
      <c r="W403" s="1">
        <v>608</v>
      </c>
      <c r="X403" s="1">
        <v>8592</v>
      </c>
      <c r="Y403" s="31"/>
    </row>
    <row r="404" spans="1:25" customHeight="1" ht="12.75">
      <c r="A404" s="1" t="s">
        <v>779</v>
      </c>
      <c r="B404" s="7">
        <v>0.69</v>
      </c>
      <c r="C404" s="1">
        <v>0.0</v>
      </c>
      <c r="D404" s="1" t="s">
        <v>158</v>
      </c>
      <c r="E404" s="5">
        <v>0.32</v>
      </c>
      <c r="F404" s="5">
        <v>0.69</v>
      </c>
      <c r="G404" s="1">
        <v>20</v>
      </c>
      <c r="H404" s="9">
        <v>0.95</v>
      </c>
      <c r="I404" s="1">
        <v>8</v>
      </c>
      <c r="J404" s="1"/>
      <c r="K404" s="1"/>
      <c r="L404" s="9"/>
      <c r="M404" s="1"/>
      <c r="N404" s="9"/>
      <c r="O404" s="1"/>
      <c r="P404" s="9"/>
      <c r="Q404" s="1"/>
      <c r="R404" s="9"/>
      <c r="S404" s="1"/>
      <c r="T404" s="9"/>
      <c r="U404" s="1"/>
      <c r="V404" s="9"/>
      <c r="W404" s="1">
        <v>608</v>
      </c>
      <c r="X404" s="1">
        <v>8656</v>
      </c>
      <c r="Y404" s="31"/>
    </row>
    <row r="405" spans="1:25" customHeight="1" ht="12.75">
      <c r="A405" s="1" t="s">
        <v>780</v>
      </c>
      <c r="B405" s="7">
        <v>0.28</v>
      </c>
      <c r="C405" s="1">
        <v>0.0</v>
      </c>
      <c r="D405" s="1" t="s">
        <v>158</v>
      </c>
      <c r="E405" s="5">
        <v>0.35</v>
      </c>
      <c r="F405" s="5">
        <v>1.72</v>
      </c>
      <c r="G405" s="1">
        <v>20</v>
      </c>
      <c r="H405" s="9">
        <v>0.95</v>
      </c>
      <c r="I405" s="1">
        <v>8</v>
      </c>
      <c r="J405" s="1"/>
      <c r="K405" s="1"/>
      <c r="L405" s="9"/>
      <c r="M405" s="1"/>
      <c r="N405" s="9"/>
      <c r="O405" s="1"/>
      <c r="P405" s="9"/>
      <c r="Q405" s="1"/>
      <c r="R405" s="9"/>
      <c r="S405" s="1"/>
      <c r="T405" s="9"/>
      <c r="U405" s="1"/>
      <c r="V405" s="9"/>
      <c r="W405" s="1">
        <v>608</v>
      </c>
      <c r="X405" s="1">
        <v>8720</v>
      </c>
      <c r="Y405" s="31"/>
    </row>
    <row r="406" spans="1:25" customHeight="1" ht="12.75">
      <c r="A406" s="1" t="s">
        <v>781</v>
      </c>
      <c r="B406" s="7">
        <v>0.2</v>
      </c>
      <c r="C406" s="1">
        <v>0.0</v>
      </c>
      <c r="D406" s="1" t="s">
        <v>158</v>
      </c>
      <c r="E406" s="5">
        <v>2.61</v>
      </c>
      <c r="F406" s="5">
        <v>3.82</v>
      </c>
      <c r="G406" s="1">
        <v>20</v>
      </c>
      <c r="H406" s="9">
        <v>0.95</v>
      </c>
      <c r="I406" s="1">
        <v>10</v>
      </c>
      <c r="J406" s="1"/>
      <c r="K406" s="1"/>
      <c r="L406" s="9"/>
      <c r="M406" s="1"/>
      <c r="N406" s="9"/>
      <c r="O406" s="1"/>
      <c r="P406" s="9"/>
      <c r="Q406" s="1"/>
      <c r="R406" s="9"/>
      <c r="S406" s="1"/>
      <c r="T406" s="9"/>
      <c r="U406" s="1"/>
      <c r="V406" s="9"/>
      <c r="W406" s="1">
        <v>608</v>
      </c>
      <c r="X406" s="1">
        <v>8784</v>
      </c>
      <c r="Y406" s="31"/>
    </row>
    <row r="407" spans="1:25" customHeight="1" ht="12.75">
      <c r="A407" s="1" t="s">
        <v>782</v>
      </c>
      <c r="B407" s="7">
        <v>0.79</v>
      </c>
      <c r="C407" s="1">
        <v>0.0</v>
      </c>
      <c r="D407" s="1" t="s">
        <v>158</v>
      </c>
      <c r="E407" s="5">
        <v>1.17</v>
      </c>
      <c r="F407" s="5">
        <v>2.71</v>
      </c>
      <c r="G407" s="1">
        <v>20</v>
      </c>
      <c r="H407" s="9">
        <v>0.95</v>
      </c>
      <c r="I407" s="1">
        <v>10</v>
      </c>
      <c r="J407" s="1"/>
      <c r="K407" s="1"/>
      <c r="L407" s="9"/>
      <c r="M407" s="1"/>
      <c r="N407" s="9"/>
      <c r="O407" s="1"/>
      <c r="P407" s="9"/>
      <c r="Q407" s="1"/>
      <c r="R407" s="9"/>
      <c r="S407" s="1"/>
      <c r="T407" s="9"/>
      <c r="U407" s="1"/>
      <c r="V407" s="9"/>
      <c r="W407" s="1">
        <v>608</v>
      </c>
      <c r="X407" s="1">
        <v>8848</v>
      </c>
      <c r="Y407" s="31"/>
    </row>
    <row r="408" spans="1:25" customHeight="1" ht="12.75">
      <c r="A408" s="1" t="s">
        <v>783</v>
      </c>
      <c r="B408" s="7">
        <v>0.16</v>
      </c>
      <c r="C408" s="1">
        <v>0.0</v>
      </c>
      <c r="D408" s="1" t="s">
        <v>158</v>
      </c>
      <c r="E408" s="5">
        <v>2.72</v>
      </c>
      <c r="F408" s="5">
        <v>5.98</v>
      </c>
      <c r="G408" s="1">
        <v>20</v>
      </c>
      <c r="H408" s="9">
        <v>0.95</v>
      </c>
      <c r="I408" s="1">
        <v>7</v>
      </c>
      <c r="J408" s="1"/>
      <c r="K408" s="1"/>
      <c r="L408" s="9"/>
      <c r="M408" s="1"/>
      <c r="N408" s="9"/>
      <c r="O408" s="1"/>
      <c r="P408" s="9"/>
      <c r="Q408" s="1"/>
      <c r="R408" s="9"/>
      <c r="S408" s="1"/>
      <c r="T408" s="9"/>
      <c r="U408" s="1"/>
      <c r="V408" s="9"/>
      <c r="W408" s="1">
        <v>608</v>
      </c>
      <c r="X408" s="1">
        <v>8912</v>
      </c>
      <c r="Y408" s="31"/>
    </row>
    <row r="409" spans="1:25" customHeight="1" ht="12.75">
      <c r="A409" s="1" t="s">
        <v>784</v>
      </c>
      <c r="B409" s="7">
        <v>0.32</v>
      </c>
      <c r="C409" s="1">
        <v>0.0</v>
      </c>
      <c r="D409" s="1" t="s">
        <v>158</v>
      </c>
      <c r="E409" s="5">
        <v>0.64</v>
      </c>
      <c r="F409" s="5">
        <v>4.73</v>
      </c>
      <c r="G409" s="1">
        <v>20</v>
      </c>
      <c r="H409" s="9">
        <v>0.95</v>
      </c>
      <c r="I409" s="1">
        <v>8</v>
      </c>
      <c r="J409" s="1"/>
      <c r="K409" s="1"/>
      <c r="L409" s="9"/>
      <c r="M409" s="1"/>
      <c r="N409" s="9"/>
      <c r="O409" s="1"/>
      <c r="P409" s="9"/>
      <c r="Q409" s="1"/>
      <c r="R409" s="9"/>
      <c r="S409" s="1"/>
      <c r="T409" s="9"/>
      <c r="U409" s="1"/>
      <c r="V409" s="9"/>
      <c r="W409" s="1">
        <v>608</v>
      </c>
      <c r="X409" s="1">
        <v>8976</v>
      </c>
      <c r="Y409" s="31"/>
    </row>
    <row r="410" spans="1:25" customHeight="1" ht="12.75">
      <c r="A410" s="1" t="s">
        <v>785</v>
      </c>
      <c r="B410" s="7">
        <v>0.74</v>
      </c>
      <c r="C410" s="1">
        <v>0.0</v>
      </c>
      <c r="D410" s="1" t="s">
        <v>158</v>
      </c>
      <c r="E410" s="5">
        <v>4.63</v>
      </c>
      <c r="F410" s="5">
        <v>6.25</v>
      </c>
      <c r="G410" s="1">
        <v>20</v>
      </c>
      <c r="H410" s="9">
        <v>0.95</v>
      </c>
      <c r="I410" s="1">
        <v>8</v>
      </c>
      <c r="J410" s="1"/>
      <c r="K410" s="1"/>
      <c r="L410" s="9"/>
      <c r="M410" s="1"/>
      <c r="N410" s="9"/>
      <c r="O410" s="1"/>
      <c r="P410" s="9"/>
      <c r="Q410" s="1"/>
      <c r="R410" s="9"/>
      <c r="S410" s="1"/>
      <c r="T410" s="9"/>
      <c r="U410" s="1"/>
      <c r="V410" s="9"/>
      <c r="W410" s="1">
        <v>608</v>
      </c>
      <c r="X410" s="1">
        <v>9040</v>
      </c>
      <c r="Y410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854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157</v>
      </c>
    </row>
    <row r="3" spans="1:14" customHeight="1" ht="12.75">
      <c r="A3" s="1" t="s">
        <v>152</v>
      </c>
      <c r="B3" s="1" t="s">
        <v>159</v>
      </c>
    </row>
    <row r="4" spans="1:14" customHeight="1" ht="12.75">
      <c r="A4" s="1" t="s">
        <v>163</v>
      </c>
      <c r="B4" s="1" t="s">
        <v>160</v>
      </c>
    </row>
    <row r="5" spans="1:14" customHeight="1" ht="12.75">
      <c r="A5" s="1" t="s">
        <v>164</v>
      </c>
      <c r="B5" s="1" t="s">
        <v>166</v>
      </c>
    </row>
    <row r="6" spans="1:14" customHeight="1" ht="12.75">
      <c r="A6" s="1" t="s">
        <v>165</v>
      </c>
      <c r="B6" s="1" t="s">
        <v>196</v>
      </c>
    </row>
    <row r="7" spans="1:14" customHeight="1" ht="12.75">
      <c r="A7" s="1" t="s">
        <v>186</v>
      </c>
      <c r="B7" s="1" t="s">
        <v>197</v>
      </c>
    </row>
    <row r="8" spans="1:14" customHeight="1" ht="12.75">
      <c r="A8" s="1" t="s">
        <v>187</v>
      </c>
      <c r="B8" s="1" t="s">
        <v>198</v>
      </c>
    </row>
    <row r="9" spans="1:14" customHeight="1" ht="12.75">
      <c r="A9" s="1" t="s">
        <v>201</v>
      </c>
      <c r="B9" s="1" t="s">
        <v>199</v>
      </c>
    </row>
    <row r="10" spans="1:14" customHeight="1" ht="12.75">
      <c r="A10" s="1" t="s">
        <v>202</v>
      </c>
      <c r="B10" s="1" t="s">
        <v>262</v>
      </c>
    </row>
    <row r="11" spans="1:14" customHeight="1" ht="12.75">
      <c r="A11" s="1" t="s">
        <v>203</v>
      </c>
      <c r="B11" s="1" t="s">
        <v>263</v>
      </c>
    </row>
    <row r="12" spans="1:14" customHeight="1" ht="12.75">
      <c r="A12" s="1" t="s">
        <v>230</v>
      </c>
      <c r="B12" s="1" t="s">
        <v>264</v>
      </c>
    </row>
    <row r="13" spans="1:14" customHeight="1" ht="12.75">
      <c r="A13" s="1" t="s">
        <v>231</v>
      </c>
      <c r="B13" s="1" t="s">
        <v>265</v>
      </c>
    </row>
    <row r="14" spans="1:14" customHeight="1" ht="12.75">
      <c r="A14" s="1" t="s">
        <v>232</v>
      </c>
      <c r="B14" s="1" t="s">
        <v>266</v>
      </c>
    </row>
    <row r="15" spans="1:14" customHeight="1" ht="12.75">
      <c r="A15" s="1" t="s">
        <v>315</v>
      </c>
      <c r="B15" s="1" t="s">
        <v>267</v>
      </c>
    </row>
    <row r="16" spans="1:14" customHeight="1" ht="12.75">
      <c r="A16" s="1" t="s">
        <v>316</v>
      </c>
      <c r="B16" s="1" t="s">
        <v>268</v>
      </c>
    </row>
    <row r="17" spans="1:14" customHeight="1" ht="12.75">
      <c r="A17" s="1" t="s">
        <v>317</v>
      </c>
      <c r="B17" s="1" t="s">
        <v>269</v>
      </c>
    </row>
    <row r="18" spans="1:14" customHeight="1" ht="12.75">
      <c r="A18" s="1" t="s">
        <v>318</v>
      </c>
      <c r="B18" s="1" t="s">
        <v>270</v>
      </c>
    </row>
    <row r="19" spans="1:14" customHeight="1" ht="12.75">
      <c r="A19" s="1" t="s">
        <v>319</v>
      </c>
      <c r="B19" s="1" t="s">
        <v>271</v>
      </c>
    </row>
    <row r="20" spans="1:14" customHeight="1" ht="12.75">
      <c r="A20" s="1" t="s">
        <v>320</v>
      </c>
      <c r="B20" s="1" t="s">
        <v>410</v>
      </c>
    </row>
    <row r="21" spans="1:14" customHeight="1" ht="12.75">
      <c r="A21" s="1" t="s">
        <v>321</v>
      </c>
      <c r="B21" s="1" t="s">
        <v>411</v>
      </c>
    </row>
    <row r="22" spans="1:14" customHeight="1" ht="12.75">
      <c r="A22" s="1" t="s">
        <v>322</v>
      </c>
      <c r="B22" s="1" t="s">
        <v>412</v>
      </c>
    </row>
    <row r="23" spans="1:14" customHeight="1" ht="12.75">
      <c r="A23" s="1" t="s">
        <v>323</v>
      </c>
      <c r="B23" s="1" t="s">
        <v>413</v>
      </c>
    </row>
    <row r="24" spans="1:14" customHeight="1" ht="12.75">
      <c r="A24" s="1" t="s">
        <v>324</v>
      </c>
      <c r="B24" s="1" t="s">
        <v>414</v>
      </c>
    </row>
    <row r="25" spans="1:14" customHeight="1" ht="12.75">
      <c r="A25" s="1" t="s">
        <v>325</v>
      </c>
      <c r="B25" s="1" t="s">
        <v>415</v>
      </c>
    </row>
    <row r="26" spans="1:14" customHeight="1" ht="12.75">
      <c r="A26" s="1" t="s">
        <v>326</v>
      </c>
      <c r="B26" s="1" t="s">
        <v>416</v>
      </c>
    </row>
    <row r="27" spans="1:14" customHeight="1" ht="12.75">
      <c r="A27" s="1" t="s">
        <v>327</v>
      </c>
      <c r="B27" s="1" t="s">
        <v>417</v>
      </c>
    </row>
    <row r="28" spans="1:14" customHeight="1" ht="12.75">
      <c r="A28" s="1" t="s">
        <v>328</v>
      </c>
      <c r="B28" s="1" t="s">
        <v>418</v>
      </c>
    </row>
    <row r="29" spans="1:14" customHeight="1" ht="12.75">
      <c r="A29" s="1" t="s">
        <v>329</v>
      </c>
      <c r="B29" s="1" t="s">
        <v>419</v>
      </c>
    </row>
    <row r="30" spans="1:14" customHeight="1" ht="12.75">
      <c r="A30" s="1" t="s">
        <v>330</v>
      </c>
      <c r="B30" s="1" t="s">
        <v>420</v>
      </c>
    </row>
    <row r="31" spans="1:14" customHeight="1" ht="12.75">
      <c r="A31" s="1" t="s">
        <v>331</v>
      </c>
      <c r="B31" s="1" t="s">
        <v>421</v>
      </c>
    </row>
    <row r="32" spans="1:14" customHeight="1" ht="12.75">
      <c r="A32" s="1" t="s">
        <v>332</v>
      </c>
      <c r="B32" s="1" t="s">
        <v>422</v>
      </c>
    </row>
    <row r="33" spans="1:14" customHeight="1" ht="12.75">
      <c r="A33" s="1" t="s">
        <v>333</v>
      </c>
      <c r="B33" s="1" t="s">
        <v>423</v>
      </c>
    </row>
    <row r="34" spans="1:14" customHeight="1" ht="12.75">
      <c r="A34" s="1" t="s">
        <v>334</v>
      </c>
      <c r="B34" s="1" t="s">
        <v>424</v>
      </c>
    </row>
    <row r="35" spans="1:14" customHeight="1" ht="12.75">
      <c r="A35" s="1" t="s">
        <v>335</v>
      </c>
      <c r="B35" s="1" t="s">
        <v>425</v>
      </c>
    </row>
    <row r="36" spans="1:14" customHeight="1" ht="12.75">
      <c r="A36" s="1" t="s">
        <v>336</v>
      </c>
      <c r="B36" s="1" t="s">
        <v>426</v>
      </c>
    </row>
    <row r="37" spans="1:14" customHeight="1" ht="12.75">
      <c r="A37" s="1" t="s">
        <v>337</v>
      </c>
      <c r="B37" s="1" t="s">
        <v>427</v>
      </c>
    </row>
    <row r="38" spans="1:14" customHeight="1" ht="12.75">
      <c r="A38" s="1" t="s">
        <v>338</v>
      </c>
      <c r="B38" s="1" t="s">
        <v>428</v>
      </c>
    </row>
    <row r="39" spans="1:14" customHeight="1" ht="12.75">
      <c r="A39" s="1" t="s">
        <v>339</v>
      </c>
      <c r="B39" s="1" t="s">
        <v>429</v>
      </c>
    </row>
    <row r="40" spans="1:14" customHeight="1" ht="12.75">
      <c r="A40" s="1" t="s">
        <v>340</v>
      </c>
      <c r="B40" s="1" t="s">
        <v>430</v>
      </c>
    </row>
    <row r="41" spans="1:14" customHeight="1" ht="12.75">
      <c r="A41" s="1" t="s">
        <v>341</v>
      </c>
      <c r="B41" s="1" t="s">
        <v>431</v>
      </c>
    </row>
    <row r="42" spans="1:14" customHeight="1" ht="12.75">
      <c r="A42" s="1" t="s">
        <v>342</v>
      </c>
      <c r="B42" s="1" t="s">
        <v>432</v>
      </c>
    </row>
    <row r="43" spans="1:14" customHeight="1" ht="12.75">
      <c r="A43" s="1" t="s">
        <v>343</v>
      </c>
      <c r="B43" s="1" t="s">
        <v>433</v>
      </c>
    </row>
    <row r="44" spans="1:14" customHeight="1" ht="12.75">
      <c r="A44" s="1" t="s">
        <v>344</v>
      </c>
      <c r="B44" s="1" t="s">
        <v>434</v>
      </c>
    </row>
    <row r="45" spans="1:14" customHeight="1" ht="12.75">
      <c r="A45" s="1" t="s">
        <v>345</v>
      </c>
      <c r="B45" s="1" t="s">
        <v>435</v>
      </c>
    </row>
    <row r="46" spans="1:14" customHeight="1" ht="12.75">
      <c r="A46" s="1" t="s">
        <v>346</v>
      </c>
      <c r="B46" s="1" t="s">
        <v>436</v>
      </c>
    </row>
    <row r="47" spans="1:14" customHeight="1" ht="12.75">
      <c r="A47" s="1" t="s">
        <v>347</v>
      </c>
      <c r="B47" s="1" t="s">
        <v>437</v>
      </c>
    </row>
    <row r="48" spans="1:14" customHeight="1" ht="12.75">
      <c r="A48" s="1" t="s">
        <v>348</v>
      </c>
      <c r="B48" s="1" t="s">
        <v>438</v>
      </c>
    </row>
    <row r="49" spans="1:14" customHeight="1" ht="12.75">
      <c r="A49" s="1" t="s">
        <v>349</v>
      </c>
      <c r="B49" s="1" t="s">
        <v>439</v>
      </c>
    </row>
    <row r="50" spans="1:14" customHeight="1" ht="12.75">
      <c r="A50" s="1" t="s">
        <v>350</v>
      </c>
      <c r="B50" s="1" t="s">
        <v>440</v>
      </c>
    </row>
    <row r="51" spans="1:14" customHeight="1" ht="12.75">
      <c r="A51" s="1" t="s">
        <v>351</v>
      </c>
      <c r="B51" s="1" t="s">
        <v>441</v>
      </c>
    </row>
    <row r="52" spans="1:14" customHeight="1" ht="12.75">
      <c r="A52" s="1" t="s">
        <v>352</v>
      </c>
      <c r="B52" s="1" t="s">
        <v>442</v>
      </c>
    </row>
    <row r="53" spans="1:14" customHeight="1" ht="12.75">
      <c r="A53" s="1" t="s">
        <v>353</v>
      </c>
      <c r="B53" s="1" t="s">
        <v>443</v>
      </c>
    </row>
    <row r="54" spans="1:14" customHeight="1" ht="12.75">
      <c r="A54" s="1" t="s">
        <v>354</v>
      </c>
      <c r="B54" s="1" t="s">
        <v>444</v>
      </c>
    </row>
    <row r="55" spans="1:14" customHeight="1" ht="12.75">
      <c r="A55" s="1" t="s">
        <v>355</v>
      </c>
      <c r="B55" s="1" t="s">
        <v>445</v>
      </c>
    </row>
    <row r="56" spans="1:14" customHeight="1" ht="12.75">
      <c r="A56" s="1" t="s">
        <v>356</v>
      </c>
      <c r="B56" s="1" t="s">
        <v>446</v>
      </c>
    </row>
    <row r="57" spans="1:14" customHeight="1" ht="12.75">
      <c r="A57" s="1" t="s">
        <v>357</v>
      </c>
      <c r="B57" s="1" t="s">
        <v>180</v>
      </c>
    </row>
    <row r="58" spans="1:14" customHeight="1" ht="12.75">
      <c r="A58" s="1" t="s">
        <v>357</v>
      </c>
      <c r="B58" s="1" t="s">
        <v>447</v>
      </c>
    </row>
    <row r="59" spans="1:14" customHeight="1" ht="12.75">
      <c r="A59" s="1" t="s">
        <v>358</v>
      </c>
      <c r="B59" s="1" t="s">
        <v>448</v>
      </c>
    </row>
    <row r="60" spans="1:14" customHeight="1" ht="12.75">
      <c r="A60" s="1" t="s">
        <v>359</v>
      </c>
      <c r="B60" s="1" t="s">
        <v>172</v>
      </c>
    </row>
    <row r="61" spans="1:14" customHeight="1" ht="12.75">
      <c r="A61" s="1" t="s">
        <v>359</v>
      </c>
      <c r="B61" s="1" t="s">
        <v>174</v>
      </c>
    </row>
    <row r="62" spans="1:14" customHeight="1" ht="12.75">
      <c r="A62" s="1" t="s">
        <v>359</v>
      </c>
      <c r="B62" s="1" t="s">
        <v>175</v>
      </c>
    </row>
    <row r="63" spans="1:14" customHeight="1" ht="12.75">
      <c r="A63" s="1" t="s">
        <v>359</v>
      </c>
      <c r="B63" s="1" t="s">
        <v>176</v>
      </c>
    </row>
    <row r="64" spans="1:14" customHeight="1" ht="12.75">
      <c r="A64" s="1" t="s">
        <v>359</v>
      </c>
      <c r="B64" s="1" t="s">
        <v>179</v>
      </c>
    </row>
    <row r="65" spans="1:14" customHeight="1" ht="12.75">
      <c r="A65" s="1" t="s">
        <v>359</v>
      </c>
      <c r="B65" s="1" t="s">
        <v>449</v>
      </c>
    </row>
    <row r="66" spans="1:14" customHeight="1" ht="12.75">
      <c r="A66" s="1" t="s">
        <v>360</v>
      </c>
      <c r="B66" s="1" t="s">
        <v>181</v>
      </c>
    </row>
    <row r="67" spans="1:14" customHeight="1" ht="12.75">
      <c r="A67" s="1" t="s">
        <v>360</v>
      </c>
      <c r="B67" s="1" t="s">
        <v>182</v>
      </c>
    </row>
    <row r="68" spans="1:14" customHeight="1" ht="12.75">
      <c r="A68" s="1" t="s">
        <v>360</v>
      </c>
      <c r="B68" s="1" t="s">
        <v>183</v>
      </c>
    </row>
    <row r="69" spans="1:14" customHeight="1" ht="12.75">
      <c r="A69" s="1" t="s">
        <v>360</v>
      </c>
      <c r="B69" s="1" t="s">
        <v>184</v>
      </c>
    </row>
    <row r="70" spans="1:14" customHeight="1" ht="12.75">
      <c r="A70" s="1" t="s">
        <v>360</v>
      </c>
      <c r="B70" s="1" t="s">
        <v>213</v>
      </c>
    </row>
    <row r="71" spans="1:14" customHeight="1" ht="12.75">
      <c r="A71" s="1" t="s">
        <v>360</v>
      </c>
      <c r="B71" s="1" t="s">
        <v>214</v>
      </c>
    </row>
    <row r="72" spans="1:14" customHeight="1" ht="12.75">
      <c r="A72" s="1" t="s">
        <v>360</v>
      </c>
      <c r="B72" s="1" t="s">
        <v>215</v>
      </c>
    </row>
    <row r="73" spans="1:14" customHeight="1" ht="12.75">
      <c r="A73" s="1" t="s">
        <v>360</v>
      </c>
      <c r="B73" s="1" t="s">
        <v>219</v>
      </c>
    </row>
    <row r="74" spans="1:14" customHeight="1" ht="12.75">
      <c r="A74" s="1" t="s">
        <v>360</v>
      </c>
      <c r="B74" s="1" t="s">
        <v>220</v>
      </c>
    </row>
    <row r="75" spans="1:14" customHeight="1" ht="12.75">
      <c r="A75" s="1" t="s">
        <v>360</v>
      </c>
      <c r="B75" s="1" t="s">
        <v>221</v>
      </c>
    </row>
    <row r="76" spans="1:14" customHeight="1" ht="12.75">
      <c r="A76" s="1" t="s">
        <v>360</v>
      </c>
      <c r="B76" s="1" t="s">
        <v>222</v>
      </c>
    </row>
    <row r="77" spans="1:14" customHeight="1" ht="12.75">
      <c r="A77" s="1" t="s">
        <v>360</v>
      </c>
      <c r="B77" s="1" t="s">
        <v>223</v>
      </c>
    </row>
    <row r="78" spans="1:14" customHeight="1" ht="12.75">
      <c r="A78" s="1" t="s">
        <v>360</v>
      </c>
      <c r="B78" s="1" t="s">
        <v>224</v>
      </c>
    </row>
    <row r="79" spans="1:14" customHeight="1" ht="12.75">
      <c r="A79" s="1" t="s">
        <v>360</v>
      </c>
      <c r="B79" s="1" t="s">
        <v>225</v>
      </c>
    </row>
    <row r="80" spans="1:14" customHeight="1" ht="12.75">
      <c r="A80" s="1" t="s">
        <v>360</v>
      </c>
      <c r="B80" s="1" t="s">
        <v>290</v>
      </c>
    </row>
    <row r="81" spans="1:14" customHeight="1" ht="12.75">
      <c r="A81" s="1" t="s">
        <v>360</v>
      </c>
      <c r="B81" s="1" t="s">
        <v>291</v>
      </c>
    </row>
    <row r="82" spans="1:14" customHeight="1" ht="12.75">
      <c r="A82" s="1" t="s">
        <v>360</v>
      </c>
      <c r="B82" s="1" t="s">
        <v>294</v>
      </c>
    </row>
    <row r="83" spans="1:14" customHeight="1" ht="12.75">
      <c r="A83" s="1" t="s">
        <v>360</v>
      </c>
      <c r="B83" s="1" t="s">
        <v>450</v>
      </c>
    </row>
    <row r="84" spans="1:14" customHeight="1" ht="12.75">
      <c r="A84" s="1" t="s">
        <v>361</v>
      </c>
      <c r="B84" s="1" t="s">
        <v>185</v>
      </c>
    </row>
    <row r="85" spans="1:14" customHeight="1" ht="12.75">
      <c r="A85" s="1" t="s">
        <v>361</v>
      </c>
      <c r="B85" s="1" t="s">
        <v>293</v>
      </c>
    </row>
    <row r="86" spans="1:14" customHeight="1" ht="12.75">
      <c r="A86" s="1" t="s">
        <v>361</v>
      </c>
      <c r="B86" s="1" t="s">
        <v>451</v>
      </c>
    </row>
    <row r="87" spans="1:14" customHeight="1" ht="12.75">
      <c r="A87" s="1" t="s">
        <v>362</v>
      </c>
      <c r="B87" s="1" t="s">
        <v>172</v>
      </c>
    </row>
    <row r="88" spans="1:14" customHeight="1" ht="12.75">
      <c r="A88" s="1" t="s">
        <v>362</v>
      </c>
      <c r="B88" s="1" t="s">
        <v>174</v>
      </c>
    </row>
    <row r="89" spans="1:14" customHeight="1" ht="12.75">
      <c r="A89" s="1" t="s">
        <v>362</v>
      </c>
      <c r="B89" s="1" t="s">
        <v>452</v>
      </c>
    </row>
    <row r="90" spans="1:14" customHeight="1" ht="12.75">
      <c r="A90" s="1" t="s">
        <v>363</v>
      </c>
      <c r="B90" s="1" t="s">
        <v>175</v>
      </c>
    </row>
    <row r="91" spans="1:14" customHeight="1" ht="12.75">
      <c r="A91" s="1" t="s">
        <v>363</v>
      </c>
      <c r="B91" s="1" t="s">
        <v>453</v>
      </c>
    </row>
    <row r="92" spans="1:14" customHeight="1" ht="12.75">
      <c r="A92" s="1" t="s">
        <v>364</v>
      </c>
      <c r="B92" s="1" t="s">
        <v>176</v>
      </c>
    </row>
    <row r="93" spans="1:14" customHeight="1" ht="12.75">
      <c r="A93" s="1" t="s">
        <v>364</v>
      </c>
      <c r="B93" s="1" t="s">
        <v>179</v>
      </c>
    </row>
    <row r="94" spans="1:14" customHeight="1" ht="12.75">
      <c r="A94" s="1" t="s">
        <v>364</v>
      </c>
      <c r="B94" s="1" t="s">
        <v>454</v>
      </c>
    </row>
    <row r="95" spans="1:14" customHeight="1" ht="12.75">
      <c r="A95" s="1" t="s">
        <v>365</v>
      </c>
      <c r="B95" s="1" t="s">
        <v>180</v>
      </c>
    </row>
    <row r="96" spans="1:14" customHeight="1" ht="12.75">
      <c r="A96" s="1" t="s">
        <v>365</v>
      </c>
      <c r="B96" s="1" t="s">
        <v>455</v>
      </c>
    </row>
    <row r="97" spans="1:14" customHeight="1" ht="12.75">
      <c r="A97" s="1" t="s">
        <v>366</v>
      </c>
      <c r="B97" s="1" t="s">
        <v>226</v>
      </c>
    </row>
    <row r="98" spans="1:14" customHeight="1" ht="12.75">
      <c r="A98" s="1" t="s">
        <v>366</v>
      </c>
      <c r="B98" s="1" t="s">
        <v>456</v>
      </c>
    </row>
    <row r="99" spans="1:14" customHeight="1" ht="12.75">
      <c r="A99" s="1" t="s">
        <v>367</v>
      </c>
      <c r="B99" s="1" t="s">
        <v>457</v>
      </c>
    </row>
    <row r="100" spans="1:14" customHeight="1" ht="12.75">
      <c r="A100" s="1" t="s">
        <v>368</v>
      </c>
      <c r="B100" s="1" t="s">
        <v>558</v>
      </c>
    </row>
    <row r="101" spans="1:14" customHeight="1" ht="12.75">
      <c r="A101" s="1" t="s">
        <v>369</v>
      </c>
      <c r="B101" s="1" t="s">
        <v>172</v>
      </c>
    </row>
    <row r="102" spans="1:14" customHeight="1" ht="12.75">
      <c r="A102" s="1" t="s">
        <v>369</v>
      </c>
      <c r="B102" s="1" t="s">
        <v>174</v>
      </c>
    </row>
    <row r="103" spans="1:14" customHeight="1" ht="12.75">
      <c r="A103" s="1" t="s">
        <v>369</v>
      </c>
      <c r="B103" s="1" t="s">
        <v>175</v>
      </c>
    </row>
    <row r="104" spans="1:14" customHeight="1" ht="12.75">
      <c r="A104" s="1" t="s">
        <v>369</v>
      </c>
      <c r="B104" s="1" t="s">
        <v>176</v>
      </c>
    </row>
    <row r="105" spans="1:14" customHeight="1" ht="12.75">
      <c r="A105" s="1" t="s">
        <v>369</v>
      </c>
      <c r="B105" s="1" t="s">
        <v>179</v>
      </c>
    </row>
    <row r="106" spans="1:14" customHeight="1" ht="12.75">
      <c r="A106" s="1" t="s">
        <v>369</v>
      </c>
      <c r="B106" s="1" t="s">
        <v>559</v>
      </c>
    </row>
    <row r="107" spans="1:14" customHeight="1" ht="12.75">
      <c r="A107" s="1" t="s">
        <v>370</v>
      </c>
      <c r="B107" s="1" t="s">
        <v>185</v>
      </c>
    </row>
    <row r="108" spans="1:14" customHeight="1" ht="12.75">
      <c r="A108" s="1" t="s">
        <v>370</v>
      </c>
      <c r="B108" s="1" t="s">
        <v>226</v>
      </c>
    </row>
    <row r="109" spans="1:14" customHeight="1" ht="12.75">
      <c r="A109" s="1" t="s">
        <v>370</v>
      </c>
      <c r="B109" s="1" t="s">
        <v>293</v>
      </c>
    </row>
    <row r="110" spans="1:14" customHeight="1" ht="12.75">
      <c r="A110" s="1" t="s">
        <v>370</v>
      </c>
      <c r="B110" s="1" t="s">
        <v>560</v>
      </c>
    </row>
    <row r="111" spans="1:14" customHeight="1" ht="12.75">
      <c r="A111" s="1" t="s">
        <v>371</v>
      </c>
      <c r="B111" s="1" t="s">
        <v>180</v>
      </c>
    </row>
    <row r="112" spans="1:14" customHeight="1" ht="12.75">
      <c r="A112" s="1" t="s">
        <v>371</v>
      </c>
      <c r="B112" s="1" t="s">
        <v>184</v>
      </c>
    </row>
    <row r="113" spans="1:14" customHeight="1" ht="12.75">
      <c r="A113" s="1" t="s">
        <v>371</v>
      </c>
      <c r="B113" s="1" t="s">
        <v>219</v>
      </c>
    </row>
    <row r="114" spans="1:14" customHeight="1" ht="12.75">
      <c r="A114" s="1" t="s">
        <v>371</v>
      </c>
      <c r="B114" s="1" t="s">
        <v>223</v>
      </c>
    </row>
    <row r="115" spans="1:14" customHeight="1" ht="12.75">
      <c r="A115" s="1" t="s">
        <v>371</v>
      </c>
      <c r="B115" s="1" t="s">
        <v>561</v>
      </c>
    </row>
    <row r="116" spans="1:14" customHeight="1" ht="12.75">
      <c r="A116" s="1" t="s">
        <v>372</v>
      </c>
      <c r="B116" s="1" t="s">
        <v>218</v>
      </c>
    </row>
    <row r="117" spans="1:14" customHeight="1" ht="12.75">
      <c r="A117" s="1" t="s">
        <v>372</v>
      </c>
      <c r="B117" s="1" t="s">
        <v>292</v>
      </c>
    </row>
    <row r="118" spans="1:14" customHeight="1" ht="12.75">
      <c r="A118" s="1" t="s">
        <v>372</v>
      </c>
      <c r="B118" s="1" t="s">
        <v>562</v>
      </c>
    </row>
    <row r="119" spans="1:14" customHeight="1" ht="12.75">
      <c r="A119" s="1" t="s">
        <v>373</v>
      </c>
      <c r="B119" s="1" t="s">
        <v>220</v>
      </c>
    </row>
    <row r="120" spans="1:14" customHeight="1" ht="12.75">
      <c r="A120" s="1" t="s">
        <v>373</v>
      </c>
      <c r="B120" s="1" t="s">
        <v>225</v>
      </c>
    </row>
    <row r="121" spans="1:14" customHeight="1" ht="12.75">
      <c r="A121" s="1" t="s">
        <v>373</v>
      </c>
      <c r="B121" s="1" t="s">
        <v>563</v>
      </c>
    </row>
    <row r="122" spans="1:14" customHeight="1" ht="12.75">
      <c r="A122" s="1" t="s">
        <v>374</v>
      </c>
      <c r="B122" s="1" t="s">
        <v>216</v>
      </c>
    </row>
    <row r="123" spans="1:14" customHeight="1" ht="12.75">
      <c r="A123" s="1" t="s">
        <v>374</v>
      </c>
      <c r="B123" s="1" t="s">
        <v>564</v>
      </c>
    </row>
    <row r="124" spans="1:14" customHeight="1" ht="12.75">
      <c r="A124" s="1" t="s">
        <v>375</v>
      </c>
      <c r="B124" s="1" t="s">
        <v>565</v>
      </c>
    </row>
    <row r="125" spans="1:14" customHeight="1" ht="12.75">
      <c r="A125" s="1" t="s">
        <v>376</v>
      </c>
      <c r="B125" s="1" t="s">
        <v>216</v>
      </c>
    </row>
    <row r="126" spans="1:14" customHeight="1" ht="12.75">
      <c r="A126" s="1" t="s">
        <v>376</v>
      </c>
      <c r="B126" s="1" t="s">
        <v>218</v>
      </c>
    </row>
    <row r="127" spans="1:14" customHeight="1" ht="12.75">
      <c r="A127" s="1" t="s">
        <v>376</v>
      </c>
      <c r="B127" s="1" t="s">
        <v>292</v>
      </c>
    </row>
    <row r="128" spans="1:14" customHeight="1" ht="12.75">
      <c r="A128" s="1" t="s">
        <v>376</v>
      </c>
      <c r="B128" s="1" t="s">
        <v>566</v>
      </c>
    </row>
    <row r="129" spans="1:14" customHeight="1" ht="12.75">
      <c r="A129" s="1" t="s">
        <v>377</v>
      </c>
      <c r="B129" s="1" t="s">
        <v>180</v>
      </c>
    </row>
    <row r="130" spans="1:14" customHeight="1" ht="12.75">
      <c r="A130" s="1" t="s">
        <v>377</v>
      </c>
      <c r="B130" s="1" t="s">
        <v>214</v>
      </c>
    </row>
    <row r="131" spans="1:14" customHeight="1" ht="12.75">
      <c r="A131" s="1" t="s">
        <v>377</v>
      </c>
      <c r="B131" s="1" t="s">
        <v>292</v>
      </c>
    </row>
    <row r="132" spans="1:14" customHeight="1" ht="12.75">
      <c r="A132" s="1" t="s">
        <v>377</v>
      </c>
      <c r="B132" s="1" t="s">
        <v>567</v>
      </c>
    </row>
    <row r="133" spans="1:14" customHeight="1" ht="12.75">
      <c r="A133" s="1" t="s">
        <v>378</v>
      </c>
      <c r="B133" s="1" t="s">
        <v>224</v>
      </c>
    </row>
    <row r="134" spans="1:14" customHeight="1" ht="12.75">
      <c r="A134" s="1" t="s">
        <v>378</v>
      </c>
      <c r="B134" s="1" t="s">
        <v>290</v>
      </c>
    </row>
    <row r="135" spans="1:14" customHeight="1" ht="12.75">
      <c r="A135" s="1" t="s">
        <v>378</v>
      </c>
      <c r="B135" s="1" t="s">
        <v>294</v>
      </c>
    </row>
    <row r="136" spans="1:14" customHeight="1" ht="12.75">
      <c r="A136" s="1" t="s">
        <v>378</v>
      </c>
      <c r="B136" s="1" t="s">
        <v>568</v>
      </c>
    </row>
    <row r="137" spans="1:14" customHeight="1" ht="12.75">
      <c r="A137" s="1" t="s">
        <v>379</v>
      </c>
      <c r="B137" s="1" t="s">
        <v>200</v>
      </c>
    </row>
    <row r="138" spans="1:14" customHeight="1" ht="12.75">
      <c r="A138" s="1" t="s">
        <v>379</v>
      </c>
      <c r="B138" s="1" t="s">
        <v>217</v>
      </c>
    </row>
    <row r="139" spans="1:14" customHeight="1" ht="12.75">
      <c r="A139" s="1" t="s">
        <v>379</v>
      </c>
      <c r="B139" s="1" t="s">
        <v>569</v>
      </c>
    </row>
    <row r="140" spans="1:14" customHeight="1" ht="12.75">
      <c r="A140" s="1" t="s">
        <v>380</v>
      </c>
      <c r="B140" s="1" t="s">
        <v>181</v>
      </c>
    </row>
    <row r="141" spans="1:14" customHeight="1" ht="12.75">
      <c r="A141" s="1" t="s">
        <v>380</v>
      </c>
      <c r="B141" s="1" t="s">
        <v>182</v>
      </c>
    </row>
    <row r="142" spans="1:14" customHeight="1" ht="12.75">
      <c r="A142" s="1" t="s">
        <v>380</v>
      </c>
      <c r="B142" s="1" t="s">
        <v>183</v>
      </c>
    </row>
    <row r="143" spans="1:14" customHeight="1" ht="12.75">
      <c r="A143" s="1" t="s">
        <v>380</v>
      </c>
      <c r="B143" s="1" t="s">
        <v>213</v>
      </c>
    </row>
    <row r="144" spans="1:14" customHeight="1" ht="12.75">
      <c r="A144" s="1" t="s">
        <v>380</v>
      </c>
      <c r="B144" s="1" t="s">
        <v>215</v>
      </c>
    </row>
    <row r="145" spans="1:14" customHeight="1" ht="12.75">
      <c r="A145" s="1" t="s">
        <v>380</v>
      </c>
      <c r="B145" s="1" t="s">
        <v>221</v>
      </c>
    </row>
    <row r="146" spans="1:14" customHeight="1" ht="12.75">
      <c r="A146" s="1" t="s">
        <v>380</v>
      </c>
      <c r="B146" s="1" t="s">
        <v>222</v>
      </c>
    </row>
    <row r="147" spans="1:14" customHeight="1" ht="12.75">
      <c r="A147" s="1" t="s">
        <v>380</v>
      </c>
      <c r="B147" s="1" t="s">
        <v>291</v>
      </c>
    </row>
    <row r="148" spans="1:14" customHeight="1" ht="12.75">
      <c r="A148" s="1" t="s">
        <v>380</v>
      </c>
      <c r="B148" s="1" t="s">
        <v>570</v>
      </c>
    </row>
    <row r="149" spans="1:14" customHeight="1" ht="12.75">
      <c r="A149" s="1" t="s">
        <v>381</v>
      </c>
      <c r="B149" s="1" t="s">
        <v>200</v>
      </c>
    </row>
    <row r="150" spans="1:14" customHeight="1" ht="12.75">
      <c r="A150" s="1" t="s">
        <v>381</v>
      </c>
      <c r="B150" s="1" t="s">
        <v>217</v>
      </c>
    </row>
    <row r="151" spans="1:14" customHeight="1" ht="12.75">
      <c r="A151" s="1" t="s">
        <v>381</v>
      </c>
      <c r="B151" s="1" t="s">
        <v>571</v>
      </c>
    </row>
    <row r="152" spans="1:14" customHeight="1" ht="12.75">
      <c r="A152" s="1" t="s">
        <v>382</v>
      </c>
      <c r="B152" s="1" t="s">
        <v>181</v>
      </c>
    </row>
    <row r="153" spans="1:14" customHeight="1" ht="12.75">
      <c r="A153" s="1" t="s">
        <v>382</v>
      </c>
      <c r="B153" s="1" t="s">
        <v>182</v>
      </c>
    </row>
    <row r="154" spans="1:14" customHeight="1" ht="12.75">
      <c r="A154" s="1" t="s">
        <v>382</v>
      </c>
      <c r="B154" s="1" t="s">
        <v>183</v>
      </c>
    </row>
    <row r="155" spans="1:14" customHeight="1" ht="12.75">
      <c r="A155" s="1" t="s">
        <v>382</v>
      </c>
      <c r="B155" s="1" t="s">
        <v>213</v>
      </c>
    </row>
    <row r="156" spans="1:14" customHeight="1" ht="12.75">
      <c r="A156" s="1" t="s">
        <v>382</v>
      </c>
      <c r="B156" s="1" t="s">
        <v>215</v>
      </c>
    </row>
    <row r="157" spans="1:14" customHeight="1" ht="12.75">
      <c r="A157" s="1" t="s">
        <v>382</v>
      </c>
      <c r="B157" s="1" t="s">
        <v>221</v>
      </c>
    </row>
    <row r="158" spans="1:14" customHeight="1" ht="12.75">
      <c r="A158" s="1" t="s">
        <v>382</v>
      </c>
      <c r="B158" s="1" t="s">
        <v>222</v>
      </c>
    </row>
    <row r="159" spans="1:14" customHeight="1" ht="12.75">
      <c r="A159" s="1" t="s">
        <v>382</v>
      </c>
      <c r="B159" s="1" t="s">
        <v>224</v>
      </c>
    </row>
    <row r="160" spans="1:14" customHeight="1" ht="12.75">
      <c r="A160" s="1" t="s">
        <v>382</v>
      </c>
      <c r="B160" s="1" t="s">
        <v>290</v>
      </c>
    </row>
    <row r="161" spans="1:14" customHeight="1" ht="12.75">
      <c r="A161" s="1" t="s">
        <v>382</v>
      </c>
      <c r="B161" s="1" t="s">
        <v>291</v>
      </c>
    </row>
    <row r="162" spans="1:14" customHeight="1" ht="12.75">
      <c r="A162" s="1" t="s">
        <v>382</v>
      </c>
      <c r="B162" s="1" t="s">
        <v>294</v>
      </c>
    </row>
    <row r="163" spans="1:14" customHeight="1" ht="12.75">
      <c r="A163" s="1" t="s">
        <v>382</v>
      </c>
      <c r="B163" s="1" t="s">
        <v>572</v>
      </c>
    </row>
    <row r="164" spans="1:14" customHeight="1" ht="12.75">
      <c r="A164" s="1" t="s">
        <v>383</v>
      </c>
      <c r="B164" s="1" t="s">
        <v>214</v>
      </c>
    </row>
    <row r="165" spans="1:14" customHeight="1" ht="12.75">
      <c r="A165" s="1" t="s">
        <v>383</v>
      </c>
      <c r="B165" s="1" t="s">
        <v>573</v>
      </c>
    </row>
    <row r="166" spans="1:14" customHeight="1" ht="12.75">
      <c r="A166" s="1" t="s">
        <v>384</v>
      </c>
      <c r="B166" s="1" t="s">
        <v>292</v>
      </c>
    </row>
    <row r="167" spans="1:14" customHeight="1" ht="12.75">
      <c r="A167" s="1" t="s">
        <v>384</v>
      </c>
      <c r="B167" s="1" t="s">
        <v>574</v>
      </c>
    </row>
    <row r="168" spans="1:14" customHeight="1" ht="12.75">
      <c r="A168" s="1" t="s">
        <v>385</v>
      </c>
      <c r="B168" s="1" t="s">
        <v>575</v>
      </c>
    </row>
    <row r="169" spans="1:14" customHeight="1" ht="12.75">
      <c r="A169" s="1" t="s">
        <v>386</v>
      </c>
      <c r="B169" s="1" t="s">
        <v>576</v>
      </c>
    </row>
    <row r="170" spans="1:14" customHeight="1" ht="12.75">
      <c r="A170" s="1" t="s">
        <v>387</v>
      </c>
      <c r="B170" s="1" t="s">
        <v>577</v>
      </c>
    </row>
    <row r="171" spans="1:14" customHeight="1" ht="12.75">
      <c r="A171" s="1" t="s">
        <v>388</v>
      </c>
      <c r="B171" s="1" t="s">
        <v>578</v>
      </c>
    </row>
    <row r="172" spans="1:14" customHeight="1" ht="12.75">
      <c r="A172" s="1" t="s">
        <v>389</v>
      </c>
      <c r="B172" s="1" t="s">
        <v>579</v>
      </c>
    </row>
    <row r="173" spans="1:14" customHeight="1" ht="12.75">
      <c r="A173" s="1" t="s">
        <v>390</v>
      </c>
      <c r="B173" s="1" t="s">
        <v>580</v>
      </c>
    </row>
    <row r="174" spans="1:14" customHeight="1" ht="12.75">
      <c r="A174" s="1" t="s">
        <v>391</v>
      </c>
      <c r="B174" s="1" t="s">
        <v>581</v>
      </c>
    </row>
    <row r="175" spans="1:14" customHeight="1" ht="12.75">
      <c r="A175" s="1" t="s">
        <v>392</v>
      </c>
      <c r="B175" s="1" t="s">
        <v>582</v>
      </c>
    </row>
    <row r="176" spans="1:14" customHeight="1" ht="12.75">
      <c r="A176" s="1" t="s">
        <v>393</v>
      </c>
      <c r="B176" s="1" t="s">
        <v>583</v>
      </c>
    </row>
    <row r="177" spans="1:14" customHeight="1" ht="12.75">
      <c r="A177" s="1" t="s">
        <v>394</v>
      </c>
      <c r="B177" s="1" t="s">
        <v>584</v>
      </c>
    </row>
    <row r="178" spans="1:14" customHeight="1" ht="12.75">
      <c r="A178" s="1" t="s">
        <v>395</v>
      </c>
      <c r="B178" s="1" t="s">
        <v>585</v>
      </c>
    </row>
    <row r="179" spans="1:14" customHeight="1" ht="12.75">
      <c r="A179" s="1" t="s">
        <v>396</v>
      </c>
      <c r="B179" s="1" t="s">
        <v>586</v>
      </c>
    </row>
    <row r="180" spans="1:14" customHeight="1" ht="12.75">
      <c r="A180" s="1" t="s">
        <v>397</v>
      </c>
      <c r="B180" s="1" t="s">
        <v>587</v>
      </c>
    </row>
    <row r="181" spans="1:14" customHeight="1" ht="12.75">
      <c r="A181" s="1" t="s">
        <v>398</v>
      </c>
      <c r="B181" s="1" t="s">
        <v>588</v>
      </c>
    </row>
    <row r="182" spans="1:14" customHeight="1" ht="12.75">
      <c r="A182" s="1" t="s">
        <v>399</v>
      </c>
      <c r="B182" s="1" t="s">
        <v>589</v>
      </c>
    </row>
    <row r="183" spans="1:14" customHeight="1" ht="12.75">
      <c r="A183" s="1" t="s">
        <v>400</v>
      </c>
      <c r="B183" s="1" t="s">
        <v>590</v>
      </c>
    </row>
    <row r="184" spans="1:14" customHeight="1" ht="12.75">
      <c r="A184" s="1" t="s">
        <v>401</v>
      </c>
      <c r="B184" s="1" t="s">
        <v>591</v>
      </c>
    </row>
    <row r="185" spans="1:14" customHeight="1" ht="12.75">
      <c r="A185" s="1" t="s">
        <v>402</v>
      </c>
      <c r="B185" s="1" t="s">
        <v>592</v>
      </c>
    </row>
    <row r="186" spans="1:14" customHeight="1" ht="12.75">
      <c r="A186" s="1" t="s">
        <v>403</v>
      </c>
      <c r="B186" s="1" t="s">
        <v>593</v>
      </c>
    </row>
    <row r="187" spans="1:14" customHeight="1" ht="12.75">
      <c r="A187" s="1" t="s">
        <v>404</v>
      </c>
      <c r="B187" s="1" t="s">
        <v>594</v>
      </c>
    </row>
    <row r="188" spans="1:14" customHeight="1" ht="12.75">
      <c r="A188" s="1" t="s">
        <v>405</v>
      </c>
      <c r="B188" s="1" t="s">
        <v>595</v>
      </c>
    </row>
    <row r="189" spans="1:14" customHeight="1" ht="12.75">
      <c r="A189" s="1" t="s">
        <v>406</v>
      </c>
      <c r="B189" s="1" t="s">
        <v>596</v>
      </c>
    </row>
    <row r="190" spans="1:14" customHeight="1" ht="12.75">
      <c r="A190" s="1" t="s">
        <v>407</v>
      </c>
      <c r="B190" s="1" t="s">
        <v>597</v>
      </c>
    </row>
    <row r="191" spans="1:14" customHeight="1" ht="12.75">
      <c r="A191" s="1" t="s">
        <v>408</v>
      </c>
      <c r="B191" s="1" t="s">
        <v>598</v>
      </c>
    </row>
    <row r="192" spans="1:14" customHeight="1" ht="12.75">
      <c r="A192" s="1" t="s">
        <v>409</v>
      </c>
      <c r="B192" s="1" t="s">
        <v>599</v>
      </c>
    </row>
    <row r="193" spans="1:14" customHeight="1" ht="12.75">
      <c r="A193" s="1" t="s">
        <v>543</v>
      </c>
      <c r="B193" s="1" t="s">
        <v>600</v>
      </c>
    </row>
    <row r="194" spans="1:14" customHeight="1" ht="12.75">
      <c r="A194" s="1" t="s">
        <v>544</v>
      </c>
      <c r="B194" s="1" t="s">
        <v>601</v>
      </c>
    </row>
    <row r="195" spans="1:14" customHeight="1" ht="12.75">
      <c r="A195" s="1" t="s">
        <v>545</v>
      </c>
      <c r="B195" s="1" t="s">
        <v>216</v>
      </c>
    </row>
    <row r="196" spans="1:14" customHeight="1" ht="12.75">
      <c r="A196" s="1" t="s">
        <v>545</v>
      </c>
      <c r="B196" s="1" t="s">
        <v>602</v>
      </c>
    </row>
    <row r="197" spans="1:14" customHeight="1" ht="12.75">
      <c r="A197" s="1" t="s">
        <v>546</v>
      </c>
      <c r="B197" s="1" t="s">
        <v>184</v>
      </c>
    </row>
    <row r="198" spans="1:14" customHeight="1" ht="12.75">
      <c r="A198" s="1" t="s">
        <v>546</v>
      </c>
      <c r="B198" s="1" t="s">
        <v>185</v>
      </c>
    </row>
    <row r="199" spans="1:14" customHeight="1" ht="12.75">
      <c r="A199" s="1" t="s">
        <v>546</v>
      </c>
      <c r="B199" s="1" t="s">
        <v>219</v>
      </c>
    </row>
    <row r="200" spans="1:14" customHeight="1" ht="12.75">
      <c r="A200" s="1" t="s">
        <v>546</v>
      </c>
      <c r="B200" s="1" t="s">
        <v>223</v>
      </c>
    </row>
    <row r="201" spans="1:14" customHeight="1" ht="12.75">
      <c r="A201" s="1" t="s">
        <v>546</v>
      </c>
      <c r="B201" s="1" t="s">
        <v>293</v>
      </c>
    </row>
    <row r="202" spans="1:14" customHeight="1" ht="12.75">
      <c r="A202" s="1" t="s">
        <v>546</v>
      </c>
      <c r="B202" s="1" t="s">
        <v>603</v>
      </c>
    </row>
    <row r="203" spans="1:14" customHeight="1" ht="12.75">
      <c r="A203" s="1" t="s">
        <v>547</v>
      </c>
      <c r="B203" s="1" t="s">
        <v>218</v>
      </c>
    </row>
    <row r="204" spans="1:14" customHeight="1" ht="12.75">
      <c r="A204" s="1" t="s">
        <v>547</v>
      </c>
      <c r="B204" s="1" t="s">
        <v>220</v>
      </c>
    </row>
    <row r="205" spans="1:14" customHeight="1" ht="12.75">
      <c r="A205" s="1" t="s">
        <v>547</v>
      </c>
      <c r="B205" s="1" t="s">
        <v>225</v>
      </c>
    </row>
    <row r="206" spans="1:14" customHeight="1" ht="12.75">
      <c r="A206" s="1" t="s">
        <v>547</v>
      </c>
      <c r="B206" s="1" t="s">
        <v>604</v>
      </c>
    </row>
    <row r="207" spans="1:14" customHeight="1" ht="12.75">
      <c r="A207" s="1" t="s">
        <v>548</v>
      </c>
      <c r="B207" s="1" t="s">
        <v>221</v>
      </c>
    </row>
    <row r="208" spans="1:14" customHeight="1" ht="12.75">
      <c r="A208" s="1" t="s">
        <v>548</v>
      </c>
      <c r="B208" s="1" t="s">
        <v>222</v>
      </c>
    </row>
    <row r="209" spans="1:14" customHeight="1" ht="12.75">
      <c r="A209" s="1" t="s">
        <v>548</v>
      </c>
      <c r="B209" s="1" t="s">
        <v>605</v>
      </c>
    </row>
    <row r="210" spans="1:14" customHeight="1" ht="12.75">
      <c r="A210" s="1" t="s">
        <v>549</v>
      </c>
      <c r="B210" s="1" t="s">
        <v>226</v>
      </c>
    </row>
    <row r="211" spans="1:14" customHeight="1" ht="12.75">
      <c r="A211" s="1" t="s">
        <v>549</v>
      </c>
      <c r="B211" s="1" t="s">
        <v>606</v>
      </c>
    </row>
    <row r="212" spans="1:14" customHeight="1" ht="12.75">
      <c r="A212" s="1" t="s">
        <v>550</v>
      </c>
      <c r="B212" s="1" t="s">
        <v>181</v>
      </c>
    </row>
    <row r="213" spans="1:14" customHeight="1" ht="12.75">
      <c r="A213" s="1" t="s">
        <v>550</v>
      </c>
      <c r="B213" s="1" t="s">
        <v>182</v>
      </c>
    </row>
    <row r="214" spans="1:14" customHeight="1" ht="12.75">
      <c r="A214" s="1" t="s">
        <v>550</v>
      </c>
      <c r="B214" s="1" t="s">
        <v>183</v>
      </c>
    </row>
    <row r="215" spans="1:14" customHeight="1" ht="12.75">
      <c r="A215" s="1" t="s">
        <v>550</v>
      </c>
      <c r="B215" s="1" t="s">
        <v>200</v>
      </c>
    </row>
    <row r="216" spans="1:14" customHeight="1" ht="12.75">
      <c r="A216" s="1" t="s">
        <v>550</v>
      </c>
      <c r="B216" s="1" t="s">
        <v>213</v>
      </c>
    </row>
    <row r="217" spans="1:14" customHeight="1" ht="12.75">
      <c r="A217" s="1" t="s">
        <v>550</v>
      </c>
      <c r="B217" s="1" t="s">
        <v>215</v>
      </c>
    </row>
    <row r="218" spans="1:14" customHeight="1" ht="12.75">
      <c r="A218" s="1" t="s">
        <v>550</v>
      </c>
      <c r="B218" s="1" t="s">
        <v>217</v>
      </c>
    </row>
    <row r="219" spans="1:14" customHeight="1" ht="12.75">
      <c r="A219" s="1" t="s">
        <v>550</v>
      </c>
      <c r="B219" s="1" t="s">
        <v>291</v>
      </c>
    </row>
    <row r="220" spans="1:14" customHeight="1" ht="12.75">
      <c r="A220" s="1" t="s">
        <v>550</v>
      </c>
      <c r="B220" s="1" t="s">
        <v>607</v>
      </c>
    </row>
    <row r="221" spans="1:14" customHeight="1" ht="12.75">
      <c r="A221" s="1" t="s">
        <v>551</v>
      </c>
      <c r="B221" s="1" t="s">
        <v>224</v>
      </c>
    </row>
    <row r="222" spans="1:14" customHeight="1" ht="12.75">
      <c r="A222" s="1" t="s">
        <v>551</v>
      </c>
      <c r="B222" s="1" t="s">
        <v>290</v>
      </c>
    </row>
    <row r="223" spans="1:14" customHeight="1" ht="12.75">
      <c r="A223" s="1" t="s">
        <v>551</v>
      </c>
      <c r="B223" s="1" t="s">
        <v>294</v>
      </c>
    </row>
    <row r="224" spans="1:14" customHeight="1" ht="12.75">
      <c r="A224" s="1" t="s">
        <v>551</v>
      </c>
      <c r="B224" s="1" t="s">
        <v>608</v>
      </c>
    </row>
    <row r="225" spans="1:14" customHeight="1" ht="12.75">
      <c r="A225" s="1" t="s">
        <v>552</v>
      </c>
      <c r="B225" s="1" t="s">
        <v>184</v>
      </c>
    </row>
    <row r="226" spans="1:14" customHeight="1" ht="12.75">
      <c r="A226" s="1" t="s">
        <v>552</v>
      </c>
      <c r="B226" s="1" t="s">
        <v>185</v>
      </c>
    </row>
    <row r="227" spans="1:14" customHeight="1" ht="12.75">
      <c r="A227" s="1" t="s">
        <v>552</v>
      </c>
      <c r="B227" s="1" t="s">
        <v>216</v>
      </c>
    </row>
    <row r="228" spans="1:14" customHeight="1" ht="12.75">
      <c r="A228" s="1" t="s">
        <v>552</v>
      </c>
      <c r="B228" s="1" t="s">
        <v>218</v>
      </c>
    </row>
    <row r="229" spans="1:14" customHeight="1" ht="12.75">
      <c r="A229" s="1" t="s">
        <v>552</v>
      </c>
      <c r="B229" s="1" t="s">
        <v>219</v>
      </c>
    </row>
    <row r="230" spans="1:14" customHeight="1" ht="12.75">
      <c r="A230" s="1" t="s">
        <v>552</v>
      </c>
      <c r="B230" s="1" t="s">
        <v>220</v>
      </c>
    </row>
    <row r="231" spans="1:14" customHeight="1" ht="12.75">
      <c r="A231" s="1" t="s">
        <v>552</v>
      </c>
      <c r="B231" s="1" t="s">
        <v>223</v>
      </c>
    </row>
    <row r="232" spans="1:14" customHeight="1" ht="12.75">
      <c r="A232" s="1" t="s">
        <v>552</v>
      </c>
      <c r="B232" s="1" t="s">
        <v>225</v>
      </c>
    </row>
    <row r="233" spans="1:14" customHeight="1" ht="12.75">
      <c r="A233" s="1" t="s">
        <v>552</v>
      </c>
      <c r="B233" s="1" t="s">
        <v>226</v>
      </c>
    </row>
    <row r="234" spans="1:14" customHeight="1" ht="12.75">
      <c r="A234" s="1" t="s">
        <v>552</v>
      </c>
      <c r="B234" s="1" t="s">
        <v>293</v>
      </c>
    </row>
    <row r="235" spans="1:14" customHeight="1" ht="12.75">
      <c r="A235" s="1" t="s">
        <v>552</v>
      </c>
      <c r="B235" s="1" t="s">
        <v>609</v>
      </c>
    </row>
    <row r="236" spans="1:14" customHeight="1" ht="12.75">
      <c r="A236" s="1" t="s">
        <v>553</v>
      </c>
      <c r="B236" s="1" t="s">
        <v>185</v>
      </c>
    </row>
    <row r="237" spans="1:14" customHeight="1" ht="12.75">
      <c r="A237" s="1" t="s">
        <v>553</v>
      </c>
      <c r="B237" s="1" t="s">
        <v>216</v>
      </c>
    </row>
    <row r="238" spans="1:14" customHeight="1" ht="12.75">
      <c r="A238" s="1" t="s">
        <v>553</v>
      </c>
      <c r="B238" s="1" t="s">
        <v>218</v>
      </c>
    </row>
    <row r="239" spans="1:14" customHeight="1" ht="12.75">
      <c r="A239" s="1" t="s">
        <v>553</v>
      </c>
      <c r="B239" s="1" t="s">
        <v>223</v>
      </c>
    </row>
    <row r="240" spans="1:14" customHeight="1" ht="12.75">
      <c r="A240" s="1" t="s">
        <v>553</v>
      </c>
      <c r="B240" s="1" t="s">
        <v>226</v>
      </c>
    </row>
    <row r="241" spans="1:14" customHeight="1" ht="12.75">
      <c r="A241" s="1" t="s">
        <v>553</v>
      </c>
      <c r="B241" s="1" t="s">
        <v>610</v>
      </c>
    </row>
    <row r="242" spans="1:14" customHeight="1" ht="12.75">
      <c r="A242" s="1" t="s">
        <v>554</v>
      </c>
      <c r="B242" s="1" t="s">
        <v>176</v>
      </c>
    </row>
    <row r="243" spans="1:14" customHeight="1" ht="12.75">
      <c r="A243" s="1" t="s">
        <v>554</v>
      </c>
      <c r="B243" s="1" t="s">
        <v>611</v>
      </c>
    </row>
    <row r="244" spans="1:14" customHeight="1" ht="12.75">
      <c r="A244" s="1" t="s">
        <v>555</v>
      </c>
      <c r="B244" s="1" t="s">
        <v>180</v>
      </c>
    </row>
    <row r="245" spans="1:14" customHeight="1" ht="12.75">
      <c r="A245" s="1" t="s">
        <v>555</v>
      </c>
      <c r="B245" s="1" t="s">
        <v>612</v>
      </c>
    </row>
    <row r="246" spans="1:14" customHeight="1" ht="12.75">
      <c r="A246" s="1" t="s">
        <v>556</v>
      </c>
      <c r="B246" s="1" t="s">
        <v>200</v>
      </c>
    </row>
    <row r="247" spans="1:14" customHeight="1" ht="12.75">
      <c r="A247" s="1" t="s">
        <v>556</v>
      </c>
      <c r="B247" s="1" t="s">
        <v>215</v>
      </c>
    </row>
    <row r="248" spans="1:14" customHeight="1" ht="12.75">
      <c r="A248" s="1" t="s">
        <v>556</v>
      </c>
      <c r="B248" s="1" t="s">
        <v>217</v>
      </c>
    </row>
    <row r="249" spans="1:14" customHeight="1" ht="12.75">
      <c r="A249" s="1" t="s">
        <v>556</v>
      </c>
      <c r="B249" s="1" t="s">
        <v>613</v>
      </c>
    </row>
    <row r="250" spans="1:14" customHeight="1" ht="12.75">
      <c r="A250" s="1" t="s">
        <v>557</v>
      </c>
      <c r="B250" s="1" t="s">
        <v>217</v>
      </c>
    </row>
    <row r="251" spans="1:14" customHeight="1" ht="12.75">
      <c r="A251" s="1" t="s">
        <v>557</v>
      </c>
      <c r="B251" s="1" t="s">
        <v>291</v>
      </c>
    </row>
    <row r="252" spans="1:14" customHeight="1" ht="12.75">
      <c r="A252" s="1" t="s">
        <v>557</v>
      </c>
      <c r="B252" s="1" t="s">
        <v>614</v>
      </c>
    </row>
    <row r="253" spans="1:14" customHeight="1" ht="12.75">
      <c r="A253" s="1" t="s">
        <v>748</v>
      </c>
      <c r="B253" s="1" t="s">
        <v>175</v>
      </c>
    </row>
    <row r="254" spans="1:14" customHeight="1" ht="12.75">
      <c r="A254" s="1" t="s">
        <v>748</v>
      </c>
      <c r="B254" s="1" t="s">
        <v>767</v>
      </c>
    </row>
    <row r="255" spans="1:14" customHeight="1" ht="12.75">
      <c r="A255" s="1" t="s">
        <v>749</v>
      </c>
      <c r="B255" s="1" t="s">
        <v>174</v>
      </c>
    </row>
    <row r="256" spans="1:14" customHeight="1" ht="12.75">
      <c r="A256" s="1" t="s">
        <v>749</v>
      </c>
      <c r="B256" s="1" t="s">
        <v>180</v>
      </c>
    </row>
    <row r="257" spans="1:14" customHeight="1" ht="12.75">
      <c r="A257" s="1" t="s">
        <v>749</v>
      </c>
      <c r="B257" s="1" t="s">
        <v>768</v>
      </c>
    </row>
    <row r="258" spans="1:14" customHeight="1" ht="12.75">
      <c r="A258" s="1" t="s">
        <v>750</v>
      </c>
      <c r="B258" s="1" t="s">
        <v>224</v>
      </c>
    </row>
    <row r="259" spans="1:14" customHeight="1" ht="12.75">
      <c r="A259" s="1" t="s">
        <v>750</v>
      </c>
      <c r="B259" s="1" t="s">
        <v>290</v>
      </c>
    </row>
    <row r="260" spans="1:14" customHeight="1" ht="12.75">
      <c r="A260" s="1" t="s">
        <v>750</v>
      </c>
      <c r="B260" s="1" t="s">
        <v>769</v>
      </c>
    </row>
    <row r="261" spans="1:14" customHeight="1" ht="12.75">
      <c r="A261" s="1" t="s">
        <v>751</v>
      </c>
      <c r="B261" s="1" t="s">
        <v>214</v>
      </c>
    </row>
    <row r="262" spans="1:14" customHeight="1" ht="12.75">
      <c r="A262" s="1" t="s">
        <v>751</v>
      </c>
      <c r="B262" s="1" t="s">
        <v>770</v>
      </c>
    </row>
    <row r="263" spans="1:14" customHeight="1" ht="12.75">
      <c r="A263" s="1" t="s">
        <v>752</v>
      </c>
      <c r="B263" s="1" t="s">
        <v>290</v>
      </c>
    </row>
    <row r="264" spans="1:14" customHeight="1" ht="12.75">
      <c r="A264" s="1" t="s">
        <v>752</v>
      </c>
      <c r="B264" s="1" t="s">
        <v>771</v>
      </c>
    </row>
    <row r="265" spans="1:14" customHeight="1" ht="12.75">
      <c r="A265" s="1" t="s">
        <v>753</v>
      </c>
      <c r="B265" s="1" t="s">
        <v>182</v>
      </c>
    </row>
    <row r="266" spans="1:14" customHeight="1" ht="12.75">
      <c r="A266" s="1" t="s">
        <v>753</v>
      </c>
      <c r="B266" s="1" t="s">
        <v>221</v>
      </c>
    </row>
    <row r="267" spans="1:14" customHeight="1" ht="12.75">
      <c r="A267" s="1" t="s">
        <v>753</v>
      </c>
      <c r="B267" s="1" t="s">
        <v>291</v>
      </c>
    </row>
    <row r="268" spans="1:14" customHeight="1" ht="12.75">
      <c r="A268" s="1" t="s">
        <v>753</v>
      </c>
      <c r="B268" s="1" t="s">
        <v>772</v>
      </c>
    </row>
    <row r="269" spans="1:14" customHeight="1" ht="12.75">
      <c r="A269" s="1" t="s">
        <v>754</v>
      </c>
      <c r="B269" s="1" t="s">
        <v>220</v>
      </c>
    </row>
    <row r="270" spans="1:14" customHeight="1" ht="12.75">
      <c r="A270" s="1" t="s">
        <v>754</v>
      </c>
      <c r="B270" s="1" t="s">
        <v>773</v>
      </c>
    </row>
    <row r="271" spans="1:14" customHeight="1" ht="12.75">
      <c r="A271" s="1" t="s">
        <v>755</v>
      </c>
      <c r="B271" s="1" t="s">
        <v>181</v>
      </c>
    </row>
    <row r="272" spans="1:14" customHeight="1" ht="12.75">
      <c r="A272" s="1" t="s">
        <v>755</v>
      </c>
      <c r="B272" s="1" t="s">
        <v>222</v>
      </c>
    </row>
    <row r="273" spans="1:14" customHeight="1" ht="12.75">
      <c r="A273" s="1" t="s">
        <v>755</v>
      </c>
      <c r="B273" s="1" t="s">
        <v>774</v>
      </c>
    </row>
    <row r="274" spans="1:14" customHeight="1" ht="12.75">
      <c r="A274" s="1" t="s">
        <v>756</v>
      </c>
      <c r="B274" s="1" t="s">
        <v>175</v>
      </c>
    </row>
    <row r="275" spans="1:14" customHeight="1" ht="12.75">
      <c r="A275" s="1" t="s">
        <v>756</v>
      </c>
      <c r="B275" s="1" t="s">
        <v>176</v>
      </c>
    </row>
    <row r="276" spans="1:14" customHeight="1" ht="12.75">
      <c r="A276" s="1" t="s">
        <v>756</v>
      </c>
      <c r="B276" s="1" t="s">
        <v>179</v>
      </c>
    </row>
    <row r="277" spans="1:14" customHeight="1" ht="12.75">
      <c r="A277" s="1" t="s">
        <v>756</v>
      </c>
      <c r="B277" s="1" t="s">
        <v>775</v>
      </c>
    </row>
    <row r="278" spans="1:14" customHeight="1" ht="12.75">
      <c r="A278" s="1" t="s">
        <v>757</v>
      </c>
      <c r="B278" s="1" t="s">
        <v>213</v>
      </c>
    </row>
    <row r="279" spans="1:14" customHeight="1" ht="12.75">
      <c r="A279" s="1" t="s">
        <v>757</v>
      </c>
      <c r="B279" s="1" t="s">
        <v>776</v>
      </c>
    </row>
    <row r="280" spans="1:14" customHeight="1" ht="12.75">
      <c r="A280" s="1" t="s">
        <v>758</v>
      </c>
      <c r="B280" s="1" t="s">
        <v>184</v>
      </c>
    </row>
    <row r="281" spans="1:14" customHeight="1" ht="12.75">
      <c r="A281" s="1" t="s">
        <v>758</v>
      </c>
      <c r="B281" s="1" t="s">
        <v>219</v>
      </c>
    </row>
    <row r="282" spans="1:14" customHeight="1" ht="12.75">
      <c r="A282" s="1" t="s">
        <v>758</v>
      </c>
      <c r="B282" s="1" t="s">
        <v>225</v>
      </c>
    </row>
    <row r="283" spans="1:14" customHeight="1" ht="12.75">
      <c r="A283" s="1" t="s">
        <v>758</v>
      </c>
      <c r="B283" s="1" t="s">
        <v>293</v>
      </c>
    </row>
    <row r="284" spans="1:14" customHeight="1" ht="12.75">
      <c r="A284" s="1" t="s">
        <v>758</v>
      </c>
      <c r="B284" s="1" t="s">
        <v>777</v>
      </c>
    </row>
    <row r="285" spans="1:14" customHeight="1" ht="12.75">
      <c r="A285" s="1" t="s">
        <v>759</v>
      </c>
      <c r="B285" s="1" t="s">
        <v>183</v>
      </c>
    </row>
    <row r="286" spans="1:14" customHeight="1" ht="12.75">
      <c r="A286" s="1" t="s">
        <v>759</v>
      </c>
      <c r="B286" s="1" t="s">
        <v>778</v>
      </c>
    </row>
    <row r="287" spans="1:14" customHeight="1" ht="12.75">
      <c r="A287" s="1" t="s">
        <v>760</v>
      </c>
      <c r="B287" s="1" t="s">
        <v>224</v>
      </c>
    </row>
    <row r="288" spans="1:14" customHeight="1" ht="12.75">
      <c r="A288" s="1" t="s">
        <v>760</v>
      </c>
      <c r="B288" s="1" t="s">
        <v>294</v>
      </c>
    </row>
    <row r="289" spans="1:14" customHeight="1" ht="12.75">
      <c r="A289" s="1" t="s">
        <v>760</v>
      </c>
      <c r="B289" s="1" t="s">
        <v>779</v>
      </c>
    </row>
    <row r="290" spans="1:14" customHeight="1" ht="12.75">
      <c r="A290" s="1" t="s">
        <v>761</v>
      </c>
      <c r="B290" s="1" t="s">
        <v>292</v>
      </c>
    </row>
    <row r="291" spans="1:14" customHeight="1" ht="12.75">
      <c r="A291" s="1" t="s">
        <v>761</v>
      </c>
      <c r="B291" s="1" t="s">
        <v>780</v>
      </c>
    </row>
    <row r="292" spans="1:14" customHeight="1" ht="12.75">
      <c r="A292" s="1" t="s">
        <v>762</v>
      </c>
      <c r="B292" s="1" t="s">
        <v>185</v>
      </c>
    </row>
    <row r="293" spans="1:14" customHeight="1" ht="12.75">
      <c r="A293" s="1" t="s">
        <v>762</v>
      </c>
      <c r="B293" s="1" t="s">
        <v>214</v>
      </c>
    </row>
    <row r="294" spans="1:14" customHeight="1" ht="12.75">
      <c r="A294" s="1" t="s">
        <v>762</v>
      </c>
      <c r="B294" s="1" t="s">
        <v>216</v>
      </c>
    </row>
    <row r="295" spans="1:14" customHeight="1" ht="12.75">
      <c r="A295" s="1" t="s">
        <v>762</v>
      </c>
      <c r="B295" s="1" t="s">
        <v>218</v>
      </c>
    </row>
    <row r="296" spans="1:14" customHeight="1" ht="12.75">
      <c r="A296" s="1" t="s">
        <v>762</v>
      </c>
      <c r="B296" s="1" t="s">
        <v>219</v>
      </c>
    </row>
    <row r="297" spans="1:14" customHeight="1" ht="12.75">
      <c r="A297" s="1" t="s">
        <v>762</v>
      </c>
      <c r="B297" s="1" t="s">
        <v>223</v>
      </c>
    </row>
    <row r="298" spans="1:14" customHeight="1" ht="12.75">
      <c r="A298" s="1" t="s">
        <v>762</v>
      </c>
      <c r="B298" s="1" t="s">
        <v>225</v>
      </c>
    </row>
    <row r="299" spans="1:14" customHeight="1" ht="12.75">
      <c r="A299" s="1" t="s">
        <v>762</v>
      </c>
      <c r="B299" s="1" t="s">
        <v>226</v>
      </c>
    </row>
    <row r="300" spans="1:14" customHeight="1" ht="12.75">
      <c r="A300" s="1" t="s">
        <v>762</v>
      </c>
      <c r="B300" s="1" t="s">
        <v>292</v>
      </c>
    </row>
    <row r="301" spans="1:14" customHeight="1" ht="12.75">
      <c r="A301" s="1" t="s">
        <v>762</v>
      </c>
      <c r="B301" s="1" t="s">
        <v>293</v>
      </c>
    </row>
    <row r="302" spans="1:14" customHeight="1" ht="12.75">
      <c r="A302" s="1" t="s">
        <v>762</v>
      </c>
      <c r="B302" s="1" t="s">
        <v>781</v>
      </c>
    </row>
    <row r="303" spans="1:14" customHeight="1" ht="12.75">
      <c r="A303" s="1" t="s">
        <v>763</v>
      </c>
      <c r="B303" s="1" t="s">
        <v>172</v>
      </c>
    </row>
    <row r="304" spans="1:14" customHeight="1" ht="12.75">
      <c r="A304" s="1" t="s">
        <v>763</v>
      </c>
      <c r="B304" s="1" t="s">
        <v>174</v>
      </c>
    </row>
    <row r="305" spans="1:14" customHeight="1" ht="12.75">
      <c r="A305" s="1" t="s">
        <v>763</v>
      </c>
      <c r="B305" s="1" t="s">
        <v>175</v>
      </c>
    </row>
    <row r="306" spans="1:14" customHeight="1" ht="12.75">
      <c r="A306" s="1" t="s">
        <v>763</v>
      </c>
      <c r="B306" s="1" t="s">
        <v>176</v>
      </c>
    </row>
    <row r="307" spans="1:14" customHeight="1" ht="12.75">
      <c r="A307" s="1" t="s">
        <v>763</v>
      </c>
      <c r="B307" s="1" t="s">
        <v>179</v>
      </c>
    </row>
    <row r="308" spans="1:14" customHeight="1" ht="12.75">
      <c r="A308" s="1" t="s">
        <v>763</v>
      </c>
      <c r="B308" s="1" t="s">
        <v>782</v>
      </c>
    </row>
    <row r="309" spans="1:14" customHeight="1" ht="12.75">
      <c r="A309" s="1" t="s">
        <v>764</v>
      </c>
      <c r="B309" s="1" t="s">
        <v>181</v>
      </c>
    </row>
    <row r="310" spans="1:14" customHeight="1" ht="12.75">
      <c r="A310" s="1" t="s">
        <v>764</v>
      </c>
      <c r="B310" s="1" t="s">
        <v>182</v>
      </c>
    </row>
    <row r="311" spans="1:14" customHeight="1" ht="12.75">
      <c r="A311" s="1" t="s">
        <v>764</v>
      </c>
      <c r="B311" s="1" t="s">
        <v>183</v>
      </c>
    </row>
    <row r="312" spans="1:14" customHeight="1" ht="12.75">
      <c r="A312" s="1" t="s">
        <v>764</v>
      </c>
      <c r="B312" s="1" t="s">
        <v>200</v>
      </c>
    </row>
    <row r="313" spans="1:14" customHeight="1" ht="12.75">
      <c r="A313" s="1" t="s">
        <v>764</v>
      </c>
      <c r="B313" s="1" t="s">
        <v>213</v>
      </c>
    </row>
    <row r="314" spans="1:14" customHeight="1" ht="12.75">
      <c r="A314" s="1" t="s">
        <v>764</v>
      </c>
      <c r="B314" s="1" t="s">
        <v>215</v>
      </c>
    </row>
    <row r="315" spans="1:14" customHeight="1" ht="12.75">
      <c r="A315" s="1" t="s">
        <v>764</v>
      </c>
      <c r="B315" s="1" t="s">
        <v>217</v>
      </c>
    </row>
    <row r="316" spans="1:14" customHeight="1" ht="12.75">
      <c r="A316" s="1" t="s">
        <v>764</v>
      </c>
      <c r="B316" s="1" t="s">
        <v>221</v>
      </c>
    </row>
    <row r="317" spans="1:14" customHeight="1" ht="12.75">
      <c r="A317" s="1" t="s">
        <v>764</v>
      </c>
      <c r="B317" s="1" t="s">
        <v>222</v>
      </c>
    </row>
    <row r="318" spans="1:14" customHeight="1" ht="12.75">
      <c r="A318" s="1" t="s">
        <v>764</v>
      </c>
      <c r="B318" s="1" t="s">
        <v>291</v>
      </c>
    </row>
    <row r="319" spans="1:14" customHeight="1" ht="12.75">
      <c r="A319" s="1" t="s">
        <v>764</v>
      </c>
      <c r="B319" s="1" t="s">
        <v>294</v>
      </c>
    </row>
    <row r="320" spans="1:14" customHeight="1" ht="12.75">
      <c r="A320" s="1" t="s">
        <v>764</v>
      </c>
      <c r="B320" s="1" t="s">
        <v>783</v>
      </c>
    </row>
    <row r="321" spans="1:14" customHeight="1" ht="12.75">
      <c r="A321" s="1" t="s">
        <v>765</v>
      </c>
      <c r="B321" s="1" t="s">
        <v>172</v>
      </c>
    </row>
    <row r="322" spans="1:14" customHeight="1" ht="12.75">
      <c r="A322" s="1" t="s">
        <v>765</v>
      </c>
      <c r="B322" s="1" t="s">
        <v>174</v>
      </c>
    </row>
    <row r="323" spans="1:14" customHeight="1" ht="12.75">
      <c r="A323" s="1" t="s">
        <v>765</v>
      </c>
      <c r="B323" s="1" t="s">
        <v>175</v>
      </c>
    </row>
    <row r="324" spans="1:14" customHeight="1" ht="12.75">
      <c r="A324" s="1" t="s">
        <v>765</v>
      </c>
      <c r="B324" s="1" t="s">
        <v>176</v>
      </c>
    </row>
    <row r="325" spans="1:14" customHeight="1" ht="12.75">
      <c r="A325" s="1" t="s">
        <v>765</v>
      </c>
      <c r="B325" s="1" t="s">
        <v>179</v>
      </c>
    </row>
    <row r="326" spans="1:14" customHeight="1" ht="12.75">
      <c r="A326" s="1" t="s">
        <v>765</v>
      </c>
      <c r="B326" s="1" t="s">
        <v>214</v>
      </c>
    </row>
    <row r="327" spans="1:14" customHeight="1" ht="12.75">
      <c r="A327" s="1" t="s">
        <v>765</v>
      </c>
      <c r="B327" s="1" t="s">
        <v>784</v>
      </c>
    </row>
    <row r="328" spans="1:14" customHeight="1" ht="12.75">
      <c r="A328" s="1" t="s">
        <v>766</v>
      </c>
      <c r="B328" s="1" t="s">
        <v>180</v>
      </c>
    </row>
    <row r="329" spans="1:14" customHeight="1" ht="12.75">
      <c r="A329" s="1" t="s">
        <v>766</v>
      </c>
      <c r="B329" s="1" t="s">
        <v>184</v>
      </c>
    </row>
    <row r="330" spans="1:14" customHeight="1" ht="12.75">
      <c r="A330" s="1" t="s">
        <v>766</v>
      </c>
      <c r="B330" s="1" t="s">
        <v>185</v>
      </c>
    </row>
    <row r="331" spans="1:14" customHeight="1" ht="12.75">
      <c r="A331" s="1" t="s">
        <v>766</v>
      </c>
      <c r="B331" s="1" t="s">
        <v>216</v>
      </c>
    </row>
    <row r="332" spans="1:14" customHeight="1" ht="12.75">
      <c r="A332" s="1" t="s">
        <v>766</v>
      </c>
      <c r="B332" s="1" t="s">
        <v>218</v>
      </c>
    </row>
    <row r="333" spans="1:14" customHeight="1" ht="12.75">
      <c r="A333" s="1" t="s">
        <v>766</v>
      </c>
      <c r="B333" s="1" t="s">
        <v>219</v>
      </c>
    </row>
    <row r="334" spans="1:14" customHeight="1" ht="12.75">
      <c r="A334" s="1" t="s">
        <v>766</v>
      </c>
      <c r="B334" s="1" t="s">
        <v>220</v>
      </c>
    </row>
    <row r="335" spans="1:14" customHeight="1" ht="12.75">
      <c r="A335" s="1" t="s">
        <v>766</v>
      </c>
      <c r="B335" s="1" t="s">
        <v>223</v>
      </c>
    </row>
    <row r="336" spans="1:14" customHeight="1" ht="12.75">
      <c r="A336" s="1" t="s">
        <v>766</v>
      </c>
      <c r="B336" s="1" t="s">
        <v>225</v>
      </c>
    </row>
    <row r="337" spans="1:14" customHeight="1" ht="12.75">
      <c r="A337" s="1" t="s">
        <v>766</v>
      </c>
      <c r="B337" s="1" t="s">
        <v>226</v>
      </c>
    </row>
    <row r="338" spans="1:14" customHeight="1" ht="12.75">
      <c r="A338" s="1" t="s">
        <v>766</v>
      </c>
      <c r="B338" s="1" t="s">
        <v>292</v>
      </c>
    </row>
    <row r="339" spans="1:14" customHeight="1" ht="12.75">
      <c r="A339" s="1" t="s">
        <v>766</v>
      </c>
      <c r="B339" s="1" t="s">
        <v>293</v>
      </c>
    </row>
    <row r="340" spans="1:14" customHeight="1" ht="12.75">
      <c r="A340" s="1" t="s">
        <v>766</v>
      </c>
      <c r="B340" s="1" t="s">
        <v>785</v>
      </c>
    </row>
    <row r="341" spans="1:14" customHeight="1" ht="12.75">
      <c r="A341" s="1" t="s">
        <v>153</v>
      </c>
      <c r="B341" s="1" t="s">
        <v>150</v>
      </c>
    </row>
    <row r="342" spans="1:14" customHeight="1" ht="12.75">
      <c r="A342" s="1" t="s">
        <v>155</v>
      </c>
      <c r="B342" s="1" t="s">
        <v>152</v>
      </c>
    </row>
    <row r="343" spans="1:14" customHeight="1" ht="12.75">
      <c r="A343" s="1" t="s">
        <v>156</v>
      </c>
      <c r="B343" s="1" t="s">
        <v>163</v>
      </c>
    </row>
    <row r="344" spans="1:14" customHeight="1" ht="12.75">
      <c r="A344" s="1" t="s">
        <v>177</v>
      </c>
      <c r="B344" s="1" t="s">
        <v>164</v>
      </c>
    </row>
    <row r="345" spans="1:14" customHeight="1" ht="12.75">
      <c r="A345" s="1" t="s">
        <v>178</v>
      </c>
      <c r="B345" s="1" t="s">
        <v>165</v>
      </c>
    </row>
    <row r="346" spans="1:14" customHeight="1" ht="12.75">
      <c r="A346" s="1" t="s">
        <v>188</v>
      </c>
      <c r="B346" s="1" t="s">
        <v>186</v>
      </c>
    </row>
    <row r="347" spans="1:14" customHeight="1" ht="12.75">
      <c r="A347" s="1" t="s">
        <v>189</v>
      </c>
      <c r="B347" s="1" t="s">
        <v>186</v>
      </c>
    </row>
    <row r="348" spans="1:14" customHeight="1" ht="12.75">
      <c r="A348" s="1" t="s">
        <v>190</v>
      </c>
      <c r="B348" s="1" t="s">
        <v>187</v>
      </c>
    </row>
    <row r="349" spans="1:14" customHeight="1" ht="12.75">
      <c r="A349" s="1" t="s">
        <v>191</v>
      </c>
      <c r="B349" s="1" t="s">
        <v>187</v>
      </c>
    </row>
    <row r="350" spans="1:14" customHeight="1" ht="12.75">
      <c r="A350" s="1" t="s">
        <v>192</v>
      </c>
      <c r="B350" s="1" t="s">
        <v>356</v>
      </c>
    </row>
    <row r="351" spans="1:14" customHeight="1" ht="12.75">
      <c r="A351" s="1" t="s">
        <v>192</v>
      </c>
      <c r="B351" s="1" t="s">
        <v>357</v>
      </c>
    </row>
    <row r="352" spans="1:14" customHeight="1" ht="12.75">
      <c r="A352" s="1" t="s">
        <v>193</v>
      </c>
      <c r="B352" s="1" t="s">
        <v>358</v>
      </c>
    </row>
    <row r="353" spans="1:14" customHeight="1" ht="12.75">
      <c r="A353" s="1" t="s">
        <v>193</v>
      </c>
      <c r="B353" s="1" t="s">
        <v>359</v>
      </c>
    </row>
    <row r="354" spans="1:14" customHeight="1" ht="12.75">
      <c r="A354" s="1" t="s">
        <v>194</v>
      </c>
      <c r="B354" s="1" t="s">
        <v>360</v>
      </c>
    </row>
    <row r="355" spans="1:14" customHeight="1" ht="12.75">
      <c r="A355" s="1" t="s">
        <v>194</v>
      </c>
      <c r="B355" s="1" t="s">
        <v>361</v>
      </c>
    </row>
    <row r="356" spans="1:14" customHeight="1" ht="12.75">
      <c r="A356" s="1" t="s">
        <v>195</v>
      </c>
      <c r="B356" s="1" t="s">
        <v>365</v>
      </c>
    </row>
    <row r="357" spans="1:14" customHeight="1" ht="12.75">
      <c r="A357" s="1" t="s">
        <v>227</v>
      </c>
      <c r="B357" s="1" t="s">
        <v>366</v>
      </c>
    </row>
    <row r="358" spans="1:14" customHeight="1" ht="12.75">
      <c r="A358" s="1" t="s">
        <v>227</v>
      </c>
      <c r="B358" s="1" t="s">
        <v>367</v>
      </c>
    </row>
    <row r="359" spans="1:14" customHeight="1" ht="12.75">
      <c r="A359" s="1" t="s">
        <v>228</v>
      </c>
      <c r="B359" s="1" t="s">
        <v>368</v>
      </c>
    </row>
    <row r="360" spans="1:14" customHeight="1" ht="12.75">
      <c r="A360" s="1" t="s">
        <v>228</v>
      </c>
      <c r="B360" s="1" t="s">
        <v>369</v>
      </c>
    </row>
    <row r="361" spans="1:14" customHeight="1" ht="12.75">
      <c r="A361" s="1" t="s">
        <v>228</v>
      </c>
      <c r="B361" s="1" t="s">
        <v>370</v>
      </c>
    </row>
    <row r="362" spans="1:14" customHeight="1" ht="12.75">
      <c r="A362" s="1" t="s">
        <v>228</v>
      </c>
      <c r="B362" s="1" t="s">
        <v>371</v>
      </c>
    </row>
    <row r="363" spans="1:14" customHeight="1" ht="12.75">
      <c r="A363" s="1" t="s">
        <v>229</v>
      </c>
      <c r="B363" s="1" t="s">
        <v>368</v>
      </c>
    </row>
    <row r="364" spans="1:14" customHeight="1" ht="12.75">
      <c r="A364" s="1" t="s">
        <v>229</v>
      </c>
      <c r="B364" s="1" t="s">
        <v>369</v>
      </c>
    </row>
    <row r="365" spans="1:14" customHeight="1" ht="12.75">
      <c r="A365" s="1" t="s">
        <v>233</v>
      </c>
      <c r="B365" s="1" t="s">
        <v>369</v>
      </c>
    </row>
    <row r="366" spans="1:14" customHeight="1" ht="12.75">
      <c r="A366" s="1" t="s">
        <v>234</v>
      </c>
      <c r="B366" s="1" t="s">
        <v>369</v>
      </c>
    </row>
    <row r="367" spans="1:14" customHeight="1" ht="12.75">
      <c r="A367" s="1" t="s">
        <v>235</v>
      </c>
      <c r="B367" s="1" t="s">
        <v>368</v>
      </c>
    </row>
    <row r="368" spans="1:14" customHeight="1" ht="12.75">
      <c r="A368" s="1" t="s">
        <v>235</v>
      </c>
      <c r="B368" s="1" t="s">
        <v>369</v>
      </c>
    </row>
    <row r="369" spans="1:14" customHeight="1" ht="12.75">
      <c r="A369" s="1" t="s">
        <v>235</v>
      </c>
      <c r="B369" s="1" t="s">
        <v>370</v>
      </c>
    </row>
    <row r="370" spans="1:14" customHeight="1" ht="12.75">
      <c r="A370" s="1" t="s">
        <v>235</v>
      </c>
      <c r="B370" s="1" t="s">
        <v>371</v>
      </c>
    </row>
    <row r="371" spans="1:14" customHeight="1" ht="12.75">
      <c r="A371" s="1" t="s">
        <v>236</v>
      </c>
      <c r="B371" s="1" t="s">
        <v>370</v>
      </c>
    </row>
    <row r="372" spans="1:14" customHeight="1" ht="12.75">
      <c r="A372" s="1" t="s">
        <v>236</v>
      </c>
      <c r="B372" s="1" t="s">
        <v>371</v>
      </c>
    </row>
    <row r="373" spans="1:14" customHeight="1" ht="12.75">
      <c r="A373" s="1" t="s">
        <v>237</v>
      </c>
      <c r="B373" s="1" t="s">
        <v>371</v>
      </c>
    </row>
    <row r="374" spans="1:14" customHeight="1" ht="12.75">
      <c r="A374" s="1" t="s">
        <v>238</v>
      </c>
      <c r="B374" s="1" t="s">
        <v>371</v>
      </c>
    </row>
    <row r="375" spans="1:14" customHeight="1" ht="12.75">
      <c r="A375" s="1" t="s">
        <v>239</v>
      </c>
      <c r="B375" s="1" t="s">
        <v>372</v>
      </c>
    </row>
    <row r="376" spans="1:14" customHeight="1" ht="12.75">
      <c r="A376" s="1" t="s">
        <v>239</v>
      </c>
      <c r="B376" s="1" t="s">
        <v>373</v>
      </c>
    </row>
    <row r="377" spans="1:14" customHeight="1" ht="12.75">
      <c r="A377" s="1" t="s">
        <v>240</v>
      </c>
      <c r="B377" s="1" t="s">
        <v>372</v>
      </c>
    </row>
    <row r="378" spans="1:14" customHeight="1" ht="12.75">
      <c r="A378" s="1" t="s">
        <v>240</v>
      </c>
      <c r="B378" s="1" t="s">
        <v>373</v>
      </c>
    </row>
    <row r="379" spans="1:14" customHeight="1" ht="12.75">
      <c r="A379" s="1" t="s">
        <v>240</v>
      </c>
      <c r="B379" s="1" t="s">
        <v>374</v>
      </c>
    </row>
    <row r="380" spans="1:14" customHeight="1" ht="12.75">
      <c r="A380" s="1" t="s">
        <v>240</v>
      </c>
      <c r="B380" s="1" t="s">
        <v>375</v>
      </c>
    </row>
    <row r="381" spans="1:14" customHeight="1" ht="12.75">
      <c r="A381" s="1" t="s">
        <v>241</v>
      </c>
      <c r="B381" s="1" t="s">
        <v>373</v>
      </c>
    </row>
    <row r="382" spans="1:14" customHeight="1" ht="12.75">
      <c r="A382" s="1" t="s">
        <v>242</v>
      </c>
      <c r="B382" s="1" t="s">
        <v>373</v>
      </c>
    </row>
    <row r="383" spans="1:14" customHeight="1" ht="12.75">
      <c r="A383" s="1" t="s">
        <v>243</v>
      </c>
      <c r="B383" s="1" t="s">
        <v>150</v>
      </c>
    </row>
    <row r="384" spans="1:14" customHeight="1" ht="12.75">
      <c r="A384" s="1" t="s">
        <v>243</v>
      </c>
      <c r="B384" s="1" t="s">
        <v>152</v>
      </c>
    </row>
    <row r="385" spans="1:14" customHeight="1" ht="12.75">
      <c r="A385" s="1" t="s">
        <v>243</v>
      </c>
      <c r="B385" s="1" t="s">
        <v>163</v>
      </c>
    </row>
    <row r="386" spans="1:14" customHeight="1" ht="12.75">
      <c r="A386" s="1" t="s">
        <v>243</v>
      </c>
      <c r="B386" s="1" t="s">
        <v>164</v>
      </c>
    </row>
    <row r="387" spans="1:14" customHeight="1" ht="12.75">
      <c r="A387" s="1" t="s">
        <v>243</v>
      </c>
      <c r="B387" s="1" t="s">
        <v>165</v>
      </c>
    </row>
    <row r="388" spans="1:14" customHeight="1" ht="12.75">
      <c r="A388" s="1" t="s">
        <v>243</v>
      </c>
      <c r="B388" s="1" t="s">
        <v>186</v>
      </c>
    </row>
    <row r="389" spans="1:14" customHeight="1" ht="12.75">
      <c r="A389" s="1" t="s">
        <v>243</v>
      </c>
      <c r="B389" s="1" t="s">
        <v>187</v>
      </c>
    </row>
    <row r="390" spans="1:14" customHeight="1" ht="12.75">
      <c r="A390" s="1" t="s">
        <v>243</v>
      </c>
      <c r="B390" s="1" t="s">
        <v>201</v>
      </c>
    </row>
    <row r="391" spans="1:14" customHeight="1" ht="12.75">
      <c r="A391" s="1" t="s">
        <v>243</v>
      </c>
      <c r="B391" s="1" t="s">
        <v>202</v>
      </c>
    </row>
    <row r="392" spans="1:14" customHeight="1" ht="12.75">
      <c r="A392" s="1" t="s">
        <v>243</v>
      </c>
      <c r="B392" s="1" t="s">
        <v>203</v>
      </c>
    </row>
    <row r="393" spans="1:14" customHeight="1" ht="12.75">
      <c r="A393" s="1" t="s">
        <v>243</v>
      </c>
      <c r="B393" s="1" t="s">
        <v>230</v>
      </c>
    </row>
    <row r="394" spans="1:14" customHeight="1" ht="12.75">
      <c r="A394" s="1" t="s">
        <v>243</v>
      </c>
      <c r="B394" s="1" t="s">
        <v>231</v>
      </c>
    </row>
    <row r="395" spans="1:14" customHeight="1" ht="12.75">
      <c r="A395" s="1" t="s">
        <v>243</v>
      </c>
      <c r="B395" s="1" t="s">
        <v>232</v>
      </c>
    </row>
    <row r="396" spans="1:14" customHeight="1" ht="12.75">
      <c r="A396" s="1" t="s">
        <v>243</v>
      </c>
      <c r="B396" s="1" t="s">
        <v>315</v>
      </c>
    </row>
    <row r="397" spans="1:14" customHeight="1" ht="12.75">
      <c r="A397" s="1" t="s">
        <v>243</v>
      </c>
      <c r="B397" s="1" t="s">
        <v>316</v>
      </c>
    </row>
    <row r="398" spans="1:14" customHeight="1" ht="12.75">
      <c r="A398" s="1" t="s">
        <v>243</v>
      </c>
      <c r="B398" s="1" t="s">
        <v>317</v>
      </c>
    </row>
    <row r="399" spans="1:14" customHeight="1" ht="12.75">
      <c r="A399" s="1" t="s">
        <v>243</v>
      </c>
      <c r="B399" s="1" t="s">
        <v>318</v>
      </c>
    </row>
    <row r="400" spans="1:14" customHeight="1" ht="12.75">
      <c r="A400" s="1" t="s">
        <v>243</v>
      </c>
      <c r="B400" s="1" t="s">
        <v>319</v>
      </c>
    </row>
    <row r="401" spans="1:14" customHeight="1" ht="12.75">
      <c r="A401" s="1" t="s">
        <v>243</v>
      </c>
      <c r="B401" s="1" t="s">
        <v>320</v>
      </c>
    </row>
    <row r="402" spans="1:14" customHeight="1" ht="12.75">
      <c r="A402" s="1" t="s">
        <v>243</v>
      </c>
      <c r="B402" s="1" t="s">
        <v>321</v>
      </c>
    </row>
    <row r="403" spans="1:14" customHeight="1" ht="12.75">
      <c r="A403" s="1" t="s">
        <v>243</v>
      </c>
      <c r="B403" s="1" t="s">
        <v>322</v>
      </c>
    </row>
    <row r="404" spans="1:14" customHeight="1" ht="12.75">
      <c r="A404" s="1" t="s">
        <v>243</v>
      </c>
      <c r="B404" s="1" t="s">
        <v>323</v>
      </c>
    </row>
    <row r="405" spans="1:14" customHeight="1" ht="12.75">
      <c r="A405" s="1" t="s">
        <v>243</v>
      </c>
      <c r="B405" s="1" t="s">
        <v>324</v>
      </c>
    </row>
    <row r="406" spans="1:14" customHeight="1" ht="12.75">
      <c r="A406" s="1" t="s">
        <v>243</v>
      </c>
      <c r="B406" s="1" t="s">
        <v>325</v>
      </c>
    </row>
    <row r="407" spans="1:14" customHeight="1" ht="12.75">
      <c r="A407" s="1" t="s">
        <v>243</v>
      </c>
      <c r="B407" s="1" t="s">
        <v>326</v>
      </c>
    </row>
    <row r="408" spans="1:14" customHeight="1" ht="12.75">
      <c r="A408" s="1" t="s">
        <v>243</v>
      </c>
      <c r="B408" s="1" t="s">
        <v>327</v>
      </c>
    </row>
    <row r="409" spans="1:14" customHeight="1" ht="12.75">
      <c r="A409" s="1" t="s">
        <v>243</v>
      </c>
      <c r="B409" s="1" t="s">
        <v>328</v>
      </c>
    </row>
    <row r="410" spans="1:14" customHeight="1" ht="12.75">
      <c r="A410" s="1" t="s">
        <v>243</v>
      </c>
      <c r="B410" s="1" t="s">
        <v>329</v>
      </c>
    </row>
    <row r="411" spans="1:14" customHeight="1" ht="12.75">
      <c r="A411" s="1" t="s">
        <v>243</v>
      </c>
      <c r="B411" s="1" t="s">
        <v>330</v>
      </c>
    </row>
    <row r="412" spans="1:14" customHeight="1" ht="12.75">
      <c r="A412" s="1" t="s">
        <v>243</v>
      </c>
      <c r="B412" s="1" t="s">
        <v>331</v>
      </c>
    </row>
    <row r="413" spans="1:14" customHeight="1" ht="12.75">
      <c r="A413" s="1" t="s">
        <v>243</v>
      </c>
      <c r="B413" s="1" t="s">
        <v>332</v>
      </c>
    </row>
    <row r="414" spans="1:14" customHeight="1" ht="12.75">
      <c r="A414" s="1" t="s">
        <v>243</v>
      </c>
      <c r="B414" s="1" t="s">
        <v>333</v>
      </c>
    </row>
    <row r="415" spans="1:14" customHeight="1" ht="12.75">
      <c r="A415" s="1" t="s">
        <v>243</v>
      </c>
      <c r="B415" s="1" t="s">
        <v>334</v>
      </c>
    </row>
    <row r="416" spans="1:14" customHeight="1" ht="12.75">
      <c r="A416" s="1" t="s">
        <v>243</v>
      </c>
      <c r="B416" s="1" t="s">
        <v>335</v>
      </c>
    </row>
    <row r="417" spans="1:14" customHeight="1" ht="12.75">
      <c r="A417" s="1" t="s">
        <v>243</v>
      </c>
      <c r="B417" s="1" t="s">
        <v>336</v>
      </c>
    </row>
    <row r="418" spans="1:14" customHeight="1" ht="12.75">
      <c r="A418" s="1" t="s">
        <v>243</v>
      </c>
      <c r="B418" s="1" t="s">
        <v>337</v>
      </c>
    </row>
    <row r="419" spans="1:14" customHeight="1" ht="12.75">
      <c r="A419" s="1" t="s">
        <v>243</v>
      </c>
      <c r="B419" s="1" t="s">
        <v>338</v>
      </c>
    </row>
    <row r="420" spans="1:14" customHeight="1" ht="12.75">
      <c r="A420" s="1" t="s">
        <v>243</v>
      </c>
      <c r="B420" s="1" t="s">
        <v>339</v>
      </c>
    </row>
    <row r="421" spans="1:14" customHeight="1" ht="12.75">
      <c r="A421" s="1" t="s">
        <v>243</v>
      </c>
      <c r="B421" s="1" t="s">
        <v>340</v>
      </c>
    </row>
    <row r="422" spans="1:14" customHeight="1" ht="12.75">
      <c r="A422" s="1" t="s">
        <v>243</v>
      </c>
      <c r="B422" s="1" t="s">
        <v>341</v>
      </c>
    </row>
    <row r="423" spans="1:14" customHeight="1" ht="12.75">
      <c r="A423" s="1" t="s">
        <v>243</v>
      </c>
      <c r="B423" s="1" t="s">
        <v>342</v>
      </c>
    </row>
    <row r="424" spans="1:14" customHeight="1" ht="12.75">
      <c r="A424" s="1" t="s">
        <v>243</v>
      </c>
      <c r="B424" s="1" t="s">
        <v>343</v>
      </c>
    </row>
    <row r="425" spans="1:14" customHeight="1" ht="12.75">
      <c r="A425" s="1" t="s">
        <v>243</v>
      </c>
      <c r="B425" s="1" t="s">
        <v>344</v>
      </c>
    </row>
    <row r="426" spans="1:14" customHeight="1" ht="12.75">
      <c r="A426" s="1" t="s">
        <v>243</v>
      </c>
      <c r="B426" s="1" t="s">
        <v>345</v>
      </c>
    </row>
    <row r="427" spans="1:14" customHeight="1" ht="12.75">
      <c r="A427" s="1" t="s">
        <v>243</v>
      </c>
      <c r="B427" s="1" t="s">
        <v>346</v>
      </c>
    </row>
    <row r="428" spans="1:14" customHeight="1" ht="12.75">
      <c r="A428" s="1" t="s">
        <v>243</v>
      </c>
      <c r="B428" s="1" t="s">
        <v>347</v>
      </c>
    </row>
    <row r="429" spans="1:14" customHeight="1" ht="12.75">
      <c r="A429" s="1" t="s">
        <v>243</v>
      </c>
      <c r="B429" s="1" t="s">
        <v>348</v>
      </c>
    </row>
    <row r="430" spans="1:14" customHeight="1" ht="12.75">
      <c r="A430" s="1" t="s">
        <v>243</v>
      </c>
      <c r="B430" s="1" t="s">
        <v>349</v>
      </c>
    </row>
    <row r="431" spans="1:14" customHeight="1" ht="12.75">
      <c r="A431" s="1" t="s">
        <v>243</v>
      </c>
      <c r="B431" s="1" t="s">
        <v>350</v>
      </c>
    </row>
    <row r="432" spans="1:14" customHeight="1" ht="12.75">
      <c r="A432" s="1" t="s">
        <v>243</v>
      </c>
      <c r="B432" s="1" t="s">
        <v>351</v>
      </c>
    </row>
    <row r="433" spans="1:14" customHeight="1" ht="12.75">
      <c r="A433" s="1" t="s">
        <v>243</v>
      </c>
      <c r="B433" s="1" t="s">
        <v>352</v>
      </c>
    </row>
    <row r="434" spans="1:14" customHeight="1" ht="12.75">
      <c r="A434" s="1" t="s">
        <v>243</v>
      </c>
      <c r="B434" s="1" t="s">
        <v>353</v>
      </c>
    </row>
    <row r="435" spans="1:14" customHeight="1" ht="12.75">
      <c r="A435" s="1" t="s">
        <v>243</v>
      </c>
      <c r="B435" s="1" t="s">
        <v>354</v>
      </c>
    </row>
    <row r="436" spans="1:14" customHeight="1" ht="12.75">
      <c r="A436" s="1" t="s">
        <v>243</v>
      </c>
      <c r="B436" s="1" t="s">
        <v>355</v>
      </c>
    </row>
    <row r="437" spans="1:14" customHeight="1" ht="12.75">
      <c r="A437" s="1" t="s">
        <v>243</v>
      </c>
      <c r="B437" s="1" t="s">
        <v>356</v>
      </c>
    </row>
    <row r="438" spans="1:14" customHeight="1" ht="12.75">
      <c r="A438" s="1" t="s">
        <v>243</v>
      </c>
      <c r="B438" s="1" t="s">
        <v>357</v>
      </c>
    </row>
    <row r="439" spans="1:14" customHeight="1" ht="12.75">
      <c r="A439" s="1" t="s">
        <v>243</v>
      </c>
      <c r="B439" s="1" t="s">
        <v>358</v>
      </c>
    </row>
    <row r="440" spans="1:14" customHeight="1" ht="12.75">
      <c r="A440" s="1" t="s">
        <v>243</v>
      </c>
      <c r="B440" s="1" t="s">
        <v>359</v>
      </c>
    </row>
    <row r="441" spans="1:14" customHeight="1" ht="12.75">
      <c r="A441" s="1" t="s">
        <v>243</v>
      </c>
      <c r="B441" s="1" t="s">
        <v>360</v>
      </c>
    </row>
    <row r="442" spans="1:14" customHeight="1" ht="12.75">
      <c r="A442" s="1" t="s">
        <v>243</v>
      </c>
      <c r="B442" s="1" t="s">
        <v>361</v>
      </c>
    </row>
    <row r="443" spans="1:14" customHeight="1" ht="12.75">
      <c r="A443" s="1" t="s">
        <v>243</v>
      </c>
      <c r="B443" s="1" t="s">
        <v>362</v>
      </c>
    </row>
    <row r="444" spans="1:14" customHeight="1" ht="12.75">
      <c r="A444" s="1" t="s">
        <v>243</v>
      </c>
      <c r="B444" s="1" t="s">
        <v>363</v>
      </c>
    </row>
    <row r="445" spans="1:14" customHeight="1" ht="12.75">
      <c r="A445" s="1" t="s">
        <v>243</v>
      </c>
      <c r="B445" s="1" t="s">
        <v>364</v>
      </c>
    </row>
    <row r="446" spans="1:14" customHeight="1" ht="12.75">
      <c r="A446" s="1" t="s">
        <v>243</v>
      </c>
      <c r="B446" s="1" t="s">
        <v>365</v>
      </c>
    </row>
    <row r="447" spans="1:14" customHeight="1" ht="12.75">
      <c r="A447" s="1" t="s">
        <v>243</v>
      </c>
      <c r="B447" s="1" t="s">
        <v>366</v>
      </c>
    </row>
    <row r="448" spans="1:14" customHeight="1" ht="12.75">
      <c r="A448" s="1" t="s">
        <v>243</v>
      </c>
      <c r="B448" s="1" t="s">
        <v>367</v>
      </c>
    </row>
    <row r="449" spans="1:14" customHeight="1" ht="12.75">
      <c r="A449" s="1" t="s">
        <v>243</v>
      </c>
      <c r="B449" s="1" t="s">
        <v>368</v>
      </c>
    </row>
    <row r="450" spans="1:14" customHeight="1" ht="12.75">
      <c r="A450" s="1" t="s">
        <v>243</v>
      </c>
      <c r="B450" s="1" t="s">
        <v>369</v>
      </c>
    </row>
    <row r="451" spans="1:14" customHeight="1" ht="12.75">
      <c r="A451" s="1" t="s">
        <v>243</v>
      </c>
      <c r="B451" s="1" t="s">
        <v>370</v>
      </c>
    </row>
    <row r="452" spans="1:14" customHeight="1" ht="12.75">
      <c r="A452" s="1" t="s">
        <v>243</v>
      </c>
      <c r="B452" s="1" t="s">
        <v>371</v>
      </c>
    </row>
    <row r="453" spans="1:14" customHeight="1" ht="12.75">
      <c r="A453" s="1" t="s">
        <v>243</v>
      </c>
      <c r="B453" s="1" t="s">
        <v>372</v>
      </c>
    </row>
    <row r="454" spans="1:14" customHeight="1" ht="12.75">
      <c r="A454" s="1" t="s">
        <v>243</v>
      </c>
      <c r="B454" s="1" t="s">
        <v>373</v>
      </c>
    </row>
    <row r="455" spans="1:14" customHeight="1" ht="12.75">
      <c r="A455" s="1" t="s">
        <v>243</v>
      </c>
      <c r="B455" s="1" t="s">
        <v>374</v>
      </c>
    </row>
    <row r="456" spans="1:14" customHeight="1" ht="12.75">
      <c r="A456" s="1" t="s">
        <v>243</v>
      </c>
      <c r="B456" s="1" t="s">
        <v>375</v>
      </c>
    </row>
    <row r="457" spans="1:14" customHeight="1" ht="12.75">
      <c r="A457" s="1" t="s">
        <v>243</v>
      </c>
      <c r="B457" s="1" t="s">
        <v>376</v>
      </c>
    </row>
    <row r="458" spans="1:14" customHeight="1" ht="12.75">
      <c r="A458" s="1" t="s">
        <v>243</v>
      </c>
      <c r="B458" s="1" t="s">
        <v>377</v>
      </c>
    </row>
    <row r="459" spans="1:14" customHeight="1" ht="12.75">
      <c r="A459" s="1" t="s">
        <v>243</v>
      </c>
      <c r="B459" s="1" t="s">
        <v>378</v>
      </c>
    </row>
    <row r="460" spans="1:14" customHeight="1" ht="12.75">
      <c r="A460" s="1" t="s">
        <v>243</v>
      </c>
      <c r="B460" s="1" t="s">
        <v>379</v>
      </c>
    </row>
    <row r="461" spans="1:14" customHeight="1" ht="12.75">
      <c r="A461" s="1" t="s">
        <v>243</v>
      </c>
      <c r="B461" s="1" t="s">
        <v>380</v>
      </c>
    </row>
    <row r="462" spans="1:14" customHeight="1" ht="12.75">
      <c r="A462" s="1" t="s">
        <v>243</v>
      </c>
      <c r="B462" s="1" t="s">
        <v>381</v>
      </c>
    </row>
    <row r="463" spans="1:14" customHeight="1" ht="12.75">
      <c r="A463" s="1" t="s">
        <v>243</v>
      </c>
      <c r="B463" s="1" t="s">
        <v>382</v>
      </c>
    </row>
    <row r="464" spans="1:14" customHeight="1" ht="12.75">
      <c r="A464" s="1" t="s">
        <v>243</v>
      </c>
      <c r="B464" s="1" t="s">
        <v>383</v>
      </c>
    </row>
    <row r="465" spans="1:14" customHeight="1" ht="12.75">
      <c r="A465" s="1" t="s">
        <v>243</v>
      </c>
      <c r="B465" s="1" t="s">
        <v>384</v>
      </c>
    </row>
    <row r="466" spans="1:14" customHeight="1" ht="12.75">
      <c r="A466" s="1" t="s">
        <v>243</v>
      </c>
      <c r="B466" s="1" t="s">
        <v>385</v>
      </c>
    </row>
    <row r="467" spans="1:14" customHeight="1" ht="12.75">
      <c r="A467" s="1" t="s">
        <v>243</v>
      </c>
      <c r="B467" s="1" t="s">
        <v>386</v>
      </c>
    </row>
    <row r="468" spans="1:14" customHeight="1" ht="12.75">
      <c r="A468" s="1" t="s">
        <v>243</v>
      </c>
      <c r="B468" s="1" t="s">
        <v>387</v>
      </c>
    </row>
    <row r="469" spans="1:14" customHeight="1" ht="12.75">
      <c r="A469" s="1" t="s">
        <v>243</v>
      </c>
      <c r="B469" s="1" t="s">
        <v>388</v>
      </c>
    </row>
    <row r="470" spans="1:14" customHeight="1" ht="12.75">
      <c r="A470" s="1" t="s">
        <v>243</v>
      </c>
      <c r="B470" s="1" t="s">
        <v>389</v>
      </c>
    </row>
    <row r="471" spans="1:14" customHeight="1" ht="12.75">
      <c r="A471" s="1" t="s">
        <v>243</v>
      </c>
      <c r="B471" s="1" t="s">
        <v>390</v>
      </c>
    </row>
    <row r="472" spans="1:14" customHeight="1" ht="12.75">
      <c r="A472" s="1" t="s">
        <v>243</v>
      </c>
      <c r="B472" s="1" t="s">
        <v>391</v>
      </c>
    </row>
    <row r="473" spans="1:14" customHeight="1" ht="12.75">
      <c r="A473" s="1" t="s">
        <v>243</v>
      </c>
      <c r="B473" s="1" t="s">
        <v>392</v>
      </c>
    </row>
    <row r="474" spans="1:14" customHeight="1" ht="12.75">
      <c r="A474" s="1" t="s">
        <v>243</v>
      </c>
      <c r="B474" s="1" t="s">
        <v>393</v>
      </c>
    </row>
    <row r="475" spans="1:14" customHeight="1" ht="12.75">
      <c r="A475" s="1" t="s">
        <v>243</v>
      </c>
      <c r="B475" s="1" t="s">
        <v>394</v>
      </c>
    </row>
    <row r="476" spans="1:14" customHeight="1" ht="12.75">
      <c r="A476" s="1" t="s">
        <v>243</v>
      </c>
      <c r="B476" s="1" t="s">
        <v>395</v>
      </c>
    </row>
    <row r="477" spans="1:14" customHeight="1" ht="12.75">
      <c r="A477" s="1" t="s">
        <v>243</v>
      </c>
      <c r="B477" s="1" t="s">
        <v>396</v>
      </c>
    </row>
    <row r="478" spans="1:14" customHeight="1" ht="12.75">
      <c r="A478" s="1" t="s">
        <v>243</v>
      </c>
      <c r="B478" s="1" t="s">
        <v>397</v>
      </c>
    </row>
    <row r="479" spans="1:14" customHeight="1" ht="12.75">
      <c r="A479" s="1" t="s">
        <v>243</v>
      </c>
      <c r="B479" s="1" t="s">
        <v>398</v>
      </c>
    </row>
    <row r="480" spans="1:14" customHeight="1" ht="12.75">
      <c r="A480" s="1" t="s">
        <v>243</v>
      </c>
      <c r="B480" s="1" t="s">
        <v>399</v>
      </c>
    </row>
    <row r="481" spans="1:14" customHeight="1" ht="12.75">
      <c r="A481" s="1" t="s">
        <v>243</v>
      </c>
      <c r="B481" s="1" t="s">
        <v>400</v>
      </c>
    </row>
    <row r="482" spans="1:14" customHeight="1" ht="12.75">
      <c r="A482" s="1" t="s">
        <v>243</v>
      </c>
      <c r="B482" s="1" t="s">
        <v>401</v>
      </c>
    </row>
    <row r="483" spans="1:14" customHeight="1" ht="12.75">
      <c r="A483" s="1" t="s">
        <v>243</v>
      </c>
      <c r="B483" s="1" t="s">
        <v>402</v>
      </c>
    </row>
    <row r="484" spans="1:14" customHeight="1" ht="12.75">
      <c r="A484" s="1" t="s">
        <v>243</v>
      </c>
      <c r="B484" s="1" t="s">
        <v>403</v>
      </c>
    </row>
    <row r="485" spans="1:14" customHeight="1" ht="12.75">
      <c r="A485" s="1" t="s">
        <v>243</v>
      </c>
      <c r="B485" s="1" t="s">
        <v>404</v>
      </c>
    </row>
    <row r="486" spans="1:14" customHeight="1" ht="12.75">
      <c r="A486" s="1" t="s">
        <v>243</v>
      </c>
      <c r="B486" s="1" t="s">
        <v>405</v>
      </c>
    </row>
    <row r="487" spans="1:14" customHeight="1" ht="12.75">
      <c r="A487" s="1" t="s">
        <v>243</v>
      </c>
      <c r="B487" s="1" t="s">
        <v>406</v>
      </c>
    </row>
    <row r="488" spans="1:14" customHeight="1" ht="12.75">
      <c r="A488" s="1" t="s">
        <v>243</v>
      </c>
      <c r="B488" s="1" t="s">
        <v>407</v>
      </c>
    </row>
    <row r="489" spans="1:14" customHeight="1" ht="12.75">
      <c r="A489" s="1" t="s">
        <v>243</v>
      </c>
      <c r="B489" s="1" t="s">
        <v>408</v>
      </c>
    </row>
    <row r="490" spans="1:14" customHeight="1" ht="12.75">
      <c r="A490" s="1" t="s">
        <v>243</v>
      </c>
      <c r="B490" s="1" t="s">
        <v>409</v>
      </c>
    </row>
    <row r="491" spans="1:14" customHeight="1" ht="12.75">
      <c r="A491" s="1" t="s">
        <v>243</v>
      </c>
      <c r="B491" s="1" t="s">
        <v>543</v>
      </c>
    </row>
    <row r="492" spans="1:14" customHeight="1" ht="12.75">
      <c r="A492" s="1" t="s">
        <v>243</v>
      </c>
      <c r="B492" s="1" t="s">
        <v>544</v>
      </c>
    </row>
    <row r="493" spans="1:14" customHeight="1" ht="12.75">
      <c r="A493" s="1" t="s">
        <v>243</v>
      </c>
      <c r="B493" s="1" t="s">
        <v>545</v>
      </c>
    </row>
    <row r="494" spans="1:14" customHeight="1" ht="12.75">
      <c r="A494" s="1" t="s">
        <v>243</v>
      </c>
      <c r="B494" s="1" t="s">
        <v>546</v>
      </c>
    </row>
    <row r="495" spans="1:14" customHeight="1" ht="12.75">
      <c r="A495" s="1" t="s">
        <v>243</v>
      </c>
      <c r="B495" s="1" t="s">
        <v>547</v>
      </c>
    </row>
    <row r="496" spans="1:14" customHeight="1" ht="12.75">
      <c r="A496" s="1" t="s">
        <v>243</v>
      </c>
      <c r="B496" s="1" t="s">
        <v>548</v>
      </c>
    </row>
    <row r="497" spans="1:14" customHeight="1" ht="12.75">
      <c r="A497" s="1" t="s">
        <v>243</v>
      </c>
      <c r="B497" s="1" t="s">
        <v>549</v>
      </c>
    </row>
    <row r="498" spans="1:14" customHeight="1" ht="12.75">
      <c r="A498" s="1" t="s">
        <v>243</v>
      </c>
      <c r="B498" s="1" t="s">
        <v>550</v>
      </c>
    </row>
    <row r="499" spans="1:14" customHeight="1" ht="12.75">
      <c r="A499" s="1" t="s">
        <v>243</v>
      </c>
      <c r="B499" s="1" t="s">
        <v>551</v>
      </c>
    </row>
    <row r="500" spans="1:14" customHeight="1" ht="12.75">
      <c r="A500" s="1" t="s">
        <v>243</v>
      </c>
      <c r="B500" s="1" t="s">
        <v>552</v>
      </c>
    </row>
    <row r="501" spans="1:14" customHeight="1" ht="12.75">
      <c r="A501" s="1" t="s">
        <v>243</v>
      </c>
      <c r="B501" s="1" t="s">
        <v>553</v>
      </c>
    </row>
    <row r="502" spans="1:14" customHeight="1" ht="12.75">
      <c r="A502" s="1" t="s">
        <v>243</v>
      </c>
      <c r="B502" s="1" t="s">
        <v>554</v>
      </c>
    </row>
    <row r="503" spans="1:14" customHeight="1" ht="12.75">
      <c r="A503" s="1" t="s">
        <v>243</v>
      </c>
      <c r="B503" s="1" t="s">
        <v>555</v>
      </c>
    </row>
    <row r="504" spans="1:14" customHeight="1" ht="12.75">
      <c r="A504" s="1" t="s">
        <v>243</v>
      </c>
      <c r="B504" s="1" t="s">
        <v>556</v>
      </c>
    </row>
    <row r="505" spans="1:14" customHeight="1" ht="12.75">
      <c r="A505" s="1" t="s">
        <v>243</v>
      </c>
      <c r="B505" s="1" t="s">
        <v>557</v>
      </c>
    </row>
    <row r="506" spans="1:14" customHeight="1" ht="12.75">
      <c r="A506" s="1" t="s">
        <v>243</v>
      </c>
      <c r="B506" s="1" t="s">
        <v>748</v>
      </c>
    </row>
    <row r="507" spans="1:14" customHeight="1" ht="12.75">
      <c r="A507" s="1" t="s">
        <v>243</v>
      </c>
      <c r="B507" s="1" t="s">
        <v>749</v>
      </c>
    </row>
    <row r="508" spans="1:14" customHeight="1" ht="12.75">
      <c r="A508" s="1" t="s">
        <v>243</v>
      </c>
      <c r="B508" s="1" t="s">
        <v>750</v>
      </c>
    </row>
    <row r="509" spans="1:14" customHeight="1" ht="12.75">
      <c r="A509" s="1" t="s">
        <v>243</v>
      </c>
      <c r="B509" s="1" t="s">
        <v>751</v>
      </c>
    </row>
    <row r="510" spans="1:14" customHeight="1" ht="12.75">
      <c r="A510" s="1" t="s">
        <v>243</v>
      </c>
      <c r="B510" s="1" t="s">
        <v>752</v>
      </c>
    </row>
    <row r="511" spans="1:14" customHeight="1" ht="12.75">
      <c r="A511" s="1" t="s">
        <v>243</v>
      </c>
      <c r="B511" s="1" t="s">
        <v>753</v>
      </c>
    </row>
    <row r="512" spans="1:14" customHeight="1" ht="12.75">
      <c r="A512" s="1" t="s">
        <v>243</v>
      </c>
      <c r="B512" s="1" t="s">
        <v>754</v>
      </c>
    </row>
    <row r="513" spans="1:14" customHeight="1" ht="12.75">
      <c r="A513" s="1" t="s">
        <v>243</v>
      </c>
      <c r="B513" s="1" t="s">
        <v>755</v>
      </c>
    </row>
    <row r="514" spans="1:14" customHeight="1" ht="12.75">
      <c r="A514" s="1" t="s">
        <v>243</v>
      </c>
      <c r="B514" s="1" t="s">
        <v>756</v>
      </c>
    </row>
    <row r="515" spans="1:14" customHeight="1" ht="12.75">
      <c r="A515" s="1" t="s">
        <v>243</v>
      </c>
      <c r="B515" s="1" t="s">
        <v>757</v>
      </c>
    </row>
    <row r="516" spans="1:14" customHeight="1" ht="12.75">
      <c r="A516" s="1" t="s">
        <v>243</v>
      </c>
      <c r="B516" s="1" t="s">
        <v>758</v>
      </c>
    </row>
    <row r="517" spans="1:14" customHeight="1" ht="12.75">
      <c r="A517" s="1" t="s">
        <v>243</v>
      </c>
      <c r="B517" s="1" t="s">
        <v>759</v>
      </c>
    </row>
    <row r="518" spans="1:14" customHeight="1" ht="12.75">
      <c r="A518" s="1" t="s">
        <v>243</v>
      </c>
      <c r="B518" s="1" t="s">
        <v>760</v>
      </c>
    </row>
    <row r="519" spans="1:14" customHeight="1" ht="12.75">
      <c r="A519" s="1" t="s">
        <v>243</v>
      </c>
      <c r="B519" s="1" t="s">
        <v>761</v>
      </c>
    </row>
    <row r="520" spans="1:14" customHeight="1" ht="12.75">
      <c r="A520" s="1" t="s">
        <v>243</v>
      </c>
      <c r="B520" s="1" t="s">
        <v>762</v>
      </c>
    </row>
    <row r="521" spans="1:14" customHeight="1" ht="12.75">
      <c r="A521" s="1" t="s">
        <v>243</v>
      </c>
      <c r="B521" s="1" t="s">
        <v>763</v>
      </c>
    </row>
    <row r="522" spans="1:14" customHeight="1" ht="12.75">
      <c r="A522" s="1" t="s">
        <v>243</v>
      </c>
      <c r="B522" s="1" t="s">
        <v>764</v>
      </c>
    </row>
    <row r="523" spans="1:14" customHeight="1" ht="12.75">
      <c r="A523" s="1" t="s">
        <v>243</v>
      </c>
      <c r="B523" s="1" t="s">
        <v>765</v>
      </c>
    </row>
    <row r="524" spans="1:14" customHeight="1" ht="12.75">
      <c r="A524" s="1" t="s">
        <v>243</v>
      </c>
      <c r="B524" s="1" t="s">
        <v>766</v>
      </c>
    </row>
    <row r="525" spans="1:14" customHeight="1" ht="12.75">
      <c r="A525" s="1" t="s">
        <v>244</v>
      </c>
      <c r="B525" s="1" t="s">
        <v>375</v>
      </c>
    </row>
    <row r="526" spans="1:14" customHeight="1" ht="12.75">
      <c r="A526" s="1" t="s">
        <v>245</v>
      </c>
      <c r="B526" s="1" t="s">
        <v>375</v>
      </c>
    </row>
    <row r="527" spans="1:14" customHeight="1" ht="12.75">
      <c r="A527" s="1" t="s">
        <v>246</v>
      </c>
      <c r="B527" s="1" t="s">
        <v>374</v>
      </c>
    </row>
    <row r="528" spans="1:14" customHeight="1" ht="12.75">
      <c r="A528" s="1" t="s">
        <v>246</v>
      </c>
      <c r="B528" s="1" t="s">
        <v>375</v>
      </c>
    </row>
    <row r="529" spans="1:14" customHeight="1" ht="12.75">
      <c r="A529" s="1" t="s">
        <v>247</v>
      </c>
      <c r="B529" s="1" t="s">
        <v>372</v>
      </c>
    </row>
    <row r="530" spans="1:14" customHeight="1" ht="12.75">
      <c r="A530" s="1" t="s">
        <v>247</v>
      </c>
      <c r="B530" s="1" t="s">
        <v>373</v>
      </c>
    </row>
    <row r="531" spans="1:14" customHeight="1" ht="12.75">
      <c r="A531" s="1" t="s">
        <v>247</v>
      </c>
      <c r="B531" s="1" t="s">
        <v>374</v>
      </c>
    </row>
    <row r="532" spans="1:14" customHeight="1" ht="12.75">
      <c r="A532" s="1" t="s">
        <v>247</v>
      </c>
      <c r="B532" s="1" t="s">
        <v>375</v>
      </c>
    </row>
    <row r="533" spans="1:14" customHeight="1" ht="12.75">
      <c r="A533" s="1" t="s">
        <v>248</v>
      </c>
      <c r="B533" s="1" t="s">
        <v>376</v>
      </c>
    </row>
    <row r="534" spans="1:14" customHeight="1" ht="12.75">
      <c r="A534" s="1" t="s">
        <v>249</v>
      </c>
      <c r="B534" s="1" t="s">
        <v>377</v>
      </c>
    </row>
    <row r="535" spans="1:14" customHeight="1" ht="12.75">
      <c r="A535" s="1" t="s">
        <v>250</v>
      </c>
      <c r="B535" s="1" t="s">
        <v>377</v>
      </c>
    </row>
    <row r="536" spans="1:14" customHeight="1" ht="12.75">
      <c r="A536" s="1" t="s">
        <v>251</v>
      </c>
      <c r="B536" s="1" t="s">
        <v>378</v>
      </c>
    </row>
    <row r="537" spans="1:14" customHeight="1" ht="12.75">
      <c r="A537" s="1" t="s">
        <v>252</v>
      </c>
      <c r="B537" s="1" t="s">
        <v>378</v>
      </c>
    </row>
    <row r="538" spans="1:14" customHeight="1" ht="12.75">
      <c r="A538" s="1" t="s">
        <v>253</v>
      </c>
      <c r="B538" s="1" t="s">
        <v>379</v>
      </c>
    </row>
    <row r="539" spans="1:14" customHeight="1" ht="12.75">
      <c r="A539" s="1" t="s">
        <v>254</v>
      </c>
      <c r="B539" s="1" t="s">
        <v>380</v>
      </c>
    </row>
    <row r="540" spans="1:14" customHeight="1" ht="12.75">
      <c r="A540" s="1" t="s">
        <v>255</v>
      </c>
      <c r="B540" s="1" t="s">
        <v>381</v>
      </c>
    </row>
    <row r="541" spans="1:14" customHeight="1" ht="12.75">
      <c r="A541" s="1" t="s">
        <v>255</v>
      </c>
      <c r="B541" s="1" t="s">
        <v>382</v>
      </c>
    </row>
    <row r="542" spans="1:14" customHeight="1" ht="12.75">
      <c r="A542" s="1" t="s">
        <v>256</v>
      </c>
      <c r="B542" s="1" t="s">
        <v>381</v>
      </c>
    </row>
    <row r="543" spans="1:14" customHeight="1" ht="12.75">
      <c r="A543" s="1" t="s">
        <v>256</v>
      </c>
      <c r="B543" s="1" t="s">
        <v>382</v>
      </c>
    </row>
    <row r="544" spans="1:14" customHeight="1" ht="12.75">
      <c r="A544" s="1" t="s">
        <v>257</v>
      </c>
      <c r="B544" s="1" t="s">
        <v>381</v>
      </c>
    </row>
    <row r="545" spans="1:14" customHeight="1" ht="12.75">
      <c r="A545" s="1" t="s">
        <v>257</v>
      </c>
      <c r="B545" s="1" t="s">
        <v>382</v>
      </c>
    </row>
    <row r="546" spans="1:14" customHeight="1" ht="12.75">
      <c r="A546" s="1" t="s">
        <v>258</v>
      </c>
      <c r="B546" s="1" t="s">
        <v>382</v>
      </c>
    </row>
    <row r="547" spans="1:14" customHeight="1" ht="12.75">
      <c r="A547" s="1" t="s">
        <v>259</v>
      </c>
      <c r="B547" s="1" t="s">
        <v>382</v>
      </c>
    </row>
    <row r="548" spans="1:14" customHeight="1" ht="12.75">
      <c r="A548" s="1" t="s">
        <v>260</v>
      </c>
      <c r="B548" s="1" t="s">
        <v>362</v>
      </c>
    </row>
    <row r="549" spans="1:14" customHeight="1" ht="12.75">
      <c r="A549" s="1" t="s">
        <v>260</v>
      </c>
      <c r="B549" s="1" t="s">
        <v>363</v>
      </c>
    </row>
    <row r="550" spans="1:14" customHeight="1" ht="12.75">
      <c r="A550" s="1" t="s">
        <v>260</v>
      </c>
      <c r="B550" s="1" t="s">
        <v>364</v>
      </c>
    </row>
    <row r="551" spans="1:14" customHeight="1" ht="12.75">
      <c r="A551" s="1" t="s">
        <v>260</v>
      </c>
      <c r="B551" s="1" t="s">
        <v>385</v>
      </c>
    </row>
    <row r="552" spans="1:14" customHeight="1" ht="12.75">
      <c r="A552" s="1" t="s">
        <v>260</v>
      </c>
      <c r="B552" s="1" t="s">
        <v>386</v>
      </c>
    </row>
    <row r="553" spans="1:14" customHeight="1" ht="12.75">
      <c r="A553" s="1" t="s">
        <v>260</v>
      </c>
      <c r="B553" s="1" t="s">
        <v>387</v>
      </c>
    </row>
    <row r="554" spans="1:14" customHeight="1" ht="12.75">
      <c r="A554" s="1" t="s">
        <v>260</v>
      </c>
      <c r="B554" s="1" t="s">
        <v>388</v>
      </c>
    </row>
    <row r="555" spans="1:14" customHeight="1" ht="12.75">
      <c r="A555" s="1" t="s">
        <v>260</v>
      </c>
      <c r="B555" s="1" t="s">
        <v>389</v>
      </c>
    </row>
    <row r="556" spans="1:14" customHeight="1" ht="12.75">
      <c r="A556" s="1" t="s">
        <v>260</v>
      </c>
      <c r="B556" s="1" t="s">
        <v>390</v>
      </c>
    </row>
    <row r="557" spans="1:14" customHeight="1" ht="12.75">
      <c r="A557" s="1" t="s">
        <v>260</v>
      </c>
      <c r="B557" s="1" t="s">
        <v>391</v>
      </c>
    </row>
    <row r="558" spans="1:14" customHeight="1" ht="12.75">
      <c r="A558" s="1" t="s">
        <v>260</v>
      </c>
      <c r="B558" s="1" t="s">
        <v>392</v>
      </c>
    </row>
    <row r="559" spans="1:14" customHeight="1" ht="12.75">
      <c r="A559" s="1" t="s">
        <v>260</v>
      </c>
      <c r="B559" s="1" t="s">
        <v>393</v>
      </c>
    </row>
    <row r="560" spans="1:14" customHeight="1" ht="12.75">
      <c r="A560" s="1" t="s">
        <v>260</v>
      </c>
      <c r="B560" s="1" t="s">
        <v>394</v>
      </c>
    </row>
    <row r="561" spans="1:14" customHeight="1" ht="12.75">
      <c r="A561" s="1" t="s">
        <v>260</v>
      </c>
      <c r="B561" s="1" t="s">
        <v>395</v>
      </c>
    </row>
    <row r="562" spans="1:14" customHeight="1" ht="12.75">
      <c r="A562" s="1" t="s">
        <v>260</v>
      </c>
      <c r="B562" s="1" t="s">
        <v>396</v>
      </c>
    </row>
    <row r="563" spans="1:14" customHeight="1" ht="12.75">
      <c r="A563" s="1" t="s">
        <v>260</v>
      </c>
      <c r="B563" s="1" t="s">
        <v>397</v>
      </c>
    </row>
    <row r="564" spans="1:14" customHeight="1" ht="12.75">
      <c r="A564" s="1" t="s">
        <v>260</v>
      </c>
      <c r="B564" s="1" t="s">
        <v>398</v>
      </c>
    </row>
    <row r="565" spans="1:14" customHeight="1" ht="12.75">
      <c r="A565" s="1" t="s">
        <v>260</v>
      </c>
      <c r="B565" s="1" t="s">
        <v>399</v>
      </c>
    </row>
    <row r="566" spans="1:14" customHeight="1" ht="12.75">
      <c r="A566" s="1" t="s">
        <v>261</v>
      </c>
      <c r="B566" s="1" t="s">
        <v>362</v>
      </c>
    </row>
    <row r="567" spans="1:14" customHeight="1" ht="12.75">
      <c r="A567" s="1" t="s">
        <v>261</v>
      </c>
      <c r="B567" s="1" t="s">
        <v>386</v>
      </c>
    </row>
    <row r="568" spans="1:14" customHeight="1" ht="12.75">
      <c r="A568" s="1" t="s">
        <v>261</v>
      </c>
      <c r="B568" s="1" t="s">
        <v>387</v>
      </c>
    </row>
    <row r="569" spans="1:14" customHeight="1" ht="12.75">
      <c r="A569" s="1" t="s">
        <v>261</v>
      </c>
      <c r="B569" s="1" t="s">
        <v>389</v>
      </c>
    </row>
    <row r="570" spans="1:14" customHeight="1" ht="12.75">
      <c r="A570" s="1" t="s">
        <v>261</v>
      </c>
      <c r="B570" s="1" t="s">
        <v>390</v>
      </c>
    </row>
    <row r="571" spans="1:14" customHeight="1" ht="12.75">
      <c r="A571" s="1" t="s">
        <v>261</v>
      </c>
      <c r="B571" s="1" t="s">
        <v>391</v>
      </c>
    </row>
    <row r="572" spans="1:14" customHeight="1" ht="12.75">
      <c r="A572" s="1" t="s">
        <v>261</v>
      </c>
      <c r="B572" s="1" t="s">
        <v>543</v>
      </c>
    </row>
    <row r="573" spans="1:14" customHeight="1" ht="12.75">
      <c r="A573" s="1" t="s">
        <v>505</v>
      </c>
      <c r="B573" s="1" t="s">
        <v>362</v>
      </c>
    </row>
    <row r="574" spans="1:14" customHeight="1" ht="12.75">
      <c r="A574" s="1" t="s">
        <v>505</v>
      </c>
      <c r="B574" s="1" t="s">
        <v>363</v>
      </c>
    </row>
    <row r="575" spans="1:14" customHeight="1" ht="12.75">
      <c r="A575" s="1" t="s">
        <v>505</v>
      </c>
      <c r="B575" s="1" t="s">
        <v>364</v>
      </c>
    </row>
    <row r="576" spans="1:14" customHeight="1" ht="12.75">
      <c r="A576" s="1" t="s">
        <v>505</v>
      </c>
      <c r="B576" s="1" t="s">
        <v>365</v>
      </c>
    </row>
    <row r="577" spans="1:14" customHeight="1" ht="12.75">
      <c r="A577" s="1" t="s">
        <v>505</v>
      </c>
      <c r="B577" s="1" t="s">
        <v>383</v>
      </c>
    </row>
    <row r="578" spans="1:14" customHeight="1" ht="12.75">
      <c r="A578" s="1" t="s">
        <v>505</v>
      </c>
      <c r="B578" s="1" t="s">
        <v>385</v>
      </c>
    </row>
    <row r="579" spans="1:14" customHeight="1" ht="12.75">
      <c r="A579" s="1" t="s">
        <v>505</v>
      </c>
      <c r="B579" s="1" t="s">
        <v>386</v>
      </c>
    </row>
    <row r="580" spans="1:14" customHeight="1" ht="12.75">
      <c r="A580" s="1" t="s">
        <v>505</v>
      </c>
      <c r="B580" s="1" t="s">
        <v>387</v>
      </c>
    </row>
    <row r="581" spans="1:14" customHeight="1" ht="12.75">
      <c r="A581" s="1" t="s">
        <v>505</v>
      </c>
      <c r="B581" s="1" t="s">
        <v>388</v>
      </c>
    </row>
    <row r="582" spans="1:14" customHeight="1" ht="12.75">
      <c r="A582" s="1" t="s">
        <v>505</v>
      </c>
      <c r="B582" s="1" t="s">
        <v>389</v>
      </c>
    </row>
    <row r="583" spans="1:14" customHeight="1" ht="12.75">
      <c r="A583" s="1" t="s">
        <v>505</v>
      </c>
      <c r="B583" s="1" t="s">
        <v>390</v>
      </c>
    </row>
    <row r="584" spans="1:14" customHeight="1" ht="12.75">
      <c r="A584" s="1" t="s">
        <v>505</v>
      </c>
      <c r="B584" s="1" t="s">
        <v>391</v>
      </c>
    </row>
    <row r="585" spans="1:14" customHeight="1" ht="12.75">
      <c r="A585" s="1" t="s">
        <v>505</v>
      </c>
      <c r="B585" s="1" t="s">
        <v>394</v>
      </c>
    </row>
    <row r="586" spans="1:14" customHeight="1" ht="12.75">
      <c r="A586" s="1" t="s">
        <v>505</v>
      </c>
      <c r="B586" s="1" t="s">
        <v>395</v>
      </c>
    </row>
    <row r="587" spans="1:14" customHeight="1" ht="12.75">
      <c r="A587" s="1" t="s">
        <v>505</v>
      </c>
      <c r="B587" s="1" t="s">
        <v>396</v>
      </c>
    </row>
    <row r="588" spans="1:14" customHeight="1" ht="12.75">
      <c r="A588" s="1" t="s">
        <v>505</v>
      </c>
      <c r="B588" s="1" t="s">
        <v>397</v>
      </c>
    </row>
    <row r="589" spans="1:14" customHeight="1" ht="12.75">
      <c r="A589" s="1" t="s">
        <v>505</v>
      </c>
      <c r="B589" s="1" t="s">
        <v>398</v>
      </c>
    </row>
    <row r="590" spans="1:14" customHeight="1" ht="12.75">
      <c r="A590" s="1" t="s">
        <v>505</v>
      </c>
      <c r="B590" s="1" t="s">
        <v>399</v>
      </c>
    </row>
    <row r="591" spans="1:14" customHeight="1" ht="12.75">
      <c r="A591" s="1" t="s">
        <v>505</v>
      </c>
      <c r="B591" s="1" t="s">
        <v>400</v>
      </c>
    </row>
    <row r="592" spans="1:14" customHeight="1" ht="12.75">
      <c r="A592" s="1" t="s">
        <v>505</v>
      </c>
      <c r="B592" s="1" t="s">
        <v>403</v>
      </c>
    </row>
    <row r="593" spans="1:14" customHeight="1" ht="12.75">
      <c r="A593" s="1" t="s">
        <v>505</v>
      </c>
      <c r="B593" s="1" t="s">
        <v>404</v>
      </c>
    </row>
    <row r="594" spans="1:14" customHeight="1" ht="12.75">
      <c r="A594" s="1" t="s">
        <v>505</v>
      </c>
      <c r="B594" s="1" t="s">
        <v>405</v>
      </c>
    </row>
    <row r="595" spans="1:14" customHeight="1" ht="12.75">
      <c r="A595" s="1" t="s">
        <v>505</v>
      </c>
      <c r="B595" s="1" t="s">
        <v>546</v>
      </c>
    </row>
    <row r="596" spans="1:14" customHeight="1" ht="12.75">
      <c r="A596" s="1" t="s">
        <v>505</v>
      </c>
      <c r="B596" s="1" t="s">
        <v>549</v>
      </c>
    </row>
    <row r="597" spans="1:14" customHeight="1" ht="12.75">
      <c r="A597" s="1" t="s">
        <v>506</v>
      </c>
      <c r="B597" s="1" t="s">
        <v>384</v>
      </c>
    </row>
    <row r="598" spans="1:14" customHeight="1" ht="12.75">
      <c r="A598" s="1" t="s">
        <v>506</v>
      </c>
      <c r="B598" s="1" t="s">
        <v>393</v>
      </c>
    </row>
    <row r="599" spans="1:14" customHeight="1" ht="12.75">
      <c r="A599" s="1" t="s">
        <v>506</v>
      </c>
      <c r="B599" s="1" t="s">
        <v>401</v>
      </c>
    </row>
    <row r="600" spans="1:14" customHeight="1" ht="12.75">
      <c r="A600" s="1" t="s">
        <v>506</v>
      </c>
      <c r="B600" s="1" t="s">
        <v>406</v>
      </c>
    </row>
    <row r="601" spans="1:14" customHeight="1" ht="12.75">
      <c r="A601" s="1" t="s">
        <v>506</v>
      </c>
      <c r="B601" s="1" t="s">
        <v>543</v>
      </c>
    </row>
    <row r="602" spans="1:14" customHeight="1" ht="12.75">
      <c r="A602" s="1" t="s">
        <v>506</v>
      </c>
      <c r="B602" s="1" t="s">
        <v>545</v>
      </c>
    </row>
    <row r="603" spans="1:14" customHeight="1" ht="12.75">
      <c r="A603" s="1" t="s">
        <v>506</v>
      </c>
      <c r="B603" s="1" t="s">
        <v>547</v>
      </c>
    </row>
    <row r="604" spans="1:14" customHeight="1" ht="12.75">
      <c r="A604" s="1" t="s">
        <v>507</v>
      </c>
      <c r="B604" s="1" t="s">
        <v>385</v>
      </c>
    </row>
    <row r="605" spans="1:14" customHeight="1" ht="12.75">
      <c r="A605" s="1" t="s">
        <v>507</v>
      </c>
      <c r="B605" s="1" t="s">
        <v>394</v>
      </c>
    </row>
    <row r="606" spans="1:14" customHeight="1" ht="12.75">
      <c r="A606" s="1" t="s">
        <v>507</v>
      </c>
      <c r="B606" s="1" t="s">
        <v>397</v>
      </c>
    </row>
    <row r="607" spans="1:14" customHeight="1" ht="12.75">
      <c r="A607" s="1" t="s">
        <v>507</v>
      </c>
      <c r="B607" s="1" t="s">
        <v>405</v>
      </c>
    </row>
    <row r="608" spans="1:14" customHeight="1" ht="12.75">
      <c r="A608" s="1" t="s">
        <v>507</v>
      </c>
      <c r="B608" s="1" t="s">
        <v>406</v>
      </c>
    </row>
    <row r="609" spans="1:14" customHeight="1" ht="12.75">
      <c r="A609" s="1" t="s">
        <v>508</v>
      </c>
      <c r="B609" s="1" t="s">
        <v>362</v>
      </c>
    </row>
    <row r="610" spans="1:14" customHeight="1" ht="12.75">
      <c r="A610" s="1" t="s">
        <v>508</v>
      </c>
      <c r="B610" s="1" t="s">
        <v>363</v>
      </c>
    </row>
    <row r="611" spans="1:14" customHeight="1" ht="12.75">
      <c r="A611" s="1" t="s">
        <v>508</v>
      </c>
      <c r="B611" s="1" t="s">
        <v>364</v>
      </c>
    </row>
    <row r="612" spans="1:14" customHeight="1" ht="12.75">
      <c r="A612" s="1" t="s">
        <v>508</v>
      </c>
      <c r="B612" s="1" t="s">
        <v>385</v>
      </c>
    </row>
    <row r="613" spans="1:14" customHeight="1" ht="12.75">
      <c r="A613" s="1" t="s">
        <v>508</v>
      </c>
      <c r="B613" s="1" t="s">
        <v>386</v>
      </c>
    </row>
    <row r="614" spans="1:14" customHeight="1" ht="12.75">
      <c r="A614" s="1" t="s">
        <v>508</v>
      </c>
      <c r="B614" s="1" t="s">
        <v>387</v>
      </c>
    </row>
    <row r="615" spans="1:14" customHeight="1" ht="12.75">
      <c r="A615" s="1" t="s">
        <v>508</v>
      </c>
      <c r="B615" s="1" t="s">
        <v>388</v>
      </c>
    </row>
    <row r="616" spans="1:14" customHeight="1" ht="12.75">
      <c r="A616" s="1" t="s">
        <v>508</v>
      </c>
      <c r="B616" s="1" t="s">
        <v>389</v>
      </c>
    </row>
    <row r="617" spans="1:14" customHeight="1" ht="12.75">
      <c r="A617" s="1" t="s">
        <v>508</v>
      </c>
      <c r="B617" s="1" t="s">
        <v>390</v>
      </c>
    </row>
    <row r="618" spans="1:14" customHeight="1" ht="12.75">
      <c r="A618" s="1" t="s">
        <v>508</v>
      </c>
      <c r="B618" s="1" t="s">
        <v>391</v>
      </c>
    </row>
    <row r="619" spans="1:14" customHeight="1" ht="12.75">
      <c r="A619" s="1" t="s">
        <v>508</v>
      </c>
      <c r="B619" s="1" t="s">
        <v>392</v>
      </c>
    </row>
    <row r="620" spans="1:14" customHeight="1" ht="12.75">
      <c r="A620" s="1" t="s">
        <v>508</v>
      </c>
      <c r="B620" s="1" t="s">
        <v>394</v>
      </c>
    </row>
    <row r="621" spans="1:14" customHeight="1" ht="12.75">
      <c r="A621" s="1" t="s">
        <v>508</v>
      </c>
      <c r="B621" s="1" t="s">
        <v>395</v>
      </c>
    </row>
    <row r="622" spans="1:14" customHeight="1" ht="12.75">
      <c r="A622" s="1" t="s">
        <v>508</v>
      </c>
      <c r="B622" s="1" t="s">
        <v>396</v>
      </c>
    </row>
    <row r="623" spans="1:14" customHeight="1" ht="12.75">
      <c r="A623" s="1" t="s">
        <v>508</v>
      </c>
      <c r="B623" s="1" t="s">
        <v>397</v>
      </c>
    </row>
    <row r="624" spans="1:14" customHeight="1" ht="12.75">
      <c r="A624" s="1" t="s">
        <v>508</v>
      </c>
      <c r="B624" s="1" t="s">
        <v>398</v>
      </c>
    </row>
    <row r="625" spans="1:14" customHeight="1" ht="12.75">
      <c r="A625" s="1" t="s">
        <v>508</v>
      </c>
      <c r="B625" s="1" t="s">
        <v>399</v>
      </c>
    </row>
    <row r="626" spans="1:14" customHeight="1" ht="12.75">
      <c r="A626" s="1" t="s">
        <v>508</v>
      </c>
      <c r="B626" s="1" t="s">
        <v>403</v>
      </c>
    </row>
    <row r="627" spans="1:14" customHeight="1" ht="12.75">
      <c r="A627" s="1" t="s">
        <v>508</v>
      </c>
      <c r="B627" s="1" t="s">
        <v>404</v>
      </c>
    </row>
    <row r="628" spans="1:14" customHeight="1" ht="12.75">
      <c r="A628" s="1" t="s">
        <v>508</v>
      </c>
      <c r="B628" s="1" t="s">
        <v>405</v>
      </c>
    </row>
    <row r="629" spans="1:14" customHeight="1" ht="12.75">
      <c r="A629" s="1" t="s">
        <v>508</v>
      </c>
      <c r="B629" s="1" t="s">
        <v>546</v>
      </c>
    </row>
    <row r="630" spans="1:14" customHeight="1" ht="12.75">
      <c r="A630" s="1" t="s">
        <v>508</v>
      </c>
      <c r="B630" s="1" t="s">
        <v>549</v>
      </c>
    </row>
    <row r="631" spans="1:14" customHeight="1" ht="12.75">
      <c r="A631" s="1" t="s">
        <v>516</v>
      </c>
      <c r="B631" s="1" t="s">
        <v>393</v>
      </c>
    </row>
    <row r="632" spans="1:14" customHeight="1" ht="12.75">
      <c r="A632" s="1" t="s">
        <v>516</v>
      </c>
      <c r="B632" s="1" t="s">
        <v>406</v>
      </c>
    </row>
    <row r="633" spans="1:14" customHeight="1" ht="12.75">
      <c r="A633" s="1" t="s">
        <v>516</v>
      </c>
      <c r="B633" s="1" t="s">
        <v>543</v>
      </c>
    </row>
    <row r="634" spans="1:14" customHeight="1" ht="12.75">
      <c r="A634" s="1" t="s">
        <v>516</v>
      </c>
      <c r="B634" s="1" t="s">
        <v>545</v>
      </c>
    </row>
    <row r="635" spans="1:14" customHeight="1" ht="12.75">
      <c r="A635" s="1" t="s">
        <v>516</v>
      </c>
      <c r="B635" s="1" t="s">
        <v>547</v>
      </c>
    </row>
    <row r="636" spans="1:14" customHeight="1" ht="12.75">
      <c r="A636" s="1" t="s">
        <v>517</v>
      </c>
      <c r="B636" s="1" t="s">
        <v>362</v>
      </c>
    </row>
    <row r="637" spans="1:14" customHeight="1" ht="12.75">
      <c r="A637" s="1" t="s">
        <v>517</v>
      </c>
      <c r="B637" s="1" t="s">
        <v>363</v>
      </c>
    </row>
    <row r="638" spans="1:14" customHeight="1" ht="12.75">
      <c r="A638" s="1" t="s">
        <v>517</v>
      </c>
      <c r="B638" s="1" t="s">
        <v>364</v>
      </c>
    </row>
    <row r="639" spans="1:14" customHeight="1" ht="12.75">
      <c r="A639" s="1" t="s">
        <v>517</v>
      </c>
      <c r="B639" s="1" t="s">
        <v>386</v>
      </c>
    </row>
    <row r="640" spans="1:14" customHeight="1" ht="12.75">
      <c r="A640" s="1" t="s">
        <v>517</v>
      </c>
      <c r="B640" s="1" t="s">
        <v>387</v>
      </c>
    </row>
    <row r="641" spans="1:14" customHeight="1" ht="12.75">
      <c r="A641" s="1" t="s">
        <v>517</v>
      </c>
      <c r="B641" s="1" t="s">
        <v>388</v>
      </c>
    </row>
    <row r="642" spans="1:14" customHeight="1" ht="12.75">
      <c r="A642" s="1" t="s">
        <v>517</v>
      </c>
      <c r="B642" s="1" t="s">
        <v>389</v>
      </c>
    </row>
    <row r="643" spans="1:14" customHeight="1" ht="12.75">
      <c r="A643" s="1" t="s">
        <v>517</v>
      </c>
      <c r="B643" s="1" t="s">
        <v>390</v>
      </c>
    </row>
    <row r="644" spans="1:14" customHeight="1" ht="12.75">
      <c r="A644" s="1" t="s">
        <v>517</v>
      </c>
      <c r="B644" s="1" t="s">
        <v>391</v>
      </c>
    </row>
    <row r="645" spans="1:14" customHeight="1" ht="12.75">
      <c r="A645" s="1" t="s">
        <v>517</v>
      </c>
      <c r="B645" s="1" t="s">
        <v>392</v>
      </c>
    </row>
    <row r="646" spans="1:14" customHeight="1" ht="12.75">
      <c r="A646" s="1" t="s">
        <v>517</v>
      </c>
      <c r="B646" s="1" t="s">
        <v>395</v>
      </c>
    </row>
    <row r="647" spans="1:14" customHeight="1" ht="12.75">
      <c r="A647" s="1" t="s">
        <v>517</v>
      </c>
      <c r="B647" s="1" t="s">
        <v>396</v>
      </c>
    </row>
    <row r="648" spans="1:14" customHeight="1" ht="12.75">
      <c r="A648" s="1" t="s">
        <v>517</v>
      </c>
      <c r="B648" s="1" t="s">
        <v>398</v>
      </c>
    </row>
    <row r="649" spans="1:14" customHeight="1" ht="12.75">
      <c r="A649" s="1" t="s">
        <v>517</v>
      </c>
      <c r="B649" s="1" t="s">
        <v>399</v>
      </c>
    </row>
    <row r="650" spans="1:14" customHeight="1" ht="12.75">
      <c r="A650" s="1" t="s">
        <v>518</v>
      </c>
      <c r="B650" s="1" t="s">
        <v>393</v>
      </c>
    </row>
    <row r="651" spans="1:14" customHeight="1" ht="12.75">
      <c r="A651" s="1" t="s">
        <v>518</v>
      </c>
      <c r="B651" s="1" t="s">
        <v>403</v>
      </c>
    </row>
    <row r="652" spans="1:14" customHeight="1" ht="12.75">
      <c r="A652" s="1" t="s">
        <v>518</v>
      </c>
      <c r="B652" s="1" t="s">
        <v>404</v>
      </c>
    </row>
    <row r="653" spans="1:14" customHeight="1" ht="12.75">
      <c r="A653" s="1" t="s">
        <v>518</v>
      </c>
      <c r="B653" s="1" t="s">
        <v>543</v>
      </c>
    </row>
    <row r="654" spans="1:14" customHeight="1" ht="12.75">
      <c r="A654" s="1" t="s">
        <v>518</v>
      </c>
      <c r="B654" s="1" t="s">
        <v>545</v>
      </c>
    </row>
    <row r="655" spans="1:14" customHeight="1" ht="12.75">
      <c r="A655" s="1" t="s">
        <v>518</v>
      </c>
      <c r="B655" s="1" t="s">
        <v>546</v>
      </c>
    </row>
    <row r="656" spans="1:14" customHeight="1" ht="12.75">
      <c r="A656" s="1" t="s">
        <v>518</v>
      </c>
      <c r="B656" s="1" t="s">
        <v>547</v>
      </c>
    </row>
    <row r="657" spans="1:14" customHeight="1" ht="12.75">
      <c r="A657" s="1" t="s">
        <v>518</v>
      </c>
      <c r="B657" s="1" t="s">
        <v>549</v>
      </c>
    </row>
    <row r="658" spans="1:14" customHeight="1" ht="12.75">
      <c r="A658" s="1" t="s">
        <v>519</v>
      </c>
      <c r="B658" s="1" t="s">
        <v>362</v>
      </c>
    </row>
    <row r="659" spans="1:14" customHeight="1" ht="12.75">
      <c r="A659" s="1" t="s">
        <v>519</v>
      </c>
      <c r="B659" s="1" t="s">
        <v>363</v>
      </c>
    </row>
    <row r="660" spans="1:14" customHeight="1" ht="12.75">
      <c r="A660" s="1" t="s">
        <v>519</v>
      </c>
      <c r="B660" s="1" t="s">
        <v>364</v>
      </c>
    </row>
    <row r="661" spans="1:14" customHeight="1" ht="12.75">
      <c r="A661" s="1" t="s">
        <v>519</v>
      </c>
      <c r="B661" s="1" t="s">
        <v>385</v>
      </c>
    </row>
    <row r="662" spans="1:14" customHeight="1" ht="12.75">
      <c r="A662" s="1" t="s">
        <v>519</v>
      </c>
      <c r="B662" s="1" t="s">
        <v>386</v>
      </c>
    </row>
    <row r="663" spans="1:14" customHeight="1" ht="12.75">
      <c r="A663" s="1" t="s">
        <v>519</v>
      </c>
      <c r="B663" s="1" t="s">
        <v>387</v>
      </c>
    </row>
    <row r="664" spans="1:14" customHeight="1" ht="12.75">
      <c r="A664" s="1" t="s">
        <v>519</v>
      </c>
      <c r="B664" s="1" t="s">
        <v>388</v>
      </c>
    </row>
    <row r="665" spans="1:14" customHeight="1" ht="12.75">
      <c r="A665" s="1" t="s">
        <v>519</v>
      </c>
      <c r="B665" s="1" t="s">
        <v>389</v>
      </c>
    </row>
    <row r="666" spans="1:14" customHeight="1" ht="12.75">
      <c r="A666" s="1" t="s">
        <v>519</v>
      </c>
      <c r="B666" s="1" t="s">
        <v>390</v>
      </c>
    </row>
    <row r="667" spans="1:14" customHeight="1" ht="12.75">
      <c r="A667" s="1" t="s">
        <v>519</v>
      </c>
      <c r="B667" s="1" t="s">
        <v>391</v>
      </c>
    </row>
    <row r="668" spans="1:14" customHeight="1" ht="12.75">
      <c r="A668" s="1" t="s">
        <v>519</v>
      </c>
      <c r="B668" s="1" t="s">
        <v>392</v>
      </c>
    </row>
    <row r="669" spans="1:14" customHeight="1" ht="12.75">
      <c r="A669" s="1" t="s">
        <v>519</v>
      </c>
      <c r="B669" s="1" t="s">
        <v>394</v>
      </c>
    </row>
    <row r="670" spans="1:14" customHeight="1" ht="12.75">
      <c r="A670" s="1" t="s">
        <v>519</v>
      </c>
      <c r="B670" s="1" t="s">
        <v>395</v>
      </c>
    </row>
    <row r="671" spans="1:14" customHeight="1" ht="12.75">
      <c r="A671" s="1" t="s">
        <v>519</v>
      </c>
      <c r="B671" s="1" t="s">
        <v>396</v>
      </c>
    </row>
    <row r="672" spans="1:14" customHeight="1" ht="12.75">
      <c r="A672" s="1" t="s">
        <v>519</v>
      </c>
      <c r="B672" s="1" t="s">
        <v>397</v>
      </c>
    </row>
    <row r="673" spans="1:14" customHeight="1" ht="12.75">
      <c r="A673" s="1" t="s">
        <v>519</v>
      </c>
      <c r="B673" s="1" t="s">
        <v>398</v>
      </c>
    </row>
    <row r="674" spans="1:14" customHeight="1" ht="12.75">
      <c r="A674" s="1" t="s">
        <v>519</v>
      </c>
      <c r="B674" s="1" t="s">
        <v>399</v>
      </c>
    </row>
    <row r="675" spans="1:14" customHeight="1" ht="12.75">
      <c r="A675" s="1" t="s">
        <v>519</v>
      </c>
      <c r="B675" s="1" t="s">
        <v>403</v>
      </c>
    </row>
    <row r="676" spans="1:14" customHeight="1" ht="12.75">
      <c r="A676" s="1" t="s">
        <v>519</v>
      </c>
      <c r="B676" s="1" t="s">
        <v>404</v>
      </c>
    </row>
    <row r="677" spans="1:14" customHeight="1" ht="12.75">
      <c r="A677" s="1" t="s">
        <v>519</v>
      </c>
      <c r="B677" s="1" t="s">
        <v>405</v>
      </c>
    </row>
    <row r="678" spans="1:14" customHeight="1" ht="12.75">
      <c r="A678" s="1" t="s">
        <v>519</v>
      </c>
      <c r="B678" s="1" t="s">
        <v>546</v>
      </c>
    </row>
    <row r="679" spans="1:14" customHeight="1" ht="12.75">
      <c r="A679" s="1" t="s">
        <v>519</v>
      </c>
      <c r="B679" s="1" t="s">
        <v>549</v>
      </c>
    </row>
    <row r="680" spans="1:14" customHeight="1" ht="12.75">
      <c r="A680" s="1" t="s">
        <v>520</v>
      </c>
      <c r="B680" s="1" t="s">
        <v>393</v>
      </c>
    </row>
    <row r="681" spans="1:14" customHeight="1" ht="12.75">
      <c r="A681" s="1" t="s">
        <v>520</v>
      </c>
      <c r="B681" s="1" t="s">
        <v>406</v>
      </c>
    </row>
    <row r="682" spans="1:14" customHeight="1" ht="12.75">
      <c r="A682" s="1" t="s">
        <v>520</v>
      </c>
      <c r="B682" s="1" t="s">
        <v>543</v>
      </c>
    </row>
    <row r="683" spans="1:14" customHeight="1" ht="12.75">
      <c r="A683" s="1" t="s">
        <v>520</v>
      </c>
      <c r="B683" s="1" t="s">
        <v>545</v>
      </c>
    </row>
    <row r="684" spans="1:14" customHeight="1" ht="12.75">
      <c r="A684" s="1" t="s">
        <v>520</v>
      </c>
      <c r="B684" s="1" t="s">
        <v>547</v>
      </c>
    </row>
    <row r="685" spans="1:14" customHeight="1" ht="12.75">
      <c r="A685" s="1" t="s">
        <v>521</v>
      </c>
      <c r="B685" s="1" t="s">
        <v>403</v>
      </c>
    </row>
    <row r="686" spans="1:14" customHeight="1" ht="12.75">
      <c r="A686" s="1" t="s">
        <v>521</v>
      </c>
      <c r="B686" s="1" t="s">
        <v>546</v>
      </c>
    </row>
    <row r="687" spans="1:14" customHeight="1" ht="12.75">
      <c r="A687" s="1" t="s">
        <v>521</v>
      </c>
      <c r="B687" s="1" t="s">
        <v>549</v>
      </c>
    </row>
    <row r="688" spans="1:14" customHeight="1" ht="12.75">
      <c r="A688" s="1" t="s">
        <v>522</v>
      </c>
      <c r="B688" s="1" t="s">
        <v>393</v>
      </c>
    </row>
    <row r="689" spans="1:14" customHeight="1" ht="12.75">
      <c r="A689" s="1" t="s">
        <v>522</v>
      </c>
      <c r="B689" s="1" t="s">
        <v>545</v>
      </c>
    </row>
    <row r="690" spans="1:14" customHeight="1" ht="12.75">
      <c r="A690" s="1" t="s">
        <v>522</v>
      </c>
      <c r="B690" s="1" t="s">
        <v>547</v>
      </c>
    </row>
    <row r="691" spans="1:14" customHeight="1" ht="12.75">
      <c r="A691" s="1" t="s">
        <v>523</v>
      </c>
      <c r="B691" s="1" t="s">
        <v>362</v>
      </c>
    </row>
    <row r="692" spans="1:14" customHeight="1" ht="12.75">
      <c r="A692" s="1" t="s">
        <v>523</v>
      </c>
      <c r="B692" s="1" t="s">
        <v>363</v>
      </c>
    </row>
    <row r="693" spans="1:14" customHeight="1" ht="12.75">
      <c r="A693" s="1" t="s">
        <v>523</v>
      </c>
      <c r="B693" s="1" t="s">
        <v>364</v>
      </c>
    </row>
    <row r="694" spans="1:14" customHeight="1" ht="12.75">
      <c r="A694" s="1" t="s">
        <v>523</v>
      </c>
      <c r="B694" s="1" t="s">
        <v>365</v>
      </c>
    </row>
    <row r="695" spans="1:14" customHeight="1" ht="12.75">
      <c r="A695" s="1" t="s">
        <v>523</v>
      </c>
      <c r="B695" s="1" t="s">
        <v>385</v>
      </c>
    </row>
    <row r="696" spans="1:14" customHeight="1" ht="12.75">
      <c r="A696" s="1" t="s">
        <v>523</v>
      </c>
      <c r="B696" s="1" t="s">
        <v>386</v>
      </c>
    </row>
    <row r="697" spans="1:14" customHeight="1" ht="12.75">
      <c r="A697" s="1" t="s">
        <v>523</v>
      </c>
      <c r="B697" s="1" t="s">
        <v>387</v>
      </c>
    </row>
    <row r="698" spans="1:14" customHeight="1" ht="12.75">
      <c r="A698" s="1" t="s">
        <v>523</v>
      </c>
      <c r="B698" s="1" t="s">
        <v>388</v>
      </c>
    </row>
    <row r="699" spans="1:14" customHeight="1" ht="12.75">
      <c r="A699" s="1" t="s">
        <v>523</v>
      </c>
      <c r="B699" s="1" t="s">
        <v>389</v>
      </c>
    </row>
    <row r="700" spans="1:14" customHeight="1" ht="12.75">
      <c r="A700" s="1" t="s">
        <v>523</v>
      </c>
      <c r="B700" s="1" t="s">
        <v>390</v>
      </c>
    </row>
    <row r="701" spans="1:14" customHeight="1" ht="12.75">
      <c r="A701" s="1" t="s">
        <v>523</v>
      </c>
      <c r="B701" s="1" t="s">
        <v>391</v>
      </c>
    </row>
    <row r="702" spans="1:14" customHeight="1" ht="12.75">
      <c r="A702" s="1" t="s">
        <v>523</v>
      </c>
      <c r="B702" s="1" t="s">
        <v>394</v>
      </c>
    </row>
    <row r="703" spans="1:14" customHeight="1" ht="12.75">
      <c r="A703" s="1" t="s">
        <v>523</v>
      </c>
      <c r="B703" s="1" t="s">
        <v>395</v>
      </c>
    </row>
    <row r="704" spans="1:14" customHeight="1" ht="12.75">
      <c r="A704" s="1" t="s">
        <v>523</v>
      </c>
      <c r="B704" s="1" t="s">
        <v>396</v>
      </c>
    </row>
    <row r="705" spans="1:14" customHeight="1" ht="12.75">
      <c r="A705" s="1" t="s">
        <v>523</v>
      </c>
      <c r="B705" s="1" t="s">
        <v>397</v>
      </c>
    </row>
    <row r="706" spans="1:14" customHeight="1" ht="12.75">
      <c r="A706" s="1" t="s">
        <v>523</v>
      </c>
      <c r="B706" s="1" t="s">
        <v>398</v>
      </c>
    </row>
    <row r="707" spans="1:14" customHeight="1" ht="12.75">
      <c r="A707" s="1" t="s">
        <v>523</v>
      </c>
      <c r="B707" s="1" t="s">
        <v>399</v>
      </c>
    </row>
    <row r="708" spans="1:14" customHeight="1" ht="12.75">
      <c r="A708" s="1" t="s">
        <v>523</v>
      </c>
      <c r="B708" s="1" t="s">
        <v>400</v>
      </c>
    </row>
    <row r="709" spans="1:14" customHeight="1" ht="12.75">
      <c r="A709" s="1" t="s">
        <v>524</v>
      </c>
      <c r="B709" s="1" t="s">
        <v>394</v>
      </c>
    </row>
    <row r="710" spans="1:14" customHeight="1" ht="12.75">
      <c r="A710" s="1" t="s">
        <v>524</v>
      </c>
      <c r="B710" s="1" t="s">
        <v>405</v>
      </c>
    </row>
    <row r="711" spans="1:14" customHeight="1" ht="12.75">
      <c r="A711" s="1" t="s">
        <v>525</v>
      </c>
      <c r="B711" s="1" t="s">
        <v>364</v>
      </c>
    </row>
    <row r="712" spans="1:14" customHeight="1" ht="12.75">
      <c r="A712" s="1" t="s">
        <v>525</v>
      </c>
      <c r="B712" s="1" t="s">
        <v>391</v>
      </c>
    </row>
    <row r="713" spans="1:14" customHeight="1" ht="12.75">
      <c r="A713" s="1" t="s">
        <v>525</v>
      </c>
      <c r="B713" s="1" t="s">
        <v>395</v>
      </c>
    </row>
    <row r="714" spans="1:14" customHeight="1" ht="12.75">
      <c r="A714" s="1" t="s">
        <v>525</v>
      </c>
      <c r="B714" s="1" t="s">
        <v>398</v>
      </c>
    </row>
    <row r="715" spans="1:14" customHeight="1" ht="12.75">
      <c r="A715" s="1" t="s">
        <v>526</v>
      </c>
      <c r="B715" s="1" t="s">
        <v>362</v>
      </c>
    </row>
    <row r="716" spans="1:14" customHeight="1" ht="12.75">
      <c r="A716" s="1" t="s">
        <v>526</v>
      </c>
      <c r="B716" s="1" t="s">
        <v>363</v>
      </c>
    </row>
    <row r="717" spans="1:14" customHeight="1" ht="12.75">
      <c r="A717" s="1" t="s">
        <v>526</v>
      </c>
      <c r="B717" s="1" t="s">
        <v>392</v>
      </c>
    </row>
    <row r="718" spans="1:14" customHeight="1" ht="12.75">
      <c r="A718" s="1" t="s">
        <v>526</v>
      </c>
      <c r="B718" s="1" t="s">
        <v>396</v>
      </c>
    </row>
    <row r="719" spans="1:14" customHeight="1" ht="12.75">
      <c r="A719" s="1" t="s">
        <v>526</v>
      </c>
      <c r="B719" s="1" t="s">
        <v>399</v>
      </c>
    </row>
    <row r="720" spans="1:14" customHeight="1" ht="12.75">
      <c r="A720" s="1" t="s">
        <v>527</v>
      </c>
      <c r="B720" s="1" t="s">
        <v>383</v>
      </c>
    </row>
    <row r="721" spans="1:14" customHeight="1" ht="12.75">
      <c r="A721" s="1" t="s">
        <v>527</v>
      </c>
      <c r="B721" s="1" t="s">
        <v>400</v>
      </c>
    </row>
    <row r="722" spans="1:14" customHeight="1" ht="12.75">
      <c r="A722" s="1" t="s">
        <v>528</v>
      </c>
      <c r="B722" s="1" t="s">
        <v>397</v>
      </c>
    </row>
    <row r="723" spans="1:14" customHeight="1" ht="12.75">
      <c r="A723" s="1" t="s">
        <v>529</v>
      </c>
      <c r="B723" s="1" t="s">
        <v>365</v>
      </c>
    </row>
    <row r="724" spans="1:14" customHeight="1" ht="12.75">
      <c r="A724" s="1" t="s">
        <v>529</v>
      </c>
      <c r="B724" s="1" t="s">
        <v>383</v>
      </c>
    </row>
    <row r="725" spans="1:14" customHeight="1" ht="12.75">
      <c r="A725" s="1" t="s">
        <v>529</v>
      </c>
      <c r="B725" s="1" t="s">
        <v>400</v>
      </c>
    </row>
    <row r="726" spans="1:14" customHeight="1" ht="12.75">
      <c r="A726" s="1" t="s">
        <v>530</v>
      </c>
      <c r="B726" s="1" t="s">
        <v>384</v>
      </c>
    </row>
    <row r="727" spans="1:14" customHeight="1" ht="12.75">
      <c r="A727" s="1" t="s">
        <v>530</v>
      </c>
      <c r="B727" s="1" t="s">
        <v>401</v>
      </c>
    </row>
    <row r="728" spans="1:14" customHeight="1" ht="12.75">
      <c r="A728" s="1" t="s">
        <v>531</v>
      </c>
      <c r="B728" s="1" t="s">
        <v>365</v>
      </c>
    </row>
    <row r="729" spans="1:14" customHeight="1" ht="12.75">
      <c r="A729" s="1" t="s">
        <v>531</v>
      </c>
      <c r="B729" s="1" t="s">
        <v>383</v>
      </c>
    </row>
    <row r="730" spans="1:14" customHeight="1" ht="12.75">
      <c r="A730" s="1" t="s">
        <v>531</v>
      </c>
      <c r="B730" s="1" t="s">
        <v>400</v>
      </c>
    </row>
    <row r="731" spans="1:14" customHeight="1" ht="12.75">
      <c r="A731" s="1" t="s">
        <v>532</v>
      </c>
      <c r="B731" s="1" t="s">
        <v>404</v>
      </c>
    </row>
    <row r="732" spans="1:14" customHeight="1" ht="12.75">
      <c r="A732" s="1" t="s">
        <v>533</v>
      </c>
      <c r="B732" s="1" t="s">
        <v>406</v>
      </c>
    </row>
    <row r="733" spans="1:14" customHeight="1" ht="12.75">
      <c r="A733" s="1" t="s">
        <v>534</v>
      </c>
      <c r="B733" s="1" t="s">
        <v>384</v>
      </c>
    </row>
    <row r="734" spans="1:14" customHeight="1" ht="12.75">
      <c r="A734" s="1" t="s">
        <v>534</v>
      </c>
      <c r="B734" s="1" t="s">
        <v>401</v>
      </c>
    </row>
    <row r="735" spans="1:14" customHeight="1" ht="12.75">
      <c r="A735" s="1" t="s">
        <v>535</v>
      </c>
      <c r="B735" s="1" t="s">
        <v>384</v>
      </c>
    </row>
    <row r="736" spans="1:14" customHeight="1" ht="12.75">
      <c r="A736" s="1" t="s">
        <v>535</v>
      </c>
      <c r="B736" s="1" t="s">
        <v>401</v>
      </c>
    </row>
    <row r="737" spans="1:14" customHeight="1" ht="12.75">
      <c r="A737" s="1" t="s">
        <v>536</v>
      </c>
      <c r="B737" s="1" t="s">
        <v>383</v>
      </c>
    </row>
    <row r="738" spans="1:14" customHeight="1" ht="12.75">
      <c r="A738" s="1" t="s">
        <v>536</v>
      </c>
      <c r="B738" s="1" t="s">
        <v>403</v>
      </c>
    </row>
    <row r="739" spans="1:14" customHeight="1" ht="12.75">
      <c r="A739" s="1" t="s">
        <v>536</v>
      </c>
      <c r="B739" s="1" t="s">
        <v>404</v>
      </c>
    </row>
    <row r="740" spans="1:14" customHeight="1" ht="12.75">
      <c r="A740" s="1" t="s">
        <v>536</v>
      </c>
      <c r="B740" s="1" t="s">
        <v>405</v>
      </c>
    </row>
    <row r="741" spans="1:14" customHeight="1" ht="12.75">
      <c r="A741" s="1" t="s">
        <v>536</v>
      </c>
      <c r="B741" s="1" t="s">
        <v>546</v>
      </c>
    </row>
    <row r="742" spans="1:14" customHeight="1" ht="12.75">
      <c r="A742" s="1" t="s">
        <v>536</v>
      </c>
      <c r="B742" s="1" t="s">
        <v>549</v>
      </c>
    </row>
    <row r="743" spans="1:14" customHeight="1" ht="12.75">
      <c r="A743" s="1" t="s">
        <v>537</v>
      </c>
      <c r="B743" s="1" t="s">
        <v>384</v>
      </c>
    </row>
    <row r="744" spans="1:14" customHeight="1" ht="12.75">
      <c r="A744" s="1" t="s">
        <v>537</v>
      </c>
      <c r="B744" s="1" t="s">
        <v>406</v>
      </c>
    </row>
    <row r="745" spans="1:14" customHeight="1" ht="12.75">
      <c r="A745" s="1" t="s">
        <v>537</v>
      </c>
      <c r="B745" s="1" t="s">
        <v>543</v>
      </c>
    </row>
    <row r="746" spans="1:14" customHeight="1" ht="12.75">
      <c r="A746" s="1" t="s">
        <v>537</v>
      </c>
      <c r="B746" s="1" t="s">
        <v>545</v>
      </c>
    </row>
    <row r="747" spans="1:14" customHeight="1" ht="12.75">
      <c r="A747" s="1" t="s">
        <v>537</v>
      </c>
      <c r="B747" s="1" t="s">
        <v>547</v>
      </c>
    </row>
    <row r="748" spans="1:14" customHeight="1" ht="12.75">
      <c r="A748" s="1" t="s">
        <v>538</v>
      </c>
      <c r="B748" s="1" t="s">
        <v>365</v>
      </c>
    </row>
    <row r="749" spans="1:14" customHeight="1" ht="12.75">
      <c r="A749" s="1" t="s">
        <v>538</v>
      </c>
      <c r="B749" s="1" t="s">
        <v>383</v>
      </c>
    </row>
    <row r="750" spans="1:14" customHeight="1" ht="12.75">
      <c r="A750" s="1" t="s">
        <v>538</v>
      </c>
      <c r="B750" s="1" t="s">
        <v>384</v>
      </c>
    </row>
    <row r="751" spans="1:14" customHeight="1" ht="12.75">
      <c r="A751" s="1" t="s">
        <v>538</v>
      </c>
      <c r="B751" s="1" t="s">
        <v>400</v>
      </c>
    </row>
    <row r="752" spans="1:14" customHeight="1" ht="12.75">
      <c r="A752" s="1" t="s">
        <v>538</v>
      </c>
      <c r="B752" s="1" t="s">
        <v>401</v>
      </c>
    </row>
    <row r="753" spans="1:14" customHeight="1" ht="12.75">
      <c r="A753" s="1" t="s">
        <v>538</v>
      </c>
      <c r="B753" s="1" t="s">
        <v>402</v>
      </c>
    </row>
    <row r="754" spans="1:14" customHeight="1" ht="12.75">
      <c r="A754" s="1" t="s">
        <v>538</v>
      </c>
      <c r="B754" s="1" t="s">
        <v>551</v>
      </c>
    </row>
    <row r="755" spans="1:14" customHeight="1" ht="12.75">
      <c r="A755" s="1" t="s">
        <v>539</v>
      </c>
      <c r="B755" s="1" t="s">
        <v>362</v>
      </c>
    </row>
    <row r="756" spans="1:14" customHeight="1" ht="12.75">
      <c r="A756" s="1" t="s">
        <v>539</v>
      </c>
      <c r="B756" s="1" t="s">
        <v>363</v>
      </c>
    </row>
    <row r="757" spans="1:14" customHeight="1" ht="12.75">
      <c r="A757" s="1" t="s">
        <v>539</v>
      </c>
      <c r="B757" s="1" t="s">
        <v>364</v>
      </c>
    </row>
    <row r="758" spans="1:14" customHeight="1" ht="12.75">
      <c r="A758" s="1" t="s">
        <v>539</v>
      </c>
      <c r="B758" s="1" t="s">
        <v>391</v>
      </c>
    </row>
    <row r="759" spans="1:14" customHeight="1" ht="12.75">
      <c r="A759" s="1" t="s">
        <v>539</v>
      </c>
      <c r="B759" s="1" t="s">
        <v>392</v>
      </c>
    </row>
    <row r="760" spans="1:14" customHeight="1" ht="12.75">
      <c r="A760" s="1" t="s">
        <v>539</v>
      </c>
      <c r="B760" s="1" t="s">
        <v>403</v>
      </c>
    </row>
    <row r="761" spans="1:14" customHeight="1" ht="12.75">
      <c r="A761" s="1" t="s">
        <v>539</v>
      </c>
      <c r="B761" s="1" t="s">
        <v>404</v>
      </c>
    </row>
    <row r="762" spans="1:14" customHeight="1" ht="12.75">
      <c r="A762" s="1" t="s">
        <v>539</v>
      </c>
      <c r="B762" s="1" t="s">
        <v>407</v>
      </c>
    </row>
    <row r="763" spans="1:14" customHeight="1" ht="12.75">
      <c r="A763" s="1" t="s">
        <v>539</v>
      </c>
      <c r="B763" s="1" t="s">
        <v>408</v>
      </c>
    </row>
    <row r="764" spans="1:14" customHeight="1" ht="12.75">
      <c r="A764" s="1" t="s">
        <v>539</v>
      </c>
      <c r="B764" s="1" t="s">
        <v>409</v>
      </c>
    </row>
    <row r="765" spans="1:14" customHeight="1" ht="12.75">
      <c r="A765" s="1" t="s">
        <v>539</v>
      </c>
      <c r="B765" s="1" t="s">
        <v>545</v>
      </c>
    </row>
    <row r="766" spans="1:14" customHeight="1" ht="12.75">
      <c r="A766" s="1" t="s">
        <v>539</v>
      </c>
      <c r="B766" s="1" t="s">
        <v>549</v>
      </c>
    </row>
    <row r="767" spans="1:14" customHeight="1" ht="12.75">
      <c r="A767" s="1" t="s">
        <v>539</v>
      </c>
      <c r="B767" s="1" t="s">
        <v>550</v>
      </c>
    </row>
    <row r="768" spans="1:14" customHeight="1" ht="12.75">
      <c r="A768" s="1" t="s">
        <v>540</v>
      </c>
      <c r="B768" s="1" t="s">
        <v>393</v>
      </c>
    </row>
    <row r="769" spans="1:14" customHeight="1" ht="12.75">
      <c r="A769" s="1" t="s">
        <v>540</v>
      </c>
      <c r="B769" s="1" t="s">
        <v>394</v>
      </c>
    </row>
    <row r="770" spans="1:14" customHeight="1" ht="12.75">
      <c r="A770" s="1" t="s">
        <v>540</v>
      </c>
      <c r="B770" s="1" t="s">
        <v>395</v>
      </c>
    </row>
    <row r="771" spans="1:14" customHeight="1" ht="12.75">
      <c r="A771" s="1" t="s">
        <v>540</v>
      </c>
      <c r="B771" s="1" t="s">
        <v>396</v>
      </c>
    </row>
    <row r="772" spans="1:14" customHeight="1" ht="12.75">
      <c r="A772" s="1" t="s">
        <v>540</v>
      </c>
      <c r="B772" s="1" t="s">
        <v>397</v>
      </c>
    </row>
    <row r="773" spans="1:14" customHeight="1" ht="12.75">
      <c r="A773" s="1" t="s">
        <v>540</v>
      </c>
      <c r="B773" s="1" t="s">
        <v>398</v>
      </c>
    </row>
    <row r="774" spans="1:14" customHeight="1" ht="12.75">
      <c r="A774" s="1" t="s">
        <v>540</v>
      </c>
      <c r="B774" s="1" t="s">
        <v>399</v>
      </c>
    </row>
    <row r="775" spans="1:14" customHeight="1" ht="12.75">
      <c r="A775" s="1" t="s">
        <v>540</v>
      </c>
      <c r="B775" s="1" t="s">
        <v>405</v>
      </c>
    </row>
    <row r="776" spans="1:14" customHeight="1" ht="12.75">
      <c r="A776" s="1" t="s">
        <v>540</v>
      </c>
      <c r="B776" s="1" t="s">
        <v>406</v>
      </c>
    </row>
    <row r="777" spans="1:14" customHeight="1" ht="12.75">
      <c r="A777" s="1" t="s">
        <v>540</v>
      </c>
      <c r="B777" s="1" t="s">
        <v>546</v>
      </c>
    </row>
    <row r="778" spans="1:14" customHeight="1" ht="12.75">
      <c r="A778" s="1" t="s">
        <v>540</v>
      </c>
      <c r="B778" s="1" t="s">
        <v>547</v>
      </c>
    </row>
    <row r="779" spans="1:14" customHeight="1" ht="12.75">
      <c r="A779" s="1" t="s">
        <v>540</v>
      </c>
      <c r="B779" s="1" t="s">
        <v>548</v>
      </c>
    </row>
    <row r="780" spans="1:14" customHeight="1" ht="12.75">
      <c r="A780" s="1" t="s">
        <v>541</v>
      </c>
      <c r="B780" s="1" t="s">
        <v>362</v>
      </c>
    </row>
    <row r="781" spans="1:14" customHeight="1" ht="12.75">
      <c r="A781" s="1" t="s">
        <v>541</v>
      </c>
      <c r="B781" s="1" t="s">
        <v>391</v>
      </c>
    </row>
    <row r="782" spans="1:14" customHeight="1" ht="12.75">
      <c r="A782" s="1" t="s">
        <v>541</v>
      </c>
      <c r="B782" s="1" t="s">
        <v>407</v>
      </c>
    </row>
    <row r="783" spans="1:14" customHeight="1" ht="12.75">
      <c r="A783" s="1" t="s">
        <v>542</v>
      </c>
      <c r="B783" s="1" t="s">
        <v>363</v>
      </c>
    </row>
    <row r="784" spans="1:14" customHeight="1" ht="12.75">
      <c r="A784" s="1" t="s">
        <v>542</v>
      </c>
      <c r="B784" s="1" t="s">
        <v>364</v>
      </c>
    </row>
    <row r="785" spans="1:14" customHeight="1" ht="12.75">
      <c r="A785" s="1" t="s">
        <v>542</v>
      </c>
      <c r="B785" s="1" t="s">
        <v>392</v>
      </c>
    </row>
    <row r="786" spans="1:14" customHeight="1" ht="12.75">
      <c r="A786" s="1" t="s">
        <v>542</v>
      </c>
      <c r="B786" s="1" t="s">
        <v>393</v>
      </c>
    </row>
    <row r="787" spans="1:14" customHeight="1" ht="12.75">
      <c r="A787" s="1" t="s">
        <v>542</v>
      </c>
      <c r="B787" s="1" t="s">
        <v>395</v>
      </c>
    </row>
    <row r="788" spans="1:14" customHeight="1" ht="12.75">
      <c r="A788" s="1" t="s">
        <v>542</v>
      </c>
      <c r="B788" s="1" t="s">
        <v>396</v>
      </c>
    </row>
    <row r="789" spans="1:14" customHeight="1" ht="12.75">
      <c r="A789" s="1" t="s">
        <v>542</v>
      </c>
      <c r="B789" s="1" t="s">
        <v>398</v>
      </c>
    </row>
    <row r="790" spans="1:14" customHeight="1" ht="12.75">
      <c r="A790" s="1" t="s">
        <v>542</v>
      </c>
      <c r="B790" s="1" t="s">
        <v>399</v>
      </c>
    </row>
    <row r="791" spans="1:14" customHeight="1" ht="12.75">
      <c r="A791" s="1" t="s">
        <v>542</v>
      </c>
      <c r="B791" s="1" t="s">
        <v>403</v>
      </c>
    </row>
    <row r="792" spans="1:14" customHeight="1" ht="12.75">
      <c r="A792" s="1" t="s">
        <v>542</v>
      </c>
      <c r="B792" s="1" t="s">
        <v>404</v>
      </c>
    </row>
    <row r="793" spans="1:14" customHeight="1" ht="12.75">
      <c r="A793" s="1" t="s">
        <v>542</v>
      </c>
      <c r="B793" s="1" t="s">
        <v>408</v>
      </c>
    </row>
    <row r="794" spans="1:14" customHeight="1" ht="12.75">
      <c r="A794" s="1" t="s">
        <v>542</v>
      </c>
      <c r="B794" s="1" t="s">
        <v>545</v>
      </c>
    </row>
    <row r="795" spans="1:14" customHeight="1" ht="12.75">
      <c r="A795" s="1" t="s">
        <v>542</v>
      </c>
      <c r="B795" s="1" t="s">
        <v>546</v>
      </c>
    </row>
    <row r="796" spans="1:14" customHeight="1" ht="12.75">
      <c r="A796" s="1" t="s">
        <v>542</v>
      </c>
      <c r="B796" s="1" t="s">
        <v>547</v>
      </c>
    </row>
    <row r="797" spans="1:14" customHeight="1" ht="12.75">
      <c r="A797" s="1" t="s">
        <v>542</v>
      </c>
      <c r="B797" s="1" t="s">
        <v>549</v>
      </c>
    </row>
    <row r="798" spans="1:14" customHeight="1" ht="12.75">
      <c r="A798" s="1" t="s">
        <v>542</v>
      </c>
      <c r="B798" s="1" t="s">
        <v>550</v>
      </c>
    </row>
    <row r="799" spans="1:14" customHeight="1" ht="12.75">
      <c r="A799" s="1" t="s">
        <v>615</v>
      </c>
      <c r="B799" s="1" t="s">
        <v>394</v>
      </c>
    </row>
    <row r="800" spans="1:14" customHeight="1" ht="12.75">
      <c r="A800" s="1" t="s">
        <v>615</v>
      </c>
      <c r="B800" s="1" t="s">
        <v>397</v>
      </c>
    </row>
    <row r="801" spans="1:14" customHeight="1" ht="12.75">
      <c r="A801" s="1" t="s">
        <v>615</v>
      </c>
      <c r="B801" s="1" t="s">
        <v>405</v>
      </c>
    </row>
    <row r="802" spans="1:14" customHeight="1" ht="12.75">
      <c r="A802" s="1" t="s">
        <v>615</v>
      </c>
      <c r="B802" s="1" t="s">
        <v>406</v>
      </c>
    </row>
    <row r="803" spans="1:14" customHeight="1" ht="12.75">
      <c r="A803" s="1" t="s">
        <v>615</v>
      </c>
      <c r="B803" s="1" t="s">
        <v>409</v>
      </c>
    </row>
    <row r="804" spans="1:14" customHeight="1" ht="12.75">
      <c r="A804" s="1" t="s">
        <v>615</v>
      </c>
      <c r="B804" s="1" t="s">
        <v>548</v>
      </c>
    </row>
    <row r="805" spans="1:14" customHeight="1" ht="12.75">
      <c r="A805" s="1" t="s">
        <v>616</v>
      </c>
      <c r="B805" s="1" t="s">
        <v>365</v>
      </c>
    </row>
    <row r="806" spans="1:14" customHeight="1" ht="12.75">
      <c r="A806" s="1" t="s">
        <v>616</v>
      </c>
      <c r="B806" s="1" t="s">
        <v>383</v>
      </c>
    </row>
    <row r="807" spans="1:14" customHeight="1" ht="12.75">
      <c r="A807" s="1" t="s">
        <v>616</v>
      </c>
      <c r="B807" s="1" t="s">
        <v>384</v>
      </c>
    </row>
    <row r="808" spans="1:14" customHeight="1" ht="12.75">
      <c r="A808" s="1" t="s">
        <v>616</v>
      </c>
      <c r="B808" s="1" t="s">
        <v>400</v>
      </c>
    </row>
    <row r="809" spans="1:14" customHeight="1" ht="12.75">
      <c r="A809" s="1" t="s">
        <v>616</v>
      </c>
      <c r="B809" s="1" t="s">
        <v>401</v>
      </c>
    </row>
    <row r="810" spans="1:14" customHeight="1" ht="12.75">
      <c r="A810" s="1" t="s">
        <v>616</v>
      </c>
      <c r="B810" s="1" t="s">
        <v>402</v>
      </c>
    </row>
    <row r="811" spans="1:14" customHeight="1" ht="12.75">
      <c r="A811" s="1" t="s">
        <v>616</v>
      </c>
      <c r="B811" s="1" t="s">
        <v>551</v>
      </c>
    </row>
    <row r="812" spans="1:14" customHeight="1" ht="12.75">
      <c r="A812" s="1" t="s">
        <v>617</v>
      </c>
      <c r="B812" s="1" t="s">
        <v>407</v>
      </c>
    </row>
    <row r="813" spans="1:14" customHeight="1" ht="12.75">
      <c r="A813" s="1" t="s">
        <v>617</v>
      </c>
      <c r="B813" s="1" t="s">
        <v>408</v>
      </c>
    </row>
    <row r="814" spans="1:14" customHeight="1" ht="12.75">
      <c r="A814" s="1" t="s">
        <v>617</v>
      </c>
      <c r="B814" s="1" t="s">
        <v>409</v>
      </c>
    </row>
    <row r="815" spans="1:14" customHeight="1" ht="12.75">
      <c r="A815" s="1" t="s">
        <v>617</v>
      </c>
      <c r="B815" s="1" t="s">
        <v>548</v>
      </c>
    </row>
    <row r="816" spans="1:14" customHeight="1" ht="12.75">
      <c r="A816" s="1" t="s">
        <v>617</v>
      </c>
      <c r="B816" s="1" t="s">
        <v>550</v>
      </c>
    </row>
    <row r="817" spans="1:14" customHeight="1" ht="12.75">
      <c r="A817" s="1" t="s">
        <v>617</v>
      </c>
      <c r="B817" s="1" t="s">
        <v>551</v>
      </c>
    </row>
    <row r="818" spans="1:14" customHeight="1" ht="12.75">
      <c r="A818" s="1" t="s">
        <v>618</v>
      </c>
      <c r="B818" s="1" t="s">
        <v>407</v>
      </c>
    </row>
    <row r="819" spans="1:14" customHeight="1" ht="12.75">
      <c r="A819" s="1" t="s">
        <v>619</v>
      </c>
      <c r="B819" s="1" t="s">
        <v>409</v>
      </c>
    </row>
    <row r="820" spans="1:14" customHeight="1" ht="12.75">
      <c r="A820" s="1" t="s">
        <v>619</v>
      </c>
      <c r="B820" s="1" t="s">
        <v>548</v>
      </c>
    </row>
    <row r="821" spans="1:14" customHeight="1" ht="12.75">
      <c r="A821" s="1" t="s">
        <v>620</v>
      </c>
      <c r="B821" s="1" t="s">
        <v>550</v>
      </c>
    </row>
    <row r="822" spans="1:14" customHeight="1" ht="12.75">
      <c r="A822" s="1" t="s">
        <v>621</v>
      </c>
      <c r="B822" s="1" t="s">
        <v>407</v>
      </c>
    </row>
    <row r="823" spans="1:14" customHeight="1" ht="12.75">
      <c r="A823" s="1" t="s">
        <v>621</v>
      </c>
      <c r="B823" s="1" t="s">
        <v>408</v>
      </c>
    </row>
    <row r="824" spans="1:14" customHeight="1" ht="12.75">
      <c r="A824" s="1" t="s">
        <v>621</v>
      </c>
      <c r="B824" s="1" t="s">
        <v>550</v>
      </c>
    </row>
    <row r="825" spans="1:14" customHeight="1" ht="12.75">
      <c r="A825" s="1" t="s">
        <v>622</v>
      </c>
      <c r="B825" s="1" t="s">
        <v>409</v>
      </c>
    </row>
    <row r="826" spans="1:14" customHeight="1" ht="12.75">
      <c r="A826" s="1" t="s">
        <v>622</v>
      </c>
      <c r="B826" s="1" t="s">
        <v>548</v>
      </c>
    </row>
    <row r="827" spans="1:14" customHeight="1" ht="12.75">
      <c r="A827" s="1" t="s">
        <v>623</v>
      </c>
      <c r="B827" s="1" t="s">
        <v>402</v>
      </c>
    </row>
    <row r="828" spans="1:14" customHeight="1" ht="12.75">
      <c r="A828" s="1" t="s">
        <v>623</v>
      </c>
      <c r="B828" s="1" t="s">
        <v>551</v>
      </c>
    </row>
    <row r="829" spans="1:14" customHeight="1" ht="12.75">
      <c r="A829" s="1" t="s">
        <v>624</v>
      </c>
      <c r="B829" s="1" t="s">
        <v>407</v>
      </c>
    </row>
    <row r="830" spans="1:14" customHeight="1" ht="12.75">
      <c r="A830" s="1" t="s">
        <v>624</v>
      </c>
      <c r="B830" s="1" t="s">
        <v>408</v>
      </c>
    </row>
    <row r="831" spans="1:14" customHeight="1" ht="12.75">
      <c r="A831" s="1" t="s">
        <v>625</v>
      </c>
      <c r="B831" s="1" t="s">
        <v>552</v>
      </c>
    </row>
    <row r="832" spans="1:14" customHeight="1" ht="12.75">
      <c r="A832" s="1" t="s">
        <v>626</v>
      </c>
      <c r="B832" s="1" t="s">
        <v>402</v>
      </c>
    </row>
    <row r="833" spans="1:14" customHeight="1" ht="12.75">
      <c r="A833" s="1" t="s">
        <v>626</v>
      </c>
      <c r="B833" s="1" t="s">
        <v>551</v>
      </c>
    </row>
    <row r="834" spans="1:14" customHeight="1" ht="12.75">
      <c r="A834" s="1" t="s">
        <v>627</v>
      </c>
      <c r="B834" s="1" t="s">
        <v>402</v>
      </c>
    </row>
    <row r="835" spans="1:14" customHeight="1" ht="12.75">
      <c r="A835" s="1" t="s">
        <v>627</v>
      </c>
      <c r="B835" s="1" t="s">
        <v>551</v>
      </c>
    </row>
    <row r="836" spans="1:14" customHeight="1" ht="12.75">
      <c r="A836" s="1" t="s">
        <v>628</v>
      </c>
      <c r="B836" s="1" t="s">
        <v>402</v>
      </c>
    </row>
    <row r="837" spans="1:14" customHeight="1" ht="12.75">
      <c r="A837" s="1" t="s">
        <v>629</v>
      </c>
      <c r="B837" s="1" t="s">
        <v>402</v>
      </c>
    </row>
    <row r="838" spans="1:14" customHeight="1" ht="12.75">
      <c r="A838" s="1" t="s">
        <v>629</v>
      </c>
      <c r="B838" s="1" t="s">
        <v>407</v>
      </c>
    </row>
    <row r="839" spans="1:14" customHeight="1" ht="12.75">
      <c r="A839" s="1" t="s">
        <v>629</v>
      </c>
      <c r="B839" s="1" t="s">
        <v>408</v>
      </c>
    </row>
    <row r="840" spans="1:14" customHeight="1" ht="12.75">
      <c r="A840" s="1" t="s">
        <v>629</v>
      </c>
      <c r="B840" s="1" t="s">
        <v>409</v>
      </c>
    </row>
    <row r="841" spans="1:14" customHeight="1" ht="12.75">
      <c r="A841" s="1" t="s">
        <v>629</v>
      </c>
      <c r="B841" s="1" t="s">
        <v>548</v>
      </c>
    </row>
    <row r="842" spans="1:14" customHeight="1" ht="12.75">
      <c r="A842" s="1" t="s">
        <v>629</v>
      </c>
      <c r="B842" s="1" t="s">
        <v>550</v>
      </c>
    </row>
    <row r="843" spans="1:14" customHeight="1" ht="12.75">
      <c r="A843" s="1" t="s">
        <v>629</v>
      </c>
      <c r="B843" s="1" t="s">
        <v>551</v>
      </c>
    </row>
    <row r="844" spans="1:14" customHeight="1" ht="12.75">
      <c r="A844" s="1" t="s">
        <v>630</v>
      </c>
      <c r="B844" s="1" t="s">
        <v>407</v>
      </c>
    </row>
    <row r="845" spans="1:14" customHeight="1" ht="12.75">
      <c r="A845" s="1" t="s">
        <v>630</v>
      </c>
      <c r="B845" s="1" t="s">
        <v>408</v>
      </c>
    </row>
    <row r="846" spans="1:14" customHeight="1" ht="12.75">
      <c r="A846" s="1" t="s">
        <v>630</v>
      </c>
      <c r="B846" s="1" t="s">
        <v>409</v>
      </c>
    </row>
    <row r="847" spans="1:14" customHeight="1" ht="12.75">
      <c r="A847" s="1" t="s">
        <v>630</v>
      </c>
      <c r="B847" s="1" t="s">
        <v>548</v>
      </c>
    </row>
    <row r="848" spans="1:14" customHeight="1" ht="12.75">
      <c r="A848" s="1" t="s">
        <v>630</v>
      </c>
      <c r="B848" s="1" t="s">
        <v>550</v>
      </c>
    </row>
    <row r="849" spans="1:14" customHeight="1" ht="12.75">
      <c r="A849" s="1" t="s">
        <v>631</v>
      </c>
      <c r="B849" s="1" t="s">
        <v>407</v>
      </c>
    </row>
    <row r="850" spans="1:14" customHeight="1" ht="12.75">
      <c r="A850" s="1" t="s">
        <v>631</v>
      </c>
      <c r="B850" s="1" t="s">
        <v>408</v>
      </c>
    </row>
    <row r="851" spans="1:14" customHeight="1" ht="12.75">
      <c r="A851" s="1" t="s">
        <v>631</v>
      </c>
      <c r="B851" s="1" t="s">
        <v>409</v>
      </c>
    </row>
    <row r="852" spans="1:14" customHeight="1" ht="12.75">
      <c r="A852" s="1" t="s">
        <v>631</v>
      </c>
      <c r="B852" s="1" t="s">
        <v>548</v>
      </c>
    </row>
    <row r="853" spans="1:14" customHeight="1" ht="12.75">
      <c r="A853" s="1" t="s">
        <v>631</v>
      </c>
      <c r="B853" s="1" t="s">
        <v>550</v>
      </c>
    </row>
    <row r="854" spans="1:14" customHeight="1" ht="12.75">
      <c r="A854" s="1" t="s">
        <v>632</v>
      </c>
      <c r="B854" s="1" t="s">
        <v>756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46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150</v>
      </c>
      <c r="B2" s="7">
        <v>54.31</v>
      </c>
      <c r="C2" s="1">
        <v>4</v>
      </c>
      <c r="D2" s="1" t="s">
        <v>151</v>
      </c>
      <c r="E2" s="1"/>
      <c r="F2" s="1"/>
      <c r="G2" s="1"/>
      <c r="H2" s="9"/>
      <c r="I2" s="5">
        <v>12</v>
      </c>
      <c r="J2" s="5"/>
      <c r="K2" s="5"/>
      <c r="L2" s="9"/>
      <c r="M2" s="5"/>
      <c r="N2" s="9"/>
      <c r="O2" s="5"/>
      <c r="P2" s="9"/>
      <c r="Q2" s="5"/>
      <c r="R2" s="9"/>
      <c r="S2" s="1"/>
      <c r="T2" s="9"/>
      <c r="U2" s="1"/>
      <c r="V2" s="9"/>
      <c r="W2" s="1">
        <v>256</v>
      </c>
      <c r="X2" s="1">
        <v>2256</v>
      </c>
    </row>
    <row r="3" spans="1:24" customHeight="1" ht="12.75">
      <c r="A3" s="1" t="s">
        <v>152</v>
      </c>
      <c r="B3" s="7">
        <v>6.28</v>
      </c>
      <c r="C3" s="1">
        <v>4</v>
      </c>
      <c r="D3" s="1" t="s">
        <v>151</v>
      </c>
      <c r="E3" s="1"/>
      <c r="F3" s="1"/>
      <c r="G3" s="1"/>
      <c r="H3" s="9"/>
      <c r="I3" s="5">
        <v>5</v>
      </c>
      <c r="J3" s="5"/>
      <c r="K3" s="5"/>
      <c r="L3" s="9"/>
      <c r="M3" s="5"/>
      <c r="N3" s="9"/>
      <c r="O3" s="5"/>
      <c r="P3" s="9"/>
      <c r="Q3" s="5"/>
      <c r="R3" s="9"/>
      <c r="S3" s="1"/>
      <c r="T3" s="9"/>
      <c r="U3" s="1"/>
      <c r="V3" s="9"/>
      <c r="W3" s="1">
        <v>256</v>
      </c>
      <c r="X3" s="1">
        <v>2768</v>
      </c>
    </row>
    <row r="4" spans="1:24" customHeight="1" ht="12.75">
      <c r="A4" s="1" t="s">
        <v>163</v>
      </c>
      <c r="B4" s="7">
        <v>12.38</v>
      </c>
      <c r="C4" s="1">
        <v>4</v>
      </c>
      <c r="D4" s="1" t="s">
        <v>151</v>
      </c>
      <c r="E4" s="1"/>
      <c r="F4" s="1"/>
      <c r="G4" s="1"/>
      <c r="H4" s="9"/>
      <c r="I4" s="5">
        <v>12</v>
      </c>
      <c r="J4" s="5"/>
      <c r="K4" s="5"/>
      <c r="L4" s="9"/>
      <c r="M4" s="5"/>
      <c r="N4" s="9"/>
      <c r="O4" s="5"/>
      <c r="P4" s="9"/>
      <c r="Q4" s="5"/>
      <c r="R4" s="9"/>
      <c r="S4" s="1"/>
      <c r="T4" s="9"/>
      <c r="U4" s="1"/>
      <c r="V4" s="9"/>
      <c r="W4" s="1">
        <v>272</v>
      </c>
      <c r="X4" s="1">
        <v>3248</v>
      </c>
    </row>
    <row r="5" spans="1:24" customHeight="1" ht="12.75">
      <c r="A5" s="1" t="s">
        <v>164</v>
      </c>
      <c r="B5" s="7">
        <v>9.73</v>
      </c>
      <c r="C5" s="1">
        <v>4</v>
      </c>
      <c r="D5" s="1" t="s">
        <v>151</v>
      </c>
      <c r="E5" s="1"/>
      <c r="F5" s="1"/>
      <c r="G5" s="1"/>
      <c r="H5" s="9"/>
      <c r="I5" s="5">
        <v>8</v>
      </c>
      <c r="J5" s="5"/>
      <c r="K5" s="5"/>
      <c r="L5" s="9"/>
      <c r="M5" s="5"/>
      <c r="N5" s="9"/>
      <c r="O5" s="5"/>
      <c r="P5" s="9"/>
      <c r="Q5" s="5"/>
      <c r="R5" s="9"/>
      <c r="S5" s="1"/>
      <c r="T5" s="9"/>
      <c r="U5" s="1"/>
      <c r="V5" s="9"/>
      <c r="W5" s="1">
        <v>272</v>
      </c>
      <c r="X5" s="1">
        <v>3312</v>
      </c>
    </row>
    <row r="6" spans="1:24" customHeight="1" ht="12.75">
      <c r="A6" s="1" t="s">
        <v>165</v>
      </c>
      <c r="B6" s="7">
        <v>20.78</v>
      </c>
      <c r="C6" s="1">
        <v>4</v>
      </c>
      <c r="D6" s="1" t="s">
        <v>151</v>
      </c>
      <c r="E6" s="1"/>
      <c r="F6" s="1"/>
      <c r="G6" s="1"/>
      <c r="H6" s="9"/>
      <c r="I6" s="5">
        <v>12</v>
      </c>
      <c r="J6" s="5"/>
      <c r="K6" s="5"/>
      <c r="L6" s="9"/>
      <c r="M6" s="5"/>
      <c r="N6" s="9"/>
      <c r="O6" s="5"/>
      <c r="P6" s="9"/>
      <c r="Q6" s="5"/>
      <c r="R6" s="9"/>
      <c r="S6" s="1"/>
      <c r="T6" s="9"/>
      <c r="U6" s="1"/>
      <c r="V6" s="9"/>
      <c r="W6" s="1">
        <v>272</v>
      </c>
      <c r="X6" s="1">
        <v>3344</v>
      </c>
    </row>
    <row r="7" spans="1:24" customHeight="1" ht="12.75">
      <c r="A7" s="1" t="s">
        <v>186</v>
      </c>
      <c r="B7" s="7">
        <v>7.77</v>
      </c>
      <c r="C7" s="1">
        <v>4</v>
      </c>
      <c r="D7" s="1" t="s">
        <v>151</v>
      </c>
      <c r="E7" s="1"/>
      <c r="F7" s="1"/>
      <c r="G7" s="1"/>
      <c r="H7" s="9"/>
      <c r="I7" s="5">
        <v>9</v>
      </c>
      <c r="J7" s="5"/>
      <c r="K7" s="5"/>
      <c r="L7" s="9"/>
      <c r="M7" s="5"/>
      <c r="N7" s="9"/>
      <c r="O7" s="5"/>
      <c r="P7" s="9"/>
      <c r="Q7" s="5"/>
      <c r="R7" s="9"/>
      <c r="S7" s="1"/>
      <c r="T7" s="9"/>
      <c r="U7" s="1"/>
      <c r="V7" s="9"/>
      <c r="W7" s="1">
        <v>272</v>
      </c>
      <c r="X7" s="1">
        <v>5168</v>
      </c>
    </row>
    <row r="8" spans="1:24" customHeight="1" ht="12.75">
      <c r="A8" s="1" t="s">
        <v>187</v>
      </c>
      <c r="B8" s="7">
        <v>10.77</v>
      </c>
      <c r="C8" s="1">
        <v>4</v>
      </c>
      <c r="D8" s="1" t="s">
        <v>151</v>
      </c>
      <c r="E8" s="1"/>
      <c r="F8" s="1"/>
      <c r="G8" s="1"/>
      <c r="H8" s="9"/>
      <c r="I8" s="5">
        <v>9</v>
      </c>
      <c r="J8" s="5"/>
      <c r="K8" s="5"/>
      <c r="L8" s="9"/>
      <c r="M8" s="5"/>
      <c r="N8" s="9"/>
      <c r="O8" s="5"/>
      <c r="P8" s="9"/>
      <c r="Q8" s="5"/>
      <c r="R8" s="9"/>
      <c r="S8" s="1"/>
      <c r="T8" s="9"/>
      <c r="U8" s="1"/>
      <c r="V8" s="9"/>
      <c r="W8" s="1">
        <v>272</v>
      </c>
      <c r="X8" s="1">
        <v>5200</v>
      </c>
    </row>
    <row r="9" spans="1:24" customHeight="1" ht="12.75">
      <c r="A9" s="1" t="s">
        <v>201</v>
      </c>
      <c r="B9" s="7">
        <v>27.08</v>
      </c>
      <c r="C9" s="1">
        <v>3</v>
      </c>
      <c r="D9" s="1" t="s">
        <v>151</v>
      </c>
      <c r="E9" s="1"/>
      <c r="F9" s="1"/>
      <c r="G9" s="1"/>
      <c r="H9" s="9"/>
      <c r="I9" s="5">
        <v>94.939</v>
      </c>
      <c r="J9" s="5">
        <v>3.7226105087693</v>
      </c>
      <c r="K9" s="5">
        <v>90.24</v>
      </c>
      <c r="L9" s="9">
        <v>0.25</v>
      </c>
      <c r="M9" s="5">
        <v>92.94</v>
      </c>
      <c r="N9" s="9">
        <v>0.25</v>
      </c>
      <c r="O9" s="5">
        <v>97.07</v>
      </c>
      <c r="P9" s="9">
        <v>0.35</v>
      </c>
      <c r="Q9" s="5">
        <v>101.13</v>
      </c>
      <c r="R9" s="9">
        <v>0.15</v>
      </c>
      <c r="S9" s="1"/>
      <c r="T9" s="9"/>
      <c r="U9" s="1"/>
      <c r="V9" s="9"/>
      <c r="W9" s="1">
        <v>400</v>
      </c>
      <c r="X9" s="1">
        <v>1744</v>
      </c>
    </row>
    <row r="10" spans="1:24" customHeight="1" ht="12.75">
      <c r="A10" s="1" t="s">
        <v>202</v>
      </c>
      <c r="B10" s="7">
        <v>41.5</v>
      </c>
      <c r="C10" s="1">
        <v>3</v>
      </c>
      <c r="D10" s="1" t="s">
        <v>151</v>
      </c>
      <c r="E10" s="1"/>
      <c r="F10" s="1"/>
      <c r="G10" s="1"/>
      <c r="H10" s="9"/>
      <c r="I10" s="5">
        <v>56.0155</v>
      </c>
      <c r="J10" s="5">
        <v>3.5011376365404</v>
      </c>
      <c r="K10" s="5">
        <v>51.6</v>
      </c>
      <c r="L10" s="9">
        <v>0.25</v>
      </c>
      <c r="M10" s="5">
        <v>54.13</v>
      </c>
      <c r="N10" s="9">
        <v>0.25</v>
      </c>
      <c r="O10" s="5">
        <v>58.02</v>
      </c>
      <c r="P10" s="9">
        <v>0.35</v>
      </c>
      <c r="Q10" s="5">
        <v>61.84</v>
      </c>
      <c r="R10" s="9">
        <v>0.15</v>
      </c>
      <c r="S10" s="1"/>
      <c r="T10" s="9"/>
      <c r="U10" s="1"/>
      <c r="V10" s="9"/>
      <c r="W10" s="1">
        <v>400</v>
      </c>
      <c r="X10" s="1">
        <v>1776</v>
      </c>
    </row>
    <row r="11" spans="1:24" customHeight="1" ht="12.75">
      <c r="A11" s="1" t="s">
        <v>203</v>
      </c>
      <c r="B11" s="7">
        <v>12.03</v>
      </c>
      <c r="C11" s="1">
        <v>3</v>
      </c>
      <c r="D11" s="1" t="s">
        <v>151</v>
      </c>
      <c r="E11" s="1"/>
      <c r="F11" s="1"/>
      <c r="G11" s="1"/>
      <c r="H11" s="9"/>
      <c r="I11" s="5">
        <v>6</v>
      </c>
      <c r="J11" s="5"/>
      <c r="K11" s="5"/>
      <c r="L11" s="9"/>
      <c r="M11" s="5"/>
      <c r="N11" s="9"/>
      <c r="O11" s="5"/>
      <c r="P11" s="9"/>
      <c r="Q11" s="5"/>
      <c r="R11" s="9"/>
      <c r="S11" s="1"/>
      <c r="T11" s="9"/>
      <c r="U11" s="1"/>
      <c r="V11" s="9"/>
      <c r="W11" s="1">
        <v>400</v>
      </c>
      <c r="X11" s="1">
        <v>1808</v>
      </c>
    </row>
    <row r="12" spans="1:24" customHeight="1" ht="12.75">
      <c r="A12" s="1" t="s">
        <v>230</v>
      </c>
      <c r="B12" s="7">
        <v>4.41</v>
      </c>
      <c r="C12" s="1">
        <v>3</v>
      </c>
      <c r="D12" s="1" t="s">
        <v>151</v>
      </c>
      <c r="E12" s="1"/>
      <c r="F12" s="1"/>
      <c r="G12" s="1"/>
      <c r="H12" s="9"/>
      <c r="I12" s="5">
        <v>4</v>
      </c>
      <c r="J12" s="5"/>
      <c r="K12" s="5"/>
      <c r="L12" s="9"/>
      <c r="M12" s="5"/>
      <c r="N12" s="9"/>
      <c r="O12" s="5"/>
      <c r="P12" s="9"/>
      <c r="Q12" s="5"/>
      <c r="R12" s="9"/>
      <c r="S12" s="1"/>
      <c r="T12" s="9"/>
      <c r="U12" s="1"/>
      <c r="V12" s="9"/>
      <c r="W12" s="1">
        <v>400</v>
      </c>
      <c r="X12" s="1">
        <v>2256</v>
      </c>
    </row>
    <row r="13" spans="1:24" customHeight="1" ht="12.75">
      <c r="A13" s="1" t="s">
        <v>231</v>
      </c>
      <c r="B13" s="7">
        <v>26.41</v>
      </c>
      <c r="C13" s="1">
        <v>3</v>
      </c>
      <c r="D13" s="1" t="s">
        <v>151</v>
      </c>
      <c r="E13" s="1"/>
      <c r="F13" s="1"/>
      <c r="G13" s="1"/>
      <c r="H13" s="9"/>
      <c r="I13" s="5">
        <v>53.0175</v>
      </c>
      <c r="J13" s="5">
        <v>3.5805123585878</v>
      </c>
      <c r="K13" s="5">
        <v>48.5</v>
      </c>
      <c r="L13" s="9">
        <v>0.25</v>
      </c>
      <c r="M13" s="5">
        <v>51.09</v>
      </c>
      <c r="N13" s="9">
        <v>0.25</v>
      </c>
      <c r="O13" s="5">
        <v>55.07</v>
      </c>
      <c r="P13" s="9">
        <v>0.35</v>
      </c>
      <c r="Q13" s="5">
        <v>58.97</v>
      </c>
      <c r="R13" s="9">
        <v>0.15</v>
      </c>
      <c r="S13" s="1"/>
      <c r="T13" s="9"/>
      <c r="U13" s="1"/>
      <c r="V13" s="9"/>
      <c r="W13" s="1">
        <v>400</v>
      </c>
      <c r="X13" s="1">
        <v>2672</v>
      </c>
    </row>
    <row r="14" spans="1:24" customHeight="1" ht="12.75">
      <c r="A14" s="1" t="s">
        <v>232</v>
      </c>
      <c r="B14" s="7">
        <v>15.29</v>
      </c>
      <c r="C14" s="1">
        <v>3</v>
      </c>
      <c r="D14" s="1" t="s">
        <v>151</v>
      </c>
      <c r="E14" s="1"/>
      <c r="F14" s="1"/>
      <c r="G14" s="1"/>
      <c r="H14" s="9"/>
      <c r="I14" s="5">
        <v>17</v>
      </c>
      <c r="J14" s="5"/>
      <c r="K14" s="5"/>
      <c r="L14" s="9"/>
      <c r="M14" s="5"/>
      <c r="N14" s="9"/>
      <c r="O14" s="5"/>
      <c r="P14" s="9"/>
      <c r="Q14" s="5"/>
      <c r="R14" s="9"/>
      <c r="S14" s="1"/>
      <c r="T14" s="9"/>
      <c r="U14" s="1"/>
      <c r="V14" s="9"/>
      <c r="W14" s="1">
        <v>400</v>
      </c>
      <c r="X14" s="1">
        <v>2768</v>
      </c>
    </row>
    <row r="15" spans="1:24" customHeight="1" ht="12.75">
      <c r="A15" s="1" t="s">
        <v>315</v>
      </c>
      <c r="B15" s="7">
        <v>72.2</v>
      </c>
      <c r="C15" s="1">
        <v>3</v>
      </c>
      <c r="D15" s="1" t="s">
        <v>151</v>
      </c>
      <c r="E15" s="1"/>
      <c r="F15" s="1"/>
      <c r="G15" s="1"/>
      <c r="H15" s="9"/>
      <c r="I15" s="5">
        <v>10</v>
      </c>
      <c r="J15" s="5"/>
      <c r="K15" s="5"/>
      <c r="L15" s="9"/>
      <c r="M15" s="5"/>
      <c r="N15" s="9"/>
      <c r="O15" s="5"/>
      <c r="P15" s="9"/>
      <c r="Q15" s="5"/>
      <c r="R15" s="9"/>
      <c r="S15" s="1"/>
      <c r="T15" s="9"/>
      <c r="U15" s="1"/>
      <c r="V15" s="9"/>
      <c r="W15" s="1">
        <v>400</v>
      </c>
      <c r="X15" s="1">
        <v>2832</v>
      </c>
    </row>
    <row r="16" spans="1:24" customHeight="1" ht="12.75">
      <c r="A16" s="1" t="s">
        <v>316</v>
      </c>
      <c r="B16" s="7">
        <v>38.2</v>
      </c>
      <c r="C16" s="1">
        <v>3</v>
      </c>
      <c r="D16" s="1" t="s">
        <v>151</v>
      </c>
      <c r="E16" s="1"/>
      <c r="F16" s="1"/>
      <c r="G16" s="1"/>
      <c r="H16" s="9"/>
      <c r="I16" s="5">
        <v>5</v>
      </c>
      <c r="J16" s="5"/>
      <c r="K16" s="5"/>
      <c r="L16" s="9"/>
      <c r="M16" s="5"/>
      <c r="N16" s="9"/>
      <c r="O16" s="5"/>
      <c r="P16" s="9"/>
      <c r="Q16" s="5"/>
      <c r="R16" s="9"/>
      <c r="S16" s="1"/>
      <c r="T16" s="9"/>
      <c r="U16" s="1"/>
      <c r="V16" s="9"/>
      <c r="W16" s="1">
        <v>416</v>
      </c>
      <c r="X16" s="1">
        <v>3280</v>
      </c>
    </row>
    <row r="17" spans="1:24" customHeight="1" ht="12.75">
      <c r="A17" s="1" t="s">
        <v>317</v>
      </c>
      <c r="B17" s="7">
        <v>26.05</v>
      </c>
      <c r="C17" s="1">
        <v>3</v>
      </c>
      <c r="D17" s="1" t="s">
        <v>151</v>
      </c>
      <c r="E17" s="1"/>
      <c r="F17" s="1"/>
      <c r="G17" s="1"/>
      <c r="H17" s="9"/>
      <c r="I17" s="5">
        <v>14</v>
      </c>
      <c r="J17" s="5"/>
      <c r="K17" s="5"/>
      <c r="L17" s="9"/>
      <c r="M17" s="5"/>
      <c r="N17" s="9"/>
      <c r="O17" s="5"/>
      <c r="P17" s="9"/>
      <c r="Q17" s="5"/>
      <c r="R17" s="9"/>
      <c r="S17" s="1"/>
      <c r="T17" s="9"/>
      <c r="U17" s="1"/>
      <c r="V17" s="9"/>
      <c r="W17" s="1">
        <v>416</v>
      </c>
      <c r="X17" s="1">
        <v>5168</v>
      </c>
    </row>
    <row r="18" spans="1:24" customHeight="1" ht="12.75">
      <c r="A18" s="1" t="s">
        <v>318</v>
      </c>
      <c r="B18" s="7">
        <v>27.64</v>
      </c>
      <c r="C18" s="1">
        <v>3</v>
      </c>
      <c r="D18" s="1" t="s">
        <v>151</v>
      </c>
      <c r="E18" s="1"/>
      <c r="F18" s="1"/>
      <c r="G18" s="1"/>
      <c r="H18" s="9"/>
      <c r="I18" s="5">
        <v>26</v>
      </c>
      <c r="J18" s="5"/>
      <c r="K18" s="5"/>
      <c r="L18" s="9"/>
      <c r="M18" s="5"/>
      <c r="N18" s="9"/>
      <c r="O18" s="5"/>
      <c r="P18" s="9"/>
      <c r="Q18" s="5"/>
      <c r="R18" s="9"/>
      <c r="S18" s="1"/>
      <c r="T18" s="9"/>
      <c r="U18" s="1"/>
      <c r="V18" s="9"/>
      <c r="W18" s="1">
        <v>416</v>
      </c>
      <c r="X18" s="1">
        <v>5296</v>
      </c>
    </row>
    <row r="19" spans="1:24" customHeight="1" ht="12.75">
      <c r="A19" s="1" t="s">
        <v>319</v>
      </c>
      <c r="B19" s="7">
        <v>36.69</v>
      </c>
      <c r="C19" s="1">
        <v>3</v>
      </c>
      <c r="D19" s="1" t="s">
        <v>151</v>
      </c>
      <c r="E19" s="1"/>
      <c r="F19" s="1"/>
      <c r="G19" s="1"/>
      <c r="H19" s="9"/>
      <c r="I19" s="5">
        <v>10</v>
      </c>
      <c r="J19" s="5"/>
      <c r="K19" s="5"/>
      <c r="L19" s="9"/>
      <c r="M19" s="5"/>
      <c r="N19" s="9"/>
      <c r="O19" s="5"/>
      <c r="P19" s="9"/>
      <c r="Q19" s="5"/>
      <c r="R19" s="9"/>
      <c r="S19" s="1"/>
      <c r="T19" s="9"/>
      <c r="U19" s="1"/>
      <c r="V19" s="9"/>
      <c r="W19" s="1">
        <v>416</v>
      </c>
      <c r="X19" s="1">
        <v>5328</v>
      </c>
    </row>
    <row r="20" spans="1:24" customHeight="1" ht="12.75">
      <c r="A20" s="1" t="s">
        <v>320</v>
      </c>
      <c r="B20" s="7">
        <v>19.76</v>
      </c>
      <c r="C20" s="1">
        <v>3</v>
      </c>
      <c r="D20" s="1" t="s">
        <v>151</v>
      </c>
      <c r="E20" s="1"/>
      <c r="F20" s="1"/>
      <c r="G20" s="1"/>
      <c r="H20" s="9"/>
      <c r="I20" s="5">
        <v>8</v>
      </c>
      <c r="J20" s="5"/>
      <c r="K20" s="5"/>
      <c r="L20" s="9"/>
      <c r="M20" s="5"/>
      <c r="N20" s="9"/>
      <c r="O20" s="5"/>
      <c r="P20" s="9"/>
      <c r="Q20" s="5"/>
      <c r="R20" s="9"/>
      <c r="S20" s="1"/>
      <c r="T20" s="9"/>
      <c r="U20" s="1"/>
      <c r="V20" s="9"/>
      <c r="W20" s="1">
        <v>416</v>
      </c>
      <c r="X20" s="1">
        <v>5360</v>
      </c>
    </row>
    <row r="21" spans="1:24" customHeight="1" ht="12.75">
      <c r="A21" s="1" t="s">
        <v>321</v>
      </c>
      <c r="B21" s="7">
        <v>66.27</v>
      </c>
      <c r="C21" s="1">
        <v>3</v>
      </c>
      <c r="D21" s="1" t="s">
        <v>151</v>
      </c>
      <c r="E21" s="5"/>
      <c r="F21" s="5"/>
      <c r="G21" s="1"/>
      <c r="H21" s="9"/>
      <c r="I21" s="5">
        <v>11</v>
      </c>
      <c r="J21" s="5"/>
      <c r="K21" s="5"/>
      <c r="L21" s="9"/>
      <c r="M21" s="5"/>
      <c r="N21" s="9"/>
      <c r="O21" s="5"/>
      <c r="P21" s="9"/>
      <c r="Q21" s="5"/>
      <c r="R21" s="9"/>
      <c r="S21" s="1"/>
      <c r="T21" s="9"/>
      <c r="U21" s="1"/>
      <c r="V21" s="9"/>
      <c r="W21" s="1">
        <v>416</v>
      </c>
      <c r="X21" s="1">
        <v>5392</v>
      </c>
    </row>
    <row r="22" spans="1:24" customHeight="1" ht="12.75">
      <c r="A22" s="1" t="s">
        <v>322</v>
      </c>
      <c r="B22" s="7">
        <v>0.43</v>
      </c>
      <c r="C22" s="1">
        <v>2</v>
      </c>
      <c r="D22" s="1" t="s">
        <v>151</v>
      </c>
      <c r="E22" s="5"/>
      <c r="F22" s="5"/>
      <c r="G22" s="1"/>
      <c r="H22" s="9"/>
      <c r="I22" s="5">
        <v>10</v>
      </c>
      <c r="J22" s="5"/>
      <c r="K22" s="5"/>
      <c r="L22" s="9"/>
      <c r="M22" s="5"/>
      <c r="N22" s="9"/>
      <c r="O22" s="5"/>
      <c r="P22" s="9"/>
      <c r="Q22" s="5"/>
      <c r="R22" s="9"/>
      <c r="S22" s="1"/>
      <c r="T22" s="9"/>
      <c r="U22" s="1"/>
      <c r="V22" s="9"/>
      <c r="W22" s="1">
        <v>576</v>
      </c>
      <c r="X22" s="1">
        <v>1024</v>
      </c>
    </row>
    <row r="23" spans="1:24" customHeight="1" ht="12.75">
      <c r="A23" s="1" t="s">
        <v>323</v>
      </c>
      <c r="B23" s="7">
        <v>0.87</v>
      </c>
      <c r="C23" s="1">
        <v>2</v>
      </c>
      <c r="D23" s="1" t="s">
        <v>151</v>
      </c>
      <c r="E23" s="5"/>
      <c r="F23" s="5"/>
      <c r="G23" s="1"/>
      <c r="H23" s="9"/>
      <c r="I23" s="5">
        <v>9</v>
      </c>
      <c r="J23" s="5"/>
      <c r="K23" s="5"/>
      <c r="L23" s="9"/>
      <c r="M23" s="5"/>
      <c r="N23" s="9"/>
      <c r="O23" s="5"/>
      <c r="P23" s="9"/>
      <c r="Q23" s="5"/>
      <c r="R23" s="9"/>
      <c r="S23" s="1"/>
      <c r="T23" s="9"/>
      <c r="U23" s="1"/>
      <c r="V23" s="9"/>
      <c r="W23" s="1">
        <v>576</v>
      </c>
      <c r="X23" s="1">
        <v>1056</v>
      </c>
    </row>
    <row r="24" spans="1:24" customHeight="1" ht="12.75">
      <c r="A24" s="1" t="s">
        <v>324</v>
      </c>
      <c r="B24" s="7">
        <v>3.3</v>
      </c>
      <c r="C24" s="1">
        <v>2</v>
      </c>
      <c r="D24" s="1" t="s">
        <v>151</v>
      </c>
      <c r="E24" s="5"/>
      <c r="F24" s="5"/>
      <c r="G24" s="1"/>
      <c r="H24" s="9"/>
      <c r="I24" s="5">
        <v>16</v>
      </c>
      <c r="J24" s="5"/>
      <c r="K24" s="5"/>
      <c r="L24" s="9"/>
      <c r="M24" s="5"/>
      <c r="N24" s="9"/>
      <c r="O24" s="5"/>
      <c r="P24" s="9"/>
      <c r="Q24" s="5"/>
      <c r="R24" s="9"/>
      <c r="S24" s="1"/>
      <c r="T24" s="9"/>
      <c r="U24" s="1"/>
      <c r="V24" s="9"/>
      <c r="W24" s="1">
        <v>576</v>
      </c>
      <c r="X24" s="1">
        <v>1088</v>
      </c>
    </row>
    <row r="25" spans="1:24" customHeight="1" ht="12.75">
      <c r="A25" s="1" t="s">
        <v>325</v>
      </c>
      <c r="B25" s="7">
        <v>1.2</v>
      </c>
      <c r="C25" s="1">
        <v>2</v>
      </c>
      <c r="D25" s="1" t="s">
        <v>151</v>
      </c>
      <c r="E25" s="5"/>
      <c r="F25" s="5"/>
      <c r="G25" s="1"/>
      <c r="H25" s="9"/>
      <c r="I25" s="5">
        <v>14</v>
      </c>
      <c r="J25" s="5"/>
      <c r="K25" s="5"/>
      <c r="L25" s="9"/>
      <c r="M25" s="5"/>
      <c r="N25" s="9"/>
      <c r="O25" s="5"/>
      <c r="P25" s="9"/>
      <c r="Q25" s="5"/>
      <c r="R25" s="9"/>
      <c r="S25" s="1"/>
      <c r="T25" s="9"/>
      <c r="U25" s="1"/>
      <c r="V25" s="9"/>
      <c r="W25" s="1">
        <v>576</v>
      </c>
      <c r="X25" s="1">
        <v>1120</v>
      </c>
    </row>
    <row r="26" spans="1:24" customHeight="1" ht="12.75">
      <c r="A26" s="1" t="s">
        <v>326</v>
      </c>
      <c r="B26" s="7">
        <v>4.42</v>
      </c>
      <c r="C26" s="1">
        <v>2</v>
      </c>
      <c r="D26" s="1" t="s">
        <v>151</v>
      </c>
      <c r="E26" s="5"/>
      <c r="F26" s="5"/>
      <c r="G26" s="1"/>
      <c r="H26" s="9"/>
      <c r="I26" s="5">
        <v>13</v>
      </c>
      <c r="J26" s="5"/>
      <c r="K26" s="5"/>
      <c r="L26" s="9"/>
      <c r="M26" s="5"/>
      <c r="N26" s="9"/>
      <c r="O26" s="5"/>
      <c r="P26" s="9"/>
      <c r="Q26" s="5"/>
      <c r="R26" s="9"/>
      <c r="S26" s="1"/>
      <c r="T26" s="9"/>
      <c r="U26" s="1"/>
      <c r="V26" s="9"/>
      <c r="W26" s="1">
        <v>576</v>
      </c>
      <c r="X26" s="1">
        <v>1152</v>
      </c>
    </row>
    <row r="27" spans="1:24" customHeight="1" ht="12.75">
      <c r="A27" s="1" t="s">
        <v>327</v>
      </c>
      <c r="B27" s="7">
        <v>146.84</v>
      </c>
      <c r="C27" s="1">
        <v>2</v>
      </c>
      <c r="D27" s="1" t="s">
        <v>151</v>
      </c>
      <c r="E27" s="5"/>
      <c r="F27" s="5"/>
      <c r="G27" s="1"/>
      <c r="H27" s="9"/>
      <c r="I27" s="5">
        <v>32</v>
      </c>
      <c r="J27" s="5"/>
      <c r="K27" s="5"/>
      <c r="L27" s="9"/>
      <c r="M27" s="5"/>
      <c r="N27" s="9"/>
      <c r="O27" s="5"/>
      <c r="P27" s="9"/>
      <c r="Q27" s="5"/>
      <c r="R27" s="9"/>
      <c r="S27" s="1"/>
      <c r="T27" s="9"/>
      <c r="U27" s="1"/>
      <c r="V27" s="9"/>
      <c r="W27" s="1">
        <v>576</v>
      </c>
      <c r="X27" s="1">
        <v>1312</v>
      </c>
    </row>
    <row r="28" spans="1:24" customHeight="1" ht="12.75">
      <c r="A28" s="1" t="s">
        <v>328</v>
      </c>
      <c r="B28" s="7">
        <v>47.59</v>
      </c>
      <c r="C28" s="1">
        <v>2</v>
      </c>
      <c r="D28" s="1" t="s">
        <v>151</v>
      </c>
      <c r="E28" s="5"/>
      <c r="F28" s="5"/>
      <c r="G28" s="1"/>
      <c r="H28" s="9"/>
      <c r="I28" s="5">
        <v>29</v>
      </c>
      <c r="J28" s="5"/>
      <c r="K28" s="5"/>
      <c r="L28" s="9"/>
      <c r="M28" s="5"/>
      <c r="N28" s="9"/>
      <c r="O28" s="5"/>
      <c r="P28" s="9"/>
      <c r="Q28" s="5"/>
      <c r="R28" s="9"/>
      <c r="S28" s="1"/>
      <c r="T28" s="9"/>
      <c r="U28" s="1"/>
      <c r="V28" s="9"/>
      <c r="W28" s="1">
        <v>576</v>
      </c>
      <c r="X28" s="1">
        <v>1344</v>
      </c>
    </row>
    <row r="29" spans="1:24" customHeight="1" ht="12.75">
      <c r="A29" s="1" t="s">
        <v>329</v>
      </c>
      <c r="B29" s="7">
        <v>33.58</v>
      </c>
      <c r="C29" s="1">
        <v>2</v>
      </c>
      <c r="D29" s="1" t="s">
        <v>151</v>
      </c>
      <c r="E29" s="1"/>
      <c r="F29" s="1"/>
      <c r="G29" s="1"/>
      <c r="H29" s="1"/>
      <c r="I29" s="5">
        <v>24</v>
      </c>
      <c r="J29" s="5"/>
      <c r="K29" s="5"/>
      <c r="L29" s="1"/>
      <c r="M29" s="5"/>
      <c r="N29" s="1"/>
      <c r="O29" s="5"/>
      <c r="P29" s="1"/>
      <c r="Q29" s="5"/>
      <c r="R29" s="1"/>
      <c r="S29" s="1"/>
      <c r="T29" s="1"/>
      <c r="U29" s="1"/>
      <c r="V29" s="1"/>
      <c r="W29" s="1">
        <v>576</v>
      </c>
      <c r="X29" s="1">
        <v>1376</v>
      </c>
    </row>
    <row r="30" spans="1:24" customHeight="1" ht="12.75">
      <c r="A30" s="1" t="s">
        <v>330</v>
      </c>
      <c r="B30" s="7">
        <v>148.19</v>
      </c>
      <c r="C30" s="1">
        <v>2</v>
      </c>
      <c r="D30" s="1" t="s">
        <v>151</v>
      </c>
      <c r="E30" s="1"/>
      <c r="F30" s="1"/>
      <c r="G30" s="1"/>
      <c r="H30" s="1"/>
      <c r="I30" s="5">
        <v>16</v>
      </c>
      <c r="J30" s="5"/>
      <c r="K30" s="5"/>
      <c r="L30" s="1"/>
      <c r="M30" s="5"/>
      <c r="N30" s="1"/>
      <c r="O30" s="5"/>
      <c r="P30" s="1"/>
      <c r="Q30" s="5"/>
      <c r="R30" s="1"/>
      <c r="S30" s="1"/>
      <c r="T30" s="1"/>
      <c r="U30" s="1"/>
      <c r="V30" s="1"/>
      <c r="W30" s="1">
        <v>576</v>
      </c>
      <c r="X30" s="1">
        <v>2112</v>
      </c>
    </row>
    <row r="31" spans="1:24" customHeight="1" ht="12.75">
      <c r="A31" s="1" t="s">
        <v>331</v>
      </c>
      <c r="B31" s="7">
        <v>0.0</v>
      </c>
      <c r="C31" s="1">
        <v>2</v>
      </c>
      <c r="D31" s="1" t="s">
        <v>151</v>
      </c>
      <c r="E31" s="1"/>
      <c r="F31" s="1"/>
      <c r="G31" s="1"/>
      <c r="H31" s="1"/>
      <c r="I31" s="5">
        <v>7</v>
      </c>
      <c r="J31" s="5"/>
      <c r="K31" s="5"/>
      <c r="L31" s="1"/>
      <c r="M31" s="5"/>
      <c r="N31" s="1"/>
      <c r="O31" s="5"/>
      <c r="P31" s="1"/>
      <c r="Q31" s="5"/>
      <c r="R31" s="1"/>
      <c r="S31" s="1"/>
      <c r="T31" s="1"/>
      <c r="U31" s="1"/>
      <c r="V31" s="1"/>
      <c r="W31" s="1">
        <v>576</v>
      </c>
      <c r="X31" s="1">
        <v>2144</v>
      </c>
    </row>
    <row r="32" spans="1:24" customHeight="1" ht="12.75">
      <c r="A32" s="1" t="s">
        <v>332</v>
      </c>
      <c r="B32" s="7">
        <v>280.44</v>
      </c>
      <c r="C32" s="1">
        <v>2</v>
      </c>
      <c r="D32" s="1" t="s">
        <v>151</v>
      </c>
      <c r="E32" s="1"/>
      <c r="F32" s="1"/>
      <c r="G32" s="1"/>
      <c r="H32" s="1"/>
      <c r="I32" s="5">
        <v>20</v>
      </c>
      <c r="J32" s="5"/>
      <c r="K32" s="5"/>
      <c r="L32" s="1"/>
      <c r="M32" s="5"/>
      <c r="N32" s="1"/>
      <c r="O32" s="5"/>
      <c r="P32" s="1"/>
      <c r="Q32" s="5"/>
      <c r="R32" s="1"/>
      <c r="S32" s="1"/>
      <c r="T32" s="1"/>
      <c r="U32" s="1"/>
      <c r="V32" s="1"/>
      <c r="W32" s="1">
        <v>576</v>
      </c>
      <c r="X32" s="1">
        <v>2320</v>
      </c>
    </row>
    <row r="33" spans="1:24" customHeight="1" ht="12.75">
      <c r="A33" s="1" t="s">
        <v>333</v>
      </c>
      <c r="B33" s="7">
        <v>90.93</v>
      </c>
      <c r="C33" s="1">
        <v>2</v>
      </c>
      <c r="D33" s="1" t="s">
        <v>151</v>
      </c>
      <c r="E33" s="1"/>
      <c r="F33" s="1"/>
      <c r="G33" s="1"/>
      <c r="H33" s="1"/>
      <c r="I33" s="5">
        <v>18</v>
      </c>
      <c r="J33" s="5"/>
      <c r="K33" s="5"/>
      <c r="L33" s="1"/>
      <c r="M33" s="5"/>
      <c r="N33" s="1"/>
      <c r="O33" s="5"/>
      <c r="P33" s="1"/>
      <c r="Q33" s="5"/>
      <c r="R33" s="1"/>
      <c r="S33" s="1"/>
      <c r="T33" s="1"/>
      <c r="U33" s="1"/>
      <c r="V33" s="1"/>
      <c r="W33" s="1">
        <v>576</v>
      </c>
      <c r="X33" s="1">
        <v>2352</v>
      </c>
    </row>
    <row r="34" spans="1:24" customHeight="1" ht="12.75">
      <c r="A34" s="1" t="s">
        <v>334</v>
      </c>
      <c r="B34" s="7">
        <v>24.74</v>
      </c>
      <c r="C34" s="1">
        <v>2</v>
      </c>
      <c r="D34" s="1" t="s">
        <v>151</v>
      </c>
      <c r="E34" s="1"/>
      <c r="F34" s="1"/>
      <c r="G34" s="1"/>
      <c r="H34" s="1"/>
      <c r="I34" s="5">
        <v>19</v>
      </c>
      <c r="J34" s="5"/>
      <c r="K34" s="5"/>
      <c r="L34" s="1"/>
      <c r="M34" s="5"/>
      <c r="N34" s="1"/>
      <c r="O34" s="5"/>
      <c r="P34" s="1"/>
      <c r="Q34" s="5"/>
      <c r="R34" s="1"/>
      <c r="S34" s="1"/>
      <c r="T34" s="1"/>
      <c r="U34" s="1"/>
      <c r="V34" s="1"/>
      <c r="W34" s="1">
        <v>576</v>
      </c>
      <c r="X34" s="1">
        <v>2416</v>
      </c>
    </row>
    <row r="35" spans="1:24" customHeight="1" ht="12.75">
      <c r="A35" s="1" t="s">
        <v>335</v>
      </c>
      <c r="B35" s="7">
        <v>93.65</v>
      </c>
      <c r="C35" s="1">
        <v>2</v>
      </c>
      <c r="D35" s="1" t="s">
        <v>151</v>
      </c>
      <c r="E35" s="1"/>
      <c r="F35" s="1"/>
      <c r="G35" s="1"/>
      <c r="H35" s="1"/>
      <c r="I35" s="5">
        <v>15</v>
      </c>
      <c r="J35" s="5"/>
      <c r="K35" s="5"/>
      <c r="L35" s="1"/>
      <c r="M35" s="5"/>
      <c r="N35" s="1"/>
      <c r="O35" s="5"/>
      <c r="P35" s="1"/>
      <c r="Q35" s="5"/>
      <c r="R35" s="1"/>
      <c r="S35" s="1"/>
      <c r="T35" s="1"/>
      <c r="U35" s="1"/>
      <c r="V35" s="1"/>
      <c r="W35" s="1">
        <v>576</v>
      </c>
      <c r="X35" s="1">
        <v>2448</v>
      </c>
    </row>
    <row r="36" spans="1:24" customHeight="1" ht="12.75">
      <c r="A36" s="1" t="s">
        <v>336</v>
      </c>
      <c r="B36" s="7">
        <v>54.26</v>
      </c>
      <c r="C36" s="1">
        <v>2</v>
      </c>
      <c r="D36" s="1" t="s">
        <v>151</v>
      </c>
      <c r="E36" s="1"/>
      <c r="F36" s="1"/>
      <c r="G36" s="1"/>
      <c r="H36" s="1"/>
      <c r="I36" s="5">
        <v>14</v>
      </c>
      <c r="J36" s="5"/>
      <c r="K36" s="5"/>
      <c r="L36" s="1"/>
      <c r="M36" s="5"/>
      <c r="N36" s="1"/>
      <c r="O36" s="5"/>
      <c r="P36" s="1"/>
      <c r="Q36" s="5"/>
      <c r="R36" s="1"/>
      <c r="S36" s="1"/>
      <c r="T36" s="1"/>
      <c r="U36" s="1"/>
      <c r="V36" s="1"/>
      <c r="W36" s="1">
        <v>576</v>
      </c>
      <c r="X36" s="1">
        <v>2480</v>
      </c>
    </row>
    <row r="37" spans="1:24" customHeight="1" ht="12.75">
      <c r="A37" s="1" t="s">
        <v>337</v>
      </c>
      <c r="B37" s="7">
        <v>145.36</v>
      </c>
      <c r="C37" s="1">
        <v>2</v>
      </c>
      <c r="D37" s="1" t="s">
        <v>151</v>
      </c>
      <c r="E37" s="1"/>
      <c r="F37" s="1"/>
      <c r="G37" s="1"/>
      <c r="H37" s="1"/>
      <c r="I37" s="5">
        <v>14</v>
      </c>
      <c r="J37" s="5"/>
      <c r="K37" s="5"/>
      <c r="L37" s="1"/>
      <c r="M37" s="5"/>
      <c r="N37" s="1"/>
      <c r="O37" s="5"/>
      <c r="P37" s="1"/>
      <c r="Q37" s="5"/>
      <c r="R37" s="1"/>
      <c r="S37" s="1"/>
      <c r="T37" s="1"/>
      <c r="U37" s="1"/>
      <c r="V37" s="1"/>
      <c r="W37" s="1">
        <v>576</v>
      </c>
      <c r="X37" s="1">
        <v>2512</v>
      </c>
    </row>
    <row r="38" spans="1:24" customHeight="1" ht="12.75">
      <c r="A38" s="1" t="s">
        <v>338</v>
      </c>
      <c r="B38" s="7">
        <v>0.0</v>
      </c>
      <c r="C38" s="1">
        <v>2</v>
      </c>
      <c r="D38" s="1" t="s">
        <v>151</v>
      </c>
      <c r="E38" s="1"/>
      <c r="F38" s="1"/>
      <c r="G38" s="1"/>
      <c r="H38" s="1"/>
      <c r="I38" s="5">
        <v>3</v>
      </c>
      <c r="J38" s="5"/>
      <c r="K38" s="5"/>
      <c r="L38" s="1"/>
      <c r="M38" s="5"/>
      <c r="N38" s="1"/>
      <c r="O38" s="5"/>
      <c r="P38" s="1"/>
      <c r="Q38" s="5"/>
      <c r="R38" s="1"/>
      <c r="S38" s="1"/>
      <c r="T38" s="1"/>
      <c r="U38" s="1"/>
      <c r="V38" s="1"/>
      <c r="W38" s="1">
        <v>576</v>
      </c>
      <c r="X38" s="1">
        <v>2544</v>
      </c>
    </row>
    <row r="39" spans="1:24" customHeight="1" ht="12.75">
      <c r="A39" s="1" t="s">
        <v>339</v>
      </c>
      <c r="B39" s="7">
        <v>68.94</v>
      </c>
      <c r="C39" s="1">
        <v>2</v>
      </c>
      <c r="D39" s="1" t="s">
        <v>151</v>
      </c>
      <c r="E39" s="1"/>
      <c r="F39" s="1"/>
      <c r="G39" s="1"/>
      <c r="H39" s="1"/>
      <c r="I39" s="5">
        <v>20</v>
      </c>
      <c r="J39" s="5"/>
      <c r="K39" s="5"/>
      <c r="L39" s="1"/>
      <c r="M39" s="5"/>
      <c r="N39" s="1"/>
      <c r="O39" s="5"/>
      <c r="P39" s="1"/>
      <c r="Q39" s="5"/>
      <c r="R39" s="1"/>
      <c r="S39" s="1"/>
      <c r="T39" s="1"/>
      <c r="U39" s="1"/>
      <c r="V39" s="1"/>
      <c r="W39" s="1">
        <v>576</v>
      </c>
      <c r="X39" s="1">
        <v>2576</v>
      </c>
    </row>
    <row r="40" spans="1:24" customHeight="1" ht="12.75">
      <c r="A40" s="1" t="s">
        <v>340</v>
      </c>
      <c r="B40" s="7">
        <v>14.23</v>
      </c>
      <c r="C40" s="1">
        <v>2</v>
      </c>
      <c r="D40" s="1" t="s">
        <v>151</v>
      </c>
      <c r="E40" s="1"/>
      <c r="F40" s="1"/>
      <c r="G40" s="1"/>
      <c r="H40" s="1"/>
      <c r="I40" s="5">
        <v>5</v>
      </c>
      <c r="J40" s="5"/>
      <c r="K40" s="5"/>
      <c r="L40" s="1"/>
      <c r="M40" s="5"/>
      <c r="N40" s="1"/>
      <c r="O40" s="5"/>
      <c r="P40" s="1"/>
      <c r="Q40" s="5"/>
      <c r="R40" s="1"/>
      <c r="S40" s="1"/>
      <c r="T40" s="1"/>
      <c r="U40" s="1"/>
      <c r="V40" s="1"/>
      <c r="W40" s="1">
        <v>576</v>
      </c>
      <c r="X40" s="1">
        <v>2640</v>
      </c>
    </row>
    <row r="41" spans="1:24" customHeight="1" ht="12.75">
      <c r="A41" s="1" t="s">
        <v>341</v>
      </c>
      <c r="B41" s="7">
        <v>16.97</v>
      </c>
      <c r="C41" s="1">
        <v>2</v>
      </c>
      <c r="D41" s="1" t="s">
        <v>151</v>
      </c>
      <c r="E41" s="1"/>
      <c r="F41" s="1"/>
      <c r="G41" s="1"/>
      <c r="H41" s="1"/>
      <c r="I41" s="5">
        <v>3</v>
      </c>
      <c r="J41" s="5"/>
      <c r="K41" s="5"/>
      <c r="L41" s="1"/>
      <c r="M41" s="5"/>
      <c r="N41" s="1"/>
      <c r="O41" s="5"/>
      <c r="P41" s="1"/>
      <c r="Q41" s="5"/>
      <c r="R41" s="1"/>
      <c r="S41" s="1"/>
      <c r="T41" s="1"/>
      <c r="U41" s="1"/>
      <c r="V41" s="1"/>
      <c r="W41" s="1">
        <v>576</v>
      </c>
      <c r="X41" s="1">
        <v>3280</v>
      </c>
    </row>
    <row r="42" spans="1:24" customHeight="1" ht="12.75">
      <c r="A42" s="1" t="s">
        <v>342</v>
      </c>
      <c r="B42" s="7">
        <v>18.49</v>
      </c>
      <c r="C42" s="1">
        <v>2</v>
      </c>
      <c r="D42" s="1" t="s">
        <v>151</v>
      </c>
      <c r="E42" s="1"/>
      <c r="F42" s="1"/>
      <c r="G42" s="1"/>
      <c r="H42" s="1"/>
      <c r="I42" s="5">
        <v>71.3155</v>
      </c>
      <c r="J42" s="5">
        <v>3.0949450318221</v>
      </c>
      <c r="K42" s="5">
        <v>67.41</v>
      </c>
      <c r="L42" s="1">
        <v>0.25</v>
      </c>
      <c r="M42" s="5">
        <v>69.65</v>
      </c>
      <c r="N42" s="1">
        <v>0.25</v>
      </c>
      <c r="O42" s="5">
        <v>73.09</v>
      </c>
      <c r="P42" s="1">
        <v>0.35</v>
      </c>
      <c r="Q42" s="5">
        <v>76.46</v>
      </c>
      <c r="R42" s="1">
        <v>0.15</v>
      </c>
      <c r="S42" s="1"/>
      <c r="T42" s="1"/>
      <c r="U42" s="1"/>
      <c r="V42" s="1"/>
      <c r="W42" s="1">
        <v>576</v>
      </c>
      <c r="X42" s="1">
        <v>3344</v>
      </c>
    </row>
    <row r="43" spans="1:24" customHeight="1" ht="12.75">
      <c r="A43" s="1" t="s">
        <v>343</v>
      </c>
      <c r="B43" s="7">
        <v>0.0</v>
      </c>
      <c r="C43" s="1">
        <v>2</v>
      </c>
      <c r="D43" s="1" t="s">
        <v>151</v>
      </c>
      <c r="E43" s="1"/>
      <c r="F43" s="1"/>
      <c r="G43" s="1"/>
      <c r="H43" s="1"/>
      <c r="I43" s="5">
        <v>3</v>
      </c>
      <c r="J43" s="5"/>
      <c r="K43" s="5"/>
      <c r="L43" s="1"/>
      <c r="M43" s="5"/>
      <c r="N43" s="1"/>
      <c r="O43" s="5"/>
      <c r="P43" s="1"/>
      <c r="Q43" s="5"/>
      <c r="R43" s="1"/>
      <c r="S43" s="1"/>
      <c r="T43" s="1"/>
      <c r="U43" s="1"/>
      <c r="V43" s="1"/>
      <c r="W43" s="1">
        <v>576</v>
      </c>
      <c r="X43" s="1">
        <v>5360</v>
      </c>
    </row>
    <row r="44" spans="1:24" customHeight="1" ht="12.75">
      <c r="A44" s="1" t="s">
        <v>344</v>
      </c>
      <c r="B44" s="7">
        <v>30.74</v>
      </c>
      <c r="C44" s="1">
        <v>2</v>
      </c>
      <c r="D44" s="1" t="s">
        <v>151</v>
      </c>
      <c r="E44" s="1"/>
      <c r="F44" s="1"/>
      <c r="G44" s="1"/>
      <c r="H44" s="1"/>
      <c r="I44" s="5">
        <v>22</v>
      </c>
      <c r="J44" s="5"/>
      <c r="K44" s="5"/>
      <c r="L44" s="1"/>
      <c r="M44" s="5"/>
      <c r="N44" s="1"/>
      <c r="O44" s="5"/>
      <c r="P44" s="1"/>
      <c r="Q44" s="5"/>
      <c r="R44" s="1"/>
      <c r="S44" s="1"/>
      <c r="T44" s="1"/>
      <c r="U44" s="1"/>
      <c r="V44" s="1"/>
      <c r="W44" s="1">
        <v>576</v>
      </c>
      <c r="X44" s="1">
        <v>6480</v>
      </c>
    </row>
    <row r="45" spans="1:24" customHeight="1" ht="12.75">
      <c r="A45" s="1" t="s">
        <v>345</v>
      </c>
      <c r="B45" s="7">
        <v>51.72</v>
      </c>
      <c r="C45" s="1">
        <v>2</v>
      </c>
      <c r="D45" s="1" t="s">
        <v>151</v>
      </c>
      <c r="E45" s="1"/>
      <c r="F45" s="1"/>
      <c r="G45" s="1"/>
      <c r="H45" s="1"/>
      <c r="I45" s="5">
        <v>26</v>
      </c>
      <c r="J45" s="5"/>
      <c r="K45" s="5"/>
      <c r="L45" s="1"/>
      <c r="M45" s="5"/>
      <c r="N45" s="1"/>
      <c r="O45" s="5"/>
      <c r="P45" s="1"/>
      <c r="Q45" s="5"/>
      <c r="R45" s="1"/>
      <c r="S45" s="1"/>
      <c r="T45" s="1"/>
      <c r="U45" s="1"/>
      <c r="V45" s="1"/>
      <c r="W45" s="1">
        <v>576</v>
      </c>
      <c r="X45" s="1">
        <v>6512</v>
      </c>
    </row>
    <row r="46" spans="1:24" customHeight="1" ht="12.75">
      <c r="A46" s="1" t="s">
        <v>346</v>
      </c>
      <c r="B46" s="7">
        <v>45.21</v>
      </c>
      <c r="C46" s="1">
        <v>2</v>
      </c>
      <c r="D46" s="1" t="s">
        <v>151</v>
      </c>
      <c r="E46" s="1"/>
      <c r="F46" s="1"/>
      <c r="G46" s="1"/>
      <c r="H46" s="1"/>
      <c r="I46" s="5">
        <v>22</v>
      </c>
      <c r="J46" s="5"/>
      <c r="K46" s="5"/>
      <c r="L46" s="1"/>
      <c r="M46" s="5"/>
      <c r="N46" s="1"/>
      <c r="O46" s="5"/>
      <c r="P46" s="1"/>
      <c r="Q46" s="5"/>
      <c r="R46" s="1"/>
      <c r="S46" s="1"/>
      <c r="T46" s="1"/>
      <c r="U46" s="1"/>
      <c r="V46" s="1"/>
      <c r="W46" s="1">
        <v>576</v>
      </c>
      <c r="X46" s="1">
        <v>6544</v>
      </c>
    </row>
    <row r="47" spans="1:24" customHeight="1" ht="12.75">
      <c r="A47" s="1" t="s">
        <v>347</v>
      </c>
      <c r="B47" s="7">
        <v>65.43</v>
      </c>
      <c r="C47" s="1">
        <v>2</v>
      </c>
      <c r="D47" s="1" t="s">
        <v>151</v>
      </c>
      <c r="E47" s="1"/>
      <c r="F47" s="1"/>
      <c r="G47" s="1"/>
      <c r="H47" s="1"/>
      <c r="I47" s="5">
        <v>18</v>
      </c>
      <c r="J47" s="5"/>
      <c r="K47" s="5"/>
      <c r="L47" s="1"/>
      <c r="M47" s="5"/>
      <c r="N47" s="1"/>
      <c r="O47" s="5"/>
      <c r="P47" s="1"/>
      <c r="Q47" s="5"/>
      <c r="R47" s="1"/>
      <c r="S47" s="1"/>
      <c r="T47" s="1"/>
      <c r="U47" s="1"/>
      <c r="V47" s="1"/>
      <c r="W47" s="1">
        <v>576</v>
      </c>
      <c r="X47" s="1">
        <v>6960</v>
      </c>
    </row>
    <row r="48" spans="1:24" customHeight="1" ht="12.75">
      <c r="A48" s="1" t="s">
        <v>348</v>
      </c>
      <c r="B48" s="7">
        <v>8</v>
      </c>
      <c r="C48" s="1">
        <v>2</v>
      </c>
      <c r="D48" s="1" t="s">
        <v>151</v>
      </c>
      <c r="E48" s="1"/>
      <c r="F48" s="1"/>
      <c r="G48" s="1"/>
      <c r="H48" s="1"/>
      <c r="I48" s="5">
        <v>94.9485</v>
      </c>
      <c r="J48" s="5">
        <v>2.9711382919682</v>
      </c>
      <c r="K48" s="5">
        <v>91.2</v>
      </c>
      <c r="L48" s="1">
        <v>0.25</v>
      </c>
      <c r="M48" s="5">
        <v>93.35</v>
      </c>
      <c r="N48" s="1">
        <v>0.25</v>
      </c>
      <c r="O48" s="5">
        <v>96.65</v>
      </c>
      <c r="P48" s="1">
        <v>0.35</v>
      </c>
      <c r="Q48" s="5">
        <v>99.89</v>
      </c>
      <c r="R48" s="1">
        <v>0.15</v>
      </c>
      <c r="S48" s="1"/>
      <c r="T48" s="1"/>
      <c r="U48" s="1"/>
      <c r="V48" s="1"/>
      <c r="W48" s="1">
        <v>576</v>
      </c>
      <c r="X48" s="1">
        <v>6992</v>
      </c>
    </row>
    <row r="49" spans="1:24" customHeight="1" ht="12.75">
      <c r="A49" s="1" t="s">
        <v>349</v>
      </c>
      <c r="B49" s="7">
        <v>52.45</v>
      </c>
      <c r="C49" s="1">
        <v>2</v>
      </c>
      <c r="D49" s="1" t="s">
        <v>151</v>
      </c>
      <c r="E49" s="1"/>
      <c r="F49" s="1"/>
      <c r="G49" s="1"/>
      <c r="H49" s="1"/>
      <c r="I49" s="5">
        <v>94.99</v>
      </c>
      <c r="J49" s="5">
        <v>3.2110979430718</v>
      </c>
      <c r="K49" s="5">
        <v>90.94</v>
      </c>
      <c r="L49" s="1">
        <v>0.25</v>
      </c>
      <c r="M49" s="5">
        <v>93.26</v>
      </c>
      <c r="N49" s="1">
        <v>0.25</v>
      </c>
      <c r="O49" s="5">
        <v>96.83</v>
      </c>
      <c r="P49" s="1">
        <v>0.35</v>
      </c>
      <c r="Q49" s="5">
        <v>100.33</v>
      </c>
      <c r="R49" s="1">
        <v>0.15</v>
      </c>
      <c r="S49" s="1"/>
      <c r="T49" s="1"/>
      <c r="U49" s="1"/>
      <c r="V49" s="1"/>
      <c r="W49" s="1">
        <v>576</v>
      </c>
      <c r="X49" s="1">
        <v>7024</v>
      </c>
    </row>
    <row r="50" spans="1:24" customHeight="1" ht="12.75">
      <c r="A50" s="1" t="s">
        <v>350</v>
      </c>
      <c r="B50" s="7">
        <v>21.02</v>
      </c>
      <c r="C50" s="1">
        <v>2</v>
      </c>
      <c r="D50" s="1" t="s">
        <v>151</v>
      </c>
      <c r="E50" s="1"/>
      <c r="F50" s="1"/>
      <c r="G50" s="1"/>
      <c r="H50" s="1"/>
      <c r="I50" s="5">
        <v>6</v>
      </c>
      <c r="J50" s="5"/>
      <c r="K50" s="5"/>
      <c r="L50" s="1"/>
      <c r="M50" s="5"/>
      <c r="N50" s="1"/>
      <c r="O50" s="5"/>
      <c r="P50" s="1"/>
      <c r="Q50" s="5"/>
      <c r="R50" s="1"/>
      <c r="S50" s="1"/>
      <c r="T50" s="1"/>
      <c r="U50" s="1"/>
      <c r="V50" s="1"/>
      <c r="W50" s="1">
        <v>576</v>
      </c>
      <c r="X50" s="1">
        <v>7696</v>
      </c>
    </row>
    <row r="51" spans="1:24" customHeight="1" ht="12.75">
      <c r="A51" s="1" t="s">
        <v>351</v>
      </c>
      <c r="B51" s="7">
        <v>36.53</v>
      </c>
      <c r="C51" s="1">
        <v>2</v>
      </c>
      <c r="D51" s="1" t="s">
        <v>151</v>
      </c>
      <c r="E51" s="1"/>
      <c r="F51" s="1"/>
      <c r="G51" s="1"/>
      <c r="H51" s="1"/>
      <c r="I51" s="5">
        <v>19</v>
      </c>
      <c r="J51" s="5"/>
      <c r="K51" s="5"/>
      <c r="L51" s="1"/>
      <c r="M51" s="5"/>
      <c r="N51" s="1"/>
      <c r="O51" s="5"/>
      <c r="P51" s="1"/>
      <c r="Q51" s="5"/>
      <c r="R51" s="1"/>
      <c r="S51" s="1"/>
      <c r="T51" s="1"/>
      <c r="U51" s="1"/>
      <c r="V51" s="1"/>
      <c r="W51" s="1">
        <v>576</v>
      </c>
      <c r="X51" s="1">
        <v>7856</v>
      </c>
    </row>
    <row r="52" spans="1:24" customHeight="1" ht="12.75">
      <c r="A52" s="1" t="s">
        <v>352</v>
      </c>
      <c r="B52" s="7">
        <v>44.63</v>
      </c>
      <c r="C52" s="1">
        <v>2</v>
      </c>
      <c r="D52" s="1" t="s">
        <v>151</v>
      </c>
      <c r="E52" s="1"/>
      <c r="F52" s="1"/>
      <c r="G52" s="1"/>
      <c r="H52" s="1"/>
      <c r="I52" s="5">
        <v>27</v>
      </c>
      <c r="J52" s="5"/>
      <c r="K52" s="5"/>
      <c r="L52" s="1"/>
      <c r="M52" s="5"/>
      <c r="N52" s="1"/>
      <c r="O52" s="5"/>
      <c r="P52" s="1"/>
      <c r="Q52" s="5"/>
      <c r="R52" s="1"/>
      <c r="S52" s="1"/>
      <c r="T52" s="1"/>
      <c r="U52" s="1"/>
      <c r="V52" s="1"/>
      <c r="W52" s="1">
        <v>576</v>
      </c>
      <c r="X52" s="1">
        <v>7888</v>
      </c>
    </row>
    <row r="53" spans="1:24" customHeight="1" ht="12.75">
      <c r="A53" s="1" t="s">
        <v>353</v>
      </c>
      <c r="B53" s="7">
        <v>28.86</v>
      </c>
      <c r="C53" s="1">
        <v>2</v>
      </c>
      <c r="D53" s="1" t="s">
        <v>151</v>
      </c>
      <c r="E53" s="1"/>
      <c r="F53" s="1"/>
      <c r="G53" s="1"/>
      <c r="H53" s="1"/>
      <c r="I53" s="5">
        <v>26</v>
      </c>
      <c r="J53" s="5"/>
      <c r="K53" s="5"/>
      <c r="L53" s="1"/>
      <c r="M53" s="5"/>
      <c r="N53" s="1"/>
      <c r="O53" s="5"/>
      <c r="P53" s="1"/>
      <c r="Q53" s="5"/>
      <c r="R53" s="1"/>
      <c r="S53" s="1"/>
      <c r="T53" s="1"/>
      <c r="U53" s="1"/>
      <c r="V53" s="1"/>
      <c r="W53" s="1">
        <v>576</v>
      </c>
      <c r="X53" s="1">
        <v>8496</v>
      </c>
    </row>
    <row r="54" spans="1:24" customHeight="1" ht="12.75">
      <c r="A54" s="1" t="s">
        <v>354</v>
      </c>
      <c r="B54" s="7">
        <v>50.38</v>
      </c>
      <c r="C54" s="1">
        <v>2</v>
      </c>
      <c r="D54" s="1" t="s">
        <v>151</v>
      </c>
      <c r="E54" s="1"/>
      <c r="F54" s="1"/>
      <c r="G54" s="1"/>
      <c r="H54" s="1"/>
      <c r="I54" s="5">
        <v>27</v>
      </c>
      <c r="J54" s="5"/>
      <c r="K54" s="5"/>
      <c r="L54" s="1"/>
      <c r="M54" s="5"/>
      <c r="N54" s="1"/>
      <c r="O54" s="5"/>
      <c r="P54" s="1"/>
      <c r="Q54" s="5"/>
      <c r="R54" s="1"/>
      <c r="S54" s="1"/>
      <c r="T54" s="1"/>
      <c r="U54" s="1"/>
      <c r="V54" s="1"/>
      <c r="W54" s="1">
        <v>576</v>
      </c>
      <c r="X54" s="1">
        <v>8720</v>
      </c>
    </row>
    <row r="55" spans="1:24" customHeight="1" ht="12.75">
      <c r="A55" s="1" t="s">
        <v>355</v>
      </c>
      <c r="B55" s="7">
        <v>18.47</v>
      </c>
      <c r="C55" s="1">
        <v>2</v>
      </c>
      <c r="D55" s="1" t="s">
        <v>151</v>
      </c>
      <c r="E55" s="1"/>
      <c r="F55" s="1"/>
      <c r="G55" s="1"/>
      <c r="H55" s="1"/>
      <c r="I55" s="5">
        <v>15</v>
      </c>
      <c r="J55" s="5"/>
      <c r="K55" s="5"/>
      <c r="L55" s="1"/>
      <c r="M55" s="5"/>
      <c r="N55" s="1"/>
      <c r="O55" s="5"/>
      <c r="P55" s="1"/>
      <c r="Q55" s="5"/>
      <c r="R55" s="1"/>
      <c r="S55" s="1"/>
      <c r="T55" s="1"/>
      <c r="U55" s="1"/>
      <c r="V55" s="1"/>
      <c r="W55" s="1">
        <v>576</v>
      </c>
      <c r="X55" s="1">
        <v>8752</v>
      </c>
    </row>
    <row r="56" spans="1:24" customHeight="1" ht="12.75">
      <c r="A56" s="1" t="s">
        <v>356</v>
      </c>
      <c r="B56" s="7">
        <v>0.0</v>
      </c>
      <c r="C56" s="1">
        <v>1</v>
      </c>
      <c r="D56" s="1" t="s">
        <v>151</v>
      </c>
      <c r="E56" s="1"/>
      <c r="F56" s="1"/>
      <c r="G56" s="1"/>
      <c r="H56" s="1"/>
      <c r="I56" s="5">
        <v>3</v>
      </c>
      <c r="J56" s="5"/>
      <c r="K56" s="5"/>
      <c r="L56" s="1"/>
      <c r="M56" s="5"/>
      <c r="N56" s="1"/>
      <c r="O56" s="5"/>
      <c r="P56" s="1"/>
      <c r="Q56" s="5"/>
      <c r="R56" s="1"/>
      <c r="S56" s="1"/>
      <c r="T56" s="1"/>
      <c r="U56" s="1"/>
      <c r="V56" s="1"/>
      <c r="W56" s="1">
        <v>736</v>
      </c>
      <c r="X56" s="1">
        <v>1152</v>
      </c>
    </row>
    <row r="57" spans="1:24" customHeight="1" ht="12.75">
      <c r="A57" s="1" t="s">
        <v>357</v>
      </c>
      <c r="B57" s="7">
        <v>0.0</v>
      </c>
      <c r="C57" s="1">
        <v>1</v>
      </c>
      <c r="D57" s="1" t="s">
        <v>151</v>
      </c>
      <c r="E57" s="1"/>
      <c r="F57" s="1"/>
      <c r="G57" s="1"/>
      <c r="H57" s="1"/>
      <c r="I57" s="5">
        <v>3</v>
      </c>
      <c r="J57" s="5"/>
      <c r="K57" s="5"/>
      <c r="L57" s="1"/>
      <c r="M57" s="5"/>
      <c r="N57" s="1"/>
      <c r="O57" s="5"/>
      <c r="P57" s="1"/>
      <c r="Q57" s="5"/>
      <c r="R57" s="1"/>
      <c r="S57" s="1"/>
      <c r="T57" s="1"/>
      <c r="U57" s="1"/>
      <c r="V57" s="1"/>
      <c r="W57" s="1">
        <v>736</v>
      </c>
      <c r="X57" s="1">
        <v>2000</v>
      </c>
    </row>
    <row r="58" spans="1:24" customHeight="1" ht="12.75">
      <c r="A58" s="1" t="s">
        <v>358</v>
      </c>
      <c r="B58" s="7">
        <v>0.0</v>
      </c>
      <c r="C58" s="1">
        <v>1</v>
      </c>
      <c r="D58" s="1" t="s">
        <v>151</v>
      </c>
      <c r="E58" s="1"/>
      <c r="F58" s="1"/>
      <c r="G58" s="1"/>
      <c r="H58" s="1"/>
      <c r="I58" s="5">
        <v>3</v>
      </c>
      <c r="J58" s="5"/>
      <c r="K58" s="5"/>
      <c r="L58" s="1"/>
      <c r="M58" s="5"/>
      <c r="N58" s="1"/>
      <c r="O58" s="5"/>
      <c r="P58" s="1"/>
      <c r="Q58" s="5"/>
      <c r="R58" s="1"/>
      <c r="S58" s="1"/>
      <c r="T58" s="1"/>
      <c r="U58" s="1"/>
      <c r="V58" s="1"/>
      <c r="W58" s="1">
        <v>736</v>
      </c>
      <c r="X58" s="1">
        <v>2128</v>
      </c>
    </row>
    <row r="59" spans="1:24" customHeight="1" ht="12.75">
      <c r="A59" s="1" t="s">
        <v>359</v>
      </c>
      <c r="B59" s="7">
        <v>0.0</v>
      </c>
      <c r="C59" s="1">
        <v>1</v>
      </c>
      <c r="D59" s="1" t="s">
        <v>151</v>
      </c>
      <c r="E59" s="1"/>
      <c r="F59" s="1"/>
      <c r="G59" s="1"/>
      <c r="H59" s="1"/>
      <c r="I59" s="5">
        <v>3</v>
      </c>
      <c r="J59" s="5"/>
      <c r="K59" s="5"/>
      <c r="L59" s="1"/>
      <c r="M59" s="5"/>
      <c r="N59" s="1"/>
      <c r="O59" s="5"/>
      <c r="P59" s="1"/>
      <c r="Q59" s="5"/>
      <c r="R59" s="1"/>
      <c r="S59" s="1"/>
      <c r="T59" s="1"/>
      <c r="U59" s="1"/>
      <c r="V59" s="1"/>
      <c r="W59" s="1">
        <v>736</v>
      </c>
      <c r="X59" s="1">
        <v>2896</v>
      </c>
    </row>
    <row r="60" spans="1:24" customHeight="1" ht="12.75">
      <c r="A60" s="1" t="s">
        <v>360</v>
      </c>
      <c r="B60" s="7">
        <v>0.0</v>
      </c>
      <c r="C60" s="1">
        <v>1</v>
      </c>
      <c r="D60" s="1" t="s">
        <v>151</v>
      </c>
      <c r="E60" s="1"/>
      <c r="F60" s="1"/>
      <c r="G60" s="1"/>
      <c r="H60" s="1"/>
      <c r="I60" s="5">
        <v>7</v>
      </c>
      <c r="J60" s="5"/>
      <c r="K60" s="5"/>
      <c r="L60" s="1"/>
      <c r="M60" s="5"/>
      <c r="N60" s="1"/>
      <c r="O60" s="5"/>
      <c r="P60" s="1"/>
      <c r="Q60" s="5"/>
      <c r="R60" s="1"/>
      <c r="S60" s="1"/>
      <c r="T60" s="1"/>
      <c r="U60" s="1"/>
      <c r="V60" s="1"/>
      <c r="W60" s="1">
        <v>736</v>
      </c>
      <c r="X60" s="1">
        <v>5904</v>
      </c>
    </row>
    <row r="61" spans="1:24" customHeight="1" ht="12.75">
      <c r="A61" s="1" t="s">
        <v>361</v>
      </c>
      <c r="B61" s="7">
        <v>0.0</v>
      </c>
      <c r="C61" s="1">
        <v>1</v>
      </c>
      <c r="D61" s="1" t="s">
        <v>151</v>
      </c>
      <c r="E61" s="1"/>
      <c r="F61" s="1"/>
      <c r="G61" s="1"/>
      <c r="H61" s="1"/>
      <c r="I61" s="5">
        <v>5</v>
      </c>
      <c r="J61" s="5"/>
      <c r="K61" s="5"/>
      <c r="L61" s="1"/>
      <c r="M61" s="5"/>
      <c r="N61" s="1"/>
      <c r="O61" s="5"/>
      <c r="P61" s="1"/>
      <c r="Q61" s="5"/>
      <c r="R61" s="1"/>
      <c r="S61" s="1"/>
      <c r="T61" s="1"/>
      <c r="U61" s="1"/>
      <c r="V61" s="1"/>
      <c r="W61" s="1">
        <v>736</v>
      </c>
      <c r="X61" s="1">
        <v>6672</v>
      </c>
    </row>
    <row r="62" spans="1:24" customHeight="1" ht="12.75">
      <c r="A62" s="1" t="s">
        <v>362</v>
      </c>
      <c r="B62" s="7">
        <v>0.0</v>
      </c>
      <c r="C62" s="1">
        <v>1</v>
      </c>
      <c r="D62" s="1" t="s">
        <v>151</v>
      </c>
      <c r="E62" s="1"/>
      <c r="F62" s="1"/>
      <c r="G62" s="1"/>
      <c r="H62" s="1"/>
      <c r="I62" s="5">
        <v>5</v>
      </c>
      <c r="J62" s="5"/>
      <c r="K62" s="5"/>
      <c r="L62" s="1"/>
      <c r="M62" s="5"/>
      <c r="N62" s="1"/>
      <c r="O62" s="5"/>
      <c r="P62" s="1"/>
      <c r="Q62" s="5"/>
      <c r="R62" s="1"/>
      <c r="S62" s="1"/>
      <c r="T62" s="1"/>
      <c r="U62" s="1"/>
      <c r="V62" s="1"/>
      <c r="W62" s="1">
        <v>736</v>
      </c>
      <c r="X62" s="1">
        <v>6960</v>
      </c>
    </row>
    <row r="63" spans="1:24" customHeight="1" ht="12.75">
      <c r="A63" s="1" t="s">
        <v>363</v>
      </c>
      <c r="B63" s="7">
        <v>160</v>
      </c>
      <c r="C63" s="1">
        <v>1</v>
      </c>
      <c r="D63" s="1" t="s">
        <v>151</v>
      </c>
      <c r="E63" s="1"/>
      <c r="F63" s="1"/>
      <c r="G63" s="1"/>
      <c r="H63" s="1"/>
      <c r="I63" s="5">
        <v>17</v>
      </c>
      <c r="J63" s="5"/>
      <c r="K63" s="5"/>
      <c r="L63" s="1"/>
      <c r="M63" s="5"/>
      <c r="N63" s="1"/>
      <c r="O63" s="5"/>
      <c r="P63" s="1"/>
      <c r="Q63" s="5"/>
      <c r="R63" s="1"/>
      <c r="S63" s="1"/>
      <c r="T63" s="1"/>
      <c r="U63" s="1"/>
      <c r="V63" s="1"/>
      <c r="W63" s="1">
        <v>720</v>
      </c>
      <c r="X63" s="1">
        <v>7696</v>
      </c>
    </row>
    <row r="64" spans="1:24" customHeight="1" ht="12.75">
      <c r="A64" s="1" t="s">
        <v>364</v>
      </c>
      <c r="B64" s="7">
        <v>0.0</v>
      </c>
      <c r="C64" s="1">
        <v>1</v>
      </c>
      <c r="D64" s="1" t="s">
        <v>151</v>
      </c>
      <c r="E64" s="1"/>
      <c r="F64" s="1"/>
      <c r="G64" s="1"/>
      <c r="H64" s="1"/>
      <c r="I64" s="5">
        <v>7</v>
      </c>
      <c r="J64" s="5"/>
      <c r="K64" s="5"/>
      <c r="L64" s="1"/>
      <c r="M64" s="5"/>
      <c r="N64" s="1"/>
      <c r="O64" s="5"/>
      <c r="P64" s="1"/>
      <c r="Q64" s="5"/>
      <c r="R64" s="1"/>
      <c r="S64" s="1"/>
      <c r="T64" s="1"/>
      <c r="U64" s="1"/>
      <c r="V64" s="1"/>
      <c r="W64" s="1">
        <v>736</v>
      </c>
      <c r="X64" s="1">
        <v>7856</v>
      </c>
    </row>
    <row r="65" spans="1:24" customHeight="1" ht="12.75">
      <c r="A65" s="1" t="s">
        <v>365</v>
      </c>
      <c r="B65" s="7">
        <v>0.0</v>
      </c>
      <c r="C65" s="1">
        <v>1</v>
      </c>
      <c r="D65" s="1" t="s">
        <v>151</v>
      </c>
      <c r="E65" s="1"/>
      <c r="F65" s="1"/>
      <c r="G65" s="1"/>
      <c r="H65" s="1"/>
      <c r="I65" s="5">
        <v>3</v>
      </c>
      <c r="J65" s="5"/>
      <c r="K65" s="5"/>
      <c r="L65" s="1"/>
      <c r="M65" s="5"/>
      <c r="N65" s="1"/>
      <c r="O65" s="5"/>
      <c r="P65" s="1"/>
      <c r="Q65" s="5"/>
      <c r="R65" s="1"/>
      <c r="S65" s="1"/>
      <c r="T65" s="1"/>
      <c r="U65" s="1"/>
      <c r="V65" s="1"/>
      <c r="W65" s="1">
        <v>736</v>
      </c>
      <c r="X65" s="1">
        <v>8496</v>
      </c>
    </row>
    <row r="66" spans="1:24" customHeight="1" ht="12.75">
      <c r="A66" s="1" t="s">
        <v>366</v>
      </c>
      <c r="B66" s="7">
        <v>28.34</v>
      </c>
      <c r="C66" s="1">
        <v>1</v>
      </c>
      <c r="D66" s="1" t="s">
        <v>151</v>
      </c>
      <c r="E66" s="1"/>
      <c r="F66" s="1"/>
      <c r="G66" s="1"/>
      <c r="H66" s="1"/>
      <c r="I66" s="5">
        <v>6</v>
      </c>
      <c r="J66" s="5"/>
      <c r="K66" s="5"/>
      <c r="L66" s="1"/>
      <c r="M66" s="5"/>
      <c r="N66" s="1"/>
      <c r="O66" s="5"/>
      <c r="P66" s="1"/>
      <c r="Q66" s="5"/>
      <c r="R66" s="1"/>
      <c r="S66" s="1"/>
      <c r="T66" s="1"/>
      <c r="U66" s="1"/>
      <c r="V66" s="1"/>
      <c r="W66" s="1">
        <v>736</v>
      </c>
      <c r="X66" s="1">
        <v>8720</v>
      </c>
    </row>
    <row r="67" spans="1:24" customHeight="1" ht="12.75">
      <c r="A67" s="1" t="s">
        <v>153</v>
      </c>
      <c r="B67" s="7">
        <v>85.46</v>
      </c>
      <c r="C67" s="1">
        <v>5</v>
      </c>
      <c r="D67" s="1" t="s">
        <v>154</v>
      </c>
      <c r="E67" s="1"/>
      <c r="F67" s="1"/>
      <c r="G67" s="1"/>
      <c r="H67" s="1"/>
      <c r="I67" s="5">
        <v>108.445</v>
      </c>
      <c r="J67" s="5">
        <v>6.0115035556839</v>
      </c>
      <c r="K67" s="5">
        <v>100.86</v>
      </c>
      <c r="L67" s="1">
        <v>0.25</v>
      </c>
      <c r="M67" s="5">
        <v>105.21</v>
      </c>
      <c r="N67" s="1">
        <v>0.25</v>
      </c>
      <c r="O67" s="5">
        <v>111.89</v>
      </c>
      <c r="P67" s="1">
        <v>0.35</v>
      </c>
      <c r="Q67" s="5">
        <v>118.44</v>
      </c>
      <c r="R67" s="1">
        <v>0.15</v>
      </c>
      <c r="S67" s="1"/>
      <c r="T67" s="1"/>
      <c r="U67" s="1"/>
      <c r="V67" s="1"/>
      <c r="W67" s="1">
        <v>112</v>
      </c>
      <c r="X67" s="1">
        <v>2224</v>
      </c>
    </row>
    <row r="68" spans="1:24" customHeight="1" ht="12.75">
      <c r="A68" s="1" t="s">
        <v>155</v>
      </c>
      <c r="B68" s="7">
        <v>0.76</v>
      </c>
      <c r="C68" s="1">
        <v>5</v>
      </c>
      <c r="D68" s="1" t="s">
        <v>154</v>
      </c>
      <c r="E68" s="1"/>
      <c r="F68" s="1"/>
      <c r="G68" s="1"/>
      <c r="H68" s="1"/>
      <c r="I68" s="5">
        <v>34.8285</v>
      </c>
      <c r="J68" s="5">
        <v>7.6490863996951</v>
      </c>
      <c r="K68" s="5">
        <v>25.18</v>
      </c>
      <c r="L68" s="1">
        <v>0.25</v>
      </c>
      <c r="M68" s="5">
        <v>30.71</v>
      </c>
      <c r="N68" s="1">
        <v>0.25</v>
      </c>
      <c r="O68" s="5">
        <v>39.21</v>
      </c>
      <c r="P68" s="1">
        <v>0.35</v>
      </c>
      <c r="Q68" s="5">
        <v>47.55</v>
      </c>
      <c r="R68" s="1">
        <v>0.15</v>
      </c>
      <c r="S68" s="1"/>
      <c r="T68" s="1"/>
      <c r="U68" s="1"/>
      <c r="V68" s="1"/>
      <c r="W68" s="1">
        <v>112</v>
      </c>
      <c r="X68" s="1">
        <v>2256</v>
      </c>
    </row>
    <row r="69" spans="1:24" customHeight="1" ht="12.75">
      <c r="A69" s="1" t="s">
        <v>156</v>
      </c>
      <c r="B69" s="7">
        <v>79.08</v>
      </c>
      <c r="C69" s="1">
        <v>5</v>
      </c>
      <c r="D69" s="1" t="s">
        <v>154</v>
      </c>
      <c r="E69" s="1"/>
      <c r="F69" s="1"/>
      <c r="G69" s="1"/>
      <c r="H69" s="1"/>
      <c r="I69" s="5">
        <v>31.2325</v>
      </c>
      <c r="J69" s="5">
        <v>2.1091630449067</v>
      </c>
      <c r="K69" s="5">
        <v>28.57</v>
      </c>
      <c r="L69" s="1">
        <v>0.25</v>
      </c>
      <c r="M69" s="5">
        <v>30.1</v>
      </c>
      <c r="N69" s="1">
        <v>0.25</v>
      </c>
      <c r="O69" s="5">
        <v>32.44</v>
      </c>
      <c r="P69" s="1">
        <v>0.35</v>
      </c>
      <c r="Q69" s="5">
        <v>34.74</v>
      </c>
      <c r="R69" s="1">
        <v>0.15</v>
      </c>
      <c r="S69" s="1"/>
      <c r="T69" s="1"/>
      <c r="U69" s="1"/>
      <c r="V69" s="1"/>
      <c r="W69" s="1">
        <v>112</v>
      </c>
      <c r="X69" s="1">
        <v>2768</v>
      </c>
    </row>
    <row r="70" spans="1:24" customHeight="1" ht="12.75">
      <c r="A70" s="1" t="s">
        <v>177</v>
      </c>
      <c r="B70" s="7">
        <v>15.66</v>
      </c>
      <c r="C70" s="1">
        <v>5</v>
      </c>
      <c r="D70" s="1" t="s">
        <v>154</v>
      </c>
      <c r="E70" s="1"/>
      <c r="F70" s="1"/>
      <c r="G70" s="1"/>
      <c r="H70" s="1"/>
      <c r="I70" s="5">
        <v>28.9425</v>
      </c>
      <c r="J70" s="5">
        <v>2.1091630449067</v>
      </c>
      <c r="K70" s="5">
        <v>26.28</v>
      </c>
      <c r="L70" s="1">
        <v>0.25</v>
      </c>
      <c r="M70" s="5">
        <v>27.81</v>
      </c>
      <c r="N70" s="1">
        <v>0.25</v>
      </c>
      <c r="O70" s="5">
        <v>30.15</v>
      </c>
      <c r="P70" s="1">
        <v>0.35</v>
      </c>
      <c r="Q70" s="5">
        <v>32.45</v>
      </c>
      <c r="R70" s="1">
        <v>0.15</v>
      </c>
      <c r="S70" s="1"/>
      <c r="T70" s="1"/>
      <c r="U70" s="1"/>
      <c r="V70" s="1"/>
      <c r="W70" s="1">
        <v>112</v>
      </c>
      <c r="X70" s="1">
        <v>3216</v>
      </c>
    </row>
    <row r="71" spans="1:24" customHeight="1" ht="12.75">
      <c r="A71" s="1" t="s">
        <v>178</v>
      </c>
      <c r="B71" s="7">
        <v>24.41</v>
      </c>
      <c r="C71" s="1">
        <v>5</v>
      </c>
      <c r="D71" s="1" t="s">
        <v>154</v>
      </c>
      <c r="E71" s="1"/>
      <c r="F71" s="1"/>
      <c r="G71" s="1"/>
      <c r="H71" s="1"/>
      <c r="I71" s="5">
        <v>173.168</v>
      </c>
      <c r="J71" s="5">
        <v>9.1477262748729</v>
      </c>
      <c r="K71" s="5">
        <v>161.63</v>
      </c>
      <c r="L71" s="1">
        <v>0.25</v>
      </c>
      <c r="M71" s="5">
        <v>168.24</v>
      </c>
      <c r="N71" s="1">
        <v>0.25</v>
      </c>
      <c r="O71" s="5">
        <v>178.41</v>
      </c>
      <c r="P71" s="1">
        <v>0.35</v>
      </c>
      <c r="Q71" s="5">
        <v>188.38</v>
      </c>
      <c r="R71" s="1">
        <v>0.15</v>
      </c>
      <c r="S71" s="1"/>
      <c r="T71" s="1"/>
      <c r="U71" s="1"/>
      <c r="V71" s="1"/>
      <c r="W71" s="1">
        <v>112</v>
      </c>
      <c r="X71" s="1">
        <v>3248</v>
      </c>
    </row>
    <row r="72" spans="1:24" customHeight="1" ht="12.75">
      <c r="A72" s="1" t="s">
        <v>188</v>
      </c>
      <c r="B72" s="7">
        <v>0.2</v>
      </c>
      <c r="C72" s="1">
        <v>5</v>
      </c>
      <c r="D72" s="1" t="s">
        <v>154</v>
      </c>
      <c r="E72" s="1"/>
      <c r="F72" s="1"/>
      <c r="G72" s="1"/>
      <c r="H72" s="1"/>
      <c r="I72" s="5">
        <v>38.711</v>
      </c>
      <c r="J72" s="5">
        <v>2.0069975087179</v>
      </c>
      <c r="K72" s="5">
        <v>36.18</v>
      </c>
      <c r="L72" s="1">
        <v>0.25</v>
      </c>
      <c r="M72" s="5">
        <v>37.63</v>
      </c>
      <c r="N72" s="1">
        <v>0.25</v>
      </c>
      <c r="O72" s="5">
        <v>39.86</v>
      </c>
      <c r="P72" s="1">
        <v>0.35</v>
      </c>
      <c r="Q72" s="5">
        <v>42.05</v>
      </c>
      <c r="R72" s="1">
        <v>0.15</v>
      </c>
      <c r="S72" s="1"/>
      <c r="T72" s="1"/>
      <c r="U72" s="1"/>
      <c r="V72" s="1"/>
      <c r="W72" s="1">
        <v>112</v>
      </c>
      <c r="X72" s="1">
        <v>3280</v>
      </c>
    </row>
    <row r="73" spans="1:24" customHeight="1" ht="12.75">
      <c r="A73" s="1" t="s">
        <v>189</v>
      </c>
      <c r="B73" s="7">
        <v>32.87</v>
      </c>
      <c r="C73" s="1">
        <v>5</v>
      </c>
      <c r="D73" s="1" t="s">
        <v>154</v>
      </c>
      <c r="E73" s="1"/>
      <c r="F73" s="1"/>
      <c r="G73" s="1"/>
      <c r="H73" s="1"/>
      <c r="I73" s="5">
        <v>40.794</v>
      </c>
      <c r="J73" s="5">
        <v>5.0543569323901</v>
      </c>
      <c r="K73" s="5">
        <v>34.42</v>
      </c>
      <c r="L73" s="1">
        <v>0.25</v>
      </c>
      <c r="M73" s="5">
        <v>38.07</v>
      </c>
      <c r="N73" s="1">
        <v>0.25</v>
      </c>
      <c r="O73" s="5">
        <v>43.69</v>
      </c>
      <c r="P73" s="1">
        <v>0.35</v>
      </c>
      <c r="Q73" s="5">
        <v>49.2</v>
      </c>
      <c r="R73" s="1">
        <v>0.15</v>
      </c>
      <c r="S73" s="1"/>
      <c r="T73" s="1"/>
      <c r="U73" s="1"/>
      <c r="V73" s="1"/>
      <c r="W73" s="1">
        <v>112</v>
      </c>
      <c r="X73" s="1">
        <v>3312</v>
      </c>
    </row>
    <row r="74" spans="1:24" customHeight="1" ht="12.75">
      <c r="A74" s="1" t="s">
        <v>190</v>
      </c>
      <c r="B74" s="7">
        <v>23.32</v>
      </c>
      <c r="C74" s="1">
        <v>5</v>
      </c>
      <c r="D74" s="1" t="s">
        <v>154</v>
      </c>
      <c r="E74" s="1"/>
      <c r="F74" s="1"/>
      <c r="G74" s="1"/>
      <c r="H74" s="1"/>
      <c r="I74" s="5">
        <v>176.647</v>
      </c>
      <c r="J74" s="5">
        <v>7.0917974449359</v>
      </c>
      <c r="K74" s="5">
        <v>167.7</v>
      </c>
      <c r="L74" s="1">
        <v>0.25</v>
      </c>
      <c r="M74" s="5">
        <v>172.83</v>
      </c>
      <c r="N74" s="1">
        <v>0.25</v>
      </c>
      <c r="O74" s="5">
        <v>180.71</v>
      </c>
      <c r="P74" s="1">
        <v>0.35</v>
      </c>
      <c r="Q74" s="5">
        <v>188.44</v>
      </c>
      <c r="R74" s="1">
        <v>0.15</v>
      </c>
      <c r="S74" s="1"/>
      <c r="T74" s="1"/>
      <c r="U74" s="1"/>
      <c r="V74" s="1"/>
      <c r="W74" s="1">
        <v>112</v>
      </c>
      <c r="X74" s="1">
        <v>3344</v>
      </c>
    </row>
    <row r="75" spans="1:24" customHeight="1" ht="12.75">
      <c r="A75" s="1" t="s">
        <v>191</v>
      </c>
      <c r="B75" s="7">
        <v>1.31</v>
      </c>
      <c r="C75" s="1">
        <v>5</v>
      </c>
      <c r="D75" s="1" t="s">
        <v>154</v>
      </c>
      <c r="E75" s="1"/>
      <c r="F75" s="1"/>
      <c r="G75" s="1"/>
      <c r="H75" s="1"/>
      <c r="I75" s="5">
        <v>29.839</v>
      </c>
      <c r="J75" s="5">
        <v>4.1777337157842</v>
      </c>
      <c r="K75" s="5">
        <v>24.57</v>
      </c>
      <c r="L75" s="1">
        <v>0.25</v>
      </c>
      <c r="M75" s="5">
        <v>27.59</v>
      </c>
      <c r="N75" s="1">
        <v>0.25</v>
      </c>
      <c r="O75" s="5">
        <v>32.23</v>
      </c>
      <c r="P75" s="1">
        <v>0.35</v>
      </c>
      <c r="Q75" s="5">
        <v>36.79</v>
      </c>
      <c r="R75" s="1">
        <v>0.15</v>
      </c>
      <c r="S75" s="1"/>
      <c r="T75" s="1"/>
      <c r="U75" s="1"/>
      <c r="V75" s="1"/>
      <c r="W75" s="1">
        <v>112</v>
      </c>
      <c r="X75" s="1">
        <v>3376</v>
      </c>
    </row>
    <row r="76" spans="1:24" customHeight="1" ht="12.75">
      <c r="A76" s="1" t="s">
        <v>192</v>
      </c>
      <c r="B76" s="7">
        <v>8.32</v>
      </c>
      <c r="C76" s="1">
        <v>5</v>
      </c>
      <c r="D76" s="1" t="s">
        <v>154</v>
      </c>
      <c r="E76" s="1"/>
      <c r="F76" s="1"/>
      <c r="G76" s="1"/>
      <c r="H76" s="1"/>
      <c r="I76" s="5">
        <v>33.358</v>
      </c>
      <c r="J76" s="5">
        <v>7.6319444442422</v>
      </c>
      <c r="K76" s="5">
        <v>23.73</v>
      </c>
      <c r="L76" s="1">
        <v>0.25</v>
      </c>
      <c r="M76" s="5">
        <v>29.25</v>
      </c>
      <c r="N76" s="1">
        <v>0.25</v>
      </c>
      <c r="O76" s="5">
        <v>37.73</v>
      </c>
      <c r="P76" s="1">
        <v>0.35</v>
      </c>
      <c r="Q76" s="5">
        <v>46.05</v>
      </c>
      <c r="R76" s="1">
        <v>0.15</v>
      </c>
      <c r="S76" s="1"/>
      <c r="T76" s="1"/>
      <c r="U76" s="1"/>
      <c r="V76" s="1"/>
      <c r="W76" s="1">
        <v>112</v>
      </c>
      <c r="X76" s="1">
        <v>5168</v>
      </c>
    </row>
    <row r="77" spans="1:24" customHeight="1" ht="12.75">
      <c r="A77" s="1" t="s">
        <v>193</v>
      </c>
      <c r="B77" s="7">
        <v>26.67</v>
      </c>
      <c r="C77" s="1">
        <v>4</v>
      </c>
      <c r="D77" s="1" t="s">
        <v>154</v>
      </c>
      <c r="E77" s="1"/>
      <c r="F77" s="1"/>
      <c r="G77" s="1"/>
      <c r="H77" s="1"/>
      <c r="I77" s="5">
        <v>30.052</v>
      </c>
      <c r="J77" s="5">
        <v>1.9923518765519</v>
      </c>
      <c r="K77" s="5">
        <v>27.54</v>
      </c>
      <c r="L77" s="1">
        <v>0.25</v>
      </c>
      <c r="M77" s="5">
        <v>28.98</v>
      </c>
      <c r="N77" s="1">
        <v>0.25</v>
      </c>
      <c r="O77" s="5">
        <v>31.19</v>
      </c>
      <c r="P77" s="1">
        <v>0.35</v>
      </c>
      <c r="Q77" s="5">
        <v>33.37</v>
      </c>
      <c r="R77" s="1">
        <v>0.15</v>
      </c>
      <c r="S77" s="1"/>
      <c r="T77" s="1"/>
      <c r="U77" s="1"/>
      <c r="V77" s="1"/>
      <c r="W77" s="1">
        <v>256</v>
      </c>
      <c r="X77" s="1">
        <v>1744</v>
      </c>
    </row>
    <row r="78" spans="1:24" customHeight="1" ht="12.75">
      <c r="A78" s="1" t="s">
        <v>194</v>
      </c>
      <c r="B78" s="7">
        <v>75.36</v>
      </c>
      <c r="C78" s="1">
        <v>4</v>
      </c>
      <c r="D78" s="1" t="s">
        <v>154</v>
      </c>
      <c r="E78" s="1"/>
      <c r="F78" s="1"/>
      <c r="G78" s="1"/>
      <c r="H78" s="1"/>
      <c r="I78" s="5">
        <v>29.728</v>
      </c>
      <c r="J78" s="5">
        <v>1.3475444334047</v>
      </c>
      <c r="K78" s="5">
        <v>28.03</v>
      </c>
      <c r="L78" s="1">
        <v>0.25</v>
      </c>
      <c r="M78" s="5">
        <v>29</v>
      </c>
      <c r="N78" s="1">
        <v>0.25</v>
      </c>
      <c r="O78" s="5">
        <v>30.5</v>
      </c>
      <c r="P78" s="1">
        <v>0.35</v>
      </c>
      <c r="Q78" s="5">
        <v>31.97</v>
      </c>
      <c r="R78" s="1">
        <v>0.15</v>
      </c>
      <c r="S78" s="1"/>
      <c r="T78" s="1"/>
      <c r="U78" s="1"/>
      <c r="V78" s="1"/>
      <c r="W78" s="1">
        <v>256</v>
      </c>
      <c r="X78" s="1">
        <v>1776</v>
      </c>
    </row>
    <row r="79" spans="1:24" customHeight="1" ht="12.75">
      <c r="A79" s="1" t="s">
        <v>195</v>
      </c>
      <c r="B79" s="7">
        <v>12.95</v>
      </c>
      <c r="C79" s="1">
        <v>4</v>
      </c>
      <c r="D79" s="1" t="s">
        <v>154</v>
      </c>
      <c r="E79" s="1"/>
      <c r="F79" s="1"/>
      <c r="G79" s="1"/>
      <c r="H79" s="1"/>
      <c r="I79" s="5">
        <v>29.8135</v>
      </c>
      <c r="J79" s="5">
        <v>2.9756382088554</v>
      </c>
      <c r="K79" s="5">
        <v>26.06</v>
      </c>
      <c r="L79" s="1">
        <v>0.25</v>
      </c>
      <c r="M79" s="5">
        <v>28.21</v>
      </c>
      <c r="N79" s="1">
        <v>0.25</v>
      </c>
      <c r="O79" s="5">
        <v>31.52</v>
      </c>
      <c r="P79" s="1">
        <v>0.35</v>
      </c>
      <c r="Q79" s="5">
        <v>34.76</v>
      </c>
      <c r="R79" s="1">
        <v>0.15</v>
      </c>
      <c r="S79" s="1"/>
      <c r="T79" s="1"/>
      <c r="U79" s="1"/>
      <c r="V79" s="1"/>
      <c r="W79" s="1">
        <v>256</v>
      </c>
      <c r="X79" s="1">
        <v>1808</v>
      </c>
    </row>
    <row r="80" spans="1:24" customHeight="1" ht="12.75">
      <c r="A80" s="1" t="s">
        <v>227</v>
      </c>
      <c r="B80" s="7">
        <v>0.0</v>
      </c>
      <c r="C80" s="1">
        <v>4</v>
      </c>
      <c r="D80" s="1" t="s">
        <v>154</v>
      </c>
      <c r="E80" s="1"/>
      <c r="F80" s="1"/>
      <c r="G80" s="1"/>
      <c r="H80" s="1"/>
      <c r="I80" s="5">
        <v>44.2455</v>
      </c>
      <c r="J80" s="5">
        <v>4.6506585286387</v>
      </c>
      <c r="K80" s="5">
        <v>38.38</v>
      </c>
      <c r="L80" s="1">
        <v>0.25</v>
      </c>
      <c r="M80" s="5">
        <v>41.74</v>
      </c>
      <c r="N80" s="1">
        <v>0.25</v>
      </c>
      <c r="O80" s="5">
        <v>46.91</v>
      </c>
      <c r="P80" s="1">
        <v>0.35</v>
      </c>
      <c r="Q80" s="5">
        <v>51.98</v>
      </c>
      <c r="R80" s="1">
        <v>0.15</v>
      </c>
      <c r="S80" s="1"/>
      <c r="T80" s="1"/>
      <c r="U80" s="1"/>
      <c r="V80" s="1"/>
      <c r="W80" s="1">
        <v>256</v>
      </c>
      <c r="X80" s="1">
        <v>2224</v>
      </c>
    </row>
    <row r="81" spans="1:24" customHeight="1" ht="12.75">
      <c r="A81" s="1" t="s">
        <v>228</v>
      </c>
      <c r="B81" s="7">
        <v>7.87</v>
      </c>
      <c r="C81" s="1">
        <v>4</v>
      </c>
      <c r="D81" s="1" t="s">
        <v>154</v>
      </c>
      <c r="E81" s="1"/>
      <c r="F81" s="1"/>
      <c r="G81" s="1"/>
      <c r="H81" s="1"/>
      <c r="I81" s="5">
        <v>80.604</v>
      </c>
      <c r="J81" s="5">
        <v>5.3716863274022</v>
      </c>
      <c r="K81" s="5">
        <v>73.83</v>
      </c>
      <c r="L81" s="1">
        <v>0.25</v>
      </c>
      <c r="M81" s="5">
        <v>77.71</v>
      </c>
      <c r="N81" s="1">
        <v>0.25</v>
      </c>
      <c r="O81" s="5">
        <v>83.68</v>
      </c>
      <c r="P81" s="1">
        <v>0.35</v>
      </c>
      <c r="Q81" s="5">
        <v>89.54</v>
      </c>
      <c r="R81" s="1">
        <v>0.15</v>
      </c>
      <c r="S81" s="1"/>
      <c r="T81" s="1"/>
      <c r="U81" s="1"/>
      <c r="V81" s="1"/>
      <c r="W81" s="1">
        <v>256</v>
      </c>
      <c r="X81" s="1">
        <v>2640</v>
      </c>
    </row>
    <row r="82" spans="1:24" customHeight="1" ht="12.75">
      <c r="A82" s="1" t="s">
        <v>229</v>
      </c>
      <c r="B82" s="7">
        <v>0.44</v>
      </c>
      <c r="C82" s="1">
        <v>4</v>
      </c>
      <c r="D82" s="1" t="s">
        <v>154</v>
      </c>
      <c r="E82" s="1"/>
      <c r="F82" s="1"/>
      <c r="G82" s="1"/>
      <c r="H82" s="1"/>
      <c r="I82" s="5">
        <v>28.5305</v>
      </c>
      <c r="J82" s="5">
        <v>3.5455697355996</v>
      </c>
      <c r="K82" s="5">
        <v>24.06</v>
      </c>
      <c r="L82" s="1">
        <v>0.25</v>
      </c>
      <c r="M82" s="5">
        <v>26.62</v>
      </c>
      <c r="N82" s="1">
        <v>0.25</v>
      </c>
      <c r="O82" s="5">
        <v>30.56</v>
      </c>
      <c r="P82" s="1">
        <v>0.35</v>
      </c>
      <c r="Q82" s="5">
        <v>34.43</v>
      </c>
      <c r="R82" s="1">
        <v>0.15</v>
      </c>
      <c r="S82" s="1"/>
      <c r="T82" s="1"/>
      <c r="U82" s="1"/>
      <c r="V82" s="1"/>
      <c r="W82" s="1">
        <v>256</v>
      </c>
      <c r="X82" s="1">
        <v>2672</v>
      </c>
    </row>
    <row r="83" spans="1:24" customHeight="1" ht="12.75">
      <c r="A83" s="1" t="s">
        <v>233</v>
      </c>
      <c r="B83" s="7">
        <v>27.25</v>
      </c>
      <c r="C83" s="1">
        <v>4</v>
      </c>
      <c r="D83" s="1" t="s">
        <v>154</v>
      </c>
      <c r="E83" s="1"/>
      <c r="F83" s="1"/>
      <c r="G83" s="1"/>
      <c r="H83" s="1"/>
      <c r="I83" s="5">
        <v>26</v>
      </c>
      <c r="J83" s="5">
        <v>2.2900436677059</v>
      </c>
      <c r="K83" s="5">
        <v>23.11</v>
      </c>
      <c r="L83" s="1">
        <v>0.25</v>
      </c>
      <c r="M83" s="5">
        <v>24.77</v>
      </c>
      <c r="N83" s="1">
        <v>0.25</v>
      </c>
      <c r="O83" s="5">
        <v>27.31</v>
      </c>
      <c r="P83" s="1">
        <v>0.35</v>
      </c>
      <c r="Q83" s="5">
        <v>29.81</v>
      </c>
      <c r="R83" s="1">
        <v>0.15</v>
      </c>
      <c r="S83" s="1"/>
      <c r="T83" s="1"/>
      <c r="U83" s="1"/>
      <c r="V83" s="1"/>
      <c r="W83" s="1">
        <v>256</v>
      </c>
      <c r="X83" s="1">
        <v>2704</v>
      </c>
    </row>
    <row r="84" spans="1:24" customHeight="1" ht="12.75">
      <c r="A84" s="1" t="s">
        <v>234</v>
      </c>
      <c r="B84" s="7">
        <v>74.63</v>
      </c>
      <c r="C84" s="1">
        <v>4</v>
      </c>
      <c r="D84" s="1" t="s">
        <v>154</v>
      </c>
      <c r="E84" s="1"/>
      <c r="F84" s="1"/>
      <c r="G84" s="1"/>
      <c r="H84" s="1"/>
      <c r="I84" s="5">
        <v>26.4985</v>
      </c>
      <c r="J84" s="5">
        <v>5.9937027578952</v>
      </c>
      <c r="K84" s="5">
        <v>18.94</v>
      </c>
      <c r="L84" s="1">
        <v>0.25</v>
      </c>
      <c r="M84" s="5">
        <v>23.27</v>
      </c>
      <c r="N84" s="1">
        <v>0.25</v>
      </c>
      <c r="O84" s="5">
        <v>29.93</v>
      </c>
      <c r="P84" s="1">
        <v>0.35</v>
      </c>
      <c r="Q84" s="5">
        <v>36.47</v>
      </c>
      <c r="R84" s="1">
        <v>0.15</v>
      </c>
      <c r="S84" s="1"/>
      <c r="T84" s="1"/>
      <c r="U84" s="1"/>
      <c r="V84" s="1"/>
      <c r="W84" s="1">
        <v>256</v>
      </c>
      <c r="X84" s="1">
        <v>2800</v>
      </c>
    </row>
    <row r="85" spans="1:24" customHeight="1" ht="12.75">
      <c r="A85" s="1" t="s">
        <v>235</v>
      </c>
      <c r="B85" s="7">
        <v>67.01</v>
      </c>
      <c r="C85" s="1">
        <v>4</v>
      </c>
      <c r="D85" s="1" t="s">
        <v>154</v>
      </c>
      <c r="E85" s="1"/>
      <c r="F85" s="1"/>
      <c r="G85" s="1"/>
      <c r="H85" s="1"/>
      <c r="I85" s="5">
        <v>29.88</v>
      </c>
      <c r="J85" s="5">
        <v>1.7931815301302</v>
      </c>
      <c r="K85" s="5">
        <v>27.62</v>
      </c>
      <c r="L85" s="1">
        <v>0.25</v>
      </c>
      <c r="M85" s="5">
        <v>28.91</v>
      </c>
      <c r="N85" s="1">
        <v>0.25</v>
      </c>
      <c r="O85" s="5">
        <v>30.91</v>
      </c>
      <c r="P85" s="1">
        <v>0.35</v>
      </c>
      <c r="Q85" s="5">
        <v>32.86</v>
      </c>
      <c r="R85" s="1">
        <v>0.15</v>
      </c>
      <c r="S85" s="1"/>
      <c r="T85" s="1"/>
      <c r="U85" s="1"/>
      <c r="V85" s="1"/>
      <c r="W85" s="1">
        <v>256</v>
      </c>
      <c r="X85" s="1">
        <v>2832</v>
      </c>
    </row>
    <row r="86" spans="1:24" customHeight="1" ht="12.75">
      <c r="A86" s="1" t="s">
        <v>236</v>
      </c>
      <c r="B86" s="7">
        <v>1.71</v>
      </c>
      <c r="C86" s="1">
        <v>4</v>
      </c>
      <c r="D86" s="1" t="s">
        <v>154</v>
      </c>
      <c r="E86" s="1"/>
      <c r="F86" s="1"/>
      <c r="G86" s="1"/>
      <c r="H86" s="1"/>
      <c r="I86" s="5">
        <v>39.5515</v>
      </c>
      <c r="J86" s="5">
        <v>1.0232217501598</v>
      </c>
      <c r="K86" s="5">
        <v>38.26</v>
      </c>
      <c r="L86" s="1">
        <v>0.25</v>
      </c>
      <c r="M86" s="5">
        <v>39</v>
      </c>
      <c r="N86" s="1">
        <v>0.25</v>
      </c>
      <c r="O86" s="5">
        <v>40.14</v>
      </c>
      <c r="P86" s="1">
        <v>0.35</v>
      </c>
      <c r="Q86" s="5">
        <v>41.25</v>
      </c>
      <c r="R86" s="1">
        <v>0.15</v>
      </c>
      <c r="S86" s="1"/>
      <c r="T86" s="1"/>
      <c r="U86" s="1"/>
      <c r="V86" s="1"/>
      <c r="W86" s="1">
        <v>272</v>
      </c>
      <c r="X86" s="1">
        <v>3376</v>
      </c>
    </row>
    <row r="87" spans="1:24" customHeight="1" ht="12.75">
      <c r="A87" s="1" t="s">
        <v>237</v>
      </c>
      <c r="B87" s="7">
        <v>2.91</v>
      </c>
      <c r="C87" s="1">
        <v>4</v>
      </c>
      <c r="D87" s="1" t="s">
        <v>154</v>
      </c>
      <c r="E87" s="1"/>
      <c r="F87" s="1"/>
      <c r="G87" s="1"/>
      <c r="H87" s="1"/>
      <c r="I87" s="5">
        <v>40.1245</v>
      </c>
      <c r="J87" s="5">
        <v>1.8204710242132</v>
      </c>
      <c r="K87" s="5">
        <v>37.83</v>
      </c>
      <c r="L87" s="1">
        <v>0.25</v>
      </c>
      <c r="M87" s="5">
        <v>39.14</v>
      </c>
      <c r="N87" s="1">
        <v>0.25</v>
      </c>
      <c r="O87" s="5">
        <v>41.17</v>
      </c>
      <c r="P87" s="1">
        <v>0.35</v>
      </c>
      <c r="Q87" s="5">
        <v>43.15</v>
      </c>
      <c r="R87" s="1">
        <v>0.15</v>
      </c>
      <c r="S87" s="1"/>
      <c r="T87" s="1"/>
      <c r="U87" s="1"/>
      <c r="V87" s="1"/>
      <c r="W87" s="1">
        <v>272</v>
      </c>
      <c r="X87" s="1">
        <v>3408</v>
      </c>
    </row>
    <row r="88" spans="1:24" customHeight="1" ht="12.75">
      <c r="A88" s="1" t="s">
        <v>238</v>
      </c>
      <c r="B88" s="7">
        <v>0.72</v>
      </c>
      <c r="C88" s="1">
        <v>4</v>
      </c>
      <c r="D88" s="1" t="s">
        <v>154</v>
      </c>
      <c r="E88" s="1"/>
      <c r="F88" s="1"/>
      <c r="G88" s="1"/>
      <c r="H88" s="1"/>
      <c r="I88" s="5">
        <v>37.435</v>
      </c>
      <c r="J88" s="5">
        <v>1.422418714725</v>
      </c>
      <c r="K88" s="5">
        <v>35.64</v>
      </c>
      <c r="L88" s="1">
        <v>0.25</v>
      </c>
      <c r="M88" s="5">
        <v>36.67</v>
      </c>
      <c r="N88" s="1">
        <v>0.25</v>
      </c>
      <c r="O88" s="5">
        <v>38.25</v>
      </c>
      <c r="P88" s="1">
        <v>0.35</v>
      </c>
      <c r="Q88" s="5">
        <v>39.8</v>
      </c>
      <c r="R88" s="1">
        <v>0.15</v>
      </c>
      <c r="S88" s="1"/>
      <c r="T88" s="1"/>
      <c r="U88" s="1"/>
      <c r="V88" s="1"/>
      <c r="W88" s="1">
        <v>272</v>
      </c>
      <c r="X88" s="1">
        <v>3440</v>
      </c>
    </row>
    <row r="89" spans="1:24" customHeight="1" ht="12.75">
      <c r="A89" s="1" t="s">
        <v>239</v>
      </c>
      <c r="B89" s="7">
        <v>28.81</v>
      </c>
      <c r="C89" s="1">
        <v>4</v>
      </c>
      <c r="D89" s="1" t="s">
        <v>154</v>
      </c>
      <c r="E89" s="1"/>
      <c r="F89" s="1"/>
      <c r="G89" s="1"/>
      <c r="H89" s="1"/>
      <c r="I89" s="5">
        <v>245.2225</v>
      </c>
      <c r="J89" s="5">
        <v>0.78010816557705</v>
      </c>
      <c r="K89" s="5">
        <v>244.24</v>
      </c>
      <c r="L89" s="1">
        <v>0.25</v>
      </c>
      <c r="M89" s="5">
        <v>244.8</v>
      </c>
      <c r="N89" s="1">
        <v>0.25</v>
      </c>
      <c r="O89" s="5">
        <v>245.67</v>
      </c>
      <c r="P89" s="1">
        <v>0.35</v>
      </c>
      <c r="Q89" s="5">
        <v>246.52</v>
      </c>
      <c r="R89" s="1">
        <v>0.15</v>
      </c>
      <c r="S89" s="1"/>
      <c r="T89" s="1"/>
      <c r="U89" s="1"/>
      <c r="V89" s="1"/>
      <c r="W89" s="1">
        <v>272</v>
      </c>
      <c r="X89" s="1">
        <v>5232</v>
      </c>
    </row>
    <row r="90" spans="1:24" customHeight="1" ht="12.75">
      <c r="A90" s="1" t="s">
        <v>240</v>
      </c>
      <c r="B90" s="7">
        <v>6.79</v>
      </c>
      <c r="C90" s="1">
        <v>4</v>
      </c>
      <c r="D90" s="1" t="s">
        <v>154</v>
      </c>
      <c r="E90" s="1"/>
      <c r="F90" s="1"/>
      <c r="G90" s="1"/>
      <c r="H90" s="1"/>
      <c r="I90" s="5">
        <v>25.5525</v>
      </c>
      <c r="J90" s="5">
        <v>10.038140701843</v>
      </c>
      <c r="K90" s="5">
        <v>12.89</v>
      </c>
      <c r="L90" s="1">
        <v>0.25</v>
      </c>
      <c r="M90" s="5">
        <v>20.15</v>
      </c>
      <c r="N90" s="1">
        <v>0.25</v>
      </c>
      <c r="O90" s="5">
        <v>31.3</v>
      </c>
      <c r="P90" s="1">
        <v>0.35</v>
      </c>
      <c r="Q90" s="5">
        <v>42.25</v>
      </c>
      <c r="R90" s="1">
        <v>0.15</v>
      </c>
      <c r="S90" s="1"/>
      <c r="T90" s="1"/>
      <c r="U90" s="1"/>
      <c r="V90" s="1"/>
      <c r="W90" s="1">
        <v>272</v>
      </c>
      <c r="X90" s="1">
        <v>5296</v>
      </c>
    </row>
    <row r="91" spans="1:24" customHeight="1" ht="12.75">
      <c r="A91" s="1" t="s">
        <v>241</v>
      </c>
      <c r="B91" s="7">
        <v>8.04</v>
      </c>
      <c r="C91" s="1">
        <v>4</v>
      </c>
      <c r="D91" s="1" t="s">
        <v>154</v>
      </c>
      <c r="E91" s="1"/>
      <c r="F91" s="1"/>
      <c r="G91" s="1"/>
      <c r="H91" s="1"/>
      <c r="I91" s="5">
        <v>27.688</v>
      </c>
      <c r="J91" s="5">
        <v>10.565645082057</v>
      </c>
      <c r="K91" s="5">
        <v>14.36</v>
      </c>
      <c r="L91" s="1">
        <v>0.25</v>
      </c>
      <c r="M91" s="5">
        <v>22</v>
      </c>
      <c r="N91" s="1">
        <v>0.25</v>
      </c>
      <c r="O91" s="5">
        <v>33.74</v>
      </c>
      <c r="P91" s="1">
        <v>0.35</v>
      </c>
      <c r="Q91" s="5">
        <v>45.26</v>
      </c>
      <c r="R91" s="1">
        <v>0.15</v>
      </c>
      <c r="S91" s="1"/>
      <c r="T91" s="1"/>
      <c r="U91" s="1"/>
      <c r="V91" s="1"/>
      <c r="W91" s="1">
        <v>272</v>
      </c>
      <c r="X91" s="1">
        <v>5328</v>
      </c>
    </row>
    <row r="92" spans="1:24" customHeight="1" ht="12.75">
      <c r="A92" s="1" t="s">
        <v>242</v>
      </c>
      <c r="B92" s="7">
        <v>11.35</v>
      </c>
      <c r="C92" s="1">
        <v>4</v>
      </c>
      <c r="D92" s="1" t="s">
        <v>154</v>
      </c>
      <c r="E92" s="1"/>
      <c r="F92" s="1"/>
      <c r="G92" s="1"/>
      <c r="H92" s="1"/>
      <c r="I92" s="5">
        <v>28.504</v>
      </c>
      <c r="J92" s="5">
        <v>9.7233062278219</v>
      </c>
      <c r="K92" s="5">
        <v>16.24</v>
      </c>
      <c r="L92" s="1">
        <v>0.25</v>
      </c>
      <c r="M92" s="5">
        <v>23.27</v>
      </c>
      <c r="N92" s="1">
        <v>0.25</v>
      </c>
      <c r="O92" s="5">
        <v>34.07</v>
      </c>
      <c r="P92" s="1">
        <v>0.35</v>
      </c>
      <c r="Q92" s="5">
        <v>44.68</v>
      </c>
      <c r="R92" s="1">
        <v>0.15</v>
      </c>
      <c r="S92" s="1"/>
      <c r="T92" s="1"/>
      <c r="U92" s="1"/>
      <c r="V92" s="1"/>
      <c r="W92" s="1">
        <v>272</v>
      </c>
      <c r="X92" s="1">
        <v>5360</v>
      </c>
    </row>
    <row r="93" spans="1:24" customHeight="1" ht="12.75">
      <c r="A93" s="1" t="s">
        <v>243</v>
      </c>
      <c r="B93" s="7">
        <v>17.14</v>
      </c>
      <c r="C93" s="1">
        <v>4</v>
      </c>
      <c r="D93" s="1" t="s">
        <v>154</v>
      </c>
      <c r="E93" s="1"/>
      <c r="F93" s="1"/>
      <c r="G93" s="1"/>
      <c r="H93" s="1"/>
      <c r="I93" s="5">
        <v>29.7305</v>
      </c>
      <c r="J93" s="5">
        <v>9.9188338402254</v>
      </c>
      <c r="K93" s="5">
        <v>17.22</v>
      </c>
      <c r="L93" s="1">
        <v>0.25</v>
      </c>
      <c r="M93" s="5">
        <v>24.39</v>
      </c>
      <c r="N93" s="1">
        <v>0.25</v>
      </c>
      <c r="O93" s="5">
        <v>35.41</v>
      </c>
      <c r="P93" s="1">
        <v>0.35</v>
      </c>
      <c r="Q93" s="5">
        <v>46.23</v>
      </c>
      <c r="R93" s="1">
        <v>0.15</v>
      </c>
      <c r="S93" s="1"/>
      <c r="T93" s="1"/>
      <c r="U93" s="1"/>
      <c r="V93" s="1"/>
      <c r="W93" s="1">
        <v>272</v>
      </c>
      <c r="X93" s="1">
        <v>5392</v>
      </c>
    </row>
    <row r="94" spans="1:24" customHeight="1" ht="12.75">
      <c r="A94" s="1" t="s">
        <v>244</v>
      </c>
      <c r="B94" s="7">
        <v>0.29</v>
      </c>
      <c r="C94" s="1">
        <v>3</v>
      </c>
      <c r="D94" s="1" t="s">
        <v>154</v>
      </c>
      <c r="E94" s="1"/>
      <c r="F94" s="1"/>
      <c r="G94" s="1"/>
      <c r="H94" s="1"/>
      <c r="I94" s="5">
        <v>28.2555</v>
      </c>
      <c r="J94" s="5">
        <v>3.6008089021774</v>
      </c>
      <c r="K94" s="5">
        <v>23.71</v>
      </c>
      <c r="L94" s="1">
        <v>0.25</v>
      </c>
      <c r="M94" s="5">
        <v>26.32</v>
      </c>
      <c r="N94" s="1">
        <v>0.25</v>
      </c>
      <c r="O94" s="5">
        <v>30.32</v>
      </c>
      <c r="P94" s="1">
        <v>0.35</v>
      </c>
      <c r="Q94" s="5">
        <v>34.24</v>
      </c>
      <c r="R94" s="1">
        <v>0.15</v>
      </c>
      <c r="S94" s="1"/>
      <c r="T94" s="1"/>
      <c r="U94" s="1"/>
      <c r="V94" s="1"/>
      <c r="W94" s="1">
        <v>400</v>
      </c>
      <c r="X94" s="1">
        <v>928</v>
      </c>
    </row>
    <row r="95" spans="1:24" customHeight="1" ht="12.75">
      <c r="A95" s="1" t="s">
        <v>245</v>
      </c>
      <c r="B95" s="7">
        <v>0.4</v>
      </c>
      <c r="C95" s="1">
        <v>3</v>
      </c>
      <c r="D95" s="1" t="s">
        <v>154</v>
      </c>
      <c r="E95" s="1"/>
      <c r="F95" s="1"/>
      <c r="G95" s="1"/>
      <c r="H95" s="1"/>
      <c r="I95" s="5">
        <v>35.546</v>
      </c>
      <c r="J95" s="5">
        <v>2.8746224099871</v>
      </c>
      <c r="K95" s="5">
        <v>31.92</v>
      </c>
      <c r="L95" s="1">
        <v>0.25</v>
      </c>
      <c r="M95" s="5">
        <v>34</v>
      </c>
      <c r="N95" s="1">
        <v>0.25</v>
      </c>
      <c r="O95" s="5">
        <v>37.19</v>
      </c>
      <c r="P95" s="1">
        <v>0.35</v>
      </c>
      <c r="Q95" s="5">
        <v>40.33</v>
      </c>
      <c r="R95" s="1">
        <v>0.15</v>
      </c>
      <c r="S95" s="1"/>
      <c r="T95" s="1"/>
      <c r="U95" s="1"/>
      <c r="V95" s="1"/>
      <c r="W95" s="1">
        <v>400</v>
      </c>
      <c r="X95" s="1">
        <v>960</v>
      </c>
    </row>
    <row r="96" spans="1:24" customHeight="1" ht="12.75">
      <c r="A96" s="1" t="s">
        <v>246</v>
      </c>
      <c r="B96" s="7">
        <v>1.16</v>
      </c>
      <c r="C96" s="1">
        <v>3</v>
      </c>
      <c r="D96" s="1" t="s">
        <v>154</v>
      </c>
      <c r="E96" s="1"/>
      <c r="F96" s="1"/>
      <c r="G96" s="1"/>
      <c r="H96" s="1"/>
      <c r="I96" s="5">
        <v>38.5375</v>
      </c>
      <c r="J96" s="5">
        <v>8.8931191800178</v>
      </c>
      <c r="K96" s="5">
        <v>27.32</v>
      </c>
      <c r="L96" s="1">
        <v>0.25</v>
      </c>
      <c r="M96" s="5">
        <v>33.75</v>
      </c>
      <c r="N96" s="1">
        <v>0.25</v>
      </c>
      <c r="O96" s="5">
        <v>43.63</v>
      </c>
      <c r="P96" s="1">
        <v>0.35</v>
      </c>
      <c r="Q96" s="5">
        <v>53.33</v>
      </c>
      <c r="R96" s="1">
        <v>0.15</v>
      </c>
      <c r="S96" s="1"/>
      <c r="T96" s="1"/>
      <c r="U96" s="1"/>
      <c r="V96" s="1"/>
      <c r="W96" s="1">
        <v>400</v>
      </c>
      <c r="X96" s="1">
        <v>992</v>
      </c>
    </row>
    <row r="97" spans="1:24" customHeight="1" ht="12.75">
      <c r="A97" s="1" t="s">
        <v>247</v>
      </c>
      <c r="B97" s="7">
        <v>0.31</v>
      </c>
      <c r="C97" s="1">
        <v>3</v>
      </c>
      <c r="D97" s="1" t="s">
        <v>154</v>
      </c>
      <c r="E97" s="1"/>
      <c r="F97" s="1"/>
      <c r="G97" s="1"/>
      <c r="H97" s="1"/>
      <c r="I97" s="5">
        <v>27.562</v>
      </c>
      <c r="J97" s="5">
        <v>3.6477343653287</v>
      </c>
      <c r="K97" s="5">
        <v>22.96</v>
      </c>
      <c r="L97" s="1">
        <v>0.25</v>
      </c>
      <c r="M97" s="5">
        <v>25.6</v>
      </c>
      <c r="N97" s="1">
        <v>0.25</v>
      </c>
      <c r="O97" s="5">
        <v>29.65</v>
      </c>
      <c r="P97" s="1">
        <v>0.35</v>
      </c>
      <c r="Q97" s="5">
        <v>33.63</v>
      </c>
      <c r="R97" s="1">
        <v>0.15</v>
      </c>
      <c r="S97" s="1"/>
      <c r="T97" s="1"/>
      <c r="U97" s="1"/>
      <c r="V97" s="1"/>
      <c r="W97" s="1">
        <v>400</v>
      </c>
      <c r="X97" s="1">
        <v>1024</v>
      </c>
    </row>
    <row r="98" spans="1:24" customHeight="1" ht="12.75">
      <c r="A98" s="1" t="s">
        <v>248</v>
      </c>
      <c r="B98" s="7">
        <v>1.2</v>
      </c>
      <c r="C98" s="1">
        <v>3</v>
      </c>
      <c r="D98" s="1" t="s">
        <v>154</v>
      </c>
      <c r="E98" s="1"/>
      <c r="F98" s="1"/>
      <c r="G98" s="1"/>
      <c r="H98" s="1"/>
      <c r="I98" s="5">
        <v>37.39</v>
      </c>
      <c r="J98" s="5">
        <v>6.5617985339387</v>
      </c>
      <c r="K98" s="5">
        <v>29.11</v>
      </c>
      <c r="L98" s="1">
        <v>0.25</v>
      </c>
      <c r="M98" s="5">
        <v>33.86</v>
      </c>
      <c r="N98" s="1">
        <v>0.25</v>
      </c>
      <c r="O98" s="5">
        <v>41.15</v>
      </c>
      <c r="P98" s="1">
        <v>0.35</v>
      </c>
      <c r="Q98" s="5">
        <v>48.3</v>
      </c>
      <c r="R98" s="1">
        <v>0.15</v>
      </c>
      <c r="S98" s="1"/>
      <c r="T98" s="1"/>
      <c r="U98" s="1"/>
      <c r="V98" s="1"/>
      <c r="W98" s="1">
        <v>400</v>
      </c>
      <c r="X98" s="1">
        <v>1056</v>
      </c>
    </row>
    <row r="99" spans="1:24" customHeight="1" ht="12.75">
      <c r="A99" s="1" t="s">
        <v>249</v>
      </c>
      <c r="B99" s="7">
        <v>0.76</v>
      </c>
      <c r="C99" s="1">
        <v>3</v>
      </c>
      <c r="D99" s="1" t="s">
        <v>154</v>
      </c>
      <c r="E99" s="1"/>
      <c r="F99" s="1"/>
      <c r="G99" s="1"/>
      <c r="H99" s="1"/>
      <c r="I99" s="5">
        <v>41.002</v>
      </c>
      <c r="J99" s="5">
        <v>1.3976251285663</v>
      </c>
      <c r="K99" s="5">
        <v>39.24</v>
      </c>
      <c r="L99" s="1">
        <v>0.25</v>
      </c>
      <c r="M99" s="5">
        <v>40.25</v>
      </c>
      <c r="N99" s="1">
        <v>0.25</v>
      </c>
      <c r="O99" s="5">
        <v>41.8</v>
      </c>
      <c r="P99" s="1">
        <v>0.35</v>
      </c>
      <c r="Q99" s="5">
        <v>43.33</v>
      </c>
      <c r="R99" s="1">
        <v>0.15</v>
      </c>
      <c r="S99" s="1"/>
      <c r="T99" s="1"/>
      <c r="U99" s="1"/>
      <c r="V99" s="1"/>
      <c r="W99" s="1">
        <v>400</v>
      </c>
      <c r="X99" s="1">
        <v>1088</v>
      </c>
    </row>
    <row r="100" spans="1:24" customHeight="1" ht="12.75">
      <c r="A100" s="1" t="s">
        <v>250</v>
      </c>
      <c r="B100" s="7">
        <v>0.32</v>
      </c>
      <c r="C100" s="1">
        <v>3</v>
      </c>
      <c r="D100" s="1" t="s">
        <v>154</v>
      </c>
      <c r="E100" s="1"/>
      <c r="F100" s="1"/>
      <c r="G100" s="1"/>
      <c r="H100" s="1"/>
      <c r="I100" s="5">
        <v>36.435</v>
      </c>
      <c r="J100" s="5">
        <v>1.422418714725</v>
      </c>
      <c r="K100" s="5">
        <v>34.64</v>
      </c>
      <c r="L100" s="1">
        <v>0.25</v>
      </c>
      <c r="M100" s="5">
        <v>35.67</v>
      </c>
      <c r="N100" s="1">
        <v>0.25</v>
      </c>
      <c r="O100" s="5">
        <v>37.25</v>
      </c>
      <c r="P100" s="1">
        <v>0.35</v>
      </c>
      <c r="Q100" s="5">
        <v>38.8</v>
      </c>
      <c r="R100" s="1">
        <v>0.15</v>
      </c>
      <c r="S100" s="1"/>
      <c r="T100" s="1"/>
      <c r="U100" s="1"/>
      <c r="V100" s="1"/>
      <c r="W100" s="1">
        <v>400</v>
      </c>
      <c r="X100" s="1">
        <v>1120</v>
      </c>
    </row>
    <row r="101" spans="1:24" customHeight="1" ht="12.75">
      <c r="A101" s="1" t="s">
        <v>251</v>
      </c>
      <c r="B101" s="7">
        <v>0.77</v>
      </c>
      <c r="C101" s="1">
        <v>3</v>
      </c>
      <c r="D101" s="1" t="s">
        <v>154</v>
      </c>
      <c r="E101" s="1"/>
      <c r="F101" s="1"/>
      <c r="G101" s="1"/>
      <c r="H101" s="1"/>
      <c r="I101" s="5">
        <v>41.321</v>
      </c>
      <c r="J101" s="5">
        <v>2.830190629622</v>
      </c>
      <c r="K101" s="5">
        <v>37.75</v>
      </c>
      <c r="L101" s="1">
        <v>0.25</v>
      </c>
      <c r="M101" s="5">
        <v>39.8</v>
      </c>
      <c r="N101" s="1">
        <v>0.25</v>
      </c>
      <c r="O101" s="5">
        <v>42.94</v>
      </c>
      <c r="P101" s="1">
        <v>0.35</v>
      </c>
      <c r="Q101" s="5">
        <v>46.03</v>
      </c>
      <c r="R101" s="1">
        <v>0.15</v>
      </c>
      <c r="S101" s="1"/>
      <c r="T101" s="1"/>
      <c r="U101" s="1"/>
      <c r="V101" s="1"/>
      <c r="W101" s="1">
        <v>400</v>
      </c>
      <c r="X101" s="1">
        <v>1152</v>
      </c>
    </row>
    <row r="102" spans="1:24" customHeight="1" ht="12.75">
      <c r="A102" s="1" t="s">
        <v>252</v>
      </c>
      <c r="B102" s="7">
        <v>32.7</v>
      </c>
      <c r="C102" s="1">
        <v>3</v>
      </c>
      <c r="D102" s="1" t="s">
        <v>154</v>
      </c>
      <c r="E102" s="1"/>
      <c r="F102" s="1"/>
      <c r="G102" s="1"/>
      <c r="H102" s="1"/>
      <c r="I102" s="5">
        <v>33.1995</v>
      </c>
      <c r="J102" s="5">
        <v>16.355676835582</v>
      </c>
      <c r="K102" s="5">
        <v>12.57</v>
      </c>
      <c r="L102" s="1">
        <v>0.25</v>
      </c>
      <c r="M102" s="5">
        <v>24.39</v>
      </c>
      <c r="N102" s="1">
        <v>0.25</v>
      </c>
      <c r="O102" s="5">
        <v>42.57</v>
      </c>
      <c r="P102" s="1">
        <v>0.35</v>
      </c>
      <c r="Q102" s="5">
        <v>60.4</v>
      </c>
      <c r="R102" s="1">
        <v>0.15</v>
      </c>
      <c r="S102" s="1"/>
      <c r="T102" s="1"/>
      <c r="U102" s="1"/>
      <c r="V102" s="1"/>
      <c r="W102" s="1">
        <v>400</v>
      </c>
      <c r="X102" s="1">
        <v>1312</v>
      </c>
    </row>
    <row r="103" spans="1:24" customHeight="1" ht="12.75">
      <c r="A103" s="1" t="s">
        <v>253</v>
      </c>
      <c r="B103" s="7">
        <v>21.58</v>
      </c>
      <c r="C103" s="1">
        <v>3</v>
      </c>
      <c r="D103" s="1" t="s">
        <v>154</v>
      </c>
      <c r="E103" s="1"/>
      <c r="F103" s="1"/>
      <c r="G103" s="1"/>
      <c r="H103" s="1"/>
      <c r="I103" s="5">
        <v>20.0985</v>
      </c>
      <c r="J103" s="5">
        <v>13.427624240721</v>
      </c>
      <c r="K103" s="5">
        <v>3.16</v>
      </c>
      <c r="L103" s="1">
        <v>0.25</v>
      </c>
      <c r="M103" s="5">
        <v>12.87</v>
      </c>
      <c r="N103" s="1">
        <v>0.25</v>
      </c>
      <c r="O103" s="5">
        <v>27.79</v>
      </c>
      <c r="P103" s="1">
        <v>0.35</v>
      </c>
      <c r="Q103" s="5">
        <v>42.43</v>
      </c>
      <c r="R103" s="1">
        <v>0.15</v>
      </c>
      <c r="S103" s="1"/>
      <c r="T103" s="1"/>
      <c r="U103" s="1"/>
      <c r="V103" s="1"/>
      <c r="W103" s="1">
        <v>400</v>
      </c>
      <c r="X103" s="1">
        <v>1344</v>
      </c>
    </row>
    <row r="104" spans="1:24" customHeight="1" ht="12.75">
      <c r="A104" s="1" t="s">
        <v>254</v>
      </c>
      <c r="B104" s="7">
        <v>2.54</v>
      </c>
      <c r="C104" s="1">
        <v>3</v>
      </c>
      <c r="D104" s="1" t="s">
        <v>154</v>
      </c>
      <c r="E104" s="1"/>
      <c r="F104" s="1"/>
      <c r="G104" s="1"/>
      <c r="H104" s="1"/>
      <c r="I104" s="5">
        <v>30.337</v>
      </c>
      <c r="J104" s="5">
        <v>5.4364134316661</v>
      </c>
      <c r="K104" s="5">
        <v>23.48</v>
      </c>
      <c r="L104" s="1">
        <v>0.25</v>
      </c>
      <c r="M104" s="5">
        <v>27.41</v>
      </c>
      <c r="N104" s="1">
        <v>0.25</v>
      </c>
      <c r="O104" s="5">
        <v>33.45</v>
      </c>
      <c r="P104" s="1">
        <v>0.35</v>
      </c>
      <c r="Q104" s="5">
        <v>39.38</v>
      </c>
      <c r="R104" s="1">
        <v>0.15</v>
      </c>
      <c r="S104" s="1"/>
      <c r="T104" s="1"/>
      <c r="U104" s="1"/>
      <c r="V104" s="1"/>
      <c r="W104" s="1">
        <v>400</v>
      </c>
      <c r="X104" s="1">
        <v>1376</v>
      </c>
    </row>
    <row r="105" spans="1:24" customHeight="1" ht="12.75">
      <c r="A105" s="1" t="s">
        <v>255</v>
      </c>
      <c r="B105" s="7">
        <v>6.73</v>
      </c>
      <c r="C105" s="1">
        <v>3</v>
      </c>
      <c r="D105" s="1" t="s">
        <v>154</v>
      </c>
      <c r="E105" s="1"/>
      <c r="F105" s="1"/>
      <c r="G105" s="1"/>
      <c r="H105" s="1"/>
      <c r="I105" s="5">
        <v>35.881</v>
      </c>
      <c r="J105" s="5">
        <v>2.5128607203743</v>
      </c>
      <c r="K105" s="5">
        <v>32.71</v>
      </c>
      <c r="L105" s="1">
        <v>0.25</v>
      </c>
      <c r="M105" s="5">
        <v>34.53</v>
      </c>
      <c r="N105" s="1">
        <v>0.25</v>
      </c>
      <c r="O105" s="5">
        <v>37.32</v>
      </c>
      <c r="P105" s="1">
        <v>0.35</v>
      </c>
      <c r="Q105" s="5">
        <v>40.06</v>
      </c>
      <c r="R105" s="1">
        <v>0.15</v>
      </c>
      <c r="S105" s="1"/>
      <c r="T105" s="1"/>
      <c r="U105" s="1"/>
      <c r="V105" s="1"/>
      <c r="W105" s="1">
        <v>400</v>
      </c>
      <c r="X105" s="1">
        <v>1552</v>
      </c>
    </row>
    <row r="106" spans="1:24" customHeight="1" ht="12.75">
      <c r="A106" s="1" t="s">
        <v>256</v>
      </c>
      <c r="B106" s="7">
        <v>47.56</v>
      </c>
      <c r="C106" s="1">
        <v>3</v>
      </c>
      <c r="D106" s="1" t="s">
        <v>154</v>
      </c>
      <c r="E106" s="1"/>
      <c r="F106" s="1"/>
      <c r="G106" s="1"/>
      <c r="H106" s="1"/>
      <c r="I106" s="5">
        <v>30.8905</v>
      </c>
      <c r="J106" s="5">
        <v>6.6678035926383</v>
      </c>
      <c r="K106" s="5">
        <v>22.48</v>
      </c>
      <c r="L106" s="1">
        <v>0.25</v>
      </c>
      <c r="M106" s="5">
        <v>27.3</v>
      </c>
      <c r="N106" s="1">
        <v>0.25</v>
      </c>
      <c r="O106" s="5">
        <v>34.71</v>
      </c>
      <c r="P106" s="1">
        <v>0.35</v>
      </c>
      <c r="Q106" s="5">
        <v>41.98</v>
      </c>
      <c r="R106" s="1">
        <v>0.15</v>
      </c>
      <c r="S106" s="1"/>
      <c r="T106" s="1"/>
      <c r="U106" s="1"/>
      <c r="V106" s="1"/>
      <c r="W106" s="1">
        <v>400</v>
      </c>
      <c r="X106" s="1">
        <v>1584</v>
      </c>
    </row>
    <row r="107" spans="1:24" customHeight="1" ht="12.75">
      <c r="A107" s="1" t="s">
        <v>257</v>
      </c>
      <c r="B107" s="7">
        <v>17.07</v>
      </c>
      <c r="C107" s="1">
        <v>3</v>
      </c>
      <c r="D107" s="1" t="s">
        <v>154</v>
      </c>
      <c r="E107" s="1"/>
      <c r="F107" s="1"/>
      <c r="G107" s="1"/>
      <c r="H107" s="1"/>
      <c r="I107" s="5">
        <v>27.092</v>
      </c>
      <c r="J107" s="5">
        <v>3.97406290841</v>
      </c>
      <c r="K107" s="5">
        <v>22.08</v>
      </c>
      <c r="L107" s="1">
        <v>0.25</v>
      </c>
      <c r="M107" s="5">
        <v>24.95</v>
      </c>
      <c r="N107" s="1">
        <v>0.25</v>
      </c>
      <c r="O107" s="5">
        <v>29.37</v>
      </c>
      <c r="P107" s="1">
        <v>0.35</v>
      </c>
      <c r="Q107" s="5">
        <v>33.7</v>
      </c>
      <c r="R107" s="1">
        <v>0.15</v>
      </c>
      <c r="S107" s="1"/>
      <c r="T107" s="1"/>
      <c r="U107" s="1"/>
      <c r="V107" s="1"/>
      <c r="W107" s="1">
        <v>400</v>
      </c>
      <c r="X107" s="1">
        <v>1616</v>
      </c>
    </row>
    <row r="108" spans="1:24" customHeight="1" ht="12.75">
      <c r="A108" s="1" t="s">
        <v>258</v>
      </c>
      <c r="B108" s="7">
        <v>0.27</v>
      </c>
      <c r="C108" s="1">
        <v>3</v>
      </c>
      <c r="D108" s="1" t="s">
        <v>154</v>
      </c>
      <c r="E108" s="1"/>
      <c r="F108" s="1"/>
      <c r="G108" s="1"/>
      <c r="H108" s="1"/>
      <c r="I108" s="5">
        <v>38.548</v>
      </c>
      <c r="J108" s="5">
        <v>1.9422708359032</v>
      </c>
      <c r="K108" s="5">
        <v>36.1</v>
      </c>
      <c r="L108" s="1">
        <v>0.25</v>
      </c>
      <c r="M108" s="5">
        <v>37.5</v>
      </c>
      <c r="N108" s="1">
        <v>0.25</v>
      </c>
      <c r="O108" s="5">
        <v>39.66</v>
      </c>
      <c r="P108" s="1">
        <v>0.35</v>
      </c>
      <c r="Q108" s="5">
        <v>41.78</v>
      </c>
      <c r="R108" s="1">
        <v>0.15</v>
      </c>
      <c r="S108" s="1"/>
      <c r="T108" s="1"/>
      <c r="U108" s="1"/>
      <c r="V108" s="1"/>
      <c r="W108" s="1">
        <v>400</v>
      </c>
      <c r="X108" s="1">
        <v>1648</v>
      </c>
    </row>
    <row r="109" spans="1:24" customHeight="1" ht="12.75">
      <c r="A109" s="1" t="s">
        <v>259</v>
      </c>
      <c r="B109" s="7">
        <v>0.12</v>
      </c>
      <c r="C109" s="1">
        <v>3</v>
      </c>
      <c r="D109" s="1" t="s">
        <v>154</v>
      </c>
      <c r="E109" s="1"/>
      <c r="F109" s="1"/>
      <c r="G109" s="1"/>
      <c r="H109" s="1"/>
      <c r="I109" s="5">
        <v>76.6905</v>
      </c>
      <c r="J109" s="5">
        <v>6.8563375609723</v>
      </c>
      <c r="K109" s="5">
        <v>68.04</v>
      </c>
      <c r="L109" s="1">
        <v>0.25</v>
      </c>
      <c r="M109" s="5">
        <v>73</v>
      </c>
      <c r="N109" s="1">
        <v>0.25</v>
      </c>
      <c r="O109" s="5">
        <v>80.62</v>
      </c>
      <c r="P109" s="1">
        <v>0.35</v>
      </c>
      <c r="Q109" s="5">
        <v>88.09</v>
      </c>
      <c r="R109" s="1">
        <v>0.15</v>
      </c>
      <c r="S109" s="1"/>
      <c r="T109" s="1"/>
      <c r="U109" s="1"/>
      <c r="V109" s="1"/>
      <c r="W109" s="1">
        <v>400</v>
      </c>
      <c r="X109" s="1">
        <v>1680</v>
      </c>
    </row>
    <row r="110" spans="1:24" customHeight="1" ht="12.75">
      <c r="A110" s="1" t="s">
        <v>260</v>
      </c>
      <c r="B110" s="7">
        <v>0.18</v>
      </c>
      <c r="C110" s="1">
        <v>3</v>
      </c>
      <c r="D110" s="1" t="s">
        <v>154</v>
      </c>
      <c r="E110" s="1"/>
      <c r="F110" s="1"/>
      <c r="G110" s="1"/>
      <c r="H110" s="1"/>
      <c r="I110" s="5">
        <v>31.3325</v>
      </c>
      <c r="J110" s="5">
        <v>1.7918339069233</v>
      </c>
      <c r="K110" s="5">
        <v>29.07</v>
      </c>
      <c r="L110" s="1">
        <v>0.25</v>
      </c>
      <c r="M110" s="5">
        <v>30.37</v>
      </c>
      <c r="N110" s="1">
        <v>0.25</v>
      </c>
      <c r="O110" s="5">
        <v>32.36</v>
      </c>
      <c r="P110" s="1">
        <v>0.35</v>
      </c>
      <c r="Q110" s="5">
        <v>34.31</v>
      </c>
      <c r="R110" s="1">
        <v>0.15</v>
      </c>
      <c r="S110" s="1"/>
      <c r="T110" s="1"/>
      <c r="U110" s="1"/>
      <c r="V110" s="1"/>
      <c r="W110" s="1">
        <v>400</v>
      </c>
      <c r="X110" s="1">
        <v>1712</v>
      </c>
    </row>
    <row r="111" spans="1:24" customHeight="1" ht="12.75">
      <c r="A111" s="1" t="s">
        <v>261</v>
      </c>
      <c r="B111" s="7">
        <v>127.43</v>
      </c>
      <c r="C111" s="1">
        <v>3</v>
      </c>
      <c r="D111" s="1" t="s">
        <v>154</v>
      </c>
      <c r="E111" s="1"/>
      <c r="F111" s="1"/>
      <c r="G111" s="1"/>
      <c r="H111" s="1"/>
      <c r="I111" s="5">
        <v>60.7085</v>
      </c>
      <c r="J111" s="5">
        <v>2.7426725561029</v>
      </c>
      <c r="K111" s="5">
        <v>57.25</v>
      </c>
      <c r="L111" s="1">
        <v>0.25</v>
      </c>
      <c r="M111" s="5">
        <v>59.23</v>
      </c>
      <c r="N111" s="1">
        <v>0.25</v>
      </c>
      <c r="O111" s="5">
        <v>62.28</v>
      </c>
      <c r="P111" s="1">
        <v>0.35</v>
      </c>
      <c r="Q111" s="5">
        <v>65.27</v>
      </c>
      <c r="R111" s="1">
        <v>0.15</v>
      </c>
      <c r="S111" s="1"/>
      <c r="T111" s="1"/>
      <c r="U111" s="1"/>
      <c r="V111" s="1"/>
      <c r="W111" s="1">
        <v>400</v>
      </c>
      <c r="X111" s="1">
        <v>1840</v>
      </c>
    </row>
    <row r="112" spans="1:24" customHeight="1" ht="12.75">
      <c r="A112" s="1" t="s">
        <v>505</v>
      </c>
      <c r="B112" s="7">
        <v>1.08</v>
      </c>
      <c r="C112" s="1">
        <v>3</v>
      </c>
      <c r="D112" s="1" t="s">
        <v>154</v>
      </c>
      <c r="E112" s="1"/>
      <c r="F112" s="1"/>
      <c r="G112" s="1"/>
      <c r="H112" s="1"/>
      <c r="I112" s="5">
        <v>40.396</v>
      </c>
      <c r="J112" s="5">
        <v>3.0631558889485</v>
      </c>
      <c r="K112" s="5">
        <v>36.53</v>
      </c>
      <c r="L112" s="1">
        <v>0.25</v>
      </c>
      <c r="M112" s="5">
        <v>38.75</v>
      </c>
      <c r="N112" s="1">
        <v>0.25</v>
      </c>
      <c r="O112" s="5">
        <v>42.15</v>
      </c>
      <c r="P112" s="1">
        <v>0.35</v>
      </c>
      <c r="Q112" s="5">
        <v>45.49</v>
      </c>
      <c r="R112" s="1">
        <v>0.15</v>
      </c>
      <c r="S112" s="1"/>
      <c r="T112" s="1"/>
      <c r="U112" s="1"/>
      <c r="V112" s="1"/>
      <c r="W112" s="1">
        <v>400</v>
      </c>
      <c r="X112" s="1">
        <v>1872</v>
      </c>
    </row>
    <row r="113" spans="1:24" customHeight="1" ht="12.75">
      <c r="A113" s="1" t="s">
        <v>506</v>
      </c>
      <c r="B113" s="7">
        <v>2.24</v>
      </c>
      <c r="C113" s="1">
        <v>3</v>
      </c>
      <c r="D113" s="1" t="s">
        <v>154</v>
      </c>
      <c r="E113" s="1"/>
      <c r="F113" s="1"/>
      <c r="G113" s="1"/>
      <c r="H113" s="1"/>
      <c r="I113" s="5">
        <v>40.369</v>
      </c>
      <c r="J113" s="5">
        <v>7.8058310896406</v>
      </c>
      <c r="K113" s="5">
        <v>30.52</v>
      </c>
      <c r="L113" s="1">
        <v>0.25</v>
      </c>
      <c r="M113" s="5">
        <v>36.17</v>
      </c>
      <c r="N113" s="1">
        <v>0.25</v>
      </c>
      <c r="O113" s="5">
        <v>44.84</v>
      </c>
      <c r="P113" s="1">
        <v>0.35</v>
      </c>
      <c r="Q113" s="5">
        <v>53.35</v>
      </c>
      <c r="R113" s="1">
        <v>0.15</v>
      </c>
      <c r="S113" s="1"/>
      <c r="T113" s="1"/>
      <c r="U113" s="1"/>
      <c r="V113" s="1"/>
      <c r="W113" s="1">
        <v>400</v>
      </c>
      <c r="X113" s="1">
        <v>1904</v>
      </c>
    </row>
    <row r="114" spans="1:24" customHeight="1" ht="12.75">
      <c r="A114" s="1" t="s">
        <v>507</v>
      </c>
      <c r="B114" s="7">
        <v>1.84</v>
      </c>
      <c r="C114" s="1">
        <v>3</v>
      </c>
      <c r="D114" s="1" t="s">
        <v>154</v>
      </c>
      <c r="E114" s="1"/>
      <c r="F114" s="1"/>
      <c r="G114" s="1"/>
      <c r="H114" s="1"/>
      <c r="I114" s="5">
        <v>39.587</v>
      </c>
      <c r="J114" s="5">
        <v>4.8017549916671</v>
      </c>
      <c r="K114" s="5">
        <v>33.53</v>
      </c>
      <c r="L114" s="1">
        <v>0.25</v>
      </c>
      <c r="M114" s="5">
        <v>37</v>
      </c>
      <c r="N114" s="1">
        <v>0.25</v>
      </c>
      <c r="O114" s="5">
        <v>42.34</v>
      </c>
      <c r="P114" s="1">
        <v>0.35</v>
      </c>
      <c r="Q114" s="5">
        <v>47.57</v>
      </c>
      <c r="R114" s="1">
        <v>0.15</v>
      </c>
      <c r="S114" s="1"/>
      <c r="T114" s="1"/>
      <c r="U114" s="1"/>
      <c r="V114" s="1"/>
      <c r="W114" s="1">
        <v>400</v>
      </c>
      <c r="X114" s="1">
        <v>1936</v>
      </c>
    </row>
    <row r="115" spans="1:24" customHeight="1" ht="12.75">
      <c r="A115" s="1" t="s">
        <v>508</v>
      </c>
      <c r="B115" s="7">
        <v>0.89</v>
      </c>
      <c r="C115" s="1">
        <v>3</v>
      </c>
      <c r="D115" s="1" t="s">
        <v>154</v>
      </c>
      <c r="E115" s="1"/>
      <c r="F115" s="1"/>
      <c r="G115" s="1"/>
      <c r="H115" s="1"/>
      <c r="I115" s="5">
        <v>39.182</v>
      </c>
      <c r="J115" s="5">
        <v>4.0539284650817</v>
      </c>
      <c r="K115" s="5">
        <v>34.07</v>
      </c>
      <c r="L115" s="1">
        <v>0.25</v>
      </c>
      <c r="M115" s="5">
        <v>37</v>
      </c>
      <c r="N115" s="1">
        <v>0.25</v>
      </c>
      <c r="O115" s="5">
        <v>41.5</v>
      </c>
      <c r="P115" s="1">
        <v>0.35</v>
      </c>
      <c r="Q115" s="5">
        <v>45.93</v>
      </c>
      <c r="R115" s="1">
        <v>0.15</v>
      </c>
      <c r="S115" s="1"/>
      <c r="T115" s="1"/>
      <c r="U115" s="1"/>
      <c r="V115" s="1"/>
      <c r="W115" s="1">
        <v>400</v>
      </c>
      <c r="X115" s="1">
        <v>1968</v>
      </c>
    </row>
    <row r="116" spans="1:24" customHeight="1" ht="12.75">
      <c r="A116" s="1" t="s">
        <v>516</v>
      </c>
      <c r="B116" s="7">
        <v>1.78</v>
      </c>
      <c r="C116" s="1">
        <v>3</v>
      </c>
      <c r="D116" s="1" t="s">
        <v>154</v>
      </c>
      <c r="E116" s="1"/>
      <c r="F116" s="1"/>
      <c r="G116" s="1"/>
      <c r="H116" s="1"/>
      <c r="I116" s="5">
        <v>40.4115</v>
      </c>
      <c r="J116" s="5">
        <v>3.947922586627</v>
      </c>
      <c r="K116" s="5">
        <v>35.43</v>
      </c>
      <c r="L116" s="1">
        <v>0.25</v>
      </c>
      <c r="M116" s="5">
        <v>38.29</v>
      </c>
      <c r="N116" s="1">
        <v>0.25</v>
      </c>
      <c r="O116" s="5">
        <v>42.67</v>
      </c>
      <c r="P116" s="1">
        <v>0.35</v>
      </c>
      <c r="Q116" s="5">
        <v>46.98</v>
      </c>
      <c r="R116" s="1">
        <v>0.15</v>
      </c>
      <c r="S116" s="1"/>
      <c r="T116" s="1"/>
      <c r="U116" s="1"/>
      <c r="V116" s="1"/>
      <c r="W116" s="1">
        <v>400</v>
      </c>
      <c r="X116" s="1">
        <v>2000</v>
      </c>
    </row>
    <row r="117" spans="1:24" customHeight="1" ht="12.75">
      <c r="A117" s="1" t="s">
        <v>517</v>
      </c>
      <c r="B117" s="7">
        <v>1.22</v>
      </c>
      <c r="C117" s="1">
        <v>3</v>
      </c>
      <c r="D117" s="1" t="s">
        <v>154</v>
      </c>
      <c r="E117" s="1"/>
      <c r="F117" s="1"/>
      <c r="G117" s="1"/>
      <c r="H117" s="1"/>
      <c r="I117" s="5">
        <v>38.6465</v>
      </c>
      <c r="J117" s="5">
        <v>4.9134084656173</v>
      </c>
      <c r="K117" s="5">
        <v>32.45</v>
      </c>
      <c r="L117" s="1">
        <v>0.25</v>
      </c>
      <c r="M117" s="5">
        <v>36</v>
      </c>
      <c r="N117" s="1">
        <v>0.25</v>
      </c>
      <c r="O117" s="5">
        <v>41.46</v>
      </c>
      <c r="P117" s="1">
        <v>0.35</v>
      </c>
      <c r="Q117" s="5">
        <v>46.82</v>
      </c>
      <c r="R117" s="1">
        <v>0.15</v>
      </c>
      <c r="S117" s="1"/>
      <c r="T117" s="1"/>
      <c r="U117" s="1"/>
      <c r="V117" s="1"/>
      <c r="W117" s="1">
        <v>400</v>
      </c>
      <c r="X117" s="1">
        <v>2032</v>
      </c>
    </row>
    <row r="118" spans="1:24" customHeight="1" ht="12.75">
      <c r="A118" s="1" t="s">
        <v>518</v>
      </c>
      <c r="B118" s="7">
        <v>1.24</v>
      </c>
      <c r="C118" s="1">
        <v>3</v>
      </c>
      <c r="D118" s="1" t="s">
        <v>154</v>
      </c>
      <c r="E118" s="1"/>
      <c r="F118" s="1"/>
      <c r="G118" s="1"/>
      <c r="H118" s="1"/>
      <c r="I118" s="5">
        <v>40.2015</v>
      </c>
      <c r="J118" s="5">
        <v>2.8473325675095</v>
      </c>
      <c r="K118" s="5">
        <v>36.61</v>
      </c>
      <c r="L118" s="1">
        <v>0.25</v>
      </c>
      <c r="M118" s="5">
        <v>38.67</v>
      </c>
      <c r="N118" s="1">
        <v>0.25</v>
      </c>
      <c r="O118" s="5">
        <v>41.83</v>
      </c>
      <c r="P118" s="1">
        <v>0.35</v>
      </c>
      <c r="Q118" s="5">
        <v>44.94</v>
      </c>
      <c r="R118" s="1">
        <v>0.15</v>
      </c>
      <c r="S118" s="1"/>
      <c r="T118" s="1"/>
      <c r="U118" s="1"/>
      <c r="V118" s="1"/>
      <c r="W118" s="1">
        <v>400</v>
      </c>
      <c r="X118" s="1">
        <v>2064</v>
      </c>
    </row>
    <row r="119" spans="1:24" customHeight="1" ht="12.75">
      <c r="A119" s="1" t="s">
        <v>519</v>
      </c>
      <c r="B119" s="7">
        <v>3.76</v>
      </c>
      <c r="C119" s="1">
        <v>3</v>
      </c>
      <c r="D119" s="1" t="s">
        <v>154</v>
      </c>
      <c r="E119" s="1"/>
      <c r="F119" s="1"/>
      <c r="G119" s="1"/>
      <c r="H119" s="1"/>
      <c r="I119" s="5">
        <v>39.665</v>
      </c>
      <c r="J119" s="5">
        <v>1.9282829149272</v>
      </c>
      <c r="K119" s="5">
        <v>37.23</v>
      </c>
      <c r="L119" s="1">
        <v>0.25</v>
      </c>
      <c r="M119" s="5">
        <v>38.63</v>
      </c>
      <c r="N119" s="1">
        <v>0.25</v>
      </c>
      <c r="O119" s="5">
        <v>40.77</v>
      </c>
      <c r="P119" s="1">
        <v>0.35</v>
      </c>
      <c r="Q119" s="5">
        <v>42.87</v>
      </c>
      <c r="R119" s="1">
        <v>0.15</v>
      </c>
      <c r="S119" s="1"/>
      <c r="T119" s="1"/>
      <c r="U119" s="1"/>
      <c r="V119" s="1"/>
      <c r="W119" s="1">
        <v>400</v>
      </c>
      <c r="X119" s="1">
        <v>2096</v>
      </c>
    </row>
    <row r="120" spans="1:24" customHeight="1" ht="12.75">
      <c r="A120" s="1" t="s">
        <v>520</v>
      </c>
      <c r="B120" s="7">
        <v>0.47</v>
      </c>
      <c r="C120" s="1">
        <v>3</v>
      </c>
      <c r="D120" s="1" t="s">
        <v>154</v>
      </c>
      <c r="E120" s="1"/>
      <c r="F120" s="1"/>
      <c r="G120" s="1"/>
      <c r="H120" s="1"/>
      <c r="I120" s="5">
        <v>45.8275</v>
      </c>
      <c r="J120" s="5">
        <v>2.1535943791717</v>
      </c>
      <c r="K120" s="5">
        <v>43.11</v>
      </c>
      <c r="L120" s="1">
        <v>0.25</v>
      </c>
      <c r="M120" s="5">
        <v>44.67</v>
      </c>
      <c r="N120" s="1">
        <v>0.25</v>
      </c>
      <c r="O120" s="5">
        <v>47.06</v>
      </c>
      <c r="P120" s="1">
        <v>0.35</v>
      </c>
      <c r="Q120" s="5">
        <v>49.41</v>
      </c>
      <c r="R120" s="1">
        <v>0.15</v>
      </c>
      <c r="S120" s="1"/>
      <c r="T120" s="1"/>
      <c r="U120" s="1"/>
      <c r="V120" s="1"/>
      <c r="W120" s="1">
        <v>400</v>
      </c>
      <c r="X120" s="1">
        <v>2128</v>
      </c>
    </row>
    <row r="121" spans="1:24" customHeight="1" ht="12.75">
      <c r="A121" s="1" t="s">
        <v>521</v>
      </c>
      <c r="B121" s="7">
        <v>0.97</v>
      </c>
      <c r="C121" s="1">
        <v>3</v>
      </c>
      <c r="D121" s="1" t="s">
        <v>154</v>
      </c>
      <c r="E121" s="1"/>
      <c r="F121" s="1"/>
      <c r="G121" s="1"/>
      <c r="H121" s="1"/>
      <c r="I121" s="5">
        <v>29.7705</v>
      </c>
      <c r="J121" s="5">
        <v>2.3561164551015</v>
      </c>
      <c r="K121" s="5">
        <v>26.8</v>
      </c>
      <c r="L121" s="1">
        <v>0.25</v>
      </c>
      <c r="M121" s="5">
        <v>28.5</v>
      </c>
      <c r="N121" s="1">
        <v>0.25</v>
      </c>
      <c r="O121" s="5">
        <v>31.12</v>
      </c>
      <c r="P121" s="1">
        <v>0.35</v>
      </c>
      <c r="Q121" s="5">
        <v>33.69</v>
      </c>
      <c r="R121" s="1">
        <v>0.15</v>
      </c>
      <c r="S121" s="1"/>
      <c r="T121" s="1"/>
      <c r="U121" s="1"/>
      <c r="V121" s="1"/>
      <c r="W121" s="1">
        <v>400</v>
      </c>
      <c r="X121" s="1">
        <v>2160</v>
      </c>
    </row>
    <row r="122" spans="1:24" customHeight="1" ht="12.75">
      <c r="A122" s="1" t="s">
        <v>522</v>
      </c>
      <c r="B122" s="7">
        <v>0.17</v>
      </c>
      <c r="C122" s="1">
        <v>3</v>
      </c>
      <c r="D122" s="1" t="s">
        <v>154</v>
      </c>
      <c r="E122" s="1"/>
      <c r="F122" s="1"/>
      <c r="G122" s="1"/>
      <c r="H122" s="1"/>
      <c r="I122" s="5">
        <v>40.537</v>
      </c>
      <c r="J122" s="5">
        <v>2.9578389070401</v>
      </c>
      <c r="K122" s="5">
        <v>36.81</v>
      </c>
      <c r="L122" s="1">
        <v>0.25</v>
      </c>
      <c r="M122" s="5">
        <v>38.94</v>
      </c>
      <c r="N122" s="1">
        <v>0.25</v>
      </c>
      <c r="O122" s="5">
        <v>42.23</v>
      </c>
      <c r="P122" s="1">
        <v>0.35</v>
      </c>
      <c r="Q122" s="5">
        <v>45.46</v>
      </c>
      <c r="R122" s="1">
        <v>0.15</v>
      </c>
      <c r="S122" s="1"/>
      <c r="T122" s="1"/>
      <c r="U122" s="1"/>
      <c r="V122" s="1"/>
      <c r="W122" s="1">
        <v>400</v>
      </c>
      <c r="X122" s="1">
        <v>2192</v>
      </c>
    </row>
    <row r="123" spans="1:24" customHeight="1" ht="12.75">
      <c r="A123" s="1" t="s">
        <v>523</v>
      </c>
      <c r="B123" s="7">
        <v>3.27</v>
      </c>
      <c r="C123" s="1">
        <v>3</v>
      </c>
      <c r="D123" s="1" t="s">
        <v>154</v>
      </c>
      <c r="E123" s="1"/>
      <c r="F123" s="1"/>
      <c r="G123" s="1"/>
      <c r="H123" s="1"/>
      <c r="I123" s="5">
        <v>40.741</v>
      </c>
      <c r="J123" s="5">
        <v>8.3403296697433</v>
      </c>
      <c r="K123" s="5">
        <v>30.22</v>
      </c>
      <c r="L123" s="1">
        <v>0.25</v>
      </c>
      <c r="M123" s="5">
        <v>36.25</v>
      </c>
      <c r="N123" s="1">
        <v>0.25</v>
      </c>
      <c r="O123" s="5">
        <v>45.52</v>
      </c>
      <c r="P123" s="1">
        <v>0.35</v>
      </c>
      <c r="Q123" s="5">
        <v>54.61</v>
      </c>
      <c r="R123" s="1">
        <v>0.15</v>
      </c>
      <c r="S123" s="1"/>
      <c r="T123" s="1"/>
      <c r="U123" s="1"/>
      <c r="V123" s="1"/>
      <c r="W123" s="1">
        <v>400</v>
      </c>
      <c r="X123" s="1">
        <v>2224</v>
      </c>
    </row>
    <row r="124" spans="1:24" customHeight="1" ht="12.75">
      <c r="A124" s="1" t="s">
        <v>524</v>
      </c>
      <c r="B124" s="7">
        <v>299.63</v>
      </c>
      <c r="C124" s="1">
        <v>3</v>
      </c>
      <c r="D124" s="1" t="s">
        <v>154</v>
      </c>
      <c r="E124" s="1"/>
      <c r="F124" s="1"/>
      <c r="G124" s="1"/>
      <c r="H124" s="1"/>
      <c r="I124" s="5">
        <v>109.244</v>
      </c>
      <c r="J124" s="5">
        <v>6.51220884186</v>
      </c>
      <c r="K124" s="5">
        <v>101.03</v>
      </c>
      <c r="L124" s="1">
        <v>0.25</v>
      </c>
      <c r="M124" s="5">
        <v>105.74</v>
      </c>
      <c r="N124" s="1">
        <v>0.25</v>
      </c>
      <c r="O124" s="5">
        <v>112.97</v>
      </c>
      <c r="P124" s="1">
        <v>0.35</v>
      </c>
      <c r="Q124" s="5">
        <v>120.08</v>
      </c>
      <c r="R124" s="1">
        <v>0.15</v>
      </c>
      <c r="S124" s="1"/>
      <c r="T124" s="1"/>
      <c r="U124" s="1"/>
      <c r="V124" s="1"/>
      <c r="W124" s="1">
        <v>400</v>
      </c>
      <c r="X124" s="1">
        <v>2288</v>
      </c>
    </row>
    <row r="125" spans="1:24" customHeight="1" ht="12.75">
      <c r="A125" s="1" t="s">
        <v>525</v>
      </c>
      <c r="B125" s="7">
        <v>6.52</v>
      </c>
      <c r="C125" s="1">
        <v>3</v>
      </c>
      <c r="D125" s="1" t="s">
        <v>154</v>
      </c>
      <c r="E125" s="1"/>
      <c r="F125" s="1"/>
      <c r="G125" s="1"/>
      <c r="H125" s="1"/>
      <c r="I125" s="5">
        <v>31.21</v>
      </c>
      <c r="J125" s="5">
        <v>2.2501111083678</v>
      </c>
      <c r="K125" s="5">
        <v>28.37</v>
      </c>
      <c r="L125" s="1">
        <v>0.25</v>
      </c>
      <c r="M125" s="5">
        <v>30</v>
      </c>
      <c r="N125" s="1">
        <v>0.25</v>
      </c>
      <c r="O125" s="5">
        <v>32.5</v>
      </c>
      <c r="P125" s="1">
        <v>0.35</v>
      </c>
      <c r="Q125" s="5">
        <v>34.95</v>
      </c>
      <c r="R125" s="1">
        <v>0.15</v>
      </c>
      <c r="S125" s="1"/>
      <c r="T125" s="1"/>
      <c r="U125" s="1"/>
      <c r="V125" s="1"/>
      <c r="W125" s="1">
        <v>400</v>
      </c>
      <c r="X125" s="1">
        <v>2320</v>
      </c>
    </row>
    <row r="126" spans="1:24" customHeight="1" ht="12.75">
      <c r="A126" s="1" t="s">
        <v>526</v>
      </c>
      <c r="B126" s="7">
        <v>1.13</v>
      </c>
      <c r="C126" s="1">
        <v>3</v>
      </c>
      <c r="D126" s="1" t="s">
        <v>154</v>
      </c>
      <c r="E126" s="1"/>
      <c r="F126" s="1"/>
      <c r="G126" s="1"/>
      <c r="H126" s="1"/>
      <c r="I126" s="5">
        <v>38.929</v>
      </c>
      <c r="J126" s="5">
        <v>0.33197740886994</v>
      </c>
      <c r="K126" s="5">
        <v>38.51</v>
      </c>
      <c r="L126" s="1">
        <v>0.25</v>
      </c>
      <c r="M126" s="5">
        <v>38.75</v>
      </c>
      <c r="N126" s="1">
        <v>0.25</v>
      </c>
      <c r="O126" s="5">
        <v>39.12</v>
      </c>
      <c r="P126" s="1">
        <v>0.35</v>
      </c>
      <c r="Q126" s="5">
        <v>39.48</v>
      </c>
      <c r="R126" s="1">
        <v>0.15</v>
      </c>
      <c r="S126" s="1"/>
      <c r="T126" s="1"/>
      <c r="U126" s="1"/>
      <c r="V126" s="1"/>
      <c r="W126" s="1">
        <v>400</v>
      </c>
      <c r="X126" s="1">
        <v>2352</v>
      </c>
    </row>
    <row r="127" spans="1:24" customHeight="1" ht="12.75">
      <c r="A127" s="1" t="s">
        <v>527</v>
      </c>
      <c r="B127" s="7">
        <v>75.79</v>
      </c>
      <c r="C127" s="1">
        <v>3</v>
      </c>
      <c r="D127" s="1" t="s">
        <v>154</v>
      </c>
      <c r="E127" s="1"/>
      <c r="F127" s="1"/>
      <c r="G127" s="1"/>
      <c r="H127" s="1"/>
      <c r="I127" s="5">
        <v>29.1455</v>
      </c>
      <c r="J127" s="5">
        <v>1.7169579930796</v>
      </c>
      <c r="K127" s="5">
        <v>26.98</v>
      </c>
      <c r="L127" s="1">
        <v>0.25</v>
      </c>
      <c r="M127" s="5">
        <v>28.22</v>
      </c>
      <c r="N127" s="1">
        <v>0.25</v>
      </c>
      <c r="O127" s="5">
        <v>30.13</v>
      </c>
      <c r="P127" s="1">
        <v>0.35</v>
      </c>
      <c r="Q127" s="5">
        <v>32</v>
      </c>
      <c r="R127" s="1">
        <v>0.15</v>
      </c>
      <c r="S127" s="1"/>
      <c r="T127" s="1"/>
      <c r="U127" s="1"/>
      <c r="V127" s="1"/>
      <c r="W127" s="1">
        <v>400</v>
      </c>
      <c r="X127" s="1">
        <v>2384</v>
      </c>
    </row>
    <row r="128" spans="1:24" customHeight="1" ht="12.75">
      <c r="A128" s="1" t="s">
        <v>528</v>
      </c>
      <c r="B128" s="7">
        <v>3.94</v>
      </c>
      <c r="C128" s="1">
        <v>3</v>
      </c>
      <c r="D128" s="1" t="s">
        <v>154</v>
      </c>
      <c r="E128" s="1"/>
      <c r="F128" s="1"/>
      <c r="G128" s="1"/>
      <c r="H128" s="1"/>
      <c r="I128" s="5">
        <v>28.6845</v>
      </c>
      <c r="J128" s="5">
        <v>3.5557171920725</v>
      </c>
      <c r="K128" s="5">
        <v>24.2</v>
      </c>
      <c r="L128" s="1">
        <v>0.25</v>
      </c>
      <c r="M128" s="5">
        <v>26.77</v>
      </c>
      <c r="N128" s="1">
        <v>0.25</v>
      </c>
      <c r="O128" s="5">
        <v>30.72</v>
      </c>
      <c r="P128" s="1">
        <v>0.35</v>
      </c>
      <c r="Q128" s="5">
        <v>34.6</v>
      </c>
      <c r="R128" s="1">
        <v>0.15</v>
      </c>
      <c r="S128" s="1"/>
      <c r="T128" s="1"/>
      <c r="U128" s="1"/>
      <c r="V128" s="1"/>
      <c r="W128" s="1">
        <v>400</v>
      </c>
      <c r="X128" s="1">
        <v>2416</v>
      </c>
    </row>
    <row r="129" spans="1:24" customHeight="1" ht="12.75">
      <c r="A129" s="1" t="s">
        <v>529</v>
      </c>
      <c r="B129" s="7">
        <v>15.7</v>
      </c>
      <c r="C129" s="1">
        <v>3</v>
      </c>
      <c r="D129" s="1" t="s">
        <v>154</v>
      </c>
      <c r="E129" s="1"/>
      <c r="F129" s="1"/>
      <c r="G129" s="1"/>
      <c r="H129" s="1"/>
      <c r="I129" s="5">
        <v>29.2855</v>
      </c>
      <c r="J129" s="5">
        <v>6.6233718565395</v>
      </c>
      <c r="K129" s="5">
        <v>20.93</v>
      </c>
      <c r="L129" s="1">
        <v>0.25</v>
      </c>
      <c r="M129" s="5">
        <v>25.72</v>
      </c>
      <c r="N129" s="1">
        <v>0.25</v>
      </c>
      <c r="O129" s="5">
        <v>33.08</v>
      </c>
      <c r="P129" s="1">
        <v>0.35</v>
      </c>
      <c r="Q129" s="5">
        <v>40.3</v>
      </c>
      <c r="R129" s="1">
        <v>0.15</v>
      </c>
      <c r="S129" s="1"/>
      <c r="T129" s="1"/>
      <c r="U129" s="1"/>
      <c r="V129" s="1"/>
      <c r="W129" s="1">
        <v>400</v>
      </c>
      <c r="X129" s="1">
        <v>2448</v>
      </c>
    </row>
    <row r="130" spans="1:24" customHeight="1" ht="12.75">
      <c r="A130" s="1" t="s">
        <v>530</v>
      </c>
      <c r="B130" s="7">
        <v>8.9</v>
      </c>
      <c r="C130" s="1">
        <v>3</v>
      </c>
      <c r="D130" s="1" t="s">
        <v>154</v>
      </c>
      <c r="E130" s="1"/>
      <c r="F130" s="1"/>
      <c r="G130" s="1"/>
      <c r="H130" s="1"/>
      <c r="I130" s="5">
        <v>29.342</v>
      </c>
      <c r="J130" s="5">
        <v>14.69894676499</v>
      </c>
      <c r="K130" s="5">
        <v>10.8</v>
      </c>
      <c r="L130" s="1">
        <v>0.25</v>
      </c>
      <c r="M130" s="5">
        <v>21.43</v>
      </c>
      <c r="N130" s="1">
        <v>0.25</v>
      </c>
      <c r="O130" s="5">
        <v>37.76</v>
      </c>
      <c r="P130" s="1">
        <v>0.35</v>
      </c>
      <c r="Q130" s="5">
        <v>53.79</v>
      </c>
      <c r="R130" s="1">
        <v>0.15</v>
      </c>
      <c r="S130" s="1"/>
      <c r="T130" s="1"/>
      <c r="U130" s="1"/>
      <c r="V130" s="1"/>
      <c r="W130" s="1">
        <v>400</v>
      </c>
      <c r="X130" s="1">
        <v>2480</v>
      </c>
    </row>
    <row r="131" spans="1:24" customHeight="1" ht="12.75">
      <c r="A131" s="1" t="s">
        <v>531</v>
      </c>
      <c r="B131" s="7">
        <v>94.31</v>
      </c>
      <c r="C131" s="1">
        <v>3</v>
      </c>
      <c r="D131" s="1" t="s">
        <v>154</v>
      </c>
      <c r="E131" s="1"/>
      <c r="F131" s="1"/>
      <c r="G131" s="1"/>
      <c r="H131" s="1"/>
      <c r="I131" s="5">
        <v>38.251</v>
      </c>
      <c r="J131" s="5">
        <v>9.2523855842696</v>
      </c>
      <c r="K131" s="5">
        <v>26.58</v>
      </c>
      <c r="L131" s="1">
        <v>0.25</v>
      </c>
      <c r="M131" s="5">
        <v>33.27</v>
      </c>
      <c r="N131" s="1">
        <v>0.25</v>
      </c>
      <c r="O131" s="5">
        <v>43.55</v>
      </c>
      <c r="P131" s="1">
        <v>0.35</v>
      </c>
      <c r="Q131" s="5">
        <v>53.64</v>
      </c>
      <c r="R131" s="1">
        <v>0.15</v>
      </c>
      <c r="S131" s="1"/>
      <c r="T131" s="1"/>
      <c r="U131" s="1"/>
      <c r="V131" s="1"/>
      <c r="W131" s="1">
        <v>400</v>
      </c>
      <c r="X131" s="1">
        <v>2512</v>
      </c>
    </row>
    <row r="132" spans="1:24" customHeight="1" ht="12.75">
      <c r="A132" s="1" t="s">
        <v>532</v>
      </c>
      <c r="B132" s="7">
        <v>97.61</v>
      </c>
      <c r="C132" s="1">
        <v>3</v>
      </c>
      <c r="D132" s="1" t="s">
        <v>154</v>
      </c>
      <c r="E132" s="1"/>
      <c r="F132" s="1"/>
      <c r="G132" s="1"/>
      <c r="H132" s="1"/>
      <c r="I132" s="5">
        <v>26.9685</v>
      </c>
      <c r="J132" s="5">
        <v>11.732308074288</v>
      </c>
      <c r="K132" s="5">
        <v>12.17</v>
      </c>
      <c r="L132" s="1">
        <v>0.25</v>
      </c>
      <c r="M132" s="5">
        <v>20.65</v>
      </c>
      <c r="N132" s="1">
        <v>0.25</v>
      </c>
      <c r="O132" s="5">
        <v>33.69</v>
      </c>
      <c r="P132" s="1">
        <v>0.35</v>
      </c>
      <c r="Q132" s="5">
        <v>46.48</v>
      </c>
      <c r="R132" s="1">
        <v>0.15</v>
      </c>
      <c r="S132" s="1"/>
      <c r="T132" s="1"/>
      <c r="U132" s="1"/>
      <c r="V132" s="1"/>
      <c r="W132" s="1">
        <v>400</v>
      </c>
      <c r="X132" s="1">
        <v>2544</v>
      </c>
    </row>
    <row r="133" spans="1:24" customHeight="1" ht="12.75">
      <c r="A133" s="1" t="s">
        <v>533</v>
      </c>
      <c r="B133" s="7">
        <v>177.37</v>
      </c>
      <c r="C133" s="1">
        <v>3</v>
      </c>
      <c r="D133" s="1" t="s">
        <v>154</v>
      </c>
      <c r="E133" s="1"/>
      <c r="F133" s="1"/>
      <c r="G133" s="1"/>
      <c r="H133" s="1"/>
      <c r="I133" s="5">
        <v>36.367</v>
      </c>
      <c r="J133" s="5">
        <v>7.4580581252763</v>
      </c>
      <c r="K133" s="5">
        <v>26.96</v>
      </c>
      <c r="L133" s="1">
        <v>0.25</v>
      </c>
      <c r="M133" s="5">
        <v>32.35</v>
      </c>
      <c r="N133" s="1">
        <v>0.25</v>
      </c>
      <c r="O133" s="5">
        <v>40.64</v>
      </c>
      <c r="P133" s="1">
        <v>0.35</v>
      </c>
      <c r="Q133" s="5">
        <v>48.77</v>
      </c>
      <c r="R133" s="1">
        <v>0.15</v>
      </c>
      <c r="S133" s="1"/>
      <c r="T133" s="1"/>
      <c r="U133" s="1"/>
      <c r="V133" s="1"/>
      <c r="W133" s="1">
        <v>400</v>
      </c>
      <c r="X133" s="1">
        <v>2576</v>
      </c>
    </row>
    <row r="134" spans="1:24" customHeight="1" ht="12.75">
      <c r="A134" s="1" t="s">
        <v>534</v>
      </c>
      <c r="B134" s="7">
        <v>2</v>
      </c>
      <c r="C134" s="1">
        <v>3</v>
      </c>
      <c r="D134" s="1" t="s">
        <v>154</v>
      </c>
      <c r="E134" s="1"/>
      <c r="F134" s="1"/>
      <c r="G134" s="1"/>
      <c r="H134" s="1"/>
      <c r="I134" s="5">
        <v>29.469</v>
      </c>
      <c r="J134" s="5">
        <v>3.3146099318019</v>
      </c>
      <c r="K134" s="5">
        <v>25.29</v>
      </c>
      <c r="L134" s="1">
        <v>0.25</v>
      </c>
      <c r="M134" s="5">
        <v>27.68</v>
      </c>
      <c r="N134" s="1">
        <v>0.25</v>
      </c>
      <c r="O134" s="5">
        <v>31.37</v>
      </c>
      <c r="P134" s="1">
        <v>0.35</v>
      </c>
      <c r="Q134" s="5">
        <v>34.98</v>
      </c>
      <c r="R134" s="1">
        <v>0.15</v>
      </c>
      <c r="S134" s="1"/>
      <c r="T134" s="1"/>
      <c r="U134" s="1"/>
      <c r="V134" s="1"/>
      <c r="W134" s="1">
        <v>400</v>
      </c>
      <c r="X134" s="1">
        <v>2608</v>
      </c>
    </row>
    <row r="135" spans="1:24" customHeight="1" ht="12.75">
      <c r="A135" s="1" t="s">
        <v>535</v>
      </c>
      <c r="B135" s="7">
        <v>1.64</v>
      </c>
      <c r="C135" s="1">
        <v>3</v>
      </c>
      <c r="D135" s="1" t="s">
        <v>154</v>
      </c>
      <c r="E135" s="1"/>
      <c r="F135" s="1"/>
      <c r="G135" s="1"/>
      <c r="H135" s="1"/>
      <c r="I135" s="5">
        <v>30.731</v>
      </c>
      <c r="J135" s="5">
        <v>5.1292318138294</v>
      </c>
      <c r="K135" s="5">
        <v>24.26</v>
      </c>
      <c r="L135" s="1">
        <v>0.25</v>
      </c>
      <c r="M135" s="5">
        <v>27.97</v>
      </c>
      <c r="N135" s="1">
        <v>0.25</v>
      </c>
      <c r="O135" s="5">
        <v>33.67</v>
      </c>
      <c r="P135" s="1">
        <v>0.35</v>
      </c>
      <c r="Q135" s="5">
        <v>39.26</v>
      </c>
      <c r="R135" s="1">
        <v>0.15</v>
      </c>
      <c r="S135" s="1"/>
      <c r="T135" s="1"/>
      <c r="U135" s="1"/>
      <c r="V135" s="1"/>
      <c r="W135" s="1">
        <v>400</v>
      </c>
      <c r="X135" s="1">
        <v>2640</v>
      </c>
    </row>
    <row r="136" spans="1:24" customHeight="1" ht="12.75">
      <c r="A136" s="1" t="s">
        <v>536</v>
      </c>
      <c r="B136" s="7">
        <v>21.94</v>
      </c>
      <c r="C136" s="1">
        <v>3</v>
      </c>
      <c r="D136" s="1" t="s">
        <v>154</v>
      </c>
      <c r="E136" s="1"/>
      <c r="F136" s="1"/>
      <c r="G136" s="1"/>
      <c r="H136" s="1"/>
      <c r="I136" s="5">
        <v>106.621</v>
      </c>
      <c r="J136" s="5">
        <v>2.0559302030954</v>
      </c>
      <c r="K136" s="5">
        <v>104.03</v>
      </c>
      <c r="L136" s="1">
        <v>0.25</v>
      </c>
      <c r="M136" s="5">
        <v>105.51</v>
      </c>
      <c r="N136" s="1">
        <v>0.25</v>
      </c>
      <c r="O136" s="5">
        <v>107.8</v>
      </c>
      <c r="P136" s="1">
        <v>0.35</v>
      </c>
      <c r="Q136" s="5">
        <v>110.04</v>
      </c>
      <c r="R136" s="1">
        <v>0.15</v>
      </c>
      <c r="S136" s="1"/>
      <c r="T136" s="1"/>
      <c r="U136" s="1"/>
      <c r="V136" s="1"/>
      <c r="W136" s="1">
        <v>400</v>
      </c>
      <c r="X136" s="1">
        <v>2704</v>
      </c>
    </row>
    <row r="137" spans="1:24" customHeight="1" ht="12.75">
      <c r="A137" s="1" t="s">
        <v>537</v>
      </c>
      <c r="B137" s="7">
        <v>0.06</v>
      </c>
      <c r="C137" s="1">
        <v>3</v>
      </c>
      <c r="D137" s="1" t="s">
        <v>154</v>
      </c>
      <c r="E137" s="1"/>
      <c r="F137" s="1"/>
      <c r="G137" s="1"/>
      <c r="H137" s="1"/>
      <c r="I137" s="5">
        <v>36.839</v>
      </c>
      <c r="J137" s="5">
        <v>10.104873032354</v>
      </c>
      <c r="K137" s="5">
        <v>24.09</v>
      </c>
      <c r="L137" s="1">
        <v>0.25</v>
      </c>
      <c r="M137" s="5">
        <v>31.4</v>
      </c>
      <c r="N137" s="1">
        <v>0.25</v>
      </c>
      <c r="O137" s="5">
        <v>42.63</v>
      </c>
      <c r="P137" s="1">
        <v>0.35</v>
      </c>
      <c r="Q137" s="5">
        <v>53.64</v>
      </c>
      <c r="R137" s="1">
        <v>0.15</v>
      </c>
      <c r="S137" s="1"/>
      <c r="T137" s="1"/>
      <c r="U137" s="1"/>
      <c r="V137" s="1"/>
      <c r="W137" s="1">
        <v>400</v>
      </c>
      <c r="X137" s="1">
        <v>2736</v>
      </c>
    </row>
    <row r="138" spans="1:24" customHeight="1" ht="12.75">
      <c r="A138" s="1" t="s">
        <v>538</v>
      </c>
      <c r="B138" s="7">
        <v>0.18</v>
      </c>
      <c r="C138" s="1">
        <v>3</v>
      </c>
      <c r="D138" s="1" t="s">
        <v>154</v>
      </c>
      <c r="E138" s="1"/>
      <c r="F138" s="1"/>
      <c r="G138" s="1"/>
      <c r="H138" s="1"/>
      <c r="I138" s="5">
        <v>33.773</v>
      </c>
      <c r="J138" s="5">
        <v>13.683380101422</v>
      </c>
      <c r="K138" s="5">
        <v>16.51</v>
      </c>
      <c r="L138" s="1">
        <v>0.25</v>
      </c>
      <c r="M138" s="5">
        <v>26.41</v>
      </c>
      <c r="N138" s="1">
        <v>0.25</v>
      </c>
      <c r="O138" s="5">
        <v>41.61</v>
      </c>
      <c r="P138" s="1">
        <v>0.35</v>
      </c>
      <c r="Q138" s="5">
        <v>56.53</v>
      </c>
      <c r="R138" s="1">
        <v>0.15</v>
      </c>
      <c r="S138" s="1"/>
      <c r="T138" s="1"/>
      <c r="U138" s="1"/>
      <c r="V138" s="1"/>
      <c r="W138" s="1">
        <v>400</v>
      </c>
      <c r="X138" s="1">
        <v>2800</v>
      </c>
    </row>
    <row r="139" spans="1:24" customHeight="1" ht="12.75">
      <c r="A139" s="1" t="s">
        <v>539</v>
      </c>
      <c r="B139" s="7">
        <v>0.0</v>
      </c>
      <c r="C139" s="1">
        <v>3</v>
      </c>
      <c r="D139" s="1" t="s">
        <v>154</v>
      </c>
      <c r="E139" s="1"/>
      <c r="F139" s="1"/>
      <c r="G139" s="1"/>
      <c r="H139" s="1"/>
      <c r="I139" s="5">
        <v>97.6825</v>
      </c>
      <c r="J139" s="5">
        <v>26.401960509591</v>
      </c>
      <c r="K139" s="5">
        <v>64.38</v>
      </c>
      <c r="L139" s="1">
        <v>0.25</v>
      </c>
      <c r="M139" s="5">
        <v>83.47</v>
      </c>
      <c r="N139" s="1">
        <v>0.25</v>
      </c>
      <c r="O139" s="5">
        <v>112.8</v>
      </c>
      <c r="P139" s="1">
        <v>0.35</v>
      </c>
      <c r="Q139" s="5">
        <v>141.6</v>
      </c>
      <c r="R139" s="1">
        <v>0.15</v>
      </c>
      <c r="S139" s="1"/>
      <c r="T139" s="1"/>
      <c r="U139" s="1"/>
      <c r="V139" s="1"/>
      <c r="W139" s="1">
        <v>400</v>
      </c>
      <c r="X139" s="1">
        <v>2864</v>
      </c>
    </row>
    <row r="140" spans="1:24" customHeight="1" ht="12.75">
      <c r="A140" s="1" t="s">
        <v>540</v>
      </c>
      <c r="B140" s="7">
        <v>0.09</v>
      </c>
      <c r="C140" s="1">
        <v>3</v>
      </c>
      <c r="D140" s="1" t="s">
        <v>154</v>
      </c>
      <c r="E140" s="1"/>
      <c r="F140" s="1"/>
      <c r="G140" s="1"/>
      <c r="H140" s="1"/>
      <c r="I140" s="5">
        <v>28.1075</v>
      </c>
      <c r="J140" s="5">
        <v>1.6477313949792</v>
      </c>
      <c r="K140" s="5">
        <v>26.03</v>
      </c>
      <c r="L140" s="1">
        <v>0.25</v>
      </c>
      <c r="M140" s="5">
        <v>27.22</v>
      </c>
      <c r="N140" s="1">
        <v>0.25</v>
      </c>
      <c r="O140" s="5">
        <v>29.05</v>
      </c>
      <c r="P140" s="1">
        <v>0.35</v>
      </c>
      <c r="Q140" s="5">
        <v>30.85</v>
      </c>
      <c r="R140" s="1">
        <v>0.15</v>
      </c>
      <c r="S140" s="1"/>
      <c r="T140" s="1"/>
      <c r="U140" s="1"/>
      <c r="V140" s="1"/>
      <c r="W140" s="1">
        <v>400</v>
      </c>
      <c r="X140" s="1">
        <v>2896</v>
      </c>
    </row>
    <row r="141" spans="1:24" customHeight="1" ht="12.75">
      <c r="A141" s="1" t="s">
        <v>541</v>
      </c>
      <c r="B141" s="7">
        <v>0.17</v>
      </c>
      <c r="C141" s="1">
        <v>3</v>
      </c>
      <c r="D141" s="1" t="s">
        <v>154</v>
      </c>
      <c r="E141" s="1"/>
      <c r="F141" s="1"/>
      <c r="G141" s="1"/>
      <c r="H141" s="1"/>
      <c r="I141" s="5">
        <v>27.4285</v>
      </c>
      <c r="J141" s="5">
        <v>3.6147963635591</v>
      </c>
      <c r="K141" s="5">
        <v>22.87</v>
      </c>
      <c r="L141" s="1">
        <v>0.25</v>
      </c>
      <c r="M141" s="5">
        <v>25.48</v>
      </c>
      <c r="N141" s="1">
        <v>0.25</v>
      </c>
      <c r="O141" s="5">
        <v>29.5</v>
      </c>
      <c r="P141" s="1">
        <v>0.35</v>
      </c>
      <c r="Q141" s="5">
        <v>33.44</v>
      </c>
      <c r="R141" s="1">
        <v>0.15</v>
      </c>
      <c r="S141" s="1"/>
      <c r="T141" s="1"/>
      <c r="U141" s="1"/>
      <c r="V141" s="1"/>
      <c r="W141" s="1">
        <v>400</v>
      </c>
      <c r="X141" s="1">
        <v>2928</v>
      </c>
    </row>
    <row r="142" spans="1:24" customHeight="1" ht="12.75">
      <c r="A142" s="1" t="s">
        <v>542</v>
      </c>
      <c r="B142" s="7">
        <v>163.73</v>
      </c>
      <c r="C142" s="1">
        <v>3</v>
      </c>
      <c r="D142" s="1" t="s">
        <v>154</v>
      </c>
      <c r="E142" s="1"/>
      <c r="F142" s="1"/>
      <c r="G142" s="1"/>
      <c r="H142" s="1"/>
      <c r="I142" s="5">
        <v>37.11</v>
      </c>
      <c r="J142" s="5">
        <v>9.5843622636042</v>
      </c>
      <c r="K142" s="5">
        <v>25.02</v>
      </c>
      <c r="L142" s="1">
        <v>0.25</v>
      </c>
      <c r="M142" s="5">
        <v>31.95</v>
      </c>
      <c r="N142" s="1">
        <v>0.25</v>
      </c>
      <c r="O142" s="5">
        <v>42.6</v>
      </c>
      <c r="P142" s="1">
        <v>0.35</v>
      </c>
      <c r="Q142" s="5">
        <v>53.05</v>
      </c>
      <c r="R142" s="1">
        <v>0.15</v>
      </c>
      <c r="S142" s="1"/>
      <c r="T142" s="1"/>
      <c r="U142" s="1"/>
      <c r="V142" s="1"/>
      <c r="W142" s="1">
        <v>416</v>
      </c>
      <c r="X142" s="1">
        <v>3248</v>
      </c>
    </row>
    <row r="143" spans="1:24" customHeight="1" ht="12.75">
      <c r="A143" s="1" t="s">
        <v>615</v>
      </c>
      <c r="B143" s="7">
        <v>13.11</v>
      </c>
      <c r="C143" s="1">
        <v>3</v>
      </c>
      <c r="D143" s="1" t="s">
        <v>154</v>
      </c>
      <c r="E143" s="1"/>
      <c r="F143" s="1"/>
      <c r="G143" s="1"/>
      <c r="H143" s="1"/>
      <c r="I143" s="5">
        <v>30.1765</v>
      </c>
      <c r="J143" s="5">
        <v>2.6741059720961</v>
      </c>
      <c r="K143" s="5">
        <v>26.8</v>
      </c>
      <c r="L143" s="1">
        <v>0.25</v>
      </c>
      <c r="M143" s="5">
        <v>28.74</v>
      </c>
      <c r="N143" s="1">
        <v>0.25</v>
      </c>
      <c r="O143" s="5">
        <v>31.71</v>
      </c>
      <c r="P143" s="1">
        <v>0.35</v>
      </c>
      <c r="Q143" s="5">
        <v>34.62</v>
      </c>
      <c r="R143" s="1">
        <v>0.15</v>
      </c>
      <c r="S143" s="1"/>
      <c r="T143" s="1"/>
      <c r="U143" s="1"/>
      <c r="V143" s="1"/>
      <c r="W143" s="1">
        <v>416</v>
      </c>
      <c r="X143" s="1">
        <v>3344</v>
      </c>
    </row>
    <row r="144" spans="1:24" customHeight="1" ht="12.75">
      <c r="A144" s="1" t="s">
        <v>616</v>
      </c>
      <c r="B144" s="7">
        <v>2.49</v>
      </c>
      <c r="C144" s="1">
        <v>3</v>
      </c>
      <c r="D144" s="1" t="s">
        <v>154</v>
      </c>
      <c r="E144" s="1"/>
      <c r="F144" s="1"/>
      <c r="G144" s="1"/>
      <c r="H144" s="1"/>
      <c r="I144" s="5">
        <v>39.524</v>
      </c>
      <c r="J144" s="5">
        <v>1.5259305357715</v>
      </c>
      <c r="K144" s="5">
        <v>37.6</v>
      </c>
      <c r="L144" s="1">
        <v>0.25</v>
      </c>
      <c r="M144" s="5">
        <v>38.7</v>
      </c>
      <c r="N144" s="1">
        <v>0.25</v>
      </c>
      <c r="O144" s="5">
        <v>40.4</v>
      </c>
      <c r="P144" s="1">
        <v>0.35</v>
      </c>
      <c r="Q144" s="5">
        <v>42.06</v>
      </c>
      <c r="R144" s="1">
        <v>0.15</v>
      </c>
      <c r="S144" s="1"/>
      <c r="T144" s="1"/>
      <c r="U144" s="1"/>
      <c r="V144" s="1"/>
      <c r="W144" s="1">
        <v>416</v>
      </c>
      <c r="X144" s="1">
        <v>5424</v>
      </c>
    </row>
    <row r="145" spans="1:24" customHeight="1" ht="12.75">
      <c r="A145" s="1" t="s">
        <v>617</v>
      </c>
      <c r="B145" s="7">
        <v>2.59</v>
      </c>
      <c r="C145" s="1">
        <v>3</v>
      </c>
      <c r="D145" s="1" t="s">
        <v>154</v>
      </c>
      <c r="E145" s="1"/>
      <c r="F145" s="1"/>
      <c r="G145" s="1"/>
      <c r="H145" s="1"/>
      <c r="I145" s="5">
        <v>37.4435</v>
      </c>
      <c r="J145" s="5">
        <v>8.5167107940801</v>
      </c>
      <c r="K145" s="5">
        <v>26.7</v>
      </c>
      <c r="L145" s="1">
        <v>0.25</v>
      </c>
      <c r="M145" s="5">
        <v>32.86</v>
      </c>
      <c r="N145" s="1">
        <v>0.25</v>
      </c>
      <c r="O145" s="5">
        <v>42.32</v>
      </c>
      <c r="P145" s="1">
        <v>0.35</v>
      </c>
      <c r="Q145" s="5">
        <v>51.61</v>
      </c>
      <c r="R145" s="1">
        <v>0.15</v>
      </c>
      <c r="S145" s="1"/>
      <c r="T145" s="1"/>
      <c r="U145" s="1"/>
      <c r="V145" s="1"/>
      <c r="W145" s="1">
        <v>416</v>
      </c>
      <c r="X145" s="1">
        <v>5456</v>
      </c>
    </row>
    <row r="146" spans="1:24" customHeight="1" ht="12.75">
      <c r="A146" s="1" t="s">
        <v>618</v>
      </c>
      <c r="B146" s="7">
        <v>14.71</v>
      </c>
      <c r="C146" s="1">
        <v>3</v>
      </c>
      <c r="D146" s="1" t="s">
        <v>154</v>
      </c>
      <c r="E146" s="1"/>
      <c r="F146" s="1"/>
      <c r="G146" s="1"/>
      <c r="H146" s="1"/>
      <c r="I146" s="5">
        <v>27.0125</v>
      </c>
      <c r="J146" s="5">
        <v>13.526635529576</v>
      </c>
      <c r="K146" s="5">
        <v>9.95</v>
      </c>
      <c r="L146" s="1">
        <v>0.25</v>
      </c>
      <c r="M146" s="5">
        <v>19.73</v>
      </c>
      <c r="N146" s="1">
        <v>0.25</v>
      </c>
      <c r="O146" s="5">
        <v>34.76</v>
      </c>
      <c r="P146" s="1">
        <v>0.35</v>
      </c>
      <c r="Q146" s="5">
        <v>49.51</v>
      </c>
      <c r="R146" s="1">
        <v>0.15</v>
      </c>
      <c r="S146" s="1"/>
      <c r="T146" s="1"/>
      <c r="U146" s="1"/>
      <c r="V146" s="1"/>
      <c r="W146" s="1">
        <v>400</v>
      </c>
      <c r="X146" s="1">
        <v>6512</v>
      </c>
    </row>
    <row r="147" spans="1:24" customHeight="1" ht="12.75">
      <c r="A147" s="1" t="s">
        <v>619</v>
      </c>
      <c r="B147" s="7">
        <v>12.88</v>
      </c>
      <c r="C147" s="1">
        <v>3</v>
      </c>
      <c r="D147" s="1" t="s">
        <v>154</v>
      </c>
      <c r="E147" s="1"/>
      <c r="F147" s="1"/>
      <c r="G147" s="1"/>
      <c r="H147" s="1"/>
      <c r="I147" s="5">
        <v>29.197</v>
      </c>
      <c r="J147" s="5">
        <v>5.5252774590965</v>
      </c>
      <c r="K147" s="5">
        <v>22.23</v>
      </c>
      <c r="L147" s="1">
        <v>0.25</v>
      </c>
      <c r="M147" s="5">
        <v>26.22</v>
      </c>
      <c r="N147" s="1">
        <v>0.25</v>
      </c>
      <c r="O147" s="5">
        <v>32.36</v>
      </c>
      <c r="P147" s="1">
        <v>0.35</v>
      </c>
      <c r="Q147" s="5">
        <v>38.39</v>
      </c>
      <c r="R147" s="1">
        <v>0.15</v>
      </c>
      <c r="S147" s="1"/>
      <c r="T147" s="1"/>
      <c r="U147" s="1"/>
      <c r="V147" s="1"/>
      <c r="W147" s="1">
        <v>400</v>
      </c>
      <c r="X147" s="1">
        <v>6544</v>
      </c>
    </row>
    <row r="148" spans="1:24" customHeight="1" ht="12.75">
      <c r="A148" s="1" t="s">
        <v>620</v>
      </c>
      <c r="B148" s="7">
        <v>95.59</v>
      </c>
      <c r="C148" s="1">
        <v>3</v>
      </c>
      <c r="D148" s="1" t="s">
        <v>154</v>
      </c>
      <c r="E148" s="1"/>
      <c r="F148" s="1"/>
      <c r="G148" s="1"/>
      <c r="H148" s="1"/>
      <c r="I148" s="5">
        <v>29.0645</v>
      </c>
      <c r="J148" s="5">
        <v>1.4941401373365</v>
      </c>
      <c r="K148" s="5">
        <v>27.18</v>
      </c>
      <c r="L148" s="1">
        <v>0.25</v>
      </c>
      <c r="M148" s="5">
        <v>28.26</v>
      </c>
      <c r="N148" s="1">
        <v>0.25</v>
      </c>
      <c r="O148" s="5">
        <v>29.92</v>
      </c>
      <c r="P148" s="1">
        <v>0.35</v>
      </c>
      <c r="Q148" s="5">
        <v>31.55</v>
      </c>
      <c r="R148" s="1">
        <v>0.15</v>
      </c>
      <c r="S148" s="1"/>
      <c r="T148" s="1"/>
      <c r="U148" s="1"/>
      <c r="V148" s="1"/>
      <c r="W148" s="1">
        <v>400</v>
      </c>
      <c r="X148" s="1">
        <v>6960</v>
      </c>
    </row>
    <row r="149" spans="1:24" customHeight="1" ht="12.75">
      <c r="A149" s="1" t="s">
        <v>621</v>
      </c>
      <c r="B149" s="7">
        <v>31.39</v>
      </c>
      <c r="C149" s="1">
        <v>3</v>
      </c>
      <c r="D149" s="1" t="s">
        <v>154</v>
      </c>
      <c r="E149" s="1"/>
      <c r="F149" s="1"/>
      <c r="G149" s="1"/>
      <c r="H149" s="1"/>
      <c r="I149" s="5">
        <v>39.786</v>
      </c>
      <c r="J149" s="5">
        <v>1.9226346506812</v>
      </c>
      <c r="K149" s="5">
        <v>37.36</v>
      </c>
      <c r="L149" s="1">
        <v>0.25</v>
      </c>
      <c r="M149" s="5">
        <v>38.75</v>
      </c>
      <c r="N149" s="1">
        <v>0.25</v>
      </c>
      <c r="O149" s="5">
        <v>40.89</v>
      </c>
      <c r="P149" s="1">
        <v>0.35</v>
      </c>
      <c r="Q149" s="5">
        <v>42.98</v>
      </c>
      <c r="R149" s="1">
        <v>0.15</v>
      </c>
      <c r="S149" s="1"/>
      <c r="T149" s="1"/>
      <c r="U149" s="1"/>
      <c r="V149" s="1"/>
      <c r="W149" s="1">
        <v>400</v>
      </c>
      <c r="X149" s="1">
        <v>6992</v>
      </c>
    </row>
    <row r="150" spans="1:24" customHeight="1" ht="12.75">
      <c r="A150" s="1" t="s">
        <v>622</v>
      </c>
      <c r="B150" s="7">
        <v>7.9</v>
      </c>
      <c r="C150" s="1">
        <v>3</v>
      </c>
      <c r="D150" s="1" t="s">
        <v>154</v>
      </c>
      <c r="E150" s="1"/>
      <c r="F150" s="1"/>
      <c r="G150" s="1"/>
      <c r="H150" s="1"/>
      <c r="I150" s="5">
        <v>39.462</v>
      </c>
      <c r="J150" s="5">
        <v>4.568789336356</v>
      </c>
      <c r="K150" s="5">
        <v>33.7</v>
      </c>
      <c r="L150" s="1">
        <v>0.25</v>
      </c>
      <c r="M150" s="5">
        <v>37</v>
      </c>
      <c r="N150" s="1">
        <v>0.25</v>
      </c>
      <c r="O150" s="5">
        <v>42.08</v>
      </c>
      <c r="P150" s="1">
        <v>0.35</v>
      </c>
      <c r="Q150" s="5">
        <v>47.06</v>
      </c>
      <c r="R150" s="1">
        <v>0.15</v>
      </c>
      <c r="S150" s="1"/>
      <c r="T150" s="1"/>
      <c r="U150" s="1"/>
      <c r="V150" s="1"/>
      <c r="W150" s="1">
        <v>400</v>
      </c>
      <c r="X150" s="1">
        <v>7024</v>
      </c>
    </row>
    <row r="151" spans="1:24" customHeight="1" ht="12.75">
      <c r="A151" s="1" t="s">
        <v>623</v>
      </c>
      <c r="B151" s="7">
        <v>0.08</v>
      </c>
      <c r="C151" s="1">
        <v>3</v>
      </c>
      <c r="D151" s="1" t="s">
        <v>154</v>
      </c>
      <c r="E151" s="1"/>
      <c r="F151" s="1"/>
      <c r="G151" s="1"/>
      <c r="H151" s="1"/>
      <c r="I151" s="5">
        <v>38.6085</v>
      </c>
      <c r="J151" s="5">
        <v>1.5931518289228</v>
      </c>
      <c r="K151" s="5">
        <v>36.6</v>
      </c>
      <c r="L151" s="1">
        <v>0.25</v>
      </c>
      <c r="M151" s="5">
        <v>37.75</v>
      </c>
      <c r="N151" s="1">
        <v>0.25</v>
      </c>
      <c r="O151" s="5">
        <v>39.52</v>
      </c>
      <c r="P151" s="1">
        <v>0.35</v>
      </c>
      <c r="Q151" s="5">
        <v>41.26</v>
      </c>
      <c r="R151" s="1">
        <v>0.15</v>
      </c>
      <c r="S151" s="1"/>
      <c r="T151" s="1"/>
      <c r="U151" s="1"/>
      <c r="V151" s="1"/>
      <c r="W151" s="1">
        <v>400</v>
      </c>
      <c r="X151" s="1">
        <v>7056</v>
      </c>
    </row>
    <row r="152" spans="1:24" customHeight="1" ht="12.75">
      <c r="A152" s="1" t="s">
        <v>624</v>
      </c>
      <c r="B152" s="7">
        <v>14.15</v>
      </c>
      <c r="C152" s="1">
        <v>3</v>
      </c>
      <c r="D152" s="1" t="s">
        <v>154</v>
      </c>
      <c r="E152" s="1"/>
      <c r="F152" s="1"/>
      <c r="G152" s="1"/>
      <c r="H152" s="1"/>
      <c r="I152" s="5">
        <v>32.583</v>
      </c>
      <c r="J152" s="5">
        <v>3.047359676835</v>
      </c>
      <c r="K152" s="5">
        <v>28.74</v>
      </c>
      <c r="L152" s="1">
        <v>0.25</v>
      </c>
      <c r="M152" s="5">
        <v>30.94</v>
      </c>
      <c r="N152" s="1">
        <v>0.25</v>
      </c>
      <c r="O152" s="5">
        <v>34.33</v>
      </c>
      <c r="P152" s="1">
        <v>0.35</v>
      </c>
      <c r="Q152" s="5">
        <v>37.65</v>
      </c>
      <c r="R152" s="1">
        <v>0.15</v>
      </c>
      <c r="S152" s="1"/>
      <c r="T152" s="1"/>
      <c r="U152" s="1"/>
      <c r="V152" s="1"/>
      <c r="W152" s="1">
        <v>400</v>
      </c>
      <c r="X152" s="1">
        <v>7696</v>
      </c>
    </row>
    <row r="153" spans="1:24" customHeight="1" ht="12.75">
      <c r="A153" s="1" t="s">
        <v>625</v>
      </c>
      <c r="B153" s="7">
        <v>2.85</v>
      </c>
      <c r="C153" s="1">
        <v>3</v>
      </c>
      <c r="D153" s="1" t="s">
        <v>154</v>
      </c>
      <c r="E153" s="1"/>
      <c r="F153" s="1"/>
      <c r="G153" s="1"/>
      <c r="H153" s="1"/>
      <c r="I153" s="5">
        <v>40.115</v>
      </c>
      <c r="J153" s="5">
        <v>11.592509434976</v>
      </c>
      <c r="K153" s="5">
        <v>25.49</v>
      </c>
      <c r="L153" s="1">
        <v>0.25</v>
      </c>
      <c r="M153" s="5">
        <v>33.88</v>
      </c>
      <c r="N153" s="1">
        <v>0.25</v>
      </c>
      <c r="O153" s="5">
        <v>46.75</v>
      </c>
      <c r="P153" s="1">
        <v>0.35</v>
      </c>
      <c r="Q153" s="5">
        <v>59.4</v>
      </c>
      <c r="R153" s="1">
        <v>0.15</v>
      </c>
      <c r="S153" s="1"/>
      <c r="T153" s="1"/>
      <c r="U153" s="1"/>
      <c r="V153" s="1"/>
      <c r="W153" s="1">
        <v>400</v>
      </c>
      <c r="X153" s="1">
        <v>7856</v>
      </c>
    </row>
    <row r="154" spans="1:24" customHeight="1" ht="12.75">
      <c r="A154" s="1" t="s">
        <v>626</v>
      </c>
      <c r="B154" s="7">
        <v>63.84</v>
      </c>
      <c r="C154" s="1">
        <v>3</v>
      </c>
      <c r="D154" s="1" t="s">
        <v>154</v>
      </c>
      <c r="E154" s="1"/>
      <c r="F154" s="1"/>
      <c r="G154" s="1"/>
      <c r="H154" s="1"/>
      <c r="I154" s="5">
        <v>153.3385</v>
      </c>
      <c r="J154" s="5">
        <v>38.315148998144</v>
      </c>
      <c r="K154" s="5">
        <v>105.01</v>
      </c>
      <c r="L154" s="1">
        <v>0.25</v>
      </c>
      <c r="M154" s="5">
        <v>132.71</v>
      </c>
      <c r="N154" s="1">
        <v>0.25</v>
      </c>
      <c r="O154" s="5">
        <v>175.28</v>
      </c>
      <c r="P154" s="1">
        <v>0.35</v>
      </c>
      <c r="Q154" s="5">
        <v>217.07</v>
      </c>
      <c r="R154" s="1">
        <v>0.15</v>
      </c>
      <c r="S154" s="1"/>
      <c r="T154" s="1"/>
      <c r="U154" s="1"/>
      <c r="V154" s="1"/>
      <c r="W154" s="1">
        <v>400</v>
      </c>
      <c r="X154" s="1">
        <v>7888</v>
      </c>
    </row>
    <row r="155" spans="1:24" customHeight="1" ht="12.75">
      <c r="A155" s="1" t="s">
        <v>627</v>
      </c>
      <c r="B155" s="7">
        <v>0.8</v>
      </c>
      <c r="C155" s="1">
        <v>3</v>
      </c>
      <c r="D155" s="1" t="s">
        <v>154</v>
      </c>
      <c r="E155" s="1"/>
      <c r="F155" s="1"/>
      <c r="G155" s="1"/>
      <c r="H155" s="1"/>
      <c r="I155" s="5">
        <v>41.027</v>
      </c>
      <c r="J155" s="5">
        <v>12.127007503915</v>
      </c>
      <c r="K155" s="5">
        <v>25.73</v>
      </c>
      <c r="L155" s="1">
        <v>0.25</v>
      </c>
      <c r="M155" s="5">
        <v>34.5</v>
      </c>
      <c r="N155" s="1">
        <v>0.25</v>
      </c>
      <c r="O155" s="5">
        <v>47.97</v>
      </c>
      <c r="P155" s="1">
        <v>0.35</v>
      </c>
      <c r="Q155" s="5">
        <v>61.2</v>
      </c>
      <c r="R155" s="1">
        <v>0.15</v>
      </c>
      <c r="S155" s="1"/>
      <c r="T155" s="1"/>
      <c r="U155" s="1"/>
      <c r="V155" s="1"/>
      <c r="W155" s="1">
        <v>400</v>
      </c>
      <c r="X155" s="1">
        <v>7920</v>
      </c>
    </row>
    <row r="156" spans="1:24" customHeight="1" ht="12.75">
      <c r="A156" s="1" t="s">
        <v>628</v>
      </c>
      <c r="B156" s="7">
        <v>2.23</v>
      </c>
      <c r="C156" s="1">
        <v>3</v>
      </c>
      <c r="D156" s="1" t="s">
        <v>154</v>
      </c>
      <c r="E156" s="1"/>
      <c r="F156" s="1"/>
      <c r="G156" s="1"/>
      <c r="H156" s="1"/>
      <c r="I156" s="5">
        <v>40.0405</v>
      </c>
      <c r="J156" s="5">
        <v>2.9907766131893</v>
      </c>
      <c r="K156" s="5">
        <v>36.27</v>
      </c>
      <c r="L156" s="1">
        <v>0.25</v>
      </c>
      <c r="M156" s="5">
        <v>38.43</v>
      </c>
      <c r="N156" s="1">
        <v>0.25</v>
      </c>
      <c r="O156" s="5">
        <v>41.75</v>
      </c>
      <c r="P156" s="1">
        <v>0.35</v>
      </c>
      <c r="Q156" s="5">
        <v>45.02</v>
      </c>
      <c r="R156" s="1">
        <v>0.15</v>
      </c>
      <c r="S156" s="1"/>
      <c r="T156" s="1"/>
      <c r="U156" s="1"/>
      <c r="V156" s="1"/>
      <c r="W156" s="1">
        <v>400</v>
      </c>
      <c r="X156" s="1">
        <v>7952</v>
      </c>
    </row>
    <row r="157" spans="1:24" customHeight="1" ht="12.75">
      <c r="A157" s="1" t="s">
        <v>629</v>
      </c>
      <c r="B157" s="7">
        <v>0.49</v>
      </c>
      <c r="C157" s="1">
        <v>3</v>
      </c>
      <c r="D157" s="1" t="s">
        <v>154</v>
      </c>
      <c r="E157" s="1"/>
      <c r="F157" s="1"/>
      <c r="G157" s="1"/>
      <c r="H157" s="1"/>
      <c r="I157" s="5">
        <v>31.33</v>
      </c>
      <c r="J157" s="5">
        <v>9.9016917746413</v>
      </c>
      <c r="K157" s="5">
        <v>18.84</v>
      </c>
      <c r="L157" s="1">
        <v>0.25</v>
      </c>
      <c r="M157" s="5">
        <v>26</v>
      </c>
      <c r="N157" s="1">
        <v>0.25</v>
      </c>
      <c r="O157" s="5">
        <v>37</v>
      </c>
      <c r="P157" s="1">
        <v>0.35</v>
      </c>
      <c r="Q157" s="5">
        <v>47.8</v>
      </c>
      <c r="R157" s="1">
        <v>0.15</v>
      </c>
      <c r="S157" s="1"/>
      <c r="T157" s="1"/>
      <c r="U157" s="1"/>
      <c r="V157" s="1"/>
      <c r="W157" s="1">
        <v>400</v>
      </c>
      <c r="X157" s="1">
        <v>7984</v>
      </c>
    </row>
    <row r="158" spans="1:24" customHeight="1" ht="12.75">
      <c r="A158" s="1" t="s">
        <v>630</v>
      </c>
      <c r="B158" s="7">
        <v>0.45</v>
      </c>
      <c r="C158" s="1">
        <v>3</v>
      </c>
      <c r="D158" s="1" t="s">
        <v>154</v>
      </c>
      <c r="E158" s="1"/>
      <c r="F158" s="1"/>
      <c r="G158" s="1"/>
      <c r="H158" s="1"/>
      <c r="I158" s="5">
        <v>36.092</v>
      </c>
      <c r="J158" s="5">
        <v>1.4972962298757</v>
      </c>
      <c r="K158" s="5">
        <v>34.2</v>
      </c>
      <c r="L158" s="1">
        <v>0.25</v>
      </c>
      <c r="M158" s="5">
        <v>35.29</v>
      </c>
      <c r="N158" s="1">
        <v>0.25</v>
      </c>
      <c r="O158" s="5">
        <v>36.95</v>
      </c>
      <c r="P158" s="1">
        <v>0.35</v>
      </c>
      <c r="Q158" s="5">
        <v>38.58</v>
      </c>
      <c r="R158" s="1">
        <v>0.15</v>
      </c>
      <c r="S158" s="1"/>
      <c r="T158" s="1"/>
      <c r="U158" s="1"/>
      <c r="V158" s="1"/>
      <c r="W158" s="1">
        <v>400</v>
      </c>
      <c r="X158" s="1">
        <v>8016</v>
      </c>
    </row>
    <row r="159" spans="1:24" customHeight="1" ht="12.75">
      <c r="A159" s="1" t="s">
        <v>631</v>
      </c>
      <c r="B159" s="7">
        <v>13.88</v>
      </c>
      <c r="C159" s="1">
        <v>3</v>
      </c>
      <c r="D159" s="1" t="s">
        <v>154</v>
      </c>
      <c r="E159" s="1"/>
      <c r="F159" s="1"/>
      <c r="G159" s="1"/>
      <c r="H159" s="1"/>
      <c r="I159" s="5">
        <v>29.5675</v>
      </c>
      <c r="J159" s="5">
        <v>5.4136234399892</v>
      </c>
      <c r="K159" s="5">
        <v>22.74</v>
      </c>
      <c r="L159" s="1">
        <v>0.25</v>
      </c>
      <c r="M159" s="5">
        <v>26.65</v>
      </c>
      <c r="N159" s="1">
        <v>0.25</v>
      </c>
      <c r="O159" s="5">
        <v>32.67</v>
      </c>
      <c r="P159" s="1">
        <v>0.35</v>
      </c>
      <c r="Q159" s="5">
        <v>38.57</v>
      </c>
      <c r="R159" s="1">
        <v>0.15</v>
      </c>
      <c r="S159" s="1"/>
      <c r="T159" s="1"/>
      <c r="U159" s="1"/>
      <c r="V159" s="1"/>
      <c r="W159" s="1">
        <v>400</v>
      </c>
      <c r="X159" s="1">
        <v>8048</v>
      </c>
    </row>
    <row r="160" spans="1:24" customHeight="1" ht="12.75">
      <c r="A160" s="1" t="s">
        <v>632</v>
      </c>
      <c r="B160" s="7">
        <v>4.92</v>
      </c>
      <c r="C160" s="1">
        <v>3</v>
      </c>
      <c r="D160" s="1" t="s">
        <v>154</v>
      </c>
      <c r="E160" s="1"/>
      <c r="F160" s="1"/>
      <c r="G160" s="1"/>
      <c r="H160" s="1"/>
      <c r="I160" s="5">
        <v>29.3775</v>
      </c>
      <c r="J160" s="5">
        <v>4.2551050222057</v>
      </c>
      <c r="K160" s="5">
        <v>24.01</v>
      </c>
      <c r="L160" s="1">
        <v>0.25</v>
      </c>
      <c r="M160" s="5">
        <v>27.09</v>
      </c>
      <c r="N160" s="1">
        <v>0.25</v>
      </c>
      <c r="O160" s="5">
        <v>31.81</v>
      </c>
      <c r="P160" s="1">
        <v>0.35</v>
      </c>
      <c r="Q160" s="5">
        <v>36.46</v>
      </c>
      <c r="R160" s="1">
        <v>0.15</v>
      </c>
      <c r="S160" s="1"/>
      <c r="T160" s="1"/>
      <c r="U160" s="1"/>
      <c r="V160" s="1"/>
      <c r="W160" s="1">
        <v>400</v>
      </c>
      <c r="X160" s="1">
        <v>8496</v>
      </c>
    </row>
    <row r="161" spans="1:24" customHeight="1" ht="12.75">
      <c r="A161" s="1" t="s">
        <v>633</v>
      </c>
      <c r="B161" s="7">
        <v>88.8</v>
      </c>
      <c r="C161" s="1">
        <v>3</v>
      </c>
      <c r="D161" s="1" t="s">
        <v>154</v>
      </c>
      <c r="E161" s="1"/>
      <c r="F161" s="1"/>
      <c r="G161" s="1"/>
      <c r="H161" s="1"/>
      <c r="I161" s="5">
        <v>20.842</v>
      </c>
      <c r="J161" s="5">
        <v>14.233016405527</v>
      </c>
      <c r="K161" s="5">
        <v>2.89</v>
      </c>
      <c r="L161" s="1">
        <v>0.25</v>
      </c>
      <c r="M161" s="5">
        <v>13.18</v>
      </c>
      <c r="N161" s="1">
        <v>0.25</v>
      </c>
      <c r="O161" s="5">
        <v>28.99</v>
      </c>
      <c r="P161" s="1">
        <v>0.35</v>
      </c>
      <c r="Q161" s="5">
        <v>44.52</v>
      </c>
      <c r="R161" s="1">
        <v>0.15</v>
      </c>
      <c r="S161" s="1"/>
      <c r="T161" s="1"/>
      <c r="U161" s="1"/>
      <c r="V161" s="1"/>
      <c r="W161" s="1">
        <v>400</v>
      </c>
      <c r="X161" s="1">
        <v>8720</v>
      </c>
    </row>
    <row r="162" spans="1:24" customHeight="1" ht="12.75">
      <c r="A162" s="1" t="s">
        <v>634</v>
      </c>
      <c r="B162" s="7">
        <v>2.51</v>
      </c>
      <c r="C162" s="1">
        <v>3</v>
      </c>
      <c r="D162" s="1" t="s">
        <v>154</v>
      </c>
      <c r="E162" s="1"/>
      <c r="F162" s="1"/>
      <c r="G162" s="1"/>
      <c r="H162" s="1"/>
      <c r="I162" s="5">
        <v>30.484</v>
      </c>
      <c r="J162" s="5">
        <v>7.115933810822</v>
      </c>
      <c r="K162" s="5">
        <v>21.51</v>
      </c>
      <c r="L162" s="1">
        <v>0.25</v>
      </c>
      <c r="M162" s="5">
        <v>26.65</v>
      </c>
      <c r="N162" s="1">
        <v>0.25</v>
      </c>
      <c r="O162" s="5">
        <v>34.56</v>
      </c>
      <c r="P162" s="1">
        <v>0.35</v>
      </c>
      <c r="Q162" s="5">
        <v>42.32</v>
      </c>
      <c r="R162" s="1">
        <v>0.15</v>
      </c>
      <c r="S162" s="1"/>
      <c r="T162" s="1"/>
      <c r="U162" s="1"/>
      <c r="V162" s="1"/>
      <c r="W162" s="1">
        <v>400</v>
      </c>
      <c r="X162" s="1">
        <v>8752</v>
      </c>
    </row>
    <row r="163" spans="1:24" customHeight="1" ht="12.75">
      <c r="A163" s="1" t="s">
        <v>635</v>
      </c>
      <c r="B163" s="7">
        <v>3.32</v>
      </c>
      <c r="C163" s="1">
        <v>2</v>
      </c>
      <c r="D163" s="1" t="s">
        <v>154</v>
      </c>
      <c r="E163" s="1"/>
      <c r="F163" s="1"/>
      <c r="G163" s="1"/>
      <c r="H163" s="1"/>
      <c r="I163" s="5">
        <v>30.28</v>
      </c>
      <c r="J163" s="5">
        <v>2.3789073121919</v>
      </c>
      <c r="K163" s="5">
        <v>27.28</v>
      </c>
      <c r="L163" s="1">
        <v>0.25</v>
      </c>
      <c r="M163" s="5">
        <v>29</v>
      </c>
      <c r="N163" s="1">
        <v>0.25</v>
      </c>
      <c r="O163" s="5">
        <v>31.64</v>
      </c>
      <c r="P163" s="1">
        <v>0.35</v>
      </c>
      <c r="Q163" s="5">
        <v>34.24</v>
      </c>
      <c r="R163" s="1">
        <v>0.15</v>
      </c>
      <c r="S163" s="1"/>
      <c r="T163" s="1"/>
      <c r="U163" s="1"/>
      <c r="V163" s="1"/>
      <c r="W163" s="1">
        <v>576</v>
      </c>
      <c r="X163" s="1">
        <v>64</v>
      </c>
    </row>
    <row r="164" spans="1:24" customHeight="1" ht="12.75">
      <c r="A164" s="1" t="s">
        <v>636</v>
      </c>
      <c r="B164" s="7">
        <v>2.93</v>
      </c>
      <c r="C164" s="1">
        <v>2</v>
      </c>
      <c r="D164" s="1" t="s">
        <v>154</v>
      </c>
      <c r="E164" s="1"/>
      <c r="F164" s="1"/>
      <c r="G164" s="1"/>
      <c r="H164" s="1"/>
      <c r="I164" s="5">
        <v>39.9305</v>
      </c>
      <c r="J164" s="5">
        <v>2.3471205231091</v>
      </c>
      <c r="K164" s="5">
        <v>36.97</v>
      </c>
      <c r="L164" s="1">
        <v>0.25</v>
      </c>
      <c r="M164" s="5">
        <v>38.67</v>
      </c>
      <c r="N164" s="1">
        <v>0.25</v>
      </c>
      <c r="O164" s="5">
        <v>41.27</v>
      </c>
      <c r="P164" s="1">
        <v>0.35</v>
      </c>
      <c r="Q164" s="5">
        <v>43.84</v>
      </c>
      <c r="R164" s="1">
        <v>0.15</v>
      </c>
      <c r="S164" s="1"/>
      <c r="T164" s="1"/>
      <c r="U164" s="1"/>
      <c r="V164" s="1"/>
      <c r="W164" s="1">
        <v>576</v>
      </c>
      <c r="X164" s="1">
        <v>96</v>
      </c>
    </row>
    <row r="165" spans="1:24" customHeight="1" ht="12.75">
      <c r="A165" s="1" t="s">
        <v>637</v>
      </c>
      <c r="B165" s="7">
        <v>4.32</v>
      </c>
      <c r="C165" s="1">
        <v>2</v>
      </c>
      <c r="D165" s="1" t="s">
        <v>154</v>
      </c>
      <c r="E165" s="1"/>
      <c r="F165" s="1"/>
      <c r="G165" s="1"/>
      <c r="H165" s="1"/>
      <c r="I165" s="5">
        <v>35.935</v>
      </c>
      <c r="J165" s="5">
        <v>5.5455725583568</v>
      </c>
      <c r="K165" s="5">
        <v>28.94</v>
      </c>
      <c r="L165" s="1">
        <v>0.25</v>
      </c>
      <c r="M165" s="5">
        <v>32.95</v>
      </c>
      <c r="N165" s="1">
        <v>0.25</v>
      </c>
      <c r="O165" s="5">
        <v>39.11</v>
      </c>
      <c r="P165" s="1">
        <v>0.35</v>
      </c>
      <c r="Q165" s="5">
        <v>45.16</v>
      </c>
      <c r="R165" s="1">
        <v>0.15</v>
      </c>
      <c r="S165" s="1"/>
      <c r="T165" s="1"/>
      <c r="U165" s="1"/>
      <c r="V165" s="1"/>
      <c r="W165" s="1">
        <v>576</v>
      </c>
      <c r="X165" s="1">
        <v>128</v>
      </c>
    </row>
    <row r="166" spans="1:24" customHeight="1" ht="12.75">
      <c r="A166" s="1" t="s">
        <v>638</v>
      </c>
      <c r="B166" s="7">
        <v>59.48</v>
      </c>
      <c r="C166" s="1">
        <v>2</v>
      </c>
      <c r="D166" s="1" t="s">
        <v>154</v>
      </c>
      <c r="E166" s="1"/>
      <c r="F166" s="1"/>
      <c r="G166" s="1"/>
      <c r="H166" s="1"/>
      <c r="I166" s="5">
        <v>36.668</v>
      </c>
      <c r="J166" s="5">
        <v>7.4434109116721</v>
      </c>
      <c r="K166" s="5">
        <v>27.28</v>
      </c>
      <c r="L166" s="1">
        <v>0.25</v>
      </c>
      <c r="M166" s="5">
        <v>32.66</v>
      </c>
      <c r="N166" s="1">
        <v>0.25</v>
      </c>
      <c r="O166" s="5">
        <v>40.93</v>
      </c>
      <c r="P166" s="1">
        <v>0.35</v>
      </c>
      <c r="Q166" s="5">
        <v>49.05</v>
      </c>
      <c r="R166" s="1">
        <v>0.15</v>
      </c>
      <c r="S166" s="1"/>
      <c r="T166" s="1"/>
      <c r="U166" s="1"/>
      <c r="V166" s="1"/>
      <c r="W166" s="1">
        <v>576</v>
      </c>
      <c r="X166" s="1">
        <v>160</v>
      </c>
    </row>
    <row r="167" spans="1:24" customHeight="1" ht="12.75">
      <c r="A167" s="1" t="s">
        <v>639</v>
      </c>
      <c r="B167" s="7">
        <v>85.25</v>
      </c>
      <c r="C167" s="1">
        <v>2</v>
      </c>
      <c r="D167" s="1" t="s">
        <v>154</v>
      </c>
      <c r="E167" s="1"/>
      <c r="F167" s="1"/>
      <c r="G167" s="1"/>
      <c r="H167" s="1"/>
      <c r="I167" s="5">
        <v>31.4255</v>
      </c>
      <c r="J167" s="5">
        <v>2.9553434233605</v>
      </c>
      <c r="K167" s="5">
        <v>27.7</v>
      </c>
      <c r="L167" s="1">
        <v>0.25</v>
      </c>
      <c r="M167" s="5">
        <v>29.83</v>
      </c>
      <c r="N167" s="1">
        <v>0.25</v>
      </c>
      <c r="O167" s="5">
        <v>33.12</v>
      </c>
      <c r="P167" s="1">
        <v>0.35</v>
      </c>
      <c r="Q167" s="5">
        <v>36.34</v>
      </c>
      <c r="R167" s="1">
        <v>0.15</v>
      </c>
      <c r="S167" s="1"/>
      <c r="T167" s="1"/>
      <c r="U167" s="1"/>
      <c r="V167" s="1"/>
      <c r="W167" s="1">
        <v>576</v>
      </c>
      <c r="X167" s="1">
        <v>192</v>
      </c>
    </row>
    <row r="168" spans="1:24" customHeight="1" ht="12.75">
      <c r="A168" s="1" t="s">
        <v>640</v>
      </c>
      <c r="B168" s="7">
        <v>83.99</v>
      </c>
      <c r="C168" s="1">
        <v>2</v>
      </c>
      <c r="D168" s="1" t="s">
        <v>154</v>
      </c>
      <c r="E168" s="1"/>
      <c r="F168" s="1"/>
      <c r="G168" s="1"/>
      <c r="H168" s="1"/>
      <c r="I168" s="5">
        <v>34.581</v>
      </c>
      <c r="J168" s="5">
        <v>5.8128219480731</v>
      </c>
      <c r="K168" s="5">
        <v>27.25</v>
      </c>
      <c r="L168" s="1">
        <v>0.25</v>
      </c>
      <c r="M168" s="5">
        <v>31.45</v>
      </c>
      <c r="N168" s="1">
        <v>0.25</v>
      </c>
      <c r="O168" s="5">
        <v>37.91</v>
      </c>
      <c r="P168" s="1">
        <v>0.35</v>
      </c>
      <c r="Q168" s="5">
        <v>44.25</v>
      </c>
      <c r="R168" s="1">
        <v>0.15</v>
      </c>
      <c r="S168" s="1"/>
      <c r="T168" s="1"/>
      <c r="U168" s="1"/>
      <c r="V168" s="1"/>
      <c r="W168" s="1">
        <v>576</v>
      </c>
      <c r="X168" s="1">
        <v>224</v>
      </c>
    </row>
    <row r="169" spans="1:24" customHeight="1" ht="12.75">
      <c r="A169" s="1" t="s">
        <v>641</v>
      </c>
      <c r="B169" s="7">
        <v>50.14</v>
      </c>
      <c r="C169" s="1">
        <v>2</v>
      </c>
      <c r="D169" s="1" t="s">
        <v>154</v>
      </c>
      <c r="E169" s="1"/>
      <c r="F169" s="1"/>
      <c r="G169" s="1"/>
      <c r="H169" s="1"/>
      <c r="I169" s="5">
        <v>34.756</v>
      </c>
      <c r="J169" s="5">
        <v>3.7068131865526</v>
      </c>
      <c r="K169" s="5">
        <v>30.08</v>
      </c>
      <c r="L169" s="1">
        <v>0.25</v>
      </c>
      <c r="M169" s="5">
        <v>32.76</v>
      </c>
      <c r="N169" s="1">
        <v>0.25</v>
      </c>
      <c r="O169" s="5">
        <v>36.88</v>
      </c>
      <c r="P169" s="1">
        <v>0.35</v>
      </c>
      <c r="Q169" s="5">
        <v>40.92</v>
      </c>
      <c r="R169" s="1">
        <v>0.15</v>
      </c>
      <c r="S169" s="1"/>
      <c r="T169" s="1"/>
      <c r="U169" s="1"/>
      <c r="V169" s="1"/>
      <c r="W169" s="1">
        <v>576</v>
      </c>
      <c r="X169" s="1">
        <v>256</v>
      </c>
    </row>
    <row r="170" spans="1:24" customHeight="1" ht="12.75">
      <c r="A170" s="1" t="s">
        <v>642</v>
      </c>
      <c r="B170" s="7">
        <v>35.42</v>
      </c>
      <c r="C170" s="1">
        <v>2</v>
      </c>
      <c r="D170" s="1" t="s">
        <v>154</v>
      </c>
      <c r="E170" s="1"/>
      <c r="F170" s="1"/>
      <c r="G170" s="1"/>
      <c r="H170" s="1"/>
      <c r="I170" s="5">
        <v>37.2345</v>
      </c>
      <c r="J170" s="5">
        <v>4.6563069862285</v>
      </c>
      <c r="K170" s="5">
        <v>31.36</v>
      </c>
      <c r="L170" s="1">
        <v>0.25</v>
      </c>
      <c r="M170" s="5">
        <v>34.73</v>
      </c>
      <c r="N170" s="1">
        <v>0.25</v>
      </c>
      <c r="O170" s="5">
        <v>39.9</v>
      </c>
      <c r="P170" s="1">
        <v>0.35</v>
      </c>
      <c r="Q170" s="5">
        <v>44.98</v>
      </c>
      <c r="R170" s="1">
        <v>0.15</v>
      </c>
      <c r="S170" s="1"/>
      <c r="T170" s="1"/>
      <c r="U170" s="1"/>
      <c r="V170" s="1"/>
      <c r="W170" s="1">
        <v>576</v>
      </c>
      <c r="X170" s="1">
        <v>288</v>
      </c>
    </row>
    <row r="171" spans="1:24" customHeight="1" ht="12.75">
      <c r="A171" s="1" t="s">
        <v>643</v>
      </c>
      <c r="B171" s="7">
        <v>7.27</v>
      </c>
      <c r="C171" s="1">
        <v>2</v>
      </c>
      <c r="D171" s="1" t="s">
        <v>154</v>
      </c>
      <c r="E171" s="1"/>
      <c r="F171" s="1"/>
      <c r="G171" s="1"/>
      <c r="H171" s="1"/>
      <c r="I171" s="5">
        <v>169.6255</v>
      </c>
      <c r="J171" s="5">
        <v>4.8791243835344</v>
      </c>
      <c r="K171" s="5">
        <v>163.47</v>
      </c>
      <c r="L171" s="1">
        <v>0.25</v>
      </c>
      <c r="M171" s="5">
        <v>167</v>
      </c>
      <c r="N171" s="1">
        <v>0.25</v>
      </c>
      <c r="O171" s="5">
        <v>172.42</v>
      </c>
      <c r="P171" s="1">
        <v>0.35</v>
      </c>
      <c r="Q171" s="5">
        <v>177.74</v>
      </c>
      <c r="R171" s="1">
        <v>0.15</v>
      </c>
      <c r="S171" s="1"/>
      <c r="T171" s="1"/>
      <c r="U171" s="1"/>
      <c r="V171" s="1"/>
      <c r="W171" s="1">
        <v>576</v>
      </c>
      <c r="X171" s="1">
        <v>320</v>
      </c>
    </row>
    <row r="172" spans="1:24" customHeight="1" ht="12.75">
      <c r="A172" s="1" t="s">
        <v>644</v>
      </c>
      <c r="B172" s="7">
        <v>17.04</v>
      </c>
      <c r="C172" s="1">
        <v>2</v>
      </c>
      <c r="D172" s="1" t="s">
        <v>154</v>
      </c>
      <c r="E172" s="1"/>
      <c r="F172" s="1"/>
      <c r="G172" s="1"/>
      <c r="H172" s="1"/>
      <c r="I172" s="5">
        <v>36.707</v>
      </c>
      <c r="J172" s="5">
        <v>5.6249471997522</v>
      </c>
      <c r="K172" s="5">
        <v>29.61</v>
      </c>
      <c r="L172" s="1">
        <v>0.25</v>
      </c>
      <c r="M172" s="5">
        <v>33.68</v>
      </c>
      <c r="N172" s="1">
        <v>0.25</v>
      </c>
      <c r="O172" s="5">
        <v>39.93</v>
      </c>
      <c r="P172" s="1">
        <v>0.35</v>
      </c>
      <c r="Q172" s="5">
        <v>46.06</v>
      </c>
      <c r="R172" s="1">
        <v>0.15</v>
      </c>
      <c r="S172" s="1"/>
      <c r="T172" s="1"/>
      <c r="U172" s="1"/>
      <c r="V172" s="1"/>
      <c r="W172" s="1">
        <v>576</v>
      </c>
      <c r="X172" s="1">
        <v>352</v>
      </c>
    </row>
    <row r="173" spans="1:24" customHeight="1" ht="12.75">
      <c r="A173" s="1" t="s">
        <v>645</v>
      </c>
      <c r="B173" s="7">
        <v>17.25</v>
      </c>
      <c r="C173" s="1">
        <v>2</v>
      </c>
      <c r="D173" s="1" t="s">
        <v>154</v>
      </c>
      <c r="E173" s="1"/>
      <c r="F173" s="1"/>
      <c r="G173" s="1"/>
      <c r="H173" s="1"/>
      <c r="I173" s="5">
        <v>35.5095</v>
      </c>
      <c r="J173" s="5">
        <v>3.1939559718318</v>
      </c>
      <c r="K173" s="5">
        <v>31.48</v>
      </c>
      <c r="L173" s="1">
        <v>0.25</v>
      </c>
      <c r="M173" s="5">
        <v>33.79</v>
      </c>
      <c r="N173" s="1">
        <v>0.25</v>
      </c>
      <c r="O173" s="5">
        <v>37.34</v>
      </c>
      <c r="P173" s="1">
        <v>0.35</v>
      </c>
      <c r="Q173" s="5">
        <v>40.82</v>
      </c>
      <c r="R173" s="1">
        <v>0.15</v>
      </c>
      <c r="S173" s="1"/>
      <c r="T173" s="1"/>
      <c r="U173" s="1"/>
      <c r="V173" s="1"/>
      <c r="W173" s="1">
        <v>576</v>
      </c>
      <c r="X173" s="1">
        <v>384</v>
      </c>
    </row>
    <row r="174" spans="1:24" customHeight="1" ht="12.75">
      <c r="A174" s="1" t="s">
        <v>646</v>
      </c>
      <c r="B174" s="7">
        <v>6.26</v>
      </c>
      <c r="C174" s="1">
        <v>2</v>
      </c>
      <c r="D174" s="1" t="s">
        <v>154</v>
      </c>
      <c r="E174" s="1"/>
      <c r="F174" s="1"/>
      <c r="G174" s="1"/>
      <c r="H174" s="1"/>
      <c r="I174" s="5">
        <v>30.522</v>
      </c>
      <c r="J174" s="5">
        <v>4.0139950174359</v>
      </c>
      <c r="K174" s="5">
        <v>25.46</v>
      </c>
      <c r="L174" s="1">
        <v>0.25</v>
      </c>
      <c r="M174" s="5">
        <v>28.36</v>
      </c>
      <c r="N174" s="1">
        <v>0.25</v>
      </c>
      <c r="O174" s="5">
        <v>32.82</v>
      </c>
      <c r="P174" s="1">
        <v>0.35</v>
      </c>
      <c r="Q174" s="5">
        <v>37.2</v>
      </c>
      <c r="R174" s="1">
        <v>0.15</v>
      </c>
      <c r="S174" s="1"/>
      <c r="T174" s="1"/>
      <c r="U174" s="1"/>
      <c r="V174" s="1"/>
      <c r="W174" s="1">
        <v>576</v>
      </c>
      <c r="X174" s="1">
        <v>416</v>
      </c>
    </row>
    <row r="175" spans="1:24" customHeight="1" ht="12.75">
      <c r="A175" s="1" t="s">
        <v>647</v>
      </c>
      <c r="B175" s="7">
        <v>17.54</v>
      </c>
      <c r="C175" s="1">
        <v>2</v>
      </c>
      <c r="D175" s="1" t="s">
        <v>154</v>
      </c>
      <c r="E175" s="1"/>
      <c r="F175" s="1"/>
      <c r="G175" s="1"/>
      <c r="H175" s="1"/>
      <c r="I175" s="5">
        <v>99.688</v>
      </c>
      <c r="J175" s="5">
        <v>3.5976542357486</v>
      </c>
      <c r="K175" s="5">
        <v>95.15</v>
      </c>
      <c r="L175" s="1">
        <v>0.25</v>
      </c>
      <c r="M175" s="5">
        <v>97.75</v>
      </c>
      <c r="N175" s="1">
        <v>0.25</v>
      </c>
      <c r="O175" s="5">
        <v>101.75</v>
      </c>
      <c r="P175" s="1">
        <v>0.35</v>
      </c>
      <c r="Q175" s="5">
        <v>105.67</v>
      </c>
      <c r="R175" s="1">
        <v>0.15</v>
      </c>
      <c r="S175" s="1"/>
      <c r="T175" s="1"/>
      <c r="U175" s="1"/>
      <c r="V175" s="1"/>
      <c r="W175" s="1">
        <v>576</v>
      </c>
      <c r="X175" s="1">
        <v>448</v>
      </c>
    </row>
    <row r="176" spans="1:24" customHeight="1" ht="12.75">
      <c r="A176" s="1" t="s">
        <v>648</v>
      </c>
      <c r="B176" s="7">
        <v>14.29</v>
      </c>
      <c r="C176" s="1">
        <v>2</v>
      </c>
      <c r="D176" s="1" t="s">
        <v>154</v>
      </c>
      <c r="E176" s="1"/>
      <c r="F176" s="1"/>
      <c r="G176" s="1"/>
      <c r="H176" s="1"/>
      <c r="I176" s="5">
        <v>32.1865</v>
      </c>
      <c r="J176" s="5">
        <v>4.8245448230895</v>
      </c>
      <c r="K176" s="5">
        <v>26.1</v>
      </c>
      <c r="L176" s="1">
        <v>0.25</v>
      </c>
      <c r="M176" s="5">
        <v>29.59</v>
      </c>
      <c r="N176" s="1">
        <v>0.25</v>
      </c>
      <c r="O176" s="5">
        <v>34.95</v>
      </c>
      <c r="P176" s="1">
        <v>0.35</v>
      </c>
      <c r="Q176" s="5">
        <v>40.21</v>
      </c>
      <c r="R176" s="1">
        <v>0.15</v>
      </c>
      <c r="S176" s="1"/>
      <c r="T176" s="1"/>
      <c r="U176" s="1"/>
      <c r="V176" s="1"/>
      <c r="W176" s="1">
        <v>576</v>
      </c>
      <c r="X176" s="1">
        <v>480</v>
      </c>
    </row>
    <row r="177" spans="1:24" customHeight="1" ht="12.75">
      <c r="A177" s="1" t="s">
        <v>649</v>
      </c>
      <c r="B177" s="7">
        <v>15.11</v>
      </c>
      <c r="C177" s="1">
        <v>2</v>
      </c>
      <c r="D177" s="1" t="s">
        <v>154</v>
      </c>
      <c r="E177" s="1"/>
      <c r="F177" s="1"/>
      <c r="G177" s="1"/>
      <c r="H177" s="1"/>
      <c r="I177" s="5">
        <v>34.7165</v>
      </c>
      <c r="J177" s="5">
        <v>4.0412847895193</v>
      </c>
      <c r="K177" s="5">
        <v>29.62</v>
      </c>
      <c r="L177" s="1">
        <v>0.25</v>
      </c>
      <c r="M177" s="5">
        <v>32.54</v>
      </c>
      <c r="N177" s="1">
        <v>0.25</v>
      </c>
      <c r="O177" s="5">
        <v>37.03</v>
      </c>
      <c r="P177" s="1">
        <v>0.35</v>
      </c>
      <c r="Q177" s="5">
        <v>41.44</v>
      </c>
      <c r="R177" s="1">
        <v>0.15</v>
      </c>
      <c r="S177" s="1"/>
      <c r="T177" s="1"/>
      <c r="U177" s="1"/>
      <c r="V177" s="1"/>
      <c r="W177" s="1">
        <v>576</v>
      </c>
      <c r="X177" s="1">
        <v>512</v>
      </c>
    </row>
    <row r="178" spans="1:24" customHeight="1" ht="12.75">
      <c r="A178" s="1" t="s">
        <v>650</v>
      </c>
      <c r="B178" s="7">
        <v>10.25</v>
      </c>
      <c r="C178" s="1">
        <v>2</v>
      </c>
      <c r="D178" s="1" t="s">
        <v>154</v>
      </c>
      <c r="E178" s="1"/>
      <c r="F178" s="1"/>
      <c r="G178" s="1"/>
      <c r="H178" s="1"/>
      <c r="I178" s="5">
        <v>30.562</v>
      </c>
      <c r="J178" s="5">
        <v>4.0139950174359</v>
      </c>
      <c r="K178" s="5">
        <v>25.5</v>
      </c>
      <c r="L178" s="1">
        <v>0.25</v>
      </c>
      <c r="M178" s="5">
        <v>28.4</v>
      </c>
      <c r="N178" s="1">
        <v>0.25</v>
      </c>
      <c r="O178" s="5">
        <v>32.86</v>
      </c>
      <c r="P178" s="1">
        <v>0.35</v>
      </c>
      <c r="Q178" s="5">
        <v>37.24</v>
      </c>
      <c r="R178" s="1">
        <v>0.15</v>
      </c>
      <c r="S178" s="1"/>
      <c r="T178" s="1"/>
      <c r="U178" s="1"/>
      <c r="V178" s="1"/>
      <c r="W178" s="1">
        <v>576</v>
      </c>
      <c r="X178" s="1">
        <v>544</v>
      </c>
    </row>
    <row r="179" spans="1:24" customHeight="1" ht="12.75">
      <c r="A179" s="1" t="s">
        <v>651</v>
      </c>
      <c r="B179" s="7">
        <v>235.34</v>
      </c>
      <c r="C179" s="1">
        <v>2</v>
      </c>
      <c r="D179" s="1" t="s">
        <v>154</v>
      </c>
      <c r="E179" s="1"/>
      <c r="F179" s="1"/>
      <c r="G179" s="1"/>
      <c r="H179" s="1"/>
      <c r="I179" s="5">
        <v>68.9965</v>
      </c>
      <c r="J179" s="5">
        <v>5.1908055974001</v>
      </c>
      <c r="K179" s="5">
        <v>62.45</v>
      </c>
      <c r="L179" s="1">
        <v>0.25</v>
      </c>
      <c r="M179" s="5">
        <v>66.2</v>
      </c>
      <c r="N179" s="1">
        <v>0.25</v>
      </c>
      <c r="O179" s="5">
        <v>71.97</v>
      </c>
      <c r="P179" s="1">
        <v>0.35</v>
      </c>
      <c r="Q179" s="5">
        <v>77.63</v>
      </c>
      <c r="R179" s="1">
        <v>0.15</v>
      </c>
      <c r="S179" s="1"/>
      <c r="T179" s="1"/>
      <c r="U179" s="1"/>
      <c r="V179" s="1"/>
      <c r="W179" s="1">
        <v>576</v>
      </c>
      <c r="X179" s="1">
        <v>576</v>
      </c>
    </row>
    <row r="180" spans="1:24" customHeight="1" ht="12.75">
      <c r="A180" s="1" t="s">
        <v>652</v>
      </c>
      <c r="B180" s="7">
        <v>0.93</v>
      </c>
      <c r="C180" s="1">
        <v>2</v>
      </c>
      <c r="D180" s="1" t="s">
        <v>154</v>
      </c>
      <c r="E180" s="1"/>
      <c r="F180" s="1"/>
      <c r="G180" s="1"/>
      <c r="H180" s="1"/>
      <c r="I180" s="5">
        <v>38.504</v>
      </c>
      <c r="J180" s="5">
        <v>0.93120567008583</v>
      </c>
      <c r="K180" s="5">
        <v>37.33</v>
      </c>
      <c r="L180" s="1">
        <v>0.25</v>
      </c>
      <c r="M180" s="5">
        <v>38</v>
      </c>
      <c r="N180" s="1">
        <v>0.25</v>
      </c>
      <c r="O180" s="5">
        <v>39.04</v>
      </c>
      <c r="P180" s="1">
        <v>0.35</v>
      </c>
      <c r="Q180" s="5">
        <v>40.05</v>
      </c>
      <c r="R180" s="1">
        <v>0.15</v>
      </c>
      <c r="S180" s="1"/>
      <c r="T180" s="1"/>
      <c r="U180" s="1"/>
      <c r="V180" s="1"/>
      <c r="W180" s="1">
        <v>576</v>
      </c>
      <c r="X180" s="1">
        <v>608</v>
      </c>
    </row>
    <row r="181" spans="1:24" customHeight="1" ht="12.75">
      <c r="A181" s="1" t="s">
        <v>653</v>
      </c>
      <c r="B181" s="7">
        <v>1.3</v>
      </c>
      <c r="C181" s="1">
        <v>2</v>
      </c>
      <c r="D181" s="1" t="s">
        <v>154</v>
      </c>
      <c r="E181" s="1"/>
      <c r="F181" s="1"/>
      <c r="G181" s="1"/>
      <c r="H181" s="1"/>
      <c r="I181" s="5">
        <v>62.986</v>
      </c>
      <c r="J181" s="5">
        <v>4.6188693421659</v>
      </c>
      <c r="K181" s="5">
        <v>57.16</v>
      </c>
      <c r="L181" s="1">
        <v>0.25</v>
      </c>
      <c r="M181" s="5">
        <v>60.5</v>
      </c>
      <c r="N181" s="1">
        <v>0.25</v>
      </c>
      <c r="O181" s="5">
        <v>65.63</v>
      </c>
      <c r="P181" s="1">
        <v>0.35</v>
      </c>
      <c r="Q181" s="5">
        <v>70.67</v>
      </c>
      <c r="R181" s="1">
        <v>0.15</v>
      </c>
      <c r="S181" s="1"/>
      <c r="T181" s="1"/>
      <c r="U181" s="1"/>
      <c r="V181" s="1"/>
      <c r="W181" s="1">
        <v>576</v>
      </c>
      <c r="X181" s="1">
        <v>640</v>
      </c>
    </row>
    <row r="182" spans="1:24" customHeight="1" ht="12.75">
      <c r="A182" s="1" t="s">
        <v>654</v>
      </c>
      <c r="B182" s="7">
        <v>1.59</v>
      </c>
      <c r="C182" s="1">
        <v>2</v>
      </c>
      <c r="D182" s="1" t="s">
        <v>154</v>
      </c>
      <c r="E182" s="1"/>
      <c r="F182" s="1"/>
      <c r="G182" s="1"/>
      <c r="H182" s="1"/>
      <c r="I182" s="5">
        <v>39.3285</v>
      </c>
      <c r="J182" s="5">
        <v>2.4652753902962</v>
      </c>
      <c r="K182" s="5">
        <v>36.22</v>
      </c>
      <c r="L182" s="1">
        <v>0.25</v>
      </c>
      <c r="M182" s="5">
        <v>38</v>
      </c>
      <c r="N182" s="1">
        <v>0.25</v>
      </c>
      <c r="O182" s="5">
        <v>40.74</v>
      </c>
      <c r="P182" s="1">
        <v>0.35</v>
      </c>
      <c r="Q182" s="5">
        <v>43.43</v>
      </c>
      <c r="R182" s="1">
        <v>0.15</v>
      </c>
      <c r="S182" s="1"/>
      <c r="T182" s="1"/>
      <c r="U182" s="1"/>
      <c r="V182" s="1"/>
      <c r="W182" s="1">
        <v>576</v>
      </c>
      <c r="X182" s="1">
        <v>672</v>
      </c>
    </row>
    <row r="183" spans="1:24" customHeight="1" ht="12.75">
      <c r="A183" s="1" t="s">
        <v>655</v>
      </c>
      <c r="B183" s="7">
        <v>0.58</v>
      </c>
      <c r="C183" s="1">
        <v>2</v>
      </c>
      <c r="D183" s="1" t="s">
        <v>154</v>
      </c>
      <c r="E183" s="1"/>
      <c r="F183" s="1"/>
      <c r="G183" s="1"/>
      <c r="H183" s="1"/>
      <c r="I183" s="5">
        <v>61.612</v>
      </c>
      <c r="J183" s="5">
        <v>4.8461867483621</v>
      </c>
      <c r="K183" s="5">
        <v>55.5</v>
      </c>
      <c r="L183" s="1">
        <v>0.25</v>
      </c>
      <c r="M183" s="5">
        <v>59</v>
      </c>
      <c r="N183" s="1">
        <v>0.25</v>
      </c>
      <c r="O183" s="5">
        <v>64.39</v>
      </c>
      <c r="P183" s="1">
        <v>0.35</v>
      </c>
      <c r="Q183" s="5">
        <v>69.67</v>
      </c>
      <c r="R183" s="1">
        <v>0.15</v>
      </c>
      <c r="S183" s="1"/>
      <c r="T183" s="1"/>
      <c r="U183" s="1"/>
      <c r="V183" s="1"/>
      <c r="W183" s="1">
        <v>576</v>
      </c>
      <c r="X183" s="1">
        <v>704</v>
      </c>
    </row>
    <row r="184" spans="1:24" customHeight="1" ht="12.75">
      <c r="A184" s="1" t="s">
        <v>656</v>
      </c>
      <c r="B184" s="7">
        <v>1.9</v>
      </c>
      <c r="C184" s="1">
        <v>2</v>
      </c>
      <c r="D184" s="1" t="s">
        <v>154</v>
      </c>
      <c r="E184" s="1"/>
      <c r="F184" s="1"/>
      <c r="G184" s="1"/>
      <c r="H184" s="1"/>
      <c r="I184" s="5">
        <v>42.909</v>
      </c>
      <c r="J184" s="5">
        <v>2.4334870042801</v>
      </c>
      <c r="K184" s="5">
        <v>39.84</v>
      </c>
      <c r="L184" s="1">
        <v>0.25</v>
      </c>
      <c r="M184" s="5">
        <v>41.6</v>
      </c>
      <c r="N184" s="1">
        <v>0.25</v>
      </c>
      <c r="O184" s="5">
        <v>44.3</v>
      </c>
      <c r="P184" s="1">
        <v>0.35</v>
      </c>
      <c r="Q184" s="5">
        <v>46.96</v>
      </c>
      <c r="R184" s="1">
        <v>0.15</v>
      </c>
      <c r="S184" s="1"/>
      <c r="T184" s="1"/>
      <c r="U184" s="1"/>
      <c r="V184" s="1"/>
      <c r="W184" s="1">
        <v>576</v>
      </c>
      <c r="X184" s="1">
        <v>736</v>
      </c>
    </row>
    <row r="185" spans="1:24" customHeight="1" ht="12.75">
      <c r="A185" s="1" t="s">
        <v>657</v>
      </c>
      <c r="B185" s="7">
        <v>1.57</v>
      </c>
      <c r="C185" s="1">
        <v>2</v>
      </c>
      <c r="D185" s="1" t="s">
        <v>154</v>
      </c>
      <c r="E185" s="1"/>
      <c r="F185" s="1"/>
      <c r="G185" s="1"/>
      <c r="H185" s="1"/>
      <c r="I185" s="5">
        <v>37.504</v>
      </c>
      <c r="J185" s="5">
        <v>0.93120567008583</v>
      </c>
      <c r="K185" s="5">
        <v>36.33</v>
      </c>
      <c r="L185" s="1">
        <v>0.25</v>
      </c>
      <c r="M185" s="5">
        <v>37</v>
      </c>
      <c r="N185" s="1">
        <v>0.25</v>
      </c>
      <c r="O185" s="5">
        <v>38.04</v>
      </c>
      <c r="P185" s="1">
        <v>0.35</v>
      </c>
      <c r="Q185" s="5">
        <v>39.05</v>
      </c>
      <c r="R185" s="1">
        <v>0.15</v>
      </c>
      <c r="S185" s="1"/>
      <c r="T185" s="1"/>
      <c r="U185" s="1"/>
      <c r="V185" s="1"/>
      <c r="W185" s="1">
        <v>576</v>
      </c>
      <c r="X185" s="1">
        <v>768</v>
      </c>
    </row>
    <row r="186" spans="1:24" customHeight="1" ht="12.75">
      <c r="A186" s="1" t="s">
        <v>658</v>
      </c>
      <c r="B186" s="7">
        <v>1.26</v>
      </c>
      <c r="C186" s="1">
        <v>2</v>
      </c>
      <c r="D186" s="1" t="s">
        <v>154</v>
      </c>
      <c r="E186" s="1"/>
      <c r="F186" s="1"/>
      <c r="G186" s="1"/>
      <c r="H186" s="1"/>
      <c r="I186" s="5">
        <v>37.8795</v>
      </c>
      <c r="J186" s="5">
        <v>1.1723117119606</v>
      </c>
      <c r="K186" s="5">
        <v>36.4</v>
      </c>
      <c r="L186" s="1">
        <v>0.25</v>
      </c>
      <c r="M186" s="5">
        <v>37.25</v>
      </c>
      <c r="N186" s="1">
        <v>0.25</v>
      </c>
      <c r="O186" s="5">
        <v>38.55</v>
      </c>
      <c r="P186" s="1">
        <v>0.35</v>
      </c>
      <c r="Q186" s="5">
        <v>39.83</v>
      </c>
      <c r="R186" s="1">
        <v>0.15</v>
      </c>
      <c r="S186" s="1"/>
      <c r="T186" s="1"/>
      <c r="U186" s="1"/>
      <c r="V186" s="1"/>
      <c r="W186" s="1">
        <v>576</v>
      </c>
      <c r="X186" s="1">
        <v>800</v>
      </c>
    </row>
    <row r="187" spans="1:24" customHeight="1" ht="12.75">
      <c r="A187" s="1" t="s">
        <v>659</v>
      </c>
      <c r="B187" s="7">
        <v>3.16</v>
      </c>
      <c r="C187" s="1">
        <v>2</v>
      </c>
      <c r="D187" s="1" t="s">
        <v>154</v>
      </c>
      <c r="E187" s="1"/>
      <c r="F187" s="1"/>
      <c r="G187" s="1"/>
      <c r="H187" s="1"/>
      <c r="I187" s="5">
        <v>39.775</v>
      </c>
      <c r="J187" s="5">
        <v>7.478353762694</v>
      </c>
      <c r="K187" s="5">
        <v>30.34</v>
      </c>
      <c r="L187" s="1">
        <v>0.25</v>
      </c>
      <c r="M187" s="5">
        <v>35.75</v>
      </c>
      <c r="N187" s="1">
        <v>0.25</v>
      </c>
      <c r="O187" s="5">
        <v>44.06</v>
      </c>
      <c r="P187" s="1">
        <v>0.35</v>
      </c>
      <c r="Q187" s="5">
        <v>52.21</v>
      </c>
      <c r="R187" s="1">
        <v>0.15</v>
      </c>
      <c r="S187" s="1"/>
      <c r="T187" s="1"/>
      <c r="U187" s="1"/>
      <c r="V187" s="1"/>
      <c r="W187" s="1">
        <v>576</v>
      </c>
      <c r="X187" s="1">
        <v>832</v>
      </c>
    </row>
    <row r="188" spans="1:24" customHeight="1" ht="12.75">
      <c r="A188" s="1" t="s">
        <v>660</v>
      </c>
      <c r="B188" s="7">
        <v>1.9</v>
      </c>
      <c r="C188" s="1">
        <v>2</v>
      </c>
      <c r="D188" s="1" t="s">
        <v>154</v>
      </c>
      <c r="E188" s="1"/>
      <c r="F188" s="1"/>
      <c r="G188" s="1"/>
      <c r="H188" s="1"/>
      <c r="I188" s="5">
        <v>39.877</v>
      </c>
      <c r="J188" s="5">
        <v>5.3475499997662</v>
      </c>
      <c r="K188" s="5">
        <v>33.13</v>
      </c>
      <c r="L188" s="1">
        <v>0.25</v>
      </c>
      <c r="M188" s="5">
        <v>37</v>
      </c>
      <c r="N188" s="1">
        <v>0.25</v>
      </c>
      <c r="O188" s="5">
        <v>42.94</v>
      </c>
      <c r="P188" s="1">
        <v>0.35</v>
      </c>
      <c r="Q188" s="5">
        <v>48.77</v>
      </c>
      <c r="R188" s="1">
        <v>0.15</v>
      </c>
      <c r="S188" s="1"/>
      <c r="T188" s="1"/>
      <c r="U188" s="1"/>
      <c r="V188" s="1"/>
      <c r="W188" s="1">
        <v>576</v>
      </c>
      <c r="X188" s="1">
        <v>864</v>
      </c>
    </row>
    <row r="189" spans="1:24" customHeight="1" ht="12.75">
      <c r="A189" s="1" t="s">
        <v>661</v>
      </c>
      <c r="B189" s="7">
        <v>1.53</v>
      </c>
      <c r="C189" s="1">
        <v>2</v>
      </c>
      <c r="D189" s="1" t="s">
        <v>154</v>
      </c>
      <c r="E189" s="1"/>
      <c r="F189" s="1"/>
      <c r="G189" s="1"/>
      <c r="H189" s="1"/>
      <c r="I189" s="5">
        <v>41.949</v>
      </c>
      <c r="J189" s="5">
        <v>3.3056102311071</v>
      </c>
      <c r="K189" s="5">
        <v>37.78</v>
      </c>
      <c r="L189" s="1">
        <v>0.25</v>
      </c>
      <c r="M189" s="5">
        <v>40.17</v>
      </c>
      <c r="N189" s="1">
        <v>0.25</v>
      </c>
      <c r="O189" s="5">
        <v>43.84</v>
      </c>
      <c r="P189" s="1">
        <v>0.35</v>
      </c>
      <c r="Q189" s="5">
        <v>47.45</v>
      </c>
      <c r="R189" s="1">
        <v>0.15</v>
      </c>
      <c r="S189" s="1"/>
      <c r="T189" s="1"/>
      <c r="U189" s="1"/>
      <c r="V189" s="1"/>
      <c r="W189" s="1">
        <v>576</v>
      </c>
      <c r="X189" s="1">
        <v>896</v>
      </c>
    </row>
    <row r="190" spans="1:24" customHeight="1" ht="12.75">
      <c r="A190" s="1" t="s">
        <v>662</v>
      </c>
      <c r="B190" s="7">
        <v>1.73</v>
      </c>
      <c r="C190" s="1">
        <v>2</v>
      </c>
      <c r="D190" s="1" t="s">
        <v>154</v>
      </c>
      <c r="E190" s="1"/>
      <c r="F190" s="1"/>
      <c r="G190" s="1"/>
      <c r="H190" s="1"/>
      <c r="I190" s="5">
        <v>37.504</v>
      </c>
      <c r="J190" s="5">
        <v>0.93120567008583</v>
      </c>
      <c r="K190" s="5">
        <v>36.33</v>
      </c>
      <c r="L190" s="1">
        <v>0.25</v>
      </c>
      <c r="M190" s="5">
        <v>37</v>
      </c>
      <c r="N190" s="1">
        <v>0.25</v>
      </c>
      <c r="O190" s="5">
        <v>38.04</v>
      </c>
      <c r="P190" s="1">
        <v>0.35</v>
      </c>
      <c r="Q190" s="5">
        <v>39.05</v>
      </c>
      <c r="R190" s="1">
        <v>0.15</v>
      </c>
      <c r="S190" s="1"/>
      <c r="T190" s="1"/>
      <c r="U190" s="1"/>
      <c r="V190" s="1"/>
      <c r="W190" s="1">
        <v>576</v>
      </c>
      <c r="X190" s="1">
        <v>928</v>
      </c>
    </row>
    <row r="191" spans="1:24" customHeight="1" ht="12.75">
      <c r="A191" s="1" t="s">
        <v>663</v>
      </c>
      <c r="B191" s="7">
        <v>0.1</v>
      </c>
      <c r="C191" s="1">
        <v>2</v>
      </c>
      <c r="D191" s="1" t="s">
        <v>154</v>
      </c>
      <c r="E191" s="1"/>
      <c r="F191" s="1"/>
      <c r="G191" s="1"/>
      <c r="H191" s="1"/>
      <c r="I191" s="5">
        <v>39.3715</v>
      </c>
      <c r="J191" s="5">
        <v>1.6179470788626</v>
      </c>
      <c r="K191" s="5">
        <v>37.33</v>
      </c>
      <c r="L191" s="1">
        <v>0.25</v>
      </c>
      <c r="M191" s="5">
        <v>38.5</v>
      </c>
      <c r="N191" s="1">
        <v>0.25</v>
      </c>
      <c r="O191" s="5">
        <v>40.3</v>
      </c>
      <c r="P191" s="1">
        <v>0.35</v>
      </c>
      <c r="Q191" s="5">
        <v>42.06</v>
      </c>
      <c r="R191" s="1">
        <v>0.15</v>
      </c>
      <c r="S191" s="1"/>
      <c r="T191" s="1"/>
      <c r="U191" s="1"/>
      <c r="V191" s="1"/>
      <c r="W191" s="1">
        <v>576</v>
      </c>
      <c r="X191" s="1">
        <v>960</v>
      </c>
    </row>
    <row r="192" spans="1:24" customHeight="1" ht="12.75">
      <c r="A192" s="1" t="s">
        <v>664</v>
      </c>
      <c r="B192" s="7">
        <v>2.21</v>
      </c>
      <c r="C192" s="1">
        <v>2</v>
      </c>
      <c r="D192" s="1" t="s">
        <v>154</v>
      </c>
      <c r="E192" s="1"/>
      <c r="F192" s="1"/>
      <c r="G192" s="1"/>
      <c r="H192" s="1"/>
      <c r="I192" s="5">
        <v>43.1085</v>
      </c>
      <c r="J192" s="5">
        <v>1.5931518289228</v>
      </c>
      <c r="K192" s="5">
        <v>41.1</v>
      </c>
      <c r="L192" s="1">
        <v>0.25</v>
      </c>
      <c r="M192" s="5">
        <v>42.25</v>
      </c>
      <c r="N192" s="1">
        <v>0.25</v>
      </c>
      <c r="O192" s="5">
        <v>44.02</v>
      </c>
      <c r="P192" s="1">
        <v>0.35</v>
      </c>
      <c r="Q192" s="5">
        <v>45.76</v>
      </c>
      <c r="R192" s="1">
        <v>0.15</v>
      </c>
      <c r="S192" s="1"/>
      <c r="T192" s="1"/>
      <c r="U192" s="1"/>
      <c r="V192" s="1"/>
      <c r="W192" s="1">
        <v>576</v>
      </c>
      <c r="X192" s="1">
        <v>992</v>
      </c>
    </row>
    <row r="193" spans="1:24" customHeight="1" ht="12.75">
      <c r="A193" s="1" t="s">
        <v>665</v>
      </c>
      <c r="B193" s="7">
        <v>18.14</v>
      </c>
      <c r="C193" s="1">
        <v>2</v>
      </c>
      <c r="D193" s="1" t="s">
        <v>154</v>
      </c>
      <c r="E193" s="1"/>
      <c r="F193" s="1"/>
      <c r="G193" s="1"/>
      <c r="H193" s="1"/>
      <c r="I193" s="5">
        <v>32.081</v>
      </c>
      <c r="J193" s="5">
        <v>2.0958623523505</v>
      </c>
      <c r="K193" s="5">
        <v>29.44</v>
      </c>
      <c r="L193" s="1">
        <v>0.25</v>
      </c>
      <c r="M193" s="5">
        <v>30.95</v>
      </c>
      <c r="N193" s="1">
        <v>0.25</v>
      </c>
      <c r="O193" s="5">
        <v>33.28</v>
      </c>
      <c r="P193" s="1">
        <v>0.35</v>
      </c>
      <c r="Q193" s="5">
        <v>35.57</v>
      </c>
      <c r="R193" s="1">
        <v>0.15</v>
      </c>
      <c r="S193" s="1"/>
      <c r="T193" s="1"/>
      <c r="U193" s="1"/>
      <c r="V193" s="1"/>
      <c r="W193" s="1">
        <v>576</v>
      </c>
      <c r="X193" s="1">
        <v>1184</v>
      </c>
    </row>
    <row r="194" spans="1:24" customHeight="1" ht="12.75">
      <c r="A194" s="1" t="s">
        <v>666</v>
      </c>
      <c r="B194" s="7">
        <v>0.94</v>
      </c>
      <c r="C194" s="1">
        <v>2</v>
      </c>
      <c r="D194" s="1" t="s">
        <v>154</v>
      </c>
      <c r="E194" s="1"/>
      <c r="F194" s="1"/>
      <c r="G194" s="1"/>
      <c r="H194" s="1"/>
      <c r="I194" s="5">
        <v>34.7905</v>
      </c>
      <c r="J194" s="5">
        <v>14.467986202302</v>
      </c>
      <c r="K194" s="5">
        <v>16.54</v>
      </c>
      <c r="L194" s="1">
        <v>0.25</v>
      </c>
      <c r="M194" s="5">
        <v>27</v>
      </c>
      <c r="N194" s="1">
        <v>0.25</v>
      </c>
      <c r="O194" s="5">
        <v>43.08</v>
      </c>
      <c r="P194" s="1">
        <v>0.35</v>
      </c>
      <c r="Q194" s="5">
        <v>58.85</v>
      </c>
      <c r="R194" s="1">
        <v>0.15</v>
      </c>
      <c r="S194" s="1"/>
      <c r="T194" s="1"/>
      <c r="U194" s="1"/>
      <c r="V194" s="1"/>
      <c r="W194" s="1">
        <v>576</v>
      </c>
      <c r="X194" s="1">
        <v>1216</v>
      </c>
    </row>
    <row r="195" spans="1:24" customHeight="1" ht="12.75">
      <c r="A195" s="1" t="s">
        <v>667</v>
      </c>
      <c r="B195" s="7">
        <v>1.23</v>
      </c>
      <c r="C195" s="1">
        <v>2</v>
      </c>
      <c r="D195" s="1" t="s">
        <v>154</v>
      </c>
      <c r="E195" s="1"/>
      <c r="F195" s="1"/>
      <c r="G195" s="1"/>
      <c r="H195" s="1"/>
      <c r="I195" s="5">
        <v>38.133</v>
      </c>
      <c r="J195" s="5">
        <v>1.3031120443001</v>
      </c>
      <c r="K195" s="5">
        <v>36.49</v>
      </c>
      <c r="L195" s="1">
        <v>0.25</v>
      </c>
      <c r="M195" s="5">
        <v>37.43</v>
      </c>
      <c r="N195" s="1">
        <v>0.25</v>
      </c>
      <c r="O195" s="5">
        <v>38.88</v>
      </c>
      <c r="P195" s="1">
        <v>0.35</v>
      </c>
      <c r="Q195" s="5">
        <v>40.3</v>
      </c>
      <c r="R195" s="1">
        <v>0.15</v>
      </c>
      <c r="S195" s="1"/>
      <c r="T195" s="1"/>
      <c r="U195" s="1"/>
      <c r="V195" s="1"/>
      <c r="W195" s="1">
        <v>576</v>
      </c>
      <c r="X195" s="1">
        <v>1248</v>
      </c>
    </row>
    <row r="196" spans="1:24" customHeight="1" ht="12.75">
      <c r="A196" s="1" t="s">
        <v>668</v>
      </c>
      <c r="B196" s="7">
        <v>1.81</v>
      </c>
      <c r="C196" s="1">
        <v>2</v>
      </c>
      <c r="D196" s="1" t="s">
        <v>154</v>
      </c>
      <c r="E196" s="1"/>
      <c r="F196" s="1"/>
      <c r="G196" s="1"/>
      <c r="H196" s="1"/>
      <c r="I196" s="5">
        <v>60.693</v>
      </c>
      <c r="J196" s="5">
        <v>2.681098841893</v>
      </c>
      <c r="K196" s="5">
        <v>57.31</v>
      </c>
      <c r="L196" s="1">
        <v>0.25</v>
      </c>
      <c r="M196" s="5">
        <v>59.25</v>
      </c>
      <c r="N196" s="1">
        <v>0.25</v>
      </c>
      <c r="O196" s="5">
        <v>62.23</v>
      </c>
      <c r="P196" s="1">
        <v>0.35</v>
      </c>
      <c r="Q196" s="5">
        <v>65.15</v>
      </c>
      <c r="R196" s="1">
        <v>0.15</v>
      </c>
      <c r="S196" s="1"/>
      <c r="T196" s="1"/>
      <c r="U196" s="1"/>
      <c r="V196" s="1"/>
      <c r="W196" s="1">
        <v>576</v>
      </c>
      <c r="X196" s="1">
        <v>1280</v>
      </c>
    </row>
    <row r="197" spans="1:24" customHeight="1" ht="12.75">
      <c r="A197" s="1" t="s">
        <v>669</v>
      </c>
      <c r="B197" s="7">
        <v>17.9</v>
      </c>
      <c r="C197" s="1">
        <v>2</v>
      </c>
      <c r="D197" s="1" t="s">
        <v>154</v>
      </c>
      <c r="E197" s="1"/>
      <c r="F197" s="1"/>
      <c r="G197" s="1"/>
      <c r="H197" s="1"/>
      <c r="I197" s="5">
        <v>35.162</v>
      </c>
      <c r="J197" s="5">
        <v>18.098578286705</v>
      </c>
      <c r="K197" s="5">
        <v>12.33</v>
      </c>
      <c r="L197" s="1">
        <v>0.25</v>
      </c>
      <c r="M197" s="5">
        <v>25.42</v>
      </c>
      <c r="N197" s="1">
        <v>0.25</v>
      </c>
      <c r="O197" s="5">
        <v>45.53</v>
      </c>
      <c r="P197" s="1">
        <v>0.35</v>
      </c>
      <c r="Q197" s="5">
        <v>65.26</v>
      </c>
      <c r="R197" s="1">
        <v>0.15</v>
      </c>
      <c r="S197" s="1"/>
      <c r="T197" s="1"/>
      <c r="U197" s="1"/>
      <c r="V197" s="1"/>
      <c r="W197" s="1">
        <v>576</v>
      </c>
      <c r="X197" s="1">
        <v>1408</v>
      </c>
    </row>
    <row r="198" spans="1:24" customHeight="1" ht="12.75">
      <c r="A198" s="1" t="s">
        <v>670</v>
      </c>
      <c r="B198" s="7">
        <v>13.05</v>
      </c>
      <c r="C198" s="1">
        <v>2</v>
      </c>
      <c r="D198" s="1" t="s">
        <v>154</v>
      </c>
      <c r="E198" s="1"/>
      <c r="F198" s="1"/>
      <c r="G198" s="1"/>
      <c r="H198" s="1"/>
      <c r="I198" s="5">
        <v>111.322</v>
      </c>
      <c r="J198" s="5">
        <v>3.0130758370808</v>
      </c>
      <c r="K198" s="5">
        <v>107.52</v>
      </c>
      <c r="L198" s="1">
        <v>0.25</v>
      </c>
      <c r="M198" s="5">
        <v>109.7</v>
      </c>
      <c r="N198" s="1">
        <v>0.25</v>
      </c>
      <c r="O198" s="5">
        <v>113.05</v>
      </c>
      <c r="P198" s="1">
        <v>0.35</v>
      </c>
      <c r="Q198" s="5">
        <v>116.33</v>
      </c>
      <c r="R198" s="1">
        <v>0.15</v>
      </c>
      <c r="S198" s="1"/>
      <c r="T198" s="1"/>
      <c r="U198" s="1"/>
      <c r="V198" s="1"/>
      <c r="W198" s="1">
        <v>576</v>
      </c>
      <c r="X198" s="1">
        <v>1440</v>
      </c>
    </row>
    <row r="199" spans="1:24" customHeight="1" ht="12.75">
      <c r="A199" s="1" t="s">
        <v>671</v>
      </c>
      <c r="B199" s="7">
        <v>10.36</v>
      </c>
      <c r="C199" s="1">
        <v>2</v>
      </c>
      <c r="D199" s="1" t="s">
        <v>154</v>
      </c>
      <c r="E199" s="1"/>
      <c r="F199" s="1"/>
      <c r="G199" s="1"/>
      <c r="H199" s="1"/>
      <c r="I199" s="5">
        <v>36.5325</v>
      </c>
      <c r="J199" s="5">
        <v>5.735452793808</v>
      </c>
      <c r="K199" s="5">
        <v>29.3</v>
      </c>
      <c r="L199" s="1">
        <v>0.25</v>
      </c>
      <c r="M199" s="5">
        <v>33.44</v>
      </c>
      <c r="N199" s="1">
        <v>0.25</v>
      </c>
      <c r="O199" s="5">
        <v>39.82</v>
      </c>
      <c r="P199" s="1">
        <v>0.35</v>
      </c>
      <c r="Q199" s="5">
        <v>46.07</v>
      </c>
      <c r="R199" s="1">
        <v>0.15</v>
      </c>
      <c r="S199" s="1"/>
      <c r="T199" s="1"/>
      <c r="U199" s="1"/>
      <c r="V199" s="1"/>
      <c r="W199" s="1">
        <v>576</v>
      </c>
      <c r="X199" s="1">
        <v>1472</v>
      </c>
    </row>
    <row r="200" spans="1:24" customHeight="1" ht="12.75">
      <c r="A200" s="1" t="s">
        <v>672</v>
      </c>
      <c r="B200" s="7">
        <v>10.67</v>
      </c>
      <c r="C200" s="1">
        <v>2</v>
      </c>
      <c r="D200" s="1" t="s">
        <v>154</v>
      </c>
      <c r="E200" s="1"/>
      <c r="F200" s="1"/>
      <c r="G200" s="1"/>
      <c r="H200" s="1"/>
      <c r="I200" s="5">
        <v>27.377</v>
      </c>
      <c r="J200" s="5">
        <v>7.7264565617105</v>
      </c>
      <c r="K200" s="5">
        <v>17.63</v>
      </c>
      <c r="L200" s="1">
        <v>0.25</v>
      </c>
      <c r="M200" s="5">
        <v>23.22</v>
      </c>
      <c r="N200" s="1">
        <v>0.25</v>
      </c>
      <c r="O200" s="5">
        <v>31.8</v>
      </c>
      <c r="P200" s="1">
        <v>0.35</v>
      </c>
      <c r="Q200" s="5">
        <v>40.23</v>
      </c>
      <c r="R200" s="1">
        <v>0.15</v>
      </c>
      <c r="S200" s="1"/>
      <c r="T200" s="1"/>
      <c r="U200" s="1"/>
      <c r="V200" s="1"/>
      <c r="W200" s="1">
        <v>576</v>
      </c>
      <c r="X200" s="1">
        <v>1504</v>
      </c>
    </row>
    <row r="201" spans="1:24" customHeight="1" ht="12.75">
      <c r="A201" s="1" t="s">
        <v>673</v>
      </c>
      <c r="B201" s="7">
        <v>27.97</v>
      </c>
      <c r="C201" s="1">
        <v>2</v>
      </c>
      <c r="D201" s="1" t="s">
        <v>154</v>
      </c>
      <c r="E201" s="1"/>
      <c r="F201" s="1"/>
      <c r="G201" s="1"/>
      <c r="H201" s="1"/>
      <c r="I201" s="5">
        <v>41.516</v>
      </c>
      <c r="J201" s="5">
        <v>4.530005960261</v>
      </c>
      <c r="K201" s="5">
        <v>35.8</v>
      </c>
      <c r="L201" s="1">
        <v>0.25</v>
      </c>
      <c r="M201" s="5">
        <v>39.08</v>
      </c>
      <c r="N201" s="1">
        <v>0.25</v>
      </c>
      <c r="O201" s="5">
        <v>44.11</v>
      </c>
      <c r="P201" s="1">
        <v>0.35</v>
      </c>
      <c r="Q201" s="5">
        <v>49.05</v>
      </c>
      <c r="R201" s="1">
        <v>0.15</v>
      </c>
      <c r="S201" s="1"/>
      <c r="T201" s="1"/>
      <c r="U201" s="1"/>
      <c r="V201" s="1"/>
      <c r="W201" s="1">
        <v>576</v>
      </c>
      <c r="X201" s="1">
        <v>1536</v>
      </c>
    </row>
    <row r="202" spans="1:24" customHeight="1" ht="12.75">
      <c r="A202" s="1" t="s">
        <v>674</v>
      </c>
      <c r="B202" s="7">
        <v>43.33</v>
      </c>
      <c r="C202" s="1">
        <v>2</v>
      </c>
      <c r="D202" s="1" t="s">
        <v>154</v>
      </c>
      <c r="E202" s="1"/>
      <c r="F202" s="1"/>
      <c r="G202" s="1"/>
      <c r="H202" s="1"/>
      <c r="I202" s="5">
        <v>96.436</v>
      </c>
      <c r="J202" s="5">
        <v>2.8746224099871</v>
      </c>
      <c r="K202" s="5">
        <v>92.81</v>
      </c>
      <c r="L202" s="1">
        <v>0.25</v>
      </c>
      <c r="M202" s="5">
        <v>94.89</v>
      </c>
      <c r="N202" s="1">
        <v>0.25</v>
      </c>
      <c r="O202" s="5">
        <v>98.08</v>
      </c>
      <c r="P202" s="1">
        <v>0.35</v>
      </c>
      <c r="Q202" s="5">
        <v>101.22</v>
      </c>
      <c r="R202" s="1">
        <v>0.15</v>
      </c>
      <c r="S202" s="1"/>
      <c r="T202" s="1"/>
      <c r="U202" s="1"/>
      <c r="V202" s="1"/>
      <c r="W202" s="1">
        <v>576</v>
      </c>
      <c r="X202" s="1">
        <v>1568</v>
      </c>
    </row>
    <row r="203" spans="1:24" customHeight="1" ht="12.75">
      <c r="A203" s="1" t="s">
        <v>675</v>
      </c>
      <c r="B203" s="7">
        <v>5.72</v>
      </c>
      <c r="C203" s="1">
        <v>2</v>
      </c>
      <c r="D203" s="1" t="s">
        <v>154</v>
      </c>
      <c r="E203" s="1"/>
      <c r="F203" s="1"/>
      <c r="G203" s="1"/>
      <c r="H203" s="1"/>
      <c r="I203" s="5">
        <v>26.3105</v>
      </c>
      <c r="J203" s="5">
        <v>10.107367350107</v>
      </c>
      <c r="K203" s="5">
        <v>13.56</v>
      </c>
      <c r="L203" s="1">
        <v>0.25</v>
      </c>
      <c r="M203" s="5">
        <v>20.87</v>
      </c>
      <c r="N203" s="1">
        <v>0.25</v>
      </c>
      <c r="O203" s="5">
        <v>32.1</v>
      </c>
      <c r="P203" s="1">
        <v>0.35</v>
      </c>
      <c r="Q203" s="5">
        <v>43.12</v>
      </c>
      <c r="R203" s="1">
        <v>0.15</v>
      </c>
      <c r="S203" s="1"/>
      <c r="T203" s="1"/>
      <c r="U203" s="1"/>
      <c r="V203" s="1"/>
      <c r="W203" s="1">
        <v>576</v>
      </c>
      <c r="X203" s="1">
        <v>1600</v>
      </c>
    </row>
    <row r="204" spans="1:24" customHeight="1" ht="12.75">
      <c r="A204" s="1" t="s">
        <v>676</v>
      </c>
      <c r="B204" s="7">
        <v>2.03</v>
      </c>
      <c r="C204" s="1">
        <v>2</v>
      </c>
      <c r="D204" s="1" t="s">
        <v>154</v>
      </c>
      <c r="E204" s="1"/>
      <c r="F204" s="1"/>
      <c r="G204" s="1"/>
      <c r="H204" s="1"/>
      <c r="I204" s="5">
        <v>33.0045</v>
      </c>
      <c r="J204" s="5">
        <v>4.1594440433789</v>
      </c>
      <c r="K204" s="5">
        <v>27.76</v>
      </c>
      <c r="L204" s="1">
        <v>0.25</v>
      </c>
      <c r="M204" s="5">
        <v>30.76</v>
      </c>
      <c r="N204" s="1">
        <v>0.25</v>
      </c>
      <c r="O204" s="5">
        <v>35.39</v>
      </c>
      <c r="P204" s="1">
        <v>0.35</v>
      </c>
      <c r="Q204" s="5">
        <v>39.92</v>
      </c>
      <c r="R204" s="1">
        <v>0.15</v>
      </c>
      <c r="S204" s="1"/>
      <c r="T204" s="1"/>
      <c r="U204" s="1"/>
      <c r="V204" s="1"/>
      <c r="W204" s="1">
        <v>576</v>
      </c>
      <c r="X204" s="1">
        <v>1632</v>
      </c>
    </row>
    <row r="205" spans="1:24" customHeight="1" ht="12.75">
      <c r="A205" s="1" t="s">
        <v>677</v>
      </c>
      <c r="B205" s="7">
        <v>1.97</v>
      </c>
      <c r="C205" s="1">
        <v>2</v>
      </c>
      <c r="D205" s="1" t="s">
        <v>154</v>
      </c>
      <c r="E205" s="1"/>
      <c r="F205" s="1"/>
      <c r="G205" s="1"/>
      <c r="H205" s="1"/>
      <c r="I205" s="5">
        <v>28.4585</v>
      </c>
      <c r="J205" s="5">
        <v>4.3491255155491</v>
      </c>
      <c r="K205" s="5">
        <v>22.97</v>
      </c>
      <c r="L205" s="1">
        <v>0.25</v>
      </c>
      <c r="M205" s="5">
        <v>26.12</v>
      </c>
      <c r="N205" s="1">
        <v>0.25</v>
      </c>
      <c r="O205" s="5">
        <v>30.95</v>
      </c>
      <c r="P205" s="1">
        <v>0.35</v>
      </c>
      <c r="Q205" s="5">
        <v>35.69</v>
      </c>
      <c r="R205" s="1">
        <v>0.15</v>
      </c>
      <c r="S205" s="1"/>
      <c r="T205" s="1"/>
      <c r="U205" s="1"/>
      <c r="V205" s="1"/>
      <c r="W205" s="1">
        <v>576</v>
      </c>
      <c r="X205" s="1">
        <v>1664</v>
      </c>
    </row>
    <row r="206" spans="1:24" customHeight="1" ht="12.75">
      <c r="A206" s="1" t="s">
        <v>678</v>
      </c>
      <c r="B206" s="7">
        <v>27.65</v>
      </c>
      <c r="C206" s="1">
        <v>2</v>
      </c>
      <c r="D206" s="1" t="s">
        <v>154</v>
      </c>
      <c r="E206" s="1"/>
      <c r="F206" s="1"/>
      <c r="G206" s="1"/>
      <c r="H206" s="1"/>
      <c r="I206" s="5">
        <v>124.587</v>
      </c>
      <c r="J206" s="5">
        <v>3.741097566223</v>
      </c>
      <c r="K206" s="5">
        <v>119.87</v>
      </c>
      <c r="L206" s="1">
        <v>0.25</v>
      </c>
      <c r="M206" s="5">
        <v>122.57</v>
      </c>
      <c r="N206" s="1">
        <v>0.25</v>
      </c>
      <c r="O206" s="5">
        <v>126.73</v>
      </c>
      <c r="P206" s="1">
        <v>0.35</v>
      </c>
      <c r="Q206" s="5">
        <v>130.81</v>
      </c>
      <c r="R206" s="1">
        <v>0.15</v>
      </c>
      <c r="S206" s="1"/>
      <c r="T206" s="1"/>
      <c r="U206" s="1"/>
      <c r="V206" s="1"/>
      <c r="W206" s="1">
        <v>576</v>
      </c>
      <c r="X206" s="1">
        <v>1696</v>
      </c>
    </row>
    <row r="207" spans="1:24" customHeight="1" ht="12.75">
      <c r="A207" s="1" t="s">
        <v>679</v>
      </c>
      <c r="B207" s="7">
        <v>1.09</v>
      </c>
      <c r="C207" s="1">
        <v>2</v>
      </c>
      <c r="D207" s="1" t="s">
        <v>154</v>
      </c>
      <c r="E207" s="1"/>
      <c r="F207" s="1"/>
      <c r="G207" s="1"/>
      <c r="H207" s="1"/>
      <c r="I207" s="5">
        <v>38.559</v>
      </c>
      <c r="J207" s="5">
        <v>14.316889990497</v>
      </c>
      <c r="K207" s="5">
        <v>20.5</v>
      </c>
      <c r="L207" s="1">
        <v>0.25</v>
      </c>
      <c r="M207" s="5">
        <v>30.85</v>
      </c>
      <c r="N207" s="1">
        <v>0.25</v>
      </c>
      <c r="O207" s="5">
        <v>46.76</v>
      </c>
      <c r="P207" s="1">
        <v>0.35</v>
      </c>
      <c r="Q207" s="5">
        <v>62.37</v>
      </c>
      <c r="R207" s="1">
        <v>0.15</v>
      </c>
      <c r="S207" s="1"/>
      <c r="T207" s="1"/>
      <c r="U207" s="1"/>
      <c r="V207" s="1"/>
      <c r="W207" s="1">
        <v>576</v>
      </c>
      <c r="X207" s="1">
        <v>1728</v>
      </c>
    </row>
    <row r="208" spans="1:24" customHeight="1" ht="12.75">
      <c r="A208" s="1" t="s">
        <v>680</v>
      </c>
      <c r="B208" s="7">
        <v>5.23</v>
      </c>
      <c r="C208" s="1">
        <v>2</v>
      </c>
      <c r="D208" s="1" t="s">
        <v>154</v>
      </c>
      <c r="E208" s="1"/>
      <c r="F208" s="1"/>
      <c r="G208" s="1"/>
      <c r="H208" s="1"/>
      <c r="I208" s="5">
        <v>26.4975</v>
      </c>
      <c r="J208" s="5">
        <v>4.1752387656277</v>
      </c>
      <c r="K208" s="5">
        <v>21.23</v>
      </c>
      <c r="L208" s="1">
        <v>0.25</v>
      </c>
      <c r="M208" s="5">
        <v>24.25</v>
      </c>
      <c r="N208" s="1">
        <v>0.25</v>
      </c>
      <c r="O208" s="5">
        <v>28.89</v>
      </c>
      <c r="P208" s="1">
        <v>0.35</v>
      </c>
      <c r="Q208" s="5">
        <v>33.44</v>
      </c>
      <c r="R208" s="1">
        <v>0.15</v>
      </c>
      <c r="S208" s="1"/>
      <c r="T208" s="1"/>
      <c r="U208" s="1"/>
      <c r="V208" s="1"/>
      <c r="W208" s="1">
        <v>576</v>
      </c>
      <c r="X208" s="1">
        <v>1760</v>
      </c>
    </row>
    <row r="209" spans="1:24" customHeight="1" ht="12.75">
      <c r="A209" s="1" t="s">
        <v>681</v>
      </c>
      <c r="B209" s="7">
        <v>8.89</v>
      </c>
      <c r="C209" s="1">
        <v>2</v>
      </c>
      <c r="D209" s="1" t="s">
        <v>154</v>
      </c>
      <c r="E209" s="1"/>
      <c r="F209" s="1"/>
      <c r="G209" s="1"/>
      <c r="H209" s="1"/>
      <c r="I209" s="5">
        <v>30.113</v>
      </c>
      <c r="J209" s="5">
        <v>2.809895193775</v>
      </c>
      <c r="K209" s="5">
        <v>26.57</v>
      </c>
      <c r="L209" s="1">
        <v>0.25</v>
      </c>
      <c r="M209" s="5">
        <v>28.6</v>
      </c>
      <c r="N209" s="1">
        <v>0.25</v>
      </c>
      <c r="O209" s="5">
        <v>31.72</v>
      </c>
      <c r="P209" s="1">
        <v>0.35</v>
      </c>
      <c r="Q209" s="5">
        <v>34.79</v>
      </c>
      <c r="R209" s="1">
        <v>0.15</v>
      </c>
      <c r="S209" s="1"/>
      <c r="T209" s="1"/>
      <c r="U209" s="1"/>
      <c r="V209" s="1"/>
      <c r="W209" s="1">
        <v>576</v>
      </c>
      <c r="X209" s="1">
        <v>1792</v>
      </c>
    </row>
    <row r="210" spans="1:24" customHeight="1" ht="12.75">
      <c r="A210" s="1" t="s">
        <v>682</v>
      </c>
      <c r="B210" s="7">
        <v>0.31</v>
      </c>
      <c r="C210" s="1">
        <v>2</v>
      </c>
      <c r="D210" s="1" t="s">
        <v>154</v>
      </c>
      <c r="E210" s="1"/>
      <c r="F210" s="1"/>
      <c r="G210" s="1"/>
      <c r="H210" s="1"/>
      <c r="I210" s="5">
        <v>37.839</v>
      </c>
      <c r="J210" s="5">
        <v>5.27832350278</v>
      </c>
      <c r="K210" s="5">
        <v>31.18</v>
      </c>
      <c r="L210" s="1">
        <v>0.25</v>
      </c>
      <c r="M210" s="5">
        <v>35</v>
      </c>
      <c r="N210" s="1">
        <v>0.25</v>
      </c>
      <c r="O210" s="5">
        <v>40.86</v>
      </c>
      <c r="P210" s="1">
        <v>0.35</v>
      </c>
      <c r="Q210" s="5">
        <v>46.62</v>
      </c>
      <c r="R210" s="1">
        <v>0.15</v>
      </c>
      <c r="S210" s="1"/>
      <c r="T210" s="1"/>
      <c r="U210" s="1"/>
      <c r="V210" s="1"/>
      <c r="W210" s="1">
        <v>576</v>
      </c>
      <c r="X210" s="1">
        <v>1824</v>
      </c>
    </row>
    <row r="211" spans="1:24" customHeight="1" ht="12.75">
      <c r="A211" s="1" t="s">
        <v>683</v>
      </c>
      <c r="B211" s="7">
        <v>0.49</v>
      </c>
      <c r="C211" s="1">
        <v>2</v>
      </c>
      <c r="D211" s="1" t="s">
        <v>154</v>
      </c>
      <c r="E211" s="1"/>
      <c r="F211" s="1"/>
      <c r="G211" s="1"/>
      <c r="H211" s="1"/>
      <c r="I211" s="5">
        <v>20.111</v>
      </c>
      <c r="J211" s="5">
        <v>19.630042766128</v>
      </c>
      <c r="K211" s="5">
        <v>0.0</v>
      </c>
      <c r="L211" s="1">
        <v>0.25</v>
      </c>
      <c r="M211" s="5">
        <v>4.67</v>
      </c>
      <c r="N211" s="1">
        <v>0.25</v>
      </c>
      <c r="O211" s="5">
        <v>30.33</v>
      </c>
      <c r="P211" s="1">
        <v>0.35</v>
      </c>
      <c r="Q211" s="5">
        <v>55.52</v>
      </c>
      <c r="R211" s="1">
        <v>0.15</v>
      </c>
      <c r="S211" s="1"/>
      <c r="T211" s="1"/>
      <c r="U211" s="1"/>
      <c r="V211" s="1"/>
      <c r="W211" s="1">
        <v>576</v>
      </c>
      <c r="X211" s="1">
        <v>1856</v>
      </c>
    </row>
    <row r="212" spans="1:24" customHeight="1" ht="12.75">
      <c r="A212" s="1" t="s">
        <v>684</v>
      </c>
      <c r="B212" s="7">
        <v>0.49</v>
      </c>
      <c r="C212" s="1">
        <v>2</v>
      </c>
      <c r="D212" s="1" t="s">
        <v>154</v>
      </c>
      <c r="E212" s="1"/>
      <c r="F212" s="1"/>
      <c r="G212" s="1"/>
      <c r="H212" s="1"/>
      <c r="I212" s="5">
        <v>39.426</v>
      </c>
      <c r="J212" s="5">
        <v>9.6141470760541</v>
      </c>
      <c r="K212" s="5">
        <v>27.3</v>
      </c>
      <c r="L212" s="1">
        <v>0.25</v>
      </c>
      <c r="M212" s="5">
        <v>34.25</v>
      </c>
      <c r="N212" s="1">
        <v>0.25</v>
      </c>
      <c r="O212" s="5">
        <v>44.93</v>
      </c>
      <c r="P212" s="1">
        <v>0.35</v>
      </c>
      <c r="Q212" s="5">
        <v>55.42</v>
      </c>
      <c r="R212" s="1">
        <v>0.15</v>
      </c>
      <c r="S212" s="1"/>
      <c r="T212" s="1"/>
      <c r="U212" s="1"/>
      <c r="V212" s="1"/>
      <c r="W212" s="1">
        <v>576</v>
      </c>
      <c r="X212" s="1">
        <v>1888</v>
      </c>
    </row>
    <row r="213" spans="1:24" customHeight="1" ht="12.75">
      <c r="A213" s="1" t="s">
        <v>685</v>
      </c>
      <c r="B213" s="7">
        <v>0.37</v>
      </c>
      <c r="C213" s="1">
        <v>2</v>
      </c>
      <c r="D213" s="1" t="s">
        <v>154</v>
      </c>
      <c r="E213" s="1"/>
      <c r="F213" s="1"/>
      <c r="G213" s="1"/>
      <c r="H213" s="1"/>
      <c r="I213" s="5">
        <v>36.358</v>
      </c>
      <c r="J213" s="5">
        <v>7.1660139547729</v>
      </c>
      <c r="K213" s="5">
        <v>27.32</v>
      </c>
      <c r="L213" s="1">
        <v>0.25</v>
      </c>
      <c r="M213" s="5">
        <v>32.5</v>
      </c>
      <c r="N213" s="1">
        <v>0.25</v>
      </c>
      <c r="O213" s="5">
        <v>40.46</v>
      </c>
      <c r="P213" s="1">
        <v>0.35</v>
      </c>
      <c r="Q213" s="5">
        <v>48.28</v>
      </c>
      <c r="R213" s="1">
        <v>0.15</v>
      </c>
      <c r="S213" s="1"/>
      <c r="T213" s="1"/>
      <c r="U213" s="1"/>
      <c r="V213" s="1"/>
      <c r="W213" s="1">
        <v>576</v>
      </c>
      <c r="X213" s="1">
        <v>1920</v>
      </c>
    </row>
    <row r="214" spans="1:24" customHeight="1" ht="12.75">
      <c r="A214" s="1" t="s">
        <v>686</v>
      </c>
      <c r="B214" s="7">
        <v>0.41</v>
      </c>
      <c r="C214" s="1">
        <v>2</v>
      </c>
      <c r="D214" s="1" t="s">
        <v>154</v>
      </c>
      <c r="E214" s="1"/>
      <c r="F214" s="1"/>
      <c r="G214" s="1"/>
      <c r="H214" s="1"/>
      <c r="I214" s="5">
        <v>26.8165</v>
      </c>
      <c r="J214" s="5">
        <v>9.3139595634725</v>
      </c>
      <c r="K214" s="5">
        <v>15.07</v>
      </c>
      <c r="L214" s="1">
        <v>0.25</v>
      </c>
      <c r="M214" s="5">
        <v>21.8</v>
      </c>
      <c r="N214" s="1">
        <v>0.25</v>
      </c>
      <c r="O214" s="5">
        <v>32.15</v>
      </c>
      <c r="P214" s="1">
        <v>0.35</v>
      </c>
      <c r="Q214" s="5">
        <v>42.31</v>
      </c>
      <c r="R214" s="1">
        <v>0.15</v>
      </c>
      <c r="S214" s="1"/>
      <c r="T214" s="1"/>
      <c r="U214" s="1"/>
      <c r="V214" s="1"/>
      <c r="W214" s="1">
        <v>576</v>
      </c>
      <c r="X214" s="1">
        <v>1952</v>
      </c>
    </row>
    <row r="215" spans="1:24" customHeight="1" ht="12.75">
      <c r="A215" s="1" t="s">
        <v>687</v>
      </c>
      <c r="B215" s="7">
        <v>0.75</v>
      </c>
      <c r="C215" s="1">
        <v>2</v>
      </c>
      <c r="D215" s="1" t="s">
        <v>154</v>
      </c>
      <c r="E215" s="1"/>
      <c r="F215" s="1"/>
      <c r="G215" s="1"/>
      <c r="H215" s="1"/>
      <c r="I215" s="5">
        <v>40.9165</v>
      </c>
      <c r="J215" s="5">
        <v>1.7023110027254</v>
      </c>
      <c r="K215" s="5">
        <v>38.77</v>
      </c>
      <c r="L215" s="1">
        <v>0.25</v>
      </c>
      <c r="M215" s="5">
        <v>40</v>
      </c>
      <c r="N215" s="1">
        <v>0.25</v>
      </c>
      <c r="O215" s="5">
        <v>41.89</v>
      </c>
      <c r="P215" s="1">
        <v>0.35</v>
      </c>
      <c r="Q215" s="5">
        <v>43.75</v>
      </c>
      <c r="R215" s="1">
        <v>0.15</v>
      </c>
      <c r="S215" s="1"/>
      <c r="T215" s="1"/>
      <c r="U215" s="1"/>
      <c r="V215" s="1"/>
      <c r="W215" s="1">
        <v>576</v>
      </c>
      <c r="X215" s="1">
        <v>1984</v>
      </c>
    </row>
    <row r="216" spans="1:24" customHeight="1" ht="12.75">
      <c r="A216" s="1" t="s">
        <v>688</v>
      </c>
      <c r="B216" s="7">
        <v>0.38</v>
      </c>
      <c r="C216" s="1">
        <v>2</v>
      </c>
      <c r="D216" s="1" t="s">
        <v>154</v>
      </c>
      <c r="E216" s="1"/>
      <c r="F216" s="1"/>
      <c r="G216" s="1"/>
      <c r="H216" s="1"/>
      <c r="I216" s="5">
        <v>35.877</v>
      </c>
      <c r="J216" s="5">
        <v>20.204586880211</v>
      </c>
      <c r="K216" s="5">
        <v>10.39</v>
      </c>
      <c r="L216" s="1">
        <v>0.25</v>
      </c>
      <c r="M216" s="5">
        <v>25</v>
      </c>
      <c r="N216" s="1">
        <v>0.25</v>
      </c>
      <c r="O216" s="5">
        <v>47.45</v>
      </c>
      <c r="P216" s="1">
        <v>0.35</v>
      </c>
      <c r="Q216" s="5">
        <v>69.48</v>
      </c>
      <c r="R216" s="1">
        <v>0.15</v>
      </c>
      <c r="S216" s="1"/>
      <c r="T216" s="1"/>
      <c r="U216" s="1"/>
      <c r="V216" s="1"/>
      <c r="W216" s="1">
        <v>576</v>
      </c>
      <c r="X216" s="1">
        <v>2016</v>
      </c>
    </row>
    <row r="217" spans="1:24" customHeight="1" ht="12.75">
      <c r="A217" s="1" t="s">
        <v>689</v>
      </c>
      <c r="B217" s="7">
        <v>168.38</v>
      </c>
      <c r="C217" s="1">
        <v>2</v>
      </c>
      <c r="D217" s="1" t="s">
        <v>154</v>
      </c>
      <c r="E217" s="1"/>
      <c r="F217" s="1"/>
      <c r="G217" s="1"/>
      <c r="H217" s="1"/>
      <c r="I217" s="5">
        <v>33.0785</v>
      </c>
      <c r="J217" s="5">
        <v>5.3500451166322</v>
      </c>
      <c r="K217" s="5">
        <v>26.33</v>
      </c>
      <c r="L217" s="1">
        <v>0.25</v>
      </c>
      <c r="M217" s="5">
        <v>30.2</v>
      </c>
      <c r="N217" s="1">
        <v>0.25</v>
      </c>
      <c r="O217" s="5">
        <v>36.14</v>
      </c>
      <c r="P217" s="1">
        <v>0.35</v>
      </c>
      <c r="Q217" s="5">
        <v>41.98</v>
      </c>
      <c r="R217" s="1">
        <v>0.15</v>
      </c>
      <c r="S217" s="1"/>
      <c r="T217" s="1"/>
      <c r="U217" s="1"/>
      <c r="V217" s="1"/>
      <c r="W217" s="1">
        <v>576</v>
      </c>
      <c r="X217" s="1">
        <v>2048</v>
      </c>
    </row>
    <row r="218" spans="1:24" customHeight="1" ht="12.75">
      <c r="A218" s="1" t="s">
        <v>690</v>
      </c>
      <c r="B218" s="7">
        <v>530.85</v>
      </c>
      <c r="C218" s="1">
        <v>2</v>
      </c>
      <c r="D218" s="1" t="s">
        <v>154</v>
      </c>
      <c r="E218" s="1"/>
      <c r="F218" s="1"/>
      <c r="G218" s="1"/>
      <c r="H218" s="1"/>
      <c r="I218" s="5">
        <v>130.4565</v>
      </c>
      <c r="J218" s="5">
        <v>2.168241856897</v>
      </c>
      <c r="K218" s="5">
        <v>127.72</v>
      </c>
      <c r="L218" s="1">
        <v>0.25</v>
      </c>
      <c r="M218" s="5">
        <v>129.29</v>
      </c>
      <c r="N218" s="1">
        <v>0.25</v>
      </c>
      <c r="O218" s="5">
        <v>131.7</v>
      </c>
      <c r="P218" s="1">
        <v>0.35</v>
      </c>
      <c r="Q218" s="5">
        <v>134.06</v>
      </c>
      <c r="R218" s="1">
        <v>0.15</v>
      </c>
      <c r="S218" s="1"/>
      <c r="T218" s="1"/>
      <c r="U218" s="1"/>
      <c r="V218" s="1"/>
      <c r="W218" s="1">
        <v>576</v>
      </c>
      <c r="X218" s="1">
        <v>2080</v>
      </c>
    </row>
    <row r="219" spans="1:24" customHeight="1" ht="12.75">
      <c r="A219" s="1" t="s">
        <v>691</v>
      </c>
      <c r="B219" s="7">
        <v>600.74</v>
      </c>
      <c r="C219" s="1">
        <v>2</v>
      </c>
      <c r="D219" s="1" t="s">
        <v>154</v>
      </c>
      <c r="E219" s="1"/>
      <c r="F219" s="1"/>
      <c r="G219" s="1"/>
      <c r="H219" s="1"/>
      <c r="I219" s="5">
        <v>43.9735</v>
      </c>
      <c r="J219" s="5">
        <v>8.8340405675999</v>
      </c>
      <c r="K219" s="5">
        <v>32.83</v>
      </c>
      <c r="L219" s="1">
        <v>0.25</v>
      </c>
      <c r="M219" s="5">
        <v>39.22</v>
      </c>
      <c r="N219" s="1">
        <v>0.25</v>
      </c>
      <c r="O219" s="5">
        <v>49.03</v>
      </c>
      <c r="P219" s="1">
        <v>0.35</v>
      </c>
      <c r="Q219" s="5">
        <v>58.67</v>
      </c>
      <c r="R219" s="1">
        <v>0.15</v>
      </c>
      <c r="S219" s="1"/>
      <c r="T219" s="1"/>
      <c r="U219" s="1"/>
      <c r="V219" s="1"/>
      <c r="W219" s="1">
        <v>576</v>
      </c>
      <c r="X219" s="1">
        <v>2176</v>
      </c>
    </row>
    <row r="220" spans="1:24" customHeight="1" ht="12.75">
      <c r="A220" s="1" t="s">
        <v>692</v>
      </c>
      <c r="B220" s="7">
        <v>21.85</v>
      </c>
      <c r="C220" s="1">
        <v>2</v>
      </c>
      <c r="D220" s="1" t="s">
        <v>154</v>
      </c>
      <c r="E220" s="1"/>
      <c r="F220" s="1"/>
      <c r="G220" s="1"/>
      <c r="H220" s="1"/>
      <c r="I220" s="5">
        <v>31.3875</v>
      </c>
      <c r="J220" s="5">
        <v>3.5207767253832</v>
      </c>
      <c r="K220" s="5">
        <v>26.95</v>
      </c>
      <c r="L220" s="1">
        <v>0.25</v>
      </c>
      <c r="M220" s="5">
        <v>29.49</v>
      </c>
      <c r="N220" s="1">
        <v>0.25</v>
      </c>
      <c r="O220" s="5">
        <v>33.4</v>
      </c>
      <c r="P220" s="1">
        <v>0.35</v>
      </c>
      <c r="Q220" s="5">
        <v>37.25</v>
      </c>
      <c r="R220" s="1">
        <v>0.15</v>
      </c>
      <c r="S220" s="1"/>
      <c r="T220" s="1"/>
      <c r="U220" s="1"/>
      <c r="V220" s="1"/>
      <c r="W220" s="1">
        <v>576</v>
      </c>
      <c r="X220" s="1">
        <v>2208</v>
      </c>
    </row>
    <row r="221" spans="1:24" customHeight="1" ht="12.75">
      <c r="A221" s="1" t="s">
        <v>693</v>
      </c>
      <c r="B221" s="7">
        <v>16.18</v>
      </c>
      <c r="C221" s="1">
        <v>2</v>
      </c>
      <c r="D221" s="1" t="s">
        <v>154</v>
      </c>
      <c r="E221" s="1"/>
      <c r="F221" s="1"/>
      <c r="G221" s="1"/>
      <c r="H221" s="1"/>
      <c r="I221" s="5">
        <v>30.2715</v>
      </c>
      <c r="J221" s="5">
        <v>2.0349503065186</v>
      </c>
      <c r="K221" s="5">
        <v>27.7</v>
      </c>
      <c r="L221" s="1">
        <v>0.25</v>
      </c>
      <c r="M221" s="5">
        <v>29.18</v>
      </c>
      <c r="N221" s="1">
        <v>0.25</v>
      </c>
      <c r="O221" s="5">
        <v>31.44</v>
      </c>
      <c r="P221" s="1">
        <v>0.35</v>
      </c>
      <c r="Q221" s="5">
        <v>33.65</v>
      </c>
      <c r="R221" s="1">
        <v>0.15</v>
      </c>
      <c r="S221" s="1"/>
      <c r="T221" s="1"/>
      <c r="U221" s="1"/>
      <c r="V221" s="1"/>
      <c r="W221" s="1">
        <v>576</v>
      </c>
      <c r="X221" s="1">
        <v>2240</v>
      </c>
    </row>
    <row r="222" spans="1:24" customHeight="1" ht="12.75">
      <c r="A222" s="1" t="s">
        <v>694</v>
      </c>
      <c r="B222" s="7">
        <v>2.59</v>
      </c>
      <c r="C222" s="1">
        <v>2</v>
      </c>
      <c r="D222" s="1" t="s">
        <v>154</v>
      </c>
      <c r="E222" s="1"/>
      <c r="F222" s="1"/>
      <c r="G222" s="1"/>
      <c r="H222" s="1"/>
      <c r="I222" s="5">
        <v>47.226</v>
      </c>
      <c r="J222" s="5">
        <v>6.9179111009032</v>
      </c>
      <c r="K222" s="5">
        <v>38.5</v>
      </c>
      <c r="L222" s="1">
        <v>0.25</v>
      </c>
      <c r="M222" s="5">
        <v>43.5</v>
      </c>
      <c r="N222" s="1">
        <v>0.25</v>
      </c>
      <c r="O222" s="5">
        <v>51.19</v>
      </c>
      <c r="P222" s="1">
        <v>0.35</v>
      </c>
      <c r="Q222" s="5">
        <v>58.73</v>
      </c>
      <c r="R222" s="1">
        <v>0.15</v>
      </c>
      <c r="S222" s="1"/>
      <c r="T222" s="1"/>
      <c r="U222" s="1"/>
      <c r="V222" s="1"/>
      <c r="W222" s="1">
        <v>576</v>
      </c>
      <c r="X222" s="1">
        <v>2672</v>
      </c>
    </row>
    <row r="223" spans="1:24" customHeight="1" ht="12.75">
      <c r="A223" s="1" t="s">
        <v>695</v>
      </c>
      <c r="B223" s="7">
        <v>38.64</v>
      </c>
      <c r="C223" s="1">
        <v>2</v>
      </c>
      <c r="D223" s="1" t="s">
        <v>154</v>
      </c>
      <c r="E223" s="1"/>
      <c r="F223" s="1"/>
      <c r="G223" s="1"/>
      <c r="H223" s="1"/>
      <c r="I223" s="5">
        <v>87.774</v>
      </c>
      <c r="J223" s="5">
        <v>2.5376571872497</v>
      </c>
      <c r="K223" s="5">
        <v>84.57</v>
      </c>
      <c r="L223" s="1">
        <v>0.25</v>
      </c>
      <c r="M223" s="5">
        <v>86.41</v>
      </c>
      <c r="N223" s="1">
        <v>0.25</v>
      </c>
      <c r="O223" s="5">
        <v>89.23</v>
      </c>
      <c r="P223" s="1">
        <v>0.35</v>
      </c>
      <c r="Q223" s="5">
        <v>91.99</v>
      </c>
      <c r="R223" s="1">
        <v>0.15</v>
      </c>
      <c r="S223" s="1"/>
      <c r="T223" s="1"/>
      <c r="U223" s="1"/>
      <c r="V223" s="1"/>
      <c r="W223" s="1">
        <v>576</v>
      </c>
      <c r="X223" s="1">
        <v>2704</v>
      </c>
    </row>
    <row r="224" spans="1:24" customHeight="1" ht="12.75">
      <c r="A224" s="1" t="s">
        <v>696</v>
      </c>
      <c r="B224" s="7">
        <v>49.04</v>
      </c>
      <c r="C224" s="1">
        <v>2</v>
      </c>
      <c r="D224" s="1" t="s">
        <v>154</v>
      </c>
      <c r="E224" s="1"/>
      <c r="F224" s="1"/>
      <c r="G224" s="1"/>
      <c r="H224" s="1"/>
      <c r="I224" s="5">
        <v>106.007</v>
      </c>
      <c r="J224" s="5">
        <v>12.087074956332</v>
      </c>
      <c r="K224" s="5">
        <v>90.76</v>
      </c>
      <c r="L224" s="1">
        <v>0.25</v>
      </c>
      <c r="M224" s="5">
        <v>99.5</v>
      </c>
      <c r="N224" s="1">
        <v>0.25</v>
      </c>
      <c r="O224" s="5">
        <v>112.93</v>
      </c>
      <c r="P224" s="1">
        <v>0.35</v>
      </c>
      <c r="Q224" s="5">
        <v>126.11</v>
      </c>
      <c r="R224" s="1">
        <v>0.15</v>
      </c>
      <c r="S224" s="1"/>
      <c r="T224" s="1"/>
      <c r="U224" s="1"/>
      <c r="V224" s="1"/>
      <c r="W224" s="1">
        <v>576</v>
      </c>
      <c r="X224" s="1">
        <v>2736</v>
      </c>
    </row>
    <row r="225" spans="1:24" customHeight="1" ht="12.75">
      <c r="A225" s="1" t="s">
        <v>697</v>
      </c>
      <c r="B225" s="7">
        <v>0.55</v>
      </c>
      <c r="C225" s="1">
        <v>2</v>
      </c>
      <c r="D225" s="1" t="s">
        <v>154</v>
      </c>
      <c r="E225" s="1"/>
      <c r="F225" s="1"/>
      <c r="G225" s="1"/>
      <c r="H225" s="1"/>
      <c r="I225" s="5">
        <v>29.764</v>
      </c>
      <c r="J225" s="5">
        <v>11.101292897676</v>
      </c>
      <c r="K225" s="5">
        <v>15.76</v>
      </c>
      <c r="L225" s="1">
        <v>0.25</v>
      </c>
      <c r="M225" s="5">
        <v>23.79</v>
      </c>
      <c r="N225" s="1">
        <v>0.25</v>
      </c>
      <c r="O225" s="5">
        <v>36.12</v>
      </c>
      <c r="P225" s="1">
        <v>0.35</v>
      </c>
      <c r="Q225" s="5">
        <v>48.23</v>
      </c>
      <c r="R225" s="1">
        <v>0.15</v>
      </c>
      <c r="S225" s="1"/>
      <c r="T225" s="1"/>
      <c r="U225" s="1"/>
      <c r="V225" s="1"/>
      <c r="W225" s="1">
        <v>576</v>
      </c>
      <c r="X225" s="1">
        <v>2768</v>
      </c>
    </row>
    <row r="226" spans="1:24" customHeight="1" ht="12.75">
      <c r="A226" s="1" t="s">
        <v>698</v>
      </c>
      <c r="B226" s="7">
        <v>20.34</v>
      </c>
      <c r="C226" s="1">
        <v>2</v>
      </c>
      <c r="D226" s="1" t="s">
        <v>154</v>
      </c>
      <c r="E226" s="1"/>
      <c r="F226" s="1"/>
      <c r="G226" s="1"/>
      <c r="H226" s="1"/>
      <c r="I226" s="5">
        <v>33.21</v>
      </c>
      <c r="J226" s="5">
        <v>6.4221958861436</v>
      </c>
      <c r="K226" s="5">
        <v>25.11</v>
      </c>
      <c r="L226" s="1">
        <v>0.25</v>
      </c>
      <c r="M226" s="5">
        <v>29.75</v>
      </c>
      <c r="N226" s="1">
        <v>0.25</v>
      </c>
      <c r="O226" s="5">
        <v>36.89</v>
      </c>
      <c r="P226" s="1">
        <v>0.35</v>
      </c>
      <c r="Q226" s="5">
        <v>43.89</v>
      </c>
      <c r="R226" s="1">
        <v>0.15</v>
      </c>
      <c r="S226" s="1"/>
      <c r="T226" s="1"/>
      <c r="U226" s="1"/>
      <c r="V226" s="1"/>
      <c r="W226" s="1">
        <v>576</v>
      </c>
      <c r="X226" s="1">
        <v>2800</v>
      </c>
    </row>
    <row r="227" spans="1:24" customHeight="1" ht="12.75">
      <c r="A227" s="1" t="s">
        <v>699</v>
      </c>
      <c r="B227" s="7">
        <v>18.2</v>
      </c>
      <c r="C227" s="1">
        <v>2</v>
      </c>
      <c r="D227" s="1" t="s">
        <v>154</v>
      </c>
      <c r="E227" s="1"/>
      <c r="F227" s="1"/>
      <c r="G227" s="1"/>
      <c r="H227" s="1"/>
      <c r="I227" s="5">
        <v>34.4735</v>
      </c>
      <c r="J227" s="5">
        <v>2.738173250545</v>
      </c>
      <c r="K227" s="5">
        <v>31.02</v>
      </c>
      <c r="L227" s="1">
        <v>0.25</v>
      </c>
      <c r="M227" s="5">
        <v>33</v>
      </c>
      <c r="N227" s="1">
        <v>0.25</v>
      </c>
      <c r="O227" s="5">
        <v>36.04</v>
      </c>
      <c r="P227" s="1">
        <v>0.35</v>
      </c>
      <c r="Q227" s="5">
        <v>39.03</v>
      </c>
      <c r="R227" s="1">
        <v>0.15</v>
      </c>
      <c r="S227" s="1"/>
      <c r="T227" s="1"/>
      <c r="U227" s="1"/>
      <c r="V227" s="1"/>
      <c r="W227" s="1">
        <v>576</v>
      </c>
      <c r="X227" s="1">
        <v>2832</v>
      </c>
    </row>
    <row r="228" spans="1:24" customHeight="1" ht="12.75">
      <c r="A228" s="1" t="s">
        <v>700</v>
      </c>
      <c r="B228" s="7">
        <v>8.35</v>
      </c>
      <c r="C228" s="1">
        <v>2</v>
      </c>
      <c r="D228" s="1" t="s">
        <v>154</v>
      </c>
      <c r="E228" s="1"/>
      <c r="F228" s="1"/>
      <c r="G228" s="1"/>
      <c r="H228" s="1"/>
      <c r="I228" s="5">
        <v>30.232</v>
      </c>
      <c r="J228" s="5">
        <v>4.3313249704911</v>
      </c>
      <c r="K228" s="5">
        <v>24.77</v>
      </c>
      <c r="L228" s="1">
        <v>0.25</v>
      </c>
      <c r="M228" s="5">
        <v>27.9</v>
      </c>
      <c r="N228" s="1">
        <v>0.25</v>
      </c>
      <c r="O228" s="5">
        <v>32.71</v>
      </c>
      <c r="P228" s="1">
        <v>0.35</v>
      </c>
      <c r="Q228" s="5">
        <v>37.44</v>
      </c>
      <c r="R228" s="1">
        <v>0.15</v>
      </c>
      <c r="S228" s="1"/>
      <c r="T228" s="1"/>
      <c r="U228" s="1"/>
      <c r="V228" s="1"/>
      <c r="W228" s="1">
        <v>576</v>
      </c>
      <c r="X228" s="1">
        <v>2864</v>
      </c>
    </row>
    <row r="229" spans="1:24" customHeight="1" ht="12.75">
      <c r="A229" s="1" t="s">
        <v>701</v>
      </c>
      <c r="B229" s="7">
        <v>5.19</v>
      </c>
      <c r="C229" s="1">
        <v>2</v>
      </c>
      <c r="D229" s="1" t="s">
        <v>154</v>
      </c>
      <c r="E229" s="1"/>
      <c r="F229" s="1"/>
      <c r="G229" s="1"/>
      <c r="H229" s="1"/>
      <c r="I229" s="5">
        <v>31.426</v>
      </c>
      <c r="J229" s="5">
        <v>5.7683900700282</v>
      </c>
      <c r="K229" s="5">
        <v>24.15</v>
      </c>
      <c r="L229" s="1">
        <v>0.25</v>
      </c>
      <c r="M229" s="5">
        <v>28.32</v>
      </c>
      <c r="N229" s="1">
        <v>0.25</v>
      </c>
      <c r="O229" s="5">
        <v>34.73</v>
      </c>
      <c r="P229" s="1">
        <v>0.35</v>
      </c>
      <c r="Q229" s="5">
        <v>41.02</v>
      </c>
      <c r="R229" s="1">
        <v>0.15</v>
      </c>
      <c r="S229" s="1"/>
      <c r="T229" s="1"/>
      <c r="U229" s="1"/>
      <c r="V229" s="1"/>
      <c r="W229" s="1">
        <v>576</v>
      </c>
      <c r="X229" s="1">
        <v>2896</v>
      </c>
    </row>
    <row r="230" spans="1:24" customHeight="1" ht="12.75">
      <c r="A230" s="1" t="s">
        <v>702</v>
      </c>
      <c r="B230" s="7">
        <v>38.86</v>
      </c>
      <c r="C230" s="1">
        <v>2</v>
      </c>
      <c r="D230" s="1" t="s">
        <v>154</v>
      </c>
      <c r="E230" s="1"/>
      <c r="F230" s="1"/>
      <c r="G230" s="1"/>
      <c r="H230" s="1"/>
      <c r="I230" s="5">
        <v>30.651</v>
      </c>
      <c r="J230" s="5">
        <v>4.3060398279626</v>
      </c>
      <c r="K230" s="5">
        <v>25.22</v>
      </c>
      <c r="L230" s="1">
        <v>0.25</v>
      </c>
      <c r="M230" s="5">
        <v>28.33</v>
      </c>
      <c r="N230" s="1">
        <v>0.25</v>
      </c>
      <c r="O230" s="5">
        <v>33.12</v>
      </c>
      <c r="P230" s="1">
        <v>0.35</v>
      </c>
      <c r="Q230" s="5">
        <v>37.81</v>
      </c>
      <c r="R230" s="1">
        <v>0.15</v>
      </c>
      <c r="S230" s="1"/>
      <c r="T230" s="1"/>
      <c r="U230" s="1"/>
      <c r="V230" s="1"/>
      <c r="W230" s="1">
        <v>576</v>
      </c>
      <c r="X230" s="1">
        <v>2928</v>
      </c>
    </row>
    <row r="231" spans="1:24" customHeight="1" ht="12.75">
      <c r="A231" s="1" t="s">
        <v>703</v>
      </c>
      <c r="B231" s="7">
        <v>35.87</v>
      </c>
      <c r="C231" s="1">
        <v>2</v>
      </c>
      <c r="D231" s="1" t="s">
        <v>154</v>
      </c>
      <c r="E231" s="1"/>
      <c r="F231" s="1"/>
      <c r="G231" s="1"/>
      <c r="H231" s="1"/>
      <c r="I231" s="5">
        <v>118.162</v>
      </c>
      <c r="J231" s="5">
        <v>2.4982145624425</v>
      </c>
      <c r="K231" s="5">
        <v>115.01</v>
      </c>
      <c r="L231" s="1">
        <v>0.25</v>
      </c>
      <c r="M231" s="5">
        <v>116.82</v>
      </c>
      <c r="N231" s="1">
        <v>0.25</v>
      </c>
      <c r="O231" s="5">
        <v>119.59</v>
      </c>
      <c r="P231" s="1">
        <v>0.35</v>
      </c>
      <c r="Q231" s="5">
        <v>122.32</v>
      </c>
      <c r="R231" s="1">
        <v>0.15</v>
      </c>
      <c r="S231" s="1"/>
      <c r="T231" s="1"/>
      <c r="U231" s="1"/>
      <c r="V231" s="1"/>
      <c r="W231" s="1">
        <v>576</v>
      </c>
      <c r="X231" s="1">
        <v>2960</v>
      </c>
    </row>
    <row r="232" spans="1:24" customHeight="1" ht="12.75">
      <c r="A232" s="1" t="s">
        <v>704</v>
      </c>
      <c r="B232" s="7">
        <v>54.88</v>
      </c>
      <c r="C232" s="1">
        <v>2</v>
      </c>
      <c r="D232" s="1" t="s">
        <v>154</v>
      </c>
      <c r="E232" s="1"/>
      <c r="F232" s="1"/>
      <c r="G232" s="1"/>
      <c r="H232" s="1"/>
      <c r="I232" s="5">
        <v>30.5445</v>
      </c>
      <c r="J232" s="5">
        <v>2.3662638800438</v>
      </c>
      <c r="K232" s="5">
        <v>27.56</v>
      </c>
      <c r="L232" s="1">
        <v>0.25</v>
      </c>
      <c r="M232" s="5">
        <v>29.27</v>
      </c>
      <c r="N232" s="1">
        <v>0.25</v>
      </c>
      <c r="O232" s="5">
        <v>31.9</v>
      </c>
      <c r="P232" s="1">
        <v>0.35</v>
      </c>
      <c r="Q232" s="5">
        <v>34.48</v>
      </c>
      <c r="R232" s="1">
        <v>0.15</v>
      </c>
      <c r="S232" s="1"/>
      <c r="T232" s="1"/>
      <c r="U232" s="1"/>
      <c r="V232" s="1"/>
      <c r="W232" s="1">
        <v>576</v>
      </c>
      <c r="X232" s="1">
        <v>2992</v>
      </c>
    </row>
    <row r="233" spans="1:24" customHeight="1" ht="12.75">
      <c r="A233" s="1" t="s">
        <v>705</v>
      </c>
      <c r="B233" s="7">
        <v>20.14</v>
      </c>
      <c r="C233" s="1">
        <v>2</v>
      </c>
      <c r="D233" s="1" t="s">
        <v>154</v>
      </c>
      <c r="E233" s="1"/>
      <c r="F233" s="1"/>
      <c r="G233" s="1"/>
      <c r="H233" s="1"/>
      <c r="I233" s="5">
        <v>29.5935</v>
      </c>
      <c r="J233" s="5">
        <v>11.173014488042</v>
      </c>
      <c r="K233" s="5">
        <v>15.5</v>
      </c>
      <c r="L233" s="1">
        <v>0.25</v>
      </c>
      <c r="M233" s="5">
        <v>23.58</v>
      </c>
      <c r="N233" s="1">
        <v>0.25</v>
      </c>
      <c r="O233" s="5">
        <v>35.99</v>
      </c>
      <c r="P233" s="1">
        <v>0.35</v>
      </c>
      <c r="Q233" s="5">
        <v>48.18</v>
      </c>
      <c r="R233" s="1">
        <v>0.15</v>
      </c>
      <c r="S233" s="1"/>
      <c r="T233" s="1"/>
      <c r="U233" s="1"/>
      <c r="V233" s="1"/>
      <c r="W233" s="1">
        <v>576</v>
      </c>
      <c r="X233" s="1">
        <v>3024</v>
      </c>
    </row>
    <row r="234" spans="1:24" customHeight="1" ht="12.75">
      <c r="A234" s="1" t="s">
        <v>706</v>
      </c>
      <c r="B234" s="7">
        <v>16.96</v>
      </c>
      <c r="C234" s="1">
        <v>2</v>
      </c>
      <c r="D234" s="1" t="s">
        <v>154</v>
      </c>
      <c r="E234" s="1"/>
      <c r="F234" s="1"/>
      <c r="G234" s="1"/>
      <c r="H234" s="1"/>
      <c r="I234" s="5">
        <v>30.0165</v>
      </c>
      <c r="J234" s="5">
        <v>5.1908055974001</v>
      </c>
      <c r="K234" s="5">
        <v>23.47</v>
      </c>
      <c r="L234" s="1">
        <v>0.25</v>
      </c>
      <c r="M234" s="5">
        <v>27.22</v>
      </c>
      <c r="N234" s="1">
        <v>0.25</v>
      </c>
      <c r="O234" s="5">
        <v>32.99</v>
      </c>
      <c r="P234" s="1">
        <v>0.35</v>
      </c>
      <c r="Q234" s="5">
        <v>38.65</v>
      </c>
      <c r="R234" s="1">
        <v>0.15</v>
      </c>
      <c r="S234" s="1"/>
      <c r="T234" s="1"/>
      <c r="U234" s="1"/>
      <c r="V234" s="1"/>
      <c r="W234" s="1">
        <v>576</v>
      </c>
      <c r="X234" s="1">
        <v>3056</v>
      </c>
    </row>
    <row r="235" spans="1:24" customHeight="1" ht="12.75">
      <c r="A235" s="1" t="s">
        <v>707</v>
      </c>
      <c r="B235" s="7">
        <v>16.05</v>
      </c>
      <c r="C235" s="1">
        <v>2</v>
      </c>
      <c r="D235" s="1" t="s">
        <v>154</v>
      </c>
      <c r="E235" s="1"/>
      <c r="F235" s="1"/>
      <c r="G235" s="1"/>
      <c r="H235" s="1"/>
      <c r="I235" s="5">
        <v>29.7655</v>
      </c>
      <c r="J235" s="5">
        <v>7.0295650469997</v>
      </c>
      <c r="K235" s="5">
        <v>20.9</v>
      </c>
      <c r="L235" s="1">
        <v>0.25</v>
      </c>
      <c r="M235" s="5">
        <v>25.98</v>
      </c>
      <c r="N235" s="1">
        <v>0.25</v>
      </c>
      <c r="O235" s="5">
        <v>33.79</v>
      </c>
      <c r="P235" s="1">
        <v>0.35</v>
      </c>
      <c r="Q235" s="5">
        <v>41.46</v>
      </c>
      <c r="R235" s="1">
        <v>0.15</v>
      </c>
      <c r="S235" s="1"/>
      <c r="T235" s="1"/>
      <c r="U235" s="1"/>
      <c r="V235" s="1"/>
      <c r="W235" s="1">
        <v>576</v>
      </c>
      <c r="X235" s="1">
        <v>3088</v>
      </c>
    </row>
    <row r="236" spans="1:24" customHeight="1" ht="12.75">
      <c r="A236" s="1" t="s">
        <v>708</v>
      </c>
      <c r="B236" s="7">
        <v>3</v>
      </c>
      <c r="C236" s="1">
        <v>2</v>
      </c>
      <c r="D236" s="1" t="s">
        <v>154</v>
      </c>
      <c r="E236" s="1"/>
      <c r="F236" s="1"/>
      <c r="G236" s="1"/>
      <c r="H236" s="1"/>
      <c r="I236" s="5">
        <v>60.231</v>
      </c>
      <c r="J236" s="5">
        <v>2.284394668178</v>
      </c>
      <c r="K236" s="5">
        <v>57.35</v>
      </c>
      <c r="L236" s="1">
        <v>0.25</v>
      </c>
      <c r="M236" s="5">
        <v>59</v>
      </c>
      <c r="N236" s="1">
        <v>0.25</v>
      </c>
      <c r="O236" s="5">
        <v>61.54</v>
      </c>
      <c r="P236" s="1">
        <v>0.35</v>
      </c>
      <c r="Q236" s="5">
        <v>64.03</v>
      </c>
      <c r="R236" s="1">
        <v>0.15</v>
      </c>
      <c r="S236" s="1"/>
      <c r="T236" s="1"/>
      <c r="U236" s="1"/>
      <c r="V236" s="1"/>
      <c r="W236" s="1">
        <v>576</v>
      </c>
      <c r="X236" s="1">
        <v>3120</v>
      </c>
    </row>
    <row r="237" spans="1:24" customHeight="1" ht="12.75">
      <c r="A237" s="1" t="s">
        <v>709</v>
      </c>
      <c r="B237" s="7">
        <v>2.39</v>
      </c>
      <c r="C237" s="1">
        <v>2</v>
      </c>
      <c r="D237" s="1" t="s">
        <v>154</v>
      </c>
      <c r="E237" s="1"/>
      <c r="F237" s="1"/>
      <c r="G237" s="1"/>
      <c r="H237" s="1"/>
      <c r="I237" s="5">
        <v>43.687</v>
      </c>
      <c r="J237" s="5">
        <v>3.6033027904965</v>
      </c>
      <c r="K237" s="5">
        <v>39.14</v>
      </c>
      <c r="L237" s="1">
        <v>0.25</v>
      </c>
      <c r="M237" s="5">
        <v>41.75</v>
      </c>
      <c r="N237" s="1">
        <v>0.25</v>
      </c>
      <c r="O237" s="5">
        <v>45.75</v>
      </c>
      <c r="P237" s="1">
        <v>0.35</v>
      </c>
      <c r="Q237" s="5">
        <v>49.68</v>
      </c>
      <c r="R237" s="1">
        <v>0.15</v>
      </c>
      <c r="S237" s="1"/>
      <c r="T237" s="1"/>
      <c r="U237" s="1"/>
      <c r="V237" s="1"/>
      <c r="W237" s="1">
        <v>576</v>
      </c>
      <c r="X237" s="1">
        <v>3152</v>
      </c>
    </row>
    <row r="238" spans="1:24" customHeight="1" ht="12.75">
      <c r="A238" s="1" t="s">
        <v>710</v>
      </c>
      <c r="B238" s="7">
        <v>0.83</v>
      </c>
      <c r="C238" s="1">
        <v>2</v>
      </c>
      <c r="D238" s="1" t="s">
        <v>154</v>
      </c>
      <c r="E238" s="1"/>
      <c r="F238" s="1"/>
      <c r="G238" s="1"/>
      <c r="H238" s="1"/>
      <c r="I238" s="5">
        <v>38.099</v>
      </c>
      <c r="J238" s="5">
        <v>7.9835580413748</v>
      </c>
      <c r="K238" s="5">
        <v>28.03</v>
      </c>
      <c r="L238" s="1">
        <v>0.25</v>
      </c>
      <c r="M238" s="5">
        <v>33.8</v>
      </c>
      <c r="N238" s="1">
        <v>0.25</v>
      </c>
      <c r="O238" s="5">
        <v>42.67</v>
      </c>
      <c r="P238" s="1">
        <v>0.35</v>
      </c>
      <c r="Q238" s="5">
        <v>51.38</v>
      </c>
      <c r="R238" s="1">
        <v>0.15</v>
      </c>
      <c r="S238" s="1"/>
      <c r="T238" s="1"/>
      <c r="U238" s="1"/>
      <c r="V238" s="1"/>
      <c r="W238" s="1">
        <v>576</v>
      </c>
      <c r="X238" s="1">
        <v>3184</v>
      </c>
    </row>
    <row r="239" spans="1:24" customHeight="1" ht="12.75">
      <c r="A239" s="1" t="s">
        <v>711</v>
      </c>
      <c r="B239" s="7">
        <v>1.51</v>
      </c>
      <c r="C239" s="1">
        <v>2</v>
      </c>
      <c r="D239" s="1" t="s">
        <v>154</v>
      </c>
      <c r="E239" s="1"/>
      <c r="F239" s="1"/>
      <c r="G239" s="1"/>
      <c r="H239" s="1"/>
      <c r="I239" s="5">
        <v>41.359</v>
      </c>
      <c r="J239" s="5">
        <v>2.988280274673</v>
      </c>
      <c r="K239" s="5">
        <v>37.59</v>
      </c>
      <c r="L239" s="1">
        <v>0.25</v>
      </c>
      <c r="M239" s="5">
        <v>39.75</v>
      </c>
      <c r="N239" s="1">
        <v>0.25</v>
      </c>
      <c r="O239" s="5">
        <v>43.07</v>
      </c>
      <c r="P239" s="1">
        <v>0.35</v>
      </c>
      <c r="Q239" s="5">
        <v>46.33</v>
      </c>
      <c r="R239" s="1">
        <v>0.15</v>
      </c>
      <c r="S239" s="1"/>
      <c r="T239" s="1"/>
      <c r="U239" s="1"/>
      <c r="V239" s="1"/>
      <c r="W239" s="1">
        <v>576</v>
      </c>
      <c r="X239" s="1">
        <v>3216</v>
      </c>
    </row>
    <row r="240" spans="1:24" customHeight="1" ht="12.75">
      <c r="A240" s="1" t="s">
        <v>712</v>
      </c>
      <c r="B240" s="7">
        <v>0.33</v>
      </c>
      <c r="C240" s="1">
        <v>2</v>
      </c>
      <c r="D240" s="1" t="s">
        <v>154</v>
      </c>
      <c r="E240" s="1"/>
      <c r="F240" s="1"/>
      <c r="G240" s="1"/>
      <c r="H240" s="1"/>
      <c r="I240" s="5">
        <v>381.0695</v>
      </c>
      <c r="J240" s="5">
        <v>13.135580107098</v>
      </c>
      <c r="K240" s="5">
        <v>364.5</v>
      </c>
      <c r="L240" s="1">
        <v>0.25</v>
      </c>
      <c r="M240" s="5">
        <v>374</v>
      </c>
      <c r="N240" s="1">
        <v>0.25</v>
      </c>
      <c r="O240" s="5">
        <v>388.59</v>
      </c>
      <c r="P240" s="1">
        <v>0.35</v>
      </c>
      <c r="Q240" s="5">
        <v>402.92</v>
      </c>
      <c r="R240" s="1">
        <v>0.15</v>
      </c>
      <c r="S240" s="1"/>
      <c r="T240" s="1"/>
      <c r="U240" s="1"/>
      <c r="V240" s="1"/>
      <c r="W240" s="1">
        <v>576</v>
      </c>
      <c r="X240" s="1">
        <v>3248</v>
      </c>
    </row>
    <row r="241" spans="1:24" customHeight="1" ht="12.75">
      <c r="A241" s="1" t="s">
        <v>713</v>
      </c>
      <c r="B241" s="7">
        <v>0.71</v>
      </c>
      <c r="C241" s="1">
        <v>2</v>
      </c>
      <c r="D241" s="1" t="s">
        <v>154</v>
      </c>
      <c r="E241" s="1"/>
      <c r="F241" s="1"/>
      <c r="G241" s="1"/>
      <c r="H241" s="1"/>
      <c r="I241" s="5">
        <v>40.286</v>
      </c>
      <c r="J241" s="5">
        <v>1.9226346506812</v>
      </c>
      <c r="K241" s="5">
        <v>37.86</v>
      </c>
      <c r="L241" s="1">
        <v>0.25</v>
      </c>
      <c r="M241" s="5">
        <v>39.25</v>
      </c>
      <c r="N241" s="1">
        <v>0.25</v>
      </c>
      <c r="O241" s="5">
        <v>41.39</v>
      </c>
      <c r="P241" s="1">
        <v>0.35</v>
      </c>
      <c r="Q241" s="5">
        <v>43.48</v>
      </c>
      <c r="R241" s="1">
        <v>0.15</v>
      </c>
      <c r="S241" s="1"/>
      <c r="T241" s="1"/>
      <c r="U241" s="1"/>
      <c r="V241" s="1"/>
      <c r="W241" s="1">
        <v>576</v>
      </c>
      <c r="X241" s="1">
        <v>3312</v>
      </c>
    </row>
    <row r="242" spans="1:24" customHeight="1" ht="12.75">
      <c r="A242" s="1" t="s">
        <v>714</v>
      </c>
      <c r="B242" s="7">
        <v>5.76</v>
      </c>
      <c r="C242" s="1">
        <v>2</v>
      </c>
      <c r="D242" s="1" t="s">
        <v>154</v>
      </c>
      <c r="E242" s="1"/>
      <c r="F242" s="1"/>
      <c r="G242" s="1"/>
      <c r="H242" s="1"/>
      <c r="I242" s="5">
        <v>29.1375</v>
      </c>
      <c r="J242" s="5">
        <v>13.25373791615</v>
      </c>
      <c r="K242" s="5">
        <v>12.42</v>
      </c>
      <c r="L242" s="1">
        <v>0.25</v>
      </c>
      <c r="M242" s="5">
        <v>22</v>
      </c>
      <c r="N242" s="1">
        <v>0.25</v>
      </c>
      <c r="O242" s="5">
        <v>36.73</v>
      </c>
      <c r="P242" s="1">
        <v>0.35</v>
      </c>
      <c r="Q242" s="5">
        <v>51.18</v>
      </c>
      <c r="R242" s="1">
        <v>0.15</v>
      </c>
      <c r="S242" s="1"/>
      <c r="T242" s="1"/>
      <c r="U242" s="1"/>
      <c r="V242" s="1"/>
      <c r="W242" s="1">
        <v>576</v>
      </c>
      <c r="X242" s="1">
        <v>3376</v>
      </c>
    </row>
    <row r="243" spans="1:24" customHeight="1" ht="12.75">
      <c r="A243" s="1" t="s">
        <v>715</v>
      </c>
      <c r="B243" s="7">
        <v>4.69</v>
      </c>
      <c r="C243" s="1">
        <v>2</v>
      </c>
      <c r="D243" s="1" t="s">
        <v>154</v>
      </c>
      <c r="E243" s="1"/>
      <c r="F243" s="1"/>
      <c r="G243" s="1"/>
      <c r="H243" s="1"/>
      <c r="I243" s="5">
        <v>28.9445</v>
      </c>
      <c r="J243" s="5">
        <v>3.7841834984578</v>
      </c>
      <c r="K243" s="5">
        <v>24.17</v>
      </c>
      <c r="L243" s="1">
        <v>0.25</v>
      </c>
      <c r="M243" s="5">
        <v>26.91</v>
      </c>
      <c r="N243" s="1">
        <v>0.25</v>
      </c>
      <c r="O243" s="5">
        <v>31.11</v>
      </c>
      <c r="P243" s="1">
        <v>0.35</v>
      </c>
      <c r="Q243" s="5">
        <v>35.24</v>
      </c>
      <c r="R243" s="1">
        <v>0.15</v>
      </c>
      <c r="S243" s="1"/>
      <c r="T243" s="1"/>
      <c r="U243" s="1"/>
      <c r="V243" s="1"/>
      <c r="W243" s="1">
        <v>576</v>
      </c>
      <c r="X243" s="1">
        <v>3408</v>
      </c>
    </row>
    <row r="244" spans="1:24" customHeight="1" ht="12.75">
      <c r="A244" s="1" t="s">
        <v>716</v>
      </c>
      <c r="B244" s="7">
        <v>9.4</v>
      </c>
      <c r="C244" s="1">
        <v>2</v>
      </c>
      <c r="D244" s="1" t="s">
        <v>154</v>
      </c>
      <c r="E244" s="1"/>
      <c r="F244" s="1"/>
      <c r="G244" s="1"/>
      <c r="H244" s="1"/>
      <c r="I244" s="5">
        <v>31.3145</v>
      </c>
      <c r="J244" s="5">
        <v>5.7568971460327</v>
      </c>
      <c r="K244" s="5">
        <v>24.05</v>
      </c>
      <c r="L244" s="1">
        <v>0.25</v>
      </c>
      <c r="M244" s="5">
        <v>28.22</v>
      </c>
      <c r="N244" s="1">
        <v>0.25</v>
      </c>
      <c r="O244" s="5">
        <v>34.61</v>
      </c>
      <c r="P244" s="1">
        <v>0.35</v>
      </c>
      <c r="Q244" s="5">
        <v>40.89</v>
      </c>
      <c r="R244" s="1">
        <v>0.15</v>
      </c>
      <c r="S244" s="1"/>
      <c r="T244" s="1"/>
      <c r="U244" s="1"/>
      <c r="V244" s="1"/>
      <c r="W244" s="1">
        <v>576</v>
      </c>
      <c r="X244" s="1">
        <v>3440</v>
      </c>
    </row>
    <row r="245" spans="1:24" customHeight="1" ht="12.75">
      <c r="A245" s="1" t="s">
        <v>717</v>
      </c>
      <c r="B245" s="7">
        <v>0.09</v>
      </c>
      <c r="C245" s="1">
        <v>2</v>
      </c>
      <c r="D245" s="1" t="s">
        <v>154</v>
      </c>
      <c r="E245" s="1"/>
      <c r="F245" s="1"/>
      <c r="G245" s="1"/>
      <c r="H245" s="1"/>
      <c r="I245" s="5">
        <v>34.94</v>
      </c>
      <c r="J245" s="5">
        <v>3.9054961272545</v>
      </c>
      <c r="K245" s="5">
        <v>30.01</v>
      </c>
      <c r="L245" s="1">
        <v>0.25</v>
      </c>
      <c r="M245" s="5">
        <v>32.84</v>
      </c>
      <c r="N245" s="1">
        <v>0.25</v>
      </c>
      <c r="O245" s="5">
        <v>37.18</v>
      </c>
      <c r="P245" s="1">
        <v>0.35</v>
      </c>
      <c r="Q245" s="5">
        <v>41.43</v>
      </c>
      <c r="R245" s="1">
        <v>0.15</v>
      </c>
      <c r="S245" s="1"/>
      <c r="T245" s="1"/>
      <c r="U245" s="1"/>
      <c r="V245" s="1"/>
      <c r="W245" s="1">
        <v>576</v>
      </c>
      <c r="X245" s="1">
        <v>3472</v>
      </c>
    </row>
    <row r="246" spans="1:24" customHeight="1" ht="12.75">
      <c r="A246" s="1" t="s">
        <v>718</v>
      </c>
      <c r="B246" s="7">
        <v>10.98</v>
      </c>
      <c r="C246" s="1">
        <v>2</v>
      </c>
      <c r="D246" s="1" t="s">
        <v>154</v>
      </c>
      <c r="E246" s="1"/>
      <c r="F246" s="1"/>
      <c r="G246" s="1"/>
      <c r="H246" s="1"/>
      <c r="I246" s="5">
        <v>26.742</v>
      </c>
      <c r="J246" s="5">
        <v>20.843745248875</v>
      </c>
      <c r="K246" s="5">
        <v>0.45</v>
      </c>
      <c r="L246" s="1">
        <v>0.25</v>
      </c>
      <c r="M246" s="5">
        <v>15.52</v>
      </c>
      <c r="N246" s="1">
        <v>0.25</v>
      </c>
      <c r="O246" s="5">
        <v>38.68</v>
      </c>
      <c r="P246" s="1">
        <v>0.35</v>
      </c>
      <c r="Q246" s="5">
        <v>61.41</v>
      </c>
      <c r="R246" s="1">
        <v>0.15</v>
      </c>
      <c r="S246" s="1"/>
      <c r="T246" s="1"/>
      <c r="U246" s="1"/>
      <c r="V246" s="1"/>
      <c r="W246" s="1">
        <v>576</v>
      </c>
      <c r="X246" s="1">
        <v>3504</v>
      </c>
    </row>
    <row r="247" spans="1:24" customHeight="1" ht="12.75">
      <c r="A247" s="1" t="s">
        <v>719</v>
      </c>
      <c r="B247" s="7">
        <v>9.15</v>
      </c>
      <c r="C247" s="1">
        <v>2</v>
      </c>
      <c r="D247" s="1" t="s">
        <v>154</v>
      </c>
      <c r="E247" s="1"/>
      <c r="F247" s="1"/>
      <c r="G247" s="1"/>
      <c r="H247" s="1"/>
      <c r="I247" s="5">
        <v>128.1615</v>
      </c>
      <c r="J247" s="5">
        <v>3.0358660625924</v>
      </c>
      <c r="K247" s="5">
        <v>124.33</v>
      </c>
      <c r="L247" s="1">
        <v>0.25</v>
      </c>
      <c r="M247" s="5">
        <v>126.53</v>
      </c>
      <c r="N247" s="1">
        <v>0.25</v>
      </c>
      <c r="O247" s="5">
        <v>129.9</v>
      </c>
      <c r="P247" s="1">
        <v>0.35</v>
      </c>
      <c r="Q247" s="5">
        <v>133.21</v>
      </c>
      <c r="R247" s="1">
        <v>0.15</v>
      </c>
      <c r="S247" s="1"/>
      <c r="T247" s="1"/>
      <c r="U247" s="1"/>
      <c r="V247" s="1"/>
      <c r="W247" s="1">
        <v>576</v>
      </c>
      <c r="X247" s="1">
        <v>3536</v>
      </c>
    </row>
    <row r="248" spans="1:24" customHeight="1" ht="12.75">
      <c r="A248" s="1" t="s">
        <v>720</v>
      </c>
      <c r="B248" s="7">
        <v>4.52</v>
      </c>
      <c r="C248" s="1">
        <v>2</v>
      </c>
      <c r="D248" s="1" t="s">
        <v>154</v>
      </c>
      <c r="E248" s="1"/>
      <c r="F248" s="1"/>
      <c r="G248" s="1"/>
      <c r="H248" s="1"/>
      <c r="I248" s="5">
        <v>31.5705</v>
      </c>
      <c r="J248" s="5">
        <v>15.28037253309</v>
      </c>
      <c r="K248" s="5">
        <v>12.3</v>
      </c>
      <c r="L248" s="1">
        <v>0.25</v>
      </c>
      <c r="M248" s="5">
        <v>23.34</v>
      </c>
      <c r="N248" s="1">
        <v>0.25</v>
      </c>
      <c r="O248" s="5">
        <v>40.32</v>
      </c>
      <c r="P248" s="1">
        <v>0.35</v>
      </c>
      <c r="Q248" s="5">
        <v>56.99</v>
      </c>
      <c r="R248" s="1">
        <v>0.15</v>
      </c>
      <c r="S248" s="1"/>
      <c r="T248" s="1"/>
      <c r="U248" s="1"/>
      <c r="V248" s="1"/>
      <c r="W248" s="1">
        <v>576</v>
      </c>
      <c r="X248" s="1">
        <v>3568</v>
      </c>
    </row>
    <row r="249" spans="1:24" customHeight="1" ht="12.75">
      <c r="A249" s="1" t="s">
        <v>721</v>
      </c>
      <c r="B249" s="7">
        <v>1.55</v>
      </c>
      <c r="C249" s="1">
        <v>2</v>
      </c>
      <c r="D249" s="1" t="s">
        <v>154</v>
      </c>
      <c r="E249" s="1"/>
      <c r="F249" s="1"/>
      <c r="G249" s="1"/>
      <c r="H249" s="1"/>
      <c r="I249" s="5">
        <v>30.405</v>
      </c>
      <c r="J249" s="5">
        <v>7.5672171238838</v>
      </c>
      <c r="K249" s="5">
        <v>20.86</v>
      </c>
      <c r="L249" s="1">
        <v>0.25</v>
      </c>
      <c r="M249" s="5">
        <v>26.33</v>
      </c>
      <c r="N249" s="1">
        <v>0.25</v>
      </c>
      <c r="O249" s="5">
        <v>34.74</v>
      </c>
      <c r="P249" s="1">
        <v>0.35</v>
      </c>
      <c r="Q249" s="5">
        <v>42.99</v>
      </c>
      <c r="R249" s="1">
        <v>0.15</v>
      </c>
      <c r="S249" s="1"/>
      <c r="T249" s="1"/>
      <c r="U249" s="1"/>
      <c r="V249" s="1"/>
      <c r="W249" s="1">
        <v>576</v>
      </c>
      <c r="X249" s="1">
        <v>3600</v>
      </c>
    </row>
    <row r="250" spans="1:24" customHeight="1" ht="12.75">
      <c r="A250" s="1" t="s">
        <v>722</v>
      </c>
      <c r="B250" s="7">
        <v>1.73</v>
      </c>
      <c r="C250" s="1">
        <v>2</v>
      </c>
      <c r="D250" s="1" t="s">
        <v>154</v>
      </c>
      <c r="E250" s="1"/>
      <c r="F250" s="1"/>
      <c r="G250" s="1"/>
      <c r="H250" s="1"/>
      <c r="I250" s="5">
        <v>33.5605</v>
      </c>
      <c r="J250" s="5">
        <v>6.2018734871005</v>
      </c>
      <c r="K250" s="5">
        <v>25.74</v>
      </c>
      <c r="L250" s="1">
        <v>0.25</v>
      </c>
      <c r="M250" s="5">
        <v>30.22</v>
      </c>
      <c r="N250" s="1">
        <v>0.25</v>
      </c>
      <c r="O250" s="5">
        <v>37.11</v>
      </c>
      <c r="P250" s="1">
        <v>0.35</v>
      </c>
      <c r="Q250" s="5">
        <v>43.88</v>
      </c>
      <c r="R250" s="1">
        <v>0.15</v>
      </c>
      <c r="S250" s="1"/>
      <c r="T250" s="1"/>
      <c r="U250" s="1"/>
      <c r="V250" s="1"/>
      <c r="W250" s="1">
        <v>576</v>
      </c>
      <c r="X250" s="1">
        <v>3632</v>
      </c>
    </row>
    <row r="251" spans="1:24" customHeight="1" ht="12.75">
      <c r="A251" s="1" t="s">
        <v>723</v>
      </c>
      <c r="B251" s="7">
        <v>0.25</v>
      </c>
      <c r="C251" s="1">
        <v>2</v>
      </c>
      <c r="D251" s="1" t="s">
        <v>154</v>
      </c>
      <c r="E251" s="1"/>
      <c r="F251" s="1"/>
      <c r="G251" s="1"/>
      <c r="H251" s="1"/>
      <c r="I251" s="5">
        <v>31.1995</v>
      </c>
      <c r="J251" s="5">
        <v>3.8775462279643</v>
      </c>
      <c r="K251" s="5">
        <v>26.31</v>
      </c>
      <c r="L251" s="1">
        <v>0.25</v>
      </c>
      <c r="M251" s="5">
        <v>29.11</v>
      </c>
      <c r="N251" s="1">
        <v>0.25</v>
      </c>
      <c r="O251" s="5">
        <v>33.42</v>
      </c>
      <c r="P251" s="1">
        <v>0.35</v>
      </c>
      <c r="Q251" s="5">
        <v>37.65</v>
      </c>
      <c r="R251" s="1">
        <v>0.15</v>
      </c>
      <c r="S251" s="1"/>
      <c r="T251" s="1"/>
      <c r="U251" s="1"/>
      <c r="V251" s="1"/>
      <c r="W251" s="1">
        <v>576</v>
      </c>
      <c r="X251" s="1">
        <v>3664</v>
      </c>
    </row>
    <row r="252" spans="1:24" customHeight="1" ht="12.75">
      <c r="A252" s="1" t="s">
        <v>724</v>
      </c>
      <c r="B252" s="7">
        <v>0.42</v>
      </c>
      <c r="C252" s="1">
        <v>2</v>
      </c>
      <c r="D252" s="1" t="s">
        <v>154</v>
      </c>
      <c r="E252" s="1"/>
      <c r="F252" s="1"/>
      <c r="G252" s="1"/>
      <c r="H252" s="1"/>
      <c r="I252" s="5">
        <v>30.8885</v>
      </c>
      <c r="J252" s="5">
        <v>7.91748525417</v>
      </c>
      <c r="K252" s="5">
        <v>20.9</v>
      </c>
      <c r="L252" s="1">
        <v>0.25</v>
      </c>
      <c r="M252" s="5">
        <v>26.63</v>
      </c>
      <c r="N252" s="1">
        <v>0.25</v>
      </c>
      <c r="O252" s="5">
        <v>35.42</v>
      </c>
      <c r="P252" s="1">
        <v>0.35</v>
      </c>
      <c r="Q252" s="5">
        <v>44.06</v>
      </c>
      <c r="R252" s="1">
        <v>0.15</v>
      </c>
      <c r="S252" s="1"/>
      <c r="T252" s="1"/>
      <c r="U252" s="1"/>
      <c r="V252" s="1"/>
      <c r="W252" s="1">
        <v>576</v>
      </c>
      <c r="X252" s="1">
        <v>3696</v>
      </c>
    </row>
    <row r="253" spans="1:24" customHeight="1" ht="12.75">
      <c r="A253" s="1" t="s">
        <v>725</v>
      </c>
      <c r="B253" s="7">
        <v>0.56</v>
      </c>
      <c r="C253" s="1">
        <v>2</v>
      </c>
      <c r="D253" s="1" t="s">
        <v>154</v>
      </c>
      <c r="E253" s="1"/>
      <c r="F253" s="1"/>
      <c r="G253" s="1"/>
      <c r="H253" s="1"/>
      <c r="I253" s="5">
        <v>28.6465</v>
      </c>
      <c r="J253" s="5">
        <v>6.5198614057356</v>
      </c>
      <c r="K253" s="5">
        <v>20.42</v>
      </c>
      <c r="L253" s="1">
        <v>0.25</v>
      </c>
      <c r="M253" s="5">
        <v>25.14</v>
      </c>
      <c r="N253" s="1">
        <v>0.25</v>
      </c>
      <c r="O253" s="5">
        <v>32.38</v>
      </c>
      <c r="P253" s="1">
        <v>0.35</v>
      </c>
      <c r="Q253" s="5">
        <v>39.49</v>
      </c>
      <c r="R253" s="1">
        <v>0.15</v>
      </c>
      <c r="S253" s="1"/>
      <c r="T253" s="1"/>
      <c r="U253" s="1"/>
      <c r="V253" s="1"/>
      <c r="W253" s="1">
        <v>576</v>
      </c>
      <c r="X253" s="1">
        <v>3728</v>
      </c>
    </row>
    <row r="254" spans="1:24" customHeight="1" ht="12.75">
      <c r="A254" s="1" t="s">
        <v>726</v>
      </c>
      <c r="B254" s="7">
        <v>2.23</v>
      </c>
      <c r="C254" s="1">
        <v>2</v>
      </c>
      <c r="D254" s="1" t="s">
        <v>154</v>
      </c>
      <c r="E254" s="1"/>
      <c r="F254" s="1"/>
      <c r="G254" s="1"/>
      <c r="H254" s="1"/>
      <c r="I254" s="5">
        <v>40.131</v>
      </c>
      <c r="J254" s="5">
        <v>3.4738478665595</v>
      </c>
      <c r="K254" s="5">
        <v>35.75</v>
      </c>
      <c r="L254" s="1">
        <v>0.25</v>
      </c>
      <c r="M254" s="5">
        <v>38.26</v>
      </c>
      <c r="N254" s="1">
        <v>0.25</v>
      </c>
      <c r="O254" s="5">
        <v>42.12</v>
      </c>
      <c r="P254" s="1">
        <v>0.35</v>
      </c>
      <c r="Q254" s="5">
        <v>45.91</v>
      </c>
      <c r="R254" s="1">
        <v>0.15</v>
      </c>
      <c r="S254" s="1"/>
      <c r="T254" s="1"/>
      <c r="U254" s="1"/>
      <c r="V254" s="1"/>
      <c r="W254" s="1">
        <v>576</v>
      </c>
      <c r="X254" s="1">
        <v>3760</v>
      </c>
    </row>
    <row r="255" spans="1:24" customHeight="1" ht="12.75">
      <c r="A255" s="1" t="s">
        <v>727</v>
      </c>
      <c r="B255" s="7">
        <v>1.12</v>
      </c>
      <c r="C255" s="1">
        <v>2</v>
      </c>
      <c r="D255" s="1" t="s">
        <v>154</v>
      </c>
      <c r="E255" s="1"/>
      <c r="F255" s="1"/>
      <c r="G255" s="1"/>
      <c r="H255" s="1"/>
      <c r="I255" s="5">
        <v>29.525</v>
      </c>
      <c r="J255" s="5">
        <v>1.699816166531</v>
      </c>
      <c r="K255" s="5">
        <v>27.38</v>
      </c>
      <c r="L255" s="1">
        <v>0.25</v>
      </c>
      <c r="M255" s="5">
        <v>28.61</v>
      </c>
      <c r="N255" s="1">
        <v>0.25</v>
      </c>
      <c r="O255" s="5">
        <v>30.5</v>
      </c>
      <c r="P255" s="1">
        <v>0.35</v>
      </c>
      <c r="Q255" s="5">
        <v>32.35</v>
      </c>
      <c r="R255" s="1">
        <v>0.15</v>
      </c>
      <c r="S255" s="1"/>
      <c r="T255" s="1"/>
      <c r="U255" s="1"/>
      <c r="V255" s="1"/>
      <c r="W255" s="1">
        <v>576</v>
      </c>
      <c r="X255" s="1">
        <v>3792</v>
      </c>
    </row>
    <row r="256" spans="1:24" customHeight="1" ht="12.75">
      <c r="A256" s="1" t="s">
        <v>728</v>
      </c>
      <c r="B256" s="7">
        <v>1.97</v>
      </c>
      <c r="C256" s="1">
        <v>2</v>
      </c>
      <c r="D256" s="1" t="s">
        <v>154</v>
      </c>
      <c r="E256" s="1"/>
      <c r="F256" s="1"/>
      <c r="G256" s="1"/>
      <c r="H256" s="1"/>
      <c r="I256" s="5">
        <v>29.778</v>
      </c>
      <c r="J256" s="5">
        <v>1.8534065932763</v>
      </c>
      <c r="K256" s="5">
        <v>27.44</v>
      </c>
      <c r="L256" s="1">
        <v>0.25</v>
      </c>
      <c r="M256" s="5">
        <v>28.78</v>
      </c>
      <c r="N256" s="1">
        <v>0.25</v>
      </c>
      <c r="O256" s="5">
        <v>30.84</v>
      </c>
      <c r="P256" s="1">
        <v>0.35</v>
      </c>
      <c r="Q256" s="5">
        <v>32.86</v>
      </c>
      <c r="R256" s="1">
        <v>0.15</v>
      </c>
      <c r="S256" s="1"/>
      <c r="T256" s="1"/>
      <c r="U256" s="1"/>
      <c r="V256" s="1"/>
      <c r="W256" s="1">
        <v>576</v>
      </c>
      <c r="X256" s="1">
        <v>3824</v>
      </c>
    </row>
    <row r="257" spans="1:24" customHeight="1" ht="12.75">
      <c r="A257" s="1" t="s">
        <v>729</v>
      </c>
      <c r="B257" s="7">
        <v>1.47</v>
      </c>
      <c r="C257" s="1">
        <v>2</v>
      </c>
      <c r="D257" s="1" t="s">
        <v>154</v>
      </c>
      <c r="E257" s="1"/>
      <c r="F257" s="1"/>
      <c r="G257" s="1"/>
      <c r="H257" s="1"/>
      <c r="I257" s="5">
        <v>31.267</v>
      </c>
      <c r="J257" s="5">
        <v>3.65223370008</v>
      </c>
      <c r="K257" s="5">
        <v>26.66</v>
      </c>
      <c r="L257" s="1">
        <v>0.25</v>
      </c>
      <c r="M257" s="5">
        <v>29.3</v>
      </c>
      <c r="N257" s="1">
        <v>0.25</v>
      </c>
      <c r="O257" s="5">
        <v>33.36</v>
      </c>
      <c r="P257" s="1">
        <v>0.35</v>
      </c>
      <c r="Q257" s="5">
        <v>37.34</v>
      </c>
      <c r="R257" s="1">
        <v>0.15</v>
      </c>
      <c r="S257" s="1"/>
      <c r="T257" s="1"/>
      <c r="U257" s="1"/>
      <c r="V257" s="1"/>
      <c r="W257" s="1">
        <v>576</v>
      </c>
      <c r="X257" s="1">
        <v>3856</v>
      </c>
    </row>
    <row r="258" spans="1:24" customHeight="1" ht="12.75">
      <c r="A258" s="1" t="s">
        <v>730</v>
      </c>
      <c r="B258" s="7">
        <v>0.23</v>
      </c>
      <c r="C258" s="1">
        <v>2</v>
      </c>
      <c r="D258" s="1" t="s">
        <v>154</v>
      </c>
      <c r="E258" s="1"/>
      <c r="F258" s="1"/>
      <c r="G258" s="1"/>
      <c r="H258" s="1"/>
      <c r="I258" s="5">
        <v>26.0335</v>
      </c>
      <c r="J258" s="5">
        <v>1.5886543834327</v>
      </c>
      <c r="K258" s="5">
        <v>24.03</v>
      </c>
      <c r="L258" s="1">
        <v>0.25</v>
      </c>
      <c r="M258" s="5">
        <v>25.18</v>
      </c>
      <c r="N258" s="1">
        <v>0.25</v>
      </c>
      <c r="O258" s="5">
        <v>26.94</v>
      </c>
      <c r="P258" s="1">
        <v>0.35</v>
      </c>
      <c r="Q258" s="5">
        <v>28.68</v>
      </c>
      <c r="R258" s="1">
        <v>0.15</v>
      </c>
      <c r="S258" s="1"/>
      <c r="T258" s="1"/>
      <c r="U258" s="1"/>
      <c r="V258" s="1"/>
      <c r="W258" s="1">
        <v>576</v>
      </c>
      <c r="X258" s="1">
        <v>3888</v>
      </c>
    </row>
    <row r="259" spans="1:24" customHeight="1" ht="12.75">
      <c r="A259" s="1" t="s">
        <v>731</v>
      </c>
      <c r="B259" s="7">
        <v>5.81</v>
      </c>
      <c r="C259" s="1">
        <v>2</v>
      </c>
      <c r="D259" s="1" t="s">
        <v>154</v>
      </c>
      <c r="E259" s="1"/>
      <c r="F259" s="1"/>
      <c r="G259" s="1"/>
      <c r="H259" s="1"/>
      <c r="I259" s="5">
        <v>29.7295</v>
      </c>
      <c r="J259" s="5">
        <v>6.0387933190332</v>
      </c>
      <c r="K259" s="5">
        <v>22.11</v>
      </c>
      <c r="L259" s="1">
        <v>0.25</v>
      </c>
      <c r="M259" s="5">
        <v>26.48</v>
      </c>
      <c r="N259" s="1">
        <v>0.25</v>
      </c>
      <c r="O259" s="5">
        <v>33.19</v>
      </c>
      <c r="P259" s="1">
        <v>0.35</v>
      </c>
      <c r="Q259" s="5">
        <v>39.77</v>
      </c>
      <c r="R259" s="1">
        <v>0.15</v>
      </c>
      <c r="S259" s="1"/>
      <c r="T259" s="1"/>
      <c r="U259" s="1"/>
      <c r="V259" s="1"/>
      <c r="W259" s="1">
        <v>576</v>
      </c>
      <c r="X259" s="1">
        <v>3920</v>
      </c>
    </row>
    <row r="260" spans="1:24" customHeight="1" ht="12.75">
      <c r="A260" s="1" t="s">
        <v>732</v>
      </c>
      <c r="B260" s="7">
        <v>10.58</v>
      </c>
      <c r="C260" s="1">
        <v>2</v>
      </c>
      <c r="D260" s="1" t="s">
        <v>154</v>
      </c>
      <c r="E260" s="1"/>
      <c r="F260" s="1"/>
      <c r="G260" s="1"/>
      <c r="H260" s="1"/>
      <c r="I260" s="5">
        <v>35.131</v>
      </c>
      <c r="J260" s="5">
        <v>10.76816739283</v>
      </c>
      <c r="K260" s="5">
        <v>21.55</v>
      </c>
      <c r="L260" s="1">
        <v>0.25</v>
      </c>
      <c r="M260" s="5">
        <v>29.33</v>
      </c>
      <c r="N260" s="1">
        <v>0.25</v>
      </c>
      <c r="O260" s="5">
        <v>41.3</v>
      </c>
      <c r="P260" s="1">
        <v>0.35</v>
      </c>
      <c r="Q260" s="5">
        <v>53.04</v>
      </c>
      <c r="R260" s="1">
        <v>0.15</v>
      </c>
      <c r="S260" s="1"/>
      <c r="T260" s="1"/>
      <c r="U260" s="1"/>
      <c r="V260" s="1"/>
      <c r="W260" s="1">
        <v>576</v>
      </c>
      <c r="X260" s="1">
        <v>3952</v>
      </c>
    </row>
    <row r="261" spans="1:24" customHeight="1" ht="12.75">
      <c r="A261" s="1" t="s">
        <v>733</v>
      </c>
      <c r="B261" s="7">
        <v>7.79</v>
      </c>
      <c r="C261" s="1">
        <v>2</v>
      </c>
      <c r="D261" s="1" t="s">
        <v>154</v>
      </c>
      <c r="E261" s="1"/>
      <c r="F261" s="1"/>
      <c r="G261" s="1"/>
      <c r="H261" s="1"/>
      <c r="I261" s="5">
        <v>35.9085</v>
      </c>
      <c r="J261" s="5">
        <v>8.332676805805</v>
      </c>
      <c r="K261" s="5">
        <v>25.4</v>
      </c>
      <c r="L261" s="1">
        <v>0.25</v>
      </c>
      <c r="M261" s="5">
        <v>31.42</v>
      </c>
      <c r="N261" s="1">
        <v>0.25</v>
      </c>
      <c r="O261" s="5">
        <v>40.68</v>
      </c>
      <c r="P261" s="1">
        <v>0.35</v>
      </c>
      <c r="Q261" s="5">
        <v>49.77</v>
      </c>
      <c r="R261" s="1">
        <v>0.15</v>
      </c>
      <c r="S261" s="1"/>
      <c r="T261" s="1"/>
      <c r="U261" s="1"/>
      <c r="V261" s="1"/>
      <c r="W261" s="1">
        <v>576</v>
      </c>
      <c r="X261" s="1">
        <v>3984</v>
      </c>
    </row>
    <row r="262" spans="1:24" customHeight="1" ht="12.75">
      <c r="A262" s="1" t="s">
        <v>734</v>
      </c>
      <c r="B262" s="7">
        <v>0.21</v>
      </c>
      <c r="C262" s="1">
        <v>2</v>
      </c>
      <c r="D262" s="1" t="s">
        <v>154</v>
      </c>
      <c r="E262" s="1"/>
      <c r="F262" s="1"/>
      <c r="G262" s="1"/>
      <c r="H262" s="1"/>
      <c r="I262" s="5">
        <v>43.0035</v>
      </c>
      <c r="J262" s="5">
        <v>1.866050039522</v>
      </c>
      <c r="K262" s="5">
        <v>40.65</v>
      </c>
      <c r="L262" s="1">
        <v>0.25</v>
      </c>
      <c r="M262" s="5">
        <v>42</v>
      </c>
      <c r="N262" s="1">
        <v>0.25</v>
      </c>
      <c r="O262" s="5">
        <v>44.07</v>
      </c>
      <c r="P262" s="1">
        <v>0.35</v>
      </c>
      <c r="Q262" s="5">
        <v>46.11</v>
      </c>
      <c r="R262" s="1">
        <v>0.15</v>
      </c>
      <c r="S262" s="1"/>
      <c r="T262" s="1"/>
      <c r="U262" s="1"/>
      <c r="V262" s="1"/>
      <c r="W262" s="1">
        <v>576</v>
      </c>
      <c r="X262" s="1">
        <v>4016</v>
      </c>
    </row>
    <row r="263" spans="1:24" customHeight="1" ht="12.75">
      <c r="A263" s="1" t="s">
        <v>735</v>
      </c>
      <c r="B263" s="7">
        <v>1.9</v>
      </c>
      <c r="C263" s="1">
        <v>2</v>
      </c>
      <c r="D263" s="1" t="s">
        <v>154</v>
      </c>
      <c r="E263" s="1"/>
      <c r="F263" s="1"/>
      <c r="G263" s="1"/>
      <c r="H263" s="1"/>
      <c r="I263" s="5">
        <v>38.0625</v>
      </c>
      <c r="J263" s="5">
        <v>12.42604598213</v>
      </c>
      <c r="K263" s="5">
        <v>22.39</v>
      </c>
      <c r="L263" s="1">
        <v>0.25</v>
      </c>
      <c r="M263" s="5">
        <v>31.37</v>
      </c>
      <c r="N263" s="1">
        <v>0.25</v>
      </c>
      <c r="O263" s="5">
        <v>45.18</v>
      </c>
      <c r="P263" s="1">
        <v>0.35</v>
      </c>
      <c r="Q263" s="5">
        <v>58.73</v>
      </c>
      <c r="R263" s="1">
        <v>0.15</v>
      </c>
      <c r="S263" s="1"/>
      <c r="T263" s="1"/>
      <c r="U263" s="1"/>
      <c r="V263" s="1"/>
      <c r="W263" s="1">
        <v>576</v>
      </c>
      <c r="X263" s="1">
        <v>4048</v>
      </c>
    </row>
    <row r="264" spans="1:24" customHeight="1" ht="12.75">
      <c r="A264" s="1" t="s">
        <v>736</v>
      </c>
      <c r="B264" s="7">
        <v>1.05</v>
      </c>
      <c r="C264" s="1">
        <v>2</v>
      </c>
      <c r="D264" s="1" t="s">
        <v>154</v>
      </c>
      <c r="E264" s="1"/>
      <c r="F264" s="1"/>
      <c r="G264" s="1"/>
      <c r="H264" s="1"/>
      <c r="I264" s="5">
        <v>30.5545</v>
      </c>
      <c r="J264" s="5">
        <v>20.662864630781</v>
      </c>
      <c r="K264" s="5">
        <v>4.49</v>
      </c>
      <c r="L264" s="1">
        <v>0.25</v>
      </c>
      <c r="M264" s="5">
        <v>19.43</v>
      </c>
      <c r="N264" s="1">
        <v>0.25</v>
      </c>
      <c r="O264" s="5">
        <v>42.39</v>
      </c>
      <c r="P264" s="1">
        <v>0.35</v>
      </c>
      <c r="Q264" s="5">
        <v>64.92</v>
      </c>
      <c r="R264" s="1">
        <v>0.15</v>
      </c>
      <c r="S264" s="1"/>
      <c r="T264" s="1"/>
      <c r="U264" s="1"/>
      <c r="V264" s="1"/>
      <c r="W264" s="1">
        <v>576</v>
      </c>
      <c r="X264" s="1">
        <v>4080</v>
      </c>
    </row>
    <row r="265" spans="1:24" customHeight="1" ht="12.75">
      <c r="A265" s="1" t="s">
        <v>737</v>
      </c>
      <c r="B265" s="7">
        <v>0.11</v>
      </c>
      <c r="C265" s="1">
        <v>2</v>
      </c>
      <c r="D265" s="1" t="s">
        <v>154</v>
      </c>
      <c r="E265" s="1"/>
      <c r="F265" s="1"/>
      <c r="G265" s="1"/>
      <c r="H265" s="1"/>
      <c r="I265" s="5">
        <v>43.4425</v>
      </c>
      <c r="J265" s="5">
        <v>8.5712903783503</v>
      </c>
      <c r="K265" s="5">
        <v>32.63</v>
      </c>
      <c r="L265" s="1">
        <v>0.25</v>
      </c>
      <c r="M265" s="5">
        <v>38.83</v>
      </c>
      <c r="N265" s="1">
        <v>0.25</v>
      </c>
      <c r="O265" s="5">
        <v>48.35</v>
      </c>
      <c r="P265" s="1">
        <v>0.35</v>
      </c>
      <c r="Q265" s="5">
        <v>57.7</v>
      </c>
      <c r="R265" s="1">
        <v>0.15</v>
      </c>
      <c r="S265" s="1"/>
      <c r="T265" s="1"/>
      <c r="U265" s="1"/>
      <c r="V265" s="1"/>
      <c r="W265" s="1">
        <v>576</v>
      </c>
      <c r="X265" s="1">
        <v>4112</v>
      </c>
    </row>
    <row r="266" spans="1:24" customHeight="1" ht="12.75">
      <c r="A266" s="1" t="s">
        <v>738</v>
      </c>
      <c r="B266" s="7">
        <v>7.79</v>
      </c>
      <c r="C266" s="1">
        <v>2</v>
      </c>
      <c r="D266" s="1" t="s">
        <v>154</v>
      </c>
      <c r="E266" s="1"/>
      <c r="F266" s="1"/>
      <c r="G266" s="1"/>
      <c r="H266" s="1"/>
      <c r="I266" s="5">
        <v>28.325</v>
      </c>
      <c r="J266" s="5">
        <v>2.334475315783</v>
      </c>
      <c r="K266" s="5">
        <v>25.38</v>
      </c>
      <c r="L266" s="1">
        <v>0.25</v>
      </c>
      <c r="M266" s="5">
        <v>27.07</v>
      </c>
      <c r="N266" s="1">
        <v>0.25</v>
      </c>
      <c r="O266" s="5">
        <v>29.66</v>
      </c>
      <c r="P266" s="1">
        <v>0.35</v>
      </c>
      <c r="Q266" s="5">
        <v>32.21</v>
      </c>
      <c r="R266" s="1">
        <v>0.15</v>
      </c>
      <c r="S266" s="1"/>
      <c r="T266" s="1"/>
      <c r="U266" s="1"/>
      <c r="V266" s="1"/>
      <c r="W266" s="1">
        <v>576</v>
      </c>
      <c r="X266" s="1">
        <v>4144</v>
      </c>
    </row>
    <row r="267" spans="1:24" customHeight="1" ht="12.75">
      <c r="A267" s="1" t="s">
        <v>739</v>
      </c>
      <c r="B267" s="7">
        <v>11.07</v>
      </c>
      <c r="C267" s="1">
        <v>2</v>
      </c>
      <c r="D267" s="1" t="s">
        <v>154</v>
      </c>
      <c r="E267" s="1"/>
      <c r="F267" s="1"/>
      <c r="G267" s="1"/>
      <c r="H267" s="1"/>
      <c r="I267" s="5">
        <v>31.85</v>
      </c>
      <c r="J267" s="5">
        <v>10.407554948209</v>
      </c>
      <c r="K267" s="5">
        <v>18.72</v>
      </c>
      <c r="L267" s="1">
        <v>0.25</v>
      </c>
      <c r="M267" s="5">
        <v>26.25</v>
      </c>
      <c r="N267" s="1">
        <v>0.25</v>
      </c>
      <c r="O267" s="5">
        <v>37.81</v>
      </c>
      <c r="P267" s="1">
        <v>0.35</v>
      </c>
      <c r="Q267" s="5">
        <v>49.16</v>
      </c>
      <c r="R267" s="1">
        <v>0.15</v>
      </c>
      <c r="S267" s="1"/>
      <c r="T267" s="1"/>
      <c r="U267" s="1"/>
      <c r="V267" s="1"/>
      <c r="W267" s="1">
        <v>576</v>
      </c>
      <c r="X267" s="1">
        <v>4176</v>
      </c>
    </row>
    <row r="268" spans="1:24" customHeight="1" ht="12.75">
      <c r="A268" s="1" t="s">
        <v>740</v>
      </c>
      <c r="B268" s="7">
        <v>0.84</v>
      </c>
      <c r="C268" s="1">
        <v>2</v>
      </c>
      <c r="D268" s="1" t="s">
        <v>154</v>
      </c>
      <c r="E268" s="1"/>
      <c r="F268" s="1"/>
      <c r="G268" s="1"/>
      <c r="H268" s="1"/>
      <c r="I268" s="5">
        <v>28.113</v>
      </c>
      <c r="J268" s="5">
        <v>6.1695940709256</v>
      </c>
      <c r="K268" s="5">
        <v>20.33</v>
      </c>
      <c r="L268" s="1">
        <v>0.25</v>
      </c>
      <c r="M268" s="5">
        <v>24.79</v>
      </c>
      <c r="N268" s="1">
        <v>0.25</v>
      </c>
      <c r="O268" s="5">
        <v>31.65</v>
      </c>
      <c r="P268" s="1">
        <v>0.35</v>
      </c>
      <c r="Q268" s="5">
        <v>38.37</v>
      </c>
      <c r="R268" s="1">
        <v>0.15</v>
      </c>
      <c r="S268" s="1"/>
      <c r="T268" s="1"/>
      <c r="U268" s="1"/>
      <c r="V268" s="1"/>
      <c r="W268" s="1">
        <v>576</v>
      </c>
      <c r="X268" s="1">
        <v>4208</v>
      </c>
    </row>
    <row r="269" spans="1:24" customHeight="1" ht="12.75">
      <c r="A269" s="1" t="s">
        <v>741</v>
      </c>
      <c r="B269" s="7">
        <v>9.51</v>
      </c>
      <c r="C269" s="1">
        <v>2</v>
      </c>
      <c r="D269" s="1" t="s">
        <v>154</v>
      </c>
      <c r="E269" s="1"/>
      <c r="F269" s="1"/>
      <c r="G269" s="1"/>
      <c r="H269" s="1"/>
      <c r="I269" s="5">
        <v>29.492</v>
      </c>
      <c r="J269" s="5">
        <v>1.9524179880343</v>
      </c>
      <c r="K269" s="5">
        <v>27.03</v>
      </c>
      <c r="L269" s="1">
        <v>0.25</v>
      </c>
      <c r="M269" s="5">
        <v>28.44</v>
      </c>
      <c r="N269" s="1">
        <v>0.25</v>
      </c>
      <c r="O269" s="5">
        <v>30.61</v>
      </c>
      <c r="P269" s="1">
        <v>0.35</v>
      </c>
      <c r="Q269" s="5">
        <v>32.74</v>
      </c>
      <c r="R269" s="1">
        <v>0.15</v>
      </c>
      <c r="S269" s="1"/>
      <c r="T269" s="1"/>
      <c r="U269" s="1"/>
      <c r="V269" s="1"/>
      <c r="W269" s="1">
        <v>576</v>
      </c>
      <c r="X269" s="1">
        <v>4240</v>
      </c>
    </row>
    <row r="270" spans="1:24" customHeight="1" ht="12.75">
      <c r="A270" s="1" t="s">
        <v>742</v>
      </c>
      <c r="B270" s="7">
        <v>25.44</v>
      </c>
      <c r="C270" s="1">
        <v>2</v>
      </c>
      <c r="D270" s="1" t="s">
        <v>154</v>
      </c>
      <c r="E270" s="1"/>
      <c r="F270" s="1"/>
      <c r="G270" s="1"/>
      <c r="H270" s="1"/>
      <c r="I270" s="5">
        <v>26.917</v>
      </c>
      <c r="J270" s="5">
        <v>10.986485379775</v>
      </c>
      <c r="K270" s="5">
        <v>13.06</v>
      </c>
      <c r="L270" s="1">
        <v>0.25</v>
      </c>
      <c r="M270" s="5">
        <v>21</v>
      </c>
      <c r="N270" s="1">
        <v>0.25</v>
      </c>
      <c r="O270" s="5">
        <v>33.21</v>
      </c>
      <c r="P270" s="1">
        <v>0.35</v>
      </c>
      <c r="Q270" s="5">
        <v>45.19</v>
      </c>
      <c r="R270" s="1">
        <v>0.15</v>
      </c>
      <c r="S270" s="1"/>
      <c r="T270" s="1"/>
      <c r="U270" s="1"/>
      <c r="V270" s="1"/>
      <c r="W270" s="1">
        <v>576</v>
      </c>
      <c r="X270" s="1">
        <v>4272</v>
      </c>
    </row>
    <row r="271" spans="1:24" customHeight="1" ht="12.75">
      <c r="A271" s="1" t="s">
        <v>743</v>
      </c>
      <c r="B271" s="7">
        <v>74.95</v>
      </c>
      <c r="C271" s="1">
        <v>2</v>
      </c>
      <c r="D271" s="1" t="s">
        <v>154</v>
      </c>
      <c r="E271" s="1"/>
      <c r="F271" s="1"/>
      <c r="G271" s="1"/>
      <c r="H271" s="1"/>
      <c r="I271" s="5">
        <v>27</v>
      </c>
      <c r="J271" s="5"/>
      <c r="K271" s="5"/>
      <c r="L271" s="1"/>
      <c r="M271" s="5"/>
      <c r="N271" s="1"/>
      <c r="O271" s="5"/>
      <c r="P271" s="1"/>
      <c r="Q271" s="5"/>
      <c r="R271" s="1"/>
      <c r="S271" s="1"/>
      <c r="T271" s="1"/>
      <c r="U271" s="1"/>
      <c r="V271" s="1"/>
      <c r="W271" s="1">
        <v>576</v>
      </c>
      <c r="X271" s="1">
        <v>4304</v>
      </c>
    </row>
    <row r="272" spans="1:24" customHeight="1" ht="12.75">
      <c r="A272" s="1" t="s">
        <v>744</v>
      </c>
      <c r="B272" s="7">
        <v>310.8</v>
      </c>
      <c r="C272" s="1">
        <v>2</v>
      </c>
      <c r="D272" s="1" t="s">
        <v>154</v>
      </c>
      <c r="E272" s="1"/>
      <c r="F272" s="1"/>
      <c r="G272" s="1"/>
      <c r="H272" s="1"/>
      <c r="I272" s="5">
        <v>24.367</v>
      </c>
      <c r="J272" s="5">
        <v>9.6084988942082</v>
      </c>
      <c r="K272" s="5">
        <v>12.25</v>
      </c>
      <c r="L272" s="1">
        <v>0.25</v>
      </c>
      <c r="M272" s="5">
        <v>19.19</v>
      </c>
      <c r="N272" s="1">
        <v>0.25</v>
      </c>
      <c r="O272" s="5">
        <v>29.87</v>
      </c>
      <c r="P272" s="1">
        <v>0.35</v>
      </c>
      <c r="Q272" s="5">
        <v>40.35</v>
      </c>
      <c r="R272" s="1">
        <v>0.15</v>
      </c>
      <c r="S272" s="1"/>
      <c r="T272" s="1"/>
      <c r="U272" s="1"/>
      <c r="V272" s="1"/>
      <c r="W272" s="1">
        <v>576</v>
      </c>
      <c r="X272" s="1">
        <v>4336</v>
      </c>
    </row>
    <row r="273" spans="1:24" customHeight="1" ht="12.75">
      <c r="A273" s="1" t="s">
        <v>745</v>
      </c>
      <c r="B273" s="7">
        <v>12.65</v>
      </c>
      <c r="C273" s="1">
        <v>2</v>
      </c>
      <c r="D273" s="1" t="s">
        <v>154</v>
      </c>
      <c r="E273" s="1"/>
      <c r="F273" s="1"/>
      <c r="G273" s="1"/>
      <c r="H273" s="1"/>
      <c r="I273" s="5">
        <v>21.1505</v>
      </c>
      <c r="J273" s="5">
        <v>12.664001529927</v>
      </c>
      <c r="K273" s="5">
        <v>5.18</v>
      </c>
      <c r="L273" s="1">
        <v>0.25</v>
      </c>
      <c r="M273" s="5">
        <v>14.33</v>
      </c>
      <c r="N273" s="1">
        <v>0.25</v>
      </c>
      <c r="O273" s="5">
        <v>28.4</v>
      </c>
      <c r="P273" s="1">
        <v>0.35</v>
      </c>
      <c r="Q273" s="5">
        <v>42.22</v>
      </c>
      <c r="R273" s="1">
        <v>0.15</v>
      </c>
      <c r="S273" s="1"/>
      <c r="T273" s="1"/>
      <c r="U273" s="1"/>
      <c r="V273" s="1"/>
      <c r="W273" s="1">
        <v>576</v>
      </c>
      <c r="X273" s="1">
        <v>4368</v>
      </c>
    </row>
    <row r="274" spans="1:24" customHeight="1" ht="12.75">
      <c r="A274" s="1" t="s">
        <v>746</v>
      </c>
      <c r="B274" s="7">
        <v>22.34</v>
      </c>
      <c r="C274" s="1">
        <v>2</v>
      </c>
      <c r="D274" s="1" t="s">
        <v>154</v>
      </c>
      <c r="E274" s="1"/>
      <c r="F274" s="1"/>
      <c r="G274" s="1"/>
      <c r="H274" s="1"/>
      <c r="I274" s="5">
        <v>29.655</v>
      </c>
      <c r="J274" s="5">
        <v>4.6824486115707</v>
      </c>
      <c r="K274" s="5">
        <v>23.75</v>
      </c>
      <c r="L274" s="1">
        <v>0.25</v>
      </c>
      <c r="M274" s="5">
        <v>27.13</v>
      </c>
      <c r="N274" s="1">
        <v>0.25</v>
      </c>
      <c r="O274" s="5">
        <v>32.34</v>
      </c>
      <c r="P274" s="1">
        <v>0.35</v>
      </c>
      <c r="Q274" s="5">
        <v>37.44</v>
      </c>
      <c r="R274" s="1">
        <v>0.15</v>
      </c>
      <c r="S274" s="1"/>
      <c r="T274" s="1"/>
      <c r="U274" s="1"/>
      <c r="V274" s="1"/>
      <c r="W274" s="1">
        <v>576</v>
      </c>
      <c r="X274" s="1">
        <v>4400</v>
      </c>
    </row>
    <row r="275" spans="1:24" customHeight="1" ht="12.75">
      <c r="A275" s="1" t="s">
        <v>747</v>
      </c>
      <c r="B275" s="7">
        <v>3.71</v>
      </c>
      <c r="C275" s="1">
        <v>2</v>
      </c>
      <c r="D275" s="1" t="s">
        <v>154</v>
      </c>
      <c r="E275" s="1"/>
      <c r="F275" s="1"/>
      <c r="G275" s="1"/>
      <c r="H275" s="1"/>
      <c r="I275" s="5">
        <v>30.082</v>
      </c>
      <c r="J275" s="5">
        <v>6.2641053630985</v>
      </c>
      <c r="K275" s="5">
        <v>22.18</v>
      </c>
      <c r="L275" s="1">
        <v>0.25</v>
      </c>
      <c r="M275" s="5">
        <v>26.71</v>
      </c>
      <c r="N275" s="1">
        <v>0.25</v>
      </c>
      <c r="O275" s="5">
        <v>33.67</v>
      </c>
      <c r="P275" s="1">
        <v>0.35</v>
      </c>
      <c r="Q275" s="5">
        <v>40.5</v>
      </c>
      <c r="R275" s="1">
        <v>0.15</v>
      </c>
      <c r="S275" s="1"/>
      <c r="T275" s="1"/>
      <c r="U275" s="1"/>
      <c r="V275" s="1"/>
      <c r="W275" s="1">
        <v>576</v>
      </c>
      <c r="X275" s="1">
        <v>4432</v>
      </c>
    </row>
    <row r="276" spans="1:24" customHeight="1" ht="12.75">
      <c r="A276" s="1" t="s">
        <v>786</v>
      </c>
      <c r="B276" s="7">
        <v>6.13</v>
      </c>
      <c r="C276" s="1">
        <v>2</v>
      </c>
      <c r="D276" s="1" t="s">
        <v>154</v>
      </c>
      <c r="E276" s="1"/>
      <c r="F276" s="1"/>
      <c r="G276" s="1"/>
      <c r="H276" s="1"/>
      <c r="I276" s="5">
        <v>28.0965</v>
      </c>
      <c r="J276" s="5">
        <v>3.3976275178424</v>
      </c>
      <c r="K276" s="5">
        <v>23.81</v>
      </c>
      <c r="L276" s="1">
        <v>0.25</v>
      </c>
      <c r="M276" s="5">
        <v>26.27</v>
      </c>
      <c r="N276" s="1">
        <v>0.25</v>
      </c>
      <c r="O276" s="5">
        <v>30.04</v>
      </c>
      <c r="P276" s="1">
        <v>0.35</v>
      </c>
      <c r="Q276" s="5">
        <v>33.75</v>
      </c>
      <c r="R276" s="1">
        <v>0.15</v>
      </c>
      <c r="S276" s="1"/>
      <c r="T276" s="1"/>
      <c r="U276" s="1"/>
      <c r="V276" s="1"/>
      <c r="W276" s="1">
        <v>576</v>
      </c>
      <c r="X276" s="1">
        <v>4464</v>
      </c>
    </row>
    <row r="277" spans="1:24" customHeight="1" ht="12.75">
      <c r="A277" s="1" t="s">
        <v>787</v>
      </c>
      <c r="B277" s="7">
        <v>20.26</v>
      </c>
      <c r="C277" s="1">
        <v>2</v>
      </c>
      <c r="D277" s="1" t="s">
        <v>154</v>
      </c>
      <c r="E277" s="1"/>
      <c r="F277" s="1"/>
      <c r="G277" s="1"/>
      <c r="H277" s="1"/>
      <c r="I277" s="5">
        <v>30.609</v>
      </c>
      <c r="J277" s="5">
        <v>9.9562713402157</v>
      </c>
      <c r="K277" s="5">
        <v>18.05</v>
      </c>
      <c r="L277" s="1">
        <v>0.25</v>
      </c>
      <c r="M277" s="5">
        <v>25.25</v>
      </c>
      <c r="N277" s="1">
        <v>0.25</v>
      </c>
      <c r="O277" s="5">
        <v>36.31</v>
      </c>
      <c r="P277" s="1">
        <v>0.35</v>
      </c>
      <c r="Q277" s="5">
        <v>47.17</v>
      </c>
      <c r="R277" s="1">
        <v>0.15</v>
      </c>
      <c r="S277" s="1"/>
      <c r="T277" s="1"/>
      <c r="U277" s="1"/>
      <c r="V277" s="1"/>
      <c r="W277" s="1">
        <v>576</v>
      </c>
      <c r="X277" s="1">
        <v>4496</v>
      </c>
    </row>
    <row r="278" spans="1:24" customHeight="1" ht="12.75">
      <c r="A278" s="1" t="s">
        <v>788</v>
      </c>
      <c r="B278" s="7">
        <v>9.88</v>
      </c>
      <c r="C278" s="1">
        <v>2</v>
      </c>
      <c r="D278" s="1" t="s">
        <v>154</v>
      </c>
      <c r="E278" s="1"/>
      <c r="F278" s="1"/>
      <c r="G278" s="1"/>
      <c r="H278" s="1"/>
      <c r="I278" s="5">
        <v>29.199</v>
      </c>
      <c r="J278" s="5">
        <v>9.4504084038733</v>
      </c>
      <c r="K278" s="5">
        <v>17.28</v>
      </c>
      <c r="L278" s="1">
        <v>0.25</v>
      </c>
      <c r="M278" s="5">
        <v>24.11</v>
      </c>
      <c r="N278" s="1">
        <v>0.25</v>
      </c>
      <c r="O278" s="5">
        <v>34.61</v>
      </c>
      <c r="P278" s="1">
        <v>0.35</v>
      </c>
      <c r="Q278" s="5">
        <v>44.92</v>
      </c>
      <c r="R278" s="1">
        <v>0.15</v>
      </c>
      <c r="S278" s="1"/>
      <c r="T278" s="1"/>
      <c r="U278" s="1"/>
      <c r="V278" s="1"/>
      <c r="W278" s="1">
        <v>576</v>
      </c>
      <c r="X278" s="1">
        <v>4528</v>
      </c>
    </row>
    <row r="279" spans="1:24" customHeight="1" ht="12.75">
      <c r="A279" s="1" t="s">
        <v>789</v>
      </c>
      <c r="B279" s="7">
        <v>33.51</v>
      </c>
      <c r="C279" s="1">
        <v>2</v>
      </c>
      <c r="D279" s="1" t="s">
        <v>154</v>
      </c>
      <c r="E279" s="1"/>
      <c r="F279" s="1"/>
      <c r="G279" s="1"/>
      <c r="H279" s="1"/>
      <c r="I279" s="5">
        <v>98.949</v>
      </c>
      <c r="J279" s="5">
        <v>8.1720914703642</v>
      </c>
      <c r="K279" s="5">
        <v>88.64</v>
      </c>
      <c r="L279" s="1">
        <v>0.25</v>
      </c>
      <c r="M279" s="5">
        <v>94.55</v>
      </c>
      <c r="N279" s="1">
        <v>0.25</v>
      </c>
      <c r="O279" s="5">
        <v>103.63</v>
      </c>
      <c r="P279" s="1">
        <v>0.35</v>
      </c>
      <c r="Q279" s="5">
        <v>112.54</v>
      </c>
      <c r="R279" s="1">
        <v>0.15</v>
      </c>
      <c r="S279" s="1"/>
      <c r="T279" s="1"/>
      <c r="U279" s="1"/>
      <c r="V279" s="1"/>
      <c r="W279" s="1">
        <v>576</v>
      </c>
      <c r="X279" s="1">
        <v>4560</v>
      </c>
    </row>
    <row r="280" spans="1:24" customHeight="1" ht="12.75">
      <c r="A280" s="1" t="s">
        <v>790</v>
      </c>
      <c r="B280" s="7">
        <v>8.58</v>
      </c>
      <c r="C280" s="1">
        <v>2</v>
      </c>
      <c r="D280" s="1" t="s">
        <v>154</v>
      </c>
      <c r="E280" s="1"/>
      <c r="F280" s="1"/>
      <c r="G280" s="1"/>
      <c r="H280" s="1"/>
      <c r="I280" s="5">
        <v>35.2105</v>
      </c>
      <c r="J280" s="5">
        <v>2.6245160982551</v>
      </c>
      <c r="K280" s="5">
        <v>31.9</v>
      </c>
      <c r="L280" s="1">
        <v>0.25</v>
      </c>
      <c r="M280" s="5">
        <v>33.8</v>
      </c>
      <c r="N280" s="1">
        <v>0.25</v>
      </c>
      <c r="O280" s="5">
        <v>36.71</v>
      </c>
      <c r="P280" s="1">
        <v>0.35</v>
      </c>
      <c r="Q280" s="5">
        <v>39.58</v>
      </c>
      <c r="R280" s="1">
        <v>0.15</v>
      </c>
      <c r="S280" s="1"/>
      <c r="T280" s="1"/>
      <c r="U280" s="1"/>
      <c r="V280" s="1"/>
      <c r="W280" s="1">
        <v>576</v>
      </c>
      <c r="X280" s="1">
        <v>4592</v>
      </c>
    </row>
    <row r="281" spans="1:24" customHeight="1" ht="12.75">
      <c r="A281" s="1" t="s">
        <v>791</v>
      </c>
      <c r="B281" s="7">
        <v>0.1</v>
      </c>
      <c r="C281" s="1">
        <v>2</v>
      </c>
      <c r="D281" s="1" t="s">
        <v>154</v>
      </c>
      <c r="E281" s="1"/>
      <c r="F281" s="1"/>
      <c r="G281" s="1"/>
      <c r="H281" s="1"/>
      <c r="I281" s="5">
        <v>40.4025</v>
      </c>
      <c r="J281" s="5">
        <v>13.378034936043</v>
      </c>
      <c r="K281" s="5">
        <v>23.53</v>
      </c>
      <c r="L281" s="1">
        <v>0.25</v>
      </c>
      <c r="M281" s="5">
        <v>33.2</v>
      </c>
      <c r="N281" s="1">
        <v>0.25</v>
      </c>
      <c r="O281" s="5">
        <v>48.06</v>
      </c>
      <c r="P281" s="1">
        <v>0.35</v>
      </c>
      <c r="Q281" s="5">
        <v>62.66</v>
      </c>
      <c r="R281" s="1">
        <v>0.15</v>
      </c>
      <c r="S281" s="1"/>
      <c r="T281" s="1"/>
      <c r="U281" s="1"/>
      <c r="V281" s="1"/>
      <c r="W281" s="1">
        <v>576</v>
      </c>
      <c r="X281" s="1">
        <v>4624</v>
      </c>
    </row>
    <row r="282" spans="1:24" customHeight="1" ht="12.75">
      <c r="A282" s="1" t="s">
        <v>792</v>
      </c>
      <c r="B282" s="7">
        <v>44.79</v>
      </c>
      <c r="C282" s="1">
        <v>2</v>
      </c>
      <c r="D282" s="1" t="s">
        <v>154</v>
      </c>
      <c r="E282" s="1"/>
      <c r="F282" s="1"/>
      <c r="G282" s="1"/>
      <c r="H282" s="1"/>
      <c r="I282" s="5">
        <v>30.2545</v>
      </c>
      <c r="J282" s="5">
        <v>1.633745619734</v>
      </c>
      <c r="K282" s="5">
        <v>28.19</v>
      </c>
      <c r="L282" s="1">
        <v>0.25</v>
      </c>
      <c r="M282" s="5">
        <v>29.38</v>
      </c>
      <c r="N282" s="1">
        <v>0.25</v>
      </c>
      <c r="O282" s="5">
        <v>31.19</v>
      </c>
      <c r="P282" s="1">
        <v>0.35</v>
      </c>
      <c r="Q282" s="5">
        <v>32.97</v>
      </c>
      <c r="R282" s="1">
        <v>0.15</v>
      </c>
      <c r="S282" s="1"/>
      <c r="T282" s="1"/>
      <c r="U282" s="1"/>
      <c r="V282" s="1"/>
      <c r="W282" s="1">
        <v>576</v>
      </c>
      <c r="X282" s="1">
        <v>4656</v>
      </c>
    </row>
    <row r="283" spans="1:24" customHeight="1" ht="12.75">
      <c r="A283" s="1" t="s">
        <v>793</v>
      </c>
      <c r="B283" s="7">
        <v>20.62</v>
      </c>
      <c r="C283" s="1">
        <v>2</v>
      </c>
      <c r="D283" s="1" t="s">
        <v>154</v>
      </c>
      <c r="E283" s="1"/>
      <c r="F283" s="1"/>
      <c r="G283" s="1"/>
      <c r="H283" s="1"/>
      <c r="I283" s="5">
        <v>33.252</v>
      </c>
      <c r="J283" s="5">
        <v>10.764327011012</v>
      </c>
      <c r="K283" s="5">
        <v>19.67</v>
      </c>
      <c r="L283" s="1">
        <v>0.25</v>
      </c>
      <c r="M283" s="5">
        <v>27.46</v>
      </c>
      <c r="N283" s="1">
        <v>0.25</v>
      </c>
      <c r="O283" s="5">
        <v>39.42</v>
      </c>
      <c r="P283" s="1">
        <v>0.35</v>
      </c>
      <c r="Q283" s="5">
        <v>51.15</v>
      </c>
      <c r="R283" s="1">
        <v>0.15</v>
      </c>
      <c r="S283" s="1"/>
      <c r="T283" s="1"/>
      <c r="U283" s="1"/>
      <c r="V283" s="1"/>
      <c r="W283" s="1">
        <v>576</v>
      </c>
      <c r="X283" s="1">
        <v>4688</v>
      </c>
    </row>
    <row r="284" spans="1:24" customHeight="1" ht="12.75">
      <c r="A284" s="1" t="s">
        <v>794</v>
      </c>
      <c r="B284" s="7">
        <v>0.49</v>
      </c>
      <c r="C284" s="1">
        <v>2</v>
      </c>
      <c r="D284" s="1" t="s">
        <v>154</v>
      </c>
      <c r="E284" s="1"/>
      <c r="F284" s="1"/>
      <c r="G284" s="1"/>
      <c r="H284" s="1"/>
      <c r="I284" s="5">
        <v>42.3815</v>
      </c>
      <c r="J284" s="5">
        <v>14.641872583451</v>
      </c>
      <c r="K284" s="5">
        <v>23.91</v>
      </c>
      <c r="L284" s="1">
        <v>0.25</v>
      </c>
      <c r="M284" s="5">
        <v>34.5</v>
      </c>
      <c r="N284" s="1">
        <v>0.25</v>
      </c>
      <c r="O284" s="5">
        <v>50.77</v>
      </c>
      <c r="P284" s="1">
        <v>0.35</v>
      </c>
      <c r="Q284" s="5">
        <v>66.73</v>
      </c>
      <c r="R284" s="1">
        <v>0.15</v>
      </c>
      <c r="S284" s="1"/>
      <c r="T284" s="1"/>
      <c r="U284" s="1"/>
      <c r="V284" s="1"/>
      <c r="W284" s="1">
        <v>576</v>
      </c>
      <c r="X284" s="1">
        <v>4720</v>
      </c>
    </row>
    <row r="285" spans="1:24" customHeight="1" ht="12.75">
      <c r="A285" s="1" t="s">
        <v>795</v>
      </c>
      <c r="B285" s="7">
        <v>0.24</v>
      </c>
      <c r="C285" s="1">
        <v>2</v>
      </c>
      <c r="D285" s="1" t="s">
        <v>154</v>
      </c>
      <c r="E285" s="1"/>
      <c r="F285" s="1"/>
      <c r="G285" s="1"/>
      <c r="H285" s="1"/>
      <c r="I285" s="5">
        <v>35.1695</v>
      </c>
      <c r="J285" s="5">
        <v>23.225805362786</v>
      </c>
      <c r="K285" s="5">
        <v>5.87</v>
      </c>
      <c r="L285" s="1">
        <v>0.25</v>
      </c>
      <c r="M285" s="5">
        <v>22.67</v>
      </c>
      <c r="N285" s="1">
        <v>0.25</v>
      </c>
      <c r="O285" s="5">
        <v>48.47</v>
      </c>
      <c r="P285" s="1">
        <v>0.35</v>
      </c>
      <c r="Q285" s="5">
        <v>73.8</v>
      </c>
      <c r="R285" s="1">
        <v>0.15</v>
      </c>
      <c r="S285" s="1"/>
      <c r="T285" s="1"/>
      <c r="U285" s="1"/>
      <c r="V285" s="1"/>
      <c r="W285" s="1">
        <v>576</v>
      </c>
      <c r="X285" s="1">
        <v>4752</v>
      </c>
    </row>
    <row r="286" spans="1:24" customHeight="1" ht="12.75">
      <c r="A286" s="1" t="s">
        <v>796</v>
      </c>
      <c r="B286" s="7">
        <v>0.3</v>
      </c>
      <c r="C286" s="1">
        <v>2</v>
      </c>
      <c r="D286" s="1" t="s">
        <v>154</v>
      </c>
      <c r="E286" s="1"/>
      <c r="F286" s="1"/>
      <c r="G286" s="1"/>
      <c r="H286" s="1"/>
      <c r="I286" s="5">
        <v>46.7065</v>
      </c>
      <c r="J286" s="5">
        <v>4.4075461143362</v>
      </c>
      <c r="K286" s="5">
        <v>41.15</v>
      </c>
      <c r="L286" s="1">
        <v>0.25</v>
      </c>
      <c r="M286" s="5">
        <v>44.33</v>
      </c>
      <c r="N286" s="1">
        <v>0.25</v>
      </c>
      <c r="O286" s="5">
        <v>49.23</v>
      </c>
      <c r="P286" s="1">
        <v>0.35</v>
      </c>
      <c r="Q286" s="5">
        <v>54.04</v>
      </c>
      <c r="R286" s="1">
        <v>0.15</v>
      </c>
      <c r="S286" s="1"/>
      <c r="T286" s="1"/>
      <c r="U286" s="1"/>
      <c r="V286" s="1"/>
      <c r="W286" s="1">
        <v>576</v>
      </c>
      <c r="X286" s="1">
        <v>4784</v>
      </c>
    </row>
    <row r="287" spans="1:24" customHeight="1" ht="12.75">
      <c r="A287" s="1" t="s">
        <v>797</v>
      </c>
      <c r="B287" s="7">
        <v>0.25</v>
      </c>
      <c r="C287" s="1">
        <v>2</v>
      </c>
      <c r="D287" s="1" t="s">
        <v>154</v>
      </c>
      <c r="E287" s="1"/>
      <c r="F287" s="1"/>
      <c r="G287" s="1"/>
      <c r="H287" s="1"/>
      <c r="I287" s="5">
        <v>60.3285</v>
      </c>
      <c r="J287" s="5">
        <v>2.4652753902962</v>
      </c>
      <c r="K287" s="5">
        <v>57.22</v>
      </c>
      <c r="L287" s="1">
        <v>0.25</v>
      </c>
      <c r="M287" s="5">
        <v>59</v>
      </c>
      <c r="N287" s="1">
        <v>0.25</v>
      </c>
      <c r="O287" s="5">
        <v>61.74</v>
      </c>
      <c r="P287" s="1">
        <v>0.35</v>
      </c>
      <c r="Q287" s="5">
        <v>64.43</v>
      </c>
      <c r="R287" s="1">
        <v>0.15</v>
      </c>
      <c r="S287" s="1"/>
      <c r="T287" s="1"/>
      <c r="U287" s="1"/>
      <c r="V287" s="1"/>
      <c r="W287" s="1">
        <v>576</v>
      </c>
      <c r="X287" s="1">
        <v>4816</v>
      </c>
    </row>
    <row r="288" spans="1:24" customHeight="1" ht="12.75">
      <c r="A288" s="1" t="s">
        <v>798</v>
      </c>
      <c r="B288" s="7">
        <v>0.91</v>
      </c>
      <c r="C288" s="1">
        <v>2</v>
      </c>
      <c r="D288" s="1" t="s">
        <v>154</v>
      </c>
      <c r="E288" s="1"/>
      <c r="F288" s="1"/>
      <c r="G288" s="1"/>
      <c r="H288" s="1"/>
      <c r="I288" s="5">
        <v>37.067</v>
      </c>
      <c r="J288" s="5">
        <v>21.35410782496</v>
      </c>
      <c r="K288" s="5">
        <v>10.13</v>
      </c>
      <c r="L288" s="1">
        <v>0.25</v>
      </c>
      <c r="M288" s="5">
        <v>25.57</v>
      </c>
      <c r="N288" s="1">
        <v>0.25</v>
      </c>
      <c r="O288" s="5">
        <v>49.3</v>
      </c>
      <c r="P288" s="1">
        <v>0.35</v>
      </c>
      <c r="Q288" s="5">
        <v>72.58</v>
      </c>
      <c r="R288" s="1">
        <v>0.15</v>
      </c>
      <c r="S288" s="1"/>
      <c r="T288" s="1"/>
      <c r="U288" s="1"/>
      <c r="V288" s="1"/>
      <c r="W288" s="1">
        <v>576</v>
      </c>
      <c r="X288" s="1">
        <v>4848</v>
      </c>
    </row>
    <row r="289" spans="1:24" customHeight="1" ht="12.75">
      <c r="A289" s="1" t="s">
        <v>799</v>
      </c>
      <c r="B289" s="7">
        <v>0.69</v>
      </c>
      <c r="C289" s="1">
        <v>2</v>
      </c>
      <c r="D289" s="1" t="s">
        <v>154</v>
      </c>
      <c r="E289" s="1"/>
      <c r="F289" s="1"/>
      <c r="G289" s="1"/>
      <c r="H289" s="1"/>
      <c r="I289" s="5">
        <v>40.4775</v>
      </c>
      <c r="J289" s="5">
        <v>2.748321078404</v>
      </c>
      <c r="K289" s="5">
        <v>37.01</v>
      </c>
      <c r="L289" s="1">
        <v>0.25</v>
      </c>
      <c r="M289" s="5">
        <v>39</v>
      </c>
      <c r="N289" s="1">
        <v>0.25</v>
      </c>
      <c r="O289" s="5">
        <v>42.05</v>
      </c>
      <c r="P289" s="1">
        <v>0.35</v>
      </c>
      <c r="Q289" s="5">
        <v>45.05</v>
      </c>
      <c r="R289" s="1">
        <v>0.15</v>
      </c>
      <c r="S289" s="1"/>
      <c r="T289" s="1"/>
      <c r="U289" s="1"/>
      <c r="V289" s="1"/>
      <c r="W289" s="1">
        <v>576</v>
      </c>
      <c r="X289" s="1">
        <v>4880</v>
      </c>
    </row>
    <row r="290" spans="1:24" customHeight="1" ht="12.75">
      <c r="A290" s="1" t="s">
        <v>800</v>
      </c>
      <c r="B290" s="7">
        <v>8.3</v>
      </c>
      <c r="C290" s="1">
        <v>2</v>
      </c>
      <c r="D290" s="1" t="s">
        <v>154</v>
      </c>
      <c r="E290" s="1"/>
      <c r="F290" s="1"/>
      <c r="G290" s="1"/>
      <c r="H290" s="1"/>
      <c r="I290" s="5">
        <v>39.853</v>
      </c>
      <c r="J290" s="5">
        <v>8.0426370675295</v>
      </c>
      <c r="K290" s="5">
        <v>29.71</v>
      </c>
      <c r="L290" s="1">
        <v>0.25</v>
      </c>
      <c r="M290" s="5">
        <v>35.52</v>
      </c>
      <c r="N290" s="1">
        <v>0.25</v>
      </c>
      <c r="O290" s="5">
        <v>44.46</v>
      </c>
      <c r="P290" s="1">
        <v>0.35</v>
      </c>
      <c r="Q290" s="5">
        <v>53.23</v>
      </c>
      <c r="R290" s="1">
        <v>0.15</v>
      </c>
      <c r="S290" s="1"/>
      <c r="T290" s="1"/>
      <c r="U290" s="1"/>
      <c r="V290" s="1"/>
      <c r="W290" s="1">
        <v>576</v>
      </c>
      <c r="X290" s="1">
        <v>4912</v>
      </c>
    </row>
    <row r="291" spans="1:24" customHeight="1" ht="12.75">
      <c r="A291" s="1" t="s">
        <v>801</v>
      </c>
      <c r="B291" s="7">
        <v>0.53</v>
      </c>
      <c r="C291" s="1">
        <v>2</v>
      </c>
      <c r="D291" s="1" t="s">
        <v>154</v>
      </c>
      <c r="E291" s="1"/>
      <c r="F291" s="1"/>
      <c r="G291" s="1"/>
      <c r="H291" s="1"/>
      <c r="I291" s="5">
        <v>38.712</v>
      </c>
      <c r="J291" s="5">
        <v>1.317761738707</v>
      </c>
      <c r="K291" s="5">
        <v>37.05</v>
      </c>
      <c r="L291" s="1">
        <v>0.25</v>
      </c>
      <c r="M291" s="5">
        <v>38</v>
      </c>
      <c r="N291" s="1">
        <v>0.25</v>
      </c>
      <c r="O291" s="5">
        <v>39.47</v>
      </c>
      <c r="P291" s="1">
        <v>0.35</v>
      </c>
      <c r="Q291" s="5">
        <v>40.9</v>
      </c>
      <c r="R291" s="1">
        <v>0.15</v>
      </c>
      <c r="S291" s="1"/>
      <c r="T291" s="1"/>
      <c r="U291" s="1"/>
      <c r="V291" s="1"/>
      <c r="W291" s="1">
        <v>576</v>
      </c>
      <c r="X291" s="1">
        <v>4944</v>
      </c>
    </row>
    <row r="292" spans="1:24" customHeight="1" ht="12.75">
      <c r="A292" s="1" t="s">
        <v>802</v>
      </c>
      <c r="B292" s="7">
        <v>1.29</v>
      </c>
      <c r="C292" s="1">
        <v>2</v>
      </c>
      <c r="D292" s="1" t="s">
        <v>154</v>
      </c>
      <c r="E292" s="1"/>
      <c r="F292" s="1"/>
      <c r="G292" s="1"/>
      <c r="H292" s="1"/>
      <c r="I292" s="5">
        <v>39.4195</v>
      </c>
      <c r="J292" s="5">
        <v>2.63916175139</v>
      </c>
      <c r="K292" s="5">
        <v>36.09</v>
      </c>
      <c r="L292" s="1">
        <v>0.25</v>
      </c>
      <c r="M292" s="5">
        <v>38</v>
      </c>
      <c r="N292" s="1">
        <v>0.25</v>
      </c>
      <c r="O292" s="5">
        <v>40.93</v>
      </c>
      <c r="P292" s="1">
        <v>0.35</v>
      </c>
      <c r="Q292" s="5">
        <v>43.81</v>
      </c>
      <c r="R292" s="1">
        <v>0.15</v>
      </c>
      <c r="S292" s="1"/>
      <c r="T292" s="1"/>
      <c r="U292" s="1"/>
      <c r="V292" s="1"/>
      <c r="W292" s="1">
        <v>576</v>
      </c>
      <c r="X292" s="1">
        <v>4976</v>
      </c>
    </row>
    <row r="293" spans="1:24" customHeight="1" ht="12.75">
      <c r="A293" s="1" t="s">
        <v>803</v>
      </c>
      <c r="B293" s="7">
        <v>0.0</v>
      </c>
      <c r="C293" s="1">
        <v>2</v>
      </c>
      <c r="D293" s="1" t="s">
        <v>154</v>
      </c>
      <c r="E293" s="1"/>
      <c r="F293" s="1"/>
      <c r="G293" s="1"/>
      <c r="H293" s="1"/>
      <c r="I293" s="5">
        <v>46.198</v>
      </c>
      <c r="J293" s="5">
        <v>5.6592310431719</v>
      </c>
      <c r="K293" s="5">
        <v>39.06</v>
      </c>
      <c r="L293" s="1">
        <v>0.25</v>
      </c>
      <c r="M293" s="5">
        <v>43.15</v>
      </c>
      <c r="N293" s="1">
        <v>0.25</v>
      </c>
      <c r="O293" s="5">
        <v>49.44</v>
      </c>
      <c r="P293" s="1">
        <v>0.35</v>
      </c>
      <c r="Q293" s="5">
        <v>55.61</v>
      </c>
      <c r="R293" s="1">
        <v>0.15</v>
      </c>
      <c r="S293" s="1"/>
      <c r="T293" s="1"/>
      <c r="U293" s="1"/>
      <c r="V293" s="1"/>
      <c r="W293" s="1">
        <v>576</v>
      </c>
      <c r="X293" s="1">
        <v>5008</v>
      </c>
    </row>
    <row r="294" spans="1:24" customHeight="1" ht="12.75">
      <c r="A294" s="1" t="s">
        <v>804</v>
      </c>
      <c r="B294" s="7">
        <v>0.22</v>
      </c>
      <c r="C294" s="1">
        <v>2</v>
      </c>
      <c r="D294" s="1" t="s">
        <v>154</v>
      </c>
      <c r="E294" s="1"/>
      <c r="F294" s="1"/>
      <c r="G294" s="1"/>
      <c r="H294" s="1"/>
      <c r="I294" s="5">
        <v>44.3825</v>
      </c>
      <c r="J294" s="5">
        <v>9.3545506973879</v>
      </c>
      <c r="K294" s="5">
        <v>32.58</v>
      </c>
      <c r="L294" s="1">
        <v>0.25</v>
      </c>
      <c r="M294" s="5">
        <v>39.35</v>
      </c>
      <c r="N294" s="1">
        <v>0.25</v>
      </c>
      <c r="O294" s="5">
        <v>49.74</v>
      </c>
      <c r="P294" s="1">
        <v>0.35</v>
      </c>
      <c r="Q294" s="5">
        <v>59.94</v>
      </c>
      <c r="R294" s="1">
        <v>0.15</v>
      </c>
      <c r="S294" s="1"/>
      <c r="T294" s="1"/>
      <c r="U294" s="1"/>
      <c r="V294" s="1"/>
      <c r="W294" s="1">
        <v>576</v>
      </c>
      <c r="X294" s="1">
        <v>5040</v>
      </c>
    </row>
    <row r="295" spans="1:24" customHeight="1" ht="12.75">
      <c r="A295" s="1" t="s">
        <v>805</v>
      </c>
      <c r="B295" s="7">
        <v>0.0</v>
      </c>
      <c r="C295" s="1">
        <v>2</v>
      </c>
      <c r="D295" s="1" t="s">
        <v>154</v>
      </c>
      <c r="E295" s="1"/>
      <c r="F295" s="1"/>
      <c r="G295" s="1"/>
      <c r="H295" s="1"/>
      <c r="I295" s="5">
        <v>42.388</v>
      </c>
      <c r="J295" s="5">
        <v>7.1260813916205</v>
      </c>
      <c r="K295" s="5">
        <v>33.4</v>
      </c>
      <c r="L295" s="1">
        <v>0.25</v>
      </c>
      <c r="M295" s="5">
        <v>38.55</v>
      </c>
      <c r="N295" s="1">
        <v>0.25</v>
      </c>
      <c r="O295" s="5">
        <v>46.47</v>
      </c>
      <c r="P295" s="1">
        <v>0.35</v>
      </c>
      <c r="Q295" s="5">
        <v>54.24</v>
      </c>
      <c r="R295" s="1">
        <v>0.15</v>
      </c>
      <c r="S295" s="1"/>
      <c r="T295" s="1"/>
      <c r="U295" s="1"/>
      <c r="V295" s="1"/>
      <c r="W295" s="1">
        <v>576</v>
      </c>
      <c r="X295" s="1">
        <v>5072</v>
      </c>
    </row>
    <row r="296" spans="1:24" customHeight="1" ht="12.75">
      <c r="A296" s="1" t="s">
        <v>806</v>
      </c>
      <c r="B296" s="7">
        <v>0.19</v>
      </c>
      <c r="C296" s="1">
        <v>2</v>
      </c>
      <c r="D296" s="1" t="s">
        <v>154</v>
      </c>
      <c r="E296" s="1"/>
      <c r="F296" s="1"/>
      <c r="G296" s="1"/>
      <c r="H296" s="1"/>
      <c r="I296" s="5">
        <v>39.504</v>
      </c>
      <c r="J296" s="5">
        <v>0.93120567008583</v>
      </c>
      <c r="K296" s="5">
        <v>38.33</v>
      </c>
      <c r="L296" s="1">
        <v>0.25</v>
      </c>
      <c r="M296" s="5">
        <v>39</v>
      </c>
      <c r="N296" s="1">
        <v>0.25</v>
      </c>
      <c r="O296" s="5">
        <v>40.04</v>
      </c>
      <c r="P296" s="1">
        <v>0.35</v>
      </c>
      <c r="Q296" s="5">
        <v>41.05</v>
      </c>
      <c r="R296" s="1">
        <v>0.15</v>
      </c>
      <c r="S296" s="1"/>
      <c r="T296" s="1"/>
      <c r="U296" s="1"/>
      <c r="V296" s="1"/>
      <c r="W296" s="1">
        <v>576</v>
      </c>
      <c r="X296" s="1">
        <v>5104</v>
      </c>
    </row>
    <row r="297" spans="1:24" customHeight="1" ht="12.75">
      <c r="A297" s="1" t="s">
        <v>807</v>
      </c>
      <c r="B297" s="7">
        <v>0.0</v>
      </c>
      <c r="C297" s="1">
        <v>2</v>
      </c>
      <c r="D297" s="1" t="s">
        <v>154</v>
      </c>
      <c r="E297" s="1"/>
      <c r="F297" s="1"/>
      <c r="G297" s="1"/>
      <c r="H297" s="1"/>
      <c r="I297" s="5">
        <v>37.7935</v>
      </c>
      <c r="J297" s="5">
        <v>7.278326919698</v>
      </c>
      <c r="K297" s="5">
        <v>28.61</v>
      </c>
      <c r="L297" s="1">
        <v>0.25</v>
      </c>
      <c r="M297" s="5">
        <v>33.88</v>
      </c>
      <c r="N297" s="1">
        <v>0.25</v>
      </c>
      <c r="O297" s="5">
        <v>41.96</v>
      </c>
      <c r="P297" s="1">
        <v>0.35</v>
      </c>
      <c r="Q297" s="5">
        <v>49.9</v>
      </c>
      <c r="R297" s="1">
        <v>0.15</v>
      </c>
      <c r="S297" s="1"/>
      <c r="T297" s="1"/>
      <c r="U297" s="1"/>
      <c r="V297" s="1"/>
      <c r="W297" s="1">
        <v>576</v>
      </c>
      <c r="X297" s="1">
        <v>5136</v>
      </c>
    </row>
    <row r="298" spans="1:24" customHeight="1" ht="12.75">
      <c r="A298" s="1" t="s">
        <v>808</v>
      </c>
      <c r="B298" s="7">
        <v>0.01</v>
      </c>
      <c r="C298" s="1">
        <v>2</v>
      </c>
      <c r="D298" s="1" t="s">
        <v>154</v>
      </c>
      <c r="E298" s="1"/>
      <c r="F298" s="1"/>
      <c r="G298" s="1"/>
      <c r="H298" s="1"/>
      <c r="I298" s="5">
        <v>42.1365</v>
      </c>
      <c r="J298" s="5">
        <v>9.4535619080852</v>
      </c>
      <c r="K298" s="5">
        <v>30.21</v>
      </c>
      <c r="L298" s="1">
        <v>0.25</v>
      </c>
      <c r="M298" s="5">
        <v>37.05</v>
      </c>
      <c r="N298" s="1">
        <v>0.25</v>
      </c>
      <c r="O298" s="5">
        <v>47.55</v>
      </c>
      <c r="P298" s="1">
        <v>0.35</v>
      </c>
      <c r="Q298" s="5">
        <v>57.86</v>
      </c>
      <c r="R298" s="1">
        <v>0.15</v>
      </c>
      <c r="S298" s="1"/>
      <c r="T298" s="1"/>
      <c r="U298" s="1"/>
      <c r="V298" s="1"/>
      <c r="W298" s="1">
        <v>576</v>
      </c>
      <c r="X298" s="1">
        <v>5168</v>
      </c>
    </row>
    <row r="299" spans="1:24" customHeight="1" ht="12.75">
      <c r="A299" s="1" t="s">
        <v>809</v>
      </c>
      <c r="B299" s="7">
        <v>0.95</v>
      </c>
      <c r="C299" s="1">
        <v>2</v>
      </c>
      <c r="D299" s="1" t="s">
        <v>154</v>
      </c>
      <c r="E299" s="1"/>
      <c r="F299" s="1"/>
      <c r="G299" s="1"/>
      <c r="H299" s="1"/>
      <c r="I299" s="5">
        <v>37.5425</v>
      </c>
      <c r="J299" s="5">
        <v>22.367670168124</v>
      </c>
      <c r="K299" s="5">
        <v>9.33</v>
      </c>
      <c r="L299" s="1">
        <v>0.25</v>
      </c>
      <c r="M299" s="5">
        <v>25.5</v>
      </c>
      <c r="N299" s="1">
        <v>0.25</v>
      </c>
      <c r="O299" s="5">
        <v>50.35</v>
      </c>
      <c r="P299" s="1">
        <v>0.35</v>
      </c>
      <c r="Q299" s="5">
        <v>74.75</v>
      </c>
      <c r="R299" s="1">
        <v>0.15</v>
      </c>
      <c r="S299" s="1"/>
      <c r="T299" s="1"/>
      <c r="U299" s="1"/>
      <c r="V299" s="1"/>
      <c r="W299" s="1">
        <v>576</v>
      </c>
      <c r="X299" s="1">
        <v>5200</v>
      </c>
    </row>
    <row r="300" spans="1:24" customHeight="1" ht="12.75">
      <c r="A300" s="1" t="s">
        <v>810</v>
      </c>
      <c r="B300" s="7">
        <v>0.15</v>
      </c>
      <c r="C300" s="1">
        <v>2</v>
      </c>
      <c r="D300" s="1" t="s">
        <v>154</v>
      </c>
      <c r="E300" s="1"/>
      <c r="F300" s="1"/>
      <c r="G300" s="1"/>
      <c r="H300" s="1"/>
      <c r="I300" s="5">
        <v>42.573</v>
      </c>
      <c r="J300" s="5">
        <v>2.452633482606</v>
      </c>
      <c r="K300" s="5">
        <v>39.48</v>
      </c>
      <c r="L300" s="1">
        <v>0.25</v>
      </c>
      <c r="M300" s="5">
        <v>41.25</v>
      </c>
      <c r="N300" s="1">
        <v>0.25</v>
      </c>
      <c r="O300" s="5">
        <v>43.98</v>
      </c>
      <c r="P300" s="1">
        <v>0.35</v>
      </c>
      <c r="Q300" s="5">
        <v>46.65</v>
      </c>
      <c r="R300" s="1">
        <v>0.15</v>
      </c>
      <c r="S300" s="1"/>
      <c r="T300" s="1"/>
      <c r="U300" s="1"/>
      <c r="V300" s="1"/>
      <c r="W300" s="1">
        <v>576</v>
      </c>
      <c r="X300" s="1">
        <v>5232</v>
      </c>
    </row>
    <row r="301" spans="1:24" customHeight="1" ht="12.75">
      <c r="A301" s="1" t="s">
        <v>811</v>
      </c>
      <c r="B301" s="7">
        <v>0.17</v>
      </c>
      <c r="C301" s="1">
        <v>2</v>
      </c>
      <c r="D301" s="1" t="s">
        <v>154</v>
      </c>
      <c r="E301" s="1"/>
      <c r="F301" s="1"/>
      <c r="G301" s="1"/>
      <c r="H301" s="1"/>
      <c r="I301" s="5">
        <v>42.435</v>
      </c>
      <c r="J301" s="5">
        <v>1.422418714725</v>
      </c>
      <c r="K301" s="5">
        <v>40.64</v>
      </c>
      <c r="L301" s="1">
        <v>0.25</v>
      </c>
      <c r="M301" s="5">
        <v>41.67</v>
      </c>
      <c r="N301" s="1">
        <v>0.25</v>
      </c>
      <c r="O301" s="5">
        <v>43.25</v>
      </c>
      <c r="P301" s="1">
        <v>0.35</v>
      </c>
      <c r="Q301" s="5">
        <v>44.8</v>
      </c>
      <c r="R301" s="1">
        <v>0.15</v>
      </c>
      <c r="S301" s="1"/>
      <c r="T301" s="1"/>
      <c r="U301" s="1"/>
      <c r="V301" s="1"/>
      <c r="W301" s="1">
        <v>576</v>
      </c>
      <c r="X301" s="1">
        <v>5264</v>
      </c>
    </row>
    <row r="302" spans="1:24" customHeight="1" ht="12.75">
      <c r="A302" s="1" t="s">
        <v>812</v>
      </c>
      <c r="B302" s="7">
        <v>0.84</v>
      </c>
      <c r="C302" s="1">
        <v>2</v>
      </c>
      <c r="D302" s="1" t="s">
        <v>154</v>
      </c>
      <c r="E302" s="1"/>
      <c r="F302" s="1"/>
      <c r="G302" s="1"/>
      <c r="H302" s="1"/>
      <c r="I302" s="5">
        <v>51.134</v>
      </c>
      <c r="J302" s="5">
        <v>8.8511826328463</v>
      </c>
      <c r="K302" s="5">
        <v>39.97</v>
      </c>
      <c r="L302" s="1">
        <v>0.25</v>
      </c>
      <c r="M302" s="5">
        <v>46.37</v>
      </c>
      <c r="N302" s="1">
        <v>0.25</v>
      </c>
      <c r="O302" s="5">
        <v>56.2</v>
      </c>
      <c r="P302" s="1">
        <v>0.35</v>
      </c>
      <c r="Q302" s="5">
        <v>65.86</v>
      </c>
      <c r="R302" s="1">
        <v>0.15</v>
      </c>
      <c r="S302" s="1"/>
      <c r="T302" s="1"/>
      <c r="U302" s="1"/>
      <c r="V302" s="1"/>
      <c r="W302" s="1">
        <v>576</v>
      </c>
      <c r="X302" s="1">
        <v>5296</v>
      </c>
    </row>
    <row r="303" spans="1:24" customHeight="1" ht="12.75">
      <c r="A303" s="1" t="s">
        <v>813</v>
      </c>
      <c r="B303" s="7">
        <v>77.52</v>
      </c>
      <c r="C303" s="1">
        <v>2</v>
      </c>
      <c r="D303" s="1" t="s">
        <v>154</v>
      </c>
      <c r="E303" s="1"/>
      <c r="F303" s="1"/>
      <c r="G303" s="1"/>
      <c r="H303" s="1"/>
      <c r="I303" s="5">
        <v>33.4755</v>
      </c>
      <c r="J303" s="5">
        <v>11.718320048113</v>
      </c>
      <c r="K303" s="5">
        <v>18.69</v>
      </c>
      <c r="L303" s="1">
        <v>0.25</v>
      </c>
      <c r="M303" s="5">
        <v>27.17</v>
      </c>
      <c r="N303" s="1">
        <v>0.25</v>
      </c>
      <c r="O303" s="5">
        <v>40.19</v>
      </c>
      <c r="P303" s="1">
        <v>0.35</v>
      </c>
      <c r="Q303" s="5">
        <v>52.96</v>
      </c>
      <c r="R303" s="1">
        <v>0.15</v>
      </c>
      <c r="S303" s="1"/>
      <c r="T303" s="1"/>
      <c r="U303" s="1"/>
      <c r="V303" s="1"/>
      <c r="W303" s="1">
        <v>576</v>
      </c>
      <c r="X303" s="1">
        <v>5328</v>
      </c>
    </row>
    <row r="304" spans="1:24" customHeight="1" ht="12.75">
      <c r="A304" s="1" t="s">
        <v>814</v>
      </c>
      <c r="B304" s="7">
        <v>11.22</v>
      </c>
      <c r="C304" s="1">
        <v>2</v>
      </c>
      <c r="D304" s="1" t="s">
        <v>154</v>
      </c>
      <c r="E304" s="1"/>
      <c r="F304" s="1"/>
      <c r="G304" s="1"/>
      <c r="H304" s="1"/>
      <c r="I304" s="5">
        <v>30.967</v>
      </c>
      <c r="J304" s="5">
        <v>4.0584271583952</v>
      </c>
      <c r="K304" s="5">
        <v>25.85</v>
      </c>
      <c r="L304" s="1">
        <v>0.25</v>
      </c>
      <c r="M304" s="5">
        <v>28.78</v>
      </c>
      <c r="N304" s="1">
        <v>0.25</v>
      </c>
      <c r="O304" s="5">
        <v>33.29</v>
      </c>
      <c r="P304" s="1">
        <v>0.35</v>
      </c>
      <c r="Q304" s="5">
        <v>37.72</v>
      </c>
      <c r="R304" s="1">
        <v>0.15</v>
      </c>
      <c r="S304" s="1"/>
      <c r="T304" s="1"/>
      <c r="U304" s="1"/>
      <c r="V304" s="1"/>
      <c r="W304" s="1">
        <v>576</v>
      </c>
      <c r="X304" s="1">
        <v>5392</v>
      </c>
    </row>
    <row r="305" spans="1:24" customHeight="1" ht="12.75">
      <c r="A305" s="1" t="s">
        <v>815</v>
      </c>
      <c r="B305" s="7">
        <v>8.73</v>
      </c>
      <c r="C305" s="1">
        <v>2</v>
      </c>
      <c r="D305" s="1" t="s">
        <v>154</v>
      </c>
      <c r="E305" s="1"/>
      <c r="F305" s="1"/>
      <c r="G305" s="1"/>
      <c r="H305" s="1"/>
      <c r="I305" s="5">
        <v>27.9915</v>
      </c>
      <c r="J305" s="5">
        <v>7.525280243951</v>
      </c>
      <c r="K305" s="5">
        <v>18.5</v>
      </c>
      <c r="L305" s="1">
        <v>0.25</v>
      </c>
      <c r="M305" s="5">
        <v>23.94</v>
      </c>
      <c r="N305" s="1">
        <v>0.25</v>
      </c>
      <c r="O305" s="5">
        <v>32.3</v>
      </c>
      <c r="P305" s="1">
        <v>0.35</v>
      </c>
      <c r="Q305" s="5">
        <v>40.51</v>
      </c>
      <c r="R305" s="1">
        <v>0.15</v>
      </c>
      <c r="S305" s="1"/>
      <c r="T305" s="1"/>
      <c r="U305" s="1"/>
      <c r="V305" s="1"/>
      <c r="W305" s="1">
        <v>576</v>
      </c>
      <c r="X305" s="1">
        <v>5424</v>
      </c>
    </row>
    <row r="306" spans="1:24" customHeight="1" ht="12.75">
      <c r="A306" s="1" t="s">
        <v>816</v>
      </c>
      <c r="B306" s="7">
        <v>2.86</v>
      </c>
      <c r="C306" s="1">
        <v>2</v>
      </c>
      <c r="D306" s="1" t="s">
        <v>154</v>
      </c>
      <c r="E306" s="1"/>
      <c r="F306" s="1"/>
      <c r="G306" s="1"/>
      <c r="H306" s="1"/>
      <c r="I306" s="5">
        <v>63.534</v>
      </c>
      <c r="J306" s="5">
        <v>3.5875066550461</v>
      </c>
      <c r="K306" s="5">
        <v>59.01</v>
      </c>
      <c r="L306" s="1">
        <v>0.25</v>
      </c>
      <c r="M306" s="5">
        <v>61.6</v>
      </c>
      <c r="N306" s="1">
        <v>0.25</v>
      </c>
      <c r="O306" s="5">
        <v>65.59</v>
      </c>
      <c r="P306" s="1">
        <v>0.35</v>
      </c>
      <c r="Q306" s="5">
        <v>69.5</v>
      </c>
      <c r="R306" s="1">
        <v>0.15</v>
      </c>
      <c r="S306" s="1"/>
      <c r="T306" s="1"/>
      <c r="U306" s="1"/>
      <c r="V306" s="1"/>
      <c r="W306" s="1">
        <v>576</v>
      </c>
      <c r="X306" s="1">
        <v>5456</v>
      </c>
    </row>
    <row r="307" spans="1:24" customHeight="1" ht="12.75">
      <c r="A307" s="1" t="s">
        <v>817</v>
      </c>
      <c r="B307" s="7">
        <v>269.14</v>
      </c>
      <c r="C307" s="1">
        <v>2</v>
      </c>
      <c r="D307" s="1" t="s">
        <v>154</v>
      </c>
      <c r="E307" s="1"/>
      <c r="F307" s="1"/>
      <c r="G307" s="1"/>
      <c r="H307" s="1"/>
      <c r="I307" s="5">
        <v>18.3725</v>
      </c>
      <c r="J307" s="5">
        <v>8.6202215023745</v>
      </c>
      <c r="K307" s="5">
        <v>7.5</v>
      </c>
      <c r="L307" s="1">
        <v>0.25</v>
      </c>
      <c r="M307" s="5">
        <v>13.73</v>
      </c>
      <c r="N307" s="1">
        <v>0.25</v>
      </c>
      <c r="O307" s="5">
        <v>23.31</v>
      </c>
      <c r="P307" s="1">
        <v>0.35</v>
      </c>
      <c r="Q307" s="5">
        <v>32.71</v>
      </c>
      <c r="R307" s="1">
        <v>0.15</v>
      </c>
      <c r="S307" s="1"/>
      <c r="T307" s="1"/>
      <c r="U307" s="1"/>
      <c r="V307" s="1"/>
      <c r="W307" s="1">
        <v>576</v>
      </c>
      <c r="X307" s="1">
        <v>5488</v>
      </c>
    </row>
    <row r="308" spans="1:24" customHeight="1" ht="12.75">
      <c r="A308" s="1" t="s">
        <v>818</v>
      </c>
      <c r="B308" s="7">
        <v>33.6</v>
      </c>
      <c r="C308" s="1">
        <v>2</v>
      </c>
      <c r="D308" s="1" t="s">
        <v>154</v>
      </c>
      <c r="E308" s="1"/>
      <c r="F308" s="1"/>
      <c r="G308" s="1"/>
      <c r="H308" s="1"/>
      <c r="I308" s="5">
        <v>34.5365</v>
      </c>
      <c r="J308" s="5">
        <v>5.4682028812033</v>
      </c>
      <c r="K308" s="5">
        <v>27.64</v>
      </c>
      <c r="L308" s="1">
        <v>0.25</v>
      </c>
      <c r="M308" s="5">
        <v>31.59</v>
      </c>
      <c r="N308" s="1">
        <v>0.25</v>
      </c>
      <c r="O308" s="5">
        <v>37.67</v>
      </c>
      <c r="P308" s="1">
        <v>0.35</v>
      </c>
      <c r="Q308" s="5">
        <v>43.63</v>
      </c>
      <c r="R308" s="1">
        <v>0.15</v>
      </c>
      <c r="S308" s="1"/>
      <c r="T308" s="1"/>
      <c r="U308" s="1"/>
      <c r="V308" s="1"/>
      <c r="W308" s="1">
        <v>576</v>
      </c>
      <c r="X308" s="1">
        <v>5520</v>
      </c>
    </row>
    <row r="309" spans="1:24" customHeight="1" ht="12.75">
      <c r="A309" s="1" t="s">
        <v>819</v>
      </c>
      <c r="B309" s="7">
        <v>69.14</v>
      </c>
      <c r="C309" s="1">
        <v>2</v>
      </c>
      <c r="D309" s="1" t="s">
        <v>154</v>
      </c>
      <c r="E309" s="1"/>
      <c r="F309" s="1"/>
      <c r="G309" s="1"/>
      <c r="H309" s="1"/>
      <c r="I309" s="5">
        <v>34.743</v>
      </c>
      <c r="J309" s="5">
        <v>5.7435956508097</v>
      </c>
      <c r="K309" s="5">
        <v>27.5</v>
      </c>
      <c r="L309" s="1">
        <v>0.25</v>
      </c>
      <c r="M309" s="5">
        <v>31.65</v>
      </c>
      <c r="N309" s="1">
        <v>0.25</v>
      </c>
      <c r="O309" s="5">
        <v>38.03</v>
      </c>
      <c r="P309" s="1">
        <v>0.35</v>
      </c>
      <c r="Q309" s="5">
        <v>44.3</v>
      </c>
      <c r="R309" s="1">
        <v>0.15</v>
      </c>
      <c r="S309" s="1"/>
      <c r="T309" s="1"/>
      <c r="U309" s="1"/>
      <c r="V309" s="1"/>
      <c r="W309" s="1">
        <v>576</v>
      </c>
      <c r="X309" s="1">
        <v>5552</v>
      </c>
    </row>
    <row r="310" spans="1:24" customHeight="1" ht="12.75">
      <c r="A310" s="1" t="s">
        <v>820</v>
      </c>
      <c r="B310" s="7">
        <v>61.89</v>
      </c>
      <c r="C310" s="1">
        <v>2</v>
      </c>
      <c r="D310" s="1" t="s">
        <v>154</v>
      </c>
      <c r="E310" s="1"/>
      <c r="F310" s="1"/>
      <c r="G310" s="1"/>
      <c r="H310" s="1"/>
      <c r="I310" s="5">
        <v>34.041</v>
      </c>
      <c r="J310" s="5">
        <v>5.4954926075831</v>
      </c>
      <c r="K310" s="5">
        <v>27.11</v>
      </c>
      <c r="L310" s="1">
        <v>0.25</v>
      </c>
      <c r="M310" s="5">
        <v>31.08</v>
      </c>
      <c r="N310" s="1">
        <v>0.25</v>
      </c>
      <c r="O310" s="5">
        <v>37.19</v>
      </c>
      <c r="P310" s="1">
        <v>0.35</v>
      </c>
      <c r="Q310" s="5">
        <v>43.18</v>
      </c>
      <c r="R310" s="1">
        <v>0.15</v>
      </c>
      <c r="S310" s="1"/>
      <c r="T310" s="1"/>
      <c r="U310" s="1"/>
      <c r="V310" s="1"/>
      <c r="W310" s="1">
        <v>576</v>
      </c>
      <c r="X310" s="1">
        <v>5584</v>
      </c>
    </row>
    <row r="311" spans="1:24" customHeight="1" ht="12.75">
      <c r="A311" s="1" t="s">
        <v>821</v>
      </c>
      <c r="B311" s="7">
        <v>20.74</v>
      </c>
      <c r="C311" s="1">
        <v>2</v>
      </c>
      <c r="D311" s="1" t="s">
        <v>154</v>
      </c>
      <c r="E311" s="1"/>
      <c r="F311" s="1"/>
      <c r="G311" s="1"/>
      <c r="H311" s="1"/>
      <c r="I311" s="5">
        <v>32.3745</v>
      </c>
      <c r="J311" s="5">
        <v>3.3779912300064</v>
      </c>
      <c r="K311" s="5">
        <v>28.11</v>
      </c>
      <c r="L311" s="1">
        <v>0.25</v>
      </c>
      <c r="M311" s="5">
        <v>30.56</v>
      </c>
      <c r="N311" s="1">
        <v>0.25</v>
      </c>
      <c r="O311" s="5">
        <v>34.31</v>
      </c>
      <c r="P311" s="1">
        <v>0.35</v>
      </c>
      <c r="Q311" s="5">
        <v>37.99</v>
      </c>
      <c r="R311" s="1">
        <v>0.15</v>
      </c>
      <c r="S311" s="1"/>
      <c r="T311" s="1"/>
      <c r="U311" s="1"/>
      <c r="V311" s="1"/>
      <c r="W311" s="1">
        <v>576</v>
      </c>
      <c r="X311" s="1">
        <v>5616</v>
      </c>
    </row>
    <row r="312" spans="1:24" customHeight="1" ht="12.75">
      <c r="A312" s="1" t="s">
        <v>822</v>
      </c>
      <c r="B312" s="7">
        <v>0.01</v>
      </c>
      <c r="C312" s="1">
        <v>2</v>
      </c>
      <c r="D312" s="1" t="s">
        <v>154</v>
      </c>
      <c r="E312" s="1"/>
      <c r="F312" s="1"/>
      <c r="G312" s="1"/>
      <c r="H312" s="1"/>
      <c r="I312" s="5">
        <v>37</v>
      </c>
      <c r="J312" s="5">
        <v>0.0</v>
      </c>
      <c r="K312" s="5">
        <v>37</v>
      </c>
      <c r="L312" s="1">
        <v>0.25</v>
      </c>
      <c r="M312" s="5">
        <v>37</v>
      </c>
      <c r="N312" s="1">
        <v>0.25</v>
      </c>
      <c r="O312" s="5">
        <v>37</v>
      </c>
      <c r="P312" s="1">
        <v>0.35</v>
      </c>
      <c r="Q312" s="5">
        <v>37</v>
      </c>
      <c r="R312" s="1">
        <v>0.15</v>
      </c>
      <c r="S312" s="1"/>
      <c r="T312" s="1"/>
      <c r="U312" s="1"/>
      <c r="V312" s="1"/>
      <c r="W312" s="1">
        <v>576</v>
      </c>
      <c r="X312" s="1">
        <v>5648</v>
      </c>
    </row>
    <row r="313" spans="1:24" customHeight="1" ht="12.75">
      <c r="A313" s="1" t="s">
        <v>823</v>
      </c>
      <c r="B313" s="7">
        <v>19.85</v>
      </c>
      <c r="C313" s="1">
        <v>2</v>
      </c>
      <c r="D313" s="1" t="s">
        <v>154</v>
      </c>
      <c r="E313" s="1"/>
      <c r="F313" s="1"/>
      <c r="G313" s="1"/>
      <c r="H313" s="1"/>
      <c r="I313" s="5">
        <v>35.608</v>
      </c>
      <c r="J313" s="5">
        <v>3.3691892199756</v>
      </c>
      <c r="K313" s="5">
        <v>31.36</v>
      </c>
      <c r="L313" s="1">
        <v>0.25</v>
      </c>
      <c r="M313" s="5">
        <v>33.79</v>
      </c>
      <c r="N313" s="1">
        <v>0.25</v>
      </c>
      <c r="O313" s="5">
        <v>37.54</v>
      </c>
      <c r="P313" s="1">
        <v>0.35</v>
      </c>
      <c r="Q313" s="5">
        <v>41.21</v>
      </c>
      <c r="R313" s="1">
        <v>0.15</v>
      </c>
      <c r="S313" s="1"/>
      <c r="T313" s="1"/>
      <c r="U313" s="1"/>
      <c r="V313" s="1"/>
      <c r="W313" s="1">
        <v>576</v>
      </c>
      <c r="X313" s="1">
        <v>5680</v>
      </c>
    </row>
    <row r="314" spans="1:24" customHeight="1" ht="12.75">
      <c r="A314" s="1" t="s">
        <v>824</v>
      </c>
      <c r="B314" s="7">
        <v>0.01</v>
      </c>
      <c r="C314" s="1">
        <v>2</v>
      </c>
      <c r="D314" s="1" t="s">
        <v>154</v>
      </c>
      <c r="E314" s="1"/>
      <c r="F314" s="1"/>
      <c r="G314" s="1"/>
      <c r="H314" s="1"/>
      <c r="I314" s="5">
        <v>27</v>
      </c>
      <c r="J314" s="5">
        <v>0.0</v>
      </c>
      <c r="K314" s="5">
        <v>27</v>
      </c>
      <c r="L314" s="1">
        <v>0.25</v>
      </c>
      <c r="M314" s="5">
        <v>27</v>
      </c>
      <c r="N314" s="1">
        <v>0.25</v>
      </c>
      <c r="O314" s="5">
        <v>27</v>
      </c>
      <c r="P314" s="1">
        <v>0.35</v>
      </c>
      <c r="Q314" s="5">
        <v>27</v>
      </c>
      <c r="R314" s="1">
        <v>0.15</v>
      </c>
      <c r="S314" s="1"/>
      <c r="T314" s="1"/>
      <c r="U314" s="1"/>
      <c r="V314" s="1"/>
      <c r="W314" s="1">
        <v>576</v>
      </c>
      <c r="X314" s="1">
        <v>5712</v>
      </c>
    </row>
    <row r="315" spans="1:24" customHeight="1" ht="12.75">
      <c r="A315" s="1" t="s">
        <v>825</v>
      </c>
      <c r="B315" s="7">
        <v>2.35</v>
      </c>
      <c r="C315" s="1">
        <v>2</v>
      </c>
      <c r="D315" s="1" t="s">
        <v>154</v>
      </c>
      <c r="E315" s="1"/>
      <c r="F315" s="1"/>
      <c r="G315" s="1"/>
      <c r="H315" s="1"/>
      <c r="I315" s="5">
        <v>37.8795</v>
      </c>
      <c r="J315" s="5">
        <v>1.1723117119606</v>
      </c>
      <c r="K315" s="5">
        <v>36.4</v>
      </c>
      <c r="L315" s="1">
        <v>0.25</v>
      </c>
      <c r="M315" s="5">
        <v>37.25</v>
      </c>
      <c r="N315" s="1">
        <v>0.25</v>
      </c>
      <c r="O315" s="5">
        <v>38.55</v>
      </c>
      <c r="P315" s="1">
        <v>0.35</v>
      </c>
      <c r="Q315" s="5">
        <v>39.83</v>
      </c>
      <c r="R315" s="1">
        <v>0.15</v>
      </c>
      <c r="S315" s="1"/>
      <c r="T315" s="1"/>
      <c r="U315" s="1"/>
      <c r="V315" s="1"/>
      <c r="W315" s="1">
        <v>576</v>
      </c>
      <c r="X315" s="1">
        <v>5744</v>
      </c>
    </row>
    <row r="316" spans="1:24" customHeight="1" ht="12.75">
      <c r="A316" s="1" t="s">
        <v>826</v>
      </c>
      <c r="B316" s="7">
        <v>1.19</v>
      </c>
      <c r="C316" s="1">
        <v>2</v>
      </c>
      <c r="D316" s="1" t="s">
        <v>154</v>
      </c>
      <c r="E316" s="1"/>
      <c r="F316" s="1"/>
      <c r="G316" s="1"/>
      <c r="H316" s="1"/>
      <c r="I316" s="5">
        <v>60.0605</v>
      </c>
      <c r="J316" s="5">
        <v>2.9019122574606</v>
      </c>
      <c r="K316" s="5">
        <v>56.4</v>
      </c>
      <c r="L316" s="1">
        <v>0.25</v>
      </c>
      <c r="M316" s="5">
        <v>58.5</v>
      </c>
      <c r="N316" s="1">
        <v>0.25</v>
      </c>
      <c r="O316" s="5">
        <v>61.72</v>
      </c>
      <c r="P316" s="1">
        <v>0.35</v>
      </c>
      <c r="Q316" s="5">
        <v>64.89</v>
      </c>
      <c r="R316" s="1">
        <v>0.15</v>
      </c>
      <c r="S316" s="1"/>
      <c r="T316" s="1"/>
      <c r="U316" s="1"/>
      <c r="V316" s="1"/>
      <c r="W316" s="1">
        <v>576</v>
      </c>
      <c r="X316" s="1">
        <v>5776</v>
      </c>
    </row>
    <row r="317" spans="1:24" customHeight="1" ht="12.75">
      <c r="A317" s="1" t="s">
        <v>827</v>
      </c>
      <c r="B317" s="7">
        <v>25.73</v>
      </c>
      <c r="C317" s="1">
        <v>2</v>
      </c>
      <c r="D317" s="1" t="s">
        <v>154</v>
      </c>
      <c r="E317" s="1"/>
      <c r="F317" s="1"/>
      <c r="G317" s="1"/>
      <c r="H317" s="1"/>
      <c r="I317" s="5">
        <v>35.006</v>
      </c>
      <c r="J317" s="5">
        <v>5.1736634989145</v>
      </c>
      <c r="K317" s="5">
        <v>28.48</v>
      </c>
      <c r="L317" s="1">
        <v>0.25</v>
      </c>
      <c r="M317" s="5">
        <v>32.22</v>
      </c>
      <c r="N317" s="1">
        <v>0.25</v>
      </c>
      <c r="O317" s="5">
        <v>37.97</v>
      </c>
      <c r="P317" s="1">
        <v>0.35</v>
      </c>
      <c r="Q317" s="5">
        <v>43.61</v>
      </c>
      <c r="R317" s="1">
        <v>0.15</v>
      </c>
      <c r="S317" s="1"/>
      <c r="T317" s="1"/>
      <c r="U317" s="1"/>
      <c r="V317" s="1"/>
      <c r="W317" s="1">
        <v>576</v>
      </c>
      <c r="X317" s="1">
        <v>5808</v>
      </c>
    </row>
    <row r="318" spans="1:24" customHeight="1" ht="12.75">
      <c r="A318" s="1" t="s">
        <v>828</v>
      </c>
      <c r="B318" s="7">
        <v>7.26</v>
      </c>
      <c r="C318" s="1">
        <v>2</v>
      </c>
      <c r="D318" s="1" t="s">
        <v>154</v>
      </c>
      <c r="E318" s="1"/>
      <c r="F318" s="1"/>
      <c r="G318" s="1"/>
      <c r="H318" s="1"/>
      <c r="I318" s="5">
        <v>31.342</v>
      </c>
      <c r="J318" s="5">
        <v>2.1409521246399</v>
      </c>
      <c r="K318" s="5">
        <v>28.64</v>
      </c>
      <c r="L318" s="1">
        <v>0.25</v>
      </c>
      <c r="M318" s="5">
        <v>30.19</v>
      </c>
      <c r="N318" s="1">
        <v>0.25</v>
      </c>
      <c r="O318" s="5">
        <v>32.57</v>
      </c>
      <c r="P318" s="1">
        <v>0.35</v>
      </c>
      <c r="Q318" s="5">
        <v>34.9</v>
      </c>
      <c r="R318" s="1">
        <v>0.15</v>
      </c>
      <c r="S318" s="1"/>
      <c r="T318" s="1"/>
      <c r="U318" s="1"/>
      <c r="V318" s="1"/>
      <c r="W318" s="1">
        <v>576</v>
      </c>
      <c r="X318" s="1">
        <v>5840</v>
      </c>
    </row>
    <row r="319" spans="1:24" customHeight="1" ht="12.75">
      <c r="A319" s="1" t="s">
        <v>829</v>
      </c>
      <c r="B319" s="7">
        <v>16.97</v>
      </c>
      <c r="C319" s="1">
        <v>2</v>
      </c>
      <c r="D319" s="1" t="s">
        <v>154</v>
      </c>
      <c r="E319" s="1"/>
      <c r="F319" s="1"/>
      <c r="G319" s="1"/>
      <c r="H319" s="1"/>
      <c r="I319" s="5">
        <v>35.3335</v>
      </c>
      <c r="J319" s="5">
        <v>3.0645020394837</v>
      </c>
      <c r="K319" s="5">
        <v>31.47</v>
      </c>
      <c r="L319" s="1">
        <v>0.25</v>
      </c>
      <c r="M319" s="5">
        <v>33.68</v>
      </c>
      <c r="N319" s="1">
        <v>0.25</v>
      </c>
      <c r="O319" s="5">
        <v>37.09</v>
      </c>
      <c r="P319" s="1">
        <v>0.35</v>
      </c>
      <c r="Q319" s="5">
        <v>40.43</v>
      </c>
      <c r="R319" s="1">
        <v>0.15</v>
      </c>
      <c r="S319" s="1"/>
      <c r="T319" s="1"/>
      <c r="U319" s="1"/>
      <c r="V319" s="1"/>
      <c r="W319" s="1">
        <v>576</v>
      </c>
      <c r="X319" s="1">
        <v>5872</v>
      </c>
    </row>
    <row r="320" spans="1:24" customHeight="1" ht="12.75">
      <c r="A320" s="1" t="s">
        <v>830</v>
      </c>
      <c r="B320" s="7">
        <v>10.93</v>
      </c>
      <c r="C320" s="1">
        <v>2</v>
      </c>
      <c r="D320" s="1" t="s">
        <v>154</v>
      </c>
      <c r="E320" s="1"/>
      <c r="F320" s="1"/>
      <c r="G320" s="1"/>
      <c r="H320" s="1"/>
      <c r="I320" s="5">
        <v>38.136</v>
      </c>
      <c r="J320" s="5">
        <v>7.235240424478</v>
      </c>
      <c r="K320" s="5">
        <v>29.01</v>
      </c>
      <c r="L320" s="1">
        <v>0.25</v>
      </c>
      <c r="M320" s="5">
        <v>34.24</v>
      </c>
      <c r="N320" s="1">
        <v>0.25</v>
      </c>
      <c r="O320" s="5">
        <v>42.28</v>
      </c>
      <c r="P320" s="1">
        <v>0.35</v>
      </c>
      <c r="Q320" s="5">
        <v>50.17</v>
      </c>
      <c r="R320" s="1">
        <v>0.15</v>
      </c>
      <c r="S320" s="1"/>
      <c r="T320" s="1"/>
      <c r="U320" s="1"/>
      <c r="V320" s="1"/>
      <c r="W320" s="1">
        <v>576</v>
      </c>
      <c r="X320" s="1">
        <v>5904</v>
      </c>
    </row>
    <row r="321" spans="1:24" customHeight="1" ht="12.75">
      <c r="A321" s="1" t="s">
        <v>831</v>
      </c>
      <c r="B321" s="7">
        <v>23.17</v>
      </c>
      <c r="C321" s="1">
        <v>2</v>
      </c>
      <c r="D321" s="1" t="s">
        <v>154</v>
      </c>
      <c r="E321" s="1"/>
      <c r="F321" s="1"/>
      <c r="G321" s="1"/>
      <c r="H321" s="1"/>
      <c r="I321" s="5">
        <v>36.376</v>
      </c>
      <c r="J321" s="5">
        <v>7.8698998722982</v>
      </c>
      <c r="K321" s="5">
        <v>26.45</v>
      </c>
      <c r="L321" s="1">
        <v>0.25</v>
      </c>
      <c r="M321" s="5">
        <v>32.14</v>
      </c>
      <c r="N321" s="1">
        <v>0.25</v>
      </c>
      <c r="O321" s="5">
        <v>40.88</v>
      </c>
      <c r="P321" s="1">
        <v>0.35</v>
      </c>
      <c r="Q321" s="5">
        <v>49.47</v>
      </c>
      <c r="R321" s="1">
        <v>0.15</v>
      </c>
      <c r="S321" s="1"/>
      <c r="T321" s="1"/>
      <c r="U321" s="1"/>
      <c r="V321" s="1"/>
      <c r="W321" s="1">
        <v>576</v>
      </c>
      <c r="X321" s="1">
        <v>5936</v>
      </c>
    </row>
    <row r="322" spans="1:24" customHeight="1" ht="12.75">
      <c r="A322" s="1" t="s">
        <v>832</v>
      </c>
      <c r="B322" s="7">
        <v>5.55</v>
      </c>
      <c r="C322" s="1">
        <v>2</v>
      </c>
      <c r="D322" s="1" t="s">
        <v>154</v>
      </c>
      <c r="E322" s="1"/>
      <c r="F322" s="1"/>
      <c r="G322" s="1"/>
      <c r="H322" s="1"/>
      <c r="I322" s="5">
        <v>30.8605</v>
      </c>
      <c r="J322" s="5">
        <v>2.9109113263719</v>
      </c>
      <c r="K322" s="5">
        <v>27.19</v>
      </c>
      <c r="L322" s="1">
        <v>0.25</v>
      </c>
      <c r="M322" s="5">
        <v>29.29</v>
      </c>
      <c r="N322" s="1">
        <v>0.25</v>
      </c>
      <c r="O322" s="5">
        <v>32.53</v>
      </c>
      <c r="P322" s="1">
        <v>0.35</v>
      </c>
      <c r="Q322" s="5">
        <v>35.7</v>
      </c>
      <c r="R322" s="1">
        <v>0.15</v>
      </c>
      <c r="S322" s="1"/>
      <c r="T322" s="1"/>
      <c r="U322" s="1"/>
      <c r="V322" s="1"/>
      <c r="W322" s="1">
        <v>576</v>
      </c>
      <c r="X322" s="1">
        <v>5968</v>
      </c>
    </row>
    <row r="323" spans="1:24" customHeight="1" ht="12.75">
      <c r="A323" s="1" t="s">
        <v>833</v>
      </c>
      <c r="B323" s="7">
        <v>13.82</v>
      </c>
      <c r="C323" s="1">
        <v>2</v>
      </c>
      <c r="D323" s="1" t="s">
        <v>154</v>
      </c>
      <c r="E323" s="1"/>
      <c r="F323" s="1"/>
      <c r="G323" s="1"/>
      <c r="H323" s="1"/>
      <c r="I323" s="5">
        <v>38.661</v>
      </c>
      <c r="J323" s="5">
        <v>4.8518346014678</v>
      </c>
      <c r="K323" s="5">
        <v>32.54</v>
      </c>
      <c r="L323" s="1">
        <v>0.25</v>
      </c>
      <c r="M323" s="5">
        <v>36.05</v>
      </c>
      <c r="N323" s="1">
        <v>0.25</v>
      </c>
      <c r="O323" s="5">
        <v>41.44</v>
      </c>
      <c r="P323" s="1">
        <v>0.35</v>
      </c>
      <c r="Q323" s="5">
        <v>46.73</v>
      </c>
      <c r="R323" s="1">
        <v>0.15</v>
      </c>
      <c r="S323" s="1"/>
      <c r="T323" s="1"/>
      <c r="U323" s="1"/>
      <c r="V323" s="1"/>
      <c r="W323" s="1">
        <v>576</v>
      </c>
      <c r="X323" s="1">
        <v>6000</v>
      </c>
    </row>
    <row r="324" spans="1:24" customHeight="1" ht="12.75">
      <c r="A324" s="1" t="s">
        <v>834</v>
      </c>
      <c r="B324" s="7">
        <v>19.42</v>
      </c>
      <c r="C324" s="1">
        <v>2</v>
      </c>
      <c r="D324" s="1" t="s">
        <v>154</v>
      </c>
      <c r="E324" s="1"/>
      <c r="F324" s="1"/>
      <c r="G324" s="1"/>
      <c r="H324" s="1"/>
      <c r="I324" s="5">
        <v>36.1335</v>
      </c>
      <c r="J324" s="5">
        <v>8.5167107940801</v>
      </c>
      <c r="K324" s="5">
        <v>25.39</v>
      </c>
      <c r="L324" s="1">
        <v>0.25</v>
      </c>
      <c r="M324" s="5">
        <v>31.55</v>
      </c>
      <c r="N324" s="1">
        <v>0.25</v>
      </c>
      <c r="O324" s="5">
        <v>41.01</v>
      </c>
      <c r="P324" s="1">
        <v>0.35</v>
      </c>
      <c r="Q324" s="5">
        <v>50.3</v>
      </c>
      <c r="R324" s="1">
        <v>0.15</v>
      </c>
      <c r="S324" s="1"/>
      <c r="T324" s="1"/>
      <c r="U324" s="1"/>
      <c r="V324" s="1"/>
      <c r="W324" s="1">
        <v>576</v>
      </c>
      <c r="X324" s="1">
        <v>6032</v>
      </c>
    </row>
    <row r="325" spans="1:24" customHeight="1" ht="12.75">
      <c r="A325" s="1" t="s">
        <v>835</v>
      </c>
      <c r="B325" s="7">
        <v>7.47</v>
      </c>
      <c r="C325" s="1">
        <v>2</v>
      </c>
      <c r="D325" s="1" t="s">
        <v>154</v>
      </c>
      <c r="E325" s="1"/>
      <c r="F325" s="1"/>
      <c r="G325" s="1"/>
      <c r="H325" s="1"/>
      <c r="I325" s="5">
        <v>30.691</v>
      </c>
      <c r="J325" s="5">
        <v>3.4738478665595</v>
      </c>
      <c r="K325" s="5">
        <v>26.31</v>
      </c>
      <c r="L325" s="1">
        <v>0.25</v>
      </c>
      <c r="M325" s="5">
        <v>28.82</v>
      </c>
      <c r="N325" s="1">
        <v>0.25</v>
      </c>
      <c r="O325" s="5">
        <v>32.68</v>
      </c>
      <c r="P325" s="1">
        <v>0.35</v>
      </c>
      <c r="Q325" s="5">
        <v>36.47</v>
      </c>
      <c r="R325" s="1">
        <v>0.15</v>
      </c>
      <c r="S325" s="1"/>
      <c r="T325" s="1"/>
      <c r="U325" s="1"/>
      <c r="V325" s="1"/>
      <c r="W325" s="1">
        <v>576</v>
      </c>
      <c r="X325" s="1">
        <v>6064</v>
      </c>
    </row>
    <row r="326" spans="1:24" customHeight="1" ht="12.75">
      <c r="A326" s="1" t="s">
        <v>836</v>
      </c>
      <c r="B326" s="7">
        <v>9.65</v>
      </c>
      <c r="C326" s="1">
        <v>2</v>
      </c>
      <c r="D326" s="1" t="s">
        <v>154</v>
      </c>
      <c r="E326" s="1"/>
      <c r="F326" s="1"/>
      <c r="G326" s="1"/>
      <c r="H326" s="1"/>
      <c r="I326" s="5">
        <v>40.8555</v>
      </c>
      <c r="J326" s="5">
        <v>4.0070007174943</v>
      </c>
      <c r="K326" s="5">
        <v>35.8</v>
      </c>
      <c r="L326" s="1">
        <v>0.25</v>
      </c>
      <c r="M326" s="5">
        <v>38.7</v>
      </c>
      <c r="N326" s="1">
        <v>0.25</v>
      </c>
      <c r="O326" s="5">
        <v>43.15</v>
      </c>
      <c r="P326" s="1">
        <v>0.35</v>
      </c>
      <c r="Q326" s="5">
        <v>47.52</v>
      </c>
      <c r="R326" s="1">
        <v>0.15</v>
      </c>
      <c r="S326" s="1"/>
      <c r="T326" s="1"/>
      <c r="U326" s="1"/>
      <c r="V326" s="1"/>
      <c r="W326" s="1">
        <v>576</v>
      </c>
      <c r="X326" s="1">
        <v>6096</v>
      </c>
    </row>
    <row r="327" spans="1:24" customHeight="1" ht="12.75">
      <c r="A327" s="1" t="s">
        <v>837</v>
      </c>
      <c r="B327" s="7">
        <v>15.72</v>
      </c>
      <c r="C327" s="1">
        <v>2</v>
      </c>
      <c r="D327" s="1" t="s">
        <v>154</v>
      </c>
      <c r="E327" s="1"/>
      <c r="F327" s="1"/>
      <c r="G327" s="1"/>
      <c r="H327" s="1"/>
      <c r="I327" s="5">
        <v>27.8085</v>
      </c>
      <c r="J327" s="5">
        <v>11.137581548523</v>
      </c>
      <c r="K327" s="5">
        <v>13.76</v>
      </c>
      <c r="L327" s="1">
        <v>0.25</v>
      </c>
      <c r="M327" s="5">
        <v>21.81</v>
      </c>
      <c r="N327" s="1">
        <v>0.25</v>
      </c>
      <c r="O327" s="5">
        <v>34.19</v>
      </c>
      <c r="P327" s="1">
        <v>0.35</v>
      </c>
      <c r="Q327" s="5">
        <v>46.33</v>
      </c>
      <c r="R327" s="1">
        <v>0.15</v>
      </c>
      <c r="S327" s="1"/>
      <c r="T327" s="1"/>
      <c r="U327" s="1"/>
      <c r="V327" s="1"/>
      <c r="W327" s="1">
        <v>576</v>
      </c>
      <c r="X327" s="1">
        <v>6128</v>
      </c>
    </row>
    <row r="328" spans="1:24" customHeight="1" ht="12.75">
      <c r="A328" s="1" t="s">
        <v>838</v>
      </c>
      <c r="B328" s="7">
        <v>8.64</v>
      </c>
      <c r="C328" s="1">
        <v>2</v>
      </c>
      <c r="D328" s="1" t="s">
        <v>154</v>
      </c>
      <c r="E328" s="1"/>
      <c r="F328" s="1"/>
      <c r="G328" s="1"/>
      <c r="H328" s="1"/>
      <c r="I328" s="5">
        <v>30.584</v>
      </c>
      <c r="J328" s="5">
        <v>14.629720229724</v>
      </c>
      <c r="K328" s="5">
        <v>12.13</v>
      </c>
      <c r="L328" s="1">
        <v>0.25</v>
      </c>
      <c r="M328" s="5">
        <v>22.71</v>
      </c>
      <c r="N328" s="1">
        <v>0.25</v>
      </c>
      <c r="O328" s="5">
        <v>38.96</v>
      </c>
      <c r="P328" s="1">
        <v>0.35</v>
      </c>
      <c r="Q328" s="5">
        <v>54.92</v>
      </c>
      <c r="R328" s="1">
        <v>0.15</v>
      </c>
      <c r="S328" s="1"/>
      <c r="T328" s="1"/>
      <c r="U328" s="1"/>
      <c r="V328" s="1"/>
      <c r="W328" s="1">
        <v>576</v>
      </c>
      <c r="X328" s="1">
        <v>6160</v>
      </c>
    </row>
    <row r="329" spans="1:24" customHeight="1" ht="12.75">
      <c r="A329" s="1" t="s">
        <v>839</v>
      </c>
      <c r="B329" s="7">
        <v>2.16</v>
      </c>
      <c r="C329" s="1">
        <v>2</v>
      </c>
      <c r="D329" s="1" t="s">
        <v>154</v>
      </c>
      <c r="E329" s="1"/>
      <c r="F329" s="1"/>
      <c r="G329" s="1"/>
      <c r="H329" s="1"/>
      <c r="I329" s="5">
        <v>28.6355</v>
      </c>
      <c r="J329" s="5">
        <v>25.585130344597</v>
      </c>
      <c r="K329" s="5">
        <v>0.0</v>
      </c>
      <c r="L329" s="1">
        <v>0.25</v>
      </c>
      <c r="M329" s="5">
        <v>10.86</v>
      </c>
      <c r="N329" s="1">
        <v>0.25</v>
      </c>
      <c r="O329" s="5">
        <v>42.52</v>
      </c>
      <c r="P329" s="1">
        <v>0.35</v>
      </c>
      <c r="Q329" s="5">
        <v>73.59</v>
      </c>
      <c r="R329" s="1">
        <v>0.15</v>
      </c>
      <c r="S329" s="1"/>
      <c r="T329" s="1"/>
      <c r="U329" s="1"/>
      <c r="V329" s="1"/>
      <c r="W329" s="1">
        <v>576</v>
      </c>
      <c r="X329" s="1">
        <v>6192</v>
      </c>
    </row>
    <row r="330" spans="1:24" customHeight="1" ht="12.75">
      <c r="A330" s="1" t="s">
        <v>840</v>
      </c>
      <c r="B330" s="7">
        <v>2.99</v>
      </c>
      <c r="C330" s="1">
        <v>2</v>
      </c>
      <c r="D330" s="1" t="s">
        <v>154</v>
      </c>
      <c r="E330" s="1"/>
      <c r="F330" s="1"/>
      <c r="G330" s="1"/>
      <c r="H330" s="1"/>
      <c r="I330" s="5">
        <v>31.8965</v>
      </c>
      <c r="J330" s="5">
        <v>6.6177241367407</v>
      </c>
      <c r="K330" s="5">
        <v>23.55</v>
      </c>
      <c r="L330" s="1">
        <v>0.25</v>
      </c>
      <c r="M330" s="5">
        <v>28.33</v>
      </c>
      <c r="N330" s="1">
        <v>0.25</v>
      </c>
      <c r="O330" s="5">
        <v>35.69</v>
      </c>
      <c r="P330" s="1">
        <v>0.35</v>
      </c>
      <c r="Q330" s="5">
        <v>42.9</v>
      </c>
      <c r="R330" s="1">
        <v>0.15</v>
      </c>
      <c r="S330" s="1"/>
      <c r="T330" s="1"/>
      <c r="U330" s="1"/>
      <c r="V330" s="1"/>
      <c r="W330" s="1">
        <v>576</v>
      </c>
      <c r="X330" s="1">
        <v>6224</v>
      </c>
    </row>
    <row r="331" spans="1:24" customHeight="1" ht="12.75">
      <c r="A331" s="1" t="s">
        <v>841</v>
      </c>
      <c r="B331" s="7">
        <v>3.92</v>
      </c>
      <c r="C331" s="1">
        <v>2</v>
      </c>
      <c r="D331" s="1" t="s">
        <v>154</v>
      </c>
      <c r="E331" s="1"/>
      <c r="F331" s="1"/>
      <c r="G331" s="1"/>
      <c r="H331" s="1"/>
      <c r="I331" s="5">
        <v>36.8635</v>
      </c>
      <c r="J331" s="5">
        <v>21.500704471017</v>
      </c>
      <c r="K331" s="5">
        <v>9.74</v>
      </c>
      <c r="L331" s="1">
        <v>0.25</v>
      </c>
      <c r="M331" s="5">
        <v>25.29</v>
      </c>
      <c r="N331" s="1">
        <v>0.25</v>
      </c>
      <c r="O331" s="5">
        <v>49.18</v>
      </c>
      <c r="P331" s="1">
        <v>0.35</v>
      </c>
      <c r="Q331" s="5">
        <v>72.62</v>
      </c>
      <c r="R331" s="1">
        <v>0.15</v>
      </c>
      <c r="S331" s="1"/>
      <c r="T331" s="1"/>
      <c r="U331" s="1"/>
      <c r="V331" s="1"/>
      <c r="W331" s="1">
        <v>576</v>
      </c>
      <c r="X331" s="1">
        <v>6256</v>
      </c>
    </row>
    <row r="332" spans="1:24" customHeight="1" ht="12.75">
      <c r="A332" s="1" t="s">
        <v>842</v>
      </c>
      <c r="B332" s="7">
        <v>1.9</v>
      </c>
      <c r="C332" s="1">
        <v>2</v>
      </c>
      <c r="D332" s="1" t="s">
        <v>154</v>
      </c>
      <c r="E332" s="1"/>
      <c r="F332" s="1"/>
      <c r="G332" s="1"/>
      <c r="H332" s="1"/>
      <c r="I332" s="5">
        <v>37.9595</v>
      </c>
      <c r="J332" s="5">
        <v>0.53765672133807</v>
      </c>
      <c r="K332" s="5">
        <v>37.28</v>
      </c>
      <c r="L332" s="1">
        <v>0.25</v>
      </c>
      <c r="M332" s="5">
        <v>37.67</v>
      </c>
      <c r="N332" s="1">
        <v>0.25</v>
      </c>
      <c r="O332" s="5">
        <v>38.27</v>
      </c>
      <c r="P332" s="1">
        <v>0.35</v>
      </c>
      <c r="Q332" s="5">
        <v>38.85</v>
      </c>
      <c r="R332" s="1">
        <v>0.15</v>
      </c>
      <c r="S332" s="1"/>
      <c r="T332" s="1"/>
      <c r="U332" s="1"/>
      <c r="V332" s="1"/>
      <c r="W332" s="1">
        <v>576</v>
      </c>
      <c r="X332" s="1">
        <v>6288</v>
      </c>
    </row>
    <row r="333" spans="1:24" customHeight="1" ht="12.75">
      <c r="A333" s="1" t="s">
        <v>843</v>
      </c>
      <c r="B333" s="7">
        <v>1.85</v>
      </c>
      <c r="C333" s="1">
        <v>2</v>
      </c>
      <c r="D333" s="1" t="s">
        <v>154</v>
      </c>
      <c r="E333" s="1"/>
      <c r="F333" s="1"/>
      <c r="G333" s="1"/>
      <c r="H333" s="1"/>
      <c r="I333" s="5">
        <v>38.8715</v>
      </c>
      <c r="J333" s="5">
        <v>1.6179470788626</v>
      </c>
      <c r="K333" s="5">
        <v>36.83</v>
      </c>
      <c r="L333" s="1">
        <v>0.25</v>
      </c>
      <c r="M333" s="5">
        <v>38</v>
      </c>
      <c r="N333" s="1">
        <v>0.25</v>
      </c>
      <c r="O333" s="5">
        <v>39.8</v>
      </c>
      <c r="P333" s="1">
        <v>0.35</v>
      </c>
      <c r="Q333" s="5">
        <v>41.56</v>
      </c>
      <c r="R333" s="1">
        <v>0.15</v>
      </c>
      <c r="S333" s="1"/>
      <c r="T333" s="1"/>
      <c r="U333" s="1"/>
      <c r="V333" s="1"/>
      <c r="W333" s="1">
        <v>576</v>
      </c>
      <c r="X333" s="1">
        <v>6320</v>
      </c>
    </row>
    <row r="334" spans="1:24" customHeight="1" ht="12.75">
      <c r="A334" s="1" t="s">
        <v>844</v>
      </c>
      <c r="B334" s="7">
        <v>1.63</v>
      </c>
      <c r="C334" s="1">
        <v>2</v>
      </c>
      <c r="D334" s="1" t="s">
        <v>154</v>
      </c>
      <c r="E334" s="1"/>
      <c r="F334" s="1"/>
      <c r="G334" s="1"/>
      <c r="H334" s="1"/>
      <c r="I334" s="5">
        <v>39.8715</v>
      </c>
      <c r="J334" s="5">
        <v>1.6179470788626</v>
      </c>
      <c r="K334" s="5">
        <v>37.83</v>
      </c>
      <c r="L334" s="1">
        <v>0.25</v>
      </c>
      <c r="M334" s="5">
        <v>39</v>
      </c>
      <c r="N334" s="1">
        <v>0.25</v>
      </c>
      <c r="O334" s="5">
        <v>40.8</v>
      </c>
      <c r="P334" s="1">
        <v>0.35</v>
      </c>
      <c r="Q334" s="5">
        <v>42.56</v>
      </c>
      <c r="R334" s="1">
        <v>0.15</v>
      </c>
      <c r="S334" s="1"/>
      <c r="T334" s="1"/>
      <c r="U334" s="1"/>
      <c r="V334" s="1"/>
      <c r="W334" s="1">
        <v>576</v>
      </c>
      <c r="X334" s="1">
        <v>6352</v>
      </c>
    </row>
    <row r="335" spans="1:24" customHeight="1" ht="12.75">
      <c r="A335" s="1" t="s">
        <v>845</v>
      </c>
      <c r="B335" s="7">
        <v>2.3</v>
      </c>
      <c r="C335" s="1">
        <v>2</v>
      </c>
      <c r="D335" s="1" t="s">
        <v>154</v>
      </c>
      <c r="E335" s="1"/>
      <c r="F335" s="1"/>
      <c r="G335" s="1"/>
      <c r="H335" s="1"/>
      <c r="I335" s="5">
        <v>39.573</v>
      </c>
      <c r="J335" s="5">
        <v>2.452633482606</v>
      </c>
      <c r="K335" s="5">
        <v>36.48</v>
      </c>
      <c r="L335" s="1">
        <v>0.25</v>
      </c>
      <c r="M335" s="5">
        <v>38.25</v>
      </c>
      <c r="N335" s="1">
        <v>0.25</v>
      </c>
      <c r="O335" s="5">
        <v>40.98</v>
      </c>
      <c r="P335" s="1">
        <v>0.35</v>
      </c>
      <c r="Q335" s="5">
        <v>43.65</v>
      </c>
      <c r="R335" s="1">
        <v>0.15</v>
      </c>
      <c r="S335" s="1"/>
      <c r="T335" s="1"/>
      <c r="U335" s="1"/>
      <c r="V335" s="1"/>
      <c r="W335" s="1">
        <v>576</v>
      </c>
      <c r="X335" s="1">
        <v>6384</v>
      </c>
    </row>
    <row r="336" spans="1:24" customHeight="1" ht="12.75">
      <c r="A336" s="1" t="s">
        <v>846</v>
      </c>
      <c r="B336" s="7">
        <v>2.25</v>
      </c>
      <c r="C336" s="1">
        <v>2</v>
      </c>
      <c r="D336" s="1" t="s">
        <v>154</v>
      </c>
      <c r="E336" s="1"/>
      <c r="F336" s="1"/>
      <c r="G336" s="1"/>
      <c r="H336" s="1"/>
      <c r="I336" s="5">
        <v>38.0015</v>
      </c>
      <c r="J336" s="5">
        <v>0.46842582123534</v>
      </c>
      <c r="K336" s="5">
        <v>37.41</v>
      </c>
      <c r="L336" s="1">
        <v>0.25</v>
      </c>
      <c r="M336" s="5">
        <v>37.75</v>
      </c>
      <c r="N336" s="1">
        <v>0.25</v>
      </c>
      <c r="O336" s="5">
        <v>38.27</v>
      </c>
      <c r="P336" s="1">
        <v>0.35</v>
      </c>
      <c r="Q336" s="5">
        <v>38.78</v>
      </c>
      <c r="R336" s="1">
        <v>0.15</v>
      </c>
      <c r="S336" s="1"/>
      <c r="T336" s="1"/>
      <c r="U336" s="1"/>
      <c r="V336" s="1"/>
      <c r="W336" s="1">
        <v>576</v>
      </c>
      <c r="X336" s="1">
        <v>6416</v>
      </c>
    </row>
    <row r="337" spans="1:24" customHeight="1" ht="12.75">
      <c r="A337" s="1" t="s">
        <v>847</v>
      </c>
      <c r="B337" s="7">
        <v>0.24</v>
      </c>
      <c r="C337" s="1">
        <v>2</v>
      </c>
      <c r="D337" s="1" t="s">
        <v>154</v>
      </c>
      <c r="E337" s="1"/>
      <c r="F337" s="1"/>
      <c r="G337" s="1"/>
      <c r="H337" s="1"/>
      <c r="I337" s="5">
        <v>28.49</v>
      </c>
      <c r="J337" s="5">
        <v>4.9952777700544</v>
      </c>
      <c r="K337" s="5">
        <v>22.19</v>
      </c>
      <c r="L337" s="1">
        <v>0.25</v>
      </c>
      <c r="M337" s="5">
        <v>25.8</v>
      </c>
      <c r="N337" s="1">
        <v>0.25</v>
      </c>
      <c r="O337" s="5">
        <v>31.35</v>
      </c>
      <c r="P337" s="1">
        <v>0.35</v>
      </c>
      <c r="Q337" s="5">
        <v>36.8</v>
      </c>
      <c r="R337" s="1">
        <v>0.15</v>
      </c>
      <c r="S337" s="1"/>
      <c r="T337" s="1"/>
      <c r="U337" s="1"/>
      <c r="V337" s="1"/>
      <c r="W337" s="1">
        <v>576</v>
      </c>
      <c r="X337" s="1">
        <v>6576</v>
      </c>
    </row>
    <row r="338" spans="1:24" customHeight="1" ht="12.75">
      <c r="A338" s="1" t="s">
        <v>848</v>
      </c>
      <c r="B338" s="7">
        <v>3.3</v>
      </c>
      <c r="C338" s="1">
        <v>2</v>
      </c>
      <c r="D338" s="1" t="s">
        <v>154</v>
      </c>
      <c r="E338" s="1"/>
      <c r="F338" s="1"/>
      <c r="G338" s="1"/>
      <c r="H338" s="1"/>
      <c r="I338" s="5">
        <v>27.175</v>
      </c>
      <c r="J338" s="5">
        <v>16.139853623872</v>
      </c>
      <c r="K338" s="5">
        <v>6.82</v>
      </c>
      <c r="L338" s="1">
        <v>0.25</v>
      </c>
      <c r="M338" s="5">
        <v>18.48</v>
      </c>
      <c r="N338" s="1">
        <v>0.25</v>
      </c>
      <c r="O338" s="5">
        <v>36.42</v>
      </c>
      <c r="P338" s="1">
        <v>0.35</v>
      </c>
      <c r="Q338" s="5">
        <v>54.02</v>
      </c>
      <c r="R338" s="1">
        <v>0.15</v>
      </c>
      <c r="S338" s="1"/>
      <c r="T338" s="1"/>
      <c r="U338" s="1"/>
      <c r="V338" s="1"/>
      <c r="W338" s="1">
        <v>576</v>
      </c>
      <c r="X338" s="1">
        <v>6608</v>
      </c>
    </row>
    <row r="339" spans="1:24" customHeight="1" ht="12.75">
      <c r="A339" s="1" t="s">
        <v>849</v>
      </c>
      <c r="B339" s="7">
        <v>2.08</v>
      </c>
      <c r="C339" s="1">
        <v>2</v>
      </c>
      <c r="D339" s="1" t="s">
        <v>154</v>
      </c>
      <c r="E339" s="1"/>
      <c r="F339" s="1"/>
      <c r="G339" s="1"/>
      <c r="H339" s="1"/>
      <c r="I339" s="5">
        <v>28.9985</v>
      </c>
      <c r="J339" s="5">
        <v>25.137535136723</v>
      </c>
      <c r="K339" s="5">
        <v>0.0</v>
      </c>
      <c r="L339" s="1">
        <v>0.25</v>
      </c>
      <c r="M339" s="5">
        <v>12.43</v>
      </c>
      <c r="N339" s="1">
        <v>0.25</v>
      </c>
      <c r="O339" s="5">
        <v>42.83</v>
      </c>
      <c r="P339" s="1">
        <v>0.35</v>
      </c>
      <c r="Q339" s="5">
        <v>72.67</v>
      </c>
      <c r="R339" s="1">
        <v>0.15</v>
      </c>
      <c r="S339" s="1"/>
      <c r="T339" s="1"/>
      <c r="U339" s="1"/>
      <c r="V339" s="1"/>
      <c r="W339" s="1">
        <v>576</v>
      </c>
      <c r="X339" s="1">
        <v>6640</v>
      </c>
    </row>
    <row r="340" spans="1:24" customHeight="1" ht="12.75">
      <c r="A340" s="1" t="s">
        <v>850</v>
      </c>
      <c r="B340" s="7">
        <v>18.19</v>
      </c>
      <c r="C340" s="1">
        <v>2</v>
      </c>
      <c r="D340" s="1" t="s">
        <v>154</v>
      </c>
      <c r="E340" s="1"/>
      <c r="F340" s="1"/>
      <c r="G340" s="1"/>
      <c r="H340" s="1"/>
      <c r="I340" s="5">
        <v>30.0695</v>
      </c>
      <c r="J340" s="5">
        <v>13.364046346448</v>
      </c>
      <c r="K340" s="5">
        <v>13.21</v>
      </c>
      <c r="L340" s="1">
        <v>0.25</v>
      </c>
      <c r="M340" s="5">
        <v>22.88</v>
      </c>
      <c r="N340" s="1">
        <v>0.25</v>
      </c>
      <c r="O340" s="5">
        <v>37.72</v>
      </c>
      <c r="P340" s="1">
        <v>0.35</v>
      </c>
      <c r="Q340" s="5">
        <v>52.3</v>
      </c>
      <c r="R340" s="1">
        <v>0.15</v>
      </c>
      <c r="S340" s="1"/>
      <c r="T340" s="1"/>
      <c r="U340" s="1"/>
      <c r="V340" s="1"/>
      <c r="W340" s="1">
        <v>576</v>
      </c>
      <c r="X340" s="1">
        <v>6672</v>
      </c>
    </row>
    <row r="341" spans="1:24" customHeight="1" ht="12.75">
      <c r="A341" s="1" t="s">
        <v>851</v>
      </c>
      <c r="B341" s="7">
        <v>6.67</v>
      </c>
      <c r="C341" s="1">
        <v>2</v>
      </c>
      <c r="D341" s="1" t="s">
        <v>154</v>
      </c>
      <c r="E341" s="1"/>
      <c r="F341" s="1"/>
      <c r="G341" s="1"/>
      <c r="H341" s="1"/>
      <c r="I341" s="5">
        <v>62.5345</v>
      </c>
      <c r="J341" s="5">
        <v>8.7794609601046</v>
      </c>
      <c r="K341" s="5">
        <v>51.46</v>
      </c>
      <c r="L341" s="1">
        <v>0.25</v>
      </c>
      <c r="M341" s="5">
        <v>57.81</v>
      </c>
      <c r="N341" s="1">
        <v>0.25</v>
      </c>
      <c r="O341" s="5">
        <v>67.56</v>
      </c>
      <c r="P341" s="1">
        <v>0.35</v>
      </c>
      <c r="Q341" s="5">
        <v>77.14</v>
      </c>
      <c r="R341" s="1">
        <v>0.15</v>
      </c>
      <c r="S341" s="1"/>
      <c r="T341" s="1"/>
      <c r="U341" s="1"/>
      <c r="V341" s="1"/>
      <c r="W341" s="1">
        <v>576</v>
      </c>
      <c r="X341" s="1">
        <v>6704</v>
      </c>
    </row>
    <row r="342" spans="1:24" customHeight="1" ht="12.75">
      <c r="A342" s="1" t="s">
        <v>852</v>
      </c>
      <c r="B342" s="7">
        <v>6.78</v>
      </c>
      <c r="C342" s="1">
        <v>2</v>
      </c>
      <c r="D342" s="1" t="s">
        <v>154</v>
      </c>
      <c r="E342" s="1"/>
      <c r="F342" s="1"/>
      <c r="G342" s="1"/>
      <c r="H342" s="1"/>
      <c r="I342" s="5">
        <v>41.123</v>
      </c>
      <c r="J342" s="5">
        <v>6.3872537917324</v>
      </c>
      <c r="K342" s="5">
        <v>33.07</v>
      </c>
      <c r="L342" s="1">
        <v>0.25</v>
      </c>
      <c r="M342" s="5">
        <v>37.68</v>
      </c>
      <c r="N342" s="1">
        <v>0.25</v>
      </c>
      <c r="O342" s="5">
        <v>44.78</v>
      </c>
      <c r="P342" s="1">
        <v>0.35</v>
      </c>
      <c r="Q342" s="5">
        <v>51.75</v>
      </c>
      <c r="R342" s="1">
        <v>0.15</v>
      </c>
      <c r="S342" s="1"/>
      <c r="T342" s="1"/>
      <c r="U342" s="1"/>
      <c r="V342" s="1"/>
      <c r="W342" s="1">
        <v>576</v>
      </c>
      <c r="X342" s="1">
        <v>6736</v>
      </c>
    </row>
    <row r="343" spans="1:24" customHeight="1" ht="12.75">
      <c r="A343" s="1" t="s">
        <v>853</v>
      </c>
      <c r="B343" s="7">
        <v>10.56</v>
      </c>
      <c r="C343" s="1">
        <v>2</v>
      </c>
      <c r="D343" s="1" t="s">
        <v>154</v>
      </c>
      <c r="E343" s="1"/>
      <c r="F343" s="1"/>
      <c r="G343" s="1"/>
      <c r="H343" s="1"/>
      <c r="I343" s="5">
        <v>110.7695</v>
      </c>
      <c r="J343" s="5">
        <v>5.9391232307471</v>
      </c>
      <c r="K343" s="5">
        <v>103.28</v>
      </c>
      <c r="L343" s="1">
        <v>0.25</v>
      </c>
      <c r="M343" s="5">
        <v>107.57</v>
      </c>
      <c r="N343" s="1">
        <v>0.25</v>
      </c>
      <c r="O343" s="5">
        <v>114.17</v>
      </c>
      <c r="P343" s="1">
        <v>0.35</v>
      </c>
      <c r="Q343" s="5">
        <v>120.65</v>
      </c>
      <c r="R343" s="1">
        <v>0.15</v>
      </c>
      <c r="S343" s="1"/>
      <c r="T343" s="1"/>
      <c r="U343" s="1"/>
      <c r="V343" s="1"/>
      <c r="W343" s="1">
        <v>576</v>
      </c>
      <c r="X343" s="1">
        <v>6768</v>
      </c>
    </row>
    <row r="344" spans="1:24" customHeight="1" ht="12.75">
      <c r="A344" s="1" t="s">
        <v>854</v>
      </c>
      <c r="B344" s="7">
        <v>35.83</v>
      </c>
      <c r="C344" s="1">
        <v>2</v>
      </c>
      <c r="D344" s="1" t="s">
        <v>154</v>
      </c>
      <c r="E344" s="1"/>
      <c r="F344" s="1"/>
      <c r="G344" s="1"/>
      <c r="H344" s="1"/>
      <c r="I344" s="5">
        <v>167.9085</v>
      </c>
      <c r="J344" s="5">
        <v>5.904838926677</v>
      </c>
      <c r="K344" s="5">
        <v>160.46</v>
      </c>
      <c r="L344" s="1">
        <v>0.25</v>
      </c>
      <c r="M344" s="5">
        <v>164.73</v>
      </c>
      <c r="N344" s="1">
        <v>0.25</v>
      </c>
      <c r="O344" s="5">
        <v>171.29</v>
      </c>
      <c r="P344" s="1">
        <v>0.35</v>
      </c>
      <c r="Q344" s="5">
        <v>177.73</v>
      </c>
      <c r="R344" s="1">
        <v>0.15</v>
      </c>
      <c r="S344" s="1"/>
      <c r="T344" s="1"/>
      <c r="U344" s="1"/>
      <c r="V344" s="1"/>
      <c r="W344" s="1">
        <v>576</v>
      </c>
      <c r="X344" s="1">
        <v>6800</v>
      </c>
    </row>
    <row r="345" spans="1:24" customHeight="1" ht="12.75">
      <c r="A345" s="1" t="s">
        <v>855</v>
      </c>
      <c r="B345" s="7">
        <v>26.95</v>
      </c>
      <c r="C345" s="1">
        <v>2</v>
      </c>
      <c r="D345" s="1" t="s">
        <v>154</v>
      </c>
      <c r="E345" s="1"/>
      <c r="F345" s="1"/>
      <c r="G345" s="1"/>
      <c r="H345" s="1"/>
      <c r="I345" s="5">
        <v>31.165</v>
      </c>
      <c r="J345" s="5">
        <v>6.2291632664428</v>
      </c>
      <c r="K345" s="5">
        <v>23.31</v>
      </c>
      <c r="L345" s="1">
        <v>0.25</v>
      </c>
      <c r="M345" s="5">
        <v>27.81</v>
      </c>
      <c r="N345" s="1">
        <v>0.25</v>
      </c>
      <c r="O345" s="5">
        <v>34.73</v>
      </c>
      <c r="P345" s="1">
        <v>0.35</v>
      </c>
      <c r="Q345" s="5">
        <v>41.53</v>
      </c>
      <c r="R345" s="1">
        <v>0.15</v>
      </c>
      <c r="S345" s="1"/>
      <c r="T345" s="1"/>
      <c r="U345" s="1"/>
      <c r="V345" s="1"/>
      <c r="W345" s="1">
        <v>576</v>
      </c>
      <c r="X345" s="1">
        <v>6832</v>
      </c>
    </row>
    <row r="346" spans="1:24" customHeight="1" ht="12.75">
      <c r="A346" s="1" t="s">
        <v>856</v>
      </c>
      <c r="B346" s="7">
        <v>10.6</v>
      </c>
      <c r="C346" s="1">
        <v>2</v>
      </c>
      <c r="D346" s="1" t="s">
        <v>154</v>
      </c>
      <c r="E346" s="1"/>
      <c r="F346" s="1"/>
      <c r="G346" s="1"/>
      <c r="H346" s="1"/>
      <c r="I346" s="5">
        <v>27.6655</v>
      </c>
      <c r="J346" s="5">
        <v>22.298676748857</v>
      </c>
      <c r="K346" s="5">
        <v>0.0</v>
      </c>
      <c r="L346" s="1">
        <v>0.25</v>
      </c>
      <c r="M346" s="5">
        <v>15.12</v>
      </c>
      <c r="N346" s="1">
        <v>0.25</v>
      </c>
      <c r="O346" s="5">
        <v>40.34</v>
      </c>
      <c r="P346" s="1">
        <v>0.35</v>
      </c>
      <c r="Q346" s="5">
        <v>65.11</v>
      </c>
      <c r="R346" s="1">
        <v>0.15</v>
      </c>
      <c r="S346" s="1"/>
      <c r="T346" s="1"/>
      <c r="U346" s="1"/>
      <c r="V346" s="1"/>
      <c r="W346" s="1">
        <v>576</v>
      </c>
      <c r="X346" s="1">
        <v>6864</v>
      </c>
    </row>
    <row r="347" spans="1:24" customHeight="1" ht="12.75">
      <c r="A347" s="1" t="s">
        <v>857</v>
      </c>
      <c r="B347" s="7">
        <v>1.23</v>
      </c>
      <c r="C347" s="1">
        <v>2</v>
      </c>
      <c r="D347" s="1" t="s">
        <v>154</v>
      </c>
      <c r="E347" s="1"/>
      <c r="F347" s="1"/>
      <c r="G347" s="1"/>
      <c r="H347" s="1"/>
      <c r="I347" s="5">
        <v>39.8115</v>
      </c>
      <c r="J347" s="5">
        <v>3.3621946329741</v>
      </c>
      <c r="K347" s="5">
        <v>35.57</v>
      </c>
      <c r="L347" s="1">
        <v>0.25</v>
      </c>
      <c r="M347" s="5">
        <v>38</v>
      </c>
      <c r="N347" s="1">
        <v>0.25</v>
      </c>
      <c r="O347" s="5">
        <v>41.74</v>
      </c>
      <c r="P347" s="1">
        <v>0.35</v>
      </c>
      <c r="Q347" s="5">
        <v>45.4</v>
      </c>
      <c r="R347" s="1">
        <v>0.15</v>
      </c>
      <c r="S347" s="1"/>
      <c r="T347" s="1"/>
      <c r="U347" s="1"/>
      <c r="V347" s="1"/>
      <c r="W347" s="1">
        <v>576</v>
      </c>
      <c r="X347" s="1">
        <v>6896</v>
      </c>
    </row>
    <row r="348" spans="1:24" customHeight="1" ht="12.75">
      <c r="A348" s="1" t="s">
        <v>858</v>
      </c>
      <c r="B348" s="7">
        <v>26.37</v>
      </c>
      <c r="C348" s="1">
        <v>2</v>
      </c>
      <c r="D348" s="1" t="s">
        <v>154</v>
      </c>
      <c r="E348" s="1"/>
      <c r="F348" s="1"/>
      <c r="G348" s="1"/>
      <c r="H348" s="1"/>
      <c r="I348" s="5">
        <v>35.361</v>
      </c>
      <c r="J348" s="5">
        <v>3.5227800101624</v>
      </c>
      <c r="K348" s="5">
        <v>30.92</v>
      </c>
      <c r="L348" s="1">
        <v>0.25</v>
      </c>
      <c r="M348" s="5">
        <v>33.46</v>
      </c>
      <c r="N348" s="1">
        <v>0.25</v>
      </c>
      <c r="O348" s="5">
        <v>37.38</v>
      </c>
      <c r="P348" s="1">
        <v>0.35</v>
      </c>
      <c r="Q348" s="5">
        <v>41.22</v>
      </c>
      <c r="R348" s="1">
        <v>0.15</v>
      </c>
      <c r="S348" s="1"/>
      <c r="T348" s="1"/>
      <c r="U348" s="1"/>
      <c r="V348" s="1"/>
      <c r="W348" s="1">
        <v>576</v>
      </c>
      <c r="X348" s="1">
        <v>7056</v>
      </c>
    </row>
    <row r="349" spans="1:24" customHeight="1" ht="12.75">
      <c r="A349" s="1" t="s">
        <v>859</v>
      </c>
      <c r="B349" s="7">
        <v>11.42</v>
      </c>
      <c r="C349" s="1">
        <v>2</v>
      </c>
      <c r="D349" s="1" t="s">
        <v>154</v>
      </c>
      <c r="E349" s="1"/>
      <c r="F349" s="1"/>
      <c r="G349" s="1"/>
      <c r="H349" s="1"/>
      <c r="I349" s="5">
        <v>31.622</v>
      </c>
      <c r="J349" s="5">
        <v>4.4799258922442</v>
      </c>
      <c r="K349" s="5">
        <v>25.97</v>
      </c>
      <c r="L349" s="1">
        <v>0.25</v>
      </c>
      <c r="M349" s="5">
        <v>29.21</v>
      </c>
      <c r="N349" s="1">
        <v>0.25</v>
      </c>
      <c r="O349" s="5">
        <v>34.19</v>
      </c>
      <c r="P349" s="1">
        <v>0.35</v>
      </c>
      <c r="Q349" s="5">
        <v>39.07</v>
      </c>
      <c r="R349" s="1">
        <v>0.15</v>
      </c>
      <c r="S349" s="1"/>
      <c r="T349" s="1"/>
      <c r="U349" s="1"/>
      <c r="V349" s="1"/>
      <c r="W349" s="1">
        <v>576</v>
      </c>
      <c r="X349" s="1">
        <v>7088</v>
      </c>
    </row>
    <row r="350" spans="1:24" customHeight="1" ht="12.75">
      <c r="A350" s="1" t="s">
        <v>860</v>
      </c>
      <c r="B350" s="7">
        <v>70</v>
      </c>
      <c r="C350" s="1">
        <v>2</v>
      </c>
      <c r="D350" s="1" t="s">
        <v>154</v>
      </c>
      <c r="E350" s="1"/>
      <c r="F350" s="1"/>
      <c r="G350" s="1"/>
      <c r="H350" s="1"/>
      <c r="I350" s="5">
        <v>30.103</v>
      </c>
      <c r="J350" s="5">
        <v>3.3247572843743</v>
      </c>
      <c r="K350" s="5">
        <v>25.91</v>
      </c>
      <c r="L350" s="1">
        <v>0.25</v>
      </c>
      <c r="M350" s="5">
        <v>28.31</v>
      </c>
      <c r="N350" s="1">
        <v>0.25</v>
      </c>
      <c r="O350" s="5">
        <v>32.01</v>
      </c>
      <c r="P350" s="1">
        <v>0.35</v>
      </c>
      <c r="Q350" s="5">
        <v>35.63</v>
      </c>
      <c r="R350" s="1">
        <v>0.15</v>
      </c>
      <c r="S350" s="1"/>
      <c r="T350" s="1"/>
      <c r="U350" s="1"/>
      <c r="V350" s="1"/>
      <c r="W350" s="1">
        <v>576</v>
      </c>
      <c r="X350" s="1">
        <v>7120</v>
      </c>
    </row>
    <row r="351" spans="1:24" customHeight="1" ht="12.75">
      <c r="A351" s="1" t="s">
        <v>861</v>
      </c>
      <c r="B351" s="7">
        <v>27.2</v>
      </c>
      <c r="C351" s="1">
        <v>2</v>
      </c>
      <c r="D351" s="1" t="s">
        <v>154</v>
      </c>
      <c r="E351" s="1"/>
      <c r="F351" s="1"/>
      <c r="G351" s="1"/>
      <c r="H351" s="1"/>
      <c r="I351" s="5">
        <v>59.4395</v>
      </c>
      <c r="J351" s="5">
        <v>5.2066020349168</v>
      </c>
      <c r="K351" s="5">
        <v>52.87</v>
      </c>
      <c r="L351" s="1">
        <v>0.25</v>
      </c>
      <c r="M351" s="5">
        <v>56.64</v>
      </c>
      <c r="N351" s="1">
        <v>0.25</v>
      </c>
      <c r="O351" s="5">
        <v>62.42</v>
      </c>
      <c r="P351" s="1">
        <v>0.35</v>
      </c>
      <c r="Q351" s="5">
        <v>68.1</v>
      </c>
      <c r="R351" s="1">
        <v>0.15</v>
      </c>
      <c r="S351" s="1"/>
      <c r="T351" s="1"/>
      <c r="U351" s="1"/>
      <c r="V351" s="1"/>
      <c r="W351" s="1">
        <v>576</v>
      </c>
      <c r="X351" s="1">
        <v>7152</v>
      </c>
    </row>
    <row r="352" spans="1:24" customHeight="1" ht="12.75">
      <c r="A352" s="1" t="s">
        <v>862</v>
      </c>
      <c r="B352" s="7">
        <v>1.41</v>
      </c>
      <c r="C352" s="1">
        <v>2</v>
      </c>
      <c r="D352" s="1" t="s">
        <v>154</v>
      </c>
      <c r="E352" s="1"/>
      <c r="F352" s="1"/>
      <c r="G352" s="1"/>
      <c r="H352" s="1"/>
      <c r="I352" s="5">
        <v>38.504</v>
      </c>
      <c r="J352" s="5">
        <v>0.93120567008583</v>
      </c>
      <c r="K352" s="5">
        <v>37.33</v>
      </c>
      <c r="L352" s="1">
        <v>0.25</v>
      </c>
      <c r="M352" s="5">
        <v>38</v>
      </c>
      <c r="N352" s="1">
        <v>0.25</v>
      </c>
      <c r="O352" s="5">
        <v>39.04</v>
      </c>
      <c r="P352" s="1">
        <v>0.35</v>
      </c>
      <c r="Q352" s="5">
        <v>40.05</v>
      </c>
      <c r="R352" s="1">
        <v>0.15</v>
      </c>
      <c r="S352" s="1"/>
      <c r="T352" s="1"/>
      <c r="U352" s="1"/>
      <c r="V352" s="1"/>
      <c r="W352" s="1">
        <v>576</v>
      </c>
      <c r="X352" s="1">
        <v>7184</v>
      </c>
    </row>
    <row r="353" spans="1:24" customHeight="1" ht="12.75">
      <c r="A353" s="1" t="s">
        <v>863</v>
      </c>
      <c r="B353" s="7">
        <v>1.27</v>
      </c>
      <c r="C353" s="1">
        <v>2</v>
      </c>
      <c r="D353" s="1" t="s">
        <v>154</v>
      </c>
      <c r="E353" s="1"/>
      <c r="F353" s="1"/>
      <c r="G353" s="1"/>
      <c r="H353" s="1"/>
      <c r="I353" s="5">
        <v>34.873</v>
      </c>
      <c r="J353" s="5">
        <v>2.0863726896219</v>
      </c>
      <c r="K353" s="5">
        <v>32.24</v>
      </c>
      <c r="L353" s="1">
        <v>0.25</v>
      </c>
      <c r="M353" s="5">
        <v>33.75</v>
      </c>
      <c r="N353" s="1">
        <v>0.25</v>
      </c>
      <c r="O353" s="5">
        <v>36.07</v>
      </c>
      <c r="P353" s="1">
        <v>0.35</v>
      </c>
      <c r="Q353" s="5">
        <v>38.34</v>
      </c>
      <c r="R353" s="1">
        <v>0.15</v>
      </c>
      <c r="S353" s="1"/>
      <c r="T353" s="1"/>
      <c r="U353" s="1"/>
      <c r="V353" s="1"/>
      <c r="W353" s="1">
        <v>576</v>
      </c>
      <c r="X353" s="1">
        <v>7216</v>
      </c>
    </row>
    <row r="354" spans="1:24" customHeight="1" ht="12.75">
      <c r="A354" s="1" t="s">
        <v>864</v>
      </c>
      <c r="B354" s="7">
        <v>0.05</v>
      </c>
      <c r="C354" s="1">
        <v>2</v>
      </c>
      <c r="D354" s="1" t="s">
        <v>154</v>
      </c>
      <c r="E354" s="1"/>
      <c r="F354" s="1"/>
      <c r="G354" s="1"/>
      <c r="H354" s="1"/>
      <c r="I354" s="5">
        <v>41.4195</v>
      </c>
      <c r="J354" s="5">
        <v>2.63916175139</v>
      </c>
      <c r="K354" s="5">
        <v>38.09</v>
      </c>
      <c r="L354" s="1">
        <v>0.25</v>
      </c>
      <c r="M354" s="5">
        <v>40</v>
      </c>
      <c r="N354" s="1">
        <v>0.25</v>
      </c>
      <c r="O354" s="5">
        <v>42.93</v>
      </c>
      <c r="P354" s="1">
        <v>0.35</v>
      </c>
      <c r="Q354" s="5">
        <v>45.81</v>
      </c>
      <c r="R354" s="1">
        <v>0.15</v>
      </c>
      <c r="S354" s="1"/>
      <c r="T354" s="1"/>
      <c r="U354" s="1"/>
      <c r="V354" s="1"/>
      <c r="W354" s="1">
        <v>576</v>
      </c>
      <c r="X354" s="1">
        <v>7248</v>
      </c>
    </row>
    <row r="355" spans="1:24" customHeight="1" ht="12.75">
      <c r="A355" s="1" t="s">
        <v>865</v>
      </c>
      <c r="B355" s="7">
        <v>1.37</v>
      </c>
      <c r="C355" s="1">
        <v>2</v>
      </c>
      <c r="D355" s="1" t="s">
        <v>154</v>
      </c>
      <c r="E355" s="1"/>
      <c r="F355" s="1"/>
      <c r="G355" s="1"/>
      <c r="H355" s="1"/>
      <c r="I355" s="5">
        <v>62.433</v>
      </c>
      <c r="J355" s="5">
        <v>3.2758252395389</v>
      </c>
      <c r="K355" s="5">
        <v>58.3</v>
      </c>
      <c r="L355" s="1">
        <v>0.25</v>
      </c>
      <c r="M355" s="5">
        <v>60.67</v>
      </c>
      <c r="N355" s="1">
        <v>0.25</v>
      </c>
      <c r="O355" s="5">
        <v>64.31</v>
      </c>
      <c r="P355" s="1">
        <v>0.35</v>
      </c>
      <c r="Q355" s="5">
        <v>67.88</v>
      </c>
      <c r="R355" s="1">
        <v>0.15</v>
      </c>
      <c r="S355" s="1"/>
      <c r="T355" s="1"/>
      <c r="U355" s="1"/>
      <c r="V355" s="1"/>
      <c r="W355" s="1">
        <v>576</v>
      </c>
      <c r="X355" s="1">
        <v>7280</v>
      </c>
    </row>
    <row r="356" spans="1:24" customHeight="1" ht="12.75">
      <c r="A356" s="1" t="s">
        <v>866</v>
      </c>
      <c r="B356" s="7">
        <v>4.83</v>
      </c>
      <c r="C356" s="1">
        <v>2</v>
      </c>
      <c r="D356" s="1" t="s">
        <v>154</v>
      </c>
      <c r="E356" s="1"/>
      <c r="F356" s="1"/>
      <c r="G356" s="1"/>
      <c r="H356" s="1"/>
      <c r="I356" s="5">
        <v>37.274</v>
      </c>
      <c r="J356" s="5">
        <v>5.4605507048282</v>
      </c>
      <c r="K356" s="5">
        <v>30.39</v>
      </c>
      <c r="L356" s="1">
        <v>0.25</v>
      </c>
      <c r="M356" s="5">
        <v>34.33</v>
      </c>
      <c r="N356" s="1">
        <v>0.25</v>
      </c>
      <c r="O356" s="5">
        <v>40.4</v>
      </c>
      <c r="P356" s="1">
        <v>0.35</v>
      </c>
      <c r="Q356" s="5">
        <v>46.36</v>
      </c>
      <c r="R356" s="1">
        <v>0.15</v>
      </c>
      <c r="S356" s="1"/>
      <c r="T356" s="1"/>
      <c r="U356" s="1"/>
      <c r="V356" s="1"/>
      <c r="W356" s="1">
        <v>576</v>
      </c>
      <c r="X356" s="1">
        <v>7312</v>
      </c>
    </row>
    <row r="357" spans="1:24" customHeight="1" ht="12.75">
      <c r="A357" s="1" t="s">
        <v>867</v>
      </c>
      <c r="B357" s="7">
        <v>3.23</v>
      </c>
      <c r="C357" s="1">
        <v>2</v>
      </c>
      <c r="D357" s="1" t="s">
        <v>154</v>
      </c>
      <c r="E357" s="1"/>
      <c r="F357" s="1"/>
      <c r="G357" s="1"/>
      <c r="H357" s="1"/>
      <c r="I357" s="5">
        <v>40.077</v>
      </c>
      <c r="J357" s="5">
        <v>13.553925298599</v>
      </c>
      <c r="K357" s="5">
        <v>22.98</v>
      </c>
      <c r="L357" s="1">
        <v>0.25</v>
      </c>
      <c r="M357" s="5">
        <v>32.78</v>
      </c>
      <c r="N357" s="1">
        <v>0.25</v>
      </c>
      <c r="O357" s="5">
        <v>47.84</v>
      </c>
      <c r="P357" s="1">
        <v>0.35</v>
      </c>
      <c r="Q357" s="5">
        <v>62.62</v>
      </c>
      <c r="R357" s="1">
        <v>0.15</v>
      </c>
      <c r="S357" s="1"/>
      <c r="T357" s="1"/>
      <c r="U357" s="1"/>
      <c r="V357" s="1"/>
      <c r="W357" s="1">
        <v>576</v>
      </c>
      <c r="X357" s="1">
        <v>7344</v>
      </c>
    </row>
    <row r="358" spans="1:24" customHeight="1" ht="12.75">
      <c r="A358" s="1" t="s">
        <v>868</v>
      </c>
      <c r="B358" s="7">
        <v>1.24</v>
      </c>
      <c r="C358" s="1">
        <v>2</v>
      </c>
      <c r="D358" s="1" t="s">
        <v>154</v>
      </c>
      <c r="E358" s="1"/>
      <c r="F358" s="1"/>
      <c r="G358" s="1"/>
      <c r="H358" s="1"/>
      <c r="I358" s="5">
        <v>35.6035</v>
      </c>
      <c r="J358" s="5">
        <v>10.212027357484</v>
      </c>
      <c r="K358" s="5">
        <v>22.72</v>
      </c>
      <c r="L358" s="1">
        <v>0.25</v>
      </c>
      <c r="M358" s="5">
        <v>30.11</v>
      </c>
      <c r="N358" s="1">
        <v>0.25</v>
      </c>
      <c r="O358" s="5">
        <v>41.45</v>
      </c>
      <c r="P358" s="1">
        <v>0.35</v>
      </c>
      <c r="Q358" s="5">
        <v>52.59</v>
      </c>
      <c r="R358" s="1">
        <v>0.15</v>
      </c>
      <c r="S358" s="1"/>
      <c r="T358" s="1"/>
      <c r="U358" s="1"/>
      <c r="V358" s="1"/>
      <c r="W358" s="1">
        <v>576</v>
      </c>
      <c r="X358" s="1">
        <v>7376</v>
      </c>
    </row>
    <row r="359" spans="1:24" customHeight="1" ht="12.75">
      <c r="A359" s="1" t="s">
        <v>869</v>
      </c>
      <c r="B359" s="7">
        <v>3.71</v>
      </c>
      <c r="C359" s="1">
        <v>2</v>
      </c>
      <c r="D359" s="1" t="s">
        <v>154</v>
      </c>
      <c r="E359" s="1"/>
      <c r="F359" s="1"/>
      <c r="G359" s="1"/>
      <c r="H359" s="1"/>
      <c r="I359" s="5">
        <v>31.9015</v>
      </c>
      <c r="J359" s="5">
        <v>15.087997970241</v>
      </c>
      <c r="K359" s="5">
        <v>12.87</v>
      </c>
      <c r="L359" s="1">
        <v>0.25</v>
      </c>
      <c r="M359" s="5">
        <v>23.78</v>
      </c>
      <c r="N359" s="1">
        <v>0.25</v>
      </c>
      <c r="O359" s="5">
        <v>40.54</v>
      </c>
      <c r="P359" s="1">
        <v>0.35</v>
      </c>
      <c r="Q359" s="5">
        <v>57</v>
      </c>
      <c r="R359" s="1">
        <v>0.15</v>
      </c>
      <c r="S359" s="1"/>
      <c r="T359" s="1"/>
      <c r="U359" s="1"/>
      <c r="V359" s="1"/>
      <c r="W359" s="1">
        <v>576</v>
      </c>
      <c r="X359" s="1">
        <v>7408</v>
      </c>
    </row>
    <row r="360" spans="1:24" customHeight="1" ht="12.75">
      <c r="A360" s="1" t="s">
        <v>870</v>
      </c>
      <c r="B360" s="7">
        <v>0.39</v>
      </c>
      <c r="C360" s="1">
        <v>2</v>
      </c>
      <c r="D360" s="1" t="s">
        <v>154</v>
      </c>
      <c r="E360" s="1"/>
      <c r="F360" s="1"/>
      <c r="G360" s="1"/>
      <c r="H360" s="1"/>
      <c r="I360" s="5">
        <v>34.6425</v>
      </c>
      <c r="J360" s="5">
        <v>9.4923452713226</v>
      </c>
      <c r="K360" s="5">
        <v>22.67</v>
      </c>
      <c r="L360" s="1">
        <v>0.25</v>
      </c>
      <c r="M360" s="5">
        <v>29.53</v>
      </c>
      <c r="N360" s="1">
        <v>0.25</v>
      </c>
      <c r="O360" s="5">
        <v>40.08</v>
      </c>
      <c r="P360" s="1">
        <v>0.35</v>
      </c>
      <c r="Q360" s="5">
        <v>50.43</v>
      </c>
      <c r="R360" s="1">
        <v>0.15</v>
      </c>
      <c r="S360" s="1"/>
      <c r="T360" s="1"/>
      <c r="U360" s="1"/>
      <c r="V360" s="1"/>
      <c r="W360" s="1">
        <v>576</v>
      </c>
      <c r="X360" s="1">
        <v>7440</v>
      </c>
    </row>
    <row r="361" spans="1:24" customHeight="1" ht="12.75">
      <c r="A361" s="1" t="s">
        <v>871</v>
      </c>
      <c r="B361" s="7">
        <v>2.64</v>
      </c>
      <c r="C361" s="1">
        <v>2</v>
      </c>
      <c r="D361" s="1" t="s">
        <v>154</v>
      </c>
      <c r="E361" s="1"/>
      <c r="F361" s="1"/>
      <c r="G361" s="1"/>
      <c r="H361" s="1"/>
      <c r="I361" s="5">
        <v>142.48</v>
      </c>
      <c r="J361" s="5">
        <v>22.737084245787</v>
      </c>
      <c r="K361" s="5">
        <v>113.8</v>
      </c>
      <c r="L361" s="1">
        <v>0.25</v>
      </c>
      <c r="M361" s="5">
        <v>130.24</v>
      </c>
      <c r="N361" s="1">
        <v>0.25</v>
      </c>
      <c r="O361" s="5">
        <v>155.5</v>
      </c>
      <c r="P361" s="1">
        <v>0.35</v>
      </c>
      <c r="Q361" s="5">
        <v>180.3</v>
      </c>
      <c r="R361" s="1">
        <v>0.15</v>
      </c>
      <c r="S361" s="1"/>
      <c r="T361" s="1"/>
      <c r="U361" s="1"/>
      <c r="V361" s="1"/>
      <c r="W361" s="1">
        <v>576</v>
      </c>
      <c r="X361" s="1">
        <v>7472</v>
      </c>
    </row>
    <row r="362" spans="1:24" customHeight="1" ht="12.75">
      <c r="A362" s="1" t="s">
        <v>872</v>
      </c>
      <c r="B362" s="7">
        <v>58.25</v>
      </c>
      <c r="C362" s="1">
        <v>2</v>
      </c>
      <c r="D362" s="1" t="s">
        <v>154</v>
      </c>
      <c r="E362" s="1"/>
      <c r="F362" s="1"/>
      <c r="G362" s="1"/>
      <c r="H362" s="1"/>
      <c r="I362" s="5">
        <v>34.017</v>
      </c>
      <c r="J362" s="5">
        <v>7.4580581252763</v>
      </c>
      <c r="K362" s="5">
        <v>24.61</v>
      </c>
      <c r="L362" s="1">
        <v>0.25</v>
      </c>
      <c r="M362" s="5">
        <v>30</v>
      </c>
      <c r="N362" s="1">
        <v>0.25</v>
      </c>
      <c r="O362" s="5">
        <v>38.29</v>
      </c>
      <c r="P362" s="1">
        <v>0.35</v>
      </c>
      <c r="Q362" s="5">
        <v>46.42</v>
      </c>
      <c r="R362" s="1">
        <v>0.15</v>
      </c>
      <c r="S362" s="1"/>
      <c r="T362" s="1"/>
      <c r="U362" s="1"/>
      <c r="V362" s="1"/>
      <c r="W362" s="1">
        <v>576</v>
      </c>
      <c r="X362" s="1">
        <v>7504</v>
      </c>
    </row>
    <row r="363" spans="1:24" customHeight="1" ht="12.75">
      <c r="A363" s="1" t="s">
        <v>873</v>
      </c>
      <c r="B363" s="7">
        <v>2.72</v>
      </c>
      <c r="C363" s="1">
        <v>2</v>
      </c>
      <c r="D363" s="1" t="s">
        <v>154</v>
      </c>
      <c r="E363" s="1"/>
      <c r="F363" s="1"/>
      <c r="G363" s="1"/>
      <c r="H363" s="1"/>
      <c r="I363" s="5">
        <v>99.362</v>
      </c>
      <c r="J363" s="5">
        <v>3.6477343653287</v>
      </c>
      <c r="K363" s="5">
        <v>94.76</v>
      </c>
      <c r="L363" s="1">
        <v>0.25</v>
      </c>
      <c r="M363" s="5">
        <v>97.4</v>
      </c>
      <c r="N363" s="1">
        <v>0.25</v>
      </c>
      <c r="O363" s="5">
        <v>101.45</v>
      </c>
      <c r="P363" s="1">
        <v>0.35</v>
      </c>
      <c r="Q363" s="5">
        <v>105.43</v>
      </c>
      <c r="R363" s="1">
        <v>0.15</v>
      </c>
      <c r="S363" s="1"/>
      <c r="T363" s="1"/>
      <c r="U363" s="1"/>
      <c r="V363" s="1"/>
      <c r="W363" s="1">
        <v>576</v>
      </c>
      <c r="X363" s="1">
        <v>7536</v>
      </c>
    </row>
    <row r="364" spans="1:24" customHeight="1" ht="12.75">
      <c r="A364" s="1" t="s">
        <v>874</v>
      </c>
      <c r="B364" s="7">
        <v>31.31</v>
      </c>
      <c r="C364" s="1">
        <v>2</v>
      </c>
      <c r="D364" s="1" t="s">
        <v>154</v>
      </c>
      <c r="E364" s="1"/>
      <c r="F364" s="1"/>
      <c r="G364" s="1"/>
      <c r="H364" s="1"/>
      <c r="I364" s="5">
        <v>31.104</v>
      </c>
      <c r="J364" s="5">
        <v>2.9039170098334</v>
      </c>
      <c r="K364" s="5">
        <v>27.44</v>
      </c>
      <c r="L364" s="1">
        <v>0.25</v>
      </c>
      <c r="M364" s="5">
        <v>29.54</v>
      </c>
      <c r="N364" s="1">
        <v>0.25</v>
      </c>
      <c r="O364" s="5">
        <v>32.77</v>
      </c>
      <c r="P364" s="1">
        <v>0.35</v>
      </c>
      <c r="Q364" s="5">
        <v>35.93</v>
      </c>
      <c r="R364" s="1">
        <v>0.15</v>
      </c>
      <c r="S364" s="1"/>
      <c r="T364" s="1"/>
      <c r="U364" s="1"/>
      <c r="V364" s="1"/>
      <c r="W364" s="1">
        <v>576</v>
      </c>
      <c r="X364" s="1">
        <v>7568</v>
      </c>
    </row>
    <row r="365" spans="1:24" customHeight="1" ht="12.75">
      <c r="A365" s="1" t="s">
        <v>875</v>
      </c>
      <c r="B365" s="7">
        <v>6.29</v>
      </c>
      <c r="C365" s="1">
        <v>2</v>
      </c>
      <c r="D365" s="1" t="s">
        <v>154</v>
      </c>
      <c r="E365" s="1"/>
      <c r="F365" s="1"/>
      <c r="G365" s="1"/>
      <c r="H365" s="1"/>
      <c r="I365" s="5">
        <v>28.024</v>
      </c>
      <c r="J365" s="5">
        <v>7.2954687306574</v>
      </c>
      <c r="K365" s="5">
        <v>18.82</v>
      </c>
      <c r="L365" s="1">
        <v>0.25</v>
      </c>
      <c r="M365" s="5">
        <v>24.1</v>
      </c>
      <c r="N365" s="1">
        <v>0.25</v>
      </c>
      <c r="O365" s="5">
        <v>32.2</v>
      </c>
      <c r="P365" s="1">
        <v>0.35</v>
      </c>
      <c r="Q365" s="5">
        <v>40.16</v>
      </c>
      <c r="R365" s="1">
        <v>0.15</v>
      </c>
      <c r="S365" s="1"/>
      <c r="T365" s="1"/>
      <c r="U365" s="1"/>
      <c r="V365" s="1"/>
      <c r="W365" s="1">
        <v>576</v>
      </c>
      <c r="X365" s="1">
        <v>7600</v>
      </c>
    </row>
    <row r="366" spans="1:24" customHeight="1" ht="12.75">
      <c r="A366" s="1" t="s">
        <v>876</v>
      </c>
      <c r="B366" s="7">
        <v>0.44</v>
      </c>
      <c r="C366" s="1">
        <v>2</v>
      </c>
      <c r="D366" s="1" t="s">
        <v>154</v>
      </c>
      <c r="E366" s="1"/>
      <c r="F366" s="1"/>
      <c r="G366" s="1"/>
      <c r="H366" s="1"/>
      <c r="I366" s="5">
        <v>26.135</v>
      </c>
      <c r="J366" s="5">
        <v>9.8173277932439</v>
      </c>
      <c r="K366" s="5">
        <v>13.75</v>
      </c>
      <c r="L366" s="1">
        <v>0.25</v>
      </c>
      <c r="M366" s="5">
        <v>20.85</v>
      </c>
      <c r="N366" s="1">
        <v>0.25</v>
      </c>
      <c r="O366" s="5">
        <v>31.76</v>
      </c>
      <c r="P366" s="1">
        <v>0.35</v>
      </c>
      <c r="Q366" s="5">
        <v>42.46</v>
      </c>
      <c r="R366" s="1">
        <v>0.15</v>
      </c>
      <c r="S366" s="1"/>
      <c r="T366" s="1"/>
      <c r="U366" s="1"/>
      <c r="V366" s="1"/>
      <c r="W366" s="1">
        <v>576</v>
      </c>
      <c r="X366" s="1">
        <v>7632</v>
      </c>
    </row>
    <row r="367" spans="1:24" customHeight="1" ht="12.75">
      <c r="A367" s="1" t="s">
        <v>877</v>
      </c>
      <c r="B367" s="7">
        <v>6.05</v>
      </c>
      <c r="C367" s="1">
        <v>2</v>
      </c>
      <c r="D367" s="1" t="s">
        <v>154</v>
      </c>
      <c r="E367" s="1"/>
      <c r="F367" s="1"/>
      <c r="G367" s="1"/>
      <c r="H367" s="1"/>
      <c r="I367" s="5">
        <v>35.5525</v>
      </c>
      <c r="J367" s="5">
        <v>3.8134785629396</v>
      </c>
      <c r="K367" s="5">
        <v>30.74</v>
      </c>
      <c r="L367" s="1">
        <v>0.25</v>
      </c>
      <c r="M367" s="5">
        <v>33.5</v>
      </c>
      <c r="N367" s="1">
        <v>0.25</v>
      </c>
      <c r="O367" s="5">
        <v>37.74</v>
      </c>
      <c r="P367" s="1">
        <v>0.35</v>
      </c>
      <c r="Q367" s="5">
        <v>41.89</v>
      </c>
      <c r="R367" s="1">
        <v>0.15</v>
      </c>
      <c r="S367" s="1"/>
      <c r="T367" s="1"/>
      <c r="U367" s="1"/>
      <c r="V367" s="1"/>
      <c r="W367" s="1">
        <v>576</v>
      </c>
      <c r="X367" s="1">
        <v>7728</v>
      </c>
    </row>
    <row r="368" spans="1:24" customHeight="1" ht="12.75">
      <c r="A368" s="1" t="s">
        <v>878</v>
      </c>
      <c r="B368" s="7">
        <v>0.34</v>
      </c>
      <c r="C368" s="1">
        <v>2</v>
      </c>
      <c r="D368" s="1" t="s">
        <v>154</v>
      </c>
      <c r="E368" s="1"/>
      <c r="F368" s="1"/>
      <c r="G368" s="1"/>
      <c r="H368" s="1"/>
      <c r="I368" s="5">
        <v>37.0585</v>
      </c>
      <c r="J368" s="5">
        <v>13.110294914684</v>
      </c>
      <c r="K368" s="5">
        <v>20.52</v>
      </c>
      <c r="L368" s="1">
        <v>0.25</v>
      </c>
      <c r="M368" s="5">
        <v>30</v>
      </c>
      <c r="N368" s="1">
        <v>0.25</v>
      </c>
      <c r="O368" s="5">
        <v>44.57</v>
      </c>
      <c r="P368" s="1">
        <v>0.35</v>
      </c>
      <c r="Q368" s="5">
        <v>58.86</v>
      </c>
      <c r="R368" s="1">
        <v>0.15</v>
      </c>
      <c r="S368" s="1"/>
      <c r="T368" s="1"/>
      <c r="U368" s="1"/>
      <c r="V368" s="1"/>
      <c r="W368" s="1">
        <v>576</v>
      </c>
      <c r="X368" s="1">
        <v>7760</v>
      </c>
    </row>
    <row r="369" spans="1:24" customHeight="1" ht="12.75">
      <c r="A369" s="1" t="s">
        <v>879</v>
      </c>
      <c r="B369" s="7">
        <v>130.69</v>
      </c>
      <c r="C369" s="1">
        <v>2</v>
      </c>
      <c r="D369" s="1" t="s">
        <v>154</v>
      </c>
      <c r="E369" s="1"/>
      <c r="F369" s="1"/>
      <c r="G369" s="1"/>
      <c r="H369" s="1"/>
      <c r="I369" s="5">
        <v>36.441</v>
      </c>
      <c r="J369" s="5">
        <v>30.589911719389</v>
      </c>
      <c r="K369" s="5">
        <v>0.0</v>
      </c>
      <c r="L369" s="1">
        <v>0.25</v>
      </c>
      <c r="M369" s="5">
        <v>17.52</v>
      </c>
      <c r="N369" s="1">
        <v>0.25</v>
      </c>
      <c r="O369" s="5">
        <v>53.52</v>
      </c>
      <c r="P369" s="1">
        <v>0.35</v>
      </c>
      <c r="Q369" s="5">
        <v>88.86</v>
      </c>
      <c r="R369" s="1">
        <v>0.15</v>
      </c>
      <c r="S369" s="1"/>
      <c r="T369" s="1"/>
      <c r="U369" s="1"/>
      <c r="V369" s="1"/>
      <c r="W369" s="1">
        <v>576</v>
      </c>
      <c r="X369" s="1">
        <v>7792</v>
      </c>
    </row>
    <row r="370" spans="1:24" customHeight="1" ht="12.75">
      <c r="A370" s="1" t="s">
        <v>880</v>
      </c>
      <c r="B370" s="7">
        <v>0.46</v>
      </c>
      <c r="C370" s="1">
        <v>2</v>
      </c>
      <c r="D370" s="1" t="s">
        <v>154</v>
      </c>
      <c r="E370" s="1"/>
      <c r="F370" s="1"/>
      <c r="G370" s="1"/>
      <c r="H370" s="1"/>
      <c r="I370" s="5">
        <v>29.2075</v>
      </c>
      <c r="J370" s="5">
        <v>15.037917699934</v>
      </c>
      <c r="K370" s="5">
        <v>10.24</v>
      </c>
      <c r="L370" s="1">
        <v>0.25</v>
      </c>
      <c r="M370" s="5">
        <v>21.11</v>
      </c>
      <c r="N370" s="1">
        <v>0.25</v>
      </c>
      <c r="O370" s="5">
        <v>37.82</v>
      </c>
      <c r="P370" s="1">
        <v>0.35</v>
      </c>
      <c r="Q370" s="5">
        <v>54.22</v>
      </c>
      <c r="R370" s="1">
        <v>0.15</v>
      </c>
      <c r="S370" s="1"/>
      <c r="T370" s="1"/>
      <c r="U370" s="1"/>
      <c r="V370" s="1"/>
      <c r="W370" s="1">
        <v>576</v>
      </c>
      <c r="X370" s="1">
        <v>7920</v>
      </c>
    </row>
    <row r="371" spans="1:24" customHeight="1" ht="12.75">
      <c r="A371" s="1" t="s">
        <v>881</v>
      </c>
      <c r="B371" s="7">
        <v>0.06</v>
      </c>
      <c r="C371" s="1">
        <v>2</v>
      </c>
      <c r="D371" s="1" t="s">
        <v>154</v>
      </c>
      <c r="E371" s="1"/>
      <c r="F371" s="1"/>
      <c r="G371" s="1"/>
      <c r="H371" s="1"/>
      <c r="I371" s="5">
        <v>28.108</v>
      </c>
      <c r="J371" s="5">
        <v>3.9149835248695</v>
      </c>
      <c r="K371" s="5">
        <v>23.17</v>
      </c>
      <c r="L371" s="1">
        <v>0.25</v>
      </c>
      <c r="M371" s="5">
        <v>26</v>
      </c>
      <c r="N371" s="1">
        <v>0.25</v>
      </c>
      <c r="O371" s="5">
        <v>30.35</v>
      </c>
      <c r="P371" s="1">
        <v>0.35</v>
      </c>
      <c r="Q371" s="5">
        <v>34.62</v>
      </c>
      <c r="R371" s="1">
        <v>0.15</v>
      </c>
      <c r="S371" s="1"/>
      <c r="T371" s="1"/>
      <c r="U371" s="1"/>
      <c r="V371" s="1"/>
      <c r="W371" s="1">
        <v>576</v>
      </c>
      <c r="X371" s="1">
        <v>7952</v>
      </c>
    </row>
    <row r="372" spans="1:24" customHeight="1" ht="12.75">
      <c r="A372" s="1" t="s">
        <v>882</v>
      </c>
      <c r="B372" s="7">
        <v>9.55</v>
      </c>
      <c r="C372" s="1">
        <v>2</v>
      </c>
      <c r="D372" s="1" t="s">
        <v>154</v>
      </c>
      <c r="E372" s="1"/>
      <c r="F372" s="1"/>
      <c r="G372" s="1"/>
      <c r="H372" s="1"/>
      <c r="I372" s="5">
        <v>26.6615</v>
      </c>
      <c r="J372" s="5">
        <v>7.4763495604473</v>
      </c>
      <c r="K372" s="5">
        <v>17.23</v>
      </c>
      <c r="L372" s="1">
        <v>0.25</v>
      </c>
      <c r="M372" s="5">
        <v>22.64</v>
      </c>
      <c r="N372" s="1">
        <v>0.25</v>
      </c>
      <c r="O372" s="5">
        <v>30.94</v>
      </c>
      <c r="P372" s="1">
        <v>0.35</v>
      </c>
      <c r="Q372" s="5">
        <v>39.1</v>
      </c>
      <c r="R372" s="1">
        <v>0.15</v>
      </c>
      <c r="S372" s="1"/>
      <c r="T372" s="1"/>
      <c r="U372" s="1"/>
      <c r="V372" s="1"/>
      <c r="W372" s="1">
        <v>576</v>
      </c>
      <c r="X372" s="1">
        <v>7984</v>
      </c>
    </row>
    <row r="373" spans="1:24" customHeight="1" ht="12.75">
      <c r="A373" s="1" t="s">
        <v>883</v>
      </c>
      <c r="B373" s="7">
        <v>10.47</v>
      </c>
      <c r="C373" s="1">
        <v>2</v>
      </c>
      <c r="D373" s="1" t="s">
        <v>154</v>
      </c>
      <c r="E373" s="1"/>
      <c r="F373" s="1"/>
      <c r="G373" s="1"/>
      <c r="H373" s="1"/>
      <c r="I373" s="5">
        <v>43.132</v>
      </c>
      <c r="J373" s="5">
        <v>11.536780140056</v>
      </c>
      <c r="K373" s="5">
        <v>28.58</v>
      </c>
      <c r="L373" s="1">
        <v>0.25</v>
      </c>
      <c r="M373" s="5">
        <v>36.92</v>
      </c>
      <c r="N373" s="1">
        <v>0.25</v>
      </c>
      <c r="O373" s="5">
        <v>49.74</v>
      </c>
      <c r="P373" s="1">
        <v>0.35</v>
      </c>
      <c r="Q373" s="5">
        <v>62.32</v>
      </c>
      <c r="R373" s="1">
        <v>0.15</v>
      </c>
      <c r="S373" s="1"/>
      <c r="T373" s="1"/>
      <c r="U373" s="1"/>
      <c r="V373" s="1"/>
      <c r="W373" s="1">
        <v>576</v>
      </c>
      <c r="X373" s="1">
        <v>8016</v>
      </c>
    </row>
    <row r="374" spans="1:24" customHeight="1" ht="12.75">
      <c r="A374" s="1" t="s">
        <v>884</v>
      </c>
      <c r="B374" s="7">
        <v>26.64</v>
      </c>
      <c r="C374" s="1">
        <v>2</v>
      </c>
      <c r="D374" s="1" t="s">
        <v>154</v>
      </c>
      <c r="E374" s="1"/>
      <c r="F374" s="1"/>
      <c r="G374" s="1"/>
      <c r="H374" s="1"/>
      <c r="I374" s="5">
        <v>24.572</v>
      </c>
      <c r="J374" s="5">
        <v>9.148875122112</v>
      </c>
      <c r="K374" s="5">
        <v>13.03</v>
      </c>
      <c r="L374" s="1">
        <v>0.25</v>
      </c>
      <c r="M374" s="5">
        <v>19.65</v>
      </c>
      <c r="N374" s="1">
        <v>0.25</v>
      </c>
      <c r="O374" s="5">
        <v>29.81</v>
      </c>
      <c r="P374" s="1">
        <v>0.35</v>
      </c>
      <c r="Q374" s="5">
        <v>39.79</v>
      </c>
      <c r="R374" s="1">
        <v>0.15</v>
      </c>
      <c r="S374" s="1"/>
      <c r="T374" s="1"/>
      <c r="U374" s="1"/>
      <c r="V374" s="1"/>
      <c r="W374" s="1">
        <v>576</v>
      </c>
      <c r="X374" s="1">
        <v>8048</v>
      </c>
    </row>
    <row r="375" spans="1:24" customHeight="1" ht="12.75">
      <c r="A375" s="1" t="s">
        <v>885</v>
      </c>
      <c r="B375" s="7">
        <v>9.45</v>
      </c>
      <c r="C375" s="1">
        <v>2</v>
      </c>
      <c r="D375" s="1" t="s">
        <v>154</v>
      </c>
      <c r="E375" s="1"/>
      <c r="F375" s="1"/>
      <c r="G375" s="1"/>
      <c r="H375" s="1"/>
      <c r="I375" s="5">
        <v>31.478</v>
      </c>
      <c r="J375" s="5">
        <v>12.032495418657</v>
      </c>
      <c r="K375" s="5">
        <v>16.3</v>
      </c>
      <c r="L375" s="1">
        <v>0.25</v>
      </c>
      <c r="M375" s="5">
        <v>25</v>
      </c>
      <c r="N375" s="1">
        <v>0.25</v>
      </c>
      <c r="O375" s="5">
        <v>38.37</v>
      </c>
      <c r="P375" s="1">
        <v>0.35</v>
      </c>
      <c r="Q375" s="5">
        <v>51.49</v>
      </c>
      <c r="R375" s="1">
        <v>0.15</v>
      </c>
      <c r="S375" s="1"/>
      <c r="T375" s="1"/>
      <c r="U375" s="1"/>
      <c r="V375" s="1"/>
      <c r="W375" s="1">
        <v>576</v>
      </c>
      <c r="X375" s="1">
        <v>8080</v>
      </c>
    </row>
    <row r="376" spans="1:24" customHeight="1" ht="12.75">
      <c r="A376" s="1" t="s">
        <v>886</v>
      </c>
      <c r="B376" s="7">
        <v>19.27</v>
      </c>
      <c r="C376" s="1">
        <v>2</v>
      </c>
      <c r="D376" s="1" t="s">
        <v>154</v>
      </c>
      <c r="E376" s="1"/>
      <c r="F376" s="1"/>
      <c r="G376" s="1"/>
      <c r="H376" s="1"/>
      <c r="I376" s="5">
        <v>27.779</v>
      </c>
      <c r="J376" s="5">
        <v>8.2609550900607</v>
      </c>
      <c r="K376" s="5">
        <v>17.36</v>
      </c>
      <c r="L376" s="1">
        <v>0.25</v>
      </c>
      <c r="M376" s="5">
        <v>23.33</v>
      </c>
      <c r="N376" s="1">
        <v>0.25</v>
      </c>
      <c r="O376" s="5">
        <v>32.51</v>
      </c>
      <c r="P376" s="1">
        <v>0.35</v>
      </c>
      <c r="Q376" s="5">
        <v>41.52</v>
      </c>
      <c r="R376" s="1">
        <v>0.15</v>
      </c>
      <c r="S376" s="1"/>
      <c r="T376" s="1"/>
      <c r="U376" s="1"/>
      <c r="V376" s="1"/>
      <c r="W376" s="1">
        <v>576</v>
      </c>
      <c r="X376" s="1">
        <v>8112</v>
      </c>
    </row>
    <row r="377" spans="1:24" customHeight="1" ht="12.75">
      <c r="A377" s="1" t="s">
        <v>887</v>
      </c>
      <c r="B377" s="7">
        <v>25.15</v>
      </c>
      <c r="C377" s="1">
        <v>2</v>
      </c>
      <c r="D377" s="1" t="s">
        <v>154</v>
      </c>
      <c r="E377" s="1"/>
      <c r="F377" s="1"/>
      <c r="G377" s="1"/>
      <c r="H377" s="1"/>
      <c r="I377" s="5">
        <v>26.7075</v>
      </c>
      <c r="J377" s="5">
        <v>4.3529666607958</v>
      </c>
      <c r="K377" s="5">
        <v>21.22</v>
      </c>
      <c r="L377" s="1">
        <v>0.25</v>
      </c>
      <c r="M377" s="5">
        <v>24.36</v>
      </c>
      <c r="N377" s="1">
        <v>0.25</v>
      </c>
      <c r="O377" s="5">
        <v>29.2</v>
      </c>
      <c r="P377" s="1">
        <v>0.35</v>
      </c>
      <c r="Q377" s="5">
        <v>33.95</v>
      </c>
      <c r="R377" s="1">
        <v>0.15</v>
      </c>
      <c r="S377" s="1"/>
      <c r="T377" s="1"/>
      <c r="U377" s="1"/>
      <c r="V377" s="1"/>
      <c r="W377" s="1">
        <v>576</v>
      </c>
      <c r="X377" s="1">
        <v>8144</v>
      </c>
    </row>
    <row r="378" spans="1:24" customHeight="1" ht="12.75">
      <c r="A378" s="1" t="s">
        <v>888</v>
      </c>
      <c r="B378" s="7">
        <v>40.11</v>
      </c>
      <c r="C378" s="1">
        <v>2</v>
      </c>
      <c r="D378" s="1" t="s">
        <v>154</v>
      </c>
      <c r="E378" s="1"/>
      <c r="F378" s="1"/>
      <c r="G378" s="1"/>
      <c r="H378" s="1"/>
      <c r="I378" s="5">
        <v>103.2195</v>
      </c>
      <c r="J378" s="5">
        <v>14.056634901355</v>
      </c>
      <c r="K378" s="5">
        <v>85.49</v>
      </c>
      <c r="L378" s="1">
        <v>0.25</v>
      </c>
      <c r="M378" s="5">
        <v>95.65</v>
      </c>
      <c r="N378" s="1">
        <v>0.25</v>
      </c>
      <c r="O378" s="5">
        <v>111.27</v>
      </c>
      <c r="P378" s="1">
        <v>0.35</v>
      </c>
      <c r="Q378" s="5">
        <v>126.6</v>
      </c>
      <c r="R378" s="1">
        <v>0.15</v>
      </c>
      <c r="S378" s="1"/>
      <c r="T378" s="1"/>
      <c r="U378" s="1"/>
      <c r="V378" s="1"/>
      <c r="W378" s="1">
        <v>576</v>
      </c>
      <c r="X378" s="1">
        <v>8176</v>
      </c>
    </row>
    <row r="379" spans="1:24" customHeight="1" ht="12.75">
      <c r="A379" s="1" t="s">
        <v>889</v>
      </c>
      <c r="B379" s="7">
        <v>124.74</v>
      </c>
      <c r="C379" s="1">
        <v>2</v>
      </c>
      <c r="D379" s="1" t="s">
        <v>154</v>
      </c>
      <c r="E379" s="1"/>
      <c r="F379" s="1"/>
      <c r="G379" s="1"/>
      <c r="H379" s="1"/>
      <c r="I379" s="5">
        <v>163.368</v>
      </c>
      <c r="J379" s="5">
        <v>6.0654246347638</v>
      </c>
      <c r="K379" s="5">
        <v>155.72</v>
      </c>
      <c r="L379" s="1">
        <v>0.25</v>
      </c>
      <c r="M379" s="5">
        <v>160.1</v>
      </c>
      <c r="N379" s="1">
        <v>0.25</v>
      </c>
      <c r="O379" s="5">
        <v>166.84</v>
      </c>
      <c r="P379" s="1">
        <v>0.35</v>
      </c>
      <c r="Q379" s="5">
        <v>173.46</v>
      </c>
      <c r="R379" s="1">
        <v>0.15</v>
      </c>
      <c r="S379" s="1"/>
      <c r="T379" s="1"/>
      <c r="U379" s="1"/>
      <c r="V379" s="1"/>
      <c r="W379" s="1">
        <v>576</v>
      </c>
      <c r="X379" s="1">
        <v>8208</v>
      </c>
    </row>
    <row r="380" spans="1:24" customHeight="1" ht="12.75">
      <c r="A380" s="1" t="s">
        <v>890</v>
      </c>
      <c r="B380" s="7">
        <v>53.41</v>
      </c>
      <c r="C380" s="1">
        <v>2</v>
      </c>
      <c r="D380" s="1" t="s">
        <v>154</v>
      </c>
      <c r="E380" s="1"/>
      <c r="F380" s="1"/>
      <c r="G380" s="1"/>
      <c r="H380" s="1"/>
      <c r="I380" s="5">
        <v>33.152</v>
      </c>
      <c r="J380" s="5">
        <v>9.4262721157412</v>
      </c>
      <c r="K380" s="5">
        <v>21.26</v>
      </c>
      <c r="L380" s="1">
        <v>0.25</v>
      </c>
      <c r="M380" s="5">
        <v>28.08</v>
      </c>
      <c r="N380" s="1">
        <v>0.25</v>
      </c>
      <c r="O380" s="5">
        <v>38.55</v>
      </c>
      <c r="P380" s="1">
        <v>0.35</v>
      </c>
      <c r="Q380" s="5">
        <v>48.83</v>
      </c>
      <c r="R380" s="1">
        <v>0.15</v>
      </c>
      <c r="S380" s="1"/>
      <c r="T380" s="1"/>
      <c r="U380" s="1"/>
      <c r="V380" s="1"/>
      <c r="W380" s="1">
        <v>576</v>
      </c>
      <c r="X380" s="1">
        <v>8240</v>
      </c>
    </row>
    <row r="381" spans="1:24" customHeight="1" ht="12.75">
      <c r="A381" s="1" t="s">
        <v>891</v>
      </c>
      <c r="B381" s="7">
        <v>34.99</v>
      </c>
      <c r="C381" s="1">
        <v>2</v>
      </c>
      <c r="D381" s="1" t="s">
        <v>154</v>
      </c>
      <c r="E381" s="1"/>
      <c r="F381" s="1"/>
      <c r="G381" s="1"/>
      <c r="H381" s="1"/>
      <c r="I381" s="5">
        <v>211.7905</v>
      </c>
      <c r="J381" s="5">
        <v>6.7167354235521</v>
      </c>
      <c r="K381" s="5">
        <v>203.32</v>
      </c>
      <c r="L381" s="1">
        <v>0.25</v>
      </c>
      <c r="M381" s="5">
        <v>208.17</v>
      </c>
      <c r="N381" s="1">
        <v>0.25</v>
      </c>
      <c r="O381" s="5">
        <v>215.64</v>
      </c>
      <c r="P381" s="1">
        <v>0.35</v>
      </c>
      <c r="Q381" s="5">
        <v>222.96</v>
      </c>
      <c r="R381" s="1">
        <v>0.15</v>
      </c>
      <c r="S381" s="1"/>
      <c r="T381" s="1"/>
      <c r="U381" s="1"/>
      <c r="V381" s="1"/>
      <c r="W381" s="1">
        <v>576</v>
      </c>
      <c r="X381" s="1">
        <v>8272</v>
      </c>
    </row>
    <row r="382" spans="1:24" customHeight="1" ht="12.75">
      <c r="A382" s="1" t="s">
        <v>892</v>
      </c>
      <c r="B382" s="7">
        <v>29.83</v>
      </c>
      <c r="C382" s="1">
        <v>2</v>
      </c>
      <c r="D382" s="1" t="s">
        <v>154</v>
      </c>
      <c r="E382" s="1"/>
      <c r="F382" s="1"/>
      <c r="G382" s="1"/>
      <c r="H382" s="1"/>
      <c r="I382" s="5">
        <v>58.223</v>
      </c>
      <c r="J382" s="5">
        <v>4.5142098976454</v>
      </c>
      <c r="K382" s="5">
        <v>52.53</v>
      </c>
      <c r="L382" s="1">
        <v>0.25</v>
      </c>
      <c r="M382" s="5">
        <v>55.79</v>
      </c>
      <c r="N382" s="1">
        <v>0.25</v>
      </c>
      <c r="O382" s="5">
        <v>60.81</v>
      </c>
      <c r="P382" s="1">
        <v>0.35</v>
      </c>
      <c r="Q382" s="5">
        <v>65.73</v>
      </c>
      <c r="R382" s="1">
        <v>0.15</v>
      </c>
      <c r="S382" s="1"/>
      <c r="T382" s="1"/>
      <c r="U382" s="1"/>
      <c r="V382" s="1"/>
      <c r="W382" s="1">
        <v>576</v>
      </c>
      <c r="X382" s="1">
        <v>8304</v>
      </c>
    </row>
    <row r="383" spans="1:24" customHeight="1" ht="12.75">
      <c r="A383" s="1" t="s">
        <v>893</v>
      </c>
      <c r="B383" s="7">
        <v>15.85</v>
      </c>
      <c r="C383" s="1">
        <v>2</v>
      </c>
      <c r="D383" s="1" t="s">
        <v>154</v>
      </c>
      <c r="E383" s="1"/>
      <c r="F383" s="1"/>
      <c r="G383" s="1"/>
      <c r="H383" s="1"/>
      <c r="I383" s="5">
        <v>30.956</v>
      </c>
      <c r="J383" s="5">
        <v>9.8026804497545</v>
      </c>
      <c r="K383" s="5">
        <v>18.59</v>
      </c>
      <c r="L383" s="1">
        <v>0.25</v>
      </c>
      <c r="M383" s="5">
        <v>25.68</v>
      </c>
      <c r="N383" s="1">
        <v>0.25</v>
      </c>
      <c r="O383" s="5">
        <v>36.57</v>
      </c>
      <c r="P383" s="1">
        <v>0.35</v>
      </c>
      <c r="Q383" s="5">
        <v>47.26</v>
      </c>
      <c r="R383" s="1">
        <v>0.15</v>
      </c>
      <c r="S383" s="1"/>
      <c r="T383" s="1"/>
      <c r="U383" s="1"/>
      <c r="V383" s="1"/>
      <c r="W383" s="1">
        <v>576</v>
      </c>
      <c r="X383" s="1">
        <v>8336</v>
      </c>
    </row>
    <row r="384" spans="1:24" customHeight="1" ht="12.75">
      <c r="A384" s="1" t="s">
        <v>894</v>
      </c>
      <c r="B384" s="7">
        <v>0.97</v>
      </c>
      <c r="C384" s="1">
        <v>2</v>
      </c>
      <c r="D384" s="1" t="s">
        <v>154</v>
      </c>
      <c r="E384" s="1"/>
      <c r="F384" s="1"/>
      <c r="G384" s="1"/>
      <c r="H384" s="1"/>
      <c r="I384" s="5">
        <v>59.0895</v>
      </c>
      <c r="J384" s="5">
        <v>11.074003104117</v>
      </c>
      <c r="K384" s="5">
        <v>45.12</v>
      </c>
      <c r="L384" s="1">
        <v>0.25</v>
      </c>
      <c r="M384" s="5">
        <v>53.13</v>
      </c>
      <c r="N384" s="1">
        <v>0.25</v>
      </c>
      <c r="O384" s="5">
        <v>65.43</v>
      </c>
      <c r="P384" s="1">
        <v>0.35</v>
      </c>
      <c r="Q384" s="5">
        <v>77.51</v>
      </c>
      <c r="R384" s="1">
        <v>0.15</v>
      </c>
      <c r="S384" s="1"/>
      <c r="T384" s="1"/>
      <c r="U384" s="1"/>
      <c r="V384" s="1"/>
      <c r="W384" s="1">
        <v>576</v>
      </c>
      <c r="X384" s="1">
        <v>8368</v>
      </c>
    </row>
    <row r="385" spans="1:24" customHeight="1" ht="12.75">
      <c r="A385" s="1" t="s">
        <v>895</v>
      </c>
      <c r="B385" s="7">
        <v>2.28</v>
      </c>
      <c r="C385" s="1">
        <v>2</v>
      </c>
      <c r="D385" s="1" t="s">
        <v>154</v>
      </c>
      <c r="E385" s="1"/>
      <c r="F385" s="1"/>
      <c r="G385" s="1"/>
      <c r="H385" s="1"/>
      <c r="I385" s="5">
        <v>39.358</v>
      </c>
      <c r="J385" s="5">
        <v>3.2713263365186</v>
      </c>
      <c r="K385" s="5">
        <v>35.23</v>
      </c>
      <c r="L385" s="1">
        <v>0.25</v>
      </c>
      <c r="M385" s="5">
        <v>37.6</v>
      </c>
      <c r="N385" s="1">
        <v>0.25</v>
      </c>
      <c r="O385" s="5">
        <v>41.23</v>
      </c>
      <c r="P385" s="1">
        <v>0.35</v>
      </c>
      <c r="Q385" s="5">
        <v>44.8</v>
      </c>
      <c r="R385" s="1">
        <v>0.15</v>
      </c>
      <c r="S385" s="1"/>
      <c r="T385" s="1"/>
      <c r="U385" s="1"/>
      <c r="V385" s="1"/>
      <c r="W385" s="1">
        <v>576</v>
      </c>
      <c r="X385" s="1">
        <v>8400</v>
      </c>
    </row>
    <row r="386" spans="1:24" customHeight="1" ht="12.75">
      <c r="A386" s="1" t="s">
        <v>896</v>
      </c>
      <c r="B386" s="7">
        <v>0.57</v>
      </c>
      <c r="C386" s="1">
        <v>2</v>
      </c>
      <c r="D386" s="1" t="s">
        <v>154</v>
      </c>
      <c r="E386" s="1"/>
      <c r="F386" s="1"/>
      <c r="G386" s="1"/>
      <c r="H386" s="1"/>
      <c r="I386" s="5">
        <v>39.835</v>
      </c>
      <c r="J386" s="5">
        <v>30.89902789733</v>
      </c>
      <c r="K386" s="5">
        <v>0.86</v>
      </c>
      <c r="L386" s="1">
        <v>0.25</v>
      </c>
      <c r="M386" s="5">
        <v>23.2</v>
      </c>
      <c r="N386" s="1">
        <v>0.25</v>
      </c>
      <c r="O386" s="5">
        <v>57.53</v>
      </c>
      <c r="P386" s="1">
        <v>0.35</v>
      </c>
      <c r="Q386" s="5">
        <v>91.23</v>
      </c>
      <c r="R386" s="1">
        <v>0.15</v>
      </c>
      <c r="S386" s="1"/>
      <c r="T386" s="1"/>
      <c r="U386" s="1"/>
      <c r="V386" s="1"/>
      <c r="W386" s="1">
        <v>576</v>
      </c>
      <c r="X386" s="1">
        <v>8432</v>
      </c>
    </row>
    <row r="387" spans="1:24" customHeight="1" ht="12.75">
      <c r="A387" s="1" t="s">
        <v>897</v>
      </c>
      <c r="B387" s="7">
        <v>0.68</v>
      </c>
      <c r="C387" s="1">
        <v>2</v>
      </c>
      <c r="D387" s="1" t="s">
        <v>154</v>
      </c>
      <c r="E387" s="1"/>
      <c r="F387" s="1"/>
      <c r="G387" s="1"/>
      <c r="H387" s="1"/>
      <c r="I387" s="5">
        <v>33.1425</v>
      </c>
      <c r="J387" s="5">
        <v>13.57556697711</v>
      </c>
      <c r="K387" s="5">
        <v>16.02</v>
      </c>
      <c r="L387" s="1">
        <v>0.25</v>
      </c>
      <c r="M387" s="5">
        <v>25.83</v>
      </c>
      <c r="N387" s="1">
        <v>0.25</v>
      </c>
      <c r="O387" s="5">
        <v>40.92</v>
      </c>
      <c r="P387" s="1">
        <v>0.35</v>
      </c>
      <c r="Q387" s="5">
        <v>55.72</v>
      </c>
      <c r="R387" s="1">
        <v>0.15</v>
      </c>
      <c r="S387" s="1"/>
      <c r="T387" s="1"/>
      <c r="U387" s="1"/>
      <c r="V387" s="1"/>
      <c r="W387" s="1">
        <v>576</v>
      </c>
      <c r="X387" s="1">
        <v>8528</v>
      </c>
    </row>
    <row r="388" spans="1:24" customHeight="1" ht="12.75">
      <c r="A388" s="1" t="s">
        <v>898</v>
      </c>
      <c r="B388" s="7">
        <v>19.86</v>
      </c>
      <c r="C388" s="1">
        <v>2</v>
      </c>
      <c r="D388" s="1" t="s">
        <v>154</v>
      </c>
      <c r="E388" s="1"/>
      <c r="F388" s="1"/>
      <c r="G388" s="1"/>
      <c r="H388" s="1"/>
      <c r="I388" s="5">
        <v>29.667</v>
      </c>
      <c r="J388" s="5">
        <v>2.0965211661226</v>
      </c>
      <c r="K388" s="5">
        <v>27.02</v>
      </c>
      <c r="L388" s="1">
        <v>0.25</v>
      </c>
      <c r="M388" s="5">
        <v>28.54</v>
      </c>
      <c r="N388" s="1">
        <v>0.25</v>
      </c>
      <c r="O388" s="5">
        <v>30.87</v>
      </c>
      <c r="P388" s="1">
        <v>0.35</v>
      </c>
      <c r="Q388" s="5">
        <v>33.15</v>
      </c>
      <c r="R388" s="1">
        <v>0.15</v>
      </c>
      <c r="S388" s="1"/>
      <c r="T388" s="1"/>
      <c r="U388" s="1"/>
      <c r="V388" s="1"/>
      <c r="W388" s="1">
        <v>576</v>
      </c>
      <c r="X388" s="1">
        <v>8560</v>
      </c>
    </row>
    <row r="389" spans="1:24" customHeight="1" ht="12.75">
      <c r="A389" s="1" t="s">
        <v>899</v>
      </c>
      <c r="B389" s="7">
        <v>6.81</v>
      </c>
      <c r="C389" s="1">
        <v>2</v>
      </c>
      <c r="D389" s="1" t="s">
        <v>154</v>
      </c>
      <c r="E389" s="1"/>
      <c r="F389" s="1"/>
      <c r="G389" s="1"/>
      <c r="H389" s="1"/>
      <c r="I389" s="5">
        <v>28.876</v>
      </c>
      <c r="J389" s="5">
        <v>11.269530779939</v>
      </c>
      <c r="K389" s="5">
        <v>14.66</v>
      </c>
      <c r="L389" s="1">
        <v>0.25</v>
      </c>
      <c r="M389" s="5">
        <v>22.81</v>
      </c>
      <c r="N389" s="1">
        <v>0.25</v>
      </c>
      <c r="O389" s="5">
        <v>35.33</v>
      </c>
      <c r="P389" s="1">
        <v>0.35</v>
      </c>
      <c r="Q389" s="5">
        <v>47.62</v>
      </c>
      <c r="R389" s="1">
        <v>0.15</v>
      </c>
      <c r="S389" s="1"/>
      <c r="T389" s="1"/>
      <c r="U389" s="1"/>
      <c r="V389" s="1"/>
      <c r="W389" s="1">
        <v>576</v>
      </c>
      <c r="X389" s="1">
        <v>8592</v>
      </c>
    </row>
    <row r="390" spans="1:24" customHeight="1" ht="12.75">
      <c r="A390" s="1" t="s">
        <v>900</v>
      </c>
      <c r="B390" s="7">
        <v>16.38</v>
      </c>
      <c r="C390" s="1">
        <v>2</v>
      </c>
      <c r="D390" s="1" t="s">
        <v>154</v>
      </c>
      <c r="E390" s="1"/>
      <c r="F390" s="1"/>
      <c r="G390" s="1"/>
      <c r="H390" s="1"/>
      <c r="I390" s="5">
        <v>27.82</v>
      </c>
      <c r="J390" s="5">
        <v>4.0832217671834</v>
      </c>
      <c r="K390" s="5">
        <v>22.67</v>
      </c>
      <c r="L390" s="1">
        <v>0.25</v>
      </c>
      <c r="M390" s="5">
        <v>25.62</v>
      </c>
      <c r="N390" s="1">
        <v>0.25</v>
      </c>
      <c r="O390" s="5">
        <v>30.16</v>
      </c>
      <c r="P390" s="1">
        <v>0.35</v>
      </c>
      <c r="Q390" s="5">
        <v>34.61</v>
      </c>
      <c r="R390" s="1">
        <v>0.15</v>
      </c>
      <c r="S390" s="1"/>
      <c r="T390" s="1"/>
      <c r="U390" s="1"/>
      <c r="V390" s="1"/>
      <c r="W390" s="1">
        <v>576</v>
      </c>
      <c r="X390" s="1">
        <v>8624</v>
      </c>
    </row>
    <row r="391" spans="1:24" customHeight="1" ht="12.75">
      <c r="A391" s="1" t="s">
        <v>901</v>
      </c>
      <c r="B391" s="7">
        <v>19.12</v>
      </c>
      <c r="C391" s="1">
        <v>2</v>
      </c>
      <c r="D391" s="1" t="s">
        <v>154</v>
      </c>
      <c r="E391" s="1"/>
      <c r="F391" s="1"/>
      <c r="G391" s="1"/>
      <c r="H391" s="1"/>
      <c r="I391" s="5">
        <v>26.6235</v>
      </c>
      <c r="J391" s="5">
        <v>2.3809121676366</v>
      </c>
      <c r="K391" s="5">
        <v>23.62</v>
      </c>
      <c r="L391" s="1">
        <v>0.25</v>
      </c>
      <c r="M391" s="5">
        <v>25.34</v>
      </c>
      <c r="N391" s="1">
        <v>0.25</v>
      </c>
      <c r="O391" s="5">
        <v>27.99</v>
      </c>
      <c r="P391" s="1">
        <v>0.35</v>
      </c>
      <c r="Q391" s="5">
        <v>30.58</v>
      </c>
      <c r="R391" s="1">
        <v>0.15</v>
      </c>
      <c r="S391" s="1"/>
      <c r="T391" s="1"/>
      <c r="U391" s="1"/>
      <c r="V391" s="1"/>
      <c r="W391" s="1">
        <v>576</v>
      </c>
      <c r="X391" s="1">
        <v>8656</v>
      </c>
    </row>
    <row r="392" spans="1:24" customHeight="1" ht="12.75">
      <c r="A392" s="1" t="s">
        <v>902</v>
      </c>
      <c r="B392" s="7">
        <v>34.94</v>
      </c>
      <c r="C392" s="1">
        <v>2</v>
      </c>
      <c r="D392" s="1" t="s">
        <v>154</v>
      </c>
      <c r="E392" s="1"/>
      <c r="F392" s="1"/>
      <c r="G392" s="1"/>
      <c r="H392" s="1"/>
      <c r="I392" s="5">
        <v>33.237</v>
      </c>
      <c r="J392" s="5">
        <v>11.998211575064</v>
      </c>
      <c r="K392" s="5">
        <v>18.1</v>
      </c>
      <c r="L392" s="1">
        <v>0.25</v>
      </c>
      <c r="M392" s="5">
        <v>26.78</v>
      </c>
      <c r="N392" s="1">
        <v>0.25</v>
      </c>
      <c r="O392" s="5">
        <v>40.11</v>
      </c>
      <c r="P392" s="1">
        <v>0.35</v>
      </c>
      <c r="Q392" s="5">
        <v>53.19</v>
      </c>
      <c r="R392" s="1">
        <v>0.15</v>
      </c>
      <c r="S392" s="1"/>
      <c r="T392" s="1"/>
      <c r="U392" s="1"/>
      <c r="V392" s="1"/>
      <c r="W392" s="1">
        <v>576</v>
      </c>
      <c r="X392" s="1">
        <v>8784</v>
      </c>
    </row>
    <row r="393" spans="1:24" customHeight="1" ht="12.75">
      <c r="A393" s="1" t="s">
        <v>903</v>
      </c>
      <c r="B393" s="7">
        <v>0.45</v>
      </c>
      <c r="C393" s="1">
        <v>1</v>
      </c>
      <c r="D393" s="1" t="s">
        <v>154</v>
      </c>
      <c r="E393" s="1"/>
      <c r="F393" s="1"/>
      <c r="G393" s="1"/>
      <c r="H393" s="1"/>
      <c r="I393" s="5">
        <v>33.7155</v>
      </c>
      <c r="J393" s="5">
        <v>10.420197922784</v>
      </c>
      <c r="K393" s="5">
        <v>20.57</v>
      </c>
      <c r="L393" s="1">
        <v>0.25</v>
      </c>
      <c r="M393" s="5">
        <v>28.11</v>
      </c>
      <c r="N393" s="1">
        <v>0.25</v>
      </c>
      <c r="O393" s="5">
        <v>39.68</v>
      </c>
      <c r="P393" s="1">
        <v>0.35</v>
      </c>
      <c r="Q393" s="5">
        <v>51.05</v>
      </c>
      <c r="R393" s="1">
        <v>0.15</v>
      </c>
      <c r="S393" s="1"/>
      <c r="T393" s="1"/>
      <c r="U393" s="1"/>
      <c r="V393" s="1"/>
      <c r="W393" s="1">
        <v>736</v>
      </c>
      <c r="X393" s="1">
        <v>544</v>
      </c>
    </row>
    <row r="394" spans="1:24" customHeight="1" ht="12.75">
      <c r="A394" s="1" t="s">
        <v>904</v>
      </c>
      <c r="B394" s="7">
        <v>23.28</v>
      </c>
      <c r="C394" s="1">
        <v>1</v>
      </c>
      <c r="D394" s="1" t="s">
        <v>154</v>
      </c>
      <c r="E394" s="1"/>
      <c r="F394" s="1"/>
      <c r="G394" s="1"/>
      <c r="H394" s="1"/>
      <c r="I394" s="5">
        <v>29.7775</v>
      </c>
      <c r="J394" s="5">
        <v>3.1145816332214</v>
      </c>
      <c r="K394" s="5">
        <v>25.85</v>
      </c>
      <c r="L394" s="1">
        <v>0.25</v>
      </c>
      <c r="M394" s="5">
        <v>28.1</v>
      </c>
      <c r="N394" s="1">
        <v>0.25</v>
      </c>
      <c r="O394" s="5">
        <v>31.56</v>
      </c>
      <c r="P394" s="1">
        <v>0.35</v>
      </c>
      <c r="Q394" s="5">
        <v>34.96</v>
      </c>
      <c r="R394" s="1">
        <v>0.15</v>
      </c>
      <c r="S394" s="1"/>
      <c r="T394" s="1"/>
      <c r="U394" s="1"/>
      <c r="V394" s="1"/>
      <c r="W394" s="1">
        <v>736</v>
      </c>
      <c r="X394" s="1">
        <v>576</v>
      </c>
    </row>
    <row r="395" spans="1:24" customHeight="1" ht="12.75">
      <c r="A395" s="1" t="s">
        <v>905</v>
      </c>
      <c r="B395" s="7">
        <v>191.84</v>
      </c>
      <c r="C395" s="1">
        <v>1</v>
      </c>
      <c r="D395" s="1" t="s">
        <v>154</v>
      </c>
      <c r="E395" s="1"/>
      <c r="F395" s="1"/>
      <c r="G395" s="1"/>
      <c r="H395" s="1"/>
      <c r="I395" s="5">
        <v>31.7875</v>
      </c>
      <c r="J395" s="5">
        <v>4.7699652776514</v>
      </c>
      <c r="K395" s="5">
        <v>25.77</v>
      </c>
      <c r="L395" s="1">
        <v>0.25</v>
      </c>
      <c r="M395" s="5">
        <v>29.22</v>
      </c>
      <c r="N395" s="1">
        <v>0.25</v>
      </c>
      <c r="O395" s="5">
        <v>34.52</v>
      </c>
      <c r="P395" s="1">
        <v>0.35</v>
      </c>
      <c r="Q395" s="5">
        <v>39.72</v>
      </c>
      <c r="R395" s="1">
        <v>0.15</v>
      </c>
      <c r="S395" s="1"/>
      <c r="T395" s="1"/>
      <c r="U395" s="1"/>
      <c r="V395" s="1"/>
      <c r="W395" s="1">
        <v>736</v>
      </c>
      <c r="X395" s="1">
        <v>608</v>
      </c>
    </row>
    <row r="396" spans="1:24" customHeight="1" ht="12.75">
      <c r="A396" s="1" t="s">
        <v>906</v>
      </c>
      <c r="B396" s="7">
        <v>181.48</v>
      </c>
      <c r="C396" s="1">
        <v>1</v>
      </c>
      <c r="D396" s="1" t="s">
        <v>154</v>
      </c>
      <c r="E396" s="1"/>
      <c r="F396" s="1"/>
      <c r="G396" s="1"/>
      <c r="H396" s="1"/>
      <c r="I396" s="5">
        <v>29.5775</v>
      </c>
      <c r="J396" s="5">
        <v>4.9476932756589</v>
      </c>
      <c r="K396" s="5">
        <v>23.34</v>
      </c>
      <c r="L396" s="1">
        <v>0.25</v>
      </c>
      <c r="M396" s="5">
        <v>26.91</v>
      </c>
      <c r="N396" s="1">
        <v>0.25</v>
      </c>
      <c r="O396" s="5">
        <v>32.41</v>
      </c>
      <c r="P396" s="1">
        <v>0.35</v>
      </c>
      <c r="Q396" s="5">
        <v>37.81</v>
      </c>
      <c r="R396" s="1">
        <v>0.15</v>
      </c>
      <c r="S396" s="1"/>
      <c r="T396" s="1"/>
      <c r="U396" s="1"/>
      <c r="V396" s="1"/>
      <c r="W396" s="1">
        <v>736</v>
      </c>
      <c r="X396" s="1">
        <v>640</v>
      </c>
    </row>
    <row r="397" spans="1:24" customHeight="1" ht="12.75">
      <c r="A397" s="1" t="s">
        <v>907</v>
      </c>
      <c r="B397" s="7">
        <v>1446.33</v>
      </c>
      <c r="C397" s="1">
        <v>1</v>
      </c>
      <c r="D397" s="1" t="s">
        <v>154</v>
      </c>
      <c r="E397" s="1"/>
      <c r="F397" s="1"/>
      <c r="G397" s="1"/>
      <c r="H397" s="1"/>
      <c r="I397" s="5">
        <v>34.951</v>
      </c>
      <c r="J397" s="5">
        <v>5.7728900041487</v>
      </c>
      <c r="K397" s="5">
        <v>27.67</v>
      </c>
      <c r="L397" s="1">
        <v>0.25</v>
      </c>
      <c r="M397" s="5">
        <v>31.84</v>
      </c>
      <c r="N397" s="1">
        <v>0.25</v>
      </c>
      <c r="O397" s="5">
        <v>38.26</v>
      </c>
      <c r="P397" s="1">
        <v>0.35</v>
      </c>
      <c r="Q397" s="5">
        <v>44.55</v>
      </c>
      <c r="R397" s="1">
        <v>0.15</v>
      </c>
      <c r="S397" s="1"/>
      <c r="T397" s="1"/>
      <c r="U397" s="1"/>
      <c r="V397" s="1"/>
      <c r="W397" s="1">
        <v>736</v>
      </c>
      <c r="X397" s="1">
        <v>672</v>
      </c>
    </row>
    <row r="398" spans="1:24" customHeight="1" ht="12.75">
      <c r="A398" s="1" t="s">
        <v>908</v>
      </c>
      <c r="B398" s="7">
        <v>215.04</v>
      </c>
      <c r="C398" s="1">
        <v>1</v>
      </c>
      <c r="D398" s="1" t="s">
        <v>154</v>
      </c>
      <c r="E398" s="1"/>
      <c r="F398" s="1"/>
      <c r="G398" s="1"/>
      <c r="H398" s="1"/>
      <c r="I398" s="5">
        <v>34.5005</v>
      </c>
      <c r="J398" s="5">
        <v>4.051432431869</v>
      </c>
      <c r="K398" s="5">
        <v>29.39</v>
      </c>
      <c r="L398" s="1">
        <v>0.25</v>
      </c>
      <c r="M398" s="5">
        <v>32.32</v>
      </c>
      <c r="N398" s="1">
        <v>0.25</v>
      </c>
      <c r="O398" s="5">
        <v>36.82</v>
      </c>
      <c r="P398" s="1">
        <v>0.35</v>
      </c>
      <c r="Q398" s="5">
        <v>41.24</v>
      </c>
      <c r="R398" s="1">
        <v>0.15</v>
      </c>
      <c r="S398" s="1"/>
      <c r="T398" s="1"/>
      <c r="U398" s="1"/>
      <c r="V398" s="1"/>
      <c r="W398" s="1">
        <v>736</v>
      </c>
      <c r="X398" s="1">
        <v>704</v>
      </c>
    </row>
    <row r="399" spans="1:24" customHeight="1" ht="12.75">
      <c r="A399" s="1" t="s">
        <v>909</v>
      </c>
      <c r="B399" s="7">
        <v>4.93</v>
      </c>
      <c r="C399" s="1">
        <v>1</v>
      </c>
      <c r="D399" s="1" t="s">
        <v>154</v>
      </c>
      <c r="E399" s="1"/>
      <c r="F399" s="1"/>
      <c r="G399" s="1"/>
      <c r="H399" s="1"/>
      <c r="I399" s="5">
        <v>32.5605</v>
      </c>
      <c r="J399" s="5">
        <v>7.8083259889684</v>
      </c>
      <c r="K399" s="5">
        <v>22.71</v>
      </c>
      <c r="L399" s="1">
        <v>0.25</v>
      </c>
      <c r="M399" s="5">
        <v>28.36</v>
      </c>
      <c r="N399" s="1">
        <v>0.25</v>
      </c>
      <c r="O399" s="5">
        <v>37.03</v>
      </c>
      <c r="P399" s="1">
        <v>0.35</v>
      </c>
      <c r="Q399" s="5">
        <v>45.55</v>
      </c>
      <c r="R399" s="1">
        <v>0.15</v>
      </c>
      <c r="S399" s="1"/>
      <c r="T399" s="1"/>
      <c r="U399" s="1"/>
      <c r="V399" s="1"/>
      <c r="W399" s="1">
        <v>736</v>
      </c>
      <c r="X399" s="1">
        <v>736</v>
      </c>
    </row>
    <row r="400" spans="1:24" customHeight="1" ht="12.75">
      <c r="A400" s="1" t="s">
        <v>910</v>
      </c>
      <c r="B400" s="7">
        <v>15.15</v>
      </c>
      <c r="C400" s="1">
        <v>1</v>
      </c>
      <c r="D400" s="1" t="s">
        <v>154</v>
      </c>
      <c r="E400" s="1"/>
      <c r="F400" s="1"/>
      <c r="G400" s="1"/>
      <c r="H400" s="1"/>
      <c r="I400" s="5">
        <v>30.6895</v>
      </c>
      <c r="J400" s="5">
        <v>3.5602169526589</v>
      </c>
      <c r="K400" s="5">
        <v>26.2</v>
      </c>
      <c r="L400" s="1">
        <v>0.25</v>
      </c>
      <c r="M400" s="5">
        <v>28.77</v>
      </c>
      <c r="N400" s="1">
        <v>0.25</v>
      </c>
      <c r="O400" s="5">
        <v>32.73</v>
      </c>
      <c r="P400" s="1">
        <v>0.35</v>
      </c>
      <c r="Q400" s="5">
        <v>36.61</v>
      </c>
      <c r="R400" s="1">
        <v>0.15</v>
      </c>
      <c r="S400" s="1"/>
      <c r="T400" s="1"/>
      <c r="U400" s="1"/>
      <c r="V400" s="1"/>
      <c r="W400" s="1">
        <v>736</v>
      </c>
      <c r="X400" s="1">
        <v>768</v>
      </c>
    </row>
    <row r="401" spans="1:24" customHeight="1" ht="12.75">
      <c r="A401" s="1" t="s">
        <v>911</v>
      </c>
      <c r="B401" s="7">
        <v>163.74</v>
      </c>
      <c r="C401" s="1">
        <v>1</v>
      </c>
      <c r="D401" s="1" t="s">
        <v>154</v>
      </c>
      <c r="E401" s="1"/>
      <c r="F401" s="1"/>
      <c r="G401" s="1"/>
      <c r="H401" s="1"/>
      <c r="I401" s="5">
        <v>39.1995</v>
      </c>
      <c r="J401" s="5">
        <v>7.5945068799758</v>
      </c>
      <c r="K401" s="5">
        <v>29.62</v>
      </c>
      <c r="L401" s="1">
        <v>0.25</v>
      </c>
      <c r="M401" s="5">
        <v>35.11</v>
      </c>
      <c r="N401" s="1">
        <v>0.25</v>
      </c>
      <c r="O401" s="5">
        <v>43.55</v>
      </c>
      <c r="P401" s="1">
        <v>0.35</v>
      </c>
      <c r="Q401" s="5">
        <v>51.83</v>
      </c>
      <c r="R401" s="1">
        <v>0.15</v>
      </c>
      <c r="S401" s="1"/>
      <c r="T401" s="1"/>
      <c r="U401" s="1"/>
      <c r="V401" s="1"/>
      <c r="W401" s="1">
        <v>736</v>
      </c>
      <c r="X401" s="1">
        <v>800</v>
      </c>
    </row>
    <row r="402" spans="1:24" customHeight="1" ht="12.75">
      <c r="A402" s="1" t="s">
        <v>912</v>
      </c>
      <c r="B402" s="7">
        <v>8.74</v>
      </c>
      <c r="C402" s="1">
        <v>1</v>
      </c>
      <c r="D402" s="1" t="s">
        <v>154</v>
      </c>
      <c r="E402" s="1"/>
      <c r="F402" s="1"/>
      <c r="G402" s="1"/>
      <c r="H402" s="1"/>
      <c r="I402" s="5">
        <v>27.33</v>
      </c>
      <c r="J402" s="5">
        <v>11.279678630174</v>
      </c>
      <c r="K402" s="5">
        <v>13.1</v>
      </c>
      <c r="L402" s="1">
        <v>0.25</v>
      </c>
      <c r="M402" s="5">
        <v>21.26</v>
      </c>
      <c r="N402" s="1">
        <v>0.25</v>
      </c>
      <c r="O402" s="5">
        <v>33.79</v>
      </c>
      <c r="P402" s="1">
        <v>0.35</v>
      </c>
      <c r="Q402" s="5">
        <v>46.09</v>
      </c>
      <c r="R402" s="1">
        <v>0.15</v>
      </c>
      <c r="S402" s="1"/>
      <c r="T402" s="1"/>
      <c r="U402" s="1"/>
      <c r="V402" s="1"/>
      <c r="W402" s="1">
        <v>736</v>
      </c>
      <c r="X402" s="1">
        <v>832</v>
      </c>
    </row>
    <row r="403" spans="1:24" customHeight="1" ht="12.75">
      <c r="A403" s="1" t="s">
        <v>913</v>
      </c>
      <c r="B403" s="7">
        <v>127.4</v>
      </c>
      <c r="C403" s="1">
        <v>1</v>
      </c>
      <c r="D403" s="1" t="s">
        <v>154</v>
      </c>
      <c r="E403" s="1"/>
      <c r="F403" s="1"/>
      <c r="G403" s="1"/>
      <c r="H403" s="1"/>
      <c r="I403" s="5">
        <v>39.8865</v>
      </c>
      <c r="J403" s="5">
        <v>6.5198614057356</v>
      </c>
      <c r="K403" s="5">
        <v>31.66</v>
      </c>
      <c r="L403" s="1">
        <v>0.25</v>
      </c>
      <c r="M403" s="5">
        <v>36.38</v>
      </c>
      <c r="N403" s="1">
        <v>0.25</v>
      </c>
      <c r="O403" s="5">
        <v>43.62</v>
      </c>
      <c r="P403" s="1">
        <v>0.35</v>
      </c>
      <c r="Q403" s="5">
        <v>50.73</v>
      </c>
      <c r="R403" s="1">
        <v>0.15</v>
      </c>
      <c r="S403" s="1"/>
      <c r="T403" s="1"/>
      <c r="U403" s="1"/>
      <c r="V403" s="1"/>
      <c r="W403" s="1">
        <v>736</v>
      </c>
      <c r="X403" s="1">
        <v>864</v>
      </c>
    </row>
    <row r="404" spans="1:24" customHeight="1" ht="12.75">
      <c r="A404" s="1" t="s">
        <v>914</v>
      </c>
      <c r="B404" s="7">
        <v>194.05</v>
      </c>
      <c r="C404" s="1">
        <v>1</v>
      </c>
      <c r="D404" s="1" t="s">
        <v>154</v>
      </c>
      <c r="E404" s="1"/>
      <c r="F404" s="1"/>
      <c r="G404" s="1"/>
      <c r="H404" s="1"/>
      <c r="I404" s="5">
        <v>34.202</v>
      </c>
      <c r="J404" s="5">
        <v>9.2377386843318</v>
      </c>
      <c r="K404" s="5">
        <v>22.55</v>
      </c>
      <c r="L404" s="1">
        <v>0.25</v>
      </c>
      <c r="M404" s="5">
        <v>29.23</v>
      </c>
      <c r="N404" s="1">
        <v>0.25</v>
      </c>
      <c r="O404" s="5">
        <v>39.49</v>
      </c>
      <c r="P404" s="1">
        <v>0.35</v>
      </c>
      <c r="Q404" s="5">
        <v>49.57</v>
      </c>
      <c r="R404" s="1">
        <v>0.15</v>
      </c>
      <c r="S404" s="1"/>
      <c r="T404" s="1"/>
      <c r="U404" s="1"/>
      <c r="V404" s="1"/>
      <c r="W404" s="1">
        <v>736</v>
      </c>
      <c r="X404" s="1">
        <v>896</v>
      </c>
    </row>
    <row r="405" spans="1:24" customHeight="1" ht="12.75">
      <c r="A405" s="1" t="s">
        <v>915</v>
      </c>
      <c r="B405" s="7">
        <v>221.31</v>
      </c>
      <c r="C405" s="1">
        <v>1</v>
      </c>
      <c r="D405" s="1" t="s">
        <v>154</v>
      </c>
      <c r="E405" s="1"/>
      <c r="F405" s="1"/>
      <c r="G405" s="1"/>
      <c r="H405" s="1"/>
      <c r="I405" s="5">
        <v>32.9775</v>
      </c>
      <c r="J405" s="5">
        <v>9.1705162749978</v>
      </c>
      <c r="K405" s="5">
        <v>21.41</v>
      </c>
      <c r="L405" s="1">
        <v>0.25</v>
      </c>
      <c r="M405" s="5">
        <v>28.04</v>
      </c>
      <c r="N405" s="1">
        <v>0.25</v>
      </c>
      <c r="O405" s="5">
        <v>38.23</v>
      </c>
      <c r="P405" s="1">
        <v>0.35</v>
      </c>
      <c r="Q405" s="5">
        <v>48.23</v>
      </c>
      <c r="R405" s="1">
        <v>0.15</v>
      </c>
      <c r="S405" s="1"/>
      <c r="T405" s="1"/>
      <c r="U405" s="1"/>
      <c r="V405" s="1"/>
      <c r="W405" s="1">
        <v>736</v>
      </c>
      <c r="X405" s="1">
        <v>928</v>
      </c>
    </row>
    <row r="406" spans="1:24" customHeight="1" ht="12.75">
      <c r="A406" s="1" t="s">
        <v>916</v>
      </c>
      <c r="B406" s="7">
        <v>55.63</v>
      </c>
      <c r="C406" s="1">
        <v>1</v>
      </c>
      <c r="D406" s="1" t="s">
        <v>154</v>
      </c>
      <c r="E406" s="1"/>
      <c r="F406" s="1"/>
      <c r="G406" s="1"/>
      <c r="H406" s="1"/>
      <c r="I406" s="5">
        <v>91.5475</v>
      </c>
      <c r="J406" s="5">
        <v>6.7826114992678</v>
      </c>
      <c r="K406" s="5">
        <v>82.99</v>
      </c>
      <c r="L406" s="1">
        <v>0.25</v>
      </c>
      <c r="M406" s="5">
        <v>87.9</v>
      </c>
      <c r="N406" s="1">
        <v>0.25</v>
      </c>
      <c r="O406" s="5">
        <v>95.43</v>
      </c>
      <c r="P406" s="1">
        <v>0.35</v>
      </c>
      <c r="Q406" s="5">
        <v>102.83</v>
      </c>
      <c r="R406" s="1">
        <v>0.15</v>
      </c>
      <c r="S406" s="1"/>
      <c r="T406" s="1"/>
      <c r="U406" s="1"/>
      <c r="V406" s="1"/>
      <c r="W406" s="1">
        <v>736</v>
      </c>
      <c r="X406" s="1">
        <v>960</v>
      </c>
    </row>
    <row r="407" spans="1:24" customHeight="1" ht="12.75">
      <c r="A407" s="1" t="s">
        <v>917</v>
      </c>
      <c r="B407" s="7">
        <v>0.09</v>
      </c>
      <c r="C407" s="1">
        <v>1</v>
      </c>
      <c r="D407" s="1" t="s">
        <v>154</v>
      </c>
      <c r="E407" s="1"/>
      <c r="F407" s="1"/>
      <c r="G407" s="1"/>
      <c r="H407" s="1"/>
      <c r="I407" s="5">
        <v>34.729</v>
      </c>
      <c r="J407" s="5">
        <v>32.550686613342</v>
      </c>
      <c r="K407" s="5">
        <v>0.0</v>
      </c>
      <c r="L407" s="1">
        <v>0.25</v>
      </c>
      <c r="M407" s="5">
        <v>10.43</v>
      </c>
      <c r="N407" s="1">
        <v>0.25</v>
      </c>
      <c r="O407" s="5">
        <v>52</v>
      </c>
      <c r="P407" s="1">
        <v>0.35</v>
      </c>
      <c r="Q407" s="5">
        <v>92.81</v>
      </c>
      <c r="R407" s="1">
        <v>0.15</v>
      </c>
      <c r="S407" s="1"/>
      <c r="T407" s="1"/>
      <c r="U407" s="1"/>
      <c r="V407" s="1"/>
      <c r="W407" s="1">
        <v>736</v>
      </c>
      <c r="X407" s="1">
        <v>992</v>
      </c>
    </row>
    <row r="408" spans="1:24" customHeight="1" ht="12.75">
      <c r="A408" s="1" t="s">
        <v>918</v>
      </c>
      <c r="B408" s="7">
        <v>1.38</v>
      </c>
      <c r="C408" s="1">
        <v>1</v>
      </c>
      <c r="D408" s="1" t="s">
        <v>154</v>
      </c>
      <c r="E408" s="1"/>
      <c r="F408" s="1"/>
      <c r="G408" s="1"/>
      <c r="H408" s="1"/>
      <c r="I408" s="5">
        <v>40.0655</v>
      </c>
      <c r="J408" s="5">
        <v>13.591362873163</v>
      </c>
      <c r="K408" s="5">
        <v>22.92</v>
      </c>
      <c r="L408" s="1">
        <v>0.25</v>
      </c>
      <c r="M408" s="5">
        <v>32.75</v>
      </c>
      <c r="N408" s="1">
        <v>0.25</v>
      </c>
      <c r="O408" s="5">
        <v>47.85</v>
      </c>
      <c r="P408" s="1">
        <v>0.35</v>
      </c>
      <c r="Q408" s="5">
        <v>62.67</v>
      </c>
      <c r="R408" s="1">
        <v>0.15</v>
      </c>
      <c r="S408" s="1"/>
      <c r="T408" s="1"/>
      <c r="U408" s="1"/>
      <c r="V408" s="1"/>
      <c r="W408" s="1">
        <v>736</v>
      </c>
      <c r="X408" s="1">
        <v>1024</v>
      </c>
    </row>
    <row r="409" spans="1:24" customHeight="1" ht="12.75">
      <c r="A409" s="1" t="s">
        <v>919</v>
      </c>
      <c r="B409" s="7">
        <v>1.55</v>
      </c>
      <c r="C409" s="1">
        <v>1</v>
      </c>
      <c r="D409" s="1" t="s">
        <v>154</v>
      </c>
      <c r="E409" s="1"/>
      <c r="F409" s="1"/>
      <c r="G409" s="1"/>
      <c r="H409" s="1"/>
      <c r="I409" s="5">
        <v>53.978</v>
      </c>
      <c r="J409" s="5">
        <v>10.694441359884</v>
      </c>
      <c r="K409" s="5">
        <v>40.49</v>
      </c>
      <c r="L409" s="1">
        <v>0.25</v>
      </c>
      <c r="M409" s="5">
        <v>48.22</v>
      </c>
      <c r="N409" s="1">
        <v>0.25</v>
      </c>
      <c r="O409" s="5">
        <v>60.1</v>
      </c>
      <c r="P409" s="1">
        <v>0.35</v>
      </c>
      <c r="Q409" s="5">
        <v>71.77</v>
      </c>
      <c r="R409" s="1">
        <v>0.15</v>
      </c>
      <c r="S409" s="1"/>
      <c r="T409" s="1"/>
      <c r="U409" s="1"/>
      <c r="V409" s="1"/>
      <c r="W409" s="1">
        <v>736</v>
      </c>
      <c r="X409" s="1">
        <v>1056</v>
      </c>
    </row>
    <row r="410" spans="1:24" customHeight="1" ht="12.75">
      <c r="A410" s="1" t="s">
        <v>920</v>
      </c>
      <c r="B410" s="7">
        <v>1.25</v>
      </c>
      <c r="C410" s="1">
        <v>1</v>
      </c>
      <c r="D410" s="1" t="s">
        <v>154</v>
      </c>
      <c r="E410" s="1"/>
      <c r="F410" s="1"/>
      <c r="G410" s="1"/>
      <c r="H410" s="1"/>
      <c r="I410" s="5">
        <v>41.214</v>
      </c>
      <c r="J410" s="5">
        <v>2.9927803126858</v>
      </c>
      <c r="K410" s="5">
        <v>37.44</v>
      </c>
      <c r="L410" s="1">
        <v>0.25</v>
      </c>
      <c r="M410" s="5">
        <v>39.6</v>
      </c>
      <c r="N410" s="1">
        <v>0.25</v>
      </c>
      <c r="O410" s="5">
        <v>42.93</v>
      </c>
      <c r="P410" s="1">
        <v>0.35</v>
      </c>
      <c r="Q410" s="5">
        <v>46.19</v>
      </c>
      <c r="R410" s="1">
        <v>0.15</v>
      </c>
      <c r="S410" s="1"/>
      <c r="T410" s="1"/>
      <c r="U410" s="1"/>
      <c r="V410" s="1"/>
      <c r="W410" s="1">
        <v>736</v>
      </c>
      <c r="X410" s="1">
        <v>1088</v>
      </c>
    </row>
    <row r="411" spans="1:24" customHeight="1" ht="12.75">
      <c r="A411" s="1" t="s">
        <v>921</v>
      </c>
      <c r="B411" s="7">
        <v>5.07</v>
      </c>
      <c r="C411" s="1">
        <v>1</v>
      </c>
      <c r="D411" s="1" t="s">
        <v>154</v>
      </c>
      <c r="E411" s="1"/>
      <c r="F411" s="1"/>
      <c r="G411" s="1"/>
      <c r="H411" s="1"/>
      <c r="I411" s="5">
        <v>35.8705</v>
      </c>
      <c r="J411" s="5">
        <v>5.1520223941672</v>
      </c>
      <c r="K411" s="5">
        <v>29.37</v>
      </c>
      <c r="L411" s="1">
        <v>0.25</v>
      </c>
      <c r="M411" s="5">
        <v>33.1</v>
      </c>
      <c r="N411" s="1">
        <v>0.25</v>
      </c>
      <c r="O411" s="5">
        <v>38.82</v>
      </c>
      <c r="P411" s="1">
        <v>0.35</v>
      </c>
      <c r="Q411" s="5">
        <v>44.44</v>
      </c>
      <c r="R411" s="1">
        <v>0.15</v>
      </c>
      <c r="S411" s="1"/>
      <c r="T411" s="1"/>
      <c r="U411" s="1"/>
      <c r="V411" s="1"/>
      <c r="W411" s="1">
        <v>736</v>
      </c>
      <c r="X411" s="1">
        <v>1120</v>
      </c>
    </row>
    <row r="412" spans="1:24" customHeight="1" ht="12.75">
      <c r="A412" s="1" t="s">
        <v>922</v>
      </c>
      <c r="B412" s="7">
        <v>0.11</v>
      </c>
      <c r="C412" s="1">
        <v>1</v>
      </c>
      <c r="D412" s="1" t="s">
        <v>154</v>
      </c>
      <c r="E412" s="1"/>
      <c r="F412" s="1"/>
      <c r="G412" s="1"/>
      <c r="H412" s="1"/>
      <c r="I412" s="5">
        <v>39.4335</v>
      </c>
      <c r="J412" s="5">
        <v>8.2393138518933</v>
      </c>
      <c r="K412" s="5">
        <v>29.04</v>
      </c>
      <c r="L412" s="1">
        <v>0.25</v>
      </c>
      <c r="M412" s="5">
        <v>35</v>
      </c>
      <c r="N412" s="1">
        <v>0.25</v>
      </c>
      <c r="O412" s="5">
        <v>44.15</v>
      </c>
      <c r="P412" s="1">
        <v>0.35</v>
      </c>
      <c r="Q412" s="5">
        <v>53.14</v>
      </c>
      <c r="R412" s="1">
        <v>0.15</v>
      </c>
      <c r="S412" s="1"/>
      <c r="T412" s="1"/>
      <c r="U412" s="1"/>
      <c r="V412" s="1"/>
      <c r="W412" s="1">
        <v>736</v>
      </c>
      <c r="X412" s="1">
        <v>3136</v>
      </c>
    </row>
    <row r="413" spans="1:24" customHeight="1" ht="12.75">
      <c r="A413" s="1" t="s">
        <v>923</v>
      </c>
      <c r="B413" s="7">
        <v>0.26</v>
      </c>
      <c r="C413" s="1">
        <v>1</v>
      </c>
      <c r="D413" s="1" t="s">
        <v>154</v>
      </c>
      <c r="E413" s="1"/>
      <c r="F413" s="1"/>
      <c r="G413" s="1"/>
      <c r="H413" s="1"/>
      <c r="I413" s="5">
        <v>40.756</v>
      </c>
      <c r="J413" s="5">
        <v>1.0904421121729</v>
      </c>
      <c r="K413" s="5">
        <v>39.38</v>
      </c>
      <c r="L413" s="1">
        <v>0.25</v>
      </c>
      <c r="M413" s="5">
        <v>40.17</v>
      </c>
      <c r="N413" s="1">
        <v>0.25</v>
      </c>
      <c r="O413" s="5">
        <v>41.38</v>
      </c>
      <c r="P413" s="1">
        <v>0.35</v>
      </c>
      <c r="Q413" s="5">
        <v>42.57</v>
      </c>
      <c r="R413" s="1">
        <v>0.15</v>
      </c>
      <c r="S413" s="1"/>
      <c r="T413" s="1"/>
      <c r="U413" s="1"/>
      <c r="V413" s="1"/>
      <c r="W413" s="1">
        <v>736</v>
      </c>
      <c r="X413" s="1">
        <v>3168</v>
      </c>
    </row>
    <row r="414" spans="1:24" customHeight="1" ht="12.75">
      <c r="A414" s="1" t="s">
        <v>924</v>
      </c>
      <c r="B414" s="7">
        <v>0.48</v>
      </c>
      <c r="C414" s="1">
        <v>1</v>
      </c>
      <c r="D414" s="1" t="s">
        <v>154</v>
      </c>
      <c r="E414" s="1"/>
      <c r="F414" s="1"/>
      <c r="G414" s="1"/>
      <c r="H414" s="1"/>
      <c r="I414" s="5">
        <v>42.0035</v>
      </c>
      <c r="J414" s="5">
        <v>1.866050039522</v>
      </c>
      <c r="K414" s="5">
        <v>39.65</v>
      </c>
      <c r="L414" s="1">
        <v>0.25</v>
      </c>
      <c r="M414" s="5">
        <v>41</v>
      </c>
      <c r="N414" s="1">
        <v>0.25</v>
      </c>
      <c r="O414" s="5">
        <v>43.07</v>
      </c>
      <c r="P414" s="1">
        <v>0.35</v>
      </c>
      <c r="Q414" s="5">
        <v>45.11</v>
      </c>
      <c r="R414" s="1">
        <v>0.15</v>
      </c>
      <c r="S414" s="1"/>
      <c r="T414" s="1"/>
      <c r="U414" s="1"/>
      <c r="V414" s="1"/>
      <c r="W414" s="1">
        <v>736</v>
      </c>
      <c r="X414" s="1">
        <v>3200</v>
      </c>
    </row>
    <row r="415" spans="1:24" customHeight="1" ht="12.75">
      <c r="A415" s="1" t="s">
        <v>925</v>
      </c>
      <c r="B415" s="7">
        <v>19.42</v>
      </c>
      <c r="C415" s="1">
        <v>1</v>
      </c>
      <c r="D415" s="1" t="s">
        <v>154</v>
      </c>
      <c r="E415" s="1"/>
      <c r="F415" s="1"/>
      <c r="G415" s="1"/>
      <c r="H415" s="1"/>
      <c r="I415" s="5">
        <v>31.519</v>
      </c>
      <c r="J415" s="5">
        <v>3.5340768242923</v>
      </c>
      <c r="K415" s="5">
        <v>27.06</v>
      </c>
      <c r="L415" s="1">
        <v>0.25</v>
      </c>
      <c r="M415" s="5">
        <v>29.62</v>
      </c>
      <c r="N415" s="1">
        <v>0.25</v>
      </c>
      <c r="O415" s="5">
        <v>33.54</v>
      </c>
      <c r="P415" s="1">
        <v>0.35</v>
      </c>
      <c r="Q415" s="5">
        <v>37.4</v>
      </c>
      <c r="R415" s="1">
        <v>0.15</v>
      </c>
      <c r="S415" s="1"/>
      <c r="T415" s="1"/>
      <c r="U415" s="1"/>
      <c r="V415" s="1"/>
      <c r="W415" s="1">
        <v>736</v>
      </c>
      <c r="X415" s="1">
        <v>3232</v>
      </c>
    </row>
    <row r="416" spans="1:24" customHeight="1" ht="12.75">
      <c r="A416" s="1" t="s">
        <v>926</v>
      </c>
      <c r="B416" s="7">
        <v>31.07</v>
      </c>
      <c r="C416" s="1">
        <v>1</v>
      </c>
      <c r="D416" s="1" t="s">
        <v>154</v>
      </c>
      <c r="E416" s="1"/>
      <c r="F416" s="1"/>
      <c r="G416" s="1"/>
      <c r="H416" s="1"/>
      <c r="I416" s="5">
        <v>45.1525</v>
      </c>
      <c r="J416" s="5">
        <v>38.972252549089</v>
      </c>
      <c r="K416" s="5">
        <v>0.0</v>
      </c>
      <c r="L416" s="1">
        <v>0.25</v>
      </c>
      <c r="M416" s="5">
        <v>19.67</v>
      </c>
      <c r="N416" s="1">
        <v>0.25</v>
      </c>
      <c r="O416" s="5">
        <v>66.64</v>
      </c>
      <c r="P416" s="1">
        <v>0.35</v>
      </c>
      <c r="Q416" s="5">
        <v>112.74</v>
      </c>
      <c r="R416" s="1">
        <v>0.15</v>
      </c>
      <c r="S416" s="1"/>
      <c r="T416" s="1"/>
      <c r="U416" s="1"/>
      <c r="V416" s="1"/>
      <c r="W416" s="1">
        <v>736</v>
      </c>
      <c r="X416" s="1">
        <v>3264</v>
      </c>
    </row>
    <row r="417" spans="1:24" customHeight="1" ht="12.75">
      <c r="A417" s="1" t="s">
        <v>927</v>
      </c>
      <c r="B417" s="7">
        <v>32.07</v>
      </c>
      <c r="C417" s="1">
        <v>1</v>
      </c>
      <c r="D417" s="1" t="s">
        <v>154</v>
      </c>
      <c r="E417" s="1"/>
      <c r="F417" s="1"/>
      <c r="G417" s="1"/>
      <c r="H417" s="1"/>
      <c r="I417" s="5">
        <v>29.762</v>
      </c>
      <c r="J417" s="5">
        <v>7.8597522861729</v>
      </c>
      <c r="K417" s="5">
        <v>19.85</v>
      </c>
      <c r="L417" s="1">
        <v>0.25</v>
      </c>
      <c r="M417" s="5">
        <v>25.53</v>
      </c>
      <c r="N417" s="1">
        <v>0.25</v>
      </c>
      <c r="O417" s="5">
        <v>34.26</v>
      </c>
      <c r="P417" s="1">
        <v>0.35</v>
      </c>
      <c r="Q417" s="5">
        <v>42.84</v>
      </c>
      <c r="R417" s="1">
        <v>0.15</v>
      </c>
      <c r="S417" s="1"/>
      <c r="T417" s="1"/>
      <c r="U417" s="1"/>
      <c r="V417" s="1"/>
      <c r="W417" s="1">
        <v>736</v>
      </c>
      <c r="X417" s="1">
        <v>3296</v>
      </c>
    </row>
    <row r="418" spans="1:24" customHeight="1" ht="12.75">
      <c r="A418" s="1" t="s">
        <v>928</v>
      </c>
      <c r="B418" s="7">
        <v>32.83</v>
      </c>
      <c r="C418" s="1">
        <v>1</v>
      </c>
      <c r="D418" s="1" t="s">
        <v>154</v>
      </c>
      <c r="E418" s="1"/>
      <c r="F418" s="1"/>
      <c r="G418" s="1"/>
      <c r="H418" s="1"/>
      <c r="I418" s="5">
        <v>25.9645</v>
      </c>
      <c r="J418" s="5">
        <v>7.3615416014582</v>
      </c>
      <c r="K418" s="5">
        <v>16.68</v>
      </c>
      <c r="L418" s="1">
        <v>0.25</v>
      </c>
      <c r="M418" s="5">
        <v>22</v>
      </c>
      <c r="N418" s="1">
        <v>0.25</v>
      </c>
      <c r="O418" s="5">
        <v>30.18</v>
      </c>
      <c r="P418" s="1">
        <v>0.35</v>
      </c>
      <c r="Q418" s="5">
        <v>38.21</v>
      </c>
      <c r="R418" s="1">
        <v>0.15</v>
      </c>
      <c r="S418" s="1"/>
      <c r="T418" s="1"/>
      <c r="U418" s="1"/>
      <c r="V418" s="1"/>
      <c r="W418" s="1">
        <v>736</v>
      </c>
      <c r="X418" s="1">
        <v>3328</v>
      </c>
    </row>
    <row r="419" spans="1:24" customHeight="1" ht="12.75">
      <c r="A419" s="1" t="s">
        <v>929</v>
      </c>
      <c r="B419" s="7">
        <v>51.17</v>
      </c>
      <c r="C419" s="1">
        <v>1</v>
      </c>
      <c r="D419" s="1" t="s">
        <v>154</v>
      </c>
      <c r="E419" s="1"/>
      <c r="F419" s="1"/>
      <c r="G419" s="1"/>
      <c r="H419" s="1"/>
      <c r="I419" s="5">
        <v>22.4215</v>
      </c>
      <c r="J419" s="5">
        <v>8.120006942731</v>
      </c>
      <c r="K419" s="5">
        <v>12.18</v>
      </c>
      <c r="L419" s="1">
        <v>0.25</v>
      </c>
      <c r="M419" s="5">
        <v>18.05</v>
      </c>
      <c r="N419" s="1">
        <v>0.25</v>
      </c>
      <c r="O419" s="5">
        <v>27.07</v>
      </c>
      <c r="P419" s="1">
        <v>0.35</v>
      </c>
      <c r="Q419" s="5">
        <v>35.93</v>
      </c>
      <c r="R419" s="1">
        <v>0.15</v>
      </c>
      <c r="S419" s="1"/>
      <c r="T419" s="1"/>
      <c r="U419" s="1"/>
      <c r="V419" s="1"/>
      <c r="W419" s="1">
        <v>736</v>
      </c>
      <c r="X419" s="1">
        <v>3360</v>
      </c>
    </row>
    <row r="420" spans="1:24" customHeight="1" ht="12.75">
      <c r="A420" s="1" t="s">
        <v>930</v>
      </c>
      <c r="B420" s="7">
        <v>2.11</v>
      </c>
      <c r="C420" s="1">
        <v>1</v>
      </c>
      <c r="D420" s="1" t="s">
        <v>154</v>
      </c>
      <c r="E420" s="1"/>
      <c r="F420" s="1"/>
      <c r="G420" s="1"/>
      <c r="H420" s="1"/>
      <c r="I420" s="5">
        <v>32.7165</v>
      </c>
      <c r="J420" s="5">
        <v>6.0629293868558</v>
      </c>
      <c r="K420" s="5">
        <v>25.07</v>
      </c>
      <c r="L420" s="1">
        <v>0.25</v>
      </c>
      <c r="M420" s="5">
        <v>29.45</v>
      </c>
      <c r="N420" s="1">
        <v>0.25</v>
      </c>
      <c r="O420" s="5">
        <v>36.19</v>
      </c>
      <c r="P420" s="1">
        <v>0.35</v>
      </c>
      <c r="Q420" s="5">
        <v>42.8</v>
      </c>
      <c r="R420" s="1">
        <v>0.15</v>
      </c>
      <c r="S420" s="1"/>
      <c r="T420" s="1"/>
      <c r="U420" s="1"/>
      <c r="V420" s="1"/>
      <c r="W420" s="1">
        <v>736</v>
      </c>
      <c r="X420" s="1">
        <v>3392</v>
      </c>
    </row>
    <row r="421" spans="1:24" customHeight="1" ht="12.75">
      <c r="A421" s="1" t="s">
        <v>931</v>
      </c>
      <c r="B421" s="7">
        <v>22.22</v>
      </c>
      <c r="C421" s="1">
        <v>1</v>
      </c>
      <c r="D421" s="1" t="s">
        <v>154</v>
      </c>
      <c r="E421" s="1"/>
      <c r="F421" s="1"/>
      <c r="G421" s="1"/>
      <c r="H421" s="1"/>
      <c r="I421" s="5">
        <v>31.491</v>
      </c>
      <c r="J421" s="5">
        <v>3.1075873278156</v>
      </c>
      <c r="K421" s="5">
        <v>27.57</v>
      </c>
      <c r="L421" s="1">
        <v>0.25</v>
      </c>
      <c r="M421" s="5">
        <v>29.82</v>
      </c>
      <c r="N421" s="1">
        <v>0.25</v>
      </c>
      <c r="O421" s="5">
        <v>33.27</v>
      </c>
      <c r="P421" s="1">
        <v>0.35</v>
      </c>
      <c r="Q421" s="5">
        <v>36.66</v>
      </c>
      <c r="R421" s="1">
        <v>0.15</v>
      </c>
      <c r="S421" s="1"/>
      <c r="T421" s="1"/>
      <c r="U421" s="1"/>
      <c r="V421" s="1"/>
      <c r="W421" s="1">
        <v>736</v>
      </c>
      <c r="X421" s="1">
        <v>3424</v>
      </c>
    </row>
    <row r="422" spans="1:24" customHeight="1" ht="12.75">
      <c r="A422" s="1" t="s">
        <v>932</v>
      </c>
      <c r="B422" s="7">
        <v>19.46</v>
      </c>
      <c r="C422" s="1">
        <v>1</v>
      </c>
      <c r="D422" s="1" t="s">
        <v>154</v>
      </c>
      <c r="E422" s="1"/>
      <c r="F422" s="1"/>
      <c r="G422" s="1"/>
      <c r="H422" s="1"/>
      <c r="I422" s="5">
        <v>61.4205</v>
      </c>
      <c r="J422" s="5">
        <v>8.4519834802252</v>
      </c>
      <c r="K422" s="5">
        <v>50.76</v>
      </c>
      <c r="L422" s="1">
        <v>0.25</v>
      </c>
      <c r="M422" s="5">
        <v>56.87</v>
      </c>
      <c r="N422" s="1">
        <v>0.25</v>
      </c>
      <c r="O422" s="5">
        <v>66.26</v>
      </c>
      <c r="P422" s="1">
        <v>0.35</v>
      </c>
      <c r="Q422" s="5">
        <v>75.48</v>
      </c>
      <c r="R422" s="1">
        <v>0.15</v>
      </c>
      <c r="S422" s="1"/>
      <c r="T422" s="1"/>
      <c r="U422" s="1"/>
      <c r="V422" s="1"/>
      <c r="W422" s="1">
        <v>736</v>
      </c>
      <c r="X422" s="1">
        <v>3456</v>
      </c>
    </row>
    <row r="423" spans="1:24" customHeight="1" ht="12.75">
      <c r="A423" s="1" t="s">
        <v>933</v>
      </c>
      <c r="B423" s="7">
        <v>73.68</v>
      </c>
      <c r="C423" s="1">
        <v>1</v>
      </c>
      <c r="D423" s="1" t="s">
        <v>154</v>
      </c>
      <c r="E423" s="1"/>
      <c r="F423" s="1"/>
      <c r="G423" s="1"/>
      <c r="H423" s="1"/>
      <c r="I423" s="5">
        <v>35.764</v>
      </c>
      <c r="J423" s="5">
        <v>2.1206565021238</v>
      </c>
      <c r="K423" s="5">
        <v>33.09</v>
      </c>
      <c r="L423" s="1">
        <v>0.25</v>
      </c>
      <c r="M423" s="5">
        <v>34.62</v>
      </c>
      <c r="N423" s="1">
        <v>0.25</v>
      </c>
      <c r="O423" s="5">
        <v>36.98</v>
      </c>
      <c r="P423" s="1">
        <v>0.35</v>
      </c>
      <c r="Q423" s="5">
        <v>39.29</v>
      </c>
      <c r="R423" s="1">
        <v>0.15</v>
      </c>
      <c r="S423" s="1"/>
      <c r="T423" s="1"/>
      <c r="U423" s="1"/>
      <c r="V423" s="1"/>
      <c r="W423" s="1">
        <v>736</v>
      </c>
      <c r="X423" s="1">
        <v>3488</v>
      </c>
    </row>
    <row r="424" spans="1:24" customHeight="1" ht="12.75">
      <c r="A424" s="1" t="s">
        <v>934</v>
      </c>
      <c r="B424" s="7">
        <v>58.45</v>
      </c>
      <c r="C424" s="1">
        <v>1</v>
      </c>
      <c r="D424" s="1" t="s">
        <v>154</v>
      </c>
      <c r="E424" s="1"/>
      <c r="F424" s="1"/>
      <c r="G424" s="1"/>
      <c r="H424" s="1"/>
      <c r="I424" s="5">
        <v>34.4065</v>
      </c>
      <c r="J424" s="5">
        <v>3.3087645352911</v>
      </c>
      <c r="K424" s="5">
        <v>30.23</v>
      </c>
      <c r="L424" s="1">
        <v>0.25</v>
      </c>
      <c r="M424" s="5">
        <v>32.63</v>
      </c>
      <c r="N424" s="1">
        <v>0.25</v>
      </c>
      <c r="O424" s="5">
        <v>36.3</v>
      </c>
      <c r="P424" s="1">
        <v>0.35</v>
      </c>
      <c r="Q424" s="5">
        <v>39.91</v>
      </c>
      <c r="R424" s="1">
        <v>0.15</v>
      </c>
      <c r="S424" s="1"/>
      <c r="T424" s="1"/>
      <c r="U424" s="1"/>
      <c r="V424" s="1"/>
      <c r="W424" s="1">
        <v>736</v>
      </c>
      <c r="X424" s="1">
        <v>3520</v>
      </c>
    </row>
    <row r="425" spans="1:24" customHeight="1" ht="12.75">
      <c r="A425" s="1" t="s">
        <v>935</v>
      </c>
      <c r="B425" s="7">
        <v>88.78</v>
      </c>
      <c r="C425" s="1">
        <v>1</v>
      </c>
      <c r="D425" s="1" t="s">
        <v>154</v>
      </c>
      <c r="E425" s="1"/>
      <c r="F425" s="1"/>
      <c r="G425" s="1"/>
      <c r="H425" s="1"/>
      <c r="I425" s="5">
        <v>32.619</v>
      </c>
      <c r="J425" s="5">
        <v>11.423121683673</v>
      </c>
      <c r="K425" s="5">
        <v>18.21</v>
      </c>
      <c r="L425" s="1">
        <v>0.25</v>
      </c>
      <c r="M425" s="5">
        <v>26.47</v>
      </c>
      <c r="N425" s="1">
        <v>0.25</v>
      </c>
      <c r="O425" s="5">
        <v>39.16</v>
      </c>
      <c r="P425" s="1">
        <v>0.35</v>
      </c>
      <c r="Q425" s="5">
        <v>51.62</v>
      </c>
      <c r="R425" s="1">
        <v>0.15</v>
      </c>
      <c r="S425" s="1"/>
      <c r="T425" s="1"/>
      <c r="U425" s="1"/>
      <c r="V425" s="1"/>
      <c r="W425" s="1">
        <v>736</v>
      </c>
      <c r="X425" s="1">
        <v>3552</v>
      </c>
    </row>
    <row r="426" spans="1:24" customHeight="1" ht="12.75">
      <c r="A426" s="1" t="s">
        <v>936</v>
      </c>
      <c r="B426" s="7">
        <v>470.19</v>
      </c>
      <c r="C426" s="1">
        <v>1</v>
      </c>
      <c r="D426" s="1" t="s">
        <v>154</v>
      </c>
      <c r="E426" s="1"/>
      <c r="F426" s="1"/>
      <c r="G426" s="1"/>
      <c r="H426" s="1"/>
      <c r="I426" s="5">
        <v>34.197</v>
      </c>
      <c r="J426" s="5">
        <v>2.0965211661226</v>
      </c>
      <c r="K426" s="5">
        <v>31.55</v>
      </c>
      <c r="L426" s="1">
        <v>0.25</v>
      </c>
      <c r="M426" s="5">
        <v>33.07</v>
      </c>
      <c r="N426" s="1">
        <v>0.25</v>
      </c>
      <c r="O426" s="5">
        <v>35.4</v>
      </c>
      <c r="P426" s="1">
        <v>0.35</v>
      </c>
      <c r="Q426" s="5">
        <v>37.68</v>
      </c>
      <c r="R426" s="1">
        <v>0.15</v>
      </c>
      <c r="S426" s="1"/>
      <c r="T426" s="1"/>
      <c r="U426" s="1"/>
      <c r="V426" s="1"/>
      <c r="W426" s="1">
        <v>736</v>
      </c>
      <c r="X426" s="1">
        <v>3584</v>
      </c>
    </row>
    <row r="427" spans="1:24" customHeight="1" ht="12.75">
      <c r="A427" s="1" t="s">
        <v>937</v>
      </c>
      <c r="B427" s="7">
        <v>62.19</v>
      </c>
      <c r="C427" s="1">
        <v>1</v>
      </c>
      <c r="D427" s="1" t="s">
        <v>154</v>
      </c>
      <c r="E427" s="1"/>
      <c r="F427" s="1"/>
      <c r="G427" s="1"/>
      <c r="H427" s="1"/>
      <c r="I427" s="5">
        <v>26.5935</v>
      </c>
      <c r="J427" s="5">
        <v>6.4551338289767</v>
      </c>
      <c r="K427" s="5">
        <v>18.45</v>
      </c>
      <c r="L427" s="1">
        <v>0.25</v>
      </c>
      <c r="M427" s="5">
        <v>23.12</v>
      </c>
      <c r="N427" s="1">
        <v>0.25</v>
      </c>
      <c r="O427" s="5">
        <v>30.29</v>
      </c>
      <c r="P427" s="1">
        <v>0.35</v>
      </c>
      <c r="Q427" s="5">
        <v>37.33</v>
      </c>
      <c r="R427" s="1">
        <v>0.15</v>
      </c>
      <c r="S427" s="1"/>
      <c r="T427" s="1"/>
      <c r="U427" s="1"/>
      <c r="V427" s="1"/>
      <c r="W427" s="1">
        <v>736</v>
      </c>
      <c r="X427" s="1">
        <v>3616</v>
      </c>
    </row>
    <row r="428" spans="1:24" customHeight="1" ht="12.75">
      <c r="A428" s="1" t="s">
        <v>938</v>
      </c>
      <c r="B428" s="7">
        <v>7.76</v>
      </c>
      <c r="C428" s="1">
        <v>1</v>
      </c>
      <c r="D428" s="1" t="s">
        <v>154</v>
      </c>
      <c r="E428" s="1"/>
      <c r="F428" s="1"/>
      <c r="G428" s="1"/>
      <c r="H428" s="1"/>
      <c r="I428" s="5">
        <v>30.4445</v>
      </c>
      <c r="J428" s="5">
        <v>11.861762716814</v>
      </c>
      <c r="K428" s="5">
        <v>15.48</v>
      </c>
      <c r="L428" s="1">
        <v>0.25</v>
      </c>
      <c r="M428" s="5">
        <v>24.06</v>
      </c>
      <c r="N428" s="1">
        <v>0.25</v>
      </c>
      <c r="O428" s="5">
        <v>37.24</v>
      </c>
      <c r="P428" s="1">
        <v>0.35</v>
      </c>
      <c r="Q428" s="5">
        <v>50.17</v>
      </c>
      <c r="R428" s="1">
        <v>0.15</v>
      </c>
      <c r="S428" s="1"/>
      <c r="T428" s="1"/>
      <c r="U428" s="1"/>
      <c r="V428" s="1"/>
      <c r="W428" s="1">
        <v>736</v>
      </c>
      <c r="X428" s="1">
        <v>3648</v>
      </c>
    </row>
    <row r="429" spans="1:24" customHeight="1" ht="12.75">
      <c r="A429" s="1" t="s">
        <v>939</v>
      </c>
      <c r="B429" s="7">
        <v>4.16</v>
      </c>
      <c r="C429" s="1">
        <v>1</v>
      </c>
      <c r="D429" s="1" t="s">
        <v>154</v>
      </c>
      <c r="E429" s="1"/>
      <c r="F429" s="1"/>
      <c r="G429" s="1"/>
      <c r="H429" s="1"/>
      <c r="I429" s="5">
        <v>30.425</v>
      </c>
      <c r="J429" s="5">
        <v>13.336756539729</v>
      </c>
      <c r="K429" s="5">
        <v>13.6</v>
      </c>
      <c r="L429" s="1">
        <v>0.25</v>
      </c>
      <c r="M429" s="5">
        <v>23.25</v>
      </c>
      <c r="N429" s="1">
        <v>0.25</v>
      </c>
      <c r="O429" s="5">
        <v>38.06</v>
      </c>
      <c r="P429" s="1">
        <v>0.35</v>
      </c>
      <c r="Q429" s="5">
        <v>52.61</v>
      </c>
      <c r="R429" s="1">
        <v>0.15</v>
      </c>
      <c r="S429" s="1"/>
      <c r="T429" s="1"/>
      <c r="U429" s="1"/>
      <c r="V429" s="1"/>
      <c r="W429" s="1">
        <v>736</v>
      </c>
      <c r="X429" s="1">
        <v>3680</v>
      </c>
    </row>
    <row r="430" spans="1:24" customHeight="1" ht="12.75">
      <c r="A430" s="1" t="s">
        <v>940</v>
      </c>
      <c r="B430" s="7">
        <v>9.16</v>
      </c>
      <c r="C430" s="1">
        <v>1</v>
      </c>
      <c r="D430" s="1" t="s">
        <v>154</v>
      </c>
      <c r="E430" s="1"/>
      <c r="F430" s="1"/>
      <c r="G430" s="1"/>
      <c r="H430" s="1"/>
      <c r="I430" s="5">
        <v>28.612</v>
      </c>
      <c r="J430" s="5">
        <v>6.8588319705326</v>
      </c>
      <c r="K430" s="5">
        <v>19.96</v>
      </c>
      <c r="L430" s="1">
        <v>0.25</v>
      </c>
      <c r="M430" s="5">
        <v>24.92</v>
      </c>
      <c r="N430" s="1">
        <v>0.25</v>
      </c>
      <c r="O430" s="5">
        <v>32.54</v>
      </c>
      <c r="P430" s="1">
        <v>0.35</v>
      </c>
      <c r="Q430" s="5">
        <v>40.02</v>
      </c>
      <c r="R430" s="1">
        <v>0.15</v>
      </c>
      <c r="S430" s="1"/>
      <c r="T430" s="1"/>
      <c r="U430" s="1"/>
      <c r="V430" s="1"/>
      <c r="W430" s="1">
        <v>736</v>
      </c>
      <c r="X430" s="1">
        <v>3712</v>
      </c>
    </row>
    <row r="431" spans="1:24" customHeight="1" ht="12.75">
      <c r="A431" s="1" t="s">
        <v>941</v>
      </c>
      <c r="B431" s="7">
        <v>390.95</v>
      </c>
      <c r="C431" s="1">
        <v>1</v>
      </c>
      <c r="D431" s="1" t="s">
        <v>154</v>
      </c>
      <c r="E431" s="1"/>
      <c r="F431" s="1"/>
      <c r="G431" s="1"/>
      <c r="H431" s="1"/>
      <c r="I431" s="5">
        <v>34.6775</v>
      </c>
      <c r="J431" s="5">
        <v>9.5367771678906</v>
      </c>
      <c r="K431" s="5">
        <v>22.65</v>
      </c>
      <c r="L431" s="1">
        <v>0.25</v>
      </c>
      <c r="M431" s="5">
        <v>29.54</v>
      </c>
      <c r="N431" s="1">
        <v>0.25</v>
      </c>
      <c r="O431" s="5">
        <v>40.14</v>
      </c>
      <c r="P431" s="1">
        <v>0.35</v>
      </c>
      <c r="Q431" s="5">
        <v>50.54</v>
      </c>
      <c r="R431" s="1">
        <v>0.15</v>
      </c>
      <c r="S431" s="1"/>
      <c r="T431" s="1"/>
      <c r="U431" s="1"/>
      <c r="V431" s="1"/>
      <c r="W431" s="1">
        <v>736</v>
      </c>
      <c r="X431" s="1">
        <v>3744</v>
      </c>
    </row>
    <row r="432" spans="1:24" customHeight="1" ht="12.75">
      <c r="A432" s="1" t="s">
        <v>942</v>
      </c>
      <c r="B432" s="7">
        <v>9.44</v>
      </c>
      <c r="C432" s="1">
        <v>1</v>
      </c>
      <c r="D432" s="1" t="s">
        <v>154</v>
      </c>
      <c r="E432" s="1"/>
      <c r="F432" s="1"/>
      <c r="G432" s="1"/>
      <c r="H432" s="1"/>
      <c r="I432" s="5">
        <v>41.4585</v>
      </c>
      <c r="J432" s="5">
        <v>8.4323468115347</v>
      </c>
      <c r="K432" s="5">
        <v>30.82</v>
      </c>
      <c r="L432" s="1">
        <v>0.25</v>
      </c>
      <c r="M432" s="5">
        <v>36.92</v>
      </c>
      <c r="N432" s="1">
        <v>0.25</v>
      </c>
      <c r="O432" s="5">
        <v>46.29</v>
      </c>
      <c r="P432" s="1">
        <v>0.35</v>
      </c>
      <c r="Q432" s="5">
        <v>55.48</v>
      </c>
      <c r="R432" s="1">
        <v>0.15</v>
      </c>
      <c r="S432" s="1"/>
      <c r="T432" s="1"/>
      <c r="U432" s="1"/>
      <c r="V432" s="1"/>
      <c r="W432" s="1">
        <v>736</v>
      </c>
      <c r="X432" s="1">
        <v>3776</v>
      </c>
    </row>
    <row r="433" spans="1:24" customHeight="1" ht="12.75">
      <c r="A433" s="1" t="s">
        <v>943</v>
      </c>
      <c r="B433" s="7">
        <v>2.52</v>
      </c>
      <c r="C433" s="1">
        <v>1</v>
      </c>
      <c r="D433" s="1" t="s">
        <v>154</v>
      </c>
      <c r="E433" s="1"/>
      <c r="F433" s="1"/>
      <c r="G433" s="1"/>
      <c r="H433" s="1"/>
      <c r="I433" s="5">
        <v>33.857</v>
      </c>
      <c r="J433" s="5">
        <v>3.65223370008</v>
      </c>
      <c r="K433" s="5">
        <v>29.25</v>
      </c>
      <c r="L433" s="1">
        <v>0.25</v>
      </c>
      <c r="M433" s="5">
        <v>31.89</v>
      </c>
      <c r="N433" s="1">
        <v>0.25</v>
      </c>
      <c r="O433" s="5">
        <v>35.95</v>
      </c>
      <c r="P433" s="1">
        <v>0.35</v>
      </c>
      <c r="Q433" s="5">
        <v>39.93</v>
      </c>
      <c r="R433" s="1">
        <v>0.15</v>
      </c>
      <c r="S433" s="1"/>
      <c r="T433" s="1"/>
      <c r="U433" s="1"/>
      <c r="V433" s="1"/>
      <c r="W433" s="1">
        <v>736</v>
      </c>
      <c r="X433" s="1">
        <v>3808</v>
      </c>
    </row>
    <row r="434" spans="1:24" customHeight="1" ht="12.75">
      <c r="A434" s="1" t="s">
        <v>944</v>
      </c>
      <c r="B434" s="7">
        <v>495.97</v>
      </c>
      <c r="C434" s="1">
        <v>1</v>
      </c>
      <c r="D434" s="1" t="s">
        <v>154</v>
      </c>
      <c r="E434" s="1"/>
      <c r="F434" s="1"/>
      <c r="G434" s="1"/>
      <c r="H434" s="1"/>
      <c r="I434" s="5">
        <v>33.413</v>
      </c>
      <c r="J434" s="5">
        <v>4.9204035403613</v>
      </c>
      <c r="K434" s="5">
        <v>27.21</v>
      </c>
      <c r="L434" s="1">
        <v>0.25</v>
      </c>
      <c r="M434" s="5">
        <v>30.76</v>
      </c>
      <c r="N434" s="1">
        <v>0.25</v>
      </c>
      <c r="O434" s="5">
        <v>36.23</v>
      </c>
      <c r="P434" s="1">
        <v>0.35</v>
      </c>
      <c r="Q434" s="5">
        <v>41.6</v>
      </c>
      <c r="R434" s="1">
        <v>0.15</v>
      </c>
      <c r="S434" s="1"/>
      <c r="T434" s="1"/>
      <c r="U434" s="1"/>
      <c r="V434" s="1"/>
      <c r="W434" s="1">
        <v>736</v>
      </c>
      <c r="X434" s="1">
        <v>8784</v>
      </c>
    </row>
    <row r="435" spans="1:24" customHeight="1" ht="12.75">
      <c r="A435" s="1" t="s">
        <v>945</v>
      </c>
      <c r="B435" s="7">
        <v>11.36</v>
      </c>
      <c r="C435" s="1">
        <v>1</v>
      </c>
      <c r="D435" s="1" t="s">
        <v>154</v>
      </c>
      <c r="E435" s="1"/>
      <c r="F435" s="1"/>
      <c r="G435" s="1"/>
      <c r="H435" s="1"/>
      <c r="I435" s="5">
        <v>30.695</v>
      </c>
      <c r="J435" s="5">
        <v>4.405051078024</v>
      </c>
      <c r="K435" s="5">
        <v>25.14</v>
      </c>
      <c r="L435" s="1">
        <v>0.25</v>
      </c>
      <c r="M435" s="5">
        <v>28.32</v>
      </c>
      <c r="N435" s="1">
        <v>0.25</v>
      </c>
      <c r="O435" s="5">
        <v>33.22</v>
      </c>
      <c r="P435" s="1">
        <v>0.35</v>
      </c>
      <c r="Q435" s="5">
        <v>38.02</v>
      </c>
      <c r="R435" s="1">
        <v>0.15</v>
      </c>
      <c r="S435" s="1"/>
      <c r="T435" s="1"/>
      <c r="U435" s="1"/>
      <c r="V435" s="1"/>
      <c r="W435" s="1">
        <v>736</v>
      </c>
      <c r="X435" s="1">
        <v>8816</v>
      </c>
    </row>
    <row r="436" spans="1:24" customHeight="1" ht="12.75">
      <c r="A436" s="1" t="s">
        <v>946</v>
      </c>
      <c r="B436" s="7">
        <v>11.35</v>
      </c>
      <c r="C436" s="1">
        <v>1</v>
      </c>
      <c r="D436" s="1" t="s">
        <v>154</v>
      </c>
      <c r="E436" s="1"/>
      <c r="F436" s="1"/>
      <c r="G436" s="1"/>
      <c r="H436" s="1"/>
      <c r="I436" s="5">
        <v>101.6995</v>
      </c>
      <c r="J436" s="5">
        <v>6.7713148464682</v>
      </c>
      <c r="K436" s="5">
        <v>93.16</v>
      </c>
      <c r="L436" s="1">
        <v>0.25</v>
      </c>
      <c r="M436" s="5">
        <v>98.05</v>
      </c>
      <c r="N436" s="1">
        <v>0.25</v>
      </c>
      <c r="O436" s="5">
        <v>105.58</v>
      </c>
      <c r="P436" s="1">
        <v>0.35</v>
      </c>
      <c r="Q436" s="5">
        <v>112.96</v>
      </c>
      <c r="R436" s="1">
        <v>0.15</v>
      </c>
      <c r="S436" s="1"/>
      <c r="T436" s="1"/>
      <c r="U436" s="1"/>
      <c r="V436" s="1"/>
      <c r="W436" s="1">
        <v>736</v>
      </c>
      <c r="X436" s="1">
        <v>8848</v>
      </c>
    </row>
    <row r="437" spans="1:24" customHeight="1" ht="12.75">
      <c r="A437" s="1" t="s">
        <v>947</v>
      </c>
      <c r="B437" s="7">
        <v>807.01</v>
      </c>
      <c r="C437" s="1">
        <v>1</v>
      </c>
      <c r="D437" s="1" t="s">
        <v>154</v>
      </c>
      <c r="E437" s="1"/>
      <c r="F437" s="1"/>
      <c r="G437" s="1"/>
      <c r="H437" s="1"/>
      <c r="I437" s="5">
        <v>130.3205</v>
      </c>
      <c r="J437" s="5">
        <v>2.127652403472</v>
      </c>
      <c r="K437" s="5">
        <v>127.64</v>
      </c>
      <c r="L437" s="1">
        <v>0.25</v>
      </c>
      <c r="M437" s="5">
        <v>129.17</v>
      </c>
      <c r="N437" s="1">
        <v>0.25</v>
      </c>
      <c r="O437" s="5">
        <v>131.54</v>
      </c>
      <c r="P437" s="1">
        <v>0.35</v>
      </c>
      <c r="Q437" s="5">
        <v>133.86</v>
      </c>
      <c r="R437" s="1">
        <v>0.15</v>
      </c>
      <c r="S437" s="1"/>
      <c r="T437" s="1"/>
      <c r="U437" s="1"/>
      <c r="V437" s="1"/>
      <c r="W437" s="1">
        <v>736</v>
      </c>
      <c r="X437" s="1">
        <v>8880</v>
      </c>
    </row>
    <row r="438" spans="1:24" customHeight="1" ht="12.75">
      <c r="A438" s="1" t="s">
        <v>948</v>
      </c>
      <c r="B438" s="7">
        <v>121.53</v>
      </c>
      <c r="C438" s="1">
        <v>1</v>
      </c>
      <c r="D438" s="1" t="s">
        <v>154</v>
      </c>
      <c r="E438" s="1"/>
      <c r="F438" s="1"/>
      <c r="G438" s="1"/>
      <c r="H438" s="1"/>
      <c r="I438" s="5">
        <v>32.515</v>
      </c>
      <c r="J438" s="5">
        <v>8.6278748831911</v>
      </c>
      <c r="K438" s="5">
        <v>21.63</v>
      </c>
      <c r="L438" s="1">
        <v>0.25</v>
      </c>
      <c r="M438" s="5">
        <v>27.87</v>
      </c>
      <c r="N438" s="1">
        <v>0.25</v>
      </c>
      <c r="O438" s="5">
        <v>37.46</v>
      </c>
      <c r="P438" s="1">
        <v>0.35</v>
      </c>
      <c r="Q438" s="5">
        <v>46.86</v>
      </c>
      <c r="R438" s="1">
        <v>0.15</v>
      </c>
      <c r="S438" s="1"/>
      <c r="T438" s="1"/>
      <c r="U438" s="1"/>
      <c r="V438" s="1"/>
      <c r="W438" s="1">
        <v>736</v>
      </c>
      <c r="X438" s="1">
        <v>8912</v>
      </c>
    </row>
    <row r="439" spans="1:24" customHeight="1" ht="12.75">
      <c r="A439" s="1" t="s">
        <v>949</v>
      </c>
      <c r="B439" s="7">
        <v>226.77</v>
      </c>
      <c r="C439" s="1">
        <v>1</v>
      </c>
      <c r="D439" s="1" t="s">
        <v>154</v>
      </c>
      <c r="E439" s="1"/>
      <c r="F439" s="1"/>
      <c r="G439" s="1"/>
      <c r="H439" s="1"/>
      <c r="I439" s="5">
        <v>30.3905</v>
      </c>
      <c r="J439" s="5">
        <v>12.217875623446</v>
      </c>
      <c r="K439" s="5">
        <v>14.98</v>
      </c>
      <c r="L439" s="1">
        <v>0.25</v>
      </c>
      <c r="M439" s="5">
        <v>23.81</v>
      </c>
      <c r="N439" s="1">
        <v>0.25</v>
      </c>
      <c r="O439" s="5">
        <v>37.39</v>
      </c>
      <c r="P439" s="1">
        <v>0.35</v>
      </c>
      <c r="Q439" s="5">
        <v>50.71</v>
      </c>
      <c r="R439" s="1">
        <v>0.15</v>
      </c>
      <c r="S439" s="1"/>
      <c r="T439" s="1"/>
      <c r="U439" s="1"/>
      <c r="V439" s="1"/>
      <c r="W439" s="1">
        <v>736</v>
      </c>
      <c r="X439" s="1">
        <v>8944</v>
      </c>
    </row>
    <row r="440" spans="1:24" customHeight="1" ht="12.75">
      <c r="A440" s="1" t="s">
        <v>950</v>
      </c>
      <c r="B440" s="7">
        <v>38.17</v>
      </c>
      <c r="C440" s="1">
        <v>1</v>
      </c>
      <c r="D440" s="1" t="s">
        <v>154</v>
      </c>
      <c r="E440" s="1"/>
      <c r="F440" s="1"/>
      <c r="G440" s="1"/>
      <c r="H440" s="1"/>
      <c r="I440" s="5">
        <v>102.8615</v>
      </c>
      <c r="J440" s="5">
        <v>5.5126348282831</v>
      </c>
      <c r="K440" s="5">
        <v>95.91</v>
      </c>
      <c r="L440" s="1">
        <v>0.25</v>
      </c>
      <c r="M440" s="5">
        <v>99.89</v>
      </c>
      <c r="N440" s="1">
        <v>0.25</v>
      </c>
      <c r="O440" s="5">
        <v>106.02</v>
      </c>
      <c r="P440" s="1">
        <v>0.35</v>
      </c>
      <c r="Q440" s="5">
        <v>112.03</v>
      </c>
      <c r="R440" s="1">
        <v>0.15</v>
      </c>
      <c r="S440" s="1"/>
      <c r="T440" s="1"/>
      <c r="U440" s="1"/>
      <c r="V440" s="1"/>
      <c r="W440" s="1">
        <v>736</v>
      </c>
      <c r="X440" s="1">
        <v>8976</v>
      </c>
    </row>
    <row r="441" spans="1:24" customHeight="1" ht="12.75">
      <c r="A441" s="1" t="s">
        <v>951</v>
      </c>
      <c r="B441" s="7">
        <v>106.73</v>
      </c>
      <c r="C441" s="1">
        <v>1</v>
      </c>
      <c r="D441" s="1" t="s">
        <v>154</v>
      </c>
      <c r="E441" s="1"/>
      <c r="F441" s="1"/>
      <c r="G441" s="1"/>
      <c r="H441" s="1"/>
      <c r="I441" s="5">
        <v>25.631</v>
      </c>
      <c r="J441" s="5">
        <v>4.3859045817254</v>
      </c>
      <c r="K441" s="5">
        <v>20.1</v>
      </c>
      <c r="L441" s="1">
        <v>0.25</v>
      </c>
      <c r="M441" s="5">
        <v>23.27</v>
      </c>
      <c r="N441" s="1">
        <v>0.25</v>
      </c>
      <c r="O441" s="5">
        <v>28.14</v>
      </c>
      <c r="P441" s="1">
        <v>0.35</v>
      </c>
      <c r="Q441" s="5">
        <v>32.93</v>
      </c>
      <c r="R441" s="1">
        <v>0.15</v>
      </c>
      <c r="S441" s="1"/>
      <c r="T441" s="1"/>
      <c r="U441" s="1"/>
      <c r="V441" s="1"/>
      <c r="W441" s="1">
        <v>736</v>
      </c>
      <c r="X441" s="1">
        <v>9008</v>
      </c>
    </row>
    <row r="442" spans="1:24" customHeight="1" ht="12.75">
      <c r="A442" s="1" t="s">
        <v>952</v>
      </c>
      <c r="B442" s="7">
        <v>0.1</v>
      </c>
      <c r="C442" s="1">
        <v>1</v>
      </c>
      <c r="D442" s="1" t="s">
        <v>154</v>
      </c>
      <c r="E442" s="1"/>
      <c r="F442" s="1"/>
      <c r="G442" s="1"/>
      <c r="H442" s="1"/>
      <c r="I442" s="5">
        <v>41.85</v>
      </c>
      <c r="J442" s="5">
        <v>11.606007065309</v>
      </c>
      <c r="K442" s="5">
        <v>27.21</v>
      </c>
      <c r="L442" s="1">
        <v>0.25</v>
      </c>
      <c r="M442" s="5">
        <v>35.6</v>
      </c>
      <c r="N442" s="1">
        <v>0.25</v>
      </c>
      <c r="O442" s="5">
        <v>48.5</v>
      </c>
      <c r="P442" s="1">
        <v>0.35</v>
      </c>
      <c r="Q442" s="5">
        <v>61.15</v>
      </c>
      <c r="R442" s="1">
        <v>0.15</v>
      </c>
      <c r="S442" s="1"/>
      <c r="T442" s="1"/>
      <c r="U442" s="1"/>
      <c r="V442" s="1"/>
      <c r="W442" s="1">
        <v>736</v>
      </c>
      <c r="X442" s="1">
        <v>9040</v>
      </c>
    </row>
    <row r="443" spans="1:24" customHeight="1" ht="12.75">
      <c r="A443" s="1" t="s">
        <v>953</v>
      </c>
      <c r="B443" s="7">
        <v>0.19</v>
      </c>
      <c r="C443" s="1">
        <v>1</v>
      </c>
      <c r="D443" s="1" t="s">
        <v>154</v>
      </c>
      <c r="E443" s="1"/>
      <c r="F443" s="1"/>
      <c r="G443" s="1"/>
      <c r="H443" s="1"/>
      <c r="I443" s="5">
        <v>42.518</v>
      </c>
      <c r="J443" s="5">
        <v>27.43532788213</v>
      </c>
      <c r="K443" s="5">
        <v>7.91</v>
      </c>
      <c r="L443" s="1">
        <v>0.25</v>
      </c>
      <c r="M443" s="5">
        <v>27.75</v>
      </c>
      <c r="N443" s="1">
        <v>0.25</v>
      </c>
      <c r="O443" s="5">
        <v>58.23</v>
      </c>
      <c r="P443" s="1">
        <v>0.35</v>
      </c>
      <c r="Q443" s="5">
        <v>88.15</v>
      </c>
      <c r="R443" s="1">
        <v>0.15</v>
      </c>
      <c r="S443" s="1"/>
      <c r="T443" s="1"/>
      <c r="U443" s="1"/>
      <c r="V443" s="1"/>
      <c r="W443" s="1">
        <v>736</v>
      </c>
      <c r="X443" s="1">
        <v>9072</v>
      </c>
    </row>
    <row r="444" spans="1:24" customHeight="1" ht="12.75">
      <c r="A444" s="1" t="s">
        <v>954</v>
      </c>
      <c r="B444" s="7">
        <v>0.86</v>
      </c>
      <c r="C444" s="1">
        <v>1</v>
      </c>
      <c r="D444" s="1" t="s">
        <v>154</v>
      </c>
      <c r="E444" s="1"/>
      <c r="F444" s="1"/>
      <c r="G444" s="1"/>
      <c r="H444" s="1"/>
      <c r="I444" s="5">
        <v>42.6955</v>
      </c>
      <c r="J444" s="5">
        <v>2.2228213490967</v>
      </c>
      <c r="K444" s="5">
        <v>39.89</v>
      </c>
      <c r="L444" s="1">
        <v>0.25</v>
      </c>
      <c r="M444" s="5">
        <v>41.5</v>
      </c>
      <c r="N444" s="1">
        <v>0.25</v>
      </c>
      <c r="O444" s="5">
        <v>43.97</v>
      </c>
      <c r="P444" s="1">
        <v>0.35</v>
      </c>
      <c r="Q444" s="5">
        <v>46.39</v>
      </c>
      <c r="R444" s="1">
        <v>0.15</v>
      </c>
      <c r="S444" s="1"/>
      <c r="T444" s="1"/>
      <c r="U444" s="1"/>
      <c r="V444" s="1"/>
      <c r="W444" s="1">
        <v>736</v>
      </c>
      <c r="X444" s="1">
        <v>9104</v>
      </c>
    </row>
    <row r="445" spans="1:24" customHeight="1" ht="12.75">
      <c r="A445" s="1" t="s">
        <v>955</v>
      </c>
      <c r="B445" s="7">
        <v>0.02</v>
      </c>
      <c r="C445" s="1">
        <v>1</v>
      </c>
      <c r="D445" s="1" t="s">
        <v>154</v>
      </c>
      <c r="E445" s="1"/>
      <c r="F445" s="1"/>
      <c r="G445" s="1"/>
      <c r="H445" s="1"/>
      <c r="I445" s="5">
        <v>29</v>
      </c>
      <c r="J445" s="5">
        <v>0.0</v>
      </c>
      <c r="K445" s="5">
        <v>29</v>
      </c>
      <c r="L445" s="1">
        <v>0.25</v>
      </c>
      <c r="M445" s="5">
        <v>29</v>
      </c>
      <c r="N445" s="1">
        <v>0.25</v>
      </c>
      <c r="O445" s="5">
        <v>29</v>
      </c>
      <c r="P445" s="1">
        <v>0.35</v>
      </c>
      <c r="Q445" s="5">
        <v>29</v>
      </c>
      <c r="R445" s="1">
        <v>0.15</v>
      </c>
      <c r="S445" s="1"/>
      <c r="T445" s="1"/>
      <c r="U445" s="1"/>
      <c r="V445" s="1"/>
      <c r="W445" s="1">
        <v>736</v>
      </c>
      <c r="X445" s="1">
        <v>9136</v>
      </c>
    </row>
    <row r="446" spans="1:24" customHeight="1" ht="12.75">
      <c r="A446" s="1" t="s">
        <v>956</v>
      </c>
      <c r="B446" s="7">
        <v>498.75</v>
      </c>
      <c r="C446" s="1">
        <v>1</v>
      </c>
      <c r="D446" s="1" t="s">
        <v>154</v>
      </c>
      <c r="E446" s="1"/>
      <c r="F446" s="1"/>
      <c r="G446" s="1"/>
      <c r="H446" s="1"/>
      <c r="I446" s="5">
        <v>33.7065</v>
      </c>
      <c r="J446" s="5">
        <v>3.535422570217</v>
      </c>
      <c r="K446" s="5">
        <v>29.25</v>
      </c>
      <c r="L446" s="1">
        <v>0.25</v>
      </c>
      <c r="M446" s="5">
        <v>31.8</v>
      </c>
      <c r="N446" s="1">
        <v>0.25</v>
      </c>
      <c r="O446" s="5">
        <v>35.73</v>
      </c>
      <c r="P446" s="1">
        <v>0.35</v>
      </c>
      <c r="Q446" s="5">
        <v>39.59</v>
      </c>
      <c r="R446" s="1">
        <v>0.15</v>
      </c>
      <c r="S446" s="1"/>
      <c r="T446" s="1"/>
      <c r="U446" s="1"/>
      <c r="V446" s="1"/>
      <c r="W446" s="1">
        <v>736</v>
      </c>
      <c r="X446" s="1">
        <v>9168</v>
      </c>
    </row>
    <row r="447" spans="1:24" customHeight="1" ht="12.75">
      <c r="A447" s="1" t="s">
        <v>957</v>
      </c>
      <c r="B447" s="7">
        <v>15.56</v>
      </c>
      <c r="C447" s="1">
        <v>1</v>
      </c>
      <c r="D447" s="1" t="s">
        <v>154</v>
      </c>
      <c r="E447" s="1"/>
      <c r="F447" s="1"/>
      <c r="G447" s="1"/>
      <c r="H447" s="1"/>
      <c r="I447" s="5">
        <v>31.7465</v>
      </c>
      <c r="J447" s="5">
        <v>4.9533415741295</v>
      </c>
      <c r="K447" s="5">
        <v>25.5</v>
      </c>
      <c r="L447" s="1">
        <v>0.25</v>
      </c>
      <c r="M447" s="5">
        <v>29.08</v>
      </c>
      <c r="N447" s="1">
        <v>0.25</v>
      </c>
      <c r="O447" s="5">
        <v>34.58</v>
      </c>
      <c r="P447" s="1">
        <v>0.35</v>
      </c>
      <c r="Q447" s="5">
        <v>39.99</v>
      </c>
      <c r="R447" s="1">
        <v>0.15</v>
      </c>
      <c r="S447" s="1"/>
      <c r="T447" s="1"/>
      <c r="U447" s="1"/>
      <c r="V447" s="1"/>
      <c r="W447" s="1">
        <v>736</v>
      </c>
      <c r="X447" s="1">
        <v>9200</v>
      </c>
    </row>
    <row r="448" spans="1:24" customHeight="1" ht="12.75">
      <c r="A448" s="1" t="s">
        <v>958</v>
      </c>
      <c r="B448" s="7">
        <v>328.94</v>
      </c>
      <c r="C448" s="1">
        <v>1</v>
      </c>
      <c r="D448" s="1" t="s">
        <v>154</v>
      </c>
      <c r="E448" s="1"/>
      <c r="F448" s="1"/>
      <c r="G448" s="1"/>
      <c r="H448" s="1"/>
      <c r="I448" s="5">
        <v>35.372</v>
      </c>
      <c r="J448" s="5">
        <v>8.6430119750004</v>
      </c>
      <c r="K448" s="5">
        <v>24.47</v>
      </c>
      <c r="L448" s="1">
        <v>0.25</v>
      </c>
      <c r="M448" s="5">
        <v>30.72</v>
      </c>
      <c r="N448" s="1">
        <v>0.25</v>
      </c>
      <c r="O448" s="5">
        <v>40.32</v>
      </c>
      <c r="P448" s="1">
        <v>0.35</v>
      </c>
      <c r="Q448" s="5">
        <v>49.75</v>
      </c>
      <c r="R448" s="1">
        <v>0.15</v>
      </c>
      <c r="S448" s="1"/>
      <c r="T448" s="1"/>
      <c r="U448" s="1"/>
      <c r="V448" s="1"/>
      <c r="W448" s="1">
        <v>736</v>
      </c>
      <c r="X448" s="1">
        <v>9232</v>
      </c>
    </row>
    <row r="449" spans="1:24" customHeight="1" ht="12.75">
      <c r="A449" s="1" t="s">
        <v>959</v>
      </c>
      <c r="B449" s="7">
        <v>26.35</v>
      </c>
      <c r="C449" s="1">
        <v>1</v>
      </c>
      <c r="D449" s="1" t="s">
        <v>154</v>
      </c>
      <c r="E449" s="1"/>
      <c r="F449" s="1"/>
      <c r="G449" s="1"/>
      <c r="H449" s="1"/>
      <c r="I449" s="5">
        <v>36.94</v>
      </c>
      <c r="J449" s="5">
        <v>9.4954989337054</v>
      </c>
      <c r="K449" s="5">
        <v>24.96</v>
      </c>
      <c r="L449" s="1">
        <v>0.25</v>
      </c>
      <c r="M449" s="5">
        <v>31.83</v>
      </c>
      <c r="N449" s="1">
        <v>0.25</v>
      </c>
      <c r="O449" s="5">
        <v>42.38</v>
      </c>
      <c r="P449" s="1">
        <v>0.35</v>
      </c>
      <c r="Q449" s="5">
        <v>52.73</v>
      </c>
      <c r="R449" s="1">
        <v>0.15</v>
      </c>
      <c r="S449" s="1"/>
      <c r="T449" s="1"/>
      <c r="U449" s="1"/>
      <c r="V449" s="1"/>
      <c r="W449" s="1">
        <v>736</v>
      </c>
      <c r="X449" s="1">
        <v>9264</v>
      </c>
    </row>
    <row r="450" spans="1:24" customHeight="1" ht="12.75">
      <c r="A450" s="1" t="s">
        <v>960</v>
      </c>
      <c r="B450" s="7">
        <v>263.11</v>
      </c>
      <c r="C450" s="1">
        <v>1</v>
      </c>
      <c r="D450" s="1" t="s">
        <v>154</v>
      </c>
      <c r="E450" s="1"/>
      <c r="F450" s="1"/>
      <c r="G450" s="1"/>
      <c r="H450" s="1"/>
      <c r="I450" s="5">
        <v>49.9445</v>
      </c>
      <c r="J450" s="5">
        <v>4.3879089268124</v>
      </c>
      <c r="K450" s="5">
        <v>44.41</v>
      </c>
      <c r="L450" s="1">
        <v>0.25</v>
      </c>
      <c r="M450" s="5">
        <v>47.58</v>
      </c>
      <c r="N450" s="1">
        <v>0.25</v>
      </c>
      <c r="O450" s="5">
        <v>52.46</v>
      </c>
      <c r="P450" s="1">
        <v>0.35</v>
      </c>
      <c r="Q450" s="5">
        <v>57.24</v>
      </c>
      <c r="R450" s="1">
        <v>0.15</v>
      </c>
      <c r="S450" s="1"/>
      <c r="T450" s="1"/>
      <c r="U450" s="1"/>
      <c r="V450" s="1"/>
      <c r="W450" s="1">
        <v>736</v>
      </c>
      <c r="X450" s="1">
        <v>9296</v>
      </c>
    </row>
    <row r="451" spans="1:24" customHeight="1" ht="12.75">
      <c r="A451" s="1" t="s">
        <v>961</v>
      </c>
      <c r="B451" s="7">
        <v>321.44</v>
      </c>
      <c r="C451" s="1">
        <v>1</v>
      </c>
      <c r="D451" s="1" t="s">
        <v>154</v>
      </c>
      <c r="E451" s="1"/>
      <c r="F451" s="1"/>
      <c r="G451" s="1"/>
      <c r="H451" s="1"/>
      <c r="I451" s="5">
        <v>81.293</v>
      </c>
      <c r="J451" s="5">
        <v>3.593154742006</v>
      </c>
      <c r="K451" s="5">
        <v>76.76</v>
      </c>
      <c r="L451" s="1">
        <v>0.25</v>
      </c>
      <c r="M451" s="5">
        <v>79.36</v>
      </c>
      <c r="N451" s="1">
        <v>0.25</v>
      </c>
      <c r="O451" s="5">
        <v>83.35</v>
      </c>
      <c r="P451" s="1">
        <v>0.35</v>
      </c>
      <c r="Q451" s="5">
        <v>87.27</v>
      </c>
      <c r="R451" s="1">
        <v>0.15</v>
      </c>
      <c r="S451" s="1"/>
      <c r="T451" s="1"/>
      <c r="U451" s="1"/>
      <c r="V451" s="1"/>
      <c r="W451" s="1">
        <v>736</v>
      </c>
      <c r="X451" s="1">
        <v>9328</v>
      </c>
    </row>
    <row r="452" spans="1:24" customHeight="1" ht="12.75">
      <c r="A452" s="1" t="s">
        <v>962</v>
      </c>
      <c r="B452" s="7">
        <v>420.99</v>
      </c>
      <c r="C452" s="1">
        <v>1</v>
      </c>
      <c r="D452" s="1" t="s">
        <v>154</v>
      </c>
      <c r="E452" s="1"/>
      <c r="F452" s="1"/>
      <c r="G452" s="1"/>
      <c r="H452" s="1"/>
      <c r="I452" s="5">
        <v>69.0965</v>
      </c>
      <c r="J452" s="5">
        <v>5.1908055974001</v>
      </c>
      <c r="K452" s="5">
        <v>62.55</v>
      </c>
      <c r="L452" s="1">
        <v>0.25</v>
      </c>
      <c r="M452" s="5">
        <v>66.3</v>
      </c>
      <c r="N452" s="1">
        <v>0.25</v>
      </c>
      <c r="O452" s="5">
        <v>72.07</v>
      </c>
      <c r="P452" s="1">
        <v>0.35</v>
      </c>
      <c r="Q452" s="5">
        <v>77.73</v>
      </c>
      <c r="R452" s="1">
        <v>0.15</v>
      </c>
      <c r="S452" s="1"/>
      <c r="T452" s="1"/>
      <c r="U452" s="1"/>
      <c r="V452" s="1"/>
      <c r="W452" s="1">
        <v>736</v>
      </c>
      <c r="X452" s="1">
        <v>9360</v>
      </c>
    </row>
    <row r="453" spans="1:24" customHeight="1" ht="12.75">
      <c r="A453" s="1" t="s">
        <v>963</v>
      </c>
      <c r="B453" s="7">
        <v>210.17</v>
      </c>
      <c r="C453" s="1">
        <v>1</v>
      </c>
      <c r="D453" s="1" t="s">
        <v>154</v>
      </c>
      <c r="E453" s="1"/>
      <c r="F453" s="1"/>
      <c r="G453" s="1"/>
      <c r="H453" s="1"/>
      <c r="I453" s="5">
        <v>81.5865</v>
      </c>
      <c r="J453" s="5">
        <v>4.54714775986</v>
      </c>
      <c r="K453" s="5">
        <v>75.85</v>
      </c>
      <c r="L453" s="1">
        <v>0.25</v>
      </c>
      <c r="M453" s="5">
        <v>79.14</v>
      </c>
      <c r="N453" s="1">
        <v>0.25</v>
      </c>
      <c r="O453" s="5">
        <v>84.19</v>
      </c>
      <c r="P453" s="1">
        <v>0.35</v>
      </c>
      <c r="Q453" s="5">
        <v>89.15</v>
      </c>
      <c r="R453" s="1">
        <v>0.15</v>
      </c>
      <c r="S453" s="1"/>
      <c r="T453" s="1"/>
      <c r="U453" s="1"/>
      <c r="V453" s="1"/>
      <c r="W453" s="1">
        <v>736</v>
      </c>
      <c r="X453" s="1">
        <v>9392</v>
      </c>
    </row>
    <row r="454" spans="1:24" customHeight="1" ht="12.75">
      <c r="A454" s="1" t="s">
        <v>964</v>
      </c>
      <c r="B454" s="7">
        <v>2.68</v>
      </c>
      <c r="C454" s="1">
        <v>1</v>
      </c>
      <c r="D454" s="1" t="s">
        <v>154</v>
      </c>
      <c r="E454" s="1"/>
      <c r="F454" s="1"/>
      <c r="G454" s="1"/>
      <c r="H454" s="1"/>
      <c r="I454" s="5">
        <v>43.5255</v>
      </c>
      <c r="J454" s="5">
        <v>36.95250038563</v>
      </c>
      <c r="K454" s="5">
        <v>0.0</v>
      </c>
      <c r="L454" s="1">
        <v>0.25</v>
      </c>
      <c r="M454" s="5">
        <v>20.13</v>
      </c>
      <c r="N454" s="1">
        <v>0.25</v>
      </c>
      <c r="O454" s="5">
        <v>64.05</v>
      </c>
      <c r="P454" s="1">
        <v>0.35</v>
      </c>
      <c r="Q454" s="5">
        <v>107.17</v>
      </c>
      <c r="R454" s="1">
        <v>0.15</v>
      </c>
      <c r="S454" s="1"/>
      <c r="T454" s="1"/>
      <c r="U454" s="1"/>
      <c r="V454" s="1"/>
      <c r="W454" s="1">
        <v>736</v>
      </c>
      <c r="X454" s="1">
        <v>9424</v>
      </c>
    </row>
    <row r="455" spans="1:24" customHeight="1" ht="12.75">
      <c r="A455" s="1" t="s">
        <v>965</v>
      </c>
      <c r="B455" s="7">
        <v>5.16</v>
      </c>
      <c r="C455" s="1">
        <v>1</v>
      </c>
      <c r="D455" s="1" t="s">
        <v>154</v>
      </c>
      <c r="E455" s="1"/>
      <c r="F455" s="1"/>
      <c r="G455" s="1"/>
      <c r="H455" s="1"/>
      <c r="I455" s="5">
        <v>38.449</v>
      </c>
      <c r="J455" s="5">
        <v>18.073783195557</v>
      </c>
      <c r="K455" s="5">
        <v>15.65</v>
      </c>
      <c r="L455" s="1">
        <v>0.25</v>
      </c>
      <c r="M455" s="5">
        <v>28.72</v>
      </c>
      <c r="N455" s="1">
        <v>0.25</v>
      </c>
      <c r="O455" s="5">
        <v>48.8</v>
      </c>
      <c r="P455" s="1">
        <v>0.35</v>
      </c>
      <c r="Q455" s="5">
        <v>68.51</v>
      </c>
      <c r="R455" s="1">
        <v>0.15</v>
      </c>
      <c r="S455" s="1"/>
      <c r="T455" s="1"/>
      <c r="U455" s="1"/>
      <c r="V455" s="1"/>
      <c r="W455" s="1">
        <v>736</v>
      </c>
      <c r="X455" s="1">
        <v>9456</v>
      </c>
    </row>
    <row r="456" spans="1:24" customHeight="1" ht="12.75">
      <c r="A456" s="1" t="s">
        <v>966</v>
      </c>
      <c r="B456" s="7">
        <v>0.23</v>
      </c>
      <c r="C456" s="1">
        <v>1</v>
      </c>
      <c r="D456" s="1" t="s">
        <v>154</v>
      </c>
      <c r="E456" s="1"/>
      <c r="F456" s="1"/>
      <c r="G456" s="1"/>
      <c r="H456" s="1"/>
      <c r="I456" s="5">
        <v>44.378</v>
      </c>
      <c r="J456" s="5">
        <v>1.9422708359032</v>
      </c>
      <c r="K456" s="5">
        <v>41.93</v>
      </c>
      <c r="L456" s="1">
        <v>0.25</v>
      </c>
      <c r="M456" s="5">
        <v>43.33</v>
      </c>
      <c r="N456" s="1">
        <v>0.25</v>
      </c>
      <c r="O456" s="5">
        <v>45.49</v>
      </c>
      <c r="P456" s="1">
        <v>0.35</v>
      </c>
      <c r="Q456" s="5">
        <v>47.61</v>
      </c>
      <c r="R456" s="1">
        <v>0.15</v>
      </c>
      <c r="S456" s="1"/>
      <c r="T456" s="1"/>
      <c r="U456" s="1"/>
      <c r="V456" s="1"/>
      <c r="W456" s="1">
        <v>736</v>
      </c>
      <c r="X456" s="1">
        <v>9488</v>
      </c>
    </row>
    <row r="457" spans="1:24" customHeight="1" ht="12.75">
      <c r="A457" s="1" t="s">
        <v>967</v>
      </c>
      <c r="B457" s="7">
        <v>1.84</v>
      </c>
      <c r="C457" s="1">
        <v>1</v>
      </c>
      <c r="D457" s="1" t="s">
        <v>154</v>
      </c>
      <c r="E457" s="1"/>
      <c r="F457" s="1"/>
      <c r="G457" s="1"/>
      <c r="H457" s="1"/>
      <c r="I457" s="5">
        <v>35.958</v>
      </c>
      <c r="J457" s="5">
        <v>29.688146725587</v>
      </c>
      <c r="K457" s="5">
        <v>0.0</v>
      </c>
      <c r="L457" s="1">
        <v>0.25</v>
      </c>
      <c r="M457" s="5">
        <v>18.25</v>
      </c>
      <c r="N457" s="1">
        <v>0.25</v>
      </c>
      <c r="O457" s="5">
        <v>52.66</v>
      </c>
      <c r="P457" s="1">
        <v>0.35</v>
      </c>
      <c r="Q457" s="5">
        <v>86.43</v>
      </c>
      <c r="R457" s="1">
        <v>0.15</v>
      </c>
      <c r="S457" s="1"/>
      <c r="T457" s="1"/>
      <c r="U457" s="1"/>
      <c r="V457" s="1"/>
      <c r="W457" s="1">
        <v>736</v>
      </c>
      <c r="X457" s="1">
        <v>9520</v>
      </c>
    </row>
    <row r="458" spans="1:24" customHeight="1" ht="12.75">
      <c r="A458" s="1" t="s">
        <v>968</v>
      </c>
      <c r="B458" s="7">
        <v>3.84</v>
      </c>
      <c r="C458" s="1">
        <v>1</v>
      </c>
      <c r="D458" s="1" t="s">
        <v>154</v>
      </c>
      <c r="E458" s="1"/>
      <c r="F458" s="1"/>
      <c r="G458" s="1"/>
      <c r="H458" s="1"/>
      <c r="I458" s="5">
        <v>40.3625</v>
      </c>
      <c r="J458" s="5">
        <v>2.069231439448</v>
      </c>
      <c r="K458" s="5">
        <v>37.75</v>
      </c>
      <c r="L458" s="1">
        <v>0.25</v>
      </c>
      <c r="M458" s="5">
        <v>39.25</v>
      </c>
      <c r="N458" s="1">
        <v>0.25</v>
      </c>
      <c r="O458" s="5">
        <v>41.55</v>
      </c>
      <c r="P458" s="1">
        <v>0.35</v>
      </c>
      <c r="Q458" s="5">
        <v>43.8</v>
      </c>
      <c r="R458" s="1">
        <v>0.15</v>
      </c>
      <c r="S458" s="1"/>
      <c r="T458" s="1"/>
      <c r="U458" s="1"/>
      <c r="V458" s="1"/>
      <c r="W458" s="1">
        <v>736</v>
      </c>
      <c r="X458" s="1">
        <v>9552</v>
      </c>
    </row>
    <row r="459" spans="1:24" customHeight="1" ht="12.75">
      <c r="A459" s="1" t="s">
        <v>969</v>
      </c>
      <c r="B459" s="7">
        <v>2</v>
      </c>
      <c r="C459" s="1">
        <v>1</v>
      </c>
      <c r="D459" s="1" t="s">
        <v>154</v>
      </c>
      <c r="E459" s="1"/>
      <c r="F459" s="1"/>
      <c r="G459" s="1"/>
      <c r="H459" s="1"/>
      <c r="I459" s="5">
        <v>39.5965</v>
      </c>
      <c r="J459" s="5">
        <v>2.3459694691108</v>
      </c>
      <c r="K459" s="5">
        <v>36.64</v>
      </c>
      <c r="L459" s="1">
        <v>0.25</v>
      </c>
      <c r="M459" s="5">
        <v>38.33</v>
      </c>
      <c r="N459" s="1">
        <v>0.25</v>
      </c>
      <c r="O459" s="5">
        <v>40.94</v>
      </c>
      <c r="P459" s="1">
        <v>0.35</v>
      </c>
      <c r="Q459" s="5">
        <v>43.5</v>
      </c>
      <c r="R459" s="1">
        <v>0.15</v>
      </c>
      <c r="S459" s="1"/>
      <c r="T459" s="1"/>
      <c r="U459" s="1"/>
      <c r="V459" s="1"/>
      <c r="W459" s="1">
        <v>736</v>
      </c>
      <c r="X459" s="1">
        <v>9584</v>
      </c>
    </row>
    <row r="460" spans="1:24" customHeight="1" ht="12.75">
      <c r="A460" s="1" t="s">
        <v>970</v>
      </c>
      <c r="B460" s="7">
        <v>2.4</v>
      </c>
      <c r="C460" s="1">
        <v>1</v>
      </c>
      <c r="D460" s="1" t="s">
        <v>154</v>
      </c>
      <c r="E460" s="1"/>
      <c r="F460" s="1"/>
      <c r="G460" s="1"/>
      <c r="H460" s="1"/>
      <c r="I460" s="5">
        <v>37.5015</v>
      </c>
      <c r="J460" s="5">
        <v>0.46842582123534</v>
      </c>
      <c r="K460" s="5">
        <v>36.91</v>
      </c>
      <c r="L460" s="1">
        <v>0.25</v>
      </c>
      <c r="M460" s="5">
        <v>37.25</v>
      </c>
      <c r="N460" s="1">
        <v>0.25</v>
      </c>
      <c r="O460" s="5">
        <v>37.77</v>
      </c>
      <c r="P460" s="1">
        <v>0.35</v>
      </c>
      <c r="Q460" s="5">
        <v>38.28</v>
      </c>
      <c r="R460" s="1">
        <v>0.15</v>
      </c>
      <c r="S460" s="1"/>
      <c r="T460" s="1"/>
      <c r="U460" s="1"/>
      <c r="V460" s="1"/>
      <c r="W460" s="1">
        <v>736</v>
      </c>
      <c r="X460" s="1">
        <v>9616</v>
      </c>
    </row>
    <row r="461" spans="1:24" customHeight="1" ht="12.75">
      <c r="A461" s="1" t="s">
        <v>971</v>
      </c>
      <c r="B461" s="7">
        <v>3.68</v>
      </c>
      <c r="C461" s="1">
        <v>1</v>
      </c>
      <c r="D461" s="1" t="s">
        <v>154</v>
      </c>
      <c r="E461" s="1"/>
      <c r="F461" s="1"/>
      <c r="G461" s="1"/>
      <c r="H461" s="1"/>
      <c r="I461" s="5">
        <v>32.4075</v>
      </c>
      <c r="J461" s="5">
        <v>3.3430478234689</v>
      </c>
      <c r="K461" s="5">
        <v>28.19</v>
      </c>
      <c r="L461" s="1">
        <v>0.25</v>
      </c>
      <c r="M461" s="5">
        <v>30.61</v>
      </c>
      <c r="N461" s="1">
        <v>0.25</v>
      </c>
      <c r="O461" s="5">
        <v>34.32</v>
      </c>
      <c r="P461" s="1">
        <v>0.35</v>
      </c>
      <c r="Q461" s="5">
        <v>37.97</v>
      </c>
      <c r="R461" s="1">
        <v>0.15</v>
      </c>
      <c r="S461" s="1"/>
      <c r="T461" s="1"/>
      <c r="U461" s="1"/>
      <c r="V461" s="1"/>
      <c r="W461" s="1">
        <v>736</v>
      </c>
      <c r="X461" s="1">
        <v>9648</v>
      </c>
    </row>
    <row r="462" spans="1:24" customHeight="1" ht="12.75">
      <c r="A462" s="1" t="s">
        <v>972</v>
      </c>
      <c r="B462" s="7">
        <v>1.42</v>
      </c>
      <c r="C462" s="1">
        <v>1</v>
      </c>
      <c r="D462" s="1" t="s">
        <v>154</v>
      </c>
      <c r="E462" s="1"/>
      <c r="F462" s="1"/>
      <c r="G462" s="1"/>
      <c r="H462" s="1"/>
      <c r="I462" s="5">
        <v>40.819</v>
      </c>
      <c r="J462" s="5">
        <v>1.5214299195165</v>
      </c>
      <c r="K462" s="5">
        <v>38.9</v>
      </c>
      <c r="L462" s="1">
        <v>0.25</v>
      </c>
      <c r="M462" s="5">
        <v>40</v>
      </c>
      <c r="N462" s="1">
        <v>0.25</v>
      </c>
      <c r="O462" s="5">
        <v>41.69</v>
      </c>
      <c r="P462" s="1">
        <v>0.35</v>
      </c>
      <c r="Q462" s="5">
        <v>43.35</v>
      </c>
      <c r="R462" s="1">
        <v>0.15</v>
      </c>
      <c r="S462" s="1"/>
      <c r="T462" s="1"/>
      <c r="U462" s="1"/>
      <c r="V462" s="1"/>
      <c r="W462" s="1">
        <v>736</v>
      </c>
      <c r="X462" s="1">
        <v>9680</v>
      </c>
    </row>
    <row r="463" spans="1:24" customHeight="1" ht="12.75">
      <c r="A463" s="1" t="s">
        <v>973</v>
      </c>
      <c r="B463" s="7">
        <v>3.06</v>
      </c>
      <c r="C463" s="1">
        <v>1</v>
      </c>
      <c r="D463" s="1" t="s">
        <v>154</v>
      </c>
      <c r="E463" s="1"/>
      <c r="F463" s="1"/>
      <c r="G463" s="1"/>
      <c r="H463" s="1"/>
      <c r="I463" s="5">
        <v>41.017</v>
      </c>
      <c r="J463" s="5">
        <v>6.537003212482</v>
      </c>
      <c r="K463" s="5">
        <v>32.77</v>
      </c>
      <c r="L463" s="1">
        <v>0.25</v>
      </c>
      <c r="M463" s="5">
        <v>37.5</v>
      </c>
      <c r="N463" s="1">
        <v>0.25</v>
      </c>
      <c r="O463" s="5">
        <v>44.76</v>
      </c>
      <c r="P463" s="1">
        <v>0.35</v>
      </c>
      <c r="Q463" s="5">
        <v>51.89</v>
      </c>
      <c r="R463" s="1">
        <v>0.15</v>
      </c>
      <c r="S463" s="1"/>
      <c r="T463" s="1"/>
      <c r="U463" s="1"/>
      <c r="V463" s="1"/>
      <c r="W463" s="1">
        <v>736</v>
      </c>
      <c r="X463" s="1">
        <v>9712</v>
      </c>
    </row>
    <row r="464" spans="1:24" customHeight="1" ht="12.75">
      <c r="A464" s="1" t="s">
        <v>974</v>
      </c>
      <c r="B464" s="7">
        <v>1.63</v>
      </c>
      <c r="C464" s="1">
        <v>1</v>
      </c>
      <c r="D464" s="1" t="s">
        <v>154</v>
      </c>
      <c r="E464" s="1"/>
      <c r="F464" s="1"/>
      <c r="G464" s="1"/>
      <c r="H464" s="1"/>
      <c r="I464" s="5">
        <v>39.3285</v>
      </c>
      <c r="J464" s="5">
        <v>2.4652753902962</v>
      </c>
      <c r="K464" s="5">
        <v>36.22</v>
      </c>
      <c r="L464" s="1">
        <v>0.25</v>
      </c>
      <c r="M464" s="5">
        <v>38</v>
      </c>
      <c r="N464" s="1">
        <v>0.25</v>
      </c>
      <c r="O464" s="5">
        <v>40.74</v>
      </c>
      <c r="P464" s="1">
        <v>0.35</v>
      </c>
      <c r="Q464" s="5">
        <v>43.43</v>
      </c>
      <c r="R464" s="1">
        <v>0.15</v>
      </c>
      <c r="S464" s="1"/>
      <c r="T464" s="1"/>
      <c r="U464" s="1"/>
      <c r="V464" s="1"/>
      <c r="W464" s="1">
        <v>736</v>
      </c>
      <c r="X464" s="1">
        <v>9744</v>
      </c>
    </row>
    <row r="465" spans="1:24" customHeight="1" ht="12.75">
      <c r="A465" s="1" t="s">
        <v>975</v>
      </c>
      <c r="B465" s="7">
        <v>0.46</v>
      </c>
      <c r="C465" s="1">
        <v>1</v>
      </c>
      <c r="D465" s="1" t="s">
        <v>154</v>
      </c>
      <c r="E465" s="1"/>
      <c r="F465" s="1"/>
      <c r="G465" s="1"/>
      <c r="H465" s="1"/>
      <c r="I465" s="5">
        <v>42.36</v>
      </c>
      <c r="J465" s="5">
        <v>9.0295680959833</v>
      </c>
      <c r="K465" s="5">
        <v>30.97</v>
      </c>
      <c r="L465" s="1">
        <v>0.25</v>
      </c>
      <c r="M465" s="5">
        <v>37.5</v>
      </c>
      <c r="N465" s="1">
        <v>0.25</v>
      </c>
      <c r="O465" s="5">
        <v>47.53</v>
      </c>
      <c r="P465" s="1">
        <v>0.35</v>
      </c>
      <c r="Q465" s="5">
        <v>57.38</v>
      </c>
      <c r="R465" s="1">
        <v>0.15</v>
      </c>
      <c r="S465" s="1"/>
      <c r="T465" s="1"/>
      <c r="U465" s="1"/>
      <c r="V465" s="1"/>
      <c r="W465" s="1">
        <v>736</v>
      </c>
      <c r="X465" s="1">
        <v>9776</v>
      </c>
    </row>
    <row r="466" spans="1:24" customHeight="1" ht="12.75">
      <c r="A466" s="1" t="s">
        <v>976</v>
      </c>
      <c r="B466" s="7">
        <v>0.45</v>
      </c>
      <c r="C466" s="1">
        <v>1</v>
      </c>
      <c r="D466" s="1" t="s">
        <v>154</v>
      </c>
      <c r="E466" s="1"/>
      <c r="F466" s="1"/>
      <c r="G466" s="1"/>
      <c r="H466" s="1"/>
      <c r="I466" s="5">
        <v>30.6455</v>
      </c>
      <c r="J466" s="5">
        <v>24.673863595919</v>
      </c>
      <c r="K466" s="5">
        <v>0.0</v>
      </c>
      <c r="L466" s="1">
        <v>0.25</v>
      </c>
      <c r="M466" s="5">
        <v>16.8</v>
      </c>
      <c r="N466" s="1">
        <v>0.25</v>
      </c>
      <c r="O466" s="5">
        <v>44.68</v>
      </c>
      <c r="P466" s="1">
        <v>0.35</v>
      </c>
      <c r="Q466" s="5">
        <v>72.05</v>
      </c>
      <c r="R466" s="1">
        <v>0.15</v>
      </c>
      <c r="S466" s="1"/>
      <c r="T466" s="1"/>
      <c r="U466" s="1"/>
      <c r="V466" s="1"/>
      <c r="W466" s="1">
        <v>736</v>
      </c>
      <c r="X466" s="1">
        <v>9808</v>
      </c>
    </row>
    <row r="467" spans="1:24" customHeight="1" ht="12.75">
      <c r="A467" s="1" t="s">
        <v>977</v>
      </c>
      <c r="B467" s="7">
        <v>1.07</v>
      </c>
      <c r="C467" s="1">
        <v>1</v>
      </c>
      <c r="D467" s="1" t="s">
        <v>154</v>
      </c>
      <c r="E467" s="1"/>
      <c r="F467" s="1"/>
      <c r="G467" s="1"/>
      <c r="H467" s="1"/>
      <c r="I467" s="5">
        <v>36.024</v>
      </c>
      <c r="J467" s="5">
        <v>0.41634600994846</v>
      </c>
      <c r="K467" s="5">
        <v>35.5</v>
      </c>
      <c r="L467" s="1">
        <v>0.25</v>
      </c>
      <c r="M467" s="5">
        <v>35.8</v>
      </c>
      <c r="N467" s="1">
        <v>0.25</v>
      </c>
      <c r="O467" s="5">
        <v>36.26</v>
      </c>
      <c r="P467" s="1">
        <v>0.35</v>
      </c>
      <c r="Q467" s="5">
        <v>36.72</v>
      </c>
      <c r="R467" s="1">
        <v>0.15</v>
      </c>
      <c r="S467" s="1"/>
      <c r="T467" s="1"/>
      <c r="U467" s="1"/>
      <c r="V467" s="1"/>
      <c r="W467" s="1">
        <v>736</v>
      </c>
      <c r="X467" s="1">
        <v>9840</v>
      </c>
    </row>
    <row r="468" spans="1:24" customHeight="1" ht="12.75">
      <c r="A468" s="1" t="s">
        <v>157</v>
      </c>
      <c r="B468" s="7">
        <v>266.2</v>
      </c>
      <c r="C468" s="1">
        <v>0.0</v>
      </c>
      <c r="D468" s="1" t="s">
        <v>158</v>
      </c>
      <c r="E468" s="5">
        <v>30.92</v>
      </c>
      <c r="F468" s="5">
        <v>28.1372</v>
      </c>
      <c r="G468" s="1">
        <v>20</v>
      </c>
      <c r="H468" s="4">
        <v>0.95</v>
      </c>
      <c r="I468" s="5">
        <v>10</v>
      </c>
      <c r="J468" s="5"/>
      <c r="K468" s="5"/>
      <c r="L468" s="1"/>
      <c r="M468" s="5"/>
      <c r="N468" s="1"/>
      <c r="O468" s="5"/>
      <c r="P468" s="1"/>
      <c r="Q468" s="5"/>
      <c r="R468" s="1"/>
      <c r="S468" s="1"/>
      <c r="T468" s="1"/>
      <c r="U468" s="1"/>
      <c r="V468" s="1"/>
      <c r="W468" s="1">
        <v>880</v>
      </c>
      <c r="X468" s="1">
        <v>1952</v>
      </c>
    </row>
    <row r="469" spans="1:24" customHeight="1" ht="12.75">
      <c r="A469" s="1" t="s">
        <v>159</v>
      </c>
      <c r="B469" s="7">
        <v>313.88</v>
      </c>
      <c r="C469" s="1">
        <v>0.0</v>
      </c>
      <c r="D469" s="1" t="s">
        <v>158</v>
      </c>
      <c r="E469" s="5">
        <v>62.6</v>
      </c>
      <c r="F469" s="5">
        <v>43.04376</v>
      </c>
      <c r="G469" s="1">
        <v>20</v>
      </c>
      <c r="H469" s="4">
        <v>0.95</v>
      </c>
      <c r="I469" s="5">
        <v>10</v>
      </c>
      <c r="J469" s="5"/>
      <c r="K469" s="5"/>
      <c r="L469" s="1"/>
      <c r="M469" s="5"/>
      <c r="N469" s="1"/>
      <c r="O469" s="5"/>
      <c r="P469" s="1"/>
      <c r="Q469" s="5"/>
      <c r="R469" s="1"/>
      <c r="S469" s="1"/>
      <c r="T469" s="1"/>
      <c r="U469" s="1"/>
      <c r="V469" s="1"/>
      <c r="W469" s="1">
        <v>848</v>
      </c>
      <c r="X469" s="1">
        <v>6080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606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230</v>
      </c>
    </row>
    <row r="3" spans="1:14" customHeight="1" ht="12.75">
      <c r="A3" s="1" t="s">
        <v>152</v>
      </c>
      <c r="B3" s="1" t="s">
        <v>232</v>
      </c>
    </row>
    <row r="4" spans="1:14" customHeight="1" ht="12.75">
      <c r="A4" s="1" t="s">
        <v>163</v>
      </c>
      <c r="B4" s="1" t="s">
        <v>316</v>
      </c>
    </row>
    <row r="5" spans="1:14" customHeight="1" ht="12.75">
      <c r="A5" s="1" t="s">
        <v>164</v>
      </c>
      <c r="B5" s="1" t="s">
        <v>316</v>
      </c>
    </row>
    <row r="6" spans="1:14" customHeight="1" ht="12.75">
      <c r="A6" s="1" t="s">
        <v>165</v>
      </c>
      <c r="B6" s="1" t="s">
        <v>316</v>
      </c>
    </row>
    <row r="7" spans="1:14" customHeight="1" ht="12.75">
      <c r="A7" s="1" t="s">
        <v>186</v>
      </c>
      <c r="B7" s="1" t="s">
        <v>317</v>
      </c>
    </row>
    <row r="8" spans="1:14" customHeight="1" ht="12.75">
      <c r="A8" s="1" t="s">
        <v>187</v>
      </c>
      <c r="B8" s="1" t="s">
        <v>317</v>
      </c>
    </row>
    <row r="9" spans="1:14" customHeight="1" ht="12.75">
      <c r="A9" s="1" t="s">
        <v>201</v>
      </c>
      <c r="B9" s="1" t="s">
        <v>331</v>
      </c>
    </row>
    <row r="10" spans="1:14" customHeight="1" ht="12.75">
      <c r="A10" s="1" t="s">
        <v>202</v>
      </c>
      <c r="B10" s="1" t="s">
        <v>331</v>
      </c>
    </row>
    <row r="11" spans="1:14" customHeight="1" ht="12.75">
      <c r="A11" s="1" t="s">
        <v>203</v>
      </c>
      <c r="B11" s="1" t="s">
        <v>330</v>
      </c>
    </row>
    <row r="12" spans="1:14" customHeight="1" ht="12.75">
      <c r="A12" s="1" t="s">
        <v>230</v>
      </c>
      <c r="B12" s="1" t="s">
        <v>331</v>
      </c>
    </row>
    <row r="13" spans="1:14" customHeight="1" ht="12.75">
      <c r="A13" s="1" t="s">
        <v>231</v>
      </c>
      <c r="B13" s="1" t="s">
        <v>338</v>
      </c>
    </row>
    <row r="14" spans="1:14" customHeight="1" ht="12.75">
      <c r="A14" s="1" t="s">
        <v>232</v>
      </c>
      <c r="B14" s="1" t="s">
        <v>339</v>
      </c>
    </row>
    <row r="15" spans="1:14" customHeight="1" ht="12.75">
      <c r="A15" s="1" t="s">
        <v>315</v>
      </c>
      <c r="B15" s="1" t="s">
        <v>340</v>
      </c>
    </row>
    <row r="16" spans="1:14" customHeight="1" ht="12.75">
      <c r="A16" s="1" t="s">
        <v>316</v>
      </c>
      <c r="B16" s="1" t="s">
        <v>341</v>
      </c>
    </row>
    <row r="17" spans="1:14" customHeight="1" ht="12.75">
      <c r="A17" s="1" t="s">
        <v>317</v>
      </c>
      <c r="B17" s="1" t="s">
        <v>343</v>
      </c>
    </row>
    <row r="18" spans="1:14" customHeight="1" ht="12.75">
      <c r="A18" s="1" t="s">
        <v>318</v>
      </c>
      <c r="B18" s="1" t="s">
        <v>343</v>
      </c>
    </row>
    <row r="19" spans="1:14" customHeight="1" ht="12.75">
      <c r="A19" s="1" t="s">
        <v>319</v>
      </c>
      <c r="B19" s="1" t="s">
        <v>343</v>
      </c>
    </row>
    <row r="20" spans="1:14" customHeight="1" ht="12.75">
      <c r="A20" s="1" t="s">
        <v>320</v>
      </c>
      <c r="B20" s="1" t="s">
        <v>343</v>
      </c>
    </row>
    <row r="21" spans="1:14" customHeight="1" ht="12.75">
      <c r="A21" s="1" t="s">
        <v>321</v>
      </c>
      <c r="B21" s="1" t="s">
        <v>343</v>
      </c>
    </row>
    <row r="22" spans="1:14" customHeight="1" ht="12.75">
      <c r="A22" s="1" t="s">
        <v>322</v>
      </c>
      <c r="B22" s="1" t="s">
        <v>356</v>
      </c>
    </row>
    <row r="23" spans="1:14" customHeight="1" ht="12.75">
      <c r="A23" s="1" t="s">
        <v>323</v>
      </c>
      <c r="B23" s="1" t="s">
        <v>356</v>
      </c>
    </row>
    <row r="24" spans="1:14" customHeight="1" ht="12.75">
      <c r="A24" s="1" t="s">
        <v>324</v>
      </c>
      <c r="B24" s="1" t="s">
        <v>356</v>
      </c>
    </row>
    <row r="25" spans="1:14" customHeight="1" ht="12.75">
      <c r="A25" s="1" t="s">
        <v>325</v>
      </c>
      <c r="B25" s="1" t="s">
        <v>356</v>
      </c>
    </row>
    <row r="26" spans="1:14" customHeight="1" ht="12.75">
      <c r="A26" s="1" t="s">
        <v>326</v>
      </c>
      <c r="B26" s="1" t="s">
        <v>356</v>
      </c>
    </row>
    <row r="27" spans="1:14" customHeight="1" ht="12.75">
      <c r="A27" s="1" t="s">
        <v>327</v>
      </c>
      <c r="B27" s="1" t="s">
        <v>357</v>
      </c>
    </row>
    <row r="28" spans="1:14" customHeight="1" ht="12.75">
      <c r="A28" s="1" t="s">
        <v>328</v>
      </c>
      <c r="B28" s="1" t="s">
        <v>357</v>
      </c>
    </row>
    <row r="29" spans="1:14" customHeight="1" ht="12.75">
      <c r="A29" s="1" t="s">
        <v>329</v>
      </c>
      <c r="B29" s="1" t="s">
        <v>357</v>
      </c>
    </row>
    <row r="30" spans="1:14" customHeight="1" ht="12.75">
      <c r="A30" s="1" t="s">
        <v>330</v>
      </c>
      <c r="B30" s="1" t="s">
        <v>358</v>
      </c>
    </row>
    <row r="31" spans="1:14" customHeight="1" ht="12.75">
      <c r="A31" s="1" t="s">
        <v>331</v>
      </c>
      <c r="B31" s="1" t="s">
        <v>358</v>
      </c>
    </row>
    <row r="32" spans="1:14" customHeight="1" ht="12.75">
      <c r="A32" s="1" t="s">
        <v>331</v>
      </c>
      <c r="B32" s="1" t="s">
        <v>159</v>
      </c>
    </row>
    <row r="33" spans="1:14" customHeight="1" ht="12.75">
      <c r="A33" s="1" t="s">
        <v>332</v>
      </c>
      <c r="B33" s="1" t="s">
        <v>359</v>
      </c>
    </row>
    <row r="34" spans="1:14" customHeight="1" ht="12.75">
      <c r="A34" s="1" t="s">
        <v>333</v>
      </c>
      <c r="B34" s="1" t="s">
        <v>359</v>
      </c>
    </row>
    <row r="35" spans="1:14" customHeight="1" ht="12.75">
      <c r="A35" s="1" t="s">
        <v>334</v>
      </c>
      <c r="B35" s="1" t="s">
        <v>359</v>
      </c>
    </row>
    <row r="36" spans="1:14" customHeight="1" ht="12.75">
      <c r="A36" s="1" t="s">
        <v>334</v>
      </c>
      <c r="B36" s="1" t="s">
        <v>362</v>
      </c>
    </row>
    <row r="37" spans="1:14" customHeight="1" ht="12.75">
      <c r="A37" s="1" t="s">
        <v>335</v>
      </c>
      <c r="B37" s="1" t="s">
        <v>359</v>
      </c>
    </row>
    <row r="38" spans="1:14" customHeight="1" ht="12.75">
      <c r="A38" s="1" t="s">
        <v>335</v>
      </c>
      <c r="B38" s="1" t="s">
        <v>362</v>
      </c>
    </row>
    <row r="39" spans="1:14" customHeight="1" ht="12.75">
      <c r="A39" s="1" t="s">
        <v>336</v>
      </c>
      <c r="B39" s="1" t="s">
        <v>359</v>
      </c>
    </row>
    <row r="40" spans="1:14" customHeight="1" ht="12.75">
      <c r="A40" s="1" t="s">
        <v>336</v>
      </c>
      <c r="B40" s="1" t="s">
        <v>362</v>
      </c>
    </row>
    <row r="41" spans="1:14" customHeight="1" ht="12.75">
      <c r="A41" s="1" t="s">
        <v>337</v>
      </c>
      <c r="B41" s="1" t="s">
        <v>359</v>
      </c>
    </row>
    <row r="42" spans="1:14" customHeight="1" ht="12.75">
      <c r="A42" s="1" t="s">
        <v>337</v>
      </c>
      <c r="B42" s="1" t="s">
        <v>362</v>
      </c>
    </row>
    <row r="43" spans="1:14" customHeight="1" ht="12.75">
      <c r="A43" s="1" t="s">
        <v>338</v>
      </c>
      <c r="B43" s="1" t="s">
        <v>359</v>
      </c>
    </row>
    <row r="44" spans="1:14" customHeight="1" ht="12.75">
      <c r="A44" s="1" t="s">
        <v>338</v>
      </c>
      <c r="B44" s="1" t="s">
        <v>362</v>
      </c>
    </row>
    <row r="45" spans="1:14" customHeight="1" ht="12.75">
      <c r="A45" s="1" t="s">
        <v>339</v>
      </c>
      <c r="B45" s="1" t="s">
        <v>359</v>
      </c>
    </row>
    <row r="46" spans="1:14" customHeight="1" ht="12.75">
      <c r="A46" s="1" t="s">
        <v>339</v>
      </c>
      <c r="B46" s="1" t="s">
        <v>362</v>
      </c>
    </row>
    <row r="47" spans="1:14" customHeight="1" ht="12.75">
      <c r="A47" s="1" t="s">
        <v>340</v>
      </c>
      <c r="B47" s="1" t="s">
        <v>359</v>
      </c>
    </row>
    <row r="48" spans="1:14" customHeight="1" ht="12.75">
      <c r="A48" s="1" t="s">
        <v>340</v>
      </c>
      <c r="B48" s="1" t="s">
        <v>362</v>
      </c>
    </row>
    <row r="49" spans="1:14" customHeight="1" ht="12.75">
      <c r="A49" s="1" t="s">
        <v>341</v>
      </c>
      <c r="B49" s="1" t="s">
        <v>359</v>
      </c>
    </row>
    <row r="50" spans="1:14" customHeight="1" ht="12.75">
      <c r="A50" s="1" t="s">
        <v>341</v>
      </c>
      <c r="B50" s="1" t="s">
        <v>362</v>
      </c>
    </row>
    <row r="51" spans="1:14" customHeight="1" ht="12.75">
      <c r="A51" s="1" t="s">
        <v>342</v>
      </c>
      <c r="B51" s="1" t="s">
        <v>359</v>
      </c>
    </row>
    <row r="52" spans="1:14" customHeight="1" ht="12.75">
      <c r="A52" s="1" t="s">
        <v>342</v>
      </c>
      <c r="B52" s="1" t="s">
        <v>362</v>
      </c>
    </row>
    <row r="53" spans="1:14" customHeight="1" ht="12.75">
      <c r="A53" s="1" t="s">
        <v>343</v>
      </c>
      <c r="B53" s="1" t="s">
        <v>359</v>
      </c>
    </row>
    <row r="54" spans="1:14" customHeight="1" ht="12.75">
      <c r="A54" s="1" t="s">
        <v>343</v>
      </c>
      <c r="B54" s="1" t="s">
        <v>362</v>
      </c>
    </row>
    <row r="55" spans="1:14" customHeight="1" ht="12.75">
      <c r="A55" s="1" t="s">
        <v>344</v>
      </c>
      <c r="B55" s="1" t="s">
        <v>361</v>
      </c>
    </row>
    <row r="56" spans="1:14" customHeight="1" ht="12.75">
      <c r="A56" s="1" t="s">
        <v>345</v>
      </c>
      <c r="B56" s="1" t="s">
        <v>361</v>
      </c>
    </row>
    <row r="57" spans="1:14" customHeight="1" ht="12.75">
      <c r="A57" s="1" t="s">
        <v>346</v>
      </c>
      <c r="B57" s="1" t="s">
        <v>361</v>
      </c>
    </row>
    <row r="58" spans="1:14" customHeight="1" ht="12.75">
      <c r="A58" s="1" t="s">
        <v>347</v>
      </c>
      <c r="B58" s="1" t="s">
        <v>362</v>
      </c>
    </row>
    <row r="59" spans="1:14" customHeight="1" ht="12.75">
      <c r="A59" s="1" t="s">
        <v>348</v>
      </c>
      <c r="B59" s="1" t="s">
        <v>362</v>
      </c>
    </row>
    <row r="60" spans="1:14" customHeight="1" ht="12.75">
      <c r="A60" s="1" t="s">
        <v>349</v>
      </c>
      <c r="B60" s="1" t="s">
        <v>362</v>
      </c>
    </row>
    <row r="61" spans="1:14" customHeight="1" ht="12.75">
      <c r="A61" s="1" t="s">
        <v>350</v>
      </c>
      <c r="B61" s="1" t="s">
        <v>363</v>
      </c>
    </row>
    <row r="62" spans="1:14" customHeight="1" ht="12.75">
      <c r="A62" s="1" t="s">
        <v>351</v>
      </c>
      <c r="B62" s="1" t="s">
        <v>364</v>
      </c>
    </row>
    <row r="63" spans="1:14" customHeight="1" ht="12.75">
      <c r="A63" s="1" t="s">
        <v>352</v>
      </c>
      <c r="B63" s="1" t="s">
        <v>364</v>
      </c>
    </row>
    <row r="64" spans="1:14" customHeight="1" ht="12.75">
      <c r="A64" s="1" t="s">
        <v>353</v>
      </c>
      <c r="B64" s="1" t="s">
        <v>365</v>
      </c>
    </row>
    <row r="65" spans="1:14" customHeight="1" ht="12.75">
      <c r="A65" s="1" t="s">
        <v>354</v>
      </c>
      <c r="B65" s="1" t="s">
        <v>366</v>
      </c>
    </row>
    <row r="66" spans="1:14" customHeight="1" ht="12.75">
      <c r="A66" s="1" t="s">
        <v>355</v>
      </c>
      <c r="B66" s="1" t="s">
        <v>366</v>
      </c>
    </row>
    <row r="67" spans="1:14" customHeight="1" ht="12.75">
      <c r="A67" s="1" t="s">
        <v>356</v>
      </c>
      <c r="B67" s="1" t="s">
        <v>157</v>
      </c>
    </row>
    <row r="68" spans="1:14" customHeight="1" ht="12.75">
      <c r="A68" s="1" t="s">
        <v>357</v>
      </c>
      <c r="B68" s="1" t="s">
        <v>157</v>
      </c>
    </row>
    <row r="69" spans="1:14" customHeight="1" ht="12.75">
      <c r="A69" s="1" t="s">
        <v>358</v>
      </c>
      <c r="B69" s="1" t="s">
        <v>157</v>
      </c>
    </row>
    <row r="70" spans="1:14" customHeight="1" ht="12.75">
      <c r="A70" s="1" t="s">
        <v>359</v>
      </c>
      <c r="B70" s="1" t="s">
        <v>157</v>
      </c>
    </row>
    <row r="71" spans="1:14" customHeight="1" ht="12.75">
      <c r="A71" s="1" t="s">
        <v>360</v>
      </c>
      <c r="B71" s="1" t="s">
        <v>159</v>
      </c>
    </row>
    <row r="72" spans="1:14" customHeight="1" ht="12.75">
      <c r="A72" s="1" t="s">
        <v>361</v>
      </c>
      <c r="B72" s="1" t="s">
        <v>159</v>
      </c>
    </row>
    <row r="73" spans="1:14" customHeight="1" ht="12.75">
      <c r="A73" s="1" t="s">
        <v>362</v>
      </c>
      <c r="B73" s="1" t="s">
        <v>159</v>
      </c>
    </row>
    <row r="74" spans="1:14" customHeight="1" ht="12.75">
      <c r="A74" s="1" t="s">
        <v>363</v>
      </c>
      <c r="B74" s="1" t="s">
        <v>159</v>
      </c>
    </row>
    <row r="75" spans="1:14" customHeight="1" ht="12.75">
      <c r="A75" s="1" t="s">
        <v>364</v>
      </c>
      <c r="B75" s="1" t="s">
        <v>159</v>
      </c>
    </row>
    <row r="76" spans="1:14" customHeight="1" ht="12.75">
      <c r="A76" s="1" t="s">
        <v>365</v>
      </c>
      <c r="B76" s="1" t="s">
        <v>159</v>
      </c>
    </row>
    <row r="77" spans="1:14" customHeight="1" ht="12.75">
      <c r="A77" s="1" t="s">
        <v>366</v>
      </c>
      <c r="B77" s="1" t="s">
        <v>159</v>
      </c>
    </row>
    <row r="78" spans="1:14" customHeight="1" ht="12.75">
      <c r="A78" s="1" t="s">
        <v>153</v>
      </c>
      <c r="B78" s="1" t="s">
        <v>150</v>
      </c>
    </row>
    <row r="79" spans="1:14" customHeight="1" ht="12.75">
      <c r="A79" s="1" t="s">
        <v>155</v>
      </c>
      <c r="B79" s="1" t="s">
        <v>150</v>
      </c>
    </row>
    <row r="80" spans="1:14" customHeight="1" ht="12.75">
      <c r="A80" s="1" t="s">
        <v>156</v>
      </c>
      <c r="B80" s="1" t="s">
        <v>152</v>
      </c>
    </row>
    <row r="81" spans="1:14" customHeight="1" ht="12.75">
      <c r="A81" s="1" t="s">
        <v>177</v>
      </c>
      <c r="B81" s="1" t="s">
        <v>163</v>
      </c>
    </row>
    <row r="82" spans="1:14" customHeight="1" ht="12.75">
      <c r="A82" s="1" t="s">
        <v>178</v>
      </c>
      <c r="B82" s="1" t="s">
        <v>163</v>
      </c>
    </row>
    <row r="83" spans="1:14" customHeight="1" ht="12.75">
      <c r="A83" s="1" t="s">
        <v>188</v>
      </c>
      <c r="B83" s="1" t="s">
        <v>164</v>
      </c>
    </row>
    <row r="84" spans="1:14" customHeight="1" ht="12.75">
      <c r="A84" s="1" t="s">
        <v>189</v>
      </c>
      <c r="B84" s="1" t="s">
        <v>164</v>
      </c>
    </row>
    <row r="85" spans="1:14" customHeight="1" ht="12.75">
      <c r="A85" s="1" t="s">
        <v>190</v>
      </c>
      <c r="B85" s="1" t="s">
        <v>165</v>
      </c>
    </row>
    <row r="86" spans="1:14" customHeight="1" ht="12.75">
      <c r="A86" s="1" t="s">
        <v>191</v>
      </c>
      <c r="B86" s="1" t="s">
        <v>165</v>
      </c>
    </row>
    <row r="87" spans="1:14" customHeight="1" ht="12.75">
      <c r="A87" s="1" t="s">
        <v>192</v>
      </c>
      <c r="B87" s="1" t="s">
        <v>186</v>
      </c>
    </row>
    <row r="88" spans="1:14" customHeight="1" ht="12.75">
      <c r="A88" s="1" t="s">
        <v>192</v>
      </c>
      <c r="B88" s="1" t="s">
        <v>187</v>
      </c>
    </row>
    <row r="89" spans="1:14" customHeight="1" ht="12.75">
      <c r="A89" s="1" t="s">
        <v>193</v>
      </c>
      <c r="B89" s="1" t="s">
        <v>201</v>
      </c>
    </row>
    <row r="90" spans="1:14" customHeight="1" ht="12.75">
      <c r="A90" s="1" t="s">
        <v>194</v>
      </c>
      <c r="B90" s="1" t="s">
        <v>202</v>
      </c>
    </row>
    <row r="91" spans="1:14" customHeight="1" ht="12.75">
      <c r="A91" s="1" t="s">
        <v>195</v>
      </c>
      <c r="B91" s="1" t="s">
        <v>203</v>
      </c>
    </row>
    <row r="92" spans="1:14" customHeight="1" ht="12.75">
      <c r="A92" s="1" t="s">
        <v>227</v>
      </c>
      <c r="B92" s="1" t="s">
        <v>230</v>
      </c>
    </row>
    <row r="93" spans="1:14" customHeight="1" ht="12.75">
      <c r="A93" s="1" t="s">
        <v>228</v>
      </c>
      <c r="B93" s="1" t="s">
        <v>231</v>
      </c>
    </row>
    <row r="94" spans="1:14" customHeight="1" ht="12.75">
      <c r="A94" s="1" t="s">
        <v>229</v>
      </c>
      <c r="B94" s="1" t="s">
        <v>231</v>
      </c>
    </row>
    <row r="95" spans="1:14" customHeight="1" ht="12.75">
      <c r="A95" s="1" t="s">
        <v>233</v>
      </c>
      <c r="B95" s="1" t="s">
        <v>231</v>
      </c>
    </row>
    <row r="96" spans="1:14" customHeight="1" ht="12.75">
      <c r="A96" s="1" t="s">
        <v>234</v>
      </c>
      <c r="B96" s="1" t="s">
        <v>232</v>
      </c>
    </row>
    <row r="97" spans="1:14" customHeight="1" ht="12.75">
      <c r="A97" s="1" t="s">
        <v>235</v>
      </c>
      <c r="B97" s="1" t="s">
        <v>315</v>
      </c>
    </row>
    <row r="98" spans="1:14" customHeight="1" ht="12.75">
      <c r="A98" s="1" t="s">
        <v>236</v>
      </c>
      <c r="B98" s="1" t="s">
        <v>316</v>
      </c>
    </row>
    <row r="99" spans="1:14" customHeight="1" ht="12.75">
      <c r="A99" s="1" t="s">
        <v>237</v>
      </c>
      <c r="B99" s="1" t="s">
        <v>316</v>
      </c>
    </row>
    <row r="100" spans="1:14" customHeight="1" ht="12.75">
      <c r="A100" s="1" t="s">
        <v>238</v>
      </c>
      <c r="B100" s="1" t="s">
        <v>316</v>
      </c>
    </row>
    <row r="101" spans="1:14" customHeight="1" ht="12.75">
      <c r="A101" s="1" t="s">
        <v>239</v>
      </c>
      <c r="B101" s="1" t="s">
        <v>317</v>
      </c>
    </row>
    <row r="102" spans="1:14" customHeight="1" ht="12.75">
      <c r="A102" s="1" t="s">
        <v>240</v>
      </c>
      <c r="B102" s="1" t="s">
        <v>318</v>
      </c>
    </row>
    <row r="103" spans="1:14" customHeight="1" ht="12.75">
      <c r="A103" s="1" t="s">
        <v>241</v>
      </c>
      <c r="B103" s="1" t="s">
        <v>319</v>
      </c>
    </row>
    <row r="104" spans="1:14" customHeight="1" ht="12.75">
      <c r="A104" s="1" t="s">
        <v>242</v>
      </c>
      <c r="B104" s="1" t="s">
        <v>320</v>
      </c>
    </row>
    <row r="105" spans="1:14" customHeight="1" ht="12.75">
      <c r="A105" s="1" t="s">
        <v>243</v>
      </c>
      <c r="B105" s="1" t="s">
        <v>321</v>
      </c>
    </row>
    <row r="106" spans="1:14" customHeight="1" ht="12.75">
      <c r="A106" s="1" t="s">
        <v>244</v>
      </c>
      <c r="B106" s="1" t="s">
        <v>322</v>
      </c>
    </row>
    <row r="107" spans="1:14" customHeight="1" ht="12.75">
      <c r="A107" s="1" t="s">
        <v>245</v>
      </c>
      <c r="B107" s="1" t="s">
        <v>323</v>
      </c>
    </row>
    <row r="108" spans="1:14" customHeight="1" ht="12.75">
      <c r="A108" s="1" t="s">
        <v>246</v>
      </c>
      <c r="B108" s="1" t="s">
        <v>324</v>
      </c>
    </row>
    <row r="109" spans="1:14" customHeight="1" ht="12.75">
      <c r="A109" s="1" t="s">
        <v>247</v>
      </c>
      <c r="B109" s="1" t="s">
        <v>323</v>
      </c>
    </row>
    <row r="110" spans="1:14" customHeight="1" ht="12.75">
      <c r="A110" s="1" t="s">
        <v>247</v>
      </c>
      <c r="B110" s="1" t="s">
        <v>324</v>
      </c>
    </row>
    <row r="111" spans="1:14" customHeight="1" ht="12.75">
      <c r="A111" s="1" t="s">
        <v>247</v>
      </c>
      <c r="B111" s="1" t="s">
        <v>325</v>
      </c>
    </row>
    <row r="112" spans="1:14" customHeight="1" ht="12.75">
      <c r="A112" s="1" t="s">
        <v>247</v>
      </c>
      <c r="B112" s="1" t="s">
        <v>326</v>
      </c>
    </row>
    <row r="113" spans="1:14" customHeight="1" ht="12.75">
      <c r="A113" s="1" t="s">
        <v>248</v>
      </c>
      <c r="B113" s="1" t="s">
        <v>325</v>
      </c>
    </row>
    <row r="114" spans="1:14" customHeight="1" ht="12.75">
      <c r="A114" s="1" t="s">
        <v>248</v>
      </c>
      <c r="B114" s="1" t="s">
        <v>326</v>
      </c>
    </row>
    <row r="115" spans="1:14" customHeight="1" ht="12.75">
      <c r="A115" s="1" t="s">
        <v>249</v>
      </c>
      <c r="B115" s="1" t="s">
        <v>325</v>
      </c>
    </row>
    <row r="116" spans="1:14" customHeight="1" ht="12.75">
      <c r="A116" s="1" t="s">
        <v>249</v>
      </c>
      <c r="B116" s="1" t="s">
        <v>326</v>
      </c>
    </row>
    <row r="117" spans="1:14" customHeight="1" ht="12.75">
      <c r="A117" s="1" t="s">
        <v>250</v>
      </c>
      <c r="B117" s="1" t="s">
        <v>326</v>
      </c>
    </row>
    <row r="118" spans="1:14" customHeight="1" ht="12.75">
      <c r="A118" s="1" t="s">
        <v>251</v>
      </c>
      <c r="B118" s="1" t="s">
        <v>326</v>
      </c>
    </row>
    <row r="119" spans="1:14" customHeight="1" ht="12.75">
      <c r="A119" s="1" t="s">
        <v>252</v>
      </c>
      <c r="B119" s="1" t="s">
        <v>327</v>
      </c>
    </row>
    <row r="120" spans="1:14" customHeight="1" ht="12.75">
      <c r="A120" s="1" t="s">
        <v>253</v>
      </c>
      <c r="B120" s="1" t="s">
        <v>328</v>
      </c>
    </row>
    <row r="121" spans="1:14" customHeight="1" ht="12.75">
      <c r="A121" s="1" t="s">
        <v>254</v>
      </c>
      <c r="B121" s="1" t="s">
        <v>329</v>
      </c>
    </row>
    <row r="122" spans="1:14" customHeight="1" ht="12.75">
      <c r="A122" s="1" t="s">
        <v>254</v>
      </c>
      <c r="B122" s="1" t="s">
        <v>344</v>
      </c>
    </row>
    <row r="123" spans="1:14" customHeight="1" ht="12.75">
      <c r="A123" s="1" t="s">
        <v>255</v>
      </c>
      <c r="B123" s="1" t="s">
        <v>331</v>
      </c>
    </row>
    <row r="124" spans="1:14" customHeight="1" ht="12.75">
      <c r="A124" s="1" t="s">
        <v>256</v>
      </c>
      <c r="B124" s="1" t="s">
        <v>331</v>
      </c>
    </row>
    <row r="125" spans="1:14" customHeight="1" ht="12.75">
      <c r="A125" s="1" t="s">
        <v>257</v>
      </c>
      <c r="B125" s="1" t="s">
        <v>331</v>
      </c>
    </row>
    <row r="126" spans="1:14" customHeight="1" ht="12.75">
      <c r="A126" s="1" t="s">
        <v>258</v>
      </c>
      <c r="B126" s="1" t="s">
        <v>331</v>
      </c>
    </row>
    <row r="127" spans="1:14" customHeight="1" ht="12.75">
      <c r="A127" s="1" t="s">
        <v>259</v>
      </c>
      <c r="B127" s="1" t="s">
        <v>331</v>
      </c>
    </row>
    <row r="128" spans="1:14" customHeight="1" ht="12.75">
      <c r="A128" s="1" t="s">
        <v>260</v>
      </c>
      <c r="B128" s="1" t="s">
        <v>331</v>
      </c>
    </row>
    <row r="129" spans="1:14" customHeight="1" ht="12.75">
      <c r="A129" s="1" t="s">
        <v>261</v>
      </c>
      <c r="B129" s="1" t="s">
        <v>330</v>
      </c>
    </row>
    <row r="130" spans="1:14" customHeight="1" ht="12.75">
      <c r="A130" s="1" t="s">
        <v>505</v>
      </c>
      <c r="B130" s="1" t="s">
        <v>330</v>
      </c>
    </row>
    <row r="131" spans="1:14" customHeight="1" ht="12.75">
      <c r="A131" s="1" t="s">
        <v>505</v>
      </c>
      <c r="B131" s="1" t="s">
        <v>363</v>
      </c>
    </row>
    <row r="132" spans="1:14" customHeight="1" ht="12.75">
      <c r="A132" s="1" t="s">
        <v>506</v>
      </c>
      <c r="B132" s="1" t="s">
        <v>330</v>
      </c>
    </row>
    <row r="133" spans="1:14" customHeight="1" ht="12.75">
      <c r="A133" s="1" t="s">
        <v>506</v>
      </c>
      <c r="B133" s="1" t="s">
        <v>363</v>
      </c>
    </row>
    <row r="134" spans="1:14" customHeight="1" ht="12.75">
      <c r="A134" s="1" t="s">
        <v>507</v>
      </c>
      <c r="B134" s="1" t="s">
        <v>330</v>
      </c>
    </row>
    <row r="135" spans="1:14" customHeight="1" ht="12.75">
      <c r="A135" s="1" t="s">
        <v>507</v>
      </c>
      <c r="B135" s="1" t="s">
        <v>363</v>
      </c>
    </row>
    <row r="136" spans="1:14" customHeight="1" ht="12.75">
      <c r="A136" s="1" t="s">
        <v>508</v>
      </c>
      <c r="B136" s="1" t="s">
        <v>330</v>
      </c>
    </row>
    <row r="137" spans="1:14" customHeight="1" ht="12.75">
      <c r="A137" s="1" t="s">
        <v>508</v>
      </c>
      <c r="B137" s="1" t="s">
        <v>363</v>
      </c>
    </row>
    <row r="138" spans="1:14" customHeight="1" ht="12.75">
      <c r="A138" s="1" t="s">
        <v>516</v>
      </c>
      <c r="B138" s="1" t="s">
        <v>330</v>
      </c>
    </row>
    <row r="139" spans="1:14" customHeight="1" ht="12.75">
      <c r="A139" s="1" t="s">
        <v>516</v>
      </c>
      <c r="B139" s="1" t="s">
        <v>363</v>
      </c>
    </row>
    <row r="140" spans="1:14" customHeight="1" ht="12.75">
      <c r="A140" s="1" t="s">
        <v>517</v>
      </c>
      <c r="B140" s="1" t="s">
        <v>330</v>
      </c>
    </row>
    <row r="141" spans="1:14" customHeight="1" ht="12.75">
      <c r="A141" s="1" t="s">
        <v>517</v>
      </c>
      <c r="B141" s="1" t="s">
        <v>363</v>
      </c>
    </row>
    <row r="142" spans="1:14" customHeight="1" ht="12.75">
      <c r="A142" s="1" t="s">
        <v>518</v>
      </c>
      <c r="B142" s="1" t="s">
        <v>330</v>
      </c>
    </row>
    <row r="143" spans="1:14" customHeight="1" ht="12.75">
      <c r="A143" s="1" t="s">
        <v>518</v>
      </c>
      <c r="B143" s="1" t="s">
        <v>363</v>
      </c>
    </row>
    <row r="144" spans="1:14" customHeight="1" ht="12.75">
      <c r="A144" s="1" t="s">
        <v>519</v>
      </c>
      <c r="B144" s="1" t="s">
        <v>330</v>
      </c>
    </row>
    <row r="145" spans="1:14" customHeight="1" ht="12.75">
      <c r="A145" s="1" t="s">
        <v>519</v>
      </c>
      <c r="B145" s="1" t="s">
        <v>363</v>
      </c>
    </row>
    <row r="146" spans="1:14" customHeight="1" ht="12.75">
      <c r="A146" s="1" t="s">
        <v>520</v>
      </c>
      <c r="B146" s="1" t="s">
        <v>330</v>
      </c>
    </row>
    <row r="147" spans="1:14" customHeight="1" ht="12.75">
      <c r="A147" s="1" t="s">
        <v>520</v>
      </c>
      <c r="B147" s="1" t="s">
        <v>363</v>
      </c>
    </row>
    <row r="148" spans="1:14" customHeight="1" ht="12.75">
      <c r="A148" s="1" t="s">
        <v>521</v>
      </c>
      <c r="B148" s="1" t="s">
        <v>330</v>
      </c>
    </row>
    <row r="149" spans="1:14" customHeight="1" ht="12.75">
      <c r="A149" s="1" t="s">
        <v>521</v>
      </c>
      <c r="B149" s="1" t="s">
        <v>363</v>
      </c>
    </row>
    <row r="150" spans="1:14" customHeight="1" ht="12.75">
      <c r="A150" s="1" t="s">
        <v>522</v>
      </c>
      <c r="B150" s="1" t="s">
        <v>330</v>
      </c>
    </row>
    <row r="151" spans="1:14" customHeight="1" ht="12.75">
      <c r="A151" s="1" t="s">
        <v>522</v>
      </c>
      <c r="B151" s="1" t="s">
        <v>351</v>
      </c>
    </row>
    <row r="152" spans="1:14" customHeight="1" ht="12.75">
      <c r="A152" s="1" t="s">
        <v>522</v>
      </c>
      <c r="B152" s="1" t="s">
        <v>363</v>
      </c>
    </row>
    <row r="153" spans="1:14" customHeight="1" ht="12.75">
      <c r="A153" s="1" t="s">
        <v>523</v>
      </c>
      <c r="B153" s="1" t="s">
        <v>330</v>
      </c>
    </row>
    <row r="154" spans="1:14" customHeight="1" ht="12.75">
      <c r="A154" s="1" t="s">
        <v>523</v>
      </c>
      <c r="B154" s="1" t="s">
        <v>363</v>
      </c>
    </row>
    <row r="155" spans="1:14" customHeight="1" ht="12.75">
      <c r="A155" s="1" t="s">
        <v>524</v>
      </c>
      <c r="B155" s="1" t="s">
        <v>332</v>
      </c>
    </row>
    <row r="156" spans="1:14" customHeight="1" ht="12.75">
      <c r="A156" s="1" t="s">
        <v>525</v>
      </c>
      <c r="B156" s="1" t="s">
        <v>332</v>
      </c>
    </row>
    <row r="157" spans="1:14" customHeight="1" ht="12.75">
      <c r="A157" s="1" t="s">
        <v>526</v>
      </c>
      <c r="B157" s="1" t="s">
        <v>332</v>
      </c>
    </row>
    <row r="158" spans="1:14" customHeight="1" ht="12.75">
      <c r="A158" s="1" t="s">
        <v>527</v>
      </c>
      <c r="B158" s="1" t="s">
        <v>333</v>
      </c>
    </row>
    <row r="159" spans="1:14" customHeight="1" ht="12.75">
      <c r="A159" s="1" t="s">
        <v>528</v>
      </c>
      <c r="B159" s="1" t="s">
        <v>333</v>
      </c>
    </row>
    <row r="160" spans="1:14" customHeight="1" ht="12.75">
      <c r="A160" s="1" t="s">
        <v>528</v>
      </c>
      <c r="B160" s="1" t="s">
        <v>347</v>
      </c>
    </row>
    <row r="161" spans="1:14" customHeight="1" ht="12.75">
      <c r="A161" s="1" t="s">
        <v>529</v>
      </c>
      <c r="B161" s="1" t="s">
        <v>334</v>
      </c>
    </row>
    <row r="162" spans="1:14" customHeight="1" ht="12.75">
      <c r="A162" s="1" t="s">
        <v>530</v>
      </c>
      <c r="B162" s="1" t="s">
        <v>335</v>
      </c>
    </row>
    <row r="163" spans="1:14" customHeight="1" ht="12.75">
      <c r="A163" s="1" t="s">
        <v>531</v>
      </c>
      <c r="B163" s="1" t="s">
        <v>335</v>
      </c>
    </row>
    <row r="164" spans="1:14" customHeight="1" ht="12.75">
      <c r="A164" s="1" t="s">
        <v>532</v>
      </c>
      <c r="B164" s="1" t="s">
        <v>336</v>
      </c>
    </row>
    <row r="165" spans="1:14" customHeight="1" ht="12.75">
      <c r="A165" s="1" t="s">
        <v>533</v>
      </c>
      <c r="B165" s="1" t="s">
        <v>337</v>
      </c>
    </row>
    <row r="166" spans="1:14" customHeight="1" ht="12.75">
      <c r="A166" s="1" t="s">
        <v>534</v>
      </c>
      <c r="B166" s="1" t="s">
        <v>338</v>
      </c>
    </row>
    <row r="167" spans="1:14" customHeight="1" ht="12.75">
      <c r="A167" s="1" t="s">
        <v>535</v>
      </c>
      <c r="B167" s="1" t="s">
        <v>338</v>
      </c>
    </row>
    <row r="168" spans="1:14" customHeight="1" ht="12.75">
      <c r="A168" s="1" t="s">
        <v>536</v>
      </c>
      <c r="B168" s="1" t="s">
        <v>338</v>
      </c>
    </row>
    <row r="169" spans="1:14" customHeight="1" ht="12.75">
      <c r="A169" s="1" t="s">
        <v>537</v>
      </c>
      <c r="B169" s="1" t="s">
        <v>338</v>
      </c>
    </row>
    <row r="170" spans="1:14" customHeight="1" ht="12.75">
      <c r="A170" s="1" t="s">
        <v>538</v>
      </c>
      <c r="B170" s="1" t="s">
        <v>339</v>
      </c>
    </row>
    <row r="171" spans="1:14" customHeight="1" ht="12.75">
      <c r="A171" s="1" t="s">
        <v>539</v>
      </c>
      <c r="B171" s="1" t="s">
        <v>340</v>
      </c>
    </row>
    <row r="172" spans="1:14" customHeight="1" ht="12.75">
      <c r="A172" s="1" t="s">
        <v>540</v>
      </c>
      <c r="B172" s="1" t="s">
        <v>340</v>
      </c>
    </row>
    <row r="173" spans="1:14" customHeight="1" ht="12.75">
      <c r="A173" s="1" t="s">
        <v>541</v>
      </c>
      <c r="B173" s="1" t="s">
        <v>340</v>
      </c>
    </row>
    <row r="174" spans="1:14" customHeight="1" ht="12.75">
      <c r="A174" s="1" t="s">
        <v>542</v>
      </c>
      <c r="B174" s="1" t="s">
        <v>341</v>
      </c>
    </row>
    <row r="175" spans="1:14" customHeight="1" ht="12.75">
      <c r="A175" s="1" t="s">
        <v>615</v>
      </c>
      <c r="B175" s="1" t="s">
        <v>342</v>
      </c>
    </row>
    <row r="176" spans="1:14" customHeight="1" ht="12.75">
      <c r="A176" s="1" t="s">
        <v>616</v>
      </c>
      <c r="B176" s="1" t="s">
        <v>343</v>
      </c>
    </row>
    <row r="177" spans="1:14" customHeight="1" ht="12.75">
      <c r="A177" s="1" t="s">
        <v>617</v>
      </c>
      <c r="B177" s="1" t="s">
        <v>343</v>
      </c>
    </row>
    <row r="178" spans="1:14" customHeight="1" ht="12.75">
      <c r="A178" s="1" t="s">
        <v>618</v>
      </c>
      <c r="B178" s="1" t="s">
        <v>345</v>
      </c>
    </row>
    <row r="179" spans="1:14" customHeight="1" ht="12.75">
      <c r="A179" s="1" t="s">
        <v>619</v>
      </c>
      <c r="B179" s="1" t="s">
        <v>346</v>
      </c>
    </row>
    <row r="180" spans="1:14" customHeight="1" ht="12.75">
      <c r="A180" s="1" t="s">
        <v>620</v>
      </c>
      <c r="B180" s="1" t="s">
        <v>347</v>
      </c>
    </row>
    <row r="181" spans="1:14" customHeight="1" ht="12.75">
      <c r="A181" s="1" t="s">
        <v>621</v>
      </c>
      <c r="B181" s="1" t="s">
        <v>348</v>
      </c>
    </row>
    <row r="182" spans="1:14" customHeight="1" ht="12.75">
      <c r="A182" s="1" t="s">
        <v>622</v>
      </c>
      <c r="B182" s="1" t="s">
        <v>349</v>
      </c>
    </row>
    <row r="183" spans="1:14" customHeight="1" ht="12.75">
      <c r="A183" s="1" t="s">
        <v>623</v>
      </c>
      <c r="B183" s="1" t="s">
        <v>349</v>
      </c>
    </row>
    <row r="184" spans="1:14" customHeight="1" ht="12.75">
      <c r="A184" s="1" t="s">
        <v>624</v>
      </c>
      <c r="B184" s="1" t="s">
        <v>350</v>
      </c>
    </row>
    <row r="185" spans="1:14" customHeight="1" ht="12.75">
      <c r="A185" s="1" t="s">
        <v>625</v>
      </c>
      <c r="B185" s="1" t="s">
        <v>351</v>
      </c>
    </row>
    <row r="186" spans="1:14" customHeight="1" ht="12.75">
      <c r="A186" s="1" t="s">
        <v>626</v>
      </c>
      <c r="B186" s="1" t="s">
        <v>351</v>
      </c>
    </row>
    <row r="187" spans="1:14" customHeight="1" ht="12.75">
      <c r="A187" s="1" t="s">
        <v>627</v>
      </c>
      <c r="B187" s="1" t="s">
        <v>351</v>
      </c>
    </row>
    <row r="188" spans="1:14" customHeight="1" ht="12.75">
      <c r="A188" s="1" t="s">
        <v>628</v>
      </c>
      <c r="B188" s="1" t="s">
        <v>351</v>
      </c>
    </row>
    <row r="189" spans="1:14" customHeight="1" ht="12.75">
      <c r="A189" s="1" t="s">
        <v>629</v>
      </c>
      <c r="B189" s="1" t="s">
        <v>351</v>
      </c>
    </row>
    <row r="190" spans="1:14" customHeight="1" ht="12.75">
      <c r="A190" s="1" t="s">
        <v>630</v>
      </c>
      <c r="B190" s="1" t="s">
        <v>352</v>
      </c>
    </row>
    <row r="191" spans="1:14" customHeight="1" ht="12.75">
      <c r="A191" s="1" t="s">
        <v>631</v>
      </c>
      <c r="B191" s="1" t="s">
        <v>352</v>
      </c>
    </row>
    <row r="192" spans="1:14" customHeight="1" ht="12.75">
      <c r="A192" s="1" t="s">
        <v>632</v>
      </c>
      <c r="B192" s="1" t="s">
        <v>353</v>
      </c>
    </row>
    <row r="193" spans="1:14" customHeight="1" ht="12.75">
      <c r="A193" s="1" t="s">
        <v>633</v>
      </c>
      <c r="B193" s="1" t="s">
        <v>354</v>
      </c>
    </row>
    <row r="194" spans="1:14" customHeight="1" ht="12.75">
      <c r="A194" s="1" t="s">
        <v>634</v>
      </c>
      <c r="B194" s="1" t="s">
        <v>355</v>
      </c>
    </row>
    <row r="195" spans="1:14" customHeight="1" ht="12.75">
      <c r="A195" s="1" t="s">
        <v>635</v>
      </c>
      <c r="B195" s="1" t="s">
        <v>356</v>
      </c>
    </row>
    <row r="196" spans="1:14" customHeight="1" ht="12.75">
      <c r="A196" s="1" t="s">
        <v>636</v>
      </c>
      <c r="B196" s="1" t="s">
        <v>356</v>
      </c>
    </row>
    <row r="197" spans="1:14" customHeight="1" ht="12.75">
      <c r="A197" s="1" t="s">
        <v>637</v>
      </c>
      <c r="B197" s="1" t="s">
        <v>356</v>
      </c>
    </row>
    <row r="198" spans="1:14" customHeight="1" ht="12.75">
      <c r="A198" s="1" t="s">
        <v>638</v>
      </c>
      <c r="B198" s="1" t="s">
        <v>356</v>
      </c>
    </row>
    <row r="199" spans="1:14" customHeight="1" ht="12.75">
      <c r="A199" s="1" t="s">
        <v>639</v>
      </c>
      <c r="B199" s="1" t="s">
        <v>356</v>
      </c>
    </row>
    <row r="200" spans="1:14" customHeight="1" ht="12.75">
      <c r="A200" s="1" t="s">
        <v>640</v>
      </c>
      <c r="B200" s="1" t="s">
        <v>356</v>
      </c>
    </row>
    <row r="201" spans="1:14" customHeight="1" ht="12.75">
      <c r="A201" s="1" t="s">
        <v>641</v>
      </c>
      <c r="B201" s="1" t="s">
        <v>356</v>
      </c>
    </row>
    <row r="202" spans="1:14" customHeight="1" ht="12.75">
      <c r="A202" s="1" t="s">
        <v>642</v>
      </c>
      <c r="B202" s="1" t="s">
        <v>356</v>
      </c>
    </row>
    <row r="203" spans="1:14" customHeight="1" ht="12.75">
      <c r="A203" s="1" t="s">
        <v>643</v>
      </c>
      <c r="B203" s="1" t="s">
        <v>356</v>
      </c>
    </row>
    <row r="204" spans="1:14" customHeight="1" ht="12.75">
      <c r="A204" s="1" t="s">
        <v>644</v>
      </c>
      <c r="B204" s="1" t="s">
        <v>356</v>
      </c>
    </row>
    <row r="205" spans="1:14" customHeight="1" ht="12.75">
      <c r="A205" s="1" t="s">
        <v>645</v>
      </c>
      <c r="B205" s="1" t="s">
        <v>356</v>
      </c>
    </row>
    <row r="206" spans="1:14" customHeight="1" ht="12.75">
      <c r="A206" s="1" t="s">
        <v>646</v>
      </c>
      <c r="B206" s="1" t="s">
        <v>356</v>
      </c>
    </row>
    <row r="207" spans="1:14" customHeight="1" ht="12.75">
      <c r="A207" s="1" t="s">
        <v>647</v>
      </c>
      <c r="B207" s="1" t="s">
        <v>356</v>
      </c>
    </row>
    <row r="208" spans="1:14" customHeight="1" ht="12.75">
      <c r="A208" s="1" t="s">
        <v>648</v>
      </c>
      <c r="B208" s="1" t="s">
        <v>356</v>
      </c>
    </row>
    <row r="209" spans="1:14" customHeight="1" ht="12.75">
      <c r="A209" s="1" t="s">
        <v>649</v>
      </c>
      <c r="B209" s="1" t="s">
        <v>356</v>
      </c>
    </row>
    <row r="210" spans="1:14" customHeight="1" ht="12.75">
      <c r="A210" s="1" t="s">
        <v>650</v>
      </c>
      <c r="B210" s="1" t="s">
        <v>356</v>
      </c>
    </row>
    <row r="211" spans="1:14" customHeight="1" ht="12.75">
      <c r="A211" s="1" t="s">
        <v>651</v>
      </c>
      <c r="B211" s="1" t="s">
        <v>356</v>
      </c>
    </row>
    <row r="212" spans="1:14" customHeight="1" ht="12.75">
      <c r="A212" s="1" t="s">
        <v>652</v>
      </c>
      <c r="B212" s="1" t="s">
        <v>356</v>
      </c>
    </row>
    <row r="213" spans="1:14" customHeight="1" ht="12.75">
      <c r="A213" s="1" t="s">
        <v>653</v>
      </c>
      <c r="B213" s="1" t="s">
        <v>356</v>
      </c>
    </row>
    <row r="214" spans="1:14" customHeight="1" ht="12.75">
      <c r="A214" s="1" t="s">
        <v>654</v>
      </c>
      <c r="B214" s="1" t="s">
        <v>356</v>
      </c>
    </row>
    <row r="215" spans="1:14" customHeight="1" ht="12.75">
      <c r="A215" s="1" t="s">
        <v>655</v>
      </c>
      <c r="B215" s="1" t="s">
        <v>356</v>
      </c>
    </row>
    <row r="216" spans="1:14" customHeight="1" ht="12.75">
      <c r="A216" s="1" t="s">
        <v>656</v>
      </c>
      <c r="B216" s="1" t="s">
        <v>356</v>
      </c>
    </row>
    <row r="217" spans="1:14" customHeight="1" ht="12.75">
      <c r="A217" s="1" t="s">
        <v>657</v>
      </c>
      <c r="B217" s="1" t="s">
        <v>356</v>
      </c>
    </row>
    <row r="218" spans="1:14" customHeight="1" ht="12.75">
      <c r="A218" s="1" t="s">
        <v>658</v>
      </c>
      <c r="B218" s="1" t="s">
        <v>356</v>
      </c>
    </row>
    <row r="219" spans="1:14" customHeight="1" ht="12.75">
      <c r="A219" s="1" t="s">
        <v>659</v>
      </c>
      <c r="B219" s="1" t="s">
        <v>356</v>
      </c>
    </row>
    <row r="220" spans="1:14" customHeight="1" ht="12.75">
      <c r="A220" s="1" t="s">
        <v>660</v>
      </c>
      <c r="B220" s="1" t="s">
        <v>356</v>
      </c>
    </row>
    <row r="221" spans="1:14" customHeight="1" ht="12.75">
      <c r="A221" s="1" t="s">
        <v>661</v>
      </c>
      <c r="B221" s="1" t="s">
        <v>356</v>
      </c>
    </row>
    <row r="222" spans="1:14" customHeight="1" ht="12.75">
      <c r="A222" s="1" t="s">
        <v>662</v>
      </c>
      <c r="B222" s="1" t="s">
        <v>356</v>
      </c>
    </row>
    <row r="223" spans="1:14" customHeight="1" ht="12.75">
      <c r="A223" s="1" t="s">
        <v>663</v>
      </c>
      <c r="B223" s="1" t="s">
        <v>356</v>
      </c>
    </row>
    <row r="224" spans="1:14" customHeight="1" ht="12.75">
      <c r="A224" s="1" t="s">
        <v>664</v>
      </c>
      <c r="B224" s="1" t="s">
        <v>356</v>
      </c>
    </row>
    <row r="225" spans="1:14" customHeight="1" ht="12.75">
      <c r="A225" s="1" t="s">
        <v>665</v>
      </c>
      <c r="B225" s="1" t="s">
        <v>356</v>
      </c>
    </row>
    <row r="226" spans="1:14" customHeight="1" ht="12.75">
      <c r="A226" s="1" t="s">
        <v>665</v>
      </c>
      <c r="B226" s="1" t="s">
        <v>360</v>
      </c>
    </row>
    <row r="227" spans="1:14" customHeight="1" ht="12.75">
      <c r="A227" s="1" t="s">
        <v>666</v>
      </c>
      <c r="B227" s="1" t="s">
        <v>356</v>
      </c>
    </row>
    <row r="228" spans="1:14" customHeight="1" ht="12.75">
      <c r="A228" s="1" t="s">
        <v>666</v>
      </c>
      <c r="B228" s="1" t="s">
        <v>360</v>
      </c>
    </row>
    <row r="229" spans="1:14" customHeight="1" ht="12.75">
      <c r="A229" s="1" t="s">
        <v>667</v>
      </c>
      <c r="B229" s="1" t="s">
        <v>356</v>
      </c>
    </row>
    <row r="230" spans="1:14" customHeight="1" ht="12.75">
      <c r="A230" s="1" t="s">
        <v>667</v>
      </c>
      <c r="B230" s="1" t="s">
        <v>360</v>
      </c>
    </row>
    <row r="231" spans="1:14" customHeight="1" ht="12.75">
      <c r="A231" s="1" t="s">
        <v>668</v>
      </c>
      <c r="B231" s="1" t="s">
        <v>356</v>
      </c>
    </row>
    <row r="232" spans="1:14" customHeight="1" ht="12.75">
      <c r="A232" s="1" t="s">
        <v>668</v>
      </c>
      <c r="B232" s="1" t="s">
        <v>360</v>
      </c>
    </row>
    <row r="233" spans="1:14" customHeight="1" ht="12.75">
      <c r="A233" s="1" t="s">
        <v>669</v>
      </c>
      <c r="B233" s="1" t="s">
        <v>357</v>
      </c>
    </row>
    <row r="234" spans="1:14" customHeight="1" ht="12.75">
      <c r="A234" s="1" t="s">
        <v>670</v>
      </c>
      <c r="B234" s="1" t="s">
        <v>357</v>
      </c>
    </row>
    <row r="235" spans="1:14" customHeight="1" ht="12.75">
      <c r="A235" s="1" t="s">
        <v>671</v>
      </c>
      <c r="B235" s="1" t="s">
        <v>357</v>
      </c>
    </row>
    <row r="236" spans="1:14" customHeight="1" ht="12.75">
      <c r="A236" s="1" t="s">
        <v>672</v>
      </c>
      <c r="B236" s="1" t="s">
        <v>357</v>
      </c>
    </row>
    <row r="237" spans="1:14" customHeight="1" ht="12.75">
      <c r="A237" s="1" t="s">
        <v>673</v>
      </c>
      <c r="B237" s="1" t="s">
        <v>357</v>
      </c>
    </row>
    <row r="238" spans="1:14" customHeight="1" ht="12.75">
      <c r="A238" s="1" t="s">
        <v>674</v>
      </c>
      <c r="B238" s="1" t="s">
        <v>357</v>
      </c>
    </row>
    <row r="239" spans="1:14" customHeight="1" ht="12.75">
      <c r="A239" s="1" t="s">
        <v>675</v>
      </c>
      <c r="B239" s="1" t="s">
        <v>357</v>
      </c>
    </row>
    <row r="240" spans="1:14" customHeight="1" ht="12.75">
      <c r="A240" s="1" t="s">
        <v>675</v>
      </c>
      <c r="B240" s="1" t="s">
        <v>361</v>
      </c>
    </row>
    <row r="241" spans="1:14" customHeight="1" ht="12.75">
      <c r="A241" s="1" t="s">
        <v>676</v>
      </c>
      <c r="B241" s="1" t="s">
        <v>357</v>
      </c>
    </row>
    <row r="242" spans="1:14" customHeight="1" ht="12.75">
      <c r="A242" s="1" t="s">
        <v>676</v>
      </c>
      <c r="B242" s="1" t="s">
        <v>361</v>
      </c>
    </row>
    <row r="243" spans="1:14" customHeight="1" ht="12.75">
      <c r="A243" s="1" t="s">
        <v>677</v>
      </c>
      <c r="B243" s="1" t="s">
        <v>357</v>
      </c>
    </row>
    <row r="244" spans="1:14" customHeight="1" ht="12.75">
      <c r="A244" s="1" t="s">
        <v>677</v>
      </c>
      <c r="B244" s="1" t="s">
        <v>361</v>
      </c>
    </row>
    <row r="245" spans="1:14" customHeight="1" ht="12.75">
      <c r="A245" s="1" t="s">
        <v>678</v>
      </c>
      <c r="B245" s="1" t="s">
        <v>357</v>
      </c>
    </row>
    <row r="246" spans="1:14" customHeight="1" ht="12.75">
      <c r="A246" s="1" t="s">
        <v>678</v>
      </c>
      <c r="B246" s="1" t="s">
        <v>361</v>
      </c>
    </row>
    <row r="247" spans="1:14" customHeight="1" ht="12.75">
      <c r="A247" s="1" t="s">
        <v>679</v>
      </c>
      <c r="B247" s="1" t="s">
        <v>357</v>
      </c>
    </row>
    <row r="248" spans="1:14" customHeight="1" ht="12.75">
      <c r="A248" s="1" t="s">
        <v>679</v>
      </c>
      <c r="B248" s="1" t="s">
        <v>361</v>
      </c>
    </row>
    <row r="249" spans="1:14" customHeight="1" ht="12.75">
      <c r="A249" s="1" t="s">
        <v>680</v>
      </c>
      <c r="B249" s="1" t="s">
        <v>357</v>
      </c>
    </row>
    <row r="250" spans="1:14" customHeight="1" ht="12.75">
      <c r="A250" s="1" t="s">
        <v>680</v>
      </c>
      <c r="B250" s="1" t="s">
        <v>361</v>
      </c>
    </row>
    <row r="251" spans="1:14" customHeight="1" ht="12.75">
      <c r="A251" s="1" t="s">
        <v>681</v>
      </c>
      <c r="B251" s="1" t="s">
        <v>357</v>
      </c>
    </row>
    <row r="252" spans="1:14" customHeight="1" ht="12.75">
      <c r="A252" s="1" t="s">
        <v>681</v>
      </c>
      <c r="B252" s="1" t="s">
        <v>361</v>
      </c>
    </row>
    <row r="253" spans="1:14" customHeight="1" ht="12.75">
      <c r="A253" s="1" t="s">
        <v>682</v>
      </c>
      <c r="B253" s="1" t="s">
        <v>357</v>
      </c>
    </row>
    <row r="254" spans="1:14" customHeight="1" ht="12.75">
      <c r="A254" s="1" t="s">
        <v>682</v>
      </c>
      <c r="B254" s="1" t="s">
        <v>361</v>
      </c>
    </row>
    <row r="255" spans="1:14" customHeight="1" ht="12.75">
      <c r="A255" s="1" t="s">
        <v>683</v>
      </c>
      <c r="B255" s="1" t="s">
        <v>357</v>
      </c>
    </row>
    <row r="256" spans="1:14" customHeight="1" ht="12.75">
      <c r="A256" s="1" t="s">
        <v>683</v>
      </c>
      <c r="B256" s="1" t="s">
        <v>361</v>
      </c>
    </row>
    <row r="257" spans="1:14" customHeight="1" ht="12.75">
      <c r="A257" s="1" t="s">
        <v>684</v>
      </c>
      <c r="B257" s="1" t="s">
        <v>357</v>
      </c>
    </row>
    <row r="258" spans="1:14" customHeight="1" ht="12.75">
      <c r="A258" s="1" t="s">
        <v>684</v>
      </c>
      <c r="B258" s="1" t="s">
        <v>361</v>
      </c>
    </row>
    <row r="259" spans="1:14" customHeight="1" ht="12.75">
      <c r="A259" s="1" t="s">
        <v>685</v>
      </c>
      <c r="B259" s="1" t="s">
        <v>357</v>
      </c>
    </row>
    <row r="260" spans="1:14" customHeight="1" ht="12.75">
      <c r="A260" s="1" t="s">
        <v>685</v>
      </c>
      <c r="B260" s="1" t="s">
        <v>361</v>
      </c>
    </row>
    <row r="261" spans="1:14" customHeight="1" ht="12.75">
      <c r="A261" s="1" t="s">
        <v>686</v>
      </c>
      <c r="B261" s="1" t="s">
        <v>357</v>
      </c>
    </row>
    <row r="262" spans="1:14" customHeight="1" ht="12.75">
      <c r="A262" s="1" t="s">
        <v>686</v>
      </c>
      <c r="B262" s="1" t="s">
        <v>361</v>
      </c>
    </row>
    <row r="263" spans="1:14" customHeight="1" ht="12.75">
      <c r="A263" s="1" t="s">
        <v>687</v>
      </c>
      <c r="B263" s="1" t="s">
        <v>357</v>
      </c>
    </row>
    <row r="264" spans="1:14" customHeight="1" ht="12.75">
      <c r="A264" s="1" t="s">
        <v>687</v>
      </c>
      <c r="B264" s="1" t="s">
        <v>361</v>
      </c>
    </row>
    <row r="265" spans="1:14" customHeight="1" ht="12.75">
      <c r="A265" s="1" t="s">
        <v>688</v>
      </c>
      <c r="B265" s="1" t="s">
        <v>357</v>
      </c>
    </row>
    <row r="266" spans="1:14" customHeight="1" ht="12.75">
      <c r="A266" s="1" t="s">
        <v>688</v>
      </c>
      <c r="B266" s="1" t="s">
        <v>361</v>
      </c>
    </row>
    <row r="267" spans="1:14" customHeight="1" ht="12.75">
      <c r="A267" s="1" t="s">
        <v>689</v>
      </c>
      <c r="B267" s="1" t="s">
        <v>358</v>
      </c>
    </row>
    <row r="268" spans="1:14" customHeight="1" ht="12.75">
      <c r="A268" s="1" t="s">
        <v>690</v>
      </c>
      <c r="B268" s="1" t="s">
        <v>358</v>
      </c>
    </row>
    <row r="269" spans="1:14" customHeight="1" ht="12.75">
      <c r="A269" s="1" t="s">
        <v>691</v>
      </c>
      <c r="B269" s="1" t="s">
        <v>358</v>
      </c>
    </row>
    <row r="270" spans="1:14" customHeight="1" ht="12.75">
      <c r="A270" s="1" t="s">
        <v>691</v>
      </c>
      <c r="B270" s="1" t="s">
        <v>159</v>
      </c>
    </row>
    <row r="271" spans="1:14" customHeight="1" ht="12.75">
      <c r="A271" s="1" t="s">
        <v>692</v>
      </c>
      <c r="B271" s="1" t="s">
        <v>358</v>
      </c>
    </row>
    <row r="272" spans="1:14" customHeight="1" ht="12.75">
      <c r="A272" s="1" t="s">
        <v>692</v>
      </c>
      <c r="B272" s="1" t="s">
        <v>159</v>
      </c>
    </row>
    <row r="273" spans="1:14" customHeight="1" ht="12.75">
      <c r="A273" s="1" t="s">
        <v>693</v>
      </c>
      <c r="B273" s="1" t="s">
        <v>358</v>
      </c>
    </row>
    <row r="274" spans="1:14" customHeight="1" ht="12.75">
      <c r="A274" s="1" t="s">
        <v>693</v>
      </c>
      <c r="B274" s="1" t="s">
        <v>159</v>
      </c>
    </row>
    <row r="275" spans="1:14" customHeight="1" ht="12.75">
      <c r="A275" s="1" t="s">
        <v>694</v>
      </c>
      <c r="B275" s="1" t="s">
        <v>359</v>
      </c>
    </row>
    <row r="276" spans="1:14" customHeight="1" ht="12.75">
      <c r="A276" s="1" t="s">
        <v>695</v>
      </c>
      <c r="B276" s="1" t="s">
        <v>359</v>
      </c>
    </row>
    <row r="277" spans="1:14" customHeight="1" ht="12.75">
      <c r="A277" s="1" t="s">
        <v>696</v>
      </c>
      <c r="B277" s="1" t="s">
        <v>359</v>
      </c>
    </row>
    <row r="278" spans="1:14" customHeight="1" ht="12.75">
      <c r="A278" s="1" t="s">
        <v>697</v>
      </c>
      <c r="B278" s="1" t="s">
        <v>359</v>
      </c>
    </row>
    <row r="279" spans="1:14" customHeight="1" ht="12.75">
      <c r="A279" s="1" t="s">
        <v>698</v>
      </c>
      <c r="B279" s="1" t="s">
        <v>359</v>
      </c>
    </row>
    <row r="280" spans="1:14" customHeight="1" ht="12.75">
      <c r="A280" s="1" t="s">
        <v>699</v>
      </c>
      <c r="B280" s="1" t="s">
        <v>359</v>
      </c>
    </row>
    <row r="281" spans="1:14" customHeight="1" ht="12.75">
      <c r="A281" s="1" t="s">
        <v>700</v>
      </c>
      <c r="B281" s="1" t="s">
        <v>359</v>
      </c>
    </row>
    <row r="282" spans="1:14" customHeight="1" ht="12.75">
      <c r="A282" s="1" t="s">
        <v>701</v>
      </c>
      <c r="B282" s="1" t="s">
        <v>359</v>
      </c>
    </row>
    <row r="283" spans="1:14" customHeight="1" ht="12.75">
      <c r="A283" s="1" t="s">
        <v>702</v>
      </c>
      <c r="B283" s="1" t="s">
        <v>359</v>
      </c>
    </row>
    <row r="284" spans="1:14" customHeight="1" ht="12.75">
      <c r="A284" s="1" t="s">
        <v>703</v>
      </c>
      <c r="B284" s="1" t="s">
        <v>359</v>
      </c>
    </row>
    <row r="285" spans="1:14" customHeight="1" ht="12.75">
      <c r="A285" s="1" t="s">
        <v>704</v>
      </c>
      <c r="B285" s="1" t="s">
        <v>359</v>
      </c>
    </row>
    <row r="286" spans="1:14" customHeight="1" ht="12.75">
      <c r="A286" s="1" t="s">
        <v>705</v>
      </c>
      <c r="B286" s="1" t="s">
        <v>359</v>
      </c>
    </row>
    <row r="287" spans="1:14" customHeight="1" ht="12.75">
      <c r="A287" s="1" t="s">
        <v>706</v>
      </c>
      <c r="B287" s="1" t="s">
        <v>359</v>
      </c>
    </row>
    <row r="288" spans="1:14" customHeight="1" ht="12.75">
      <c r="A288" s="1" t="s">
        <v>707</v>
      </c>
      <c r="B288" s="1" t="s">
        <v>359</v>
      </c>
    </row>
    <row r="289" spans="1:14" customHeight="1" ht="12.75">
      <c r="A289" s="1" t="s">
        <v>708</v>
      </c>
      <c r="B289" s="1" t="s">
        <v>359</v>
      </c>
    </row>
    <row r="290" spans="1:14" customHeight="1" ht="12.75">
      <c r="A290" s="1" t="s">
        <v>709</v>
      </c>
      <c r="B290" s="1" t="s">
        <v>359</v>
      </c>
    </row>
    <row r="291" spans="1:14" customHeight="1" ht="12.75">
      <c r="A291" s="1" t="s">
        <v>710</v>
      </c>
      <c r="B291" s="1" t="s">
        <v>359</v>
      </c>
    </row>
    <row r="292" spans="1:14" customHeight="1" ht="12.75">
      <c r="A292" s="1" t="s">
        <v>711</v>
      </c>
      <c r="B292" s="1" t="s">
        <v>359</v>
      </c>
    </row>
    <row r="293" spans="1:14" customHeight="1" ht="12.75">
      <c r="A293" s="1" t="s">
        <v>712</v>
      </c>
      <c r="B293" s="1" t="s">
        <v>359</v>
      </c>
    </row>
    <row r="294" spans="1:14" customHeight="1" ht="12.75">
      <c r="A294" s="1" t="s">
        <v>713</v>
      </c>
      <c r="B294" s="1" t="s">
        <v>356</v>
      </c>
    </row>
    <row r="295" spans="1:14" customHeight="1" ht="12.75">
      <c r="A295" s="1" t="s">
        <v>713</v>
      </c>
      <c r="B295" s="1" t="s">
        <v>359</v>
      </c>
    </row>
    <row r="296" spans="1:14" customHeight="1" ht="12.75">
      <c r="A296" s="1" t="s">
        <v>713</v>
      </c>
      <c r="B296" s="1" t="s">
        <v>360</v>
      </c>
    </row>
    <row r="297" spans="1:14" customHeight="1" ht="12.75">
      <c r="A297" s="1" t="s">
        <v>713</v>
      </c>
      <c r="B297" s="1" t="s">
        <v>362</v>
      </c>
    </row>
    <row r="298" spans="1:14" customHeight="1" ht="12.75">
      <c r="A298" s="1" t="s">
        <v>714</v>
      </c>
      <c r="B298" s="1" t="s">
        <v>359</v>
      </c>
    </row>
    <row r="299" spans="1:14" customHeight="1" ht="12.75">
      <c r="A299" s="1" t="s">
        <v>714</v>
      </c>
      <c r="B299" s="1" t="s">
        <v>362</v>
      </c>
    </row>
    <row r="300" spans="1:14" customHeight="1" ht="12.75">
      <c r="A300" s="1" t="s">
        <v>715</v>
      </c>
      <c r="B300" s="1" t="s">
        <v>359</v>
      </c>
    </row>
    <row r="301" spans="1:14" customHeight="1" ht="12.75">
      <c r="A301" s="1" t="s">
        <v>715</v>
      </c>
      <c r="B301" s="1" t="s">
        <v>362</v>
      </c>
    </row>
    <row r="302" spans="1:14" customHeight="1" ht="12.75">
      <c r="A302" s="1" t="s">
        <v>716</v>
      </c>
      <c r="B302" s="1" t="s">
        <v>359</v>
      </c>
    </row>
    <row r="303" spans="1:14" customHeight="1" ht="12.75">
      <c r="A303" s="1" t="s">
        <v>716</v>
      </c>
      <c r="B303" s="1" t="s">
        <v>362</v>
      </c>
    </row>
    <row r="304" spans="1:14" customHeight="1" ht="12.75">
      <c r="A304" s="1" t="s">
        <v>717</v>
      </c>
      <c r="B304" s="1" t="s">
        <v>359</v>
      </c>
    </row>
    <row r="305" spans="1:14" customHeight="1" ht="12.75">
      <c r="A305" s="1" t="s">
        <v>717</v>
      </c>
      <c r="B305" s="1" t="s">
        <v>362</v>
      </c>
    </row>
    <row r="306" spans="1:14" customHeight="1" ht="12.75">
      <c r="A306" s="1" t="s">
        <v>718</v>
      </c>
      <c r="B306" s="1" t="s">
        <v>359</v>
      </c>
    </row>
    <row r="307" spans="1:14" customHeight="1" ht="12.75">
      <c r="A307" s="1" t="s">
        <v>718</v>
      </c>
      <c r="B307" s="1" t="s">
        <v>362</v>
      </c>
    </row>
    <row r="308" spans="1:14" customHeight="1" ht="12.75">
      <c r="A308" s="1" t="s">
        <v>719</v>
      </c>
      <c r="B308" s="1" t="s">
        <v>359</v>
      </c>
    </row>
    <row r="309" spans="1:14" customHeight="1" ht="12.75">
      <c r="A309" s="1" t="s">
        <v>719</v>
      </c>
      <c r="B309" s="1" t="s">
        <v>362</v>
      </c>
    </row>
    <row r="310" spans="1:14" customHeight="1" ht="12.75">
      <c r="A310" s="1" t="s">
        <v>720</v>
      </c>
      <c r="B310" s="1" t="s">
        <v>359</v>
      </c>
    </row>
    <row r="311" spans="1:14" customHeight="1" ht="12.75">
      <c r="A311" s="1" t="s">
        <v>720</v>
      </c>
      <c r="B311" s="1" t="s">
        <v>362</v>
      </c>
    </row>
    <row r="312" spans="1:14" customHeight="1" ht="12.75">
      <c r="A312" s="1" t="s">
        <v>721</v>
      </c>
      <c r="B312" s="1" t="s">
        <v>359</v>
      </c>
    </row>
    <row r="313" spans="1:14" customHeight="1" ht="12.75">
      <c r="A313" s="1" t="s">
        <v>721</v>
      </c>
      <c r="B313" s="1" t="s">
        <v>362</v>
      </c>
    </row>
    <row r="314" spans="1:14" customHeight="1" ht="12.75">
      <c r="A314" s="1" t="s">
        <v>722</v>
      </c>
      <c r="B314" s="1" t="s">
        <v>359</v>
      </c>
    </row>
    <row r="315" spans="1:14" customHeight="1" ht="12.75">
      <c r="A315" s="1" t="s">
        <v>722</v>
      </c>
      <c r="B315" s="1" t="s">
        <v>362</v>
      </c>
    </row>
    <row r="316" spans="1:14" customHeight="1" ht="12.75">
      <c r="A316" s="1" t="s">
        <v>723</v>
      </c>
      <c r="B316" s="1" t="s">
        <v>359</v>
      </c>
    </row>
    <row r="317" spans="1:14" customHeight="1" ht="12.75">
      <c r="A317" s="1" t="s">
        <v>723</v>
      </c>
      <c r="B317" s="1" t="s">
        <v>362</v>
      </c>
    </row>
    <row r="318" spans="1:14" customHeight="1" ht="12.75">
      <c r="A318" s="1" t="s">
        <v>724</v>
      </c>
      <c r="B318" s="1" t="s">
        <v>359</v>
      </c>
    </row>
    <row r="319" spans="1:14" customHeight="1" ht="12.75">
      <c r="A319" s="1" t="s">
        <v>724</v>
      </c>
      <c r="B319" s="1" t="s">
        <v>362</v>
      </c>
    </row>
    <row r="320" spans="1:14" customHeight="1" ht="12.75">
      <c r="A320" s="1" t="s">
        <v>725</v>
      </c>
      <c r="B320" s="1" t="s">
        <v>359</v>
      </c>
    </row>
    <row r="321" spans="1:14" customHeight="1" ht="12.75">
      <c r="A321" s="1" t="s">
        <v>725</v>
      </c>
      <c r="B321" s="1" t="s">
        <v>362</v>
      </c>
    </row>
    <row r="322" spans="1:14" customHeight="1" ht="12.75">
      <c r="A322" s="1" t="s">
        <v>726</v>
      </c>
      <c r="B322" s="1" t="s">
        <v>359</v>
      </c>
    </row>
    <row r="323" spans="1:14" customHeight="1" ht="12.75">
      <c r="A323" s="1" t="s">
        <v>726</v>
      </c>
      <c r="B323" s="1" t="s">
        <v>362</v>
      </c>
    </row>
    <row r="324" spans="1:14" customHeight="1" ht="12.75">
      <c r="A324" s="1" t="s">
        <v>727</v>
      </c>
      <c r="B324" s="1" t="s">
        <v>359</v>
      </c>
    </row>
    <row r="325" spans="1:14" customHeight="1" ht="12.75">
      <c r="A325" s="1" t="s">
        <v>727</v>
      </c>
      <c r="B325" s="1" t="s">
        <v>362</v>
      </c>
    </row>
    <row r="326" spans="1:14" customHeight="1" ht="12.75">
      <c r="A326" s="1" t="s">
        <v>728</v>
      </c>
      <c r="B326" s="1" t="s">
        <v>359</v>
      </c>
    </row>
    <row r="327" spans="1:14" customHeight="1" ht="12.75">
      <c r="A327" s="1" t="s">
        <v>728</v>
      </c>
      <c r="B327" s="1" t="s">
        <v>362</v>
      </c>
    </row>
    <row r="328" spans="1:14" customHeight="1" ht="12.75">
      <c r="A328" s="1" t="s">
        <v>729</v>
      </c>
      <c r="B328" s="1" t="s">
        <v>359</v>
      </c>
    </row>
    <row r="329" spans="1:14" customHeight="1" ht="12.75">
      <c r="A329" s="1" t="s">
        <v>729</v>
      </c>
      <c r="B329" s="1" t="s">
        <v>362</v>
      </c>
    </row>
    <row r="330" spans="1:14" customHeight="1" ht="12.75">
      <c r="A330" s="1" t="s">
        <v>730</v>
      </c>
      <c r="B330" s="1" t="s">
        <v>359</v>
      </c>
    </row>
    <row r="331" spans="1:14" customHeight="1" ht="12.75">
      <c r="A331" s="1" t="s">
        <v>730</v>
      </c>
      <c r="B331" s="1" t="s">
        <v>362</v>
      </c>
    </row>
    <row r="332" spans="1:14" customHeight="1" ht="12.75">
      <c r="A332" s="1" t="s">
        <v>731</v>
      </c>
      <c r="B332" s="1" t="s">
        <v>359</v>
      </c>
    </row>
    <row r="333" spans="1:14" customHeight="1" ht="12.75">
      <c r="A333" s="1" t="s">
        <v>731</v>
      </c>
      <c r="B333" s="1" t="s">
        <v>362</v>
      </c>
    </row>
    <row r="334" spans="1:14" customHeight="1" ht="12.75">
      <c r="A334" s="1" t="s">
        <v>732</v>
      </c>
      <c r="B334" s="1" t="s">
        <v>359</v>
      </c>
    </row>
    <row r="335" spans="1:14" customHeight="1" ht="12.75">
      <c r="A335" s="1" t="s">
        <v>732</v>
      </c>
      <c r="B335" s="1" t="s">
        <v>362</v>
      </c>
    </row>
    <row r="336" spans="1:14" customHeight="1" ht="12.75">
      <c r="A336" s="1" t="s">
        <v>733</v>
      </c>
      <c r="B336" s="1" t="s">
        <v>359</v>
      </c>
    </row>
    <row r="337" spans="1:14" customHeight="1" ht="12.75">
      <c r="A337" s="1" t="s">
        <v>733</v>
      </c>
      <c r="B337" s="1" t="s">
        <v>362</v>
      </c>
    </row>
    <row r="338" spans="1:14" customHeight="1" ht="12.75">
      <c r="A338" s="1" t="s">
        <v>734</v>
      </c>
      <c r="B338" s="1" t="s">
        <v>359</v>
      </c>
    </row>
    <row r="339" spans="1:14" customHeight="1" ht="12.75">
      <c r="A339" s="1" t="s">
        <v>734</v>
      </c>
      <c r="B339" s="1" t="s">
        <v>362</v>
      </c>
    </row>
    <row r="340" spans="1:14" customHeight="1" ht="12.75">
      <c r="A340" s="1" t="s">
        <v>735</v>
      </c>
      <c r="B340" s="1" t="s">
        <v>359</v>
      </c>
    </row>
    <row r="341" spans="1:14" customHeight="1" ht="12.75">
      <c r="A341" s="1" t="s">
        <v>735</v>
      </c>
      <c r="B341" s="1" t="s">
        <v>362</v>
      </c>
    </row>
    <row r="342" spans="1:14" customHeight="1" ht="12.75">
      <c r="A342" s="1" t="s">
        <v>736</v>
      </c>
      <c r="B342" s="1" t="s">
        <v>359</v>
      </c>
    </row>
    <row r="343" spans="1:14" customHeight="1" ht="12.75">
      <c r="A343" s="1" t="s">
        <v>736</v>
      </c>
      <c r="B343" s="1" t="s">
        <v>362</v>
      </c>
    </row>
    <row r="344" spans="1:14" customHeight="1" ht="12.75">
      <c r="A344" s="1" t="s">
        <v>737</v>
      </c>
      <c r="B344" s="1" t="s">
        <v>359</v>
      </c>
    </row>
    <row r="345" spans="1:14" customHeight="1" ht="12.75">
      <c r="A345" s="1" t="s">
        <v>737</v>
      </c>
      <c r="B345" s="1" t="s">
        <v>362</v>
      </c>
    </row>
    <row r="346" spans="1:14" customHeight="1" ht="12.75">
      <c r="A346" s="1" t="s">
        <v>738</v>
      </c>
      <c r="B346" s="1" t="s">
        <v>359</v>
      </c>
    </row>
    <row r="347" spans="1:14" customHeight="1" ht="12.75">
      <c r="A347" s="1" t="s">
        <v>738</v>
      </c>
      <c r="B347" s="1" t="s">
        <v>362</v>
      </c>
    </row>
    <row r="348" spans="1:14" customHeight="1" ht="12.75">
      <c r="A348" s="1" t="s">
        <v>739</v>
      </c>
      <c r="B348" s="1" t="s">
        <v>359</v>
      </c>
    </row>
    <row r="349" spans="1:14" customHeight="1" ht="12.75">
      <c r="A349" s="1" t="s">
        <v>739</v>
      </c>
      <c r="B349" s="1" t="s">
        <v>362</v>
      </c>
    </row>
    <row r="350" spans="1:14" customHeight="1" ht="12.75">
      <c r="A350" s="1" t="s">
        <v>740</v>
      </c>
      <c r="B350" s="1" t="s">
        <v>359</v>
      </c>
    </row>
    <row r="351" spans="1:14" customHeight="1" ht="12.75">
      <c r="A351" s="1" t="s">
        <v>740</v>
      </c>
      <c r="B351" s="1" t="s">
        <v>362</v>
      </c>
    </row>
    <row r="352" spans="1:14" customHeight="1" ht="12.75">
      <c r="A352" s="1" t="s">
        <v>741</v>
      </c>
      <c r="B352" s="1" t="s">
        <v>359</v>
      </c>
    </row>
    <row r="353" spans="1:14" customHeight="1" ht="12.75">
      <c r="A353" s="1" t="s">
        <v>741</v>
      </c>
      <c r="B353" s="1" t="s">
        <v>362</v>
      </c>
    </row>
    <row r="354" spans="1:14" customHeight="1" ht="12.75">
      <c r="A354" s="1" t="s">
        <v>742</v>
      </c>
      <c r="B354" s="1" t="s">
        <v>359</v>
      </c>
    </row>
    <row r="355" spans="1:14" customHeight="1" ht="12.75">
      <c r="A355" s="1" t="s">
        <v>742</v>
      </c>
      <c r="B355" s="1" t="s">
        <v>362</v>
      </c>
    </row>
    <row r="356" spans="1:14" customHeight="1" ht="12.75">
      <c r="A356" s="1" t="s">
        <v>743</v>
      </c>
      <c r="B356" s="1" t="s">
        <v>359</v>
      </c>
    </row>
    <row r="357" spans="1:14" customHeight="1" ht="12.75">
      <c r="A357" s="1" t="s">
        <v>743</v>
      </c>
      <c r="B357" s="1" t="s">
        <v>362</v>
      </c>
    </row>
    <row r="358" spans="1:14" customHeight="1" ht="12.75">
      <c r="A358" s="1" t="s">
        <v>744</v>
      </c>
      <c r="B358" s="1" t="s">
        <v>359</v>
      </c>
    </row>
    <row r="359" spans="1:14" customHeight="1" ht="12.75">
      <c r="A359" s="1" t="s">
        <v>744</v>
      </c>
      <c r="B359" s="1" t="s">
        <v>362</v>
      </c>
    </row>
    <row r="360" spans="1:14" customHeight="1" ht="12.75">
      <c r="A360" s="1" t="s">
        <v>745</v>
      </c>
      <c r="B360" s="1" t="s">
        <v>359</v>
      </c>
    </row>
    <row r="361" spans="1:14" customHeight="1" ht="12.75">
      <c r="A361" s="1" t="s">
        <v>745</v>
      </c>
      <c r="B361" s="1" t="s">
        <v>362</v>
      </c>
    </row>
    <row r="362" spans="1:14" customHeight="1" ht="12.75">
      <c r="A362" s="1" t="s">
        <v>746</v>
      </c>
      <c r="B362" s="1" t="s">
        <v>359</v>
      </c>
    </row>
    <row r="363" spans="1:14" customHeight="1" ht="12.75">
      <c r="A363" s="1" t="s">
        <v>746</v>
      </c>
      <c r="B363" s="1" t="s">
        <v>362</v>
      </c>
    </row>
    <row r="364" spans="1:14" customHeight="1" ht="12.75">
      <c r="A364" s="1" t="s">
        <v>747</v>
      </c>
      <c r="B364" s="1" t="s">
        <v>359</v>
      </c>
    </row>
    <row r="365" spans="1:14" customHeight="1" ht="12.75">
      <c r="A365" s="1" t="s">
        <v>747</v>
      </c>
      <c r="B365" s="1" t="s">
        <v>362</v>
      </c>
    </row>
    <row r="366" spans="1:14" customHeight="1" ht="12.75">
      <c r="A366" s="1" t="s">
        <v>786</v>
      </c>
      <c r="B366" s="1" t="s">
        <v>359</v>
      </c>
    </row>
    <row r="367" spans="1:14" customHeight="1" ht="12.75">
      <c r="A367" s="1" t="s">
        <v>786</v>
      </c>
      <c r="B367" s="1" t="s">
        <v>362</v>
      </c>
    </row>
    <row r="368" spans="1:14" customHeight="1" ht="12.75">
      <c r="A368" s="1" t="s">
        <v>787</v>
      </c>
      <c r="B368" s="1" t="s">
        <v>359</v>
      </c>
    </row>
    <row r="369" spans="1:14" customHeight="1" ht="12.75">
      <c r="A369" s="1" t="s">
        <v>787</v>
      </c>
      <c r="B369" s="1" t="s">
        <v>362</v>
      </c>
    </row>
    <row r="370" spans="1:14" customHeight="1" ht="12.75">
      <c r="A370" s="1" t="s">
        <v>788</v>
      </c>
      <c r="B370" s="1" t="s">
        <v>359</v>
      </c>
    </row>
    <row r="371" spans="1:14" customHeight="1" ht="12.75">
      <c r="A371" s="1" t="s">
        <v>788</v>
      </c>
      <c r="B371" s="1" t="s">
        <v>362</v>
      </c>
    </row>
    <row r="372" spans="1:14" customHeight="1" ht="12.75">
      <c r="A372" s="1" t="s">
        <v>789</v>
      </c>
      <c r="B372" s="1" t="s">
        <v>359</v>
      </c>
    </row>
    <row r="373" spans="1:14" customHeight="1" ht="12.75">
      <c r="A373" s="1" t="s">
        <v>789</v>
      </c>
      <c r="B373" s="1" t="s">
        <v>362</v>
      </c>
    </row>
    <row r="374" spans="1:14" customHeight="1" ht="12.75">
      <c r="A374" s="1" t="s">
        <v>790</v>
      </c>
      <c r="B374" s="1" t="s">
        <v>359</v>
      </c>
    </row>
    <row r="375" spans="1:14" customHeight="1" ht="12.75">
      <c r="A375" s="1" t="s">
        <v>790</v>
      </c>
      <c r="B375" s="1" t="s">
        <v>362</v>
      </c>
    </row>
    <row r="376" spans="1:14" customHeight="1" ht="12.75">
      <c r="A376" s="1" t="s">
        <v>791</v>
      </c>
      <c r="B376" s="1" t="s">
        <v>359</v>
      </c>
    </row>
    <row r="377" spans="1:14" customHeight="1" ht="12.75">
      <c r="A377" s="1" t="s">
        <v>791</v>
      </c>
      <c r="B377" s="1" t="s">
        <v>362</v>
      </c>
    </row>
    <row r="378" spans="1:14" customHeight="1" ht="12.75">
      <c r="A378" s="1" t="s">
        <v>792</v>
      </c>
      <c r="B378" s="1" t="s">
        <v>359</v>
      </c>
    </row>
    <row r="379" spans="1:14" customHeight="1" ht="12.75">
      <c r="A379" s="1" t="s">
        <v>792</v>
      </c>
      <c r="B379" s="1" t="s">
        <v>362</v>
      </c>
    </row>
    <row r="380" spans="1:14" customHeight="1" ht="12.75">
      <c r="A380" s="1" t="s">
        <v>793</v>
      </c>
      <c r="B380" s="1" t="s">
        <v>359</v>
      </c>
    </row>
    <row r="381" spans="1:14" customHeight="1" ht="12.75">
      <c r="A381" s="1" t="s">
        <v>793</v>
      </c>
      <c r="B381" s="1" t="s">
        <v>362</v>
      </c>
    </row>
    <row r="382" spans="1:14" customHeight="1" ht="12.75">
      <c r="A382" s="1" t="s">
        <v>794</v>
      </c>
      <c r="B382" s="1" t="s">
        <v>359</v>
      </c>
    </row>
    <row r="383" spans="1:14" customHeight="1" ht="12.75">
      <c r="A383" s="1" t="s">
        <v>794</v>
      </c>
      <c r="B383" s="1" t="s">
        <v>362</v>
      </c>
    </row>
    <row r="384" spans="1:14" customHeight="1" ht="12.75">
      <c r="A384" s="1" t="s">
        <v>795</v>
      </c>
      <c r="B384" s="1" t="s">
        <v>359</v>
      </c>
    </row>
    <row r="385" spans="1:14" customHeight="1" ht="12.75">
      <c r="A385" s="1" t="s">
        <v>795</v>
      </c>
      <c r="B385" s="1" t="s">
        <v>362</v>
      </c>
    </row>
    <row r="386" spans="1:14" customHeight="1" ht="12.75">
      <c r="A386" s="1" t="s">
        <v>796</v>
      </c>
      <c r="B386" s="1" t="s">
        <v>359</v>
      </c>
    </row>
    <row r="387" spans="1:14" customHeight="1" ht="12.75">
      <c r="A387" s="1" t="s">
        <v>796</v>
      </c>
      <c r="B387" s="1" t="s">
        <v>362</v>
      </c>
    </row>
    <row r="388" spans="1:14" customHeight="1" ht="12.75">
      <c r="A388" s="1" t="s">
        <v>797</v>
      </c>
      <c r="B388" s="1" t="s">
        <v>359</v>
      </c>
    </row>
    <row r="389" spans="1:14" customHeight="1" ht="12.75">
      <c r="A389" s="1" t="s">
        <v>797</v>
      </c>
      <c r="B389" s="1" t="s">
        <v>362</v>
      </c>
    </row>
    <row r="390" spans="1:14" customHeight="1" ht="12.75">
      <c r="A390" s="1" t="s">
        <v>798</v>
      </c>
      <c r="B390" s="1" t="s">
        <v>359</v>
      </c>
    </row>
    <row r="391" spans="1:14" customHeight="1" ht="12.75">
      <c r="A391" s="1" t="s">
        <v>798</v>
      </c>
      <c r="B391" s="1" t="s">
        <v>362</v>
      </c>
    </row>
    <row r="392" spans="1:14" customHeight="1" ht="12.75">
      <c r="A392" s="1" t="s">
        <v>799</v>
      </c>
      <c r="B392" s="1" t="s">
        <v>359</v>
      </c>
    </row>
    <row r="393" spans="1:14" customHeight="1" ht="12.75">
      <c r="A393" s="1" t="s">
        <v>799</v>
      </c>
      <c r="B393" s="1" t="s">
        <v>362</v>
      </c>
    </row>
    <row r="394" spans="1:14" customHeight="1" ht="12.75">
      <c r="A394" s="1" t="s">
        <v>800</v>
      </c>
      <c r="B394" s="1" t="s">
        <v>359</v>
      </c>
    </row>
    <row r="395" spans="1:14" customHeight="1" ht="12.75">
      <c r="A395" s="1" t="s">
        <v>800</v>
      </c>
      <c r="B395" s="1" t="s">
        <v>362</v>
      </c>
    </row>
    <row r="396" spans="1:14" customHeight="1" ht="12.75">
      <c r="A396" s="1" t="s">
        <v>801</v>
      </c>
      <c r="B396" s="1" t="s">
        <v>359</v>
      </c>
    </row>
    <row r="397" spans="1:14" customHeight="1" ht="12.75">
      <c r="A397" s="1" t="s">
        <v>801</v>
      </c>
      <c r="B397" s="1" t="s">
        <v>362</v>
      </c>
    </row>
    <row r="398" spans="1:14" customHeight="1" ht="12.75">
      <c r="A398" s="1" t="s">
        <v>802</v>
      </c>
      <c r="B398" s="1" t="s">
        <v>359</v>
      </c>
    </row>
    <row r="399" spans="1:14" customHeight="1" ht="12.75">
      <c r="A399" s="1" t="s">
        <v>802</v>
      </c>
      <c r="B399" s="1" t="s">
        <v>362</v>
      </c>
    </row>
    <row r="400" spans="1:14" customHeight="1" ht="12.75">
      <c r="A400" s="1" t="s">
        <v>803</v>
      </c>
      <c r="B400" s="1" t="s">
        <v>359</v>
      </c>
    </row>
    <row r="401" spans="1:14" customHeight="1" ht="12.75">
      <c r="A401" s="1" t="s">
        <v>803</v>
      </c>
      <c r="B401" s="1" t="s">
        <v>362</v>
      </c>
    </row>
    <row r="402" spans="1:14" customHeight="1" ht="12.75">
      <c r="A402" s="1" t="s">
        <v>804</v>
      </c>
      <c r="B402" s="1" t="s">
        <v>359</v>
      </c>
    </row>
    <row r="403" spans="1:14" customHeight="1" ht="12.75">
      <c r="A403" s="1" t="s">
        <v>804</v>
      </c>
      <c r="B403" s="1" t="s">
        <v>362</v>
      </c>
    </row>
    <row r="404" spans="1:14" customHeight="1" ht="12.75">
      <c r="A404" s="1" t="s">
        <v>805</v>
      </c>
      <c r="B404" s="1" t="s">
        <v>359</v>
      </c>
    </row>
    <row r="405" spans="1:14" customHeight="1" ht="12.75">
      <c r="A405" s="1" t="s">
        <v>805</v>
      </c>
      <c r="B405" s="1" t="s">
        <v>362</v>
      </c>
    </row>
    <row r="406" spans="1:14" customHeight="1" ht="12.75">
      <c r="A406" s="1" t="s">
        <v>806</v>
      </c>
      <c r="B406" s="1" t="s">
        <v>359</v>
      </c>
    </row>
    <row r="407" spans="1:14" customHeight="1" ht="12.75">
      <c r="A407" s="1" t="s">
        <v>806</v>
      </c>
      <c r="B407" s="1" t="s">
        <v>362</v>
      </c>
    </row>
    <row r="408" spans="1:14" customHeight="1" ht="12.75">
      <c r="A408" s="1" t="s">
        <v>807</v>
      </c>
      <c r="B408" s="1" t="s">
        <v>359</v>
      </c>
    </row>
    <row r="409" spans="1:14" customHeight="1" ht="12.75">
      <c r="A409" s="1" t="s">
        <v>807</v>
      </c>
      <c r="B409" s="1" t="s">
        <v>362</v>
      </c>
    </row>
    <row r="410" spans="1:14" customHeight="1" ht="12.75">
      <c r="A410" s="1" t="s">
        <v>808</v>
      </c>
      <c r="B410" s="1" t="s">
        <v>359</v>
      </c>
    </row>
    <row r="411" spans="1:14" customHeight="1" ht="12.75">
      <c r="A411" s="1" t="s">
        <v>808</v>
      </c>
      <c r="B411" s="1" t="s">
        <v>362</v>
      </c>
    </row>
    <row r="412" spans="1:14" customHeight="1" ht="12.75">
      <c r="A412" s="1" t="s">
        <v>809</v>
      </c>
      <c r="B412" s="1" t="s">
        <v>359</v>
      </c>
    </row>
    <row r="413" spans="1:14" customHeight="1" ht="12.75">
      <c r="A413" s="1" t="s">
        <v>809</v>
      </c>
      <c r="B413" s="1" t="s">
        <v>362</v>
      </c>
    </row>
    <row r="414" spans="1:14" customHeight="1" ht="12.75">
      <c r="A414" s="1" t="s">
        <v>810</v>
      </c>
      <c r="B414" s="1" t="s">
        <v>359</v>
      </c>
    </row>
    <row r="415" spans="1:14" customHeight="1" ht="12.75">
      <c r="A415" s="1" t="s">
        <v>810</v>
      </c>
      <c r="B415" s="1" t="s">
        <v>362</v>
      </c>
    </row>
    <row r="416" spans="1:14" customHeight="1" ht="12.75">
      <c r="A416" s="1" t="s">
        <v>811</v>
      </c>
      <c r="B416" s="1" t="s">
        <v>359</v>
      </c>
    </row>
    <row r="417" spans="1:14" customHeight="1" ht="12.75">
      <c r="A417" s="1" t="s">
        <v>811</v>
      </c>
      <c r="B417" s="1" t="s">
        <v>362</v>
      </c>
    </row>
    <row r="418" spans="1:14" customHeight="1" ht="12.75">
      <c r="A418" s="1" t="s">
        <v>812</v>
      </c>
      <c r="B418" s="1" t="s">
        <v>359</v>
      </c>
    </row>
    <row r="419" spans="1:14" customHeight="1" ht="12.75">
      <c r="A419" s="1" t="s">
        <v>812</v>
      </c>
      <c r="B419" s="1" t="s">
        <v>362</v>
      </c>
    </row>
    <row r="420" spans="1:14" customHeight="1" ht="12.75">
      <c r="A420" s="1" t="s">
        <v>813</v>
      </c>
      <c r="B420" s="1" t="s">
        <v>360</v>
      </c>
    </row>
    <row r="421" spans="1:14" customHeight="1" ht="12.75">
      <c r="A421" s="1" t="s">
        <v>814</v>
      </c>
      <c r="B421" s="1" t="s">
        <v>360</v>
      </c>
    </row>
    <row r="422" spans="1:14" customHeight="1" ht="12.75">
      <c r="A422" s="1" t="s">
        <v>815</v>
      </c>
      <c r="B422" s="1" t="s">
        <v>360</v>
      </c>
    </row>
    <row r="423" spans="1:14" customHeight="1" ht="12.75">
      <c r="A423" s="1" t="s">
        <v>816</v>
      </c>
      <c r="B423" s="1" t="s">
        <v>360</v>
      </c>
    </row>
    <row r="424" spans="1:14" customHeight="1" ht="12.75">
      <c r="A424" s="1" t="s">
        <v>817</v>
      </c>
      <c r="B424" s="1" t="s">
        <v>360</v>
      </c>
    </row>
    <row r="425" spans="1:14" customHeight="1" ht="12.75">
      <c r="A425" s="1" t="s">
        <v>818</v>
      </c>
      <c r="B425" s="1" t="s">
        <v>360</v>
      </c>
    </row>
    <row r="426" spans="1:14" customHeight="1" ht="12.75">
      <c r="A426" s="1" t="s">
        <v>819</v>
      </c>
      <c r="B426" s="1" t="s">
        <v>360</v>
      </c>
    </row>
    <row r="427" spans="1:14" customHeight="1" ht="12.75">
      <c r="A427" s="1" t="s">
        <v>820</v>
      </c>
      <c r="B427" s="1" t="s">
        <v>360</v>
      </c>
    </row>
    <row r="428" spans="1:14" customHeight="1" ht="12.75">
      <c r="A428" s="1" t="s">
        <v>821</v>
      </c>
      <c r="B428" s="1" t="s">
        <v>360</v>
      </c>
    </row>
    <row r="429" spans="1:14" customHeight="1" ht="12.75">
      <c r="A429" s="1" t="s">
        <v>822</v>
      </c>
      <c r="B429" s="1" t="s">
        <v>360</v>
      </c>
    </row>
    <row r="430" spans="1:14" customHeight="1" ht="12.75">
      <c r="A430" s="1" t="s">
        <v>823</v>
      </c>
      <c r="B430" s="1" t="s">
        <v>360</v>
      </c>
    </row>
    <row r="431" spans="1:14" customHeight="1" ht="12.75">
      <c r="A431" s="1" t="s">
        <v>824</v>
      </c>
      <c r="B431" s="1" t="s">
        <v>360</v>
      </c>
    </row>
    <row r="432" spans="1:14" customHeight="1" ht="12.75">
      <c r="A432" s="1" t="s">
        <v>825</v>
      </c>
      <c r="B432" s="1" t="s">
        <v>360</v>
      </c>
    </row>
    <row r="433" spans="1:14" customHeight="1" ht="12.75">
      <c r="A433" s="1" t="s">
        <v>826</v>
      </c>
      <c r="B433" s="1" t="s">
        <v>360</v>
      </c>
    </row>
    <row r="434" spans="1:14" customHeight="1" ht="12.75">
      <c r="A434" s="1" t="s">
        <v>827</v>
      </c>
      <c r="B434" s="1" t="s">
        <v>360</v>
      </c>
    </row>
    <row r="435" spans="1:14" customHeight="1" ht="12.75">
      <c r="A435" s="1" t="s">
        <v>828</v>
      </c>
      <c r="B435" s="1" t="s">
        <v>360</v>
      </c>
    </row>
    <row r="436" spans="1:14" customHeight="1" ht="12.75">
      <c r="A436" s="1" t="s">
        <v>829</v>
      </c>
      <c r="B436" s="1" t="s">
        <v>360</v>
      </c>
    </row>
    <row r="437" spans="1:14" customHeight="1" ht="12.75">
      <c r="A437" s="1" t="s">
        <v>830</v>
      </c>
      <c r="B437" s="1" t="s">
        <v>360</v>
      </c>
    </row>
    <row r="438" spans="1:14" customHeight="1" ht="12.75">
      <c r="A438" s="1" t="s">
        <v>831</v>
      </c>
      <c r="B438" s="1" t="s">
        <v>360</v>
      </c>
    </row>
    <row r="439" spans="1:14" customHeight="1" ht="12.75">
      <c r="A439" s="1" t="s">
        <v>832</v>
      </c>
      <c r="B439" s="1" t="s">
        <v>360</v>
      </c>
    </row>
    <row r="440" spans="1:14" customHeight="1" ht="12.75">
      <c r="A440" s="1" t="s">
        <v>833</v>
      </c>
      <c r="B440" s="1" t="s">
        <v>360</v>
      </c>
    </row>
    <row r="441" spans="1:14" customHeight="1" ht="12.75">
      <c r="A441" s="1" t="s">
        <v>834</v>
      </c>
      <c r="B441" s="1" t="s">
        <v>360</v>
      </c>
    </row>
    <row r="442" spans="1:14" customHeight="1" ht="12.75">
      <c r="A442" s="1" t="s">
        <v>835</v>
      </c>
      <c r="B442" s="1" t="s">
        <v>360</v>
      </c>
    </row>
    <row r="443" spans="1:14" customHeight="1" ht="12.75">
      <c r="A443" s="1" t="s">
        <v>836</v>
      </c>
      <c r="B443" s="1" t="s">
        <v>360</v>
      </c>
    </row>
    <row r="444" spans="1:14" customHeight="1" ht="12.75">
      <c r="A444" s="1" t="s">
        <v>837</v>
      </c>
      <c r="B444" s="1" t="s">
        <v>360</v>
      </c>
    </row>
    <row r="445" spans="1:14" customHeight="1" ht="12.75">
      <c r="A445" s="1" t="s">
        <v>838</v>
      </c>
      <c r="B445" s="1" t="s">
        <v>360</v>
      </c>
    </row>
    <row r="446" spans="1:14" customHeight="1" ht="12.75">
      <c r="A446" s="1" t="s">
        <v>839</v>
      </c>
      <c r="B446" s="1" t="s">
        <v>360</v>
      </c>
    </row>
    <row r="447" spans="1:14" customHeight="1" ht="12.75">
      <c r="A447" s="1" t="s">
        <v>840</v>
      </c>
      <c r="B447" s="1" t="s">
        <v>360</v>
      </c>
    </row>
    <row r="448" spans="1:14" customHeight="1" ht="12.75">
      <c r="A448" s="1" t="s">
        <v>841</v>
      </c>
      <c r="B448" s="1" t="s">
        <v>360</v>
      </c>
    </row>
    <row r="449" spans="1:14" customHeight="1" ht="12.75">
      <c r="A449" s="1" t="s">
        <v>842</v>
      </c>
      <c r="B449" s="1" t="s">
        <v>360</v>
      </c>
    </row>
    <row r="450" spans="1:14" customHeight="1" ht="12.75">
      <c r="A450" s="1" t="s">
        <v>843</v>
      </c>
      <c r="B450" s="1" t="s">
        <v>360</v>
      </c>
    </row>
    <row r="451" spans="1:14" customHeight="1" ht="12.75">
      <c r="A451" s="1" t="s">
        <v>844</v>
      </c>
      <c r="B451" s="1" t="s">
        <v>360</v>
      </c>
    </row>
    <row r="452" spans="1:14" customHeight="1" ht="12.75">
      <c r="A452" s="1" t="s">
        <v>845</v>
      </c>
      <c r="B452" s="1" t="s">
        <v>360</v>
      </c>
    </row>
    <row r="453" spans="1:14" customHeight="1" ht="12.75">
      <c r="A453" s="1" t="s">
        <v>846</v>
      </c>
      <c r="B453" s="1" t="s">
        <v>361</v>
      </c>
    </row>
    <row r="454" spans="1:14" customHeight="1" ht="12.75">
      <c r="A454" s="1" t="s">
        <v>847</v>
      </c>
      <c r="B454" s="1" t="s">
        <v>361</v>
      </c>
    </row>
    <row r="455" spans="1:14" customHeight="1" ht="12.75">
      <c r="A455" s="1" t="s">
        <v>848</v>
      </c>
      <c r="B455" s="1" t="s">
        <v>361</v>
      </c>
    </row>
    <row r="456" spans="1:14" customHeight="1" ht="12.75">
      <c r="A456" s="1" t="s">
        <v>849</v>
      </c>
      <c r="B456" s="1" t="s">
        <v>361</v>
      </c>
    </row>
    <row r="457" spans="1:14" customHeight="1" ht="12.75">
      <c r="A457" s="1" t="s">
        <v>850</v>
      </c>
      <c r="B457" s="1" t="s">
        <v>361</v>
      </c>
    </row>
    <row r="458" spans="1:14" customHeight="1" ht="12.75">
      <c r="A458" s="1" t="s">
        <v>851</v>
      </c>
      <c r="B458" s="1" t="s">
        <v>361</v>
      </c>
    </row>
    <row r="459" spans="1:14" customHeight="1" ht="12.75">
      <c r="A459" s="1" t="s">
        <v>852</v>
      </c>
      <c r="B459" s="1" t="s">
        <v>361</v>
      </c>
    </row>
    <row r="460" spans="1:14" customHeight="1" ht="12.75">
      <c r="A460" s="1" t="s">
        <v>853</v>
      </c>
      <c r="B460" s="1" t="s">
        <v>361</v>
      </c>
    </row>
    <row r="461" spans="1:14" customHeight="1" ht="12.75">
      <c r="A461" s="1" t="s">
        <v>854</v>
      </c>
      <c r="B461" s="1" t="s">
        <v>361</v>
      </c>
    </row>
    <row r="462" spans="1:14" customHeight="1" ht="12.75">
      <c r="A462" s="1" t="s">
        <v>855</v>
      </c>
      <c r="B462" s="1" t="s">
        <v>359</v>
      </c>
    </row>
    <row r="463" spans="1:14" customHeight="1" ht="12.75">
      <c r="A463" s="1" t="s">
        <v>855</v>
      </c>
      <c r="B463" s="1" t="s">
        <v>362</v>
      </c>
    </row>
    <row r="464" spans="1:14" customHeight="1" ht="12.75">
      <c r="A464" s="1" t="s">
        <v>912</v>
      </c>
      <c r="B464" s="1" t="s">
        <v>157</v>
      </c>
    </row>
    <row r="465" spans="1:14" customHeight="1" ht="12.75">
      <c r="A465" s="1" t="s">
        <v>856</v>
      </c>
      <c r="B465" s="1" t="s">
        <v>361</v>
      </c>
    </row>
    <row r="466" spans="1:14" customHeight="1" ht="12.75">
      <c r="A466" s="1" t="s">
        <v>857</v>
      </c>
      <c r="B466" s="1" t="s">
        <v>362</v>
      </c>
    </row>
    <row r="467" spans="1:14" customHeight="1" ht="12.75">
      <c r="A467" s="1" t="s">
        <v>858</v>
      </c>
      <c r="B467" s="1" t="s">
        <v>362</v>
      </c>
    </row>
    <row r="468" spans="1:14" customHeight="1" ht="12.75">
      <c r="A468" s="1" t="s">
        <v>859</v>
      </c>
      <c r="B468" s="1" t="s">
        <v>362</v>
      </c>
    </row>
    <row r="469" spans="1:14" customHeight="1" ht="12.75">
      <c r="A469" s="1" t="s">
        <v>860</v>
      </c>
      <c r="B469" s="1" t="s">
        <v>362</v>
      </c>
    </row>
    <row r="470" spans="1:14" customHeight="1" ht="12.75">
      <c r="A470" s="1" t="s">
        <v>861</v>
      </c>
      <c r="B470" s="1" t="s">
        <v>362</v>
      </c>
    </row>
    <row r="471" spans="1:14" customHeight="1" ht="12.75">
      <c r="A471" s="1" t="s">
        <v>862</v>
      </c>
      <c r="B471" s="1" t="s">
        <v>362</v>
      </c>
    </row>
    <row r="472" spans="1:14" customHeight="1" ht="12.75">
      <c r="A472" s="1" t="s">
        <v>863</v>
      </c>
      <c r="B472" s="1" t="s">
        <v>362</v>
      </c>
    </row>
    <row r="473" spans="1:14" customHeight="1" ht="12.75">
      <c r="A473" s="1" t="s">
        <v>864</v>
      </c>
      <c r="B473" s="1" t="s">
        <v>362</v>
      </c>
    </row>
    <row r="474" spans="1:14" customHeight="1" ht="12.75">
      <c r="A474" s="1" t="s">
        <v>865</v>
      </c>
      <c r="B474" s="1" t="s">
        <v>362</v>
      </c>
    </row>
    <row r="475" spans="1:14" customHeight="1" ht="12.75">
      <c r="A475" s="1" t="s">
        <v>866</v>
      </c>
      <c r="B475" s="1" t="s">
        <v>362</v>
      </c>
    </row>
    <row r="476" spans="1:14" customHeight="1" ht="12.75">
      <c r="A476" s="1" t="s">
        <v>867</v>
      </c>
      <c r="B476" s="1" t="s">
        <v>362</v>
      </c>
    </row>
    <row r="477" spans="1:14" customHeight="1" ht="12.75">
      <c r="A477" s="1" t="s">
        <v>868</v>
      </c>
      <c r="B477" s="1" t="s">
        <v>362</v>
      </c>
    </row>
    <row r="478" spans="1:14" customHeight="1" ht="12.75">
      <c r="A478" s="1" t="s">
        <v>869</v>
      </c>
      <c r="B478" s="1" t="s">
        <v>362</v>
      </c>
    </row>
    <row r="479" spans="1:14" customHeight="1" ht="12.75">
      <c r="A479" s="1" t="s">
        <v>870</v>
      </c>
      <c r="B479" s="1" t="s">
        <v>362</v>
      </c>
    </row>
    <row r="480" spans="1:14" customHeight="1" ht="12.75">
      <c r="A480" s="1" t="s">
        <v>871</v>
      </c>
      <c r="B480" s="1" t="s">
        <v>362</v>
      </c>
    </row>
    <row r="481" spans="1:14" customHeight="1" ht="12.75">
      <c r="A481" s="1" t="s">
        <v>872</v>
      </c>
      <c r="B481" s="1" t="s">
        <v>362</v>
      </c>
    </row>
    <row r="482" spans="1:14" customHeight="1" ht="12.75">
      <c r="A482" s="1" t="s">
        <v>873</v>
      </c>
      <c r="B482" s="1" t="s">
        <v>362</v>
      </c>
    </row>
    <row r="483" spans="1:14" customHeight="1" ht="12.75">
      <c r="A483" s="1" t="s">
        <v>874</v>
      </c>
      <c r="B483" s="1" t="s">
        <v>362</v>
      </c>
    </row>
    <row r="484" spans="1:14" customHeight="1" ht="12.75">
      <c r="A484" s="1" t="s">
        <v>875</v>
      </c>
      <c r="B484" s="1" t="s">
        <v>362</v>
      </c>
    </row>
    <row r="485" spans="1:14" customHeight="1" ht="12.75">
      <c r="A485" s="1" t="s">
        <v>876</v>
      </c>
      <c r="B485" s="1" t="s">
        <v>363</v>
      </c>
    </row>
    <row r="486" spans="1:14" customHeight="1" ht="12.75">
      <c r="A486" s="1" t="s">
        <v>877</v>
      </c>
      <c r="B486" s="1" t="s">
        <v>363</v>
      </c>
    </row>
    <row r="487" spans="1:14" customHeight="1" ht="12.75">
      <c r="A487" s="1" t="s">
        <v>878</v>
      </c>
      <c r="B487" s="1" t="s">
        <v>363</v>
      </c>
    </row>
    <row r="488" spans="1:14" customHeight="1" ht="12.75">
      <c r="A488" s="1" t="s">
        <v>879</v>
      </c>
      <c r="B488" s="1" t="s">
        <v>364</v>
      </c>
    </row>
    <row r="489" spans="1:14" customHeight="1" ht="12.75">
      <c r="A489" s="1" t="s">
        <v>880</v>
      </c>
      <c r="B489" s="1" t="s">
        <v>364</v>
      </c>
    </row>
    <row r="490" spans="1:14" customHeight="1" ht="12.75">
      <c r="A490" s="1" t="s">
        <v>881</v>
      </c>
      <c r="B490" s="1" t="s">
        <v>364</v>
      </c>
    </row>
    <row r="491" spans="1:14" customHeight="1" ht="12.75">
      <c r="A491" s="1" t="s">
        <v>882</v>
      </c>
      <c r="B491" s="1" t="s">
        <v>364</v>
      </c>
    </row>
    <row r="492" spans="1:14" customHeight="1" ht="12.75">
      <c r="A492" s="1" t="s">
        <v>883</v>
      </c>
      <c r="B492" s="1" t="s">
        <v>364</v>
      </c>
    </row>
    <row r="493" spans="1:14" customHeight="1" ht="12.75">
      <c r="A493" s="1" t="s">
        <v>884</v>
      </c>
      <c r="B493" s="1" t="s">
        <v>364</v>
      </c>
    </row>
    <row r="494" spans="1:14" customHeight="1" ht="12.75">
      <c r="A494" s="1" t="s">
        <v>885</v>
      </c>
      <c r="B494" s="1" t="s">
        <v>364</v>
      </c>
    </row>
    <row r="495" spans="1:14" customHeight="1" ht="12.75">
      <c r="A495" s="1" t="s">
        <v>886</v>
      </c>
      <c r="B495" s="1" t="s">
        <v>364</v>
      </c>
    </row>
    <row r="496" spans="1:14" customHeight="1" ht="12.75">
      <c r="A496" s="1" t="s">
        <v>887</v>
      </c>
      <c r="B496" s="1" t="s">
        <v>364</v>
      </c>
    </row>
    <row r="497" spans="1:14" customHeight="1" ht="12.75">
      <c r="A497" s="1" t="s">
        <v>888</v>
      </c>
      <c r="B497" s="1" t="s">
        <v>364</v>
      </c>
    </row>
    <row r="498" spans="1:14" customHeight="1" ht="12.75">
      <c r="A498" s="1" t="s">
        <v>889</v>
      </c>
      <c r="B498" s="1" t="s">
        <v>364</v>
      </c>
    </row>
    <row r="499" spans="1:14" customHeight="1" ht="12.75">
      <c r="A499" s="1" t="s">
        <v>890</v>
      </c>
      <c r="B499" s="1" t="s">
        <v>364</v>
      </c>
    </row>
    <row r="500" spans="1:14" customHeight="1" ht="12.75">
      <c r="A500" s="1" t="s">
        <v>891</v>
      </c>
      <c r="B500" s="1" t="s">
        <v>364</v>
      </c>
    </row>
    <row r="501" spans="1:14" customHeight="1" ht="12.75">
      <c r="A501" s="1" t="s">
        <v>892</v>
      </c>
      <c r="B501" s="1" t="s">
        <v>364</v>
      </c>
    </row>
    <row r="502" spans="1:14" customHeight="1" ht="12.75">
      <c r="A502" s="1" t="s">
        <v>893</v>
      </c>
      <c r="B502" s="1" t="s">
        <v>364</v>
      </c>
    </row>
    <row r="503" spans="1:14" customHeight="1" ht="12.75">
      <c r="A503" s="1" t="s">
        <v>894</v>
      </c>
      <c r="B503" s="1" t="s">
        <v>364</v>
      </c>
    </row>
    <row r="504" spans="1:14" customHeight="1" ht="12.75">
      <c r="A504" s="1" t="s">
        <v>895</v>
      </c>
      <c r="B504" s="1" t="s">
        <v>364</v>
      </c>
    </row>
    <row r="505" spans="1:14" customHeight="1" ht="12.75">
      <c r="A505" s="1" t="s">
        <v>896</v>
      </c>
      <c r="B505" s="1" t="s">
        <v>365</v>
      </c>
    </row>
    <row r="506" spans="1:14" customHeight="1" ht="12.75">
      <c r="A506" s="1" t="s">
        <v>897</v>
      </c>
      <c r="B506" s="1" t="s">
        <v>365</v>
      </c>
    </row>
    <row r="507" spans="1:14" customHeight="1" ht="12.75">
      <c r="A507" s="1" t="s">
        <v>898</v>
      </c>
      <c r="B507" s="1" t="s">
        <v>365</v>
      </c>
    </row>
    <row r="508" spans="1:14" customHeight="1" ht="12.75">
      <c r="A508" s="1" t="s">
        <v>899</v>
      </c>
      <c r="B508" s="1" t="s">
        <v>365</v>
      </c>
    </row>
    <row r="509" spans="1:14" customHeight="1" ht="12.75">
      <c r="A509" s="1" t="s">
        <v>900</v>
      </c>
      <c r="B509" s="1" t="s">
        <v>365</v>
      </c>
    </row>
    <row r="510" spans="1:14" customHeight="1" ht="12.75">
      <c r="A510" s="1" t="s">
        <v>901</v>
      </c>
      <c r="B510" s="1" t="s">
        <v>366</v>
      </c>
    </row>
    <row r="511" spans="1:14" customHeight="1" ht="12.75">
      <c r="A511" s="1" t="s">
        <v>902</v>
      </c>
      <c r="B511" s="1" t="s">
        <v>157</v>
      </c>
    </row>
    <row r="512" spans="1:14" customHeight="1" ht="12.75">
      <c r="A512" s="1" t="s">
        <v>903</v>
      </c>
      <c r="B512" s="1" t="s">
        <v>157</v>
      </c>
    </row>
    <row r="513" spans="1:14" customHeight="1" ht="12.75">
      <c r="A513" s="1" t="s">
        <v>904</v>
      </c>
      <c r="B513" s="1" t="s">
        <v>157</v>
      </c>
    </row>
    <row r="514" spans="1:14" customHeight="1" ht="12.75">
      <c r="A514" s="1" t="s">
        <v>905</v>
      </c>
      <c r="B514" s="1" t="s">
        <v>157</v>
      </c>
    </row>
    <row r="515" spans="1:14" customHeight="1" ht="12.75">
      <c r="A515" s="1" t="s">
        <v>906</v>
      </c>
      <c r="B515" s="1" t="s">
        <v>157</v>
      </c>
    </row>
    <row r="516" spans="1:14" customHeight="1" ht="12.75">
      <c r="A516" s="1" t="s">
        <v>907</v>
      </c>
      <c r="B516" s="1" t="s">
        <v>157</v>
      </c>
    </row>
    <row r="517" spans="1:14" customHeight="1" ht="12.75">
      <c r="A517" s="1" t="s">
        <v>908</v>
      </c>
      <c r="B517" s="1" t="s">
        <v>157</v>
      </c>
    </row>
    <row r="518" spans="1:14" customHeight="1" ht="12.75">
      <c r="A518" s="1" t="s">
        <v>909</v>
      </c>
      <c r="B518" s="1" t="s">
        <v>157</v>
      </c>
    </row>
    <row r="519" spans="1:14" customHeight="1" ht="12.75">
      <c r="A519" s="1" t="s">
        <v>910</v>
      </c>
      <c r="B519" s="1" t="s">
        <v>157</v>
      </c>
    </row>
    <row r="520" spans="1:14" customHeight="1" ht="12.75">
      <c r="A520" s="1" t="s">
        <v>911</v>
      </c>
      <c r="B520" s="1" t="s">
        <v>157</v>
      </c>
    </row>
    <row r="521" spans="1:14" customHeight="1" ht="12.75">
      <c r="A521" s="1" t="s">
        <v>913</v>
      </c>
      <c r="B521" s="1" t="s">
        <v>157</v>
      </c>
    </row>
    <row r="522" spans="1:14" customHeight="1" ht="12.75">
      <c r="A522" s="1" t="s">
        <v>914</v>
      </c>
      <c r="B522" s="1" t="s">
        <v>157</v>
      </c>
    </row>
    <row r="523" spans="1:14" customHeight="1" ht="12.75">
      <c r="A523" s="1" t="s">
        <v>915</v>
      </c>
      <c r="B523" s="1" t="s">
        <v>157</v>
      </c>
    </row>
    <row r="524" spans="1:14" customHeight="1" ht="12.75">
      <c r="A524" s="1" t="s">
        <v>916</v>
      </c>
      <c r="B524" s="1" t="s">
        <v>157</v>
      </c>
    </row>
    <row r="525" spans="1:14" customHeight="1" ht="12.75">
      <c r="A525" s="1" t="s">
        <v>917</v>
      </c>
      <c r="B525" s="1" t="s">
        <v>157</v>
      </c>
    </row>
    <row r="526" spans="1:14" customHeight="1" ht="12.75">
      <c r="A526" s="1" t="s">
        <v>918</v>
      </c>
      <c r="B526" s="1" t="s">
        <v>157</v>
      </c>
    </row>
    <row r="527" spans="1:14" customHeight="1" ht="12.75">
      <c r="A527" s="1" t="s">
        <v>919</v>
      </c>
      <c r="B527" s="1" t="s">
        <v>157</v>
      </c>
    </row>
    <row r="528" spans="1:14" customHeight="1" ht="12.75">
      <c r="A528" s="1" t="s">
        <v>920</v>
      </c>
      <c r="B528" s="1" t="s">
        <v>157</v>
      </c>
    </row>
    <row r="529" spans="1:14" customHeight="1" ht="12.75">
      <c r="A529" s="1" t="s">
        <v>921</v>
      </c>
      <c r="B529" s="1" t="s">
        <v>157</v>
      </c>
    </row>
    <row r="530" spans="1:14" customHeight="1" ht="12.75">
      <c r="A530" s="1" t="s">
        <v>922</v>
      </c>
      <c r="B530" s="1" t="s">
        <v>157</v>
      </c>
    </row>
    <row r="531" spans="1:14" customHeight="1" ht="12.75">
      <c r="A531" s="1" t="s">
        <v>922</v>
      </c>
      <c r="B531" s="1" t="s">
        <v>159</v>
      </c>
    </row>
    <row r="532" spans="1:14" customHeight="1" ht="12.75">
      <c r="A532" s="1" t="s">
        <v>923</v>
      </c>
      <c r="B532" s="1" t="s">
        <v>157</v>
      </c>
    </row>
    <row r="533" spans="1:14" customHeight="1" ht="12.75">
      <c r="A533" s="1" t="s">
        <v>923</v>
      </c>
      <c r="B533" s="1" t="s">
        <v>159</v>
      </c>
    </row>
    <row r="534" spans="1:14" customHeight="1" ht="12.75">
      <c r="A534" s="1" t="s">
        <v>924</v>
      </c>
      <c r="B534" s="1" t="s">
        <v>157</v>
      </c>
    </row>
    <row r="535" spans="1:14" customHeight="1" ht="12.75">
      <c r="A535" s="1" t="s">
        <v>924</v>
      </c>
      <c r="B535" s="1" t="s">
        <v>159</v>
      </c>
    </row>
    <row r="536" spans="1:14" customHeight="1" ht="12.75">
      <c r="A536" s="1" t="s">
        <v>925</v>
      </c>
      <c r="B536" s="1" t="s">
        <v>157</v>
      </c>
    </row>
    <row r="537" spans="1:14" customHeight="1" ht="12.75">
      <c r="A537" s="1" t="s">
        <v>925</v>
      </c>
      <c r="B537" s="1" t="s">
        <v>159</v>
      </c>
    </row>
    <row r="538" spans="1:14" customHeight="1" ht="12.75">
      <c r="A538" s="1" t="s">
        <v>926</v>
      </c>
      <c r="B538" s="1" t="s">
        <v>157</v>
      </c>
    </row>
    <row r="539" spans="1:14" customHeight="1" ht="12.75">
      <c r="A539" s="1" t="s">
        <v>926</v>
      </c>
      <c r="B539" s="1" t="s">
        <v>159</v>
      </c>
    </row>
    <row r="540" spans="1:14" customHeight="1" ht="12.75">
      <c r="A540" s="1" t="s">
        <v>927</v>
      </c>
      <c r="B540" s="1" t="s">
        <v>157</v>
      </c>
    </row>
    <row r="541" spans="1:14" customHeight="1" ht="12.75">
      <c r="A541" s="1" t="s">
        <v>927</v>
      </c>
      <c r="B541" s="1" t="s">
        <v>159</v>
      </c>
    </row>
    <row r="542" spans="1:14" customHeight="1" ht="12.75">
      <c r="A542" s="1" t="s">
        <v>928</v>
      </c>
      <c r="B542" s="1" t="s">
        <v>157</v>
      </c>
    </row>
    <row r="543" spans="1:14" customHeight="1" ht="12.75">
      <c r="A543" s="1" t="s">
        <v>928</v>
      </c>
      <c r="B543" s="1" t="s">
        <v>159</v>
      </c>
    </row>
    <row r="544" spans="1:14" customHeight="1" ht="12.75">
      <c r="A544" s="1" t="s">
        <v>929</v>
      </c>
      <c r="B544" s="1" t="s">
        <v>157</v>
      </c>
    </row>
    <row r="545" spans="1:14" customHeight="1" ht="12.75">
      <c r="A545" s="1" t="s">
        <v>929</v>
      </c>
      <c r="B545" s="1" t="s">
        <v>159</v>
      </c>
    </row>
    <row r="546" spans="1:14" customHeight="1" ht="12.75">
      <c r="A546" s="1" t="s">
        <v>930</v>
      </c>
      <c r="B546" s="1" t="s">
        <v>157</v>
      </c>
    </row>
    <row r="547" spans="1:14" customHeight="1" ht="12.75">
      <c r="A547" s="1" t="s">
        <v>930</v>
      </c>
      <c r="B547" s="1" t="s">
        <v>159</v>
      </c>
    </row>
    <row r="548" spans="1:14" customHeight="1" ht="12.75">
      <c r="A548" s="1" t="s">
        <v>931</v>
      </c>
      <c r="B548" s="1" t="s">
        <v>157</v>
      </c>
    </row>
    <row r="549" spans="1:14" customHeight="1" ht="12.75">
      <c r="A549" s="1" t="s">
        <v>931</v>
      </c>
      <c r="B549" s="1" t="s">
        <v>159</v>
      </c>
    </row>
    <row r="550" spans="1:14" customHeight="1" ht="12.75">
      <c r="A550" s="1" t="s">
        <v>932</v>
      </c>
      <c r="B550" s="1" t="s">
        <v>157</v>
      </c>
    </row>
    <row r="551" spans="1:14" customHeight="1" ht="12.75">
      <c r="A551" s="1" t="s">
        <v>932</v>
      </c>
      <c r="B551" s="1" t="s">
        <v>159</v>
      </c>
    </row>
    <row r="552" spans="1:14" customHeight="1" ht="12.75">
      <c r="A552" s="1" t="s">
        <v>933</v>
      </c>
      <c r="B552" s="1" t="s">
        <v>157</v>
      </c>
    </row>
    <row r="553" spans="1:14" customHeight="1" ht="12.75">
      <c r="A553" s="1" t="s">
        <v>933</v>
      </c>
      <c r="B553" s="1" t="s">
        <v>159</v>
      </c>
    </row>
    <row r="554" spans="1:14" customHeight="1" ht="12.75">
      <c r="A554" s="1" t="s">
        <v>934</v>
      </c>
      <c r="B554" s="1" t="s">
        <v>157</v>
      </c>
    </row>
    <row r="555" spans="1:14" customHeight="1" ht="12.75">
      <c r="A555" s="1" t="s">
        <v>934</v>
      </c>
      <c r="B555" s="1" t="s">
        <v>159</v>
      </c>
    </row>
    <row r="556" spans="1:14" customHeight="1" ht="12.75">
      <c r="A556" s="1" t="s">
        <v>935</v>
      </c>
      <c r="B556" s="1" t="s">
        <v>157</v>
      </c>
    </row>
    <row r="557" spans="1:14" customHeight="1" ht="12.75">
      <c r="A557" s="1" t="s">
        <v>935</v>
      </c>
      <c r="B557" s="1" t="s">
        <v>159</v>
      </c>
    </row>
    <row r="558" spans="1:14" customHeight="1" ht="12.75">
      <c r="A558" s="1" t="s">
        <v>936</v>
      </c>
      <c r="B558" s="1" t="s">
        <v>157</v>
      </c>
    </row>
    <row r="559" spans="1:14" customHeight="1" ht="12.75">
      <c r="A559" s="1" t="s">
        <v>936</v>
      </c>
      <c r="B559" s="1" t="s">
        <v>159</v>
      </c>
    </row>
    <row r="560" spans="1:14" customHeight="1" ht="12.75">
      <c r="A560" s="1" t="s">
        <v>937</v>
      </c>
      <c r="B560" s="1" t="s">
        <v>157</v>
      </c>
    </row>
    <row r="561" spans="1:14" customHeight="1" ht="12.75">
      <c r="A561" s="1" t="s">
        <v>937</v>
      </c>
      <c r="B561" s="1" t="s">
        <v>159</v>
      </c>
    </row>
    <row r="562" spans="1:14" customHeight="1" ht="12.75">
      <c r="A562" s="1" t="s">
        <v>938</v>
      </c>
      <c r="B562" s="1" t="s">
        <v>157</v>
      </c>
    </row>
    <row r="563" spans="1:14" customHeight="1" ht="12.75">
      <c r="A563" s="1" t="s">
        <v>938</v>
      </c>
      <c r="B563" s="1" t="s">
        <v>159</v>
      </c>
    </row>
    <row r="564" spans="1:14" customHeight="1" ht="12.75">
      <c r="A564" s="1" t="s">
        <v>939</v>
      </c>
      <c r="B564" s="1" t="s">
        <v>157</v>
      </c>
    </row>
    <row r="565" spans="1:14" customHeight="1" ht="12.75">
      <c r="A565" s="1" t="s">
        <v>939</v>
      </c>
      <c r="B565" s="1" t="s">
        <v>159</v>
      </c>
    </row>
    <row r="566" spans="1:14" customHeight="1" ht="12.75">
      <c r="A566" s="1" t="s">
        <v>940</v>
      </c>
      <c r="B566" s="1" t="s">
        <v>157</v>
      </c>
    </row>
    <row r="567" spans="1:14" customHeight="1" ht="12.75">
      <c r="A567" s="1" t="s">
        <v>940</v>
      </c>
      <c r="B567" s="1" t="s">
        <v>159</v>
      </c>
    </row>
    <row r="568" spans="1:14" customHeight="1" ht="12.75">
      <c r="A568" s="1" t="s">
        <v>941</v>
      </c>
      <c r="B568" s="1" t="s">
        <v>157</v>
      </c>
    </row>
    <row r="569" spans="1:14" customHeight="1" ht="12.75">
      <c r="A569" s="1" t="s">
        <v>942</v>
      </c>
      <c r="B569" s="1" t="s">
        <v>157</v>
      </c>
    </row>
    <row r="570" spans="1:14" customHeight="1" ht="12.75">
      <c r="A570" s="1" t="s">
        <v>942</v>
      </c>
      <c r="B570" s="1" t="s">
        <v>159</v>
      </c>
    </row>
    <row r="571" spans="1:14" customHeight="1" ht="12.75">
      <c r="A571" s="1" t="s">
        <v>943</v>
      </c>
      <c r="B571" s="1" t="s">
        <v>157</v>
      </c>
    </row>
    <row r="572" spans="1:14" customHeight="1" ht="12.75">
      <c r="A572" s="1" t="s">
        <v>943</v>
      </c>
      <c r="B572" s="1" t="s">
        <v>159</v>
      </c>
    </row>
    <row r="573" spans="1:14" customHeight="1" ht="12.75">
      <c r="A573" s="1" t="s">
        <v>944</v>
      </c>
      <c r="B573" s="1" t="s">
        <v>159</v>
      </c>
    </row>
    <row r="574" spans="1:14" customHeight="1" ht="12.75">
      <c r="A574" s="1" t="s">
        <v>945</v>
      </c>
      <c r="B574" s="1" t="s">
        <v>159</v>
      </c>
    </row>
    <row r="575" spans="1:14" customHeight="1" ht="12.75">
      <c r="A575" s="1" t="s">
        <v>946</v>
      </c>
      <c r="B575" s="1" t="s">
        <v>159</v>
      </c>
    </row>
    <row r="576" spans="1:14" customHeight="1" ht="12.75">
      <c r="A576" s="1" t="s">
        <v>947</v>
      </c>
      <c r="B576" s="1" t="s">
        <v>159</v>
      </c>
    </row>
    <row r="577" spans="1:14" customHeight="1" ht="12.75">
      <c r="A577" s="1" t="s">
        <v>948</v>
      </c>
      <c r="B577" s="1" t="s">
        <v>159</v>
      </c>
    </row>
    <row r="578" spans="1:14" customHeight="1" ht="12.75">
      <c r="A578" s="1" t="s">
        <v>949</v>
      </c>
      <c r="B578" s="1" t="s">
        <v>159</v>
      </c>
    </row>
    <row r="579" spans="1:14" customHeight="1" ht="12.75">
      <c r="A579" s="1" t="s">
        <v>950</v>
      </c>
      <c r="B579" s="1" t="s">
        <v>159</v>
      </c>
    </row>
    <row r="580" spans="1:14" customHeight="1" ht="12.75">
      <c r="A580" s="1" t="s">
        <v>951</v>
      </c>
      <c r="B580" s="1" t="s">
        <v>159</v>
      </c>
    </row>
    <row r="581" spans="1:14" customHeight="1" ht="12.75">
      <c r="A581" s="1" t="s">
        <v>952</v>
      </c>
      <c r="B581" s="1" t="s">
        <v>159</v>
      </c>
    </row>
    <row r="582" spans="1:14" customHeight="1" ht="12.75">
      <c r="A582" s="1" t="s">
        <v>953</v>
      </c>
      <c r="B582" s="1" t="s">
        <v>159</v>
      </c>
    </row>
    <row r="583" spans="1:14" customHeight="1" ht="12.75">
      <c r="A583" s="1" t="s">
        <v>954</v>
      </c>
      <c r="B583" s="1" t="s">
        <v>159</v>
      </c>
    </row>
    <row r="584" spans="1:14" customHeight="1" ht="12.75">
      <c r="A584" s="1" t="s">
        <v>955</v>
      </c>
      <c r="B584" s="1" t="s">
        <v>159</v>
      </c>
    </row>
    <row r="585" spans="1:14" customHeight="1" ht="12.75">
      <c r="A585" s="1" t="s">
        <v>956</v>
      </c>
      <c r="B585" s="1" t="s">
        <v>159</v>
      </c>
    </row>
    <row r="586" spans="1:14" customHeight="1" ht="12.75">
      <c r="A586" s="1" t="s">
        <v>957</v>
      </c>
      <c r="B586" s="1" t="s">
        <v>159</v>
      </c>
    </row>
    <row r="587" spans="1:14" customHeight="1" ht="12.75">
      <c r="A587" s="1" t="s">
        <v>958</v>
      </c>
      <c r="B587" s="1" t="s">
        <v>159</v>
      </c>
    </row>
    <row r="588" spans="1:14" customHeight="1" ht="12.75">
      <c r="A588" s="1" t="s">
        <v>959</v>
      </c>
      <c r="B588" s="1" t="s">
        <v>159</v>
      </c>
    </row>
    <row r="589" spans="1:14" customHeight="1" ht="12.75">
      <c r="A589" s="1" t="s">
        <v>960</v>
      </c>
      <c r="B589" s="1" t="s">
        <v>159</v>
      </c>
    </row>
    <row r="590" spans="1:14" customHeight="1" ht="12.75">
      <c r="A590" s="1" t="s">
        <v>961</v>
      </c>
      <c r="B590" s="1" t="s">
        <v>159</v>
      </c>
    </row>
    <row r="591" spans="1:14" customHeight="1" ht="12.75">
      <c r="A591" s="1" t="s">
        <v>962</v>
      </c>
      <c r="B591" s="1" t="s">
        <v>159</v>
      </c>
    </row>
    <row r="592" spans="1:14" customHeight="1" ht="12.75">
      <c r="A592" s="1" t="s">
        <v>963</v>
      </c>
      <c r="B592" s="1" t="s">
        <v>159</v>
      </c>
    </row>
    <row r="593" spans="1:14" customHeight="1" ht="12.75">
      <c r="A593" s="1" t="s">
        <v>964</v>
      </c>
      <c r="B593" s="1" t="s">
        <v>159</v>
      </c>
    </row>
    <row r="594" spans="1:14" customHeight="1" ht="12.75">
      <c r="A594" s="1" t="s">
        <v>965</v>
      </c>
      <c r="B594" s="1" t="s">
        <v>159</v>
      </c>
    </row>
    <row r="595" spans="1:14" customHeight="1" ht="12.75">
      <c r="A595" s="1" t="s">
        <v>966</v>
      </c>
      <c r="B595" s="1" t="s">
        <v>159</v>
      </c>
    </row>
    <row r="596" spans="1:14" customHeight="1" ht="12.75">
      <c r="A596" s="1" t="s">
        <v>967</v>
      </c>
      <c r="B596" s="1" t="s">
        <v>159</v>
      </c>
    </row>
    <row r="597" spans="1:14" customHeight="1" ht="12.75">
      <c r="A597" s="1" t="s">
        <v>968</v>
      </c>
      <c r="B597" s="1" t="s">
        <v>159</v>
      </c>
    </row>
    <row r="598" spans="1:14" customHeight="1" ht="12.75">
      <c r="A598" s="1" t="s">
        <v>969</v>
      </c>
      <c r="B598" s="1" t="s">
        <v>159</v>
      </c>
    </row>
    <row r="599" spans="1:14" customHeight="1" ht="12.75">
      <c r="A599" s="1" t="s">
        <v>970</v>
      </c>
      <c r="B599" s="1" t="s">
        <v>159</v>
      </c>
    </row>
    <row r="600" spans="1:14" customHeight="1" ht="12.75">
      <c r="A600" s="1" t="s">
        <v>971</v>
      </c>
      <c r="B600" s="1" t="s">
        <v>159</v>
      </c>
    </row>
    <row r="601" spans="1:14" customHeight="1" ht="12.75">
      <c r="A601" s="1" t="s">
        <v>972</v>
      </c>
      <c r="B601" s="1" t="s">
        <v>159</v>
      </c>
    </row>
    <row r="602" spans="1:14" customHeight="1" ht="12.75">
      <c r="A602" s="1" t="s">
        <v>973</v>
      </c>
      <c r="B602" s="1" t="s">
        <v>159</v>
      </c>
    </row>
    <row r="603" spans="1:14" customHeight="1" ht="12.75">
      <c r="A603" s="1" t="s">
        <v>974</v>
      </c>
      <c r="B603" s="1" t="s">
        <v>159</v>
      </c>
    </row>
    <row r="604" spans="1:14" customHeight="1" ht="12.75">
      <c r="A604" s="1" t="s">
        <v>975</v>
      </c>
      <c r="B604" s="1" t="s">
        <v>159</v>
      </c>
    </row>
    <row r="605" spans="1:14" customHeight="1" ht="12.75">
      <c r="A605" s="1" t="s">
        <v>976</v>
      </c>
      <c r="B605" s="1" t="s">
        <v>159</v>
      </c>
    </row>
    <row r="606" spans="1:14" customHeight="1" ht="12.75">
      <c r="A606" s="1" t="s">
        <v>977</v>
      </c>
      <c r="B606" s="1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483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0.75</v>
      </c>
      <c r="C2" s="1">
        <v>1</v>
      </c>
      <c r="D2" s="1" t="s">
        <v>173</v>
      </c>
      <c r="E2" s="1"/>
      <c r="F2" s="1"/>
      <c r="G2" s="1"/>
      <c r="H2" s="9"/>
      <c r="I2" s="5">
        <v>10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1776</v>
      </c>
      <c r="X2" s="1">
        <v>288</v>
      </c>
    </row>
    <row r="3" spans="1:25" customHeight="1" ht="12.75">
      <c r="A3" s="1" t="s">
        <v>174</v>
      </c>
      <c r="B3" s="7">
        <v>0.75</v>
      </c>
      <c r="C3" s="1">
        <v>1</v>
      </c>
      <c r="D3" s="1" t="s">
        <v>173</v>
      </c>
      <c r="E3" s="1"/>
      <c r="F3" s="1"/>
      <c r="G3" s="1"/>
      <c r="H3" s="9"/>
      <c r="I3" s="5">
        <v>10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1776</v>
      </c>
      <c r="X3" s="1">
        <v>720</v>
      </c>
    </row>
    <row r="4" spans="1:25" customHeight="1" ht="12.75">
      <c r="A4" s="1" t="s">
        <v>175</v>
      </c>
      <c r="B4" s="7">
        <v>0.75</v>
      </c>
      <c r="C4" s="1">
        <v>1</v>
      </c>
      <c r="D4" s="1" t="s">
        <v>173</v>
      </c>
      <c r="E4" s="1"/>
      <c r="F4" s="1"/>
      <c r="G4" s="1"/>
      <c r="H4" s="9"/>
      <c r="I4" s="5">
        <v>10</v>
      </c>
      <c r="J4" s="5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1776</v>
      </c>
      <c r="X4" s="1">
        <v>960</v>
      </c>
    </row>
    <row r="5" spans="1:25" customHeight="1" ht="12.75">
      <c r="A5" s="1" t="s">
        <v>176</v>
      </c>
      <c r="B5" s="7">
        <v>0.75</v>
      </c>
      <c r="C5" s="1">
        <v>1</v>
      </c>
      <c r="D5" s="1" t="s">
        <v>173</v>
      </c>
      <c r="E5" s="1"/>
      <c r="F5" s="1"/>
      <c r="G5" s="1"/>
      <c r="H5" s="9"/>
      <c r="I5" s="5">
        <v>10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1792</v>
      </c>
      <c r="X5" s="1">
        <v>1984</v>
      </c>
    </row>
    <row r="6" spans="1:25" customHeight="1" ht="12.75">
      <c r="A6" s="1" t="s">
        <v>179</v>
      </c>
      <c r="B6" s="7">
        <v>0.75</v>
      </c>
      <c r="C6" s="1">
        <v>1</v>
      </c>
      <c r="D6" s="1" t="s">
        <v>173</v>
      </c>
      <c r="E6" s="1"/>
      <c r="F6" s="1"/>
      <c r="G6" s="1"/>
      <c r="H6" s="9"/>
      <c r="I6" s="5">
        <v>10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1776</v>
      </c>
      <c r="X6" s="1">
        <v>2320</v>
      </c>
    </row>
    <row r="7" spans="1:25" customHeight="1" ht="12.75">
      <c r="A7" s="1" t="s">
        <v>180</v>
      </c>
      <c r="B7" s="7">
        <v>0.75</v>
      </c>
      <c r="C7" s="1">
        <v>1</v>
      </c>
      <c r="D7" s="1" t="s">
        <v>173</v>
      </c>
      <c r="E7" s="1"/>
      <c r="F7" s="1"/>
      <c r="G7" s="1"/>
      <c r="H7" s="9"/>
      <c r="I7" s="5">
        <v>10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1792</v>
      </c>
      <c r="X7" s="1">
        <v>2560</v>
      </c>
    </row>
    <row r="8" spans="1:25" customHeight="1" ht="12.75">
      <c r="A8" s="1" t="s">
        <v>181</v>
      </c>
      <c r="B8" s="7">
        <v>0.75</v>
      </c>
      <c r="C8" s="1">
        <v>1</v>
      </c>
      <c r="D8" s="1" t="s">
        <v>173</v>
      </c>
      <c r="E8" s="1"/>
      <c r="F8" s="1"/>
      <c r="G8" s="1"/>
      <c r="H8" s="9"/>
      <c r="I8" s="5">
        <v>10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1776</v>
      </c>
      <c r="X8" s="1">
        <v>3216</v>
      </c>
    </row>
    <row r="9" spans="1:25" customHeight="1" ht="12.75">
      <c r="A9" s="1" t="s">
        <v>182</v>
      </c>
      <c r="B9" s="7">
        <v>0.75</v>
      </c>
      <c r="C9" s="1">
        <v>1</v>
      </c>
      <c r="D9" s="1" t="s">
        <v>173</v>
      </c>
      <c r="E9" s="1"/>
      <c r="F9" s="1"/>
      <c r="G9" s="1"/>
      <c r="H9" s="9"/>
      <c r="I9" s="5">
        <v>10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1792</v>
      </c>
      <c r="X9" s="1">
        <v>3776</v>
      </c>
    </row>
    <row r="10" spans="1:25" customHeight="1" ht="12.75">
      <c r="A10" s="1" t="s">
        <v>183</v>
      </c>
      <c r="B10" s="7">
        <v>0.75</v>
      </c>
      <c r="C10" s="1">
        <v>1</v>
      </c>
      <c r="D10" s="1" t="s">
        <v>173</v>
      </c>
      <c r="E10" s="1"/>
      <c r="F10" s="1"/>
      <c r="G10" s="1"/>
      <c r="H10" s="9"/>
      <c r="I10" s="5">
        <v>10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1776</v>
      </c>
      <c r="X10" s="1">
        <v>6816</v>
      </c>
    </row>
    <row r="11" spans="1:25" customHeight="1" ht="12.75">
      <c r="A11" s="1" t="s">
        <v>184</v>
      </c>
      <c r="B11" s="7">
        <v>0.75</v>
      </c>
      <c r="C11" s="1">
        <v>1</v>
      </c>
      <c r="D11" s="1" t="s">
        <v>173</v>
      </c>
      <c r="E11" s="1"/>
      <c r="F11" s="1"/>
      <c r="G11" s="1"/>
      <c r="H11" s="9"/>
      <c r="I11" s="5">
        <v>10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1792</v>
      </c>
      <c r="X11" s="1">
        <v>7488</v>
      </c>
    </row>
    <row r="12" spans="1:25" customHeight="1" ht="12.75">
      <c r="A12" s="1" t="s">
        <v>185</v>
      </c>
      <c r="B12" s="7">
        <v>0.75</v>
      </c>
      <c r="C12" s="1">
        <v>1</v>
      </c>
      <c r="D12" s="1" t="s">
        <v>173</v>
      </c>
      <c r="E12" s="1"/>
      <c r="F12" s="1"/>
      <c r="G12" s="1"/>
      <c r="H12" s="9"/>
      <c r="I12" s="5">
        <v>10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1792</v>
      </c>
      <c r="X12" s="1">
        <v>8192</v>
      </c>
    </row>
    <row r="13" spans="1:25" customHeight="1" ht="12.75">
      <c r="A13" s="1" t="s">
        <v>200</v>
      </c>
      <c r="B13" s="7">
        <v>0.75</v>
      </c>
      <c r="C13" s="1">
        <v>1</v>
      </c>
      <c r="D13" s="1" t="s">
        <v>173</v>
      </c>
      <c r="E13" s="1"/>
      <c r="F13" s="1"/>
      <c r="G13" s="1"/>
      <c r="H13" s="9"/>
      <c r="I13" s="5">
        <v>10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1760</v>
      </c>
      <c r="X13" s="1">
        <v>9888</v>
      </c>
    </row>
    <row r="14" spans="1:25" customHeight="1" ht="12.75">
      <c r="A14" s="1" t="s">
        <v>150</v>
      </c>
      <c r="B14" s="7">
        <v>1.54</v>
      </c>
      <c r="C14" s="1">
        <v>3</v>
      </c>
      <c r="D14" s="1" t="s">
        <v>151</v>
      </c>
      <c r="E14" s="1"/>
      <c r="F14" s="1"/>
      <c r="G14" s="1"/>
      <c r="H14" s="9"/>
      <c r="I14" s="5">
        <v>15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320</v>
      </c>
      <c r="X14" s="1">
        <v>32</v>
      </c>
    </row>
    <row r="15" spans="1:25" customHeight="1" ht="12.75">
      <c r="A15" s="1" t="s">
        <v>152</v>
      </c>
      <c r="B15" s="7">
        <v>1.45</v>
      </c>
      <c r="C15" s="1">
        <v>3</v>
      </c>
      <c r="D15" s="1" t="s">
        <v>151</v>
      </c>
      <c r="E15" s="1"/>
      <c r="F15" s="1"/>
      <c r="G15" s="1"/>
      <c r="H15" s="9"/>
      <c r="I15" s="5">
        <v>10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320</v>
      </c>
      <c r="X15" s="1">
        <v>64</v>
      </c>
    </row>
    <row r="16" spans="1:25" customHeight="1" ht="12.75">
      <c r="A16" s="1" t="s">
        <v>163</v>
      </c>
      <c r="B16" s="7">
        <v>2.31</v>
      </c>
      <c r="C16" s="1">
        <v>3</v>
      </c>
      <c r="D16" s="1" t="s">
        <v>151</v>
      </c>
      <c r="E16" s="1"/>
      <c r="F16" s="1"/>
      <c r="G16" s="1"/>
      <c r="H16" s="9"/>
      <c r="I16" s="5">
        <v>5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320</v>
      </c>
      <c r="X16" s="1">
        <v>5472</v>
      </c>
    </row>
    <row r="17" spans="1:25" customHeight="1" ht="12.75">
      <c r="A17" s="1" t="s">
        <v>164</v>
      </c>
      <c r="B17" s="7">
        <v>2.05</v>
      </c>
      <c r="C17" s="1">
        <v>3</v>
      </c>
      <c r="D17" s="1" t="s">
        <v>151</v>
      </c>
      <c r="E17" s="1"/>
      <c r="F17" s="1"/>
      <c r="G17" s="1"/>
      <c r="H17" s="9"/>
      <c r="I17" s="5">
        <v>10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320</v>
      </c>
      <c r="X17" s="1">
        <v>6272</v>
      </c>
    </row>
    <row r="18" spans="1:25" customHeight="1" ht="12.75">
      <c r="A18" s="1" t="s">
        <v>165</v>
      </c>
      <c r="B18" s="7">
        <v>1.64</v>
      </c>
      <c r="C18" s="1">
        <v>3</v>
      </c>
      <c r="D18" s="1" t="s">
        <v>151</v>
      </c>
      <c r="E18" s="1"/>
      <c r="F18" s="1"/>
      <c r="G18" s="1"/>
      <c r="H18" s="9"/>
      <c r="I18" s="5">
        <v>15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320</v>
      </c>
      <c r="X18" s="1">
        <v>7616</v>
      </c>
    </row>
    <row r="19" spans="1:25" customHeight="1" ht="12.75">
      <c r="A19" s="1" t="s">
        <v>186</v>
      </c>
      <c r="B19" s="7">
        <v>1.4</v>
      </c>
      <c r="C19" s="1">
        <v>3</v>
      </c>
      <c r="D19" s="1" t="s">
        <v>151</v>
      </c>
      <c r="E19" s="1"/>
      <c r="F19" s="1"/>
      <c r="G19" s="1"/>
      <c r="H19" s="9"/>
      <c r="I19" s="5">
        <v>15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320</v>
      </c>
      <c r="X19" s="1">
        <v>7648</v>
      </c>
    </row>
    <row r="20" spans="1:25" customHeight="1" ht="12.75">
      <c r="A20" s="1" t="s">
        <v>187</v>
      </c>
      <c r="B20" s="7">
        <v>1.1</v>
      </c>
      <c r="C20" s="1">
        <v>3</v>
      </c>
      <c r="D20" s="1" t="s">
        <v>151</v>
      </c>
      <c r="E20" s="1"/>
      <c r="F20" s="1"/>
      <c r="G20" s="1"/>
      <c r="H20" s="9"/>
      <c r="I20" s="5">
        <v>5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320</v>
      </c>
      <c r="X20" s="1">
        <v>8192</v>
      </c>
    </row>
    <row r="21" spans="1:25" customHeight="1" ht="12.75">
      <c r="A21" s="1" t="s">
        <v>201</v>
      </c>
      <c r="B21" s="7">
        <v>2.85</v>
      </c>
      <c r="C21" s="1">
        <v>3</v>
      </c>
      <c r="D21" s="1" t="s">
        <v>151</v>
      </c>
      <c r="E21" s="5"/>
      <c r="F21" s="5"/>
      <c r="G21" s="1"/>
      <c r="H21" s="9"/>
      <c r="I21" s="5">
        <v>5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320</v>
      </c>
      <c r="X21" s="1">
        <v>8224</v>
      </c>
    </row>
    <row r="22" spans="1:25" customHeight="1" ht="12.75">
      <c r="A22" s="1" t="s">
        <v>202</v>
      </c>
      <c r="B22" s="7">
        <v>1.64</v>
      </c>
      <c r="C22" s="1">
        <v>3</v>
      </c>
      <c r="D22" s="1" t="s">
        <v>151</v>
      </c>
      <c r="E22" s="5"/>
      <c r="F22" s="5"/>
      <c r="G22" s="1"/>
      <c r="H22" s="9"/>
      <c r="I22" s="5">
        <v>5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320</v>
      </c>
      <c r="X22" s="1">
        <v>8768</v>
      </c>
    </row>
    <row r="23" spans="1:25" customHeight="1" ht="12.75">
      <c r="A23" s="1" t="s">
        <v>203</v>
      </c>
      <c r="B23" s="7">
        <v>1.23</v>
      </c>
      <c r="C23" s="1">
        <v>3</v>
      </c>
      <c r="D23" s="1" t="s">
        <v>151</v>
      </c>
      <c r="E23" s="5"/>
      <c r="F23" s="5"/>
      <c r="G23" s="1"/>
      <c r="H23" s="9"/>
      <c r="I23" s="5">
        <v>10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320</v>
      </c>
      <c r="X23" s="1">
        <v>8864</v>
      </c>
    </row>
    <row r="24" spans="1:25" customHeight="1" ht="12.75">
      <c r="A24" s="1" t="s">
        <v>230</v>
      </c>
      <c r="B24" s="7">
        <v>2.27</v>
      </c>
      <c r="C24" s="1">
        <v>3</v>
      </c>
      <c r="D24" s="1" t="s">
        <v>151</v>
      </c>
      <c r="E24" s="5"/>
      <c r="F24" s="5"/>
      <c r="G24" s="1"/>
      <c r="H24" s="9"/>
      <c r="I24" s="5">
        <v>5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320</v>
      </c>
      <c r="X24" s="1">
        <v>9184</v>
      </c>
    </row>
    <row r="25" spans="1:25" customHeight="1" ht="12.75">
      <c r="A25" s="1" t="s">
        <v>231</v>
      </c>
      <c r="B25" s="7">
        <v>1.73</v>
      </c>
      <c r="C25" s="1">
        <v>3</v>
      </c>
      <c r="D25" s="1" t="s">
        <v>151</v>
      </c>
      <c r="E25" s="5"/>
      <c r="F25" s="5"/>
      <c r="G25" s="1"/>
      <c r="H25" s="9"/>
      <c r="I25" s="5">
        <v>5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320</v>
      </c>
      <c r="X25" s="1">
        <v>10112</v>
      </c>
    </row>
    <row r="26" spans="1:25" customHeight="1" ht="12.75">
      <c r="A26" s="1" t="s">
        <v>232</v>
      </c>
      <c r="B26" s="7">
        <v>2.41</v>
      </c>
      <c r="C26" s="1">
        <v>3</v>
      </c>
      <c r="D26" s="1" t="s">
        <v>151</v>
      </c>
      <c r="E26" s="5"/>
      <c r="F26" s="5"/>
      <c r="G26" s="1"/>
      <c r="H26" s="9"/>
      <c r="I26" s="5">
        <v>15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320</v>
      </c>
      <c r="X26" s="1">
        <v>10144</v>
      </c>
    </row>
    <row r="27" spans="1:25" customHeight="1" ht="12.75">
      <c r="A27" s="1" t="s">
        <v>315</v>
      </c>
      <c r="B27" s="7">
        <v>3.88</v>
      </c>
      <c r="C27" s="1">
        <v>2</v>
      </c>
      <c r="D27" s="1" t="s">
        <v>151</v>
      </c>
      <c r="E27" s="5"/>
      <c r="F27" s="5"/>
      <c r="G27" s="1"/>
      <c r="H27" s="9"/>
      <c r="I27" s="5">
        <v>20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1552</v>
      </c>
      <c r="X27" s="1">
        <v>480</v>
      </c>
    </row>
    <row r="28" spans="1:25" customHeight="1" ht="12.75">
      <c r="A28" s="1" t="s">
        <v>316</v>
      </c>
      <c r="B28" s="7">
        <v>3.8</v>
      </c>
      <c r="C28" s="1">
        <v>2</v>
      </c>
      <c r="D28" s="1" t="s">
        <v>151</v>
      </c>
      <c r="E28" s="5"/>
      <c r="F28" s="5"/>
      <c r="G28" s="1"/>
      <c r="H28" s="9"/>
      <c r="I28" s="5">
        <v>15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1552</v>
      </c>
      <c r="X28" s="1">
        <v>544</v>
      </c>
    </row>
    <row r="29" spans="1:25" customHeight="1" ht="12.75">
      <c r="A29" s="1" t="s">
        <v>317</v>
      </c>
      <c r="B29" s="7">
        <v>2.5</v>
      </c>
      <c r="C29" s="1">
        <v>2</v>
      </c>
      <c r="D29" s="1" t="s">
        <v>151</v>
      </c>
      <c r="E29" s="1"/>
      <c r="F29" s="1"/>
      <c r="G29" s="1"/>
      <c r="H29" s="1"/>
      <c r="I29" s="5">
        <v>10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1552</v>
      </c>
      <c r="X29" s="1">
        <v>800</v>
      </c>
    </row>
    <row r="30" spans="1:25" customHeight="1" ht="12.75">
      <c r="A30" s="1" t="s">
        <v>318</v>
      </c>
      <c r="B30" s="7">
        <v>4.06</v>
      </c>
      <c r="C30" s="1">
        <v>2</v>
      </c>
      <c r="D30" s="1" t="s">
        <v>151</v>
      </c>
      <c r="E30" s="1"/>
      <c r="F30" s="1"/>
      <c r="G30" s="1"/>
      <c r="H30" s="1"/>
      <c r="I30" s="5">
        <v>15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1552</v>
      </c>
      <c r="X30" s="1">
        <v>864</v>
      </c>
    </row>
    <row r="31" spans="1:25" customHeight="1" ht="12.75">
      <c r="A31" s="1" t="s">
        <v>319</v>
      </c>
      <c r="B31" s="7">
        <v>3.48</v>
      </c>
      <c r="C31" s="1">
        <v>2</v>
      </c>
      <c r="D31" s="1" t="s">
        <v>151</v>
      </c>
      <c r="E31" s="1"/>
      <c r="F31" s="1"/>
      <c r="G31" s="1"/>
      <c r="H31" s="1"/>
      <c r="I31" s="5">
        <v>10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1552</v>
      </c>
      <c r="X31" s="1">
        <v>928</v>
      </c>
    </row>
    <row r="32" spans="1:25" customHeight="1" ht="12.75">
      <c r="A32" s="1" t="s">
        <v>320</v>
      </c>
      <c r="B32" s="7">
        <v>4.46</v>
      </c>
      <c r="C32" s="1">
        <v>2</v>
      </c>
      <c r="D32" s="1" t="s">
        <v>151</v>
      </c>
      <c r="E32" s="1"/>
      <c r="F32" s="1"/>
      <c r="G32" s="1"/>
      <c r="H32" s="1"/>
      <c r="I32" s="5">
        <v>25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1552</v>
      </c>
      <c r="X32" s="1">
        <v>992</v>
      </c>
    </row>
    <row r="33" spans="1:25" customHeight="1" ht="12.75">
      <c r="A33" s="1" t="s">
        <v>321</v>
      </c>
      <c r="B33" s="7">
        <v>3.53</v>
      </c>
      <c r="C33" s="1">
        <v>2</v>
      </c>
      <c r="D33" s="1" t="s">
        <v>151</v>
      </c>
      <c r="E33" s="1"/>
      <c r="F33" s="1"/>
      <c r="G33" s="1"/>
      <c r="H33" s="1"/>
      <c r="I33" s="5">
        <v>20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1552</v>
      </c>
      <c r="X33" s="1">
        <v>2144</v>
      </c>
    </row>
    <row r="34" spans="1:25" customHeight="1" ht="12.75">
      <c r="A34" s="1" t="s">
        <v>322</v>
      </c>
      <c r="B34" s="7">
        <v>2.7</v>
      </c>
      <c r="C34" s="1">
        <v>2</v>
      </c>
      <c r="D34" s="1" t="s">
        <v>151</v>
      </c>
      <c r="E34" s="1"/>
      <c r="F34" s="1"/>
      <c r="G34" s="1"/>
      <c r="H34" s="1"/>
      <c r="I34" s="5">
        <v>25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1552</v>
      </c>
      <c r="X34" s="1">
        <v>2208</v>
      </c>
    </row>
    <row r="35" spans="1:25" customHeight="1" ht="12.75">
      <c r="A35" s="1" t="s">
        <v>323</v>
      </c>
      <c r="B35" s="7">
        <v>3.98</v>
      </c>
      <c r="C35" s="1">
        <v>2</v>
      </c>
      <c r="D35" s="1" t="s">
        <v>151</v>
      </c>
      <c r="E35" s="1"/>
      <c r="F35" s="1"/>
      <c r="G35" s="1"/>
      <c r="H35" s="1"/>
      <c r="I35" s="5">
        <v>15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1552</v>
      </c>
      <c r="X35" s="1">
        <v>2272</v>
      </c>
    </row>
    <row r="36" spans="1:25" customHeight="1" ht="12.75">
      <c r="A36" s="1" t="s">
        <v>324</v>
      </c>
      <c r="B36" s="7">
        <v>4.16</v>
      </c>
      <c r="C36" s="1">
        <v>2</v>
      </c>
      <c r="D36" s="1" t="s">
        <v>151</v>
      </c>
      <c r="E36" s="1"/>
      <c r="F36" s="1"/>
      <c r="G36" s="1"/>
      <c r="H36" s="1"/>
      <c r="I36" s="5">
        <v>15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1552</v>
      </c>
      <c r="X36" s="1">
        <v>2336</v>
      </c>
    </row>
    <row r="37" spans="1:25" customHeight="1" ht="12.75">
      <c r="A37" s="1" t="s">
        <v>325</v>
      </c>
      <c r="B37" s="7">
        <v>3.92</v>
      </c>
      <c r="C37" s="1">
        <v>2</v>
      </c>
      <c r="D37" s="1" t="s">
        <v>151</v>
      </c>
      <c r="E37" s="1"/>
      <c r="F37" s="1"/>
      <c r="G37" s="1"/>
      <c r="H37" s="1"/>
      <c r="I37" s="5">
        <v>25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1552</v>
      </c>
      <c r="X37" s="1">
        <v>2656</v>
      </c>
    </row>
    <row r="38" spans="1:25" customHeight="1" ht="12.75">
      <c r="A38" s="1" t="s">
        <v>326</v>
      </c>
      <c r="B38" s="7">
        <v>4.93</v>
      </c>
      <c r="C38" s="1">
        <v>2</v>
      </c>
      <c r="D38" s="1" t="s">
        <v>151</v>
      </c>
      <c r="E38" s="1"/>
      <c r="F38" s="1"/>
      <c r="G38" s="1"/>
      <c r="H38" s="1"/>
      <c r="I38" s="5">
        <v>25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1552</v>
      </c>
      <c r="X38" s="1">
        <v>2720</v>
      </c>
    </row>
    <row r="39" spans="1:25" customHeight="1" ht="12.75">
      <c r="A39" s="1" t="s">
        <v>327</v>
      </c>
      <c r="B39" s="7">
        <v>3.46</v>
      </c>
      <c r="C39" s="1">
        <v>2</v>
      </c>
      <c r="D39" s="1" t="s">
        <v>151</v>
      </c>
      <c r="E39" s="1"/>
      <c r="F39" s="1"/>
      <c r="G39" s="1"/>
      <c r="H39" s="1"/>
      <c r="I39" s="5">
        <v>20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1552</v>
      </c>
      <c r="X39" s="1">
        <v>3440</v>
      </c>
    </row>
    <row r="40" spans="1:25" customHeight="1" ht="12.75">
      <c r="A40" s="1" t="s">
        <v>328</v>
      </c>
      <c r="B40" s="7">
        <v>4.81</v>
      </c>
      <c r="C40" s="1">
        <v>2</v>
      </c>
      <c r="D40" s="1" t="s">
        <v>151</v>
      </c>
      <c r="E40" s="1"/>
      <c r="F40" s="1"/>
      <c r="G40" s="1"/>
      <c r="H40" s="1"/>
      <c r="I40" s="5">
        <v>20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1552</v>
      </c>
      <c r="X40" s="1">
        <v>3504</v>
      </c>
    </row>
    <row r="41" spans="1:25" customHeight="1" ht="12.75">
      <c r="A41" s="1" t="s">
        <v>329</v>
      </c>
      <c r="B41" s="7">
        <v>3.83</v>
      </c>
      <c r="C41" s="1">
        <v>2</v>
      </c>
      <c r="D41" s="1" t="s">
        <v>151</v>
      </c>
      <c r="E41" s="1"/>
      <c r="F41" s="1"/>
      <c r="G41" s="1"/>
      <c r="H41" s="1"/>
      <c r="I41" s="5">
        <v>10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1552</v>
      </c>
      <c r="X41" s="1">
        <v>3568</v>
      </c>
    </row>
    <row r="42" spans="1:25" customHeight="1" ht="12.75">
      <c r="A42" s="1" t="s">
        <v>330</v>
      </c>
      <c r="B42" s="7">
        <v>5.21</v>
      </c>
      <c r="C42" s="1">
        <v>2</v>
      </c>
      <c r="D42" s="1" t="s">
        <v>151</v>
      </c>
      <c r="E42" s="1"/>
      <c r="F42" s="1"/>
      <c r="G42" s="1"/>
      <c r="H42" s="1"/>
      <c r="I42" s="5">
        <v>20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1552</v>
      </c>
      <c r="X42" s="1">
        <v>3776</v>
      </c>
    </row>
    <row r="43" spans="1:25" customHeight="1" ht="12.75">
      <c r="A43" s="1" t="s">
        <v>331</v>
      </c>
      <c r="B43" s="7">
        <v>4.27</v>
      </c>
      <c r="C43" s="1">
        <v>2</v>
      </c>
      <c r="D43" s="1" t="s">
        <v>151</v>
      </c>
      <c r="E43" s="1"/>
      <c r="F43" s="1"/>
      <c r="G43" s="1"/>
      <c r="H43" s="1"/>
      <c r="I43" s="5">
        <v>15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1552</v>
      </c>
      <c r="X43" s="1">
        <v>3840</v>
      </c>
    </row>
    <row r="44" spans="1:25" customHeight="1" ht="12.75">
      <c r="A44" s="1" t="s">
        <v>332</v>
      </c>
      <c r="B44" s="7">
        <v>4.44</v>
      </c>
      <c r="C44" s="1">
        <v>2</v>
      </c>
      <c r="D44" s="1" t="s">
        <v>151</v>
      </c>
      <c r="E44" s="1"/>
      <c r="F44" s="1"/>
      <c r="G44" s="1"/>
      <c r="H44" s="1"/>
      <c r="I44" s="5">
        <v>20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1552</v>
      </c>
      <c r="X44" s="1">
        <v>6816</v>
      </c>
    </row>
    <row r="45" spans="1:25" customHeight="1" ht="12.75">
      <c r="A45" s="1" t="s">
        <v>333</v>
      </c>
      <c r="B45" s="7">
        <v>2.96</v>
      </c>
      <c r="C45" s="1">
        <v>2</v>
      </c>
      <c r="D45" s="1" t="s">
        <v>151</v>
      </c>
      <c r="E45" s="1"/>
      <c r="F45" s="1"/>
      <c r="G45" s="1"/>
      <c r="H45" s="1"/>
      <c r="I45" s="5">
        <v>15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1552</v>
      </c>
      <c r="X45" s="1">
        <v>6880</v>
      </c>
    </row>
    <row r="46" spans="1:25" customHeight="1" ht="12.75">
      <c r="A46" s="1" t="s">
        <v>334</v>
      </c>
      <c r="B46" s="7">
        <v>4.32</v>
      </c>
      <c r="C46" s="1">
        <v>2</v>
      </c>
      <c r="D46" s="1" t="s">
        <v>151</v>
      </c>
      <c r="E46" s="1"/>
      <c r="F46" s="1"/>
      <c r="G46" s="1"/>
      <c r="H46" s="1"/>
      <c r="I46" s="5">
        <v>25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1552</v>
      </c>
      <c r="X46" s="1">
        <v>7584</v>
      </c>
    </row>
    <row r="47" spans="1:25" customHeight="1" ht="12.75">
      <c r="A47" s="1" t="s">
        <v>335</v>
      </c>
      <c r="B47" s="7">
        <v>4.18</v>
      </c>
      <c r="C47" s="1">
        <v>2</v>
      </c>
      <c r="D47" s="1" t="s">
        <v>151</v>
      </c>
      <c r="E47" s="1"/>
      <c r="F47" s="1"/>
      <c r="G47" s="1"/>
      <c r="H47" s="1"/>
      <c r="I47" s="5">
        <v>10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1552</v>
      </c>
      <c r="X47" s="1">
        <v>7648</v>
      </c>
    </row>
    <row r="48" spans="1:25" customHeight="1" ht="12.75">
      <c r="A48" s="1" t="s">
        <v>336</v>
      </c>
      <c r="B48" s="7">
        <v>4.49</v>
      </c>
      <c r="C48" s="1">
        <v>2</v>
      </c>
      <c r="D48" s="1" t="s">
        <v>151</v>
      </c>
      <c r="E48" s="1"/>
      <c r="F48" s="1"/>
      <c r="G48" s="1"/>
      <c r="H48" s="1"/>
      <c r="I48" s="5">
        <v>10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1552</v>
      </c>
      <c r="X48" s="1">
        <v>8224</v>
      </c>
    </row>
    <row r="49" spans="1:25" customHeight="1" ht="12.75">
      <c r="A49" s="1" t="s">
        <v>337</v>
      </c>
      <c r="B49" s="7">
        <v>4.17</v>
      </c>
      <c r="C49" s="1">
        <v>2</v>
      </c>
      <c r="D49" s="1" t="s">
        <v>151</v>
      </c>
      <c r="E49" s="1"/>
      <c r="F49" s="1"/>
      <c r="G49" s="1"/>
      <c r="H49" s="1"/>
      <c r="I49" s="5">
        <v>15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1552</v>
      </c>
      <c r="X49" s="1">
        <v>8288</v>
      </c>
    </row>
    <row r="50" spans="1:25" customHeight="1" ht="12.75">
      <c r="A50" s="1" t="s">
        <v>338</v>
      </c>
      <c r="B50" s="7">
        <v>4.4</v>
      </c>
      <c r="C50" s="1">
        <v>2</v>
      </c>
      <c r="D50" s="1" t="s">
        <v>151</v>
      </c>
      <c r="E50" s="1"/>
      <c r="F50" s="1"/>
      <c r="G50" s="1"/>
      <c r="H50" s="1"/>
      <c r="I50" s="5">
        <v>25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1520</v>
      </c>
      <c r="X50" s="1">
        <v>10048</v>
      </c>
    </row>
    <row r="51" spans="1:25" customHeight="1" ht="12.75">
      <c r="A51" s="1" t="s">
        <v>339</v>
      </c>
      <c r="B51" s="7">
        <v>4.67</v>
      </c>
      <c r="C51" s="1">
        <v>2</v>
      </c>
      <c r="D51" s="1" t="s">
        <v>151</v>
      </c>
      <c r="E51" s="1"/>
      <c r="F51" s="1"/>
      <c r="G51" s="1"/>
      <c r="H51" s="1"/>
      <c r="I51" s="5">
        <v>20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1520</v>
      </c>
      <c r="X51" s="1">
        <v>10112</v>
      </c>
    </row>
    <row r="52" spans="1:25" customHeight="1" ht="12.75">
      <c r="A52" s="1" t="s">
        <v>153</v>
      </c>
      <c r="B52" s="7">
        <v>16.46</v>
      </c>
      <c r="C52" s="1">
        <v>4</v>
      </c>
      <c r="D52" s="1" t="s">
        <v>154</v>
      </c>
      <c r="E52" s="1"/>
      <c r="F52" s="1"/>
      <c r="G52" s="1"/>
      <c r="H52" s="1"/>
      <c r="I52" s="5">
        <v>40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64</v>
      </c>
      <c r="X52" s="1">
        <v>32</v>
      </c>
    </row>
    <row r="53" spans="1:25" customHeight="1" ht="12.75">
      <c r="A53" s="1" t="s">
        <v>155</v>
      </c>
      <c r="B53" s="7">
        <v>14.6</v>
      </c>
      <c r="C53" s="1">
        <v>4</v>
      </c>
      <c r="D53" s="1" t="s">
        <v>154</v>
      </c>
      <c r="E53" s="1"/>
      <c r="F53" s="1"/>
      <c r="G53" s="1"/>
      <c r="H53" s="1"/>
      <c r="I53" s="5">
        <v>20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64</v>
      </c>
      <c r="X53" s="1">
        <v>64</v>
      </c>
    </row>
    <row r="54" spans="1:25" customHeight="1" ht="12.75">
      <c r="A54" s="1" t="s">
        <v>156</v>
      </c>
      <c r="B54" s="7">
        <v>11.23</v>
      </c>
      <c r="C54" s="1">
        <v>4</v>
      </c>
      <c r="D54" s="1" t="s">
        <v>154</v>
      </c>
      <c r="E54" s="1"/>
      <c r="F54" s="1"/>
      <c r="G54" s="1"/>
      <c r="H54" s="1"/>
      <c r="I54" s="5">
        <v>20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64</v>
      </c>
      <c r="X54" s="1">
        <v>5472</v>
      </c>
    </row>
    <row r="55" spans="1:25" customHeight="1" ht="12.75">
      <c r="A55" s="1" t="s">
        <v>177</v>
      </c>
      <c r="B55" s="7">
        <v>12.69</v>
      </c>
      <c r="C55" s="1">
        <v>4</v>
      </c>
      <c r="D55" s="1" t="s">
        <v>154</v>
      </c>
      <c r="E55" s="1"/>
      <c r="F55" s="1"/>
      <c r="G55" s="1"/>
      <c r="H55" s="1"/>
      <c r="I55" s="5">
        <v>45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64</v>
      </c>
      <c r="X55" s="1">
        <v>6272</v>
      </c>
    </row>
    <row r="56" spans="1:25" customHeight="1" ht="12.75">
      <c r="A56" s="1" t="s">
        <v>178</v>
      </c>
      <c r="B56" s="7">
        <v>16.82</v>
      </c>
      <c r="C56" s="1">
        <v>4</v>
      </c>
      <c r="D56" s="1" t="s">
        <v>154</v>
      </c>
      <c r="E56" s="1"/>
      <c r="F56" s="1"/>
      <c r="G56" s="1"/>
      <c r="H56" s="1"/>
      <c r="I56" s="5">
        <v>45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64</v>
      </c>
      <c r="X56" s="1">
        <v>7616</v>
      </c>
    </row>
    <row r="57" spans="1:25" customHeight="1" ht="12.75">
      <c r="A57" s="1" t="s">
        <v>188</v>
      </c>
      <c r="B57" s="7">
        <v>12.29</v>
      </c>
      <c r="C57" s="1">
        <v>4</v>
      </c>
      <c r="D57" s="1" t="s">
        <v>154</v>
      </c>
      <c r="E57" s="1"/>
      <c r="F57" s="1"/>
      <c r="G57" s="1"/>
      <c r="H57" s="1"/>
      <c r="I57" s="5">
        <v>20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64</v>
      </c>
      <c r="X57" s="1">
        <v>7648</v>
      </c>
    </row>
    <row r="58" spans="1:25" customHeight="1" ht="12.75">
      <c r="A58" s="1" t="s">
        <v>189</v>
      </c>
      <c r="B58" s="7">
        <v>12.21</v>
      </c>
      <c r="C58" s="1">
        <v>4</v>
      </c>
      <c r="D58" s="1" t="s">
        <v>154</v>
      </c>
      <c r="E58" s="1"/>
      <c r="F58" s="1"/>
      <c r="G58" s="1"/>
      <c r="H58" s="1"/>
      <c r="I58" s="5">
        <v>45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64</v>
      </c>
      <c r="X58" s="1">
        <v>8192</v>
      </c>
    </row>
    <row r="59" spans="1:25" customHeight="1" ht="12.75">
      <c r="A59" s="1" t="s">
        <v>190</v>
      </c>
      <c r="B59" s="7">
        <v>15.87</v>
      </c>
      <c r="C59" s="1">
        <v>4</v>
      </c>
      <c r="D59" s="1" t="s">
        <v>154</v>
      </c>
      <c r="E59" s="1"/>
      <c r="F59" s="1"/>
      <c r="G59" s="1"/>
      <c r="H59" s="1"/>
      <c r="I59" s="5">
        <v>20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64</v>
      </c>
      <c r="X59" s="1">
        <v>8224</v>
      </c>
    </row>
    <row r="60" spans="1:25" customHeight="1" ht="12.75">
      <c r="A60" s="1" t="s">
        <v>191</v>
      </c>
      <c r="B60" s="7">
        <v>14.45</v>
      </c>
      <c r="C60" s="1">
        <v>4</v>
      </c>
      <c r="D60" s="1" t="s">
        <v>154</v>
      </c>
      <c r="E60" s="1"/>
      <c r="F60" s="1"/>
      <c r="G60" s="1"/>
      <c r="H60" s="1"/>
      <c r="I60" s="5">
        <v>40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64</v>
      </c>
      <c r="X60" s="1">
        <v>9184</v>
      </c>
    </row>
    <row r="61" spans="1:25" customHeight="1" ht="12.75">
      <c r="A61" s="1" t="s">
        <v>192</v>
      </c>
      <c r="B61" s="7">
        <v>0.45</v>
      </c>
      <c r="C61" s="1">
        <v>3</v>
      </c>
      <c r="D61" s="1" t="s">
        <v>154</v>
      </c>
      <c r="E61" s="1"/>
      <c r="F61" s="1"/>
      <c r="G61" s="1"/>
      <c r="H61" s="1"/>
      <c r="I61" s="5">
        <v>35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320</v>
      </c>
      <c r="X61" s="1">
        <v>96</v>
      </c>
    </row>
    <row r="62" spans="1:25" customHeight="1" ht="12.75">
      <c r="A62" s="1" t="s">
        <v>193</v>
      </c>
      <c r="B62" s="7">
        <v>0.39</v>
      </c>
      <c r="C62" s="1">
        <v>3</v>
      </c>
      <c r="D62" s="1" t="s">
        <v>154</v>
      </c>
      <c r="E62" s="1"/>
      <c r="F62" s="1"/>
      <c r="G62" s="1"/>
      <c r="H62" s="1"/>
      <c r="I62" s="5">
        <v>45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320</v>
      </c>
      <c r="X62" s="1">
        <v>128</v>
      </c>
    </row>
    <row r="63" spans="1:25" customHeight="1" ht="12.75">
      <c r="A63" s="1" t="s">
        <v>194</v>
      </c>
      <c r="B63" s="7">
        <v>0.26</v>
      </c>
      <c r="C63" s="1">
        <v>3</v>
      </c>
      <c r="D63" s="1" t="s">
        <v>154</v>
      </c>
      <c r="E63" s="1"/>
      <c r="F63" s="1"/>
      <c r="G63" s="1"/>
      <c r="H63" s="1"/>
      <c r="I63" s="5">
        <v>40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320</v>
      </c>
      <c r="X63" s="1">
        <v>160</v>
      </c>
    </row>
    <row r="64" spans="1:25" customHeight="1" ht="12.75">
      <c r="A64" s="1" t="s">
        <v>195</v>
      </c>
      <c r="B64" s="7">
        <v>0.56</v>
      </c>
      <c r="C64" s="1">
        <v>3</v>
      </c>
      <c r="D64" s="1" t="s">
        <v>154</v>
      </c>
      <c r="E64" s="1"/>
      <c r="F64" s="1"/>
      <c r="G64" s="1"/>
      <c r="H64" s="1"/>
      <c r="I64" s="5">
        <v>45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320</v>
      </c>
      <c r="X64" s="1">
        <v>192</v>
      </c>
    </row>
    <row r="65" spans="1:25" customHeight="1" ht="12.75">
      <c r="A65" s="1" t="s">
        <v>227</v>
      </c>
      <c r="B65" s="7">
        <v>0.49</v>
      </c>
      <c r="C65" s="1">
        <v>3</v>
      </c>
      <c r="D65" s="1" t="s">
        <v>154</v>
      </c>
      <c r="E65" s="1"/>
      <c r="F65" s="1"/>
      <c r="G65" s="1"/>
      <c r="H65" s="1"/>
      <c r="I65" s="5">
        <v>40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320</v>
      </c>
      <c r="X65" s="1">
        <v>224</v>
      </c>
    </row>
    <row r="66" spans="1:25" customHeight="1" ht="12.75">
      <c r="A66" s="1" t="s">
        <v>228</v>
      </c>
      <c r="B66" s="7">
        <v>0.39</v>
      </c>
      <c r="C66" s="1">
        <v>3</v>
      </c>
      <c r="D66" s="1" t="s">
        <v>154</v>
      </c>
      <c r="E66" s="1"/>
      <c r="F66" s="1"/>
      <c r="G66" s="1"/>
      <c r="H66" s="1"/>
      <c r="I66" s="5">
        <v>30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320</v>
      </c>
      <c r="X66" s="1">
        <v>256</v>
      </c>
    </row>
    <row r="67" spans="1:25" customHeight="1" ht="12.75">
      <c r="A67" s="1" t="s">
        <v>229</v>
      </c>
      <c r="B67" s="7">
        <v>0.26</v>
      </c>
      <c r="C67" s="1">
        <v>3</v>
      </c>
      <c r="D67" s="1" t="s">
        <v>154</v>
      </c>
      <c r="E67" s="1"/>
      <c r="F67" s="1"/>
      <c r="G67" s="1"/>
      <c r="H67" s="1"/>
      <c r="I67" s="5">
        <v>35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320</v>
      </c>
      <c r="X67" s="1">
        <v>288</v>
      </c>
    </row>
    <row r="68" spans="1:25" customHeight="1" ht="12.75">
      <c r="A68" s="1" t="s">
        <v>233</v>
      </c>
      <c r="B68" s="7">
        <v>0.31</v>
      </c>
      <c r="C68" s="1">
        <v>3</v>
      </c>
      <c r="D68" s="1" t="s">
        <v>154</v>
      </c>
      <c r="E68" s="1"/>
      <c r="F68" s="1"/>
      <c r="G68" s="1"/>
      <c r="H68" s="1"/>
      <c r="I68" s="5">
        <v>30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320</v>
      </c>
      <c r="X68" s="1">
        <v>320</v>
      </c>
    </row>
    <row r="69" spans="1:25" customHeight="1" ht="12.75">
      <c r="A69" s="1" t="s">
        <v>234</v>
      </c>
      <c r="B69" s="7">
        <v>0.38</v>
      </c>
      <c r="C69" s="1">
        <v>3</v>
      </c>
      <c r="D69" s="1" t="s">
        <v>154</v>
      </c>
      <c r="E69" s="1"/>
      <c r="F69" s="1"/>
      <c r="G69" s="1"/>
      <c r="H69" s="1"/>
      <c r="I69" s="5">
        <v>40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320</v>
      </c>
      <c r="X69" s="1">
        <v>352</v>
      </c>
    </row>
    <row r="70" spans="1:25" customHeight="1" ht="12.75">
      <c r="A70" s="1" t="s">
        <v>235</v>
      </c>
      <c r="B70" s="7">
        <v>0.34</v>
      </c>
      <c r="C70" s="1">
        <v>3</v>
      </c>
      <c r="D70" s="1" t="s">
        <v>154</v>
      </c>
      <c r="E70" s="1"/>
      <c r="F70" s="1"/>
      <c r="G70" s="1"/>
      <c r="H70" s="1"/>
      <c r="I70" s="5">
        <v>35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320</v>
      </c>
      <c r="X70" s="1">
        <v>384</v>
      </c>
    </row>
    <row r="71" spans="1:25" customHeight="1" ht="12.75">
      <c r="A71" s="1" t="s">
        <v>236</v>
      </c>
      <c r="B71" s="7">
        <v>0.34</v>
      </c>
      <c r="C71" s="1">
        <v>3</v>
      </c>
      <c r="D71" s="1" t="s">
        <v>154</v>
      </c>
      <c r="E71" s="1"/>
      <c r="F71" s="1"/>
      <c r="G71" s="1"/>
      <c r="H71" s="1"/>
      <c r="I71" s="5">
        <v>35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320</v>
      </c>
      <c r="X71" s="1">
        <v>416</v>
      </c>
    </row>
    <row r="72" spans="1:25" customHeight="1" ht="12.75">
      <c r="A72" s="1" t="s">
        <v>237</v>
      </c>
      <c r="B72" s="7">
        <v>0.39</v>
      </c>
      <c r="C72" s="1">
        <v>3</v>
      </c>
      <c r="D72" s="1" t="s">
        <v>154</v>
      </c>
      <c r="E72" s="1"/>
      <c r="F72" s="1"/>
      <c r="G72" s="1"/>
      <c r="H72" s="1"/>
      <c r="I72" s="5">
        <v>40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320</v>
      </c>
      <c r="X72" s="1">
        <v>448</v>
      </c>
    </row>
    <row r="73" spans="1:25" customHeight="1" ht="12.75">
      <c r="A73" s="1" t="s">
        <v>238</v>
      </c>
      <c r="B73" s="7">
        <v>0.3</v>
      </c>
      <c r="C73" s="1">
        <v>3</v>
      </c>
      <c r="D73" s="1" t="s">
        <v>154</v>
      </c>
      <c r="E73" s="1"/>
      <c r="F73" s="1"/>
      <c r="G73" s="1"/>
      <c r="H73" s="1"/>
      <c r="I73" s="5">
        <v>30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320</v>
      </c>
      <c r="X73" s="1">
        <v>480</v>
      </c>
    </row>
    <row r="74" spans="1:25" customHeight="1" ht="12.75">
      <c r="A74" s="1" t="s">
        <v>239</v>
      </c>
      <c r="B74" s="7">
        <v>0.32</v>
      </c>
      <c r="C74" s="1">
        <v>3</v>
      </c>
      <c r="D74" s="1" t="s">
        <v>154</v>
      </c>
      <c r="E74" s="1"/>
      <c r="F74" s="1"/>
      <c r="G74" s="1"/>
      <c r="H74" s="1"/>
      <c r="I74" s="5">
        <v>30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320</v>
      </c>
      <c r="X74" s="1">
        <v>512</v>
      </c>
    </row>
    <row r="75" spans="1:25" customHeight="1" ht="12.75">
      <c r="A75" s="1" t="s">
        <v>240</v>
      </c>
      <c r="B75" s="7">
        <v>0.46</v>
      </c>
      <c r="C75" s="1">
        <v>3</v>
      </c>
      <c r="D75" s="1" t="s">
        <v>154</v>
      </c>
      <c r="E75" s="1"/>
      <c r="F75" s="1"/>
      <c r="G75" s="1"/>
      <c r="H75" s="1"/>
      <c r="I75" s="5">
        <v>35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320</v>
      </c>
      <c r="X75" s="1">
        <v>544</v>
      </c>
    </row>
    <row r="76" spans="1:25" customHeight="1" ht="12.75">
      <c r="A76" s="1" t="s">
        <v>241</v>
      </c>
      <c r="B76" s="7">
        <v>0.3</v>
      </c>
      <c r="C76" s="1">
        <v>3</v>
      </c>
      <c r="D76" s="1" t="s">
        <v>154</v>
      </c>
      <c r="E76" s="1"/>
      <c r="F76" s="1"/>
      <c r="G76" s="1"/>
      <c r="H76" s="1"/>
      <c r="I76" s="5">
        <v>40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320</v>
      </c>
      <c r="X76" s="1">
        <v>576</v>
      </c>
    </row>
    <row r="77" spans="1:25" customHeight="1" ht="12.75">
      <c r="A77" s="1" t="s">
        <v>242</v>
      </c>
      <c r="B77" s="7">
        <v>0.38</v>
      </c>
      <c r="C77" s="1">
        <v>3</v>
      </c>
      <c r="D77" s="1" t="s">
        <v>154</v>
      </c>
      <c r="E77" s="1"/>
      <c r="F77" s="1"/>
      <c r="G77" s="1"/>
      <c r="H77" s="1"/>
      <c r="I77" s="5">
        <v>30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320</v>
      </c>
      <c r="X77" s="1">
        <v>608</v>
      </c>
    </row>
    <row r="78" spans="1:25" customHeight="1" ht="12.75">
      <c r="A78" s="1" t="s">
        <v>243</v>
      </c>
      <c r="B78" s="7">
        <v>0.5</v>
      </c>
      <c r="C78" s="1">
        <v>3</v>
      </c>
      <c r="D78" s="1" t="s">
        <v>154</v>
      </c>
      <c r="E78" s="1"/>
      <c r="F78" s="1"/>
      <c r="G78" s="1"/>
      <c r="H78" s="1"/>
      <c r="I78" s="5">
        <v>45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320</v>
      </c>
      <c r="X78" s="1">
        <v>640</v>
      </c>
    </row>
    <row r="79" spans="1:25" customHeight="1" ht="12.75">
      <c r="A79" s="1" t="s">
        <v>244</v>
      </c>
      <c r="B79" s="7">
        <v>0.32</v>
      </c>
      <c r="C79" s="1">
        <v>3</v>
      </c>
      <c r="D79" s="1" t="s">
        <v>154</v>
      </c>
      <c r="E79" s="1"/>
      <c r="F79" s="1"/>
      <c r="G79" s="1"/>
      <c r="H79" s="1"/>
      <c r="I79" s="5">
        <v>40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320</v>
      </c>
      <c r="X79" s="1">
        <v>672</v>
      </c>
    </row>
    <row r="80" spans="1:25" customHeight="1" ht="12.75">
      <c r="A80" s="1" t="s">
        <v>245</v>
      </c>
      <c r="B80" s="7">
        <v>0.49</v>
      </c>
      <c r="C80" s="1">
        <v>3</v>
      </c>
      <c r="D80" s="1" t="s">
        <v>154</v>
      </c>
      <c r="E80" s="1"/>
      <c r="F80" s="1"/>
      <c r="G80" s="1"/>
      <c r="H80" s="1"/>
      <c r="I80" s="5">
        <v>40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320</v>
      </c>
      <c r="X80" s="1">
        <v>704</v>
      </c>
    </row>
    <row r="81" spans="1:25" customHeight="1" ht="12.75">
      <c r="A81" s="1" t="s">
        <v>246</v>
      </c>
      <c r="B81" s="7">
        <v>0.27</v>
      </c>
      <c r="C81" s="1">
        <v>3</v>
      </c>
      <c r="D81" s="1" t="s">
        <v>154</v>
      </c>
      <c r="E81" s="1"/>
      <c r="F81" s="1"/>
      <c r="G81" s="1"/>
      <c r="H81" s="1"/>
      <c r="I81" s="5">
        <v>35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320</v>
      </c>
      <c r="X81" s="1">
        <v>736</v>
      </c>
    </row>
    <row r="82" spans="1:25" customHeight="1" ht="12.75">
      <c r="A82" s="1" t="s">
        <v>247</v>
      </c>
      <c r="B82" s="7">
        <v>0.34</v>
      </c>
      <c r="C82" s="1">
        <v>3</v>
      </c>
      <c r="D82" s="1" t="s">
        <v>154</v>
      </c>
      <c r="E82" s="1"/>
      <c r="F82" s="1"/>
      <c r="G82" s="1"/>
      <c r="H82" s="1"/>
      <c r="I82" s="5">
        <v>30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320</v>
      </c>
      <c r="X82" s="1">
        <v>768</v>
      </c>
    </row>
    <row r="83" spans="1:25" customHeight="1" ht="12.75">
      <c r="A83" s="1" t="s">
        <v>248</v>
      </c>
      <c r="B83" s="7">
        <v>0.32</v>
      </c>
      <c r="C83" s="1">
        <v>3</v>
      </c>
      <c r="D83" s="1" t="s">
        <v>154</v>
      </c>
      <c r="E83" s="1"/>
      <c r="F83" s="1"/>
      <c r="G83" s="1"/>
      <c r="H83" s="1"/>
      <c r="I83" s="5">
        <v>45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320</v>
      </c>
      <c r="X83" s="1">
        <v>800</v>
      </c>
    </row>
    <row r="84" spans="1:25" customHeight="1" ht="12.75">
      <c r="A84" s="1" t="s">
        <v>249</v>
      </c>
      <c r="B84" s="7">
        <v>0.48</v>
      </c>
      <c r="C84" s="1">
        <v>3</v>
      </c>
      <c r="D84" s="1" t="s">
        <v>154</v>
      </c>
      <c r="E84" s="1"/>
      <c r="F84" s="1"/>
      <c r="G84" s="1"/>
      <c r="H84" s="1"/>
      <c r="I84" s="5">
        <v>35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320</v>
      </c>
      <c r="X84" s="1">
        <v>832</v>
      </c>
    </row>
    <row r="85" spans="1:25" customHeight="1" ht="12.75">
      <c r="A85" s="1" t="s">
        <v>250</v>
      </c>
      <c r="B85" s="7">
        <v>0.4</v>
      </c>
      <c r="C85" s="1">
        <v>3</v>
      </c>
      <c r="D85" s="1" t="s">
        <v>154</v>
      </c>
      <c r="E85" s="1"/>
      <c r="F85" s="1"/>
      <c r="G85" s="1"/>
      <c r="H85" s="1"/>
      <c r="I85" s="5">
        <v>40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320</v>
      </c>
      <c r="X85" s="1">
        <v>864</v>
      </c>
    </row>
    <row r="86" spans="1:25" customHeight="1" ht="12.75">
      <c r="A86" s="1" t="s">
        <v>251</v>
      </c>
      <c r="B86" s="7">
        <v>0.48</v>
      </c>
      <c r="C86" s="1">
        <v>3</v>
      </c>
      <c r="D86" s="1" t="s">
        <v>154</v>
      </c>
      <c r="E86" s="1"/>
      <c r="F86" s="1"/>
      <c r="G86" s="1"/>
      <c r="H86" s="1"/>
      <c r="I86" s="5">
        <v>30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320</v>
      </c>
      <c r="X86" s="1">
        <v>896</v>
      </c>
    </row>
    <row r="87" spans="1:25" customHeight="1" ht="12.75">
      <c r="A87" s="1" t="s">
        <v>252</v>
      </c>
      <c r="B87" s="7">
        <v>0.57</v>
      </c>
      <c r="C87" s="1">
        <v>3</v>
      </c>
      <c r="D87" s="1" t="s">
        <v>154</v>
      </c>
      <c r="E87" s="1"/>
      <c r="F87" s="1"/>
      <c r="G87" s="1"/>
      <c r="H87" s="1"/>
      <c r="I87" s="5">
        <v>40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320</v>
      </c>
      <c r="X87" s="1">
        <v>928</v>
      </c>
    </row>
    <row r="88" spans="1:25" customHeight="1" ht="12.75">
      <c r="A88" s="1" t="s">
        <v>253</v>
      </c>
      <c r="B88" s="7">
        <v>0.44</v>
      </c>
      <c r="C88" s="1">
        <v>3</v>
      </c>
      <c r="D88" s="1" t="s">
        <v>154</v>
      </c>
      <c r="E88" s="1"/>
      <c r="F88" s="1"/>
      <c r="G88" s="1"/>
      <c r="H88" s="1"/>
      <c r="I88" s="5">
        <v>40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320</v>
      </c>
      <c r="X88" s="1">
        <v>960</v>
      </c>
    </row>
    <row r="89" spans="1:25" customHeight="1" ht="12.75">
      <c r="A89" s="1" t="s">
        <v>254</v>
      </c>
      <c r="B89" s="7">
        <v>0.46</v>
      </c>
      <c r="C89" s="1">
        <v>3</v>
      </c>
      <c r="D89" s="1" t="s">
        <v>154</v>
      </c>
      <c r="E89" s="1"/>
      <c r="F89" s="1"/>
      <c r="G89" s="1"/>
      <c r="H89" s="1"/>
      <c r="I89" s="5">
        <v>45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320</v>
      </c>
      <c r="X89" s="1">
        <v>992</v>
      </c>
    </row>
    <row r="90" spans="1:25" customHeight="1" ht="12.75">
      <c r="A90" s="1" t="s">
        <v>255</v>
      </c>
      <c r="B90" s="7">
        <v>0.39</v>
      </c>
      <c r="C90" s="1">
        <v>3</v>
      </c>
      <c r="D90" s="1" t="s">
        <v>154</v>
      </c>
      <c r="E90" s="1"/>
      <c r="F90" s="1"/>
      <c r="G90" s="1"/>
      <c r="H90" s="1"/>
      <c r="I90" s="5">
        <v>35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320</v>
      </c>
      <c r="X90" s="1">
        <v>1024</v>
      </c>
    </row>
    <row r="91" spans="1:25" customHeight="1" ht="12.75">
      <c r="A91" s="1" t="s">
        <v>256</v>
      </c>
      <c r="B91" s="7">
        <v>0.43</v>
      </c>
      <c r="C91" s="1">
        <v>3</v>
      </c>
      <c r="D91" s="1" t="s">
        <v>154</v>
      </c>
      <c r="E91" s="1"/>
      <c r="F91" s="1"/>
      <c r="G91" s="1"/>
      <c r="H91" s="1"/>
      <c r="I91" s="5">
        <v>40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320</v>
      </c>
      <c r="X91" s="1">
        <v>1056</v>
      </c>
    </row>
    <row r="92" spans="1:25" customHeight="1" ht="12.75">
      <c r="A92" s="1" t="s">
        <v>257</v>
      </c>
      <c r="B92" s="7">
        <v>0.28</v>
      </c>
      <c r="C92" s="1">
        <v>3</v>
      </c>
      <c r="D92" s="1" t="s">
        <v>154</v>
      </c>
      <c r="E92" s="1"/>
      <c r="F92" s="1"/>
      <c r="G92" s="1"/>
      <c r="H92" s="1"/>
      <c r="I92" s="5">
        <v>40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320</v>
      </c>
      <c r="X92" s="1">
        <v>1088</v>
      </c>
    </row>
    <row r="93" spans="1:25" customHeight="1" ht="12.75">
      <c r="A93" s="1" t="s">
        <v>258</v>
      </c>
      <c r="B93" s="7">
        <v>0.43</v>
      </c>
      <c r="C93" s="1">
        <v>3</v>
      </c>
      <c r="D93" s="1" t="s">
        <v>154</v>
      </c>
      <c r="E93" s="1"/>
      <c r="F93" s="1"/>
      <c r="G93" s="1"/>
      <c r="H93" s="1"/>
      <c r="I93" s="5">
        <v>35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320</v>
      </c>
      <c r="X93" s="1">
        <v>1120</v>
      </c>
    </row>
    <row r="94" spans="1:25" customHeight="1" ht="12.75">
      <c r="A94" s="1" t="s">
        <v>259</v>
      </c>
      <c r="B94" s="7">
        <v>0.47</v>
      </c>
      <c r="C94" s="1">
        <v>3</v>
      </c>
      <c r="D94" s="1" t="s">
        <v>154</v>
      </c>
      <c r="E94" s="1"/>
      <c r="F94" s="1"/>
      <c r="G94" s="1"/>
      <c r="H94" s="1"/>
      <c r="I94" s="5">
        <v>40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320</v>
      </c>
      <c r="X94" s="1">
        <v>1152</v>
      </c>
    </row>
    <row r="95" spans="1:25" customHeight="1" ht="12.75">
      <c r="A95" s="1" t="s">
        <v>260</v>
      </c>
      <c r="B95" s="7">
        <v>0.41</v>
      </c>
      <c r="C95" s="1">
        <v>3</v>
      </c>
      <c r="D95" s="1" t="s">
        <v>154</v>
      </c>
      <c r="E95" s="1"/>
      <c r="F95" s="1"/>
      <c r="G95" s="1"/>
      <c r="H95" s="1"/>
      <c r="I95" s="5">
        <v>30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320</v>
      </c>
      <c r="X95" s="1">
        <v>1184</v>
      </c>
    </row>
    <row r="96" spans="1:25" customHeight="1" ht="12.75">
      <c r="A96" s="1" t="s">
        <v>261</v>
      </c>
      <c r="B96" s="7">
        <v>0.47</v>
      </c>
      <c r="C96" s="1">
        <v>3</v>
      </c>
      <c r="D96" s="1" t="s">
        <v>154</v>
      </c>
      <c r="E96" s="1"/>
      <c r="F96" s="1"/>
      <c r="G96" s="1"/>
      <c r="H96" s="1"/>
      <c r="I96" s="5">
        <v>40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320</v>
      </c>
      <c r="X96" s="1">
        <v>1216</v>
      </c>
    </row>
    <row r="97" spans="1:25" customHeight="1" ht="12.75">
      <c r="A97" s="1" t="s">
        <v>505</v>
      </c>
      <c r="B97" s="7">
        <v>0.29</v>
      </c>
      <c r="C97" s="1">
        <v>3</v>
      </c>
      <c r="D97" s="1" t="s">
        <v>154</v>
      </c>
      <c r="E97" s="1"/>
      <c r="F97" s="1"/>
      <c r="G97" s="1"/>
      <c r="H97" s="1"/>
      <c r="I97" s="5">
        <v>30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320</v>
      </c>
      <c r="X97" s="1">
        <v>1248</v>
      </c>
    </row>
    <row r="98" spans="1:25" customHeight="1" ht="12.75">
      <c r="A98" s="1" t="s">
        <v>506</v>
      </c>
      <c r="B98" s="7">
        <v>0.54</v>
      </c>
      <c r="C98" s="1">
        <v>3</v>
      </c>
      <c r="D98" s="1" t="s">
        <v>154</v>
      </c>
      <c r="E98" s="1"/>
      <c r="F98" s="1"/>
      <c r="G98" s="1"/>
      <c r="H98" s="1"/>
      <c r="I98" s="5">
        <v>30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320</v>
      </c>
      <c r="X98" s="1">
        <v>1280</v>
      </c>
    </row>
    <row r="99" spans="1:25" customHeight="1" ht="12.75">
      <c r="A99" s="1" t="s">
        <v>507</v>
      </c>
      <c r="B99" s="7">
        <v>0.48</v>
      </c>
      <c r="C99" s="1">
        <v>3</v>
      </c>
      <c r="D99" s="1" t="s">
        <v>154</v>
      </c>
      <c r="E99" s="1"/>
      <c r="F99" s="1"/>
      <c r="G99" s="1"/>
      <c r="H99" s="1"/>
      <c r="I99" s="5">
        <v>45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320</v>
      </c>
      <c r="X99" s="1">
        <v>1312</v>
      </c>
    </row>
    <row r="100" spans="1:25" customHeight="1" ht="12.75">
      <c r="A100" s="1" t="s">
        <v>508</v>
      </c>
      <c r="B100" s="7">
        <v>0.43</v>
      </c>
      <c r="C100" s="1">
        <v>3</v>
      </c>
      <c r="D100" s="1" t="s">
        <v>154</v>
      </c>
      <c r="E100" s="1"/>
      <c r="F100" s="1"/>
      <c r="G100" s="1"/>
      <c r="H100" s="1"/>
      <c r="I100" s="5">
        <v>35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320</v>
      </c>
      <c r="X100" s="1">
        <v>1344</v>
      </c>
    </row>
    <row r="101" spans="1:25" customHeight="1" ht="12.75">
      <c r="A101" s="1" t="s">
        <v>516</v>
      </c>
      <c r="B101" s="7">
        <v>0.39</v>
      </c>
      <c r="C101" s="1">
        <v>3</v>
      </c>
      <c r="D101" s="1" t="s">
        <v>154</v>
      </c>
      <c r="E101" s="1"/>
      <c r="F101" s="1"/>
      <c r="G101" s="1"/>
      <c r="H101" s="1"/>
      <c r="I101" s="5">
        <v>35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320</v>
      </c>
      <c r="X101" s="1">
        <v>1376</v>
      </c>
    </row>
    <row r="102" spans="1:25" customHeight="1" ht="12.75">
      <c r="A102" s="1" t="s">
        <v>517</v>
      </c>
      <c r="B102" s="7">
        <v>0.27</v>
      </c>
      <c r="C102" s="1">
        <v>3</v>
      </c>
      <c r="D102" s="1" t="s">
        <v>154</v>
      </c>
      <c r="E102" s="1"/>
      <c r="F102" s="1"/>
      <c r="G102" s="1"/>
      <c r="H102" s="1"/>
      <c r="I102" s="5">
        <v>40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320</v>
      </c>
      <c r="X102" s="1">
        <v>1408</v>
      </c>
    </row>
    <row r="103" spans="1:25" customHeight="1" ht="12.75">
      <c r="A103" s="1" t="s">
        <v>518</v>
      </c>
      <c r="B103" s="7">
        <v>0.34</v>
      </c>
      <c r="C103" s="1">
        <v>3</v>
      </c>
      <c r="D103" s="1" t="s">
        <v>154</v>
      </c>
      <c r="E103" s="1"/>
      <c r="F103" s="1"/>
      <c r="G103" s="1"/>
      <c r="H103" s="1"/>
      <c r="I103" s="5">
        <v>45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320</v>
      </c>
      <c r="X103" s="1">
        <v>1440</v>
      </c>
    </row>
    <row r="104" spans="1:25" customHeight="1" ht="12.75">
      <c r="A104" s="1" t="s">
        <v>519</v>
      </c>
      <c r="B104" s="7">
        <v>0.37</v>
      </c>
      <c r="C104" s="1">
        <v>3</v>
      </c>
      <c r="D104" s="1" t="s">
        <v>154</v>
      </c>
      <c r="E104" s="1"/>
      <c r="F104" s="1"/>
      <c r="G104" s="1"/>
      <c r="H104" s="1"/>
      <c r="I104" s="5">
        <v>35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320</v>
      </c>
      <c r="X104" s="1">
        <v>1472</v>
      </c>
    </row>
    <row r="105" spans="1:25" customHeight="1" ht="12.75">
      <c r="A105" s="1" t="s">
        <v>520</v>
      </c>
      <c r="B105" s="7">
        <v>0.4</v>
      </c>
      <c r="C105" s="1">
        <v>3</v>
      </c>
      <c r="D105" s="1" t="s">
        <v>154</v>
      </c>
      <c r="E105" s="1"/>
      <c r="F105" s="1"/>
      <c r="G105" s="1"/>
      <c r="H105" s="1"/>
      <c r="I105" s="5">
        <v>40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320</v>
      </c>
      <c r="X105" s="1">
        <v>1504</v>
      </c>
    </row>
    <row r="106" spans="1:25" customHeight="1" ht="12.75">
      <c r="A106" s="1" t="s">
        <v>521</v>
      </c>
      <c r="B106" s="7">
        <v>0.35</v>
      </c>
      <c r="C106" s="1">
        <v>3</v>
      </c>
      <c r="D106" s="1" t="s">
        <v>154</v>
      </c>
      <c r="E106" s="1"/>
      <c r="F106" s="1"/>
      <c r="G106" s="1"/>
      <c r="H106" s="1"/>
      <c r="I106" s="5">
        <v>30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320</v>
      </c>
      <c r="X106" s="1">
        <v>1536</v>
      </c>
    </row>
    <row r="107" spans="1:25" customHeight="1" ht="12.75">
      <c r="A107" s="1" t="s">
        <v>522</v>
      </c>
      <c r="B107" s="7">
        <v>0.36</v>
      </c>
      <c r="C107" s="1">
        <v>3</v>
      </c>
      <c r="D107" s="1" t="s">
        <v>154</v>
      </c>
      <c r="E107" s="1"/>
      <c r="F107" s="1"/>
      <c r="G107" s="1"/>
      <c r="H107" s="1"/>
      <c r="I107" s="5">
        <v>35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320</v>
      </c>
      <c r="X107" s="1">
        <v>1568</v>
      </c>
    </row>
    <row r="108" spans="1:25" customHeight="1" ht="12.75">
      <c r="A108" s="1" t="s">
        <v>523</v>
      </c>
      <c r="B108" s="7">
        <v>0.38</v>
      </c>
      <c r="C108" s="1">
        <v>3</v>
      </c>
      <c r="D108" s="1" t="s">
        <v>154</v>
      </c>
      <c r="E108" s="1"/>
      <c r="F108" s="1"/>
      <c r="G108" s="1"/>
      <c r="H108" s="1"/>
      <c r="I108" s="5">
        <v>40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320</v>
      </c>
      <c r="X108" s="1">
        <v>1600</v>
      </c>
    </row>
    <row r="109" spans="1:25" customHeight="1" ht="12.75">
      <c r="A109" s="1" t="s">
        <v>524</v>
      </c>
      <c r="B109" s="7">
        <v>0.42</v>
      </c>
      <c r="C109" s="1">
        <v>3</v>
      </c>
      <c r="D109" s="1" t="s">
        <v>154</v>
      </c>
      <c r="E109" s="1"/>
      <c r="F109" s="1"/>
      <c r="G109" s="1"/>
      <c r="H109" s="1"/>
      <c r="I109" s="5">
        <v>30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320</v>
      </c>
      <c r="X109" s="1">
        <v>1632</v>
      </c>
    </row>
    <row r="110" spans="1:25" customHeight="1" ht="12.75">
      <c r="A110" s="1" t="s">
        <v>525</v>
      </c>
      <c r="B110" s="7">
        <v>0.35</v>
      </c>
      <c r="C110" s="1">
        <v>3</v>
      </c>
      <c r="D110" s="1" t="s">
        <v>154</v>
      </c>
      <c r="E110" s="1"/>
      <c r="F110" s="1"/>
      <c r="G110" s="1"/>
      <c r="H110" s="1"/>
      <c r="I110" s="5">
        <v>40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320</v>
      </c>
      <c r="X110" s="1">
        <v>1664</v>
      </c>
    </row>
    <row r="111" spans="1:25" customHeight="1" ht="12.75">
      <c r="A111" s="1" t="s">
        <v>526</v>
      </c>
      <c r="B111" s="7">
        <v>0.4</v>
      </c>
      <c r="C111" s="1">
        <v>3</v>
      </c>
      <c r="D111" s="1" t="s">
        <v>154</v>
      </c>
      <c r="E111" s="1"/>
      <c r="F111" s="1"/>
      <c r="G111" s="1"/>
      <c r="H111" s="1"/>
      <c r="I111" s="5">
        <v>45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320</v>
      </c>
      <c r="X111" s="1">
        <v>1696</v>
      </c>
    </row>
    <row r="112" spans="1:25" customHeight="1" ht="12.75">
      <c r="A112" s="1" t="s">
        <v>527</v>
      </c>
      <c r="B112" s="7">
        <v>0.32</v>
      </c>
      <c r="C112" s="1">
        <v>3</v>
      </c>
      <c r="D112" s="1" t="s">
        <v>154</v>
      </c>
      <c r="E112" s="1"/>
      <c r="F112" s="1"/>
      <c r="G112" s="1"/>
      <c r="H112" s="1"/>
      <c r="I112" s="5">
        <v>35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320</v>
      </c>
      <c r="X112" s="1">
        <v>1728</v>
      </c>
    </row>
    <row r="113" spans="1:25" customHeight="1" ht="12.75">
      <c r="A113" s="1" t="s">
        <v>528</v>
      </c>
      <c r="B113" s="7">
        <v>0.31</v>
      </c>
      <c r="C113" s="1">
        <v>3</v>
      </c>
      <c r="D113" s="1" t="s">
        <v>154</v>
      </c>
      <c r="E113" s="1"/>
      <c r="F113" s="1"/>
      <c r="G113" s="1"/>
      <c r="H113" s="1"/>
      <c r="I113" s="5">
        <v>40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320</v>
      </c>
      <c r="X113" s="1">
        <v>1760</v>
      </c>
    </row>
    <row r="114" spans="1:25" customHeight="1" ht="12.75">
      <c r="A114" s="1" t="s">
        <v>529</v>
      </c>
      <c r="B114" s="7">
        <v>0.44</v>
      </c>
      <c r="C114" s="1">
        <v>3</v>
      </c>
      <c r="D114" s="1" t="s">
        <v>154</v>
      </c>
      <c r="E114" s="1"/>
      <c r="F114" s="1"/>
      <c r="G114" s="1"/>
      <c r="H114" s="1"/>
      <c r="I114" s="5">
        <v>45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320</v>
      </c>
      <c r="X114" s="1">
        <v>1792</v>
      </c>
    </row>
    <row r="115" spans="1:25" customHeight="1" ht="12.75">
      <c r="A115" s="1" t="s">
        <v>530</v>
      </c>
      <c r="B115" s="7">
        <v>0.35</v>
      </c>
      <c r="C115" s="1">
        <v>3</v>
      </c>
      <c r="D115" s="1" t="s">
        <v>154</v>
      </c>
      <c r="E115" s="1"/>
      <c r="F115" s="1"/>
      <c r="G115" s="1"/>
      <c r="H115" s="1"/>
      <c r="I115" s="5">
        <v>35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320</v>
      </c>
      <c r="X115" s="1">
        <v>1824</v>
      </c>
    </row>
    <row r="116" spans="1:25" customHeight="1" ht="12.75">
      <c r="A116" s="1" t="s">
        <v>531</v>
      </c>
      <c r="B116" s="7">
        <v>0.53</v>
      </c>
      <c r="C116" s="1">
        <v>3</v>
      </c>
      <c r="D116" s="1" t="s">
        <v>154</v>
      </c>
      <c r="E116" s="1"/>
      <c r="F116" s="1"/>
      <c r="G116" s="1"/>
      <c r="H116" s="1"/>
      <c r="I116" s="5">
        <v>35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320</v>
      </c>
      <c r="X116" s="1">
        <v>1856</v>
      </c>
    </row>
    <row r="117" spans="1:25" customHeight="1" ht="12.75">
      <c r="A117" s="1" t="s">
        <v>532</v>
      </c>
      <c r="B117" s="7">
        <v>0.31</v>
      </c>
      <c r="C117" s="1">
        <v>3</v>
      </c>
      <c r="D117" s="1" t="s">
        <v>154</v>
      </c>
      <c r="E117" s="1"/>
      <c r="F117" s="1"/>
      <c r="G117" s="1"/>
      <c r="H117" s="1"/>
      <c r="I117" s="5">
        <v>30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320</v>
      </c>
      <c r="X117" s="1">
        <v>1888</v>
      </c>
    </row>
    <row r="118" spans="1:25" customHeight="1" ht="12.75">
      <c r="A118" s="1" t="s">
        <v>533</v>
      </c>
      <c r="B118" s="7">
        <v>0.4</v>
      </c>
      <c r="C118" s="1">
        <v>3</v>
      </c>
      <c r="D118" s="1" t="s">
        <v>154</v>
      </c>
      <c r="E118" s="1"/>
      <c r="F118" s="1"/>
      <c r="G118" s="1"/>
      <c r="H118" s="1"/>
      <c r="I118" s="5">
        <v>45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320</v>
      </c>
      <c r="X118" s="1">
        <v>1920</v>
      </c>
    </row>
    <row r="119" spans="1:25" customHeight="1" ht="12.75">
      <c r="A119" s="1" t="s">
        <v>534</v>
      </c>
      <c r="B119" s="7">
        <v>0.29</v>
      </c>
      <c r="C119" s="1">
        <v>3</v>
      </c>
      <c r="D119" s="1" t="s">
        <v>154</v>
      </c>
      <c r="E119" s="1"/>
      <c r="F119" s="1"/>
      <c r="G119" s="1"/>
      <c r="H119" s="1"/>
      <c r="I119" s="5">
        <v>30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320</v>
      </c>
      <c r="X119" s="1">
        <v>1952</v>
      </c>
    </row>
    <row r="120" spans="1:25" customHeight="1" ht="12.75">
      <c r="A120" s="1" t="s">
        <v>535</v>
      </c>
      <c r="B120" s="7">
        <v>0.55</v>
      </c>
      <c r="C120" s="1">
        <v>3</v>
      </c>
      <c r="D120" s="1" t="s">
        <v>154</v>
      </c>
      <c r="E120" s="1"/>
      <c r="F120" s="1"/>
      <c r="G120" s="1"/>
      <c r="H120" s="1"/>
      <c r="I120" s="5">
        <v>40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320</v>
      </c>
      <c r="X120" s="1">
        <v>1984</v>
      </c>
    </row>
    <row r="121" spans="1:25" customHeight="1" ht="12.75">
      <c r="A121" s="1" t="s">
        <v>536</v>
      </c>
      <c r="B121" s="7">
        <v>0.32</v>
      </c>
      <c r="C121" s="1">
        <v>3</v>
      </c>
      <c r="D121" s="1" t="s">
        <v>154</v>
      </c>
      <c r="E121" s="1"/>
      <c r="F121" s="1"/>
      <c r="G121" s="1"/>
      <c r="H121" s="1"/>
      <c r="I121" s="5">
        <v>45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320</v>
      </c>
      <c r="X121" s="1">
        <v>2016</v>
      </c>
    </row>
    <row r="122" spans="1:25" customHeight="1" ht="12.75">
      <c r="A122" s="1" t="s">
        <v>537</v>
      </c>
      <c r="B122" s="7">
        <v>0.38</v>
      </c>
      <c r="C122" s="1">
        <v>3</v>
      </c>
      <c r="D122" s="1" t="s">
        <v>154</v>
      </c>
      <c r="E122" s="1"/>
      <c r="F122" s="1"/>
      <c r="G122" s="1"/>
      <c r="H122" s="1"/>
      <c r="I122" s="5">
        <v>45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320</v>
      </c>
      <c r="X122" s="1">
        <v>2048</v>
      </c>
    </row>
    <row r="123" spans="1:25" customHeight="1" ht="12.75">
      <c r="A123" s="1" t="s">
        <v>538</v>
      </c>
      <c r="B123" s="7">
        <v>0.21</v>
      </c>
      <c r="C123" s="1">
        <v>3</v>
      </c>
      <c r="D123" s="1" t="s">
        <v>154</v>
      </c>
      <c r="E123" s="1"/>
      <c r="F123" s="1"/>
      <c r="G123" s="1"/>
      <c r="H123" s="1"/>
      <c r="I123" s="5">
        <v>35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320</v>
      </c>
      <c r="X123" s="1">
        <v>2080</v>
      </c>
    </row>
    <row r="124" spans="1:25" customHeight="1" ht="12.75">
      <c r="A124" s="1" t="s">
        <v>539</v>
      </c>
      <c r="B124" s="7">
        <v>0.36</v>
      </c>
      <c r="C124" s="1">
        <v>3</v>
      </c>
      <c r="D124" s="1" t="s">
        <v>154</v>
      </c>
      <c r="E124" s="1"/>
      <c r="F124" s="1"/>
      <c r="G124" s="1"/>
      <c r="H124" s="1"/>
      <c r="I124" s="5">
        <v>40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320</v>
      </c>
      <c r="X124" s="1">
        <v>2112</v>
      </c>
    </row>
    <row r="125" spans="1:25" customHeight="1" ht="12.75">
      <c r="A125" s="1" t="s">
        <v>540</v>
      </c>
      <c r="B125" s="7">
        <v>0.4</v>
      </c>
      <c r="C125" s="1">
        <v>3</v>
      </c>
      <c r="D125" s="1" t="s">
        <v>154</v>
      </c>
      <c r="E125" s="1"/>
      <c r="F125" s="1"/>
      <c r="G125" s="1"/>
      <c r="H125" s="1"/>
      <c r="I125" s="5">
        <v>35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320</v>
      </c>
      <c r="X125" s="1">
        <v>2144</v>
      </c>
    </row>
    <row r="126" spans="1:25" customHeight="1" ht="12.75">
      <c r="A126" s="1" t="s">
        <v>541</v>
      </c>
      <c r="B126" s="7">
        <v>0.38</v>
      </c>
      <c r="C126" s="1">
        <v>3</v>
      </c>
      <c r="D126" s="1" t="s">
        <v>154</v>
      </c>
      <c r="E126" s="1"/>
      <c r="F126" s="1"/>
      <c r="G126" s="1"/>
      <c r="H126" s="1"/>
      <c r="I126" s="5">
        <v>35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320</v>
      </c>
      <c r="X126" s="1">
        <v>2176</v>
      </c>
    </row>
    <row r="127" spans="1:25" customHeight="1" ht="12.75">
      <c r="A127" s="1" t="s">
        <v>542</v>
      </c>
      <c r="B127" s="7">
        <v>0.56</v>
      </c>
      <c r="C127" s="1">
        <v>3</v>
      </c>
      <c r="D127" s="1" t="s">
        <v>154</v>
      </c>
      <c r="E127" s="1"/>
      <c r="F127" s="1"/>
      <c r="G127" s="1"/>
      <c r="H127" s="1"/>
      <c r="I127" s="5">
        <v>40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320</v>
      </c>
      <c r="X127" s="1">
        <v>2208</v>
      </c>
    </row>
    <row r="128" spans="1:25" customHeight="1" ht="12.75">
      <c r="A128" s="1" t="s">
        <v>615</v>
      </c>
      <c r="B128" s="7">
        <v>0.43</v>
      </c>
      <c r="C128" s="1">
        <v>3</v>
      </c>
      <c r="D128" s="1" t="s">
        <v>154</v>
      </c>
      <c r="E128" s="1"/>
      <c r="F128" s="1"/>
      <c r="G128" s="1"/>
      <c r="H128" s="1"/>
      <c r="I128" s="5">
        <v>30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320</v>
      </c>
      <c r="X128" s="1">
        <v>2240</v>
      </c>
    </row>
    <row r="129" spans="1:25" customHeight="1" ht="12.75">
      <c r="A129" s="1" t="s">
        <v>616</v>
      </c>
      <c r="B129" s="7">
        <v>0.35</v>
      </c>
      <c r="C129" s="1">
        <v>3</v>
      </c>
      <c r="D129" s="1" t="s">
        <v>154</v>
      </c>
      <c r="E129" s="1"/>
      <c r="F129" s="1"/>
      <c r="G129" s="1"/>
      <c r="H129" s="1"/>
      <c r="I129" s="5">
        <v>35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320</v>
      </c>
      <c r="X129" s="1">
        <v>2272</v>
      </c>
    </row>
    <row r="130" spans="1:25" customHeight="1" ht="12.75">
      <c r="A130" s="1" t="s">
        <v>617</v>
      </c>
      <c r="B130" s="7">
        <v>0.46</v>
      </c>
      <c r="C130" s="1">
        <v>3</v>
      </c>
      <c r="D130" s="1" t="s">
        <v>154</v>
      </c>
      <c r="E130" s="1"/>
      <c r="F130" s="1"/>
      <c r="G130" s="1"/>
      <c r="H130" s="1"/>
      <c r="I130" s="5">
        <v>45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320</v>
      </c>
      <c r="X130" s="1">
        <v>2304</v>
      </c>
    </row>
    <row r="131" spans="1:25" customHeight="1" ht="12.75">
      <c r="A131" s="1" t="s">
        <v>618</v>
      </c>
      <c r="B131" s="7">
        <v>0.37</v>
      </c>
      <c r="C131" s="1">
        <v>3</v>
      </c>
      <c r="D131" s="1" t="s">
        <v>154</v>
      </c>
      <c r="E131" s="1"/>
      <c r="F131" s="1"/>
      <c r="G131" s="1"/>
      <c r="H131" s="1"/>
      <c r="I131" s="5">
        <v>45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320</v>
      </c>
      <c r="X131" s="1">
        <v>2336</v>
      </c>
    </row>
    <row r="132" spans="1:25" customHeight="1" ht="12.75">
      <c r="A132" s="1" t="s">
        <v>619</v>
      </c>
      <c r="B132" s="7">
        <v>0.33</v>
      </c>
      <c r="C132" s="1">
        <v>3</v>
      </c>
      <c r="D132" s="1" t="s">
        <v>154</v>
      </c>
      <c r="E132" s="1"/>
      <c r="F132" s="1"/>
      <c r="G132" s="1"/>
      <c r="H132" s="1"/>
      <c r="I132" s="5">
        <v>30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320</v>
      </c>
      <c r="X132" s="1">
        <v>2368</v>
      </c>
    </row>
    <row r="133" spans="1:25" customHeight="1" ht="12.75">
      <c r="A133" s="1" t="s">
        <v>620</v>
      </c>
      <c r="B133" s="7">
        <v>0.41</v>
      </c>
      <c r="C133" s="1">
        <v>3</v>
      </c>
      <c r="D133" s="1" t="s">
        <v>154</v>
      </c>
      <c r="E133" s="1"/>
      <c r="F133" s="1"/>
      <c r="G133" s="1"/>
      <c r="H133" s="1"/>
      <c r="I133" s="5">
        <v>30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320</v>
      </c>
      <c r="X133" s="1">
        <v>2400</v>
      </c>
    </row>
    <row r="134" spans="1:25" customHeight="1" ht="12.75">
      <c r="A134" s="1" t="s">
        <v>621</v>
      </c>
      <c r="B134" s="7">
        <v>0.41</v>
      </c>
      <c r="C134" s="1">
        <v>3</v>
      </c>
      <c r="D134" s="1" t="s">
        <v>154</v>
      </c>
      <c r="E134" s="1"/>
      <c r="F134" s="1"/>
      <c r="G134" s="1"/>
      <c r="H134" s="1"/>
      <c r="I134" s="5">
        <v>35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320</v>
      </c>
      <c r="X134" s="1">
        <v>2432</v>
      </c>
    </row>
    <row r="135" spans="1:25" customHeight="1" ht="12.75">
      <c r="A135" s="1" t="s">
        <v>622</v>
      </c>
      <c r="B135" s="7">
        <v>0.4</v>
      </c>
      <c r="C135" s="1">
        <v>3</v>
      </c>
      <c r="D135" s="1" t="s">
        <v>154</v>
      </c>
      <c r="E135" s="1"/>
      <c r="F135" s="1"/>
      <c r="G135" s="1"/>
      <c r="H135" s="1"/>
      <c r="I135" s="5">
        <v>35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320</v>
      </c>
      <c r="X135" s="1">
        <v>2464</v>
      </c>
    </row>
    <row r="136" spans="1:25" customHeight="1" ht="12.75">
      <c r="A136" s="1" t="s">
        <v>623</v>
      </c>
      <c r="B136" s="7">
        <v>0.44</v>
      </c>
      <c r="C136" s="1">
        <v>3</v>
      </c>
      <c r="D136" s="1" t="s">
        <v>154</v>
      </c>
      <c r="E136" s="1"/>
      <c r="F136" s="1"/>
      <c r="G136" s="1"/>
      <c r="H136" s="1"/>
      <c r="I136" s="5">
        <v>45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320</v>
      </c>
      <c r="X136" s="1">
        <v>2496</v>
      </c>
    </row>
    <row r="137" spans="1:25" customHeight="1" ht="12.75">
      <c r="A137" s="1" t="s">
        <v>624</v>
      </c>
      <c r="B137" s="7">
        <v>0.49</v>
      </c>
      <c r="C137" s="1">
        <v>3</v>
      </c>
      <c r="D137" s="1" t="s">
        <v>154</v>
      </c>
      <c r="E137" s="1"/>
      <c r="F137" s="1"/>
      <c r="G137" s="1"/>
      <c r="H137" s="1"/>
      <c r="I137" s="5">
        <v>35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320</v>
      </c>
      <c r="X137" s="1">
        <v>2528</v>
      </c>
    </row>
    <row r="138" spans="1:25" customHeight="1" ht="12.75">
      <c r="A138" s="1" t="s">
        <v>625</v>
      </c>
      <c r="B138" s="7">
        <v>0.41</v>
      </c>
      <c r="C138" s="1">
        <v>3</v>
      </c>
      <c r="D138" s="1" t="s">
        <v>154</v>
      </c>
      <c r="E138" s="1"/>
      <c r="F138" s="1"/>
      <c r="G138" s="1"/>
      <c r="H138" s="1"/>
      <c r="I138" s="5">
        <v>40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320</v>
      </c>
      <c r="X138" s="1">
        <v>2560</v>
      </c>
    </row>
    <row r="139" spans="1:25" customHeight="1" ht="12.75">
      <c r="A139" s="1" t="s">
        <v>626</v>
      </c>
      <c r="B139" s="7">
        <v>0.51</v>
      </c>
      <c r="C139" s="1">
        <v>3</v>
      </c>
      <c r="D139" s="1" t="s">
        <v>154</v>
      </c>
      <c r="E139" s="1"/>
      <c r="F139" s="1"/>
      <c r="G139" s="1"/>
      <c r="H139" s="1"/>
      <c r="I139" s="5">
        <v>35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320</v>
      </c>
      <c r="X139" s="1">
        <v>2592</v>
      </c>
    </row>
    <row r="140" spans="1:25" customHeight="1" ht="12.75">
      <c r="A140" s="1" t="s">
        <v>627</v>
      </c>
      <c r="B140" s="7">
        <v>0.45</v>
      </c>
      <c r="C140" s="1">
        <v>3</v>
      </c>
      <c r="D140" s="1" t="s">
        <v>154</v>
      </c>
      <c r="E140" s="1"/>
      <c r="F140" s="1"/>
      <c r="G140" s="1"/>
      <c r="H140" s="1"/>
      <c r="I140" s="5">
        <v>40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320</v>
      </c>
      <c r="X140" s="1">
        <v>2624</v>
      </c>
    </row>
    <row r="141" spans="1:25" customHeight="1" ht="12.75">
      <c r="A141" s="1" t="s">
        <v>628</v>
      </c>
      <c r="B141" s="7">
        <v>0.35</v>
      </c>
      <c r="C141" s="1">
        <v>3</v>
      </c>
      <c r="D141" s="1" t="s">
        <v>154</v>
      </c>
      <c r="E141" s="1"/>
      <c r="F141" s="1"/>
      <c r="G141" s="1"/>
      <c r="H141" s="1"/>
      <c r="I141" s="5">
        <v>40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320</v>
      </c>
      <c r="X141" s="1">
        <v>2656</v>
      </c>
    </row>
    <row r="142" spans="1:25" customHeight="1" ht="12.75">
      <c r="A142" s="1" t="s">
        <v>629</v>
      </c>
      <c r="B142" s="7">
        <v>0.41</v>
      </c>
      <c r="C142" s="1">
        <v>3</v>
      </c>
      <c r="D142" s="1" t="s">
        <v>154</v>
      </c>
      <c r="E142" s="1"/>
      <c r="F142" s="1"/>
      <c r="G142" s="1"/>
      <c r="H142" s="1"/>
      <c r="I142" s="5">
        <v>35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320</v>
      </c>
      <c r="X142" s="1">
        <v>2688</v>
      </c>
    </row>
    <row r="143" spans="1:25" customHeight="1" ht="12.75">
      <c r="A143" s="1" t="s">
        <v>630</v>
      </c>
      <c r="B143" s="7">
        <v>0.39</v>
      </c>
      <c r="C143" s="1">
        <v>3</v>
      </c>
      <c r="D143" s="1" t="s">
        <v>154</v>
      </c>
      <c r="E143" s="1"/>
      <c r="F143" s="1"/>
      <c r="G143" s="1"/>
      <c r="H143" s="1"/>
      <c r="I143" s="5">
        <v>35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320</v>
      </c>
      <c r="X143" s="1">
        <v>2720</v>
      </c>
    </row>
    <row r="144" spans="1:25" customHeight="1" ht="12.75">
      <c r="A144" s="1" t="s">
        <v>631</v>
      </c>
      <c r="B144" s="7">
        <v>0.4</v>
      </c>
      <c r="C144" s="1">
        <v>3</v>
      </c>
      <c r="D144" s="1" t="s">
        <v>154</v>
      </c>
      <c r="E144" s="1"/>
      <c r="F144" s="1"/>
      <c r="G144" s="1"/>
      <c r="H144" s="1"/>
      <c r="I144" s="5">
        <v>30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320</v>
      </c>
      <c r="X144" s="1">
        <v>2752</v>
      </c>
    </row>
    <row r="145" spans="1:25" customHeight="1" ht="12.75">
      <c r="A145" s="1" t="s">
        <v>632</v>
      </c>
      <c r="B145" s="7">
        <v>0.36</v>
      </c>
      <c r="C145" s="1">
        <v>3</v>
      </c>
      <c r="D145" s="1" t="s">
        <v>154</v>
      </c>
      <c r="E145" s="1"/>
      <c r="F145" s="1"/>
      <c r="G145" s="1"/>
      <c r="H145" s="1"/>
      <c r="I145" s="5">
        <v>45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320</v>
      </c>
      <c r="X145" s="1">
        <v>2784</v>
      </c>
    </row>
    <row r="146" spans="1:25" customHeight="1" ht="12.75">
      <c r="A146" s="1" t="s">
        <v>633</v>
      </c>
      <c r="B146" s="7">
        <v>0.39</v>
      </c>
      <c r="C146" s="1">
        <v>3</v>
      </c>
      <c r="D146" s="1" t="s">
        <v>154</v>
      </c>
      <c r="E146" s="1"/>
      <c r="F146" s="1"/>
      <c r="G146" s="1"/>
      <c r="H146" s="1"/>
      <c r="I146" s="5">
        <v>30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320</v>
      </c>
      <c r="X146" s="1">
        <v>2816</v>
      </c>
    </row>
    <row r="147" spans="1:25" customHeight="1" ht="12.75">
      <c r="A147" s="1" t="s">
        <v>634</v>
      </c>
      <c r="B147" s="7">
        <v>0.3</v>
      </c>
      <c r="C147" s="1">
        <v>3</v>
      </c>
      <c r="D147" s="1" t="s">
        <v>154</v>
      </c>
      <c r="E147" s="1"/>
      <c r="F147" s="1"/>
      <c r="G147" s="1"/>
      <c r="H147" s="1"/>
      <c r="I147" s="5">
        <v>40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320</v>
      </c>
      <c r="X147" s="1">
        <v>2848</v>
      </c>
    </row>
    <row r="148" spans="1:25" customHeight="1" ht="12.75">
      <c r="A148" s="1" t="s">
        <v>635</v>
      </c>
      <c r="B148" s="7">
        <v>0.33</v>
      </c>
      <c r="C148" s="1">
        <v>3</v>
      </c>
      <c r="D148" s="1" t="s">
        <v>154</v>
      </c>
      <c r="E148" s="1"/>
      <c r="F148" s="1"/>
      <c r="G148" s="1"/>
      <c r="H148" s="1"/>
      <c r="I148" s="5">
        <v>35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320</v>
      </c>
      <c r="X148" s="1">
        <v>2880</v>
      </c>
    </row>
    <row r="149" spans="1:25" customHeight="1" ht="12.75">
      <c r="A149" s="1" t="s">
        <v>636</v>
      </c>
      <c r="B149" s="7">
        <v>0.39</v>
      </c>
      <c r="C149" s="1">
        <v>3</v>
      </c>
      <c r="D149" s="1" t="s">
        <v>154</v>
      </c>
      <c r="E149" s="1"/>
      <c r="F149" s="1"/>
      <c r="G149" s="1"/>
      <c r="H149" s="1"/>
      <c r="I149" s="5">
        <v>30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320</v>
      </c>
      <c r="X149" s="1">
        <v>2912</v>
      </c>
    </row>
    <row r="150" spans="1:25" customHeight="1" ht="12.75">
      <c r="A150" s="1" t="s">
        <v>637</v>
      </c>
      <c r="B150" s="7">
        <v>0.47</v>
      </c>
      <c r="C150" s="1">
        <v>3</v>
      </c>
      <c r="D150" s="1" t="s">
        <v>154</v>
      </c>
      <c r="E150" s="1"/>
      <c r="F150" s="1"/>
      <c r="G150" s="1"/>
      <c r="H150" s="1"/>
      <c r="I150" s="5">
        <v>45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320</v>
      </c>
      <c r="X150" s="1">
        <v>2944</v>
      </c>
    </row>
    <row r="151" spans="1:25" customHeight="1" ht="12.75">
      <c r="A151" s="1" t="s">
        <v>638</v>
      </c>
      <c r="B151" s="7">
        <v>0.42</v>
      </c>
      <c r="C151" s="1">
        <v>3</v>
      </c>
      <c r="D151" s="1" t="s">
        <v>154</v>
      </c>
      <c r="E151" s="1"/>
      <c r="F151" s="1"/>
      <c r="G151" s="1"/>
      <c r="H151" s="1"/>
      <c r="I151" s="5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320</v>
      </c>
      <c r="X151" s="1">
        <v>2976</v>
      </c>
    </row>
    <row r="152" spans="1:25" customHeight="1" ht="12.75">
      <c r="A152" s="1" t="s">
        <v>639</v>
      </c>
      <c r="B152" s="7">
        <v>0.4</v>
      </c>
      <c r="C152" s="1">
        <v>3</v>
      </c>
      <c r="D152" s="1" t="s">
        <v>154</v>
      </c>
      <c r="E152" s="1"/>
      <c r="F152" s="1"/>
      <c r="G152" s="1"/>
      <c r="H152" s="1"/>
      <c r="I152" s="5">
        <v>45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320</v>
      </c>
      <c r="X152" s="1">
        <v>3008</v>
      </c>
    </row>
    <row r="153" spans="1:25" customHeight="1" ht="12.75">
      <c r="A153" s="1" t="s">
        <v>640</v>
      </c>
      <c r="B153" s="7">
        <v>0.46</v>
      </c>
      <c r="C153" s="1">
        <v>3</v>
      </c>
      <c r="D153" s="1" t="s">
        <v>154</v>
      </c>
      <c r="E153" s="1"/>
      <c r="F153" s="1"/>
      <c r="G153" s="1"/>
      <c r="H153" s="1"/>
      <c r="I153" s="5">
        <v>30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320</v>
      </c>
      <c r="X153" s="1">
        <v>3040</v>
      </c>
    </row>
    <row r="154" spans="1:25" customHeight="1" ht="12.75">
      <c r="A154" s="1" t="s">
        <v>641</v>
      </c>
      <c r="B154" s="7">
        <v>0.39</v>
      </c>
      <c r="C154" s="1">
        <v>3</v>
      </c>
      <c r="D154" s="1" t="s">
        <v>154</v>
      </c>
      <c r="E154" s="1"/>
      <c r="F154" s="1"/>
      <c r="G154" s="1"/>
      <c r="H154" s="1"/>
      <c r="I154" s="5">
        <v>40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320</v>
      </c>
      <c r="X154" s="1">
        <v>3072</v>
      </c>
    </row>
    <row r="155" spans="1:25" customHeight="1" ht="12.75">
      <c r="A155" s="1" t="s">
        <v>642</v>
      </c>
      <c r="B155" s="7">
        <v>0.44</v>
      </c>
      <c r="C155" s="1">
        <v>3</v>
      </c>
      <c r="D155" s="1" t="s">
        <v>154</v>
      </c>
      <c r="E155" s="1"/>
      <c r="F155" s="1"/>
      <c r="G155" s="1"/>
      <c r="H155" s="1"/>
      <c r="I155" s="5">
        <v>30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320</v>
      </c>
      <c r="X155" s="1">
        <v>3104</v>
      </c>
    </row>
    <row r="156" spans="1:25" customHeight="1" ht="12.75">
      <c r="A156" s="1" t="s">
        <v>643</v>
      </c>
      <c r="B156" s="7">
        <v>0.43</v>
      </c>
      <c r="C156" s="1">
        <v>3</v>
      </c>
      <c r="D156" s="1" t="s">
        <v>154</v>
      </c>
      <c r="E156" s="1"/>
      <c r="F156" s="1"/>
      <c r="G156" s="1"/>
      <c r="H156" s="1"/>
      <c r="I156" s="5">
        <v>30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320</v>
      </c>
      <c r="X156" s="1">
        <v>3136</v>
      </c>
    </row>
    <row r="157" spans="1:25" customHeight="1" ht="12.75">
      <c r="A157" s="1" t="s">
        <v>644</v>
      </c>
      <c r="B157" s="7">
        <v>0.34</v>
      </c>
      <c r="C157" s="1">
        <v>3</v>
      </c>
      <c r="D157" s="1" t="s">
        <v>154</v>
      </c>
      <c r="E157" s="1"/>
      <c r="F157" s="1"/>
      <c r="G157" s="1"/>
      <c r="H157" s="1"/>
      <c r="I157" s="5">
        <v>45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320</v>
      </c>
      <c r="X157" s="1">
        <v>3168</v>
      </c>
    </row>
    <row r="158" spans="1:25" customHeight="1" ht="12.75">
      <c r="A158" s="1" t="s">
        <v>645</v>
      </c>
      <c r="B158" s="7">
        <v>0.39</v>
      </c>
      <c r="C158" s="1">
        <v>3</v>
      </c>
      <c r="D158" s="1" t="s">
        <v>154</v>
      </c>
      <c r="E158" s="1"/>
      <c r="F158" s="1"/>
      <c r="G158" s="1"/>
      <c r="H158" s="1"/>
      <c r="I158" s="5">
        <v>35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320</v>
      </c>
      <c r="X158" s="1">
        <v>3200</v>
      </c>
    </row>
    <row r="159" spans="1:25" customHeight="1" ht="12.75">
      <c r="A159" s="1" t="s">
        <v>646</v>
      </c>
      <c r="B159" s="7">
        <v>0.36</v>
      </c>
      <c r="C159" s="1">
        <v>3</v>
      </c>
      <c r="D159" s="1" t="s">
        <v>154</v>
      </c>
      <c r="E159" s="1"/>
      <c r="F159" s="1"/>
      <c r="G159" s="1"/>
      <c r="H159" s="1"/>
      <c r="I159" s="5">
        <v>35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320</v>
      </c>
      <c r="X159" s="1">
        <v>3232</v>
      </c>
    </row>
    <row r="160" spans="1:25" customHeight="1" ht="12.75">
      <c r="A160" s="1" t="s">
        <v>647</v>
      </c>
      <c r="B160" s="7">
        <v>0.48</v>
      </c>
      <c r="C160" s="1">
        <v>3</v>
      </c>
      <c r="D160" s="1" t="s">
        <v>154</v>
      </c>
      <c r="E160" s="1"/>
      <c r="F160" s="1"/>
      <c r="G160" s="1"/>
      <c r="H160" s="1"/>
      <c r="I160" s="5">
        <v>30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320</v>
      </c>
      <c r="X160" s="1">
        <v>3264</v>
      </c>
    </row>
    <row r="161" spans="1:25" customHeight="1" ht="12.75">
      <c r="A161" s="1" t="s">
        <v>648</v>
      </c>
      <c r="B161" s="7">
        <v>0.31</v>
      </c>
      <c r="C161" s="1">
        <v>3</v>
      </c>
      <c r="D161" s="1" t="s">
        <v>154</v>
      </c>
      <c r="E161" s="1"/>
      <c r="F161" s="1"/>
      <c r="G161" s="1"/>
      <c r="H161" s="1"/>
      <c r="I161" s="5">
        <v>30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320</v>
      </c>
      <c r="X161" s="1">
        <v>3296</v>
      </c>
    </row>
    <row r="162" spans="1:25" customHeight="1" ht="12.75">
      <c r="A162" s="1" t="s">
        <v>649</v>
      </c>
      <c r="B162" s="7">
        <v>0.34</v>
      </c>
      <c r="C162" s="1">
        <v>3</v>
      </c>
      <c r="D162" s="1" t="s">
        <v>154</v>
      </c>
      <c r="E162" s="1"/>
      <c r="F162" s="1"/>
      <c r="G162" s="1"/>
      <c r="H162" s="1"/>
      <c r="I162" s="5">
        <v>30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320</v>
      </c>
      <c r="X162" s="1">
        <v>3328</v>
      </c>
    </row>
    <row r="163" spans="1:25" customHeight="1" ht="12.75">
      <c r="A163" s="1" t="s">
        <v>650</v>
      </c>
      <c r="B163" s="7">
        <v>0.47</v>
      </c>
      <c r="C163" s="1">
        <v>3</v>
      </c>
      <c r="D163" s="1" t="s">
        <v>154</v>
      </c>
      <c r="E163" s="1"/>
      <c r="F163" s="1"/>
      <c r="G163" s="1"/>
      <c r="H163" s="1"/>
      <c r="I163" s="5">
        <v>35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320</v>
      </c>
      <c r="X163" s="1">
        <v>3360</v>
      </c>
    </row>
    <row r="164" spans="1:25" customHeight="1" ht="12.75">
      <c r="A164" s="1" t="s">
        <v>651</v>
      </c>
      <c r="B164" s="7">
        <v>0.48</v>
      </c>
      <c r="C164" s="1">
        <v>3</v>
      </c>
      <c r="D164" s="1" t="s">
        <v>154</v>
      </c>
      <c r="E164" s="1"/>
      <c r="F164" s="1"/>
      <c r="G164" s="1"/>
      <c r="H164" s="1"/>
      <c r="I164" s="5">
        <v>30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320</v>
      </c>
      <c r="X164" s="1">
        <v>3392</v>
      </c>
    </row>
    <row r="165" spans="1:25" customHeight="1" ht="12.75">
      <c r="A165" s="1" t="s">
        <v>652</v>
      </c>
      <c r="B165" s="7">
        <v>0.37</v>
      </c>
      <c r="C165" s="1">
        <v>3</v>
      </c>
      <c r="D165" s="1" t="s">
        <v>154</v>
      </c>
      <c r="E165" s="1"/>
      <c r="F165" s="1"/>
      <c r="G165" s="1"/>
      <c r="H165" s="1"/>
      <c r="I165" s="5">
        <v>35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320</v>
      </c>
      <c r="X165" s="1">
        <v>3424</v>
      </c>
    </row>
    <row r="166" spans="1:25" customHeight="1" ht="12.75">
      <c r="A166" s="1" t="s">
        <v>653</v>
      </c>
      <c r="B166" s="7">
        <v>0.27</v>
      </c>
      <c r="C166" s="1">
        <v>3</v>
      </c>
      <c r="D166" s="1" t="s">
        <v>154</v>
      </c>
      <c r="E166" s="1"/>
      <c r="F166" s="1"/>
      <c r="G166" s="1"/>
      <c r="H166" s="1"/>
      <c r="I166" s="5">
        <v>30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320</v>
      </c>
      <c r="X166" s="1">
        <v>3456</v>
      </c>
    </row>
    <row r="167" spans="1:25" customHeight="1" ht="12.75">
      <c r="A167" s="1" t="s">
        <v>654</v>
      </c>
      <c r="B167" s="7">
        <v>0.26</v>
      </c>
      <c r="C167" s="1">
        <v>3</v>
      </c>
      <c r="D167" s="1" t="s">
        <v>154</v>
      </c>
      <c r="E167" s="1"/>
      <c r="F167" s="1"/>
      <c r="G167" s="1"/>
      <c r="H167" s="1"/>
      <c r="I167" s="5">
        <v>40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320</v>
      </c>
      <c r="X167" s="1">
        <v>3488</v>
      </c>
    </row>
    <row r="168" spans="1:25" customHeight="1" ht="12.75">
      <c r="A168" s="1" t="s">
        <v>655</v>
      </c>
      <c r="B168" s="7">
        <v>0.48</v>
      </c>
      <c r="C168" s="1">
        <v>3</v>
      </c>
      <c r="D168" s="1" t="s">
        <v>154</v>
      </c>
      <c r="E168" s="1"/>
      <c r="F168" s="1"/>
      <c r="G168" s="1"/>
      <c r="H168" s="1"/>
      <c r="I168" s="5">
        <v>30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320</v>
      </c>
      <c r="X168" s="1">
        <v>3520</v>
      </c>
    </row>
    <row r="169" spans="1:25" customHeight="1" ht="12.75">
      <c r="A169" s="1" t="s">
        <v>656</v>
      </c>
      <c r="B169" s="7">
        <v>0.57</v>
      </c>
      <c r="C169" s="1">
        <v>3</v>
      </c>
      <c r="D169" s="1" t="s">
        <v>154</v>
      </c>
      <c r="E169" s="1"/>
      <c r="F169" s="1"/>
      <c r="G169" s="1"/>
      <c r="H169" s="1"/>
      <c r="I169" s="5">
        <v>35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320</v>
      </c>
      <c r="X169" s="1">
        <v>3552</v>
      </c>
    </row>
    <row r="170" spans="1:25" customHeight="1" ht="12.75">
      <c r="A170" s="1" t="s">
        <v>657</v>
      </c>
      <c r="B170" s="7">
        <v>0.42</v>
      </c>
      <c r="C170" s="1">
        <v>3</v>
      </c>
      <c r="D170" s="1" t="s">
        <v>154</v>
      </c>
      <c r="E170" s="1"/>
      <c r="F170" s="1"/>
      <c r="G170" s="1"/>
      <c r="H170" s="1"/>
      <c r="I170" s="5">
        <v>40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320</v>
      </c>
      <c r="X170" s="1">
        <v>3584</v>
      </c>
    </row>
    <row r="171" spans="1:25" customHeight="1" ht="12.75">
      <c r="A171" s="1" t="s">
        <v>658</v>
      </c>
      <c r="B171" s="7">
        <v>0.39</v>
      </c>
      <c r="C171" s="1">
        <v>3</v>
      </c>
      <c r="D171" s="1" t="s">
        <v>154</v>
      </c>
      <c r="E171" s="1"/>
      <c r="F171" s="1"/>
      <c r="G171" s="1"/>
      <c r="H171" s="1"/>
      <c r="I171" s="5">
        <v>30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320</v>
      </c>
      <c r="X171" s="1">
        <v>3616</v>
      </c>
    </row>
    <row r="172" spans="1:25" customHeight="1" ht="12.75">
      <c r="A172" s="1" t="s">
        <v>659</v>
      </c>
      <c r="B172" s="7">
        <v>0.31</v>
      </c>
      <c r="C172" s="1">
        <v>3</v>
      </c>
      <c r="D172" s="1" t="s">
        <v>154</v>
      </c>
      <c r="E172" s="1"/>
      <c r="F172" s="1"/>
      <c r="G172" s="1"/>
      <c r="H172" s="1"/>
      <c r="I172" s="5">
        <v>40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320</v>
      </c>
      <c r="X172" s="1">
        <v>3648</v>
      </c>
    </row>
    <row r="173" spans="1:25" customHeight="1" ht="12.75">
      <c r="A173" s="1" t="s">
        <v>660</v>
      </c>
      <c r="B173" s="7">
        <v>0.47</v>
      </c>
      <c r="C173" s="1">
        <v>3</v>
      </c>
      <c r="D173" s="1" t="s">
        <v>154</v>
      </c>
      <c r="E173" s="1"/>
      <c r="F173" s="1"/>
      <c r="G173" s="1"/>
      <c r="H173" s="1"/>
      <c r="I173" s="5">
        <v>35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320</v>
      </c>
      <c r="X173" s="1">
        <v>3680</v>
      </c>
    </row>
    <row r="174" spans="1:25" customHeight="1" ht="12.75">
      <c r="A174" s="1" t="s">
        <v>661</v>
      </c>
      <c r="B174" s="7">
        <v>0.33</v>
      </c>
      <c r="C174" s="1">
        <v>3</v>
      </c>
      <c r="D174" s="1" t="s">
        <v>154</v>
      </c>
      <c r="E174" s="1"/>
      <c r="F174" s="1"/>
      <c r="G174" s="1"/>
      <c r="H174" s="1"/>
      <c r="I174" s="5">
        <v>45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320</v>
      </c>
      <c r="X174" s="1">
        <v>3712</v>
      </c>
    </row>
    <row r="175" spans="1:25" customHeight="1" ht="12.75">
      <c r="A175" s="1" t="s">
        <v>662</v>
      </c>
      <c r="B175" s="7">
        <v>0.3</v>
      </c>
      <c r="C175" s="1">
        <v>3</v>
      </c>
      <c r="D175" s="1" t="s">
        <v>154</v>
      </c>
      <c r="E175" s="1"/>
      <c r="F175" s="1"/>
      <c r="G175" s="1"/>
      <c r="H175" s="1"/>
      <c r="I175" s="5">
        <v>35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320</v>
      </c>
      <c r="X175" s="1">
        <v>3744</v>
      </c>
    </row>
    <row r="176" spans="1:25" customHeight="1" ht="12.75">
      <c r="A176" s="1" t="s">
        <v>663</v>
      </c>
      <c r="B176" s="7">
        <v>0.36</v>
      </c>
      <c r="C176" s="1">
        <v>3</v>
      </c>
      <c r="D176" s="1" t="s">
        <v>154</v>
      </c>
      <c r="E176" s="1"/>
      <c r="F176" s="1"/>
      <c r="G176" s="1"/>
      <c r="H176" s="1"/>
      <c r="I176" s="5">
        <v>40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320</v>
      </c>
      <c r="X176" s="1">
        <v>3776</v>
      </c>
    </row>
    <row r="177" spans="1:25" customHeight="1" ht="12.75">
      <c r="A177" s="1" t="s">
        <v>664</v>
      </c>
      <c r="B177" s="7">
        <v>0.38</v>
      </c>
      <c r="C177" s="1">
        <v>3</v>
      </c>
      <c r="D177" s="1" t="s">
        <v>154</v>
      </c>
      <c r="E177" s="1"/>
      <c r="F177" s="1"/>
      <c r="G177" s="1"/>
      <c r="H177" s="1"/>
      <c r="I177" s="5">
        <v>45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320</v>
      </c>
      <c r="X177" s="1">
        <v>3808</v>
      </c>
    </row>
    <row r="178" spans="1:25" customHeight="1" ht="12.75">
      <c r="A178" s="1" t="s">
        <v>665</v>
      </c>
      <c r="B178" s="7">
        <v>0.3</v>
      </c>
      <c r="C178" s="1">
        <v>3</v>
      </c>
      <c r="D178" s="1" t="s">
        <v>154</v>
      </c>
      <c r="E178" s="1"/>
      <c r="F178" s="1"/>
      <c r="G178" s="1"/>
      <c r="H178" s="1"/>
      <c r="I178" s="5">
        <v>35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320</v>
      </c>
      <c r="X178" s="1">
        <v>3840</v>
      </c>
    </row>
    <row r="179" spans="1:25" customHeight="1" ht="12.75">
      <c r="A179" s="1" t="s">
        <v>666</v>
      </c>
      <c r="B179" s="7">
        <v>0.41</v>
      </c>
      <c r="C179" s="1">
        <v>3</v>
      </c>
      <c r="D179" s="1" t="s">
        <v>154</v>
      </c>
      <c r="E179" s="1"/>
      <c r="F179" s="1"/>
      <c r="G179" s="1"/>
      <c r="H179" s="1"/>
      <c r="I179" s="5">
        <v>40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320</v>
      </c>
      <c r="X179" s="1">
        <v>3872</v>
      </c>
    </row>
    <row r="180" spans="1:25" customHeight="1" ht="12.75">
      <c r="A180" s="1" t="s">
        <v>667</v>
      </c>
      <c r="B180" s="7">
        <v>0.51</v>
      </c>
      <c r="C180" s="1">
        <v>3</v>
      </c>
      <c r="D180" s="1" t="s">
        <v>154</v>
      </c>
      <c r="E180" s="1"/>
      <c r="F180" s="1"/>
      <c r="G180" s="1"/>
      <c r="H180" s="1"/>
      <c r="I180" s="5">
        <v>35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320</v>
      </c>
      <c r="X180" s="1">
        <v>3904</v>
      </c>
    </row>
    <row r="181" spans="1:25" customHeight="1" ht="12.75">
      <c r="A181" s="1" t="s">
        <v>668</v>
      </c>
      <c r="B181" s="7">
        <v>0.31</v>
      </c>
      <c r="C181" s="1">
        <v>3</v>
      </c>
      <c r="D181" s="1" t="s">
        <v>154</v>
      </c>
      <c r="E181" s="1"/>
      <c r="F181" s="1"/>
      <c r="G181" s="1"/>
      <c r="H181" s="1"/>
      <c r="I181" s="5">
        <v>40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320</v>
      </c>
      <c r="X181" s="1">
        <v>3936</v>
      </c>
    </row>
    <row r="182" spans="1:25" customHeight="1" ht="12.75">
      <c r="A182" s="1" t="s">
        <v>669</v>
      </c>
      <c r="B182" s="7">
        <v>0.58</v>
      </c>
      <c r="C182" s="1">
        <v>3</v>
      </c>
      <c r="D182" s="1" t="s">
        <v>154</v>
      </c>
      <c r="E182" s="1"/>
      <c r="F182" s="1"/>
      <c r="G182" s="1"/>
      <c r="H182" s="1"/>
      <c r="I182" s="5">
        <v>45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320</v>
      </c>
      <c r="X182" s="1">
        <v>3968</v>
      </c>
    </row>
    <row r="183" spans="1:25" customHeight="1" ht="12.75">
      <c r="A183" s="1" t="s">
        <v>670</v>
      </c>
      <c r="B183" s="7">
        <v>0.48</v>
      </c>
      <c r="C183" s="1">
        <v>3</v>
      </c>
      <c r="D183" s="1" t="s">
        <v>154</v>
      </c>
      <c r="E183" s="1"/>
      <c r="F183" s="1"/>
      <c r="G183" s="1"/>
      <c r="H183" s="1"/>
      <c r="I183" s="5">
        <v>30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320</v>
      </c>
      <c r="X183" s="1">
        <v>4000</v>
      </c>
    </row>
    <row r="184" spans="1:25" customHeight="1" ht="12.75">
      <c r="A184" s="1" t="s">
        <v>671</v>
      </c>
      <c r="B184" s="7">
        <v>0.38</v>
      </c>
      <c r="C184" s="1">
        <v>3</v>
      </c>
      <c r="D184" s="1" t="s">
        <v>154</v>
      </c>
      <c r="E184" s="1"/>
      <c r="F184" s="1"/>
      <c r="G184" s="1"/>
      <c r="H184" s="1"/>
      <c r="I184" s="5">
        <v>30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320</v>
      </c>
      <c r="X184" s="1">
        <v>4032</v>
      </c>
    </row>
    <row r="185" spans="1:25" customHeight="1" ht="12.75">
      <c r="A185" s="1" t="s">
        <v>672</v>
      </c>
      <c r="B185" s="7">
        <v>0.48</v>
      </c>
      <c r="C185" s="1">
        <v>3</v>
      </c>
      <c r="D185" s="1" t="s">
        <v>154</v>
      </c>
      <c r="E185" s="1"/>
      <c r="F185" s="1"/>
      <c r="G185" s="1"/>
      <c r="H185" s="1"/>
      <c r="I185" s="5">
        <v>30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320</v>
      </c>
      <c r="X185" s="1">
        <v>4064</v>
      </c>
    </row>
    <row r="186" spans="1:25" customHeight="1" ht="12.75">
      <c r="A186" s="1" t="s">
        <v>673</v>
      </c>
      <c r="B186" s="7">
        <v>0.46</v>
      </c>
      <c r="C186" s="1">
        <v>3</v>
      </c>
      <c r="D186" s="1" t="s">
        <v>154</v>
      </c>
      <c r="E186" s="1"/>
      <c r="F186" s="1"/>
      <c r="G186" s="1"/>
      <c r="H186" s="1"/>
      <c r="I186" s="5">
        <v>35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320</v>
      </c>
      <c r="X186" s="1">
        <v>4096</v>
      </c>
    </row>
    <row r="187" spans="1:25" customHeight="1" ht="12.75">
      <c r="A187" s="1" t="s">
        <v>674</v>
      </c>
      <c r="B187" s="7">
        <v>0.44</v>
      </c>
      <c r="C187" s="1">
        <v>3</v>
      </c>
      <c r="D187" s="1" t="s">
        <v>154</v>
      </c>
      <c r="E187" s="1"/>
      <c r="F187" s="1"/>
      <c r="G187" s="1"/>
      <c r="H187" s="1"/>
      <c r="I187" s="5">
        <v>35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320</v>
      </c>
      <c r="X187" s="1">
        <v>4128</v>
      </c>
    </row>
    <row r="188" spans="1:25" customHeight="1" ht="12.75">
      <c r="A188" s="1" t="s">
        <v>675</v>
      </c>
      <c r="B188" s="7">
        <v>0.4</v>
      </c>
      <c r="C188" s="1">
        <v>3</v>
      </c>
      <c r="D188" s="1" t="s">
        <v>154</v>
      </c>
      <c r="E188" s="1"/>
      <c r="F188" s="1"/>
      <c r="G188" s="1"/>
      <c r="H188" s="1"/>
      <c r="I188" s="5">
        <v>35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320</v>
      </c>
      <c r="X188" s="1">
        <v>4160</v>
      </c>
    </row>
    <row r="189" spans="1:25" customHeight="1" ht="12.75">
      <c r="A189" s="1" t="s">
        <v>676</v>
      </c>
      <c r="B189" s="7">
        <v>0.44</v>
      </c>
      <c r="C189" s="1">
        <v>3</v>
      </c>
      <c r="D189" s="1" t="s">
        <v>154</v>
      </c>
      <c r="E189" s="1"/>
      <c r="F189" s="1"/>
      <c r="G189" s="1"/>
      <c r="H189" s="1"/>
      <c r="I189" s="5">
        <v>35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320</v>
      </c>
      <c r="X189" s="1">
        <v>4192</v>
      </c>
    </row>
    <row r="190" spans="1:25" customHeight="1" ht="12.75">
      <c r="A190" s="1" t="s">
        <v>677</v>
      </c>
      <c r="B190" s="7">
        <v>0.47</v>
      </c>
      <c r="C190" s="1">
        <v>3</v>
      </c>
      <c r="D190" s="1" t="s">
        <v>154</v>
      </c>
      <c r="E190" s="1"/>
      <c r="F190" s="1"/>
      <c r="G190" s="1"/>
      <c r="H190" s="1"/>
      <c r="I190" s="5">
        <v>45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320</v>
      </c>
      <c r="X190" s="1">
        <v>4224</v>
      </c>
    </row>
    <row r="191" spans="1:25" customHeight="1" ht="12.75">
      <c r="A191" s="1" t="s">
        <v>678</v>
      </c>
      <c r="B191" s="7">
        <v>0.41</v>
      </c>
      <c r="C191" s="1">
        <v>3</v>
      </c>
      <c r="D191" s="1" t="s">
        <v>154</v>
      </c>
      <c r="E191" s="1"/>
      <c r="F191" s="1"/>
      <c r="G191" s="1"/>
      <c r="H191" s="1"/>
      <c r="I191" s="5">
        <v>40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320</v>
      </c>
      <c r="X191" s="1">
        <v>4256</v>
      </c>
    </row>
    <row r="192" spans="1:25" customHeight="1" ht="12.75">
      <c r="A192" s="1" t="s">
        <v>679</v>
      </c>
      <c r="B192" s="7">
        <v>0.48</v>
      </c>
      <c r="C192" s="1">
        <v>3</v>
      </c>
      <c r="D192" s="1" t="s">
        <v>154</v>
      </c>
      <c r="E192" s="1"/>
      <c r="F192" s="1"/>
      <c r="G192" s="1"/>
      <c r="H192" s="1"/>
      <c r="I192" s="5">
        <v>35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320</v>
      </c>
      <c r="X192" s="1">
        <v>4288</v>
      </c>
    </row>
    <row r="193" spans="1:25" customHeight="1" ht="12.75">
      <c r="A193" s="1" t="s">
        <v>680</v>
      </c>
      <c r="B193" s="7">
        <v>0.37</v>
      </c>
      <c r="C193" s="1">
        <v>3</v>
      </c>
      <c r="D193" s="1" t="s">
        <v>154</v>
      </c>
      <c r="E193" s="1"/>
      <c r="F193" s="1"/>
      <c r="G193" s="1"/>
      <c r="H193" s="1"/>
      <c r="I193" s="5">
        <v>45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320</v>
      </c>
      <c r="X193" s="1">
        <v>4320</v>
      </c>
    </row>
    <row r="194" spans="1:25" customHeight="1" ht="12.75">
      <c r="A194" s="1" t="s">
        <v>681</v>
      </c>
      <c r="B194" s="7">
        <v>0.4</v>
      </c>
      <c r="C194" s="1">
        <v>3</v>
      </c>
      <c r="D194" s="1" t="s">
        <v>154</v>
      </c>
      <c r="E194" s="1"/>
      <c r="F194" s="1"/>
      <c r="G194" s="1"/>
      <c r="H194" s="1"/>
      <c r="I194" s="5">
        <v>40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320</v>
      </c>
      <c r="X194" s="1">
        <v>4352</v>
      </c>
    </row>
    <row r="195" spans="1:25" customHeight="1" ht="12.75">
      <c r="A195" s="1" t="s">
        <v>682</v>
      </c>
      <c r="B195" s="7">
        <v>0.57</v>
      </c>
      <c r="C195" s="1">
        <v>3</v>
      </c>
      <c r="D195" s="1" t="s">
        <v>154</v>
      </c>
      <c r="E195" s="1"/>
      <c r="F195" s="1"/>
      <c r="G195" s="1"/>
      <c r="H195" s="1"/>
      <c r="I195" s="5">
        <v>45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320</v>
      </c>
      <c r="X195" s="1">
        <v>4384</v>
      </c>
    </row>
    <row r="196" spans="1:25" customHeight="1" ht="12.75">
      <c r="A196" s="1" t="s">
        <v>683</v>
      </c>
      <c r="B196" s="7">
        <v>0.27</v>
      </c>
      <c r="C196" s="1">
        <v>3</v>
      </c>
      <c r="D196" s="1" t="s">
        <v>154</v>
      </c>
      <c r="E196" s="1"/>
      <c r="F196" s="1"/>
      <c r="G196" s="1"/>
      <c r="H196" s="1"/>
      <c r="I196" s="5">
        <v>45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320</v>
      </c>
      <c r="X196" s="1">
        <v>4416</v>
      </c>
    </row>
    <row r="197" spans="1:25" customHeight="1" ht="12.75">
      <c r="A197" s="1" t="s">
        <v>684</v>
      </c>
      <c r="B197" s="7">
        <v>0.43</v>
      </c>
      <c r="C197" s="1">
        <v>3</v>
      </c>
      <c r="D197" s="1" t="s">
        <v>154</v>
      </c>
      <c r="E197" s="1"/>
      <c r="F197" s="1"/>
      <c r="G197" s="1"/>
      <c r="H197" s="1"/>
      <c r="I197" s="5">
        <v>35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320</v>
      </c>
      <c r="X197" s="1">
        <v>4448</v>
      </c>
    </row>
    <row r="198" spans="1:25" customHeight="1" ht="12.75">
      <c r="A198" s="1" t="s">
        <v>685</v>
      </c>
      <c r="B198" s="7">
        <v>0.31</v>
      </c>
      <c r="C198" s="1">
        <v>3</v>
      </c>
      <c r="D198" s="1" t="s">
        <v>154</v>
      </c>
      <c r="E198" s="1"/>
      <c r="F198" s="1"/>
      <c r="G198" s="1"/>
      <c r="H198" s="1"/>
      <c r="I198" s="5">
        <v>40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320</v>
      </c>
      <c r="X198" s="1">
        <v>4480</v>
      </c>
    </row>
    <row r="199" spans="1:25" customHeight="1" ht="12.75">
      <c r="A199" s="1" t="s">
        <v>686</v>
      </c>
      <c r="B199" s="7">
        <v>0.47</v>
      </c>
      <c r="C199" s="1">
        <v>3</v>
      </c>
      <c r="D199" s="1" t="s">
        <v>154</v>
      </c>
      <c r="E199" s="1"/>
      <c r="F199" s="1"/>
      <c r="G199" s="1"/>
      <c r="H199" s="1"/>
      <c r="I199" s="5">
        <v>30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320</v>
      </c>
      <c r="X199" s="1">
        <v>4512</v>
      </c>
    </row>
    <row r="200" spans="1:25" customHeight="1" ht="12.75">
      <c r="A200" s="1" t="s">
        <v>687</v>
      </c>
      <c r="B200" s="7">
        <v>0.36</v>
      </c>
      <c r="C200" s="1">
        <v>3</v>
      </c>
      <c r="D200" s="1" t="s">
        <v>154</v>
      </c>
      <c r="E200" s="1"/>
      <c r="F200" s="1"/>
      <c r="G200" s="1"/>
      <c r="H200" s="1"/>
      <c r="I200" s="5">
        <v>30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320</v>
      </c>
      <c r="X200" s="1">
        <v>4544</v>
      </c>
    </row>
    <row r="201" spans="1:25" customHeight="1" ht="12.75">
      <c r="A201" s="1" t="s">
        <v>688</v>
      </c>
      <c r="B201" s="7">
        <v>0.34</v>
      </c>
      <c r="C201" s="1">
        <v>3</v>
      </c>
      <c r="D201" s="1" t="s">
        <v>154</v>
      </c>
      <c r="E201" s="1"/>
      <c r="F201" s="1"/>
      <c r="G201" s="1"/>
      <c r="H201" s="1"/>
      <c r="I201" s="5">
        <v>40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320</v>
      </c>
      <c r="X201" s="1">
        <v>4576</v>
      </c>
    </row>
    <row r="202" spans="1:25" customHeight="1" ht="12.75">
      <c r="A202" s="1" t="s">
        <v>689</v>
      </c>
      <c r="B202" s="7">
        <v>0.38</v>
      </c>
      <c r="C202" s="1">
        <v>3</v>
      </c>
      <c r="D202" s="1" t="s">
        <v>154</v>
      </c>
      <c r="E202" s="1"/>
      <c r="F202" s="1"/>
      <c r="G202" s="1"/>
      <c r="H202" s="1"/>
      <c r="I202" s="5">
        <v>45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320</v>
      </c>
      <c r="X202" s="1">
        <v>4608</v>
      </c>
    </row>
    <row r="203" spans="1:25" customHeight="1" ht="12.75">
      <c r="A203" s="1" t="s">
        <v>690</v>
      </c>
      <c r="B203" s="7">
        <v>0.35</v>
      </c>
      <c r="C203" s="1">
        <v>3</v>
      </c>
      <c r="D203" s="1" t="s">
        <v>154</v>
      </c>
      <c r="E203" s="1"/>
      <c r="F203" s="1"/>
      <c r="G203" s="1"/>
      <c r="H203" s="1"/>
      <c r="I203" s="5">
        <v>40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320</v>
      </c>
      <c r="X203" s="1">
        <v>4640</v>
      </c>
    </row>
    <row r="204" spans="1:25" customHeight="1" ht="12.75">
      <c r="A204" s="1" t="s">
        <v>691</v>
      </c>
      <c r="B204" s="7">
        <v>0.24</v>
      </c>
      <c r="C204" s="1">
        <v>3</v>
      </c>
      <c r="D204" s="1" t="s">
        <v>154</v>
      </c>
      <c r="E204" s="1"/>
      <c r="F204" s="1"/>
      <c r="G204" s="1"/>
      <c r="H204" s="1"/>
      <c r="I204" s="5">
        <v>35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320</v>
      </c>
      <c r="X204" s="1">
        <v>4672</v>
      </c>
    </row>
    <row r="205" spans="1:25" customHeight="1" ht="12.75">
      <c r="A205" s="1" t="s">
        <v>692</v>
      </c>
      <c r="B205" s="7">
        <v>0.42</v>
      </c>
      <c r="C205" s="1">
        <v>3</v>
      </c>
      <c r="D205" s="1" t="s">
        <v>154</v>
      </c>
      <c r="E205" s="1"/>
      <c r="F205" s="1"/>
      <c r="G205" s="1"/>
      <c r="H205" s="1"/>
      <c r="I205" s="5">
        <v>30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320</v>
      </c>
      <c r="X205" s="1">
        <v>4704</v>
      </c>
    </row>
    <row r="206" spans="1:25" customHeight="1" ht="12.75">
      <c r="A206" s="1" t="s">
        <v>693</v>
      </c>
      <c r="B206" s="7">
        <v>0.45</v>
      </c>
      <c r="C206" s="1">
        <v>3</v>
      </c>
      <c r="D206" s="1" t="s">
        <v>154</v>
      </c>
      <c r="E206" s="1"/>
      <c r="F206" s="1"/>
      <c r="G206" s="1"/>
      <c r="H206" s="1"/>
      <c r="I206" s="5">
        <v>30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320</v>
      </c>
      <c r="X206" s="1">
        <v>4736</v>
      </c>
    </row>
    <row r="207" spans="1:25" customHeight="1" ht="12.75">
      <c r="A207" s="1" t="s">
        <v>694</v>
      </c>
      <c r="B207" s="7">
        <v>0.39</v>
      </c>
      <c r="C207" s="1">
        <v>3</v>
      </c>
      <c r="D207" s="1" t="s">
        <v>154</v>
      </c>
      <c r="E207" s="1"/>
      <c r="F207" s="1"/>
      <c r="G207" s="1"/>
      <c r="H207" s="1"/>
      <c r="I207" s="5">
        <v>40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320</v>
      </c>
      <c r="X207" s="1">
        <v>4768</v>
      </c>
    </row>
    <row r="208" spans="1:25" customHeight="1" ht="12.75">
      <c r="A208" s="1" t="s">
        <v>695</v>
      </c>
      <c r="B208" s="7">
        <v>0.41</v>
      </c>
      <c r="C208" s="1">
        <v>3</v>
      </c>
      <c r="D208" s="1" t="s">
        <v>154</v>
      </c>
      <c r="E208" s="1"/>
      <c r="F208" s="1"/>
      <c r="G208" s="1"/>
      <c r="H208" s="1"/>
      <c r="I208" s="5">
        <v>30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320</v>
      </c>
      <c r="X208" s="1">
        <v>4800</v>
      </c>
    </row>
    <row r="209" spans="1:25" customHeight="1" ht="12.75">
      <c r="A209" s="1" t="s">
        <v>696</v>
      </c>
      <c r="B209" s="7">
        <v>0.43</v>
      </c>
      <c r="C209" s="1">
        <v>3</v>
      </c>
      <c r="D209" s="1" t="s">
        <v>154</v>
      </c>
      <c r="E209" s="1"/>
      <c r="F209" s="1"/>
      <c r="G209" s="1"/>
      <c r="H209" s="1"/>
      <c r="I209" s="5">
        <v>30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320</v>
      </c>
      <c r="X209" s="1">
        <v>4832</v>
      </c>
    </row>
    <row r="210" spans="1:25" customHeight="1" ht="12.75">
      <c r="A210" s="1" t="s">
        <v>697</v>
      </c>
      <c r="B210" s="7">
        <v>0.42</v>
      </c>
      <c r="C210" s="1">
        <v>3</v>
      </c>
      <c r="D210" s="1" t="s">
        <v>154</v>
      </c>
      <c r="E210" s="1"/>
      <c r="F210" s="1"/>
      <c r="G210" s="1"/>
      <c r="H210" s="1"/>
      <c r="I210" s="5">
        <v>35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320</v>
      </c>
      <c r="X210" s="1">
        <v>4864</v>
      </c>
    </row>
    <row r="211" spans="1:25" customHeight="1" ht="12.75">
      <c r="A211" s="1" t="s">
        <v>698</v>
      </c>
      <c r="B211" s="7">
        <v>0.34</v>
      </c>
      <c r="C211" s="1">
        <v>3</v>
      </c>
      <c r="D211" s="1" t="s">
        <v>154</v>
      </c>
      <c r="E211" s="1"/>
      <c r="F211" s="1"/>
      <c r="G211" s="1"/>
      <c r="H211" s="1"/>
      <c r="I211" s="5">
        <v>40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320</v>
      </c>
      <c r="X211" s="1">
        <v>4896</v>
      </c>
    </row>
    <row r="212" spans="1:25" customHeight="1" ht="12.75">
      <c r="A212" s="1" t="s">
        <v>699</v>
      </c>
      <c r="B212" s="7">
        <v>0.33</v>
      </c>
      <c r="C212" s="1">
        <v>3</v>
      </c>
      <c r="D212" s="1" t="s">
        <v>154</v>
      </c>
      <c r="E212" s="1"/>
      <c r="F212" s="1"/>
      <c r="G212" s="1"/>
      <c r="H212" s="1"/>
      <c r="I212" s="5">
        <v>45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320</v>
      </c>
      <c r="X212" s="1">
        <v>4928</v>
      </c>
    </row>
    <row r="213" spans="1:25" customHeight="1" ht="12.75">
      <c r="A213" s="1" t="s">
        <v>700</v>
      </c>
      <c r="B213" s="7">
        <v>0.37</v>
      </c>
      <c r="C213" s="1">
        <v>3</v>
      </c>
      <c r="D213" s="1" t="s">
        <v>154</v>
      </c>
      <c r="E213" s="1"/>
      <c r="F213" s="1"/>
      <c r="G213" s="1"/>
      <c r="H213" s="1"/>
      <c r="I213" s="5">
        <v>45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320</v>
      </c>
      <c r="X213" s="1">
        <v>4960</v>
      </c>
    </row>
    <row r="214" spans="1:25" customHeight="1" ht="12.75">
      <c r="A214" s="1" t="s">
        <v>701</v>
      </c>
      <c r="B214" s="7">
        <v>0.51</v>
      </c>
      <c r="C214" s="1">
        <v>3</v>
      </c>
      <c r="D214" s="1" t="s">
        <v>154</v>
      </c>
      <c r="E214" s="1"/>
      <c r="F214" s="1"/>
      <c r="G214" s="1"/>
      <c r="H214" s="1"/>
      <c r="I214" s="5">
        <v>45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320</v>
      </c>
      <c r="X214" s="1">
        <v>4992</v>
      </c>
    </row>
    <row r="215" spans="1:25" customHeight="1" ht="12.75">
      <c r="A215" s="1" t="s">
        <v>702</v>
      </c>
      <c r="B215" s="7">
        <v>0.23</v>
      </c>
      <c r="C215" s="1">
        <v>3</v>
      </c>
      <c r="D215" s="1" t="s">
        <v>154</v>
      </c>
      <c r="E215" s="1"/>
      <c r="F215" s="1"/>
      <c r="G215" s="1"/>
      <c r="H215" s="1"/>
      <c r="I215" s="5">
        <v>45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320</v>
      </c>
      <c r="X215" s="1">
        <v>5024</v>
      </c>
    </row>
    <row r="216" spans="1:25" customHeight="1" ht="12.75">
      <c r="A216" s="1" t="s">
        <v>703</v>
      </c>
      <c r="B216" s="7">
        <v>0.52</v>
      </c>
      <c r="C216" s="1">
        <v>3</v>
      </c>
      <c r="D216" s="1" t="s">
        <v>154</v>
      </c>
      <c r="E216" s="1"/>
      <c r="F216" s="1"/>
      <c r="G216" s="1"/>
      <c r="H216" s="1"/>
      <c r="I216" s="5">
        <v>35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320</v>
      </c>
      <c r="X216" s="1">
        <v>5056</v>
      </c>
    </row>
    <row r="217" spans="1:25" customHeight="1" ht="12.75">
      <c r="A217" s="1" t="s">
        <v>704</v>
      </c>
      <c r="B217" s="7">
        <v>0.33</v>
      </c>
      <c r="C217" s="1">
        <v>3</v>
      </c>
      <c r="D217" s="1" t="s">
        <v>154</v>
      </c>
      <c r="E217" s="1"/>
      <c r="F217" s="1"/>
      <c r="G217" s="1"/>
      <c r="H217" s="1"/>
      <c r="I217" s="5">
        <v>40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320</v>
      </c>
      <c r="X217" s="1">
        <v>5088</v>
      </c>
    </row>
    <row r="218" spans="1:25" customHeight="1" ht="12.75">
      <c r="A218" s="1" t="s">
        <v>705</v>
      </c>
      <c r="B218" s="7">
        <v>0.38</v>
      </c>
      <c r="C218" s="1">
        <v>3</v>
      </c>
      <c r="D218" s="1" t="s">
        <v>154</v>
      </c>
      <c r="E218" s="1"/>
      <c r="F218" s="1"/>
      <c r="G218" s="1"/>
      <c r="H218" s="1"/>
      <c r="I218" s="5">
        <v>45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320</v>
      </c>
      <c r="X218" s="1">
        <v>5120</v>
      </c>
    </row>
    <row r="219" spans="1:25" customHeight="1" ht="12.75">
      <c r="A219" s="1" t="s">
        <v>706</v>
      </c>
      <c r="B219" s="7">
        <v>0.38</v>
      </c>
      <c r="C219" s="1">
        <v>3</v>
      </c>
      <c r="D219" s="1" t="s">
        <v>154</v>
      </c>
      <c r="E219" s="1"/>
      <c r="F219" s="1"/>
      <c r="G219" s="1"/>
      <c r="H219" s="1"/>
      <c r="I219" s="5">
        <v>45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320</v>
      </c>
      <c r="X219" s="1">
        <v>5152</v>
      </c>
    </row>
    <row r="220" spans="1:25" customHeight="1" ht="12.75">
      <c r="A220" s="1" t="s">
        <v>707</v>
      </c>
      <c r="B220" s="7">
        <v>0.39</v>
      </c>
      <c r="C220" s="1">
        <v>3</v>
      </c>
      <c r="D220" s="1" t="s">
        <v>154</v>
      </c>
      <c r="E220" s="1"/>
      <c r="F220" s="1"/>
      <c r="G220" s="1"/>
      <c r="H220" s="1"/>
      <c r="I220" s="5">
        <v>45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320</v>
      </c>
      <c r="X220" s="1">
        <v>5184</v>
      </c>
    </row>
    <row r="221" spans="1:25" customHeight="1" ht="12.75">
      <c r="A221" s="1" t="s">
        <v>708</v>
      </c>
      <c r="B221" s="7">
        <v>0.47</v>
      </c>
      <c r="C221" s="1">
        <v>3</v>
      </c>
      <c r="D221" s="1" t="s">
        <v>154</v>
      </c>
      <c r="E221" s="1"/>
      <c r="F221" s="1"/>
      <c r="G221" s="1"/>
      <c r="H221" s="1"/>
      <c r="I221" s="5">
        <v>40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320</v>
      </c>
      <c r="X221" s="1">
        <v>5216</v>
      </c>
    </row>
    <row r="222" spans="1:25" customHeight="1" ht="12.75">
      <c r="A222" s="1" t="s">
        <v>709</v>
      </c>
      <c r="B222" s="7">
        <v>0.48</v>
      </c>
      <c r="C222" s="1">
        <v>3</v>
      </c>
      <c r="D222" s="1" t="s">
        <v>154</v>
      </c>
      <c r="E222" s="1"/>
      <c r="F222" s="1"/>
      <c r="G222" s="1"/>
      <c r="H222" s="1"/>
      <c r="I222" s="5">
        <v>45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320</v>
      </c>
      <c r="X222" s="1">
        <v>5248</v>
      </c>
    </row>
    <row r="223" spans="1:25" customHeight="1" ht="12.75">
      <c r="A223" s="1" t="s">
        <v>710</v>
      </c>
      <c r="B223" s="7">
        <v>0.31</v>
      </c>
      <c r="C223" s="1">
        <v>3</v>
      </c>
      <c r="D223" s="1" t="s">
        <v>154</v>
      </c>
      <c r="E223" s="1"/>
      <c r="F223" s="1"/>
      <c r="G223" s="1"/>
      <c r="H223" s="1"/>
      <c r="I223" s="5">
        <v>35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320</v>
      </c>
      <c r="X223" s="1">
        <v>5280</v>
      </c>
    </row>
    <row r="224" spans="1:25" customHeight="1" ht="12.75">
      <c r="A224" s="1" t="s">
        <v>711</v>
      </c>
      <c r="B224" s="7">
        <v>0.37</v>
      </c>
      <c r="C224" s="1">
        <v>3</v>
      </c>
      <c r="D224" s="1" t="s">
        <v>154</v>
      </c>
      <c r="E224" s="1"/>
      <c r="F224" s="1"/>
      <c r="G224" s="1"/>
      <c r="H224" s="1"/>
      <c r="I224" s="5">
        <v>30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320</v>
      </c>
      <c r="X224" s="1">
        <v>5312</v>
      </c>
    </row>
    <row r="225" spans="1:25" customHeight="1" ht="12.75">
      <c r="A225" s="1" t="s">
        <v>712</v>
      </c>
      <c r="B225" s="7">
        <v>0.34</v>
      </c>
      <c r="C225" s="1">
        <v>3</v>
      </c>
      <c r="D225" s="1" t="s">
        <v>154</v>
      </c>
      <c r="E225" s="1"/>
      <c r="F225" s="1"/>
      <c r="G225" s="1"/>
      <c r="H225" s="1"/>
      <c r="I225" s="5">
        <v>45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320</v>
      </c>
      <c r="X225" s="1">
        <v>5344</v>
      </c>
    </row>
    <row r="226" spans="1:25" customHeight="1" ht="12.75">
      <c r="A226" s="1" t="s">
        <v>713</v>
      </c>
      <c r="B226" s="7">
        <v>0.33</v>
      </c>
      <c r="C226" s="1">
        <v>3</v>
      </c>
      <c r="D226" s="1" t="s">
        <v>154</v>
      </c>
      <c r="E226" s="1"/>
      <c r="F226" s="1"/>
      <c r="G226" s="1"/>
      <c r="H226" s="1"/>
      <c r="I226" s="5">
        <v>30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320</v>
      </c>
      <c r="X226" s="1">
        <v>5376</v>
      </c>
    </row>
    <row r="227" spans="1:25" customHeight="1" ht="12.75">
      <c r="A227" s="1" t="s">
        <v>714</v>
      </c>
      <c r="B227" s="7">
        <v>0.46</v>
      </c>
      <c r="C227" s="1">
        <v>3</v>
      </c>
      <c r="D227" s="1" t="s">
        <v>154</v>
      </c>
      <c r="E227" s="1"/>
      <c r="F227" s="1"/>
      <c r="G227" s="1"/>
      <c r="H227" s="1"/>
      <c r="I227" s="5">
        <v>40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320</v>
      </c>
      <c r="X227" s="1">
        <v>5408</v>
      </c>
    </row>
    <row r="228" spans="1:25" customHeight="1" ht="12.75">
      <c r="A228" s="1" t="s">
        <v>715</v>
      </c>
      <c r="B228" s="7">
        <v>0.42</v>
      </c>
      <c r="C228" s="1">
        <v>3</v>
      </c>
      <c r="D228" s="1" t="s">
        <v>154</v>
      </c>
      <c r="E228" s="1"/>
      <c r="F228" s="1"/>
      <c r="G228" s="1"/>
      <c r="H228" s="1"/>
      <c r="I228" s="5">
        <v>40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320</v>
      </c>
      <c r="X228" s="1">
        <v>5440</v>
      </c>
    </row>
    <row r="229" spans="1:25" customHeight="1" ht="12.75">
      <c r="A229" s="1" t="s">
        <v>716</v>
      </c>
      <c r="B229" s="7">
        <v>0.36</v>
      </c>
      <c r="C229" s="1">
        <v>3</v>
      </c>
      <c r="D229" s="1" t="s">
        <v>154</v>
      </c>
      <c r="E229" s="1"/>
      <c r="F229" s="1"/>
      <c r="G229" s="1"/>
      <c r="H229" s="1"/>
      <c r="I229" s="5">
        <v>40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320</v>
      </c>
      <c r="X229" s="1">
        <v>5504</v>
      </c>
    </row>
    <row r="230" spans="1:25" customHeight="1" ht="12.75">
      <c r="A230" s="1" t="s">
        <v>717</v>
      </c>
      <c r="B230" s="7">
        <v>0.35</v>
      </c>
      <c r="C230" s="1">
        <v>3</v>
      </c>
      <c r="D230" s="1" t="s">
        <v>154</v>
      </c>
      <c r="E230" s="1"/>
      <c r="F230" s="1"/>
      <c r="G230" s="1"/>
      <c r="H230" s="1"/>
      <c r="I230" s="5">
        <v>45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320</v>
      </c>
      <c r="X230" s="1">
        <v>5536</v>
      </c>
    </row>
    <row r="231" spans="1:25" customHeight="1" ht="12.75">
      <c r="A231" s="1" t="s">
        <v>718</v>
      </c>
      <c r="B231" s="7">
        <v>0.29</v>
      </c>
      <c r="C231" s="1">
        <v>3</v>
      </c>
      <c r="D231" s="1" t="s">
        <v>154</v>
      </c>
      <c r="E231" s="1"/>
      <c r="F231" s="1"/>
      <c r="G231" s="1"/>
      <c r="H231" s="1"/>
      <c r="I231" s="5">
        <v>35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320</v>
      </c>
      <c r="X231" s="1">
        <v>5568</v>
      </c>
    </row>
    <row r="232" spans="1:25" customHeight="1" ht="12.75">
      <c r="A232" s="1" t="s">
        <v>719</v>
      </c>
      <c r="B232" s="7">
        <v>0.28</v>
      </c>
      <c r="C232" s="1">
        <v>3</v>
      </c>
      <c r="D232" s="1" t="s">
        <v>154</v>
      </c>
      <c r="E232" s="1"/>
      <c r="F232" s="1"/>
      <c r="G232" s="1"/>
      <c r="H232" s="1"/>
      <c r="I232" s="5">
        <v>30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320</v>
      </c>
      <c r="X232" s="1">
        <v>5600</v>
      </c>
    </row>
    <row r="233" spans="1:25" customHeight="1" ht="12.75">
      <c r="A233" s="1" t="s">
        <v>720</v>
      </c>
      <c r="B233" s="7">
        <v>0.44</v>
      </c>
      <c r="C233" s="1">
        <v>3</v>
      </c>
      <c r="D233" s="1" t="s">
        <v>154</v>
      </c>
      <c r="E233" s="1"/>
      <c r="F233" s="1"/>
      <c r="G233" s="1"/>
      <c r="H233" s="1"/>
      <c r="I233" s="5">
        <v>30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320</v>
      </c>
      <c r="X233" s="1">
        <v>5632</v>
      </c>
    </row>
    <row r="234" spans="1:25" customHeight="1" ht="12.75">
      <c r="A234" s="1" t="s">
        <v>721</v>
      </c>
      <c r="B234" s="7">
        <v>0.29</v>
      </c>
      <c r="C234" s="1">
        <v>3</v>
      </c>
      <c r="D234" s="1" t="s">
        <v>154</v>
      </c>
      <c r="E234" s="1"/>
      <c r="F234" s="1"/>
      <c r="G234" s="1"/>
      <c r="H234" s="1"/>
      <c r="I234" s="5">
        <v>30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320</v>
      </c>
      <c r="X234" s="1">
        <v>5664</v>
      </c>
    </row>
    <row r="235" spans="1:25" customHeight="1" ht="12.75">
      <c r="A235" s="1" t="s">
        <v>722</v>
      </c>
      <c r="B235" s="7">
        <v>0.33</v>
      </c>
      <c r="C235" s="1">
        <v>3</v>
      </c>
      <c r="D235" s="1" t="s">
        <v>154</v>
      </c>
      <c r="E235" s="1"/>
      <c r="F235" s="1"/>
      <c r="G235" s="1"/>
      <c r="H235" s="1"/>
      <c r="I235" s="5">
        <v>45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320</v>
      </c>
      <c r="X235" s="1">
        <v>5696</v>
      </c>
    </row>
    <row r="236" spans="1:25" customHeight="1" ht="12.75">
      <c r="A236" s="1" t="s">
        <v>723</v>
      </c>
      <c r="B236" s="7">
        <v>0.25</v>
      </c>
      <c r="C236" s="1">
        <v>3</v>
      </c>
      <c r="D236" s="1" t="s">
        <v>154</v>
      </c>
      <c r="E236" s="1"/>
      <c r="F236" s="1"/>
      <c r="G236" s="1"/>
      <c r="H236" s="1"/>
      <c r="I236" s="5">
        <v>40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320</v>
      </c>
      <c r="X236" s="1">
        <v>5728</v>
      </c>
    </row>
    <row r="237" spans="1:25" customHeight="1" ht="12.75">
      <c r="A237" s="1" t="s">
        <v>724</v>
      </c>
      <c r="B237" s="7">
        <v>0.45</v>
      </c>
      <c r="C237" s="1">
        <v>3</v>
      </c>
      <c r="D237" s="1" t="s">
        <v>154</v>
      </c>
      <c r="E237" s="1"/>
      <c r="F237" s="1"/>
      <c r="G237" s="1"/>
      <c r="H237" s="1"/>
      <c r="I237" s="5">
        <v>45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320</v>
      </c>
      <c r="X237" s="1">
        <v>5760</v>
      </c>
    </row>
    <row r="238" spans="1:25" customHeight="1" ht="12.75">
      <c r="A238" s="1" t="s">
        <v>725</v>
      </c>
      <c r="B238" s="7">
        <v>0.29</v>
      </c>
      <c r="C238" s="1">
        <v>3</v>
      </c>
      <c r="D238" s="1" t="s">
        <v>154</v>
      </c>
      <c r="E238" s="1"/>
      <c r="F238" s="1"/>
      <c r="G238" s="1"/>
      <c r="H238" s="1"/>
      <c r="I238" s="5">
        <v>35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320</v>
      </c>
      <c r="X238" s="1">
        <v>5792</v>
      </c>
    </row>
    <row r="239" spans="1:25" customHeight="1" ht="12.75">
      <c r="A239" s="1" t="s">
        <v>726</v>
      </c>
      <c r="B239" s="7">
        <v>0.35</v>
      </c>
      <c r="C239" s="1">
        <v>3</v>
      </c>
      <c r="D239" s="1" t="s">
        <v>154</v>
      </c>
      <c r="E239" s="1"/>
      <c r="F239" s="1"/>
      <c r="G239" s="1"/>
      <c r="H239" s="1"/>
      <c r="I239" s="5">
        <v>35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320</v>
      </c>
      <c r="X239" s="1">
        <v>5824</v>
      </c>
    </row>
    <row r="240" spans="1:25" customHeight="1" ht="12.75">
      <c r="A240" s="1" t="s">
        <v>727</v>
      </c>
      <c r="B240" s="7">
        <v>0.29</v>
      </c>
      <c r="C240" s="1">
        <v>3</v>
      </c>
      <c r="D240" s="1" t="s">
        <v>154</v>
      </c>
      <c r="E240" s="1"/>
      <c r="F240" s="1"/>
      <c r="G240" s="1"/>
      <c r="H240" s="1"/>
      <c r="I240" s="5">
        <v>45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320</v>
      </c>
      <c r="X240" s="1">
        <v>5856</v>
      </c>
    </row>
    <row r="241" spans="1:25" customHeight="1" ht="12.75">
      <c r="A241" s="1" t="s">
        <v>728</v>
      </c>
      <c r="B241" s="7">
        <v>0.44</v>
      </c>
      <c r="C241" s="1">
        <v>3</v>
      </c>
      <c r="D241" s="1" t="s">
        <v>154</v>
      </c>
      <c r="E241" s="1"/>
      <c r="F241" s="1"/>
      <c r="G241" s="1"/>
      <c r="H241" s="1"/>
      <c r="I241" s="5">
        <v>30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320</v>
      </c>
      <c r="X241" s="1">
        <v>5888</v>
      </c>
    </row>
    <row r="242" spans="1:25" customHeight="1" ht="12.75">
      <c r="A242" s="1" t="s">
        <v>729</v>
      </c>
      <c r="B242" s="7">
        <v>0.35</v>
      </c>
      <c r="C242" s="1">
        <v>3</v>
      </c>
      <c r="D242" s="1" t="s">
        <v>154</v>
      </c>
      <c r="E242" s="1"/>
      <c r="F242" s="1"/>
      <c r="G242" s="1"/>
      <c r="H242" s="1"/>
      <c r="I242" s="5">
        <v>45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320</v>
      </c>
      <c r="X242" s="1">
        <v>5920</v>
      </c>
    </row>
    <row r="243" spans="1:25" customHeight="1" ht="12.75">
      <c r="A243" s="1" t="s">
        <v>730</v>
      </c>
      <c r="B243" s="7">
        <v>0.45</v>
      </c>
      <c r="C243" s="1">
        <v>3</v>
      </c>
      <c r="D243" s="1" t="s">
        <v>154</v>
      </c>
      <c r="E243" s="1"/>
      <c r="F243" s="1"/>
      <c r="G243" s="1"/>
      <c r="H243" s="1"/>
      <c r="I243" s="5">
        <v>40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320</v>
      </c>
      <c r="X243" s="1">
        <v>5952</v>
      </c>
    </row>
    <row r="244" spans="1:25" customHeight="1" ht="12.75">
      <c r="A244" s="1" t="s">
        <v>731</v>
      </c>
      <c r="B244" s="7">
        <v>0.47</v>
      </c>
      <c r="C244" s="1">
        <v>3</v>
      </c>
      <c r="D244" s="1" t="s">
        <v>154</v>
      </c>
      <c r="E244" s="1"/>
      <c r="F244" s="1"/>
      <c r="G244" s="1"/>
      <c r="H244" s="1"/>
      <c r="I244" s="5">
        <v>40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320</v>
      </c>
      <c r="X244" s="1">
        <v>5984</v>
      </c>
    </row>
    <row r="245" spans="1:25" customHeight="1" ht="12.75">
      <c r="A245" s="1" t="s">
        <v>732</v>
      </c>
      <c r="B245" s="7">
        <v>0.31</v>
      </c>
      <c r="C245" s="1">
        <v>3</v>
      </c>
      <c r="D245" s="1" t="s">
        <v>154</v>
      </c>
      <c r="E245" s="1"/>
      <c r="F245" s="1"/>
      <c r="G245" s="1"/>
      <c r="H245" s="1"/>
      <c r="I245" s="5">
        <v>35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320</v>
      </c>
      <c r="X245" s="1">
        <v>6016</v>
      </c>
    </row>
    <row r="246" spans="1:25" customHeight="1" ht="12.75">
      <c r="A246" s="1" t="s">
        <v>733</v>
      </c>
      <c r="B246" s="7">
        <v>0.45</v>
      </c>
      <c r="C246" s="1">
        <v>3</v>
      </c>
      <c r="D246" s="1" t="s">
        <v>154</v>
      </c>
      <c r="E246" s="1"/>
      <c r="F246" s="1"/>
      <c r="G246" s="1"/>
      <c r="H246" s="1"/>
      <c r="I246" s="5">
        <v>30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320</v>
      </c>
      <c r="X246" s="1">
        <v>6048</v>
      </c>
    </row>
    <row r="247" spans="1:25" customHeight="1" ht="12.75">
      <c r="A247" s="1" t="s">
        <v>734</v>
      </c>
      <c r="B247" s="7">
        <v>0.39</v>
      </c>
      <c r="C247" s="1">
        <v>3</v>
      </c>
      <c r="D247" s="1" t="s">
        <v>154</v>
      </c>
      <c r="E247" s="1"/>
      <c r="F247" s="1"/>
      <c r="G247" s="1"/>
      <c r="H247" s="1"/>
      <c r="I247" s="5">
        <v>45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320</v>
      </c>
      <c r="X247" s="1">
        <v>6080</v>
      </c>
    </row>
    <row r="248" spans="1:25" customHeight="1" ht="12.75">
      <c r="A248" s="1" t="s">
        <v>735</v>
      </c>
      <c r="B248" s="7">
        <v>0.38</v>
      </c>
      <c r="C248" s="1">
        <v>3</v>
      </c>
      <c r="D248" s="1" t="s">
        <v>154</v>
      </c>
      <c r="E248" s="1"/>
      <c r="F248" s="1"/>
      <c r="G248" s="1"/>
      <c r="H248" s="1"/>
      <c r="I248" s="5">
        <v>45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320</v>
      </c>
      <c r="X248" s="1">
        <v>6112</v>
      </c>
    </row>
    <row r="249" spans="1:25" customHeight="1" ht="12.75">
      <c r="A249" s="1" t="s">
        <v>736</v>
      </c>
      <c r="B249" s="7">
        <v>0.3</v>
      </c>
      <c r="C249" s="1">
        <v>3</v>
      </c>
      <c r="D249" s="1" t="s">
        <v>154</v>
      </c>
      <c r="E249" s="1"/>
      <c r="F249" s="1"/>
      <c r="G249" s="1"/>
      <c r="H249" s="1"/>
      <c r="I249" s="5">
        <v>45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320</v>
      </c>
      <c r="X249" s="1">
        <v>6144</v>
      </c>
    </row>
    <row r="250" spans="1:25" customHeight="1" ht="12.75">
      <c r="A250" s="1" t="s">
        <v>737</v>
      </c>
      <c r="B250" s="7">
        <v>0.37</v>
      </c>
      <c r="C250" s="1">
        <v>3</v>
      </c>
      <c r="D250" s="1" t="s">
        <v>154</v>
      </c>
      <c r="E250" s="1"/>
      <c r="F250" s="1"/>
      <c r="G250" s="1"/>
      <c r="H250" s="1"/>
      <c r="I250" s="5">
        <v>45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320</v>
      </c>
      <c r="X250" s="1">
        <v>6176</v>
      </c>
    </row>
    <row r="251" spans="1:25" customHeight="1" ht="12.75">
      <c r="A251" s="1" t="s">
        <v>738</v>
      </c>
      <c r="B251" s="7">
        <v>0.5</v>
      </c>
      <c r="C251" s="1">
        <v>3</v>
      </c>
      <c r="D251" s="1" t="s">
        <v>154</v>
      </c>
      <c r="E251" s="1"/>
      <c r="F251" s="1"/>
      <c r="G251" s="1"/>
      <c r="H251" s="1"/>
      <c r="I251" s="5">
        <v>45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320</v>
      </c>
      <c r="X251" s="1">
        <v>6208</v>
      </c>
    </row>
    <row r="252" spans="1:25" customHeight="1" ht="12.75">
      <c r="A252" s="1" t="s">
        <v>739</v>
      </c>
      <c r="B252" s="7">
        <v>0.32</v>
      </c>
      <c r="C252" s="1">
        <v>3</v>
      </c>
      <c r="D252" s="1" t="s">
        <v>154</v>
      </c>
      <c r="E252" s="1"/>
      <c r="F252" s="1"/>
      <c r="G252" s="1"/>
      <c r="H252" s="1"/>
      <c r="I252" s="5">
        <v>45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320</v>
      </c>
      <c r="X252" s="1">
        <v>6240</v>
      </c>
    </row>
    <row r="253" spans="1:25" customHeight="1" ht="12.75">
      <c r="A253" s="1" t="s">
        <v>740</v>
      </c>
      <c r="B253" s="7">
        <v>0.41</v>
      </c>
      <c r="C253" s="1">
        <v>3</v>
      </c>
      <c r="D253" s="1" t="s">
        <v>154</v>
      </c>
      <c r="E253" s="1"/>
      <c r="F253" s="1"/>
      <c r="G253" s="1"/>
      <c r="H253" s="1"/>
      <c r="I253" s="5">
        <v>45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320</v>
      </c>
      <c r="X253" s="1">
        <v>6304</v>
      </c>
    </row>
    <row r="254" spans="1:25" customHeight="1" ht="12.75">
      <c r="A254" s="1" t="s">
        <v>741</v>
      </c>
      <c r="B254" s="7">
        <v>0.41</v>
      </c>
      <c r="C254" s="1">
        <v>3</v>
      </c>
      <c r="D254" s="1" t="s">
        <v>154</v>
      </c>
      <c r="E254" s="1"/>
      <c r="F254" s="1"/>
      <c r="G254" s="1"/>
      <c r="H254" s="1"/>
      <c r="I254" s="5">
        <v>45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320</v>
      </c>
      <c r="X254" s="1">
        <v>6336</v>
      </c>
    </row>
    <row r="255" spans="1:25" customHeight="1" ht="12.75">
      <c r="A255" s="1" t="s">
        <v>742</v>
      </c>
      <c r="B255" s="7">
        <v>0.33</v>
      </c>
      <c r="C255" s="1">
        <v>3</v>
      </c>
      <c r="D255" s="1" t="s">
        <v>154</v>
      </c>
      <c r="E255" s="1"/>
      <c r="F255" s="1"/>
      <c r="G255" s="1"/>
      <c r="H255" s="1"/>
      <c r="I255" s="5">
        <v>30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320</v>
      </c>
      <c r="X255" s="1">
        <v>6368</v>
      </c>
    </row>
    <row r="256" spans="1:25" customHeight="1" ht="12.75">
      <c r="A256" s="1" t="s">
        <v>743</v>
      </c>
      <c r="B256" s="7">
        <v>0.45</v>
      </c>
      <c r="C256" s="1">
        <v>3</v>
      </c>
      <c r="D256" s="1" t="s">
        <v>154</v>
      </c>
      <c r="E256" s="1"/>
      <c r="F256" s="1"/>
      <c r="G256" s="1"/>
      <c r="H256" s="1"/>
      <c r="I256" s="5">
        <v>40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320</v>
      </c>
      <c r="X256" s="1">
        <v>6400</v>
      </c>
    </row>
    <row r="257" spans="1:25" customHeight="1" ht="12.75">
      <c r="A257" s="1" t="s">
        <v>744</v>
      </c>
      <c r="B257" s="7">
        <v>0.42</v>
      </c>
      <c r="C257" s="1">
        <v>3</v>
      </c>
      <c r="D257" s="1" t="s">
        <v>154</v>
      </c>
      <c r="E257" s="1"/>
      <c r="F257" s="1"/>
      <c r="G257" s="1"/>
      <c r="H257" s="1"/>
      <c r="I257" s="5">
        <v>30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320</v>
      </c>
      <c r="X257" s="1">
        <v>6432</v>
      </c>
    </row>
    <row r="258" spans="1:25" customHeight="1" ht="12.75">
      <c r="A258" s="1" t="s">
        <v>745</v>
      </c>
      <c r="B258" s="7">
        <v>0.52</v>
      </c>
      <c r="C258" s="1">
        <v>3</v>
      </c>
      <c r="D258" s="1" t="s">
        <v>154</v>
      </c>
      <c r="E258" s="1"/>
      <c r="F258" s="1"/>
      <c r="G258" s="1"/>
      <c r="H258" s="1"/>
      <c r="I258" s="5">
        <v>35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320</v>
      </c>
      <c r="X258" s="1">
        <v>6464</v>
      </c>
    </row>
    <row r="259" spans="1:25" customHeight="1" ht="12.75">
      <c r="A259" s="1" t="s">
        <v>746</v>
      </c>
      <c r="B259" s="7">
        <v>0.31</v>
      </c>
      <c r="C259" s="1">
        <v>3</v>
      </c>
      <c r="D259" s="1" t="s">
        <v>154</v>
      </c>
      <c r="E259" s="1"/>
      <c r="F259" s="1"/>
      <c r="G259" s="1"/>
      <c r="H259" s="1"/>
      <c r="I259" s="5">
        <v>30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>
        <v>320</v>
      </c>
      <c r="X259" s="1">
        <v>6496</v>
      </c>
    </row>
    <row r="260" spans="1:25" customHeight="1" ht="12.75">
      <c r="A260" s="1" t="s">
        <v>747</v>
      </c>
      <c r="B260" s="7">
        <v>0.53</v>
      </c>
      <c r="C260" s="1">
        <v>3</v>
      </c>
      <c r="D260" s="1" t="s">
        <v>154</v>
      </c>
      <c r="E260" s="1"/>
      <c r="F260" s="1"/>
      <c r="G260" s="1"/>
      <c r="H260" s="1"/>
      <c r="I260" s="5">
        <v>35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320</v>
      </c>
      <c r="X260" s="1">
        <v>6528</v>
      </c>
    </row>
    <row r="261" spans="1:25" customHeight="1" ht="12.75">
      <c r="A261" s="1" t="s">
        <v>786</v>
      </c>
      <c r="B261" s="7">
        <v>0.41</v>
      </c>
      <c r="C261" s="1">
        <v>3</v>
      </c>
      <c r="D261" s="1" t="s">
        <v>154</v>
      </c>
      <c r="E261" s="1"/>
      <c r="F261" s="1"/>
      <c r="G261" s="1"/>
      <c r="H261" s="1"/>
      <c r="I261" s="5">
        <v>40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320</v>
      </c>
      <c r="X261" s="1">
        <v>6560</v>
      </c>
    </row>
    <row r="262" spans="1:25" customHeight="1" ht="12.75">
      <c r="A262" s="1" t="s">
        <v>787</v>
      </c>
      <c r="B262" s="7">
        <v>0.38</v>
      </c>
      <c r="C262" s="1">
        <v>3</v>
      </c>
      <c r="D262" s="1" t="s">
        <v>154</v>
      </c>
      <c r="E262" s="1"/>
      <c r="F262" s="1"/>
      <c r="G262" s="1"/>
      <c r="H262" s="1"/>
      <c r="I262" s="5">
        <v>40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320</v>
      </c>
      <c r="X262" s="1">
        <v>6592</v>
      </c>
    </row>
    <row r="263" spans="1:25" customHeight="1" ht="12.75">
      <c r="A263" s="1" t="s">
        <v>788</v>
      </c>
      <c r="B263" s="7">
        <v>0.55</v>
      </c>
      <c r="C263" s="1">
        <v>3</v>
      </c>
      <c r="D263" s="1" t="s">
        <v>154</v>
      </c>
      <c r="E263" s="1"/>
      <c r="F263" s="1"/>
      <c r="G263" s="1"/>
      <c r="H263" s="1"/>
      <c r="I263" s="5">
        <v>45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320</v>
      </c>
      <c r="X263" s="1">
        <v>6624</v>
      </c>
    </row>
    <row r="264" spans="1:25" customHeight="1" ht="12.75">
      <c r="A264" s="1" t="s">
        <v>789</v>
      </c>
      <c r="B264" s="7">
        <v>0.47</v>
      </c>
      <c r="C264" s="1">
        <v>3</v>
      </c>
      <c r="D264" s="1" t="s">
        <v>154</v>
      </c>
      <c r="E264" s="1"/>
      <c r="F264" s="1"/>
      <c r="G264" s="1"/>
      <c r="H264" s="1"/>
      <c r="I264" s="5">
        <v>35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320</v>
      </c>
      <c r="X264" s="1">
        <v>6656</v>
      </c>
    </row>
    <row r="265" spans="1:25" customHeight="1" ht="12.75">
      <c r="A265" s="1" t="s">
        <v>790</v>
      </c>
      <c r="B265" s="7">
        <v>0.37</v>
      </c>
      <c r="C265" s="1">
        <v>3</v>
      </c>
      <c r="D265" s="1" t="s">
        <v>154</v>
      </c>
      <c r="E265" s="1"/>
      <c r="F265" s="1"/>
      <c r="G265" s="1"/>
      <c r="H265" s="1"/>
      <c r="I265" s="5">
        <v>30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320</v>
      </c>
      <c r="X265" s="1">
        <v>6688</v>
      </c>
    </row>
    <row r="266" spans="1:25" customHeight="1" ht="12.75">
      <c r="A266" s="1" t="s">
        <v>791</v>
      </c>
      <c r="B266" s="7">
        <v>0.43</v>
      </c>
      <c r="C266" s="1">
        <v>3</v>
      </c>
      <c r="D266" s="1" t="s">
        <v>154</v>
      </c>
      <c r="E266" s="1"/>
      <c r="F266" s="1"/>
      <c r="G266" s="1"/>
      <c r="H266" s="1"/>
      <c r="I266" s="5">
        <v>40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>
        <v>320</v>
      </c>
      <c r="X266" s="1">
        <v>6720</v>
      </c>
    </row>
    <row r="267" spans="1:25" customHeight="1" ht="12.75">
      <c r="A267" s="1" t="s">
        <v>792</v>
      </c>
      <c r="B267" s="7">
        <v>0.46</v>
      </c>
      <c r="C267" s="1">
        <v>3</v>
      </c>
      <c r="D267" s="1" t="s">
        <v>154</v>
      </c>
      <c r="E267" s="1"/>
      <c r="F267" s="1"/>
      <c r="G267" s="1"/>
      <c r="H267" s="1"/>
      <c r="I267" s="5">
        <v>45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>
        <v>320</v>
      </c>
      <c r="X267" s="1">
        <v>6752</v>
      </c>
    </row>
    <row r="268" spans="1:25" customHeight="1" ht="12.75">
      <c r="A268" s="1" t="s">
        <v>793</v>
      </c>
      <c r="B268" s="7">
        <v>0.26</v>
      </c>
      <c r="C268" s="1">
        <v>3</v>
      </c>
      <c r="D268" s="1" t="s">
        <v>154</v>
      </c>
      <c r="E268" s="1"/>
      <c r="F268" s="1"/>
      <c r="G268" s="1"/>
      <c r="H268" s="1"/>
      <c r="I268" s="5">
        <v>40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320</v>
      </c>
      <c r="X268" s="1">
        <v>6784</v>
      </c>
    </row>
    <row r="269" spans="1:25" customHeight="1" ht="12.75">
      <c r="A269" s="1" t="s">
        <v>794</v>
      </c>
      <c r="B269" s="7">
        <v>0.24</v>
      </c>
      <c r="C269" s="1">
        <v>3</v>
      </c>
      <c r="D269" s="1" t="s">
        <v>154</v>
      </c>
      <c r="E269" s="1"/>
      <c r="F269" s="1"/>
      <c r="G269" s="1"/>
      <c r="H269" s="1"/>
      <c r="I269" s="5">
        <v>45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>
        <v>320</v>
      </c>
      <c r="X269" s="1">
        <v>6816</v>
      </c>
    </row>
    <row r="270" spans="1:25" customHeight="1" ht="12.75">
      <c r="A270" s="1" t="s">
        <v>795</v>
      </c>
      <c r="B270" s="7">
        <v>0.35</v>
      </c>
      <c r="C270" s="1">
        <v>3</v>
      </c>
      <c r="D270" s="1" t="s">
        <v>154</v>
      </c>
      <c r="E270" s="1"/>
      <c r="F270" s="1"/>
      <c r="G270" s="1"/>
      <c r="H270" s="1"/>
      <c r="I270" s="5">
        <v>35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>
        <v>320</v>
      </c>
      <c r="X270" s="1">
        <v>6848</v>
      </c>
    </row>
    <row r="271" spans="1:25" customHeight="1" ht="12.75">
      <c r="A271" s="1" t="s">
        <v>796</v>
      </c>
      <c r="B271" s="7">
        <v>0.55</v>
      </c>
      <c r="C271" s="1">
        <v>3</v>
      </c>
      <c r="D271" s="1" t="s">
        <v>154</v>
      </c>
      <c r="E271" s="1"/>
      <c r="F271" s="1"/>
      <c r="G271" s="1"/>
      <c r="H271" s="1"/>
      <c r="I271" s="5">
        <v>35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>
        <v>320</v>
      </c>
      <c r="X271" s="1">
        <v>6880</v>
      </c>
    </row>
    <row r="272" spans="1:25" customHeight="1" ht="12.75">
      <c r="A272" s="1" t="s">
        <v>797</v>
      </c>
      <c r="B272" s="7">
        <v>0.33</v>
      </c>
      <c r="C272" s="1">
        <v>3</v>
      </c>
      <c r="D272" s="1" t="s">
        <v>154</v>
      </c>
      <c r="E272" s="1"/>
      <c r="F272" s="1"/>
      <c r="G272" s="1"/>
      <c r="H272" s="1"/>
      <c r="I272" s="5">
        <v>35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>
        <v>320</v>
      </c>
      <c r="X272" s="1">
        <v>6912</v>
      </c>
    </row>
    <row r="273" spans="1:25" customHeight="1" ht="12.75">
      <c r="A273" s="1" t="s">
        <v>798</v>
      </c>
      <c r="B273" s="7">
        <v>0.4</v>
      </c>
      <c r="C273" s="1">
        <v>3</v>
      </c>
      <c r="D273" s="1" t="s">
        <v>154</v>
      </c>
      <c r="E273" s="1"/>
      <c r="F273" s="1"/>
      <c r="G273" s="1"/>
      <c r="H273" s="1"/>
      <c r="I273" s="5">
        <v>35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>
        <v>320</v>
      </c>
      <c r="X273" s="1">
        <v>6944</v>
      </c>
    </row>
    <row r="274" spans="1:25" customHeight="1" ht="12.75">
      <c r="A274" s="1" t="s">
        <v>799</v>
      </c>
      <c r="B274" s="7">
        <v>0.47</v>
      </c>
      <c r="C274" s="1">
        <v>3</v>
      </c>
      <c r="D274" s="1" t="s">
        <v>154</v>
      </c>
      <c r="E274" s="1"/>
      <c r="F274" s="1"/>
      <c r="G274" s="1"/>
      <c r="H274" s="1"/>
      <c r="I274" s="5">
        <v>40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>
        <v>320</v>
      </c>
      <c r="X274" s="1">
        <v>6976</v>
      </c>
    </row>
    <row r="275" spans="1:25" customHeight="1" ht="12.75">
      <c r="A275" s="1" t="s">
        <v>800</v>
      </c>
      <c r="B275" s="7">
        <v>0.29</v>
      </c>
      <c r="C275" s="1">
        <v>3</v>
      </c>
      <c r="D275" s="1" t="s">
        <v>154</v>
      </c>
      <c r="E275" s="1"/>
      <c r="F275" s="1"/>
      <c r="G275" s="1"/>
      <c r="H275" s="1"/>
      <c r="I275" s="5">
        <v>40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>
        <v>320</v>
      </c>
      <c r="X275" s="1">
        <v>7008</v>
      </c>
    </row>
    <row r="276" spans="1:25" customHeight="1" ht="12.75">
      <c r="A276" s="1" t="s">
        <v>801</v>
      </c>
      <c r="B276" s="7">
        <v>0.42</v>
      </c>
      <c r="C276" s="1">
        <v>3</v>
      </c>
      <c r="D276" s="1" t="s">
        <v>154</v>
      </c>
      <c r="E276" s="1"/>
      <c r="F276" s="1"/>
      <c r="G276" s="1"/>
      <c r="H276" s="1"/>
      <c r="I276" s="5">
        <v>40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>
        <v>320</v>
      </c>
      <c r="X276" s="1">
        <v>7040</v>
      </c>
    </row>
    <row r="277" spans="1:25" customHeight="1" ht="12.75">
      <c r="A277" s="1" t="s">
        <v>802</v>
      </c>
      <c r="B277" s="7">
        <v>0.38</v>
      </c>
      <c r="C277" s="1">
        <v>3</v>
      </c>
      <c r="D277" s="1" t="s">
        <v>154</v>
      </c>
      <c r="E277" s="1"/>
      <c r="F277" s="1"/>
      <c r="G277" s="1"/>
      <c r="H277" s="1"/>
      <c r="I277" s="5">
        <v>40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>
        <v>320</v>
      </c>
      <c r="X277" s="1">
        <v>7072</v>
      </c>
    </row>
    <row r="278" spans="1:25" customHeight="1" ht="12.75">
      <c r="A278" s="1" t="s">
        <v>803</v>
      </c>
      <c r="B278" s="7">
        <v>0.51</v>
      </c>
      <c r="C278" s="1">
        <v>3</v>
      </c>
      <c r="D278" s="1" t="s">
        <v>154</v>
      </c>
      <c r="E278" s="1"/>
      <c r="F278" s="1"/>
      <c r="G278" s="1"/>
      <c r="H278" s="1"/>
      <c r="I278" s="5">
        <v>35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>
        <v>320</v>
      </c>
      <c r="X278" s="1">
        <v>7104</v>
      </c>
    </row>
    <row r="279" spans="1:25" customHeight="1" ht="12.75">
      <c r="A279" s="1" t="s">
        <v>804</v>
      </c>
      <c r="B279" s="7">
        <v>0.36</v>
      </c>
      <c r="C279" s="1">
        <v>3</v>
      </c>
      <c r="D279" s="1" t="s">
        <v>154</v>
      </c>
      <c r="E279" s="1"/>
      <c r="F279" s="1"/>
      <c r="G279" s="1"/>
      <c r="H279" s="1"/>
      <c r="I279" s="5">
        <v>40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>
        <v>320</v>
      </c>
      <c r="X279" s="1">
        <v>7136</v>
      </c>
    </row>
    <row r="280" spans="1:25" customHeight="1" ht="12.75">
      <c r="A280" s="1" t="s">
        <v>805</v>
      </c>
      <c r="B280" s="7">
        <v>0.35</v>
      </c>
      <c r="C280" s="1">
        <v>3</v>
      </c>
      <c r="D280" s="1" t="s">
        <v>154</v>
      </c>
      <c r="E280" s="1"/>
      <c r="F280" s="1"/>
      <c r="G280" s="1"/>
      <c r="H280" s="1"/>
      <c r="I280" s="5">
        <v>45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>
        <v>320</v>
      </c>
      <c r="X280" s="1">
        <v>7168</v>
      </c>
    </row>
    <row r="281" spans="1:25" customHeight="1" ht="12.75">
      <c r="A281" s="1" t="s">
        <v>806</v>
      </c>
      <c r="B281" s="7">
        <v>0.38</v>
      </c>
      <c r="C281" s="1">
        <v>3</v>
      </c>
      <c r="D281" s="1" t="s">
        <v>154</v>
      </c>
      <c r="E281" s="1"/>
      <c r="F281" s="1"/>
      <c r="G281" s="1"/>
      <c r="H281" s="1"/>
      <c r="I281" s="5">
        <v>40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>
        <v>320</v>
      </c>
      <c r="X281" s="1">
        <v>7200</v>
      </c>
    </row>
    <row r="282" spans="1:25" customHeight="1" ht="12.75">
      <c r="A282" s="1" t="s">
        <v>807</v>
      </c>
      <c r="B282" s="7">
        <v>0.43</v>
      </c>
      <c r="C282" s="1">
        <v>3</v>
      </c>
      <c r="D282" s="1" t="s">
        <v>154</v>
      </c>
      <c r="E282" s="1"/>
      <c r="F282" s="1"/>
      <c r="G282" s="1"/>
      <c r="H282" s="1"/>
      <c r="I282" s="5">
        <v>45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>
        <v>320</v>
      </c>
      <c r="X282" s="1">
        <v>7232</v>
      </c>
    </row>
    <row r="283" spans="1:25" customHeight="1" ht="12.75">
      <c r="A283" s="1" t="s">
        <v>808</v>
      </c>
      <c r="B283" s="7">
        <v>0.38</v>
      </c>
      <c r="C283" s="1">
        <v>3</v>
      </c>
      <c r="D283" s="1" t="s">
        <v>154</v>
      </c>
      <c r="E283" s="1"/>
      <c r="F283" s="1"/>
      <c r="G283" s="1"/>
      <c r="H283" s="1"/>
      <c r="I283" s="5">
        <v>40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>
        <v>320</v>
      </c>
      <c r="X283" s="1">
        <v>7264</v>
      </c>
    </row>
    <row r="284" spans="1:25" customHeight="1" ht="12.75">
      <c r="A284" s="1" t="s">
        <v>809</v>
      </c>
      <c r="B284" s="7">
        <v>0.43</v>
      </c>
      <c r="C284" s="1">
        <v>3</v>
      </c>
      <c r="D284" s="1" t="s">
        <v>154</v>
      </c>
      <c r="E284" s="1"/>
      <c r="F284" s="1"/>
      <c r="G284" s="1"/>
      <c r="H284" s="1"/>
      <c r="I284" s="5">
        <v>30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>
        <v>320</v>
      </c>
      <c r="X284" s="1">
        <v>7296</v>
      </c>
    </row>
    <row r="285" spans="1:25" customHeight="1" ht="12.75">
      <c r="A285" s="1" t="s">
        <v>810</v>
      </c>
      <c r="B285" s="7">
        <v>0.52</v>
      </c>
      <c r="C285" s="1">
        <v>3</v>
      </c>
      <c r="D285" s="1" t="s">
        <v>154</v>
      </c>
      <c r="E285" s="1"/>
      <c r="F285" s="1"/>
      <c r="G285" s="1"/>
      <c r="H285" s="1"/>
      <c r="I285" s="5">
        <v>35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>
        <v>320</v>
      </c>
      <c r="X285" s="1">
        <v>7328</v>
      </c>
    </row>
    <row r="286" spans="1:25" customHeight="1" ht="12.75">
      <c r="A286" s="1" t="s">
        <v>811</v>
      </c>
      <c r="B286" s="7">
        <v>0.4</v>
      </c>
      <c r="C286" s="1">
        <v>3</v>
      </c>
      <c r="D286" s="1" t="s">
        <v>154</v>
      </c>
      <c r="E286" s="1"/>
      <c r="F286" s="1"/>
      <c r="G286" s="1"/>
      <c r="H286" s="1"/>
      <c r="I286" s="5">
        <v>30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>
        <v>320</v>
      </c>
      <c r="X286" s="1">
        <v>7360</v>
      </c>
    </row>
    <row r="287" spans="1:25" customHeight="1" ht="12.75">
      <c r="A287" s="1" t="s">
        <v>812</v>
      </c>
      <c r="B287" s="7">
        <v>0.31</v>
      </c>
      <c r="C287" s="1">
        <v>3</v>
      </c>
      <c r="D287" s="1" t="s">
        <v>154</v>
      </c>
      <c r="E287" s="1"/>
      <c r="F287" s="1"/>
      <c r="G287" s="1"/>
      <c r="H287" s="1"/>
      <c r="I287" s="5">
        <v>35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>
        <v>320</v>
      </c>
      <c r="X287" s="1">
        <v>7392</v>
      </c>
    </row>
    <row r="288" spans="1:25" customHeight="1" ht="12.75">
      <c r="A288" s="1" t="s">
        <v>813</v>
      </c>
      <c r="B288" s="7">
        <v>0.3</v>
      </c>
      <c r="C288" s="1">
        <v>3</v>
      </c>
      <c r="D288" s="1" t="s">
        <v>154</v>
      </c>
      <c r="E288" s="1"/>
      <c r="F288" s="1"/>
      <c r="G288" s="1"/>
      <c r="H288" s="1"/>
      <c r="I288" s="5">
        <v>30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>
        <v>320</v>
      </c>
      <c r="X288" s="1">
        <v>7424</v>
      </c>
    </row>
    <row r="289" spans="1:25" customHeight="1" ht="12.75">
      <c r="A289" s="1" t="s">
        <v>814</v>
      </c>
      <c r="B289" s="7">
        <v>0.37</v>
      </c>
      <c r="C289" s="1">
        <v>3</v>
      </c>
      <c r="D289" s="1" t="s">
        <v>154</v>
      </c>
      <c r="E289" s="1"/>
      <c r="F289" s="1"/>
      <c r="G289" s="1"/>
      <c r="H289" s="1"/>
      <c r="I289" s="5">
        <v>30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>
        <v>320</v>
      </c>
      <c r="X289" s="1">
        <v>7456</v>
      </c>
    </row>
    <row r="290" spans="1:25" customHeight="1" ht="12.75">
      <c r="A290" s="1" t="s">
        <v>815</v>
      </c>
      <c r="B290" s="7">
        <v>0.57</v>
      </c>
      <c r="C290" s="1">
        <v>3</v>
      </c>
      <c r="D290" s="1" t="s">
        <v>154</v>
      </c>
      <c r="E290" s="1"/>
      <c r="F290" s="1"/>
      <c r="G290" s="1"/>
      <c r="H290" s="1"/>
      <c r="I290" s="5">
        <v>30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>
        <v>320</v>
      </c>
      <c r="X290" s="1">
        <v>7488</v>
      </c>
    </row>
    <row r="291" spans="1:25" customHeight="1" ht="12.75">
      <c r="A291" s="1" t="s">
        <v>816</v>
      </c>
      <c r="B291" s="7">
        <v>0.35</v>
      </c>
      <c r="C291" s="1">
        <v>3</v>
      </c>
      <c r="D291" s="1" t="s">
        <v>154</v>
      </c>
      <c r="E291" s="1"/>
      <c r="F291" s="1"/>
      <c r="G291" s="1"/>
      <c r="H291" s="1"/>
      <c r="I291" s="5">
        <v>30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>
        <v>320</v>
      </c>
      <c r="X291" s="1">
        <v>7520</v>
      </c>
    </row>
    <row r="292" spans="1:25" customHeight="1" ht="12.75">
      <c r="A292" s="1" t="s">
        <v>817</v>
      </c>
      <c r="B292" s="7">
        <v>0.45</v>
      </c>
      <c r="C292" s="1">
        <v>3</v>
      </c>
      <c r="D292" s="1" t="s">
        <v>154</v>
      </c>
      <c r="E292" s="1"/>
      <c r="F292" s="1"/>
      <c r="G292" s="1"/>
      <c r="H292" s="1"/>
      <c r="I292" s="5">
        <v>35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>
        <v>320</v>
      </c>
      <c r="X292" s="1">
        <v>7552</v>
      </c>
    </row>
    <row r="293" spans="1:25" customHeight="1" ht="12.75">
      <c r="A293" s="1" t="s">
        <v>818</v>
      </c>
      <c r="B293" s="7">
        <v>0.27</v>
      </c>
      <c r="C293" s="1">
        <v>3</v>
      </c>
      <c r="D293" s="1" t="s">
        <v>154</v>
      </c>
      <c r="E293" s="1"/>
      <c r="F293" s="1"/>
      <c r="G293" s="1"/>
      <c r="H293" s="1"/>
      <c r="I293" s="5">
        <v>40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>
        <v>320</v>
      </c>
      <c r="X293" s="1">
        <v>7584</v>
      </c>
    </row>
    <row r="294" spans="1:25" customHeight="1" ht="12.75">
      <c r="A294" s="1" t="s">
        <v>819</v>
      </c>
      <c r="B294" s="7">
        <v>0.44</v>
      </c>
      <c r="C294" s="1">
        <v>3</v>
      </c>
      <c r="D294" s="1" t="s">
        <v>154</v>
      </c>
      <c r="E294" s="1"/>
      <c r="F294" s="1"/>
      <c r="G294" s="1"/>
      <c r="H294" s="1"/>
      <c r="I294" s="5">
        <v>40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>
        <v>320</v>
      </c>
      <c r="X294" s="1">
        <v>7680</v>
      </c>
    </row>
    <row r="295" spans="1:25" customHeight="1" ht="12.75">
      <c r="A295" s="1" t="s">
        <v>820</v>
      </c>
      <c r="B295" s="7">
        <v>0.4</v>
      </c>
      <c r="C295" s="1">
        <v>3</v>
      </c>
      <c r="D295" s="1" t="s">
        <v>154</v>
      </c>
      <c r="E295" s="1"/>
      <c r="F295" s="1"/>
      <c r="G295" s="1"/>
      <c r="H295" s="1"/>
      <c r="I295" s="5">
        <v>30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>
        <v>320</v>
      </c>
      <c r="X295" s="1">
        <v>7712</v>
      </c>
    </row>
    <row r="296" spans="1:25" customHeight="1" ht="12.75">
      <c r="A296" s="1" t="s">
        <v>821</v>
      </c>
      <c r="B296" s="7">
        <v>0.37</v>
      </c>
      <c r="C296" s="1">
        <v>3</v>
      </c>
      <c r="D296" s="1" t="s">
        <v>154</v>
      </c>
      <c r="E296" s="1"/>
      <c r="F296" s="1"/>
      <c r="G296" s="1"/>
      <c r="H296" s="1"/>
      <c r="I296" s="5">
        <v>35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320</v>
      </c>
      <c r="X296" s="1">
        <v>7744</v>
      </c>
    </row>
    <row r="297" spans="1:25" customHeight="1" ht="12.75">
      <c r="A297" s="1" t="s">
        <v>822</v>
      </c>
      <c r="B297" s="7">
        <v>0.42</v>
      </c>
      <c r="C297" s="1">
        <v>3</v>
      </c>
      <c r="D297" s="1" t="s">
        <v>154</v>
      </c>
      <c r="E297" s="1"/>
      <c r="F297" s="1"/>
      <c r="G297" s="1"/>
      <c r="H297" s="1"/>
      <c r="I297" s="5">
        <v>45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320</v>
      </c>
      <c r="X297" s="1">
        <v>7776</v>
      </c>
    </row>
    <row r="298" spans="1:25" customHeight="1" ht="12.75">
      <c r="A298" s="1" t="s">
        <v>823</v>
      </c>
      <c r="B298" s="7">
        <v>0.42</v>
      </c>
      <c r="C298" s="1">
        <v>3</v>
      </c>
      <c r="D298" s="1" t="s">
        <v>154</v>
      </c>
      <c r="E298" s="1"/>
      <c r="F298" s="1"/>
      <c r="G298" s="1"/>
      <c r="H298" s="1"/>
      <c r="I298" s="5">
        <v>45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>
        <v>320</v>
      </c>
      <c r="X298" s="1">
        <v>7808</v>
      </c>
    </row>
    <row r="299" spans="1:25" customHeight="1" ht="12.75">
      <c r="A299" s="1" t="s">
        <v>824</v>
      </c>
      <c r="B299" s="7">
        <v>0.43</v>
      </c>
      <c r="C299" s="1">
        <v>3</v>
      </c>
      <c r="D299" s="1" t="s">
        <v>154</v>
      </c>
      <c r="E299" s="1"/>
      <c r="F299" s="1"/>
      <c r="G299" s="1"/>
      <c r="H299" s="1"/>
      <c r="I299" s="5">
        <v>45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320</v>
      </c>
      <c r="X299" s="1">
        <v>7840</v>
      </c>
    </row>
    <row r="300" spans="1:25" customHeight="1" ht="12.75">
      <c r="A300" s="1" t="s">
        <v>825</v>
      </c>
      <c r="B300" s="7">
        <v>0.38</v>
      </c>
      <c r="C300" s="1">
        <v>3</v>
      </c>
      <c r="D300" s="1" t="s">
        <v>154</v>
      </c>
      <c r="E300" s="1"/>
      <c r="F300" s="1"/>
      <c r="G300" s="1"/>
      <c r="H300" s="1"/>
      <c r="I300" s="5">
        <v>45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320</v>
      </c>
      <c r="X300" s="1">
        <v>7872</v>
      </c>
    </row>
    <row r="301" spans="1:25" customHeight="1" ht="12.75">
      <c r="A301" s="1" t="s">
        <v>826</v>
      </c>
      <c r="B301" s="7">
        <v>0.29</v>
      </c>
      <c r="C301" s="1">
        <v>3</v>
      </c>
      <c r="D301" s="1" t="s">
        <v>154</v>
      </c>
      <c r="E301" s="1"/>
      <c r="F301" s="1"/>
      <c r="G301" s="1"/>
      <c r="H301" s="1"/>
      <c r="I301" s="5">
        <v>35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>
        <v>320</v>
      </c>
      <c r="X301" s="1">
        <v>7904</v>
      </c>
    </row>
    <row r="302" spans="1:25" customHeight="1" ht="12.75">
      <c r="A302" s="1" t="s">
        <v>827</v>
      </c>
      <c r="B302" s="7">
        <v>0.39</v>
      </c>
      <c r="C302" s="1">
        <v>3</v>
      </c>
      <c r="D302" s="1" t="s">
        <v>154</v>
      </c>
      <c r="E302" s="1"/>
      <c r="F302" s="1"/>
      <c r="G302" s="1"/>
      <c r="H302" s="1"/>
      <c r="I302" s="5">
        <v>30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>
        <v>320</v>
      </c>
      <c r="X302" s="1">
        <v>7936</v>
      </c>
    </row>
    <row r="303" spans="1:25" customHeight="1" ht="12.75">
      <c r="A303" s="1" t="s">
        <v>828</v>
      </c>
      <c r="B303" s="7">
        <v>0.45</v>
      </c>
      <c r="C303" s="1">
        <v>3</v>
      </c>
      <c r="D303" s="1" t="s">
        <v>154</v>
      </c>
      <c r="E303" s="1"/>
      <c r="F303" s="1"/>
      <c r="G303" s="1"/>
      <c r="H303" s="1"/>
      <c r="I303" s="5">
        <v>40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>
        <v>320</v>
      </c>
      <c r="X303" s="1">
        <v>7968</v>
      </c>
    </row>
    <row r="304" spans="1:25" customHeight="1" ht="12.75">
      <c r="A304" s="1" t="s">
        <v>829</v>
      </c>
      <c r="B304" s="7">
        <v>0.53</v>
      </c>
      <c r="C304" s="1">
        <v>3</v>
      </c>
      <c r="D304" s="1" t="s">
        <v>154</v>
      </c>
      <c r="E304" s="1"/>
      <c r="F304" s="1"/>
      <c r="G304" s="1"/>
      <c r="H304" s="1"/>
      <c r="I304" s="5">
        <v>45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>
        <v>320</v>
      </c>
      <c r="X304" s="1">
        <v>8000</v>
      </c>
    </row>
    <row r="305" spans="1:25" customHeight="1" ht="12.75">
      <c r="A305" s="1" t="s">
        <v>830</v>
      </c>
      <c r="B305" s="7">
        <v>0.4</v>
      </c>
      <c r="C305" s="1">
        <v>3</v>
      </c>
      <c r="D305" s="1" t="s">
        <v>154</v>
      </c>
      <c r="E305" s="1"/>
      <c r="F305" s="1"/>
      <c r="G305" s="1"/>
      <c r="H305" s="1"/>
      <c r="I305" s="5">
        <v>45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>
        <v>320</v>
      </c>
      <c r="X305" s="1">
        <v>8032</v>
      </c>
    </row>
    <row r="306" spans="1:25" customHeight="1" ht="12.75">
      <c r="A306" s="1" t="s">
        <v>831</v>
      </c>
      <c r="B306" s="7">
        <v>0.45</v>
      </c>
      <c r="C306" s="1">
        <v>3</v>
      </c>
      <c r="D306" s="1" t="s">
        <v>154</v>
      </c>
      <c r="E306" s="1"/>
      <c r="F306" s="1"/>
      <c r="G306" s="1"/>
      <c r="H306" s="1"/>
      <c r="I306" s="5">
        <v>30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>
        <v>320</v>
      </c>
      <c r="X306" s="1">
        <v>8064</v>
      </c>
    </row>
    <row r="307" spans="1:25" customHeight="1" ht="12.75">
      <c r="A307" s="1" t="s">
        <v>832</v>
      </c>
      <c r="B307" s="7">
        <v>0.43</v>
      </c>
      <c r="C307" s="1">
        <v>3</v>
      </c>
      <c r="D307" s="1" t="s">
        <v>154</v>
      </c>
      <c r="E307" s="1"/>
      <c r="F307" s="1"/>
      <c r="G307" s="1"/>
      <c r="H307" s="1"/>
      <c r="I307" s="5">
        <v>30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>
        <v>320</v>
      </c>
      <c r="X307" s="1">
        <v>8096</v>
      </c>
    </row>
    <row r="308" spans="1:25" customHeight="1" ht="12.75">
      <c r="A308" s="1" t="s">
        <v>833</v>
      </c>
      <c r="B308" s="7">
        <v>0.39</v>
      </c>
      <c r="C308" s="1">
        <v>3</v>
      </c>
      <c r="D308" s="1" t="s">
        <v>154</v>
      </c>
      <c r="E308" s="1"/>
      <c r="F308" s="1"/>
      <c r="G308" s="1"/>
      <c r="H308" s="1"/>
      <c r="I308" s="5">
        <v>30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>
        <v>320</v>
      </c>
      <c r="X308" s="1">
        <v>8128</v>
      </c>
    </row>
    <row r="309" spans="1:25" customHeight="1" ht="12.75">
      <c r="A309" s="1" t="s">
        <v>834</v>
      </c>
      <c r="B309" s="7">
        <v>0.29</v>
      </c>
      <c r="C309" s="1">
        <v>3</v>
      </c>
      <c r="D309" s="1" t="s">
        <v>154</v>
      </c>
      <c r="E309" s="1"/>
      <c r="F309" s="1"/>
      <c r="G309" s="1"/>
      <c r="H309" s="1"/>
      <c r="I309" s="5">
        <v>35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320</v>
      </c>
      <c r="X309" s="1">
        <v>8160</v>
      </c>
    </row>
    <row r="310" spans="1:25" customHeight="1" ht="12.75">
      <c r="A310" s="1" t="s">
        <v>835</v>
      </c>
      <c r="B310" s="7">
        <v>0.42</v>
      </c>
      <c r="C310" s="1">
        <v>3</v>
      </c>
      <c r="D310" s="1" t="s">
        <v>154</v>
      </c>
      <c r="E310" s="1"/>
      <c r="F310" s="1"/>
      <c r="G310" s="1"/>
      <c r="H310" s="1"/>
      <c r="I310" s="5">
        <v>35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>
        <v>320</v>
      </c>
      <c r="X310" s="1">
        <v>8256</v>
      </c>
    </row>
    <row r="311" spans="1:25" customHeight="1" ht="12.75">
      <c r="A311" s="1" t="s">
        <v>836</v>
      </c>
      <c r="B311" s="7">
        <v>0.43</v>
      </c>
      <c r="C311" s="1">
        <v>3</v>
      </c>
      <c r="D311" s="1" t="s">
        <v>154</v>
      </c>
      <c r="E311" s="1"/>
      <c r="F311" s="1"/>
      <c r="G311" s="1"/>
      <c r="H311" s="1"/>
      <c r="I311" s="5">
        <v>40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>
        <v>320</v>
      </c>
      <c r="X311" s="1">
        <v>8288</v>
      </c>
    </row>
    <row r="312" spans="1:25" customHeight="1" ht="12.75">
      <c r="A312" s="1" t="s">
        <v>837</v>
      </c>
      <c r="B312" s="7">
        <v>0.47</v>
      </c>
      <c r="C312" s="1">
        <v>3</v>
      </c>
      <c r="D312" s="1" t="s">
        <v>154</v>
      </c>
      <c r="E312" s="1"/>
      <c r="F312" s="1"/>
      <c r="G312" s="1"/>
      <c r="H312" s="1"/>
      <c r="I312" s="5">
        <v>40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>
        <v>320</v>
      </c>
      <c r="X312" s="1">
        <v>8320</v>
      </c>
    </row>
    <row r="313" spans="1:25" customHeight="1" ht="12.75">
      <c r="A313" s="1" t="s">
        <v>838</v>
      </c>
      <c r="B313" s="7">
        <v>0.34</v>
      </c>
      <c r="C313" s="1">
        <v>3</v>
      </c>
      <c r="D313" s="1" t="s">
        <v>154</v>
      </c>
      <c r="E313" s="1"/>
      <c r="F313" s="1"/>
      <c r="G313" s="1"/>
      <c r="H313" s="1"/>
      <c r="I313" s="5">
        <v>30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>
        <v>320</v>
      </c>
      <c r="X313" s="1">
        <v>8352</v>
      </c>
    </row>
    <row r="314" spans="1:25" customHeight="1" ht="12.75">
      <c r="A314" s="1" t="s">
        <v>839</v>
      </c>
      <c r="B314" s="7">
        <v>0.49</v>
      </c>
      <c r="C314" s="1">
        <v>3</v>
      </c>
      <c r="D314" s="1" t="s">
        <v>154</v>
      </c>
      <c r="E314" s="1"/>
      <c r="F314" s="1"/>
      <c r="G314" s="1"/>
      <c r="H314" s="1"/>
      <c r="I314" s="5">
        <v>45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>
        <v>320</v>
      </c>
      <c r="X314" s="1">
        <v>8384</v>
      </c>
    </row>
    <row r="315" spans="1:25" customHeight="1" ht="12.75">
      <c r="A315" s="1" t="s">
        <v>840</v>
      </c>
      <c r="B315" s="7">
        <v>0.43</v>
      </c>
      <c r="C315" s="1">
        <v>3</v>
      </c>
      <c r="D315" s="1" t="s">
        <v>154</v>
      </c>
      <c r="E315" s="1"/>
      <c r="F315" s="1"/>
      <c r="G315" s="1"/>
      <c r="H315" s="1"/>
      <c r="I315" s="5">
        <v>30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>
        <v>320</v>
      </c>
      <c r="X315" s="1">
        <v>8416</v>
      </c>
    </row>
    <row r="316" spans="1:25" customHeight="1" ht="12.75">
      <c r="A316" s="1" t="s">
        <v>841</v>
      </c>
      <c r="B316" s="7">
        <v>0.38</v>
      </c>
      <c r="C316" s="1">
        <v>3</v>
      </c>
      <c r="D316" s="1" t="s">
        <v>154</v>
      </c>
      <c r="E316" s="1"/>
      <c r="F316" s="1"/>
      <c r="G316" s="1"/>
      <c r="H316" s="1"/>
      <c r="I316" s="5">
        <v>45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>
        <v>320</v>
      </c>
      <c r="X316" s="1">
        <v>8448</v>
      </c>
    </row>
    <row r="317" spans="1:25" customHeight="1" ht="12.75">
      <c r="A317" s="1" t="s">
        <v>842</v>
      </c>
      <c r="B317" s="7">
        <v>0.38</v>
      </c>
      <c r="C317" s="1">
        <v>3</v>
      </c>
      <c r="D317" s="1" t="s">
        <v>154</v>
      </c>
      <c r="E317" s="1"/>
      <c r="F317" s="1"/>
      <c r="G317" s="1"/>
      <c r="H317" s="1"/>
      <c r="I317" s="5">
        <v>30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>
        <v>320</v>
      </c>
      <c r="X317" s="1">
        <v>8480</v>
      </c>
    </row>
    <row r="318" spans="1:25" customHeight="1" ht="12.75">
      <c r="A318" s="1" t="s">
        <v>843</v>
      </c>
      <c r="B318" s="7">
        <v>0.28</v>
      </c>
      <c r="C318" s="1">
        <v>3</v>
      </c>
      <c r="D318" s="1" t="s">
        <v>154</v>
      </c>
      <c r="E318" s="1"/>
      <c r="F318" s="1"/>
      <c r="G318" s="1"/>
      <c r="H318" s="1"/>
      <c r="I318" s="5">
        <v>40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>
        <v>320</v>
      </c>
      <c r="X318" s="1">
        <v>8512</v>
      </c>
    </row>
    <row r="319" spans="1:25" customHeight="1" ht="12.75">
      <c r="A319" s="1" t="s">
        <v>844</v>
      </c>
      <c r="B319" s="7">
        <v>0.47</v>
      </c>
      <c r="C319" s="1">
        <v>3</v>
      </c>
      <c r="D319" s="1" t="s">
        <v>154</v>
      </c>
      <c r="E319" s="1"/>
      <c r="F319" s="1"/>
      <c r="G319" s="1"/>
      <c r="H319" s="1"/>
      <c r="I319" s="5">
        <v>40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>
        <v>320</v>
      </c>
      <c r="X319" s="1">
        <v>8544</v>
      </c>
    </row>
    <row r="320" spans="1:25" customHeight="1" ht="12.75">
      <c r="A320" s="1" t="s">
        <v>845</v>
      </c>
      <c r="B320" s="7">
        <v>0.38</v>
      </c>
      <c r="C320" s="1">
        <v>3</v>
      </c>
      <c r="D320" s="1" t="s">
        <v>154</v>
      </c>
      <c r="E320" s="1"/>
      <c r="F320" s="1"/>
      <c r="G320" s="1"/>
      <c r="H320" s="1"/>
      <c r="I320" s="5">
        <v>45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>
        <v>320</v>
      </c>
      <c r="X320" s="1">
        <v>8576</v>
      </c>
    </row>
    <row r="321" spans="1:25" customHeight="1" ht="12.75">
      <c r="A321" s="1" t="s">
        <v>846</v>
      </c>
      <c r="B321" s="7">
        <v>0.35</v>
      </c>
      <c r="C321" s="1">
        <v>3</v>
      </c>
      <c r="D321" s="1" t="s">
        <v>154</v>
      </c>
      <c r="E321" s="1"/>
      <c r="F321" s="1"/>
      <c r="G321" s="1"/>
      <c r="H321" s="1"/>
      <c r="I321" s="5">
        <v>30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>
        <v>320</v>
      </c>
      <c r="X321" s="1">
        <v>8608</v>
      </c>
    </row>
    <row r="322" spans="1:25" customHeight="1" ht="12.75">
      <c r="A322" s="1" t="s">
        <v>847</v>
      </c>
      <c r="B322" s="7">
        <v>0.4</v>
      </c>
      <c r="C322" s="1">
        <v>3</v>
      </c>
      <c r="D322" s="1" t="s">
        <v>154</v>
      </c>
      <c r="E322" s="1"/>
      <c r="F322" s="1"/>
      <c r="G322" s="1"/>
      <c r="H322" s="1"/>
      <c r="I322" s="5">
        <v>40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>
        <v>320</v>
      </c>
      <c r="X322" s="1">
        <v>8640</v>
      </c>
    </row>
    <row r="323" spans="1:25" customHeight="1" ht="12.75">
      <c r="A323" s="1" t="s">
        <v>848</v>
      </c>
      <c r="B323" s="7">
        <v>0.37</v>
      </c>
      <c r="C323" s="1">
        <v>3</v>
      </c>
      <c r="D323" s="1" t="s">
        <v>154</v>
      </c>
      <c r="E323" s="1"/>
      <c r="F323" s="1"/>
      <c r="G323" s="1"/>
      <c r="H323" s="1"/>
      <c r="I323" s="5">
        <v>35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>
        <v>320</v>
      </c>
      <c r="X323" s="1">
        <v>8672</v>
      </c>
    </row>
    <row r="324" spans="1:25" customHeight="1" ht="12.75">
      <c r="A324" s="1" t="s">
        <v>849</v>
      </c>
      <c r="B324" s="7">
        <v>0.31</v>
      </c>
      <c r="C324" s="1">
        <v>3</v>
      </c>
      <c r="D324" s="1" t="s">
        <v>154</v>
      </c>
      <c r="E324" s="1"/>
      <c r="F324" s="1"/>
      <c r="G324" s="1"/>
      <c r="H324" s="1"/>
      <c r="I324" s="5">
        <v>35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>
        <v>320</v>
      </c>
      <c r="X324" s="1">
        <v>8704</v>
      </c>
    </row>
    <row r="325" spans="1:25" customHeight="1" ht="12.75">
      <c r="A325" s="1" t="s">
        <v>850</v>
      </c>
      <c r="B325" s="7">
        <v>0.41</v>
      </c>
      <c r="C325" s="1">
        <v>3</v>
      </c>
      <c r="D325" s="1" t="s">
        <v>154</v>
      </c>
      <c r="E325" s="1"/>
      <c r="F325" s="1"/>
      <c r="G325" s="1"/>
      <c r="H325" s="1"/>
      <c r="I325" s="5">
        <v>45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>
        <v>320</v>
      </c>
      <c r="X325" s="1">
        <v>8736</v>
      </c>
    </row>
    <row r="326" spans="1:25" customHeight="1" ht="12.75">
      <c r="A326" s="1" t="s">
        <v>851</v>
      </c>
      <c r="B326" s="7">
        <v>0.38</v>
      </c>
      <c r="C326" s="1">
        <v>3</v>
      </c>
      <c r="D326" s="1" t="s">
        <v>154</v>
      </c>
      <c r="E326" s="1"/>
      <c r="F326" s="1"/>
      <c r="G326" s="1"/>
      <c r="H326" s="1"/>
      <c r="I326" s="5">
        <v>45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>
        <v>320</v>
      </c>
      <c r="X326" s="1">
        <v>8800</v>
      </c>
    </row>
    <row r="327" spans="1:25" customHeight="1" ht="12.75">
      <c r="A327" s="1" t="s">
        <v>852</v>
      </c>
      <c r="B327" s="7">
        <v>0.39</v>
      </c>
      <c r="C327" s="1">
        <v>3</v>
      </c>
      <c r="D327" s="1" t="s">
        <v>154</v>
      </c>
      <c r="E327" s="1"/>
      <c r="F327" s="1"/>
      <c r="G327" s="1"/>
      <c r="H327" s="1"/>
      <c r="I327" s="5">
        <v>30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>
        <v>320</v>
      </c>
      <c r="X327" s="1">
        <v>8832</v>
      </c>
    </row>
    <row r="328" spans="1:25" customHeight="1" ht="12.75">
      <c r="A328" s="1" t="s">
        <v>853</v>
      </c>
      <c r="B328" s="7">
        <v>0.38</v>
      </c>
      <c r="C328" s="1">
        <v>3</v>
      </c>
      <c r="D328" s="1" t="s">
        <v>154</v>
      </c>
      <c r="E328" s="1"/>
      <c r="F328" s="1"/>
      <c r="G328" s="1"/>
      <c r="H328" s="1"/>
      <c r="I328" s="5">
        <v>30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>
        <v>320</v>
      </c>
      <c r="X328" s="1">
        <v>8896</v>
      </c>
    </row>
    <row r="329" spans="1:25" customHeight="1" ht="12.75">
      <c r="A329" s="1" t="s">
        <v>854</v>
      </c>
      <c r="B329" s="7">
        <v>0.56</v>
      </c>
      <c r="C329" s="1">
        <v>3</v>
      </c>
      <c r="D329" s="1" t="s">
        <v>154</v>
      </c>
      <c r="E329" s="1"/>
      <c r="F329" s="1"/>
      <c r="G329" s="1"/>
      <c r="H329" s="1"/>
      <c r="I329" s="5">
        <v>30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>
        <v>320</v>
      </c>
      <c r="X329" s="1">
        <v>8928</v>
      </c>
    </row>
    <row r="330" spans="1:25" customHeight="1" ht="12.75">
      <c r="A330" s="1" t="s">
        <v>855</v>
      </c>
      <c r="B330" s="7">
        <v>0.39</v>
      </c>
      <c r="C330" s="1">
        <v>3</v>
      </c>
      <c r="D330" s="1" t="s">
        <v>154</v>
      </c>
      <c r="E330" s="1"/>
      <c r="F330" s="1"/>
      <c r="G330" s="1"/>
      <c r="H330" s="1"/>
      <c r="I330" s="5">
        <v>35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>
        <v>320</v>
      </c>
      <c r="X330" s="1">
        <v>8960</v>
      </c>
    </row>
    <row r="331" spans="1:25" customHeight="1" ht="12.75">
      <c r="A331" s="1" t="s">
        <v>856</v>
      </c>
      <c r="B331" s="7">
        <v>0.28</v>
      </c>
      <c r="C331" s="1">
        <v>3</v>
      </c>
      <c r="D331" s="1" t="s">
        <v>154</v>
      </c>
      <c r="E331" s="1"/>
      <c r="F331" s="1"/>
      <c r="G331" s="1"/>
      <c r="H331" s="1"/>
      <c r="I331" s="5">
        <v>30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>
        <v>320</v>
      </c>
      <c r="X331" s="1">
        <v>8992</v>
      </c>
    </row>
    <row r="332" spans="1:25" customHeight="1" ht="12.75">
      <c r="A332" s="1" t="s">
        <v>857</v>
      </c>
      <c r="B332" s="7">
        <v>0.24</v>
      </c>
      <c r="C332" s="1">
        <v>3</v>
      </c>
      <c r="D332" s="1" t="s">
        <v>154</v>
      </c>
      <c r="E332" s="1"/>
      <c r="F332" s="1"/>
      <c r="G332" s="1"/>
      <c r="H332" s="1"/>
      <c r="I332" s="5">
        <v>40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>
        <v>320</v>
      </c>
      <c r="X332" s="1">
        <v>9024</v>
      </c>
    </row>
    <row r="333" spans="1:25" customHeight="1" ht="12.75">
      <c r="A333" s="1" t="s">
        <v>858</v>
      </c>
      <c r="B333" s="7">
        <v>0.32</v>
      </c>
      <c r="C333" s="1">
        <v>3</v>
      </c>
      <c r="D333" s="1" t="s">
        <v>154</v>
      </c>
      <c r="E333" s="1"/>
      <c r="F333" s="1"/>
      <c r="G333" s="1"/>
      <c r="H333" s="1"/>
      <c r="I333" s="5">
        <v>45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>
        <v>320</v>
      </c>
      <c r="X333" s="1">
        <v>9056</v>
      </c>
    </row>
    <row r="334" spans="1:25" customHeight="1" ht="12.75">
      <c r="A334" s="1" t="s">
        <v>859</v>
      </c>
      <c r="B334" s="7">
        <v>0.44</v>
      </c>
      <c r="C334" s="1">
        <v>3</v>
      </c>
      <c r="D334" s="1" t="s">
        <v>154</v>
      </c>
      <c r="E334" s="1"/>
      <c r="F334" s="1"/>
      <c r="G334" s="1"/>
      <c r="H334" s="1"/>
      <c r="I334" s="5">
        <v>30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>
        <v>320</v>
      </c>
      <c r="X334" s="1">
        <v>9088</v>
      </c>
    </row>
    <row r="335" spans="1:25" customHeight="1" ht="12.75">
      <c r="A335" s="1" t="s">
        <v>860</v>
      </c>
      <c r="B335" s="7">
        <v>0.54</v>
      </c>
      <c r="C335" s="1">
        <v>3</v>
      </c>
      <c r="D335" s="1" t="s">
        <v>154</v>
      </c>
      <c r="E335" s="1"/>
      <c r="F335" s="1"/>
      <c r="G335" s="1"/>
      <c r="H335" s="1"/>
      <c r="I335" s="5">
        <v>35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>
        <v>320</v>
      </c>
      <c r="X335" s="1">
        <v>9120</v>
      </c>
    </row>
    <row r="336" spans="1:25" customHeight="1" ht="12.75">
      <c r="A336" s="1" t="s">
        <v>861</v>
      </c>
      <c r="B336" s="7">
        <v>0.35</v>
      </c>
      <c r="C336" s="1">
        <v>3</v>
      </c>
      <c r="D336" s="1" t="s">
        <v>154</v>
      </c>
      <c r="E336" s="1"/>
      <c r="F336" s="1"/>
      <c r="G336" s="1"/>
      <c r="H336" s="1"/>
      <c r="I336" s="5">
        <v>45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>
        <v>320</v>
      </c>
      <c r="X336" s="1">
        <v>9152</v>
      </c>
    </row>
    <row r="337" spans="1:25" customHeight="1" ht="12.75">
      <c r="A337" s="1" t="s">
        <v>862</v>
      </c>
      <c r="B337" s="7">
        <v>0.4</v>
      </c>
      <c r="C337" s="1">
        <v>3</v>
      </c>
      <c r="D337" s="1" t="s">
        <v>154</v>
      </c>
      <c r="E337" s="1"/>
      <c r="F337" s="1"/>
      <c r="G337" s="1"/>
      <c r="H337" s="1"/>
      <c r="I337" s="5">
        <v>45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>
        <v>320</v>
      </c>
      <c r="X337" s="1">
        <v>9216</v>
      </c>
    </row>
    <row r="338" spans="1:25" customHeight="1" ht="12.75">
      <c r="A338" s="1" t="s">
        <v>863</v>
      </c>
      <c r="B338" s="7">
        <v>0.54</v>
      </c>
      <c r="C338" s="1">
        <v>3</v>
      </c>
      <c r="D338" s="1" t="s">
        <v>154</v>
      </c>
      <c r="E338" s="1"/>
      <c r="F338" s="1"/>
      <c r="G338" s="1"/>
      <c r="H338" s="1"/>
      <c r="I338" s="5">
        <v>30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>
        <v>320</v>
      </c>
      <c r="X338" s="1">
        <v>9248</v>
      </c>
    </row>
    <row r="339" spans="1:25" customHeight="1" ht="12.75">
      <c r="A339" s="1" t="s">
        <v>864</v>
      </c>
      <c r="B339" s="7">
        <v>0.5</v>
      </c>
      <c r="C339" s="1">
        <v>3</v>
      </c>
      <c r="D339" s="1" t="s">
        <v>154</v>
      </c>
      <c r="E339" s="1"/>
      <c r="F339" s="1"/>
      <c r="G339" s="1"/>
      <c r="H339" s="1"/>
      <c r="I339" s="5">
        <v>30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>
        <v>320</v>
      </c>
      <c r="X339" s="1">
        <v>9280</v>
      </c>
    </row>
    <row r="340" spans="1:25" customHeight="1" ht="12.75">
      <c r="A340" s="1" t="s">
        <v>865</v>
      </c>
      <c r="B340" s="7">
        <v>0.4</v>
      </c>
      <c r="C340" s="1">
        <v>3</v>
      </c>
      <c r="D340" s="1" t="s">
        <v>154</v>
      </c>
      <c r="E340" s="1"/>
      <c r="F340" s="1"/>
      <c r="G340" s="1"/>
      <c r="H340" s="1"/>
      <c r="I340" s="5">
        <v>40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>
        <v>320</v>
      </c>
      <c r="X340" s="1">
        <v>9312</v>
      </c>
    </row>
    <row r="341" spans="1:25" customHeight="1" ht="12.75">
      <c r="A341" s="1" t="s">
        <v>866</v>
      </c>
      <c r="B341" s="7">
        <v>0.38</v>
      </c>
      <c r="C341" s="1">
        <v>3</v>
      </c>
      <c r="D341" s="1" t="s">
        <v>154</v>
      </c>
      <c r="E341" s="1"/>
      <c r="F341" s="1"/>
      <c r="G341" s="1"/>
      <c r="H341" s="1"/>
      <c r="I341" s="5">
        <v>35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>
        <v>320</v>
      </c>
      <c r="X341" s="1">
        <v>9344</v>
      </c>
    </row>
    <row r="342" spans="1:25" customHeight="1" ht="12.75">
      <c r="A342" s="1" t="s">
        <v>867</v>
      </c>
      <c r="B342" s="7">
        <v>0.27</v>
      </c>
      <c r="C342" s="1">
        <v>3</v>
      </c>
      <c r="D342" s="1" t="s">
        <v>154</v>
      </c>
      <c r="E342" s="1"/>
      <c r="F342" s="1"/>
      <c r="G342" s="1"/>
      <c r="H342" s="1"/>
      <c r="I342" s="5">
        <v>35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>
        <v>320</v>
      </c>
      <c r="X342" s="1">
        <v>9376</v>
      </c>
    </row>
    <row r="343" spans="1:25" customHeight="1" ht="12.75">
      <c r="A343" s="1" t="s">
        <v>868</v>
      </c>
      <c r="B343" s="7">
        <v>0.51</v>
      </c>
      <c r="C343" s="1">
        <v>3</v>
      </c>
      <c r="D343" s="1" t="s">
        <v>154</v>
      </c>
      <c r="E343" s="1"/>
      <c r="F343" s="1"/>
      <c r="G343" s="1"/>
      <c r="H343" s="1"/>
      <c r="I343" s="5">
        <v>30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>
        <v>320</v>
      </c>
      <c r="X343" s="1">
        <v>9408</v>
      </c>
    </row>
    <row r="344" spans="1:25" customHeight="1" ht="12.75">
      <c r="A344" s="1" t="s">
        <v>869</v>
      </c>
      <c r="B344" s="7">
        <v>0.43</v>
      </c>
      <c r="C344" s="1">
        <v>3</v>
      </c>
      <c r="D344" s="1" t="s">
        <v>154</v>
      </c>
      <c r="E344" s="1"/>
      <c r="F344" s="1"/>
      <c r="G344" s="1"/>
      <c r="H344" s="1"/>
      <c r="I344" s="5">
        <v>30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>
        <v>320</v>
      </c>
      <c r="X344" s="1">
        <v>9440</v>
      </c>
    </row>
    <row r="345" spans="1:25" customHeight="1" ht="12.75">
      <c r="A345" s="1" t="s">
        <v>870</v>
      </c>
      <c r="B345" s="7">
        <v>0.38</v>
      </c>
      <c r="C345" s="1">
        <v>3</v>
      </c>
      <c r="D345" s="1" t="s">
        <v>154</v>
      </c>
      <c r="E345" s="1"/>
      <c r="F345" s="1"/>
      <c r="G345" s="1"/>
      <c r="H345" s="1"/>
      <c r="I345" s="5">
        <v>30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>
        <v>320</v>
      </c>
      <c r="X345" s="1">
        <v>9472</v>
      </c>
    </row>
    <row r="346" spans="1:25" customHeight="1" ht="12.75">
      <c r="A346" s="1" t="s">
        <v>871</v>
      </c>
      <c r="B346" s="7">
        <v>0.55</v>
      </c>
      <c r="C346" s="1">
        <v>3</v>
      </c>
      <c r="D346" s="1" t="s">
        <v>154</v>
      </c>
      <c r="E346" s="1"/>
      <c r="F346" s="1"/>
      <c r="G346" s="1"/>
      <c r="H346" s="1"/>
      <c r="I346" s="5">
        <v>30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>
        <v>320</v>
      </c>
      <c r="X346" s="1">
        <v>9504</v>
      </c>
    </row>
    <row r="347" spans="1:25" customHeight="1" ht="12.75">
      <c r="A347" s="1" t="s">
        <v>872</v>
      </c>
      <c r="B347" s="7">
        <v>0.4</v>
      </c>
      <c r="C347" s="1">
        <v>3</v>
      </c>
      <c r="D347" s="1" t="s">
        <v>154</v>
      </c>
      <c r="E347" s="1"/>
      <c r="F347" s="1"/>
      <c r="G347" s="1"/>
      <c r="H347" s="1"/>
      <c r="I347" s="5">
        <v>30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>
        <v>320</v>
      </c>
      <c r="X347" s="1">
        <v>9536</v>
      </c>
    </row>
    <row r="348" spans="1:25" customHeight="1" ht="12.75">
      <c r="A348" s="1" t="s">
        <v>873</v>
      </c>
      <c r="B348" s="7">
        <v>0.55</v>
      </c>
      <c r="C348" s="1">
        <v>3</v>
      </c>
      <c r="D348" s="1" t="s">
        <v>154</v>
      </c>
      <c r="E348" s="1"/>
      <c r="F348" s="1"/>
      <c r="G348" s="1"/>
      <c r="H348" s="1"/>
      <c r="I348" s="5">
        <v>30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>
        <v>320</v>
      </c>
      <c r="X348" s="1">
        <v>9568</v>
      </c>
    </row>
    <row r="349" spans="1:25" customHeight="1" ht="12.75">
      <c r="A349" s="1" t="s">
        <v>874</v>
      </c>
      <c r="B349" s="7">
        <v>0.34</v>
      </c>
      <c r="C349" s="1">
        <v>3</v>
      </c>
      <c r="D349" s="1" t="s">
        <v>154</v>
      </c>
      <c r="E349" s="1"/>
      <c r="F349" s="1"/>
      <c r="G349" s="1"/>
      <c r="H349" s="1"/>
      <c r="I349" s="5">
        <v>45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>
        <v>320</v>
      </c>
      <c r="X349" s="1">
        <v>9600</v>
      </c>
    </row>
    <row r="350" spans="1:25" customHeight="1" ht="12.75">
      <c r="A350" s="1" t="s">
        <v>875</v>
      </c>
      <c r="B350" s="7">
        <v>0.53</v>
      </c>
      <c r="C350" s="1">
        <v>3</v>
      </c>
      <c r="D350" s="1" t="s">
        <v>154</v>
      </c>
      <c r="E350" s="1"/>
      <c r="F350" s="1"/>
      <c r="G350" s="1"/>
      <c r="H350" s="1"/>
      <c r="I350" s="5">
        <v>45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>
        <v>320</v>
      </c>
      <c r="X350" s="1">
        <v>9632</v>
      </c>
    </row>
    <row r="351" spans="1:25" customHeight="1" ht="12.75">
      <c r="A351" s="1" t="s">
        <v>876</v>
      </c>
      <c r="B351" s="7">
        <v>0.55</v>
      </c>
      <c r="C351" s="1">
        <v>3</v>
      </c>
      <c r="D351" s="1" t="s">
        <v>154</v>
      </c>
      <c r="E351" s="1"/>
      <c r="F351" s="1"/>
      <c r="G351" s="1"/>
      <c r="H351" s="1"/>
      <c r="I351" s="5">
        <v>40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>
        <v>320</v>
      </c>
      <c r="X351" s="1">
        <v>9664</v>
      </c>
    </row>
    <row r="352" spans="1:25" customHeight="1" ht="12.75">
      <c r="A352" s="1" t="s">
        <v>877</v>
      </c>
      <c r="B352" s="7">
        <v>0.44</v>
      </c>
      <c r="C352" s="1">
        <v>3</v>
      </c>
      <c r="D352" s="1" t="s">
        <v>154</v>
      </c>
      <c r="E352" s="1"/>
      <c r="F352" s="1"/>
      <c r="G352" s="1"/>
      <c r="H352" s="1"/>
      <c r="I352" s="5">
        <v>35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>
        <v>320</v>
      </c>
      <c r="X352" s="1">
        <v>9696</v>
      </c>
    </row>
    <row r="353" spans="1:25" customHeight="1" ht="12.75">
      <c r="A353" s="1" t="s">
        <v>878</v>
      </c>
      <c r="B353" s="7">
        <v>0.45</v>
      </c>
      <c r="C353" s="1">
        <v>3</v>
      </c>
      <c r="D353" s="1" t="s">
        <v>154</v>
      </c>
      <c r="E353" s="1"/>
      <c r="F353" s="1"/>
      <c r="G353" s="1"/>
      <c r="H353" s="1"/>
      <c r="I353" s="5">
        <v>45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>
        <v>320</v>
      </c>
      <c r="X353" s="1">
        <v>9728</v>
      </c>
    </row>
    <row r="354" spans="1:25" customHeight="1" ht="12.75">
      <c r="A354" s="1" t="s">
        <v>879</v>
      </c>
      <c r="B354" s="7">
        <v>0.34</v>
      </c>
      <c r="C354" s="1">
        <v>3</v>
      </c>
      <c r="D354" s="1" t="s">
        <v>154</v>
      </c>
      <c r="E354" s="1"/>
      <c r="F354" s="1"/>
      <c r="G354" s="1"/>
      <c r="H354" s="1"/>
      <c r="I354" s="5">
        <v>35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>
        <v>320</v>
      </c>
      <c r="X354" s="1">
        <v>9760</v>
      </c>
    </row>
    <row r="355" spans="1:25" customHeight="1" ht="12.75">
      <c r="A355" s="1" t="s">
        <v>880</v>
      </c>
      <c r="B355" s="7">
        <v>0.49</v>
      </c>
      <c r="C355" s="1">
        <v>3</v>
      </c>
      <c r="D355" s="1" t="s">
        <v>154</v>
      </c>
      <c r="E355" s="1"/>
      <c r="F355" s="1"/>
      <c r="G355" s="1"/>
      <c r="H355" s="1"/>
      <c r="I355" s="5">
        <v>30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>
        <v>320</v>
      </c>
      <c r="X355" s="1">
        <v>9792</v>
      </c>
    </row>
    <row r="356" spans="1:25" customHeight="1" ht="12.75">
      <c r="A356" s="1" t="s">
        <v>881</v>
      </c>
      <c r="B356" s="7">
        <v>0.38</v>
      </c>
      <c r="C356" s="1">
        <v>3</v>
      </c>
      <c r="D356" s="1" t="s">
        <v>154</v>
      </c>
      <c r="E356" s="1"/>
      <c r="F356" s="1"/>
      <c r="G356" s="1"/>
      <c r="H356" s="1"/>
      <c r="I356" s="5">
        <v>35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>
        <v>320</v>
      </c>
      <c r="X356" s="1">
        <v>9824</v>
      </c>
    </row>
    <row r="357" spans="1:25" customHeight="1" ht="12.75">
      <c r="A357" s="1" t="s">
        <v>882</v>
      </c>
      <c r="B357" s="7">
        <v>0.28</v>
      </c>
      <c r="C357" s="1">
        <v>3</v>
      </c>
      <c r="D357" s="1" t="s">
        <v>154</v>
      </c>
      <c r="E357" s="1"/>
      <c r="F357" s="1"/>
      <c r="G357" s="1"/>
      <c r="H357" s="1"/>
      <c r="I357" s="5">
        <v>45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>
        <v>320</v>
      </c>
      <c r="X357" s="1">
        <v>9856</v>
      </c>
    </row>
    <row r="358" spans="1:25" customHeight="1" ht="12.75">
      <c r="A358" s="1" t="s">
        <v>883</v>
      </c>
      <c r="B358" s="7">
        <v>0.52</v>
      </c>
      <c r="C358" s="1">
        <v>3</v>
      </c>
      <c r="D358" s="1" t="s">
        <v>154</v>
      </c>
      <c r="E358" s="1"/>
      <c r="F358" s="1"/>
      <c r="G358" s="1"/>
      <c r="H358" s="1"/>
      <c r="I358" s="5">
        <v>30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>
        <v>320</v>
      </c>
      <c r="X358" s="1">
        <v>9888</v>
      </c>
    </row>
    <row r="359" spans="1:25" customHeight="1" ht="12.75">
      <c r="A359" s="1" t="s">
        <v>884</v>
      </c>
      <c r="B359" s="7">
        <v>0.27</v>
      </c>
      <c r="C359" s="1">
        <v>3</v>
      </c>
      <c r="D359" s="1" t="s">
        <v>154</v>
      </c>
      <c r="E359" s="1"/>
      <c r="F359" s="1"/>
      <c r="G359" s="1"/>
      <c r="H359" s="1"/>
      <c r="I359" s="5">
        <v>45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>
        <v>320</v>
      </c>
      <c r="X359" s="1">
        <v>9920</v>
      </c>
    </row>
    <row r="360" spans="1:25" customHeight="1" ht="12.75">
      <c r="A360" s="1" t="s">
        <v>885</v>
      </c>
      <c r="B360" s="7">
        <v>0.31</v>
      </c>
      <c r="C360" s="1">
        <v>3</v>
      </c>
      <c r="D360" s="1" t="s">
        <v>154</v>
      </c>
      <c r="E360" s="1"/>
      <c r="F360" s="1"/>
      <c r="G360" s="1"/>
      <c r="H360" s="1"/>
      <c r="I360" s="5">
        <v>35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>
        <v>320</v>
      </c>
      <c r="X360" s="1">
        <v>9952</v>
      </c>
    </row>
    <row r="361" spans="1:25" customHeight="1" ht="12.75">
      <c r="A361" s="1" t="s">
        <v>886</v>
      </c>
      <c r="B361" s="7">
        <v>0.38</v>
      </c>
      <c r="C361" s="1">
        <v>3</v>
      </c>
      <c r="D361" s="1" t="s">
        <v>154</v>
      </c>
      <c r="E361" s="1"/>
      <c r="F361" s="1"/>
      <c r="G361" s="1"/>
      <c r="H361" s="1"/>
      <c r="I361" s="5">
        <v>30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>
        <v>320</v>
      </c>
      <c r="X361" s="1">
        <v>9984</v>
      </c>
    </row>
    <row r="362" spans="1:25" customHeight="1" ht="12.75">
      <c r="A362" s="1" t="s">
        <v>887</v>
      </c>
      <c r="B362" s="7">
        <v>0.46</v>
      </c>
      <c r="C362" s="1">
        <v>3</v>
      </c>
      <c r="D362" s="1" t="s">
        <v>154</v>
      </c>
      <c r="E362" s="1"/>
      <c r="F362" s="1"/>
      <c r="G362" s="1"/>
      <c r="H362" s="1"/>
      <c r="I362" s="5">
        <v>30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>
        <v>320</v>
      </c>
      <c r="X362" s="1">
        <v>10016</v>
      </c>
    </row>
    <row r="363" spans="1:25" customHeight="1" ht="12.75">
      <c r="A363" s="1" t="s">
        <v>888</v>
      </c>
      <c r="B363" s="7">
        <v>0.31</v>
      </c>
      <c r="C363" s="1">
        <v>3</v>
      </c>
      <c r="D363" s="1" t="s">
        <v>154</v>
      </c>
      <c r="E363" s="1"/>
      <c r="F363" s="1"/>
      <c r="G363" s="1"/>
      <c r="H363" s="1"/>
      <c r="I363" s="5">
        <v>40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>
        <v>320</v>
      </c>
      <c r="X363" s="1">
        <v>10048</v>
      </c>
    </row>
    <row r="364" spans="1:25" customHeight="1" ht="12.75">
      <c r="A364" s="1" t="s">
        <v>889</v>
      </c>
      <c r="B364" s="7">
        <v>0.44</v>
      </c>
      <c r="C364" s="1">
        <v>3</v>
      </c>
      <c r="D364" s="1" t="s">
        <v>154</v>
      </c>
      <c r="E364" s="1"/>
      <c r="F364" s="1"/>
      <c r="G364" s="1"/>
      <c r="H364" s="1"/>
      <c r="I364" s="5">
        <v>30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>
        <v>320</v>
      </c>
      <c r="X364" s="1">
        <v>10080</v>
      </c>
    </row>
    <row r="365" spans="1:25" customHeight="1" ht="12.75">
      <c r="A365" s="1" t="s">
        <v>890</v>
      </c>
      <c r="B365" s="7">
        <v>0.36</v>
      </c>
      <c r="C365" s="1">
        <v>3</v>
      </c>
      <c r="D365" s="1" t="s">
        <v>154</v>
      </c>
      <c r="E365" s="1"/>
      <c r="F365" s="1"/>
      <c r="G365" s="1"/>
      <c r="H365" s="1"/>
      <c r="I365" s="5">
        <v>45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>
        <v>320</v>
      </c>
      <c r="X365" s="1">
        <v>10176</v>
      </c>
    </row>
    <row r="366" spans="1:25" customHeight="1" ht="12.75">
      <c r="A366" s="1" t="s">
        <v>891</v>
      </c>
      <c r="B366" s="7">
        <v>0.26</v>
      </c>
      <c r="C366" s="1">
        <v>3</v>
      </c>
      <c r="D366" s="1" t="s">
        <v>154</v>
      </c>
      <c r="E366" s="1"/>
      <c r="F366" s="1"/>
      <c r="G366" s="1"/>
      <c r="H366" s="1"/>
      <c r="I366" s="5">
        <v>40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>
        <v>320</v>
      </c>
      <c r="X366" s="1">
        <v>10208</v>
      </c>
    </row>
    <row r="367" spans="1:25" customHeight="1" ht="12.75">
      <c r="A367" s="1" t="s">
        <v>892</v>
      </c>
      <c r="B367" s="7">
        <v>0.43</v>
      </c>
      <c r="C367" s="1">
        <v>3</v>
      </c>
      <c r="D367" s="1" t="s">
        <v>154</v>
      </c>
      <c r="E367" s="1"/>
      <c r="F367" s="1"/>
      <c r="G367" s="1"/>
      <c r="H367" s="1"/>
      <c r="I367" s="5">
        <v>35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>
        <v>320</v>
      </c>
      <c r="X367" s="1">
        <v>10240</v>
      </c>
    </row>
    <row r="368" spans="1:25" customHeight="1" ht="12.75">
      <c r="A368" s="1" t="s">
        <v>893</v>
      </c>
      <c r="B368" s="7">
        <v>0.54</v>
      </c>
      <c r="C368" s="1">
        <v>3</v>
      </c>
      <c r="D368" s="1" t="s">
        <v>154</v>
      </c>
      <c r="E368" s="1"/>
      <c r="F368" s="1"/>
      <c r="G368" s="1"/>
      <c r="H368" s="1"/>
      <c r="I368" s="5">
        <v>40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>
        <v>320</v>
      </c>
      <c r="X368" s="1">
        <v>10272</v>
      </c>
    </row>
    <row r="369" spans="1:25" customHeight="1" ht="12.75">
      <c r="A369" s="1" t="s">
        <v>894</v>
      </c>
      <c r="B369" s="7">
        <v>0.34</v>
      </c>
      <c r="C369" s="1">
        <v>3</v>
      </c>
      <c r="D369" s="1" t="s">
        <v>154</v>
      </c>
      <c r="E369" s="1"/>
      <c r="F369" s="1"/>
      <c r="G369" s="1"/>
      <c r="H369" s="1"/>
      <c r="I369" s="5">
        <v>30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>
        <v>320</v>
      </c>
      <c r="X369" s="1">
        <v>10304</v>
      </c>
    </row>
    <row r="370" spans="1:25" customHeight="1" ht="12.75">
      <c r="A370" s="1" t="s">
        <v>895</v>
      </c>
      <c r="B370" s="7">
        <v>0.38</v>
      </c>
      <c r="C370" s="1">
        <v>3</v>
      </c>
      <c r="D370" s="1" t="s">
        <v>154</v>
      </c>
      <c r="E370" s="1"/>
      <c r="F370" s="1"/>
      <c r="G370" s="1"/>
      <c r="H370" s="1"/>
      <c r="I370" s="5">
        <v>45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>
        <v>320</v>
      </c>
      <c r="X370" s="1">
        <v>10336</v>
      </c>
    </row>
    <row r="371" spans="1:25" customHeight="1" ht="12.75">
      <c r="A371" s="1" t="s">
        <v>896</v>
      </c>
      <c r="B371" s="7">
        <v>0.47</v>
      </c>
      <c r="C371" s="1">
        <v>3</v>
      </c>
      <c r="D371" s="1" t="s">
        <v>154</v>
      </c>
      <c r="E371" s="1"/>
      <c r="F371" s="1"/>
      <c r="G371" s="1"/>
      <c r="H371" s="1"/>
      <c r="I371" s="5">
        <v>30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>
        <v>320</v>
      </c>
      <c r="X371" s="1">
        <v>10368</v>
      </c>
    </row>
    <row r="372" spans="1:25" customHeight="1" ht="12.75">
      <c r="A372" s="1" t="s">
        <v>897</v>
      </c>
      <c r="B372" s="7">
        <v>0.54</v>
      </c>
      <c r="C372" s="1">
        <v>3</v>
      </c>
      <c r="D372" s="1" t="s">
        <v>154</v>
      </c>
      <c r="E372" s="1"/>
      <c r="F372" s="1"/>
      <c r="G372" s="1"/>
      <c r="H372" s="1"/>
      <c r="I372" s="5">
        <v>35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>
        <v>320</v>
      </c>
      <c r="X372" s="1">
        <v>10400</v>
      </c>
    </row>
    <row r="373" spans="1:25" customHeight="1" ht="12.75">
      <c r="A373" s="1" t="s">
        <v>898</v>
      </c>
      <c r="B373" s="7">
        <v>0.51</v>
      </c>
      <c r="C373" s="1">
        <v>3</v>
      </c>
      <c r="D373" s="1" t="s">
        <v>154</v>
      </c>
      <c r="E373" s="1"/>
      <c r="F373" s="1"/>
      <c r="G373" s="1"/>
      <c r="H373" s="1"/>
      <c r="I373" s="5">
        <v>35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320</v>
      </c>
      <c r="X373" s="1">
        <v>10432</v>
      </c>
    </row>
    <row r="374" spans="1:25" customHeight="1" ht="12.75">
      <c r="A374" s="1" t="s">
        <v>899</v>
      </c>
      <c r="B374" s="7">
        <v>0.23</v>
      </c>
      <c r="C374" s="1">
        <v>3</v>
      </c>
      <c r="D374" s="1" t="s">
        <v>154</v>
      </c>
      <c r="E374" s="1"/>
      <c r="F374" s="1"/>
      <c r="G374" s="1"/>
      <c r="H374" s="1"/>
      <c r="I374" s="5">
        <v>35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>
        <v>320</v>
      </c>
      <c r="X374" s="1">
        <v>10464</v>
      </c>
    </row>
    <row r="375" spans="1:25" customHeight="1" ht="12.75">
      <c r="A375" s="1" t="s">
        <v>900</v>
      </c>
      <c r="B375" s="7">
        <v>0.43</v>
      </c>
      <c r="C375" s="1">
        <v>3</v>
      </c>
      <c r="D375" s="1" t="s">
        <v>154</v>
      </c>
      <c r="E375" s="1"/>
      <c r="F375" s="1"/>
      <c r="G375" s="1"/>
      <c r="H375" s="1"/>
      <c r="I375" s="5">
        <v>30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>
        <v>320</v>
      </c>
      <c r="X375" s="1">
        <v>10496</v>
      </c>
    </row>
    <row r="376" spans="1:25" customHeight="1" ht="12.75">
      <c r="A376" s="1" t="s">
        <v>901</v>
      </c>
      <c r="B376" s="7">
        <v>0.43</v>
      </c>
      <c r="C376" s="1">
        <v>3</v>
      </c>
      <c r="D376" s="1" t="s">
        <v>154</v>
      </c>
      <c r="E376" s="1"/>
      <c r="F376" s="1"/>
      <c r="G376" s="1"/>
      <c r="H376" s="1"/>
      <c r="I376" s="5">
        <v>45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>
        <v>320</v>
      </c>
      <c r="X376" s="1">
        <v>10528</v>
      </c>
    </row>
    <row r="377" spans="1:25" customHeight="1" ht="12.75">
      <c r="A377" s="1" t="s">
        <v>902</v>
      </c>
      <c r="B377" s="7">
        <v>0.41</v>
      </c>
      <c r="C377" s="1">
        <v>3</v>
      </c>
      <c r="D377" s="1" t="s">
        <v>154</v>
      </c>
      <c r="E377" s="1"/>
      <c r="F377" s="1"/>
      <c r="G377" s="1"/>
      <c r="H377" s="1"/>
      <c r="I377" s="5">
        <v>40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>
        <v>320</v>
      </c>
      <c r="X377" s="1">
        <v>10560</v>
      </c>
    </row>
    <row r="378" spans="1:25" customHeight="1" ht="12.75">
      <c r="A378" s="1" t="s">
        <v>903</v>
      </c>
      <c r="B378" s="7">
        <v>0.48</v>
      </c>
      <c r="C378" s="1">
        <v>3</v>
      </c>
      <c r="D378" s="1" t="s">
        <v>154</v>
      </c>
      <c r="E378" s="1"/>
      <c r="F378" s="1"/>
      <c r="G378" s="1"/>
      <c r="H378" s="1"/>
      <c r="I378" s="5">
        <v>30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>
        <v>320</v>
      </c>
      <c r="X378" s="1">
        <v>10592</v>
      </c>
    </row>
    <row r="379" spans="1:25" customHeight="1" ht="12.75">
      <c r="A379" s="1" t="s">
        <v>904</v>
      </c>
      <c r="B379" s="7">
        <v>0.36</v>
      </c>
      <c r="C379" s="1">
        <v>3</v>
      </c>
      <c r="D379" s="1" t="s">
        <v>154</v>
      </c>
      <c r="E379" s="1"/>
      <c r="F379" s="1"/>
      <c r="G379" s="1"/>
      <c r="H379" s="1"/>
      <c r="I379" s="5">
        <v>45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320</v>
      </c>
      <c r="X379" s="1">
        <v>10624</v>
      </c>
    </row>
    <row r="380" spans="1:25" customHeight="1" ht="12.75">
      <c r="A380" s="1" t="s">
        <v>905</v>
      </c>
      <c r="B380" s="7">
        <v>0.51</v>
      </c>
      <c r="C380" s="1">
        <v>3</v>
      </c>
      <c r="D380" s="1" t="s">
        <v>154</v>
      </c>
      <c r="E380" s="1"/>
      <c r="F380" s="1"/>
      <c r="G380" s="1"/>
      <c r="H380" s="1"/>
      <c r="I380" s="5">
        <v>30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>
        <v>320</v>
      </c>
      <c r="X380" s="1">
        <v>10656</v>
      </c>
    </row>
    <row r="381" spans="1:25" customHeight="1" ht="12.75">
      <c r="A381" s="1" t="s">
        <v>906</v>
      </c>
      <c r="B381" s="7">
        <v>0.27</v>
      </c>
      <c r="C381" s="1">
        <v>3</v>
      </c>
      <c r="D381" s="1" t="s">
        <v>154</v>
      </c>
      <c r="E381" s="1"/>
      <c r="F381" s="1"/>
      <c r="G381" s="1"/>
      <c r="H381" s="1"/>
      <c r="I381" s="5">
        <v>30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>
        <v>320</v>
      </c>
      <c r="X381" s="1">
        <v>10688</v>
      </c>
    </row>
    <row r="382" spans="1:25" customHeight="1" ht="12.75">
      <c r="A382" s="1" t="s">
        <v>907</v>
      </c>
      <c r="B382" s="7">
        <v>0.42</v>
      </c>
      <c r="C382" s="1">
        <v>3</v>
      </c>
      <c r="D382" s="1" t="s">
        <v>154</v>
      </c>
      <c r="E382" s="1"/>
      <c r="F382" s="1"/>
      <c r="G382" s="1"/>
      <c r="H382" s="1"/>
      <c r="I382" s="5">
        <v>40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>
        <v>320</v>
      </c>
      <c r="X382" s="1">
        <v>10720</v>
      </c>
    </row>
    <row r="383" spans="1:25" customHeight="1" ht="12.75">
      <c r="A383" s="1" t="s">
        <v>908</v>
      </c>
      <c r="B383" s="7">
        <v>0.33</v>
      </c>
      <c r="C383" s="1">
        <v>3</v>
      </c>
      <c r="D383" s="1" t="s">
        <v>154</v>
      </c>
      <c r="E383" s="1"/>
      <c r="F383" s="1"/>
      <c r="G383" s="1"/>
      <c r="H383" s="1"/>
      <c r="I383" s="5">
        <v>40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>
        <v>320</v>
      </c>
      <c r="X383" s="1">
        <v>10752</v>
      </c>
    </row>
    <row r="384" spans="1:25" customHeight="1" ht="12.75">
      <c r="A384" s="1" t="s">
        <v>909</v>
      </c>
      <c r="B384" s="7">
        <v>0.37</v>
      </c>
      <c r="C384" s="1">
        <v>3</v>
      </c>
      <c r="D384" s="1" t="s">
        <v>154</v>
      </c>
      <c r="E384" s="1"/>
      <c r="F384" s="1"/>
      <c r="G384" s="1"/>
      <c r="H384" s="1"/>
      <c r="I384" s="5">
        <v>30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>
        <v>320</v>
      </c>
      <c r="X384" s="1">
        <v>10784</v>
      </c>
    </row>
    <row r="385" spans="1:25" customHeight="1" ht="12.75">
      <c r="A385" s="1" t="s">
        <v>910</v>
      </c>
      <c r="B385" s="7">
        <v>0.43</v>
      </c>
      <c r="C385" s="1">
        <v>3</v>
      </c>
      <c r="D385" s="1" t="s">
        <v>154</v>
      </c>
      <c r="E385" s="1"/>
      <c r="F385" s="1"/>
      <c r="G385" s="1"/>
      <c r="H385" s="1"/>
      <c r="I385" s="5">
        <v>30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320</v>
      </c>
      <c r="X385" s="1">
        <v>10816</v>
      </c>
    </row>
    <row r="386" spans="1:25" customHeight="1" ht="12.75">
      <c r="A386" s="1" t="s">
        <v>911</v>
      </c>
      <c r="B386" s="7">
        <v>0.29</v>
      </c>
      <c r="C386" s="1">
        <v>3</v>
      </c>
      <c r="D386" s="1" t="s">
        <v>154</v>
      </c>
      <c r="E386" s="1"/>
      <c r="F386" s="1"/>
      <c r="G386" s="1"/>
      <c r="H386" s="1"/>
      <c r="I386" s="5">
        <v>35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>
        <v>320</v>
      </c>
      <c r="X386" s="1">
        <v>10848</v>
      </c>
    </row>
    <row r="387" spans="1:25" customHeight="1" ht="12.75">
      <c r="A387" s="1" t="s">
        <v>912</v>
      </c>
      <c r="B387" s="7">
        <v>0.37</v>
      </c>
      <c r="C387" s="1">
        <v>3</v>
      </c>
      <c r="D387" s="1" t="s">
        <v>154</v>
      </c>
      <c r="E387" s="1"/>
      <c r="F387" s="1"/>
      <c r="G387" s="1"/>
      <c r="H387" s="1"/>
      <c r="I387" s="5">
        <v>45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>
        <v>320</v>
      </c>
      <c r="X387" s="1">
        <v>10880</v>
      </c>
    </row>
    <row r="388" spans="1:25" customHeight="1" ht="12.75">
      <c r="A388" s="1" t="s">
        <v>913</v>
      </c>
      <c r="B388" s="7">
        <v>0.28</v>
      </c>
      <c r="C388" s="1">
        <v>3</v>
      </c>
      <c r="D388" s="1" t="s">
        <v>154</v>
      </c>
      <c r="E388" s="1"/>
      <c r="F388" s="1"/>
      <c r="G388" s="1"/>
      <c r="H388" s="1"/>
      <c r="I388" s="5">
        <v>35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>
        <v>320</v>
      </c>
      <c r="X388" s="1">
        <v>10912</v>
      </c>
    </row>
    <row r="389" spans="1:25" customHeight="1" ht="12.75">
      <c r="A389" s="1" t="s">
        <v>914</v>
      </c>
      <c r="B389" s="7">
        <v>0.42</v>
      </c>
      <c r="C389" s="1">
        <v>3</v>
      </c>
      <c r="D389" s="1" t="s">
        <v>154</v>
      </c>
      <c r="E389" s="1"/>
      <c r="F389" s="1"/>
      <c r="G389" s="1"/>
      <c r="H389" s="1"/>
      <c r="I389" s="5">
        <v>30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>
        <v>320</v>
      </c>
      <c r="X389" s="1">
        <v>10944</v>
      </c>
    </row>
    <row r="390" spans="1:25" customHeight="1" ht="12.75">
      <c r="A390" s="1" t="s">
        <v>915</v>
      </c>
      <c r="B390" s="7">
        <v>0.44</v>
      </c>
      <c r="C390" s="1">
        <v>3</v>
      </c>
      <c r="D390" s="1" t="s">
        <v>154</v>
      </c>
      <c r="E390" s="1"/>
      <c r="F390" s="1"/>
      <c r="G390" s="1"/>
      <c r="H390" s="1"/>
      <c r="I390" s="5">
        <v>45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>
        <v>320</v>
      </c>
      <c r="X390" s="1">
        <v>10976</v>
      </c>
    </row>
    <row r="391" spans="1:25" customHeight="1" ht="12.75">
      <c r="A391" s="1" t="s">
        <v>916</v>
      </c>
      <c r="B391" s="7">
        <v>0.41</v>
      </c>
      <c r="C391" s="1">
        <v>3</v>
      </c>
      <c r="D391" s="1" t="s">
        <v>154</v>
      </c>
      <c r="E391" s="1"/>
      <c r="F391" s="1"/>
      <c r="G391" s="1"/>
      <c r="H391" s="1"/>
      <c r="I391" s="5">
        <v>35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>
        <v>320</v>
      </c>
      <c r="X391" s="1">
        <v>11008</v>
      </c>
    </row>
    <row r="392" spans="1:25" customHeight="1" ht="12.75">
      <c r="A392" s="1" t="s">
        <v>917</v>
      </c>
      <c r="B392" s="7">
        <v>0.44</v>
      </c>
      <c r="C392" s="1">
        <v>3</v>
      </c>
      <c r="D392" s="1" t="s">
        <v>154</v>
      </c>
      <c r="E392" s="1"/>
      <c r="F392" s="1"/>
      <c r="G392" s="1"/>
      <c r="H392" s="1"/>
      <c r="I392" s="5">
        <v>35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>
        <v>320</v>
      </c>
      <c r="X392" s="1">
        <v>11040</v>
      </c>
    </row>
    <row r="393" spans="1:25" customHeight="1" ht="12.75">
      <c r="A393" s="1" t="s">
        <v>918</v>
      </c>
      <c r="B393" s="7">
        <v>0.46</v>
      </c>
      <c r="C393" s="1">
        <v>3</v>
      </c>
      <c r="D393" s="1" t="s">
        <v>154</v>
      </c>
      <c r="E393" s="1"/>
      <c r="F393" s="1"/>
      <c r="G393" s="1"/>
      <c r="H393" s="1"/>
      <c r="I393" s="5">
        <v>30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320</v>
      </c>
      <c r="X393" s="1">
        <v>11072</v>
      </c>
    </row>
    <row r="394" spans="1:25" customHeight="1" ht="12.75">
      <c r="A394" s="1" t="s">
        <v>919</v>
      </c>
      <c r="B394" s="7">
        <v>0.48</v>
      </c>
      <c r="C394" s="1">
        <v>3</v>
      </c>
      <c r="D394" s="1" t="s">
        <v>154</v>
      </c>
      <c r="E394" s="1"/>
      <c r="F394" s="1"/>
      <c r="G394" s="1"/>
      <c r="H394" s="1"/>
      <c r="I394" s="5">
        <v>30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>
        <v>320</v>
      </c>
      <c r="X394" s="1">
        <v>11104</v>
      </c>
    </row>
    <row r="395" spans="1:25" customHeight="1" ht="12.75">
      <c r="A395" s="1" t="s">
        <v>920</v>
      </c>
      <c r="B395" s="7">
        <v>0.39</v>
      </c>
      <c r="C395" s="1">
        <v>3</v>
      </c>
      <c r="D395" s="1" t="s">
        <v>154</v>
      </c>
      <c r="E395" s="1"/>
      <c r="F395" s="1"/>
      <c r="G395" s="1"/>
      <c r="H395" s="1"/>
      <c r="I395" s="5">
        <v>35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>
        <v>320</v>
      </c>
      <c r="X395" s="1">
        <v>11136</v>
      </c>
    </row>
    <row r="396" spans="1:25" customHeight="1" ht="12.75">
      <c r="A396" s="1" t="s">
        <v>921</v>
      </c>
      <c r="B396" s="7">
        <v>0.48</v>
      </c>
      <c r="C396" s="1">
        <v>3</v>
      </c>
      <c r="D396" s="1" t="s">
        <v>154</v>
      </c>
      <c r="E396" s="1"/>
      <c r="F396" s="1"/>
      <c r="G396" s="1"/>
      <c r="H396" s="1"/>
      <c r="I396" s="5">
        <v>35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>
        <v>320</v>
      </c>
      <c r="X396" s="1">
        <v>11168</v>
      </c>
    </row>
    <row r="397" spans="1:25" customHeight="1" ht="12.75">
      <c r="A397" s="1" t="s">
        <v>922</v>
      </c>
      <c r="B397" s="7">
        <v>0.37</v>
      </c>
      <c r="C397" s="1">
        <v>3</v>
      </c>
      <c r="D397" s="1" t="s">
        <v>154</v>
      </c>
      <c r="E397" s="1"/>
      <c r="F397" s="1"/>
      <c r="G397" s="1"/>
      <c r="H397" s="1"/>
      <c r="I397" s="5">
        <v>45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>
        <v>320</v>
      </c>
      <c r="X397" s="1">
        <v>11200</v>
      </c>
    </row>
    <row r="398" spans="1:25" customHeight="1" ht="12.75">
      <c r="A398" s="1" t="s">
        <v>923</v>
      </c>
      <c r="B398" s="7">
        <v>0.35</v>
      </c>
      <c r="C398" s="1">
        <v>3</v>
      </c>
      <c r="D398" s="1" t="s">
        <v>154</v>
      </c>
      <c r="E398" s="1"/>
      <c r="F398" s="1"/>
      <c r="G398" s="1"/>
      <c r="H398" s="1"/>
      <c r="I398" s="5">
        <v>30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>
        <v>320</v>
      </c>
      <c r="X398" s="1">
        <v>11232</v>
      </c>
    </row>
    <row r="399" spans="1:25" customHeight="1" ht="12.75">
      <c r="A399" s="1" t="s">
        <v>924</v>
      </c>
      <c r="B399" s="7">
        <v>0.4</v>
      </c>
      <c r="C399" s="1">
        <v>3</v>
      </c>
      <c r="D399" s="1" t="s">
        <v>154</v>
      </c>
      <c r="E399" s="1"/>
      <c r="F399" s="1"/>
      <c r="G399" s="1"/>
      <c r="H399" s="1"/>
      <c r="I399" s="5">
        <v>35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>
        <v>320</v>
      </c>
      <c r="X399" s="1">
        <v>11264</v>
      </c>
    </row>
    <row r="400" spans="1:25" customHeight="1" ht="12.75">
      <c r="A400" s="1" t="s">
        <v>925</v>
      </c>
      <c r="B400" s="7">
        <v>0.3</v>
      </c>
      <c r="C400" s="1">
        <v>3</v>
      </c>
      <c r="D400" s="1" t="s">
        <v>154</v>
      </c>
      <c r="E400" s="1"/>
      <c r="F400" s="1"/>
      <c r="G400" s="1"/>
      <c r="H400" s="1"/>
      <c r="I400" s="5">
        <v>35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>
        <v>320</v>
      </c>
      <c r="X400" s="1">
        <v>11296</v>
      </c>
    </row>
    <row r="401" spans="1:25" customHeight="1" ht="12.75">
      <c r="A401" s="1" t="s">
        <v>926</v>
      </c>
      <c r="B401" s="7">
        <v>0.28</v>
      </c>
      <c r="C401" s="1">
        <v>3</v>
      </c>
      <c r="D401" s="1" t="s">
        <v>154</v>
      </c>
      <c r="E401" s="1"/>
      <c r="F401" s="1"/>
      <c r="G401" s="1"/>
      <c r="H401" s="1"/>
      <c r="I401" s="5">
        <v>30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>
        <v>320</v>
      </c>
      <c r="X401" s="1">
        <v>11328</v>
      </c>
    </row>
    <row r="402" spans="1:25" customHeight="1" ht="12.75">
      <c r="A402" s="1" t="s">
        <v>927</v>
      </c>
      <c r="B402" s="7">
        <v>0.36</v>
      </c>
      <c r="C402" s="1">
        <v>3</v>
      </c>
      <c r="D402" s="1" t="s">
        <v>154</v>
      </c>
      <c r="E402" s="1"/>
      <c r="F402" s="1"/>
      <c r="G402" s="1"/>
      <c r="H402" s="1"/>
      <c r="I402" s="5">
        <v>45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>
        <v>320</v>
      </c>
      <c r="X402" s="1">
        <v>11360</v>
      </c>
    </row>
    <row r="403" spans="1:25" customHeight="1" ht="12.75">
      <c r="A403" s="1" t="s">
        <v>928</v>
      </c>
      <c r="B403" s="7">
        <v>0.38</v>
      </c>
      <c r="C403" s="1">
        <v>3</v>
      </c>
      <c r="D403" s="1" t="s">
        <v>154</v>
      </c>
      <c r="E403" s="1"/>
      <c r="F403" s="1"/>
      <c r="G403" s="1"/>
      <c r="H403" s="1"/>
      <c r="I403" s="5">
        <v>45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>
        <v>320</v>
      </c>
      <c r="X403" s="1">
        <v>11392</v>
      </c>
    </row>
    <row r="404" spans="1:25" customHeight="1" ht="12.75">
      <c r="A404" s="1" t="s">
        <v>929</v>
      </c>
      <c r="B404" s="7">
        <v>0.25</v>
      </c>
      <c r="C404" s="1">
        <v>3</v>
      </c>
      <c r="D404" s="1" t="s">
        <v>154</v>
      </c>
      <c r="E404" s="1"/>
      <c r="F404" s="1"/>
      <c r="G404" s="1"/>
      <c r="H404" s="1"/>
      <c r="I404" s="5">
        <v>40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>
        <v>320</v>
      </c>
      <c r="X404" s="1">
        <v>11424</v>
      </c>
    </row>
    <row r="405" spans="1:25" customHeight="1" ht="12.75">
      <c r="A405" s="1" t="s">
        <v>930</v>
      </c>
      <c r="B405" s="7">
        <v>0.45</v>
      </c>
      <c r="C405" s="1">
        <v>3</v>
      </c>
      <c r="D405" s="1" t="s">
        <v>154</v>
      </c>
      <c r="E405" s="1"/>
      <c r="F405" s="1"/>
      <c r="G405" s="1"/>
      <c r="H405" s="1"/>
      <c r="I405" s="5">
        <v>30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>
        <v>320</v>
      </c>
      <c r="X405" s="1">
        <v>11456</v>
      </c>
    </row>
    <row r="406" spans="1:25" customHeight="1" ht="12.75">
      <c r="A406" s="1" t="s">
        <v>931</v>
      </c>
      <c r="B406" s="7">
        <v>0.37</v>
      </c>
      <c r="C406" s="1">
        <v>3</v>
      </c>
      <c r="D406" s="1" t="s">
        <v>154</v>
      </c>
      <c r="E406" s="1"/>
      <c r="F406" s="1"/>
      <c r="G406" s="1"/>
      <c r="H406" s="1"/>
      <c r="I406" s="5">
        <v>40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>
        <v>320</v>
      </c>
      <c r="X406" s="1">
        <v>11488</v>
      </c>
    </row>
    <row r="407" spans="1:25" customHeight="1" ht="12.75">
      <c r="A407" s="1" t="s">
        <v>932</v>
      </c>
      <c r="B407" s="7">
        <v>0.29</v>
      </c>
      <c r="C407" s="1">
        <v>3</v>
      </c>
      <c r="D407" s="1" t="s">
        <v>154</v>
      </c>
      <c r="E407" s="1"/>
      <c r="F407" s="1"/>
      <c r="G407" s="1"/>
      <c r="H407" s="1"/>
      <c r="I407" s="5">
        <v>40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>
        <v>320</v>
      </c>
      <c r="X407" s="1">
        <v>11520</v>
      </c>
    </row>
    <row r="408" spans="1:25" customHeight="1" ht="12.75">
      <c r="A408" s="1" t="s">
        <v>933</v>
      </c>
      <c r="B408" s="7">
        <v>0.24</v>
      </c>
      <c r="C408" s="1">
        <v>3</v>
      </c>
      <c r="D408" s="1" t="s">
        <v>154</v>
      </c>
      <c r="E408" s="1"/>
      <c r="F408" s="1"/>
      <c r="G408" s="1"/>
      <c r="H408" s="1"/>
      <c r="I408" s="5">
        <v>40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>
        <v>320</v>
      </c>
      <c r="X408" s="1">
        <v>11552</v>
      </c>
    </row>
    <row r="409" spans="1:25" customHeight="1" ht="12.75">
      <c r="A409" s="1" t="s">
        <v>934</v>
      </c>
      <c r="B409" s="7">
        <v>0.25</v>
      </c>
      <c r="C409" s="1">
        <v>3</v>
      </c>
      <c r="D409" s="1" t="s">
        <v>154</v>
      </c>
      <c r="E409" s="1"/>
      <c r="F409" s="1"/>
      <c r="G409" s="1"/>
      <c r="H409" s="1"/>
      <c r="I409" s="5">
        <v>30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>
        <v>320</v>
      </c>
      <c r="X409" s="1">
        <v>11584</v>
      </c>
    </row>
    <row r="410" spans="1:25" customHeight="1" ht="12.75">
      <c r="A410" s="1" t="s">
        <v>935</v>
      </c>
      <c r="B410" s="7">
        <v>0.46</v>
      </c>
      <c r="C410" s="1">
        <v>3</v>
      </c>
      <c r="D410" s="1" t="s">
        <v>154</v>
      </c>
      <c r="E410" s="1"/>
      <c r="F410" s="1"/>
      <c r="G410" s="1"/>
      <c r="H410" s="1"/>
      <c r="I410" s="5">
        <v>30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>
        <v>320</v>
      </c>
      <c r="X410" s="1">
        <v>11616</v>
      </c>
    </row>
    <row r="411" spans="1:25" customHeight="1" ht="12.75">
      <c r="A411" s="1" t="s">
        <v>936</v>
      </c>
      <c r="B411" s="7">
        <v>0.5</v>
      </c>
      <c r="C411" s="1">
        <v>3</v>
      </c>
      <c r="D411" s="1" t="s">
        <v>154</v>
      </c>
      <c r="E411" s="1"/>
      <c r="F411" s="1"/>
      <c r="G411" s="1"/>
      <c r="H411" s="1"/>
      <c r="I411" s="5">
        <v>40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>
        <v>320</v>
      </c>
      <c r="X411" s="1">
        <v>11648</v>
      </c>
    </row>
    <row r="412" spans="1:25" customHeight="1" ht="12.75">
      <c r="A412" s="1" t="s">
        <v>937</v>
      </c>
      <c r="B412" s="7">
        <v>0.5</v>
      </c>
      <c r="C412" s="1">
        <v>3</v>
      </c>
      <c r="D412" s="1" t="s">
        <v>154</v>
      </c>
      <c r="E412" s="1"/>
      <c r="F412" s="1"/>
      <c r="G412" s="1"/>
      <c r="H412" s="1"/>
      <c r="I412" s="5">
        <v>45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>
        <v>320</v>
      </c>
      <c r="X412" s="1">
        <v>11680</v>
      </c>
    </row>
    <row r="413" spans="1:25" customHeight="1" ht="12.75">
      <c r="A413" s="1" t="s">
        <v>938</v>
      </c>
      <c r="B413" s="7">
        <v>0.48</v>
      </c>
      <c r="C413" s="1">
        <v>3</v>
      </c>
      <c r="D413" s="1" t="s">
        <v>154</v>
      </c>
      <c r="E413" s="1"/>
      <c r="F413" s="1"/>
      <c r="G413" s="1"/>
      <c r="H413" s="1"/>
      <c r="I413" s="5">
        <v>45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>
        <v>320</v>
      </c>
      <c r="X413" s="1">
        <v>11712</v>
      </c>
    </row>
    <row r="414" spans="1:25" customHeight="1" ht="12.75">
      <c r="A414" s="1" t="s">
        <v>939</v>
      </c>
      <c r="B414" s="7">
        <v>0.5</v>
      </c>
      <c r="C414" s="1">
        <v>3</v>
      </c>
      <c r="D414" s="1" t="s">
        <v>154</v>
      </c>
      <c r="E414" s="1"/>
      <c r="F414" s="1"/>
      <c r="G414" s="1"/>
      <c r="H414" s="1"/>
      <c r="I414" s="5">
        <v>45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>
        <v>320</v>
      </c>
      <c r="X414" s="1">
        <v>11744</v>
      </c>
    </row>
    <row r="415" spans="1:25" customHeight="1" ht="12.75">
      <c r="A415" s="1" t="s">
        <v>940</v>
      </c>
      <c r="B415" s="7">
        <v>0.38</v>
      </c>
      <c r="C415" s="1">
        <v>3</v>
      </c>
      <c r="D415" s="1" t="s">
        <v>154</v>
      </c>
      <c r="E415" s="1"/>
      <c r="F415" s="1"/>
      <c r="G415" s="1"/>
      <c r="H415" s="1"/>
      <c r="I415" s="5">
        <v>40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>
        <v>320</v>
      </c>
      <c r="X415" s="1">
        <v>11776</v>
      </c>
    </row>
    <row r="416" spans="1:25" customHeight="1" ht="12.75">
      <c r="A416" s="1" t="s">
        <v>941</v>
      </c>
      <c r="B416" s="7">
        <v>0.4</v>
      </c>
      <c r="C416" s="1">
        <v>3</v>
      </c>
      <c r="D416" s="1" t="s">
        <v>154</v>
      </c>
      <c r="E416" s="1"/>
      <c r="F416" s="1"/>
      <c r="G416" s="1"/>
      <c r="H416" s="1"/>
      <c r="I416" s="5">
        <v>40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>
        <v>320</v>
      </c>
      <c r="X416" s="1">
        <v>11808</v>
      </c>
    </row>
    <row r="417" spans="1:25" customHeight="1" ht="12.75">
      <c r="A417" s="1" t="s">
        <v>942</v>
      </c>
      <c r="B417" s="7">
        <v>0.29</v>
      </c>
      <c r="C417" s="1">
        <v>3</v>
      </c>
      <c r="D417" s="1" t="s">
        <v>154</v>
      </c>
      <c r="E417" s="1"/>
      <c r="F417" s="1"/>
      <c r="G417" s="1"/>
      <c r="H417" s="1"/>
      <c r="I417" s="5">
        <v>40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>
        <v>320</v>
      </c>
      <c r="X417" s="1">
        <v>11840</v>
      </c>
    </row>
    <row r="418" spans="1:25" customHeight="1" ht="12.75">
      <c r="A418" s="1" t="s">
        <v>943</v>
      </c>
      <c r="B418" s="7">
        <v>0.44</v>
      </c>
      <c r="C418" s="1">
        <v>3</v>
      </c>
      <c r="D418" s="1" t="s">
        <v>154</v>
      </c>
      <c r="E418" s="1"/>
      <c r="F418" s="1"/>
      <c r="G418" s="1"/>
      <c r="H418" s="1"/>
      <c r="I418" s="5">
        <v>35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>
        <v>320</v>
      </c>
      <c r="X418" s="1">
        <v>11872</v>
      </c>
    </row>
    <row r="419" spans="1:25" customHeight="1" ht="12.75">
      <c r="A419" s="1" t="s">
        <v>944</v>
      </c>
      <c r="B419" s="7">
        <v>0.43</v>
      </c>
      <c r="C419" s="1">
        <v>3</v>
      </c>
      <c r="D419" s="1" t="s">
        <v>154</v>
      </c>
      <c r="E419" s="1"/>
      <c r="F419" s="1"/>
      <c r="G419" s="1"/>
      <c r="H419" s="1"/>
      <c r="I419" s="5">
        <v>40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>
        <v>320</v>
      </c>
      <c r="X419" s="1">
        <v>11904</v>
      </c>
    </row>
    <row r="420" spans="1:25" customHeight="1" ht="12.75">
      <c r="A420" s="1" t="s">
        <v>945</v>
      </c>
      <c r="B420" s="7">
        <v>0.42</v>
      </c>
      <c r="C420" s="1">
        <v>3</v>
      </c>
      <c r="D420" s="1" t="s">
        <v>154</v>
      </c>
      <c r="E420" s="1"/>
      <c r="F420" s="1"/>
      <c r="G420" s="1"/>
      <c r="H420" s="1"/>
      <c r="I420" s="5">
        <v>30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320</v>
      </c>
      <c r="X420" s="1">
        <v>11936</v>
      </c>
    </row>
    <row r="421" spans="1:25" customHeight="1" ht="12.75">
      <c r="A421" s="1" t="s">
        <v>946</v>
      </c>
      <c r="B421" s="7">
        <v>0.44</v>
      </c>
      <c r="C421" s="1">
        <v>3</v>
      </c>
      <c r="D421" s="1" t="s">
        <v>154</v>
      </c>
      <c r="E421" s="1"/>
      <c r="F421" s="1"/>
      <c r="G421" s="1"/>
      <c r="H421" s="1"/>
      <c r="I421" s="5">
        <v>45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>
        <v>320</v>
      </c>
      <c r="X421" s="1">
        <v>11968</v>
      </c>
    </row>
    <row r="422" spans="1:25" customHeight="1" ht="12.75">
      <c r="A422" s="1" t="s">
        <v>947</v>
      </c>
      <c r="B422" s="7">
        <v>0.24</v>
      </c>
      <c r="C422" s="1">
        <v>3</v>
      </c>
      <c r="D422" s="1" t="s">
        <v>154</v>
      </c>
      <c r="E422" s="1"/>
      <c r="F422" s="1"/>
      <c r="G422" s="1"/>
      <c r="H422" s="1"/>
      <c r="I422" s="5">
        <v>45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>
        <v>320</v>
      </c>
      <c r="X422" s="1">
        <v>12000</v>
      </c>
    </row>
    <row r="423" spans="1:25" customHeight="1" ht="12.75">
      <c r="A423" s="1" t="s">
        <v>948</v>
      </c>
      <c r="B423" s="7">
        <v>0.25</v>
      </c>
      <c r="C423" s="1">
        <v>3</v>
      </c>
      <c r="D423" s="1" t="s">
        <v>154</v>
      </c>
      <c r="E423" s="1"/>
      <c r="F423" s="1"/>
      <c r="G423" s="1"/>
      <c r="H423" s="1"/>
      <c r="I423" s="5">
        <v>35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>
        <v>320</v>
      </c>
      <c r="X423" s="1">
        <v>12032</v>
      </c>
    </row>
    <row r="424" spans="1:25" customHeight="1" ht="12.75">
      <c r="A424" s="1" t="s">
        <v>949</v>
      </c>
      <c r="B424" s="7">
        <v>0.5</v>
      </c>
      <c r="C424" s="1">
        <v>3</v>
      </c>
      <c r="D424" s="1" t="s">
        <v>154</v>
      </c>
      <c r="E424" s="1"/>
      <c r="F424" s="1"/>
      <c r="G424" s="1"/>
      <c r="H424" s="1"/>
      <c r="I424" s="5">
        <v>45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>
        <v>320</v>
      </c>
      <c r="X424" s="1">
        <v>12064</v>
      </c>
    </row>
    <row r="425" spans="1:25" customHeight="1" ht="12.75">
      <c r="A425" s="1" t="s">
        <v>950</v>
      </c>
      <c r="B425" s="7">
        <v>0.45</v>
      </c>
      <c r="C425" s="1">
        <v>3</v>
      </c>
      <c r="D425" s="1" t="s">
        <v>154</v>
      </c>
      <c r="E425" s="1"/>
      <c r="F425" s="1"/>
      <c r="G425" s="1"/>
      <c r="H425" s="1"/>
      <c r="I425" s="5">
        <v>40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>
        <v>320</v>
      </c>
      <c r="X425" s="1">
        <v>12096</v>
      </c>
    </row>
    <row r="426" spans="1:25" customHeight="1" ht="12.75">
      <c r="A426" s="1" t="s">
        <v>951</v>
      </c>
      <c r="B426" s="7">
        <v>0.29</v>
      </c>
      <c r="C426" s="1">
        <v>3</v>
      </c>
      <c r="D426" s="1" t="s">
        <v>154</v>
      </c>
      <c r="E426" s="1"/>
      <c r="F426" s="1"/>
      <c r="G426" s="1"/>
      <c r="H426" s="1"/>
      <c r="I426" s="5">
        <v>35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>
        <v>320</v>
      </c>
      <c r="X426" s="1">
        <v>12128</v>
      </c>
    </row>
    <row r="427" spans="1:25" customHeight="1" ht="12.75">
      <c r="A427" s="1" t="s">
        <v>952</v>
      </c>
      <c r="B427" s="7">
        <v>0.31</v>
      </c>
      <c r="C427" s="1">
        <v>3</v>
      </c>
      <c r="D427" s="1" t="s">
        <v>154</v>
      </c>
      <c r="E427" s="1"/>
      <c r="F427" s="1"/>
      <c r="G427" s="1"/>
      <c r="H427" s="1"/>
      <c r="I427" s="5">
        <v>30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>
        <v>320</v>
      </c>
      <c r="X427" s="1">
        <v>12160</v>
      </c>
    </row>
    <row r="428" spans="1:25" customHeight="1" ht="12.75">
      <c r="A428" s="1" t="s">
        <v>953</v>
      </c>
      <c r="B428" s="7">
        <v>0.54</v>
      </c>
      <c r="C428" s="1">
        <v>3</v>
      </c>
      <c r="D428" s="1" t="s">
        <v>154</v>
      </c>
      <c r="E428" s="1"/>
      <c r="F428" s="1"/>
      <c r="G428" s="1"/>
      <c r="H428" s="1"/>
      <c r="I428" s="5">
        <v>40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320</v>
      </c>
      <c r="X428" s="1">
        <v>12192</v>
      </c>
    </row>
    <row r="429" spans="1:25" customHeight="1" ht="12.75">
      <c r="A429" s="1" t="s">
        <v>954</v>
      </c>
      <c r="B429" s="7">
        <v>0.32</v>
      </c>
      <c r="C429" s="1">
        <v>2</v>
      </c>
      <c r="D429" s="1" t="s">
        <v>154</v>
      </c>
      <c r="E429" s="1"/>
      <c r="F429" s="1"/>
      <c r="G429" s="1"/>
      <c r="H429" s="1"/>
      <c r="I429" s="5">
        <v>30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>
        <v>1552</v>
      </c>
      <c r="X429" s="1">
        <v>32</v>
      </c>
    </row>
    <row r="430" spans="1:25" customHeight="1" ht="12.75">
      <c r="A430" s="1" t="s">
        <v>955</v>
      </c>
      <c r="B430" s="7">
        <v>1.59</v>
      </c>
      <c r="C430" s="1">
        <v>3</v>
      </c>
      <c r="D430" s="1" t="s">
        <v>154</v>
      </c>
      <c r="E430" s="1"/>
      <c r="F430" s="1"/>
      <c r="G430" s="1"/>
      <c r="H430" s="1"/>
      <c r="I430" s="5">
        <v>35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>
        <v>320</v>
      </c>
      <c r="X430" s="1">
        <v>12224</v>
      </c>
    </row>
    <row r="431" spans="1:25" customHeight="1" ht="12.75">
      <c r="A431" s="1" t="s">
        <v>956</v>
      </c>
      <c r="B431" s="7">
        <v>1.1</v>
      </c>
      <c r="C431" s="1">
        <v>2</v>
      </c>
      <c r="D431" s="1" t="s">
        <v>154</v>
      </c>
      <c r="E431" s="1"/>
      <c r="F431" s="1"/>
      <c r="G431" s="1"/>
      <c r="H431" s="1"/>
      <c r="I431" s="5">
        <v>45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>
        <v>1552</v>
      </c>
      <c r="X431" s="1">
        <v>96</v>
      </c>
    </row>
    <row r="432" spans="1:25" customHeight="1" ht="12.75">
      <c r="A432" s="1" t="s">
        <v>957</v>
      </c>
      <c r="B432" s="7">
        <v>0.72</v>
      </c>
      <c r="C432" s="1">
        <v>2</v>
      </c>
      <c r="D432" s="1" t="s">
        <v>154</v>
      </c>
      <c r="E432" s="1"/>
      <c r="F432" s="1"/>
      <c r="G432" s="1"/>
      <c r="H432" s="1"/>
      <c r="I432" s="5">
        <v>30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>
        <v>1552</v>
      </c>
      <c r="X432" s="1">
        <v>160</v>
      </c>
    </row>
    <row r="433" spans="1:25" customHeight="1" ht="12.75">
      <c r="A433" s="1" t="s">
        <v>958</v>
      </c>
      <c r="B433" s="7">
        <v>0.87</v>
      </c>
      <c r="C433" s="1">
        <v>2</v>
      </c>
      <c r="D433" s="1" t="s">
        <v>154</v>
      </c>
      <c r="E433" s="1"/>
      <c r="F433" s="1"/>
      <c r="G433" s="1"/>
      <c r="H433" s="1"/>
      <c r="I433" s="5">
        <v>40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>
        <v>1552</v>
      </c>
      <c r="X433" s="1">
        <v>224</v>
      </c>
    </row>
    <row r="434" spans="1:25" customHeight="1" ht="12.75">
      <c r="A434" s="1" t="s">
        <v>959</v>
      </c>
      <c r="B434" s="7">
        <v>1.4</v>
      </c>
      <c r="C434" s="1">
        <v>2</v>
      </c>
      <c r="D434" s="1" t="s">
        <v>154</v>
      </c>
      <c r="E434" s="1"/>
      <c r="F434" s="1"/>
      <c r="G434" s="1"/>
      <c r="H434" s="1"/>
      <c r="I434" s="5">
        <v>45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>
        <v>1552</v>
      </c>
      <c r="X434" s="1">
        <v>288</v>
      </c>
    </row>
    <row r="435" spans="1:25" customHeight="1" ht="12.75">
      <c r="A435" s="1" t="s">
        <v>960</v>
      </c>
      <c r="B435" s="7">
        <v>1.01</v>
      </c>
      <c r="C435" s="1">
        <v>2</v>
      </c>
      <c r="D435" s="1" t="s">
        <v>154</v>
      </c>
      <c r="E435" s="1"/>
      <c r="F435" s="1"/>
      <c r="G435" s="1"/>
      <c r="H435" s="1"/>
      <c r="I435" s="5">
        <v>35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>
        <v>1552</v>
      </c>
      <c r="X435" s="1">
        <v>352</v>
      </c>
    </row>
    <row r="436" spans="1:25" customHeight="1" ht="12.75">
      <c r="A436" s="1" t="s">
        <v>961</v>
      </c>
      <c r="B436" s="7">
        <v>1.39</v>
      </c>
      <c r="C436" s="1">
        <v>2</v>
      </c>
      <c r="D436" s="1" t="s">
        <v>154</v>
      </c>
      <c r="E436" s="1"/>
      <c r="F436" s="1"/>
      <c r="G436" s="1"/>
      <c r="H436" s="1"/>
      <c r="I436" s="5">
        <v>30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>
        <v>1552</v>
      </c>
      <c r="X436" s="1">
        <v>416</v>
      </c>
    </row>
    <row r="437" spans="1:25" customHeight="1" ht="12.75">
      <c r="A437" s="1" t="s">
        <v>962</v>
      </c>
      <c r="B437" s="7">
        <v>1.24</v>
      </c>
      <c r="C437" s="1">
        <v>2</v>
      </c>
      <c r="D437" s="1" t="s">
        <v>154</v>
      </c>
      <c r="E437" s="1"/>
      <c r="F437" s="1"/>
      <c r="G437" s="1"/>
      <c r="H437" s="1"/>
      <c r="I437" s="5">
        <v>35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>
        <v>1552</v>
      </c>
      <c r="X437" s="1">
        <v>608</v>
      </c>
    </row>
    <row r="438" spans="1:25" customHeight="1" ht="12.75">
      <c r="A438" s="1" t="s">
        <v>963</v>
      </c>
      <c r="B438" s="7">
        <v>1.16</v>
      </c>
      <c r="C438" s="1">
        <v>2</v>
      </c>
      <c r="D438" s="1" t="s">
        <v>154</v>
      </c>
      <c r="E438" s="1"/>
      <c r="F438" s="1"/>
      <c r="G438" s="1"/>
      <c r="H438" s="1"/>
      <c r="I438" s="5">
        <v>35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>
        <v>1552</v>
      </c>
      <c r="X438" s="1">
        <v>672</v>
      </c>
    </row>
    <row r="439" spans="1:25" customHeight="1" ht="12.75">
      <c r="A439" s="1" t="s">
        <v>964</v>
      </c>
      <c r="B439" s="7">
        <v>1.32</v>
      </c>
      <c r="C439" s="1">
        <v>2</v>
      </c>
      <c r="D439" s="1" t="s">
        <v>154</v>
      </c>
      <c r="E439" s="1"/>
      <c r="F439" s="1"/>
      <c r="G439" s="1"/>
      <c r="H439" s="1"/>
      <c r="I439" s="5">
        <v>35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>
        <v>1552</v>
      </c>
      <c r="X439" s="1">
        <v>736</v>
      </c>
    </row>
    <row r="440" spans="1:25" customHeight="1" ht="12.75">
      <c r="A440" s="1" t="s">
        <v>965</v>
      </c>
      <c r="B440" s="7">
        <v>1.18</v>
      </c>
      <c r="C440" s="1">
        <v>2</v>
      </c>
      <c r="D440" s="1" t="s">
        <v>154</v>
      </c>
      <c r="E440" s="1"/>
      <c r="F440" s="1"/>
      <c r="G440" s="1"/>
      <c r="H440" s="1"/>
      <c r="I440" s="5">
        <v>45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>
        <v>1552</v>
      </c>
      <c r="X440" s="1">
        <v>1760</v>
      </c>
    </row>
    <row r="441" spans="1:25" customHeight="1" ht="12.75">
      <c r="A441" s="1" t="s">
        <v>966</v>
      </c>
      <c r="B441" s="7">
        <v>1.27</v>
      </c>
      <c r="C441" s="1">
        <v>2</v>
      </c>
      <c r="D441" s="1" t="s">
        <v>154</v>
      </c>
      <c r="E441" s="1"/>
      <c r="F441" s="1"/>
      <c r="G441" s="1"/>
      <c r="H441" s="1"/>
      <c r="I441" s="5">
        <v>35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>
        <v>1552</v>
      </c>
      <c r="X441" s="1">
        <v>1824</v>
      </c>
    </row>
    <row r="442" spans="1:25" customHeight="1" ht="12.75">
      <c r="A442" s="1" t="s">
        <v>967</v>
      </c>
      <c r="B442" s="7">
        <v>1.35</v>
      </c>
      <c r="C442" s="1">
        <v>2</v>
      </c>
      <c r="D442" s="1" t="s">
        <v>154</v>
      </c>
      <c r="E442" s="1"/>
      <c r="F442" s="1"/>
      <c r="G442" s="1"/>
      <c r="H442" s="1"/>
      <c r="I442" s="5">
        <v>45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>
        <v>1552</v>
      </c>
      <c r="X442" s="1">
        <v>1888</v>
      </c>
    </row>
    <row r="443" spans="1:25" customHeight="1" ht="12.75">
      <c r="A443" s="1" t="s">
        <v>968</v>
      </c>
      <c r="B443" s="7">
        <v>1.41</v>
      </c>
      <c r="C443" s="1">
        <v>2</v>
      </c>
      <c r="D443" s="1" t="s">
        <v>154</v>
      </c>
      <c r="E443" s="1"/>
      <c r="F443" s="1"/>
      <c r="G443" s="1"/>
      <c r="H443" s="1"/>
      <c r="I443" s="5">
        <v>35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>
        <v>1552</v>
      </c>
      <c r="X443" s="1">
        <v>1952</v>
      </c>
    </row>
    <row r="444" spans="1:25" customHeight="1" ht="12.75">
      <c r="A444" s="1" t="s">
        <v>969</v>
      </c>
      <c r="B444" s="7">
        <v>1.23</v>
      </c>
      <c r="C444" s="1">
        <v>2</v>
      </c>
      <c r="D444" s="1" t="s">
        <v>154</v>
      </c>
      <c r="E444" s="1"/>
      <c r="F444" s="1"/>
      <c r="G444" s="1"/>
      <c r="H444" s="1"/>
      <c r="I444" s="5">
        <v>30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>
        <v>1552</v>
      </c>
      <c r="X444" s="1">
        <v>2016</v>
      </c>
    </row>
    <row r="445" spans="1:25" customHeight="1" ht="12.75">
      <c r="A445" s="1" t="s">
        <v>970</v>
      </c>
      <c r="B445" s="7">
        <v>0.75</v>
      </c>
      <c r="C445" s="1">
        <v>2</v>
      </c>
      <c r="D445" s="1" t="s">
        <v>154</v>
      </c>
      <c r="E445" s="1"/>
      <c r="F445" s="1"/>
      <c r="G445" s="1"/>
      <c r="H445" s="1"/>
      <c r="I445" s="5">
        <v>30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>
        <v>1552</v>
      </c>
      <c r="X445" s="1">
        <v>2080</v>
      </c>
    </row>
    <row r="446" spans="1:25" customHeight="1" ht="12.75">
      <c r="A446" s="1" t="s">
        <v>971</v>
      </c>
      <c r="B446" s="7">
        <v>1.16</v>
      </c>
      <c r="C446" s="1">
        <v>2</v>
      </c>
      <c r="D446" s="1" t="s">
        <v>154</v>
      </c>
      <c r="E446" s="1"/>
      <c r="F446" s="1"/>
      <c r="G446" s="1"/>
      <c r="H446" s="1"/>
      <c r="I446" s="5">
        <v>35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>
        <v>1552</v>
      </c>
      <c r="X446" s="1">
        <v>2400</v>
      </c>
    </row>
    <row r="447" spans="1:25" customHeight="1" ht="12.75">
      <c r="A447" s="1" t="s">
        <v>972</v>
      </c>
      <c r="B447" s="7">
        <v>1.41</v>
      </c>
      <c r="C447" s="1">
        <v>2</v>
      </c>
      <c r="D447" s="1" t="s">
        <v>154</v>
      </c>
      <c r="E447" s="1"/>
      <c r="F447" s="1"/>
      <c r="G447" s="1"/>
      <c r="H447" s="1"/>
      <c r="I447" s="5">
        <v>45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>
        <v>1552</v>
      </c>
      <c r="X447" s="1">
        <v>2464</v>
      </c>
    </row>
    <row r="448" spans="1:25" customHeight="1" ht="12.75">
      <c r="A448" s="1" t="s">
        <v>973</v>
      </c>
      <c r="B448" s="7">
        <v>1.14</v>
      </c>
      <c r="C448" s="1">
        <v>2</v>
      </c>
      <c r="D448" s="1" t="s">
        <v>154</v>
      </c>
      <c r="E448" s="1"/>
      <c r="F448" s="1"/>
      <c r="G448" s="1"/>
      <c r="H448" s="1"/>
      <c r="I448" s="5">
        <v>45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>
        <v>1552</v>
      </c>
      <c r="X448" s="1">
        <v>2528</v>
      </c>
    </row>
    <row r="449" spans="1:25" customHeight="1" ht="12.75">
      <c r="A449" s="1" t="s">
        <v>974</v>
      </c>
      <c r="B449" s="7">
        <v>0.98</v>
      </c>
      <c r="C449" s="1">
        <v>2</v>
      </c>
      <c r="D449" s="1" t="s">
        <v>154</v>
      </c>
      <c r="E449" s="1"/>
      <c r="F449" s="1"/>
      <c r="G449" s="1"/>
      <c r="H449" s="1"/>
      <c r="I449" s="5">
        <v>40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>
        <v>1552</v>
      </c>
      <c r="X449" s="1">
        <v>2592</v>
      </c>
    </row>
    <row r="450" spans="1:25" customHeight="1" ht="12.75">
      <c r="A450" s="1" t="s">
        <v>975</v>
      </c>
      <c r="B450" s="7">
        <v>1.43</v>
      </c>
      <c r="C450" s="1">
        <v>2</v>
      </c>
      <c r="D450" s="1" t="s">
        <v>154</v>
      </c>
      <c r="E450" s="1"/>
      <c r="F450" s="1"/>
      <c r="G450" s="1"/>
      <c r="H450" s="1"/>
      <c r="I450" s="5">
        <v>35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>
        <v>1552</v>
      </c>
      <c r="X450" s="1">
        <v>2864</v>
      </c>
    </row>
    <row r="451" spans="1:25" customHeight="1" ht="12.75">
      <c r="A451" s="1" t="s">
        <v>976</v>
      </c>
      <c r="B451" s="7">
        <v>1.15</v>
      </c>
      <c r="C451" s="1">
        <v>2</v>
      </c>
      <c r="D451" s="1" t="s">
        <v>154</v>
      </c>
      <c r="E451" s="1"/>
      <c r="F451" s="1"/>
      <c r="G451" s="1"/>
      <c r="H451" s="1"/>
      <c r="I451" s="5">
        <v>40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>
        <v>1552</v>
      </c>
      <c r="X451" s="1">
        <v>2928</v>
      </c>
    </row>
    <row r="452" spans="1:25" customHeight="1" ht="12.75">
      <c r="A452" s="1" t="s">
        <v>977</v>
      </c>
      <c r="B452" s="7">
        <v>1.51</v>
      </c>
      <c r="C452" s="1">
        <v>2</v>
      </c>
      <c r="D452" s="1" t="s">
        <v>154</v>
      </c>
      <c r="E452" s="1"/>
      <c r="F452" s="1"/>
      <c r="G452" s="1"/>
      <c r="H452" s="1"/>
      <c r="I452" s="5">
        <v>40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>
        <v>1552</v>
      </c>
      <c r="X452" s="1">
        <v>2992</v>
      </c>
    </row>
    <row r="453" spans="1:25" customHeight="1" ht="12.75">
      <c r="A453" s="1" t="s">
        <v>978</v>
      </c>
      <c r="B453" s="7">
        <v>1.17</v>
      </c>
      <c r="C453" s="1">
        <v>2</v>
      </c>
      <c r="D453" s="1" t="s">
        <v>154</v>
      </c>
      <c r="E453" s="1"/>
      <c r="F453" s="1"/>
      <c r="G453" s="1"/>
      <c r="H453" s="1"/>
      <c r="I453" s="5">
        <v>45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>
        <v>1552</v>
      </c>
      <c r="X453" s="1">
        <v>3056</v>
      </c>
    </row>
    <row r="454" spans="1:25" customHeight="1" ht="12.75">
      <c r="A454" s="1" t="s">
        <v>979</v>
      </c>
      <c r="B454" s="7">
        <v>1.34</v>
      </c>
      <c r="C454" s="1">
        <v>2</v>
      </c>
      <c r="D454" s="1" t="s">
        <v>154</v>
      </c>
      <c r="E454" s="1"/>
      <c r="F454" s="1"/>
      <c r="G454" s="1"/>
      <c r="H454" s="1"/>
      <c r="I454" s="5">
        <v>45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>
        <v>1552</v>
      </c>
      <c r="X454" s="1">
        <v>3120</v>
      </c>
    </row>
    <row r="455" spans="1:25" customHeight="1" ht="12.75">
      <c r="A455" s="1" t="s">
        <v>980</v>
      </c>
      <c r="B455" s="7">
        <v>0.87</v>
      </c>
      <c r="C455" s="1">
        <v>2</v>
      </c>
      <c r="D455" s="1" t="s">
        <v>154</v>
      </c>
      <c r="E455" s="1"/>
      <c r="F455" s="1"/>
      <c r="G455" s="1"/>
      <c r="H455" s="1"/>
      <c r="I455" s="5">
        <v>30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>
        <v>1552</v>
      </c>
      <c r="X455" s="1">
        <v>3184</v>
      </c>
    </row>
    <row r="456" spans="1:25" customHeight="1" ht="12.75">
      <c r="A456" s="1" t="s">
        <v>981</v>
      </c>
      <c r="B456" s="7">
        <v>1.16</v>
      </c>
      <c r="C456" s="1">
        <v>2</v>
      </c>
      <c r="D456" s="1" t="s">
        <v>154</v>
      </c>
      <c r="E456" s="1"/>
      <c r="F456" s="1"/>
      <c r="G456" s="1"/>
      <c r="H456" s="1"/>
      <c r="I456" s="5">
        <v>30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>
        <v>1552</v>
      </c>
      <c r="X456" s="1">
        <v>3248</v>
      </c>
    </row>
    <row r="457" spans="1:25" customHeight="1" ht="12.75">
      <c r="A457" s="1" t="s">
        <v>982</v>
      </c>
      <c r="B457" s="7">
        <v>1.08</v>
      </c>
      <c r="C457" s="1">
        <v>2</v>
      </c>
      <c r="D457" s="1" t="s">
        <v>154</v>
      </c>
      <c r="E457" s="1"/>
      <c r="F457" s="1"/>
      <c r="G457" s="1"/>
      <c r="H457" s="1"/>
      <c r="I457" s="5">
        <v>40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>
        <v>1552</v>
      </c>
      <c r="X457" s="1">
        <v>3312</v>
      </c>
    </row>
    <row r="458" spans="1:25" customHeight="1" ht="12.75">
      <c r="A458" s="1" t="s">
        <v>983</v>
      </c>
      <c r="B458" s="7">
        <v>1.45</v>
      </c>
      <c r="C458" s="1">
        <v>2</v>
      </c>
      <c r="D458" s="1" t="s">
        <v>154</v>
      </c>
      <c r="E458" s="1"/>
      <c r="F458" s="1"/>
      <c r="G458" s="1"/>
      <c r="H458" s="1"/>
      <c r="I458" s="5">
        <v>35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>
        <v>1552</v>
      </c>
      <c r="X458" s="1">
        <v>3376</v>
      </c>
    </row>
    <row r="459" spans="1:25" customHeight="1" ht="12.75">
      <c r="A459" s="1" t="s">
        <v>984</v>
      </c>
      <c r="B459" s="7">
        <v>1.23</v>
      </c>
      <c r="C459" s="1">
        <v>2</v>
      </c>
      <c r="D459" s="1" t="s">
        <v>154</v>
      </c>
      <c r="E459" s="1"/>
      <c r="F459" s="1"/>
      <c r="G459" s="1"/>
      <c r="H459" s="1"/>
      <c r="I459" s="5">
        <v>35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>
        <v>1552</v>
      </c>
      <c r="X459" s="1">
        <v>6752</v>
      </c>
    </row>
    <row r="460" spans="1:25" customHeight="1" ht="12.75">
      <c r="A460" s="1" t="s">
        <v>985</v>
      </c>
      <c r="B460" s="7">
        <v>0.77</v>
      </c>
      <c r="C460" s="1">
        <v>2</v>
      </c>
      <c r="D460" s="1" t="s">
        <v>154</v>
      </c>
      <c r="E460" s="1"/>
      <c r="F460" s="1"/>
      <c r="G460" s="1"/>
      <c r="H460" s="1"/>
      <c r="I460" s="5">
        <v>40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>
        <v>1552</v>
      </c>
      <c r="X460" s="1">
        <v>7328</v>
      </c>
    </row>
    <row r="461" spans="1:25" customHeight="1" ht="12.75">
      <c r="A461" s="1" t="s">
        <v>986</v>
      </c>
      <c r="B461" s="7">
        <v>1.05</v>
      </c>
      <c r="C461" s="1">
        <v>2</v>
      </c>
      <c r="D461" s="1" t="s">
        <v>154</v>
      </c>
      <c r="E461" s="1"/>
      <c r="F461" s="1"/>
      <c r="G461" s="1"/>
      <c r="H461" s="1"/>
      <c r="I461" s="5">
        <v>40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>
        <v>1552</v>
      </c>
      <c r="X461" s="1">
        <v>7392</v>
      </c>
    </row>
    <row r="462" spans="1:25" customHeight="1" ht="12.75">
      <c r="A462" s="1" t="s">
        <v>987</v>
      </c>
      <c r="B462" s="7">
        <v>1.24</v>
      </c>
      <c r="C462" s="1">
        <v>2</v>
      </c>
      <c r="D462" s="1" t="s">
        <v>154</v>
      </c>
      <c r="E462" s="1"/>
      <c r="F462" s="1"/>
      <c r="G462" s="1"/>
      <c r="H462" s="1"/>
      <c r="I462" s="5">
        <v>30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>
        <v>1552</v>
      </c>
      <c r="X462" s="1">
        <v>7456</v>
      </c>
    </row>
    <row r="463" spans="1:25" customHeight="1" ht="12.75">
      <c r="A463" s="1" t="s">
        <v>988</v>
      </c>
      <c r="B463" s="7">
        <v>1.24</v>
      </c>
      <c r="C463" s="1">
        <v>2</v>
      </c>
      <c r="D463" s="1" t="s">
        <v>154</v>
      </c>
      <c r="E463" s="1"/>
      <c r="F463" s="1"/>
      <c r="G463" s="1"/>
      <c r="H463" s="1"/>
      <c r="I463" s="5">
        <v>40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>
        <v>1552</v>
      </c>
      <c r="X463" s="1">
        <v>7520</v>
      </c>
    </row>
    <row r="464" spans="1:25" customHeight="1" ht="12.75">
      <c r="A464" s="1" t="s">
        <v>989</v>
      </c>
      <c r="B464" s="7">
        <v>1.02</v>
      </c>
      <c r="C464" s="1">
        <v>2</v>
      </c>
      <c r="D464" s="1" t="s">
        <v>154</v>
      </c>
      <c r="E464" s="1"/>
      <c r="F464" s="1"/>
      <c r="G464" s="1"/>
      <c r="H464" s="1"/>
      <c r="I464" s="5">
        <v>40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>
        <v>1552</v>
      </c>
      <c r="X464" s="1">
        <v>8096</v>
      </c>
    </row>
    <row r="465" spans="1:25" customHeight="1" ht="12.75">
      <c r="A465" s="1" t="s">
        <v>990</v>
      </c>
      <c r="B465" s="7">
        <v>0.83</v>
      </c>
      <c r="C465" s="1">
        <v>2</v>
      </c>
      <c r="D465" s="1" t="s">
        <v>154</v>
      </c>
      <c r="E465" s="1"/>
      <c r="F465" s="1"/>
      <c r="G465" s="1"/>
      <c r="H465" s="1"/>
      <c r="I465" s="5">
        <v>35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>
        <v>1552</v>
      </c>
      <c r="X465" s="1">
        <v>8160</v>
      </c>
    </row>
    <row r="466" spans="1:25" customHeight="1" ht="12.75">
      <c r="A466" s="1" t="s">
        <v>991</v>
      </c>
      <c r="B466" s="7">
        <v>1.75</v>
      </c>
      <c r="C466" s="1">
        <v>2</v>
      </c>
      <c r="D466" s="1" t="s">
        <v>154</v>
      </c>
      <c r="E466" s="1"/>
      <c r="F466" s="1"/>
      <c r="G466" s="1"/>
      <c r="H466" s="1"/>
      <c r="I466" s="5">
        <v>30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>
        <v>1520</v>
      </c>
      <c r="X466" s="1">
        <v>9664</v>
      </c>
    </row>
    <row r="467" spans="1:25" customHeight="1" ht="12.75">
      <c r="A467" s="1" t="s">
        <v>992</v>
      </c>
      <c r="B467" s="7">
        <v>1.56</v>
      </c>
      <c r="C467" s="1">
        <v>2</v>
      </c>
      <c r="D467" s="1" t="s">
        <v>154</v>
      </c>
      <c r="E467" s="1"/>
      <c r="F467" s="1"/>
      <c r="G467" s="1"/>
      <c r="H467" s="1"/>
      <c r="I467" s="5">
        <v>30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>
        <v>1520</v>
      </c>
      <c r="X467" s="1">
        <v>9728</v>
      </c>
    </row>
    <row r="468" spans="1:25" customHeight="1" ht="12.75">
      <c r="A468" s="1" t="s">
        <v>993</v>
      </c>
      <c r="B468" s="7">
        <v>1.39</v>
      </c>
      <c r="C468" s="1">
        <v>2</v>
      </c>
      <c r="D468" s="1" t="s">
        <v>154</v>
      </c>
      <c r="E468" s="1"/>
      <c r="F468" s="1"/>
      <c r="G468" s="1"/>
      <c r="H468" s="1"/>
      <c r="I468" s="5">
        <v>45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>
        <v>1520</v>
      </c>
      <c r="X468" s="1">
        <v>9792</v>
      </c>
    </row>
    <row r="469" spans="1:25" customHeight="1" ht="12.75">
      <c r="A469" s="1" t="s">
        <v>994</v>
      </c>
      <c r="B469" s="7">
        <v>1.01</v>
      </c>
      <c r="C469" s="1">
        <v>2</v>
      </c>
      <c r="D469" s="1" t="s">
        <v>154</v>
      </c>
      <c r="E469" s="1"/>
      <c r="F469" s="1"/>
      <c r="G469" s="1"/>
      <c r="H469" s="1"/>
      <c r="I469" s="5">
        <v>45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>
        <v>1520</v>
      </c>
      <c r="X469" s="1">
        <v>9856</v>
      </c>
    </row>
    <row r="470" spans="1:25" customHeight="1" ht="12.75">
      <c r="A470" s="1" t="s">
        <v>995</v>
      </c>
      <c r="B470" s="7">
        <v>0.85</v>
      </c>
      <c r="C470" s="1">
        <v>2</v>
      </c>
      <c r="D470" s="1" t="s">
        <v>154</v>
      </c>
      <c r="E470" s="1"/>
      <c r="F470" s="1"/>
      <c r="G470" s="1"/>
      <c r="H470" s="1"/>
      <c r="I470" s="5">
        <v>35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>
        <v>1520</v>
      </c>
      <c r="X470" s="1">
        <v>9920</v>
      </c>
    </row>
    <row r="471" spans="1:25" customHeight="1" ht="12.75">
      <c r="A471" s="1" t="s">
        <v>996</v>
      </c>
      <c r="B471" s="7">
        <v>1.38</v>
      </c>
      <c r="C471" s="1">
        <v>2</v>
      </c>
      <c r="D471" s="1" t="s">
        <v>154</v>
      </c>
      <c r="E471" s="1"/>
      <c r="F471" s="1"/>
      <c r="G471" s="1"/>
      <c r="H471" s="1"/>
      <c r="I471" s="5">
        <v>30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>
        <v>1520</v>
      </c>
      <c r="X471" s="1">
        <v>9984</v>
      </c>
    </row>
    <row r="472" spans="1:25" customHeight="1" ht="12.75">
      <c r="A472" s="1" t="s">
        <v>157</v>
      </c>
      <c r="B472" s="7">
        <v>0.0</v>
      </c>
      <c r="C472" s="1">
        <v>0.0</v>
      </c>
      <c r="D472" s="1" t="s">
        <v>158</v>
      </c>
      <c r="E472" s="5">
        <v>250</v>
      </c>
      <c r="F472" s="5">
        <v>359.27</v>
      </c>
      <c r="G472" s="1">
        <v>5</v>
      </c>
      <c r="H472" s="4">
        <v>0.95</v>
      </c>
      <c r="I472" s="5">
        <v>5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>
        <v>1952</v>
      </c>
      <c r="X472" s="1">
        <v>288</v>
      </c>
      <c r="Y472" s="31"/>
    </row>
    <row r="473" spans="1:25" customHeight="1" ht="12.75">
      <c r="A473" s="1" t="s">
        <v>159</v>
      </c>
      <c r="B473" s="7">
        <v>0.0</v>
      </c>
      <c r="C473" s="1">
        <v>0.0</v>
      </c>
      <c r="D473" s="1" t="s">
        <v>158</v>
      </c>
      <c r="E473" s="5">
        <v>70</v>
      </c>
      <c r="F473" s="5">
        <v>45.95</v>
      </c>
      <c r="G473" s="1">
        <v>5</v>
      </c>
      <c r="H473" s="4">
        <v>0.95</v>
      </c>
      <c r="I473" s="5">
        <v>5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>
        <v>1968</v>
      </c>
      <c r="X473" s="1">
        <v>720</v>
      </c>
      <c r="Y473" s="31"/>
    </row>
    <row r="474" spans="1:25" customHeight="1" ht="12.75">
      <c r="A474" s="1" t="s">
        <v>160</v>
      </c>
      <c r="B474" s="7">
        <v>0.0</v>
      </c>
      <c r="C474" s="1">
        <v>0.0</v>
      </c>
      <c r="D474" s="1" t="s">
        <v>158</v>
      </c>
      <c r="E474" s="5">
        <v>87</v>
      </c>
      <c r="F474" s="5">
        <v>107.68</v>
      </c>
      <c r="G474" s="1">
        <v>5</v>
      </c>
      <c r="H474" s="4">
        <v>0.95</v>
      </c>
      <c r="I474" s="5">
        <v>5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1968</v>
      </c>
      <c r="X474" s="1">
        <v>960</v>
      </c>
      <c r="Y474" s="31"/>
    </row>
    <row r="475" spans="1:25" customHeight="1" ht="12.75">
      <c r="A475" s="1" t="s">
        <v>166</v>
      </c>
      <c r="B475" s="7">
        <v>0.0</v>
      </c>
      <c r="C475" s="1">
        <v>0.0</v>
      </c>
      <c r="D475" s="1" t="s">
        <v>158</v>
      </c>
      <c r="E475" s="5">
        <v>50</v>
      </c>
      <c r="F475" s="5">
        <v>41.05</v>
      </c>
      <c r="G475" s="1">
        <v>5</v>
      </c>
      <c r="H475" s="4">
        <v>0.95</v>
      </c>
      <c r="I475" s="5">
        <v>5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>
        <v>1968</v>
      </c>
      <c r="X475" s="1">
        <v>1984</v>
      </c>
      <c r="Y475" s="31"/>
    </row>
    <row r="476" spans="1:25" customHeight="1" ht="12.75">
      <c r="A476" s="1" t="s">
        <v>196</v>
      </c>
      <c r="B476" s="7">
        <v>0.0</v>
      </c>
      <c r="C476" s="1">
        <v>0.0</v>
      </c>
      <c r="D476" s="1" t="s">
        <v>158</v>
      </c>
      <c r="E476" s="5">
        <v>300</v>
      </c>
      <c r="F476" s="5">
        <v>269.16</v>
      </c>
      <c r="G476" s="1">
        <v>5</v>
      </c>
      <c r="H476" s="4">
        <v>0.95</v>
      </c>
      <c r="I476" s="5">
        <v>5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>
        <v>1968</v>
      </c>
      <c r="X476" s="1">
        <v>2320</v>
      </c>
      <c r="Y476" s="31"/>
    </row>
    <row r="477" spans="1:25" customHeight="1" ht="12.75">
      <c r="A477" s="1" t="s">
        <v>197</v>
      </c>
      <c r="B477" s="7">
        <v>0.0</v>
      </c>
      <c r="C477" s="1">
        <v>0.0</v>
      </c>
      <c r="D477" s="1" t="s">
        <v>158</v>
      </c>
      <c r="E477" s="5">
        <v>150</v>
      </c>
      <c r="F477" s="5">
        <v>91.91</v>
      </c>
      <c r="G477" s="1">
        <v>5</v>
      </c>
      <c r="H477" s="4">
        <v>0.95</v>
      </c>
      <c r="I477" s="5">
        <v>5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>
        <v>1968</v>
      </c>
      <c r="X477" s="1">
        <v>2560</v>
      </c>
      <c r="Y477" s="31"/>
    </row>
    <row r="478" spans="1:25" customHeight="1" ht="12.75">
      <c r="A478" s="1" t="s">
        <v>198</v>
      </c>
      <c r="B478" s="7">
        <v>0.0</v>
      </c>
      <c r="C478" s="1">
        <v>0.0</v>
      </c>
      <c r="D478" s="1" t="s">
        <v>158</v>
      </c>
      <c r="E478" s="5">
        <v>180</v>
      </c>
      <c r="F478" s="5">
        <v>157.99</v>
      </c>
      <c r="G478" s="1">
        <v>5</v>
      </c>
      <c r="H478" s="4">
        <v>0.95</v>
      </c>
      <c r="I478" s="5">
        <v>5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>
        <v>1968</v>
      </c>
      <c r="X478" s="1">
        <v>3216</v>
      </c>
      <c r="Y478" s="31"/>
    </row>
    <row r="479" spans="1:25" customHeight="1" ht="12.75">
      <c r="A479" s="1" t="s">
        <v>199</v>
      </c>
      <c r="B479" s="7">
        <v>0.0</v>
      </c>
      <c r="C479" s="1">
        <v>0.0</v>
      </c>
      <c r="D479" s="1" t="s">
        <v>158</v>
      </c>
      <c r="E479" s="5">
        <v>176</v>
      </c>
      <c r="F479" s="5">
        <v>123.52</v>
      </c>
      <c r="G479" s="1">
        <v>5</v>
      </c>
      <c r="H479" s="4">
        <v>0.95</v>
      </c>
      <c r="I479" s="5">
        <v>5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>
        <v>1968</v>
      </c>
      <c r="X479" s="1">
        <v>3776</v>
      </c>
      <c r="Y479" s="31"/>
    </row>
    <row r="480" spans="1:25" customHeight="1" ht="12.75">
      <c r="A480" s="1" t="s">
        <v>262</v>
      </c>
      <c r="B480" s="7">
        <v>0.0</v>
      </c>
      <c r="C480" s="1">
        <v>0.0</v>
      </c>
      <c r="D480" s="1" t="s">
        <v>158</v>
      </c>
      <c r="E480" s="5">
        <v>140</v>
      </c>
      <c r="F480" s="5">
        <v>201.65</v>
      </c>
      <c r="G480" s="1">
        <v>5</v>
      </c>
      <c r="H480" s="4">
        <v>0.95</v>
      </c>
      <c r="I480" s="5">
        <v>5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>
        <v>1968</v>
      </c>
      <c r="X480" s="1">
        <v>6816</v>
      </c>
      <c r="Y480" s="31"/>
    </row>
    <row r="481" spans="1:25" customHeight="1" ht="12.75">
      <c r="A481" s="1" t="s">
        <v>263</v>
      </c>
      <c r="B481" s="7">
        <v>0.0</v>
      </c>
      <c r="C481" s="1">
        <v>0.0</v>
      </c>
      <c r="D481" s="1" t="s">
        <v>158</v>
      </c>
      <c r="E481" s="5">
        <v>165</v>
      </c>
      <c r="F481" s="5">
        <v>212.4</v>
      </c>
      <c r="G481" s="1">
        <v>5</v>
      </c>
      <c r="H481" s="4">
        <v>0.95</v>
      </c>
      <c r="I481" s="5">
        <v>5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>
        <v>1968</v>
      </c>
      <c r="X481" s="1">
        <v>7488</v>
      </c>
      <c r="Y481" s="31"/>
    </row>
    <row r="482" spans="1:25" customHeight="1" ht="12.75">
      <c r="A482" s="1" t="s">
        <v>264</v>
      </c>
      <c r="B482" s="7">
        <v>0.0</v>
      </c>
      <c r="C482" s="1">
        <v>0.0</v>
      </c>
      <c r="D482" s="1" t="s">
        <v>158</v>
      </c>
      <c r="E482" s="5">
        <v>150</v>
      </c>
      <c r="F482" s="5">
        <v>218.8</v>
      </c>
      <c r="G482" s="1">
        <v>5</v>
      </c>
      <c r="H482" s="4">
        <v>0.95</v>
      </c>
      <c r="I482" s="5">
        <v>5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>
        <v>1968</v>
      </c>
      <c r="X482" s="1">
        <v>8192</v>
      </c>
      <c r="Y482" s="31"/>
    </row>
    <row r="483" spans="1:25" customHeight="1" ht="12.75">
      <c r="A483" s="1" t="s">
        <v>265</v>
      </c>
      <c r="B483" s="7">
        <v>0.0</v>
      </c>
      <c r="C483" s="1">
        <v>0.0</v>
      </c>
      <c r="D483" s="1" t="s">
        <v>158</v>
      </c>
      <c r="E483" s="5">
        <v>240</v>
      </c>
      <c r="F483" s="5">
        <v>128.06</v>
      </c>
      <c r="G483" s="1">
        <v>5</v>
      </c>
      <c r="H483" s="4">
        <v>0.95</v>
      </c>
      <c r="I483" s="5">
        <v>5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>
        <v>1936</v>
      </c>
      <c r="X483" s="1">
        <v>9888</v>
      </c>
      <c r="Y483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942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157</v>
      </c>
    </row>
    <row r="3" spans="1:14" customHeight="1" ht="12.75">
      <c r="A3" s="1" t="s">
        <v>174</v>
      </c>
      <c r="B3" s="1" t="s">
        <v>159</v>
      </c>
    </row>
    <row r="4" spans="1:14" customHeight="1" ht="12.75">
      <c r="A4" s="1" t="s">
        <v>175</v>
      </c>
      <c r="B4" s="1" t="s">
        <v>160</v>
      </c>
    </row>
    <row r="5" spans="1:14" customHeight="1" ht="12.75">
      <c r="A5" s="1" t="s">
        <v>176</v>
      </c>
      <c r="B5" s="1" t="s">
        <v>166</v>
      </c>
    </row>
    <row r="6" spans="1:14" customHeight="1" ht="12.75">
      <c r="A6" s="1" t="s">
        <v>179</v>
      </c>
      <c r="B6" s="1" t="s">
        <v>196</v>
      </c>
    </row>
    <row r="7" spans="1:14" customHeight="1" ht="12.75">
      <c r="A7" s="1" t="s">
        <v>180</v>
      </c>
      <c r="B7" s="1" t="s">
        <v>197</v>
      </c>
    </row>
    <row r="8" spans="1:14" customHeight="1" ht="12.75">
      <c r="A8" s="1" t="s">
        <v>181</v>
      </c>
      <c r="B8" s="1" t="s">
        <v>198</v>
      </c>
    </row>
    <row r="9" spans="1:14" customHeight="1" ht="12.75">
      <c r="A9" s="1" t="s">
        <v>182</v>
      </c>
      <c r="B9" s="1" t="s">
        <v>199</v>
      </c>
    </row>
    <row r="10" spans="1:14" customHeight="1" ht="12.75">
      <c r="A10" s="1" t="s">
        <v>183</v>
      </c>
      <c r="B10" s="1" t="s">
        <v>262</v>
      </c>
    </row>
    <row r="11" spans="1:14" customHeight="1" ht="12.75">
      <c r="A11" s="1" t="s">
        <v>184</v>
      </c>
      <c r="B11" s="1" t="s">
        <v>263</v>
      </c>
    </row>
    <row r="12" spans="1:14" customHeight="1" ht="12.75">
      <c r="A12" s="1" t="s">
        <v>185</v>
      </c>
      <c r="B12" s="1" t="s">
        <v>264</v>
      </c>
    </row>
    <row r="13" spans="1:14" customHeight="1" ht="12.75">
      <c r="A13" s="1" t="s">
        <v>200</v>
      </c>
      <c r="B13" s="1" t="s">
        <v>265</v>
      </c>
    </row>
    <row r="14" spans="1:14" customHeight="1" ht="12.75">
      <c r="A14" s="1" t="s">
        <v>150</v>
      </c>
      <c r="B14" s="1" t="s">
        <v>315</v>
      </c>
    </row>
    <row r="15" spans="1:14" customHeight="1" ht="12.75">
      <c r="A15" s="1" t="s">
        <v>152</v>
      </c>
      <c r="B15" s="1" t="s">
        <v>315</v>
      </c>
    </row>
    <row r="16" spans="1:14" customHeight="1" ht="12.75">
      <c r="A16" s="1" t="s">
        <v>163</v>
      </c>
      <c r="B16" s="1" t="s">
        <v>326</v>
      </c>
    </row>
    <row r="17" spans="1:14" customHeight="1" ht="12.75">
      <c r="A17" s="1" t="s">
        <v>164</v>
      </c>
      <c r="B17" s="1" t="s">
        <v>328</v>
      </c>
    </row>
    <row r="18" spans="1:14" customHeight="1" ht="12.75">
      <c r="A18" s="1" t="s">
        <v>164</v>
      </c>
      <c r="B18" s="1" t="s">
        <v>335</v>
      </c>
    </row>
    <row r="19" spans="1:14" customHeight="1" ht="12.75">
      <c r="A19" s="1" t="s">
        <v>165</v>
      </c>
      <c r="B19" s="1" t="s">
        <v>333</v>
      </c>
    </row>
    <row r="20" spans="1:14" customHeight="1" ht="12.75">
      <c r="A20" s="1" t="s">
        <v>165</v>
      </c>
      <c r="B20" s="1" t="s">
        <v>335</v>
      </c>
    </row>
    <row r="21" spans="1:14" customHeight="1" ht="12.75">
      <c r="A21" s="1" t="s">
        <v>186</v>
      </c>
      <c r="B21" s="1" t="s">
        <v>333</v>
      </c>
    </row>
    <row r="22" spans="1:14" customHeight="1" ht="12.75">
      <c r="A22" s="1" t="s">
        <v>186</v>
      </c>
      <c r="B22" s="1" t="s">
        <v>335</v>
      </c>
    </row>
    <row r="23" spans="1:14" customHeight="1" ht="12.75">
      <c r="A23" s="1" t="s">
        <v>187</v>
      </c>
      <c r="B23" s="1" t="s">
        <v>335</v>
      </c>
    </row>
    <row r="24" spans="1:14" customHeight="1" ht="12.75">
      <c r="A24" s="1" t="s">
        <v>201</v>
      </c>
      <c r="B24" s="1" t="s">
        <v>335</v>
      </c>
    </row>
    <row r="25" spans="1:14" customHeight="1" ht="12.75">
      <c r="A25" s="1" t="s">
        <v>202</v>
      </c>
      <c r="B25" s="1" t="s">
        <v>337</v>
      </c>
    </row>
    <row r="26" spans="1:14" customHeight="1" ht="12.75">
      <c r="A26" s="1" t="s">
        <v>202</v>
      </c>
      <c r="B26" s="1" t="s">
        <v>339</v>
      </c>
    </row>
    <row r="27" spans="1:14" customHeight="1" ht="12.75">
      <c r="A27" s="1" t="s">
        <v>203</v>
      </c>
      <c r="B27" s="1" t="s">
        <v>337</v>
      </c>
    </row>
    <row r="28" spans="1:14" customHeight="1" ht="12.75">
      <c r="A28" s="1" t="s">
        <v>203</v>
      </c>
      <c r="B28" s="1" t="s">
        <v>339</v>
      </c>
    </row>
    <row r="29" spans="1:14" customHeight="1" ht="12.75">
      <c r="A29" s="1" t="s">
        <v>230</v>
      </c>
      <c r="B29" s="1" t="s">
        <v>335</v>
      </c>
    </row>
    <row r="30" spans="1:14" customHeight="1" ht="12.75">
      <c r="A30" s="1" t="s">
        <v>231</v>
      </c>
      <c r="B30" s="1" t="s">
        <v>339</v>
      </c>
    </row>
    <row r="31" spans="1:14" customHeight="1" ht="12.75">
      <c r="A31" s="1" t="s">
        <v>232</v>
      </c>
      <c r="B31" s="1" t="s">
        <v>339</v>
      </c>
    </row>
    <row r="32" spans="1:14" customHeight="1" ht="12.75">
      <c r="A32" s="1" t="s">
        <v>315</v>
      </c>
      <c r="B32" s="1" t="s">
        <v>172</v>
      </c>
    </row>
    <row r="33" spans="1:14" customHeight="1" ht="12.75">
      <c r="A33" s="1" t="s">
        <v>316</v>
      </c>
      <c r="B33" s="1" t="s">
        <v>172</v>
      </c>
    </row>
    <row r="34" spans="1:14" customHeight="1" ht="12.75">
      <c r="A34" s="1" t="s">
        <v>317</v>
      </c>
      <c r="B34" s="1" t="s">
        <v>174</v>
      </c>
    </row>
    <row r="35" spans="1:14" customHeight="1" ht="12.75">
      <c r="A35" s="1" t="s">
        <v>318</v>
      </c>
      <c r="B35" s="1" t="s">
        <v>174</v>
      </c>
    </row>
    <row r="36" spans="1:14" customHeight="1" ht="12.75">
      <c r="A36" s="1" t="s">
        <v>319</v>
      </c>
      <c r="B36" s="1" t="s">
        <v>175</v>
      </c>
    </row>
    <row r="37" spans="1:14" customHeight="1" ht="12.75">
      <c r="A37" s="1" t="s">
        <v>320</v>
      </c>
      <c r="B37" s="1" t="s">
        <v>175</v>
      </c>
    </row>
    <row r="38" spans="1:14" customHeight="1" ht="12.75">
      <c r="A38" s="1" t="s">
        <v>321</v>
      </c>
      <c r="B38" s="1" t="s">
        <v>176</v>
      </c>
    </row>
    <row r="39" spans="1:14" customHeight="1" ht="12.75">
      <c r="A39" s="1" t="s">
        <v>322</v>
      </c>
      <c r="B39" s="1" t="s">
        <v>176</v>
      </c>
    </row>
    <row r="40" spans="1:14" customHeight="1" ht="12.75">
      <c r="A40" s="1" t="s">
        <v>323</v>
      </c>
      <c r="B40" s="1" t="s">
        <v>179</v>
      </c>
    </row>
    <row r="41" spans="1:14" customHeight="1" ht="12.75">
      <c r="A41" s="1" t="s">
        <v>324</v>
      </c>
      <c r="B41" s="1" t="s">
        <v>179</v>
      </c>
    </row>
    <row r="42" spans="1:14" customHeight="1" ht="12.75">
      <c r="A42" s="1" t="s">
        <v>325</v>
      </c>
      <c r="B42" s="1" t="s">
        <v>180</v>
      </c>
    </row>
    <row r="43" spans="1:14" customHeight="1" ht="12.75">
      <c r="A43" s="1" t="s">
        <v>326</v>
      </c>
      <c r="B43" s="1" t="s">
        <v>180</v>
      </c>
    </row>
    <row r="44" spans="1:14" customHeight="1" ht="12.75">
      <c r="A44" s="1" t="s">
        <v>327</v>
      </c>
      <c r="B44" s="1" t="s">
        <v>181</v>
      </c>
    </row>
    <row r="45" spans="1:14" customHeight="1" ht="12.75">
      <c r="A45" s="1" t="s">
        <v>328</v>
      </c>
      <c r="B45" s="1" t="s">
        <v>181</v>
      </c>
    </row>
    <row r="46" spans="1:14" customHeight="1" ht="12.75">
      <c r="A46" s="1" t="s">
        <v>329</v>
      </c>
      <c r="B46" s="1" t="s">
        <v>181</v>
      </c>
    </row>
    <row r="47" spans="1:14" customHeight="1" ht="12.75">
      <c r="A47" s="1" t="s">
        <v>330</v>
      </c>
      <c r="B47" s="1" t="s">
        <v>182</v>
      </c>
    </row>
    <row r="48" spans="1:14" customHeight="1" ht="12.75">
      <c r="A48" s="1" t="s">
        <v>331</v>
      </c>
      <c r="B48" s="1" t="s">
        <v>182</v>
      </c>
    </row>
    <row r="49" spans="1:14" customHeight="1" ht="12.75">
      <c r="A49" s="1" t="s">
        <v>332</v>
      </c>
      <c r="B49" s="1" t="s">
        <v>183</v>
      </c>
    </row>
    <row r="50" spans="1:14" customHeight="1" ht="12.75">
      <c r="A50" s="1" t="s">
        <v>333</v>
      </c>
      <c r="B50" s="1" t="s">
        <v>183</v>
      </c>
    </row>
    <row r="51" spans="1:14" customHeight="1" ht="12.75">
      <c r="A51" s="1" t="s">
        <v>334</v>
      </c>
      <c r="B51" s="1" t="s">
        <v>184</v>
      </c>
    </row>
    <row r="52" spans="1:14" customHeight="1" ht="12.75">
      <c r="A52" s="1" t="s">
        <v>335</v>
      </c>
      <c r="B52" s="1" t="s">
        <v>184</v>
      </c>
    </row>
    <row r="53" spans="1:14" customHeight="1" ht="12.75">
      <c r="A53" s="1" t="s">
        <v>336</v>
      </c>
      <c r="B53" s="1" t="s">
        <v>185</v>
      </c>
    </row>
    <row r="54" spans="1:14" customHeight="1" ht="12.75">
      <c r="A54" s="1" t="s">
        <v>337</v>
      </c>
      <c r="B54" s="1" t="s">
        <v>185</v>
      </c>
    </row>
    <row r="55" spans="1:14" customHeight="1" ht="12.75">
      <c r="A55" s="1" t="s">
        <v>338</v>
      </c>
      <c r="B55" s="1" t="s">
        <v>200</v>
      </c>
    </row>
    <row r="56" spans="1:14" customHeight="1" ht="12.75">
      <c r="A56" s="1" t="s">
        <v>339</v>
      </c>
      <c r="B56" s="1" t="s">
        <v>200</v>
      </c>
    </row>
    <row r="57" spans="1:14" customHeight="1" ht="12.75">
      <c r="A57" s="1" t="s">
        <v>153</v>
      </c>
      <c r="B57" s="1" t="s">
        <v>150</v>
      </c>
    </row>
    <row r="58" spans="1:14" customHeight="1" ht="12.75">
      <c r="A58" s="1" t="s">
        <v>153</v>
      </c>
      <c r="B58" s="1" t="s">
        <v>836</v>
      </c>
    </row>
    <row r="59" spans="1:14" customHeight="1" ht="12.75">
      <c r="A59" s="1" t="s">
        <v>155</v>
      </c>
      <c r="B59" s="1" t="s">
        <v>152</v>
      </c>
    </row>
    <row r="60" spans="1:14" customHeight="1" ht="12.75">
      <c r="A60" s="1" t="s">
        <v>155</v>
      </c>
      <c r="B60" s="1" t="s">
        <v>835</v>
      </c>
    </row>
    <row r="61" spans="1:14" customHeight="1" ht="12.75">
      <c r="A61" s="1" t="s">
        <v>156</v>
      </c>
      <c r="B61" s="1" t="s">
        <v>163</v>
      </c>
    </row>
    <row r="62" spans="1:14" customHeight="1" ht="12.75">
      <c r="A62" s="1" t="s">
        <v>156</v>
      </c>
      <c r="B62" s="1" t="s">
        <v>231</v>
      </c>
    </row>
    <row r="63" spans="1:14" customHeight="1" ht="12.75">
      <c r="A63" s="1" t="s">
        <v>177</v>
      </c>
      <c r="B63" s="1" t="s">
        <v>164</v>
      </c>
    </row>
    <row r="64" spans="1:14" customHeight="1" ht="12.75">
      <c r="A64" s="1" t="s">
        <v>177</v>
      </c>
      <c r="B64" s="1" t="s">
        <v>232</v>
      </c>
    </row>
    <row r="65" spans="1:14" customHeight="1" ht="12.75">
      <c r="A65" s="1" t="s">
        <v>178</v>
      </c>
      <c r="B65" s="1" t="s">
        <v>165</v>
      </c>
    </row>
    <row r="66" spans="1:14" customHeight="1" ht="12.75">
      <c r="A66" s="1" t="s">
        <v>178</v>
      </c>
      <c r="B66" s="1" t="s">
        <v>202</v>
      </c>
    </row>
    <row r="67" spans="1:14" customHeight="1" ht="12.75">
      <c r="A67" s="1" t="s">
        <v>188</v>
      </c>
      <c r="B67" s="1" t="s">
        <v>186</v>
      </c>
    </row>
    <row r="68" spans="1:14" customHeight="1" ht="12.75">
      <c r="A68" s="1" t="s">
        <v>188</v>
      </c>
      <c r="B68" s="1" t="s">
        <v>203</v>
      </c>
    </row>
    <row r="69" spans="1:14" customHeight="1" ht="12.75">
      <c r="A69" s="1" t="s">
        <v>189</v>
      </c>
      <c r="B69" s="1" t="s">
        <v>187</v>
      </c>
    </row>
    <row r="70" spans="1:14" customHeight="1" ht="12.75">
      <c r="A70" s="1" t="s">
        <v>190</v>
      </c>
      <c r="B70" s="1" t="s">
        <v>201</v>
      </c>
    </row>
    <row r="71" spans="1:14" customHeight="1" ht="12.75">
      <c r="A71" s="1" t="s">
        <v>191</v>
      </c>
      <c r="B71" s="1" t="s">
        <v>230</v>
      </c>
    </row>
    <row r="72" spans="1:14" customHeight="1" ht="12.75">
      <c r="A72" s="1" t="s">
        <v>192</v>
      </c>
      <c r="B72" s="1" t="s">
        <v>315</v>
      </c>
    </row>
    <row r="73" spans="1:14" customHeight="1" ht="12.75">
      <c r="A73" s="1" t="s">
        <v>193</v>
      </c>
      <c r="B73" s="1" t="s">
        <v>316</v>
      </c>
    </row>
    <row r="74" spans="1:14" customHeight="1" ht="12.75">
      <c r="A74" s="1" t="s">
        <v>194</v>
      </c>
      <c r="B74" s="1" t="s">
        <v>316</v>
      </c>
    </row>
    <row r="75" spans="1:14" customHeight="1" ht="12.75">
      <c r="A75" s="1" t="s">
        <v>195</v>
      </c>
      <c r="B75" s="1" t="s">
        <v>316</v>
      </c>
    </row>
    <row r="76" spans="1:14" customHeight="1" ht="12.75">
      <c r="A76" s="1" t="s">
        <v>195</v>
      </c>
      <c r="B76" s="1" t="s">
        <v>318</v>
      </c>
    </row>
    <row r="77" spans="1:14" customHeight="1" ht="12.75">
      <c r="A77" s="1" t="s">
        <v>195</v>
      </c>
      <c r="B77" s="1" t="s">
        <v>320</v>
      </c>
    </row>
    <row r="78" spans="1:14" customHeight="1" ht="12.75">
      <c r="A78" s="1" t="s">
        <v>195</v>
      </c>
      <c r="B78" s="1" t="s">
        <v>322</v>
      </c>
    </row>
    <row r="79" spans="1:14" customHeight="1" ht="12.75">
      <c r="A79" s="1" t="s">
        <v>195</v>
      </c>
      <c r="B79" s="1" t="s">
        <v>324</v>
      </c>
    </row>
    <row r="80" spans="1:14" customHeight="1" ht="12.75">
      <c r="A80" s="1" t="s">
        <v>195</v>
      </c>
      <c r="B80" s="1" t="s">
        <v>326</v>
      </c>
    </row>
    <row r="81" spans="1:14" customHeight="1" ht="12.75">
      <c r="A81" s="1" t="s">
        <v>195</v>
      </c>
      <c r="B81" s="1" t="s">
        <v>328</v>
      </c>
    </row>
    <row r="82" spans="1:14" customHeight="1" ht="12.75">
      <c r="A82" s="1" t="s">
        <v>195</v>
      </c>
      <c r="B82" s="1" t="s">
        <v>329</v>
      </c>
    </row>
    <row r="83" spans="1:14" customHeight="1" ht="12.75">
      <c r="A83" s="1" t="s">
        <v>195</v>
      </c>
      <c r="B83" s="1" t="s">
        <v>331</v>
      </c>
    </row>
    <row r="84" spans="1:14" customHeight="1" ht="12.75">
      <c r="A84" s="1" t="s">
        <v>227</v>
      </c>
      <c r="B84" s="1" t="s">
        <v>316</v>
      </c>
    </row>
    <row r="85" spans="1:14" customHeight="1" ht="12.75">
      <c r="A85" s="1" t="s">
        <v>228</v>
      </c>
      <c r="B85" s="1" t="s">
        <v>316</v>
      </c>
    </row>
    <row r="86" spans="1:14" customHeight="1" ht="12.75">
      <c r="A86" s="1" t="s">
        <v>229</v>
      </c>
      <c r="B86" s="1" t="s">
        <v>316</v>
      </c>
    </row>
    <row r="87" spans="1:14" customHeight="1" ht="12.75">
      <c r="A87" s="1" t="s">
        <v>233</v>
      </c>
      <c r="B87" s="1" t="s">
        <v>316</v>
      </c>
    </row>
    <row r="88" spans="1:14" customHeight="1" ht="12.75">
      <c r="A88" s="1" t="s">
        <v>234</v>
      </c>
      <c r="B88" s="1" t="s">
        <v>316</v>
      </c>
    </row>
    <row r="89" spans="1:14" customHeight="1" ht="12.75">
      <c r="A89" s="1" t="s">
        <v>234</v>
      </c>
      <c r="B89" s="1" t="s">
        <v>318</v>
      </c>
    </row>
    <row r="90" spans="1:14" customHeight="1" ht="12.75">
      <c r="A90" s="1" t="s">
        <v>234</v>
      </c>
      <c r="B90" s="1" t="s">
        <v>320</v>
      </c>
    </row>
    <row r="91" spans="1:14" customHeight="1" ht="12.75">
      <c r="A91" s="1" t="s">
        <v>234</v>
      </c>
      <c r="B91" s="1" t="s">
        <v>322</v>
      </c>
    </row>
    <row r="92" spans="1:14" customHeight="1" ht="12.75">
      <c r="A92" s="1" t="s">
        <v>234</v>
      </c>
      <c r="B92" s="1" t="s">
        <v>324</v>
      </c>
    </row>
    <row r="93" spans="1:14" customHeight="1" ht="12.75">
      <c r="A93" s="1" t="s">
        <v>234</v>
      </c>
      <c r="B93" s="1" t="s">
        <v>326</v>
      </c>
    </row>
    <row r="94" spans="1:14" customHeight="1" ht="12.75">
      <c r="A94" s="1" t="s">
        <v>234</v>
      </c>
      <c r="B94" s="1" t="s">
        <v>329</v>
      </c>
    </row>
    <row r="95" spans="1:14" customHeight="1" ht="12.75">
      <c r="A95" s="1" t="s">
        <v>234</v>
      </c>
      <c r="B95" s="1" t="s">
        <v>331</v>
      </c>
    </row>
    <row r="96" spans="1:14" customHeight="1" ht="12.75">
      <c r="A96" s="1" t="s">
        <v>235</v>
      </c>
      <c r="B96" s="1" t="s">
        <v>316</v>
      </c>
    </row>
    <row r="97" spans="1:14" customHeight="1" ht="12.75">
      <c r="A97" s="1" t="s">
        <v>236</v>
      </c>
      <c r="B97" s="1" t="s">
        <v>316</v>
      </c>
    </row>
    <row r="98" spans="1:14" customHeight="1" ht="12.75">
      <c r="A98" s="1" t="s">
        <v>237</v>
      </c>
      <c r="B98" s="1" t="s">
        <v>316</v>
      </c>
    </row>
    <row r="99" spans="1:14" customHeight="1" ht="12.75">
      <c r="A99" s="1" t="s">
        <v>238</v>
      </c>
      <c r="B99" s="1" t="s">
        <v>316</v>
      </c>
    </row>
    <row r="100" spans="1:14" customHeight="1" ht="12.75">
      <c r="A100" s="1" t="s">
        <v>239</v>
      </c>
      <c r="B100" s="1" t="s">
        <v>316</v>
      </c>
    </row>
    <row r="101" spans="1:14" customHeight="1" ht="12.75">
      <c r="A101" s="1" t="s">
        <v>239</v>
      </c>
      <c r="B101" s="1" t="s">
        <v>318</v>
      </c>
    </row>
    <row r="102" spans="1:14" customHeight="1" ht="12.75">
      <c r="A102" s="1" t="s">
        <v>239</v>
      </c>
      <c r="B102" s="1" t="s">
        <v>320</v>
      </c>
    </row>
    <row r="103" spans="1:14" customHeight="1" ht="12.75">
      <c r="A103" s="1" t="s">
        <v>239</v>
      </c>
      <c r="B103" s="1" t="s">
        <v>322</v>
      </c>
    </row>
    <row r="104" spans="1:14" customHeight="1" ht="12.75">
      <c r="A104" s="1" t="s">
        <v>239</v>
      </c>
      <c r="B104" s="1" t="s">
        <v>324</v>
      </c>
    </row>
    <row r="105" spans="1:14" customHeight="1" ht="12.75">
      <c r="A105" s="1" t="s">
        <v>239</v>
      </c>
      <c r="B105" s="1" t="s">
        <v>326</v>
      </c>
    </row>
    <row r="106" spans="1:14" customHeight="1" ht="12.75">
      <c r="A106" s="1" t="s">
        <v>239</v>
      </c>
      <c r="B106" s="1" t="s">
        <v>328</v>
      </c>
    </row>
    <row r="107" spans="1:14" customHeight="1" ht="12.75">
      <c r="A107" s="1" t="s">
        <v>239</v>
      </c>
      <c r="B107" s="1" t="s">
        <v>329</v>
      </c>
    </row>
    <row r="108" spans="1:14" customHeight="1" ht="12.75">
      <c r="A108" s="1" t="s">
        <v>239</v>
      </c>
      <c r="B108" s="1" t="s">
        <v>331</v>
      </c>
    </row>
    <row r="109" spans="1:14" customHeight="1" ht="12.75">
      <c r="A109" s="1" t="s">
        <v>239</v>
      </c>
      <c r="B109" s="1" t="s">
        <v>333</v>
      </c>
    </row>
    <row r="110" spans="1:14" customHeight="1" ht="12.75">
      <c r="A110" s="1" t="s">
        <v>239</v>
      </c>
      <c r="B110" s="1" t="s">
        <v>335</v>
      </c>
    </row>
    <row r="111" spans="1:14" customHeight="1" ht="12.75">
      <c r="A111" s="1" t="s">
        <v>240</v>
      </c>
      <c r="B111" s="1" t="s">
        <v>316</v>
      </c>
    </row>
    <row r="112" spans="1:14" customHeight="1" ht="12.75">
      <c r="A112" s="1" t="s">
        <v>240</v>
      </c>
      <c r="B112" s="1" t="s">
        <v>318</v>
      </c>
    </row>
    <row r="113" spans="1:14" customHeight="1" ht="12.75">
      <c r="A113" s="1" t="s">
        <v>240</v>
      </c>
      <c r="B113" s="1" t="s">
        <v>320</v>
      </c>
    </row>
    <row r="114" spans="1:14" customHeight="1" ht="12.75">
      <c r="A114" s="1" t="s">
        <v>240</v>
      </c>
      <c r="B114" s="1" t="s">
        <v>322</v>
      </c>
    </row>
    <row r="115" spans="1:14" customHeight="1" ht="12.75">
      <c r="A115" s="1" t="s">
        <v>240</v>
      </c>
      <c r="B115" s="1" t="s">
        <v>324</v>
      </c>
    </row>
    <row r="116" spans="1:14" customHeight="1" ht="12.75">
      <c r="A116" s="1" t="s">
        <v>240</v>
      </c>
      <c r="B116" s="1" t="s">
        <v>326</v>
      </c>
    </row>
    <row r="117" spans="1:14" customHeight="1" ht="12.75">
      <c r="A117" s="1" t="s">
        <v>240</v>
      </c>
      <c r="B117" s="1" t="s">
        <v>328</v>
      </c>
    </row>
    <row r="118" spans="1:14" customHeight="1" ht="12.75">
      <c r="A118" s="1" t="s">
        <v>240</v>
      </c>
      <c r="B118" s="1" t="s">
        <v>329</v>
      </c>
    </row>
    <row r="119" spans="1:14" customHeight="1" ht="12.75">
      <c r="A119" s="1" t="s">
        <v>240</v>
      </c>
      <c r="B119" s="1" t="s">
        <v>331</v>
      </c>
    </row>
    <row r="120" spans="1:14" customHeight="1" ht="12.75">
      <c r="A120" s="1" t="s">
        <v>240</v>
      </c>
      <c r="B120" s="1" t="s">
        <v>333</v>
      </c>
    </row>
    <row r="121" spans="1:14" customHeight="1" ht="12.75">
      <c r="A121" s="1" t="s">
        <v>240</v>
      </c>
      <c r="B121" s="1" t="s">
        <v>335</v>
      </c>
    </row>
    <row r="122" spans="1:14" customHeight="1" ht="12.75">
      <c r="A122" s="1" t="s">
        <v>241</v>
      </c>
      <c r="B122" s="1" t="s">
        <v>316</v>
      </c>
    </row>
    <row r="123" spans="1:14" customHeight="1" ht="12.75">
      <c r="A123" s="1" t="s">
        <v>241</v>
      </c>
      <c r="B123" s="1" t="s">
        <v>322</v>
      </c>
    </row>
    <row r="124" spans="1:14" customHeight="1" ht="12.75">
      <c r="A124" s="1" t="s">
        <v>241</v>
      </c>
      <c r="B124" s="1" t="s">
        <v>328</v>
      </c>
    </row>
    <row r="125" spans="1:14" customHeight="1" ht="12.75">
      <c r="A125" s="1" t="s">
        <v>241</v>
      </c>
      <c r="B125" s="1" t="s">
        <v>333</v>
      </c>
    </row>
    <row r="126" spans="1:14" customHeight="1" ht="12.75">
      <c r="A126" s="1" t="s">
        <v>241</v>
      </c>
      <c r="B126" s="1" t="s">
        <v>335</v>
      </c>
    </row>
    <row r="127" spans="1:14" customHeight="1" ht="12.75">
      <c r="A127" s="1" t="s">
        <v>242</v>
      </c>
      <c r="B127" s="1" t="s">
        <v>316</v>
      </c>
    </row>
    <row r="128" spans="1:14" customHeight="1" ht="12.75">
      <c r="A128" s="1" t="s">
        <v>242</v>
      </c>
      <c r="B128" s="1" t="s">
        <v>318</v>
      </c>
    </row>
    <row r="129" spans="1:14" customHeight="1" ht="12.75">
      <c r="A129" s="1" t="s">
        <v>242</v>
      </c>
      <c r="B129" s="1" t="s">
        <v>320</v>
      </c>
    </row>
    <row r="130" spans="1:14" customHeight="1" ht="12.75">
      <c r="A130" s="1" t="s">
        <v>242</v>
      </c>
      <c r="B130" s="1" t="s">
        <v>322</v>
      </c>
    </row>
    <row r="131" spans="1:14" customHeight="1" ht="12.75">
      <c r="A131" s="1" t="s">
        <v>242</v>
      </c>
      <c r="B131" s="1" t="s">
        <v>324</v>
      </c>
    </row>
    <row r="132" spans="1:14" customHeight="1" ht="12.75">
      <c r="A132" s="1" t="s">
        <v>242</v>
      </c>
      <c r="B132" s="1" t="s">
        <v>326</v>
      </c>
    </row>
    <row r="133" spans="1:14" customHeight="1" ht="12.75">
      <c r="A133" s="1" t="s">
        <v>242</v>
      </c>
      <c r="B133" s="1" t="s">
        <v>329</v>
      </c>
    </row>
    <row r="134" spans="1:14" customHeight="1" ht="12.75">
      <c r="A134" s="1" t="s">
        <v>242</v>
      </c>
      <c r="B134" s="1" t="s">
        <v>331</v>
      </c>
    </row>
    <row r="135" spans="1:14" customHeight="1" ht="12.75">
      <c r="A135" s="1" t="s">
        <v>242</v>
      </c>
      <c r="B135" s="1" t="s">
        <v>333</v>
      </c>
    </row>
    <row r="136" spans="1:14" customHeight="1" ht="12.75">
      <c r="A136" s="1" t="s">
        <v>243</v>
      </c>
      <c r="B136" s="1" t="s">
        <v>316</v>
      </c>
    </row>
    <row r="137" spans="1:14" customHeight="1" ht="12.75">
      <c r="A137" s="1" t="s">
        <v>244</v>
      </c>
      <c r="B137" s="1" t="s">
        <v>316</v>
      </c>
    </row>
    <row r="138" spans="1:14" customHeight="1" ht="12.75">
      <c r="A138" s="1" t="s">
        <v>245</v>
      </c>
      <c r="B138" s="1" t="s">
        <v>317</v>
      </c>
    </row>
    <row r="139" spans="1:14" customHeight="1" ht="12.75">
      <c r="A139" s="1" t="s">
        <v>245</v>
      </c>
      <c r="B139" s="1" t="s">
        <v>319</v>
      </c>
    </row>
    <row r="140" spans="1:14" customHeight="1" ht="12.75">
      <c r="A140" s="1" t="s">
        <v>246</v>
      </c>
      <c r="B140" s="1" t="s">
        <v>317</v>
      </c>
    </row>
    <row r="141" spans="1:14" customHeight="1" ht="12.75">
      <c r="A141" s="1" t="s">
        <v>246</v>
      </c>
      <c r="B141" s="1" t="s">
        <v>319</v>
      </c>
    </row>
    <row r="142" spans="1:14" customHeight="1" ht="12.75">
      <c r="A142" s="1" t="s">
        <v>247</v>
      </c>
      <c r="B142" s="1" t="s">
        <v>317</v>
      </c>
    </row>
    <row r="143" spans="1:14" customHeight="1" ht="12.75">
      <c r="A143" s="1" t="s">
        <v>247</v>
      </c>
      <c r="B143" s="1" t="s">
        <v>319</v>
      </c>
    </row>
    <row r="144" spans="1:14" customHeight="1" ht="12.75">
      <c r="A144" s="1" t="s">
        <v>248</v>
      </c>
      <c r="B144" s="1" t="s">
        <v>318</v>
      </c>
    </row>
    <row r="145" spans="1:14" customHeight="1" ht="12.75">
      <c r="A145" s="1" t="s">
        <v>248</v>
      </c>
      <c r="B145" s="1" t="s">
        <v>320</v>
      </c>
    </row>
    <row r="146" spans="1:14" customHeight="1" ht="12.75">
      <c r="A146" s="1" t="s">
        <v>248</v>
      </c>
      <c r="B146" s="1" t="s">
        <v>324</v>
      </c>
    </row>
    <row r="147" spans="1:14" customHeight="1" ht="12.75">
      <c r="A147" s="1" t="s">
        <v>248</v>
      </c>
      <c r="B147" s="1" t="s">
        <v>331</v>
      </c>
    </row>
    <row r="148" spans="1:14" customHeight="1" ht="12.75">
      <c r="A148" s="1" t="s">
        <v>249</v>
      </c>
      <c r="B148" s="1" t="s">
        <v>318</v>
      </c>
    </row>
    <row r="149" spans="1:14" customHeight="1" ht="12.75">
      <c r="A149" s="1" t="s">
        <v>249</v>
      </c>
      <c r="B149" s="1" t="s">
        <v>320</v>
      </c>
    </row>
    <row r="150" spans="1:14" customHeight="1" ht="12.75">
      <c r="A150" s="1" t="s">
        <v>249</v>
      </c>
      <c r="B150" s="1" t="s">
        <v>322</v>
      </c>
    </row>
    <row r="151" spans="1:14" customHeight="1" ht="12.75">
      <c r="A151" s="1" t="s">
        <v>250</v>
      </c>
      <c r="B151" s="1" t="s">
        <v>318</v>
      </c>
    </row>
    <row r="152" spans="1:14" customHeight="1" ht="12.75">
      <c r="A152" s="1" t="s">
        <v>250</v>
      </c>
      <c r="B152" s="1" t="s">
        <v>320</v>
      </c>
    </row>
    <row r="153" spans="1:14" customHeight="1" ht="12.75">
      <c r="A153" s="1" t="s">
        <v>250</v>
      </c>
      <c r="B153" s="1" t="s">
        <v>324</v>
      </c>
    </row>
    <row r="154" spans="1:14" customHeight="1" ht="12.75">
      <c r="A154" s="1" t="s">
        <v>250</v>
      </c>
      <c r="B154" s="1" t="s">
        <v>331</v>
      </c>
    </row>
    <row r="155" spans="1:14" customHeight="1" ht="12.75">
      <c r="A155" s="1" t="s">
        <v>251</v>
      </c>
      <c r="B155" s="1" t="s">
        <v>318</v>
      </c>
    </row>
    <row r="156" spans="1:14" customHeight="1" ht="12.75">
      <c r="A156" s="1" t="s">
        <v>251</v>
      </c>
      <c r="B156" s="1" t="s">
        <v>320</v>
      </c>
    </row>
    <row r="157" spans="1:14" customHeight="1" ht="12.75">
      <c r="A157" s="1" t="s">
        <v>251</v>
      </c>
      <c r="B157" s="1" t="s">
        <v>324</v>
      </c>
    </row>
    <row r="158" spans="1:14" customHeight="1" ht="12.75">
      <c r="A158" s="1" t="s">
        <v>251</v>
      </c>
      <c r="B158" s="1" t="s">
        <v>331</v>
      </c>
    </row>
    <row r="159" spans="1:14" customHeight="1" ht="12.75">
      <c r="A159" s="1" t="s">
        <v>252</v>
      </c>
      <c r="B159" s="1" t="s">
        <v>318</v>
      </c>
    </row>
    <row r="160" spans="1:14" customHeight="1" ht="12.75">
      <c r="A160" s="1" t="s">
        <v>252</v>
      </c>
      <c r="B160" s="1" t="s">
        <v>320</v>
      </c>
    </row>
    <row r="161" spans="1:14" customHeight="1" ht="12.75">
      <c r="A161" s="1" t="s">
        <v>252</v>
      </c>
      <c r="B161" s="1" t="s">
        <v>322</v>
      </c>
    </row>
    <row r="162" spans="1:14" customHeight="1" ht="12.75">
      <c r="A162" s="1" t="s">
        <v>252</v>
      </c>
      <c r="B162" s="1" t="s">
        <v>324</v>
      </c>
    </row>
    <row r="163" spans="1:14" customHeight="1" ht="12.75">
      <c r="A163" s="1" t="s">
        <v>252</v>
      </c>
      <c r="B163" s="1" t="s">
        <v>326</v>
      </c>
    </row>
    <row r="164" spans="1:14" customHeight="1" ht="12.75">
      <c r="A164" s="1" t="s">
        <v>252</v>
      </c>
      <c r="B164" s="1" t="s">
        <v>329</v>
      </c>
    </row>
    <row r="165" spans="1:14" customHeight="1" ht="12.75">
      <c r="A165" s="1" t="s">
        <v>252</v>
      </c>
      <c r="B165" s="1" t="s">
        <v>331</v>
      </c>
    </row>
    <row r="166" spans="1:14" customHeight="1" ht="12.75">
      <c r="A166" s="1" t="s">
        <v>253</v>
      </c>
      <c r="B166" s="1" t="s">
        <v>318</v>
      </c>
    </row>
    <row r="167" spans="1:14" customHeight="1" ht="12.75">
      <c r="A167" s="1" t="s">
        <v>253</v>
      </c>
      <c r="B167" s="1" t="s">
        <v>320</v>
      </c>
    </row>
    <row r="168" spans="1:14" customHeight="1" ht="12.75">
      <c r="A168" s="1" t="s">
        <v>254</v>
      </c>
      <c r="B168" s="1" t="s">
        <v>318</v>
      </c>
    </row>
    <row r="169" spans="1:14" customHeight="1" ht="12.75">
      <c r="A169" s="1" t="s">
        <v>255</v>
      </c>
      <c r="B169" s="1" t="s">
        <v>318</v>
      </c>
    </row>
    <row r="170" spans="1:14" customHeight="1" ht="12.75">
      <c r="A170" s="1" t="s">
        <v>255</v>
      </c>
      <c r="B170" s="1" t="s">
        <v>320</v>
      </c>
    </row>
    <row r="171" spans="1:14" customHeight="1" ht="12.75">
      <c r="A171" s="1" t="s">
        <v>256</v>
      </c>
      <c r="B171" s="1" t="s">
        <v>318</v>
      </c>
    </row>
    <row r="172" spans="1:14" customHeight="1" ht="12.75">
      <c r="A172" s="1" t="s">
        <v>256</v>
      </c>
      <c r="B172" s="1" t="s">
        <v>320</v>
      </c>
    </row>
    <row r="173" spans="1:14" customHeight="1" ht="12.75">
      <c r="A173" s="1" t="s">
        <v>256</v>
      </c>
      <c r="B173" s="1" t="s">
        <v>324</v>
      </c>
    </row>
    <row r="174" spans="1:14" customHeight="1" ht="12.75">
      <c r="A174" s="1" t="s">
        <v>256</v>
      </c>
      <c r="B174" s="1" t="s">
        <v>331</v>
      </c>
    </row>
    <row r="175" spans="1:14" customHeight="1" ht="12.75">
      <c r="A175" s="1" t="s">
        <v>257</v>
      </c>
      <c r="B175" s="1" t="s">
        <v>318</v>
      </c>
    </row>
    <row r="176" spans="1:14" customHeight="1" ht="12.75">
      <c r="A176" s="1" t="s">
        <v>258</v>
      </c>
      <c r="B176" s="1" t="s">
        <v>318</v>
      </c>
    </row>
    <row r="177" spans="1:14" customHeight="1" ht="12.75">
      <c r="A177" s="1" t="s">
        <v>259</v>
      </c>
      <c r="B177" s="1" t="s">
        <v>318</v>
      </c>
    </row>
    <row r="178" spans="1:14" customHeight="1" ht="12.75">
      <c r="A178" s="1" t="s">
        <v>259</v>
      </c>
      <c r="B178" s="1" t="s">
        <v>322</v>
      </c>
    </row>
    <row r="179" spans="1:14" customHeight="1" ht="12.75">
      <c r="A179" s="1" t="s">
        <v>260</v>
      </c>
      <c r="B179" s="1" t="s">
        <v>318</v>
      </c>
    </row>
    <row r="180" spans="1:14" customHeight="1" ht="12.75">
      <c r="A180" s="1" t="s">
        <v>260</v>
      </c>
      <c r="B180" s="1" t="s">
        <v>322</v>
      </c>
    </row>
    <row r="181" spans="1:14" customHeight="1" ht="12.75">
      <c r="A181" s="1" t="s">
        <v>261</v>
      </c>
      <c r="B181" s="1" t="s">
        <v>318</v>
      </c>
    </row>
    <row r="182" spans="1:14" customHeight="1" ht="12.75">
      <c r="A182" s="1" t="s">
        <v>261</v>
      </c>
      <c r="B182" s="1" t="s">
        <v>320</v>
      </c>
    </row>
    <row r="183" spans="1:14" customHeight="1" ht="12.75">
      <c r="A183" s="1" t="s">
        <v>505</v>
      </c>
      <c r="B183" s="1" t="s">
        <v>318</v>
      </c>
    </row>
    <row r="184" spans="1:14" customHeight="1" ht="12.75">
      <c r="A184" s="1" t="s">
        <v>505</v>
      </c>
      <c r="B184" s="1" t="s">
        <v>320</v>
      </c>
    </row>
    <row r="185" spans="1:14" customHeight="1" ht="12.75">
      <c r="A185" s="1" t="s">
        <v>505</v>
      </c>
      <c r="B185" s="1" t="s">
        <v>324</v>
      </c>
    </row>
    <row r="186" spans="1:14" customHeight="1" ht="12.75">
      <c r="A186" s="1" t="s">
        <v>505</v>
      </c>
      <c r="B186" s="1" t="s">
        <v>326</v>
      </c>
    </row>
    <row r="187" spans="1:14" customHeight="1" ht="12.75">
      <c r="A187" s="1" t="s">
        <v>505</v>
      </c>
      <c r="B187" s="1" t="s">
        <v>331</v>
      </c>
    </row>
    <row r="188" spans="1:14" customHeight="1" ht="12.75">
      <c r="A188" s="1" t="s">
        <v>506</v>
      </c>
      <c r="B188" s="1" t="s">
        <v>318</v>
      </c>
    </row>
    <row r="189" spans="1:14" customHeight="1" ht="12.75">
      <c r="A189" s="1" t="s">
        <v>506</v>
      </c>
      <c r="B189" s="1" t="s">
        <v>320</v>
      </c>
    </row>
    <row r="190" spans="1:14" customHeight="1" ht="12.75">
      <c r="A190" s="1" t="s">
        <v>506</v>
      </c>
      <c r="B190" s="1" t="s">
        <v>324</v>
      </c>
    </row>
    <row r="191" spans="1:14" customHeight="1" ht="12.75">
      <c r="A191" s="1" t="s">
        <v>506</v>
      </c>
      <c r="B191" s="1" t="s">
        <v>326</v>
      </c>
    </row>
    <row r="192" spans="1:14" customHeight="1" ht="12.75">
      <c r="A192" s="1" t="s">
        <v>506</v>
      </c>
      <c r="B192" s="1" t="s">
        <v>331</v>
      </c>
    </row>
    <row r="193" spans="1:14" customHeight="1" ht="12.75">
      <c r="A193" s="1" t="s">
        <v>507</v>
      </c>
      <c r="B193" s="1" t="s">
        <v>318</v>
      </c>
    </row>
    <row r="194" spans="1:14" customHeight="1" ht="12.75">
      <c r="A194" s="1" t="s">
        <v>507</v>
      </c>
      <c r="B194" s="1" t="s">
        <v>320</v>
      </c>
    </row>
    <row r="195" spans="1:14" customHeight="1" ht="12.75">
      <c r="A195" s="1" t="s">
        <v>507</v>
      </c>
      <c r="B195" s="1" t="s">
        <v>324</v>
      </c>
    </row>
    <row r="196" spans="1:14" customHeight="1" ht="12.75">
      <c r="A196" s="1" t="s">
        <v>507</v>
      </c>
      <c r="B196" s="1" t="s">
        <v>331</v>
      </c>
    </row>
    <row r="197" spans="1:14" customHeight="1" ht="12.75">
      <c r="A197" s="1" t="s">
        <v>508</v>
      </c>
      <c r="B197" s="1" t="s">
        <v>318</v>
      </c>
    </row>
    <row r="198" spans="1:14" customHeight="1" ht="12.75">
      <c r="A198" s="1" t="s">
        <v>508</v>
      </c>
      <c r="B198" s="1" t="s">
        <v>320</v>
      </c>
    </row>
    <row r="199" spans="1:14" customHeight="1" ht="12.75">
      <c r="A199" s="1" t="s">
        <v>516</v>
      </c>
      <c r="B199" s="1" t="s">
        <v>318</v>
      </c>
    </row>
    <row r="200" spans="1:14" customHeight="1" ht="12.75">
      <c r="A200" s="1" t="s">
        <v>517</v>
      </c>
      <c r="B200" s="1" t="s">
        <v>318</v>
      </c>
    </row>
    <row r="201" spans="1:14" customHeight="1" ht="12.75">
      <c r="A201" s="1" t="s">
        <v>517</v>
      </c>
      <c r="B201" s="1" t="s">
        <v>320</v>
      </c>
    </row>
    <row r="202" spans="1:14" customHeight="1" ht="12.75">
      <c r="A202" s="1" t="s">
        <v>517</v>
      </c>
      <c r="B202" s="1" t="s">
        <v>324</v>
      </c>
    </row>
    <row r="203" spans="1:14" customHeight="1" ht="12.75">
      <c r="A203" s="1" t="s">
        <v>517</v>
      </c>
      <c r="B203" s="1" t="s">
        <v>331</v>
      </c>
    </row>
    <row r="204" spans="1:14" customHeight="1" ht="12.75">
      <c r="A204" s="1" t="s">
        <v>518</v>
      </c>
      <c r="B204" s="1" t="s">
        <v>318</v>
      </c>
    </row>
    <row r="205" spans="1:14" customHeight="1" ht="12.75">
      <c r="A205" s="1" t="s">
        <v>518</v>
      </c>
      <c r="B205" s="1" t="s">
        <v>320</v>
      </c>
    </row>
    <row r="206" spans="1:14" customHeight="1" ht="12.75">
      <c r="A206" s="1" t="s">
        <v>518</v>
      </c>
      <c r="B206" s="1" t="s">
        <v>324</v>
      </c>
    </row>
    <row r="207" spans="1:14" customHeight="1" ht="12.75">
      <c r="A207" s="1" t="s">
        <v>518</v>
      </c>
      <c r="B207" s="1" t="s">
        <v>331</v>
      </c>
    </row>
    <row r="208" spans="1:14" customHeight="1" ht="12.75">
      <c r="A208" s="1" t="s">
        <v>519</v>
      </c>
      <c r="B208" s="1" t="s">
        <v>318</v>
      </c>
    </row>
    <row r="209" spans="1:14" customHeight="1" ht="12.75">
      <c r="A209" s="1" t="s">
        <v>519</v>
      </c>
      <c r="B209" s="1" t="s">
        <v>320</v>
      </c>
    </row>
    <row r="210" spans="1:14" customHeight="1" ht="12.75">
      <c r="A210" s="1" t="s">
        <v>519</v>
      </c>
      <c r="B210" s="1" t="s">
        <v>322</v>
      </c>
    </row>
    <row r="211" spans="1:14" customHeight="1" ht="12.75">
      <c r="A211" s="1" t="s">
        <v>519</v>
      </c>
      <c r="B211" s="1" t="s">
        <v>324</v>
      </c>
    </row>
    <row r="212" spans="1:14" customHeight="1" ht="12.75">
      <c r="A212" s="1" t="s">
        <v>519</v>
      </c>
      <c r="B212" s="1" t="s">
        <v>326</v>
      </c>
    </row>
    <row r="213" spans="1:14" customHeight="1" ht="12.75">
      <c r="A213" s="1" t="s">
        <v>519</v>
      </c>
      <c r="B213" s="1" t="s">
        <v>329</v>
      </c>
    </row>
    <row r="214" spans="1:14" customHeight="1" ht="12.75">
      <c r="A214" s="1" t="s">
        <v>519</v>
      </c>
      <c r="B214" s="1" t="s">
        <v>331</v>
      </c>
    </row>
    <row r="215" spans="1:14" customHeight="1" ht="12.75">
      <c r="A215" s="1" t="s">
        <v>520</v>
      </c>
      <c r="B215" s="1" t="s">
        <v>318</v>
      </c>
    </row>
    <row r="216" spans="1:14" customHeight="1" ht="12.75">
      <c r="A216" s="1" t="s">
        <v>520</v>
      </c>
      <c r="B216" s="1" t="s">
        <v>320</v>
      </c>
    </row>
    <row r="217" spans="1:14" customHeight="1" ht="12.75">
      <c r="A217" s="1" t="s">
        <v>520</v>
      </c>
      <c r="B217" s="1" t="s">
        <v>322</v>
      </c>
    </row>
    <row r="218" spans="1:14" customHeight="1" ht="12.75">
      <c r="A218" s="1" t="s">
        <v>520</v>
      </c>
      <c r="B218" s="1" t="s">
        <v>324</v>
      </c>
    </row>
    <row r="219" spans="1:14" customHeight="1" ht="12.75">
      <c r="A219" s="1" t="s">
        <v>520</v>
      </c>
      <c r="B219" s="1" t="s">
        <v>326</v>
      </c>
    </row>
    <row r="220" spans="1:14" customHeight="1" ht="12.75">
      <c r="A220" s="1" t="s">
        <v>520</v>
      </c>
      <c r="B220" s="1" t="s">
        <v>329</v>
      </c>
    </row>
    <row r="221" spans="1:14" customHeight="1" ht="12.75">
      <c r="A221" s="1" t="s">
        <v>520</v>
      </c>
      <c r="B221" s="1" t="s">
        <v>331</v>
      </c>
    </row>
    <row r="222" spans="1:14" customHeight="1" ht="12.75">
      <c r="A222" s="1" t="s">
        <v>521</v>
      </c>
      <c r="B222" s="1" t="s">
        <v>318</v>
      </c>
    </row>
    <row r="223" spans="1:14" customHeight="1" ht="12.75">
      <c r="A223" s="1" t="s">
        <v>521</v>
      </c>
      <c r="B223" s="1" t="s">
        <v>320</v>
      </c>
    </row>
    <row r="224" spans="1:14" customHeight="1" ht="12.75">
      <c r="A224" s="1" t="s">
        <v>521</v>
      </c>
      <c r="B224" s="1" t="s">
        <v>322</v>
      </c>
    </row>
    <row r="225" spans="1:14" customHeight="1" ht="12.75">
      <c r="A225" s="1" t="s">
        <v>521</v>
      </c>
      <c r="B225" s="1" t="s">
        <v>324</v>
      </c>
    </row>
    <row r="226" spans="1:14" customHeight="1" ht="12.75">
      <c r="A226" s="1" t="s">
        <v>521</v>
      </c>
      <c r="B226" s="1" t="s">
        <v>326</v>
      </c>
    </row>
    <row r="227" spans="1:14" customHeight="1" ht="12.75">
      <c r="A227" s="1" t="s">
        <v>521</v>
      </c>
      <c r="B227" s="1" t="s">
        <v>329</v>
      </c>
    </row>
    <row r="228" spans="1:14" customHeight="1" ht="12.75">
      <c r="A228" s="1" t="s">
        <v>521</v>
      </c>
      <c r="B228" s="1" t="s">
        <v>331</v>
      </c>
    </row>
    <row r="229" spans="1:14" customHeight="1" ht="12.75">
      <c r="A229" s="1" t="s">
        <v>522</v>
      </c>
      <c r="B229" s="1" t="s">
        <v>318</v>
      </c>
    </row>
    <row r="230" spans="1:14" customHeight="1" ht="12.75">
      <c r="A230" s="1" t="s">
        <v>522</v>
      </c>
      <c r="B230" s="1" t="s">
        <v>322</v>
      </c>
    </row>
    <row r="231" spans="1:14" customHeight="1" ht="12.75">
      <c r="A231" s="1" t="s">
        <v>523</v>
      </c>
      <c r="B231" s="1" t="s">
        <v>318</v>
      </c>
    </row>
    <row r="232" spans="1:14" customHeight="1" ht="12.75">
      <c r="A232" s="1" t="s">
        <v>523</v>
      </c>
      <c r="B232" s="1" t="s">
        <v>322</v>
      </c>
    </row>
    <row r="233" spans="1:14" customHeight="1" ht="12.75">
      <c r="A233" s="1" t="s">
        <v>524</v>
      </c>
      <c r="B233" s="1" t="s">
        <v>318</v>
      </c>
    </row>
    <row r="234" spans="1:14" customHeight="1" ht="12.75">
      <c r="A234" s="1" t="s">
        <v>524</v>
      </c>
      <c r="B234" s="1" t="s">
        <v>320</v>
      </c>
    </row>
    <row r="235" spans="1:14" customHeight="1" ht="12.75">
      <c r="A235" s="1" t="s">
        <v>524</v>
      </c>
      <c r="B235" s="1" t="s">
        <v>322</v>
      </c>
    </row>
    <row r="236" spans="1:14" customHeight="1" ht="12.75">
      <c r="A236" s="1" t="s">
        <v>524</v>
      </c>
      <c r="B236" s="1" t="s">
        <v>324</v>
      </c>
    </row>
    <row r="237" spans="1:14" customHeight="1" ht="12.75">
      <c r="A237" s="1" t="s">
        <v>524</v>
      </c>
      <c r="B237" s="1" t="s">
        <v>326</v>
      </c>
    </row>
    <row r="238" spans="1:14" customHeight="1" ht="12.75">
      <c r="A238" s="1" t="s">
        <v>524</v>
      </c>
      <c r="B238" s="1" t="s">
        <v>329</v>
      </c>
    </row>
    <row r="239" spans="1:14" customHeight="1" ht="12.75">
      <c r="A239" s="1" t="s">
        <v>524</v>
      </c>
      <c r="B239" s="1" t="s">
        <v>331</v>
      </c>
    </row>
    <row r="240" spans="1:14" customHeight="1" ht="12.75">
      <c r="A240" s="1" t="s">
        <v>525</v>
      </c>
      <c r="B240" s="1" t="s">
        <v>318</v>
      </c>
    </row>
    <row r="241" spans="1:14" customHeight="1" ht="12.75">
      <c r="A241" s="1" t="s">
        <v>525</v>
      </c>
      <c r="B241" s="1" t="s">
        <v>320</v>
      </c>
    </row>
    <row r="242" spans="1:14" customHeight="1" ht="12.75">
      <c r="A242" s="1" t="s">
        <v>525</v>
      </c>
      <c r="B242" s="1" t="s">
        <v>322</v>
      </c>
    </row>
    <row r="243" spans="1:14" customHeight="1" ht="12.75">
      <c r="A243" s="1" t="s">
        <v>525</v>
      </c>
      <c r="B243" s="1" t="s">
        <v>324</v>
      </c>
    </row>
    <row r="244" spans="1:14" customHeight="1" ht="12.75">
      <c r="A244" s="1" t="s">
        <v>525</v>
      </c>
      <c r="B244" s="1" t="s">
        <v>326</v>
      </c>
    </row>
    <row r="245" spans="1:14" customHeight="1" ht="12.75">
      <c r="A245" s="1" t="s">
        <v>525</v>
      </c>
      <c r="B245" s="1" t="s">
        <v>329</v>
      </c>
    </row>
    <row r="246" spans="1:14" customHeight="1" ht="12.75">
      <c r="A246" s="1" t="s">
        <v>525</v>
      </c>
      <c r="B246" s="1" t="s">
        <v>331</v>
      </c>
    </row>
    <row r="247" spans="1:14" customHeight="1" ht="12.75">
      <c r="A247" s="1" t="s">
        <v>526</v>
      </c>
      <c r="B247" s="1" t="s">
        <v>318</v>
      </c>
    </row>
    <row r="248" spans="1:14" customHeight="1" ht="12.75">
      <c r="A248" s="1" t="s">
        <v>526</v>
      </c>
      <c r="B248" s="1" t="s">
        <v>320</v>
      </c>
    </row>
    <row r="249" spans="1:14" customHeight="1" ht="12.75">
      <c r="A249" s="1" t="s">
        <v>526</v>
      </c>
      <c r="B249" s="1" t="s">
        <v>322</v>
      </c>
    </row>
    <row r="250" spans="1:14" customHeight="1" ht="12.75">
      <c r="A250" s="1" t="s">
        <v>526</v>
      </c>
      <c r="B250" s="1" t="s">
        <v>324</v>
      </c>
    </row>
    <row r="251" spans="1:14" customHeight="1" ht="12.75">
      <c r="A251" s="1" t="s">
        <v>526</v>
      </c>
      <c r="B251" s="1" t="s">
        <v>326</v>
      </c>
    </row>
    <row r="252" spans="1:14" customHeight="1" ht="12.75">
      <c r="A252" s="1" t="s">
        <v>526</v>
      </c>
      <c r="B252" s="1" t="s">
        <v>329</v>
      </c>
    </row>
    <row r="253" spans="1:14" customHeight="1" ht="12.75">
      <c r="A253" s="1" t="s">
        <v>526</v>
      </c>
      <c r="B253" s="1" t="s">
        <v>331</v>
      </c>
    </row>
    <row r="254" spans="1:14" customHeight="1" ht="12.75">
      <c r="A254" s="1" t="s">
        <v>527</v>
      </c>
      <c r="B254" s="1" t="s">
        <v>318</v>
      </c>
    </row>
    <row r="255" spans="1:14" customHeight="1" ht="12.75">
      <c r="A255" s="1" t="s">
        <v>527</v>
      </c>
      <c r="B255" s="1" t="s">
        <v>320</v>
      </c>
    </row>
    <row r="256" spans="1:14" customHeight="1" ht="12.75">
      <c r="A256" s="1" t="s">
        <v>527</v>
      </c>
      <c r="B256" s="1" t="s">
        <v>324</v>
      </c>
    </row>
    <row r="257" spans="1:14" customHeight="1" ht="12.75">
      <c r="A257" s="1" t="s">
        <v>527</v>
      </c>
      <c r="B257" s="1" t="s">
        <v>331</v>
      </c>
    </row>
    <row r="258" spans="1:14" customHeight="1" ht="12.75">
      <c r="A258" s="1" t="s">
        <v>528</v>
      </c>
      <c r="B258" s="1" t="s">
        <v>318</v>
      </c>
    </row>
    <row r="259" spans="1:14" customHeight="1" ht="12.75">
      <c r="A259" s="1" t="s">
        <v>528</v>
      </c>
      <c r="B259" s="1" t="s">
        <v>320</v>
      </c>
    </row>
    <row r="260" spans="1:14" customHeight="1" ht="12.75">
      <c r="A260" s="1" t="s">
        <v>528</v>
      </c>
      <c r="B260" s="1" t="s">
        <v>322</v>
      </c>
    </row>
    <row r="261" spans="1:14" customHeight="1" ht="12.75">
      <c r="A261" s="1" t="s">
        <v>528</v>
      </c>
      <c r="B261" s="1" t="s">
        <v>324</v>
      </c>
    </row>
    <row r="262" spans="1:14" customHeight="1" ht="12.75">
      <c r="A262" s="1" t="s">
        <v>528</v>
      </c>
      <c r="B262" s="1" t="s">
        <v>326</v>
      </c>
    </row>
    <row r="263" spans="1:14" customHeight="1" ht="12.75">
      <c r="A263" s="1" t="s">
        <v>528</v>
      </c>
      <c r="B263" s="1" t="s">
        <v>329</v>
      </c>
    </row>
    <row r="264" spans="1:14" customHeight="1" ht="12.75">
      <c r="A264" s="1" t="s">
        <v>528</v>
      </c>
      <c r="B264" s="1" t="s">
        <v>331</v>
      </c>
    </row>
    <row r="265" spans="1:14" customHeight="1" ht="12.75">
      <c r="A265" s="1" t="s">
        <v>529</v>
      </c>
      <c r="B265" s="1" t="s">
        <v>318</v>
      </c>
    </row>
    <row r="266" spans="1:14" customHeight="1" ht="12.75">
      <c r="A266" s="1" t="s">
        <v>529</v>
      </c>
      <c r="B266" s="1" t="s">
        <v>320</v>
      </c>
    </row>
    <row r="267" spans="1:14" customHeight="1" ht="12.75">
      <c r="A267" s="1" t="s">
        <v>529</v>
      </c>
      <c r="B267" s="1" t="s">
        <v>322</v>
      </c>
    </row>
    <row r="268" spans="1:14" customHeight="1" ht="12.75">
      <c r="A268" s="1" t="s">
        <v>529</v>
      </c>
      <c r="B268" s="1" t="s">
        <v>324</v>
      </c>
    </row>
    <row r="269" spans="1:14" customHeight="1" ht="12.75">
      <c r="A269" s="1" t="s">
        <v>529</v>
      </c>
      <c r="B269" s="1" t="s">
        <v>326</v>
      </c>
    </row>
    <row r="270" spans="1:14" customHeight="1" ht="12.75">
      <c r="A270" s="1" t="s">
        <v>529</v>
      </c>
      <c r="B270" s="1" t="s">
        <v>329</v>
      </c>
    </row>
    <row r="271" spans="1:14" customHeight="1" ht="12.75">
      <c r="A271" s="1" t="s">
        <v>529</v>
      </c>
      <c r="B271" s="1" t="s">
        <v>331</v>
      </c>
    </row>
    <row r="272" spans="1:14" customHeight="1" ht="12.75">
      <c r="A272" s="1" t="s">
        <v>530</v>
      </c>
      <c r="B272" s="1" t="s">
        <v>318</v>
      </c>
    </row>
    <row r="273" spans="1:14" customHeight="1" ht="12.75">
      <c r="A273" s="1" t="s">
        <v>530</v>
      </c>
      <c r="B273" s="1" t="s">
        <v>320</v>
      </c>
    </row>
    <row r="274" spans="1:14" customHeight="1" ht="12.75">
      <c r="A274" s="1" t="s">
        <v>530</v>
      </c>
      <c r="B274" s="1" t="s">
        <v>322</v>
      </c>
    </row>
    <row r="275" spans="1:14" customHeight="1" ht="12.75">
      <c r="A275" s="1" t="s">
        <v>530</v>
      </c>
      <c r="B275" s="1" t="s">
        <v>324</v>
      </c>
    </row>
    <row r="276" spans="1:14" customHeight="1" ht="12.75">
      <c r="A276" s="1" t="s">
        <v>530</v>
      </c>
      <c r="B276" s="1" t="s">
        <v>326</v>
      </c>
    </row>
    <row r="277" spans="1:14" customHeight="1" ht="12.75">
      <c r="A277" s="1" t="s">
        <v>530</v>
      </c>
      <c r="B277" s="1" t="s">
        <v>329</v>
      </c>
    </row>
    <row r="278" spans="1:14" customHeight="1" ht="12.75">
      <c r="A278" s="1" t="s">
        <v>530</v>
      </c>
      <c r="B278" s="1" t="s">
        <v>331</v>
      </c>
    </row>
    <row r="279" spans="1:14" customHeight="1" ht="12.75">
      <c r="A279" s="1" t="s">
        <v>531</v>
      </c>
      <c r="B279" s="1" t="s">
        <v>318</v>
      </c>
    </row>
    <row r="280" spans="1:14" customHeight="1" ht="12.75">
      <c r="A280" s="1" t="s">
        <v>531</v>
      </c>
      <c r="B280" s="1" t="s">
        <v>320</v>
      </c>
    </row>
    <row r="281" spans="1:14" customHeight="1" ht="12.75">
      <c r="A281" s="1" t="s">
        <v>531</v>
      </c>
      <c r="B281" s="1" t="s">
        <v>324</v>
      </c>
    </row>
    <row r="282" spans="1:14" customHeight="1" ht="12.75">
      <c r="A282" s="1" t="s">
        <v>531</v>
      </c>
      <c r="B282" s="1" t="s">
        <v>326</v>
      </c>
    </row>
    <row r="283" spans="1:14" customHeight="1" ht="12.75">
      <c r="A283" s="1" t="s">
        <v>531</v>
      </c>
      <c r="B283" s="1" t="s">
        <v>331</v>
      </c>
    </row>
    <row r="284" spans="1:14" customHeight="1" ht="12.75">
      <c r="A284" s="1" t="s">
        <v>532</v>
      </c>
      <c r="B284" s="1" t="s">
        <v>318</v>
      </c>
    </row>
    <row r="285" spans="1:14" customHeight="1" ht="12.75">
      <c r="A285" s="1" t="s">
        <v>532</v>
      </c>
      <c r="B285" s="1" t="s">
        <v>320</v>
      </c>
    </row>
    <row r="286" spans="1:14" customHeight="1" ht="12.75">
      <c r="A286" s="1" t="s">
        <v>532</v>
      </c>
      <c r="B286" s="1" t="s">
        <v>322</v>
      </c>
    </row>
    <row r="287" spans="1:14" customHeight="1" ht="12.75">
      <c r="A287" s="1" t="s">
        <v>532</v>
      </c>
      <c r="B287" s="1" t="s">
        <v>324</v>
      </c>
    </row>
    <row r="288" spans="1:14" customHeight="1" ht="12.75">
      <c r="A288" s="1" t="s">
        <v>532</v>
      </c>
      <c r="B288" s="1" t="s">
        <v>326</v>
      </c>
    </row>
    <row r="289" spans="1:14" customHeight="1" ht="12.75">
      <c r="A289" s="1" t="s">
        <v>532</v>
      </c>
      <c r="B289" s="1" t="s">
        <v>329</v>
      </c>
    </row>
    <row r="290" spans="1:14" customHeight="1" ht="12.75">
      <c r="A290" s="1" t="s">
        <v>532</v>
      </c>
      <c r="B290" s="1" t="s">
        <v>331</v>
      </c>
    </row>
    <row r="291" spans="1:14" customHeight="1" ht="12.75">
      <c r="A291" s="1" t="s">
        <v>533</v>
      </c>
      <c r="B291" s="1" t="s">
        <v>318</v>
      </c>
    </row>
    <row r="292" spans="1:14" customHeight="1" ht="12.75">
      <c r="A292" s="1" t="s">
        <v>533</v>
      </c>
      <c r="B292" s="1" t="s">
        <v>320</v>
      </c>
    </row>
    <row r="293" spans="1:14" customHeight="1" ht="12.75">
      <c r="A293" s="1" t="s">
        <v>533</v>
      </c>
      <c r="B293" s="1" t="s">
        <v>324</v>
      </c>
    </row>
    <row r="294" spans="1:14" customHeight="1" ht="12.75">
      <c r="A294" s="1" t="s">
        <v>533</v>
      </c>
      <c r="B294" s="1" t="s">
        <v>326</v>
      </c>
    </row>
    <row r="295" spans="1:14" customHeight="1" ht="12.75">
      <c r="A295" s="1" t="s">
        <v>533</v>
      </c>
      <c r="B295" s="1" t="s">
        <v>331</v>
      </c>
    </row>
    <row r="296" spans="1:14" customHeight="1" ht="12.75">
      <c r="A296" s="1" t="s">
        <v>534</v>
      </c>
      <c r="B296" s="1" t="s">
        <v>318</v>
      </c>
    </row>
    <row r="297" spans="1:14" customHeight="1" ht="12.75">
      <c r="A297" s="1" t="s">
        <v>534</v>
      </c>
      <c r="B297" s="1" t="s">
        <v>320</v>
      </c>
    </row>
    <row r="298" spans="1:14" customHeight="1" ht="12.75">
      <c r="A298" s="1" t="s">
        <v>534</v>
      </c>
      <c r="B298" s="1" t="s">
        <v>324</v>
      </c>
    </row>
    <row r="299" spans="1:14" customHeight="1" ht="12.75">
      <c r="A299" s="1" t="s">
        <v>534</v>
      </c>
      <c r="B299" s="1" t="s">
        <v>331</v>
      </c>
    </row>
    <row r="300" spans="1:14" customHeight="1" ht="12.75">
      <c r="A300" s="1" t="s">
        <v>535</v>
      </c>
      <c r="B300" s="1" t="s">
        <v>318</v>
      </c>
    </row>
    <row r="301" spans="1:14" customHeight="1" ht="12.75">
      <c r="A301" s="1" t="s">
        <v>535</v>
      </c>
      <c r="B301" s="1" t="s">
        <v>320</v>
      </c>
    </row>
    <row r="302" spans="1:14" customHeight="1" ht="12.75">
      <c r="A302" s="1" t="s">
        <v>535</v>
      </c>
      <c r="B302" s="1" t="s">
        <v>322</v>
      </c>
    </row>
    <row r="303" spans="1:14" customHeight="1" ht="12.75">
      <c r="A303" s="1" t="s">
        <v>535</v>
      </c>
      <c r="B303" s="1" t="s">
        <v>324</v>
      </c>
    </row>
    <row r="304" spans="1:14" customHeight="1" ht="12.75">
      <c r="A304" s="1" t="s">
        <v>535</v>
      </c>
      <c r="B304" s="1" t="s">
        <v>326</v>
      </c>
    </row>
    <row r="305" spans="1:14" customHeight="1" ht="12.75">
      <c r="A305" s="1" t="s">
        <v>535</v>
      </c>
      <c r="B305" s="1" t="s">
        <v>329</v>
      </c>
    </row>
    <row r="306" spans="1:14" customHeight="1" ht="12.75">
      <c r="A306" s="1" t="s">
        <v>535</v>
      </c>
      <c r="B306" s="1" t="s">
        <v>331</v>
      </c>
    </row>
    <row r="307" spans="1:14" customHeight="1" ht="12.75">
      <c r="A307" s="1" t="s">
        <v>536</v>
      </c>
      <c r="B307" s="1" t="s">
        <v>318</v>
      </c>
    </row>
    <row r="308" spans="1:14" customHeight="1" ht="12.75">
      <c r="A308" s="1" t="s">
        <v>536</v>
      </c>
      <c r="B308" s="1" t="s">
        <v>320</v>
      </c>
    </row>
    <row r="309" spans="1:14" customHeight="1" ht="12.75">
      <c r="A309" s="1" t="s">
        <v>536</v>
      </c>
      <c r="B309" s="1" t="s">
        <v>322</v>
      </c>
    </row>
    <row r="310" spans="1:14" customHeight="1" ht="12.75">
      <c r="A310" s="1" t="s">
        <v>537</v>
      </c>
      <c r="B310" s="1" t="s">
        <v>318</v>
      </c>
    </row>
    <row r="311" spans="1:14" customHeight="1" ht="12.75">
      <c r="A311" s="1" t="s">
        <v>537</v>
      </c>
      <c r="B311" s="1" t="s">
        <v>320</v>
      </c>
    </row>
    <row r="312" spans="1:14" customHeight="1" ht="12.75">
      <c r="A312" s="1" t="s">
        <v>537</v>
      </c>
      <c r="B312" s="1" t="s">
        <v>322</v>
      </c>
    </row>
    <row r="313" spans="1:14" customHeight="1" ht="12.75">
      <c r="A313" s="1" t="s">
        <v>538</v>
      </c>
      <c r="B313" s="1" t="s">
        <v>318</v>
      </c>
    </row>
    <row r="314" spans="1:14" customHeight="1" ht="12.75">
      <c r="A314" s="1" t="s">
        <v>538</v>
      </c>
      <c r="B314" s="1" t="s">
        <v>320</v>
      </c>
    </row>
    <row r="315" spans="1:14" customHeight="1" ht="12.75">
      <c r="A315" s="1" t="s">
        <v>538</v>
      </c>
      <c r="B315" s="1" t="s">
        <v>322</v>
      </c>
    </row>
    <row r="316" spans="1:14" customHeight="1" ht="12.75">
      <c r="A316" s="1" t="s">
        <v>539</v>
      </c>
      <c r="B316" s="1" t="s">
        <v>318</v>
      </c>
    </row>
    <row r="317" spans="1:14" customHeight="1" ht="12.75">
      <c r="A317" s="1" t="s">
        <v>539</v>
      </c>
      <c r="B317" s="1" t="s">
        <v>320</v>
      </c>
    </row>
    <row r="318" spans="1:14" customHeight="1" ht="12.75">
      <c r="A318" s="1" t="s">
        <v>539</v>
      </c>
      <c r="B318" s="1" t="s">
        <v>322</v>
      </c>
    </row>
    <row r="319" spans="1:14" customHeight="1" ht="12.75">
      <c r="A319" s="1" t="s">
        <v>540</v>
      </c>
      <c r="B319" s="1" t="s">
        <v>318</v>
      </c>
    </row>
    <row r="320" spans="1:14" customHeight="1" ht="12.75">
      <c r="A320" s="1" t="s">
        <v>540</v>
      </c>
      <c r="B320" s="1" t="s">
        <v>320</v>
      </c>
    </row>
    <row r="321" spans="1:14" customHeight="1" ht="12.75">
      <c r="A321" s="1" t="s">
        <v>540</v>
      </c>
      <c r="B321" s="1" t="s">
        <v>322</v>
      </c>
    </row>
    <row r="322" spans="1:14" customHeight="1" ht="12.75">
      <c r="A322" s="1" t="s">
        <v>540</v>
      </c>
      <c r="B322" s="1" t="s">
        <v>324</v>
      </c>
    </row>
    <row r="323" spans="1:14" customHeight="1" ht="12.75">
      <c r="A323" s="1" t="s">
        <v>540</v>
      </c>
      <c r="B323" s="1" t="s">
        <v>326</v>
      </c>
    </row>
    <row r="324" spans="1:14" customHeight="1" ht="12.75">
      <c r="A324" s="1" t="s">
        <v>540</v>
      </c>
      <c r="B324" s="1" t="s">
        <v>328</v>
      </c>
    </row>
    <row r="325" spans="1:14" customHeight="1" ht="12.75">
      <c r="A325" s="1" t="s">
        <v>540</v>
      </c>
      <c r="B325" s="1" t="s">
        <v>329</v>
      </c>
    </row>
    <row r="326" spans="1:14" customHeight="1" ht="12.75">
      <c r="A326" s="1" t="s">
        <v>540</v>
      </c>
      <c r="B326" s="1" t="s">
        <v>331</v>
      </c>
    </row>
    <row r="327" spans="1:14" customHeight="1" ht="12.75">
      <c r="A327" s="1" t="s">
        <v>540</v>
      </c>
      <c r="B327" s="1" t="s">
        <v>333</v>
      </c>
    </row>
    <row r="328" spans="1:14" customHeight="1" ht="12.75">
      <c r="A328" s="1" t="s">
        <v>540</v>
      </c>
      <c r="B328" s="1" t="s">
        <v>335</v>
      </c>
    </row>
    <row r="329" spans="1:14" customHeight="1" ht="12.75">
      <c r="A329" s="1" t="s">
        <v>541</v>
      </c>
      <c r="B329" s="1" t="s">
        <v>318</v>
      </c>
    </row>
    <row r="330" spans="1:14" customHeight="1" ht="12.75">
      <c r="A330" s="1" t="s">
        <v>541</v>
      </c>
      <c r="B330" s="1" t="s">
        <v>322</v>
      </c>
    </row>
    <row r="331" spans="1:14" customHeight="1" ht="12.75">
      <c r="A331" s="1" t="s">
        <v>541</v>
      </c>
      <c r="B331" s="1" t="s">
        <v>326</v>
      </c>
    </row>
    <row r="332" spans="1:14" customHeight="1" ht="12.75">
      <c r="A332" s="1" t="s">
        <v>542</v>
      </c>
      <c r="B332" s="1" t="s">
        <v>318</v>
      </c>
    </row>
    <row r="333" spans="1:14" customHeight="1" ht="12.75">
      <c r="A333" s="1" t="s">
        <v>542</v>
      </c>
      <c r="B333" s="1" t="s">
        <v>320</v>
      </c>
    </row>
    <row r="334" spans="1:14" customHeight="1" ht="12.75">
      <c r="A334" s="1" t="s">
        <v>542</v>
      </c>
      <c r="B334" s="1" t="s">
        <v>322</v>
      </c>
    </row>
    <row r="335" spans="1:14" customHeight="1" ht="12.75">
      <c r="A335" s="1" t="s">
        <v>542</v>
      </c>
      <c r="B335" s="1" t="s">
        <v>326</v>
      </c>
    </row>
    <row r="336" spans="1:14" customHeight="1" ht="12.75">
      <c r="A336" s="1" t="s">
        <v>615</v>
      </c>
      <c r="B336" s="1" t="s">
        <v>318</v>
      </c>
    </row>
    <row r="337" spans="1:14" customHeight="1" ht="12.75">
      <c r="A337" s="1" t="s">
        <v>615</v>
      </c>
      <c r="B337" s="1" t="s">
        <v>320</v>
      </c>
    </row>
    <row r="338" spans="1:14" customHeight="1" ht="12.75">
      <c r="A338" s="1" t="s">
        <v>615</v>
      </c>
      <c r="B338" s="1" t="s">
        <v>322</v>
      </c>
    </row>
    <row r="339" spans="1:14" customHeight="1" ht="12.75">
      <c r="A339" s="1" t="s">
        <v>615</v>
      </c>
      <c r="B339" s="1" t="s">
        <v>324</v>
      </c>
    </row>
    <row r="340" spans="1:14" customHeight="1" ht="12.75">
      <c r="A340" s="1" t="s">
        <v>615</v>
      </c>
      <c r="B340" s="1" t="s">
        <v>326</v>
      </c>
    </row>
    <row r="341" spans="1:14" customHeight="1" ht="12.75">
      <c r="A341" s="1" t="s">
        <v>615</v>
      </c>
      <c r="B341" s="1" t="s">
        <v>329</v>
      </c>
    </row>
    <row r="342" spans="1:14" customHeight="1" ht="12.75">
      <c r="A342" s="1" t="s">
        <v>615</v>
      </c>
      <c r="B342" s="1" t="s">
        <v>331</v>
      </c>
    </row>
    <row r="343" spans="1:14" customHeight="1" ht="12.75">
      <c r="A343" s="1" t="s">
        <v>616</v>
      </c>
      <c r="B343" s="1" t="s">
        <v>318</v>
      </c>
    </row>
    <row r="344" spans="1:14" customHeight="1" ht="12.75">
      <c r="A344" s="1" t="s">
        <v>616</v>
      </c>
      <c r="B344" s="1" t="s">
        <v>320</v>
      </c>
    </row>
    <row r="345" spans="1:14" customHeight="1" ht="12.75">
      <c r="A345" s="1" t="s">
        <v>616</v>
      </c>
      <c r="B345" s="1" t="s">
        <v>322</v>
      </c>
    </row>
    <row r="346" spans="1:14" customHeight="1" ht="12.75">
      <c r="A346" s="1" t="s">
        <v>616</v>
      </c>
      <c r="B346" s="1" t="s">
        <v>324</v>
      </c>
    </row>
    <row r="347" spans="1:14" customHeight="1" ht="12.75">
      <c r="A347" s="1" t="s">
        <v>616</v>
      </c>
      <c r="B347" s="1" t="s">
        <v>326</v>
      </c>
    </row>
    <row r="348" spans="1:14" customHeight="1" ht="12.75">
      <c r="A348" s="1" t="s">
        <v>616</v>
      </c>
      <c r="B348" s="1" t="s">
        <v>329</v>
      </c>
    </row>
    <row r="349" spans="1:14" customHeight="1" ht="12.75">
      <c r="A349" s="1" t="s">
        <v>616</v>
      </c>
      <c r="B349" s="1" t="s">
        <v>331</v>
      </c>
    </row>
    <row r="350" spans="1:14" customHeight="1" ht="12.75">
      <c r="A350" s="1" t="s">
        <v>617</v>
      </c>
      <c r="B350" s="1" t="s">
        <v>318</v>
      </c>
    </row>
    <row r="351" spans="1:14" customHeight="1" ht="12.75">
      <c r="A351" s="1" t="s">
        <v>617</v>
      </c>
      <c r="B351" s="1" t="s">
        <v>320</v>
      </c>
    </row>
    <row r="352" spans="1:14" customHeight="1" ht="12.75">
      <c r="A352" s="1" t="s">
        <v>617</v>
      </c>
      <c r="B352" s="1" t="s">
        <v>322</v>
      </c>
    </row>
    <row r="353" spans="1:14" customHeight="1" ht="12.75">
      <c r="A353" s="1" t="s">
        <v>617</v>
      </c>
      <c r="B353" s="1" t="s">
        <v>324</v>
      </c>
    </row>
    <row r="354" spans="1:14" customHeight="1" ht="12.75">
      <c r="A354" s="1" t="s">
        <v>617</v>
      </c>
      <c r="B354" s="1" t="s">
        <v>326</v>
      </c>
    </row>
    <row r="355" spans="1:14" customHeight="1" ht="12.75">
      <c r="A355" s="1" t="s">
        <v>617</v>
      </c>
      <c r="B355" s="1" t="s">
        <v>329</v>
      </c>
    </row>
    <row r="356" spans="1:14" customHeight="1" ht="12.75">
      <c r="A356" s="1" t="s">
        <v>617</v>
      </c>
      <c r="B356" s="1" t="s">
        <v>331</v>
      </c>
    </row>
    <row r="357" spans="1:14" customHeight="1" ht="12.75">
      <c r="A357" s="1" t="s">
        <v>618</v>
      </c>
      <c r="B357" s="1" t="s">
        <v>318</v>
      </c>
    </row>
    <row r="358" spans="1:14" customHeight="1" ht="12.75">
      <c r="A358" s="1" t="s">
        <v>618</v>
      </c>
      <c r="B358" s="1" t="s">
        <v>320</v>
      </c>
    </row>
    <row r="359" spans="1:14" customHeight="1" ht="12.75">
      <c r="A359" s="1" t="s">
        <v>618</v>
      </c>
      <c r="B359" s="1" t="s">
        <v>324</v>
      </c>
    </row>
    <row r="360" spans="1:14" customHeight="1" ht="12.75">
      <c r="A360" s="1" t="s">
        <v>618</v>
      </c>
      <c r="B360" s="1" t="s">
        <v>331</v>
      </c>
    </row>
    <row r="361" spans="1:14" customHeight="1" ht="12.75">
      <c r="A361" s="1" t="s">
        <v>619</v>
      </c>
      <c r="B361" s="1" t="s">
        <v>318</v>
      </c>
    </row>
    <row r="362" spans="1:14" customHeight="1" ht="12.75">
      <c r="A362" s="1" t="s">
        <v>619</v>
      </c>
      <c r="B362" s="1" t="s">
        <v>320</v>
      </c>
    </row>
    <row r="363" spans="1:14" customHeight="1" ht="12.75">
      <c r="A363" s="1" t="s">
        <v>619</v>
      </c>
      <c r="B363" s="1" t="s">
        <v>322</v>
      </c>
    </row>
    <row r="364" spans="1:14" customHeight="1" ht="12.75">
      <c r="A364" s="1" t="s">
        <v>619</v>
      </c>
      <c r="B364" s="1" t="s">
        <v>324</v>
      </c>
    </row>
    <row r="365" spans="1:14" customHeight="1" ht="12.75">
      <c r="A365" s="1" t="s">
        <v>619</v>
      </c>
      <c r="B365" s="1" t="s">
        <v>326</v>
      </c>
    </row>
    <row r="366" spans="1:14" customHeight="1" ht="12.75">
      <c r="A366" s="1" t="s">
        <v>619</v>
      </c>
      <c r="B366" s="1" t="s">
        <v>329</v>
      </c>
    </row>
    <row r="367" spans="1:14" customHeight="1" ht="12.75">
      <c r="A367" s="1" t="s">
        <v>619</v>
      </c>
      <c r="B367" s="1" t="s">
        <v>331</v>
      </c>
    </row>
    <row r="368" spans="1:14" customHeight="1" ht="12.75">
      <c r="A368" s="1" t="s">
        <v>620</v>
      </c>
      <c r="B368" s="1" t="s">
        <v>318</v>
      </c>
    </row>
    <row r="369" spans="1:14" customHeight="1" ht="12.75">
      <c r="A369" s="1" t="s">
        <v>620</v>
      </c>
      <c r="B369" s="1" t="s">
        <v>320</v>
      </c>
    </row>
    <row r="370" spans="1:14" customHeight="1" ht="12.75">
      <c r="A370" s="1" t="s">
        <v>620</v>
      </c>
      <c r="B370" s="1" t="s">
        <v>322</v>
      </c>
    </row>
    <row r="371" spans="1:14" customHeight="1" ht="12.75">
      <c r="A371" s="1" t="s">
        <v>620</v>
      </c>
      <c r="B371" s="1" t="s">
        <v>324</v>
      </c>
    </row>
    <row r="372" spans="1:14" customHeight="1" ht="12.75">
      <c r="A372" s="1" t="s">
        <v>620</v>
      </c>
      <c r="B372" s="1" t="s">
        <v>326</v>
      </c>
    </row>
    <row r="373" spans="1:14" customHeight="1" ht="12.75">
      <c r="A373" s="1" t="s">
        <v>620</v>
      </c>
      <c r="B373" s="1" t="s">
        <v>329</v>
      </c>
    </row>
    <row r="374" spans="1:14" customHeight="1" ht="12.75">
      <c r="A374" s="1" t="s">
        <v>620</v>
      </c>
      <c r="B374" s="1" t="s">
        <v>331</v>
      </c>
    </row>
    <row r="375" spans="1:14" customHeight="1" ht="12.75">
      <c r="A375" s="1" t="s">
        <v>621</v>
      </c>
      <c r="B375" s="1" t="s">
        <v>318</v>
      </c>
    </row>
    <row r="376" spans="1:14" customHeight="1" ht="12.75">
      <c r="A376" s="1" t="s">
        <v>621</v>
      </c>
      <c r="B376" s="1" t="s">
        <v>322</v>
      </c>
    </row>
    <row r="377" spans="1:14" customHeight="1" ht="12.75">
      <c r="A377" s="1" t="s">
        <v>622</v>
      </c>
      <c r="B377" s="1" t="s">
        <v>318</v>
      </c>
    </row>
    <row r="378" spans="1:14" customHeight="1" ht="12.75">
      <c r="A378" s="1" t="s">
        <v>622</v>
      </c>
      <c r="B378" s="1" t="s">
        <v>322</v>
      </c>
    </row>
    <row r="379" spans="1:14" customHeight="1" ht="12.75">
      <c r="A379" s="1" t="s">
        <v>623</v>
      </c>
      <c r="B379" s="1" t="s">
        <v>318</v>
      </c>
    </row>
    <row r="380" spans="1:14" customHeight="1" ht="12.75">
      <c r="A380" s="1" t="s">
        <v>623</v>
      </c>
      <c r="B380" s="1" t="s">
        <v>320</v>
      </c>
    </row>
    <row r="381" spans="1:14" customHeight="1" ht="12.75">
      <c r="A381" s="1" t="s">
        <v>623</v>
      </c>
      <c r="B381" s="1" t="s">
        <v>322</v>
      </c>
    </row>
    <row r="382" spans="1:14" customHeight="1" ht="12.75">
      <c r="A382" s="1" t="s">
        <v>623</v>
      </c>
      <c r="B382" s="1" t="s">
        <v>324</v>
      </c>
    </row>
    <row r="383" spans="1:14" customHeight="1" ht="12.75">
      <c r="A383" s="1" t="s">
        <v>623</v>
      </c>
      <c r="B383" s="1" t="s">
        <v>326</v>
      </c>
    </row>
    <row r="384" spans="1:14" customHeight="1" ht="12.75">
      <c r="A384" s="1" t="s">
        <v>623</v>
      </c>
      <c r="B384" s="1" t="s">
        <v>329</v>
      </c>
    </row>
    <row r="385" spans="1:14" customHeight="1" ht="12.75">
      <c r="A385" s="1" t="s">
        <v>623</v>
      </c>
      <c r="B385" s="1" t="s">
        <v>331</v>
      </c>
    </row>
    <row r="386" spans="1:14" customHeight="1" ht="12.75">
      <c r="A386" s="1" t="s">
        <v>624</v>
      </c>
      <c r="B386" s="1" t="s">
        <v>318</v>
      </c>
    </row>
    <row r="387" spans="1:14" customHeight="1" ht="12.75">
      <c r="A387" s="1" t="s">
        <v>624</v>
      </c>
      <c r="B387" s="1" t="s">
        <v>320</v>
      </c>
    </row>
    <row r="388" spans="1:14" customHeight="1" ht="12.75">
      <c r="A388" s="1" t="s">
        <v>624</v>
      </c>
      <c r="B388" s="1" t="s">
        <v>324</v>
      </c>
    </row>
    <row r="389" spans="1:14" customHeight="1" ht="12.75">
      <c r="A389" s="1" t="s">
        <v>624</v>
      </c>
      <c r="B389" s="1" t="s">
        <v>331</v>
      </c>
    </row>
    <row r="390" spans="1:14" customHeight="1" ht="12.75">
      <c r="A390" s="1" t="s">
        <v>625</v>
      </c>
      <c r="B390" s="1" t="s">
        <v>318</v>
      </c>
    </row>
    <row r="391" spans="1:14" customHeight="1" ht="12.75">
      <c r="A391" s="1" t="s">
        <v>625</v>
      </c>
      <c r="B391" s="1" t="s">
        <v>320</v>
      </c>
    </row>
    <row r="392" spans="1:14" customHeight="1" ht="12.75">
      <c r="A392" s="1" t="s">
        <v>626</v>
      </c>
      <c r="B392" s="1" t="s">
        <v>318</v>
      </c>
    </row>
    <row r="393" spans="1:14" customHeight="1" ht="12.75">
      <c r="A393" s="1" t="s">
        <v>626</v>
      </c>
      <c r="B393" s="1" t="s">
        <v>320</v>
      </c>
    </row>
    <row r="394" spans="1:14" customHeight="1" ht="12.75">
      <c r="A394" s="1" t="s">
        <v>626</v>
      </c>
      <c r="B394" s="1" t="s">
        <v>324</v>
      </c>
    </row>
    <row r="395" spans="1:14" customHeight="1" ht="12.75">
      <c r="A395" s="1" t="s">
        <v>626</v>
      </c>
      <c r="B395" s="1" t="s">
        <v>331</v>
      </c>
    </row>
    <row r="396" spans="1:14" customHeight="1" ht="12.75">
      <c r="A396" s="1" t="s">
        <v>627</v>
      </c>
      <c r="B396" s="1" t="s">
        <v>318</v>
      </c>
    </row>
    <row r="397" spans="1:14" customHeight="1" ht="12.75">
      <c r="A397" s="1" t="s">
        <v>627</v>
      </c>
      <c r="B397" s="1" t="s">
        <v>320</v>
      </c>
    </row>
    <row r="398" spans="1:14" customHeight="1" ht="12.75">
      <c r="A398" s="1" t="s">
        <v>627</v>
      </c>
      <c r="B398" s="1" t="s">
        <v>322</v>
      </c>
    </row>
    <row r="399" spans="1:14" customHeight="1" ht="12.75">
      <c r="A399" s="1" t="s">
        <v>627</v>
      </c>
      <c r="B399" s="1" t="s">
        <v>324</v>
      </c>
    </row>
    <row r="400" spans="1:14" customHeight="1" ht="12.75">
      <c r="A400" s="1" t="s">
        <v>627</v>
      </c>
      <c r="B400" s="1" t="s">
        <v>326</v>
      </c>
    </row>
    <row r="401" spans="1:14" customHeight="1" ht="12.75">
      <c r="A401" s="1" t="s">
        <v>627</v>
      </c>
      <c r="B401" s="1" t="s">
        <v>329</v>
      </c>
    </row>
    <row r="402" spans="1:14" customHeight="1" ht="12.75">
      <c r="A402" s="1" t="s">
        <v>627</v>
      </c>
      <c r="B402" s="1" t="s">
        <v>331</v>
      </c>
    </row>
    <row r="403" spans="1:14" customHeight="1" ht="12.75">
      <c r="A403" s="1" t="s">
        <v>628</v>
      </c>
      <c r="B403" s="1" t="s">
        <v>318</v>
      </c>
    </row>
    <row r="404" spans="1:14" customHeight="1" ht="12.75">
      <c r="A404" s="1" t="s">
        <v>628</v>
      </c>
      <c r="B404" s="1" t="s">
        <v>320</v>
      </c>
    </row>
    <row r="405" spans="1:14" customHeight="1" ht="12.75">
      <c r="A405" s="1" t="s">
        <v>628</v>
      </c>
      <c r="B405" s="1" t="s">
        <v>322</v>
      </c>
    </row>
    <row r="406" spans="1:14" customHeight="1" ht="12.75">
      <c r="A406" s="1" t="s">
        <v>628</v>
      </c>
      <c r="B406" s="1" t="s">
        <v>324</v>
      </c>
    </row>
    <row r="407" spans="1:14" customHeight="1" ht="12.75">
      <c r="A407" s="1" t="s">
        <v>628</v>
      </c>
      <c r="B407" s="1" t="s">
        <v>326</v>
      </c>
    </row>
    <row r="408" spans="1:14" customHeight="1" ht="12.75">
      <c r="A408" s="1" t="s">
        <v>628</v>
      </c>
      <c r="B408" s="1" t="s">
        <v>329</v>
      </c>
    </row>
    <row r="409" spans="1:14" customHeight="1" ht="12.75">
      <c r="A409" s="1" t="s">
        <v>628</v>
      </c>
      <c r="B409" s="1" t="s">
        <v>331</v>
      </c>
    </row>
    <row r="410" spans="1:14" customHeight="1" ht="12.75">
      <c r="A410" s="1" t="s">
        <v>629</v>
      </c>
      <c r="B410" s="1" t="s">
        <v>318</v>
      </c>
    </row>
    <row r="411" spans="1:14" customHeight="1" ht="12.75">
      <c r="A411" s="1" t="s">
        <v>629</v>
      </c>
      <c r="B411" s="1" t="s">
        <v>320</v>
      </c>
    </row>
    <row r="412" spans="1:14" customHeight="1" ht="12.75">
      <c r="A412" s="1" t="s">
        <v>629</v>
      </c>
      <c r="B412" s="1" t="s">
        <v>322</v>
      </c>
    </row>
    <row r="413" spans="1:14" customHeight="1" ht="12.75">
      <c r="A413" s="1" t="s">
        <v>629</v>
      </c>
      <c r="B413" s="1" t="s">
        <v>324</v>
      </c>
    </row>
    <row r="414" spans="1:14" customHeight="1" ht="12.75">
      <c r="A414" s="1" t="s">
        <v>629</v>
      </c>
      <c r="B414" s="1" t="s">
        <v>326</v>
      </c>
    </row>
    <row r="415" spans="1:14" customHeight="1" ht="12.75">
      <c r="A415" s="1" t="s">
        <v>629</v>
      </c>
      <c r="B415" s="1" t="s">
        <v>329</v>
      </c>
    </row>
    <row r="416" spans="1:14" customHeight="1" ht="12.75">
      <c r="A416" s="1" t="s">
        <v>629</v>
      </c>
      <c r="B416" s="1" t="s">
        <v>331</v>
      </c>
    </row>
    <row r="417" spans="1:14" customHeight="1" ht="12.75">
      <c r="A417" s="1" t="s">
        <v>630</v>
      </c>
      <c r="B417" s="1" t="s">
        <v>318</v>
      </c>
    </row>
    <row r="418" spans="1:14" customHeight="1" ht="12.75">
      <c r="A418" s="1" t="s">
        <v>630</v>
      </c>
      <c r="B418" s="1" t="s">
        <v>320</v>
      </c>
    </row>
    <row r="419" spans="1:14" customHeight="1" ht="12.75">
      <c r="A419" s="1" t="s">
        <v>630</v>
      </c>
      <c r="B419" s="1" t="s">
        <v>322</v>
      </c>
    </row>
    <row r="420" spans="1:14" customHeight="1" ht="12.75">
      <c r="A420" s="1" t="s">
        <v>630</v>
      </c>
      <c r="B420" s="1" t="s">
        <v>324</v>
      </c>
    </row>
    <row r="421" spans="1:14" customHeight="1" ht="12.75">
      <c r="A421" s="1" t="s">
        <v>630</v>
      </c>
      <c r="B421" s="1" t="s">
        <v>326</v>
      </c>
    </row>
    <row r="422" spans="1:14" customHeight="1" ht="12.75">
      <c r="A422" s="1" t="s">
        <v>630</v>
      </c>
      <c r="B422" s="1" t="s">
        <v>329</v>
      </c>
    </row>
    <row r="423" spans="1:14" customHeight="1" ht="12.75">
      <c r="A423" s="1" t="s">
        <v>630</v>
      </c>
      <c r="B423" s="1" t="s">
        <v>331</v>
      </c>
    </row>
    <row r="424" spans="1:14" customHeight="1" ht="12.75">
      <c r="A424" s="1" t="s">
        <v>631</v>
      </c>
      <c r="B424" s="1" t="s">
        <v>318</v>
      </c>
    </row>
    <row r="425" spans="1:14" customHeight="1" ht="12.75">
      <c r="A425" s="1" t="s">
        <v>631</v>
      </c>
      <c r="B425" s="1" t="s">
        <v>320</v>
      </c>
    </row>
    <row r="426" spans="1:14" customHeight="1" ht="12.75">
      <c r="A426" s="1" t="s">
        <v>631</v>
      </c>
      <c r="B426" s="1" t="s">
        <v>322</v>
      </c>
    </row>
    <row r="427" spans="1:14" customHeight="1" ht="12.75">
      <c r="A427" s="1" t="s">
        <v>631</v>
      </c>
      <c r="B427" s="1" t="s">
        <v>324</v>
      </c>
    </row>
    <row r="428" spans="1:14" customHeight="1" ht="12.75">
      <c r="A428" s="1" t="s">
        <v>631</v>
      </c>
      <c r="B428" s="1" t="s">
        <v>326</v>
      </c>
    </row>
    <row r="429" spans="1:14" customHeight="1" ht="12.75">
      <c r="A429" s="1" t="s">
        <v>631</v>
      </c>
      <c r="B429" s="1" t="s">
        <v>329</v>
      </c>
    </row>
    <row r="430" spans="1:14" customHeight="1" ht="12.75">
      <c r="A430" s="1" t="s">
        <v>631</v>
      </c>
      <c r="B430" s="1" t="s">
        <v>331</v>
      </c>
    </row>
    <row r="431" spans="1:14" customHeight="1" ht="12.75">
      <c r="A431" s="1" t="s">
        <v>632</v>
      </c>
      <c r="B431" s="1" t="s">
        <v>318</v>
      </c>
    </row>
    <row r="432" spans="1:14" customHeight="1" ht="12.75">
      <c r="A432" s="1" t="s">
        <v>632</v>
      </c>
      <c r="B432" s="1" t="s">
        <v>320</v>
      </c>
    </row>
    <row r="433" spans="1:14" customHeight="1" ht="12.75">
      <c r="A433" s="1" t="s">
        <v>632</v>
      </c>
      <c r="B433" s="1" t="s">
        <v>322</v>
      </c>
    </row>
    <row r="434" spans="1:14" customHeight="1" ht="12.75">
      <c r="A434" s="1" t="s">
        <v>632</v>
      </c>
      <c r="B434" s="1" t="s">
        <v>324</v>
      </c>
    </row>
    <row r="435" spans="1:14" customHeight="1" ht="12.75">
      <c r="A435" s="1" t="s">
        <v>632</v>
      </c>
      <c r="B435" s="1" t="s">
        <v>329</v>
      </c>
    </row>
    <row r="436" spans="1:14" customHeight="1" ht="12.75">
      <c r="A436" s="1" t="s">
        <v>632</v>
      </c>
      <c r="B436" s="1" t="s">
        <v>331</v>
      </c>
    </row>
    <row r="437" spans="1:14" customHeight="1" ht="12.75">
      <c r="A437" s="1" t="s">
        <v>633</v>
      </c>
      <c r="B437" s="1" t="s">
        <v>318</v>
      </c>
    </row>
    <row r="438" spans="1:14" customHeight="1" ht="12.75">
      <c r="A438" s="1" t="s">
        <v>633</v>
      </c>
      <c r="B438" s="1" t="s">
        <v>320</v>
      </c>
    </row>
    <row r="439" spans="1:14" customHeight="1" ht="12.75">
      <c r="A439" s="1" t="s">
        <v>633</v>
      </c>
      <c r="B439" s="1" t="s">
        <v>322</v>
      </c>
    </row>
    <row r="440" spans="1:14" customHeight="1" ht="12.75">
      <c r="A440" s="1" t="s">
        <v>633</v>
      </c>
      <c r="B440" s="1" t="s">
        <v>329</v>
      </c>
    </row>
    <row r="441" spans="1:14" customHeight="1" ht="12.75">
      <c r="A441" s="1" t="s">
        <v>634</v>
      </c>
      <c r="B441" s="1" t="s">
        <v>318</v>
      </c>
    </row>
    <row r="442" spans="1:14" customHeight="1" ht="12.75">
      <c r="A442" s="1" t="s">
        <v>634</v>
      </c>
      <c r="B442" s="1" t="s">
        <v>320</v>
      </c>
    </row>
    <row r="443" spans="1:14" customHeight="1" ht="12.75">
      <c r="A443" s="1" t="s">
        <v>634</v>
      </c>
      <c r="B443" s="1" t="s">
        <v>322</v>
      </c>
    </row>
    <row r="444" spans="1:14" customHeight="1" ht="12.75">
      <c r="A444" s="1" t="s">
        <v>634</v>
      </c>
      <c r="B444" s="1" t="s">
        <v>324</v>
      </c>
    </row>
    <row r="445" spans="1:14" customHeight="1" ht="12.75">
      <c r="A445" s="1" t="s">
        <v>634</v>
      </c>
      <c r="B445" s="1" t="s">
        <v>329</v>
      </c>
    </row>
    <row r="446" spans="1:14" customHeight="1" ht="12.75">
      <c r="A446" s="1" t="s">
        <v>634</v>
      </c>
      <c r="B446" s="1" t="s">
        <v>331</v>
      </c>
    </row>
    <row r="447" spans="1:14" customHeight="1" ht="12.75">
      <c r="A447" s="1" t="s">
        <v>635</v>
      </c>
      <c r="B447" s="1" t="s">
        <v>318</v>
      </c>
    </row>
    <row r="448" spans="1:14" customHeight="1" ht="12.75">
      <c r="A448" s="1" t="s">
        <v>635</v>
      </c>
      <c r="B448" s="1" t="s">
        <v>320</v>
      </c>
    </row>
    <row r="449" spans="1:14" customHeight="1" ht="12.75">
      <c r="A449" s="1" t="s">
        <v>635</v>
      </c>
      <c r="B449" s="1" t="s">
        <v>322</v>
      </c>
    </row>
    <row r="450" spans="1:14" customHeight="1" ht="12.75">
      <c r="A450" s="1" t="s">
        <v>635</v>
      </c>
      <c r="B450" s="1" t="s">
        <v>324</v>
      </c>
    </row>
    <row r="451" spans="1:14" customHeight="1" ht="12.75">
      <c r="A451" s="1" t="s">
        <v>635</v>
      </c>
      <c r="B451" s="1" t="s">
        <v>326</v>
      </c>
    </row>
    <row r="452" spans="1:14" customHeight="1" ht="12.75">
      <c r="A452" s="1" t="s">
        <v>635</v>
      </c>
      <c r="B452" s="1" t="s">
        <v>329</v>
      </c>
    </row>
    <row r="453" spans="1:14" customHeight="1" ht="12.75">
      <c r="A453" s="1" t="s">
        <v>635</v>
      </c>
      <c r="B453" s="1" t="s">
        <v>331</v>
      </c>
    </row>
    <row r="454" spans="1:14" customHeight="1" ht="12.75">
      <c r="A454" s="1" t="s">
        <v>636</v>
      </c>
      <c r="B454" s="1" t="s">
        <v>318</v>
      </c>
    </row>
    <row r="455" spans="1:14" customHeight="1" ht="12.75">
      <c r="A455" s="1" t="s">
        <v>636</v>
      </c>
      <c r="B455" s="1" t="s">
        <v>320</v>
      </c>
    </row>
    <row r="456" spans="1:14" customHeight="1" ht="12.75">
      <c r="A456" s="1" t="s">
        <v>636</v>
      </c>
      <c r="B456" s="1" t="s">
        <v>322</v>
      </c>
    </row>
    <row r="457" spans="1:14" customHeight="1" ht="12.75">
      <c r="A457" s="1" t="s">
        <v>636</v>
      </c>
      <c r="B457" s="1" t="s">
        <v>324</v>
      </c>
    </row>
    <row r="458" spans="1:14" customHeight="1" ht="12.75">
      <c r="A458" s="1" t="s">
        <v>636</v>
      </c>
      <c r="B458" s="1" t="s">
        <v>331</v>
      </c>
    </row>
    <row r="459" spans="1:14" customHeight="1" ht="12.75">
      <c r="A459" s="1" t="s">
        <v>637</v>
      </c>
      <c r="B459" s="1" t="s">
        <v>318</v>
      </c>
    </row>
    <row r="460" spans="1:14" customHeight="1" ht="12.75">
      <c r="A460" s="1" t="s">
        <v>637</v>
      </c>
      <c r="B460" s="1" t="s">
        <v>320</v>
      </c>
    </row>
    <row r="461" spans="1:14" customHeight="1" ht="12.75">
      <c r="A461" s="1" t="s">
        <v>637</v>
      </c>
      <c r="B461" s="1" t="s">
        <v>322</v>
      </c>
    </row>
    <row r="462" spans="1:14" customHeight="1" ht="12.75">
      <c r="A462" s="1" t="s">
        <v>638</v>
      </c>
      <c r="B462" s="1" t="s">
        <v>318</v>
      </c>
    </row>
    <row r="463" spans="1:14" customHeight="1" ht="12.75">
      <c r="A463" s="1" t="s">
        <v>639</v>
      </c>
      <c r="B463" s="1" t="s">
        <v>318</v>
      </c>
    </row>
    <row r="464" spans="1:14" customHeight="1" ht="12.75">
      <c r="A464" s="1" t="s">
        <v>639</v>
      </c>
      <c r="B464" s="1" t="s">
        <v>320</v>
      </c>
    </row>
    <row r="465" spans="1:14" customHeight="1" ht="12.75">
      <c r="A465" s="1" t="s">
        <v>639</v>
      </c>
      <c r="B465" s="1" t="s">
        <v>326</v>
      </c>
    </row>
    <row r="466" spans="1:14" customHeight="1" ht="12.75">
      <c r="A466" s="1" t="s">
        <v>640</v>
      </c>
      <c r="B466" s="1" t="s">
        <v>318</v>
      </c>
    </row>
    <row r="467" spans="1:14" customHeight="1" ht="12.75">
      <c r="A467" s="1" t="s">
        <v>640</v>
      </c>
      <c r="B467" s="1" t="s">
        <v>320</v>
      </c>
    </row>
    <row r="468" spans="1:14" customHeight="1" ht="12.75">
      <c r="A468" s="1" t="s">
        <v>640</v>
      </c>
      <c r="B468" s="1" t="s">
        <v>326</v>
      </c>
    </row>
    <row r="469" spans="1:14" customHeight="1" ht="12.75">
      <c r="A469" s="1" t="s">
        <v>641</v>
      </c>
      <c r="B469" s="1" t="s">
        <v>318</v>
      </c>
    </row>
    <row r="470" spans="1:14" customHeight="1" ht="12.75">
      <c r="A470" s="1" t="s">
        <v>641</v>
      </c>
      <c r="B470" s="1" t="s">
        <v>320</v>
      </c>
    </row>
    <row r="471" spans="1:14" customHeight="1" ht="12.75">
      <c r="A471" s="1" t="s">
        <v>642</v>
      </c>
      <c r="B471" s="1" t="s">
        <v>318</v>
      </c>
    </row>
    <row r="472" spans="1:14" customHeight="1" ht="12.75">
      <c r="A472" s="1" t="s">
        <v>643</v>
      </c>
      <c r="B472" s="1" t="s">
        <v>318</v>
      </c>
    </row>
    <row r="473" spans="1:14" customHeight="1" ht="12.75">
      <c r="A473" s="1" t="s">
        <v>643</v>
      </c>
      <c r="B473" s="1" t="s">
        <v>320</v>
      </c>
    </row>
    <row r="474" spans="1:14" customHeight="1" ht="12.75">
      <c r="A474" s="1" t="s">
        <v>643</v>
      </c>
      <c r="B474" s="1" t="s">
        <v>322</v>
      </c>
    </row>
    <row r="475" spans="1:14" customHeight="1" ht="12.75">
      <c r="A475" s="1" t="s">
        <v>644</v>
      </c>
      <c r="B475" s="1" t="s">
        <v>318</v>
      </c>
    </row>
    <row r="476" spans="1:14" customHeight="1" ht="12.75">
      <c r="A476" s="1" t="s">
        <v>644</v>
      </c>
      <c r="B476" s="1" t="s">
        <v>320</v>
      </c>
    </row>
    <row r="477" spans="1:14" customHeight="1" ht="12.75">
      <c r="A477" s="1" t="s">
        <v>644</v>
      </c>
      <c r="B477" s="1" t="s">
        <v>322</v>
      </c>
    </row>
    <row r="478" spans="1:14" customHeight="1" ht="12.75">
      <c r="A478" s="1" t="s">
        <v>644</v>
      </c>
      <c r="B478" s="1" t="s">
        <v>324</v>
      </c>
    </row>
    <row r="479" spans="1:14" customHeight="1" ht="12.75">
      <c r="A479" s="1" t="s">
        <v>644</v>
      </c>
      <c r="B479" s="1" t="s">
        <v>326</v>
      </c>
    </row>
    <row r="480" spans="1:14" customHeight="1" ht="12.75">
      <c r="A480" s="1" t="s">
        <v>644</v>
      </c>
      <c r="B480" s="1" t="s">
        <v>329</v>
      </c>
    </row>
    <row r="481" spans="1:14" customHeight="1" ht="12.75">
      <c r="A481" s="1" t="s">
        <v>644</v>
      </c>
      <c r="B481" s="1" t="s">
        <v>331</v>
      </c>
    </row>
    <row r="482" spans="1:14" customHeight="1" ht="12.75">
      <c r="A482" s="1" t="s">
        <v>645</v>
      </c>
      <c r="B482" s="1" t="s">
        <v>318</v>
      </c>
    </row>
    <row r="483" spans="1:14" customHeight="1" ht="12.75">
      <c r="A483" s="1" t="s">
        <v>645</v>
      </c>
      <c r="B483" s="1" t="s">
        <v>320</v>
      </c>
    </row>
    <row r="484" spans="1:14" customHeight="1" ht="12.75">
      <c r="A484" s="1" t="s">
        <v>646</v>
      </c>
      <c r="B484" s="1" t="s">
        <v>318</v>
      </c>
    </row>
    <row r="485" spans="1:14" customHeight="1" ht="12.75">
      <c r="A485" s="1" t="s">
        <v>646</v>
      </c>
      <c r="B485" s="1" t="s">
        <v>320</v>
      </c>
    </row>
    <row r="486" spans="1:14" customHeight="1" ht="12.75">
      <c r="A486" s="1" t="s">
        <v>646</v>
      </c>
      <c r="B486" s="1" t="s">
        <v>326</v>
      </c>
    </row>
    <row r="487" spans="1:14" customHeight="1" ht="12.75">
      <c r="A487" s="1" t="s">
        <v>647</v>
      </c>
      <c r="B487" s="1" t="s">
        <v>318</v>
      </c>
    </row>
    <row r="488" spans="1:14" customHeight="1" ht="12.75">
      <c r="A488" s="1" t="s">
        <v>647</v>
      </c>
      <c r="B488" s="1" t="s">
        <v>320</v>
      </c>
    </row>
    <row r="489" spans="1:14" customHeight="1" ht="12.75">
      <c r="A489" s="1" t="s">
        <v>647</v>
      </c>
      <c r="B489" s="1" t="s">
        <v>322</v>
      </c>
    </row>
    <row r="490" spans="1:14" customHeight="1" ht="12.75">
      <c r="A490" s="1" t="s">
        <v>648</v>
      </c>
      <c r="B490" s="1" t="s">
        <v>318</v>
      </c>
    </row>
    <row r="491" spans="1:14" customHeight="1" ht="12.75">
      <c r="A491" s="1" t="s">
        <v>648</v>
      </c>
      <c r="B491" s="1" t="s">
        <v>320</v>
      </c>
    </row>
    <row r="492" spans="1:14" customHeight="1" ht="12.75">
      <c r="A492" s="1" t="s">
        <v>648</v>
      </c>
      <c r="B492" s="1" t="s">
        <v>322</v>
      </c>
    </row>
    <row r="493" spans="1:14" customHeight="1" ht="12.75">
      <c r="A493" s="1" t="s">
        <v>649</v>
      </c>
      <c r="B493" s="1" t="s">
        <v>318</v>
      </c>
    </row>
    <row r="494" spans="1:14" customHeight="1" ht="12.75">
      <c r="A494" s="1" t="s">
        <v>649</v>
      </c>
      <c r="B494" s="1" t="s">
        <v>320</v>
      </c>
    </row>
    <row r="495" spans="1:14" customHeight="1" ht="12.75">
      <c r="A495" s="1" t="s">
        <v>649</v>
      </c>
      <c r="B495" s="1" t="s">
        <v>322</v>
      </c>
    </row>
    <row r="496" spans="1:14" customHeight="1" ht="12.75">
      <c r="A496" s="1" t="s">
        <v>650</v>
      </c>
      <c r="B496" s="1" t="s">
        <v>318</v>
      </c>
    </row>
    <row r="497" spans="1:14" customHeight="1" ht="12.75">
      <c r="A497" s="1" t="s">
        <v>650</v>
      </c>
      <c r="B497" s="1" t="s">
        <v>320</v>
      </c>
    </row>
    <row r="498" spans="1:14" customHeight="1" ht="12.75">
      <c r="A498" s="1" t="s">
        <v>650</v>
      </c>
      <c r="B498" s="1" t="s">
        <v>322</v>
      </c>
    </row>
    <row r="499" spans="1:14" customHeight="1" ht="12.75">
      <c r="A499" s="1" t="s">
        <v>650</v>
      </c>
      <c r="B499" s="1" t="s">
        <v>324</v>
      </c>
    </row>
    <row r="500" spans="1:14" customHeight="1" ht="12.75">
      <c r="A500" s="1" t="s">
        <v>650</v>
      </c>
      <c r="B500" s="1" t="s">
        <v>326</v>
      </c>
    </row>
    <row r="501" spans="1:14" customHeight="1" ht="12.75">
      <c r="A501" s="1" t="s">
        <v>650</v>
      </c>
      <c r="B501" s="1" t="s">
        <v>329</v>
      </c>
    </row>
    <row r="502" spans="1:14" customHeight="1" ht="12.75">
      <c r="A502" s="1" t="s">
        <v>650</v>
      </c>
      <c r="B502" s="1" t="s">
        <v>331</v>
      </c>
    </row>
    <row r="503" spans="1:14" customHeight="1" ht="12.75">
      <c r="A503" s="1" t="s">
        <v>651</v>
      </c>
      <c r="B503" s="1" t="s">
        <v>318</v>
      </c>
    </row>
    <row r="504" spans="1:14" customHeight="1" ht="12.75">
      <c r="A504" s="1" t="s">
        <v>651</v>
      </c>
      <c r="B504" s="1" t="s">
        <v>322</v>
      </c>
    </row>
    <row r="505" spans="1:14" customHeight="1" ht="12.75">
      <c r="A505" s="1" t="s">
        <v>652</v>
      </c>
      <c r="B505" s="1" t="s">
        <v>318</v>
      </c>
    </row>
    <row r="506" spans="1:14" customHeight="1" ht="12.75">
      <c r="A506" s="1" t="s">
        <v>652</v>
      </c>
      <c r="B506" s="1" t="s">
        <v>322</v>
      </c>
    </row>
    <row r="507" spans="1:14" customHeight="1" ht="12.75">
      <c r="A507" s="1" t="s">
        <v>653</v>
      </c>
      <c r="B507" s="1" t="s">
        <v>318</v>
      </c>
    </row>
    <row r="508" spans="1:14" customHeight="1" ht="12.75">
      <c r="A508" s="1" t="s">
        <v>653</v>
      </c>
      <c r="B508" s="1" t="s">
        <v>320</v>
      </c>
    </row>
    <row r="509" spans="1:14" customHeight="1" ht="12.75">
      <c r="A509" s="1" t="s">
        <v>653</v>
      </c>
      <c r="B509" s="1" t="s">
        <v>322</v>
      </c>
    </row>
    <row r="510" spans="1:14" customHeight="1" ht="12.75">
      <c r="A510" s="1" t="s">
        <v>653</v>
      </c>
      <c r="B510" s="1" t="s">
        <v>324</v>
      </c>
    </row>
    <row r="511" spans="1:14" customHeight="1" ht="12.75">
      <c r="A511" s="1" t="s">
        <v>653</v>
      </c>
      <c r="B511" s="1" t="s">
        <v>326</v>
      </c>
    </row>
    <row r="512" spans="1:14" customHeight="1" ht="12.75">
      <c r="A512" s="1" t="s">
        <v>653</v>
      </c>
      <c r="B512" s="1" t="s">
        <v>329</v>
      </c>
    </row>
    <row r="513" spans="1:14" customHeight="1" ht="12.75">
      <c r="A513" s="1" t="s">
        <v>653</v>
      </c>
      <c r="B513" s="1" t="s">
        <v>331</v>
      </c>
    </row>
    <row r="514" spans="1:14" customHeight="1" ht="12.75">
      <c r="A514" s="1" t="s">
        <v>654</v>
      </c>
      <c r="B514" s="1" t="s">
        <v>320</v>
      </c>
    </row>
    <row r="515" spans="1:14" customHeight="1" ht="12.75">
      <c r="A515" s="1" t="s">
        <v>655</v>
      </c>
      <c r="B515" s="1" t="s">
        <v>320</v>
      </c>
    </row>
    <row r="516" spans="1:14" customHeight="1" ht="12.75">
      <c r="A516" s="1" t="s">
        <v>656</v>
      </c>
      <c r="B516" s="1" t="s">
        <v>320</v>
      </c>
    </row>
    <row r="517" spans="1:14" customHeight="1" ht="12.75">
      <c r="A517" s="1" t="s">
        <v>657</v>
      </c>
      <c r="B517" s="1" t="s">
        <v>320</v>
      </c>
    </row>
    <row r="518" spans="1:14" customHeight="1" ht="12.75">
      <c r="A518" s="1" t="s">
        <v>658</v>
      </c>
      <c r="B518" s="1" t="s">
        <v>320</v>
      </c>
    </row>
    <row r="519" spans="1:14" customHeight="1" ht="12.75">
      <c r="A519" s="1" t="s">
        <v>659</v>
      </c>
      <c r="B519" s="1" t="s">
        <v>320</v>
      </c>
    </row>
    <row r="520" spans="1:14" customHeight="1" ht="12.75">
      <c r="A520" s="1" t="s">
        <v>659</v>
      </c>
      <c r="B520" s="1" t="s">
        <v>326</v>
      </c>
    </row>
    <row r="521" spans="1:14" customHeight="1" ht="12.75">
      <c r="A521" s="1" t="s">
        <v>660</v>
      </c>
      <c r="B521" s="1" t="s">
        <v>320</v>
      </c>
    </row>
    <row r="522" spans="1:14" customHeight="1" ht="12.75">
      <c r="A522" s="1" t="s">
        <v>661</v>
      </c>
      <c r="B522" s="1" t="s">
        <v>320</v>
      </c>
    </row>
    <row r="523" spans="1:14" customHeight="1" ht="12.75">
      <c r="A523" s="1" t="s">
        <v>662</v>
      </c>
      <c r="B523" s="1" t="s">
        <v>321</v>
      </c>
    </row>
    <row r="524" spans="1:14" customHeight="1" ht="12.75">
      <c r="A524" s="1" t="s">
        <v>662</v>
      </c>
      <c r="B524" s="1" t="s">
        <v>323</v>
      </c>
    </row>
    <row r="525" spans="1:14" customHeight="1" ht="12.75">
      <c r="A525" s="1" t="s">
        <v>662</v>
      </c>
      <c r="B525" s="1" t="s">
        <v>325</v>
      </c>
    </row>
    <row r="526" spans="1:14" customHeight="1" ht="12.75">
      <c r="A526" s="1" t="s">
        <v>662</v>
      </c>
      <c r="B526" s="1" t="s">
        <v>330</v>
      </c>
    </row>
    <row r="527" spans="1:14" customHeight="1" ht="12.75">
      <c r="A527" s="1" t="s">
        <v>663</v>
      </c>
      <c r="B527" s="1" t="s">
        <v>321</v>
      </c>
    </row>
    <row r="528" spans="1:14" customHeight="1" ht="12.75">
      <c r="A528" s="1" t="s">
        <v>663</v>
      </c>
      <c r="B528" s="1" t="s">
        <v>323</v>
      </c>
    </row>
    <row r="529" spans="1:14" customHeight="1" ht="12.75">
      <c r="A529" s="1" t="s">
        <v>663</v>
      </c>
      <c r="B529" s="1" t="s">
        <v>325</v>
      </c>
    </row>
    <row r="530" spans="1:14" customHeight="1" ht="12.75">
      <c r="A530" s="1" t="s">
        <v>663</v>
      </c>
      <c r="B530" s="1" t="s">
        <v>330</v>
      </c>
    </row>
    <row r="531" spans="1:14" customHeight="1" ht="12.75">
      <c r="A531" s="1" t="s">
        <v>664</v>
      </c>
      <c r="B531" s="1" t="s">
        <v>321</v>
      </c>
    </row>
    <row r="532" spans="1:14" customHeight="1" ht="12.75">
      <c r="A532" s="1" t="s">
        <v>664</v>
      </c>
      <c r="B532" s="1" t="s">
        <v>323</v>
      </c>
    </row>
    <row r="533" spans="1:14" customHeight="1" ht="12.75">
      <c r="A533" s="1" t="s">
        <v>664</v>
      </c>
      <c r="B533" s="1" t="s">
        <v>325</v>
      </c>
    </row>
    <row r="534" spans="1:14" customHeight="1" ht="12.75">
      <c r="A534" s="1" t="s">
        <v>664</v>
      </c>
      <c r="B534" s="1" t="s">
        <v>330</v>
      </c>
    </row>
    <row r="535" spans="1:14" customHeight="1" ht="12.75">
      <c r="A535" s="1" t="s">
        <v>665</v>
      </c>
      <c r="B535" s="1" t="s">
        <v>322</v>
      </c>
    </row>
    <row r="536" spans="1:14" customHeight="1" ht="12.75">
      <c r="A536" s="1" t="s">
        <v>665</v>
      </c>
      <c r="B536" s="1" t="s">
        <v>328</v>
      </c>
    </row>
    <row r="537" spans="1:14" customHeight="1" ht="12.75">
      <c r="A537" s="1" t="s">
        <v>666</v>
      </c>
      <c r="B537" s="1" t="s">
        <v>322</v>
      </c>
    </row>
    <row r="538" spans="1:14" customHeight="1" ht="12.75">
      <c r="A538" s="1" t="s">
        <v>667</v>
      </c>
      <c r="B538" s="1" t="s">
        <v>322</v>
      </c>
    </row>
    <row r="539" spans="1:14" customHeight="1" ht="12.75">
      <c r="A539" s="1" t="s">
        <v>667</v>
      </c>
      <c r="B539" s="1" t="s">
        <v>328</v>
      </c>
    </row>
    <row r="540" spans="1:14" customHeight="1" ht="12.75">
      <c r="A540" s="1" t="s">
        <v>668</v>
      </c>
      <c r="B540" s="1" t="s">
        <v>322</v>
      </c>
    </row>
    <row r="541" spans="1:14" customHeight="1" ht="12.75">
      <c r="A541" s="1" t="s">
        <v>669</v>
      </c>
      <c r="B541" s="1" t="s">
        <v>322</v>
      </c>
    </row>
    <row r="542" spans="1:14" customHeight="1" ht="12.75">
      <c r="A542" s="1" t="s">
        <v>670</v>
      </c>
      <c r="B542" s="1" t="s">
        <v>322</v>
      </c>
    </row>
    <row r="543" spans="1:14" customHeight="1" ht="12.75">
      <c r="A543" s="1" t="s">
        <v>671</v>
      </c>
      <c r="B543" s="1" t="s">
        <v>322</v>
      </c>
    </row>
    <row r="544" spans="1:14" customHeight="1" ht="12.75">
      <c r="A544" s="1" t="s">
        <v>672</v>
      </c>
      <c r="B544" s="1" t="s">
        <v>322</v>
      </c>
    </row>
    <row r="545" spans="1:14" customHeight="1" ht="12.75">
      <c r="A545" s="1" t="s">
        <v>673</v>
      </c>
      <c r="B545" s="1" t="s">
        <v>322</v>
      </c>
    </row>
    <row r="546" spans="1:14" customHeight="1" ht="12.75">
      <c r="A546" s="1" t="s">
        <v>674</v>
      </c>
      <c r="B546" s="1" t="s">
        <v>322</v>
      </c>
    </row>
    <row r="547" spans="1:14" customHeight="1" ht="12.75">
      <c r="A547" s="1" t="s">
        <v>675</v>
      </c>
      <c r="B547" s="1" t="s">
        <v>324</v>
      </c>
    </row>
    <row r="548" spans="1:14" customHeight="1" ht="12.75">
      <c r="A548" s="1" t="s">
        <v>675</v>
      </c>
      <c r="B548" s="1" t="s">
        <v>326</v>
      </c>
    </row>
    <row r="549" spans="1:14" customHeight="1" ht="12.75">
      <c r="A549" s="1" t="s">
        <v>675</v>
      </c>
      <c r="B549" s="1" t="s">
        <v>329</v>
      </c>
    </row>
    <row r="550" spans="1:14" customHeight="1" ht="12.75">
      <c r="A550" s="1" t="s">
        <v>675</v>
      </c>
      <c r="B550" s="1" t="s">
        <v>331</v>
      </c>
    </row>
    <row r="551" spans="1:14" customHeight="1" ht="12.75">
      <c r="A551" s="1" t="s">
        <v>676</v>
      </c>
      <c r="B551" s="1" t="s">
        <v>324</v>
      </c>
    </row>
    <row r="552" spans="1:14" customHeight="1" ht="12.75">
      <c r="A552" s="1" t="s">
        <v>676</v>
      </c>
      <c r="B552" s="1" t="s">
        <v>326</v>
      </c>
    </row>
    <row r="553" spans="1:14" customHeight="1" ht="12.75">
      <c r="A553" s="1" t="s">
        <v>676</v>
      </c>
      <c r="B553" s="1" t="s">
        <v>329</v>
      </c>
    </row>
    <row r="554" spans="1:14" customHeight="1" ht="12.75">
      <c r="A554" s="1" t="s">
        <v>676</v>
      </c>
      <c r="B554" s="1" t="s">
        <v>331</v>
      </c>
    </row>
    <row r="555" spans="1:14" customHeight="1" ht="12.75">
      <c r="A555" s="1" t="s">
        <v>677</v>
      </c>
      <c r="B555" s="1" t="s">
        <v>324</v>
      </c>
    </row>
    <row r="556" spans="1:14" customHeight="1" ht="12.75">
      <c r="A556" s="1" t="s">
        <v>678</v>
      </c>
      <c r="B556" s="1" t="s">
        <v>324</v>
      </c>
    </row>
    <row r="557" spans="1:14" customHeight="1" ht="12.75">
      <c r="A557" s="1" t="s">
        <v>679</v>
      </c>
      <c r="B557" s="1" t="s">
        <v>324</v>
      </c>
    </row>
    <row r="558" spans="1:14" customHeight="1" ht="12.75">
      <c r="A558" s="1" t="s">
        <v>680</v>
      </c>
      <c r="B558" s="1" t="s">
        <v>324</v>
      </c>
    </row>
    <row r="559" spans="1:14" customHeight="1" ht="12.75">
      <c r="A559" s="1" t="s">
        <v>680</v>
      </c>
      <c r="B559" s="1" t="s">
        <v>331</v>
      </c>
    </row>
    <row r="560" spans="1:14" customHeight="1" ht="12.75">
      <c r="A560" s="1" t="s">
        <v>681</v>
      </c>
      <c r="B560" s="1" t="s">
        <v>324</v>
      </c>
    </row>
    <row r="561" spans="1:14" customHeight="1" ht="12.75">
      <c r="A561" s="1" t="s">
        <v>682</v>
      </c>
      <c r="B561" s="1" t="s">
        <v>324</v>
      </c>
    </row>
    <row r="562" spans="1:14" customHeight="1" ht="12.75">
      <c r="A562" s="1" t="s">
        <v>683</v>
      </c>
      <c r="B562" s="1" t="s">
        <v>324</v>
      </c>
    </row>
    <row r="563" spans="1:14" customHeight="1" ht="12.75">
      <c r="A563" s="1" t="s">
        <v>683</v>
      </c>
      <c r="B563" s="1" t="s">
        <v>326</v>
      </c>
    </row>
    <row r="564" spans="1:14" customHeight="1" ht="12.75">
      <c r="A564" s="1" t="s">
        <v>683</v>
      </c>
      <c r="B564" s="1" t="s">
        <v>329</v>
      </c>
    </row>
    <row r="565" spans="1:14" customHeight="1" ht="12.75">
      <c r="A565" s="1" t="s">
        <v>683</v>
      </c>
      <c r="B565" s="1" t="s">
        <v>331</v>
      </c>
    </row>
    <row r="566" spans="1:14" customHeight="1" ht="12.75">
      <c r="A566" s="1" t="s">
        <v>684</v>
      </c>
      <c r="B566" s="1" t="s">
        <v>324</v>
      </c>
    </row>
    <row r="567" spans="1:14" customHeight="1" ht="12.75">
      <c r="A567" s="1" t="s">
        <v>685</v>
      </c>
      <c r="B567" s="1" t="s">
        <v>324</v>
      </c>
    </row>
    <row r="568" spans="1:14" customHeight="1" ht="12.75">
      <c r="A568" s="1" t="s">
        <v>686</v>
      </c>
      <c r="B568" s="1" t="s">
        <v>324</v>
      </c>
    </row>
    <row r="569" spans="1:14" customHeight="1" ht="12.75">
      <c r="A569" s="1" t="s">
        <v>687</v>
      </c>
      <c r="B569" s="1" t="s">
        <v>324</v>
      </c>
    </row>
    <row r="570" spans="1:14" customHeight="1" ht="12.75">
      <c r="A570" s="1" t="s">
        <v>688</v>
      </c>
      <c r="B570" s="1" t="s">
        <v>324</v>
      </c>
    </row>
    <row r="571" spans="1:14" customHeight="1" ht="12.75">
      <c r="A571" s="1" t="s">
        <v>688</v>
      </c>
      <c r="B571" s="1" t="s">
        <v>326</v>
      </c>
    </row>
    <row r="572" spans="1:14" customHeight="1" ht="12.75">
      <c r="A572" s="1" t="s">
        <v>688</v>
      </c>
      <c r="B572" s="1" t="s">
        <v>329</v>
      </c>
    </row>
    <row r="573" spans="1:14" customHeight="1" ht="12.75">
      <c r="A573" s="1" t="s">
        <v>688</v>
      </c>
      <c r="B573" s="1" t="s">
        <v>331</v>
      </c>
    </row>
    <row r="574" spans="1:14" customHeight="1" ht="12.75">
      <c r="A574" s="1" t="s">
        <v>689</v>
      </c>
      <c r="B574" s="1" t="s">
        <v>324</v>
      </c>
    </row>
    <row r="575" spans="1:14" customHeight="1" ht="12.75">
      <c r="A575" s="1" t="s">
        <v>689</v>
      </c>
      <c r="B575" s="1" t="s">
        <v>331</v>
      </c>
    </row>
    <row r="576" spans="1:14" customHeight="1" ht="12.75">
      <c r="A576" s="1" t="s">
        <v>690</v>
      </c>
      <c r="B576" s="1" t="s">
        <v>324</v>
      </c>
    </row>
    <row r="577" spans="1:14" customHeight="1" ht="12.75">
      <c r="A577" s="1" t="s">
        <v>690</v>
      </c>
      <c r="B577" s="1" t="s">
        <v>326</v>
      </c>
    </row>
    <row r="578" spans="1:14" customHeight="1" ht="12.75">
      <c r="A578" s="1" t="s">
        <v>690</v>
      </c>
      <c r="B578" s="1" t="s">
        <v>331</v>
      </c>
    </row>
    <row r="579" spans="1:14" customHeight="1" ht="12.75">
      <c r="A579" s="1" t="s">
        <v>691</v>
      </c>
      <c r="B579" s="1" t="s">
        <v>324</v>
      </c>
    </row>
    <row r="580" spans="1:14" customHeight="1" ht="12.75">
      <c r="A580" s="1" t="s">
        <v>691</v>
      </c>
      <c r="B580" s="1" t="s">
        <v>326</v>
      </c>
    </row>
    <row r="581" spans="1:14" customHeight="1" ht="12.75">
      <c r="A581" s="1" t="s">
        <v>691</v>
      </c>
      <c r="B581" s="1" t="s">
        <v>329</v>
      </c>
    </row>
    <row r="582" spans="1:14" customHeight="1" ht="12.75">
      <c r="A582" s="1" t="s">
        <v>691</v>
      </c>
      <c r="B582" s="1" t="s">
        <v>331</v>
      </c>
    </row>
    <row r="583" spans="1:14" customHeight="1" ht="12.75">
      <c r="A583" s="1" t="s">
        <v>692</v>
      </c>
      <c r="B583" s="1" t="s">
        <v>324</v>
      </c>
    </row>
    <row r="584" spans="1:14" customHeight="1" ht="12.75">
      <c r="A584" s="1" t="s">
        <v>692</v>
      </c>
      <c r="B584" s="1" t="s">
        <v>326</v>
      </c>
    </row>
    <row r="585" spans="1:14" customHeight="1" ht="12.75">
      <c r="A585" s="1" t="s">
        <v>692</v>
      </c>
      <c r="B585" s="1" t="s">
        <v>329</v>
      </c>
    </row>
    <row r="586" spans="1:14" customHeight="1" ht="12.75">
      <c r="A586" s="1" t="s">
        <v>692</v>
      </c>
      <c r="B586" s="1" t="s">
        <v>331</v>
      </c>
    </row>
    <row r="587" spans="1:14" customHeight="1" ht="12.75">
      <c r="A587" s="1" t="s">
        <v>693</v>
      </c>
      <c r="B587" s="1" t="s">
        <v>324</v>
      </c>
    </row>
    <row r="588" spans="1:14" customHeight="1" ht="12.75">
      <c r="A588" s="1" t="s">
        <v>693</v>
      </c>
      <c r="B588" s="1" t="s">
        <v>326</v>
      </c>
    </row>
    <row r="589" spans="1:14" customHeight="1" ht="12.75">
      <c r="A589" s="1" t="s">
        <v>693</v>
      </c>
      <c r="B589" s="1" t="s">
        <v>329</v>
      </c>
    </row>
    <row r="590" spans="1:14" customHeight="1" ht="12.75">
      <c r="A590" s="1" t="s">
        <v>693</v>
      </c>
      <c r="B590" s="1" t="s">
        <v>331</v>
      </c>
    </row>
    <row r="591" spans="1:14" customHeight="1" ht="12.75">
      <c r="A591" s="1" t="s">
        <v>694</v>
      </c>
      <c r="B591" s="1" t="s">
        <v>324</v>
      </c>
    </row>
    <row r="592" spans="1:14" customHeight="1" ht="12.75">
      <c r="A592" s="1" t="s">
        <v>694</v>
      </c>
      <c r="B592" s="1" t="s">
        <v>326</v>
      </c>
    </row>
    <row r="593" spans="1:14" customHeight="1" ht="12.75">
      <c r="A593" s="1" t="s">
        <v>694</v>
      </c>
      <c r="B593" s="1" t="s">
        <v>329</v>
      </c>
    </row>
    <row r="594" spans="1:14" customHeight="1" ht="12.75">
      <c r="A594" s="1" t="s">
        <v>694</v>
      </c>
      <c r="B594" s="1" t="s">
        <v>331</v>
      </c>
    </row>
    <row r="595" spans="1:14" customHeight="1" ht="12.75">
      <c r="A595" s="1" t="s">
        <v>695</v>
      </c>
      <c r="B595" s="1" t="s">
        <v>324</v>
      </c>
    </row>
    <row r="596" spans="1:14" customHeight="1" ht="12.75">
      <c r="A596" s="1" t="s">
        <v>695</v>
      </c>
      <c r="B596" s="1" t="s">
        <v>326</v>
      </c>
    </row>
    <row r="597" spans="1:14" customHeight="1" ht="12.75">
      <c r="A597" s="1" t="s">
        <v>695</v>
      </c>
      <c r="B597" s="1" t="s">
        <v>329</v>
      </c>
    </row>
    <row r="598" spans="1:14" customHeight="1" ht="12.75">
      <c r="A598" s="1" t="s">
        <v>695</v>
      </c>
      <c r="B598" s="1" t="s">
        <v>331</v>
      </c>
    </row>
    <row r="599" spans="1:14" customHeight="1" ht="12.75">
      <c r="A599" s="1" t="s">
        <v>696</v>
      </c>
      <c r="B599" s="1" t="s">
        <v>324</v>
      </c>
    </row>
    <row r="600" spans="1:14" customHeight="1" ht="12.75">
      <c r="A600" s="1" t="s">
        <v>697</v>
      </c>
      <c r="B600" s="1" t="s">
        <v>324</v>
      </c>
    </row>
    <row r="601" spans="1:14" customHeight="1" ht="12.75">
      <c r="A601" s="1" t="s">
        <v>698</v>
      </c>
      <c r="B601" s="1" t="s">
        <v>324</v>
      </c>
    </row>
    <row r="602" spans="1:14" customHeight="1" ht="12.75">
      <c r="A602" s="1" t="s">
        <v>699</v>
      </c>
      <c r="B602" s="1" t="s">
        <v>324</v>
      </c>
    </row>
    <row r="603" spans="1:14" customHeight="1" ht="12.75">
      <c r="A603" s="1" t="s">
        <v>700</v>
      </c>
      <c r="B603" s="1" t="s">
        <v>324</v>
      </c>
    </row>
    <row r="604" spans="1:14" customHeight="1" ht="12.75">
      <c r="A604" s="1" t="s">
        <v>701</v>
      </c>
      <c r="B604" s="1" t="s">
        <v>324</v>
      </c>
    </row>
    <row r="605" spans="1:14" customHeight="1" ht="12.75">
      <c r="A605" s="1" t="s">
        <v>702</v>
      </c>
      <c r="B605" s="1" t="s">
        <v>324</v>
      </c>
    </row>
    <row r="606" spans="1:14" customHeight="1" ht="12.75">
      <c r="A606" s="1" t="s">
        <v>703</v>
      </c>
      <c r="B606" s="1" t="s">
        <v>324</v>
      </c>
    </row>
    <row r="607" spans="1:14" customHeight="1" ht="12.75">
      <c r="A607" s="1" t="s">
        <v>704</v>
      </c>
      <c r="B607" s="1" t="s">
        <v>324</v>
      </c>
    </row>
    <row r="608" spans="1:14" customHeight="1" ht="12.75">
      <c r="A608" s="1" t="s">
        <v>705</v>
      </c>
      <c r="B608" s="1" t="s">
        <v>324</v>
      </c>
    </row>
    <row r="609" spans="1:14" customHeight="1" ht="12.75">
      <c r="A609" s="1" t="s">
        <v>706</v>
      </c>
      <c r="B609" s="1" t="s">
        <v>324</v>
      </c>
    </row>
    <row r="610" spans="1:14" customHeight="1" ht="12.75">
      <c r="A610" s="1" t="s">
        <v>706</v>
      </c>
      <c r="B610" s="1" t="s">
        <v>326</v>
      </c>
    </row>
    <row r="611" spans="1:14" customHeight="1" ht="12.75">
      <c r="A611" s="1" t="s">
        <v>706</v>
      </c>
      <c r="B611" s="1" t="s">
        <v>329</v>
      </c>
    </row>
    <row r="612" spans="1:14" customHeight="1" ht="12.75">
      <c r="A612" s="1" t="s">
        <v>706</v>
      </c>
      <c r="B612" s="1" t="s">
        <v>331</v>
      </c>
    </row>
    <row r="613" spans="1:14" customHeight="1" ht="12.75">
      <c r="A613" s="1" t="s">
        <v>707</v>
      </c>
      <c r="B613" s="1" t="s">
        <v>324</v>
      </c>
    </row>
    <row r="614" spans="1:14" customHeight="1" ht="12.75">
      <c r="A614" s="1" t="s">
        <v>708</v>
      </c>
      <c r="B614" s="1" t="s">
        <v>326</v>
      </c>
    </row>
    <row r="615" spans="1:14" customHeight="1" ht="12.75">
      <c r="A615" s="1" t="s">
        <v>709</v>
      </c>
      <c r="B615" s="1" t="s">
        <v>326</v>
      </c>
    </row>
    <row r="616" spans="1:14" customHeight="1" ht="12.75">
      <c r="A616" s="1" t="s">
        <v>710</v>
      </c>
      <c r="B616" s="1" t="s">
        <v>326</v>
      </c>
    </row>
    <row r="617" spans="1:14" customHeight="1" ht="12.75">
      <c r="A617" s="1" t="s">
        <v>711</v>
      </c>
      <c r="B617" s="1" t="s">
        <v>326</v>
      </c>
    </row>
    <row r="618" spans="1:14" customHeight="1" ht="12.75">
      <c r="A618" s="1" t="s">
        <v>712</v>
      </c>
      <c r="B618" s="1" t="s">
        <v>326</v>
      </c>
    </row>
    <row r="619" spans="1:14" customHeight="1" ht="12.75">
      <c r="A619" s="1" t="s">
        <v>713</v>
      </c>
      <c r="B619" s="1" t="s">
        <v>326</v>
      </c>
    </row>
    <row r="620" spans="1:14" customHeight="1" ht="12.75">
      <c r="A620" s="1" t="s">
        <v>714</v>
      </c>
      <c r="B620" s="1" t="s">
        <v>326</v>
      </c>
    </row>
    <row r="621" spans="1:14" customHeight="1" ht="12.75">
      <c r="A621" s="1" t="s">
        <v>715</v>
      </c>
      <c r="B621" s="1" t="s">
        <v>326</v>
      </c>
    </row>
    <row r="622" spans="1:14" customHeight="1" ht="12.75">
      <c r="A622" s="1" t="s">
        <v>715</v>
      </c>
      <c r="B622" s="1" t="s">
        <v>329</v>
      </c>
    </row>
    <row r="623" spans="1:14" customHeight="1" ht="12.75">
      <c r="A623" s="1" t="s">
        <v>715</v>
      </c>
      <c r="B623" s="1" t="s">
        <v>331</v>
      </c>
    </row>
    <row r="624" spans="1:14" customHeight="1" ht="12.75">
      <c r="A624" s="1" t="s">
        <v>716</v>
      </c>
      <c r="B624" s="1" t="s">
        <v>326</v>
      </c>
    </row>
    <row r="625" spans="1:14" customHeight="1" ht="12.75">
      <c r="A625" s="1" t="s">
        <v>717</v>
      </c>
      <c r="B625" s="1" t="s">
        <v>326</v>
      </c>
    </row>
    <row r="626" spans="1:14" customHeight="1" ht="12.75">
      <c r="A626" s="1" t="s">
        <v>718</v>
      </c>
      <c r="B626" s="1" t="s">
        <v>326</v>
      </c>
    </row>
    <row r="627" spans="1:14" customHeight="1" ht="12.75">
      <c r="A627" s="1" t="s">
        <v>719</v>
      </c>
      <c r="B627" s="1" t="s">
        <v>326</v>
      </c>
    </row>
    <row r="628" spans="1:14" customHeight="1" ht="12.75">
      <c r="A628" s="1" t="s">
        <v>720</v>
      </c>
      <c r="B628" s="1" t="s">
        <v>326</v>
      </c>
    </row>
    <row r="629" spans="1:14" customHeight="1" ht="12.75">
      <c r="A629" s="1" t="s">
        <v>721</v>
      </c>
      <c r="B629" s="1" t="s">
        <v>326</v>
      </c>
    </row>
    <row r="630" spans="1:14" customHeight="1" ht="12.75">
      <c r="A630" s="1" t="s">
        <v>722</v>
      </c>
      <c r="B630" s="1" t="s">
        <v>326</v>
      </c>
    </row>
    <row r="631" spans="1:14" customHeight="1" ht="12.75">
      <c r="A631" s="1" t="s">
        <v>723</v>
      </c>
      <c r="B631" s="1" t="s">
        <v>326</v>
      </c>
    </row>
    <row r="632" spans="1:14" customHeight="1" ht="12.75">
      <c r="A632" s="1" t="s">
        <v>724</v>
      </c>
      <c r="B632" s="1" t="s">
        <v>326</v>
      </c>
    </row>
    <row r="633" spans="1:14" customHeight="1" ht="12.75">
      <c r="A633" s="1" t="s">
        <v>724</v>
      </c>
      <c r="B633" s="1" t="s">
        <v>329</v>
      </c>
    </row>
    <row r="634" spans="1:14" customHeight="1" ht="12.75">
      <c r="A634" s="1" t="s">
        <v>724</v>
      </c>
      <c r="B634" s="1" t="s">
        <v>331</v>
      </c>
    </row>
    <row r="635" spans="1:14" customHeight="1" ht="12.75">
      <c r="A635" s="1" t="s">
        <v>725</v>
      </c>
      <c r="B635" s="1" t="s">
        <v>326</v>
      </c>
    </row>
    <row r="636" spans="1:14" customHeight="1" ht="12.75">
      <c r="A636" s="1" t="s">
        <v>726</v>
      </c>
      <c r="B636" s="1" t="s">
        <v>326</v>
      </c>
    </row>
    <row r="637" spans="1:14" customHeight="1" ht="12.75">
      <c r="A637" s="1" t="s">
        <v>727</v>
      </c>
      <c r="B637" s="1" t="s">
        <v>326</v>
      </c>
    </row>
    <row r="638" spans="1:14" customHeight="1" ht="12.75">
      <c r="A638" s="1" t="s">
        <v>728</v>
      </c>
      <c r="B638" s="1" t="s">
        <v>326</v>
      </c>
    </row>
    <row r="639" spans="1:14" customHeight="1" ht="12.75">
      <c r="A639" s="1" t="s">
        <v>728</v>
      </c>
      <c r="B639" s="1" t="s">
        <v>329</v>
      </c>
    </row>
    <row r="640" spans="1:14" customHeight="1" ht="12.75">
      <c r="A640" s="1" t="s">
        <v>728</v>
      </c>
      <c r="B640" s="1" t="s">
        <v>331</v>
      </c>
    </row>
    <row r="641" spans="1:14" customHeight="1" ht="12.75">
      <c r="A641" s="1" t="s">
        <v>729</v>
      </c>
      <c r="B641" s="1" t="s">
        <v>326</v>
      </c>
    </row>
    <row r="642" spans="1:14" customHeight="1" ht="12.75">
      <c r="A642" s="1" t="s">
        <v>729</v>
      </c>
      <c r="B642" s="1" t="s">
        <v>329</v>
      </c>
    </row>
    <row r="643" spans="1:14" customHeight="1" ht="12.75">
      <c r="A643" s="1" t="s">
        <v>729</v>
      </c>
      <c r="B643" s="1" t="s">
        <v>331</v>
      </c>
    </row>
    <row r="644" spans="1:14" customHeight="1" ht="12.75">
      <c r="A644" s="1" t="s">
        <v>730</v>
      </c>
      <c r="B644" s="1" t="s">
        <v>326</v>
      </c>
    </row>
    <row r="645" spans="1:14" customHeight="1" ht="12.75">
      <c r="A645" s="1" t="s">
        <v>731</v>
      </c>
      <c r="B645" s="1" t="s">
        <v>326</v>
      </c>
    </row>
    <row r="646" spans="1:14" customHeight="1" ht="12.75">
      <c r="A646" s="1" t="s">
        <v>732</v>
      </c>
      <c r="B646" s="1" t="s">
        <v>326</v>
      </c>
    </row>
    <row r="647" spans="1:14" customHeight="1" ht="12.75">
      <c r="A647" s="1" t="s">
        <v>733</v>
      </c>
      <c r="B647" s="1" t="s">
        <v>326</v>
      </c>
    </row>
    <row r="648" spans="1:14" customHeight="1" ht="12.75">
      <c r="A648" s="1" t="s">
        <v>734</v>
      </c>
      <c r="B648" s="1" t="s">
        <v>327</v>
      </c>
    </row>
    <row r="649" spans="1:14" customHeight="1" ht="12.75">
      <c r="A649" s="1" t="s">
        <v>735</v>
      </c>
      <c r="B649" s="1" t="s">
        <v>327</v>
      </c>
    </row>
    <row r="650" spans="1:14" customHeight="1" ht="12.75">
      <c r="A650" s="1" t="s">
        <v>736</v>
      </c>
      <c r="B650" s="1" t="s">
        <v>327</v>
      </c>
    </row>
    <row r="651" spans="1:14" customHeight="1" ht="12.75">
      <c r="A651" s="1" t="s">
        <v>737</v>
      </c>
      <c r="B651" s="1" t="s">
        <v>328</v>
      </c>
    </row>
    <row r="652" spans="1:14" customHeight="1" ht="12.75">
      <c r="A652" s="1" t="s">
        <v>738</v>
      </c>
      <c r="B652" s="1" t="s">
        <v>328</v>
      </c>
    </row>
    <row r="653" spans="1:14" customHeight="1" ht="12.75">
      <c r="A653" s="1" t="s">
        <v>739</v>
      </c>
      <c r="B653" s="1" t="s">
        <v>328</v>
      </c>
    </row>
    <row r="654" spans="1:14" customHeight="1" ht="12.75">
      <c r="A654" s="1" t="s">
        <v>740</v>
      </c>
      <c r="B654" s="1" t="s">
        <v>329</v>
      </c>
    </row>
    <row r="655" spans="1:14" customHeight="1" ht="12.75">
      <c r="A655" s="1" t="s">
        <v>740</v>
      </c>
      <c r="B655" s="1" t="s">
        <v>331</v>
      </c>
    </row>
    <row r="656" spans="1:14" customHeight="1" ht="12.75">
      <c r="A656" s="1" t="s">
        <v>741</v>
      </c>
      <c r="B656" s="1" t="s">
        <v>329</v>
      </c>
    </row>
    <row r="657" spans="1:14" customHeight="1" ht="12.75">
      <c r="A657" s="1" t="s">
        <v>741</v>
      </c>
      <c r="B657" s="1" t="s">
        <v>331</v>
      </c>
    </row>
    <row r="658" spans="1:14" customHeight="1" ht="12.75">
      <c r="A658" s="1" t="s">
        <v>742</v>
      </c>
      <c r="B658" s="1" t="s">
        <v>329</v>
      </c>
    </row>
    <row r="659" spans="1:14" customHeight="1" ht="12.75">
      <c r="A659" s="1" t="s">
        <v>742</v>
      </c>
      <c r="B659" s="1" t="s">
        <v>331</v>
      </c>
    </row>
    <row r="660" spans="1:14" customHeight="1" ht="12.75">
      <c r="A660" s="1" t="s">
        <v>743</v>
      </c>
      <c r="B660" s="1" t="s">
        <v>329</v>
      </c>
    </row>
    <row r="661" spans="1:14" customHeight="1" ht="12.75">
      <c r="A661" s="1" t="s">
        <v>743</v>
      </c>
      <c r="B661" s="1" t="s">
        <v>331</v>
      </c>
    </row>
    <row r="662" spans="1:14" customHeight="1" ht="12.75">
      <c r="A662" s="1" t="s">
        <v>744</v>
      </c>
      <c r="B662" s="1" t="s">
        <v>329</v>
      </c>
    </row>
    <row r="663" spans="1:14" customHeight="1" ht="12.75">
      <c r="A663" s="1" t="s">
        <v>744</v>
      </c>
      <c r="B663" s="1" t="s">
        <v>331</v>
      </c>
    </row>
    <row r="664" spans="1:14" customHeight="1" ht="12.75">
      <c r="A664" s="1" t="s">
        <v>745</v>
      </c>
      <c r="B664" s="1" t="s">
        <v>331</v>
      </c>
    </row>
    <row r="665" spans="1:14" customHeight="1" ht="12.75">
      <c r="A665" s="1" t="s">
        <v>746</v>
      </c>
      <c r="B665" s="1" t="s">
        <v>331</v>
      </c>
    </row>
    <row r="666" spans="1:14" customHeight="1" ht="12.75">
      <c r="A666" s="1" t="s">
        <v>747</v>
      </c>
      <c r="B666" s="1" t="s">
        <v>331</v>
      </c>
    </row>
    <row r="667" spans="1:14" customHeight="1" ht="12.75">
      <c r="A667" s="1" t="s">
        <v>786</v>
      </c>
      <c r="B667" s="1" t="s">
        <v>331</v>
      </c>
    </row>
    <row r="668" spans="1:14" customHeight="1" ht="12.75">
      <c r="A668" s="1" t="s">
        <v>787</v>
      </c>
      <c r="B668" s="1" t="s">
        <v>331</v>
      </c>
    </row>
    <row r="669" spans="1:14" customHeight="1" ht="12.75">
      <c r="A669" s="1" t="s">
        <v>788</v>
      </c>
      <c r="B669" s="1" t="s">
        <v>331</v>
      </c>
    </row>
    <row r="670" spans="1:14" customHeight="1" ht="12.75">
      <c r="A670" s="1" t="s">
        <v>789</v>
      </c>
      <c r="B670" s="1" t="s">
        <v>331</v>
      </c>
    </row>
    <row r="671" spans="1:14" customHeight="1" ht="12.75">
      <c r="A671" s="1" t="s">
        <v>790</v>
      </c>
      <c r="B671" s="1" t="s">
        <v>331</v>
      </c>
    </row>
    <row r="672" spans="1:14" customHeight="1" ht="12.75">
      <c r="A672" s="1" t="s">
        <v>791</v>
      </c>
      <c r="B672" s="1" t="s">
        <v>331</v>
      </c>
    </row>
    <row r="673" spans="1:14" customHeight="1" ht="12.75">
      <c r="A673" s="1" t="s">
        <v>792</v>
      </c>
      <c r="B673" s="1" t="s">
        <v>331</v>
      </c>
    </row>
    <row r="674" spans="1:14" customHeight="1" ht="12.75">
      <c r="A674" s="1" t="s">
        <v>793</v>
      </c>
      <c r="B674" s="1" t="s">
        <v>332</v>
      </c>
    </row>
    <row r="675" spans="1:14" customHeight="1" ht="12.75">
      <c r="A675" s="1" t="s">
        <v>794</v>
      </c>
      <c r="B675" s="1" t="s">
        <v>332</v>
      </c>
    </row>
    <row r="676" spans="1:14" customHeight="1" ht="12.75">
      <c r="A676" s="1" t="s">
        <v>795</v>
      </c>
      <c r="B676" s="1" t="s">
        <v>332</v>
      </c>
    </row>
    <row r="677" spans="1:14" customHeight="1" ht="12.75">
      <c r="A677" s="1" t="s">
        <v>796</v>
      </c>
      <c r="B677" s="1" t="s">
        <v>333</v>
      </c>
    </row>
    <row r="678" spans="1:14" customHeight="1" ht="12.75">
      <c r="A678" s="1" t="s">
        <v>797</v>
      </c>
      <c r="B678" s="1" t="s">
        <v>333</v>
      </c>
    </row>
    <row r="679" spans="1:14" customHeight="1" ht="12.75">
      <c r="A679" s="1" t="s">
        <v>798</v>
      </c>
      <c r="B679" s="1" t="s">
        <v>333</v>
      </c>
    </row>
    <row r="680" spans="1:14" customHeight="1" ht="12.75">
      <c r="A680" s="1" t="s">
        <v>799</v>
      </c>
      <c r="B680" s="1" t="s">
        <v>333</v>
      </c>
    </row>
    <row r="681" spans="1:14" customHeight="1" ht="12.75">
      <c r="A681" s="1" t="s">
        <v>800</v>
      </c>
      <c r="B681" s="1" t="s">
        <v>333</v>
      </c>
    </row>
    <row r="682" spans="1:14" customHeight="1" ht="12.75">
      <c r="A682" s="1" t="s">
        <v>801</v>
      </c>
      <c r="B682" s="1" t="s">
        <v>333</v>
      </c>
    </row>
    <row r="683" spans="1:14" customHeight="1" ht="12.75">
      <c r="A683" s="1" t="s">
        <v>802</v>
      </c>
      <c r="B683" s="1" t="s">
        <v>333</v>
      </c>
    </row>
    <row r="684" spans="1:14" customHeight="1" ht="12.75">
      <c r="A684" s="1" t="s">
        <v>803</v>
      </c>
      <c r="B684" s="1" t="s">
        <v>333</v>
      </c>
    </row>
    <row r="685" spans="1:14" customHeight="1" ht="12.75">
      <c r="A685" s="1" t="s">
        <v>804</v>
      </c>
      <c r="B685" s="1" t="s">
        <v>333</v>
      </c>
    </row>
    <row r="686" spans="1:14" customHeight="1" ht="12.75">
      <c r="A686" s="1" t="s">
        <v>805</v>
      </c>
      <c r="B686" s="1" t="s">
        <v>333</v>
      </c>
    </row>
    <row r="687" spans="1:14" customHeight="1" ht="12.75">
      <c r="A687" s="1" t="s">
        <v>806</v>
      </c>
      <c r="B687" s="1" t="s">
        <v>333</v>
      </c>
    </row>
    <row r="688" spans="1:14" customHeight="1" ht="12.75">
      <c r="A688" s="1" t="s">
        <v>807</v>
      </c>
      <c r="B688" s="1" t="s">
        <v>333</v>
      </c>
    </row>
    <row r="689" spans="1:14" customHeight="1" ht="12.75">
      <c r="A689" s="1" t="s">
        <v>808</v>
      </c>
      <c r="B689" s="1" t="s">
        <v>333</v>
      </c>
    </row>
    <row r="690" spans="1:14" customHeight="1" ht="12.75">
      <c r="A690" s="1" t="s">
        <v>809</v>
      </c>
      <c r="B690" s="1" t="s">
        <v>333</v>
      </c>
    </row>
    <row r="691" spans="1:14" customHeight="1" ht="12.75">
      <c r="A691" s="1" t="s">
        <v>810</v>
      </c>
      <c r="B691" s="1" t="s">
        <v>333</v>
      </c>
    </row>
    <row r="692" spans="1:14" customHeight="1" ht="12.75">
      <c r="A692" s="1" t="s">
        <v>811</v>
      </c>
      <c r="B692" s="1" t="s">
        <v>333</v>
      </c>
    </row>
    <row r="693" spans="1:14" customHeight="1" ht="12.75">
      <c r="A693" s="1" t="s">
        <v>812</v>
      </c>
      <c r="B693" s="1" t="s">
        <v>333</v>
      </c>
    </row>
    <row r="694" spans="1:14" customHeight="1" ht="12.75">
      <c r="A694" s="1" t="s">
        <v>813</v>
      </c>
      <c r="B694" s="1" t="s">
        <v>333</v>
      </c>
    </row>
    <row r="695" spans="1:14" customHeight="1" ht="12.75">
      <c r="A695" s="1" t="s">
        <v>814</v>
      </c>
      <c r="B695" s="1" t="s">
        <v>333</v>
      </c>
    </row>
    <row r="696" spans="1:14" customHeight="1" ht="12.75">
      <c r="A696" s="1" t="s">
        <v>815</v>
      </c>
      <c r="B696" s="1" t="s">
        <v>333</v>
      </c>
    </row>
    <row r="697" spans="1:14" customHeight="1" ht="12.75">
      <c r="A697" s="1" t="s">
        <v>816</v>
      </c>
      <c r="B697" s="1" t="s">
        <v>333</v>
      </c>
    </row>
    <row r="698" spans="1:14" customHeight="1" ht="12.75">
      <c r="A698" s="1" t="s">
        <v>817</v>
      </c>
      <c r="B698" s="1" t="s">
        <v>333</v>
      </c>
    </row>
    <row r="699" spans="1:14" customHeight="1" ht="12.75">
      <c r="A699" s="1" t="s">
        <v>818</v>
      </c>
      <c r="B699" s="1" t="s">
        <v>333</v>
      </c>
    </row>
    <row r="700" spans="1:14" customHeight="1" ht="12.75">
      <c r="A700" s="1" t="s">
        <v>819</v>
      </c>
      <c r="B700" s="1" t="s">
        <v>333</v>
      </c>
    </row>
    <row r="701" spans="1:14" customHeight="1" ht="12.75">
      <c r="A701" s="1" t="s">
        <v>820</v>
      </c>
      <c r="B701" s="1" t="s">
        <v>333</v>
      </c>
    </row>
    <row r="702" spans="1:14" customHeight="1" ht="12.75">
      <c r="A702" s="1" t="s">
        <v>821</v>
      </c>
      <c r="B702" s="1" t="s">
        <v>333</v>
      </c>
    </row>
    <row r="703" spans="1:14" customHeight="1" ht="12.75">
      <c r="A703" s="1" t="s">
        <v>821</v>
      </c>
      <c r="B703" s="1" t="s">
        <v>335</v>
      </c>
    </row>
    <row r="704" spans="1:14" customHeight="1" ht="12.75">
      <c r="A704" s="1" t="s">
        <v>822</v>
      </c>
      <c r="B704" s="1" t="s">
        <v>333</v>
      </c>
    </row>
    <row r="705" spans="1:14" customHeight="1" ht="12.75">
      <c r="A705" s="1" t="s">
        <v>823</v>
      </c>
      <c r="B705" s="1" t="s">
        <v>333</v>
      </c>
    </row>
    <row r="706" spans="1:14" customHeight="1" ht="12.75">
      <c r="A706" s="1" t="s">
        <v>824</v>
      </c>
      <c r="B706" s="1" t="s">
        <v>333</v>
      </c>
    </row>
    <row r="707" spans="1:14" customHeight="1" ht="12.75">
      <c r="A707" s="1" t="s">
        <v>825</v>
      </c>
      <c r="B707" s="1" t="s">
        <v>333</v>
      </c>
    </row>
    <row r="708" spans="1:14" customHeight="1" ht="12.75">
      <c r="A708" s="1" t="s">
        <v>826</v>
      </c>
      <c r="B708" s="1" t="s">
        <v>333</v>
      </c>
    </row>
    <row r="709" spans="1:14" customHeight="1" ht="12.75">
      <c r="A709" s="1" t="s">
        <v>827</v>
      </c>
      <c r="B709" s="1" t="s">
        <v>333</v>
      </c>
    </row>
    <row r="710" spans="1:14" customHeight="1" ht="12.75">
      <c r="A710" s="1" t="s">
        <v>828</v>
      </c>
      <c r="B710" s="1" t="s">
        <v>333</v>
      </c>
    </row>
    <row r="711" spans="1:14" customHeight="1" ht="12.75">
      <c r="A711" s="1" t="s">
        <v>829</v>
      </c>
      <c r="B711" s="1" t="s">
        <v>333</v>
      </c>
    </row>
    <row r="712" spans="1:14" customHeight="1" ht="12.75">
      <c r="A712" s="1" t="s">
        <v>830</v>
      </c>
      <c r="B712" s="1" t="s">
        <v>333</v>
      </c>
    </row>
    <row r="713" spans="1:14" customHeight="1" ht="12.75">
      <c r="A713" s="1" t="s">
        <v>831</v>
      </c>
      <c r="B713" s="1" t="s">
        <v>333</v>
      </c>
    </row>
    <row r="714" spans="1:14" customHeight="1" ht="12.75">
      <c r="A714" s="1" t="s">
        <v>832</v>
      </c>
      <c r="B714" s="1" t="s">
        <v>333</v>
      </c>
    </row>
    <row r="715" spans="1:14" customHeight="1" ht="12.75">
      <c r="A715" s="1" t="s">
        <v>833</v>
      </c>
      <c r="B715" s="1" t="s">
        <v>333</v>
      </c>
    </row>
    <row r="716" spans="1:14" customHeight="1" ht="12.75">
      <c r="A716" s="1" t="s">
        <v>834</v>
      </c>
      <c r="B716" s="1" t="s">
        <v>333</v>
      </c>
    </row>
    <row r="717" spans="1:14" customHeight="1" ht="12.75">
      <c r="A717" s="1" t="s">
        <v>835</v>
      </c>
      <c r="B717" s="1" t="s">
        <v>336</v>
      </c>
    </row>
    <row r="718" spans="1:14" customHeight="1" ht="12.75">
      <c r="A718" s="1" t="s">
        <v>836</v>
      </c>
      <c r="B718" s="1" t="s">
        <v>336</v>
      </c>
    </row>
    <row r="719" spans="1:14" customHeight="1" ht="12.75">
      <c r="A719" s="1" t="s">
        <v>837</v>
      </c>
      <c r="B719" s="1" t="s">
        <v>336</v>
      </c>
    </row>
    <row r="720" spans="1:14" customHeight="1" ht="12.75">
      <c r="A720" s="1" t="s">
        <v>838</v>
      </c>
      <c r="B720" s="1" t="s">
        <v>337</v>
      </c>
    </row>
    <row r="721" spans="1:14" customHeight="1" ht="12.75">
      <c r="A721" s="1" t="s">
        <v>839</v>
      </c>
      <c r="B721" s="1" t="s">
        <v>337</v>
      </c>
    </row>
    <row r="722" spans="1:14" customHeight="1" ht="12.75">
      <c r="A722" s="1" t="s">
        <v>840</v>
      </c>
      <c r="B722" s="1" t="s">
        <v>337</v>
      </c>
    </row>
    <row r="723" spans="1:14" customHeight="1" ht="12.75">
      <c r="A723" s="1" t="s">
        <v>841</v>
      </c>
      <c r="B723" s="1" t="s">
        <v>337</v>
      </c>
    </row>
    <row r="724" spans="1:14" customHeight="1" ht="12.75">
      <c r="A724" s="1" t="s">
        <v>842</v>
      </c>
      <c r="B724" s="1" t="s">
        <v>337</v>
      </c>
    </row>
    <row r="725" spans="1:14" customHeight="1" ht="12.75">
      <c r="A725" s="1" t="s">
        <v>843</v>
      </c>
      <c r="B725" s="1" t="s">
        <v>337</v>
      </c>
    </row>
    <row r="726" spans="1:14" customHeight="1" ht="12.75">
      <c r="A726" s="1" t="s">
        <v>844</v>
      </c>
      <c r="B726" s="1" t="s">
        <v>337</v>
      </c>
    </row>
    <row r="727" spans="1:14" customHeight="1" ht="12.75">
      <c r="A727" s="1" t="s">
        <v>845</v>
      </c>
      <c r="B727" s="1" t="s">
        <v>337</v>
      </c>
    </row>
    <row r="728" spans="1:14" customHeight="1" ht="12.75">
      <c r="A728" s="1" t="s">
        <v>846</v>
      </c>
      <c r="B728" s="1" t="s">
        <v>337</v>
      </c>
    </row>
    <row r="729" spans="1:14" customHeight="1" ht="12.75">
      <c r="A729" s="1" t="s">
        <v>847</v>
      </c>
      <c r="B729" s="1" t="s">
        <v>337</v>
      </c>
    </row>
    <row r="730" spans="1:14" customHeight="1" ht="12.75">
      <c r="A730" s="1" t="s">
        <v>848</v>
      </c>
      <c r="B730" s="1" t="s">
        <v>337</v>
      </c>
    </row>
    <row r="731" spans="1:14" customHeight="1" ht="12.75">
      <c r="A731" s="1" t="s">
        <v>849</v>
      </c>
      <c r="B731" s="1" t="s">
        <v>337</v>
      </c>
    </row>
    <row r="732" spans="1:14" customHeight="1" ht="12.75">
      <c r="A732" s="1" t="s">
        <v>850</v>
      </c>
      <c r="B732" s="1" t="s">
        <v>337</v>
      </c>
    </row>
    <row r="733" spans="1:14" customHeight="1" ht="12.75">
      <c r="A733" s="1" t="s">
        <v>851</v>
      </c>
      <c r="B733" s="1" t="s">
        <v>337</v>
      </c>
    </row>
    <row r="734" spans="1:14" customHeight="1" ht="12.75">
      <c r="A734" s="1" t="s">
        <v>851</v>
      </c>
      <c r="B734" s="1" t="s">
        <v>339</v>
      </c>
    </row>
    <row r="735" spans="1:14" customHeight="1" ht="12.75">
      <c r="A735" s="1" t="s">
        <v>852</v>
      </c>
      <c r="B735" s="1" t="s">
        <v>337</v>
      </c>
    </row>
    <row r="736" spans="1:14" customHeight="1" ht="12.75">
      <c r="A736" s="1" t="s">
        <v>852</v>
      </c>
      <c r="B736" s="1" t="s">
        <v>339</v>
      </c>
    </row>
    <row r="737" spans="1:14" customHeight="1" ht="12.75">
      <c r="A737" s="1" t="s">
        <v>853</v>
      </c>
      <c r="B737" s="1" t="s">
        <v>337</v>
      </c>
    </row>
    <row r="738" spans="1:14" customHeight="1" ht="12.75">
      <c r="A738" s="1" t="s">
        <v>854</v>
      </c>
      <c r="B738" s="1" t="s">
        <v>337</v>
      </c>
    </row>
    <row r="739" spans="1:14" customHeight="1" ht="12.75">
      <c r="A739" s="1" t="s">
        <v>855</v>
      </c>
      <c r="B739" s="1" t="s">
        <v>337</v>
      </c>
    </row>
    <row r="740" spans="1:14" customHeight="1" ht="12.75">
      <c r="A740" s="1" t="s">
        <v>855</v>
      </c>
      <c r="B740" s="1" t="s">
        <v>339</v>
      </c>
    </row>
    <row r="741" spans="1:14" customHeight="1" ht="12.75">
      <c r="A741" s="1" t="s">
        <v>856</v>
      </c>
      <c r="B741" s="1" t="s">
        <v>337</v>
      </c>
    </row>
    <row r="742" spans="1:14" customHeight="1" ht="12.75">
      <c r="A742" s="1" t="s">
        <v>857</v>
      </c>
      <c r="B742" s="1" t="s">
        <v>337</v>
      </c>
    </row>
    <row r="743" spans="1:14" customHeight="1" ht="12.75">
      <c r="A743" s="1" t="s">
        <v>858</v>
      </c>
      <c r="B743" s="1" t="s">
        <v>337</v>
      </c>
    </row>
    <row r="744" spans="1:14" customHeight="1" ht="12.75">
      <c r="A744" s="1" t="s">
        <v>859</v>
      </c>
      <c r="B744" s="1" t="s">
        <v>334</v>
      </c>
    </row>
    <row r="745" spans="1:14" customHeight="1" ht="12.75">
      <c r="A745" s="1" t="s">
        <v>860</v>
      </c>
      <c r="B745" s="1" t="s">
        <v>334</v>
      </c>
    </row>
    <row r="746" spans="1:14" customHeight="1" ht="12.75">
      <c r="A746" s="1" t="s">
        <v>861</v>
      </c>
      <c r="B746" s="1" t="s">
        <v>334</v>
      </c>
    </row>
    <row r="747" spans="1:14" customHeight="1" ht="12.75">
      <c r="A747" s="1" t="s">
        <v>862</v>
      </c>
      <c r="B747" s="1" t="s">
        <v>335</v>
      </c>
    </row>
    <row r="748" spans="1:14" customHeight="1" ht="12.75">
      <c r="A748" s="1" t="s">
        <v>863</v>
      </c>
      <c r="B748" s="1" t="s">
        <v>335</v>
      </c>
    </row>
    <row r="749" spans="1:14" customHeight="1" ht="12.75">
      <c r="A749" s="1" t="s">
        <v>864</v>
      </c>
      <c r="B749" s="1" t="s">
        <v>335</v>
      </c>
    </row>
    <row r="750" spans="1:14" customHeight="1" ht="12.75">
      <c r="A750" s="1" t="s">
        <v>865</v>
      </c>
      <c r="B750" s="1" t="s">
        <v>335</v>
      </c>
    </row>
    <row r="751" spans="1:14" customHeight="1" ht="12.75">
      <c r="A751" s="1" t="s">
        <v>866</v>
      </c>
      <c r="B751" s="1" t="s">
        <v>335</v>
      </c>
    </row>
    <row r="752" spans="1:14" customHeight="1" ht="12.75">
      <c r="A752" s="1" t="s">
        <v>867</v>
      </c>
      <c r="B752" s="1" t="s">
        <v>335</v>
      </c>
    </row>
    <row r="753" spans="1:14" customHeight="1" ht="12.75">
      <c r="A753" s="1" t="s">
        <v>868</v>
      </c>
      <c r="B753" s="1" t="s">
        <v>335</v>
      </c>
    </row>
    <row r="754" spans="1:14" customHeight="1" ht="12.75">
      <c r="A754" s="1" t="s">
        <v>869</v>
      </c>
      <c r="B754" s="1" t="s">
        <v>335</v>
      </c>
    </row>
    <row r="755" spans="1:14" customHeight="1" ht="12.75">
      <c r="A755" s="1" t="s">
        <v>870</v>
      </c>
      <c r="B755" s="1" t="s">
        <v>335</v>
      </c>
    </row>
    <row r="756" spans="1:14" customHeight="1" ht="12.75">
      <c r="A756" s="1" t="s">
        <v>871</v>
      </c>
      <c r="B756" s="1" t="s">
        <v>335</v>
      </c>
    </row>
    <row r="757" spans="1:14" customHeight="1" ht="12.75">
      <c r="A757" s="1" t="s">
        <v>872</v>
      </c>
      <c r="B757" s="1" t="s">
        <v>335</v>
      </c>
    </row>
    <row r="758" spans="1:14" customHeight="1" ht="12.75">
      <c r="A758" s="1" t="s">
        <v>873</v>
      </c>
      <c r="B758" s="1" t="s">
        <v>335</v>
      </c>
    </row>
    <row r="759" spans="1:14" customHeight="1" ht="12.75">
      <c r="A759" s="1" t="s">
        <v>874</v>
      </c>
      <c r="B759" s="1" t="s">
        <v>335</v>
      </c>
    </row>
    <row r="760" spans="1:14" customHeight="1" ht="12.75">
      <c r="A760" s="1" t="s">
        <v>875</v>
      </c>
      <c r="B760" s="1" t="s">
        <v>335</v>
      </c>
    </row>
    <row r="761" spans="1:14" customHeight="1" ht="12.75">
      <c r="A761" s="1" t="s">
        <v>876</v>
      </c>
      <c r="B761" s="1" t="s">
        <v>335</v>
      </c>
    </row>
    <row r="762" spans="1:14" customHeight="1" ht="12.75">
      <c r="A762" s="1" t="s">
        <v>877</v>
      </c>
      <c r="B762" s="1" t="s">
        <v>335</v>
      </c>
    </row>
    <row r="763" spans="1:14" customHeight="1" ht="12.75">
      <c r="A763" s="1" t="s">
        <v>878</v>
      </c>
      <c r="B763" s="1" t="s">
        <v>335</v>
      </c>
    </row>
    <row r="764" spans="1:14" customHeight="1" ht="12.75">
      <c r="A764" s="1" t="s">
        <v>879</v>
      </c>
      <c r="B764" s="1" t="s">
        <v>335</v>
      </c>
    </row>
    <row r="765" spans="1:14" customHeight="1" ht="12.75">
      <c r="A765" s="1" t="s">
        <v>880</v>
      </c>
      <c r="B765" s="1" t="s">
        <v>335</v>
      </c>
    </row>
    <row r="766" spans="1:14" customHeight="1" ht="12.75">
      <c r="A766" s="1" t="s">
        <v>881</v>
      </c>
      <c r="B766" s="1" t="s">
        <v>335</v>
      </c>
    </row>
    <row r="767" spans="1:14" customHeight="1" ht="12.75">
      <c r="A767" s="1" t="s">
        <v>882</v>
      </c>
      <c r="B767" s="1" t="s">
        <v>335</v>
      </c>
    </row>
    <row r="768" spans="1:14" customHeight="1" ht="12.75">
      <c r="A768" s="1" t="s">
        <v>883</v>
      </c>
      <c r="B768" s="1" t="s">
        <v>335</v>
      </c>
    </row>
    <row r="769" spans="1:14" customHeight="1" ht="12.75">
      <c r="A769" s="1" t="s">
        <v>884</v>
      </c>
      <c r="B769" s="1" t="s">
        <v>335</v>
      </c>
    </row>
    <row r="770" spans="1:14" customHeight="1" ht="12.75">
      <c r="A770" s="1" t="s">
        <v>885</v>
      </c>
      <c r="B770" s="1" t="s">
        <v>335</v>
      </c>
    </row>
    <row r="771" spans="1:14" customHeight="1" ht="12.75">
      <c r="A771" s="1" t="s">
        <v>886</v>
      </c>
      <c r="B771" s="1" t="s">
        <v>335</v>
      </c>
    </row>
    <row r="772" spans="1:14" customHeight="1" ht="12.75">
      <c r="A772" s="1" t="s">
        <v>887</v>
      </c>
      <c r="B772" s="1" t="s">
        <v>338</v>
      </c>
    </row>
    <row r="773" spans="1:14" customHeight="1" ht="12.75">
      <c r="A773" s="1" t="s">
        <v>888</v>
      </c>
      <c r="B773" s="1" t="s">
        <v>338</v>
      </c>
    </row>
    <row r="774" spans="1:14" customHeight="1" ht="12.75">
      <c r="A774" s="1" t="s">
        <v>889</v>
      </c>
      <c r="B774" s="1" t="s">
        <v>338</v>
      </c>
    </row>
    <row r="775" spans="1:14" customHeight="1" ht="12.75">
      <c r="A775" s="1" t="s">
        <v>890</v>
      </c>
      <c r="B775" s="1" t="s">
        <v>339</v>
      </c>
    </row>
    <row r="776" spans="1:14" customHeight="1" ht="12.75">
      <c r="A776" s="1" t="s">
        <v>891</v>
      </c>
      <c r="B776" s="1" t="s">
        <v>339</v>
      </c>
    </row>
    <row r="777" spans="1:14" customHeight="1" ht="12.75">
      <c r="A777" s="1" t="s">
        <v>892</v>
      </c>
      <c r="B777" s="1" t="s">
        <v>339</v>
      </c>
    </row>
    <row r="778" spans="1:14" customHeight="1" ht="12.75">
      <c r="A778" s="1" t="s">
        <v>893</v>
      </c>
      <c r="B778" s="1" t="s">
        <v>339</v>
      </c>
    </row>
    <row r="779" spans="1:14" customHeight="1" ht="12.75">
      <c r="A779" s="1" t="s">
        <v>894</v>
      </c>
      <c r="B779" s="1" t="s">
        <v>339</v>
      </c>
    </row>
    <row r="780" spans="1:14" customHeight="1" ht="12.75">
      <c r="A780" s="1" t="s">
        <v>895</v>
      </c>
      <c r="B780" s="1" t="s">
        <v>339</v>
      </c>
    </row>
    <row r="781" spans="1:14" customHeight="1" ht="12.75">
      <c r="A781" s="1" t="s">
        <v>896</v>
      </c>
      <c r="B781" s="1" t="s">
        <v>339</v>
      </c>
    </row>
    <row r="782" spans="1:14" customHeight="1" ht="12.75">
      <c r="A782" s="1" t="s">
        <v>897</v>
      </c>
      <c r="B782" s="1" t="s">
        <v>339</v>
      </c>
    </row>
    <row r="783" spans="1:14" customHeight="1" ht="12.75">
      <c r="A783" s="1" t="s">
        <v>898</v>
      </c>
      <c r="B783" s="1" t="s">
        <v>339</v>
      </c>
    </row>
    <row r="784" spans="1:14" customHeight="1" ht="12.75">
      <c r="A784" s="1" t="s">
        <v>899</v>
      </c>
      <c r="B784" s="1" t="s">
        <v>339</v>
      </c>
    </row>
    <row r="785" spans="1:14" customHeight="1" ht="12.75">
      <c r="A785" s="1" t="s">
        <v>900</v>
      </c>
      <c r="B785" s="1" t="s">
        <v>339</v>
      </c>
    </row>
    <row r="786" spans="1:14" customHeight="1" ht="12.75">
      <c r="A786" s="1" t="s">
        <v>901</v>
      </c>
      <c r="B786" s="1" t="s">
        <v>339</v>
      </c>
    </row>
    <row r="787" spans="1:14" customHeight="1" ht="12.75">
      <c r="A787" s="1" t="s">
        <v>902</v>
      </c>
      <c r="B787" s="1" t="s">
        <v>339</v>
      </c>
    </row>
    <row r="788" spans="1:14" customHeight="1" ht="12.75">
      <c r="A788" s="1" t="s">
        <v>903</v>
      </c>
      <c r="B788" s="1" t="s">
        <v>339</v>
      </c>
    </row>
    <row r="789" spans="1:14" customHeight="1" ht="12.75">
      <c r="A789" s="1" t="s">
        <v>904</v>
      </c>
      <c r="B789" s="1" t="s">
        <v>339</v>
      </c>
    </row>
    <row r="790" spans="1:14" customHeight="1" ht="12.75">
      <c r="A790" s="1" t="s">
        <v>905</v>
      </c>
      <c r="B790" s="1" t="s">
        <v>339</v>
      </c>
    </row>
    <row r="791" spans="1:14" customHeight="1" ht="12.75">
      <c r="A791" s="1" t="s">
        <v>906</v>
      </c>
      <c r="B791" s="1" t="s">
        <v>339</v>
      </c>
    </row>
    <row r="792" spans="1:14" customHeight="1" ht="12.75">
      <c r="A792" s="1" t="s">
        <v>907</v>
      </c>
      <c r="B792" s="1" t="s">
        <v>339</v>
      </c>
    </row>
    <row r="793" spans="1:14" customHeight="1" ht="12.75">
      <c r="A793" s="1" t="s">
        <v>908</v>
      </c>
      <c r="B793" s="1" t="s">
        <v>339</v>
      </c>
    </row>
    <row r="794" spans="1:14" customHeight="1" ht="12.75">
      <c r="A794" s="1" t="s">
        <v>909</v>
      </c>
      <c r="B794" s="1" t="s">
        <v>339</v>
      </c>
    </row>
    <row r="795" spans="1:14" customHeight="1" ht="12.75">
      <c r="A795" s="1" t="s">
        <v>910</v>
      </c>
      <c r="B795" s="1" t="s">
        <v>339</v>
      </c>
    </row>
    <row r="796" spans="1:14" customHeight="1" ht="12.75">
      <c r="A796" s="1" t="s">
        <v>911</v>
      </c>
      <c r="B796" s="1" t="s">
        <v>339</v>
      </c>
    </row>
    <row r="797" spans="1:14" customHeight="1" ht="12.75">
      <c r="A797" s="1" t="s">
        <v>912</v>
      </c>
      <c r="B797" s="1" t="s">
        <v>339</v>
      </c>
    </row>
    <row r="798" spans="1:14" customHeight="1" ht="12.75">
      <c r="A798" s="1" t="s">
        <v>913</v>
      </c>
      <c r="B798" s="1" t="s">
        <v>339</v>
      </c>
    </row>
    <row r="799" spans="1:14" customHeight="1" ht="12.75">
      <c r="A799" s="1" t="s">
        <v>914</v>
      </c>
      <c r="B799" s="1" t="s">
        <v>339</v>
      </c>
    </row>
    <row r="800" spans="1:14" customHeight="1" ht="12.75">
      <c r="A800" s="1" t="s">
        <v>915</v>
      </c>
      <c r="B800" s="1" t="s">
        <v>339</v>
      </c>
    </row>
    <row r="801" spans="1:14" customHeight="1" ht="12.75">
      <c r="A801" s="1" t="s">
        <v>916</v>
      </c>
      <c r="B801" s="1" t="s">
        <v>339</v>
      </c>
    </row>
    <row r="802" spans="1:14" customHeight="1" ht="12.75">
      <c r="A802" s="1" t="s">
        <v>917</v>
      </c>
      <c r="B802" s="1" t="s">
        <v>339</v>
      </c>
    </row>
    <row r="803" spans="1:14" customHeight="1" ht="12.75">
      <c r="A803" s="1" t="s">
        <v>918</v>
      </c>
      <c r="B803" s="1" t="s">
        <v>339</v>
      </c>
    </row>
    <row r="804" spans="1:14" customHeight="1" ht="12.75">
      <c r="A804" s="1" t="s">
        <v>919</v>
      </c>
      <c r="B804" s="1" t="s">
        <v>339</v>
      </c>
    </row>
    <row r="805" spans="1:14" customHeight="1" ht="12.75">
      <c r="A805" s="1" t="s">
        <v>920</v>
      </c>
      <c r="B805" s="1" t="s">
        <v>339</v>
      </c>
    </row>
    <row r="806" spans="1:14" customHeight="1" ht="12.75">
      <c r="A806" s="1" t="s">
        <v>921</v>
      </c>
      <c r="B806" s="1" t="s">
        <v>339</v>
      </c>
    </row>
    <row r="807" spans="1:14" customHeight="1" ht="12.75">
      <c r="A807" s="1" t="s">
        <v>922</v>
      </c>
      <c r="B807" s="1" t="s">
        <v>339</v>
      </c>
    </row>
    <row r="808" spans="1:14" customHeight="1" ht="12.75">
      <c r="A808" s="1" t="s">
        <v>923</v>
      </c>
      <c r="B808" s="1" t="s">
        <v>339</v>
      </c>
    </row>
    <row r="809" spans="1:14" customHeight="1" ht="12.75">
      <c r="A809" s="1" t="s">
        <v>924</v>
      </c>
      <c r="B809" s="1" t="s">
        <v>339</v>
      </c>
    </row>
    <row r="810" spans="1:14" customHeight="1" ht="12.75">
      <c r="A810" s="1" t="s">
        <v>925</v>
      </c>
      <c r="B810" s="1" t="s">
        <v>339</v>
      </c>
    </row>
    <row r="811" spans="1:14" customHeight="1" ht="12.75">
      <c r="A811" s="1" t="s">
        <v>926</v>
      </c>
      <c r="B811" s="1" t="s">
        <v>339</v>
      </c>
    </row>
    <row r="812" spans="1:14" customHeight="1" ht="12.75">
      <c r="A812" s="1" t="s">
        <v>927</v>
      </c>
      <c r="B812" s="1" t="s">
        <v>339</v>
      </c>
    </row>
    <row r="813" spans="1:14" customHeight="1" ht="12.75">
      <c r="A813" s="1" t="s">
        <v>928</v>
      </c>
      <c r="B813" s="1" t="s">
        <v>339</v>
      </c>
    </row>
    <row r="814" spans="1:14" customHeight="1" ht="12.75">
      <c r="A814" s="1" t="s">
        <v>929</v>
      </c>
      <c r="B814" s="1" t="s">
        <v>339</v>
      </c>
    </row>
    <row r="815" spans="1:14" customHeight="1" ht="12.75">
      <c r="A815" s="1" t="s">
        <v>930</v>
      </c>
      <c r="B815" s="1" t="s">
        <v>339</v>
      </c>
    </row>
    <row r="816" spans="1:14" customHeight="1" ht="12.75">
      <c r="A816" s="1" t="s">
        <v>931</v>
      </c>
      <c r="B816" s="1" t="s">
        <v>339</v>
      </c>
    </row>
    <row r="817" spans="1:14" customHeight="1" ht="12.75">
      <c r="A817" s="1" t="s">
        <v>932</v>
      </c>
      <c r="B817" s="1" t="s">
        <v>339</v>
      </c>
    </row>
    <row r="818" spans="1:14" customHeight="1" ht="12.75">
      <c r="A818" s="1" t="s">
        <v>933</v>
      </c>
      <c r="B818" s="1" t="s">
        <v>339</v>
      </c>
    </row>
    <row r="819" spans="1:14" customHeight="1" ht="12.75">
      <c r="A819" s="1" t="s">
        <v>934</v>
      </c>
      <c r="B819" s="1" t="s">
        <v>339</v>
      </c>
    </row>
    <row r="820" spans="1:14" customHeight="1" ht="12.75">
      <c r="A820" s="1" t="s">
        <v>935</v>
      </c>
      <c r="B820" s="1" t="s">
        <v>339</v>
      </c>
    </row>
    <row r="821" spans="1:14" customHeight="1" ht="12.75">
      <c r="A821" s="1" t="s">
        <v>936</v>
      </c>
      <c r="B821" s="1" t="s">
        <v>339</v>
      </c>
    </row>
    <row r="822" spans="1:14" customHeight="1" ht="12.75">
      <c r="A822" s="1" t="s">
        <v>937</v>
      </c>
      <c r="B822" s="1" t="s">
        <v>339</v>
      </c>
    </row>
    <row r="823" spans="1:14" customHeight="1" ht="12.75">
      <c r="A823" s="1" t="s">
        <v>938</v>
      </c>
      <c r="B823" s="1" t="s">
        <v>339</v>
      </c>
    </row>
    <row r="824" spans="1:14" customHeight="1" ht="12.75">
      <c r="A824" s="1" t="s">
        <v>939</v>
      </c>
      <c r="B824" s="1" t="s">
        <v>339</v>
      </c>
    </row>
    <row r="825" spans="1:14" customHeight="1" ht="12.75">
      <c r="A825" s="1" t="s">
        <v>940</v>
      </c>
      <c r="B825" s="1" t="s">
        <v>339</v>
      </c>
    </row>
    <row r="826" spans="1:14" customHeight="1" ht="12.75">
      <c r="A826" s="1" t="s">
        <v>941</v>
      </c>
      <c r="B826" s="1" t="s">
        <v>339</v>
      </c>
    </row>
    <row r="827" spans="1:14" customHeight="1" ht="12.75">
      <c r="A827" s="1" t="s">
        <v>942</v>
      </c>
      <c r="B827" s="1" t="s">
        <v>339</v>
      </c>
    </row>
    <row r="828" spans="1:14" customHeight="1" ht="12.75">
      <c r="A828" s="1" t="s">
        <v>943</v>
      </c>
      <c r="B828" s="1" t="s">
        <v>339</v>
      </c>
    </row>
    <row r="829" spans="1:14" customHeight="1" ht="12.75">
      <c r="A829" s="1" t="s">
        <v>944</v>
      </c>
      <c r="B829" s="1" t="s">
        <v>339</v>
      </c>
    </row>
    <row r="830" spans="1:14" customHeight="1" ht="12.75">
      <c r="A830" s="1" t="s">
        <v>945</v>
      </c>
      <c r="B830" s="1" t="s">
        <v>339</v>
      </c>
    </row>
    <row r="831" spans="1:14" customHeight="1" ht="12.75">
      <c r="A831" s="1" t="s">
        <v>946</v>
      </c>
      <c r="B831" s="1" t="s">
        <v>339</v>
      </c>
    </row>
    <row r="832" spans="1:14" customHeight="1" ht="12.75">
      <c r="A832" s="1" t="s">
        <v>947</v>
      </c>
      <c r="B832" s="1" t="s">
        <v>339</v>
      </c>
    </row>
    <row r="833" spans="1:14" customHeight="1" ht="12.75">
      <c r="A833" s="1" t="s">
        <v>948</v>
      </c>
      <c r="B833" s="1" t="s">
        <v>339</v>
      </c>
    </row>
    <row r="834" spans="1:14" customHeight="1" ht="12.75">
      <c r="A834" s="1" t="s">
        <v>949</v>
      </c>
      <c r="B834" s="1" t="s">
        <v>339</v>
      </c>
    </row>
    <row r="835" spans="1:14" customHeight="1" ht="12.75">
      <c r="A835" s="1" t="s">
        <v>950</v>
      </c>
      <c r="B835" s="1" t="s">
        <v>339</v>
      </c>
    </row>
    <row r="836" spans="1:14" customHeight="1" ht="12.75">
      <c r="A836" s="1" t="s">
        <v>951</v>
      </c>
      <c r="B836" s="1" t="s">
        <v>339</v>
      </c>
    </row>
    <row r="837" spans="1:14" customHeight="1" ht="12.75">
      <c r="A837" s="1" t="s">
        <v>952</v>
      </c>
      <c r="B837" s="1" t="s">
        <v>339</v>
      </c>
    </row>
    <row r="838" spans="1:14" customHeight="1" ht="12.75">
      <c r="A838" s="1" t="s">
        <v>953</v>
      </c>
      <c r="B838" s="1" t="s">
        <v>339</v>
      </c>
    </row>
    <row r="839" spans="1:14" customHeight="1" ht="12.75">
      <c r="A839" s="1" t="s">
        <v>954</v>
      </c>
      <c r="B839" s="1" t="s">
        <v>172</v>
      </c>
    </row>
    <row r="840" spans="1:14" customHeight="1" ht="12.75">
      <c r="A840" s="1" t="s">
        <v>954</v>
      </c>
      <c r="B840" s="1" t="s">
        <v>174</v>
      </c>
    </row>
    <row r="841" spans="1:14" customHeight="1" ht="12.75">
      <c r="A841" s="1" t="s">
        <v>954</v>
      </c>
      <c r="B841" s="1" t="s">
        <v>175</v>
      </c>
    </row>
    <row r="842" spans="1:14" customHeight="1" ht="12.75">
      <c r="A842" s="1" t="s">
        <v>954</v>
      </c>
      <c r="B842" s="1" t="s">
        <v>185</v>
      </c>
    </row>
    <row r="843" spans="1:14" customHeight="1" ht="12.75">
      <c r="A843" s="1" t="s">
        <v>955</v>
      </c>
      <c r="B843" s="1" t="s">
        <v>339</v>
      </c>
    </row>
    <row r="844" spans="1:14" customHeight="1" ht="12.75">
      <c r="A844" s="1" t="s">
        <v>956</v>
      </c>
      <c r="B844" s="1" t="s">
        <v>172</v>
      </c>
    </row>
    <row r="845" spans="1:14" customHeight="1" ht="12.75">
      <c r="A845" s="1" t="s">
        <v>956</v>
      </c>
      <c r="B845" s="1" t="s">
        <v>174</v>
      </c>
    </row>
    <row r="846" spans="1:14" customHeight="1" ht="12.75">
      <c r="A846" s="1" t="s">
        <v>956</v>
      </c>
      <c r="B846" s="1" t="s">
        <v>175</v>
      </c>
    </row>
    <row r="847" spans="1:14" customHeight="1" ht="12.75">
      <c r="A847" s="1" t="s">
        <v>956</v>
      </c>
      <c r="B847" s="1" t="s">
        <v>185</v>
      </c>
    </row>
    <row r="848" spans="1:14" customHeight="1" ht="12.75">
      <c r="A848" s="1" t="s">
        <v>957</v>
      </c>
      <c r="B848" s="1" t="s">
        <v>172</v>
      </c>
    </row>
    <row r="849" spans="1:14" customHeight="1" ht="12.75">
      <c r="A849" s="1" t="s">
        <v>957</v>
      </c>
      <c r="B849" s="1" t="s">
        <v>174</v>
      </c>
    </row>
    <row r="850" spans="1:14" customHeight="1" ht="12.75">
      <c r="A850" s="1" t="s">
        <v>957</v>
      </c>
      <c r="B850" s="1" t="s">
        <v>175</v>
      </c>
    </row>
    <row r="851" spans="1:14" customHeight="1" ht="12.75">
      <c r="A851" s="1" t="s">
        <v>957</v>
      </c>
      <c r="B851" s="1" t="s">
        <v>176</v>
      </c>
    </row>
    <row r="852" spans="1:14" customHeight="1" ht="12.75">
      <c r="A852" s="1" t="s">
        <v>957</v>
      </c>
      <c r="B852" s="1" t="s">
        <v>179</v>
      </c>
    </row>
    <row r="853" spans="1:14" customHeight="1" ht="12.75">
      <c r="A853" s="1" t="s">
        <v>957</v>
      </c>
      <c r="B853" s="1" t="s">
        <v>180</v>
      </c>
    </row>
    <row r="854" spans="1:14" customHeight="1" ht="12.75">
      <c r="A854" s="1" t="s">
        <v>957</v>
      </c>
      <c r="B854" s="1" t="s">
        <v>181</v>
      </c>
    </row>
    <row r="855" spans="1:14" customHeight="1" ht="12.75">
      <c r="A855" s="1" t="s">
        <v>957</v>
      </c>
      <c r="B855" s="1" t="s">
        <v>182</v>
      </c>
    </row>
    <row r="856" spans="1:14" customHeight="1" ht="12.75">
      <c r="A856" s="1" t="s">
        <v>957</v>
      </c>
      <c r="B856" s="1" t="s">
        <v>183</v>
      </c>
    </row>
    <row r="857" spans="1:14" customHeight="1" ht="12.75">
      <c r="A857" s="1" t="s">
        <v>957</v>
      </c>
      <c r="B857" s="1" t="s">
        <v>184</v>
      </c>
    </row>
    <row r="858" spans="1:14" customHeight="1" ht="12.75">
      <c r="A858" s="1" t="s">
        <v>957</v>
      </c>
      <c r="B858" s="1" t="s">
        <v>185</v>
      </c>
    </row>
    <row r="859" spans="1:14" customHeight="1" ht="12.75">
      <c r="A859" s="1" t="s">
        <v>957</v>
      </c>
      <c r="B859" s="1" t="s">
        <v>200</v>
      </c>
    </row>
    <row r="860" spans="1:14" customHeight="1" ht="12.75">
      <c r="A860" s="1" t="s">
        <v>958</v>
      </c>
      <c r="B860" s="1" t="s">
        <v>172</v>
      </c>
    </row>
    <row r="861" spans="1:14" customHeight="1" ht="12.75">
      <c r="A861" s="1" t="s">
        <v>959</v>
      </c>
      <c r="B861" s="1" t="s">
        <v>172</v>
      </c>
    </row>
    <row r="862" spans="1:14" customHeight="1" ht="12.75">
      <c r="A862" s="1" t="s">
        <v>959</v>
      </c>
      <c r="B862" s="1" t="s">
        <v>174</v>
      </c>
    </row>
    <row r="863" spans="1:14" customHeight="1" ht="12.75">
      <c r="A863" s="1" t="s">
        <v>959</v>
      </c>
      <c r="B863" s="1" t="s">
        <v>175</v>
      </c>
    </row>
    <row r="864" spans="1:14" customHeight="1" ht="12.75">
      <c r="A864" s="1" t="s">
        <v>959</v>
      </c>
      <c r="B864" s="1" t="s">
        <v>176</v>
      </c>
    </row>
    <row r="865" spans="1:14" customHeight="1" ht="12.75">
      <c r="A865" s="1" t="s">
        <v>959</v>
      </c>
      <c r="B865" s="1" t="s">
        <v>179</v>
      </c>
    </row>
    <row r="866" spans="1:14" customHeight="1" ht="12.75">
      <c r="A866" s="1" t="s">
        <v>959</v>
      </c>
      <c r="B866" s="1" t="s">
        <v>180</v>
      </c>
    </row>
    <row r="867" spans="1:14" customHeight="1" ht="12.75">
      <c r="A867" s="1" t="s">
        <v>959</v>
      </c>
      <c r="B867" s="1" t="s">
        <v>181</v>
      </c>
    </row>
    <row r="868" spans="1:14" customHeight="1" ht="12.75">
      <c r="A868" s="1" t="s">
        <v>959</v>
      </c>
      <c r="B868" s="1" t="s">
        <v>182</v>
      </c>
    </row>
    <row r="869" spans="1:14" customHeight="1" ht="12.75">
      <c r="A869" s="1" t="s">
        <v>959</v>
      </c>
      <c r="B869" s="1" t="s">
        <v>183</v>
      </c>
    </row>
    <row r="870" spans="1:14" customHeight="1" ht="12.75">
      <c r="A870" s="1" t="s">
        <v>959</v>
      </c>
      <c r="B870" s="1" t="s">
        <v>185</v>
      </c>
    </row>
    <row r="871" spans="1:14" customHeight="1" ht="12.75">
      <c r="A871" s="1" t="s">
        <v>959</v>
      </c>
      <c r="B871" s="1" t="s">
        <v>200</v>
      </c>
    </row>
    <row r="872" spans="1:14" customHeight="1" ht="12.75">
      <c r="A872" s="1" t="s">
        <v>960</v>
      </c>
      <c r="B872" s="1" t="s">
        <v>172</v>
      </c>
    </row>
    <row r="873" spans="1:14" customHeight="1" ht="12.75">
      <c r="A873" s="1" t="s">
        <v>960</v>
      </c>
      <c r="B873" s="1" t="s">
        <v>174</v>
      </c>
    </row>
    <row r="874" spans="1:14" customHeight="1" ht="12.75">
      <c r="A874" s="1" t="s">
        <v>960</v>
      </c>
      <c r="B874" s="1" t="s">
        <v>175</v>
      </c>
    </row>
    <row r="875" spans="1:14" customHeight="1" ht="12.75">
      <c r="A875" s="1" t="s">
        <v>960</v>
      </c>
      <c r="B875" s="1" t="s">
        <v>181</v>
      </c>
    </row>
    <row r="876" spans="1:14" customHeight="1" ht="12.75">
      <c r="A876" s="1" t="s">
        <v>960</v>
      </c>
      <c r="B876" s="1" t="s">
        <v>183</v>
      </c>
    </row>
    <row r="877" spans="1:14" customHeight="1" ht="12.75">
      <c r="A877" s="1" t="s">
        <v>960</v>
      </c>
      <c r="B877" s="1" t="s">
        <v>184</v>
      </c>
    </row>
    <row r="878" spans="1:14" customHeight="1" ht="12.75">
      <c r="A878" s="1" t="s">
        <v>960</v>
      </c>
      <c r="B878" s="1" t="s">
        <v>185</v>
      </c>
    </row>
    <row r="879" spans="1:14" customHeight="1" ht="12.75">
      <c r="A879" s="1" t="s">
        <v>960</v>
      </c>
      <c r="B879" s="1" t="s">
        <v>200</v>
      </c>
    </row>
    <row r="880" spans="1:14" customHeight="1" ht="12.75">
      <c r="A880" s="1" t="s">
        <v>961</v>
      </c>
      <c r="B880" s="1" t="s">
        <v>172</v>
      </c>
    </row>
    <row r="881" spans="1:14" customHeight="1" ht="12.75">
      <c r="A881" s="1" t="s">
        <v>961</v>
      </c>
      <c r="B881" s="1" t="s">
        <v>185</v>
      </c>
    </row>
    <row r="882" spans="1:14" customHeight="1" ht="12.75">
      <c r="A882" s="1" t="s">
        <v>962</v>
      </c>
      <c r="B882" s="1" t="s">
        <v>174</v>
      </c>
    </row>
    <row r="883" spans="1:14" customHeight="1" ht="12.75">
      <c r="A883" s="1" t="s">
        <v>962</v>
      </c>
      <c r="B883" s="1" t="s">
        <v>175</v>
      </c>
    </row>
    <row r="884" spans="1:14" customHeight="1" ht="12.75">
      <c r="A884" s="1" t="s">
        <v>962</v>
      </c>
      <c r="B884" s="1" t="s">
        <v>176</v>
      </c>
    </row>
    <row r="885" spans="1:14" customHeight="1" ht="12.75">
      <c r="A885" s="1" t="s">
        <v>962</v>
      </c>
      <c r="B885" s="1" t="s">
        <v>179</v>
      </c>
    </row>
    <row r="886" spans="1:14" customHeight="1" ht="12.75">
      <c r="A886" s="1" t="s">
        <v>962</v>
      </c>
      <c r="B886" s="1" t="s">
        <v>181</v>
      </c>
    </row>
    <row r="887" spans="1:14" customHeight="1" ht="12.75">
      <c r="A887" s="1" t="s">
        <v>962</v>
      </c>
      <c r="B887" s="1" t="s">
        <v>182</v>
      </c>
    </row>
    <row r="888" spans="1:14" customHeight="1" ht="12.75">
      <c r="A888" s="1" t="s">
        <v>963</v>
      </c>
      <c r="B888" s="1" t="s">
        <v>174</v>
      </c>
    </row>
    <row r="889" spans="1:14" customHeight="1" ht="12.75">
      <c r="A889" s="1" t="s">
        <v>963</v>
      </c>
      <c r="B889" s="1" t="s">
        <v>175</v>
      </c>
    </row>
    <row r="890" spans="1:14" customHeight="1" ht="12.75">
      <c r="A890" s="1" t="s">
        <v>963</v>
      </c>
      <c r="B890" s="1" t="s">
        <v>179</v>
      </c>
    </row>
    <row r="891" spans="1:14" customHeight="1" ht="12.75">
      <c r="A891" s="1" t="s">
        <v>963</v>
      </c>
      <c r="B891" s="1" t="s">
        <v>182</v>
      </c>
    </row>
    <row r="892" spans="1:14" customHeight="1" ht="12.75">
      <c r="A892" s="1" t="s">
        <v>964</v>
      </c>
      <c r="B892" s="1" t="s">
        <v>174</v>
      </c>
    </row>
    <row r="893" spans="1:14" customHeight="1" ht="12.75">
      <c r="A893" s="1" t="s">
        <v>964</v>
      </c>
      <c r="B893" s="1" t="s">
        <v>175</v>
      </c>
    </row>
    <row r="894" spans="1:14" customHeight="1" ht="12.75">
      <c r="A894" s="1" t="s">
        <v>965</v>
      </c>
      <c r="B894" s="1" t="s">
        <v>176</v>
      </c>
    </row>
    <row r="895" spans="1:14" customHeight="1" ht="12.75">
      <c r="A895" s="1" t="s">
        <v>965</v>
      </c>
      <c r="B895" s="1" t="s">
        <v>179</v>
      </c>
    </row>
    <row r="896" spans="1:14" customHeight="1" ht="12.75">
      <c r="A896" s="1" t="s">
        <v>965</v>
      </c>
      <c r="B896" s="1" t="s">
        <v>180</v>
      </c>
    </row>
    <row r="897" spans="1:14" customHeight="1" ht="12.75">
      <c r="A897" s="1" t="s">
        <v>965</v>
      </c>
      <c r="B897" s="1" t="s">
        <v>181</v>
      </c>
    </row>
    <row r="898" spans="1:14" customHeight="1" ht="12.75">
      <c r="A898" s="1" t="s">
        <v>965</v>
      </c>
      <c r="B898" s="1" t="s">
        <v>182</v>
      </c>
    </row>
    <row r="899" spans="1:14" customHeight="1" ht="12.75">
      <c r="A899" s="1" t="s">
        <v>965</v>
      </c>
      <c r="B899" s="1" t="s">
        <v>183</v>
      </c>
    </row>
    <row r="900" spans="1:14" customHeight="1" ht="12.75">
      <c r="A900" s="1" t="s">
        <v>966</v>
      </c>
      <c r="B900" s="1" t="s">
        <v>176</v>
      </c>
    </row>
    <row r="901" spans="1:14" customHeight="1" ht="12.75">
      <c r="A901" s="1" t="s">
        <v>966</v>
      </c>
      <c r="B901" s="1" t="s">
        <v>179</v>
      </c>
    </row>
    <row r="902" spans="1:14" customHeight="1" ht="12.75">
      <c r="A902" s="1" t="s">
        <v>966</v>
      </c>
      <c r="B902" s="1" t="s">
        <v>180</v>
      </c>
    </row>
    <row r="903" spans="1:14" customHeight="1" ht="12.75">
      <c r="A903" s="1" t="s">
        <v>966</v>
      </c>
      <c r="B903" s="1" t="s">
        <v>181</v>
      </c>
    </row>
    <row r="904" spans="1:14" customHeight="1" ht="12.75">
      <c r="A904" s="1" t="s">
        <v>966</v>
      </c>
      <c r="B904" s="1" t="s">
        <v>182</v>
      </c>
    </row>
    <row r="905" spans="1:14" customHeight="1" ht="12.75">
      <c r="A905" s="1" t="s">
        <v>966</v>
      </c>
      <c r="B905" s="1" t="s">
        <v>183</v>
      </c>
    </row>
    <row r="906" spans="1:14" customHeight="1" ht="12.75">
      <c r="A906" s="1" t="s">
        <v>967</v>
      </c>
      <c r="B906" s="1" t="s">
        <v>176</v>
      </c>
    </row>
    <row r="907" spans="1:14" customHeight="1" ht="12.75">
      <c r="A907" s="1" t="s">
        <v>967</v>
      </c>
      <c r="B907" s="1" t="s">
        <v>181</v>
      </c>
    </row>
    <row r="908" spans="1:14" customHeight="1" ht="12.75">
      <c r="A908" s="1" t="s">
        <v>968</v>
      </c>
      <c r="B908" s="1" t="s">
        <v>176</v>
      </c>
    </row>
    <row r="909" spans="1:14" customHeight="1" ht="12.75">
      <c r="A909" s="1" t="s">
        <v>968</v>
      </c>
      <c r="B909" s="1" t="s">
        <v>180</v>
      </c>
    </row>
    <row r="910" spans="1:14" customHeight="1" ht="12.75">
      <c r="A910" s="1" t="s">
        <v>968</v>
      </c>
      <c r="B910" s="1" t="s">
        <v>181</v>
      </c>
    </row>
    <row r="911" spans="1:14" customHeight="1" ht="12.75">
      <c r="A911" s="1" t="s">
        <v>968</v>
      </c>
      <c r="B911" s="1" t="s">
        <v>200</v>
      </c>
    </row>
    <row r="912" spans="1:14" customHeight="1" ht="12.75">
      <c r="A912" s="1" t="s">
        <v>969</v>
      </c>
      <c r="B912" s="1" t="s">
        <v>176</v>
      </c>
    </row>
    <row r="913" spans="1:14" customHeight="1" ht="12.75">
      <c r="A913" s="1" t="s">
        <v>970</v>
      </c>
      <c r="B913" s="1" t="s">
        <v>176</v>
      </c>
    </row>
    <row r="914" spans="1:14" customHeight="1" ht="12.75">
      <c r="A914" s="1" t="s">
        <v>970</v>
      </c>
      <c r="B914" s="1" t="s">
        <v>179</v>
      </c>
    </row>
    <row r="915" spans="1:14" customHeight="1" ht="12.75">
      <c r="A915" s="1" t="s">
        <v>970</v>
      </c>
      <c r="B915" s="1" t="s">
        <v>180</v>
      </c>
    </row>
    <row r="916" spans="1:14" customHeight="1" ht="12.75">
      <c r="A916" s="1" t="s">
        <v>970</v>
      </c>
      <c r="B916" s="1" t="s">
        <v>182</v>
      </c>
    </row>
    <row r="917" spans="1:14" customHeight="1" ht="12.75">
      <c r="A917" s="1" t="s">
        <v>971</v>
      </c>
      <c r="B917" s="1" t="s">
        <v>180</v>
      </c>
    </row>
    <row r="918" spans="1:14" customHeight="1" ht="12.75">
      <c r="A918" s="1" t="s">
        <v>972</v>
      </c>
      <c r="B918" s="1" t="s">
        <v>180</v>
      </c>
    </row>
    <row r="919" spans="1:14" customHeight="1" ht="12.75">
      <c r="A919" s="1" t="s">
        <v>973</v>
      </c>
      <c r="B919" s="1" t="s">
        <v>180</v>
      </c>
    </row>
    <row r="920" spans="1:14" customHeight="1" ht="12.75">
      <c r="A920" s="1" t="s">
        <v>974</v>
      </c>
      <c r="B920" s="1" t="s">
        <v>180</v>
      </c>
    </row>
    <row r="921" spans="1:14" customHeight="1" ht="12.75">
      <c r="A921" s="1" t="s">
        <v>975</v>
      </c>
      <c r="B921" s="1" t="s">
        <v>181</v>
      </c>
    </row>
    <row r="922" spans="1:14" customHeight="1" ht="12.75">
      <c r="A922" s="1" t="s">
        <v>976</v>
      </c>
      <c r="B922" s="1" t="s">
        <v>181</v>
      </c>
    </row>
    <row r="923" spans="1:14" customHeight="1" ht="12.75">
      <c r="A923" s="1" t="s">
        <v>977</v>
      </c>
      <c r="B923" s="1" t="s">
        <v>181</v>
      </c>
    </row>
    <row r="924" spans="1:14" customHeight="1" ht="12.75">
      <c r="A924" s="1" t="s">
        <v>978</v>
      </c>
      <c r="B924" s="1" t="s">
        <v>181</v>
      </c>
    </row>
    <row r="925" spans="1:14" customHeight="1" ht="12.75">
      <c r="A925" s="1" t="s">
        <v>979</v>
      </c>
      <c r="B925" s="1" t="s">
        <v>181</v>
      </c>
    </row>
    <row r="926" spans="1:14" customHeight="1" ht="12.75">
      <c r="A926" s="1" t="s">
        <v>980</v>
      </c>
      <c r="B926" s="1" t="s">
        <v>181</v>
      </c>
    </row>
    <row r="927" spans="1:14" customHeight="1" ht="12.75">
      <c r="A927" s="1" t="s">
        <v>981</v>
      </c>
      <c r="B927" s="1" t="s">
        <v>181</v>
      </c>
    </row>
    <row r="928" spans="1:14" customHeight="1" ht="12.75">
      <c r="A928" s="1" t="s">
        <v>982</v>
      </c>
      <c r="B928" s="1" t="s">
        <v>181</v>
      </c>
    </row>
    <row r="929" spans="1:14" customHeight="1" ht="12.75">
      <c r="A929" s="1" t="s">
        <v>983</v>
      </c>
      <c r="B929" s="1" t="s">
        <v>181</v>
      </c>
    </row>
    <row r="930" spans="1:14" customHeight="1" ht="12.75">
      <c r="A930" s="1" t="s">
        <v>984</v>
      </c>
      <c r="B930" s="1" t="s">
        <v>183</v>
      </c>
    </row>
    <row r="931" spans="1:14" customHeight="1" ht="12.75">
      <c r="A931" s="1" t="s">
        <v>985</v>
      </c>
      <c r="B931" s="1" t="s">
        <v>184</v>
      </c>
    </row>
    <row r="932" spans="1:14" customHeight="1" ht="12.75">
      <c r="A932" s="1" t="s">
        <v>986</v>
      </c>
      <c r="B932" s="1" t="s">
        <v>184</v>
      </c>
    </row>
    <row r="933" spans="1:14" customHeight="1" ht="12.75">
      <c r="A933" s="1" t="s">
        <v>987</v>
      </c>
      <c r="B933" s="1" t="s">
        <v>184</v>
      </c>
    </row>
    <row r="934" spans="1:14" customHeight="1" ht="12.75">
      <c r="A934" s="1" t="s">
        <v>988</v>
      </c>
      <c r="B934" s="1" t="s">
        <v>184</v>
      </c>
    </row>
    <row r="935" spans="1:14" customHeight="1" ht="12.75">
      <c r="A935" s="1" t="s">
        <v>989</v>
      </c>
      <c r="B935" s="1" t="s">
        <v>185</v>
      </c>
    </row>
    <row r="936" spans="1:14" customHeight="1" ht="12.75">
      <c r="A936" s="1" t="s">
        <v>990</v>
      </c>
      <c r="B936" s="1" t="s">
        <v>185</v>
      </c>
    </row>
    <row r="937" spans="1:14" customHeight="1" ht="12.75">
      <c r="A937" s="1" t="s">
        <v>991</v>
      </c>
      <c r="B937" s="1" t="s">
        <v>200</v>
      </c>
    </row>
    <row r="938" spans="1:14" customHeight="1" ht="12.75">
      <c r="A938" s="1" t="s">
        <v>992</v>
      </c>
      <c r="B938" s="1" t="s">
        <v>200</v>
      </c>
    </row>
    <row r="939" spans="1:14" customHeight="1" ht="12.75">
      <c r="A939" s="1" t="s">
        <v>993</v>
      </c>
      <c r="B939" s="1" t="s">
        <v>200</v>
      </c>
    </row>
    <row r="940" spans="1:14" customHeight="1" ht="12.75">
      <c r="A940" s="1" t="s">
        <v>994</v>
      </c>
      <c r="B940" s="1" t="s">
        <v>200</v>
      </c>
    </row>
    <row r="941" spans="1:14" customHeight="1" ht="12.75">
      <c r="A941" s="1" t="s">
        <v>995</v>
      </c>
      <c r="B941" s="1" t="s">
        <v>200</v>
      </c>
    </row>
    <row r="942" spans="1:14" customHeight="1" ht="12.75">
      <c r="A942" s="1" t="s">
        <v>996</v>
      </c>
      <c r="B942" s="1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578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6" customHeight="1" ht="12.75">
      <c r="A2" s="1" t="s">
        <v>150</v>
      </c>
      <c r="B2" s="7">
        <v>1.06</v>
      </c>
      <c r="C2" s="1">
        <v>6</v>
      </c>
      <c r="D2" s="1" t="s">
        <v>151</v>
      </c>
      <c r="E2" s="1"/>
      <c r="F2" s="1"/>
      <c r="G2" s="1"/>
      <c r="H2" s="9"/>
      <c r="I2" s="5">
        <v>20</v>
      </c>
      <c r="J2" s="5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288</v>
      </c>
      <c r="X2" s="1">
        <v>224</v>
      </c>
    </row>
    <row r="3" spans="1:26" customHeight="1" ht="12.75">
      <c r="A3" s="1" t="s">
        <v>152</v>
      </c>
      <c r="B3" s="7">
        <v>0.89</v>
      </c>
      <c r="C3" s="1">
        <v>6</v>
      </c>
      <c r="D3" s="1" t="s">
        <v>151</v>
      </c>
      <c r="E3" s="1"/>
      <c r="F3" s="1"/>
      <c r="G3" s="1"/>
      <c r="H3" s="9"/>
      <c r="I3" s="5">
        <v>20</v>
      </c>
      <c r="J3" s="5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288</v>
      </c>
      <c r="X3" s="1">
        <v>256</v>
      </c>
    </row>
    <row r="4" spans="1:26" customHeight="1" ht="12.75">
      <c r="A4" s="1" t="s">
        <v>163</v>
      </c>
      <c r="B4" s="7">
        <v>1.26</v>
      </c>
      <c r="C4" s="1">
        <v>6</v>
      </c>
      <c r="D4" s="1" t="s">
        <v>151</v>
      </c>
      <c r="E4" s="1"/>
      <c r="F4" s="1"/>
      <c r="G4" s="1"/>
      <c r="H4" s="9"/>
      <c r="I4" s="5">
        <v>20</v>
      </c>
      <c r="J4" s="5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288</v>
      </c>
      <c r="X4" s="1">
        <v>2336</v>
      </c>
    </row>
    <row r="5" spans="1:26" customHeight="1" ht="12.75">
      <c r="A5" s="1" t="s">
        <v>164</v>
      </c>
      <c r="B5" s="7">
        <v>1.12</v>
      </c>
      <c r="C5" s="1">
        <v>6</v>
      </c>
      <c r="D5" s="1" t="s">
        <v>151</v>
      </c>
      <c r="E5" s="1"/>
      <c r="F5" s="1"/>
      <c r="G5" s="1"/>
      <c r="H5" s="9"/>
      <c r="I5" s="5">
        <v>15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288</v>
      </c>
      <c r="X5" s="1">
        <v>2368</v>
      </c>
    </row>
    <row r="6" spans="1:26" customHeight="1" ht="12.75">
      <c r="A6" s="1" t="s">
        <v>165</v>
      </c>
      <c r="B6" s="7">
        <v>0.79</v>
      </c>
      <c r="C6" s="1">
        <v>5</v>
      </c>
      <c r="D6" s="1" t="s">
        <v>151</v>
      </c>
      <c r="E6" s="1"/>
      <c r="F6" s="1"/>
      <c r="G6" s="1"/>
      <c r="H6" s="9"/>
      <c r="I6" s="5">
        <v>5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480</v>
      </c>
      <c r="X6" s="1">
        <v>288</v>
      </c>
    </row>
    <row r="7" spans="1:26" customHeight="1" ht="12.75">
      <c r="A7" s="1" t="s">
        <v>186</v>
      </c>
      <c r="B7" s="7">
        <v>1.23</v>
      </c>
      <c r="C7" s="1">
        <v>5</v>
      </c>
      <c r="D7" s="1" t="s">
        <v>151</v>
      </c>
      <c r="E7" s="1"/>
      <c r="F7" s="1"/>
      <c r="G7" s="1"/>
      <c r="H7" s="9"/>
      <c r="I7" s="5">
        <v>5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480</v>
      </c>
      <c r="X7" s="1">
        <v>2304</v>
      </c>
    </row>
    <row r="8" spans="1:26" customHeight="1" ht="12.75">
      <c r="A8" s="1" t="s">
        <v>187</v>
      </c>
      <c r="B8" s="7">
        <v>0.7</v>
      </c>
      <c r="C8" s="1">
        <v>4</v>
      </c>
      <c r="D8" s="1" t="s">
        <v>151</v>
      </c>
      <c r="E8" s="1"/>
      <c r="F8" s="1"/>
      <c r="G8" s="1"/>
      <c r="H8" s="9"/>
      <c r="I8" s="5">
        <v>20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624</v>
      </c>
      <c r="X8" s="1">
        <v>224</v>
      </c>
    </row>
    <row r="9" spans="1:26" customHeight="1" ht="12.75">
      <c r="A9" s="1" t="s">
        <v>201</v>
      </c>
      <c r="B9" s="7">
        <v>0.71</v>
      </c>
      <c r="C9" s="1">
        <v>4</v>
      </c>
      <c r="D9" s="1" t="s">
        <v>151</v>
      </c>
      <c r="E9" s="1"/>
      <c r="F9" s="1"/>
      <c r="G9" s="1"/>
      <c r="H9" s="9"/>
      <c r="I9" s="5">
        <v>20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624</v>
      </c>
      <c r="X9" s="1">
        <v>2336</v>
      </c>
    </row>
    <row r="10" spans="1:26" customHeight="1" ht="12.75">
      <c r="A10" s="1" t="s">
        <v>202</v>
      </c>
      <c r="B10" s="7">
        <v>17.84</v>
      </c>
      <c r="C10" s="1">
        <v>3</v>
      </c>
      <c r="D10" s="1" t="s">
        <v>151</v>
      </c>
      <c r="E10" s="1"/>
      <c r="F10" s="1"/>
      <c r="G10" s="1"/>
      <c r="H10" s="9"/>
      <c r="I10" s="5">
        <v>4</v>
      </c>
      <c r="J10" s="5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896</v>
      </c>
      <c r="X10" s="1">
        <v>224</v>
      </c>
    </row>
    <row r="11" spans="1:26" customHeight="1" ht="12.75">
      <c r="A11" s="1" t="s">
        <v>203</v>
      </c>
      <c r="B11" s="7">
        <v>22.38</v>
      </c>
      <c r="C11" s="1">
        <v>3</v>
      </c>
      <c r="D11" s="1" t="s">
        <v>151</v>
      </c>
      <c r="E11" s="1"/>
      <c r="F11" s="1"/>
      <c r="G11" s="1"/>
      <c r="H11" s="9"/>
      <c r="I11" s="5">
        <v>2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896</v>
      </c>
      <c r="X11" s="1">
        <v>2336</v>
      </c>
    </row>
    <row r="12" spans="1:26" customHeight="1" ht="12.75">
      <c r="A12" s="1" t="s">
        <v>230</v>
      </c>
      <c r="B12" s="7">
        <v>4.22</v>
      </c>
      <c r="C12" s="1">
        <v>2</v>
      </c>
      <c r="D12" s="1" t="s">
        <v>151</v>
      </c>
      <c r="E12" s="1"/>
      <c r="F12" s="1"/>
      <c r="G12" s="1"/>
      <c r="H12" s="9"/>
      <c r="I12" s="5">
        <v>2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1120</v>
      </c>
      <c r="X12" s="1">
        <v>32</v>
      </c>
    </row>
    <row r="13" spans="1:26" customHeight="1" ht="12.75">
      <c r="A13" s="1" t="s">
        <v>231</v>
      </c>
      <c r="B13" s="7">
        <v>1.07</v>
      </c>
      <c r="C13" s="1">
        <v>2</v>
      </c>
      <c r="D13" s="1" t="s">
        <v>151</v>
      </c>
      <c r="E13" s="1"/>
      <c r="F13" s="1"/>
      <c r="G13" s="1"/>
      <c r="H13" s="9"/>
      <c r="I13" s="5">
        <v>2</v>
      </c>
      <c r="J13" s="5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1120</v>
      </c>
      <c r="X13" s="1">
        <v>144</v>
      </c>
    </row>
    <row r="14" spans="1:26" customHeight="1" ht="12.75">
      <c r="A14" s="1" t="s">
        <v>232</v>
      </c>
      <c r="B14" s="7">
        <v>0.78</v>
      </c>
      <c r="C14" s="1">
        <v>2</v>
      </c>
      <c r="D14" s="1" t="s">
        <v>151</v>
      </c>
      <c r="E14" s="1"/>
      <c r="F14" s="1"/>
      <c r="G14" s="1"/>
      <c r="H14" s="9"/>
      <c r="I14" s="5">
        <v>6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1120</v>
      </c>
      <c r="X14" s="1">
        <v>224</v>
      </c>
    </row>
    <row r="15" spans="1:26" customHeight="1" ht="12.75">
      <c r="A15" s="1" t="s">
        <v>315</v>
      </c>
      <c r="B15" s="7">
        <v>4.06</v>
      </c>
      <c r="C15" s="1">
        <v>2</v>
      </c>
      <c r="D15" s="1" t="s">
        <v>151</v>
      </c>
      <c r="E15" s="1"/>
      <c r="F15" s="1"/>
      <c r="G15" s="1"/>
      <c r="H15" s="9"/>
      <c r="I15" s="5">
        <v>4</v>
      </c>
      <c r="J15" s="5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1120</v>
      </c>
      <c r="X15" s="1">
        <v>304</v>
      </c>
    </row>
    <row r="16" spans="1:26" customHeight="1" ht="12.75">
      <c r="A16" s="1" t="s">
        <v>316</v>
      </c>
      <c r="B16" s="7">
        <v>3.87</v>
      </c>
      <c r="C16" s="1">
        <v>2</v>
      </c>
      <c r="D16" s="1" t="s">
        <v>151</v>
      </c>
      <c r="E16" s="1"/>
      <c r="F16" s="1"/>
      <c r="G16" s="1"/>
      <c r="H16" s="9"/>
      <c r="I16" s="5">
        <v>2</v>
      </c>
      <c r="J16" s="5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1120</v>
      </c>
      <c r="X16" s="1">
        <v>384</v>
      </c>
    </row>
    <row r="17" spans="1:26" customHeight="1" ht="12.75">
      <c r="A17" s="1" t="s">
        <v>317</v>
      </c>
      <c r="B17" s="7">
        <v>0.92</v>
      </c>
      <c r="C17" s="1">
        <v>2</v>
      </c>
      <c r="D17" s="1" t="s">
        <v>151</v>
      </c>
      <c r="E17" s="1"/>
      <c r="F17" s="1"/>
      <c r="G17" s="1"/>
      <c r="H17" s="9"/>
      <c r="I17" s="5">
        <v>4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1120</v>
      </c>
      <c r="X17" s="1">
        <v>576</v>
      </c>
    </row>
    <row r="18" spans="1:26" customHeight="1" ht="12.75">
      <c r="A18" s="1" t="s">
        <v>318</v>
      </c>
      <c r="B18" s="7">
        <v>1.25</v>
      </c>
      <c r="C18" s="1">
        <v>2</v>
      </c>
      <c r="D18" s="1" t="s">
        <v>151</v>
      </c>
      <c r="E18" s="1"/>
      <c r="F18" s="1"/>
      <c r="G18" s="1"/>
      <c r="H18" s="9"/>
      <c r="I18" s="5">
        <v>4</v>
      </c>
      <c r="J18" s="5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1120</v>
      </c>
      <c r="X18" s="1">
        <v>768</v>
      </c>
    </row>
    <row r="19" spans="1:26" customHeight="1" ht="12.75">
      <c r="A19" s="1" t="s">
        <v>319</v>
      </c>
      <c r="B19" s="7">
        <v>1.04</v>
      </c>
      <c r="C19" s="1">
        <v>2</v>
      </c>
      <c r="D19" s="1" t="s">
        <v>151</v>
      </c>
      <c r="E19" s="1"/>
      <c r="F19" s="1"/>
      <c r="G19" s="1"/>
      <c r="H19" s="9"/>
      <c r="I19" s="5">
        <v>6</v>
      </c>
      <c r="J19" s="5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1120</v>
      </c>
      <c r="X19" s="1">
        <v>960</v>
      </c>
    </row>
    <row r="20" spans="1:26" customHeight="1" ht="12.75">
      <c r="A20" s="1" t="s">
        <v>320</v>
      </c>
      <c r="B20" s="7">
        <v>1.27</v>
      </c>
      <c r="C20" s="1">
        <v>2</v>
      </c>
      <c r="D20" s="1" t="s">
        <v>151</v>
      </c>
      <c r="E20" s="1"/>
      <c r="F20" s="1"/>
      <c r="G20" s="1"/>
      <c r="H20" s="9"/>
      <c r="I20" s="5">
        <v>4</v>
      </c>
      <c r="J20" s="5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1120</v>
      </c>
      <c r="X20" s="1">
        <v>1152</v>
      </c>
    </row>
    <row r="21" spans="1:26" customHeight="1" ht="12.75">
      <c r="A21" s="1" t="s">
        <v>321</v>
      </c>
      <c r="B21" s="7">
        <v>0.98</v>
      </c>
      <c r="C21" s="1">
        <v>2</v>
      </c>
      <c r="D21" s="1" t="s">
        <v>151</v>
      </c>
      <c r="E21" s="5"/>
      <c r="F21" s="5"/>
      <c r="G21" s="1"/>
      <c r="H21" s="9"/>
      <c r="I21" s="5">
        <v>4</v>
      </c>
      <c r="J21" s="5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1120</v>
      </c>
      <c r="X21" s="1">
        <v>1344</v>
      </c>
    </row>
    <row r="22" spans="1:26" customHeight="1" ht="12.75">
      <c r="A22" s="1" t="s">
        <v>322</v>
      </c>
      <c r="B22" s="7">
        <v>1.17</v>
      </c>
      <c r="C22" s="1">
        <v>2</v>
      </c>
      <c r="D22" s="1" t="s">
        <v>151</v>
      </c>
      <c r="E22" s="5"/>
      <c r="F22" s="5"/>
      <c r="G22" s="1"/>
      <c r="H22" s="9"/>
      <c r="I22" s="5">
        <v>2</v>
      </c>
      <c r="J22" s="5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1120</v>
      </c>
      <c r="X22" s="1">
        <v>1536</v>
      </c>
    </row>
    <row r="23" spans="1:26" customHeight="1" ht="12.75">
      <c r="A23" s="1" t="s">
        <v>323</v>
      </c>
      <c r="B23" s="7">
        <v>0.68</v>
      </c>
      <c r="C23" s="1">
        <v>2</v>
      </c>
      <c r="D23" s="1" t="s">
        <v>151</v>
      </c>
      <c r="E23" s="5"/>
      <c r="F23" s="5"/>
      <c r="G23" s="1"/>
      <c r="H23" s="9"/>
      <c r="I23" s="5">
        <v>4</v>
      </c>
      <c r="J23" s="5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1120</v>
      </c>
      <c r="X23" s="1">
        <v>2176</v>
      </c>
    </row>
    <row r="24" spans="1:26" customHeight="1" ht="12.75">
      <c r="A24" s="1" t="s">
        <v>324</v>
      </c>
      <c r="B24" s="7">
        <v>2.47</v>
      </c>
      <c r="C24" s="1">
        <v>2</v>
      </c>
      <c r="D24" s="1" t="s">
        <v>151</v>
      </c>
      <c r="E24" s="5"/>
      <c r="F24" s="5"/>
      <c r="G24" s="1"/>
      <c r="H24" s="9"/>
      <c r="I24" s="5">
        <v>6</v>
      </c>
      <c r="J24" s="5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1120</v>
      </c>
      <c r="X24" s="1">
        <v>2368</v>
      </c>
    </row>
    <row r="25" spans="1:26" customHeight="1" ht="12.75">
      <c r="A25" s="1" t="s">
        <v>325</v>
      </c>
      <c r="B25" s="7">
        <v>1.02</v>
      </c>
      <c r="C25" s="1">
        <v>2</v>
      </c>
      <c r="D25" s="1" t="s">
        <v>151</v>
      </c>
      <c r="E25" s="5"/>
      <c r="F25" s="5"/>
      <c r="G25" s="1"/>
      <c r="H25" s="9"/>
      <c r="I25" s="5">
        <v>8</v>
      </c>
      <c r="J25" s="5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1120</v>
      </c>
      <c r="X25" s="1">
        <v>2416</v>
      </c>
    </row>
    <row r="26" spans="1:26" customHeight="1" ht="12.75">
      <c r="A26" s="1" t="s">
        <v>326</v>
      </c>
      <c r="B26" s="7">
        <v>2.19</v>
      </c>
      <c r="C26" s="1">
        <v>2</v>
      </c>
      <c r="D26" s="1" t="s">
        <v>151</v>
      </c>
      <c r="E26" s="5"/>
      <c r="F26" s="5"/>
      <c r="G26" s="1"/>
      <c r="H26" s="9"/>
      <c r="I26" s="5">
        <v>8</v>
      </c>
      <c r="J26" s="5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1120</v>
      </c>
      <c r="X26" s="1">
        <v>2464</v>
      </c>
    </row>
    <row r="27" spans="1:26" customHeight="1" ht="12.75">
      <c r="A27" s="1" t="s">
        <v>327</v>
      </c>
      <c r="B27" s="7">
        <v>2.52</v>
      </c>
      <c r="C27" s="1">
        <v>2</v>
      </c>
      <c r="D27" s="1" t="s">
        <v>151</v>
      </c>
      <c r="E27" s="5"/>
      <c r="F27" s="5"/>
      <c r="G27" s="1"/>
      <c r="H27" s="9"/>
      <c r="I27" s="5">
        <v>8</v>
      </c>
      <c r="J27" s="5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1120</v>
      </c>
      <c r="X27" s="1">
        <v>2560</v>
      </c>
    </row>
    <row r="28" spans="1:26" customHeight="1" ht="12.75">
      <c r="A28" s="1" t="s">
        <v>328</v>
      </c>
      <c r="B28" s="7">
        <v>1.21</v>
      </c>
      <c r="C28" s="1">
        <v>2</v>
      </c>
      <c r="D28" s="1" t="s">
        <v>151</v>
      </c>
      <c r="E28" s="5"/>
      <c r="F28" s="5"/>
      <c r="G28" s="1"/>
      <c r="H28" s="9"/>
      <c r="I28" s="5">
        <v>6</v>
      </c>
      <c r="J28" s="5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1120</v>
      </c>
      <c r="X28" s="1">
        <v>2752</v>
      </c>
    </row>
    <row r="29" spans="1:26" customHeight="1" ht="12.75">
      <c r="A29" s="1" t="s">
        <v>329</v>
      </c>
      <c r="B29" s="7">
        <v>1.04</v>
      </c>
      <c r="C29" s="1">
        <v>2</v>
      </c>
      <c r="D29" s="1" t="s">
        <v>151</v>
      </c>
      <c r="E29" s="1"/>
      <c r="F29" s="1"/>
      <c r="G29" s="1"/>
      <c r="H29" s="1"/>
      <c r="I29" s="5">
        <v>4</v>
      </c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1120</v>
      </c>
      <c r="X29" s="1">
        <v>2944</v>
      </c>
    </row>
    <row r="30" spans="1:26" customHeight="1" ht="12.75">
      <c r="A30" s="1" t="s">
        <v>330</v>
      </c>
      <c r="B30" s="7">
        <v>0.74</v>
      </c>
      <c r="C30" s="1">
        <v>2</v>
      </c>
      <c r="D30" s="1" t="s">
        <v>151</v>
      </c>
      <c r="E30" s="1"/>
      <c r="F30" s="1"/>
      <c r="G30" s="1"/>
      <c r="H30" s="1"/>
      <c r="I30" s="5">
        <v>6</v>
      </c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1120</v>
      </c>
      <c r="X30" s="1">
        <v>3136</v>
      </c>
    </row>
    <row r="31" spans="1:26" customHeight="1" ht="12.75">
      <c r="A31" s="1" t="s">
        <v>331</v>
      </c>
      <c r="B31" s="7">
        <v>0.92</v>
      </c>
      <c r="C31" s="1">
        <v>2</v>
      </c>
      <c r="D31" s="1" t="s">
        <v>151</v>
      </c>
      <c r="E31" s="1"/>
      <c r="F31" s="1"/>
      <c r="G31" s="1"/>
      <c r="H31" s="1"/>
      <c r="I31" s="5">
        <v>4</v>
      </c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1120</v>
      </c>
      <c r="X31" s="1">
        <v>3328</v>
      </c>
    </row>
    <row r="32" spans="1:26" customHeight="1" ht="12.75">
      <c r="A32" s="1" t="s">
        <v>332</v>
      </c>
      <c r="B32" s="7">
        <v>1.09</v>
      </c>
      <c r="C32" s="1">
        <v>2</v>
      </c>
      <c r="D32" s="1" t="s">
        <v>151</v>
      </c>
      <c r="E32" s="1"/>
      <c r="F32" s="1"/>
      <c r="G32" s="1"/>
      <c r="H32" s="1"/>
      <c r="I32" s="5">
        <v>6</v>
      </c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1120</v>
      </c>
      <c r="X32" s="1">
        <v>3520</v>
      </c>
    </row>
    <row r="33" spans="1:26" customHeight="1" ht="12.75">
      <c r="A33" s="1" t="s">
        <v>333</v>
      </c>
      <c r="B33" s="7">
        <v>0.81</v>
      </c>
      <c r="C33" s="1">
        <v>2</v>
      </c>
      <c r="D33" s="1" t="s">
        <v>151</v>
      </c>
      <c r="E33" s="1"/>
      <c r="F33" s="1"/>
      <c r="G33" s="1"/>
      <c r="H33" s="1"/>
      <c r="I33" s="5">
        <v>8</v>
      </c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1120</v>
      </c>
      <c r="X33" s="1">
        <v>3712</v>
      </c>
    </row>
    <row r="34" spans="1:26" customHeight="1" ht="12.75">
      <c r="A34" s="1" t="s">
        <v>334</v>
      </c>
      <c r="B34" s="7">
        <v>0.73</v>
      </c>
      <c r="C34" s="1">
        <v>2</v>
      </c>
      <c r="D34" s="1" t="s">
        <v>151</v>
      </c>
      <c r="E34" s="1"/>
      <c r="F34" s="1"/>
      <c r="G34" s="1"/>
      <c r="H34" s="1"/>
      <c r="I34" s="5">
        <v>4</v>
      </c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1120</v>
      </c>
      <c r="X34" s="1">
        <v>4288</v>
      </c>
    </row>
    <row r="35" spans="1:26" customHeight="1" ht="12.75">
      <c r="A35" s="1" t="s">
        <v>335</v>
      </c>
      <c r="B35" s="7">
        <v>1.04</v>
      </c>
      <c r="C35" s="1">
        <v>2</v>
      </c>
      <c r="D35" s="1" t="s">
        <v>151</v>
      </c>
      <c r="E35" s="1"/>
      <c r="F35" s="1"/>
      <c r="G35" s="1"/>
      <c r="H35" s="1"/>
      <c r="I35" s="5">
        <v>4</v>
      </c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1120</v>
      </c>
      <c r="X35" s="1">
        <v>4480</v>
      </c>
    </row>
    <row r="36" spans="1:26" customHeight="1" ht="12.75">
      <c r="A36" s="1" t="s">
        <v>336</v>
      </c>
      <c r="B36" s="7">
        <v>0.68</v>
      </c>
      <c r="C36" s="1">
        <v>2</v>
      </c>
      <c r="D36" s="1" t="s">
        <v>151</v>
      </c>
      <c r="E36" s="1"/>
      <c r="F36" s="1"/>
      <c r="G36" s="1"/>
      <c r="H36" s="1"/>
      <c r="I36" s="5">
        <v>4</v>
      </c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1120</v>
      </c>
      <c r="X36" s="1">
        <v>4672</v>
      </c>
    </row>
    <row r="37" spans="1:26" customHeight="1" ht="12.75">
      <c r="A37" s="1" t="s">
        <v>337</v>
      </c>
      <c r="B37" s="7">
        <v>1.02</v>
      </c>
      <c r="C37" s="1">
        <v>2</v>
      </c>
      <c r="D37" s="1" t="s">
        <v>151</v>
      </c>
      <c r="E37" s="1"/>
      <c r="F37" s="1"/>
      <c r="G37" s="1"/>
      <c r="H37" s="1"/>
      <c r="I37" s="5">
        <v>8</v>
      </c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1136</v>
      </c>
      <c r="X37" s="1">
        <v>6400</v>
      </c>
    </row>
    <row r="38" spans="1:26" customHeight="1" ht="12.75">
      <c r="A38" s="1" t="s">
        <v>338</v>
      </c>
      <c r="B38" s="7">
        <v>0.93</v>
      </c>
      <c r="C38" s="1">
        <v>2</v>
      </c>
      <c r="D38" s="1" t="s">
        <v>151</v>
      </c>
      <c r="E38" s="1"/>
      <c r="F38" s="1"/>
      <c r="G38" s="1"/>
      <c r="H38" s="1"/>
      <c r="I38" s="5">
        <v>4</v>
      </c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1136</v>
      </c>
      <c r="X38" s="1">
        <v>6592</v>
      </c>
    </row>
    <row r="39" spans="1:26" customHeight="1" ht="12.75">
      <c r="A39" s="1" t="s">
        <v>339</v>
      </c>
      <c r="B39" s="7">
        <v>1.08</v>
      </c>
      <c r="C39" s="1">
        <v>2</v>
      </c>
      <c r="D39" s="1" t="s">
        <v>151</v>
      </c>
      <c r="E39" s="1"/>
      <c r="F39" s="1"/>
      <c r="G39" s="1"/>
      <c r="H39" s="1"/>
      <c r="I39" s="5">
        <v>4</v>
      </c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1136</v>
      </c>
      <c r="X39" s="1">
        <v>6976</v>
      </c>
    </row>
    <row r="40" spans="1:26" customHeight="1" ht="12.75">
      <c r="A40" s="1" t="s">
        <v>340</v>
      </c>
      <c r="B40" s="7">
        <v>1.02</v>
      </c>
      <c r="C40" s="1">
        <v>2</v>
      </c>
      <c r="D40" s="1" t="s">
        <v>151</v>
      </c>
      <c r="E40" s="1"/>
      <c r="F40" s="1"/>
      <c r="G40" s="1"/>
      <c r="H40" s="1"/>
      <c r="I40" s="5">
        <v>4</v>
      </c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1136</v>
      </c>
      <c r="X40" s="1">
        <v>7168</v>
      </c>
    </row>
    <row r="41" spans="1:26" customHeight="1" ht="12.75">
      <c r="A41" s="1" t="s">
        <v>341</v>
      </c>
      <c r="B41" s="7">
        <v>1.13</v>
      </c>
      <c r="C41" s="1">
        <v>2</v>
      </c>
      <c r="D41" s="1" t="s">
        <v>151</v>
      </c>
      <c r="E41" s="1"/>
      <c r="F41" s="1"/>
      <c r="G41" s="1"/>
      <c r="H41" s="1"/>
      <c r="I41" s="5">
        <v>8</v>
      </c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1136</v>
      </c>
      <c r="X41" s="1">
        <v>10048</v>
      </c>
    </row>
    <row r="42" spans="1:26" customHeight="1" ht="12.75">
      <c r="A42" s="1" t="s">
        <v>342</v>
      </c>
      <c r="B42" s="7">
        <v>0.74</v>
      </c>
      <c r="C42" s="1">
        <v>2</v>
      </c>
      <c r="D42" s="1" t="s">
        <v>151</v>
      </c>
      <c r="E42" s="1"/>
      <c r="F42" s="1"/>
      <c r="G42" s="1"/>
      <c r="H42" s="1"/>
      <c r="I42" s="5">
        <v>4</v>
      </c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1136</v>
      </c>
      <c r="X42" s="1">
        <v>10432</v>
      </c>
    </row>
    <row r="43" spans="1:26" customHeight="1" ht="12.75">
      <c r="A43" s="1" t="s">
        <v>343</v>
      </c>
      <c r="B43" s="7">
        <v>0.92</v>
      </c>
      <c r="C43" s="1">
        <v>2</v>
      </c>
      <c r="D43" s="1" t="s">
        <v>151</v>
      </c>
      <c r="E43" s="1"/>
      <c r="F43" s="1"/>
      <c r="G43" s="1"/>
      <c r="H43" s="1"/>
      <c r="I43" s="5">
        <v>6</v>
      </c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1136</v>
      </c>
      <c r="X43" s="1">
        <v>10624</v>
      </c>
    </row>
    <row r="44" spans="1:26" customHeight="1" ht="12.75">
      <c r="A44" s="1" t="s">
        <v>344</v>
      </c>
      <c r="B44" s="7">
        <v>1.33</v>
      </c>
      <c r="C44" s="1">
        <v>2</v>
      </c>
      <c r="D44" s="1" t="s">
        <v>151</v>
      </c>
      <c r="E44" s="1"/>
      <c r="F44" s="1"/>
      <c r="G44" s="1"/>
      <c r="H44" s="1"/>
      <c r="I44" s="5">
        <v>4</v>
      </c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1136</v>
      </c>
      <c r="X44" s="1">
        <v>10816</v>
      </c>
    </row>
    <row r="45" spans="1:26" customHeight="1" ht="12.75">
      <c r="A45" s="1" t="s">
        <v>345</v>
      </c>
      <c r="B45" s="7">
        <v>1</v>
      </c>
      <c r="C45" s="1">
        <v>2</v>
      </c>
      <c r="D45" s="1" t="s">
        <v>151</v>
      </c>
      <c r="E45" s="1"/>
      <c r="F45" s="1"/>
      <c r="G45" s="1"/>
      <c r="H45" s="1"/>
      <c r="I45" s="5">
        <v>6</v>
      </c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1136</v>
      </c>
      <c r="X45" s="1">
        <v>11008</v>
      </c>
    </row>
    <row r="46" spans="1:26" customHeight="1" ht="12.75">
      <c r="A46" s="1" t="s">
        <v>346</v>
      </c>
      <c r="B46" s="7">
        <v>1.06</v>
      </c>
      <c r="C46" s="1">
        <v>2</v>
      </c>
      <c r="D46" s="1" t="s">
        <v>151</v>
      </c>
      <c r="E46" s="1"/>
      <c r="F46" s="1"/>
      <c r="G46" s="1"/>
      <c r="H46" s="1"/>
      <c r="I46" s="5">
        <v>4</v>
      </c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1136</v>
      </c>
      <c r="X46" s="1">
        <v>11968</v>
      </c>
    </row>
    <row r="47" spans="1:26" customHeight="1" ht="12.75">
      <c r="A47" s="1" t="s">
        <v>347</v>
      </c>
      <c r="B47" s="7">
        <v>1.07</v>
      </c>
      <c r="C47" s="1">
        <v>2</v>
      </c>
      <c r="D47" s="1" t="s">
        <v>151</v>
      </c>
      <c r="E47" s="1"/>
      <c r="F47" s="1"/>
      <c r="G47" s="1"/>
      <c r="H47" s="1"/>
      <c r="I47" s="5">
        <v>6</v>
      </c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1136</v>
      </c>
      <c r="X47" s="1">
        <v>12320</v>
      </c>
    </row>
    <row r="48" spans="1:26" customHeight="1" ht="12.75">
      <c r="A48" s="1" t="s">
        <v>348</v>
      </c>
      <c r="B48" s="7">
        <v>0.98</v>
      </c>
      <c r="C48" s="1">
        <v>2</v>
      </c>
      <c r="D48" s="1" t="s">
        <v>151</v>
      </c>
      <c r="E48" s="1"/>
      <c r="F48" s="1"/>
      <c r="G48" s="1"/>
      <c r="H48" s="1"/>
      <c r="I48" s="5">
        <v>2</v>
      </c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1136</v>
      </c>
      <c r="X48" s="1">
        <v>12432</v>
      </c>
    </row>
    <row r="49" spans="1:26" customHeight="1" ht="12.75">
      <c r="A49" s="1" t="s">
        <v>349</v>
      </c>
      <c r="B49" s="7">
        <v>0.81</v>
      </c>
      <c r="C49" s="1">
        <v>2</v>
      </c>
      <c r="D49" s="1" t="s">
        <v>151</v>
      </c>
      <c r="E49" s="1"/>
      <c r="F49" s="1"/>
      <c r="G49" s="1"/>
      <c r="H49" s="1"/>
      <c r="I49" s="5">
        <v>4</v>
      </c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1136</v>
      </c>
      <c r="X49" s="1">
        <v>12480</v>
      </c>
    </row>
    <row r="50" spans="1:26" customHeight="1" ht="12.75">
      <c r="A50" s="1" t="s">
        <v>350</v>
      </c>
      <c r="B50" s="7">
        <v>45.28</v>
      </c>
      <c r="C50" s="1">
        <v>1</v>
      </c>
      <c r="D50" s="1" t="s">
        <v>151</v>
      </c>
      <c r="E50" s="1"/>
      <c r="F50" s="1"/>
      <c r="G50" s="1"/>
      <c r="H50" s="1"/>
      <c r="I50" s="5">
        <v>8</v>
      </c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1344</v>
      </c>
      <c r="X50" s="1">
        <v>32</v>
      </c>
    </row>
    <row r="51" spans="1:26" customHeight="1" ht="12.75">
      <c r="A51" s="1" t="s">
        <v>351</v>
      </c>
      <c r="B51" s="7">
        <v>46.48</v>
      </c>
      <c r="C51" s="1">
        <v>1</v>
      </c>
      <c r="D51" s="1" t="s">
        <v>151</v>
      </c>
      <c r="E51" s="5">
        <v>48.99</v>
      </c>
      <c r="F51" s="5">
        <v>67.12</v>
      </c>
      <c r="G51" s="1">
        <v>8</v>
      </c>
      <c r="H51" s="4">
        <v>0.95</v>
      </c>
      <c r="I51" s="5">
        <v>8</v>
      </c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1344</v>
      </c>
      <c r="X51" s="1">
        <v>80</v>
      </c>
    </row>
    <row r="52" spans="1:26" customHeight="1" ht="12.75">
      <c r="A52" s="1" t="s">
        <v>352</v>
      </c>
      <c r="B52" s="7">
        <v>49.32</v>
      </c>
      <c r="C52" s="1">
        <v>1</v>
      </c>
      <c r="D52" s="1" t="s">
        <v>151</v>
      </c>
      <c r="E52" s="5"/>
      <c r="F52" s="5"/>
      <c r="G52" s="1"/>
      <c r="H52" s="4"/>
      <c r="I52" s="5">
        <v>8</v>
      </c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1344</v>
      </c>
      <c r="X52" s="1">
        <v>128</v>
      </c>
    </row>
    <row r="53" spans="1:26" customHeight="1" ht="12.75">
      <c r="A53" s="1" t="s">
        <v>353</v>
      </c>
      <c r="B53" s="7">
        <v>60.5</v>
      </c>
      <c r="C53" s="1">
        <v>1</v>
      </c>
      <c r="D53" s="1" t="s">
        <v>151</v>
      </c>
      <c r="E53" s="5">
        <v>53.83</v>
      </c>
      <c r="F53" s="5">
        <v>41.7</v>
      </c>
      <c r="G53" s="1">
        <v>6</v>
      </c>
      <c r="H53" s="4">
        <v>0.95</v>
      </c>
      <c r="I53" s="5">
        <v>6</v>
      </c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1344</v>
      </c>
      <c r="X53" s="1">
        <v>176</v>
      </c>
    </row>
    <row r="54" spans="1:26" customHeight="1" ht="12.75">
      <c r="A54" s="1" t="s">
        <v>354</v>
      </c>
      <c r="B54" s="7">
        <v>36.35</v>
      </c>
      <c r="C54" s="1">
        <v>1</v>
      </c>
      <c r="D54" s="1" t="s">
        <v>151</v>
      </c>
      <c r="E54" s="5"/>
      <c r="F54" s="5"/>
      <c r="G54" s="1"/>
      <c r="H54" s="4"/>
      <c r="I54" s="5">
        <v>2</v>
      </c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1344</v>
      </c>
      <c r="X54" s="1">
        <v>224</v>
      </c>
    </row>
    <row r="55" spans="1:26" customHeight="1" ht="12.75">
      <c r="A55" s="1" t="s">
        <v>355</v>
      </c>
      <c r="B55" s="7">
        <v>49.5</v>
      </c>
      <c r="C55" s="1">
        <v>1</v>
      </c>
      <c r="D55" s="1" t="s">
        <v>151</v>
      </c>
      <c r="E55" s="5">
        <v>37.52</v>
      </c>
      <c r="F55" s="5">
        <v>39.62</v>
      </c>
      <c r="G55" s="1">
        <v>2</v>
      </c>
      <c r="H55" s="4">
        <v>0.95</v>
      </c>
      <c r="I55" s="5">
        <v>2</v>
      </c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1344</v>
      </c>
      <c r="X55" s="1">
        <v>304</v>
      </c>
    </row>
    <row r="56" spans="1:26" customHeight="1" ht="12.75">
      <c r="A56" s="1" t="s">
        <v>356</v>
      </c>
      <c r="B56" s="7">
        <v>41.57</v>
      </c>
      <c r="C56" s="1">
        <v>1</v>
      </c>
      <c r="D56" s="1" t="s">
        <v>151</v>
      </c>
      <c r="E56" s="5"/>
      <c r="F56" s="5"/>
      <c r="G56" s="1"/>
      <c r="H56" s="4"/>
      <c r="I56" s="5">
        <v>6</v>
      </c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1344</v>
      </c>
      <c r="X56" s="1">
        <v>576</v>
      </c>
    </row>
    <row r="57" spans="1:26" customHeight="1" ht="12.75">
      <c r="A57" s="1" t="s">
        <v>357</v>
      </c>
      <c r="B57" s="7">
        <v>47.15</v>
      </c>
      <c r="C57" s="1">
        <v>1</v>
      </c>
      <c r="D57" s="1" t="s">
        <v>151</v>
      </c>
      <c r="E57" s="5"/>
      <c r="F57" s="5"/>
      <c r="G57" s="1"/>
      <c r="H57" s="4"/>
      <c r="I57" s="5">
        <v>4</v>
      </c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1344</v>
      </c>
      <c r="X57" s="1">
        <v>768</v>
      </c>
    </row>
    <row r="58" spans="1:26" customHeight="1" ht="12.75">
      <c r="A58" s="1" t="s">
        <v>358</v>
      </c>
      <c r="B58" s="7">
        <v>32.55</v>
      </c>
      <c r="C58" s="1">
        <v>1</v>
      </c>
      <c r="D58" s="1" t="s">
        <v>151</v>
      </c>
      <c r="E58" s="5"/>
      <c r="F58" s="5"/>
      <c r="G58" s="1"/>
      <c r="H58" s="4"/>
      <c r="I58" s="5">
        <v>4</v>
      </c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1344</v>
      </c>
      <c r="X58" s="1">
        <v>960</v>
      </c>
    </row>
    <row r="59" spans="1:26" customHeight="1" ht="12.75">
      <c r="A59" s="1" t="s">
        <v>359</v>
      </c>
      <c r="B59" s="7">
        <v>50.45</v>
      </c>
      <c r="C59" s="1">
        <v>1</v>
      </c>
      <c r="D59" s="1" t="s">
        <v>151</v>
      </c>
      <c r="E59" s="5"/>
      <c r="F59" s="5"/>
      <c r="G59" s="1"/>
      <c r="H59" s="4"/>
      <c r="I59" s="5">
        <v>4</v>
      </c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1344</v>
      </c>
      <c r="X59" s="1">
        <v>1152</v>
      </c>
    </row>
    <row r="60" spans="1:26" customHeight="1" ht="12.75">
      <c r="A60" s="1" t="s">
        <v>360</v>
      </c>
      <c r="B60" s="7">
        <v>49.54</v>
      </c>
      <c r="C60" s="1">
        <v>1</v>
      </c>
      <c r="D60" s="1" t="s">
        <v>151</v>
      </c>
      <c r="E60" s="5"/>
      <c r="F60" s="5"/>
      <c r="G60" s="1"/>
      <c r="H60" s="4"/>
      <c r="I60" s="5">
        <v>4</v>
      </c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1344</v>
      </c>
      <c r="X60" s="1">
        <v>1344</v>
      </c>
    </row>
    <row r="61" spans="1:26" customHeight="1" ht="12.75">
      <c r="A61" s="1" t="s">
        <v>361</v>
      </c>
      <c r="B61" s="7">
        <v>51.28</v>
      </c>
      <c r="C61" s="1">
        <v>1</v>
      </c>
      <c r="D61" s="1" t="s">
        <v>151</v>
      </c>
      <c r="E61" s="5"/>
      <c r="F61" s="5"/>
      <c r="G61" s="1"/>
      <c r="H61" s="4"/>
      <c r="I61" s="5">
        <v>8</v>
      </c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1344</v>
      </c>
      <c r="X61" s="1">
        <v>1536</v>
      </c>
    </row>
    <row r="62" spans="1:26" customHeight="1" ht="12.75">
      <c r="A62" s="1" t="s">
        <v>362</v>
      </c>
      <c r="B62" s="7">
        <v>46.49</v>
      </c>
      <c r="C62" s="1">
        <v>1</v>
      </c>
      <c r="D62" s="1" t="s">
        <v>151</v>
      </c>
      <c r="E62" s="5"/>
      <c r="F62" s="5"/>
      <c r="G62" s="1"/>
      <c r="H62" s="4"/>
      <c r="I62" s="5">
        <v>8</v>
      </c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1344</v>
      </c>
      <c r="X62" s="1">
        <v>1728</v>
      </c>
    </row>
    <row r="63" spans="1:26" customHeight="1" ht="12.75">
      <c r="A63" s="1" t="s">
        <v>363</v>
      </c>
      <c r="B63" s="7">
        <v>50.92</v>
      </c>
      <c r="C63" s="1">
        <v>1</v>
      </c>
      <c r="D63" s="1" t="s">
        <v>151</v>
      </c>
      <c r="E63" s="5"/>
      <c r="F63" s="5"/>
      <c r="G63" s="1"/>
      <c r="H63" s="4"/>
      <c r="I63" s="5">
        <v>6</v>
      </c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1344</v>
      </c>
      <c r="X63" s="1">
        <v>1920</v>
      </c>
    </row>
    <row r="64" spans="1:26" customHeight="1" ht="12.75">
      <c r="A64" s="1" t="s">
        <v>364</v>
      </c>
      <c r="B64" s="7">
        <v>135.58</v>
      </c>
      <c r="C64" s="1">
        <v>1</v>
      </c>
      <c r="D64" s="1" t="s">
        <v>151</v>
      </c>
      <c r="E64" s="5"/>
      <c r="F64" s="5"/>
      <c r="G64" s="1"/>
      <c r="H64" s="4"/>
      <c r="I64" s="5">
        <v>2</v>
      </c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1344</v>
      </c>
      <c r="X64" s="1">
        <v>2176</v>
      </c>
    </row>
    <row r="65" spans="1:26" customHeight="1" ht="12.75">
      <c r="A65" s="1" t="s">
        <v>365</v>
      </c>
      <c r="B65" s="7">
        <v>39.8</v>
      </c>
      <c r="C65" s="1">
        <v>1</v>
      </c>
      <c r="D65" s="1" t="s">
        <v>151</v>
      </c>
      <c r="E65" s="5"/>
      <c r="F65" s="5"/>
      <c r="G65" s="1"/>
      <c r="H65" s="4"/>
      <c r="I65" s="5">
        <v>2</v>
      </c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1344</v>
      </c>
      <c r="X65" s="1">
        <v>2368</v>
      </c>
    </row>
    <row r="66" spans="1:26" customHeight="1" ht="12.75">
      <c r="A66" s="1" t="s">
        <v>366</v>
      </c>
      <c r="B66" s="7">
        <v>50.87</v>
      </c>
      <c r="C66" s="1">
        <v>1</v>
      </c>
      <c r="D66" s="1" t="s">
        <v>151</v>
      </c>
      <c r="E66" s="5"/>
      <c r="F66" s="5"/>
      <c r="G66" s="1"/>
      <c r="H66" s="4"/>
      <c r="I66" s="5">
        <v>8</v>
      </c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1344</v>
      </c>
      <c r="X66" s="1">
        <v>2464</v>
      </c>
    </row>
    <row r="67" spans="1:26" customHeight="1" ht="12.75">
      <c r="A67" s="1" t="s">
        <v>367</v>
      </c>
      <c r="B67" s="7">
        <v>39.09</v>
      </c>
      <c r="C67" s="1">
        <v>1</v>
      </c>
      <c r="D67" s="1" t="s">
        <v>151</v>
      </c>
      <c r="E67" s="5"/>
      <c r="F67" s="5"/>
      <c r="G67" s="1"/>
      <c r="H67" s="4"/>
      <c r="I67" s="5">
        <v>6</v>
      </c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1344</v>
      </c>
      <c r="X67" s="1">
        <v>2560</v>
      </c>
    </row>
    <row r="68" spans="1:26" customHeight="1" ht="12.75">
      <c r="A68" s="1" t="s">
        <v>368</v>
      </c>
      <c r="B68" s="7">
        <v>43.44</v>
      </c>
      <c r="C68" s="1">
        <v>1</v>
      </c>
      <c r="D68" s="1" t="s">
        <v>151</v>
      </c>
      <c r="E68" s="5">
        <v>58.43</v>
      </c>
      <c r="F68" s="5">
        <v>47.18</v>
      </c>
      <c r="G68" s="1">
        <v>2</v>
      </c>
      <c r="H68" s="4">
        <v>0.95</v>
      </c>
      <c r="I68" s="5">
        <v>2</v>
      </c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1344</v>
      </c>
      <c r="X68" s="1">
        <v>2624</v>
      </c>
    </row>
    <row r="69" spans="1:26" customHeight="1" ht="12.75">
      <c r="A69" s="1" t="s">
        <v>369</v>
      </c>
      <c r="B69" s="7">
        <v>48.83</v>
      </c>
      <c r="C69" s="1">
        <v>1</v>
      </c>
      <c r="D69" s="1" t="s">
        <v>151</v>
      </c>
      <c r="E69" s="5">
        <v>41.1</v>
      </c>
      <c r="F69" s="5">
        <v>24.65</v>
      </c>
      <c r="G69" s="1">
        <v>8</v>
      </c>
      <c r="H69" s="4">
        <v>0.95</v>
      </c>
      <c r="I69" s="5">
        <v>8</v>
      </c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1344</v>
      </c>
      <c r="X69" s="1">
        <v>2672</v>
      </c>
    </row>
    <row r="70" spans="1:26" customHeight="1" ht="12.75">
      <c r="A70" s="1" t="s">
        <v>370</v>
      </c>
      <c r="B70" s="7">
        <v>33.78</v>
      </c>
      <c r="C70" s="1">
        <v>1</v>
      </c>
      <c r="D70" s="1" t="s">
        <v>151</v>
      </c>
      <c r="E70" s="5"/>
      <c r="F70" s="5"/>
      <c r="G70" s="1"/>
      <c r="H70" s="4"/>
      <c r="I70" s="5">
        <v>8</v>
      </c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1344</v>
      </c>
      <c r="X70" s="1">
        <v>2752</v>
      </c>
    </row>
    <row r="71" spans="1:26" customHeight="1" ht="12.75">
      <c r="A71" s="1" t="s">
        <v>371</v>
      </c>
      <c r="B71" s="7">
        <v>43.4</v>
      </c>
      <c r="C71" s="1">
        <v>1</v>
      </c>
      <c r="D71" s="1" t="s">
        <v>151</v>
      </c>
      <c r="E71" s="5"/>
      <c r="F71" s="5"/>
      <c r="G71" s="1"/>
      <c r="H71" s="4"/>
      <c r="I71" s="5">
        <v>4</v>
      </c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1344</v>
      </c>
      <c r="X71" s="1">
        <v>2944</v>
      </c>
    </row>
    <row r="72" spans="1:26" customHeight="1" ht="12.75">
      <c r="A72" s="1" t="s">
        <v>372</v>
      </c>
      <c r="B72" s="7">
        <v>41.46</v>
      </c>
      <c r="C72" s="1">
        <v>1</v>
      </c>
      <c r="D72" s="1" t="s">
        <v>151</v>
      </c>
      <c r="E72" s="5"/>
      <c r="F72" s="5"/>
      <c r="G72" s="1"/>
      <c r="H72" s="4"/>
      <c r="I72" s="5">
        <v>4</v>
      </c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1344</v>
      </c>
      <c r="X72" s="1">
        <v>3136</v>
      </c>
    </row>
    <row r="73" spans="1:26" customHeight="1" ht="12.75">
      <c r="A73" s="1" t="s">
        <v>373</v>
      </c>
      <c r="B73" s="7">
        <v>39.73</v>
      </c>
      <c r="C73" s="1">
        <v>1</v>
      </c>
      <c r="D73" s="1" t="s">
        <v>151</v>
      </c>
      <c r="E73" s="5"/>
      <c r="F73" s="5"/>
      <c r="G73" s="1"/>
      <c r="H73" s="4"/>
      <c r="I73" s="5">
        <v>4</v>
      </c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1344</v>
      </c>
      <c r="X73" s="1">
        <v>3328</v>
      </c>
    </row>
    <row r="74" spans="1:26" customHeight="1" ht="12.75">
      <c r="A74" s="1" t="s">
        <v>374</v>
      </c>
      <c r="B74" s="7">
        <v>45.28</v>
      </c>
      <c r="C74" s="1">
        <v>1</v>
      </c>
      <c r="D74" s="1" t="s">
        <v>151</v>
      </c>
      <c r="E74" s="5"/>
      <c r="F74" s="5"/>
      <c r="G74" s="1"/>
      <c r="H74" s="4"/>
      <c r="I74" s="5">
        <v>2</v>
      </c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1344</v>
      </c>
      <c r="X74" s="1">
        <v>3520</v>
      </c>
    </row>
    <row r="75" spans="1:26" customHeight="1" ht="12.75">
      <c r="A75" s="1" t="s">
        <v>375</v>
      </c>
      <c r="B75" s="7">
        <v>34.79</v>
      </c>
      <c r="C75" s="1">
        <v>1</v>
      </c>
      <c r="D75" s="1" t="s">
        <v>151</v>
      </c>
      <c r="E75" s="5"/>
      <c r="F75" s="5"/>
      <c r="G75" s="1"/>
      <c r="H75" s="4"/>
      <c r="I75" s="5">
        <v>6</v>
      </c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1344</v>
      </c>
      <c r="X75" s="1">
        <v>3712</v>
      </c>
    </row>
    <row r="76" spans="1:26" customHeight="1" ht="12.75">
      <c r="A76" s="1" t="s">
        <v>376</v>
      </c>
      <c r="B76" s="7">
        <v>32.36</v>
      </c>
      <c r="C76" s="1">
        <v>1</v>
      </c>
      <c r="D76" s="1" t="s">
        <v>151</v>
      </c>
      <c r="E76" s="5"/>
      <c r="F76" s="5"/>
      <c r="G76" s="1"/>
      <c r="H76" s="4"/>
      <c r="I76" s="5">
        <v>8</v>
      </c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1344</v>
      </c>
      <c r="X76" s="1">
        <v>3904</v>
      </c>
    </row>
    <row r="77" spans="1:26" customHeight="1" ht="12.75">
      <c r="A77" s="1" t="s">
        <v>377</v>
      </c>
      <c r="B77" s="7">
        <v>28.44</v>
      </c>
      <c r="C77" s="1">
        <v>1</v>
      </c>
      <c r="D77" s="1" t="s">
        <v>151</v>
      </c>
      <c r="E77" s="5"/>
      <c r="F77" s="5"/>
      <c r="G77" s="1"/>
      <c r="H77" s="4"/>
      <c r="I77" s="5">
        <v>8</v>
      </c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1344</v>
      </c>
      <c r="X77" s="1">
        <v>4096</v>
      </c>
    </row>
    <row r="78" spans="1:26" customHeight="1" ht="12.75">
      <c r="A78" s="1" t="s">
        <v>378</v>
      </c>
      <c r="B78" s="7">
        <v>37.29</v>
      </c>
      <c r="C78" s="1">
        <v>1</v>
      </c>
      <c r="D78" s="1" t="s">
        <v>151</v>
      </c>
      <c r="E78" s="5"/>
      <c r="F78" s="5"/>
      <c r="G78" s="1"/>
      <c r="H78" s="4"/>
      <c r="I78" s="5">
        <v>4</v>
      </c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1344</v>
      </c>
      <c r="X78" s="1">
        <v>4288</v>
      </c>
    </row>
    <row r="79" spans="1:26" customHeight="1" ht="12.75">
      <c r="A79" s="1" t="s">
        <v>379</v>
      </c>
      <c r="B79" s="7">
        <v>104.28</v>
      </c>
      <c r="C79" s="1">
        <v>1</v>
      </c>
      <c r="D79" s="1" t="s">
        <v>151</v>
      </c>
      <c r="E79" s="5"/>
      <c r="F79" s="5"/>
      <c r="G79" s="1"/>
      <c r="H79" s="4"/>
      <c r="I79" s="5">
        <v>6</v>
      </c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1344</v>
      </c>
      <c r="X79" s="1">
        <v>4480</v>
      </c>
    </row>
    <row r="80" spans="1:26" customHeight="1" ht="12.75">
      <c r="A80" s="1" t="s">
        <v>380</v>
      </c>
      <c r="B80" s="7">
        <v>97.99</v>
      </c>
      <c r="C80" s="1">
        <v>1</v>
      </c>
      <c r="D80" s="1" t="s">
        <v>151</v>
      </c>
      <c r="E80" s="5"/>
      <c r="F80" s="5"/>
      <c r="G80" s="1"/>
      <c r="H80" s="4"/>
      <c r="I80" s="5">
        <v>8</v>
      </c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1344</v>
      </c>
      <c r="X80" s="1">
        <v>4672</v>
      </c>
    </row>
    <row r="81" spans="1:26" customHeight="1" ht="12.75">
      <c r="A81" s="1" t="s">
        <v>381</v>
      </c>
      <c r="B81" s="7">
        <v>130.1</v>
      </c>
      <c r="C81" s="1">
        <v>1</v>
      </c>
      <c r="D81" s="1" t="s">
        <v>151</v>
      </c>
      <c r="E81" s="5"/>
      <c r="F81" s="5"/>
      <c r="G81" s="1"/>
      <c r="H81" s="4"/>
      <c r="I81" s="5">
        <v>4</v>
      </c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1344</v>
      </c>
      <c r="X81" s="1">
        <v>6400</v>
      </c>
    </row>
    <row r="82" spans="1:26" customHeight="1" ht="12.75">
      <c r="A82" s="1" t="s">
        <v>382</v>
      </c>
      <c r="B82" s="7">
        <v>114.09</v>
      </c>
      <c r="C82" s="1">
        <v>1</v>
      </c>
      <c r="D82" s="1" t="s">
        <v>151</v>
      </c>
      <c r="E82" s="5"/>
      <c r="F82" s="5"/>
      <c r="G82" s="1"/>
      <c r="H82" s="4"/>
      <c r="I82" s="5">
        <v>4</v>
      </c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1344</v>
      </c>
      <c r="X82" s="1">
        <v>6592</v>
      </c>
    </row>
    <row r="83" spans="1:26" customHeight="1" ht="12.75">
      <c r="A83" s="1" t="s">
        <v>383</v>
      </c>
      <c r="B83" s="7">
        <v>52.62</v>
      </c>
      <c r="C83" s="1">
        <v>1</v>
      </c>
      <c r="D83" s="1" t="s">
        <v>151</v>
      </c>
      <c r="E83" s="5"/>
      <c r="F83" s="5"/>
      <c r="G83" s="1"/>
      <c r="H83" s="4"/>
      <c r="I83" s="5">
        <v>8</v>
      </c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1344</v>
      </c>
      <c r="X83" s="1">
        <v>6976</v>
      </c>
    </row>
    <row r="84" spans="1:26" customHeight="1" ht="12.75">
      <c r="A84" s="1" t="s">
        <v>384</v>
      </c>
      <c r="B84" s="7">
        <v>37.5</v>
      </c>
      <c r="C84" s="1">
        <v>1</v>
      </c>
      <c r="D84" s="1" t="s">
        <v>151</v>
      </c>
      <c r="E84" s="5"/>
      <c r="F84" s="5"/>
      <c r="G84" s="1"/>
      <c r="H84" s="4"/>
      <c r="I84" s="5">
        <v>8</v>
      </c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1344</v>
      </c>
      <c r="X84" s="1">
        <v>7168</v>
      </c>
    </row>
    <row r="85" spans="1:26" customHeight="1" ht="12.75">
      <c r="A85" s="1" t="s">
        <v>385</v>
      </c>
      <c r="B85" s="7">
        <v>51.91</v>
      </c>
      <c r="C85" s="1">
        <v>1</v>
      </c>
      <c r="D85" s="1" t="s">
        <v>151</v>
      </c>
      <c r="E85" s="5"/>
      <c r="F85" s="5"/>
      <c r="G85" s="1"/>
      <c r="H85" s="4"/>
      <c r="I85" s="5">
        <v>2</v>
      </c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1344</v>
      </c>
      <c r="X85" s="1">
        <v>10048</v>
      </c>
    </row>
    <row r="86" spans="1:26" customHeight="1" ht="12.75">
      <c r="A86" s="1" t="s">
        <v>386</v>
      </c>
      <c r="B86" s="7">
        <v>56.97</v>
      </c>
      <c r="C86" s="1">
        <v>1</v>
      </c>
      <c r="D86" s="1" t="s">
        <v>151</v>
      </c>
      <c r="E86" s="5"/>
      <c r="F86" s="5"/>
      <c r="G86" s="1"/>
      <c r="H86" s="4"/>
      <c r="I86" s="5">
        <v>8</v>
      </c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1344</v>
      </c>
      <c r="X86" s="1">
        <v>10432</v>
      </c>
    </row>
    <row r="87" spans="1:26" customHeight="1" ht="12.75">
      <c r="A87" s="1" t="s">
        <v>387</v>
      </c>
      <c r="B87" s="7">
        <v>58.81</v>
      </c>
      <c r="C87" s="1">
        <v>1</v>
      </c>
      <c r="D87" s="1" t="s">
        <v>151</v>
      </c>
      <c r="E87" s="5"/>
      <c r="F87" s="5"/>
      <c r="G87" s="1"/>
      <c r="H87" s="4"/>
      <c r="I87" s="5">
        <v>8</v>
      </c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1344</v>
      </c>
      <c r="X87" s="1">
        <v>10624</v>
      </c>
    </row>
    <row r="88" spans="1:26" customHeight="1" ht="12.75">
      <c r="A88" s="1" t="s">
        <v>388</v>
      </c>
      <c r="B88" s="7">
        <v>93.08</v>
      </c>
      <c r="C88" s="1">
        <v>1</v>
      </c>
      <c r="D88" s="1" t="s">
        <v>151</v>
      </c>
      <c r="E88" s="5"/>
      <c r="F88" s="5"/>
      <c r="G88" s="1"/>
      <c r="H88" s="4"/>
      <c r="I88" s="5">
        <v>6</v>
      </c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1344</v>
      </c>
      <c r="X88" s="1">
        <v>10816</v>
      </c>
    </row>
    <row r="89" spans="1:26" customHeight="1" ht="12.75">
      <c r="A89" s="1" t="s">
        <v>389</v>
      </c>
      <c r="B89" s="7">
        <v>38.6</v>
      </c>
      <c r="C89" s="1">
        <v>1</v>
      </c>
      <c r="D89" s="1" t="s">
        <v>151</v>
      </c>
      <c r="E89" s="5"/>
      <c r="F89" s="5"/>
      <c r="G89" s="1"/>
      <c r="H89" s="4"/>
      <c r="I89" s="5">
        <v>8</v>
      </c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1344</v>
      </c>
      <c r="X89" s="1">
        <v>11008</v>
      </c>
    </row>
    <row r="90" spans="1:26" customHeight="1" ht="12.75">
      <c r="A90" s="1" t="s">
        <v>390</v>
      </c>
      <c r="B90" s="7">
        <v>36.32</v>
      </c>
      <c r="C90" s="1">
        <v>1</v>
      </c>
      <c r="D90" s="1" t="s">
        <v>151</v>
      </c>
      <c r="E90" s="5"/>
      <c r="F90" s="5"/>
      <c r="G90" s="1"/>
      <c r="H90" s="4"/>
      <c r="I90" s="5">
        <v>6</v>
      </c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1344</v>
      </c>
      <c r="X90" s="1">
        <v>11200</v>
      </c>
    </row>
    <row r="91" spans="1:26" customHeight="1" ht="12.75">
      <c r="A91" s="1" t="s">
        <v>391</v>
      </c>
      <c r="B91" s="7">
        <v>46.47</v>
      </c>
      <c r="C91" s="1">
        <v>1</v>
      </c>
      <c r="D91" s="1" t="s">
        <v>151</v>
      </c>
      <c r="E91" s="5"/>
      <c r="F91" s="5"/>
      <c r="G91" s="1"/>
      <c r="H91" s="4"/>
      <c r="I91" s="5">
        <v>6</v>
      </c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1344</v>
      </c>
      <c r="X91" s="1">
        <v>11968</v>
      </c>
    </row>
    <row r="92" spans="1:26" customHeight="1" ht="12.75">
      <c r="A92" s="1" t="s">
        <v>392</v>
      </c>
      <c r="B92" s="7">
        <v>34.68</v>
      </c>
      <c r="C92" s="1">
        <v>1</v>
      </c>
      <c r="D92" s="1" t="s">
        <v>151</v>
      </c>
      <c r="E92" s="5">
        <v>74.21</v>
      </c>
      <c r="F92" s="5">
        <v>79.84</v>
      </c>
      <c r="G92" s="1">
        <v>4</v>
      </c>
      <c r="H92" s="4">
        <v>0.95</v>
      </c>
      <c r="I92" s="5">
        <v>4</v>
      </c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1344</v>
      </c>
      <c r="X92" s="1">
        <v>12320</v>
      </c>
    </row>
    <row r="93" spans="1:26" customHeight="1" ht="12.75">
      <c r="A93" s="1" t="s">
        <v>393</v>
      </c>
      <c r="B93" s="7">
        <v>120.1</v>
      </c>
      <c r="C93" s="1">
        <v>1</v>
      </c>
      <c r="D93" s="1" t="s">
        <v>151</v>
      </c>
      <c r="E93" s="5">
        <v>54.5</v>
      </c>
      <c r="F93" s="5">
        <v>49.12</v>
      </c>
      <c r="G93" s="1">
        <v>8</v>
      </c>
      <c r="H93" s="4">
        <v>0.95</v>
      </c>
      <c r="I93" s="5">
        <v>8</v>
      </c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1344</v>
      </c>
      <c r="X93" s="1">
        <v>12432</v>
      </c>
    </row>
    <row r="94" spans="1:26" customHeight="1" ht="12.75">
      <c r="A94" s="1" t="s">
        <v>394</v>
      </c>
      <c r="B94" s="7">
        <v>33.44</v>
      </c>
      <c r="C94" s="1">
        <v>1</v>
      </c>
      <c r="D94" s="1" t="s">
        <v>151</v>
      </c>
      <c r="E94" s="5">
        <v>55.55</v>
      </c>
      <c r="F94" s="5">
        <v>35.19</v>
      </c>
      <c r="G94" s="1">
        <v>2</v>
      </c>
      <c r="H94" s="4">
        <v>0.95</v>
      </c>
      <c r="I94" s="5">
        <v>2</v>
      </c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1344</v>
      </c>
      <c r="X94" s="1">
        <v>12480</v>
      </c>
    </row>
    <row r="95" spans="1:26" customHeight="1" ht="12.75">
      <c r="A95" s="1" t="s">
        <v>153</v>
      </c>
      <c r="B95" s="7">
        <v>0.19</v>
      </c>
      <c r="C95" s="1">
        <v>7</v>
      </c>
      <c r="D95" s="1" t="s">
        <v>154</v>
      </c>
      <c r="E95" s="5"/>
      <c r="F95" s="5"/>
      <c r="G95" s="1"/>
      <c r="H95" s="4"/>
      <c r="I95" s="5">
        <v>50</v>
      </c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96</v>
      </c>
      <c r="X95" s="1">
        <v>1360</v>
      </c>
    </row>
    <row r="96" spans="1:26" customHeight="1" ht="12.75">
      <c r="A96" s="1" t="s">
        <v>155</v>
      </c>
      <c r="B96" s="7">
        <v>0.16</v>
      </c>
      <c r="C96" s="1">
        <v>7</v>
      </c>
      <c r="D96" s="1" t="s">
        <v>154</v>
      </c>
      <c r="E96" s="5"/>
      <c r="F96" s="5"/>
      <c r="G96" s="1"/>
      <c r="H96" s="4"/>
      <c r="I96" s="5">
        <v>35</v>
      </c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96</v>
      </c>
      <c r="X96" s="1">
        <v>1488</v>
      </c>
    </row>
    <row r="97" spans="1:26" customHeight="1" ht="12.75">
      <c r="A97" s="1" t="s">
        <v>156</v>
      </c>
      <c r="B97" s="7">
        <v>0.13</v>
      </c>
      <c r="C97" s="1">
        <v>6</v>
      </c>
      <c r="D97" s="1" t="s">
        <v>154</v>
      </c>
      <c r="E97" s="5"/>
      <c r="F97" s="5"/>
      <c r="G97" s="1"/>
      <c r="H97" s="4"/>
      <c r="I97" s="5">
        <v>36</v>
      </c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288</v>
      </c>
      <c r="X97" s="1">
        <v>1424</v>
      </c>
    </row>
    <row r="98" spans="1:26" customHeight="1" ht="12.75">
      <c r="A98" s="1" t="s">
        <v>177</v>
      </c>
      <c r="B98" s="7">
        <v>0.1</v>
      </c>
      <c r="C98" s="1">
        <v>3</v>
      </c>
      <c r="D98" s="1" t="s">
        <v>154</v>
      </c>
      <c r="E98" s="5"/>
      <c r="F98" s="5"/>
      <c r="G98" s="1"/>
      <c r="H98" s="4"/>
      <c r="I98" s="5">
        <v>28</v>
      </c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896</v>
      </c>
      <c r="X98" s="1">
        <v>32</v>
      </c>
    </row>
    <row r="99" spans="1:26" customHeight="1" ht="12.75">
      <c r="A99" s="1" t="s">
        <v>178</v>
      </c>
      <c r="B99" s="7">
        <v>3.7</v>
      </c>
      <c r="C99" s="1">
        <v>3</v>
      </c>
      <c r="D99" s="1" t="s">
        <v>154</v>
      </c>
      <c r="E99" s="5"/>
      <c r="F99" s="5"/>
      <c r="G99" s="1"/>
      <c r="H99" s="4"/>
      <c r="I99" s="5">
        <v>39</v>
      </c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896</v>
      </c>
      <c r="X99" s="1">
        <v>64</v>
      </c>
    </row>
    <row r="100" spans="1:26" customHeight="1" ht="12.75">
      <c r="A100" s="1" t="s">
        <v>188</v>
      </c>
      <c r="B100" s="7">
        <v>2.15</v>
      </c>
      <c r="C100" s="1">
        <v>3</v>
      </c>
      <c r="D100" s="1" t="s">
        <v>154</v>
      </c>
      <c r="E100" s="5"/>
      <c r="F100" s="5"/>
      <c r="G100" s="1"/>
      <c r="H100" s="4"/>
      <c r="I100" s="5">
        <v>26</v>
      </c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896</v>
      </c>
      <c r="X100" s="1">
        <v>96</v>
      </c>
    </row>
    <row r="101" spans="1:26" customHeight="1" ht="12.75">
      <c r="A101" s="1" t="s">
        <v>189</v>
      </c>
      <c r="B101" s="7">
        <v>0.67</v>
      </c>
      <c r="C101" s="1">
        <v>3</v>
      </c>
      <c r="D101" s="1" t="s">
        <v>154</v>
      </c>
      <c r="E101" s="5"/>
      <c r="F101" s="5"/>
      <c r="G101" s="1"/>
      <c r="H101" s="4"/>
      <c r="I101" s="5">
        <v>22</v>
      </c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896</v>
      </c>
      <c r="X101" s="1">
        <v>128</v>
      </c>
    </row>
    <row r="102" spans="1:26" customHeight="1" ht="12.75">
      <c r="A102" s="1" t="s">
        <v>190</v>
      </c>
      <c r="B102" s="7">
        <v>2.55</v>
      </c>
      <c r="C102" s="1">
        <v>3</v>
      </c>
      <c r="D102" s="1" t="s">
        <v>154</v>
      </c>
      <c r="E102" s="5"/>
      <c r="F102" s="5"/>
      <c r="G102" s="1"/>
      <c r="H102" s="4"/>
      <c r="I102" s="5">
        <v>25</v>
      </c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896</v>
      </c>
      <c r="X102" s="1">
        <v>160</v>
      </c>
    </row>
    <row r="103" spans="1:26" customHeight="1" ht="12.75">
      <c r="A103" s="1" t="s">
        <v>191</v>
      </c>
      <c r="B103" s="7">
        <v>12.03</v>
      </c>
      <c r="C103" s="1">
        <v>3</v>
      </c>
      <c r="D103" s="1" t="s">
        <v>154</v>
      </c>
      <c r="E103" s="5"/>
      <c r="F103" s="5"/>
      <c r="G103" s="1"/>
      <c r="H103" s="4"/>
      <c r="I103" s="5">
        <v>30</v>
      </c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896</v>
      </c>
      <c r="X103" s="1">
        <v>192</v>
      </c>
    </row>
    <row r="104" spans="1:26" customHeight="1" ht="12.75">
      <c r="A104" s="1" t="s">
        <v>192</v>
      </c>
      <c r="B104" s="7">
        <v>3.34</v>
      </c>
      <c r="C104" s="1">
        <v>3</v>
      </c>
      <c r="D104" s="1" t="s">
        <v>154</v>
      </c>
      <c r="E104" s="5"/>
      <c r="F104" s="5"/>
      <c r="G104" s="1"/>
      <c r="H104" s="4"/>
      <c r="I104" s="5">
        <v>37</v>
      </c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896</v>
      </c>
      <c r="X104" s="1">
        <v>256</v>
      </c>
    </row>
    <row r="105" spans="1:26" customHeight="1" ht="12.75">
      <c r="A105" s="1" t="s">
        <v>193</v>
      </c>
      <c r="B105" s="7">
        <v>1.19</v>
      </c>
      <c r="C105" s="1">
        <v>3</v>
      </c>
      <c r="D105" s="1" t="s">
        <v>154</v>
      </c>
      <c r="E105" s="5"/>
      <c r="F105" s="5"/>
      <c r="G105" s="1"/>
      <c r="H105" s="4"/>
      <c r="I105" s="5">
        <v>54</v>
      </c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896</v>
      </c>
      <c r="X105" s="1">
        <v>288</v>
      </c>
    </row>
    <row r="106" spans="1:26" customHeight="1" ht="12.75">
      <c r="A106" s="1" t="s">
        <v>194</v>
      </c>
      <c r="B106" s="7">
        <v>1.36</v>
      </c>
      <c r="C106" s="1">
        <v>3</v>
      </c>
      <c r="D106" s="1" t="s">
        <v>154</v>
      </c>
      <c r="E106" s="5"/>
      <c r="F106" s="5"/>
      <c r="G106" s="1"/>
      <c r="H106" s="4"/>
      <c r="I106" s="5">
        <v>29</v>
      </c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896</v>
      </c>
      <c r="X106" s="1">
        <v>320</v>
      </c>
    </row>
    <row r="107" spans="1:26" customHeight="1" ht="12.75">
      <c r="A107" s="1" t="s">
        <v>195</v>
      </c>
      <c r="B107" s="7">
        <v>1.27</v>
      </c>
      <c r="C107" s="1">
        <v>3</v>
      </c>
      <c r="D107" s="1" t="s">
        <v>154</v>
      </c>
      <c r="E107" s="5"/>
      <c r="F107" s="5"/>
      <c r="G107" s="1"/>
      <c r="H107" s="4"/>
      <c r="I107" s="5">
        <v>47</v>
      </c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896</v>
      </c>
      <c r="X107" s="1">
        <v>352</v>
      </c>
    </row>
    <row r="108" spans="1:26" customHeight="1" ht="12.75">
      <c r="A108" s="1" t="s">
        <v>227</v>
      </c>
      <c r="B108" s="7">
        <v>3.98</v>
      </c>
      <c r="C108" s="1">
        <v>3</v>
      </c>
      <c r="D108" s="1" t="s">
        <v>154</v>
      </c>
      <c r="E108" s="5"/>
      <c r="F108" s="5"/>
      <c r="G108" s="1"/>
      <c r="H108" s="4"/>
      <c r="I108" s="5">
        <v>31</v>
      </c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896</v>
      </c>
      <c r="X108" s="1">
        <v>384</v>
      </c>
    </row>
    <row r="109" spans="1:26" customHeight="1" ht="12.75">
      <c r="A109" s="1" t="s">
        <v>228</v>
      </c>
      <c r="B109" s="7">
        <v>1.09</v>
      </c>
      <c r="C109" s="1">
        <v>3</v>
      </c>
      <c r="D109" s="1" t="s">
        <v>154</v>
      </c>
      <c r="E109" s="5"/>
      <c r="F109" s="5"/>
      <c r="G109" s="1"/>
      <c r="H109" s="4"/>
      <c r="I109" s="5">
        <v>37</v>
      </c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896</v>
      </c>
      <c r="X109" s="1">
        <v>416</v>
      </c>
    </row>
    <row r="110" spans="1:26" customHeight="1" ht="12.75">
      <c r="A110" s="1" t="s">
        <v>229</v>
      </c>
      <c r="B110" s="7">
        <v>1.61</v>
      </c>
      <c r="C110" s="1">
        <v>3</v>
      </c>
      <c r="D110" s="1" t="s">
        <v>154</v>
      </c>
      <c r="E110" s="5"/>
      <c r="F110" s="5"/>
      <c r="G110" s="1"/>
      <c r="H110" s="4"/>
      <c r="I110" s="5">
        <v>24</v>
      </c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896</v>
      </c>
      <c r="X110" s="1">
        <v>448</v>
      </c>
    </row>
    <row r="111" spans="1:26" customHeight="1" ht="12.75">
      <c r="A111" s="1" t="s">
        <v>233</v>
      </c>
      <c r="B111" s="7">
        <v>0.25</v>
      </c>
      <c r="C111" s="1">
        <v>3</v>
      </c>
      <c r="D111" s="1" t="s">
        <v>154</v>
      </c>
      <c r="E111" s="5"/>
      <c r="F111" s="5"/>
      <c r="G111" s="1"/>
      <c r="H111" s="4"/>
      <c r="I111" s="5">
        <v>24</v>
      </c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896</v>
      </c>
      <c r="X111" s="1">
        <v>480</v>
      </c>
    </row>
    <row r="112" spans="1:26" customHeight="1" ht="12.75">
      <c r="A112" s="1" t="s">
        <v>234</v>
      </c>
      <c r="B112" s="7">
        <v>0.08</v>
      </c>
      <c r="C112" s="1">
        <v>3</v>
      </c>
      <c r="D112" s="1" t="s">
        <v>154</v>
      </c>
      <c r="E112" s="5"/>
      <c r="F112" s="5"/>
      <c r="G112" s="1"/>
      <c r="H112" s="4"/>
      <c r="I112" s="5">
        <v>25</v>
      </c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896</v>
      </c>
      <c r="X112" s="1">
        <v>512</v>
      </c>
    </row>
    <row r="113" spans="1:26" customHeight="1" ht="12.75">
      <c r="A113" s="1" t="s">
        <v>235</v>
      </c>
      <c r="B113" s="7">
        <v>5.41</v>
      </c>
      <c r="C113" s="1">
        <v>3</v>
      </c>
      <c r="D113" s="1" t="s">
        <v>154</v>
      </c>
      <c r="E113" s="5"/>
      <c r="F113" s="5"/>
      <c r="G113" s="1"/>
      <c r="H113" s="4"/>
      <c r="I113" s="5">
        <v>36</v>
      </c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896</v>
      </c>
      <c r="X113" s="1">
        <v>544</v>
      </c>
    </row>
    <row r="114" spans="1:26" customHeight="1" ht="12.75">
      <c r="A114" s="1" t="s">
        <v>236</v>
      </c>
      <c r="B114" s="7">
        <v>5.82</v>
      </c>
      <c r="C114" s="1">
        <v>3</v>
      </c>
      <c r="D114" s="1" t="s">
        <v>154</v>
      </c>
      <c r="E114" s="5"/>
      <c r="F114" s="5"/>
      <c r="G114" s="1"/>
      <c r="H114" s="4"/>
      <c r="I114" s="5">
        <v>32</v>
      </c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896</v>
      </c>
      <c r="X114" s="1">
        <v>576</v>
      </c>
    </row>
    <row r="115" spans="1:26" customHeight="1" ht="12.75">
      <c r="A115" s="1" t="s">
        <v>237</v>
      </c>
      <c r="B115" s="7">
        <v>0.7</v>
      </c>
      <c r="C115" s="1">
        <v>3</v>
      </c>
      <c r="D115" s="1" t="s">
        <v>154</v>
      </c>
      <c r="E115" s="5"/>
      <c r="F115" s="5"/>
      <c r="G115" s="1"/>
      <c r="H115" s="4"/>
      <c r="I115" s="5">
        <v>34</v>
      </c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896</v>
      </c>
      <c r="X115" s="1">
        <v>608</v>
      </c>
    </row>
    <row r="116" spans="1:26" customHeight="1" ht="12.75">
      <c r="A116" s="1" t="s">
        <v>238</v>
      </c>
      <c r="B116" s="7">
        <v>0.6</v>
      </c>
      <c r="C116" s="1">
        <v>3</v>
      </c>
      <c r="D116" s="1" t="s">
        <v>154</v>
      </c>
      <c r="E116" s="5"/>
      <c r="F116" s="5"/>
      <c r="G116" s="1"/>
      <c r="H116" s="4"/>
      <c r="I116" s="5">
        <v>39</v>
      </c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896</v>
      </c>
      <c r="X116" s="1">
        <v>640</v>
      </c>
    </row>
    <row r="117" spans="1:26" customHeight="1" ht="12.75">
      <c r="A117" s="1" t="s">
        <v>239</v>
      </c>
      <c r="B117" s="7">
        <v>1.7</v>
      </c>
      <c r="C117" s="1">
        <v>3</v>
      </c>
      <c r="D117" s="1" t="s">
        <v>154</v>
      </c>
      <c r="E117" s="5"/>
      <c r="F117" s="5"/>
      <c r="G117" s="1"/>
      <c r="H117" s="4"/>
      <c r="I117" s="5">
        <v>36</v>
      </c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896</v>
      </c>
      <c r="X117" s="1">
        <v>672</v>
      </c>
    </row>
    <row r="118" spans="1:26" customHeight="1" ht="12.75">
      <c r="A118" s="1" t="s">
        <v>240</v>
      </c>
      <c r="B118" s="7">
        <v>4.67</v>
      </c>
      <c r="C118" s="1">
        <v>3</v>
      </c>
      <c r="D118" s="1" t="s">
        <v>154</v>
      </c>
      <c r="E118" s="5"/>
      <c r="F118" s="5"/>
      <c r="G118" s="1"/>
      <c r="H118" s="4"/>
      <c r="I118" s="5">
        <v>33</v>
      </c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896</v>
      </c>
      <c r="X118" s="1">
        <v>704</v>
      </c>
    </row>
    <row r="119" spans="1:26" customHeight="1" ht="12.75">
      <c r="A119" s="1" t="s">
        <v>241</v>
      </c>
      <c r="B119" s="7">
        <v>0.67</v>
      </c>
      <c r="C119" s="1">
        <v>3</v>
      </c>
      <c r="D119" s="1" t="s">
        <v>154</v>
      </c>
      <c r="E119" s="5"/>
      <c r="F119" s="5"/>
      <c r="G119" s="1"/>
      <c r="H119" s="4"/>
      <c r="I119" s="5">
        <v>22</v>
      </c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896</v>
      </c>
      <c r="X119" s="1">
        <v>736</v>
      </c>
    </row>
    <row r="120" spans="1:26" customHeight="1" ht="12.75">
      <c r="A120" s="1" t="s">
        <v>242</v>
      </c>
      <c r="B120" s="7">
        <v>1.69</v>
      </c>
      <c r="C120" s="1">
        <v>3</v>
      </c>
      <c r="D120" s="1" t="s">
        <v>154</v>
      </c>
      <c r="E120" s="5"/>
      <c r="F120" s="5"/>
      <c r="G120" s="1"/>
      <c r="H120" s="4"/>
      <c r="I120" s="5">
        <v>34</v>
      </c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896</v>
      </c>
      <c r="X120" s="1">
        <v>768</v>
      </c>
    </row>
    <row r="121" spans="1:26" customHeight="1" ht="12.75">
      <c r="A121" s="1" t="s">
        <v>243</v>
      </c>
      <c r="B121" s="7">
        <v>2.79</v>
      </c>
      <c r="C121" s="1">
        <v>3</v>
      </c>
      <c r="D121" s="1" t="s">
        <v>154</v>
      </c>
      <c r="E121" s="5"/>
      <c r="F121" s="5"/>
      <c r="G121" s="1"/>
      <c r="H121" s="4"/>
      <c r="I121" s="5">
        <v>27</v>
      </c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896</v>
      </c>
      <c r="X121" s="1">
        <v>800</v>
      </c>
    </row>
    <row r="122" spans="1:26" customHeight="1" ht="12.75">
      <c r="A122" s="1" t="s">
        <v>244</v>
      </c>
      <c r="B122" s="7">
        <v>0.58</v>
      </c>
      <c r="C122" s="1">
        <v>3</v>
      </c>
      <c r="D122" s="1" t="s">
        <v>154</v>
      </c>
      <c r="E122" s="5"/>
      <c r="F122" s="5"/>
      <c r="G122" s="1"/>
      <c r="H122" s="4"/>
      <c r="I122" s="5">
        <v>25</v>
      </c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896</v>
      </c>
      <c r="X122" s="1">
        <v>832</v>
      </c>
    </row>
    <row r="123" spans="1:26" customHeight="1" ht="12.75">
      <c r="A123" s="1" t="s">
        <v>245</v>
      </c>
      <c r="B123" s="7">
        <v>0.94</v>
      </c>
      <c r="C123" s="1">
        <v>3</v>
      </c>
      <c r="D123" s="1" t="s">
        <v>154</v>
      </c>
      <c r="E123" s="5"/>
      <c r="F123" s="5"/>
      <c r="G123" s="1"/>
      <c r="H123" s="4"/>
      <c r="I123" s="5">
        <v>33</v>
      </c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896</v>
      </c>
      <c r="X123" s="1">
        <v>864</v>
      </c>
    </row>
    <row r="124" spans="1:26" customHeight="1" ht="12.75">
      <c r="A124" s="1" t="s">
        <v>246</v>
      </c>
      <c r="B124" s="7">
        <v>9.8</v>
      </c>
      <c r="C124" s="1">
        <v>3</v>
      </c>
      <c r="D124" s="1" t="s">
        <v>154</v>
      </c>
      <c r="E124" s="5"/>
      <c r="F124" s="5"/>
      <c r="G124" s="1"/>
      <c r="H124" s="4"/>
      <c r="I124" s="5">
        <v>22</v>
      </c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896</v>
      </c>
      <c r="X124" s="1">
        <v>896</v>
      </c>
    </row>
    <row r="125" spans="1:26" customHeight="1" ht="12.75">
      <c r="A125" s="1" t="s">
        <v>247</v>
      </c>
      <c r="B125" s="7">
        <v>1.2</v>
      </c>
      <c r="C125" s="1">
        <v>3</v>
      </c>
      <c r="D125" s="1" t="s">
        <v>154</v>
      </c>
      <c r="E125" s="5"/>
      <c r="F125" s="5"/>
      <c r="G125" s="1"/>
      <c r="H125" s="4"/>
      <c r="I125" s="5">
        <v>30</v>
      </c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896</v>
      </c>
      <c r="X125" s="1">
        <v>928</v>
      </c>
    </row>
    <row r="126" spans="1:26" customHeight="1" ht="12.75">
      <c r="A126" s="1" t="s">
        <v>248</v>
      </c>
      <c r="B126" s="7">
        <v>19.24</v>
      </c>
      <c r="C126" s="1">
        <v>3</v>
      </c>
      <c r="D126" s="1" t="s">
        <v>154</v>
      </c>
      <c r="E126" s="5"/>
      <c r="F126" s="5"/>
      <c r="G126" s="1"/>
      <c r="H126" s="4"/>
      <c r="I126" s="5">
        <v>48</v>
      </c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896</v>
      </c>
      <c r="X126" s="1">
        <v>960</v>
      </c>
    </row>
    <row r="127" spans="1:26" customHeight="1" ht="12.75">
      <c r="A127" s="1" t="s">
        <v>249</v>
      </c>
      <c r="B127" s="7">
        <v>0.32</v>
      </c>
      <c r="C127" s="1">
        <v>3</v>
      </c>
      <c r="D127" s="1" t="s">
        <v>154</v>
      </c>
      <c r="E127" s="5"/>
      <c r="F127" s="5"/>
      <c r="G127" s="1"/>
      <c r="H127" s="4"/>
      <c r="I127" s="5">
        <v>41</v>
      </c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896</v>
      </c>
      <c r="X127" s="1">
        <v>992</v>
      </c>
    </row>
    <row r="128" spans="1:26" customHeight="1" ht="12.75">
      <c r="A128" s="1" t="s">
        <v>250</v>
      </c>
      <c r="B128" s="7">
        <v>3.81</v>
      </c>
      <c r="C128" s="1">
        <v>3</v>
      </c>
      <c r="D128" s="1" t="s">
        <v>154</v>
      </c>
      <c r="E128" s="5"/>
      <c r="F128" s="5"/>
      <c r="G128" s="1"/>
      <c r="H128" s="4"/>
      <c r="I128" s="5">
        <v>27</v>
      </c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896</v>
      </c>
      <c r="X128" s="1">
        <v>1024</v>
      </c>
    </row>
    <row r="129" spans="1:26" customHeight="1" ht="12.75">
      <c r="A129" s="1" t="s">
        <v>251</v>
      </c>
      <c r="B129" s="7">
        <v>1.06</v>
      </c>
      <c r="C129" s="1">
        <v>3</v>
      </c>
      <c r="D129" s="1" t="s">
        <v>154</v>
      </c>
      <c r="E129" s="5"/>
      <c r="F129" s="5"/>
      <c r="G129" s="1"/>
      <c r="H129" s="4"/>
      <c r="I129" s="5">
        <v>28</v>
      </c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896</v>
      </c>
      <c r="X129" s="1">
        <v>1056</v>
      </c>
    </row>
    <row r="130" spans="1:26" customHeight="1" ht="12.75">
      <c r="A130" s="1" t="s">
        <v>252</v>
      </c>
      <c r="B130" s="7">
        <v>0.91</v>
      </c>
      <c r="C130" s="1">
        <v>3</v>
      </c>
      <c r="D130" s="1" t="s">
        <v>154</v>
      </c>
      <c r="E130" s="5"/>
      <c r="F130" s="5"/>
      <c r="G130" s="1"/>
      <c r="H130" s="4"/>
      <c r="I130" s="5">
        <v>49</v>
      </c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896</v>
      </c>
      <c r="X130" s="1">
        <v>1088</v>
      </c>
    </row>
    <row r="131" spans="1:26" customHeight="1" ht="12.75">
      <c r="A131" s="1" t="s">
        <v>253</v>
      </c>
      <c r="B131" s="7">
        <v>0.59</v>
      </c>
      <c r="C131" s="1">
        <v>3</v>
      </c>
      <c r="D131" s="1" t="s">
        <v>154</v>
      </c>
      <c r="E131" s="5"/>
      <c r="F131" s="5"/>
      <c r="G131" s="1"/>
      <c r="H131" s="4"/>
      <c r="I131" s="5">
        <v>28</v>
      </c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896</v>
      </c>
      <c r="X131" s="1">
        <v>1120</v>
      </c>
    </row>
    <row r="132" spans="1:26" customHeight="1" ht="12.75">
      <c r="A132" s="1" t="s">
        <v>254</v>
      </c>
      <c r="B132" s="7">
        <v>1.14</v>
      </c>
      <c r="C132" s="1">
        <v>3</v>
      </c>
      <c r="D132" s="1" t="s">
        <v>154</v>
      </c>
      <c r="E132" s="5"/>
      <c r="F132" s="5"/>
      <c r="G132" s="1"/>
      <c r="H132" s="4"/>
      <c r="I132" s="5">
        <v>31</v>
      </c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896</v>
      </c>
      <c r="X132" s="1">
        <v>1152</v>
      </c>
    </row>
    <row r="133" spans="1:26" customHeight="1" ht="12.75">
      <c r="A133" s="1" t="s">
        <v>255</v>
      </c>
      <c r="B133" s="7">
        <v>0.6</v>
      </c>
      <c r="C133" s="1">
        <v>3</v>
      </c>
      <c r="D133" s="1" t="s">
        <v>154</v>
      </c>
      <c r="E133" s="5"/>
      <c r="F133" s="5"/>
      <c r="G133" s="1"/>
      <c r="H133" s="4"/>
      <c r="I133" s="5">
        <v>27</v>
      </c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896</v>
      </c>
      <c r="X133" s="1">
        <v>1184</v>
      </c>
    </row>
    <row r="134" spans="1:26" customHeight="1" ht="12.75">
      <c r="A134" s="1" t="s">
        <v>256</v>
      </c>
      <c r="B134" s="7">
        <v>0.28</v>
      </c>
      <c r="C134" s="1">
        <v>3</v>
      </c>
      <c r="D134" s="1" t="s">
        <v>154</v>
      </c>
      <c r="E134" s="5"/>
      <c r="F134" s="5"/>
      <c r="G134" s="1"/>
      <c r="H134" s="4"/>
      <c r="I134" s="5">
        <v>25</v>
      </c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896</v>
      </c>
      <c r="X134" s="1">
        <v>1216</v>
      </c>
    </row>
    <row r="135" spans="1:26" customHeight="1" ht="12.75">
      <c r="A135" s="1" t="s">
        <v>257</v>
      </c>
      <c r="B135" s="7">
        <v>0.25</v>
      </c>
      <c r="C135" s="1">
        <v>3</v>
      </c>
      <c r="D135" s="1" t="s">
        <v>154</v>
      </c>
      <c r="E135" s="5"/>
      <c r="F135" s="5"/>
      <c r="G135" s="1"/>
      <c r="H135" s="4"/>
      <c r="I135" s="5">
        <v>24</v>
      </c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896</v>
      </c>
      <c r="X135" s="1">
        <v>1248</v>
      </c>
    </row>
    <row r="136" spans="1:26" customHeight="1" ht="12.75">
      <c r="A136" s="1" t="s">
        <v>258</v>
      </c>
      <c r="B136" s="7">
        <v>0.5</v>
      </c>
      <c r="C136" s="1">
        <v>3</v>
      </c>
      <c r="D136" s="1" t="s">
        <v>154</v>
      </c>
      <c r="E136" s="5"/>
      <c r="F136" s="5"/>
      <c r="G136" s="1"/>
      <c r="H136" s="4"/>
      <c r="I136" s="5">
        <v>39</v>
      </c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896</v>
      </c>
      <c r="X136" s="1">
        <v>1280</v>
      </c>
    </row>
    <row r="137" spans="1:26" customHeight="1" ht="12.75">
      <c r="A137" s="1" t="s">
        <v>259</v>
      </c>
      <c r="B137" s="7">
        <v>0.12</v>
      </c>
      <c r="C137" s="1">
        <v>3</v>
      </c>
      <c r="D137" s="1" t="s">
        <v>154</v>
      </c>
      <c r="E137" s="5"/>
      <c r="F137" s="5"/>
      <c r="G137" s="1"/>
      <c r="H137" s="4"/>
      <c r="I137" s="5">
        <v>28</v>
      </c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896</v>
      </c>
      <c r="X137" s="1">
        <v>1312</v>
      </c>
    </row>
    <row r="138" spans="1:26" customHeight="1" ht="12.75">
      <c r="A138" s="1" t="s">
        <v>260</v>
      </c>
      <c r="B138" s="7">
        <v>0.13</v>
      </c>
      <c r="C138" s="1">
        <v>3</v>
      </c>
      <c r="D138" s="1" t="s">
        <v>154</v>
      </c>
      <c r="E138" s="5"/>
      <c r="F138" s="5"/>
      <c r="G138" s="1"/>
      <c r="H138" s="4"/>
      <c r="I138" s="5">
        <v>29</v>
      </c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896</v>
      </c>
      <c r="X138" s="1">
        <v>1344</v>
      </c>
    </row>
    <row r="139" spans="1:26" customHeight="1" ht="12.75">
      <c r="A139" s="1" t="s">
        <v>261</v>
      </c>
      <c r="B139" s="7">
        <v>0.32</v>
      </c>
      <c r="C139" s="1">
        <v>3</v>
      </c>
      <c r="D139" s="1" t="s">
        <v>154</v>
      </c>
      <c r="E139" s="5"/>
      <c r="F139" s="5"/>
      <c r="G139" s="1"/>
      <c r="H139" s="4"/>
      <c r="I139" s="5">
        <v>32</v>
      </c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896</v>
      </c>
      <c r="X139" s="1">
        <v>1376</v>
      </c>
    </row>
    <row r="140" spans="1:26" customHeight="1" ht="12.75">
      <c r="A140" s="1" t="s">
        <v>505</v>
      </c>
      <c r="B140" s="7">
        <v>0.18</v>
      </c>
      <c r="C140" s="1">
        <v>3</v>
      </c>
      <c r="D140" s="1" t="s">
        <v>154</v>
      </c>
      <c r="E140" s="5"/>
      <c r="F140" s="5"/>
      <c r="G140" s="1"/>
      <c r="H140" s="4"/>
      <c r="I140" s="5">
        <v>36</v>
      </c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896</v>
      </c>
      <c r="X140" s="1">
        <v>1408</v>
      </c>
    </row>
    <row r="141" spans="1:26" customHeight="1" ht="12.75">
      <c r="A141" s="1" t="s">
        <v>506</v>
      </c>
      <c r="B141" s="7">
        <v>0.28</v>
      </c>
      <c r="C141" s="1">
        <v>3</v>
      </c>
      <c r="D141" s="1" t="s">
        <v>154</v>
      </c>
      <c r="E141" s="5"/>
      <c r="F141" s="5"/>
      <c r="G141" s="1"/>
      <c r="H141" s="4"/>
      <c r="I141" s="5">
        <v>30</v>
      </c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896</v>
      </c>
      <c r="X141" s="1">
        <v>1440</v>
      </c>
    </row>
    <row r="142" spans="1:26" customHeight="1" ht="12.75">
      <c r="A142" s="1" t="s">
        <v>507</v>
      </c>
      <c r="B142" s="7">
        <v>0.19</v>
      </c>
      <c r="C142" s="1">
        <v>3</v>
      </c>
      <c r="D142" s="1" t="s">
        <v>154</v>
      </c>
      <c r="E142" s="5"/>
      <c r="F142" s="5"/>
      <c r="G142" s="1"/>
      <c r="H142" s="4"/>
      <c r="I142" s="5">
        <v>19</v>
      </c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896</v>
      </c>
      <c r="X142" s="1">
        <v>1472</v>
      </c>
    </row>
    <row r="143" spans="1:26" customHeight="1" ht="12.75">
      <c r="A143" s="1" t="s">
        <v>508</v>
      </c>
      <c r="B143" s="7">
        <v>0.13</v>
      </c>
      <c r="C143" s="1">
        <v>3</v>
      </c>
      <c r="D143" s="1" t="s">
        <v>154</v>
      </c>
      <c r="E143" s="5"/>
      <c r="F143" s="5"/>
      <c r="G143" s="1"/>
      <c r="H143" s="4"/>
      <c r="I143" s="5">
        <v>21</v>
      </c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896</v>
      </c>
      <c r="X143" s="1">
        <v>1504</v>
      </c>
    </row>
    <row r="144" spans="1:26" customHeight="1" ht="12.75">
      <c r="A144" s="1" t="s">
        <v>516</v>
      </c>
      <c r="B144" s="7">
        <v>0.2</v>
      </c>
      <c r="C144" s="1">
        <v>3</v>
      </c>
      <c r="D144" s="1" t="s">
        <v>154</v>
      </c>
      <c r="E144" s="5"/>
      <c r="F144" s="5"/>
      <c r="G144" s="1"/>
      <c r="H144" s="4"/>
      <c r="I144" s="5">
        <v>34</v>
      </c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896</v>
      </c>
      <c r="X144" s="1">
        <v>1536</v>
      </c>
    </row>
    <row r="145" spans="1:26" customHeight="1" ht="12.75">
      <c r="A145" s="1" t="s">
        <v>517</v>
      </c>
      <c r="B145" s="7">
        <v>0.19</v>
      </c>
      <c r="C145" s="1">
        <v>3</v>
      </c>
      <c r="D145" s="1" t="s">
        <v>154</v>
      </c>
      <c r="E145" s="5"/>
      <c r="F145" s="5"/>
      <c r="G145" s="1"/>
      <c r="H145" s="4"/>
      <c r="I145" s="5">
        <v>27</v>
      </c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896</v>
      </c>
      <c r="X145" s="1">
        <v>1568</v>
      </c>
    </row>
    <row r="146" spans="1:26" customHeight="1" ht="12.75">
      <c r="A146" s="1" t="s">
        <v>518</v>
      </c>
      <c r="B146" s="7">
        <v>0.13</v>
      </c>
      <c r="C146" s="1">
        <v>3</v>
      </c>
      <c r="D146" s="1" t="s">
        <v>154</v>
      </c>
      <c r="E146" s="5"/>
      <c r="F146" s="5"/>
      <c r="G146" s="1"/>
      <c r="H146" s="4"/>
      <c r="I146" s="5">
        <v>24</v>
      </c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896</v>
      </c>
      <c r="X146" s="1">
        <v>1600</v>
      </c>
    </row>
    <row r="147" spans="1:26" customHeight="1" ht="12.75">
      <c r="A147" s="1" t="s">
        <v>519</v>
      </c>
      <c r="B147" s="7">
        <v>0.28</v>
      </c>
      <c r="C147" s="1">
        <v>3</v>
      </c>
      <c r="D147" s="1" t="s">
        <v>154</v>
      </c>
      <c r="E147" s="5"/>
      <c r="F147" s="5"/>
      <c r="G147" s="1"/>
      <c r="H147" s="4"/>
      <c r="I147" s="5">
        <v>37</v>
      </c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896</v>
      </c>
      <c r="X147" s="1">
        <v>1632</v>
      </c>
    </row>
    <row r="148" spans="1:26" customHeight="1" ht="12.75">
      <c r="A148" s="1" t="s">
        <v>520</v>
      </c>
      <c r="B148" s="7">
        <v>0.16</v>
      </c>
      <c r="C148" s="1">
        <v>3</v>
      </c>
      <c r="D148" s="1" t="s">
        <v>154</v>
      </c>
      <c r="E148" s="5"/>
      <c r="F148" s="5"/>
      <c r="G148" s="1"/>
      <c r="H148" s="4"/>
      <c r="I148" s="5">
        <v>45</v>
      </c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896</v>
      </c>
      <c r="X148" s="1">
        <v>1664</v>
      </c>
    </row>
    <row r="149" spans="1:26" customHeight="1" ht="12.75">
      <c r="A149" s="1" t="s">
        <v>521</v>
      </c>
      <c r="B149" s="7">
        <v>0.03</v>
      </c>
      <c r="C149" s="1">
        <v>3</v>
      </c>
      <c r="D149" s="1" t="s">
        <v>154</v>
      </c>
      <c r="E149" s="5"/>
      <c r="F149" s="5"/>
      <c r="G149" s="1"/>
      <c r="H149" s="4"/>
      <c r="I149" s="5">
        <v>22</v>
      </c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896</v>
      </c>
      <c r="X149" s="1">
        <v>1696</v>
      </c>
    </row>
    <row r="150" spans="1:26" customHeight="1" ht="12.75">
      <c r="A150" s="1" t="s">
        <v>522</v>
      </c>
      <c r="B150" s="7">
        <v>0.12</v>
      </c>
      <c r="C150" s="1">
        <v>3</v>
      </c>
      <c r="D150" s="1" t="s">
        <v>154</v>
      </c>
      <c r="E150" s="5"/>
      <c r="F150" s="5"/>
      <c r="G150" s="1"/>
      <c r="H150" s="4"/>
      <c r="I150" s="5">
        <v>35</v>
      </c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896</v>
      </c>
      <c r="X150" s="1">
        <v>1728</v>
      </c>
    </row>
    <row r="151" spans="1:26" customHeight="1" ht="12.75">
      <c r="A151" s="1" t="s">
        <v>523</v>
      </c>
      <c r="B151" s="7">
        <v>0.41</v>
      </c>
      <c r="C151" s="1">
        <v>3</v>
      </c>
      <c r="D151" s="1" t="s">
        <v>154</v>
      </c>
      <c r="E151" s="5"/>
      <c r="F151" s="5"/>
      <c r="G151" s="1"/>
      <c r="H151" s="4"/>
      <c r="I151" s="5">
        <v>17</v>
      </c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896</v>
      </c>
      <c r="X151" s="1">
        <v>1760</v>
      </c>
    </row>
    <row r="152" spans="1:26" customHeight="1" ht="12.75">
      <c r="A152" s="1" t="s">
        <v>524</v>
      </c>
      <c r="B152" s="7">
        <v>0.34</v>
      </c>
      <c r="C152" s="1">
        <v>3</v>
      </c>
      <c r="D152" s="1" t="s">
        <v>154</v>
      </c>
      <c r="E152" s="5"/>
      <c r="F152" s="5"/>
      <c r="G152" s="1"/>
      <c r="H152" s="4"/>
      <c r="I152" s="5">
        <v>28</v>
      </c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896</v>
      </c>
      <c r="X152" s="1">
        <v>1792</v>
      </c>
    </row>
    <row r="153" spans="1:26" customHeight="1" ht="12.75">
      <c r="A153" s="1" t="s">
        <v>525</v>
      </c>
      <c r="B153" s="7">
        <v>0.24</v>
      </c>
      <c r="C153" s="1">
        <v>3</v>
      </c>
      <c r="D153" s="1" t="s">
        <v>154</v>
      </c>
      <c r="E153" s="5"/>
      <c r="F153" s="5"/>
      <c r="G153" s="1"/>
      <c r="H153" s="4"/>
      <c r="I153" s="5">
        <v>27</v>
      </c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896</v>
      </c>
      <c r="X153" s="1">
        <v>1824</v>
      </c>
    </row>
    <row r="154" spans="1:26" customHeight="1" ht="12.75">
      <c r="A154" s="1" t="s">
        <v>526</v>
      </c>
      <c r="B154" s="7">
        <v>0.25</v>
      </c>
      <c r="C154" s="1">
        <v>3</v>
      </c>
      <c r="D154" s="1" t="s">
        <v>154</v>
      </c>
      <c r="E154" s="5"/>
      <c r="F154" s="5"/>
      <c r="G154" s="1"/>
      <c r="H154" s="4"/>
      <c r="I154" s="5">
        <v>21</v>
      </c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896</v>
      </c>
      <c r="X154" s="1">
        <v>1856</v>
      </c>
    </row>
    <row r="155" spans="1:26" customHeight="1" ht="12.75">
      <c r="A155" s="1" t="s">
        <v>527</v>
      </c>
      <c r="B155" s="7">
        <v>0.47</v>
      </c>
      <c r="C155" s="1">
        <v>3</v>
      </c>
      <c r="D155" s="1" t="s">
        <v>154</v>
      </c>
      <c r="E155" s="5"/>
      <c r="F155" s="5"/>
      <c r="G155" s="1"/>
      <c r="H155" s="4"/>
      <c r="I155" s="5">
        <v>14</v>
      </c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896</v>
      </c>
      <c r="X155" s="1">
        <v>1888</v>
      </c>
    </row>
    <row r="156" spans="1:26" customHeight="1" ht="12.75">
      <c r="A156" s="1" t="s">
        <v>528</v>
      </c>
      <c r="B156" s="7">
        <v>0.25</v>
      </c>
      <c r="C156" s="1">
        <v>3</v>
      </c>
      <c r="D156" s="1" t="s">
        <v>154</v>
      </c>
      <c r="E156" s="5"/>
      <c r="F156" s="5"/>
      <c r="G156" s="1"/>
      <c r="H156" s="4"/>
      <c r="I156" s="5">
        <v>51</v>
      </c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896</v>
      </c>
      <c r="X156" s="1">
        <v>1920</v>
      </c>
    </row>
    <row r="157" spans="1:26" customHeight="1" ht="12.75">
      <c r="A157" s="1" t="s">
        <v>529</v>
      </c>
      <c r="B157" s="7">
        <v>0.21</v>
      </c>
      <c r="C157" s="1">
        <v>3</v>
      </c>
      <c r="D157" s="1" t="s">
        <v>154</v>
      </c>
      <c r="E157" s="5"/>
      <c r="F157" s="5"/>
      <c r="G157" s="1"/>
      <c r="H157" s="4"/>
      <c r="I157" s="5">
        <v>42</v>
      </c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896</v>
      </c>
      <c r="X157" s="1">
        <v>1952</v>
      </c>
    </row>
    <row r="158" spans="1:26" customHeight="1" ht="12.75">
      <c r="A158" s="1" t="s">
        <v>530</v>
      </c>
      <c r="B158" s="7">
        <v>0.25</v>
      </c>
      <c r="C158" s="1">
        <v>3</v>
      </c>
      <c r="D158" s="1" t="s">
        <v>154</v>
      </c>
      <c r="E158" s="5"/>
      <c r="F158" s="5"/>
      <c r="G158" s="1"/>
      <c r="H158" s="4"/>
      <c r="I158" s="5">
        <v>37</v>
      </c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896</v>
      </c>
      <c r="X158" s="1">
        <v>1984</v>
      </c>
    </row>
    <row r="159" spans="1:26" customHeight="1" ht="12.75">
      <c r="A159" s="1" t="s">
        <v>531</v>
      </c>
      <c r="B159" s="7">
        <v>0.38</v>
      </c>
      <c r="C159" s="1">
        <v>3</v>
      </c>
      <c r="D159" s="1" t="s">
        <v>154</v>
      </c>
      <c r="E159" s="5"/>
      <c r="F159" s="5"/>
      <c r="G159" s="1"/>
      <c r="H159" s="4"/>
      <c r="I159" s="5">
        <v>24</v>
      </c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896</v>
      </c>
      <c r="X159" s="1">
        <v>2016</v>
      </c>
    </row>
    <row r="160" spans="1:26" customHeight="1" ht="12.75">
      <c r="A160" s="1" t="s">
        <v>532</v>
      </c>
      <c r="B160" s="7">
        <v>0.33</v>
      </c>
      <c r="C160" s="1">
        <v>3</v>
      </c>
      <c r="D160" s="1" t="s">
        <v>154</v>
      </c>
      <c r="E160" s="5"/>
      <c r="F160" s="5"/>
      <c r="G160" s="1"/>
      <c r="H160" s="4"/>
      <c r="I160" s="5">
        <v>30</v>
      </c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896</v>
      </c>
      <c r="X160" s="1">
        <v>2048</v>
      </c>
    </row>
    <row r="161" spans="1:26" customHeight="1" ht="12.75">
      <c r="A161" s="1" t="s">
        <v>533</v>
      </c>
      <c r="B161" s="7">
        <v>0.23</v>
      </c>
      <c r="C161" s="1">
        <v>3</v>
      </c>
      <c r="D161" s="1" t="s">
        <v>154</v>
      </c>
      <c r="E161" s="5"/>
      <c r="F161" s="5"/>
      <c r="G161" s="1"/>
      <c r="H161" s="4"/>
      <c r="I161" s="5">
        <v>19</v>
      </c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896</v>
      </c>
      <c r="X161" s="1">
        <v>2080</v>
      </c>
    </row>
    <row r="162" spans="1:26" customHeight="1" ht="12.75">
      <c r="A162" s="1" t="s">
        <v>534</v>
      </c>
      <c r="B162" s="7">
        <v>0.35</v>
      </c>
      <c r="C162" s="1">
        <v>3</v>
      </c>
      <c r="D162" s="1" t="s">
        <v>154</v>
      </c>
      <c r="E162" s="5"/>
      <c r="F162" s="5"/>
      <c r="G162" s="1"/>
      <c r="H162" s="4"/>
      <c r="I162" s="5">
        <v>31</v>
      </c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896</v>
      </c>
      <c r="X162" s="1">
        <v>2112</v>
      </c>
    </row>
    <row r="163" spans="1:26" customHeight="1" ht="12.75">
      <c r="A163" s="1" t="s">
        <v>535</v>
      </c>
      <c r="B163" s="7">
        <v>0.16</v>
      </c>
      <c r="C163" s="1">
        <v>3</v>
      </c>
      <c r="D163" s="1" t="s">
        <v>154</v>
      </c>
      <c r="E163" s="5"/>
      <c r="F163" s="5"/>
      <c r="G163" s="1"/>
      <c r="H163" s="4"/>
      <c r="I163" s="5">
        <v>19</v>
      </c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896</v>
      </c>
      <c r="X163" s="1">
        <v>2144</v>
      </c>
    </row>
    <row r="164" spans="1:26" customHeight="1" ht="12.75">
      <c r="A164" s="1" t="s">
        <v>536</v>
      </c>
      <c r="B164" s="7">
        <v>0.16</v>
      </c>
      <c r="C164" s="1">
        <v>3</v>
      </c>
      <c r="D164" s="1" t="s">
        <v>154</v>
      </c>
      <c r="E164" s="5"/>
      <c r="F164" s="5"/>
      <c r="G164" s="1"/>
      <c r="H164" s="4"/>
      <c r="I164" s="5">
        <v>29</v>
      </c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896</v>
      </c>
      <c r="X164" s="1">
        <v>2176</v>
      </c>
    </row>
    <row r="165" spans="1:26" customHeight="1" ht="12.75">
      <c r="A165" s="1" t="s">
        <v>537</v>
      </c>
      <c r="B165" s="7">
        <v>0.15</v>
      </c>
      <c r="C165" s="1">
        <v>3</v>
      </c>
      <c r="D165" s="1" t="s">
        <v>154</v>
      </c>
      <c r="E165" s="5"/>
      <c r="F165" s="5"/>
      <c r="G165" s="1"/>
      <c r="H165" s="4"/>
      <c r="I165" s="5">
        <v>37</v>
      </c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896</v>
      </c>
      <c r="X165" s="1">
        <v>2208</v>
      </c>
    </row>
    <row r="166" spans="1:26" customHeight="1" ht="12.75">
      <c r="A166" s="1" t="s">
        <v>538</v>
      </c>
      <c r="B166" s="7">
        <v>0.16</v>
      </c>
      <c r="C166" s="1">
        <v>3</v>
      </c>
      <c r="D166" s="1" t="s">
        <v>154</v>
      </c>
      <c r="E166" s="5"/>
      <c r="F166" s="5"/>
      <c r="G166" s="1"/>
      <c r="H166" s="4"/>
      <c r="I166" s="5">
        <v>30</v>
      </c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896</v>
      </c>
      <c r="X166" s="1">
        <v>2240</v>
      </c>
    </row>
    <row r="167" spans="1:26" customHeight="1" ht="12.75">
      <c r="A167" s="1" t="s">
        <v>539</v>
      </c>
      <c r="B167" s="7">
        <v>0.21</v>
      </c>
      <c r="C167" s="1">
        <v>3</v>
      </c>
      <c r="D167" s="1" t="s">
        <v>154</v>
      </c>
      <c r="E167" s="5"/>
      <c r="F167" s="5"/>
      <c r="G167" s="1"/>
      <c r="H167" s="4"/>
      <c r="I167" s="5">
        <v>47</v>
      </c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896</v>
      </c>
      <c r="X167" s="1">
        <v>2272</v>
      </c>
    </row>
    <row r="168" spans="1:26" customHeight="1" ht="12.75">
      <c r="A168" s="1" t="s">
        <v>540</v>
      </c>
      <c r="B168" s="7">
        <v>0.18</v>
      </c>
      <c r="C168" s="1">
        <v>3</v>
      </c>
      <c r="D168" s="1" t="s">
        <v>154</v>
      </c>
      <c r="E168" s="5"/>
      <c r="F168" s="5"/>
      <c r="G168" s="1"/>
      <c r="H168" s="4"/>
      <c r="I168" s="5">
        <v>17</v>
      </c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896</v>
      </c>
      <c r="X168" s="1">
        <v>2304</v>
      </c>
    </row>
    <row r="169" spans="1:26" customHeight="1" ht="12.75">
      <c r="A169" s="1" t="s">
        <v>541</v>
      </c>
      <c r="B169" s="7">
        <v>0.91</v>
      </c>
      <c r="C169" s="1">
        <v>3</v>
      </c>
      <c r="D169" s="1" t="s">
        <v>154</v>
      </c>
      <c r="E169" s="5"/>
      <c r="F169" s="5"/>
      <c r="G169" s="1"/>
      <c r="H169" s="4"/>
      <c r="I169" s="5">
        <v>34</v>
      </c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896</v>
      </c>
      <c r="X169" s="1">
        <v>2368</v>
      </c>
    </row>
    <row r="170" spans="1:26" customHeight="1" ht="12.75">
      <c r="A170" s="1" t="s">
        <v>542</v>
      </c>
      <c r="B170" s="7">
        <v>1.24</v>
      </c>
      <c r="C170" s="1">
        <v>3</v>
      </c>
      <c r="D170" s="1" t="s">
        <v>154</v>
      </c>
      <c r="E170" s="5"/>
      <c r="F170" s="5"/>
      <c r="G170" s="1"/>
      <c r="H170" s="4"/>
      <c r="I170" s="5">
        <v>38</v>
      </c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896</v>
      </c>
      <c r="X170" s="1">
        <v>2400</v>
      </c>
    </row>
    <row r="171" spans="1:26" customHeight="1" ht="12.75">
      <c r="A171" s="1" t="s">
        <v>615</v>
      </c>
      <c r="B171" s="7">
        <v>25.44</v>
      </c>
      <c r="C171" s="1">
        <v>3</v>
      </c>
      <c r="D171" s="1" t="s">
        <v>154</v>
      </c>
      <c r="E171" s="5"/>
      <c r="F171" s="5"/>
      <c r="G171" s="1"/>
      <c r="H171" s="4"/>
      <c r="I171" s="5">
        <v>23</v>
      </c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896</v>
      </c>
      <c r="X171" s="1">
        <v>2432</v>
      </c>
    </row>
    <row r="172" spans="1:26" customHeight="1" ht="12.75">
      <c r="A172" s="1" t="s">
        <v>616</v>
      </c>
      <c r="B172" s="7">
        <v>0.65</v>
      </c>
      <c r="C172" s="1">
        <v>3</v>
      </c>
      <c r="D172" s="1" t="s">
        <v>154</v>
      </c>
      <c r="E172" s="5"/>
      <c r="F172" s="5"/>
      <c r="G172" s="1"/>
      <c r="H172" s="4"/>
      <c r="I172" s="5">
        <v>22</v>
      </c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896</v>
      </c>
      <c r="X172" s="1">
        <v>2464</v>
      </c>
    </row>
    <row r="173" spans="1:26" customHeight="1" ht="12.75">
      <c r="A173" s="1" t="s">
        <v>617</v>
      </c>
      <c r="B173" s="7">
        <v>1.99</v>
      </c>
      <c r="C173" s="1">
        <v>3</v>
      </c>
      <c r="D173" s="1" t="s">
        <v>154</v>
      </c>
      <c r="E173" s="5"/>
      <c r="F173" s="5"/>
      <c r="G173" s="1"/>
      <c r="H173" s="4"/>
      <c r="I173" s="5">
        <v>50</v>
      </c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896</v>
      </c>
      <c r="X173" s="1">
        <v>2496</v>
      </c>
    </row>
    <row r="174" spans="1:26" customHeight="1" ht="12.75">
      <c r="A174" s="1" t="s">
        <v>618</v>
      </c>
      <c r="B174" s="7">
        <v>4.68</v>
      </c>
      <c r="C174" s="1">
        <v>3</v>
      </c>
      <c r="D174" s="1" t="s">
        <v>154</v>
      </c>
      <c r="E174" s="5"/>
      <c r="F174" s="5"/>
      <c r="G174" s="1"/>
      <c r="H174" s="4"/>
      <c r="I174" s="5">
        <v>35</v>
      </c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896</v>
      </c>
      <c r="X174" s="1">
        <v>2528</v>
      </c>
    </row>
    <row r="175" spans="1:26" customHeight="1" ht="12.75">
      <c r="A175" s="1" t="s">
        <v>619</v>
      </c>
      <c r="B175" s="7">
        <v>0.17</v>
      </c>
      <c r="C175" s="1">
        <v>3</v>
      </c>
      <c r="D175" s="1" t="s">
        <v>154</v>
      </c>
      <c r="E175" s="5"/>
      <c r="F175" s="5"/>
      <c r="G175" s="1"/>
      <c r="H175" s="4"/>
      <c r="I175" s="5">
        <v>37</v>
      </c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896</v>
      </c>
      <c r="X175" s="1">
        <v>2560</v>
      </c>
    </row>
    <row r="176" spans="1:26" customHeight="1" ht="12.75">
      <c r="A176" s="1" t="s">
        <v>620</v>
      </c>
      <c r="B176" s="7">
        <v>0.34</v>
      </c>
      <c r="C176" s="1">
        <v>3</v>
      </c>
      <c r="D176" s="1" t="s">
        <v>154</v>
      </c>
      <c r="E176" s="5"/>
      <c r="F176" s="5"/>
      <c r="G176" s="1"/>
      <c r="H176" s="4"/>
      <c r="I176" s="5">
        <v>38</v>
      </c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896</v>
      </c>
      <c r="X176" s="1">
        <v>2592</v>
      </c>
    </row>
    <row r="177" spans="1:26" customHeight="1" ht="12.75">
      <c r="A177" s="1" t="s">
        <v>621</v>
      </c>
      <c r="B177" s="7">
        <v>0.34</v>
      </c>
      <c r="C177" s="1">
        <v>3</v>
      </c>
      <c r="D177" s="1" t="s">
        <v>154</v>
      </c>
      <c r="E177" s="5"/>
      <c r="F177" s="5"/>
      <c r="G177" s="1"/>
      <c r="H177" s="4"/>
      <c r="I177" s="5">
        <v>32</v>
      </c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896</v>
      </c>
      <c r="X177" s="1">
        <v>2624</v>
      </c>
    </row>
    <row r="178" spans="1:26" customHeight="1" ht="12.75">
      <c r="A178" s="1" t="s">
        <v>622</v>
      </c>
      <c r="B178" s="7">
        <v>0.41</v>
      </c>
      <c r="C178" s="1">
        <v>3</v>
      </c>
      <c r="D178" s="1" t="s">
        <v>154</v>
      </c>
      <c r="E178" s="5"/>
      <c r="F178" s="5"/>
      <c r="G178" s="1"/>
      <c r="H178" s="4"/>
      <c r="I178" s="5">
        <v>28</v>
      </c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896</v>
      </c>
      <c r="X178" s="1">
        <v>2656</v>
      </c>
    </row>
    <row r="179" spans="1:26" customHeight="1" ht="12.75">
      <c r="A179" s="1" t="s">
        <v>623</v>
      </c>
      <c r="B179" s="7">
        <v>0.51</v>
      </c>
      <c r="C179" s="1">
        <v>3</v>
      </c>
      <c r="D179" s="1" t="s">
        <v>154</v>
      </c>
      <c r="E179" s="5"/>
      <c r="F179" s="5"/>
      <c r="G179" s="1"/>
      <c r="H179" s="4"/>
      <c r="I179" s="5">
        <v>27</v>
      </c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896</v>
      </c>
      <c r="X179" s="1">
        <v>2688</v>
      </c>
    </row>
    <row r="180" spans="1:26" customHeight="1" ht="12.75">
      <c r="A180" s="1" t="s">
        <v>624</v>
      </c>
      <c r="B180" s="7">
        <v>0.19</v>
      </c>
      <c r="C180" s="1">
        <v>3</v>
      </c>
      <c r="D180" s="1" t="s">
        <v>154</v>
      </c>
      <c r="E180" s="5"/>
      <c r="F180" s="5"/>
      <c r="G180" s="1"/>
      <c r="H180" s="4"/>
      <c r="I180" s="5">
        <v>40</v>
      </c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896</v>
      </c>
      <c r="X180" s="1">
        <v>2720</v>
      </c>
    </row>
    <row r="181" spans="1:26" customHeight="1" ht="12.75">
      <c r="A181" s="1" t="s">
        <v>625</v>
      </c>
      <c r="B181" s="7">
        <v>0.26</v>
      </c>
      <c r="C181" s="1">
        <v>3</v>
      </c>
      <c r="D181" s="1" t="s">
        <v>154</v>
      </c>
      <c r="E181" s="5"/>
      <c r="F181" s="5"/>
      <c r="G181" s="1"/>
      <c r="H181" s="4"/>
      <c r="I181" s="5">
        <v>22</v>
      </c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896</v>
      </c>
      <c r="X181" s="1">
        <v>2752</v>
      </c>
    </row>
    <row r="182" spans="1:26" customHeight="1" ht="12.75">
      <c r="A182" s="1" t="s">
        <v>626</v>
      </c>
      <c r="B182" s="7">
        <v>0.46</v>
      </c>
      <c r="C182" s="1">
        <v>3</v>
      </c>
      <c r="D182" s="1" t="s">
        <v>154</v>
      </c>
      <c r="E182" s="5"/>
      <c r="F182" s="5"/>
      <c r="G182" s="1"/>
      <c r="H182" s="4"/>
      <c r="I182" s="5">
        <v>14</v>
      </c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896</v>
      </c>
      <c r="X182" s="1">
        <v>2784</v>
      </c>
    </row>
    <row r="183" spans="1:26" customHeight="1" ht="12.75">
      <c r="A183" s="1" t="s">
        <v>627</v>
      </c>
      <c r="B183" s="7">
        <v>0.29</v>
      </c>
      <c r="C183" s="1">
        <v>3</v>
      </c>
      <c r="D183" s="1" t="s">
        <v>154</v>
      </c>
      <c r="E183" s="5"/>
      <c r="F183" s="5"/>
      <c r="G183" s="1"/>
      <c r="H183" s="4"/>
      <c r="I183" s="5">
        <v>24</v>
      </c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896</v>
      </c>
      <c r="X183" s="1">
        <v>2816</v>
      </c>
    </row>
    <row r="184" spans="1:26" customHeight="1" ht="12.75">
      <c r="A184" s="1" t="s">
        <v>628</v>
      </c>
      <c r="B184" s="7">
        <v>0.53</v>
      </c>
      <c r="C184" s="1">
        <v>3</v>
      </c>
      <c r="D184" s="1" t="s">
        <v>154</v>
      </c>
      <c r="E184" s="5"/>
      <c r="F184" s="5"/>
      <c r="G184" s="1"/>
      <c r="H184" s="4"/>
      <c r="I184" s="5">
        <v>25</v>
      </c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896</v>
      </c>
      <c r="X184" s="1">
        <v>2848</v>
      </c>
    </row>
    <row r="185" spans="1:26" customHeight="1" ht="12.75">
      <c r="A185" s="1" t="s">
        <v>629</v>
      </c>
      <c r="B185" s="7">
        <v>0.27</v>
      </c>
      <c r="C185" s="1">
        <v>3</v>
      </c>
      <c r="D185" s="1" t="s">
        <v>154</v>
      </c>
      <c r="E185" s="5"/>
      <c r="F185" s="5"/>
      <c r="G185" s="1"/>
      <c r="H185" s="4"/>
      <c r="I185" s="5">
        <v>25</v>
      </c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896</v>
      </c>
      <c r="X185" s="1">
        <v>2880</v>
      </c>
    </row>
    <row r="186" spans="1:26" customHeight="1" ht="12.75">
      <c r="A186" s="1" t="s">
        <v>630</v>
      </c>
      <c r="B186" s="7">
        <v>0.18</v>
      </c>
      <c r="C186" s="1">
        <v>3</v>
      </c>
      <c r="D186" s="1" t="s">
        <v>154</v>
      </c>
      <c r="E186" s="5"/>
      <c r="F186" s="5"/>
      <c r="G186" s="1"/>
      <c r="H186" s="4"/>
      <c r="I186" s="5">
        <v>33</v>
      </c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896</v>
      </c>
      <c r="X186" s="1">
        <v>2912</v>
      </c>
    </row>
    <row r="187" spans="1:26" customHeight="1" ht="12.75">
      <c r="A187" s="1" t="s">
        <v>631</v>
      </c>
      <c r="B187" s="7">
        <v>0.17</v>
      </c>
      <c r="C187" s="1">
        <v>3</v>
      </c>
      <c r="D187" s="1" t="s">
        <v>154</v>
      </c>
      <c r="E187" s="5"/>
      <c r="F187" s="5"/>
      <c r="G187" s="1"/>
      <c r="H187" s="4"/>
      <c r="I187" s="5">
        <v>32</v>
      </c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896</v>
      </c>
      <c r="X187" s="1">
        <v>2944</v>
      </c>
    </row>
    <row r="188" spans="1:26" customHeight="1" ht="12.75">
      <c r="A188" s="1" t="s">
        <v>632</v>
      </c>
      <c r="B188" s="7">
        <v>0.31</v>
      </c>
      <c r="C188" s="1">
        <v>3</v>
      </c>
      <c r="D188" s="1" t="s">
        <v>154</v>
      </c>
      <c r="E188" s="5"/>
      <c r="F188" s="5"/>
      <c r="G188" s="1"/>
      <c r="H188" s="4"/>
      <c r="I188" s="5">
        <v>41</v>
      </c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896</v>
      </c>
      <c r="X188" s="1">
        <v>2976</v>
      </c>
    </row>
    <row r="189" spans="1:26" customHeight="1" ht="12.75">
      <c r="A189" s="1" t="s">
        <v>633</v>
      </c>
      <c r="B189" s="7">
        <v>0.38</v>
      </c>
      <c r="C189" s="1">
        <v>3</v>
      </c>
      <c r="D189" s="1" t="s">
        <v>154</v>
      </c>
      <c r="E189" s="5"/>
      <c r="F189" s="5"/>
      <c r="G189" s="1"/>
      <c r="H189" s="4"/>
      <c r="I189" s="5">
        <v>32</v>
      </c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896</v>
      </c>
      <c r="X189" s="1">
        <v>3008</v>
      </c>
    </row>
    <row r="190" spans="1:26" customHeight="1" ht="12.75">
      <c r="A190" s="1" t="s">
        <v>634</v>
      </c>
      <c r="B190" s="7">
        <v>0.02</v>
      </c>
      <c r="C190" s="1">
        <v>3</v>
      </c>
      <c r="D190" s="1" t="s">
        <v>154</v>
      </c>
      <c r="E190" s="5"/>
      <c r="F190" s="5"/>
      <c r="G190" s="1"/>
      <c r="H190" s="4"/>
      <c r="I190" s="5">
        <v>31</v>
      </c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896</v>
      </c>
      <c r="X190" s="1">
        <v>3040</v>
      </c>
    </row>
    <row r="191" spans="1:26" customHeight="1" ht="12.75">
      <c r="A191" s="1" t="s">
        <v>635</v>
      </c>
      <c r="B191" s="7">
        <v>0.14</v>
      </c>
      <c r="C191" s="1">
        <v>3</v>
      </c>
      <c r="D191" s="1" t="s">
        <v>154</v>
      </c>
      <c r="E191" s="5"/>
      <c r="F191" s="5"/>
      <c r="G191" s="1"/>
      <c r="H191" s="4"/>
      <c r="I191" s="5">
        <v>40</v>
      </c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896</v>
      </c>
      <c r="X191" s="1">
        <v>3072</v>
      </c>
    </row>
    <row r="192" spans="1:26" customHeight="1" ht="12.75">
      <c r="A192" s="1" t="s">
        <v>636</v>
      </c>
      <c r="B192" s="7">
        <v>0.17</v>
      </c>
      <c r="C192" s="1">
        <v>3</v>
      </c>
      <c r="D192" s="1" t="s">
        <v>154</v>
      </c>
      <c r="E192" s="5"/>
      <c r="F192" s="5"/>
      <c r="G192" s="1"/>
      <c r="H192" s="4"/>
      <c r="I192" s="5">
        <v>29</v>
      </c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896</v>
      </c>
      <c r="X192" s="1">
        <v>3104</v>
      </c>
    </row>
    <row r="193" spans="1:26" customHeight="1" ht="12.75">
      <c r="A193" s="1" t="s">
        <v>637</v>
      </c>
      <c r="B193" s="7">
        <v>0.02</v>
      </c>
      <c r="C193" s="1">
        <v>3</v>
      </c>
      <c r="D193" s="1" t="s">
        <v>154</v>
      </c>
      <c r="E193" s="5"/>
      <c r="F193" s="5"/>
      <c r="G193" s="1"/>
      <c r="H193" s="4"/>
      <c r="I193" s="5">
        <v>25</v>
      </c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896</v>
      </c>
      <c r="X193" s="1">
        <v>3136</v>
      </c>
    </row>
    <row r="194" spans="1:26" customHeight="1" ht="12.75">
      <c r="A194" s="1" t="s">
        <v>638</v>
      </c>
      <c r="B194" s="7">
        <v>0.19</v>
      </c>
      <c r="C194" s="1">
        <v>3</v>
      </c>
      <c r="D194" s="1" t="s">
        <v>154</v>
      </c>
      <c r="E194" s="5"/>
      <c r="F194" s="5"/>
      <c r="G194" s="1"/>
      <c r="H194" s="4"/>
      <c r="I194" s="5">
        <v>33</v>
      </c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896</v>
      </c>
      <c r="X194" s="1">
        <v>3168</v>
      </c>
    </row>
    <row r="195" spans="1:26" customHeight="1" ht="12.75">
      <c r="A195" s="1" t="s">
        <v>639</v>
      </c>
      <c r="B195" s="7">
        <v>0.45</v>
      </c>
      <c r="C195" s="1">
        <v>3</v>
      </c>
      <c r="D195" s="1" t="s">
        <v>154</v>
      </c>
      <c r="E195" s="5"/>
      <c r="F195" s="5"/>
      <c r="G195" s="1"/>
      <c r="H195" s="4"/>
      <c r="I195" s="5">
        <v>33</v>
      </c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896</v>
      </c>
      <c r="X195" s="1">
        <v>3200</v>
      </c>
    </row>
    <row r="196" spans="1:26" customHeight="1" ht="12.75">
      <c r="A196" s="1" t="s">
        <v>640</v>
      </c>
      <c r="B196" s="7">
        <v>0.02</v>
      </c>
      <c r="C196" s="1">
        <v>3</v>
      </c>
      <c r="D196" s="1" t="s">
        <v>154</v>
      </c>
      <c r="E196" s="5"/>
      <c r="F196" s="5"/>
      <c r="G196" s="1"/>
      <c r="H196" s="4"/>
      <c r="I196" s="5">
        <v>39</v>
      </c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896</v>
      </c>
      <c r="X196" s="1">
        <v>3232</v>
      </c>
    </row>
    <row r="197" spans="1:26" customHeight="1" ht="12.75">
      <c r="A197" s="1" t="s">
        <v>641</v>
      </c>
      <c r="B197" s="7">
        <v>0.28</v>
      </c>
      <c r="C197" s="1">
        <v>3</v>
      </c>
      <c r="D197" s="1" t="s">
        <v>154</v>
      </c>
      <c r="E197" s="5"/>
      <c r="F197" s="5"/>
      <c r="G197" s="1"/>
      <c r="H197" s="4"/>
      <c r="I197" s="5">
        <v>30</v>
      </c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896</v>
      </c>
      <c r="X197" s="1">
        <v>3264</v>
      </c>
    </row>
    <row r="198" spans="1:26" customHeight="1" ht="12.75">
      <c r="A198" s="1" t="s">
        <v>642</v>
      </c>
      <c r="B198" s="7">
        <v>0.03</v>
      </c>
      <c r="C198" s="1">
        <v>3</v>
      </c>
      <c r="D198" s="1" t="s">
        <v>154</v>
      </c>
      <c r="E198" s="5"/>
      <c r="F198" s="5"/>
      <c r="G198" s="1"/>
      <c r="H198" s="4"/>
      <c r="I198" s="5">
        <v>27</v>
      </c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896</v>
      </c>
      <c r="X198" s="1">
        <v>3296</v>
      </c>
    </row>
    <row r="199" spans="1:26" customHeight="1" ht="12.75">
      <c r="A199" s="1" t="s">
        <v>643</v>
      </c>
      <c r="B199" s="7">
        <v>0.11</v>
      </c>
      <c r="C199" s="1">
        <v>3</v>
      </c>
      <c r="D199" s="1" t="s">
        <v>154</v>
      </c>
      <c r="E199" s="5"/>
      <c r="F199" s="5"/>
      <c r="G199" s="1"/>
      <c r="H199" s="4"/>
      <c r="I199" s="5">
        <v>35</v>
      </c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896</v>
      </c>
      <c r="X199" s="1">
        <v>3328</v>
      </c>
    </row>
    <row r="200" spans="1:26" customHeight="1" ht="12.75">
      <c r="A200" s="1" t="s">
        <v>644</v>
      </c>
      <c r="B200" s="7">
        <v>0.64</v>
      </c>
      <c r="C200" s="1">
        <v>3</v>
      </c>
      <c r="D200" s="1" t="s">
        <v>154</v>
      </c>
      <c r="E200" s="5"/>
      <c r="F200" s="5"/>
      <c r="G200" s="1"/>
      <c r="H200" s="4"/>
      <c r="I200" s="5">
        <v>32</v>
      </c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896</v>
      </c>
      <c r="X200" s="1">
        <v>3360</v>
      </c>
    </row>
    <row r="201" spans="1:26" customHeight="1" ht="12.75">
      <c r="A201" s="1" t="s">
        <v>645</v>
      </c>
      <c r="B201" s="7">
        <v>0.05</v>
      </c>
      <c r="C201" s="1">
        <v>3</v>
      </c>
      <c r="D201" s="1" t="s">
        <v>154</v>
      </c>
      <c r="E201" s="5"/>
      <c r="F201" s="5"/>
      <c r="G201" s="1"/>
      <c r="H201" s="4"/>
      <c r="I201" s="5">
        <v>41</v>
      </c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896</v>
      </c>
      <c r="X201" s="1">
        <v>3392</v>
      </c>
    </row>
    <row r="202" spans="1:26" customHeight="1" ht="12.75">
      <c r="A202" s="1" t="s">
        <v>646</v>
      </c>
      <c r="B202" s="7">
        <v>0.05</v>
      </c>
      <c r="C202" s="1">
        <v>3</v>
      </c>
      <c r="D202" s="1" t="s">
        <v>154</v>
      </c>
      <c r="E202" s="5"/>
      <c r="F202" s="5"/>
      <c r="G202" s="1"/>
      <c r="H202" s="4"/>
      <c r="I202" s="5">
        <v>22</v>
      </c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896</v>
      </c>
      <c r="X202" s="1">
        <v>3424</v>
      </c>
    </row>
    <row r="203" spans="1:26" customHeight="1" ht="12.75">
      <c r="A203" s="1" t="s">
        <v>647</v>
      </c>
      <c r="B203" s="7">
        <v>0.13</v>
      </c>
      <c r="C203" s="1">
        <v>3</v>
      </c>
      <c r="D203" s="1" t="s">
        <v>154</v>
      </c>
      <c r="E203" s="5"/>
      <c r="F203" s="5"/>
      <c r="G203" s="1"/>
      <c r="H203" s="4"/>
      <c r="I203" s="5">
        <v>25</v>
      </c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896</v>
      </c>
      <c r="X203" s="1">
        <v>3456</v>
      </c>
    </row>
    <row r="204" spans="1:26" customHeight="1" ht="12.75">
      <c r="A204" s="1" t="s">
        <v>648</v>
      </c>
      <c r="B204" s="7">
        <v>0.18</v>
      </c>
      <c r="C204" s="1">
        <v>3</v>
      </c>
      <c r="D204" s="1" t="s">
        <v>154</v>
      </c>
      <c r="E204" s="5"/>
      <c r="F204" s="5"/>
      <c r="G204" s="1"/>
      <c r="H204" s="4"/>
      <c r="I204" s="5">
        <v>33</v>
      </c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896</v>
      </c>
      <c r="X204" s="1">
        <v>3488</v>
      </c>
    </row>
    <row r="205" spans="1:26" customHeight="1" ht="12.75">
      <c r="A205" s="1" t="s">
        <v>649</v>
      </c>
      <c r="B205" s="7">
        <v>0.13</v>
      </c>
      <c r="C205" s="1">
        <v>3</v>
      </c>
      <c r="D205" s="1" t="s">
        <v>154</v>
      </c>
      <c r="E205" s="5"/>
      <c r="F205" s="5"/>
      <c r="G205" s="1"/>
      <c r="H205" s="4"/>
      <c r="I205" s="5">
        <v>24</v>
      </c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896</v>
      </c>
      <c r="X205" s="1">
        <v>3520</v>
      </c>
    </row>
    <row r="206" spans="1:26" customHeight="1" ht="12.75">
      <c r="A206" s="1" t="s">
        <v>650</v>
      </c>
      <c r="B206" s="7">
        <v>0.2</v>
      </c>
      <c r="C206" s="1">
        <v>3</v>
      </c>
      <c r="D206" s="1" t="s">
        <v>154</v>
      </c>
      <c r="E206" s="5"/>
      <c r="F206" s="5"/>
      <c r="G206" s="1"/>
      <c r="H206" s="4"/>
      <c r="I206" s="5">
        <v>37</v>
      </c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896</v>
      </c>
      <c r="X206" s="1">
        <v>3552</v>
      </c>
    </row>
    <row r="207" spans="1:26" customHeight="1" ht="12.75">
      <c r="A207" s="1" t="s">
        <v>651</v>
      </c>
      <c r="B207" s="7">
        <v>0.47</v>
      </c>
      <c r="C207" s="1">
        <v>3</v>
      </c>
      <c r="D207" s="1" t="s">
        <v>154</v>
      </c>
      <c r="E207" s="5"/>
      <c r="F207" s="5"/>
      <c r="G207" s="1"/>
      <c r="H207" s="4"/>
      <c r="I207" s="5">
        <v>33</v>
      </c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896</v>
      </c>
      <c r="X207" s="1">
        <v>3584</v>
      </c>
    </row>
    <row r="208" spans="1:26" customHeight="1" ht="12.75">
      <c r="A208" s="1" t="s">
        <v>652</v>
      </c>
      <c r="B208" s="7">
        <v>0.05</v>
      </c>
      <c r="C208" s="1">
        <v>3</v>
      </c>
      <c r="D208" s="1" t="s">
        <v>154</v>
      </c>
      <c r="E208" s="5"/>
      <c r="F208" s="5"/>
      <c r="G208" s="1"/>
      <c r="H208" s="4"/>
      <c r="I208" s="5">
        <v>44</v>
      </c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896</v>
      </c>
      <c r="X208" s="1">
        <v>3616</v>
      </c>
    </row>
    <row r="209" spans="1:26" customHeight="1" ht="12.75">
      <c r="A209" s="1" t="s">
        <v>653</v>
      </c>
      <c r="B209" s="7">
        <v>0.25</v>
      </c>
      <c r="C209" s="1">
        <v>3</v>
      </c>
      <c r="D209" s="1" t="s">
        <v>154</v>
      </c>
      <c r="E209" s="5"/>
      <c r="F209" s="5"/>
      <c r="G209" s="1"/>
      <c r="H209" s="4"/>
      <c r="I209" s="5">
        <v>36</v>
      </c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896</v>
      </c>
      <c r="X209" s="1">
        <v>3648</v>
      </c>
    </row>
    <row r="210" spans="1:26" customHeight="1" ht="12.75">
      <c r="A210" s="1" t="s">
        <v>654</v>
      </c>
      <c r="B210" s="7">
        <v>0.14</v>
      </c>
      <c r="C210" s="1">
        <v>3</v>
      </c>
      <c r="D210" s="1" t="s">
        <v>154</v>
      </c>
      <c r="E210" s="5"/>
      <c r="F210" s="5"/>
      <c r="G210" s="1"/>
      <c r="H210" s="4"/>
      <c r="I210" s="5">
        <v>37</v>
      </c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896</v>
      </c>
      <c r="X210" s="1">
        <v>3680</v>
      </c>
    </row>
    <row r="211" spans="1:26" customHeight="1" ht="12.75">
      <c r="A211" s="1" t="s">
        <v>655</v>
      </c>
      <c r="B211" s="7">
        <v>0.1</v>
      </c>
      <c r="C211" s="1">
        <v>3</v>
      </c>
      <c r="D211" s="1" t="s">
        <v>154</v>
      </c>
      <c r="E211" s="5"/>
      <c r="F211" s="5"/>
      <c r="G211" s="1"/>
      <c r="H211" s="4"/>
      <c r="I211" s="5">
        <v>38</v>
      </c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896</v>
      </c>
      <c r="X211" s="1">
        <v>3712</v>
      </c>
    </row>
    <row r="212" spans="1:26" customHeight="1" ht="12.75">
      <c r="A212" s="1" t="s">
        <v>656</v>
      </c>
      <c r="B212" s="7">
        <v>0.21</v>
      </c>
      <c r="C212" s="1">
        <v>3</v>
      </c>
      <c r="D212" s="1" t="s">
        <v>154</v>
      </c>
      <c r="E212" s="5"/>
      <c r="F212" s="5"/>
      <c r="G212" s="1"/>
      <c r="H212" s="4"/>
      <c r="I212" s="5">
        <v>33</v>
      </c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896</v>
      </c>
      <c r="X212" s="1">
        <v>3744</v>
      </c>
    </row>
    <row r="213" spans="1:26" customHeight="1" ht="12.75">
      <c r="A213" s="1" t="s">
        <v>657</v>
      </c>
      <c r="B213" s="7">
        <v>0.25</v>
      </c>
      <c r="C213" s="1">
        <v>3</v>
      </c>
      <c r="D213" s="1" t="s">
        <v>154</v>
      </c>
      <c r="E213" s="5"/>
      <c r="F213" s="5"/>
      <c r="G213" s="1"/>
      <c r="H213" s="4"/>
      <c r="I213" s="5">
        <v>39</v>
      </c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896</v>
      </c>
      <c r="X213" s="1">
        <v>3776</v>
      </c>
    </row>
    <row r="214" spans="1:26" customHeight="1" ht="12.75">
      <c r="A214" s="1" t="s">
        <v>658</v>
      </c>
      <c r="B214" s="7">
        <v>0.0</v>
      </c>
      <c r="C214" s="1">
        <v>3</v>
      </c>
      <c r="D214" s="1" t="s">
        <v>154</v>
      </c>
      <c r="E214" s="5"/>
      <c r="F214" s="5"/>
      <c r="G214" s="1"/>
      <c r="H214" s="4"/>
      <c r="I214" s="5">
        <v>26</v>
      </c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896</v>
      </c>
      <c r="X214" s="1">
        <v>3808</v>
      </c>
    </row>
    <row r="215" spans="1:26" customHeight="1" ht="12.75">
      <c r="A215" s="1" t="s">
        <v>659</v>
      </c>
      <c r="B215" s="7">
        <v>0.0</v>
      </c>
      <c r="C215" s="1">
        <v>3</v>
      </c>
      <c r="D215" s="1" t="s">
        <v>154</v>
      </c>
      <c r="E215" s="5"/>
      <c r="F215" s="5"/>
      <c r="G215" s="1"/>
      <c r="H215" s="4"/>
      <c r="I215" s="5">
        <v>26</v>
      </c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896</v>
      </c>
      <c r="X215" s="1">
        <v>3840</v>
      </c>
    </row>
    <row r="216" spans="1:26" customHeight="1" ht="12.75">
      <c r="A216" s="1" t="s">
        <v>660</v>
      </c>
      <c r="B216" s="7">
        <v>0.0</v>
      </c>
      <c r="C216" s="1">
        <v>3</v>
      </c>
      <c r="D216" s="1" t="s">
        <v>154</v>
      </c>
      <c r="E216" s="5"/>
      <c r="F216" s="5"/>
      <c r="G216" s="1"/>
      <c r="H216" s="4"/>
      <c r="I216" s="5">
        <v>33</v>
      </c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896</v>
      </c>
      <c r="X216" s="1">
        <v>3872</v>
      </c>
    </row>
    <row r="217" spans="1:26" customHeight="1" ht="12.75">
      <c r="A217" s="1" t="s">
        <v>661</v>
      </c>
      <c r="B217" s="7">
        <v>0.0</v>
      </c>
      <c r="C217" s="1">
        <v>3</v>
      </c>
      <c r="D217" s="1" t="s">
        <v>154</v>
      </c>
      <c r="E217" s="5"/>
      <c r="F217" s="5"/>
      <c r="G217" s="1"/>
      <c r="H217" s="4"/>
      <c r="I217" s="5">
        <v>26</v>
      </c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896</v>
      </c>
      <c r="X217" s="1">
        <v>3904</v>
      </c>
    </row>
    <row r="218" spans="1:26" customHeight="1" ht="12.75">
      <c r="A218" s="1" t="s">
        <v>662</v>
      </c>
      <c r="B218" s="7">
        <v>0.0</v>
      </c>
      <c r="C218" s="1">
        <v>3</v>
      </c>
      <c r="D218" s="1" t="s">
        <v>154</v>
      </c>
      <c r="E218" s="5"/>
      <c r="F218" s="5"/>
      <c r="G218" s="1"/>
      <c r="H218" s="4"/>
      <c r="I218" s="5">
        <v>23</v>
      </c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896</v>
      </c>
      <c r="X218" s="1">
        <v>3936</v>
      </c>
    </row>
    <row r="219" spans="1:26" customHeight="1" ht="12.75">
      <c r="A219" s="1" t="s">
        <v>663</v>
      </c>
      <c r="B219" s="7">
        <v>0.22</v>
      </c>
      <c r="C219" s="1">
        <v>3</v>
      </c>
      <c r="D219" s="1" t="s">
        <v>154</v>
      </c>
      <c r="E219" s="5"/>
      <c r="F219" s="5"/>
      <c r="G219" s="1"/>
      <c r="H219" s="4"/>
      <c r="I219" s="5">
        <v>30</v>
      </c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896</v>
      </c>
      <c r="X219" s="1">
        <v>3968</v>
      </c>
    </row>
    <row r="220" spans="1:26" customHeight="1" ht="12.75">
      <c r="A220" s="1" t="s">
        <v>664</v>
      </c>
      <c r="B220" s="7">
        <v>0.65</v>
      </c>
      <c r="C220" s="1">
        <v>3</v>
      </c>
      <c r="D220" s="1" t="s">
        <v>154</v>
      </c>
      <c r="E220" s="5"/>
      <c r="F220" s="5"/>
      <c r="G220" s="1"/>
      <c r="H220" s="4"/>
      <c r="I220" s="5">
        <v>42</v>
      </c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896</v>
      </c>
      <c r="X220" s="1">
        <v>4000</v>
      </c>
    </row>
    <row r="221" spans="1:26" customHeight="1" ht="12.75">
      <c r="A221" s="1" t="s">
        <v>665</v>
      </c>
      <c r="B221" s="7">
        <v>0.22</v>
      </c>
      <c r="C221" s="1">
        <v>3</v>
      </c>
      <c r="D221" s="1" t="s">
        <v>154</v>
      </c>
      <c r="E221" s="5"/>
      <c r="F221" s="5"/>
      <c r="G221" s="1"/>
      <c r="H221" s="4"/>
      <c r="I221" s="5">
        <v>32</v>
      </c>
      <c r="J221" s="5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896</v>
      </c>
      <c r="X221" s="1">
        <v>4032</v>
      </c>
    </row>
    <row r="222" spans="1:26" customHeight="1" ht="12.75">
      <c r="A222" s="1" t="s">
        <v>666</v>
      </c>
      <c r="B222" s="7">
        <v>0.54</v>
      </c>
      <c r="C222" s="1">
        <v>3</v>
      </c>
      <c r="D222" s="1" t="s">
        <v>154</v>
      </c>
      <c r="E222" s="5"/>
      <c r="F222" s="5"/>
      <c r="G222" s="1"/>
      <c r="H222" s="4"/>
      <c r="I222" s="5">
        <v>28</v>
      </c>
      <c r="J222" s="5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896</v>
      </c>
      <c r="X222" s="1">
        <v>4064</v>
      </c>
    </row>
    <row r="223" spans="1:26" customHeight="1" ht="12.75">
      <c r="A223" s="1" t="s">
        <v>667</v>
      </c>
      <c r="B223" s="7">
        <v>0.16</v>
      </c>
      <c r="C223" s="1">
        <v>3</v>
      </c>
      <c r="D223" s="1" t="s">
        <v>154</v>
      </c>
      <c r="E223" s="5"/>
      <c r="F223" s="5"/>
      <c r="G223" s="1"/>
      <c r="H223" s="4"/>
      <c r="I223" s="5">
        <v>27</v>
      </c>
      <c r="J223" s="5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896</v>
      </c>
      <c r="X223" s="1">
        <v>4096</v>
      </c>
    </row>
    <row r="224" spans="1:26" customHeight="1" ht="12.75">
      <c r="A224" s="1" t="s">
        <v>668</v>
      </c>
      <c r="B224" s="7">
        <v>0.42</v>
      </c>
      <c r="C224" s="1">
        <v>3</v>
      </c>
      <c r="D224" s="1" t="s">
        <v>154</v>
      </c>
      <c r="E224" s="5"/>
      <c r="F224" s="5"/>
      <c r="G224" s="1"/>
      <c r="H224" s="4"/>
      <c r="I224" s="5">
        <v>19</v>
      </c>
      <c r="J224" s="5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896</v>
      </c>
      <c r="X224" s="1">
        <v>4128</v>
      </c>
    </row>
    <row r="225" spans="1:26" customHeight="1" ht="12.75">
      <c r="A225" s="1" t="s">
        <v>669</v>
      </c>
      <c r="B225" s="7">
        <v>0.03</v>
      </c>
      <c r="C225" s="1">
        <v>3</v>
      </c>
      <c r="D225" s="1" t="s">
        <v>154</v>
      </c>
      <c r="E225" s="5"/>
      <c r="F225" s="5"/>
      <c r="G225" s="1"/>
      <c r="H225" s="4"/>
      <c r="I225" s="5">
        <v>43</v>
      </c>
      <c r="J225" s="5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896</v>
      </c>
      <c r="X225" s="1">
        <v>4160</v>
      </c>
    </row>
    <row r="226" spans="1:26" customHeight="1" ht="12.75">
      <c r="A226" s="1" t="s">
        <v>670</v>
      </c>
      <c r="B226" s="7">
        <v>0.03</v>
      </c>
      <c r="C226" s="1">
        <v>3</v>
      </c>
      <c r="D226" s="1" t="s">
        <v>154</v>
      </c>
      <c r="E226" s="5"/>
      <c r="F226" s="5"/>
      <c r="G226" s="1"/>
      <c r="H226" s="4"/>
      <c r="I226" s="5">
        <v>34</v>
      </c>
      <c r="J226" s="5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896</v>
      </c>
      <c r="X226" s="1">
        <v>4192</v>
      </c>
    </row>
    <row r="227" spans="1:26" customHeight="1" ht="12.75">
      <c r="A227" s="1" t="s">
        <v>671</v>
      </c>
      <c r="B227" s="7">
        <v>0.03</v>
      </c>
      <c r="C227" s="1">
        <v>3</v>
      </c>
      <c r="D227" s="1" t="s">
        <v>154</v>
      </c>
      <c r="E227" s="5"/>
      <c r="F227" s="5"/>
      <c r="G227" s="1"/>
      <c r="H227" s="4"/>
      <c r="I227" s="5">
        <v>37</v>
      </c>
      <c r="J227" s="5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896</v>
      </c>
      <c r="X227" s="1">
        <v>4224</v>
      </c>
    </row>
    <row r="228" spans="1:26" customHeight="1" ht="12.75">
      <c r="A228" s="1" t="s">
        <v>672</v>
      </c>
      <c r="B228" s="7">
        <v>0.41</v>
      </c>
      <c r="C228" s="1">
        <v>3</v>
      </c>
      <c r="D228" s="1" t="s">
        <v>154</v>
      </c>
      <c r="E228" s="5"/>
      <c r="F228" s="5"/>
      <c r="G228" s="1"/>
      <c r="H228" s="4"/>
      <c r="I228" s="5">
        <v>37</v>
      </c>
      <c r="J228" s="5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896</v>
      </c>
      <c r="X228" s="1">
        <v>4256</v>
      </c>
    </row>
    <row r="229" spans="1:26" customHeight="1" ht="12.75">
      <c r="A229" s="1" t="s">
        <v>673</v>
      </c>
      <c r="B229" s="7">
        <v>0.64</v>
      </c>
      <c r="C229" s="1">
        <v>3</v>
      </c>
      <c r="D229" s="1" t="s">
        <v>154</v>
      </c>
      <c r="E229" s="5"/>
      <c r="F229" s="5"/>
      <c r="G229" s="1"/>
      <c r="H229" s="4"/>
      <c r="I229" s="5">
        <v>23</v>
      </c>
      <c r="J229" s="5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896</v>
      </c>
      <c r="X229" s="1">
        <v>4288</v>
      </c>
    </row>
    <row r="230" spans="1:26" customHeight="1" ht="12.75">
      <c r="A230" s="1" t="s">
        <v>674</v>
      </c>
      <c r="B230" s="7">
        <v>0.3</v>
      </c>
      <c r="C230" s="1">
        <v>3</v>
      </c>
      <c r="D230" s="1" t="s">
        <v>154</v>
      </c>
      <c r="E230" s="5"/>
      <c r="F230" s="5"/>
      <c r="G230" s="1"/>
      <c r="H230" s="4"/>
      <c r="I230" s="5">
        <v>35</v>
      </c>
      <c r="J230" s="5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896</v>
      </c>
      <c r="X230" s="1">
        <v>4320</v>
      </c>
    </row>
    <row r="231" spans="1:26" customHeight="1" ht="12.75">
      <c r="A231" s="1" t="s">
        <v>675</v>
      </c>
      <c r="B231" s="7">
        <v>0.07</v>
      </c>
      <c r="C231" s="1">
        <v>3</v>
      </c>
      <c r="D231" s="1" t="s">
        <v>154</v>
      </c>
      <c r="E231" s="5"/>
      <c r="F231" s="5"/>
      <c r="G231" s="1"/>
      <c r="H231" s="4"/>
      <c r="I231" s="5">
        <v>35</v>
      </c>
      <c r="J231" s="5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896</v>
      </c>
      <c r="X231" s="1">
        <v>4352</v>
      </c>
    </row>
    <row r="232" spans="1:26" customHeight="1" ht="12.75">
      <c r="A232" s="1" t="s">
        <v>676</v>
      </c>
      <c r="B232" s="7">
        <v>0.13</v>
      </c>
      <c r="C232" s="1">
        <v>3</v>
      </c>
      <c r="D232" s="1" t="s">
        <v>154</v>
      </c>
      <c r="E232" s="5"/>
      <c r="F232" s="5"/>
      <c r="G232" s="1"/>
      <c r="H232" s="4"/>
      <c r="I232" s="5">
        <v>52</v>
      </c>
      <c r="J232" s="5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896</v>
      </c>
      <c r="X232" s="1">
        <v>4384</v>
      </c>
    </row>
    <row r="233" spans="1:26" customHeight="1" ht="12.75">
      <c r="A233" s="1" t="s">
        <v>677</v>
      </c>
      <c r="B233" s="7">
        <v>0.14</v>
      </c>
      <c r="C233" s="1">
        <v>3</v>
      </c>
      <c r="D233" s="1" t="s">
        <v>154</v>
      </c>
      <c r="E233" s="5"/>
      <c r="F233" s="5"/>
      <c r="G233" s="1"/>
      <c r="H233" s="4"/>
      <c r="I233" s="5">
        <v>30</v>
      </c>
      <c r="J233" s="5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896</v>
      </c>
      <c r="X233" s="1">
        <v>4416</v>
      </c>
    </row>
    <row r="234" spans="1:26" customHeight="1" ht="12.75">
      <c r="A234" s="1" t="s">
        <v>678</v>
      </c>
      <c r="B234" s="7">
        <v>0.57</v>
      </c>
      <c r="C234" s="1">
        <v>3</v>
      </c>
      <c r="D234" s="1" t="s">
        <v>154</v>
      </c>
      <c r="E234" s="5"/>
      <c r="F234" s="5"/>
      <c r="G234" s="1"/>
      <c r="H234" s="4"/>
      <c r="I234" s="5">
        <v>39</v>
      </c>
      <c r="J234" s="5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896</v>
      </c>
      <c r="X234" s="1">
        <v>4448</v>
      </c>
    </row>
    <row r="235" spans="1:26" customHeight="1" ht="12.75">
      <c r="A235" s="1" t="s">
        <v>679</v>
      </c>
      <c r="B235" s="7">
        <v>0.03</v>
      </c>
      <c r="C235" s="1">
        <v>3</v>
      </c>
      <c r="D235" s="1" t="s">
        <v>154</v>
      </c>
      <c r="E235" s="5"/>
      <c r="F235" s="5"/>
      <c r="G235" s="1"/>
      <c r="H235" s="4"/>
      <c r="I235" s="5">
        <v>45</v>
      </c>
      <c r="J235" s="5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896</v>
      </c>
      <c r="X235" s="1">
        <v>4480</v>
      </c>
    </row>
    <row r="236" spans="1:26" customHeight="1" ht="12.75">
      <c r="A236" s="1" t="s">
        <v>680</v>
      </c>
      <c r="B236" s="7">
        <v>0.03</v>
      </c>
      <c r="C236" s="1">
        <v>3</v>
      </c>
      <c r="D236" s="1" t="s">
        <v>154</v>
      </c>
      <c r="E236" s="5"/>
      <c r="F236" s="5"/>
      <c r="G236" s="1"/>
      <c r="H236" s="4"/>
      <c r="I236" s="5">
        <v>31</v>
      </c>
      <c r="J236" s="5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896</v>
      </c>
      <c r="X236" s="1">
        <v>4512</v>
      </c>
    </row>
    <row r="237" spans="1:26" customHeight="1" ht="12.75">
      <c r="A237" s="1" t="s">
        <v>681</v>
      </c>
      <c r="B237" s="7">
        <v>0.02</v>
      </c>
      <c r="C237" s="1">
        <v>3</v>
      </c>
      <c r="D237" s="1" t="s">
        <v>154</v>
      </c>
      <c r="E237" s="5"/>
      <c r="F237" s="5"/>
      <c r="G237" s="1"/>
      <c r="H237" s="4"/>
      <c r="I237" s="5">
        <v>28</v>
      </c>
      <c r="J237" s="5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896</v>
      </c>
      <c r="X237" s="1">
        <v>4544</v>
      </c>
    </row>
    <row r="238" spans="1:26" customHeight="1" ht="12.75">
      <c r="A238" s="1" t="s">
        <v>682</v>
      </c>
      <c r="B238" s="7">
        <v>0.0</v>
      </c>
      <c r="C238" s="1">
        <v>3</v>
      </c>
      <c r="D238" s="1" t="s">
        <v>154</v>
      </c>
      <c r="E238" s="5"/>
      <c r="F238" s="5"/>
      <c r="G238" s="1"/>
      <c r="H238" s="4"/>
      <c r="I238" s="5">
        <v>28</v>
      </c>
      <c r="J238" s="5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896</v>
      </c>
      <c r="X238" s="1">
        <v>4576</v>
      </c>
    </row>
    <row r="239" spans="1:26" customHeight="1" ht="12.75">
      <c r="A239" s="1" t="s">
        <v>683</v>
      </c>
      <c r="B239" s="7">
        <v>0.05</v>
      </c>
      <c r="C239" s="1">
        <v>3</v>
      </c>
      <c r="D239" s="1" t="s">
        <v>154</v>
      </c>
      <c r="E239" s="5"/>
      <c r="F239" s="5"/>
      <c r="G239" s="1"/>
      <c r="H239" s="4"/>
      <c r="I239" s="5">
        <v>54</v>
      </c>
      <c r="J239" s="5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896</v>
      </c>
      <c r="X239" s="1">
        <v>4608</v>
      </c>
    </row>
    <row r="240" spans="1:26" customHeight="1" ht="12.75">
      <c r="A240" s="1" t="s">
        <v>684</v>
      </c>
      <c r="B240" s="7">
        <v>0.07</v>
      </c>
      <c r="C240" s="1">
        <v>3</v>
      </c>
      <c r="D240" s="1" t="s">
        <v>154</v>
      </c>
      <c r="E240" s="5"/>
      <c r="F240" s="5"/>
      <c r="G240" s="1"/>
      <c r="H240" s="4"/>
      <c r="I240" s="5">
        <v>51</v>
      </c>
      <c r="J240" s="5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896</v>
      </c>
      <c r="X240" s="1">
        <v>4640</v>
      </c>
    </row>
    <row r="241" spans="1:26" customHeight="1" ht="12.75">
      <c r="A241" s="1" t="s">
        <v>685</v>
      </c>
      <c r="B241" s="7">
        <v>0.15</v>
      </c>
      <c r="C241" s="1">
        <v>3</v>
      </c>
      <c r="D241" s="1" t="s">
        <v>154</v>
      </c>
      <c r="E241" s="5"/>
      <c r="F241" s="5"/>
      <c r="G241" s="1"/>
      <c r="H241" s="4"/>
      <c r="I241" s="5">
        <v>33</v>
      </c>
      <c r="J241" s="5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896</v>
      </c>
      <c r="X241" s="1">
        <v>4672</v>
      </c>
    </row>
    <row r="242" spans="1:26" customHeight="1" ht="12.75">
      <c r="A242" s="1" t="s">
        <v>686</v>
      </c>
      <c r="B242" s="7">
        <v>0.04</v>
      </c>
      <c r="C242" s="1">
        <v>3</v>
      </c>
      <c r="D242" s="1" t="s">
        <v>154</v>
      </c>
      <c r="E242" s="5"/>
      <c r="F242" s="5"/>
      <c r="G242" s="1"/>
      <c r="H242" s="4"/>
      <c r="I242" s="5">
        <v>18</v>
      </c>
      <c r="J242" s="5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896</v>
      </c>
      <c r="X242" s="1">
        <v>4704</v>
      </c>
    </row>
    <row r="243" spans="1:26" customHeight="1" ht="12.75">
      <c r="A243" s="1" t="s">
        <v>687</v>
      </c>
      <c r="B243" s="7">
        <v>0.03</v>
      </c>
      <c r="C243" s="1">
        <v>3</v>
      </c>
      <c r="D243" s="1" t="s">
        <v>154</v>
      </c>
      <c r="E243" s="5"/>
      <c r="F243" s="5"/>
      <c r="G243" s="1"/>
      <c r="H243" s="4"/>
      <c r="I243" s="5">
        <v>40</v>
      </c>
      <c r="J243" s="5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896</v>
      </c>
      <c r="X243" s="1">
        <v>4736</v>
      </c>
    </row>
    <row r="244" spans="1:26" customHeight="1" ht="12.75">
      <c r="A244" s="1" t="s">
        <v>688</v>
      </c>
      <c r="B244" s="7">
        <v>0.02</v>
      </c>
      <c r="C244" s="1">
        <v>3</v>
      </c>
      <c r="D244" s="1" t="s">
        <v>154</v>
      </c>
      <c r="E244" s="5"/>
      <c r="F244" s="5"/>
      <c r="G244" s="1"/>
      <c r="H244" s="4"/>
      <c r="I244" s="5">
        <v>29</v>
      </c>
      <c r="J244" s="5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896</v>
      </c>
      <c r="X244" s="1">
        <v>4768</v>
      </c>
    </row>
    <row r="245" spans="1:26" customHeight="1" ht="12.75">
      <c r="A245" s="1" t="s">
        <v>689</v>
      </c>
      <c r="B245" s="7">
        <v>0.04</v>
      </c>
      <c r="C245" s="1">
        <v>3</v>
      </c>
      <c r="D245" s="1" t="s">
        <v>154</v>
      </c>
      <c r="E245" s="5"/>
      <c r="F245" s="5"/>
      <c r="G245" s="1"/>
      <c r="H245" s="4"/>
      <c r="I245" s="5">
        <v>42</v>
      </c>
      <c r="J245" s="5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896</v>
      </c>
      <c r="X245" s="1">
        <v>4800</v>
      </c>
    </row>
    <row r="246" spans="1:26" customHeight="1" ht="12.75">
      <c r="A246" s="1" t="s">
        <v>690</v>
      </c>
      <c r="B246" s="7">
        <v>0.03</v>
      </c>
      <c r="C246" s="1">
        <v>3</v>
      </c>
      <c r="D246" s="1" t="s">
        <v>154</v>
      </c>
      <c r="E246" s="5"/>
      <c r="F246" s="5"/>
      <c r="G246" s="1"/>
      <c r="H246" s="4"/>
      <c r="I246" s="5">
        <v>17</v>
      </c>
      <c r="J246" s="5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896</v>
      </c>
      <c r="X246" s="1">
        <v>4832</v>
      </c>
    </row>
    <row r="247" spans="1:26" customHeight="1" ht="12.75">
      <c r="A247" s="1" t="s">
        <v>691</v>
      </c>
      <c r="B247" s="7">
        <v>0.13</v>
      </c>
      <c r="C247" s="1">
        <v>3</v>
      </c>
      <c r="D247" s="1" t="s">
        <v>154</v>
      </c>
      <c r="E247" s="5"/>
      <c r="F247" s="5"/>
      <c r="G247" s="1"/>
      <c r="H247" s="4"/>
      <c r="I247" s="5">
        <v>48</v>
      </c>
      <c r="J247" s="5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896</v>
      </c>
      <c r="X247" s="1">
        <v>4864</v>
      </c>
    </row>
    <row r="248" spans="1:26" customHeight="1" ht="12.75">
      <c r="A248" s="1" t="s">
        <v>692</v>
      </c>
      <c r="B248" s="7">
        <v>0.14</v>
      </c>
      <c r="C248" s="1">
        <v>3</v>
      </c>
      <c r="D248" s="1" t="s">
        <v>154</v>
      </c>
      <c r="E248" s="5"/>
      <c r="F248" s="5"/>
      <c r="G248" s="1"/>
      <c r="H248" s="4"/>
      <c r="I248" s="5">
        <v>26</v>
      </c>
      <c r="J248" s="5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896</v>
      </c>
      <c r="X248" s="1">
        <v>4896</v>
      </c>
    </row>
    <row r="249" spans="1:26" customHeight="1" ht="12.75">
      <c r="A249" s="1" t="s">
        <v>693</v>
      </c>
      <c r="B249" s="7">
        <v>0.25</v>
      </c>
      <c r="C249" s="1">
        <v>3</v>
      </c>
      <c r="D249" s="1" t="s">
        <v>154</v>
      </c>
      <c r="E249" s="5"/>
      <c r="F249" s="5"/>
      <c r="G249" s="1"/>
      <c r="H249" s="4"/>
      <c r="I249" s="5">
        <v>16</v>
      </c>
      <c r="J249" s="5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896</v>
      </c>
      <c r="X249" s="1">
        <v>4928</v>
      </c>
    </row>
    <row r="250" spans="1:26" customHeight="1" ht="12.75">
      <c r="A250" s="1" t="s">
        <v>694</v>
      </c>
      <c r="B250" s="7">
        <v>0.03</v>
      </c>
      <c r="C250" s="1">
        <v>3</v>
      </c>
      <c r="D250" s="1" t="s">
        <v>154</v>
      </c>
      <c r="E250" s="5"/>
      <c r="F250" s="5"/>
      <c r="G250" s="1"/>
      <c r="H250" s="4"/>
      <c r="I250" s="5">
        <v>46</v>
      </c>
      <c r="J250" s="5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896</v>
      </c>
      <c r="X250" s="1">
        <v>4960</v>
      </c>
    </row>
    <row r="251" spans="1:26" customHeight="1" ht="12.75">
      <c r="A251" s="1" t="s">
        <v>695</v>
      </c>
      <c r="B251" s="7">
        <v>0.1</v>
      </c>
      <c r="C251" s="1">
        <v>3</v>
      </c>
      <c r="D251" s="1" t="s">
        <v>154</v>
      </c>
      <c r="E251" s="5"/>
      <c r="F251" s="5"/>
      <c r="G251" s="1"/>
      <c r="H251" s="4"/>
      <c r="I251" s="5">
        <v>32</v>
      </c>
      <c r="J251" s="5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896</v>
      </c>
      <c r="X251" s="1">
        <v>4992</v>
      </c>
    </row>
    <row r="252" spans="1:26" customHeight="1" ht="12.75">
      <c r="A252" s="1" t="s">
        <v>696</v>
      </c>
      <c r="B252" s="7">
        <v>0.02</v>
      </c>
      <c r="C252" s="1">
        <v>3</v>
      </c>
      <c r="D252" s="1" t="s">
        <v>154</v>
      </c>
      <c r="E252" s="5"/>
      <c r="F252" s="5"/>
      <c r="G252" s="1"/>
      <c r="H252" s="4"/>
      <c r="I252" s="5">
        <v>51</v>
      </c>
      <c r="J252" s="5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896</v>
      </c>
      <c r="X252" s="1">
        <v>5024</v>
      </c>
    </row>
    <row r="253" spans="1:26" customHeight="1" ht="12.75">
      <c r="A253" s="1" t="s">
        <v>697</v>
      </c>
      <c r="B253" s="7">
        <v>0.13</v>
      </c>
      <c r="C253" s="1">
        <v>3</v>
      </c>
      <c r="D253" s="1" t="s">
        <v>154</v>
      </c>
      <c r="E253" s="5"/>
      <c r="F253" s="5"/>
      <c r="G253" s="1"/>
      <c r="H253" s="4"/>
      <c r="I253" s="5">
        <v>31</v>
      </c>
      <c r="J253" s="5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896</v>
      </c>
      <c r="X253" s="1">
        <v>5056</v>
      </c>
    </row>
    <row r="254" spans="1:26" customHeight="1" ht="12.75">
      <c r="A254" s="1" t="s">
        <v>698</v>
      </c>
      <c r="B254" s="7">
        <v>0.67</v>
      </c>
      <c r="C254" s="1">
        <v>3</v>
      </c>
      <c r="D254" s="1" t="s">
        <v>154</v>
      </c>
      <c r="E254" s="5"/>
      <c r="F254" s="5"/>
      <c r="G254" s="1"/>
      <c r="H254" s="4"/>
      <c r="I254" s="5">
        <v>37</v>
      </c>
      <c r="J254" s="5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896</v>
      </c>
      <c r="X254" s="1">
        <v>5088</v>
      </c>
    </row>
    <row r="255" spans="1:26" customHeight="1" ht="12.75">
      <c r="A255" s="1" t="s">
        <v>699</v>
      </c>
      <c r="B255" s="7">
        <v>0.3</v>
      </c>
      <c r="C255" s="1">
        <v>3</v>
      </c>
      <c r="D255" s="1" t="s">
        <v>154</v>
      </c>
      <c r="E255" s="5"/>
      <c r="F255" s="5"/>
      <c r="G255" s="1"/>
      <c r="H255" s="4"/>
      <c r="I255" s="5">
        <v>24</v>
      </c>
      <c r="J255" s="5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896</v>
      </c>
      <c r="X255" s="1">
        <v>5120</v>
      </c>
    </row>
    <row r="256" spans="1:26" customHeight="1" ht="12.75">
      <c r="A256" s="1" t="s">
        <v>700</v>
      </c>
      <c r="B256" s="7">
        <v>0.11</v>
      </c>
      <c r="C256" s="1">
        <v>3</v>
      </c>
      <c r="D256" s="1" t="s">
        <v>154</v>
      </c>
      <c r="E256" s="5"/>
      <c r="F256" s="5"/>
      <c r="G256" s="1"/>
      <c r="H256" s="4"/>
      <c r="I256" s="5">
        <v>29</v>
      </c>
      <c r="J256" s="5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896</v>
      </c>
      <c r="X256" s="1">
        <v>5152</v>
      </c>
    </row>
    <row r="257" spans="1:26" customHeight="1" ht="12.75">
      <c r="A257" s="1" t="s">
        <v>701</v>
      </c>
      <c r="B257" s="7">
        <v>0.38</v>
      </c>
      <c r="C257" s="1">
        <v>3</v>
      </c>
      <c r="D257" s="1" t="s">
        <v>154</v>
      </c>
      <c r="E257" s="5"/>
      <c r="F257" s="5"/>
      <c r="G257" s="1"/>
      <c r="H257" s="4"/>
      <c r="I257" s="5">
        <v>37</v>
      </c>
      <c r="J257" s="5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896</v>
      </c>
      <c r="X257" s="1">
        <v>5184</v>
      </c>
    </row>
    <row r="258" spans="1:26" customHeight="1" ht="12.75">
      <c r="A258" s="1" t="s">
        <v>702</v>
      </c>
      <c r="B258" s="7">
        <v>0.07</v>
      </c>
      <c r="C258" s="1">
        <v>3</v>
      </c>
      <c r="D258" s="1" t="s">
        <v>154</v>
      </c>
      <c r="E258" s="5"/>
      <c r="F258" s="5"/>
      <c r="G258" s="1"/>
      <c r="H258" s="4"/>
      <c r="I258" s="5">
        <v>55</v>
      </c>
      <c r="J258" s="5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896</v>
      </c>
      <c r="X258" s="1">
        <v>5216</v>
      </c>
    </row>
    <row r="259" spans="1:26" customHeight="1" ht="12.75">
      <c r="A259" s="1" t="s">
        <v>703</v>
      </c>
      <c r="B259" s="7">
        <v>0.15</v>
      </c>
      <c r="C259" s="1">
        <v>3</v>
      </c>
      <c r="D259" s="1" t="s">
        <v>154</v>
      </c>
      <c r="E259" s="5"/>
      <c r="F259" s="5"/>
      <c r="G259" s="1"/>
      <c r="H259" s="4"/>
      <c r="I259" s="5">
        <v>31</v>
      </c>
      <c r="J259" s="5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>
        <v>896</v>
      </c>
      <c r="X259" s="1">
        <v>5248</v>
      </c>
    </row>
    <row r="260" spans="1:26" customHeight="1" ht="12.75">
      <c r="A260" s="1" t="s">
        <v>704</v>
      </c>
      <c r="B260" s="7">
        <v>0.03</v>
      </c>
      <c r="C260" s="1">
        <v>3</v>
      </c>
      <c r="D260" s="1" t="s">
        <v>154</v>
      </c>
      <c r="E260" s="5"/>
      <c r="F260" s="5"/>
      <c r="G260" s="1"/>
      <c r="H260" s="4"/>
      <c r="I260" s="5">
        <v>28</v>
      </c>
      <c r="J260" s="5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896</v>
      </c>
      <c r="X260" s="1">
        <v>5280</v>
      </c>
    </row>
    <row r="261" spans="1:26" customHeight="1" ht="12.75">
      <c r="A261" s="1" t="s">
        <v>705</v>
      </c>
      <c r="B261" s="7">
        <v>0.02</v>
      </c>
      <c r="C261" s="1">
        <v>3</v>
      </c>
      <c r="D261" s="1" t="s">
        <v>154</v>
      </c>
      <c r="E261" s="5"/>
      <c r="F261" s="5"/>
      <c r="G261" s="1"/>
      <c r="H261" s="4"/>
      <c r="I261" s="5">
        <v>26</v>
      </c>
      <c r="J261" s="5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896</v>
      </c>
      <c r="X261" s="1">
        <v>5312</v>
      </c>
    </row>
    <row r="262" spans="1:26" customHeight="1" ht="12.75">
      <c r="A262" s="1" t="s">
        <v>706</v>
      </c>
      <c r="B262" s="7">
        <v>0.09</v>
      </c>
      <c r="C262" s="1">
        <v>3</v>
      </c>
      <c r="D262" s="1" t="s">
        <v>154</v>
      </c>
      <c r="E262" s="5"/>
      <c r="F262" s="5"/>
      <c r="G262" s="1"/>
      <c r="H262" s="4"/>
      <c r="I262" s="5">
        <v>23</v>
      </c>
      <c r="J262" s="5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896</v>
      </c>
      <c r="X262" s="1">
        <v>5344</v>
      </c>
    </row>
    <row r="263" spans="1:26" customHeight="1" ht="12.75">
      <c r="A263" s="1" t="s">
        <v>707</v>
      </c>
      <c r="B263" s="7">
        <v>0.1</v>
      </c>
      <c r="C263" s="1">
        <v>3</v>
      </c>
      <c r="D263" s="1" t="s">
        <v>154</v>
      </c>
      <c r="E263" s="5"/>
      <c r="F263" s="5"/>
      <c r="G263" s="1"/>
      <c r="H263" s="4"/>
      <c r="I263" s="5">
        <v>38</v>
      </c>
      <c r="J263" s="5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896</v>
      </c>
      <c r="X263" s="1">
        <v>5376</v>
      </c>
    </row>
    <row r="264" spans="1:26" customHeight="1" ht="12.75">
      <c r="A264" s="1" t="s">
        <v>708</v>
      </c>
      <c r="B264" s="7">
        <v>0.49</v>
      </c>
      <c r="C264" s="1">
        <v>3</v>
      </c>
      <c r="D264" s="1" t="s">
        <v>154</v>
      </c>
      <c r="E264" s="5"/>
      <c r="F264" s="5"/>
      <c r="G264" s="1"/>
      <c r="H264" s="4"/>
      <c r="I264" s="5">
        <v>19</v>
      </c>
      <c r="J264" s="5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896</v>
      </c>
      <c r="X264" s="1">
        <v>5408</v>
      </c>
    </row>
    <row r="265" spans="1:26" customHeight="1" ht="12.75">
      <c r="A265" s="1" t="s">
        <v>709</v>
      </c>
      <c r="B265" s="7">
        <v>0.38</v>
      </c>
      <c r="C265" s="1">
        <v>3</v>
      </c>
      <c r="D265" s="1" t="s">
        <v>154</v>
      </c>
      <c r="E265" s="5"/>
      <c r="F265" s="5"/>
      <c r="G265" s="1"/>
      <c r="H265" s="4"/>
      <c r="I265" s="5">
        <v>47</v>
      </c>
      <c r="J265" s="5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896</v>
      </c>
      <c r="X265" s="1">
        <v>5440</v>
      </c>
    </row>
    <row r="266" spans="1:26" customHeight="1" ht="12.75">
      <c r="A266" s="1" t="s">
        <v>710</v>
      </c>
      <c r="B266" s="7">
        <v>0.53</v>
      </c>
      <c r="C266" s="1">
        <v>3</v>
      </c>
      <c r="D266" s="1" t="s">
        <v>154</v>
      </c>
      <c r="E266" s="5"/>
      <c r="F266" s="5"/>
      <c r="G266" s="1"/>
      <c r="H266" s="4"/>
      <c r="I266" s="5">
        <v>38</v>
      </c>
      <c r="J266" s="5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>
        <v>896</v>
      </c>
      <c r="X266" s="1">
        <v>5472</v>
      </c>
    </row>
    <row r="267" spans="1:26" customHeight="1" ht="12.75">
      <c r="A267" s="1" t="s">
        <v>711</v>
      </c>
      <c r="B267" s="7">
        <v>0.0</v>
      </c>
      <c r="C267" s="1">
        <v>3</v>
      </c>
      <c r="D267" s="1" t="s">
        <v>154</v>
      </c>
      <c r="E267" s="5"/>
      <c r="F267" s="5"/>
      <c r="G267" s="1"/>
      <c r="H267" s="4"/>
      <c r="I267" s="5">
        <v>36</v>
      </c>
      <c r="J267" s="5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>
        <v>896</v>
      </c>
      <c r="X267" s="1">
        <v>5504</v>
      </c>
    </row>
    <row r="268" spans="1:26" customHeight="1" ht="12.75">
      <c r="A268" s="1" t="s">
        <v>712</v>
      </c>
      <c r="B268" s="7">
        <v>0.01</v>
      </c>
      <c r="C268" s="1">
        <v>3</v>
      </c>
      <c r="D268" s="1" t="s">
        <v>154</v>
      </c>
      <c r="E268" s="5"/>
      <c r="F268" s="5"/>
      <c r="G268" s="1"/>
      <c r="H268" s="4"/>
      <c r="I268" s="5">
        <v>27</v>
      </c>
      <c r="J268" s="5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896</v>
      </c>
      <c r="X268" s="1">
        <v>5536</v>
      </c>
    </row>
    <row r="269" spans="1:26" customHeight="1" ht="12.75">
      <c r="A269" s="1" t="s">
        <v>713</v>
      </c>
      <c r="B269" s="7">
        <v>0.08</v>
      </c>
      <c r="C269" s="1">
        <v>3</v>
      </c>
      <c r="D269" s="1" t="s">
        <v>154</v>
      </c>
      <c r="E269" s="5"/>
      <c r="F269" s="5"/>
      <c r="G269" s="1"/>
      <c r="H269" s="4"/>
      <c r="I269" s="5">
        <v>33</v>
      </c>
      <c r="J269" s="5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>
        <v>896</v>
      </c>
      <c r="X269" s="1">
        <v>5568</v>
      </c>
    </row>
    <row r="270" spans="1:26" customHeight="1" ht="12.75">
      <c r="A270" s="1" t="s">
        <v>714</v>
      </c>
      <c r="B270" s="7">
        <v>0.15</v>
      </c>
      <c r="C270" s="1">
        <v>3</v>
      </c>
      <c r="D270" s="1" t="s">
        <v>154</v>
      </c>
      <c r="E270" s="5"/>
      <c r="F270" s="5"/>
      <c r="G270" s="1"/>
      <c r="H270" s="4"/>
      <c r="I270" s="5">
        <v>29</v>
      </c>
      <c r="J270" s="5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>
        <v>896</v>
      </c>
      <c r="X270" s="1">
        <v>5600</v>
      </c>
    </row>
    <row r="271" spans="1:26" customHeight="1" ht="12.75">
      <c r="A271" s="1" t="s">
        <v>715</v>
      </c>
      <c r="B271" s="7">
        <v>0.15</v>
      </c>
      <c r="C271" s="1">
        <v>3</v>
      </c>
      <c r="D271" s="1" t="s">
        <v>154</v>
      </c>
      <c r="E271" s="5"/>
      <c r="F271" s="5"/>
      <c r="G271" s="1"/>
      <c r="H271" s="4"/>
      <c r="I271" s="5">
        <v>33</v>
      </c>
      <c r="J271" s="5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>
        <v>896</v>
      </c>
      <c r="X271" s="1">
        <v>5632</v>
      </c>
    </row>
    <row r="272" spans="1:26" customHeight="1" ht="12.75">
      <c r="A272" s="1" t="s">
        <v>716</v>
      </c>
      <c r="B272" s="7">
        <v>0.02</v>
      </c>
      <c r="C272" s="1">
        <v>3</v>
      </c>
      <c r="D272" s="1" t="s">
        <v>154</v>
      </c>
      <c r="E272" s="5"/>
      <c r="F272" s="5"/>
      <c r="G272" s="1"/>
      <c r="H272" s="4"/>
      <c r="I272" s="5">
        <v>35</v>
      </c>
      <c r="J272" s="5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>
        <v>896</v>
      </c>
      <c r="X272" s="1">
        <v>5664</v>
      </c>
    </row>
    <row r="273" spans="1:26" customHeight="1" ht="12.75">
      <c r="A273" s="1" t="s">
        <v>717</v>
      </c>
      <c r="B273" s="7">
        <v>0.31</v>
      </c>
      <c r="C273" s="1">
        <v>3</v>
      </c>
      <c r="D273" s="1" t="s">
        <v>154</v>
      </c>
      <c r="E273" s="5"/>
      <c r="F273" s="5"/>
      <c r="G273" s="1"/>
      <c r="H273" s="4"/>
      <c r="I273" s="5">
        <v>25</v>
      </c>
      <c r="J273" s="5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>
        <v>896</v>
      </c>
      <c r="X273" s="1">
        <v>5696</v>
      </c>
    </row>
    <row r="274" spans="1:26" customHeight="1" ht="12.75">
      <c r="A274" s="1" t="s">
        <v>718</v>
      </c>
      <c r="B274" s="7">
        <v>0.09</v>
      </c>
      <c r="C274" s="1">
        <v>3</v>
      </c>
      <c r="D274" s="1" t="s">
        <v>154</v>
      </c>
      <c r="E274" s="5"/>
      <c r="F274" s="5"/>
      <c r="G274" s="1"/>
      <c r="H274" s="4"/>
      <c r="I274" s="5">
        <v>35</v>
      </c>
      <c r="J274" s="5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>
        <v>896</v>
      </c>
      <c r="X274" s="1">
        <v>5728</v>
      </c>
    </row>
    <row r="275" spans="1:26" customHeight="1" ht="12.75">
      <c r="A275" s="1" t="s">
        <v>719</v>
      </c>
      <c r="B275" s="7">
        <v>0.61</v>
      </c>
      <c r="C275" s="1">
        <v>3</v>
      </c>
      <c r="D275" s="1" t="s">
        <v>154</v>
      </c>
      <c r="E275" s="5"/>
      <c r="F275" s="5"/>
      <c r="G275" s="1"/>
      <c r="H275" s="4"/>
      <c r="I275" s="5">
        <v>36</v>
      </c>
      <c r="J275" s="5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>
        <v>896</v>
      </c>
      <c r="X275" s="1">
        <v>5760</v>
      </c>
    </row>
    <row r="276" spans="1:26" customHeight="1" ht="12.75">
      <c r="A276" s="1" t="s">
        <v>720</v>
      </c>
      <c r="B276" s="7">
        <v>0.06</v>
      </c>
      <c r="C276" s="1">
        <v>3</v>
      </c>
      <c r="D276" s="1" t="s">
        <v>154</v>
      </c>
      <c r="E276" s="5"/>
      <c r="F276" s="5"/>
      <c r="G276" s="1"/>
      <c r="H276" s="4"/>
      <c r="I276" s="5">
        <v>31</v>
      </c>
      <c r="J276" s="5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>
        <v>896</v>
      </c>
      <c r="X276" s="1">
        <v>5792</v>
      </c>
    </row>
    <row r="277" spans="1:26" customHeight="1" ht="12.75">
      <c r="A277" s="1" t="s">
        <v>721</v>
      </c>
      <c r="B277" s="7">
        <v>0.07</v>
      </c>
      <c r="C277" s="1">
        <v>3</v>
      </c>
      <c r="D277" s="1" t="s">
        <v>154</v>
      </c>
      <c r="E277" s="5"/>
      <c r="F277" s="5"/>
      <c r="G277" s="1"/>
      <c r="H277" s="4"/>
      <c r="I277" s="5">
        <v>39</v>
      </c>
      <c r="J277" s="5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>
        <v>896</v>
      </c>
      <c r="X277" s="1">
        <v>5824</v>
      </c>
    </row>
    <row r="278" spans="1:26" customHeight="1" ht="12.75">
      <c r="A278" s="1" t="s">
        <v>722</v>
      </c>
      <c r="B278" s="7">
        <v>0.03</v>
      </c>
      <c r="C278" s="1">
        <v>3</v>
      </c>
      <c r="D278" s="1" t="s">
        <v>154</v>
      </c>
      <c r="E278" s="5"/>
      <c r="F278" s="5"/>
      <c r="G278" s="1"/>
      <c r="H278" s="4"/>
      <c r="I278" s="5">
        <v>32</v>
      </c>
      <c r="J278" s="5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>
        <v>896</v>
      </c>
      <c r="X278" s="1">
        <v>5856</v>
      </c>
    </row>
    <row r="279" spans="1:26" customHeight="1" ht="12.75">
      <c r="A279" s="1" t="s">
        <v>723</v>
      </c>
      <c r="B279" s="7">
        <v>0.04</v>
      </c>
      <c r="C279" s="1">
        <v>3</v>
      </c>
      <c r="D279" s="1" t="s">
        <v>154</v>
      </c>
      <c r="E279" s="5"/>
      <c r="F279" s="5"/>
      <c r="G279" s="1"/>
      <c r="H279" s="4"/>
      <c r="I279" s="5">
        <v>25</v>
      </c>
      <c r="J279" s="5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>
        <v>896</v>
      </c>
      <c r="X279" s="1">
        <v>5888</v>
      </c>
    </row>
    <row r="280" spans="1:26" customHeight="1" ht="12.75">
      <c r="A280" s="1" t="s">
        <v>724</v>
      </c>
      <c r="B280" s="7">
        <v>0.32</v>
      </c>
      <c r="C280" s="1">
        <v>3</v>
      </c>
      <c r="D280" s="1" t="s">
        <v>154</v>
      </c>
      <c r="E280" s="5"/>
      <c r="F280" s="5"/>
      <c r="G280" s="1"/>
      <c r="H280" s="4"/>
      <c r="I280" s="5">
        <v>21</v>
      </c>
      <c r="J280" s="5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>
        <v>896</v>
      </c>
      <c r="X280" s="1">
        <v>5920</v>
      </c>
    </row>
    <row r="281" spans="1:26" customHeight="1" ht="12.75">
      <c r="A281" s="1" t="s">
        <v>725</v>
      </c>
      <c r="B281" s="7">
        <v>0.04</v>
      </c>
      <c r="C281" s="1">
        <v>3</v>
      </c>
      <c r="D281" s="1" t="s">
        <v>154</v>
      </c>
      <c r="E281" s="5"/>
      <c r="F281" s="5"/>
      <c r="G281" s="1"/>
      <c r="H281" s="4"/>
      <c r="I281" s="5">
        <v>26</v>
      </c>
      <c r="J281" s="5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>
        <v>896</v>
      </c>
      <c r="X281" s="1">
        <v>5952</v>
      </c>
    </row>
    <row r="282" spans="1:26" customHeight="1" ht="12.75">
      <c r="A282" s="1" t="s">
        <v>726</v>
      </c>
      <c r="B282" s="7">
        <v>0.42</v>
      </c>
      <c r="C282" s="1">
        <v>3</v>
      </c>
      <c r="D282" s="1" t="s">
        <v>154</v>
      </c>
      <c r="E282" s="5"/>
      <c r="F282" s="5"/>
      <c r="G282" s="1"/>
      <c r="H282" s="4"/>
      <c r="I282" s="5">
        <v>26</v>
      </c>
      <c r="J282" s="5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>
        <v>896</v>
      </c>
      <c r="X282" s="1">
        <v>5984</v>
      </c>
    </row>
    <row r="283" spans="1:26" customHeight="1" ht="12.75">
      <c r="A283" s="1" t="s">
        <v>727</v>
      </c>
      <c r="B283" s="7">
        <v>0.24</v>
      </c>
      <c r="C283" s="1">
        <v>3</v>
      </c>
      <c r="D283" s="1" t="s">
        <v>154</v>
      </c>
      <c r="E283" s="5"/>
      <c r="F283" s="5"/>
      <c r="G283" s="1"/>
      <c r="H283" s="4"/>
      <c r="I283" s="5">
        <v>42</v>
      </c>
      <c r="J283" s="5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>
        <v>896</v>
      </c>
      <c r="X283" s="1">
        <v>6016</v>
      </c>
    </row>
    <row r="284" spans="1:26" customHeight="1" ht="12.75">
      <c r="A284" s="1" t="s">
        <v>728</v>
      </c>
      <c r="B284" s="7">
        <v>0.0</v>
      </c>
      <c r="C284" s="1">
        <v>3</v>
      </c>
      <c r="D284" s="1" t="s">
        <v>154</v>
      </c>
      <c r="E284" s="5"/>
      <c r="F284" s="5"/>
      <c r="G284" s="1"/>
      <c r="H284" s="4"/>
      <c r="I284" s="5">
        <v>52</v>
      </c>
      <c r="J284" s="5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>
        <v>896</v>
      </c>
      <c r="X284" s="1">
        <v>6048</v>
      </c>
    </row>
    <row r="285" spans="1:26" customHeight="1" ht="12.75">
      <c r="A285" s="1" t="s">
        <v>729</v>
      </c>
      <c r="B285" s="7">
        <v>0.04</v>
      </c>
      <c r="C285" s="1">
        <v>3</v>
      </c>
      <c r="D285" s="1" t="s">
        <v>154</v>
      </c>
      <c r="E285" s="5"/>
      <c r="F285" s="5"/>
      <c r="G285" s="1"/>
      <c r="H285" s="4"/>
      <c r="I285" s="5">
        <v>26</v>
      </c>
      <c r="J285" s="5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>
        <v>896</v>
      </c>
      <c r="X285" s="1">
        <v>6080</v>
      </c>
    </row>
    <row r="286" spans="1:26" customHeight="1" ht="12.75">
      <c r="A286" s="1" t="s">
        <v>730</v>
      </c>
      <c r="B286" s="7">
        <v>0.02</v>
      </c>
      <c r="C286" s="1">
        <v>3</v>
      </c>
      <c r="D286" s="1" t="s">
        <v>154</v>
      </c>
      <c r="E286" s="5"/>
      <c r="F286" s="5"/>
      <c r="G286" s="1"/>
      <c r="H286" s="4"/>
      <c r="I286" s="5">
        <v>33</v>
      </c>
      <c r="J286" s="5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>
        <v>896</v>
      </c>
      <c r="X286" s="1">
        <v>6112</v>
      </c>
    </row>
    <row r="287" spans="1:26" customHeight="1" ht="12.75">
      <c r="A287" s="1" t="s">
        <v>731</v>
      </c>
      <c r="B287" s="7">
        <v>0.13</v>
      </c>
      <c r="C287" s="1">
        <v>3</v>
      </c>
      <c r="D287" s="1" t="s">
        <v>154</v>
      </c>
      <c r="E287" s="5"/>
      <c r="F287" s="5"/>
      <c r="G287" s="1"/>
      <c r="H287" s="4"/>
      <c r="I287" s="5">
        <v>41</v>
      </c>
      <c r="J287" s="5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>
        <v>896</v>
      </c>
      <c r="X287" s="1">
        <v>6144</v>
      </c>
    </row>
    <row r="288" spans="1:26" customHeight="1" ht="12.75">
      <c r="A288" s="1" t="s">
        <v>732</v>
      </c>
      <c r="B288" s="7">
        <v>0.04</v>
      </c>
      <c r="C288" s="1">
        <v>3</v>
      </c>
      <c r="D288" s="1" t="s">
        <v>154</v>
      </c>
      <c r="E288" s="5"/>
      <c r="F288" s="5"/>
      <c r="G288" s="1"/>
      <c r="H288" s="4"/>
      <c r="I288" s="5">
        <v>42</v>
      </c>
      <c r="J288" s="5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>
        <v>896</v>
      </c>
      <c r="X288" s="1">
        <v>6176</v>
      </c>
    </row>
    <row r="289" spans="1:26" customHeight="1" ht="12.75">
      <c r="A289" s="1" t="s">
        <v>733</v>
      </c>
      <c r="B289" s="7">
        <v>0.49</v>
      </c>
      <c r="C289" s="1">
        <v>3</v>
      </c>
      <c r="D289" s="1" t="s">
        <v>154</v>
      </c>
      <c r="E289" s="5"/>
      <c r="F289" s="5"/>
      <c r="G289" s="1"/>
      <c r="H289" s="4"/>
      <c r="I289" s="5">
        <v>22</v>
      </c>
      <c r="J289" s="5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>
        <v>896</v>
      </c>
      <c r="X289" s="1">
        <v>6208</v>
      </c>
    </row>
    <row r="290" spans="1:26" customHeight="1" ht="12.75">
      <c r="A290" s="1" t="s">
        <v>734</v>
      </c>
      <c r="B290" s="7">
        <v>0.02</v>
      </c>
      <c r="C290" s="1">
        <v>3</v>
      </c>
      <c r="D290" s="1" t="s">
        <v>154</v>
      </c>
      <c r="E290" s="5"/>
      <c r="F290" s="5"/>
      <c r="G290" s="1"/>
      <c r="H290" s="4"/>
      <c r="I290" s="5">
        <v>35</v>
      </c>
      <c r="J290" s="5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>
        <v>896</v>
      </c>
      <c r="X290" s="1">
        <v>6240</v>
      </c>
    </row>
    <row r="291" spans="1:26" customHeight="1" ht="12.75">
      <c r="A291" s="1" t="s">
        <v>735</v>
      </c>
      <c r="B291" s="7">
        <v>0.06</v>
      </c>
      <c r="C291" s="1">
        <v>3</v>
      </c>
      <c r="D291" s="1" t="s">
        <v>154</v>
      </c>
      <c r="E291" s="5"/>
      <c r="F291" s="5"/>
      <c r="G291" s="1"/>
      <c r="H291" s="4"/>
      <c r="I291" s="5">
        <v>24</v>
      </c>
      <c r="J291" s="5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>
        <v>896</v>
      </c>
      <c r="X291" s="1">
        <v>6272</v>
      </c>
    </row>
    <row r="292" spans="1:26" customHeight="1" ht="12.75">
      <c r="A292" s="1" t="s">
        <v>736</v>
      </c>
      <c r="B292" s="7">
        <v>0.41</v>
      </c>
      <c r="C292" s="1">
        <v>3</v>
      </c>
      <c r="D292" s="1" t="s">
        <v>154</v>
      </c>
      <c r="E292" s="5"/>
      <c r="F292" s="5"/>
      <c r="G292" s="1"/>
      <c r="H292" s="4"/>
      <c r="I292" s="5">
        <v>41</v>
      </c>
      <c r="J292" s="5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>
        <v>896</v>
      </c>
      <c r="X292" s="1">
        <v>6304</v>
      </c>
    </row>
    <row r="293" spans="1:26" customHeight="1" ht="12.75">
      <c r="A293" s="1" t="s">
        <v>737</v>
      </c>
      <c r="B293" s="7">
        <v>0.1</v>
      </c>
      <c r="C293" s="1">
        <v>3</v>
      </c>
      <c r="D293" s="1" t="s">
        <v>154</v>
      </c>
      <c r="E293" s="5"/>
      <c r="F293" s="5"/>
      <c r="G293" s="1"/>
      <c r="H293" s="4"/>
      <c r="I293" s="5">
        <v>29</v>
      </c>
      <c r="J293" s="5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>
        <v>896</v>
      </c>
      <c r="X293" s="1">
        <v>6336</v>
      </c>
    </row>
    <row r="294" spans="1:26" customHeight="1" ht="12.75">
      <c r="A294" s="1" t="s">
        <v>738</v>
      </c>
      <c r="B294" s="7">
        <v>0.02</v>
      </c>
      <c r="C294" s="1">
        <v>3</v>
      </c>
      <c r="D294" s="1" t="s">
        <v>154</v>
      </c>
      <c r="E294" s="5"/>
      <c r="F294" s="5"/>
      <c r="G294" s="1"/>
      <c r="H294" s="4"/>
      <c r="I294" s="5">
        <v>15</v>
      </c>
      <c r="J294" s="5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>
        <v>896</v>
      </c>
      <c r="X294" s="1">
        <v>6368</v>
      </c>
    </row>
    <row r="295" spans="1:26" customHeight="1" ht="12.75">
      <c r="A295" s="1" t="s">
        <v>739</v>
      </c>
      <c r="B295" s="7">
        <v>0.03</v>
      </c>
      <c r="C295" s="1">
        <v>3</v>
      </c>
      <c r="D295" s="1" t="s">
        <v>154</v>
      </c>
      <c r="E295" s="5"/>
      <c r="F295" s="5"/>
      <c r="G295" s="1"/>
      <c r="H295" s="4"/>
      <c r="I295" s="5">
        <v>38</v>
      </c>
      <c r="J295" s="5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>
        <v>896</v>
      </c>
      <c r="X295" s="1">
        <v>6400</v>
      </c>
    </row>
    <row r="296" spans="1:26" customHeight="1" ht="12.75">
      <c r="A296" s="1" t="s">
        <v>740</v>
      </c>
      <c r="B296" s="7">
        <v>0.74</v>
      </c>
      <c r="C296" s="1">
        <v>3</v>
      </c>
      <c r="D296" s="1" t="s">
        <v>154</v>
      </c>
      <c r="E296" s="5"/>
      <c r="F296" s="5"/>
      <c r="G296" s="1"/>
      <c r="H296" s="4"/>
      <c r="I296" s="5">
        <v>20</v>
      </c>
      <c r="J296" s="5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896</v>
      </c>
      <c r="X296" s="1">
        <v>6432</v>
      </c>
    </row>
    <row r="297" spans="1:26" customHeight="1" ht="12.75">
      <c r="A297" s="1" t="s">
        <v>741</v>
      </c>
      <c r="B297" s="7">
        <v>0.35</v>
      </c>
      <c r="C297" s="1">
        <v>3</v>
      </c>
      <c r="D297" s="1" t="s">
        <v>154</v>
      </c>
      <c r="E297" s="5"/>
      <c r="F297" s="5"/>
      <c r="G297" s="1"/>
      <c r="H297" s="4"/>
      <c r="I297" s="5">
        <v>21</v>
      </c>
      <c r="J297" s="5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896</v>
      </c>
      <c r="X297" s="1">
        <v>6464</v>
      </c>
    </row>
    <row r="298" spans="1:26" customHeight="1" ht="12.75">
      <c r="A298" s="1" t="s">
        <v>742</v>
      </c>
      <c r="B298" s="7">
        <v>3.34</v>
      </c>
      <c r="C298" s="1">
        <v>3</v>
      </c>
      <c r="D298" s="1" t="s">
        <v>154</v>
      </c>
      <c r="E298" s="5"/>
      <c r="F298" s="5"/>
      <c r="G298" s="1"/>
      <c r="H298" s="4"/>
      <c r="I298" s="5">
        <v>34</v>
      </c>
      <c r="J298" s="5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>
        <v>896</v>
      </c>
      <c r="X298" s="1">
        <v>6496</v>
      </c>
    </row>
    <row r="299" spans="1:26" customHeight="1" ht="12.75">
      <c r="A299" s="1" t="s">
        <v>743</v>
      </c>
      <c r="B299" s="7">
        <v>0.15</v>
      </c>
      <c r="C299" s="1">
        <v>3</v>
      </c>
      <c r="D299" s="1" t="s">
        <v>154</v>
      </c>
      <c r="E299" s="5"/>
      <c r="F299" s="5"/>
      <c r="G299" s="1"/>
      <c r="H299" s="4"/>
      <c r="I299" s="5">
        <v>43</v>
      </c>
      <c r="J299" s="5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896</v>
      </c>
      <c r="X299" s="1">
        <v>6528</v>
      </c>
    </row>
    <row r="300" spans="1:26" customHeight="1" ht="12.75">
      <c r="A300" s="1" t="s">
        <v>744</v>
      </c>
      <c r="B300" s="7">
        <v>0.13</v>
      </c>
      <c r="C300" s="1">
        <v>3</v>
      </c>
      <c r="D300" s="1" t="s">
        <v>154</v>
      </c>
      <c r="E300" s="5"/>
      <c r="F300" s="5"/>
      <c r="G300" s="1"/>
      <c r="H300" s="4"/>
      <c r="I300" s="5">
        <v>24</v>
      </c>
      <c r="J300" s="5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896</v>
      </c>
      <c r="X300" s="1">
        <v>6560</v>
      </c>
    </row>
    <row r="301" spans="1:26" customHeight="1" ht="12.75">
      <c r="A301" s="1" t="s">
        <v>745</v>
      </c>
      <c r="B301" s="7">
        <v>0.22</v>
      </c>
      <c r="C301" s="1">
        <v>3</v>
      </c>
      <c r="D301" s="1" t="s">
        <v>154</v>
      </c>
      <c r="E301" s="5"/>
      <c r="F301" s="5"/>
      <c r="G301" s="1"/>
      <c r="H301" s="4"/>
      <c r="I301" s="5">
        <v>24</v>
      </c>
      <c r="J301" s="5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>
        <v>896</v>
      </c>
      <c r="X301" s="1">
        <v>6592</v>
      </c>
    </row>
    <row r="302" spans="1:26" customHeight="1" ht="12.75">
      <c r="A302" s="1" t="s">
        <v>746</v>
      </c>
      <c r="B302" s="7">
        <v>0.22</v>
      </c>
      <c r="C302" s="1">
        <v>3</v>
      </c>
      <c r="D302" s="1" t="s">
        <v>154</v>
      </c>
      <c r="E302" s="5"/>
      <c r="F302" s="5"/>
      <c r="G302" s="1"/>
      <c r="H302" s="4"/>
      <c r="I302" s="5">
        <v>26</v>
      </c>
      <c r="J302" s="5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>
        <v>896</v>
      </c>
      <c r="X302" s="1">
        <v>6624</v>
      </c>
    </row>
    <row r="303" spans="1:26" customHeight="1" ht="12.75">
      <c r="A303" s="1" t="s">
        <v>747</v>
      </c>
      <c r="B303" s="7">
        <v>0.24</v>
      </c>
      <c r="C303" s="1">
        <v>3</v>
      </c>
      <c r="D303" s="1" t="s">
        <v>154</v>
      </c>
      <c r="E303" s="5"/>
      <c r="F303" s="5"/>
      <c r="G303" s="1"/>
      <c r="H303" s="4"/>
      <c r="I303" s="5">
        <v>33</v>
      </c>
      <c r="J303" s="5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>
        <v>896</v>
      </c>
      <c r="X303" s="1">
        <v>6656</v>
      </c>
    </row>
    <row r="304" spans="1:26" customHeight="1" ht="12.75">
      <c r="A304" s="1" t="s">
        <v>786</v>
      </c>
      <c r="B304" s="7">
        <v>0.61</v>
      </c>
      <c r="C304" s="1">
        <v>3</v>
      </c>
      <c r="D304" s="1" t="s">
        <v>154</v>
      </c>
      <c r="E304" s="5"/>
      <c r="F304" s="5"/>
      <c r="G304" s="1"/>
      <c r="H304" s="4"/>
      <c r="I304" s="5">
        <v>30</v>
      </c>
      <c r="J304" s="5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>
        <v>896</v>
      </c>
      <c r="X304" s="1">
        <v>6688</v>
      </c>
    </row>
    <row r="305" spans="1:26" customHeight="1" ht="12.75">
      <c r="A305" s="1" t="s">
        <v>787</v>
      </c>
      <c r="B305" s="7">
        <v>0.11</v>
      </c>
      <c r="C305" s="1">
        <v>3</v>
      </c>
      <c r="D305" s="1" t="s">
        <v>154</v>
      </c>
      <c r="E305" s="5"/>
      <c r="F305" s="5"/>
      <c r="G305" s="1"/>
      <c r="H305" s="4"/>
      <c r="I305" s="5">
        <v>41</v>
      </c>
      <c r="J305" s="5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>
        <v>896</v>
      </c>
      <c r="X305" s="1">
        <v>6720</v>
      </c>
    </row>
    <row r="306" spans="1:26" customHeight="1" ht="12.75">
      <c r="A306" s="1" t="s">
        <v>788</v>
      </c>
      <c r="B306" s="7">
        <v>0.18</v>
      </c>
      <c r="C306" s="1">
        <v>3</v>
      </c>
      <c r="D306" s="1" t="s">
        <v>154</v>
      </c>
      <c r="E306" s="5"/>
      <c r="F306" s="5"/>
      <c r="G306" s="1"/>
      <c r="H306" s="4"/>
      <c r="I306" s="5">
        <v>28</v>
      </c>
      <c r="J306" s="5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>
        <v>896</v>
      </c>
      <c r="X306" s="1">
        <v>6752</v>
      </c>
    </row>
    <row r="307" spans="1:26" customHeight="1" ht="12.75">
      <c r="A307" s="1" t="s">
        <v>789</v>
      </c>
      <c r="B307" s="7">
        <v>0.81</v>
      </c>
      <c r="C307" s="1">
        <v>3</v>
      </c>
      <c r="D307" s="1" t="s">
        <v>154</v>
      </c>
      <c r="E307" s="5"/>
      <c r="F307" s="5"/>
      <c r="G307" s="1"/>
      <c r="H307" s="4"/>
      <c r="I307" s="5">
        <v>29</v>
      </c>
      <c r="J307" s="5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>
        <v>896</v>
      </c>
      <c r="X307" s="1">
        <v>6784</v>
      </c>
    </row>
    <row r="308" spans="1:26" customHeight="1" ht="12.75">
      <c r="A308" s="1" t="s">
        <v>790</v>
      </c>
      <c r="B308" s="7">
        <v>0.25</v>
      </c>
      <c r="C308" s="1">
        <v>3</v>
      </c>
      <c r="D308" s="1" t="s">
        <v>154</v>
      </c>
      <c r="E308" s="5"/>
      <c r="F308" s="5"/>
      <c r="G308" s="1"/>
      <c r="H308" s="4"/>
      <c r="I308" s="5">
        <v>37</v>
      </c>
      <c r="J308" s="5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>
        <v>896</v>
      </c>
      <c r="X308" s="1">
        <v>6816</v>
      </c>
    </row>
    <row r="309" spans="1:26" customHeight="1" ht="12.75">
      <c r="A309" s="1" t="s">
        <v>791</v>
      </c>
      <c r="B309" s="7">
        <v>0.05</v>
      </c>
      <c r="C309" s="1">
        <v>3</v>
      </c>
      <c r="D309" s="1" t="s">
        <v>154</v>
      </c>
      <c r="E309" s="5"/>
      <c r="F309" s="5"/>
      <c r="G309" s="1"/>
      <c r="H309" s="4"/>
      <c r="I309" s="5">
        <v>20</v>
      </c>
      <c r="J309" s="5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896</v>
      </c>
      <c r="X309" s="1">
        <v>6848</v>
      </c>
    </row>
    <row r="310" spans="1:26" customHeight="1" ht="12.75">
      <c r="A310" s="1" t="s">
        <v>792</v>
      </c>
      <c r="B310" s="7">
        <v>0.4</v>
      </c>
      <c r="C310" s="1">
        <v>3</v>
      </c>
      <c r="D310" s="1" t="s">
        <v>154</v>
      </c>
      <c r="E310" s="5"/>
      <c r="F310" s="5"/>
      <c r="G310" s="1"/>
      <c r="H310" s="4"/>
      <c r="I310" s="5">
        <v>34</v>
      </c>
      <c r="J310" s="5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>
        <v>896</v>
      </c>
      <c r="X310" s="1">
        <v>6880</v>
      </c>
    </row>
    <row r="311" spans="1:26" customHeight="1" ht="12.75">
      <c r="A311" s="1" t="s">
        <v>793</v>
      </c>
      <c r="B311" s="7">
        <v>0.34</v>
      </c>
      <c r="C311" s="1">
        <v>3</v>
      </c>
      <c r="D311" s="1" t="s">
        <v>154</v>
      </c>
      <c r="E311" s="5"/>
      <c r="F311" s="5"/>
      <c r="G311" s="1"/>
      <c r="H311" s="4"/>
      <c r="I311" s="5">
        <v>36</v>
      </c>
      <c r="J311" s="5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>
        <v>896</v>
      </c>
      <c r="X311" s="1">
        <v>6912</v>
      </c>
    </row>
    <row r="312" spans="1:26" customHeight="1" ht="12.75">
      <c r="A312" s="1" t="s">
        <v>794</v>
      </c>
      <c r="B312" s="7">
        <v>0.2</v>
      </c>
      <c r="C312" s="1">
        <v>3</v>
      </c>
      <c r="D312" s="1" t="s">
        <v>154</v>
      </c>
      <c r="E312" s="5"/>
      <c r="F312" s="5"/>
      <c r="G312" s="1"/>
      <c r="H312" s="4"/>
      <c r="I312" s="5">
        <v>30</v>
      </c>
      <c r="J312" s="5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>
        <v>896</v>
      </c>
      <c r="X312" s="1">
        <v>6944</v>
      </c>
    </row>
    <row r="313" spans="1:26" customHeight="1" ht="12.75">
      <c r="A313" s="1" t="s">
        <v>795</v>
      </c>
      <c r="B313" s="7">
        <v>0.94</v>
      </c>
      <c r="C313" s="1">
        <v>3</v>
      </c>
      <c r="D313" s="1" t="s">
        <v>154</v>
      </c>
      <c r="E313" s="5"/>
      <c r="F313" s="5"/>
      <c r="G313" s="1"/>
      <c r="H313" s="4"/>
      <c r="I313" s="5">
        <v>38</v>
      </c>
      <c r="J313" s="5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>
        <v>896</v>
      </c>
      <c r="X313" s="1">
        <v>6976</v>
      </c>
    </row>
    <row r="314" spans="1:26" customHeight="1" ht="12.75">
      <c r="A314" s="1" t="s">
        <v>796</v>
      </c>
      <c r="B314" s="7">
        <v>0.1</v>
      </c>
      <c r="C314" s="1">
        <v>3</v>
      </c>
      <c r="D314" s="1" t="s">
        <v>154</v>
      </c>
      <c r="E314" s="5"/>
      <c r="F314" s="5"/>
      <c r="G314" s="1"/>
      <c r="H314" s="4"/>
      <c r="I314" s="5">
        <v>32</v>
      </c>
      <c r="J314" s="5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>
        <v>896</v>
      </c>
      <c r="X314" s="1">
        <v>7008</v>
      </c>
    </row>
    <row r="315" spans="1:26" customHeight="1" ht="12.75">
      <c r="A315" s="1" t="s">
        <v>797</v>
      </c>
      <c r="B315" s="7">
        <v>0.95</v>
      </c>
      <c r="C315" s="1">
        <v>3</v>
      </c>
      <c r="D315" s="1" t="s">
        <v>154</v>
      </c>
      <c r="E315" s="5"/>
      <c r="F315" s="5"/>
      <c r="G315" s="1"/>
      <c r="H315" s="4"/>
      <c r="I315" s="5">
        <v>21</v>
      </c>
      <c r="J315" s="5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>
        <v>896</v>
      </c>
      <c r="X315" s="1">
        <v>7040</v>
      </c>
    </row>
    <row r="316" spans="1:26" customHeight="1" ht="12.75">
      <c r="A316" s="1" t="s">
        <v>798</v>
      </c>
      <c r="B316" s="7">
        <v>0.34</v>
      </c>
      <c r="C316" s="1">
        <v>3</v>
      </c>
      <c r="D316" s="1" t="s">
        <v>154</v>
      </c>
      <c r="E316" s="5"/>
      <c r="F316" s="5"/>
      <c r="G316" s="1"/>
      <c r="H316" s="4"/>
      <c r="I316" s="5">
        <v>37</v>
      </c>
      <c r="J316" s="5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>
        <v>896</v>
      </c>
      <c r="X316" s="1">
        <v>7072</v>
      </c>
    </row>
    <row r="317" spans="1:26" customHeight="1" ht="12.75">
      <c r="A317" s="1" t="s">
        <v>799</v>
      </c>
      <c r="B317" s="7">
        <v>0.17</v>
      </c>
      <c r="C317" s="1">
        <v>3</v>
      </c>
      <c r="D317" s="1" t="s">
        <v>154</v>
      </c>
      <c r="E317" s="5"/>
      <c r="F317" s="5"/>
      <c r="G317" s="1"/>
      <c r="H317" s="4"/>
      <c r="I317" s="5">
        <v>31</v>
      </c>
      <c r="J317" s="5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>
        <v>896</v>
      </c>
      <c r="X317" s="1">
        <v>7104</v>
      </c>
    </row>
    <row r="318" spans="1:26" customHeight="1" ht="12.75">
      <c r="A318" s="1" t="s">
        <v>800</v>
      </c>
      <c r="B318" s="7">
        <v>0.27</v>
      </c>
      <c r="C318" s="1">
        <v>3</v>
      </c>
      <c r="D318" s="1" t="s">
        <v>154</v>
      </c>
      <c r="E318" s="5"/>
      <c r="F318" s="5"/>
      <c r="G318" s="1"/>
      <c r="H318" s="4"/>
      <c r="I318" s="5">
        <v>38</v>
      </c>
      <c r="J318" s="5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>
        <v>896</v>
      </c>
      <c r="X318" s="1">
        <v>7136</v>
      </c>
    </row>
    <row r="319" spans="1:26" customHeight="1" ht="12.75">
      <c r="A319" s="1" t="s">
        <v>801</v>
      </c>
      <c r="B319" s="7">
        <v>2.68</v>
      </c>
      <c r="C319" s="1">
        <v>3</v>
      </c>
      <c r="D319" s="1" t="s">
        <v>154</v>
      </c>
      <c r="E319" s="5"/>
      <c r="F319" s="5"/>
      <c r="G319" s="1"/>
      <c r="H319" s="4"/>
      <c r="I319" s="5">
        <v>22</v>
      </c>
      <c r="J319" s="5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>
        <v>896</v>
      </c>
      <c r="X319" s="1">
        <v>7168</v>
      </c>
    </row>
    <row r="320" spans="1:26" customHeight="1" ht="12.75">
      <c r="A320" s="1" t="s">
        <v>802</v>
      </c>
      <c r="B320" s="7">
        <v>0.39</v>
      </c>
      <c r="C320" s="1">
        <v>3</v>
      </c>
      <c r="D320" s="1" t="s">
        <v>154</v>
      </c>
      <c r="E320" s="5"/>
      <c r="F320" s="5"/>
      <c r="G320" s="1"/>
      <c r="H320" s="4"/>
      <c r="I320" s="5">
        <v>27</v>
      </c>
      <c r="J320" s="5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>
        <v>896</v>
      </c>
      <c r="X320" s="1">
        <v>7200</v>
      </c>
    </row>
    <row r="321" spans="1:26" customHeight="1" ht="12.75">
      <c r="A321" s="1" t="s">
        <v>803</v>
      </c>
      <c r="B321" s="7">
        <v>2.85</v>
      </c>
      <c r="C321" s="1">
        <v>3</v>
      </c>
      <c r="D321" s="1" t="s">
        <v>154</v>
      </c>
      <c r="E321" s="5"/>
      <c r="F321" s="5"/>
      <c r="G321" s="1"/>
      <c r="H321" s="4"/>
      <c r="I321" s="5">
        <v>36</v>
      </c>
      <c r="J321" s="5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>
        <v>896</v>
      </c>
      <c r="X321" s="1">
        <v>7232</v>
      </c>
    </row>
    <row r="322" spans="1:26" customHeight="1" ht="12.75">
      <c r="A322" s="1" t="s">
        <v>804</v>
      </c>
      <c r="B322" s="7">
        <v>0.33</v>
      </c>
      <c r="C322" s="1">
        <v>3</v>
      </c>
      <c r="D322" s="1" t="s">
        <v>154</v>
      </c>
      <c r="E322" s="5"/>
      <c r="F322" s="5"/>
      <c r="G322" s="1"/>
      <c r="H322" s="4"/>
      <c r="I322" s="5">
        <v>20</v>
      </c>
      <c r="J322" s="5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>
        <v>896</v>
      </c>
      <c r="X322" s="1">
        <v>7264</v>
      </c>
    </row>
    <row r="323" spans="1:26" customHeight="1" ht="12.75">
      <c r="A323" s="1" t="s">
        <v>805</v>
      </c>
      <c r="B323" s="7">
        <v>0.49</v>
      </c>
      <c r="C323" s="1">
        <v>3</v>
      </c>
      <c r="D323" s="1" t="s">
        <v>154</v>
      </c>
      <c r="E323" s="5"/>
      <c r="F323" s="5"/>
      <c r="G323" s="1"/>
      <c r="H323" s="4"/>
      <c r="I323" s="5">
        <v>35</v>
      </c>
      <c r="J323" s="5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>
        <v>896</v>
      </c>
      <c r="X323" s="1">
        <v>7296</v>
      </c>
    </row>
    <row r="324" spans="1:26" customHeight="1" ht="12.75">
      <c r="A324" s="1" t="s">
        <v>806</v>
      </c>
      <c r="B324" s="7">
        <v>0.35</v>
      </c>
      <c r="C324" s="1">
        <v>3</v>
      </c>
      <c r="D324" s="1" t="s">
        <v>154</v>
      </c>
      <c r="E324" s="5"/>
      <c r="F324" s="5"/>
      <c r="G324" s="1"/>
      <c r="H324" s="4"/>
      <c r="I324" s="5">
        <v>34</v>
      </c>
      <c r="J324" s="5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>
        <v>896</v>
      </c>
      <c r="X324" s="1">
        <v>7328</v>
      </c>
    </row>
    <row r="325" spans="1:26" customHeight="1" ht="12.75">
      <c r="A325" s="1" t="s">
        <v>807</v>
      </c>
      <c r="B325" s="7">
        <v>3.2</v>
      </c>
      <c r="C325" s="1">
        <v>3</v>
      </c>
      <c r="D325" s="1" t="s">
        <v>154</v>
      </c>
      <c r="E325" s="5"/>
      <c r="F325" s="5"/>
      <c r="G325" s="1"/>
      <c r="H325" s="4"/>
      <c r="I325" s="5">
        <v>31</v>
      </c>
      <c r="J325" s="5">
        <v>70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>
        <v>896</v>
      </c>
      <c r="X325" s="1">
        <v>7360</v>
      </c>
    </row>
    <row r="326" spans="1:26" customHeight="1" ht="12.75">
      <c r="A326" s="1" t="s">
        <v>808</v>
      </c>
      <c r="B326" s="7">
        <v>0.27</v>
      </c>
      <c r="C326" s="1">
        <v>3</v>
      </c>
      <c r="D326" s="1" t="s">
        <v>154</v>
      </c>
      <c r="E326" s="5"/>
      <c r="F326" s="5"/>
      <c r="G326" s="1"/>
      <c r="H326" s="4"/>
      <c r="I326" s="5">
        <v>27</v>
      </c>
      <c r="J326" s="5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>
        <v>896</v>
      </c>
      <c r="X326" s="1">
        <v>7392</v>
      </c>
    </row>
    <row r="327" spans="1:26" customHeight="1" ht="12.75">
      <c r="A327" s="1" t="s">
        <v>809</v>
      </c>
      <c r="B327" s="7">
        <v>0.29</v>
      </c>
      <c r="C327" s="1">
        <v>3</v>
      </c>
      <c r="D327" s="1" t="s">
        <v>154</v>
      </c>
      <c r="E327" s="5"/>
      <c r="F327" s="5"/>
      <c r="G327" s="1"/>
      <c r="H327" s="4"/>
      <c r="I327" s="5">
        <v>42</v>
      </c>
      <c r="J327" s="5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>
        <v>896</v>
      </c>
      <c r="X327" s="1">
        <v>7424</v>
      </c>
    </row>
    <row r="328" spans="1:26" customHeight="1" ht="12.75">
      <c r="A328" s="1" t="s">
        <v>810</v>
      </c>
      <c r="B328" s="7">
        <v>0.18</v>
      </c>
      <c r="C328" s="1">
        <v>3</v>
      </c>
      <c r="D328" s="1" t="s">
        <v>154</v>
      </c>
      <c r="E328" s="5"/>
      <c r="F328" s="5"/>
      <c r="G328" s="1"/>
      <c r="H328" s="4"/>
      <c r="I328" s="5">
        <v>29</v>
      </c>
      <c r="J328" s="5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>
        <v>896</v>
      </c>
      <c r="X328" s="1">
        <v>7456</v>
      </c>
    </row>
    <row r="329" spans="1:26" customHeight="1" ht="12.75">
      <c r="A329" s="1" t="s">
        <v>811</v>
      </c>
      <c r="B329" s="7">
        <v>0.15</v>
      </c>
      <c r="C329" s="1">
        <v>3</v>
      </c>
      <c r="D329" s="1" t="s">
        <v>154</v>
      </c>
      <c r="E329" s="5"/>
      <c r="F329" s="5"/>
      <c r="G329" s="1"/>
      <c r="H329" s="4"/>
      <c r="I329" s="5">
        <v>21</v>
      </c>
      <c r="J329" s="5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>
        <v>896</v>
      </c>
      <c r="X329" s="1">
        <v>7488</v>
      </c>
    </row>
    <row r="330" spans="1:26" customHeight="1" ht="12.75">
      <c r="A330" s="1" t="s">
        <v>812</v>
      </c>
      <c r="B330" s="7">
        <v>0.18</v>
      </c>
      <c r="C330" s="1">
        <v>3</v>
      </c>
      <c r="D330" s="1" t="s">
        <v>154</v>
      </c>
      <c r="E330" s="5"/>
      <c r="F330" s="5"/>
      <c r="G330" s="1"/>
      <c r="H330" s="4"/>
      <c r="I330" s="5">
        <v>28</v>
      </c>
      <c r="J330" s="5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>
        <v>896</v>
      </c>
      <c r="X330" s="1">
        <v>7520</v>
      </c>
    </row>
    <row r="331" spans="1:26" customHeight="1" ht="12.75">
      <c r="A331" s="1" t="s">
        <v>813</v>
      </c>
      <c r="B331" s="7">
        <v>0.55</v>
      </c>
      <c r="C331" s="1">
        <v>3</v>
      </c>
      <c r="D331" s="1" t="s">
        <v>154</v>
      </c>
      <c r="E331" s="5"/>
      <c r="F331" s="5"/>
      <c r="G331" s="1"/>
      <c r="H331" s="4"/>
      <c r="I331" s="5">
        <v>27</v>
      </c>
      <c r="J331" s="5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>
        <v>896</v>
      </c>
      <c r="X331" s="1">
        <v>7552</v>
      </c>
    </row>
    <row r="332" spans="1:26" customHeight="1" ht="12.75">
      <c r="A332" s="1" t="s">
        <v>814</v>
      </c>
      <c r="B332" s="7">
        <v>0.37</v>
      </c>
      <c r="C332" s="1">
        <v>3</v>
      </c>
      <c r="D332" s="1" t="s">
        <v>154</v>
      </c>
      <c r="E332" s="5"/>
      <c r="F332" s="5"/>
      <c r="G332" s="1"/>
      <c r="H332" s="4"/>
      <c r="I332" s="5">
        <v>41</v>
      </c>
      <c r="J332" s="5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>
        <v>896</v>
      </c>
      <c r="X332" s="1">
        <v>7584</v>
      </c>
    </row>
    <row r="333" spans="1:26" customHeight="1" ht="12.75">
      <c r="A333" s="1" t="s">
        <v>815</v>
      </c>
      <c r="B333" s="7">
        <v>0.11</v>
      </c>
      <c r="C333" s="1">
        <v>3</v>
      </c>
      <c r="D333" s="1" t="s">
        <v>154</v>
      </c>
      <c r="E333" s="5"/>
      <c r="F333" s="5"/>
      <c r="G333" s="1"/>
      <c r="H333" s="4"/>
      <c r="I333" s="5">
        <v>33</v>
      </c>
      <c r="J333" s="5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>
        <v>896</v>
      </c>
      <c r="X333" s="1">
        <v>7616</v>
      </c>
    </row>
    <row r="334" spans="1:26" customHeight="1" ht="12.75">
      <c r="A334" s="1" t="s">
        <v>816</v>
      </c>
      <c r="B334" s="7">
        <v>0.2</v>
      </c>
      <c r="C334" s="1">
        <v>3</v>
      </c>
      <c r="D334" s="1" t="s">
        <v>154</v>
      </c>
      <c r="E334" s="5"/>
      <c r="F334" s="5"/>
      <c r="G334" s="1"/>
      <c r="H334" s="4"/>
      <c r="I334" s="5">
        <v>27</v>
      </c>
      <c r="J334" s="5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>
        <v>896</v>
      </c>
      <c r="X334" s="1">
        <v>7648</v>
      </c>
    </row>
    <row r="335" spans="1:26" customHeight="1" ht="12.75">
      <c r="A335" s="1" t="s">
        <v>817</v>
      </c>
      <c r="B335" s="7">
        <v>0.07</v>
      </c>
      <c r="C335" s="1">
        <v>3</v>
      </c>
      <c r="D335" s="1" t="s">
        <v>154</v>
      </c>
      <c r="E335" s="5"/>
      <c r="F335" s="5"/>
      <c r="G335" s="1"/>
      <c r="H335" s="4"/>
      <c r="I335" s="5">
        <v>29</v>
      </c>
      <c r="J335" s="5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>
        <v>896</v>
      </c>
      <c r="X335" s="1">
        <v>7680</v>
      </c>
    </row>
    <row r="336" spans="1:26" customHeight="1" ht="12.75">
      <c r="A336" s="1" t="s">
        <v>818</v>
      </c>
      <c r="B336" s="7">
        <v>0.25</v>
      </c>
      <c r="C336" s="1">
        <v>3</v>
      </c>
      <c r="D336" s="1" t="s">
        <v>154</v>
      </c>
      <c r="E336" s="5"/>
      <c r="F336" s="5"/>
      <c r="G336" s="1"/>
      <c r="H336" s="4"/>
      <c r="I336" s="5">
        <v>29</v>
      </c>
      <c r="J336" s="5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>
        <v>896</v>
      </c>
      <c r="X336" s="1">
        <v>7712</v>
      </c>
    </row>
    <row r="337" spans="1:26" customHeight="1" ht="12.75">
      <c r="A337" s="1" t="s">
        <v>819</v>
      </c>
      <c r="B337" s="7">
        <v>0.27</v>
      </c>
      <c r="C337" s="1">
        <v>3</v>
      </c>
      <c r="D337" s="1" t="s">
        <v>154</v>
      </c>
      <c r="E337" s="5"/>
      <c r="F337" s="5"/>
      <c r="G337" s="1"/>
      <c r="H337" s="4"/>
      <c r="I337" s="5">
        <v>22</v>
      </c>
      <c r="J337" s="5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>
        <v>896</v>
      </c>
      <c r="X337" s="1">
        <v>7744</v>
      </c>
    </row>
    <row r="338" spans="1:26" customHeight="1" ht="12.75">
      <c r="A338" s="1" t="s">
        <v>820</v>
      </c>
      <c r="B338" s="7">
        <v>10.86</v>
      </c>
      <c r="C338" s="1">
        <v>3</v>
      </c>
      <c r="D338" s="1" t="s">
        <v>154</v>
      </c>
      <c r="E338" s="5"/>
      <c r="F338" s="5"/>
      <c r="G338" s="1"/>
      <c r="H338" s="4"/>
      <c r="I338" s="5">
        <v>46</v>
      </c>
      <c r="J338" s="5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>
        <v>896</v>
      </c>
      <c r="X338" s="1">
        <v>7776</v>
      </c>
    </row>
    <row r="339" spans="1:26" customHeight="1" ht="12.75">
      <c r="A339" s="1" t="s">
        <v>821</v>
      </c>
      <c r="B339" s="7">
        <v>0.13</v>
      </c>
      <c r="C339" s="1">
        <v>3</v>
      </c>
      <c r="D339" s="1" t="s">
        <v>154</v>
      </c>
      <c r="E339" s="5"/>
      <c r="F339" s="5"/>
      <c r="G339" s="1"/>
      <c r="H339" s="4"/>
      <c r="I339" s="5">
        <v>40</v>
      </c>
      <c r="J339" s="5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>
        <v>896</v>
      </c>
      <c r="X339" s="1">
        <v>7808</v>
      </c>
    </row>
    <row r="340" spans="1:26" customHeight="1" ht="12.75">
      <c r="A340" s="1" t="s">
        <v>822</v>
      </c>
      <c r="B340" s="7">
        <v>0.12</v>
      </c>
      <c r="C340" s="1">
        <v>3</v>
      </c>
      <c r="D340" s="1" t="s">
        <v>154</v>
      </c>
      <c r="E340" s="5"/>
      <c r="F340" s="5"/>
      <c r="G340" s="1"/>
      <c r="H340" s="4"/>
      <c r="I340" s="5">
        <v>32</v>
      </c>
      <c r="J340" s="5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>
        <v>896</v>
      </c>
      <c r="X340" s="1">
        <v>7840</v>
      </c>
    </row>
    <row r="341" spans="1:26" customHeight="1" ht="12.75">
      <c r="A341" s="1" t="s">
        <v>823</v>
      </c>
      <c r="B341" s="7">
        <v>0.33</v>
      </c>
      <c r="C341" s="1">
        <v>3</v>
      </c>
      <c r="D341" s="1" t="s">
        <v>154</v>
      </c>
      <c r="E341" s="5"/>
      <c r="F341" s="5"/>
      <c r="G341" s="1"/>
      <c r="H341" s="4"/>
      <c r="I341" s="5">
        <v>35</v>
      </c>
      <c r="J341" s="5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>
        <v>896</v>
      </c>
      <c r="X341" s="1">
        <v>7872</v>
      </c>
    </row>
    <row r="342" spans="1:26" customHeight="1" ht="12.75">
      <c r="A342" s="1" t="s">
        <v>824</v>
      </c>
      <c r="B342" s="7">
        <v>0.46</v>
      </c>
      <c r="C342" s="1">
        <v>3</v>
      </c>
      <c r="D342" s="1" t="s">
        <v>154</v>
      </c>
      <c r="E342" s="5"/>
      <c r="F342" s="5"/>
      <c r="G342" s="1"/>
      <c r="H342" s="4"/>
      <c r="I342" s="5">
        <v>37</v>
      </c>
      <c r="J342" s="5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>
        <v>896</v>
      </c>
      <c r="X342" s="1">
        <v>7904</v>
      </c>
    </row>
    <row r="343" spans="1:26" customHeight="1" ht="12.75">
      <c r="A343" s="1" t="s">
        <v>825</v>
      </c>
      <c r="B343" s="7">
        <v>0.17</v>
      </c>
      <c r="C343" s="1">
        <v>3</v>
      </c>
      <c r="D343" s="1" t="s">
        <v>154</v>
      </c>
      <c r="E343" s="5"/>
      <c r="F343" s="5"/>
      <c r="G343" s="1"/>
      <c r="H343" s="4"/>
      <c r="I343" s="5">
        <v>18</v>
      </c>
      <c r="J343" s="5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>
        <v>896</v>
      </c>
      <c r="X343" s="1">
        <v>7936</v>
      </c>
    </row>
    <row r="344" spans="1:26" customHeight="1" ht="12.75">
      <c r="A344" s="1" t="s">
        <v>826</v>
      </c>
      <c r="B344" s="7">
        <v>34.07</v>
      </c>
      <c r="C344" s="1">
        <v>3</v>
      </c>
      <c r="D344" s="1" t="s">
        <v>154</v>
      </c>
      <c r="E344" s="5"/>
      <c r="F344" s="5"/>
      <c r="G344" s="1"/>
      <c r="H344" s="4"/>
      <c r="I344" s="5">
        <v>16</v>
      </c>
      <c r="J344" s="5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>
        <v>896</v>
      </c>
      <c r="X344" s="1">
        <v>7968</v>
      </c>
    </row>
    <row r="345" spans="1:26" customHeight="1" ht="12.75">
      <c r="A345" s="1" t="s">
        <v>827</v>
      </c>
      <c r="B345" s="7">
        <v>0.56</v>
      </c>
      <c r="C345" s="1">
        <v>3</v>
      </c>
      <c r="D345" s="1" t="s">
        <v>154</v>
      </c>
      <c r="E345" s="5"/>
      <c r="F345" s="5"/>
      <c r="G345" s="1"/>
      <c r="H345" s="4"/>
      <c r="I345" s="5">
        <v>45</v>
      </c>
      <c r="J345" s="5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>
        <v>896</v>
      </c>
      <c r="X345" s="1">
        <v>8000</v>
      </c>
    </row>
    <row r="346" spans="1:26" customHeight="1" ht="12.75">
      <c r="A346" s="1" t="s">
        <v>828</v>
      </c>
      <c r="B346" s="7">
        <v>0.06</v>
      </c>
      <c r="C346" s="1">
        <v>3</v>
      </c>
      <c r="D346" s="1" t="s">
        <v>154</v>
      </c>
      <c r="E346" s="5"/>
      <c r="F346" s="5"/>
      <c r="G346" s="1"/>
      <c r="H346" s="4"/>
      <c r="I346" s="5">
        <v>33</v>
      </c>
      <c r="J346" s="5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>
        <v>896</v>
      </c>
      <c r="X346" s="1">
        <v>8032</v>
      </c>
    </row>
    <row r="347" spans="1:26" customHeight="1" ht="12.75">
      <c r="A347" s="1" t="s">
        <v>829</v>
      </c>
      <c r="B347" s="7">
        <v>0.05</v>
      </c>
      <c r="C347" s="1">
        <v>3</v>
      </c>
      <c r="D347" s="1" t="s">
        <v>154</v>
      </c>
      <c r="E347" s="5"/>
      <c r="F347" s="5"/>
      <c r="G347" s="1"/>
      <c r="H347" s="4"/>
      <c r="I347" s="5">
        <v>42</v>
      </c>
      <c r="J347" s="5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>
        <v>896</v>
      </c>
      <c r="X347" s="1">
        <v>8064</v>
      </c>
    </row>
    <row r="348" spans="1:26" customHeight="1" ht="12.75">
      <c r="A348" s="1" t="s">
        <v>830</v>
      </c>
      <c r="B348" s="7">
        <v>2.26</v>
      </c>
      <c r="C348" s="1">
        <v>3</v>
      </c>
      <c r="D348" s="1" t="s">
        <v>154</v>
      </c>
      <c r="E348" s="5"/>
      <c r="F348" s="5"/>
      <c r="G348" s="1"/>
      <c r="H348" s="4"/>
      <c r="I348" s="5">
        <v>22</v>
      </c>
      <c r="J348" s="5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>
        <v>896</v>
      </c>
      <c r="X348" s="1">
        <v>8096</v>
      </c>
    </row>
    <row r="349" spans="1:26" customHeight="1" ht="12.75">
      <c r="A349" s="1" t="s">
        <v>831</v>
      </c>
      <c r="B349" s="7">
        <v>2.69</v>
      </c>
      <c r="C349" s="1">
        <v>3</v>
      </c>
      <c r="D349" s="1" t="s">
        <v>154</v>
      </c>
      <c r="E349" s="5"/>
      <c r="F349" s="5"/>
      <c r="G349" s="1"/>
      <c r="H349" s="4"/>
      <c r="I349" s="5">
        <v>31</v>
      </c>
      <c r="J349" s="5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>
        <v>896</v>
      </c>
      <c r="X349" s="1">
        <v>8128</v>
      </c>
    </row>
    <row r="350" spans="1:26" customHeight="1" ht="12.75">
      <c r="A350" s="1" t="s">
        <v>832</v>
      </c>
      <c r="B350" s="7">
        <v>0.49</v>
      </c>
      <c r="C350" s="1">
        <v>3</v>
      </c>
      <c r="D350" s="1" t="s">
        <v>154</v>
      </c>
      <c r="E350" s="5"/>
      <c r="F350" s="5"/>
      <c r="G350" s="1"/>
      <c r="H350" s="4"/>
      <c r="I350" s="5">
        <v>16</v>
      </c>
      <c r="J350" s="5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>
        <v>896</v>
      </c>
      <c r="X350" s="1">
        <v>8160</v>
      </c>
    </row>
    <row r="351" spans="1:26" customHeight="1" ht="12.75">
      <c r="A351" s="1" t="s">
        <v>833</v>
      </c>
      <c r="B351" s="7">
        <v>0.0</v>
      </c>
      <c r="C351" s="1">
        <v>3</v>
      </c>
      <c r="D351" s="1" t="s">
        <v>154</v>
      </c>
      <c r="E351" s="5"/>
      <c r="F351" s="5"/>
      <c r="G351" s="1"/>
      <c r="H351" s="4"/>
      <c r="I351" s="5">
        <v>24</v>
      </c>
      <c r="J351" s="5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>
        <v>896</v>
      </c>
      <c r="X351" s="1">
        <v>8192</v>
      </c>
    </row>
    <row r="352" spans="1:26" customHeight="1" ht="12.75">
      <c r="A352" s="1" t="s">
        <v>834</v>
      </c>
      <c r="B352" s="7">
        <v>0.12</v>
      </c>
      <c r="C352" s="1">
        <v>3</v>
      </c>
      <c r="D352" s="1" t="s">
        <v>154</v>
      </c>
      <c r="E352" s="5"/>
      <c r="F352" s="5"/>
      <c r="G352" s="1"/>
      <c r="H352" s="4"/>
      <c r="I352" s="5">
        <v>36</v>
      </c>
      <c r="J352" s="5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>
        <v>896</v>
      </c>
      <c r="X352" s="1">
        <v>8224</v>
      </c>
    </row>
    <row r="353" spans="1:26" customHeight="1" ht="12.75">
      <c r="A353" s="1" t="s">
        <v>835</v>
      </c>
      <c r="B353" s="7">
        <v>0.46</v>
      </c>
      <c r="C353" s="1">
        <v>3</v>
      </c>
      <c r="D353" s="1" t="s">
        <v>154</v>
      </c>
      <c r="E353" s="5"/>
      <c r="F353" s="5"/>
      <c r="G353" s="1"/>
      <c r="H353" s="4"/>
      <c r="I353" s="5">
        <v>17</v>
      </c>
      <c r="J353" s="5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>
        <v>896</v>
      </c>
      <c r="X353" s="1">
        <v>8256</v>
      </c>
    </row>
    <row r="354" spans="1:26" customHeight="1" ht="12.75">
      <c r="A354" s="1" t="s">
        <v>836</v>
      </c>
      <c r="B354" s="7">
        <v>0.16</v>
      </c>
      <c r="C354" s="1">
        <v>3</v>
      </c>
      <c r="D354" s="1" t="s">
        <v>154</v>
      </c>
      <c r="E354" s="5"/>
      <c r="F354" s="5"/>
      <c r="G354" s="1"/>
      <c r="H354" s="4"/>
      <c r="I354" s="5">
        <v>32</v>
      </c>
      <c r="J354" s="5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>
        <v>896</v>
      </c>
      <c r="X354" s="1">
        <v>8288</v>
      </c>
    </row>
    <row r="355" spans="1:26" customHeight="1" ht="12.75">
      <c r="A355" s="1" t="s">
        <v>837</v>
      </c>
      <c r="B355" s="7">
        <v>0.21</v>
      </c>
      <c r="C355" s="1">
        <v>3</v>
      </c>
      <c r="D355" s="1" t="s">
        <v>154</v>
      </c>
      <c r="E355" s="5"/>
      <c r="F355" s="5"/>
      <c r="G355" s="1"/>
      <c r="H355" s="4"/>
      <c r="I355" s="5">
        <v>42</v>
      </c>
      <c r="J355" s="5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>
        <v>896</v>
      </c>
      <c r="X355" s="1">
        <v>8320</v>
      </c>
    </row>
    <row r="356" spans="1:26" customHeight="1" ht="12.75">
      <c r="A356" s="1" t="s">
        <v>838</v>
      </c>
      <c r="B356" s="7">
        <v>0.3</v>
      </c>
      <c r="C356" s="1">
        <v>3</v>
      </c>
      <c r="D356" s="1" t="s">
        <v>154</v>
      </c>
      <c r="E356" s="5"/>
      <c r="F356" s="5"/>
      <c r="G356" s="1"/>
      <c r="H356" s="4"/>
      <c r="I356" s="5">
        <v>43</v>
      </c>
      <c r="J356" s="5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>
        <v>896</v>
      </c>
      <c r="X356" s="1">
        <v>8352</v>
      </c>
    </row>
    <row r="357" spans="1:26" customHeight="1" ht="12.75">
      <c r="A357" s="1" t="s">
        <v>839</v>
      </c>
      <c r="B357" s="7">
        <v>0.24</v>
      </c>
      <c r="C357" s="1">
        <v>3</v>
      </c>
      <c r="D357" s="1" t="s">
        <v>154</v>
      </c>
      <c r="E357" s="5"/>
      <c r="F357" s="5"/>
      <c r="G357" s="1"/>
      <c r="H357" s="4"/>
      <c r="I357" s="5">
        <v>31</v>
      </c>
      <c r="J357" s="5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>
        <v>896</v>
      </c>
      <c r="X357" s="1">
        <v>8384</v>
      </c>
    </row>
    <row r="358" spans="1:26" customHeight="1" ht="12.75">
      <c r="A358" s="1" t="s">
        <v>840</v>
      </c>
      <c r="B358" s="7">
        <v>0.17</v>
      </c>
      <c r="C358" s="1">
        <v>3</v>
      </c>
      <c r="D358" s="1" t="s">
        <v>154</v>
      </c>
      <c r="E358" s="5"/>
      <c r="F358" s="5"/>
      <c r="G358" s="1"/>
      <c r="H358" s="4"/>
      <c r="I358" s="5">
        <v>38</v>
      </c>
      <c r="J358" s="5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>
        <v>896</v>
      </c>
      <c r="X358" s="1">
        <v>8416</v>
      </c>
    </row>
    <row r="359" spans="1:26" customHeight="1" ht="12.75">
      <c r="A359" s="1" t="s">
        <v>841</v>
      </c>
      <c r="B359" s="7">
        <v>0.03</v>
      </c>
      <c r="C359" s="1">
        <v>3</v>
      </c>
      <c r="D359" s="1" t="s">
        <v>154</v>
      </c>
      <c r="E359" s="5"/>
      <c r="F359" s="5"/>
      <c r="G359" s="1"/>
      <c r="H359" s="4"/>
      <c r="I359" s="5">
        <v>38</v>
      </c>
      <c r="J359" s="5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>
        <v>896</v>
      </c>
      <c r="X359" s="1">
        <v>8448</v>
      </c>
    </row>
    <row r="360" spans="1:26" customHeight="1" ht="12.75">
      <c r="A360" s="1" t="s">
        <v>842</v>
      </c>
      <c r="B360" s="7">
        <v>0.05</v>
      </c>
      <c r="C360" s="1">
        <v>3</v>
      </c>
      <c r="D360" s="1" t="s">
        <v>154</v>
      </c>
      <c r="E360" s="5"/>
      <c r="F360" s="5"/>
      <c r="G360" s="1"/>
      <c r="H360" s="4"/>
      <c r="I360" s="5">
        <v>43</v>
      </c>
      <c r="J360" s="5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>
        <v>896</v>
      </c>
      <c r="X360" s="1">
        <v>8480</v>
      </c>
    </row>
    <row r="361" spans="1:26" customHeight="1" ht="12.75">
      <c r="A361" s="1" t="s">
        <v>843</v>
      </c>
      <c r="B361" s="7">
        <v>0.17</v>
      </c>
      <c r="C361" s="1">
        <v>3</v>
      </c>
      <c r="D361" s="1" t="s">
        <v>154</v>
      </c>
      <c r="E361" s="5"/>
      <c r="F361" s="5"/>
      <c r="G361" s="1"/>
      <c r="H361" s="4"/>
      <c r="I361" s="5">
        <v>28</v>
      </c>
      <c r="J361" s="5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>
        <v>896</v>
      </c>
      <c r="X361" s="1">
        <v>8512</v>
      </c>
    </row>
    <row r="362" spans="1:26" customHeight="1" ht="12.75">
      <c r="A362" s="1" t="s">
        <v>844</v>
      </c>
      <c r="B362" s="7">
        <v>0.44</v>
      </c>
      <c r="C362" s="1">
        <v>3</v>
      </c>
      <c r="D362" s="1" t="s">
        <v>154</v>
      </c>
      <c r="E362" s="5"/>
      <c r="F362" s="5"/>
      <c r="G362" s="1"/>
      <c r="H362" s="4"/>
      <c r="I362" s="5">
        <v>26</v>
      </c>
      <c r="J362" s="5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>
        <v>896</v>
      </c>
      <c r="X362" s="1">
        <v>8544</v>
      </c>
    </row>
    <row r="363" spans="1:26" customHeight="1" ht="12.75">
      <c r="A363" s="1" t="s">
        <v>845</v>
      </c>
      <c r="B363" s="7">
        <v>0.33</v>
      </c>
      <c r="C363" s="1">
        <v>3</v>
      </c>
      <c r="D363" s="1" t="s">
        <v>154</v>
      </c>
      <c r="E363" s="5"/>
      <c r="F363" s="5"/>
      <c r="G363" s="1"/>
      <c r="H363" s="4"/>
      <c r="I363" s="5">
        <v>47</v>
      </c>
      <c r="J363" s="5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>
        <v>896</v>
      </c>
      <c r="X363" s="1">
        <v>8576</v>
      </c>
    </row>
    <row r="364" spans="1:26" customHeight="1" ht="12.75">
      <c r="A364" s="1" t="s">
        <v>846</v>
      </c>
      <c r="B364" s="7">
        <v>0.11</v>
      </c>
      <c r="C364" s="1">
        <v>3</v>
      </c>
      <c r="D364" s="1" t="s">
        <v>154</v>
      </c>
      <c r="E364" s="5"/>
      <c r="F364" s="5"/>
      <c r="G364" s="1"/>
      <c r="H364" s="4"/>
      <c r="I364" s="5">
        <v>50</v>
      </c>
      <c r="J364" s="5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>
        <v>896</v>
      </c>
      <c r="X364" s="1">
        <v>8608</v>
      </c>
    </row>
    <row r="365" spans="1:26" customHeight="1" ht="12.75">
      <c r="A365" s="1" t="s">
        <v>847</v>
      </c>
      <c r="B365" s="7">
        <v>0.23</v>
      </c>
      <c r="C365" s="1">
        <v>3</v>
      </c>
      <c r="D365" s="1" t="s">
        <v>154</v>
      </c>
      <c r="E365" s="5"/>
      <c r="F365" s="5"/>
      <c r="G365" s="1"/>
      <c r="H365" s="4"/>
      <c r="I365" s="5">
        <v>24</v>
      </c>
      <c r="J365" s="5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>
        <v>896</v>
      </c>
      <c r="X365" s="1">
        <v>8640</v>
      </c>
    </row>
    <row r="366" spans="1:26" customHeight="1" ht="12.75">
      <c r="A366" s="1" t="s">
        <v>848</v>
      </c>
      <c r="B366" s="7">
        <v>0.04</v>
      </c>
      <c r="C366" s="1">
        <v>3</v>
      </c>
      <c r="D366" s="1" t="s">
        <v>154</v>
      </c>
      <c r="E366" s="5"/>
      <c r="F366" s="5"/>
      <c r="G366" s="1"/>
      <c r="H366" s="4"/>
      <c r="I366" s="5">
        <v>31</v>
      </c>
      <c r="J366" s="5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>
        <v>896</v>
      </c>
      <c r="X366" s="1">
        <v>8672</v>
      </c>
    </row>
    <row r="367" spans="1:26" customHeight="1" ht="12.75">
      <c r="A367" s="1" t="s">
        <v>849</v>
      </c>
      <c r="B367" s="7">
        <v>0.44</v>
      </c>
      <c r="C367" s="1">
        <v>3</v>
      </c>
      <c r="D367" s="1" t="s">
        <v>154</v>
      </c>
      <c r="E367" s="5"/>
      <c r="F367" s="5"/>
      <c r="G367" s="1"/>
      <c r="H367" s="4"/>
      <c r="I367" s="5">
        <v>41</v>
      </c>
      <c r="J367" s="5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>
        <v>896</v>
      </c>
      <c r="X367" s="1">
        <v>8704</v>
      </c>
    </row>
    <row r="368" spans="1:26" customHeight="1" ht="12.75">
      <c r="A368" s="1" t="s">
        <v>850</v>
      </c>
      <c r="B368" s="7">
        <v>0.08</v>
      </c>
      <c r="C368" s="1">
        <v>3</v>
      </c>
      <c r="D368" s="1" t="s">
        <v>154</v>
      </c>
      <c r="E368" s="5"/>
      <c r="F368" s="5"/>
      <c r="G368" s="1"/>
      <c r="H368" s="4"/>
      <c r="I368" s="5">
        <v>41</v>
      </c>
      <c r="J368" s="5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>
        <v>896</v>
      </c>
      <c r="X368" s="1">
        <v>8736</v>
      </c>
    </row>
    <row r="369" spans="1:26" customHeight="1" ht="12.75">
      <c r="A369" s="1" t="s">
        <v>851</v>
      </c>
      <c r="B369" s="7">
        <v>0.04</v>
      </c>
      <c r="C369" s="1">
        <v>3</v>
      </c>
      <c r="D369" s="1" t="s">
        <v>154</v>
      </c>
      <c r="E369" s="5"/>
      <c r="F369" s="5"/>
      <c r="G369" s="1"/>
      <c r="H369" s="4"/>
      <c r="I369" s="5">
        <v>30</v>
      </c>
      <c r="J369" s="5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>
        <v>896</v>
      </c>
      <c r="X369" s="1">
        <v>8768</v>
      </c>
    </row>
    <row r="370" spans="1:26" customHeight="1" ht="12.75">
      <c r="A370" s="1" t="s">
        <v>852</v>
      </c>
      <c r="B370" s="7">
        <v>0.51</v>
      </c>
      <c r="C370" s="1">
        <v>3</v>
      </c>
      <c r="D370" s="1" t="s">
        <v>154</v>
      </c>
      <c r="E370" s="5"/>
      <c r="F370" s="5"/>
      <c r="G370" s="1"/>
      <c r="H370" s="4"/>
      <c r="I370" s="5">
        <v>45</v>
      </c>
      <c r="J370" s="5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>
        <v>896</v>
      </c>
      <c r="X370" s="1">
        <v>8800</v>
      </c>
    </row>
    <row r="371" spans="1:26" customHeight="1" ht="12.75">
      <c r="A371" s="1" t="s">
        <v>853</v>
      </c>
      <c r="B371" s="7">
        <v>0.31</v>
      </c>
      <c r="C371" s="1">
        <v>3</v>
      </c>
      <c r="D371" s="1" t="s">
        <v>154</v>
      </c>
      <c r="E371" s="5"/>
      <c r="F371" s="5"/>
      <c r="G371" s="1"/>
      <c r="H371" s="4"/>
      <c r="I371" s="5">
        <v>24</v>
      </c>
      <c r="J371" s="5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>
        <v>896</v>
      </c>
      <c r="X371" s="1">
        <v>8832</v>
      </c>
    </row>
    <row r="372" spans="1:26" customHeight="1" ht="12.75">
      <c r="A372" s="1" t="s">
        <v>854</v>
      </c>
      <c r="B372" s="7">
        <v>0.46</v>
      </c>
      <c r="C372" s="1">
        <v>3</v>
      </c>
      <c r="D372" s="1" t="s">
        <v>154</v>
      </c>
      <c r="E372" s="5"/>
      <c r="F372" s="5"/>
      <c r="G372" s="1"/>
      <c r="H372" s="4"/>
      <c r="I372" s="5">
        <v>31</v>
      </c>
      <c r="J372" s="5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>
        <v>896</v>
      </c>
      <c r="X372" s="1">
        <v>8864</v>
      </c>
    </row>
    <row r="373" spans="1:26" customHeight="1" ht="12.75">
      <c r="A373" s="1" t="s">
        <v>855</v>
      </c>
      <c r="B373" s="7">
        <v>0.0</v>
      </c>
      <c r="C373" s="1">
        <v>3</v>
      </c>
      <c r="D373" s="1" t="s">
        <v>154</v>
      </c>
      <c r="E373" s="5"/>
      <c r="F373" s="5"/>
      <c r="G373" s="1"/>
      <c r="H373" s="4"/>
      <c r="I373" s="5">
        <v>28</v>
      </c>
      <c r="J373" s="5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896</v>
      </c>
      <c r="X373" s="1">
        <v>8896</v>
      </c>
    </row>
    <row r="374" spans="1:26" customHeight="1" ht="12.75">
      <c r="A374" s="1" t="s">
        <v>856</v>
      </c>
      <c r="B374" s="7">
        <v>0.04</v>
      </c>
      <c r="C374" s="1">
        <v>3</v>
      </c>
      <c r="D374" s="1" t="s">
        <v>154</v>
      </c>
      <c r="E374" s="5"/>
      <c r="F374" s="5"/>
      <c r="G374" s="1"/>
      <c r="H374" s="4"/>
      <c r="I374" s="5">
        <v>33</v>
      </c>
      <c r="J374" s="5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>
        <v>896</v>
      </c>
      <c r="X374" s="1">
        <v>8928</v>
      </c>
    </row>
    <row r="375" spans="1:26" customHeight="1" ht="12.75">
      <c r="A375" s="1" t="s">
        <v>857</v>
      </c>
      <c r="B375" s="7">
        <v>0.21</v>
      </c>
      <c r="C375" s="1">
        <v>3</v>
      </c>
      <c r="D375" s="1" t="s">
        <v>154</v>
      </c>
      <c r="E375" s="5"/>
      <c r="F375" s="5"/>
      <c r="G375" s="1"/>
      <c r="H375" s="4"/>
      <c r="I375" s="5">
        <v>44</v>
      </c>
      <c r="J375" s="5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>
        <v>896</v>
      </c>
      <c r="X375" s="1">
        <v>8960</v>
      </c>
    </row>
    <row r="376" spans="1:26" customHeight="1" ht="12.75">
      <c r="A376" s="1" t="s">
        <v>858</v>
      </c>
      <c r="B376" s="7">
        <v>0.2</v>
      </c>
      <c r="C376" s="1">
        <v>3</v>
      </c>
      <c r="D376" s="1" t="s">
        <v>154</v>
      </c>
      <c r="E376" s="5"/>
      <c r="F376" s="5"/>
      <c r="G376" s="1"/>
      <c r="H376" s="4"/>
      <c r="I376" s="5">
        <v>29</v>
      </c>
      <c r="J376" s="5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>
        <v>896</v>
      </c>
      <c r="X376" s="1">
        <v>8992</v>
      </c>
    </row>
    <row r="377" spans="1:26" customHeight="1" ht="12.75">
      <c r="A377" s="1" t="s">
        <v>859</v>
      </c>
      <c r="B377" s="7">
        <v>0.14</v>
      </c>
      <c r="C377" s="1">
        <v>3</v>
      </c>
      <c r="D377" s="1" t="s">
        <v>154</v>
      </c>
      <c r="E377" s="5"/>
      <c r="F377" s="5"/>
      <c r="G377" s="1"/>
      <c r="H377" s="4"/>
      <c r="I377" s="5">
        <v>42</v>
      </c>
      <c r="J377" s="5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>
        <v>896</v>
      </c>
      <c r="X377" s="1">
        <v>9024</v>
      </c>
    </row>
    <row r="378" spans="1:26" customHeight="1" ht="12.75">
      <c r="A378" s="1" t="s">
        <v>860</v>
      </c>
      <c r="B378" s="7">
        <v>1.61</v>
      </c>
      <c r="C378" s="1">
        <v>3</v>
      </c>
      <c r="D378" s="1" t="s">
        <v>154</v>
      </c>
      <c r="E378" s="5"/>
      <c r="F378" s="5"/>
      <c r="G378" s="1"/>
      <c r="H378" s="4"/>
      <c r="I378" s="5">
        <v>49</v>
      </c>
      <c r="J378" s="5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>
        <v>896</v>
      </c>
      <c r="X378" s="1">
        <v>9056</v>
      </c>
    </row>
    <row r="379" spans="1:26" customHeight="1" ht="12.75">
      <c r="A379" s="1" t="s">
        <v>861</v>
      </c>
      <c r="B379" s="7">
        <v>0.18</v>
      </c>
      <c r="C379" s="1">
        <v>3</v>
      </c>
      <c r="D379" s="1" t="s">
        <v>154</v>
      </c>
      <c r="E379" s="5"/>
      <c r="F379" s="5"/>
      <c r="G379" s="1"/>
      <c r="H379" s="4"/>
      <c r="I379" s="5">
        <v>47</v>
      </c>
      <c r="J379" s="5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896</v>
      </c>
      <c r="X379" s="1">
        <v>9088</v>
      </c>
    </row>
    <row r="380" spans="1:26" customHeight="1" ht="12.75">
      <c r="A380" s="1" t="s">
        <v>862</v>
      </c>
      <c r="B380" s="7">
        <v>0.49</v>
      </c>
      <c r="C380" s="1">
        <v>3</v>
      </c>
      <c r="D380" s="1" t="s">
        <v>154</v>
      </c>
      <c r="E380" s="5"/>
      <c r="F380" s="5"/>
      <c r="G380" s="1"/>
      <c r="H380" s="4"/>
      <c r="I380" s="5">
        <v>37</v>
      </c>
      <c r="J380" s="5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>
        <v>896</v>
      </c>
      <c r="X380" s="1">
        <v>9120</v>
      </c>
    </row>
    <row r="381" spans="1:26" customHeight="1" ht="12.75">
      <c r="A381" s="1" t="s">
        <v>863</v>
      </c>
      <c r="B381" s="7">
        <v>0.91</v>
      </c>
      <c r="C381" s="1">
        <v>3</v>
      </c>
      <c r="D381" s="1" t="s">
        <v>154</v>
      </c>
      <c r="E381" s="5"/>
      <c r="F381" s="5"/>
      <c r="G381" s="1"/>
      <c r="H381" s="4"/>
      <c r="I381" s="5">
        <v>37</v>
      </c>
      <c r="J381" s="5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>
        <v>896</v>
      </c>
      <c r="X381" s="1">
        <v>9152</v>
      </c>
    </row>
    <row r="382" spans="1:26" customHeight="1" ht="12.75">
      <c r="A382" s="1" t="s">
        <v>864</v>
      </c>
      <c r="B382" s="7">
        <v>0.5</v>
      </c>
      <c r="C382" s="1">
        <v>3</v>
      </c>
      <c r="D382" s="1" t="s">
        <v>154</v>
      </c>
      <c r="E382" s="5"/>
      <c r="F382" s="5"/>
      <c r="G382" s="1"/>
      <c r="H382" s="4"/>
      <c r="I382" s="5">
        <v>37</v>
      </c>
      <c r="J382" s="5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>
        <v>896</v>
      </c>
      <c r="X382" s="1">
        <v>9184</v>
      </c>
    </row>
    <row r="383" spans="1:26" customHeight="1" ht="12.75">
      <c r="A383" s="1" t="s">
        <v>865</v>
      </c>
      <c r="B383" s="7">
        <v>0.38</v>
      </c>
      <c r="C383" s="1">
        <v>3</v>
      </c>
      <c r="D383" s="1" t="s">
        <v>154</v>
      </c>
      <c r="E383" s="5"/>
      <c r="F383" s="5"/>
      <c r="G383" s="1"/>
      <c r="H383" s="4"/>
      <c r="I383" s="5">
        <v>37</v>
      </c>
      <c r="J383" s="5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>
        <v>896</v>
      </c>
      <c r="X383" s="1">
        <v>9216</v>
      </c>
    </row>
    <row r="384" spans="1:26" customHeight="1" ht="12.75">
      <c r="A384" s="1" t="s">
        <v>866</v>
      </c>
      <c r="B384" s="7">
        <v>2.41</v>
      </c>
      <c r="C384" s="1">
        <v>3</v>
      </c>
      <c r="D384" s="1" t="s">
        <v>154</v>
      </c>
      <c r="E384" s="5"/>
      <c r="F384" s="5"/>
      <c r="G384" s="1"/>
      <c r="H384" s="4"/>
      <c r="I384" s="5">
        <v>39</v>
      </c>
      <c r="J384" s="5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>
        <v>896</v>
      </c>
      <c r="X384" s="1">
        <v>9248</v>
      </c>
    </row>
    <row r="385" spans="1:26" customHeight="1" ht="12.75">
      <c r="A385" s="1" t="s">
        <v>867</v>
      </c>
      <c r="B385" s="7">
        <v>0.0</v>
      </c>
      <c r="C385" s="1">
        <v>3</v>
      </c>
      <c r="D385" s="1" t="s">
        <v>154</v>
      </c>
      <c r="E385" s="5"/>
      <c r="F385" s="5"/>
      <c r="G385" s="1"/>
      <c r="H385" s="4"/>
      <c r="I385" s="5">
        <v>32</v>
      </c>
      <c r="J385" s="5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896</v>
      </c>
      <c r="X385" s="1">
        <v>9280</v>
      </c>
    </row>
    <row r="386" spans="1:26" customHeight="1" ht="12.75">
      <c r="A386" s="1" t="s">
        <v>868</v>
      </c>
      <c r="B386" s="7">
        <v>0.0</v>
      </c>
      <c r="C386" s="1">
        <v>3</v>
      </c>
      <c r="D386" s="1" t="s">
        <v>154</v>
      </c>
      <c r="E386" s="5"/>
      <c r="F386" s="5"/>
      <c r="G386" s="1"/>
      <c r="H386" s="4"/>
      <c r="I386" s="5">
        <v>27</v>
      </c>
      <c r="J386" s="5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>
        <v>896</v>
      </c>
      <c r="X386" s="1">
        <v>9312</v>
      </c>
    </row>
    <row r="387" spans="1:26" customHeight="1" ht="12.75">
      <c r="A387" s="1" t="s">
        <v>869</v>
      </c>
      <c r="B387" s="7">
        <v>1.53</v>
      </c>
      <c r="C387" s="1">
        <v>3</v>
      </c>
      <c r="D387" s="1" t="s">
        <v>154</v>
      </c>
      <c r="E387" s="5"/>
      <c r="F387" s="5"/>
      <c r="G387" s="1"/>
      <c r="H387" s="4"/>
      <c r="I387" s="5">
        <v>34</v>
      </c>
      <c r="J387" s="5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>
        <v>896</v>
      </c>
      <c r="X387" s="1">
        <v>9344</v>
      </c>
    </row>
    <row r="388" spans="1:26" customHeight="1" ht="12.75">
      <c r="A388" s="1" t="s">
        <v>870</v>
      </c>
      <c r="B388" s="7">
        <v>0.63</v>
      </c>
      <c r="C388" s="1">
        <v>3</v>
      </c>
      <c r="D388" s="1" t="s">
        <v>154</v>
      </c>
      <c r="E388" s="5"/>
      <c r="F388" s="5"/>
      <c r="G388" s="1"/>
      <c r="H388" s="4"/>
      <c r="I388" s="5">
        <v>27</v>
      </c>
      <c r="J388" s="5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>
        <v>896</v>
      </c>
      <c r="X388" s="1">
        <v>9376</v>
      </c>
    </row>
    <row r="389" spans="1:26" customHeight="1" ht="12.75">
      <c r="A389" s="1" t="s">
        <v>871</v>
      </c>
      <c r="B389" s="7">
        <v>0.38</v>
      </c>
      <c r="C389" s="1">
        <v>3</v>
      </c>
      <c r="D389" s="1" t="s">
        <v>154</v>
      </c>
      <c r="E389" s="5"/>
      <c r="F389" s="5"/>
      <c r="G389" s="1"/>
      <c r="H389" s="4"/>
      <c r="I389" s="5">
        <v>34</v>
      </c>
      <c r="J389" s="5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>
        <v>896</v>
      </c>
      <c r="X389" s="1">
        <v>9408</v>
      </c>
    </row>
    <row r="390" spans="1:26" customHeight="1" ht="12.75">
      <c r="A390" s="1" t="s">
        <v>872</v>
      </c>
      <c r="B390" s="7">
        <v>0.37</v>
      </c>
      <c r="C390" s="1">
        <v>3</v>
      </c>
      <c r="D390" s="1" t="s">
        <v>154</v>
      </c>
      <c r="E390" s="5"/>
      <c r="F390" s="5"/>
      <c r="G390" s="1"/>
      <c r="H390" s="4"/>
      <c r="I390" s="5">
        <v>32</v>
      </c>
      <c r="J390" s="5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>
        <v>896</v>
      </c>
      <c r="X390" s="1">
        <v>9440</v>
      </c>
    </row>
    <row r="391" spans="1:26" customHeight="1" ht="12.75">
      <c r="A391" s="1" t="s">
        <v>873</v>
      </c>
      <c r="B391" s="7">
        <v>0.25</v>
      </c>
      <c r="C391" s="1">
        <v>3</v>
      </c>
      <c r="D391" s="1" t="s">
        <v>154</v>
      </c>
      <c r="E391" s="5"/>
      <c r="F391" s="5"/>
      <c r="G391" s="1"/>
      <c r="H391" s="4"/>
      <c r="I391" s="5">
        <v>16</v>
      </c>
      <c r="J391" s="5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>
        <v>896</v>
      </c>
      <c r="X391" s="1">
        <v>9472</v>
      </c>
    </row>
    <row r="392" spans="1:26" customHeight="1" ht="12.75">
      <c r="A392" s="1" t="s">
        <v>874</v>
      </c>
      <c r="B392" s="7">
        <v>7.83</v>
      </c>
      <c r="C392" s="1">
        <v>3</v>
      </c>
      <c r="D392" s="1" t="s">
        <v>154</v>
      </c>
      <c r="E392" s="5"/>
      <c r="F392" s="5"/>
      <c r="G392" s="1"/>
      <c r="H392" s="4"/>
      <c r="I392" s="5">
        <v>29</v>
      </c>
      <c r="J392" s="5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>
        <v>896</v>
      </c>
      <c r="X392" s="1">
        <v>9504</v>
      </c>
    </row>
    <row r="393" spans="1:26" customHeight="1" ht="12.75">
      <c r="A393" s="1" t="s">
        <v>875</v>
      </c>
      <c r="B393" s="7">
        <v>1.26</v>
      </c>
      <c r="C393" s="1">
        <v>3</v>
      </c>
      <c r="D393" s="1" t="s">
        <v>154</v>
      </c>
      <c r="E393" s="5"/>
      <c r="F393" s="5"/>
      <c r="G393" s="1"/>
      <c r="H393" s="4"/>
      <c r="I393" s="5">
        <v>43</v>
      </c>
      <c r="J393" s="5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896</v>
      </c>
      <c r="X393" s="1">
        <v>9536</v>
      </c>
    </row>
    <row r="394" spans="1:26" customHeight="1" ht="12.75">
      <c r="A394" s="1" t="s">
        <v>876</v>
      </c>
      <c r="B394" s="7">
        <v>1.32</v>
      </c>
      <c r="C394" s="1">
        <v>3</v>
      </c>
      <c r="D394" s="1" t="s">
        <v>154</v>
      </c>
      <c r="E394" s="5"/>
      <c r="F394" s="5"/>
      <c r="G394" s="1"/>
      <c r="H394" s="4"/>
      <c r="I394" s="5">
        <v>28</v>
      </c>
      <c r="J394" s="5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>
        <v>896</v>
      </c>
      <c r="X394" s="1">
        <v>9568</v>
      </c>
    </row>
    <row r="395" spans="1:26" customHeight="1" ht="12.75">
      <c r="A395" s="1" t="s">
        <v>877</v>
      </c>
      <c r="B395" s="7">
        <v>8.41</v>
      </c>
      <c r="C395" s="1">
        <v>3</v>
      </c>
      <c r="D395" s="1" t="s">
        <v>154</v>
      </c>
      <c r="E395" s="5"/>
      <c r="F395" s="5"/>
      <c r="G395" s="1"/>
      <c r="H395" s="4"/>
      <c r="I395" s="5">
        <v>35</v>
      </c>
      <c r="J395" s="5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>
        <v>896</v>
      </c>
      <c r="X395" s="1">
        <v>9600</v>
      </c>
    </row>
    <row r="396" spans="1:26" customHeight="1" ht="12.75">
      <c r="A396" s="1" t="s">
        <v>878</v>
      </c>
      <c r="B396" s="7">
        <v>0.49</v>
      </c>
      <c r="C396" s="1">
        <v>3</v>
      </c>
      <c r="D396" s="1" t="s">
        <v>154</v>
      </c>
      <c r="E396" s="5"/>
      <c r="F396" s="5"/>
      <c r="G396" s="1"/>
      <c r="H396" s="4"/>
      <c r="I396" s="5">
        <v>36</v>
      </c>
      <c r="J396" s="5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>
        <v>896</v>
      </c>
      <c r="X396" s="1">
        <v>9632</v>
      </c>
    </row>
    <row r="397" spans="1:26" customHeight="1" ht="12.75">
      <c r="A397" s="1" t="s">
        <v>879</v>
      </c>
      <c r="B397" s="7">
        <v>0.52</v>
      </c>
      <c r="C397" s="1">
        <v>3</v>
      </c>
      <c r="D397" s="1" t="s">
        <v>154</v>
      </c>
      <c r="E397" s="5"/>
      <c r="F397" s="5"/>
      <c r="G397" s="1"/>
      <c r="H397" s="4"/>
      <c r="I397" s="5">
        <v>51</v>
      </c>
      <c r="J397" s="5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>
        <v>896</v>
      </c>
      <c r="X397" s="1">
        <v>9664</v>
      </c>
    </row>
    <row r="398" spans="1:26" customHeight="1" ht="12.75">
      <c r="A398" s="1" t="s">
        <v>880</v>
      </c>
      <c r="B398" s="7">
        <v>0.44</v>
      </c>
      <c r="C398" s="1">
        <v>3</v>
      </c>
      <c r="D398" s="1" t="s">
        <v>154</v>
      </c>
      <c r="E398" s="5"/>
      <c r="F398" s="5"/>
      <c r="G398" s="1"/>
      <c r="H398" s="4"/>
      <c r="I398" s="5">
        <v>29</v>
      </c>
      <c r="J398" s="5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>
        <v>896</v>
      </c>
      <c r="X398" s="1">
        <v>9696</v>
      </c>
    </row>
    <row r="399" spans="1:26" customHeight="1" ht="12.75">
      <c r="A399" s="1" t="s">
        <v>881</v>
      </c>
      <c r="B399" s="7">
        <v>0.09</v>
      </c>
      <c r="C399" s="1">
        <v>3</v>
      </c>
      <c r="D399" s="1" t="s">
        <v>154</v>
      </c>
      <c r="E399" s="5"/>
      <c r="F399" s="5"/>
      <c r="G399" s="1"/>
      <c r="H399" s="4"/>
      <c r="I399" s="5">
        <v>36</v>
      </c>
      <c r="J399" s="5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>
        <v>896</v>
      </c>
      <c r="X399" s="1">
        <v>9728</v>
      </c>
    </row>
    <row r="400" spans="1:26" customHeight="1" ht="12.75">
      <c r="A400" s="1" t="s">
        <v>882</v>
      </c>
      <c r="B400" s="7">
        <v>0.08</v>
      </c>
      <c r="C400" s="1">
        <v>3</v>
      </c>
      <c r="D400" s="1" t="s">
        <v>154</v>
      </c>
      <c r="E400" s="5"/>
      <c r="F400" s="5"/>
      <c r="G400" s="1"/>
      <c r="H400" s="4"/>
      <c r="I400" s="5">
        <v>23</v>
      </c>
      <c r="J400" s="5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>
        <v>896</v>
      </c>
      <c r="X400" s="1">
        <v>9760</v>
      </c>
    </row>
    <row r="401" spans="1:26" customHeight="1" ht="12.75">
      <c r="A401" s="1" t="s">
        <v>883</v>
      </c>
      <c r="B401" s="7">
        <v>1.83</v>
      </c>
      <c r="C401" s="1">
        <v>3</v>
      </c>
      <c r="D401" s="1" t="s">
        <v>154</v>
      </c>
      <c r="E401" s="5"/>
      <c r="F401" s="5"/>
      <c r="G401" s="1"/>
      <c r="H401" s="4"/>
      <c r="I401" s="5">
        <v>21</v>
      </c>
      <c r="J401" s="5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>
        <v>896</v>
      </c>
      <c r="X401" s="1">
        <v>9792</v>
      </c>
    </row>
    <row r="402" spans="1:26" customHeight="1" ht="12.75">
      <c r="A402" s="1" t="s">
        <v>884</v>
      </c>
      <c r="B402" s="7">
        <v>0.33</v>
      </c>
      <c r="C402" s="1">
        <v>3</v>
      </c>
      <c r="D402" s="1" t="s">
        <v>154</v>
      </c>
      <c r="E402" s="5"/>
      <c r="F402" s="5"/>
      <c r="G402" s="1"/>
      <c r="H402" s="4"/>
      <c r="I402" s="5">
        <v>33</v>
      </c>
      <c r="J402" s="5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>
        <v>896</v>
      </c>
      <c r="X402" s="1">
        <v>9824</v>
      </c>
    </row>
    <row r="403" spans="1:26" customHeight="1" ht="12.75">
      <c r="A403" s="1" t="s">
        <v>885</v>
      </c>
      <c r="B403" s="7">
        <v>0.33</v>
      </c>
      <c r="C403" s="1">
        <v>3</v>
      </c>
      <c r="D403" s="1" t="s">
        <v>154</v>
      </c>
      <c r="E403" s="5"/>
      <c r="F403" s="5"/>
      <c r="G403" s="1"/>
      <c r="H403" s="4"/>
      <c r="I403" s="5">
        <v>33</v>
      </c>
      <c r="J403" s="5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>
        <v>896</v>
      </c>
      <c r="X403" s="1">
        <v>9856</v>
      </c>
    </row>
    <row r="404" spans="1:26" customHeight="1" ht="12.75">
      <c r="A404" s="1" t="s">
        <v>886</v>
      </c>
      <c r="B404" s="7">
        <v>0.19</v>
      </c>
      <c r="C404" s="1">
        <v>3</v>
      </c>
      <c r="D404" s="1" t="s">
        <v>154</v>
      </c>
      <c r="E404" s="5"/>
      <c r="F404" s="5"/>
      <c r="G404" s="1"/>
      <c r="H404" s="4"/>
      <c r="I404" s="5">
        <v>29</v>
      </c>
      <c r="J404" s="5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>
        <v>896</v>
      </c>
      <c r="X404" s="1">
        <v>9888</v>
      </c>
    </row>
    <row r="405" spans="1:26" customHeight="1" ht="12.75">
      <c r="A405" s="1" t="s">
        <v>887</v>
      </c>
      <c r="B405" s="7">
        <v>0.18</v>
      </c>
      <c r="C405" s="1">
        <v>3</v>
      </c>
      <c r="D405" s="1" t="s">
        <v>154</v>
      </c>
      <c r="E405" s="5"/>
      <c r="F405" s="5"/>
      <c r="G405" s="1"/>
      <c r="H405" s="4"/>
      <c r="I405" s="5">
        <v>44</v>
      </c>
      <c r="J405" s="5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>
        <v>896</v>
      </c>
      <c r="X405" s="1">
        <v>9920</v>
      </c>
    </row>
    <row r="406" spans="1:26" customHeight="1" ht="12.75">
      <c r="A406" s="1" t="s">
        <v>888</v>
      </c>
      <c r="B406" s="7">
        <v>0.21</v>
      </c>
      <c r="C406" s="1">
        <v>3</v>
      </c>
      <c r="D406" s="1" t="s">
        <v>154</v>
      </c>
      <c r="E406" s="5"/>
      <c r="F406" s="5"/>
      <c r="G406" s="1"/>
      <c r="H406" s="4"/>
      <c r="I406" s="5">
        <v>38</v>
      </c>
      <c r="J406" s="5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>
        <v>896</v>
      </c>
      <c r="X406" s="1">
        <v>9952</v>
      </c>
    </row>
    <row r="407" spans="1:26" customHeight="1" ht="12.75">
      <c r="A407" s="1" t="s">
        <v>889</v>
      </c>
      <c r="B407" s="7">
        <v>0.18</v>
      </c>
      <c r="C407" s="1">
        <v>3</v>
      </c>
      <c r="D407" s="1" t="s">
        <v>154</v>
      </c>
      <c r="E407" s="5"/>
      <c r="F407" s="5"/>
      <c r="G407" s="1"/>
      <c r="H407" s="4"/>
      <c r="I407" s="5">
        <v>26</v>
      </c>
      <c r="J407" s="5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>
        <v>896</v>
      </c>
      <c r="X407" s="1">
        <v>9984</v>
      </c>
    </row>
    <row r="408" spans="1:26" customHeight="1" ht="12.75">
      <c r="A408" s="1" t="s">
        <v>890</v>
      </c>
      <c r="B408" s="7">
        <v>0.64</v>
      </c>
      <c r="C408" s="1">
        <v>3</v>
      </c>
      <c r="D408" s="1" t="s">
        <v>154</v>
      </c>
      <c r="E408" s="5"/>
      <c r="F408" s="5"/>
      <c r="G408" s="1"/>
      <c r="H408" s="4"/>
      <c r="I408" s="5">
        <v>18</v>
      </c>
      <c r="J408" s="5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>
        <v>896</v>
      </c>
      <c r="X408" s="1">
        <v>10016</v>
      </c>
    </row>
    <row r="409" spans="1:26" customHeight="1" ht="12.75">
      <c r="A409" s="1" t="s">
        <v>891</v>
      </c>
      <c r="B409" s="7">
        <v>0.18</v>
      </c>
      <c r="C409" s="1">
        <v>3</v>
      </c>
      <c r="D409" s="1" t="s">
        <v>154</v>
      </c>
      <c r="E409" s="5"/>
      <c r="F409" s="5"/>
      <c r="G409" s="1"/>
      <c r="H409" s="4"/>
      <c r="I409" s="5">
        <v>22</v>
      </c>
      <c r="J409" s="5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>
        <v>896</v>
      </c>
      <c r="X409" s="1">
        <v>10048</v>
      </c>
    </row>
    <row r="410" spans="1:26" customHeight="1" ht="12.75">
      <c r="A410" s="1" t="s">
        <v>892</v>
      </c>
      <c r="B410" s="7">
        <v>0.03</v>
      </c>
      <c r="C410" s="1">
        <v>3</v>
      </c>
      <c r="D410" s="1" t="s">
        <v>154</v>
      </c>
      <c r="E410" s="5"/>
      <c r="F410" s="5"/>
      <c r="G410" s="1"/>
      <c r="H410" s="4"/>
      <c r="I410" s="5">
        <v>24</v>
      </c>
      <c r="J410" s="5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>
        <v>896</v>
      </c>
      <c r="X410" s="1">
        <v>10080</v>
      </c>
    </row>
    <row r="411" spans="1:26" customHeight="1" ht="12.75">
      <c r="A411" s="1" t="s">
        <v>893</v>
      </c>
      <c r="B411" s="7">
        <v>0.05</v>
      </c>
      <c r="C411" s="1">
        <v>3</v>
      </c>
      <c r="D411" s="1" t="s">
        <v>154</v>
      </c>
      <c r="E411" s="5"/>
      <c r="F411" s="5"/>
      <c r="G411" s="1"/>
      <c r="H411" s="4"/>
      <c r="I411" s="5">
        <v>26</v>
      </c>
      <c r="J411" s="5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>
        <v>896</v>
      </c>
      <c r="X411" s="1">
        <v>10112</v>
      </c>
    </row>
    <row r="412" spans="1:26" customHeight="1" ht="12.75">
      <c r="A412" s="1" t="s">
        <v>894</v>
      </c>
      <c r="B412" s="7">
        <v>0.19</v>
      </c>
      <c r="C412" s="1">
        <v>3</v>
      </c>
      <c r="D412" s="1" t="s">
        <v>154</v>
      </c>
      <c r="E412" s="5"/>
      <c r="F412" s="5"/>
      <c r="G412" s="1"/>
      <c r="H412" s="4"/>
      <c r="I412" s="5">
        <v>44</v>
      </c>
      <c r="J412" s="5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>
        <v>896</v>
      </c>
      <c r="X412" s="1">
        <v>10144</v>
      </c>
    </row>
    <row r="413" spans="1:26" customHeight="1" ht="12.75">
      <c r="A413" s="1" t="s">
        <v>895</v>
      </c>
      <c r="B413" s="7">
        <v>0.4</v>
      </c>
      <c r="C413" s="1">
        <v>3</v>
      </c>
      <c r="D413" s="1" t="s">
        <v>154</v>
      </c>
      <c r="E413" s="5"/>
      <c r="F413" s="5"/>
      <c r="G413" s="1"/>
      <c r="H413" s="4"/>
      <c r="I413" s="5">
        <v>30</v>
      </c>
      <c r="J413" s="5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>
        <v>896</v>
      </c>
      <c r="X413" s="1">
        <v>10176</v>
      </c>
    </row>
    <row r="414" spans="1:26" customHeight="1" ht="12.75">
      <c r="A414" s="1" t="s">
        <v>896</v>
      </c>
      <c r="B414" s="7">
        <v>0.07</v>
      </c>
      <c r="C414" s="1">
        <v>3</v>
      </c>
      <c r="D414" s="1" t="s">
        <v>154</v>
      </c>
      <c r="E414" s="5"/>
      <c r="F414" s="5"/>
      <c r="G414" s="1"/>
      <c r="H414" s="4"/>
      <c r="I414" s="5">
        <v>29</v>
      </c>
      <c r="J414" s="5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>
        <v>896</v>
      </c>
      <c r="X414" s="1">
        <v>10208</v>
      </c>
    </row>
    <row r="415" spans="1:26" customHeight="1" ht="12.75">
      <c r="A415" s="1" t="s">
        <v>897</v>
      </c>
      <c r="B415" s="7">
        <v>0.14</v>
      </c>
      <c r="C415" s="1">
        <v>3</v>
      </c>
      <c r="D415" s="1" t="s">
        <v>154</v>
      </c>
      <c r="E415" s="5"/>
      <c r="F415" s="5"/>
      <c r="G415" s="1"/>
      <c r="H415" s="4"/>
      <c r="I415" s="5">
        <v>23</v>
      </c>
      <c r="J415" s="5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>
        <v>896</v>
      </c>
      <c r="X415" s="1">
        <v>10240</v>
      </c>
    </row>
    <row r="416" spans="1:26" customHeight="1" ht="12.75">
      <c r="A416" s="1" t="s">
        <v>898</v>
      </c>
      <c r="B416" s="7">
        <v>0.2</v>
      </c>
      <c r="C416" s="1">
        <v>3</v>
      </c>
      <c r="D416" s="1" t="s">
        <v>154</v>
      </c>
      <c r="E416" s="5"/>
      <c r="F416" s="5"/>
      <c r="G416" s="1"/>
      <c r="H416" s="4"/>
      <c r="I416" s="5">
        <v>42</v>
      </c>
      <c r="J416" s="5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>
        <v>896</v>
      </c>
      <c r="X416" s="1">
        <v>10272</v>
      </c>
    </row>
    <row r="417" spans="1:26" customHeight="1" ht="12.75">
      <c r="A417" s="1" t="s">
        <v>899</v>
      </c>
      <c r="B417" s="7">
        <v>0.13</v>
      </c>
      <c r="C417" s="1">
        <v>3</v>
      </c>
      <c r="D417" s="1" t="s">
        <v>154</v>
      </c>
      <c r="E417" s="5"/>
      <c r="F417" s="5"/>
      <c r="G417" s="1"/>
      <c r="H417" s="4"/>
      <c r="I417" s="5">
        <v>25</v>
      </c>
      <c r="J417" s="5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>
        <v>896</v>
      </c>
      <c r="X417" s="1">
        <v>10304</v>
      </c>
    </row>
    <row r="418" spans="1:26" customHeight="1" ht="12.75">
      <c r="A418" s="1" t="s">
        <v>900</v>
      </c>
      <c r="B418" s="7">
        <v>0.29</v>
      </c>
      <c r="C418" s="1">
        <v>3</v>
      </c>
      <c r="D418" s="1" t="s">
        <v>154</v>
      </c>
      <c r="E418" s="5"/>
      <c r="F418" s="5"/>
      <c r="G418" s="1"/>
      <c r="H418" s="4"/>
      <c r="I418" s="5">
        <v>38</v>
      </c>
      <c r="J418" s="5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>
        <v>896</v>
      </c>
      <c r="X418" s="1">
        <v>10336</v>
      </c>
    </row>
    <row r="419" spans="1:26" customHeight="1" ht="12.75">
      <c r="A419" s="1" t="s">
        <v>901</v>
      </c>
      <c r="B419" s="7">
        <v>0.03</v>
      </c>
      <c r="C419" s="1">
        <v>3</v>
      </c>
      <c r="D419" s="1" t="s">
        <v>154</v>
      </c>
      <c r="E419" s="5"/>
      <c r="F419" s="5"/>
      <c r="G419" s="1"/>
      <c r="H419" s="4"/>
      <c r="I419" s="5">
        <v>21</v>
      </c>
      <c r="J419" s="5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>
        <v>896</v>
      </c>
      <c r="X419" s="1">
        <v>10368</v>
      </c>
    </row>
    <row r="420" spans="1:26" customHeight="1" ht="12.75">
      <c r="A420" s="1" t="s">
        <v>902</v>
      </c>
      <c r="B420" s="7">
        <v>0.34</v>
      </c>
      <c r="C420" s="1">
        <v>3</v>
      </c>
      <c r="D420" s="1" t="s">
        <v>154</v>
      </c>
      <c r="E420" s="5"/>
      <c r="F420" s="5"/>
      <c r="G420" s="1"/>
      <c r="H420" s="4"/>
      <c r="I420" s="5">
        <v>34</v>
      </c>
      <c r="J420" s="5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896</v>
      </c>
      <c r="X420" s="1">
        <v>10400</v>
      </c>
    </row>
    <row r="421" spans="1:26" customHeight="1" ht="12.75">
      <c r="A421" s="1" t="s">
        <v>903</v>
      </c>
      <c r="B421" s="7">
        <v>0.04</v>
      </c>
      <c r="C421" s="1">
        <v>3</v>
      </c>
      <c r="D421" s="1" t="s">
        <v>154</v>
      </c>
      <c r="E421" s="5"/>
      <c r="F421" s="5"/>
      <c r="G421" s="1"/>
      <c r="H421" s="4"/>
      <c r="I421" s="5">
        <v>25</v>
      </c>
      <c r="J421" s="5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>
        <v>896</v>
      </c>
      <c r="X421" s="1">
        <v>10432</v>
      </c>
    </row>
    <row r="422" spans="1:26" customHeight="1" ht="12.75">
      <c r="A422" s="1" t="s">
        <v>904</v>
      </c>
      <c r="B422" s="7">
        <v>0.03</v>
      </c>
      <c r="C422" s="1">
        <v>3</v>
      </c>
      <c r="D422" s="1" t="s">
        <v>154</v>
      </c>
      <c r="E422" s="5"/>
      <c r="F422" s="5"/>
      <c r="G422" s="1"/>
      <c r="H422" s="4"/>
      <c r="I422" s="5">
        <v>34</v>
      </c>
      <c r="J422" s="5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>
        <v>896</v>
      </c>
      <c r="X422" s="1">
        <v>10464</v>
      </c>
    </row>
    <row r="423" spans="1:26" customHeight="1" ht="12.75">
      <c r="A423" s="1" t="s">
        <v>905</v>
      </c>
      <c r="B423" s="7">
        <v>0.03</v>
      </c>
      <c r="C423" s="1">
        <v>3</v>
      </c>
      <c r="D423" s="1" t="s">
        <v>154</v>
      </c>
      <c r="E423" s="5"/>
      <c r="F423" s="5"/>
      <c r="G423" s="1"/>
      <c r="H423" s="4"/>
      <c r="I423" s="5">
        <v>32</v>
      </c>
      <c r="J423" s="5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>
        <v>896</v>
      </c>
      <c r="X423" s="1">
        <v>10496</v>
      </c>
    </row>
    <row r="424" spans="1:26" customHeight="1" ht="12.75">
      <c r="A424" s="1" t="s">
        <v>906</v>
      </c>
      <c r="B424" s="7">
        <v>0.07</v>
      </c>
      <c r="C424" s="1">
        <v>3</v>
      </c>
      <c r="D424" s="1" t="s">
        <v>154</v>
      </c>
      <c r="E424" s="5"/>
      <c r="F424" s="5"/>
      <c r="G424" s="1"/>
      <c r="H424" s="4"/>
      <c r="I424" s="5">
        <v>28</v>
      </c>
      <c r="J424" s="5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>
        <v>896</v>
      </c>
      <c r="X424" s="1">
        <v>10528</v>
      </c>
    </row>
    <row r="425" spans="1:26" customHeight="1" ht="12.75">
      <c r="A425" s="1" t="s">
        <v>907</v>
      </c>
      <c r="B425" s="7">
        <v>0.04</v>
      </c>
      <c r="C425" s="1">
        <v>3</v>
      </c>
      <c r="D425" s="1" t="s">
        <v>154</v>
      </c>
      <c r="E425" s="5"/>
      <c r="F425" s="5"/>
      <c r="G425" s="1"/>
      <c r="H425" s="4"/>
      <c r="I425" s="5">
        <v>39</v>
      </c>
      <c r="J425" s="5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>
        <v>896</v>
      </c>
      <c r="X425" s="1">
        <v>10560</v>
      </c>
    </row>
    <row r="426" spans="1:26" customHeight="1" ht="12.75">
      <c r="A426" s="1" t="s">
        <v>908</v>
      </c>
      <c r="B426" s="7">
        <v>0.04</v>
      </c>
      <c r="C426" s="1">
        <v>3</v>
      </c>
      <c r="D426" s="1" t="s">
        <v>154</v>
      </c>
      <c r="E426" s="5"/>
      <c r="F426" s="5"/>
      <c r="G426" s="1"/>
      <c r="H426" s="4"/>
      <c r="I426" s="5">
        <v>25</v>
      </c>
      <c r="J426" s="5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>
        <v>896</v>
      </c>
      <c r="X426" s="1">
        <v>10592</v>
      </c>
    </row>
    <row r="427" spans="1:26" customHeight="1" ht="12.75">
      <c r="A427" s="1" t="s">
        <v>909</v>
      </c>
      <c r="B427" s="7">
        <v>0.02</v>
      </c>
      <c r="C427" s="1">
        <v>3</v>
      </c>
      <c r="D427" s="1" t="s">
        <v>154</v>
      </c>
      <c r="E427" s="5"/>
      <c r="F427" s="5"/>
      <c r="G427" s="1"/>
      <c r="H427" s="4"/>
      <c r="I427" s="5">
        <v>28</v>
      </c>
      <c r="J427" s="5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>
        <v>896</v>
      </c>
      <c r="X427" s="1">
        <v>10624</v>
      </c>
    </row>
    <row r="428" spans="1:26" customHeight="1" ht="12.75">
      <c r="A428" s="1" t="s">
        <v>910</v>
      </c>
      <c r="B428" s="7">
        <v>0.29</v>
      </c>
      <c r="C428" s="1">
        <v>3</v>
      </c>
      <c r="D428" s="1" t="s">
        <v>154</v>
      </c>
      <c r="E428" s="5"/>
      <c r="F428" s="5"/>
      <c r="G428" s="1"/>
      <c r="H428" s="4"/>
      <c r="I428" s="5">
        <v>22</v>
      </c>
      <c r="J428" s="5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896</v>
      </c>
      <c r="X428" s="1">
        <v>10656</v>
      </c>
    </row>
    <row r="429" spans="1:26" customHeight="1" ht="12.75">
      <c r="A429" s="1" t="s">
        <v>911</v>
      </c>
      <c r="B429" s="7">
        <v>0.28</v>
      </c>
      <c r="C429" s="1">
        <v>3</v>
      </c>
      <c r="D429" s="1" t="s">
        <v>154</v>
      </c>
      <c r="E429" s="5"/>
      <c r="F429" s="5"/>
      <c r="G429" s="1"/>
      <c r="H429" s="4"/>
      <c r="I429" s="5">
        <v>26</v>
      </c>
      <c r="J429" s="5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>
        <v>896</v>
      </c>
      <c r="X429" s="1">
        <v>10688</v>
      </c>
    </row>
    <row r="430" spans="1:26" customHeight="1" ht="12.75">
      <c r="A430" s="1" t="s">
        <v>912</v>
      </c>
      <c r="B430" s="7">
        <v>0.03</v>
      </c>
      <c r="C430" s="1">
        <v>3</v>
      </c>
      <c r="D430" s="1" t="s">
        <v>154</v>
      </c>
      <c r="E430" s="5"/>
      <c r="F430" s="5"/>
      <c r="G430" s="1"/>
      <c r="H430" s="4"/>
      <c r="I430" s="5">
        <v>27</v>
      </c>
      <c r="J430" s="5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>
        <v>896</v>
      </c>
      <c r="X430" s="1">
        <v>10720</v>
      </c>
    </row>
    <row r="431" spans="1:26" customHeight="1" ht="12.75">
      <c r="A431" s="1" t="s">
        <v>913</v>
      </c>
      <c r="B431" s="7">
        <v>0.04</v>
      </c>
      <c r="C431" s="1">
        <v>3</v>
      </c>
      <c r="D431" s="1" t="s">
        <v>154</v>
      </c>
      <c r="E431" s="5"/>
      <c r="F431" s="5"/>
      <c r="G431" s="1"/>
      <c r="H431" s="4"/>
      <c r="I431" s="5">
        <v>39</v>
      </c>
      <c r="J431" s="5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>
        <v>896</v>
      </c>
      <c r="X431" s="1">
        <v>10752</v>
      </c>
    </row>
    <row r="432" spans="1:26" customHeight="1" ht="12.75">
      <c r="A432" s="1" t="s">
        <v>914</v>
      </c>
      <c r="B432" s="7">
        <v>0.35</v>
      </c>
      <c r="C432" s="1">
        <v>3</v>
      </c>
      <c r="D432" s="1" t="s">
        <v>154</v>
      </c>
      <c r="E432" s="5"/>
      <c r="F432" s="5"/>
      <c r="G432" s="1"/>
      <c r="H432" s="4"/>
      <c r="I432" s="5">
        <v>40</v>
      </c>
      <c r="J432" s="5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>
        <v>896</v>
      </c>
      <c r="X432" s="1">
        <v>10784</v>
      </c>
    </row>
    <row r="433" spans="1:26" customHeight="1" ht="12.75">
      <c r="A433" s="1" t="s">
        <v>915</v>
      </c>
      <c r="B433" s="7">
        <v>0.51</v>
      </c>
      <c r="C433" s="1">
        <v>3</v>
      </c>
      <c r="D433" s="1" t="s">
        <v>154</v>
      </c>
      <c r="E433" s="5"/>
      <c r="F433" s="5"/>
      <c r="G433" s="1"/>
      <c r="H433" s="4"/>
      <c r="I433" s="5">
        <v>23</v>
      </c>
      <c r="J433" s="5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>
        <v>896</v>
      </c>
      <c r="X433" s="1">
        <v>10816</v>
      </c>
    </row>
    <row r="434" spans="1:26" customHeight="1" ht="12.75">
      <c r="A434" s="1" t="s">
        <v>916</v>
      </c>
      <c r="B434" s="7">
        <v>0.1</v>
      </c>
      <c r="C434" s="1">
        <v>3</v>
      </c>
      <c r="D434" s="1" t="s">
        <v>154</v>
      </c>
      <c r="E434" s="5"/>
      <c r="F434" s="5"/>
      <c r="G434" s="1"/>
      <c r="H434" s="4"/>
      <c r="I434" s="5">
        <v>45</v>
      </c>
      <c r="J434" s="5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>
        <v>896</v>
      </c>
      <c r="X434" s="1">
        <v>10848</v>
      </c>
    </row>
    <row r="435" spans="1:26" customHeight="1" ht="12.75">
      <c r="A435" s="1" t="s">
        <v>917</v>
      </c>
      <c r="B435" s="7">
        <v>0.03</v>
      </c>
      <c r="C435" s="1">
        <v>3</v>
      </c>
      <c r="D435" s="1" t="s">
        <v>154</v>
      </c>
      <c r="E435" s="5"/>
      <c r="F435" s="5"/>
      <c r="G435" s="1"/>
      <c r="H435" s="4"/>
      <c r="I435" s="5">
        <v>19</v>
      </c>
      <c r="J435" s="5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>
        <v>896</v>
      </c>
      <c r="X435" s="1">
        <v>10880</v>
      </c>
    </row>
    <row r="436" spans="1:26" customHeight="1" ht="12.75">
      <c r="A436" s="1" t="s">
        <v>918</v>
      </c>
      <c r="B436" s="7">
        <v>0.16</v>
      </c>
      <c r="C436" s="1">
        <v>3</v>
      </c>
      <c r="D436" s="1" t="s">
        <v>154</v>
      </c>
      <c r="E436" s="5"/>
      <c r="F436" s="5"/>
      <c r="G436" s="1"/>
      <c r="H436" s="4"/>
      <c r="I436" s="5">
        <v>32</v>
      </c>
      <c r="J436" s="5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>
        <v>896</v>
      </c>
      <c r="X436" s="1">
        <v>10912</v>
      </c>
    </row>
    <row r="437" spans="1:26" customHeight="1" ht="12.75">
      <c r="A437" s="1" t="s">
        <v>919</v>
      </c>
      <c r="B437" s="7">
        <v>0.03</v>
      </c>
      <c r="C437" s="1">
        <v>3</v>
      </c>
      <c r="D437" s="1" t="s">
        <v>154</v>
      </c>
      <c r="E437" s="5"/>
      <c r="F437" s="5"/>
      <c r="G437" s="1"/>
      <c r="H437" s="4"/>
      <c r="I437" s="5">
        <v>29</v>
      </c>
      <c r="J437" s="5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>
        <v>896</v>
      </c>
      <c r="X437" s="1">
        <v>10944</v>
      </c>
    </row>
    <row r="438" spans="1:26" customHeight="1" ht="12.75">
      <c r="A438" s="1" t="s">
        <v>920</v>
      </c>
      <c r="B438" s="7">
        <v>0.02</v>
      </c>
      <c r="C438" s="1">
        <v>3</v>
      </c>
      <c r="D438" s="1" t="s">
        <v>154</v>
      </c>
      <c r="E438" s="5"/>
      <c r="F438" s="5"/>
      <c r="G438" s="1"/>
      <c r="H438" s="4"/>
      <c r="I438" s="5">
        <v>40</v>
      </c>
      <c r="J438" s="5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>
        <v>896</v>
      </c>
      <c r="X438" s="1">
        <v>10976</v>
      </c>
    </row>
    <row r="439" spans="1:26" customHeight="1" ht="12.75">
      <c r="A439" s="1" t="s">
        <v>921</v>
      </c>
      <c r="B439" s="7">
        <v>0.09</v>
      </c>
      <c r="C439" s="1">
        <v>3</v>
      </c>
      <c r="D439" s="1" t="s">
        <v>154</v>
      </c>
      <c r="E439" s="5"/>
      <c r="F439" s="5"/>
      <c r="G439" s="1"/>
      <c r="H439" s="4"/>
      <c r="I439" s="5">
        <v>49</v>
      </c>
      <c r="J439" s="5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>
        <v>896</v>
      </c>
      <c r="X439" s="1">
        <v>11008</v>
      </c>
    </row>
    <row r="440" spans="1:26" customHeight="1" ht="12.75">
      <c r="A440" s="1" t="s">
        <v>922</v>
      </c>
      <c r="B440" s="7">
        <v>0.02</v>
      </c>
      <c r="C440" s="1">
        <v>3</v>
      </c>
      <c r="D440" s="1" t="s">
        <v>154</v>
      </c>
      <c r="E440" s="5"/>
      <c r="F440" s="5"/>
      <c r="G440" s="1"/>
      <c r="H440" s="4"/>
      <c r="I440" s="5">
        <v>40</v>
      </c>
      <c r="J440" s="5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>
        <v>896</v>
      </c>
      <c r="X440" s="1">
        <v>11040</v>
      </c>
    </row>
    <row r="441" spans="1:26" customHeight="1" ht="12.75">
      <c r="A441" s="1" t="s">
        <v>923</v>
      </c>
      <c r="B441" s="7">
        <v>0.17</v>
      </c>
      <c r="C441" s="1">
        <v>3</v>
      </c>
      <c r="D441" s="1" t="s">
        <v>154</v>
      </c>
      <c r="E441" s="5"/>
      <c r="F441" s="5"/>
      <c r="G441" s="1"/>
      <c r="H441" s="4"/>
      <c r="I441" s="5">
        <v>44</v>
      </c>
      <c r="J441" s="5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>
        <v>896</v>
      </c>
      <c r="X441" s="1">
        <v>11072</v>
      </c>
    </row>
    <row r="442" spans="1:26" customHeight="1" ht="12.75">
      <c r="A442" s="1" t="s">
        <v>924</v>
      </c>
      <c r="B442" s="7">
        <v>0.04</v>
      </c>
      <c r="C442" s="1">
        <v>3</v>
      </c>
      <c r="D442" s="1" t="s">
        <v>154</v>
      </c>
      <c r="E442" s="5"/>
      <c r="F442" s="5"/>
      <c r="G442" s="1"/>
      <c r="H442" s="4"/>
      <c r="I442" s="5">
        <v>26</v>
      </c>
      <c r="J442" s="5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>
        <v>896</v>
      </c>
      <c r="X442" s="1">
        <v>11104</v>
      </c>
    </row>
    <row r="443" spans="1:26" customHeight="1" ht="12.75">
      <c r="A443" s="1" t="s">
        <v>925</v>
      </c>
      <c r="B443" s="7">
        <v>0.04</v>
      </c>
      <c r="C443" s="1">
        <v>3</v>
      </c>
      <c r="D443" s="1" t="s">
        <v>154</v>
      </c>
      <c r="E443" s="5"/>
      <c r="F443" s="5"/>
      <c r="G443" s="1"/>
      <c r="H443" s="4"/>
      <c r="I443" s="5">
        <v>25</v>
      </c>
      <c r="J443" s="5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>
        <v>896</v>
      </c>
      <c r="X443" s="1">
        <v>11136</v>
      </c>
    </row>
    <row r="444" spans="1:26" customHeight="1" ht="12.75">
      <c r="A444" s="1" t="s">
        <v>926</v>
      </c>
      <c r="B444" s="7">
        <v>0.02</v>
      </c>
      <c r="C444" s="1">
        <v>3</v>
      </c>
      <c r="D444" s="1" t="s">
        <v>154</v>
      </c>
      <c r="E444" s="5"/>
      <c r="F444" s="5"/>
      <c r="G444" s="1"/>
      <c r="H444" s="4"/>
      <c r="I444" s="5">
        <v>34</v>
      </c>
      <c r="J444" s="5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>
        <v>896</v>
      </c>
      <c r="X444" s="1">
        <v>11168</v>
      </c>
    </row>
    <row r="445" spans="1:26" customHeight="1" ht="12.75">
      <c r="A445" s="1" t="s">
        <v>927</v>
      </c>
      <c r="B445" s="7">
        <v>0.42</v>
      </c>
      <c r="C445" s="1">
        <v>3</v>
      </c>
      <c r="D445" s="1" t="s">
        <v>154</v>
      </c>
      <c r="E445" s="5"/>
      <c r="F445" s="5"/>
      <c r="G445" s="1"/>
      <c r="H445" s="4"/>
      <c r="I445" s="5">
        <v>45</v>
      </c>
      <c r="J445" s="5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>
        <v>896</v>
      </c>
      <c r="X445" s="1">
        <v>11200</v>
      </c>
    </row>
    <row r="446" spans="1:26" customHeight="1" ht="12.75">
      <c r="A446" s="1" t="s">
        <v>928</v>
      </c>
      <c r="B446" s="7">
        <v>0.0</v>
      </c>
      <c r="C446" s="1">
        <v>3</v>
      </c>
      <c r="D446" s="1" t="s">
        <v>154</v>
      </c>
      <c r="E446" s="5"/>
      <c r="F446" s="5"/>
      <c r="G446" s="1"/>
      <c r="H446" s="4"/>
      <c r="I446" s="5">
        <v>25</v>
      </c>
      <c r="J446" s="5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>
        <v>896</v>
      </c>
      <c r="X446" s="1">
        <v>11232</v>
      </c>
    </row>
    <row r="447" spans="1:26" customHeight="1" ht="12.75">
      <c r="A447" s="1" t="s">
        <v>929</v>
      </c>
      <c r="B447" s="7">
        <v>0.14</v>
      </c>
      <c r="C447" s="1">
        <v>3</v>
      </c>
      <c r="D447" s="1" t="s">
        <v>154</v>
      </c>
      <c r="E447" s="5"/>
      <c r="F447" s="5"/>
      <c r="G447" s="1"/>
      <c r="H447" s="4"/>
      <c r="I447" s="5">
        <v>26</v>
      </c>
      <c r="J447" s="5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>
        <v>896</v>
      </c>
      <c r="X447" s="1">
        <v>11264</v>
      </c>
    </row>
    <row r="448" spans="1:26" customHeight="1" ht="12.75">
      <c r="A448" s="1" t="s">
        <v>930</v>
      </c>
      <c r="B448" s="7">
        <v>0.18</v>
      </c>
      <c r="C448" s="1">
        <v>3</v>
      </c>
      <c r="D448" s="1" t="s">
        <v>154</v>
      </c>
      <c r="E448" s="5"/>
      <c r="F448" s="5"/>
      <c r="G448" s="1"/>
      <c r="H448" s="4"/>
      <c r="I448" s="5">
        <v>30</v>
      </c>
      <c r="J448" s="5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>
        <v>896</v>
      </c>
      <c r="X448" s="1">
        <v>11296</v>
      </c>
    </row>
    <row r="449" spans="1:26" customHeight="1" ht="12.75">
      <c r="A449" s="1" t="s">
        <v>931</v>
      </c>
      <c r="B449" s="7">
        <v>0.13</v>
      </c>
      <c r="C449" s="1">
        <v>3</v>
      </c>
      <c r="D449" s="1" t="s">
        <v>154</v>
      </c>
      <c r="E449" s="5"/>
      <c r="F449" s="5"/>
      <c r="G449" s="1"/>
      <c r="H449" s="4"/>
      <c r="I449" s="5">
        <v>30</v>
      </c>
      <c r="J449" s="5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>
        <v>896</v>
      </c>
      <c r="X449" s="1">
        <v>11328</v>
      </c>
    </row>
    <row r="450" spans="1:26" customHeight="1" ht="12.75">
      <c r="A450" s="1" t="s">
        <v>932</v>
      </c>
      <c r="B450" s="7">
        <v>0.06</v>
      </c>
      <c r="C450" s="1">
        <v>3</v>
      </c>
      <c r="D450" s="1" t="s">
        <v>154</v>
      </c>
      <c r="E450" s="5"/>
      <c r="F450" s="5"/>
      <c r="G450" s="1"/>
      <c r="H450" s="4"/>
      <c r="I450" s="5">
        <v>35</v>
      </c>
      <c r="J450" s="5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>
        <v>896</v>
      </c>
      <c r="X450" s="1">
        <v>11360</v>
      </c>
    </row>
    <row r="451" spans="1:26" customHeight="1" ht="12.75">
      <c r="A451" s="1" t="s">
        <v>933</v>
      </c>
      <c r="B451" s="7">
        <v>0.45</v>
      </c>
      <c r="C451" s="1">
        <v>3</v>
      </c>
      <c r="D451" s="1" t="s">
        <v>154</v>
      </c>
      <c r="E451" s="5"/>
      <c r="F451" s="5"/>
      <c r="G451" s="1"/>
      <c r="H451" s="4"/>
      <c r="I451" s="5">
        <v>35</v>
      </c>
      <c r="J451" s="5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>
        <v>896</v>
      </c>
      <c r="X451" s="1">
        <v>11392</v>
      </c>
    </row>
    <row r="452" spans="1:26" customHeight="1" ht="12.75">
      <c r="A452" s="1" t="s">
        <v>934</v>
      </c>
      <c r="B452" s="7">
        <v>0.03</v>
      </c>
      <c r="C452" s="1">
        <v>3</v>
      </c>
      <c r="D452" s="1" t="s">
        <v>154</v>
      </c>
      <c r="E452" s="5"/>
      <c r="F452" s="5"/>
      <c r="G452" s="1"/>
      <c r="H452" s="4"/>
      <c r="I452" s="5">
        <v>29</v>
      </c>
      <c r="J452" s="5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>
        <v>896</v>
      </c>
      <c r="X452" s="1">
        <v>11424</v>
      </c>
    </row>
    <row r="453" spans="1:26" customHeight="1" ht="12.75">
      <c r="A453" s="1" t="s">
        <v>935</v>
      </c>
      <c r="B453" s="7">
        <v>0.03</v>
      </c>
      <c r="C453" s="1">
        <v>3</v>
      </c>
      <c r="D453" s="1" t="s">
        <v>154</v>
      </c>
      <c r="E453" s="5"/>
      <c r="F453" s="5"/>
      <c r="G453" s="1"/>
      <c r="H453" s="4"/>
      <c r="I453" s="5">
        <v>40</v>
      </c>
      <c r="J453" s="5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>
        <v>896</v>
      </c>
      <c r="X453" s="1">
        <v>11456</v>
      </c>
    </row>
    <row r="454" spans="1:26" customHeight="1" ht="12.75">
      <c r="A454" s="1" t="s">
        <v>936</v>
      </c>
      <c r="B454" s="7">
        <v>0.17</v>
      </c>
      <c r="C454" s="1">
        <v>3</v>
      </c>
      <c r="D454" s="1" t="s">
        <v>154</v>
      </c>
      <c r="E454" s="5"/>
      <c r="F454" s="5"/>
      <c r="G454" s="1"/>
      <c r="H454" s="4"/>
      <c r="I454" s="5">
        <v>28</v>
      </c>
      <c r="J454" s="5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>
        <v>896</v>
      </c>
      <c r="X454" s="1">
        <v>11488</v>
      </c>
    </row>
    <row r="455" spans="1:26" customHeight="1" ht="12.75">
      <c r="A455" s="1" t="s">
        <v>937</v>
      </c>
      <c r="B455" s="7">
        <v>0.0</v>
      </c>
      <c r="C455" s="1">
        <v>3</v>
      </c>
      <c r="D455" s="1" t="s">
        <v>154</v>
      </c>
      <c r="E455" s="5"/>
      <c r="F455" s="5"/>
      <c r="G455" s="1"/>
      <c r="H455" s="4"/>
      <c r="I455" s="5">
        <v>26</v>
      </c>
      <c r="J455" s="5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>
        <v>896</v>
      </c>
      <c r="X455" s="1">
        <v>11520</v>
      </c>
    </row>
    <row r="456" spans="1:26" customHeight="1" ht="12.75">
      <c r="A456" s="1" t="s">
        <v>938</v>
      </c>
      <c r="B456" s="7">
        <v>0.37</v>
      </c>
      <c r="C456" s="1">
        <v>3</v>
      </c>
      <c r="D456" s="1" t="s">
        <v>154</v>
      </c>
      <c r="E456" s="5"/>
      <c r="F456" s="5"/>
      <c r="G456" s="1"/>
      <c r="H456" s="4"/>
      <c r="I456" s="5">
        <v>43</v>
      </c>
      <c r="J456" s="5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>
        <v>896</v>
      </c>
      <c r="X456" s="1">
        <v>11552</v>
      </c>
    </row>
    <row r="457" spans="1:26" customHeight="1" ht="12.75">
      <c r="A457" s="1" t="s">
        <v>939</v>
      </c>
      <c r="B457" s="7">
        <v>0.41</v>
      </c>
      <c r="C457" s="1">
        <v>3</v>
      </c>
      <c r="D457" s="1" t="s">
        <v>154</v>
      </c>
      <c r="E457" s="5"/>
      <c r="F457" s="5"/>
      <c r="G457" s="1"/>
      <c r="H457" s="4"/>
      <c r="I457" s="5">
        <v>25</v>
      </c>
      <c r="J457" s="5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>
        <v>896</v>
      </c>
      <c r="X457" s="1">
        <v>11584</v>
      </c>
    </row>
    <row r="458" spans="1:26" customHeight="1" ht="12.75">
      <c r="A458" s="1" t="s">
        <v>940</v>
      </c>
      <c r="B458" s="7">
        <v>0.16</v>
      </c>
      <c r="C458" s="1">
        <v>3</v>
      </c>
      <c r="D458" s="1" t="s">
        <v>154</v>
      </c>
      <c r="E458" s="5"/>
      <c r="F458" s="5"/>
      <c r="G458" s="1"/>
      <c r="H458" s="4"/>
      <c r="I458" s="5">
        <v>33</v>
      </c>
      <c r="J458" s="5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>
        <v>896</v>
      </c>
      <c r="X458" s="1">
        <v>11616</v>
      </c>
    </row>
    <row r="459" spans="1:26" customHeight="1" ht="12.75">
      <c r="A459" s="1" t="s">
        <v>941</v>
      </c>
      <c r="B459" s="7">
        <v>0.25</v>
      </c>
      <c r="C459" s="1">
        <v>3</v>
      </c>
      <c r="D459" s="1" t="s">
        <v>154</v>
      </c>
      <c r="E459" s="5"/>
      <c r="F459" s="5"/>
      <c r="G459" s="1"/>
      <c r="H459" s="4"/>
      <c r="I459" s="5">
        <v>37</v>
      </c>
      <c r="J459" s="5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>
        <v>896</v>
      </c>
      <c r="X459" s="1">
        <v>11648</v>
      </c>
    </row>
    <row r="460" spans="1:26" customHeight="1" ht="12.75">
      <c r="A460" s="1" t="s">
        <v>942</v>
      </c>
      <c r="B460" s="7">
        <v>0.08</v>
      </c>
      <c r="C460" s="1">
        <v>3</v>
      </c>
      <c r="D460" s="1" t="s">
        <v>154</v>
      </c>
      <c r="E460" s="5"/>
      <c r="F460" s="5"/>
      <c r="G460" s="1"/>
      <c r="H460" s="4"/>
      <c r="I460" s="5">
        <v>28</v>
      </c>
      <c r="J460" s="5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>
        <v>896</v>
      </c>
      <c r="X460" s="1">
        <v>11680</v>
      </c>
    </row>
    <row r="461" spans="1:26" customHeight="1" ht="12.75">
      <c r="A461" s="1" t="s">
        <v>943</v>
      </c>
      <c r="B461" s="7">
        <v>0.0</v>
      </c>
      <c r="C461" s="1">
        <v>3</v>
      </c>
      <c r="D461" s="1" t="s">
        <v>154</v>
      </c>
      <c r="E461" s="5"/>
      <c r="F461" s="5"/>
      <c r="G461" s="1"/>
      <c r="H461" s="4"/>
      <c r="I461" s="5">
        <v>30</v>
      </c>
      <c r="J461" s="5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>
        <v>896</v>
      </c>
      <c r="X461" s="1">
        <v>11712</v>
      </c>
    </row>
    <row r="462" spans="1:26" customHeight="1" ht="12.75">
      <c r="A462" s="1" t="s">
        <v>944</v>
      </c>
      <c r="B462" s="7">
        <v>0.0</v>
      </c>
      <c r="C462" s="1">
        <v>3</v>
      </c>
      <c r="D462" s="1" t="s">
        <v>154</v>
      </c>
      <c r="E462" s="5"/>
      <c r="F462" s="5"/>
      <c r="G462" s="1"/>
      <c r="H462" s="4"/>
      <c r="I462" s="5">
        <v>22</v>
      </c>
      <c r="J462" s="5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>
        <v>896</v>
      </c>
      <c r="X462" s="1">
        <v>11744</v>
      </c>
    </row>
    <row r="463" spans="1:26" customHeight="1" ht="12.75">
      <c r="A463" s="1" t="s">
        <v>945</v>
      </c>
      <c r="B463" s="7">
        <v>0.0</v>
      </c>
      <c r="C463" s="1">
        <v>3</v>
      </c>
      <c r="D463" s="1" t="s">
        <v>154</v>
      </c>
      <c r="E463" s="5"/>
      <c r="F463" s="5"/>
      <c r="G463" s="1"/>
      <c r="H463" s="4"/>
      <c r="I463" s="5">
        <v>23</v>
      </c>
      <c r="J463" s="5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>
        <v>896</v>
      </c>
      <c r="X463" s="1">
        <v>11776</v>
      </c>
    </row>
    <row r="464" spans="1:26" customHeight="1" ht="12.75">
      <c r="A464" s="1" t="s">
        <v>946</v>
      </c>
      <c r="B464" s="7">
        <v>0.95</v>
      </c>
      <c r="C464" s="1">
        <v>3</v>
      </c>
      <c r="D464" s="1" t="s">
        <v>154</v>
      </c>
      <c r="E464" s="5"/>
      <c r="F464" s="5"/>
      <c r="G464" s="1"/>
      <c r="H464" s="4"/>
      <c r="I464" s="5">
        <v>42</v>
      </c>
      <c r="J464" s="5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>
        <v>896</v>
      </c>
      <c r="X464" s="1">
        <v>11808</v>
      </c>
    </row>
    <row r="465" spans="1:26" customHeight="1" ht="12.75">
      <c r="A465" s="1" t="s">
        <v>947</v>
      </c>
      <c r="B465" s="7">
        <v>0.73</v>
      </c>
      <c r="C465" s="1">
        <v>3</v>
      </c>
      <c r="D465" s="1" t="s">
        <v>154</v>
      </c>
      <c r="E465" s="5"/>
      <c r="F465" s="5"/>
      <c r="G465" s="1"/>
      <c r="H465" s="4"/>
      <c r="I465" s="5">
        <v>33</v>
      </c>
      <c r="J465" s="5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>
        <v>896</v>
      </c>
      <c r="X465" s="1">
        <v>11840</v>
      </c>
    </row>
    <row r="466" spans="1:26" customHeight="1" ht="12.75">
      <c r="A466" s="1" t="s">
        <v>948</v>
      </c>
      <c r="B466" s="7">
        <v>0.24</v>
      </c>
      <c r="C466" s="1">
        <v>3</v>
      </c>
      <c r="D466" s="1" t="s">
        <v>154</v>
      </c>
      <c r="E466" s="5"/>
      <c r="F466" s="5"/>
      <c r="G466" s="1"/>
      <c r="H466" s="4"/>
      <c r="I466" s="5">
        <v>47</v>
      </c>
      <c r="J466" s="5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>
        <v>896</v>
      </c>
      <c r="X466" s="1">
        <v>11872</v>
      </c>
    </row>
    <row r="467" spans="1:26" customHeight="1" ht="12.75">
      <c r="A467" s="1" t="s">
        <v>949</v>
      </c>
      <c r="B467" s="7">
        <v>0.23</v>
      </c>
      <c r="C467" s="1">
        <v>3</v>
      </c>
      <c r="D467" s="1" t="s">
        <v>154</v>
      </c>
      <c r="E467" s="5"/>
      <c r="F467" s="5"/>
      <c r="G467" s="1"/>
      <c r="H467" s="4"/>
      <c r="I467" s="5">
        <v>34</v>
      </c>
      <c r="J467" s="5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>
        <v>896</v>
      </c>
      <c r="X467" s="1">
        <v>11904</v>
      </c>
    </row>
    <row r="468" spans="1:26" customHeight="1" ht="12.75">
      <c r="A468" s="1" t="s">
        <v>950</v>
      </c>
      <c r="B468" s="7">
        <v>0.25</v>
      </c>
      <c r="C468" s="1">
        <v>3</v>
      </c>
      <c r="D468" s="1" t="s">
        <v>154</v>
      </c>
      <c r="E468" s="5"/>
      <c r="F468" s="5"/>
      <c r="G468" s="1"/>
      <c r="H468" s="4"/>
      <c r="I468" s="5">
        <v>32</v>
      </c>
      <c r="J468" s="5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>
        <v>896</v>
      </c>
      <c r="X468" s="1">
        <v>11936</v>
      </c>
    </row>
    <row r="469" spans="1:26" customHeight="1" ht="12.75">
      <c r="A469" s="1" t="s">
        <v>951</v>
      </c>
      <c r="B469" s="7">
        <v>0.22</v>
      </c>
      <c r="C469" s="1">
        <v>3</v>
      </c>
      <c r="D469" s="1" t="s">
        <v>154</v>
      </c>
      <c r="E469" s="5"/>
      <c r="F469" s="5"/>
      <c r="G469" s="1"/>
      <c r="H469" s="4"/>
      <c r="I469" s="5">
        <v>43</v>
      </c>
      <c r="J469" s="5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>
        <v>896</v>
      </c>
      <c r="X469" s="1">
        <v>11968</v>
      </c>
    </row>
    <row r="470" spans="1:26" customHeight="1" ht="12.75">
      <c r="A470" s="1" t="s">
        <v>952</v>
      </c>
      <c r="B470" s="7">
        <v>0.5</v>
      </c>
      <c r="C470" s="1">
        <v>3</v>
      </c>
      <c r="D470" s="1" t="s">
        <v>154</v>
      </c>
      <c r="E470" s="5"/>
      <c r="F470" s="5"/>
      <c r="G470" s="1"/>
      <c r="H470" s="4"/>
      <c r="I470" s="5">
        <v>31</v>
      </c>
      <c r="J470" s="5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>
        <v>896</v>
      </c>
      <c r="X470" s="1">
        <v>12000</v>
      </c>
    </row>
    <row r="471" spans="1:26" customHeight="1" ht="12.75">
      <c r="A471" s="1" t="s">
        <v>953</v>
      </c>
      <c r="B471" s="7">
        <v>0.05</v>
      </c>
      <c r="C471" s="1">
        <v>3</v>
      </c>
      <c r="D471" s="1" t="s">
        <v>154</v>
      </c>
      <c r="E471" s="5"/>
      <c r="F471" s="5"/>
      <c r="G471" s="1"/>
      <c r="H471" s="4"/>
      <c r="I471" s="5">
        <v>29</v>
      </c>
      <c r="J471" s="5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>
        <v>896</v>
      </c>
      <c r="X471" s="1">
        <v>12032</v>
      </c>
    </row>
    <row r="472" spans="1:26" customHeight="1" ht="12.75">
      <c r="A472" s="1" t="s">
        <v>954</v>
      </c>
      <c r="B472" s="7">
        <v>0.37</v>
      </c>
      <c r="C472" s="1">
        <v>3</v>
      </c>
      <c r="D472" s="1" t="s">
        <v>154</v>
      </c>
      <c r="E472" s="5"/>
      <c r="F472" s="5"/>
      <c r="G472" s="1"/>
      <c r="H472" s="4"/>
      <c r="I472" s="5">
        <v>43</v>
      </c>
      <c r="J472" s="5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>
        <v>896</v>
      </c>
      <c r="X472" s="1">
        <v>12064</v>
      </c>
    </row>
    <row r="473" spans="1:26" customHeight="1" ht="12.75">
      <c r="A473" s="1" t="s">
        <v>955</v>
      </c>
      <c r="B473" s="7">
        <v>0.25</v>
      </c>
      <c r="C473" s="1">
        <v>3</v>
      </c>
      <c r="D473" s="1" t="s">
        <v>154</v>
      </c>
      <c r="E473" s="5"/>
      <c r="F473" s="5"/>
      <c r="G473" s="1"/>
      <c r="H473" s="4"/>
      <c r="I473" s="5">
        <v>28</v>
      </c>
      <c r="J473" s="5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>
        <v>896</v>
      </c>
      <c r="X473" s="1">
        <v>12096</v>
      </c>
    </row>
    <row r="474" spans="1:26" customHeight="1" ht="12.75">
      <c r="A474" s="1" t="s">
        <v>956</v>
      </c>
      <c r="B474" s="7">
        <v>0.18</v>
      </c>
      <c r="C474" s="1">
        <v>3</v>
      </c>
      <c r="D474" s="1" t="s">
        <v>154</v>
      </c>
      <c r="E474" s="5"/>
      <c r="F474" s="5"/>
      <c r="G474" s="1"/>
      <c r="H474" s="4"/>
      <c r="I474" s="5">
        <v>31</v>
      </c>
      <c r="J474" s="5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896</v>
      </c>
      <c r="X474" s="1">
        <v>12128</v>
      </c>
    </row>
    <row r="475" spans="1:26" customHeight="1" ht="12.75">
      <c r="A475" s="1" t="s">
        <v>957</v>
      </c>
      <c r="B475" s="7">
        <v>0.25</v>
      </c>
      <c r="C475" s="1">
        <v>3</v>
      </c>
      <c r="D475" s="1" t="s">
        <v>154</v>
      </c>
      <c r="E475" s="5"/>
      <c r="F475" s="5"/>
      <c r="G475" s="1"/>
      <c r="H475" s="4"/>
      <c r="I475" s="5">
        <v>38</v>
      </c>
      <c r="J475" s="5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>
        <v>896</v>
      </c>
      <c r="X475" s="1">
        <v>12160</v>
      </c>
    </row>
    <row r="476" spans="1:26" customHeight="1" ht="12.75">
      <c r="A476" s="1" t="s">
        <v>958</v>
      </c>
      <c r="B476" s="7">
        <v>3.75</v>
      </c>
      <c r="C476" s="1">
        <v>3</v>
      </c>
      <c r="D476" s="1" t="s">
        <v>154</v>
      </c>
      <c r="E476" s="5"/>
      <c r="F476" s="5"/>
      <c r="G476" s="1"/>
      <c r="H476" s="4"/>
      <c r="I476" s="5">
        <v>22</v>
      </c>
      <c r="J476" s="5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>
        <v>896</v>
      </c>
      <c r="X476" s="1">
        <v>12192</v>
      </c>
    </row>
    <row r="477" spans="1:26" customHeight="1" ht="12.75">
      <c r="A477" s="1" t="s">
        <v>959</v>
      </c>
      <c r="B477" s="7">
        <v>0.84</v>
      </c>
      <c r="C477" s="1">
        <v>3</v>
      </c>
      <c r="D477" s="1" t="s">
        <v>154</v>
      </c>
      <c r="E477" s="5"/>
      <c r="F477" s="5"/>
      <c r="G477" s="1"/>
      <c r="H477" s="4"/>
      <c r="I477" s="5">
        <v>35</v>
      </c>
      <c r="J477" s="5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>
        <v>896</v>
      </c>
      <c r="X477" s="1">
        <v>12224</v>
      </c>
    </row>
    <row r="478" spans="1:26" customHeight="1" ht="12.75">
      <c r="A478" s="1" t="s">
        <v>960</v>
      </c>
      <c r="B478" s="7">
        <v>0.64</v>
      </c>
      <c r="C478" s="1">
        <v>3</v>
      </c>
      <c r="D478" s="1" t="s">
        <v>154</v>
      </c>
      <c r="E478" s="5"/>
      <c r="F478" s="5"/>
      <c r="G478" s="1"/>
      <c r="H478" s="4"/>
      <c r="I478" s="5">
        <v>41</v>
      </c>
      <c r="J478" s="5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>
        <v>896</v>
      </c>
      <c r="X478" s="1">
        <v>12256</v>
      </c>
    </row>
    <row r="479" spans="1:26" customHeight="1" ht="12.75">
      <c r="A479" s="1" t="s">
        <v>961</v>
      </c>
      <c r="B479" s="7">
        <v>0.02</v>
      </c>
      <c r="C479" s="1">
        <v>3</v>
      </c>
      <c r="D479" s="1" t="s">
        <v>154</v>
      </c>
      <c r="E479" s="5"/>
      <c r="F479" s="5"/>
      <c r="G479" s="1"/>
      <c r="H479" s="4"/>
      <c r="I479" s="5">
        <v>29</v>
      </c>
      <c r="J479" s="5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>
        <v>896</v>
      </c>
      <c r="X479" s="1">
        <v>12288</v>
      </c>
    </row>
    <row r="480" spans="1:26" customHeight="1" ht="12.75">
      <c r="A480" s="1" t="s">
        <v>962</v>
      </c>
      <c r="B480" s="7">
        <v>3.4</v>
      </c>
      <c r="C480" s="1">
        <v>3</v>
      </c>
      <c r="D480" s="1" t="s">
        <v>154</v>
      </c>
      <c r="E480" s="5"/>
      <c r="F480" s="5"/>
      <c r="G480" s="1"/>
      <c r="H480" s="4"/>
      <c r="I480" s="5">
        <v>44</v>
      </c>
      <c r="J480" s="5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>
        <v>896</v>
      </c>
      <c r="X480" s="1">
        <v>12320</v>
      </c>
    </row>
    <row r="481" spans="1:26" customHeight="1" ht="12.75">
      <c r="A481" s="1" t="s">
        <v>963</v>
      </c>
      <c r="B481" s="7">
        <v>2.18</v>
      </c>
      <c r="C481" s="1">
        <v>3</v>
      </c>
      <c r="D481" s="1" t="s">
        <v>154</v>
      </c>
      <c r="E481" s="5"/>
      <c r="F481" s="5"/>
      <c r="G481" s="1"/>
      <c r="H481" s="4"/>
      <c r="I481" s="5">
        <v>33</v>
      </c>
      <c r="J481" s="5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>
        <v>896</v>
      </c>
      <c r="X481" s="1">
        <v>12352</v>
      </c>
    </row>
    <row r="482" spans="1:26" customHeight="1" ht="12.75">
      <c r="A482" s="1" t="s">
        <v>964</v>
      </c>
      <c r="B482" s="7">
        <v>0.14</v>
      </c>
      <c r="C482" s="1">
        <v>3</v>
      </c>
      <c r="D482" s="1" t="s">
        <v>154</v>
      </c>
      <c r="E482" s="5"/>
      <c r="F482" s="5"/>
      <c r="G482" s="1"/>
      <c r="H482" s="4"/>
      <c r="I482" s="5">
        <v>23</v>
      </c>
      <c r="J482" s="5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>
        <v>896</v>
      </c>
      <c r="X482" s="1">
        <v>12384</v>
      </c>
    </row>
    <row r="483" spans="1:26" customHeight="1" ht="12.75">
      <c r="A483" s="1" t="s">
        <v>965</v>
      </c>
      <c r="B483" s="7">
        <v>1.55</v>
      </c>
      <c r="C483" s="1">
        <v>3</v>
      </c>
      <c r="D483" s="1" t="s">
        <v>154</v>
      </c>
      <c r="E483" s="5"/>
      <c r="F483" s="5"/>
      <c r="G483" s="1"/>
      <c r="H483" s="4"/>
      <c r="I483" s="5">
        <v>23</v>
      </c>
      <c r="J483" s="5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>
        <v>896</v>
      </c>
      <c r="X483" s="1">
        <v>12416</v>
      </c>
    </row>
    <row r="484" spans="1:26" customHeight="1" ht="12.75">
      <c r="A484" s="1" t="s">
        <v>966</v>
      </c>
      <c r="B484" s="7">
        <v>0.37</v>
      </c>
      <c r="C484" s="1">
        <v>3</v>
      </c>
      <c r="D484" s="1" t="s">
        <v>154</v>
      </c>
      <c r="E484" s="5"/>
      <c r="F484" s="5"/>
      <c r="G484" s="1"/>
      <c r="H484" s="4"/>
      <c r="I484" s="5">
        <v>19</v>
      </c>
      <c r="J484" s="5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>
        <v>896</v>
      </c>
      <c r="X484" s="1">
        <v>12448</v>
      </c>
    </row>
    <row r="485" spans="1:26" customHeight="1" ht="12.75">
      <c r="A485" s="1" t="s">
        <v>967</v>
      </c>
      <c r="B485" s="7">
        <v>0.0</v>
      </c>
      <c r="C485" s="1">
        <v>3</v>
      </c>
      <c r="D485" s="1" t="s">
        <v>154</v>
      </c>
      <c r="E485" s="5"/>
      <c r="F485" s="5"/>
      <c r="G485" s="1"/>
      <c r="H485" s="4"/>
      <c r="I485" s="5">
        <v>42</v>
      </c>
      <c r="J485" s="5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>
        <v>896</v>
      </c>
      <c r="X485" s="1">
        <v>12480</v>
      </c>
    </row>
    <row r="486" spans="1:26" customHeight="1" ht="12.75">
      <c r="A486" s="1" t="s">
        <v>968</v>
      </c>
      <c r="B486" s="7">
        <v>0.0</v>
      </c>
      <c r="C486" s="1">
        <v>3</v>
      </c>
      <c r="D486" s="1" t="s">
        <v>154</v>
      </c>
      <c r="E486" s="5"/>
      <c r="F486" s="5"/>
      <c r="G486" s="1"/>
      <c r="H486" s="4"/>
      <c r="I486" s="5">
        <v>32</v>
      </c>
      <c r="J486" s="5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>
        <v>896</v>
      </c>
      <c r="X486" s="1">
        <v>12512</v>
      </c>
    </row>
    <row r="487" spans="1:26" customHeight="1" ht="12.75">
      <c r="A487" s="1" t="s">
        <v>969</v>
      </c>
      <c r="B487" s="7">
        <v>0.53</v>
      </c>
      <c r="C487" s="1">
        <v>3</v>
      </c>
      <c r="D487" s="1" t="s">
        <v>154</v>
      </c>
      <c r="E487" s="5"/>
      <c r="F487" s="5"/>
      <c r="G487" s="1"/>
      <c r="H487" s="4"/>
      <c r="I487" s="5">
        <v>33</v>
      </c>
      <c r="J487" s="5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>
        <v>896</v>
      </c>
      <c r="X487" s="1">
        <v>12544</v>
      </c>
    </row>
    <row r="488" spans="1:26" customHeight="1" ht="12.75">
      <c r="A488" s="1" t="s">
        <v>970</v>
      </c>
      <c r="B488" s="7">
        <v>0.7</v>
      </c>
      <c r="C488" s="1">
        <v>3</v>
      </c>
      <c r="D488" s="1" t="s">
        <v>154</v>
      </c>
      <c r="E488" s="5"/>
      <c r="F488" s="5"/>
      <c r="G488" s="1"/>
      <c r="H488" s="4"/>
      <c r="I488" s="5">
        <v>23</v>
      </c>
      <c r="J488" s="5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>
        <v>896</v>
      </c>
      <c r="X488" s="1">
        <v>12576</v>
      </c>
    </row>
    <row r="489" spans="1:26" customHeight="1" ht="12.75">
      <c r="A489" s="1" t="s">
        <v>971</v>
      </c>
      <c r="B489" s="7">
        <v>0.64</v>
      </c>
      <c r="C489" s="1">
        <v>3</v>
      </c>
      <c r="D489" s="1" t="s">
        <v>154</v>
      </c>
      <c r="E489" s="5"/>
      <c r="F489" s="5"/>
      <c r="G489" s="1"/>
      <c r="H489" s="4"/>
      <c r="I489" s="5">
        <v>37</v>
      </c>
      <c r="J489" s="5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>
        <v>896</v>
      </c>
      <c r="X489" s="1">
        <v>12608</v>
      </c>
    </row>
    <row r="490" spans="1:26" customHeight="1" ht="12.75">
      <c r="A490" s="1" t="s">
        <v>972</v>
      </c>
      <c r="B490" s="7">
        <v>0.08</v>
      </c>
      <c r="C490" s="1">
        <v>3</v>
      </c>
      <c r="D490" s="1" t="s">
        <v>154</v>
      </c>
      <c r="E490" s="5"/>
      <c r="F490" s="5"/>
      <c r="G490" s="1"/>
      <c r="H490" s="4"/>
      <c r="I490" s="5">
        <v>53</v>
      </c>
      <c r="J490" s="5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>
        <v>896</v>
      </c>
      <c r="X490" s="1">
        <v>12640</v>
      </c>
    </row>
    <row r="491" spans="1:26" customHeight="1" ht="12.75">
      <c r="A491" s="1" t="s">
        <v>973</v>
      </c>
      <c r="B491" s="7">
        <v>0.18</v>
      </c>
      <c r="C491" s="1">
        <v>3</v>
      </c>
      <c r="D491" s="1" t="s">
        <v>154</v>
      </c>
      <c r="E491" s="5"/>
      <c r="F491" s="5"/>
      <c r="G491" s="1"/>
      <c r="H491" s="4"/>
      <c r="I491" s="5">
        <v>41</v>
      </c>
      <c r="J491" s="5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>
        <v>896</v>
      </c>
      <c r="X491" s="1">
        <v>12672</v>
      </c>
    </row>
    <row r="492" spans="1:26" customHeight="1" ht="12.75">
      <c r="A492" s="1" t="s">
        <v>974</v>
      </c>
      <c r="B492" s="7">
        <v>0.44</v>
      </c>
      <c r="C492" s="1">
        <v>3</v>
      </c>
      <c r="D492" s="1" t="s">
        <v>154</v>
      </c>
      <c r="E492" s="5"/>
      <c r="F492" s="5"/>
      <c r="G492" s="1"/>
      <c r="H492" s="4"/>
      <c r="I492" s="5">
        <v>21</v>
      </c>
      <c r="J492" s="5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>
        <v>896</v>
      </c>
      <c r="X492" s="1">
        <v>12704</v>
      </c>
    </row>
    <row r="493" spans="1:26" customHeight="1" ht="12.75">
      <c r="A493" s="1" t="s">
        <v>157</v>
      </c>
      <c r="B493" s="7">
        <v>0.0</v>
      </c>
      <c r="C493" s="1">
        <v>2</v>
      </c>
      <c r="D493" s="1" t="s">
        <v>158</v>
      </c>
      <c r="E493" s="5">
        <v>401.65</v>
      </c>
      <c r="F493" s="5">
        <v>851.71</v>
      </c>
      <c r="G493" s="1">
        <v>5</v>
      </c>
      <c r="H493" s="4">
        <v>0.9</v>
      </c>
      <c r="I493" s="5">
        <v>5</v>
      </c>
      <c r="J493" s="5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>
        <v>1136</v>
      </c>
      <c r="X493" s="1">
        <v>6272</v>
      </c>
      <c r="Y493" s="31"/>
      <c r="Z493" s="31"/>
    </row>
    <row r="494" spans="1:26" customHeight="1" ht="12.75">
      <c r="A494" s="1" t="s">
        <v>159</v>
      </c>
      <c r="B494" s="7">
        <v>0.0</v>
      </c>
      <c r="C494" s="1">
        <v>2</v>
      </c>
      <c r="D494" s="1" t="s">
        <v>158</v>
      </c>
      <c r="E494" s="5">
        <v>53.93</v>
      </c>
      <c r="F494" s="5">
        <v>53.43</v>
      </c>
      <c r="G494" s="1">
        <v>5</v>
      </c>
      <c r="H494" s="4">
        <v>0.9</v>
      </c>
      <c r="I494" s="5">
        <v>5</v>
      </c>
      <c r="J494" s="5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>
        <v>1136</v>
      </c>
      <c r="X494" s="1">
        <v>12640</v>
      </c>
      <c r="Y494" s="31"/>
      <c r="Z494" s="31"/>
    </row>
    <row r="495" spans="1:26" customHeight="1" ht="12.75">
      <c r="A495" s="1" t="s">
        <v>160</v>
      </c>
      <c r="B495" s="7">
        <v>0.0</v>
      </c>
      <c r="C495" s="1">
        <v>2</v>
      </c>
      <c r="D495" s="1" t="s">
        <v>158</v>
      </c>
      <c r="E495" s="5">
        <v>61.05</v>
      </c>
      <c r="F495" s="5">
        <v>234.64</v>
      </c>
      <c r="G495" s="1">
        <v>5</v>
      </c>
      <c r="H495" s="4">
        <v>0.9</v>
      </c>
      <c r="I495" s="5">
        <v>5</v>
      </c>
      <c r="J495" s="5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>
        <v>1136</v>
      </c>
      <c r="X495" s="1">
        <v>12672</v>
      </c>
      <c r="Y495" s="31"/>
      <c r="Z495" s="31"/>
    </row>
    <row r="496" spans="1:26" customHeight="1" ht="12.75">
      <c r="A496" s="1" t="s">
        <v>166</v>
      </c>
      <c r="B496" s="7">
        <v>0.0</v>
      </c>
      <c r="C496" s="1">
        <v>2</v>
      </c>
      <c r="D496" s="1" t="s">
        <v>158</v>
      </c>
      <c r="E496" s="5">
        <v>9.56</v>
      </c>
      <c r="F496" s="5">
        <v>57.34</v>
      </c>
      <c r="G496" s="1">
        <v>5</v>
      </c>
      <c r="H496" s="4">
        <v>0.9</v>
      </c>
      <c r="I496" s="5">
        <v>5</v>
      </c>
      <c r="J496" s="5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>
        <v>1136</v>
      </c>
      <c r="X496" s="1">
        <v>12704</v>
      </c>
      <c r="Y496" s="31"/>
      <c r="Z496" s="31"/>
    </row>
    <row r="497" spans="1:26" customHeight="1" ht="12.75">
      <c r="A497" s="1" t="s">
        <v>196</v>
      </c>
      <c r="B497" s="7">
        <v>0.0</v>
      </c>
      <c r="C497" s="1">
        <v>2</v>
      </c>
      <c r="D497" s="1" t="s">
        <v>158</v>
      </c>
      <c r="E497" s="5">
        <v>89.17</v>
      </c>
      <c r="F497" s="5">
        <v>459.88</v>
      </c>
      <c r="G497" s="1">
        <v>5</v>
      </c>
      <c r="H497" s="4">
        <v>0.9</v>
      </c>
      <c r="I497" s="5">
        <v>5</v>
      </c>
      <c r="J497" s="5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>
        <v>1136</v>
      </c>
      <c r="X497" s="1">
        <v>12736</v>
      </c>
      <c r="Y497" s="31"/>
      <c r="Z497" s="31"/>
    </row>
    <row r="498" spans="1:26" customHeight="1" ht="12.75">
      <c r="A498" s="1" t="s">
        <v>197</v>
      </c>
      <c r="B498" s="7">
        <v>0.0</v>
      </c>
      <c r="C498" s="1">
        <v>2</v>
      </c>
      <c r="D498" s="1" t="s">
        <v>158</v>
      </c>
      <c r="E498" s="5">
        <v>20.07</v>
      </c>
      <c r="F498" s="5">
        <v>68.63</v>
      </c>
      <c r="G498" s="1">
        <v>5</v>
      </c>
      <c r="H498" s="4">
        <v>0.9</v>
      </c>
      <c r="I498" s="5">
        <v>5</v>
      </c>
      <c r="J498" s="5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>
        <v>1136</v>
      </c>
      <c r="X498" s="1">
        <v>12768</v>
      </c>
      <c r="Y498" s="31"/>
      <c r="Z498" s="31"/>
    </row>
    <row r="499" spans="1:26" customHeight="1" ht="12.75">
      <c r="A499" s="1" t="s">
        <v>198</v>
      </c>
      <c r="B499" s="7">
        <v>0.0</v>
      </c>
      <c r="C499" s="1">
        <v>2</v>
      </c>
      <c r="D499" s="1" t="s">
        <v>158</v>
      </c>
      <c r="E499" s="5">
        <v>221.26</v>
      </c>
      <c r="F499" s="5">
        <v>1068.52</v>
      </c>
      <c r="G499" s="1">
        <v>5</v>
      </c>
      <c r="H499" s="4">
        <v>0.9</v>
      </c>
      <c r="I499" s="5">
        <v>5</v>
      </c>
      <c r="J499" s="5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>
        <v>1136</v>
      </c>
      <c r="X499" s="1">
        <v>12800</v>
      </c>
      <c r="Y499" s="31"/>
      <c r="Z499" s="31"/>
    </row>
    <row r="500" spans="1:26" customHeight="1" ht="12.75">
      <c r="A500" s="1" t="s">
        <v>199</v>
      </c>
      <c r="B500" s="7">
        <v>0.0</v>
      </c>
      <c r="C500" s="1">
        <v>2</v>
      </c>
      <c r="D500" s="1" t="s">
        <v>158</v>
      </c>
      <c r="E500" s="5">
        <v>8.13</v>
      </c>
      <c r="F500" s="5">
        <v>41.8</v>
      </c>
      <c r="G500" s="1">
        <v>5</v>
      </c>
      <c r="H500" s="4">
        <v>0.9</v>
      </c>
      <c r="I500" s="5">
        <v>5</v>
      </c>
      <c r="J500" s="5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>
        <v>1136</v>
      </c>
      <c r="X500" s="1">
        <v>12832</v>
      </c>
      <c r="Y500" s="31"/>
      <c r="Z500" s="31"/>
    </row>
    <row r="501" spans="1:26" customHeight="1" ht="12.75">
      <c r="A501" s="1" t="s">
        <v>262</v>
      </c>
      <c r="B501" s="7">
        <v>0.0</v>
      </c>
      <c r="C501" s="1">
        <v>2</v>
      </c>
      <c r="D501" s="1" t="s">
        <v>158</v>
      </c>
      <c r="E501" s="5">
        <v>154.13</v>
      </c>
      <c r="F501" s="5">
        <v>438.24</v>
      </c>
      <c r="G501" s="1">
        <v>5</v>
      </c>
      <c r="H501" s="4">
        <v>0.9</v>
      </c>
      <c r="I501" s="5">
        <v>5</v>
      </c>
      <c r="J501" s="5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>
        <v>1136</v>
      </c>
      <c r="X501" s="1">
        <v>12864</v>
      </c>
      <c r="Y501" s="31"/>
      <c r="Z501" s="31"/>
    </row>
    <row r="502" spans="1:26" customHeight="1" ht="12.75">
      <c r="A502" s="1" t="s">
        <v>263</v>
      </c>
      <c r="B502" s="7">
        <v>0.0</v>
      </c>
      <c r="C502" s="1">
        <v>2</v>
      </c>
      <c r="D502" s="1" t="s">
        <v>158</v>
      </c>
      <c r="E502" s="5">
        <v>303.82</v>
      </c>
      <c r="F502" s="5">
        <v>907.53</v>
      </c>
      <c r="G502" s="1">
        <v>5</v>
      </c>
      <c r="H502" s="4">
        <v>0.9</v>
      </c>
      <c r="I502" s="5">
        <v>5</v>
      </c>
      <c r="J502" s="5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>
        <v>1136</v>
      </c>
      <c r="X502" s="1">
        <v>12896</v>
      </c>
      <c r="Y502" s="31"/>
      <c r="Z502" s="31"/>
    </row>
    <row r="503" spans="1:26" customHeight="1" ht="12.75">
      <c r="A503" s="1" t="s">
        <v>264</v>
      </c>
      <c r="B503" s="7">
        <v>0.0</v>
      </c>
      <c r="C503" s="1">
        <v>2</v>
      </c>
      <c r="D503" s="1" t="s">
        <v>158</v>
      </c>
      <c r="E503" s="5">
        <v>18.95</v>
      </c>
      <c r="F503" s="5">
        <v>75.18</v>
      </c>
      <c r="G503" s="1">
        <v>5</v>
      </c>
      <c r="H503" s="4">
        <v>0.9</v>
      </c>
      <c r="I503" s="5">
        <v>5</v>
      </c>
      <c r="J503" s="5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>
        <v>1136</v>
      </c>
      <c r="X503" s="1">
        <v>12928</v>
      </c>
      <c r="Y503" s="31"/>
      <c r="Z503" s="31"/>
    </row>
    <row r="504" spans="1:26" customHeight="1" ht="12.75">
      <c r="A504" s="1" t="s">
        <v>265</v>
      </c>
      <c r="B504" s="7">
        <v>0.0</v>
      </c>
      <c r="C504" s="1">
        <v>2</v>
      </c>
      <c r="D504" s="1" t="s">
        <v>158</v>
      </c>
      <c r="E504" s="5">
        <v>10.89</v>
      </c>
      <c r="F504" s="5">
        <v>52.28</v>
      </c>
      <c r="G504" s="1">
        <v>5</v>
      </c>
      <c r="H504" s="4">
        <v>0.9</v>
      </c>
      <c r="I504" s="5">
        <v>5</v>
      </c>
      <c r="J504" s="5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>
        <v>1136</v>
      </c>
      <c r="X504" s="1">
        <v>12960</v>
      </c>
      <c r="Y504" s="31"/>
      <c r="Z504" s="31"/>
    </row>
    <row r="505" spans="1:26" customHeight="1" ht="12.75">
      <c r="A505" s="1" t="s">
        <v>266</v>
      </c>
      <c r="B505" s="7">
        <v>0.0</v>
      </c>
      <c r="C505" s="1">
        <v>2</v>
      </c>
      <c r="D505" s="1" t="s">
        <v>158</v>
      </c>
      <c r="E505" s="5">
        <v>25.75</v>
      </c>
      <c r="F505" s="5">
        <v>34.46</v>
      </c>
      <c r="G505" s="1">
        <v>5</v>
      </c>
      <c r="H505" s="4">
        <v>0.9</v>
      </c>
      <c r="I505" s="5">
        <v>5</v>
      </c>
      <c r="J505" s="5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>
        <v>1136</v>
      </c>
      <c r="X505" s="1">
        <v>12992</v>
      </c>
      <c r="Y505" s="31"/>
      <c r="Z505" s="31"/>
    </row>
    <row r="506" spans="1:26" customHeight="1" ht="12.75">
      <c r="A506" s="1" t="s">
        <v>267</v>
      </c>
      <c r="B506" s="7">
        <v>0.0</v>
      </c>
      <c r="C506" s="1">
        <v>2</v>
      </c>
      <c r="D506" s="1" t="s">
        <v>158</v>
      </c>
      <c r="E506" s="5">
        <v>43.23</v>
      </c>
      <c r="F506" s="5">
        <v>232.62</v>
      </c>
      <c r="G506" s="1">
        <v>5</v>
      </c>
      <c r="H506" s="4">
        <v>0.9</v>
      </c>
      <c r="I506" s="5">
        <v>5</v>
      </c>
      <c r="J506" s="5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>
        <v>1136</v>
      </c>
      <c r="X506" s="1">
        <v>13024</v>
      </c>
      <c r="Y506" s="31"/>
      <c r="Z506" s="31"/>
    </row>
    <row r="507" spans="1:26" customHeight="1" ht="12.75">
      <c r="A507" s="1" t="s">
        <v>268</v>
      </c>
      <c r="B507" s="7">
        <v>0.0</v>
      </c>
      <c r="C507" s="1">
        <v>2</v>
      </c>
      <c r="D507" s="1" t="s">
        <v>158</v>
      </c>
      <c r="E507" s="5">
        <v>99.83</v>
      </c>
      <c r="F507" s="5">
        <v>299.13</v>
      </c>
      <c r="G507" s="1">
        <v>5</v>
      </c>
      <c r="H507" s="4">
        <v>0.9</v>
      </c>
      <c r="I507" s="5">
        <v>5</v>
      </c>
      <c r="J507" s="5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>
        <v>1136</v>
      </c>
      <c r="X507" s="1">
        <v>13056</v>
      </c>
      <c r="Y507" s="31"/>
      <c r="Z507" s="31"/>
    </row>
    <row r="508" spans="1:26" customHeight="1" ht="12.75">
      <c r="A508" s="1" t="s">
        <v>269</v>
      </c>
      <c r="B508" s="7">
        <v>1.17</v>
      </c>
      <c r="C508" s="1">
        <v>0.0</v>
      </c>
      <c r="D508" s="1" t="s">
        <v>158</v>
      </c>
      <c r="E508" s="5">
        <v>78.22</v>
      </c>
      <c r="F508" s="5">
        <v>217.4</v>
      </c>
      <c r="G508" s="1">
        <v>10</v>
      </c>
      <c r="H508" s="4">
        <v>0.8</v>
      </c>
      <c r="I508" s="5">
        <v>10</v>
      </c>
      <c r="J508" s="5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>
        <v>1536</v>
      </c>
      <c r="X508" s="1">
        <v>32</v>
      </c>
      <c r="Y508" s="31"/>
      <c r="Z508" s="31"/>
    </row>
    <row r="509" spans="1:26" customHeight="1" ht="12.75">
      <c r="A509" s="1" t="s">
        <v>270</v>
      </c>
      <c r="B509" s="7">
        <v>0.0</v>
      </c>
      <c r="C509" s="1">
        <v>0.0</v>
      </c>
      <c r="D509" s="1" t="s">
        <v>158</v>
      </c>
      <c r="E509" s="5">
        <v>244.38</v>
      </c>
      <c r="F509" s="5">
        <v>592.86</v>
      </c>
      <c r="G509" s="1">
        <v>5</v>
      </c>
      <c r="H509" s="4">
        <v>0.9</v>
      </c>
      <c r="I509" s="5">
        <v>5</v>
      </c>
      <c r="J509" s="5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>
        <v>1536</v>
      </c>
      <c r="X509" s="1">
        <v>80</v>
      </c>
      <c r="Y509" s="31"/>
      <c r="Z509" s="31"/>
    </row>
    <row r="510" spans="1:26" customHeight="1" ht="12.75">
      <c r="A510" s="1" t="s">
        <v>271</v>
      </c>
      <c r="B510" s="7">
        <v>0.0</v>
      </c>
      <c r="C510" s="1">
        <v>0.0</v>
      </c>
      <c r="D510" s="1" t="s">
        <v>158</v>
      </c>
      <c r="E510" s="5">
        <v>7.22</v>
      </c>
      <c r="F510" s="5">
        <v>30.08</v>
      </c>
      <c r="G510" s="1">
        <v>5</v>
      </c>
      <c r="H510" s="4">
        <v>0.9</v>
      </c>
      <c r="I510" s="5">
        <v>5</v>
      </c>
      <c r="J510" s="5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1536</v>
      </c>
      <c r="X510" s="1">
        <v>128</v>
      </c>
      <c r="Y510" s="31"/>
      <c r="Z510" s="31"/>
    </row>
    <row r="511" spans="1:26" customHeight="1" ht="12.75">
      <c r="A511" s="1" t="s">
        <v>410</v>
      </c>
      <c r="B511" s="7">
        <v>0.64</v>
      </c>
      <c r="C511" s="1">
        <v>0.0</v>
      </c>
      <c r="D511" s="1" t="s">
        <v>158</v>
      </c>
      <c r="E511" s="5">
        <v>42.74</v>
      </c>
      <c r="F511" s="5">
        <v>152.25</v>
      </c>
      <c r="G511" s="1">
        <v>10</v>
      </c>
      <c r="H511" s="4">
        <v>0.8</v>
      </c>
      <c r="I511" s="5">
        <v>10</v>
      </c>
      <c r="J511" s="5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>
        <v>1536</v>
      </c>
      <c r="X511" s="1">
        <v>224</v>
      </c>
      <c r="Y511" s="31"/>
      <c r="Z511" s="31"/>
    </row>
    <row r="512" spans="1:26" customHeight="1" ht="12.75">
      <c r="A512" s="1" t="s">
        <v>411</v>
      </c>
      <c r="B512" s="7">
        <v>0.0</v>
      </c>
      <c r="C512" s="1">
        <v>0.0</v>
      </c>
      <c r="D512" s="1" t="s">
        <v>158</v>
      </c>
      <c r="E512" s="5">
        <v>185.86</v>
      </c>
      <c r="F512" s="5">
        <v>864.2</v>
      </c>
      <c r="G512" s="1">
        <v>5</v>
      </c>
      <c r="H512" s="4">
        <v>0.9</v>
      </c>
      <c r="I512" s="5">
        <v>5</v>
      </c>
      <c r="J512" s="5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>
        <v>1536</v>
      </c>
      <c r="X512" s="1">
        <v>272</v>
      </c>
      <c r="Y512" s="31"/>
      <c r="Z512" s="31"/>
    </row>
    <row r="513" spans="1:26" customHeight="1" ht="12.75">
      <c r="A513" s="1" t="s">
        <v>412</v>
      </c>
      <c r="B513" s="7">
        <v>0.92</v>
      </c>
      <c r="C513" s="1">
        <v>0.0</v>
      </c>
      <c r="D513" s="1" t="s">
        <v>158</v>
      </c>
      <c r="E513" s="5">
        <v>73.54</v>
      </c>
      <c r="F513" s="5">
        <v>341.44</v>
      </c>
      <c r="G513" s="1">
        <v>10</v>
      </c>
      <c r="H513" s="4">
        <v>0.8</v>
      </c>
      <c r="I513" s="5">
        <v>10</v>
      </c>
      <c r="J513" s="5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>
        <v>1536</v>
      </c>
      <c r="X513" s="1">
        <v>576</v>
      </c>
      <c r="Y513" s="31"/>
      <c r="Z513" s="31"/>
    </row>
    <row r="514" spans="1:26" customHeight="1" ht="12.75">
      <c r="A514" s="1" t="s">
        <v>413</v>
      </c>
      <c r="B514" s="7">
        <v>0.0</v>
      </c>
      <c r="C514" s="1">
        <v>0.0</v>
      </c>
      <c r="D514" s="1" t="s">
        <v>158</v>
      </c>
      <c r="E514" s="5">
        <v>224.15</v>
      </c>
      <c r="F514" s="5">
        <v>1109.39</v>
      </c>
      <c r="G514" s="1">
        <v>5</v>
      </c>
      <c r="H514" s="4">
        <v>0.9</v>
      </c>
      <c r="I514" s="5">
        <v>5</v>
      </c>
      <c r="J514" s="5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>
        <v>1536</v>
      </c>
      <c r="X514" s="1">
        <v>624</v>
      </c>
      <c r="Y514" s="31"/>
      <c r="Z514" s="31"/>
    </row>
    <row r="515" spans="1:26" customHeight="1" ht="12.75">
      <c r="A515" s="1" t="s">
        <v>414</v>
      </c>
      <c r="B515" s="7">
        <v>0.86</v>
      </c>
      <c r="C515" s="1">
        <v>0.0</v>
      </c>
      <c r="D515" s="1" t="s">
        <v>158</v>
      </c>
      <c r="E515" s="5">
        <v>20.06</v>
      </c>
      <c r="F515" s="5">
        <v>65</v>
      </c>
      <c r="G515" s="1">
        <v>10</v>
      </c>
      <c r="H515" s="4">
        <v>0.8</v>
      </c>
      <c r="I515" s="5">
        <v>10</v>
      </c>
      <c r="J515" s="5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>
        <v>1536</v>
      </c>
      <c r="X515" s="1">
        <v>768</v>
      </c>
      <c r="Y515" s="31"/>
      <c r="Z515" s="31"/>
    </row>
    <row r="516" spans="1:26" customHeight="1" ht="12.75">
      <c r="A516" s="1" t="s">
        <v>415</v>
      </c>
      <c r="B516" s="7">
        <v>0.81</v>
      </c>
      <c r="C516" s="1">
        <v>0.0</v>
      </c>
      <c r="D516" s="1" t="s">
        <v>158</v>
      </c>
      <c r="E516" s="5">
        <v>15.52</v>
      </c>
      <c r="F516" s="5">
        <v>16.16</v>
      </c>
      <c r="G516" s="1">
        <v>10</v>
      </c>
      <c r="H516" s="4">
        <v>0.8</v>
      </c>
      <c r="I516" s="5">
        <v>10</v>
      </c>
      <c r="J516" s="5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>
        <v>1536</v>
      </c>
      <c r="X516" s="1">
        <v>960</v>
      </c>
      <c r="Y516" s="31"/>
      <c r="Z516" s="31"/>
    </row>
    <row r="517" spans="1:26" customHeight="1" ht="12.75">
      <c r="A517" s="1" t="s">
        <v>416</v>
      </c>
      <c r="B517" s="7">
        <v>0.71</v>
      </c>
      <c r="C517" s="1">
        <v>0.0</v>
      </c>
      <c r="D517" s="1" t="s">
        <v>158</v>
      </c>
      <c r="E517" s="5">
        <v>19.16</v>
      </c>
      <c r="F517" s="5">
        <v>15.55</v>
      </c>
      <c r="G517" s="1">
        <v>10</v>
      </c>
      <c r="H517" s="4">
        <v>0.8</v>
      </c>
      <c r="I517" s="5">
        <v>10</v>
      </c>
      <c r="J517" s="5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>
        <v>1536</v>
      </c>
      <c r="X517" s="1">
        <v>1152</v>
      </c>
      <c r="Y517" s="31"/>
      <c r="Z517" s="31"/>
    </row>
    <row r="518" spans="1:26" customHeight="1" ht="12.75">
      <c r="A518" s="1" t="s">
        <v>417</v>
      </c>
      <c r="B518" s="7">
        <v>0.0</v>
      </c>
      <c r="C518" s="1">
        <v>0.0</v>
      </c>
      <c r="D518" s="1" t="s">
        <v>158</v>
      </c>
      <c r="E518" s="5">
        <v>14.32</v>
      </c>
      <c r="F518" s="5">
        <v>38.26</v>
      </c>
      <c r="G518" s="1">
        <v>5</v>
      </c>
      <c r="H518" s="4">
        <v>0.9</v>
      </c>
      <c r="I518" s="5">
        <v>5</v>
      </c>
      <c r="J518" s="5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>
        <v>1536</v>
      </c>
      <c r="X518" s="1">
        <v>1200</v>
      </c>
      <c r="Y518" s="31"/>
      <c r="Z518" s="31"/>
    </row>
    <row r="519" spans="1:26" customHeight="1" ht="12.75">
      <c r="A519" s="1" t="s">
        <v>418</v>
      </c>
      <c r="B519" s="7">
        <v>0.54</v>
      </c>
      <c r="C519" s="1">
        <v>0.0</v>
      </c>
      <c r="D519" s="1" t="s">
        <v>158</v>
      </c>
      <c r="E519" s="5">
        <v>10.71</v>
      </c>
      <c r="F519" s="5">
        <v>11.84</v>
      </c>
      <c r="G519" s="1">
        <v>10</v>
      </c>
      <c r="H519" s="4">
        <v>0.8</v>
      </c>
      <c r="I519" s="5">
        <v>10</v>
      </c>
      <c r="J519" s="5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>
        <v>1536</v>
      </c>
      <c r="X519" s="1">
        <v>1344</v>
      </c>
      <c r="Y519" s="31"/>
      <c r="Z519" s="31"/>
    </row>
    <row r="520" spans="1:26" customHeight="1" ht="12.75">
      <c r="A520" s="1" t="s">
        <v>419</v>
      </c>
      <c r="B520" s="7">
        <v>0.0</v>
      </c>
      <c r="C520" s="1">
        <v>0.0</v>
      </c>
      <c r="D520" s="1" t="s">
        <v>158</v>
      </c>
      <c r="E520" s="5">
        <v>27.56</v>
      </c>
      <c r="F520" s="5">
        <v>71.65</v>
      </c>
      <c r="G520" s="1">
        <v>5</v>
      </c>
      <c r="H520" s="4">
        <v>0.9</v>
      </c>
      <c r="I520" s="5">
        <v>5</v>
      </c>
      <c r="J520" s="5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>
        <v>1536</v>
      </c>
      <c r="X520" s="1">
        <v>1392</v>
      </c>
      <c r="Y520" s="31"/>
      <c r="Z520" s="31"/>
    </row>
    <row r="521" spans="1:26" customHeight="1" ht="12.75">
      <c r="A521" s="1" t="s">
        <v>420</v>
      </c>
      <c r="B521" s="7">
        <v>0.88</v>
      </c>
      <c r="C521" s="1">
        <v>0.0</v>
      </c>
      <c r="D521" s="1" t="s">
        <v>158</v>
      </c>
      <c r="E521" s="5">
        <v>176.66</v>
      </c>
      <c r="F521" s="5">
        <v>415.64</v>
      </c>
      <c r="G521" s="1">
        <v>10</v>
      </c>
      <c r="H521" s="4">
        <v>0.8</v>
      </c>
      <c r="I521" s="5">
        <v>10</v>
      </c>
      <c r="J521" s="5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>
        <v>1536</v>
      </c>
      <c r="X521" s="1">
        <v>1520</v>
      </c>
      <c r="Y521" s="31"/>
      <c r="Z521" s="31"/>
    </row>
    <row r="522" spans="1:26" customHeight="1" ht="12.75">
      <c r="A522" s="1" t="s">
        <v>421</v>
      </c>
      <c r="B522" s="7">
        <v>0.0</v>
      </c>
      <c r="C522" s="1">
        <v>0.0</v>
      </c>
      <c r="D522" s="1" t="s">
        <v>158</v>
      </c>
      <c r="E522" s="5">
        <v>331.96</v>
      </c>
      <c r="F522" s="5">
        <v>785.32</v>
      </c>
      <c r="G522" s="1">
        <v>5</v>
      </c>
      <c r="H522" s="4">
        <v>0.9</v>
      </c>
      <c r="I522" s="5">
        <v>5</v>
      </c>
      <c r="J522" s="5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>
        <v>1536</v>
      </c>
      <c r="X522" s="1">
        <v>1568</v>
      </c>
      <c r="Y522" s="31"/>
      <c r="Z522" s="31"/>
    </row>
    <row r="523" spans="1:26" customHeight="1" ht="12.75">
      <c r="A523" s="1" t="s">
        <v>422</v>
      </c>
      <c r="B523" s="7">
        <v>0.78</v>
      </c>
      <c r="C523" s="1">
        <v>0.0</v>
      </c>
      <c r="D523" s="1" t="s">
        <v>158</v>
      </c>
      <c r="E523" s="5">
        <v>29.05</v>
      </c>
      <c r="F523" s="5">
        <v>109.86</v>
      </c>
      <c r="G523" s="1">
        <v>10</v>
      </c>
      <c r="H523" s="4">
        <v>0.8</v>
      </c>
      <c r="I523" s="5">
        <v>10</v>
      </c>
      <c r="J523" s="5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>
        <v>1536</v>
      </c>
      <c r="X523" s="1">
        <v>1712</v>
      </c>
      <c r="Y523" s="31"/>
      <c r="Z523" s="31"/>
    </row>
    <row r="524" spans="1:26" customHeight="1" ht="12.75">
      <c r="A524" s="1" t="s">
        <v>423</v>
      </c>
      <c r="B524" s="7">
        <v>0.0</v>
      </c>
      <c r="C524" s="1">
        <v>0.0</v>
      </c>
      <c r="D524" s="1" t="s">
        <v>158</v>
      </c>
      <c r="E524" s="5">
        <v>26.17</v>
      </c>
      <c r="F524" s="5">
        <v>106.4</v>
      </c>
      <c r="G524" s="1">
        <v>5</v>
      </c>
      <c r="H524" s="4">
        <v>0.9</v>
      </c>
      <c r="I524" s="5">
        <v>5</v>
      </c>
      <c r="J524" s="5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>
        <v>1536</v>
      </c>
      <c r="X524" s="1">
        <v>1760</v>
      </c>
      <c r="Y524" s="31"/>
      <c r="Z524" s="31"/>
    </row>
    <row r="525" spans="1:26" customHeight="1" ht="12.75">
      <c r="A525" s="1" t="s">
        <v>424</v>
      </c>
      <c r="B525" s="7">
        <v>0.52</v>
      </c>
      <c r="C525" s="1">
        <v>0.0</v>
      </c>
      <c r="D525" s="1" t="s">
        <v>158</v>
      </c>
      <c r="E525" s="5">
        <v>21.89</v>
      </c>
      <c r="F525" s="5">
        <v>53.96</v>
      </c>
      <c r="G525" s="1">
        <v>10</v>
      </c>
      <c r="H525" s="4">
        <v>0.8</v>
      </c>
      <c r="I525" s="5">
        <v>10</v>
      </c>
      <c r="J525" s="5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>
        <v>1536</v>
      </c>
      <c r="X525" s="1">
        <v>1904</v>
      </c>
      <c r="Y525" s="31"/>
      <c r="Z525" s="31"/>
    </row>
    <row r="526" spans="1:26" customHeight="1" ht="12.75">
      <c r="A526" s="1" t="s">
        <v>425</v>
      </c>
      <c r="B526" s="7">
        <v>0.0</v>
      </c>
      <c r="C526" s="1">
        <v>0.0</v>
      </c>
      <c r="D526" s="1" t="s">
        <v>158</v>
      </c>
      <c r="E526" s="5">
        <v>34.57</v>
      </c>
      <c r="F526" s="5">
        <v>168.01</v>
      </c>
      <c r="G526" s="1">
        <v>5</v>
      </c>
      <c r="H526" s="4">
        <v>0.9</v>
      </c>
      <c r="I526" s="5">
        <v>5</v>
      </c>
      <c r="J526" s="5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1536</v>
      </c>
      <c r="X526" s="1">
        <v>1952</v>
      </c>
      <c r="Y526" s="31"/>
      <c r="Z526" s="31"/>
    </row>
    <row r="527" spans="1:26" customHeight="1" ht="12.75">
      <c r="A527" s="1" t="s">
        <v>426</v>
      </c>
      <c r="B527" s="7">
        <v>0.96</v>
      </c>
      <c r="C527" s="1">
        <v>0.0</v>
      </c>
      <c r="D527" s="1" t="s">
        <v>158</v>
      </c>
      <c r="E527" s="5">
        <v>15.03</v>
      </c>
      <c r="F527" s="5">
        <v>66.38</v>
      </c>
      <c r="G527" s="1">
        <v>10</v>
      </c>
      <c r="H527" s="4">
        <v>0.8</v>
      </c>
      <c r="I527" s="5">
        <v>10</v>
      </c>
      <c r="J527" s="5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>
        <v>1536</v>
      </c>
      <c r="X527" s="1">
        <v>2176</v>
      </c>
      <c r="Y527" s="31"/>
      <c r="Z527" s="31"/>
    </row>
    <row r="528" spans="1:26" customHeight="1" ht="12.75">
      <c r="A528" s="1" t="s">
        <v>427</v>
      </c>
      <c r="B528" s="7">
        <v>0.0</v>
      </c>
      <c r="C528" s="1">
        <v>0.0</v>
      </c>
      <c r="D528" s="1" t="s">
        <v>158</v>
      </c>
      <c r="E528" s="5">
        <v>11.9</v>
      </c>
      <c r="F528" s="5">
        <v>57.93</v>
      </c>
      <c r="G528" s="1">
        <v>5</v>
      </c>
      <c r="H528" s="4">
        <v>0.9</v>
      </c>
      <c r="I528" s="5">
        <v>5</v>
      </c>
      <c r="J528" s="5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>
        <v>1536</v>
      </c>
      <c r="X528" s="1">
        <v>2224</v>
      </c>
      <c r="Y528" s="31"/>
      <c r="Z528" s="31"/>
    </row>
    <row r="529" spans="1:26" customHeight="1" ht="12.75">
      <c r="A529" s="1" t="s">
        <v>428</v>
      </c>
      <c r="B529" s="7">
        <v>0.73</v>
      </c>
      <c r="C529" s="1">
        <v>0.0</v>
      </c>
      <c r="D529" s="1" t="s">
        <v>158</v>
      </c>
      <c r="E529" s="5">
        <v>4.25</v>
      </c>
      <c r="F529" s="5">
        <v>25.36</v>
      </c>
      <c r="G529" s="1">
        <v>10</v>
      </c>
      <c r="H529" s="4">
        <v>0.8</v>
      </c>
      <c r="I529" s="5">
        <v>10</v>
      </c>
      <c r="J529" s="5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>
        <v>1536</v>
      </c>
      <c r="X529" s="1">
        <v>2368</v>
      </c>
      <c r="Y529" s="31"/>
      <c r="Z529" s="31"/>
    </row>
    <row r="530" spans="1:26" customHeight="1" ht="12.75">
      <c r="A530" s="1" t="s">
        <v>429</v>
      </c>
      <c r="B530" s="7">
        <v>0.0</v>
      </c>
      <c r="C530" s="1">
        <v>0.0</v>
      </c>
      <c r="D530" s="1" t="s">
        <v>158</v>
      </c>
      <c r="E530" s="5">
        <v>14.89</v>
      </c>
      <c r="F530" s="5">
        <v>14.71</v>
      </c>
      <c r="G530" s="1">
        <v>5</v>
      </c>
      <c r="H530" s="4">
        <v>0.9</v>
      </c>
      <c r="I530" s="5">
        <v>5</v>
      </c>
      <c r="J530" s="5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>
        <v>1536</v>
      </c>
      <c r="X530" s="1">
        <v>2416</v>
      </c>
      <c r="Y530" s="31"/>
      <c r="Z530" s="31"/>
    </row>
    <row r="531" spans="1:26" customHeight="1" ht="12.75">
      <c r="A531" s="1" t="s">
        <v>430</v>
      </c>
      <c r="B531" s="7">
        <v>0.99</v>
      </c>
      <c r="C531" s="1">
        <v>0.0</v>
      </c>
      <c r="D531" s="1" t="s">
        <v>158</v>
      </c>
      <c r="E531" s="5">
        <v>26.81</v>
      </c>
      <c r="F531" s="5">
        <v>124.85</v>
      </c>
      <c r="G531" s="1">
        <v>10</v>
      </c>
      <c r="H531" s="4">
        <v>0.8</v>
      </c>
      <c r="I531" s="5">
        <v>10</v>
      </c>
      <c r="J531" s="5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>
        <v>1536</v>
      </c>
      <c r="X531" s="1">
        <v>2464</v>
      </c>
      <c r="Y531" s="31"/>
      <c r="Z531" s="31"/>
    </row>
    <row r="532" spans="1:26" customHeight="1" ht="12.75">
      <c r="A532" s="1" t="s">
        <v>431</v>
      </c>
      <c r="B532" s="7">
        <v>0.0</v>
      </c>
      <c r="C532" s="1">
        <v>0.0</v>
      </c>
      <c r="D532" s="1" t="s">
        <v>158</v>
      </c>
      <c r="E532" s="5">
        <v>159.65</v>
      </c>
      <c r="F532" s="5">
        <v>415.62</v>
      </c>
      <c r="G532" s="1">
        <v>5</v>
      </c>
      <c r="H532" s="4">
        <v>0.9</v>
      </c>
      <c r="I532" s="5">
        <v>5</v>
      </c>
      <c r="J532" s="5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>
        <v>1536</v>
      </c>
      <c r="X532" s="1">
        <v>2512</v>
      </c>
      <c r="Y532" s="31"/>
      <c r="Z532" s="31"/>
    </row>
    <row r="533" spans="1:26" customHeight="1" ht="12.75">
      <c r="A533" s="1" t="s">
        <v>432</v>
      </c>
      <c r="B533" s="7">
        <v>0.98</v>
      </c>
      <c r="C533" s="1">
        <v>0.0</v>
      </c>
      <c r="D533" s="1" t="s">
        <v>158</v>
      </c>
      <c r="E533" s="5">
        <v>26.09</v>
      </c>
      <c r="F533" s="5">
        <v>145.9</v>
      </c>
      <c r="G533" s="1">
        <v>10</v>
      </c>
      <c r="H533" s="4">
        <v>0.8</v>
      </c>
      <c r="I533" s="5">
        <v>10</v>
      </c>
      <c r="J533" s="5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>
        <v>1536</v>
      </c>
      <c r="X533" s="1">
        <v>2560</v>
      </c>
      <c r="Y533" s="31"/>
      <c r="Z533" s="31"/>
    </row>
    <row r="534" spans="1:26" customHeight="1" ht="12.75">
      <c r="A534" s="1" t="s">
        <v>433</v>
      </c>
      <c r="B534" s="7">
        <v>0.0</v>
      </c>
      <c r="C534" s="1">
        <v>0.0</v>
      </c>
      <c r="D534" s="1" t="s">
        <v>158</v>
      </c>
      <c r="E534" s="5">
        <v>97.14</v>
      </c>
      <c r="F534" s="5">
        <v>490.07</v>
      </c>
      <c r="G534" s="1">
        <v>5</v>
      </c>
      <c r="H534" s="4">
        <v>0.9</v>
      </c>
      <c r="I534" s="5">
        <v>5</v>
      </c>
      <c r="J534" s="5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>
        <v>1536</v>
      </c>
      <c r="X534" s="1">
        <v>2608</v>
      </c>
      <c r="Y534" s="31"/>
      <c r="Z534" s="31"/>
    </row>
    <row r="535" spans="1:26" customHeight="1" ht="12.75">
      <c r="A535" s="1" t="s">
        <v>434</v>
      </c>
      <c r="B535" s="7">
        <v>0.88</v>
      </c>
      <c r="C535" s="1">
        <v>0.0</v>
      </c>
      <c r="D535" s="1" t="s">
        <v>158</v>
      </c>
      <c r="E535" s="5">
        <v>48.69</v>
      </c>
      <c r="F535" s="5">
        <v>236.1</v>
      </c>
      <c r="G535" s="1">
        <v>10</v>
      </c>
      <c r="H535" s="4">
        <v>0.8</v>
      </c>
      <c r="I535" s="5">
        <v>10</v>
      </c>
      <c r="J535" s="5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>
        <v>1536</v>
      </c>
      <c r="X535" s="1">
        <v>2752</v>
      </c>
      <c r="Y535" s="31"/>
      <c r="Z535" s="31"/>
    </row>
    <row r="536" spans="1:26" customHeight="1" ht="12.75">
      <c r="A536" s="1" t="s">
        <v>435</v>
      </c>
      <c r="B536" s="7">
        <v>0.0</v>
      </c>
      <c r="C536" s="1">
        <v>0.0</v>
      </c>
      <c r="D536" s="1" t="s">
        <v>158</v>
      </c>
      <c r="E536" s="5">
        <v>24.05</v>
      </c>
      <c r="F536" s="5">
        <v>99.55</v>
      </c>
      <c r="G536" s="1">
        <v>5</v>
      </c>
      <c r="H536" s="4">
        <v>0.9</v>
      </c>
      <c r="I536" s="5">
        <v>5</v>
      </c>
      <c r="J536" s="5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>
        <v>1536</v>
      </c>
      <c r="X536" s="1">
        <v>2800</v>
      </c>
      <c r="Y536" s="31"/>
      <c r="Z536" s="31"/>
    </row>
    <row r="537" spans="1:26" customHeight="1" ht="12.75">
      <c r="A537" s="1" t="s">
        <v>436</v>
      </c>
      <c r="B537" s="7">
        <v>0.64</v>
      </c>
      <c r="C537" s="1">
        <v>0.0</v>
      </c>
      <c r="D537" s="1" t="s">
        <v>158</v>
      </c>
      <c r="E537" s="5">
        <v>11.03</v>
      </c>
      <c r="F537" s="5">
        <v>52.94</v>
      </c>
      <c r="G537" s="1">
        <v>10</v>
      </c>
      <c r="H537" s="4">
        <v>0.8</v>
      </c>
      <c r="I537" s="5">
        <v>10</v>
      </c>
      <c r="J537" s="5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>
        <v>1536</v>
      </c>
      <c r="X537" s="1">
        <v>2944</v>
      </c>
      <c r="Y537" s="31"/>
      <c r="Z537" s="31"/>
    </row>
    <row r="538" spans="1:26" customHeight="1" ht="12.75">
      <c r="A538" s="1" t="s">
        <v>437</v>
      </c>
      <c r="B538" s="7">
        <v>0.0</v>
      </c>
      <c r="C538" s="1">
        <v>0.0</v>
      </c>
      <c r="D538" s="1" t="s">
        <v>158</v>
      </c>
      <c r="E538" s="5">
        <v>83.27</v>
      </c>
      <c r="F538" s="5">
        <v>339.06</v>
      </c>
      <c r="G538" s="1">
        <v>5</v>
      </c>
      <c r="H538" s="4">
        <v>0.9</v>
      </c>
      <c r="I538" s="5">
        <v>5</v>
      </c>
      <c r="J538" s="5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>
        <v>1536</v>
      </c>
      <c r="X538" s="1">
        <v>2992</v>
      </c>
      <c r="Y538" s="31"/>
      <c r="Z538" s="31"/>
    </row>
    <row r="539" spans="1:26" customHeight="1" ht="12.75">
      <c r="A539" s="1" t="s">
        <v>438</v>
      </c>
      <c r="B539" s="7">
        <v>0.97</v>
      </c>
      <c r="C539" s="1">
        <v>0.0</v>
      </c>
      <c r="D539" s="1" t="s">
        <v>158</v>
      </c>
      <c r="E539" s="5">
        <v>25.34</v>
      </c>
      <c r="F539" s="5">
        <v>17.55</v>
      </c>
      <c r="G539" s="1">
        <v>10</v>
      </c>
      <c r="H539" s="4">
        <v>0.8</v>
      </c>
      <c r="I539" s="5">
        <v>10</v>
      </c>
      <c r="J539" s="5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>
        <v>1536</v>
      </c>
      <c r="X539" s="1">
        <v>3136</v>
      </c>
      <c r="Y539" s="31"/>
      <c r="Z539" s="31"/>
    </row>
    <row r="540" spans="1:26" customHeight="1" ht="12.75">
      <c r="A540" s="1" t="s">
        <v>439</v>
      </c>
      <c r="B540" s="7">
        <v>0.0</v>
      </c>
      <c r="C540" s="1">
        <v>0.0</v>
      </c>
      <c r="D540" s="1" t="s">
        <v>158</v>
      </c>
      <c r="E540" s="5">
        <v>15.71</v>
      </c>
      <c r="F540" s="5">
        <v>16.78</v>
      </c>
      <c r="G540" s="1">
        <v>5</v>
      </c>
      <c r="H540" s="4">
        <v>0.9</v>
      </c>
      <c r="I540" s="5">
        <v>5</v>
      </c>
      <c r="J540" s="5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>
        <v>1536</v>
      </c>
      <c r="X540" s="1">
        <v>3184</v>
      </c>
      <c r="Y540" s="31"/>
      <c r="Z540" s="31"/>
    </row>
    <row r="541" spans="1:26" customHeight="1" ht="12.75">
      <c r="A541" s="1" t="s">
        <v>440</v>
      </c>
      <c r="B541" s="7">
        <v>0.94</v>
      </c>
      <c r="C541" s="1">
        <v>0.0</v>
      </c>
      <c r="D541" s="1" t="s">
        <v>158</v>
      </c>
      <c r="E541" s="5">
        <v>27.99</v>
      </c>
      <c r="F541" s="5">
        <v>128.43</v>
      </c>
      <c r="G541" s="1">
        <v>10</v>
      </c>
      <c r="H541" s="4">
        <v>0.8</v>
      </c>
      <c r="I541" s="5">
        <v>10</v>
      </c>
      <c r="J541" s="5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>
        <v>1536</v>
      </c>
      <c r="X541" s="1">
        <v>3328</v>
      </c>
      <c r="Y541" s="31"/>
      <c r="Z541" s="31"/>
    </row>
    <row r="542" spans="1:26" customHeight="1" ht="12.75">
      <c r="A542" s="1" t="s">
        <v>441</v>
      </c>
      <c r="B542" s="7">
        <v>0.0</v>
      </c>
      <c r="C542" s="1">
        <v>0.0</v>
      </c>
      <c r="D542" s="1" t="s">
        <v>158</v>
      </c>
      <c r="E542" s="5">
        <v>86.45</v>
      </c>
      <c r="F542" s="5">
        <v>320.08</v>
      </c>
      <c r="G542" s="1">
        <v>5</v>
      </c>
      <c r="H542" s="4">
        <v>0.9</v>
      </c>
      <c r="I542" s="5">
        <v>5</v>
      </c>
      <c r="J542" s="5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>
        <v>1536</v>
      </c>
      <c r="X542" s="1">
        <v>3376</v>
      </c>
      <c r="Y542" s="31"/>
      <c r="Z542" s="31"/>
    </row>
    <row r="543" spans="1:26" customHeight="1" ht="12.75">
      <c r="A543" s="1" t="s">
        <v>442</v>
      </c>
      <c r="B543" s="7">
        <v>0.7</v>
      </c>
      <c r="C543" s="1">
        <v>0.0</v>
      </c>
      <c r="D543" s="1" t="s">
        <v>158</v>
      </c>
      <c r="E543" s="5">
        <v>29.59</v>
      </c>
      <c r="F543" s="5">
        <v>34.85</v>
      </c>
      <c r="G543" s="1">
        <v>10</v>
      </c>
      <c r="H543" s="4">
        <v>0.8</v>
      </c>
      <c r="I543" s="5">
        <v>10</v>
      </c>
      <c r="J543" s="5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>
        <v>1536</v>
      </c>
      <c r="X543" s="1">
        <v>3520</v>
      </c>
      <c r="Y543" s="31"/>
      <c r="Z543" s="31"/>
    </row>
    <row r="544" spans="1:26" customHeight="1" ht="12.75">
      <c r="A544" s="1" t="s">
        <v>443</v>
      </c>
      <c r="B544" s="7">
        <v>0.0</v>
      </c>
      <c r="C544" s="1">
        <v>0.0</v>
      </c>
      <c r="D544" s="1" t="s">
        <v>158</v>
      </c>
      <c r="E544" s="5">
        <v>11.91</v>
      </c>
      <c r="F544" s="5">
        <v>48.76</v>
      </c>
      <c r="G544" s="1">
        <v>5</v>
      </c>
      <c r="H544" s="4">
        <v>0.9</v>
      </c>
      <c r="I544" s="5">
        <v>5</v>
      </c>
      <c r="J544" s="5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1536</v>
      </c>
      <c r="X544" s="1">
        <v>3568</v>
      </c>
      <c r="Y544" s="31"/>
      <c r="Z544" s="31"/>
    </row>
    <row r="545" spans="1:26" customHeight="1" ht="12.75">
      <c r="A545" s="1" t="s">
        <v>444</v>
      </c>
      <c r="B545" s="7">
        <v>0.97</v>
      </c>
      <c r="C545" s="1">
        <v>0.0</v>
      </c>
      <c r="D545" s="1" t="s">
        <v>158</v>
      </c>
      <c r="E545" s="5">
        <v>137.29</v>
      </c>
      <c r="F545" s="5">
        <v>697.63</v>
      </c>
      <c r="G545" s="1">
        <v>10</v>
      </c>
      <c r="H545" s="4">
        <v>0.8</v>
      </c>
      <c r="I545" s="5">
        <v>10</v>
      </c>
      <c r="J545" s="5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>
        <v>1536</v>
      </c>
      <c r="X545" s="1">
        <v>3712</v>
      </c>
      <c r="Y545" s="31"/>
      <c r="Z545" s="31"/>
    </row>
    <row r="546" spans="1:26" customHeight="1" ht="12.75">
      <c r="A546" s="1" t="s">
        <v>445</v>
      </c>
      <c r="B546" s="7">
        <v>0.0</v>
      </c>
      <c r="C546" s="1">
        <v>0.0</v>
      </c>
      <c r="D546" s="1" t="s">
        <v>158</v>
      </c>
      <c r="E546" s="5">
        <v>414.65</v>
      </c>
      <c r="F546" s="5">
        <v>1936.11</v>
      </c>
      <c r="G546" s="1">
        <v>5</v>
      </c>
      <c r="H546" s="4">
        <v>0.9</v>
      </c>
      <c r="I546" s="5">
        <v>5</v>
      </c>
      <c r="J546" s="5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>
        <v>1536</v>
      </c>
      <c r="X546" s="1">
        <v>3760</v>
      </c>
      <c r="Y546" s="31"/>
      <c r="Z546" s="31"/>
    </row>
    <row r="547" spans="1:26" customHeight="1" ht="12.75">
      <c r="A547" s="1" t="s">
        <v>446</v>
      </c>
      <c r="B547" s="7">
        <v>0.74</v>
      </c>
      <c r="C547" s="1">
        <v>0.0</v>
      </c>
      <c r="D547" s="1" t="s">
        <v>158</v>
      </c>
      <c r="E547" s="5">
        <v>109.85</v>
      </c>
      <c r="F547" s="5">
        <v>515.44</v>
      </c>
      <c r="G547" s="1">
        <v>10</v>
      </c>
      <c r="H547" s="4">
        <v>0.8</v>
      </c>
      <c r="I547" s="5">
        <v>10</v>
      </c>
      <c r="J547" s="5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>
        <v>1536</v>
      </c>
      <c r="X547" s="1">
        <v>3904</v>
      </c>
      <c r="Y547" s="31"/>
      <c r="Z547" s="31"/>
    </row>
    <row r="548" spans="1:26" customHeight="1" ht="12.75">
      <c r="A548" s="1" t="s">
        <v>447</v>
      </c>
      <c r="B548" s="7">
        <v>0.0</v>
      </c>
      <c r="C548" s="1">
        <v>0.0</v>
      </c>
      <c r="D548" s="1" t="s">
        <v>158</v>
      </c>
      <c r="E548" s="5">
        <v>345.45</v>
      </c>
      <c r="F548" s="5">
        <v>964.51</v>
      </c>
      <c r="G548" s="1">
        <v>5</v>
      </c>
      <c r="H548" s="4">
        <v>0.9</v>
      </c>
      <c r="I548" s="5">
        <v>5</v>
      </c>
      <c r="J548" s="5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>
        <v>1536</v>
      </c>
      <c r="X548" s="1">
        <v>3952</v>
      </c>
      <c r="Y548" s="31"/>
      <c r="Z548" s="31"/>
    </row>
    <row r="549" spans="1:26" customHeight="1" ht="12.75">
      <c r="A549" s="1" t="s">
        <v>448</v>
      </c>
      <c r="B549" s="7">
        <v>0.65</v>
      </c>
      <c r="C549" s="1">
        <v>0.0</v>
      </c>
      <c r="D549" s="1" t="s">
        <v>158</v>
      </c>
      <c r="E549" s="5">
        <v>180.89</v>
      </c>
      <c r="F549" s="5">
        <v>842.91</v>
      </c>
      <c r="G549" s="1">
        <v>10</v>
      </c>
      <c r="H549" s="4">
        <v>0.8</v>
      </c>
      <c r="I549" s="5">
        <v>10</v>
      </c>
      <c r="J549" s="5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1536</v>
      </c>
      <c r="X549" s="1">
        <v>4096</v>
      </c>
      <c r="Y549" s="31"/>
      <c r="Z549" s="31"/>
    </row>
    <row r="550" spans="1:26" customHeight="1" ht="12.75">
      <c r="A550" s="1" t="s">
        <v>449</v>
      </c>
      <c r="B550" s="7">
        <v>0.0</v>
      </c>
      <c r="C550" s="1">
        <v>0.0</v>
      </c>
      <c r="D550" s="1" t="s">
        <v>158</v>
      </c>
      <c r="E550" s="5">
        <v>75.21</v>
      </c>
      <c r="F550" s="5">
        <v>271.13</v>
      </c>
      <c r="G550" s="1">
        <v>5</v>
      </c>
      <c r="H550" s="4">
        <v>0.9</v>
      </c>
      <c r="I550" s="5">
        <v>5</v>
      </c>
      <c r="J550" s="5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>
        <v>1536</v>
      </c>
      <c r="X550" s="1">
        <v>4144</v>
      </c>
      <c r="Y550" s="31"/>
      <c r="Z550" s="31"/>
    </row>
    <row r="551" spans="1:26" customHeight="1" ht="12.75">
      <c r="A551" s="1" t="s">
        <v>450</v>
      </c>
      <c r="B551" s="7">
        <v>0.88</v>
      </c>
      <c r="C551" s="1">
        <v>0.0</v>
      </c>
      <c r="D551" s="1" t="s">
        <v>158</v>
      </c>
      <c r="E551" s="5">
        <v>7.7</v>
      </c>
      <c r="F551" s="5">
        <v>6.87</v>
      </c>
      <c r="G551" s="1">
        <v>10</v>
      </c>
      <c r="H551" s="4">
        <v>0.8</v>
      </c>
      <c r="I551" s="5">
        <v>10</v>
      </c>
      <c r="J551" s="5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>
        <v>1536</v>
      </c>
      <c r="X551" s="1">
        <v>4288</v>
      </c>
      <c r="Y551" s="31"/>
      <c r="Z551" s="31"/>
    </row>
    <row r="552" spans="1:26" customHeight="1" ht="12.75">
      <c r="A552" s="1" t="s">
        <v>451</v>
      </c>
      <c r="B552" s="7">
        <v>0.0</v>
      </c>
      <c r="C552" s="1">
        <v>0.0</v>
      </c>
      <c r="D552" s="1" t="s">
        <v>158</v>
      </c>
      <c r="E552" s="5">
        <v>5.71</v>
      </c>
      <c r="F552" s="5">
        <v>5.61</v>
      </c>
      <c r="G552" s="1">
        <v>5</v>
      </c>
      <c r="H552" s="4">
        <v>0.9</v>
      </c>
      <c r="I552" s="5">
        <v>5</v>
      </c>
      <c r="J552" s="5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>
        <v>1536</v>
      </c>
      <c r="X552" s="1">
        <v>4336</v>
      </c>
      <c r="Y552" s="31"/>
      <c r="Z552" s="31"/>
    </row>
    <row r="553" spans="1:26" customHeight="1" ht="12.75">
      <c r="A553" s="1" t="s">
        <v>452</v>
      </c>
      <c r="B553" s="7">
        <v>0.94</v>
      </c>
      <c r="C553" s="1">
        <v>0.0</v>
      </c>
      <c r="D553" s="1" t="s">
        <v>158</v>
      </c>
      <c r="E553" s="5">
        <v>13.54</v>
      </c>
      <c r="F553" s="5">
        <v>46.28</v>
      </c>
      <c r="G553" s="1">
        <v>10</v>
      </c>
      <c r="H553" s="4">
        <v>0.8</v>
      </c>
      <c r="I553" s="5">
        <v>10</v>
      </c>
      <c r="J553" s="5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>
        <v>1536</v>
      </c>
      <c r="X553" s="1">
        <v>4480</v>
      </c>
      <c r="Y553" s="31"/>
      <c r="Z553" s="31"/>
    </row>
    <row r="554" spans="1:26" customHeight="1" ht="12.75">
      <c r="A554" s="1" t="s">
        <v>453</v>
      </c>
      <c r="B554" s="7">
        <v>0.0</v>
      </c>
      <c r="C554" s="1">
        <v>0.0</v>
      </c>
      <c r="D554" s="1" t="s">
        <v>158</v>
      </c>
      <c r="E554" s="5">
        <v>3.36</v>
      </c>
      <c r="F554" s="5">
        <v>16.79</v>
      </c>
      <c r="G554" s="1">
        <v>5</v>
      </c>
      <c r="H554" s="4">
        <v>0.9</v>
      </c>
      <c r="I554" s="5">
        <v>5</v>
      </c>
      <c r="J554" s="5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>
        <v>1536</v>
      </c>
      <c r="X554" s="1">
        <v>4528</v>
      </c>
      <c r="Y554" s="31"/>
      <c r="Z554" s="31"/>
    </row>
    <row r="555" spans="1:26" customHeight="1" ht="12.75">
      <c r="A555" s="1" t="s">
        <v>454</v>
      </c>
      <c r="B555" s="7">
        <v>0.59</v>
      </c>
      <c r="C555" s="1">
        <v>0.0</v>
      </c>
      <c r="D555" s="1" t="s">
        <v>158</v>
      </c>
      <c r="E555" s="5">
        <v>5.54</v>
      </c>
      <c r="F555" s="5">
        <v>6.45</v>
      </c>
      <c r="G555" s="1">
        <v>10</v>
      </c>
      <c r="H555" s="4">
        <v>0.8</v>
      </c>
      <c r="I555" s="5">
        <v>10</v>
      </c>
      <c r="J555" s="5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>
        <v>1536</v>
      </c>
      <c r="X555" s="1">
        <v>4672</v>
      </c>
      <c r="Y555" s="31"/>
      <c r="Z555" s="31"/>
    </row>
    <row r="556" spans="1:26" customHeight="1" ht="12.75">
      <c r="A556" s="1" t="s">
        <v>455</v>
      </c>
      <c r="B556" s="7">
        <v>0.0</v>
      </c>
      <c r="C556" s="1">
        <v>0.0</v>
      </c>
      <c r="D556" s="1" t="s">
        <v>158</v>
      </c>
      <c r="E556" s="5">
        <v>16.44</v>
      </c>
      <c r="F556" s="5">
        <v>64.29</v>
      </c>
      <c r="G556" s="1">
        <v>5</v>
      </c>
      <c r="H556" s="4">
        <v>0.9</v>
      </c>
      <c r="I556" s="5">
        <v>5</v>
      </c>
      <c r="J556" s="5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>
        <v>1536</v>
      </c>
      <c r="X556" s="1">
        <v>4720</v>
      </c>
      <c r="Y556" s="31"/>
      <c r="Z556" s="31"/>
    </row>
    <row r="557" spans="1:26" customHeight="1" ht="12.75">
      <c r="A557" s="1" t="s">
        <v>456</v>
      </c>
      <c r="B557" s="7">
        <v>0.0</v>
      </c>
      <c r="C557" s="1">
        <v>0.0</v>
      </c>
      <c r="D557" s="1" t="s">
        <v>158</v>
      </c>
      <c r="E557" s="5">
        <v>11.79</v>
      </c>
      <c r="F557" s="5">
        <v>69.16</v>
      </c>
      <c r="G557" s="1">
        <v>5</v>
      </c>
      <c r="H557" s="4">
        <v>0.9</v>
      </c>
      <c r="I557" s="5">
        <v>5</v>
      </c>
      <c r="J557" s="5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>
        <v>1536</v>
      </c>
      <c r="X557" s="1">
        <v>6400</v>
      </c>
      <c r="Y557" s="31"/>
      <c r="Z557" s="31"/>
    </row>
    <row r="558" spans="1:26" customHeight="1" ht="12.75">
      <c r="A558" s="1" t="s">
        <v>457</v>
      </c>
      <c r="B558" s="7">
        <v>0.0</v>
      </c>
      <c r="C558" s="1">
        <v>0.0</v>
      </c>
      <c r="D558" s="1" t="s">
        <v>158</v>
      </c>
      <c r="E558" s="5">
        <v>10.6</v>
      </c>
      <c r="F558" s="5">
        <v>58.97</v>
      </c>
      <c r="G558" s="1">
        <v>5</v>
      </c>
      <c r="H558" s="4">
        <v>0.9</v>
      </c>
      <c r="I558" s="5">
        <v>5</v>
      </c>
      <c r="J558" s="5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1536</v>
      </c>
      <c r="X558" s="1">
        <v>6592</v>
      </c>
      <c r="Y558" s="31"/>
      <c r="Z558" s="31"/>
    </row>
    <row r="559" spans="1:26" customHeight="1" ht="12.75">
      <c r="A559" s="1" t="s">
        <v>558</v>
      </c>
      <c r="B559" s="7">
        <v>0.0</v>
      </c>
      <c r="C559" s="1">
        <v>0.0</v>
      </c>
      <c r="D559" s="1" t="s">
        <v>158</v>
      </c>
      <c r="E559" s="5">
        <v>70.15</v>
      </c>
      <c r="F559" s="5">
        <v>307.42</v>
      </c>
      <c r="G559" s="1">
        <v>5</v>
      </c>
      <c r="H559" s="4">
        <v>0.9</v>
      </c>
      <c r="I559" s="5">
        <v>5</v>
      </c>
      <c r="J559" s="5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>
        <v>1536</v>
      </c>
      <c r="X559" s="1">
        <v>6976</v>
      </c>
      <c r="Y559" s="31"/>
      <c r="Z559" s="31"/>
    </row>
    <row r="560" spans="1:26" customHeight="1" ht="12.75">
      <c r="A560" s="1" t="s">
        <v>559</v>
      </c>
      <c r="B560" s="7">
        <v>1.16</v>
      </c>
      <c r="C560" s="1">
        <v>0.0</v>
      </c>
      <c r="D560" s="1" t="s">
        <v>158</v>
      </c>
      <c r="E560" s="5">
        <v>70.05</v>
      </c>
      <c r="F560" s="5">
        <v>296.68</v>
      </c>
      <c r="G560" s="1">
        <v>10</v>
      </c>
      <c r="H560" s="4">
        <v>0.8</v>
      </c>
      <c r="I560" s="5">
        <v>10</v>
      </c>
      <c r="J560" s="5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>
        <v>1536</v>
      </c>
      <c r="X560" s="1">
        <v>7024</v>
      </c>
      <c r="Y560" s="31"/>
      <c r="Z560" s="31"/>
    </row>
    <row r="561" spans="1:26" customHeight="1" ht="12.75">
      <c r="A561" s="1" t="s">
        <v>560</v>
      </c>
      <c r="B561" s="7">
        <v>1.73</v>
      </c>
      <c r="C561" s="1">
        <v>0.0</v>
      </c>
      <c r="D561" s="1" t="s">
        <v>158</v>
      </c>
      <c r="E561" s="5">
        <v>55.77</v>
      </c>
      <c r="F561" s="5">
        <v>212.08</v>
      </c>
      <c r="G561" s="1">
        <v>10</v>
      </c>
      <c r="H561" s="4">
        <v>0.8</v>
      </c>
      <c r="I561" s="5">
        <v>10</v>
      </c>
      <c r="J561" s="5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>
        <v>1536</v>
      </c>
      <c r="X561" s="1">
        <v>7072</v>
      </c>
      <c r="Y561" s="31"/>
      <c r="Z561" s="31"/>
    </row>
    <row r="562" spans="1:26" customHeight="1" ht="12.75">
      <c r="A562" s="1" t="s">
        <v>561</v>
      </c>
      <c r="B562" s="7">
        <v>0.0</v>
      </c>
      <c r="C562" s="1">
        <v>0.0</v>
      </c>
      <c r="D562" s="1" t="s">
        <v>158</v>
      </c>
      <c r="E562" s="5">
        <v>13.22</v>
      </c>
      <c r="F562" s="5">
        <v>46.7</v>
      </c>
      <c r="G562" s="1">
        <v>5</v>
      </c>
      <c r="H562" s="4">
        <v>0.9</v>
      </c>
      <c r="I562" s="5">
        <v>5</v>
      </c>
      <c r="J562" s="5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>
        <v>1536</v>
      </c>
      <c r="X562" s="1">
        <v>7168</v>
      </c>
      <c r="Y562" s="31"/>
      <c r="Z562" s="31"/>
    </row>
    <row r="563" spans="1:26" customHeight="1" ht="12.75">
      <c r="A563" s="1" t="s">
        <v>562</v>
      </c>
      <c r="B563" s="7">
        <v>1.09</v>
      </c>
      <c r="C563" s="1">
        <v>0.0</v>
      </c>
      <c r="D563" s="1" t="s">
        <v>158</v>
      </c>
      <c r="E563" s="5">
        <v>44.49</v>
      </c>
      <c r="F563" s="5">
        <v>172.7</v>
      </c>
      <c r="G563" s="1">
        <v>10</v>
      </c>
      <c r="H563" s="4">
        <v>0.8</v>
      </c>
      <c r="I563" s="5">
        <v>10</v>
      </c>
      <c r="J563" s="5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>
        <v>1536</v>
      </c>
      <c r="X563" s="1">
        <v>7216</v>
      </c>
      <c r="Y563" s="31"/>
      <c r="Z563" s="31"/>
    </row>
    <row r="564" spans="1:26" customHeight="1" ht="12.75">
      <c r="A564" s="1" t="s">
        <v>563</v>
      </c>
      <c r="B564" s="7">
        <v>1.92</v>
      </c>
      <c r="C564" s="1">
        <v>0.0</v>
      </c>
      <c r="D564" s="1" t="s">
        <v>158</v>
      </c>
      <c r="E564" s="5">
        <v>41.89</v>
      </c>
      <c r="F564" s="5">
        <v>131.11</v>
      </c>
      <c r="G564" s="1">
        <v>10</v>
      </c>
      <c r="H564" s="4">
        <v>0.8</v>
      </c>
      <c r="I564" s="5">
        <v>10</v>
      </c>
      <c r="J564" s="5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>
        <v>1536</v>
      </c>
      <c r="X564" s="1">
        <v>7264</v>
      </c>
      <c r="Y564" s="31"/>
      <c r="Z564" s="31"/>
    </row>
    <row r="565" spans="1:26" customHeight="1" ht="12.75">
      <c r="A565" s="1" t="s">
        <v>564</v>
      </c>
      <c r="B565" s="7">
        <v>0.0</v>
      </c>
      <c r="C565" s="1">
        <v>0.0</v>
      </c>
      <c r="D565" s="1" t="s">
        <v>158</v>
      </c>
      <c r="E565" s="5">
        <v>10.41</v>
      </c>
      <c r="F565" s="5">
        <v>44.88</v>
      </c>
      <c r="G565" s="1">
        <v>5</v>
      </c>
      <c r="H565" s="4">
        <v>0.9</v>
      </c>
      <c r="I565" s="5">
        <v>5</v>
      </c>
      <c r="J565" s="5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>
        <v>1536</v>
      </c>
      <c r="X565" s="1">
        <v>10048</v>
      </c>
      <c r="Y565" s="31"/>
      <c r="Z565" s="31"/>
    </row>
    <row r="566" spans="1:26" customHeight="1" ht="12.75">
      <c r="A566" s="1" t="s">
        <v>565</v>
      </c>
      <c r="B566" s="7">
        <v>0.0</v>
      </c>
      <c r="C566" s="1">
        <v>0.0</v>
      </c>
      <c r="D566" s="1" t="s">
        <v>158</v>
      </c>
      <c r="E566" s="5">
        <v>12.21</v>
      </c>
      <c r="F566" s="5">
        <v>9.95</v>
      </c>
      <c r="G566" s="1">
        <v>5</v>
      </c>
      <c r="H566" s="4">
        <v>0.9</v>
      </c>
      <c r="I566" s="5">
        <v>5</v>
      </c>
      <c r="J566" s="5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>
        <v>1536</v>
      </c>
      <c r="X566" s="1">
        <v>10432</v>
      </c>
      <c r="Y566" s="31"/>
      <c r="Z566" s="31"/>
    </row>
    <row r="567" spans="1:26" customHeight="1" ht="12.75">
      <c r="A567" s="1" t="s">
        <v>566</v>
      </c>
      <c r="B567" s="7">
        <v>0.0</v>
      </c>
      <c r="C567" s="1">
        <v>0.0</v>
      </c>
      <c r="D567" s="1" t="s">
        <v>158</v>
      </c>
      <c r="E567" s="5">
        <v>12.65</v>
      </c>
      <c r="F567" s="5">
        <v>9.22</v>
      </c>
      <c r="G567" s="1">
        <v>5</v>
      </c>
      <c r="H567" s="4">
        <v>0.9</v>
      </c>
      <c r="I567" s="5">
        <v>5</v>
      </c>
      <c r="J567" s="5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>
        <v>1536</v>
      </c>
      <c r="X567" s="1">
        <v>10624</v>
      </c>
      <c r="Y567" s="31"/>
      <c r="Z567" s="31"/>
    </row>
    <row r="568" spans="1:26" customHeight="1" ht="12.75">
      <c r="A568" s="1" t="s">
        <v>567</v>
      </c>
      <c r="B568" s="7">
        <v>0.0</v>
      </c>
      <c r="C568" s="1">
        <v>0.0</v>
      </c>
      <c r="D568" s="1" t="s">
        <v>158</v>
      </c>
      <c r="E568" s="5">
        <v>12.79</v>
      </c>
      <c r="F568" s="5">
        <v>79.67</v>
      </c>
      <c r="G568" s="1">
        <v>5</v>
      </c>
      <c r="H568" s="4">
        <v>0.9</v>
      </c>
      <c r="I568" s="5">
        <v>5</v>
      </c>
      <c r="J568" s="5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1536</v>
      </c>
      <c r="X568" s="1">
        <v>10816</v>
      </c>
      <c r="Y568" s="31"/>
      <c r="Z568" s="31"/>
    </row>
    <row r="569" spans="1:26" customHeight="1" ht="12.75">
      <c r="A569" s="1" t="s">
        <v>568</v>
      </c>
      <c r="B569" s="7">
        <v>0.0</v>
      </c>
      <c r="C569" s="1">
        <v>0.0</v>
      </c>
      <c r="D569" s="1" t="s">
        <v>158</v>
      </c>
      <c r="E569" s="5">
        <v>10.19</v>
      </c>
      <c r="F569" s="5">
        <v>43.04</v>
      </c>
      <c r="G569" s="1">
        <v>5</v>
      </c>
      <c r="H569" s="4">
        <v>0.9</v>
      </c>
      <c r="I569" s="5">
        <v>5</v>
      </c>
      <c r="J569" s="5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>
        <v>1536</v>
      </c>
      <c r="X569" s="1">
        <v>11008</v>
      </c>
      <c r="Y569" s="31"/>
      <c r="Z569" s="31"/>
    </row>
    <row r="570" spans="1:26" customHeight="1" ht="12.75">
      <c r="A570" s="1" t="s">
        <v>569</v>
      </c>
      <c r="B570" s="7">
        <v>1.81</v>
      </c>
      <c r="C570" s="1">
        <v>0.0</v>
      </c>
      <c r="D570" s="1" t="s">
        <v>158</v>
      </c>
      <c r="E570" s="5">
        <v>4.73</v>
      </c>
      <c r="F570" s="5">
        <v>26.89</v>
      </c>
      <c r="G570" s="1">
        <v>10</v>
      </c>
      <c r="H570" s="4">
        <v>0.8</v>
      </c>
      <c r="I570" s="5">
        <v>10</v>
      </c>
      <c r="J570" s="5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>
        <v>1536</v>
      </c>
      <c r="X570" s="1">
        <v>11072</v>
      </c>
      <c r="Y570" s="31"/>
      <c r="Z570" s="31"/>
    </row>
    <row r="571" spans="1:26" customHeight="1" ht="12.75">
      <c r="A571" s="1" t="s">
        <v>570</v>
      </c>
      <c r="B571" s="7">
        <v>1.18</v>
      </c>
      <c r="C571" s="1">
        <v>0.0</v>
      </c>
      <c r="D571" s="1" t="s">
        <v>158</v>
      </c>
      <c r="E571" s="5">
        <v>8.91</v>
      </c>
      <c r="F571" s="5">
        <v>34.46</v>
      </c>
      <c r="G571" s="1">
        <v>10</v>
      </c>
      <c r="H571" s="4">
        <v>0.8</v>
      </c>
      <c r="I571" s="5">
        <v>10</v>
      </c>
      <c r="J571" s="5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>
        <v>1536</v>
      </c>
      <c r="X571" s="1">
        <v>11136</v>
      </c>
      <c r="Y571" s="31"/>
      <c r="Z571" s="31"/>
    </row>
    <row r="572" spans="1:26" customHeight="1" ht="12.75">
      <c r="A572" s="1" t="s">
        <v>571</v>
      </c>
      <c r="B572" s="7">
        <v>0.0</v>
      </c>
      <c r="C572" s="1">
        <v>0.0</v>
      </c>
      <c r="D572" s="1" t="s">
        <v>158</v>
      </c>
      <c r="E572" s="5">
        <v>22.23</v>
      </c>
      <c r="F572" s="5">
        <v>61.23</v>
      </c>
      <c r="G572" s="1">
        <v>5</v>
      </c>
      <c r="H572" s="4">
        <v>0.9</v>
      </c>
      <c r="I572" s="5">
        <v>5</v>
      </c>
      <c r="J572" s="5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>
        <v>1536</v>
      </c>
      <c r="X572" s="1">
        <v>11200</v>
      </c>
      <c r="Y572" s="31"/>
      <c r="Z572" s="31"/>
    </row>
    <row r="573" spans="1:26" customHeight="1" ht="12.75">
      <c r="A573" s="1" t="s">
        <v>572</v>
      </c>
      <c r="B573" s="7">
        <v>1.24</v>
      </c>
      <c r="C573" s="1">
        <v>0.0</v>
      </c>
      <c r="D573" s="1" t="s">
        <v>158</v>
      </c>
      <c r="E573" s="5">
        <v>14.34</v>
      </c>
      <c r="F573" s="5">
        <v>43.12</v>
      </c>
      <c r="G573" s="1">
        <v>10</v>
      </c>
      <c r="H573" s="4">
        <v>0.8</v>
      </c>
      <c r="I573" s="5">
        <v>10</v>
      </c>
      <c r="J573" s="5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>
        <v>1536</v>
      </c>
      <c r="X573" s="1">
        <v>11968</v>
      </c>
      <c r="Y573" s="31"/>
      <c r="Z573" s="31"/>
    </row>
    <row r="574" spans="1:26" customHeight="1" ht="12.75">
      <c r="A574" s="1" t="s">
        <v>573</v>
      </c>
      <c r="B574" s="7">
        <v>1.58</v>
      </c>
      <c r="C574" s="1">
        <v>0.0</v>
      </c>
      <c r="D574" s="1" t="s">
        <v>158</v>
      </c>
      <c r="E574" s="5">
        <v>8.89</v>
      </c>
      <c r="F574" s="5">
        <v>34.98</v>
      </c>
      <c r="G574" s="1">
        <v>10</v>
      </c>
      <c r="H574" s="4">
        <v>0.8</v>
      </c>
      <c r="I574" s="5">
        <v>10</v>
      </c>
      <c r="J574" s="5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>
        <v>1536</v>
      </c>
      <c r="X574" s="1">
        <v>12016</v>
      </c>
      <c r="Y574" s="31"/>
      <c r="Z574" s="31"/>
    </row>
    <row r="575" spans="1:26" customHeight="1" ht="12.75">
      <c r="A575" s="1" t="s">
        <v>167</v>
      </c>
      <c r="B575" s="7">
        <v>0.34</v>
      </c>
      <c r="C575" s="1">
        <v>5</v>
      </c>
      <c r="D575" s="1" t="s">
        <v>168</v>
      </c>
      <c r="E575" s="1"/>
      <c r="F575" s="1"/>
      <c r="G575" s="1"/>
      <c r="H575" s="1"/>
      <c r="I575" s="5">
        <v>5</v>
      </c>
      <c r="J575" s="5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>
        <v>480</v>
      </c>
      <c r="X575" s="1">
        <v>224</v>
      </c>
    </row>
    <row r="576" spans="1:26" customHeight="1" ht="12.75">
      <c r="A576" s="1" t="s">
        <v>169</v>
      </c>
      <c r="B576" s="7">
        <v>0.35</v>
      </c>
      <c r="C576" s="1">
        <v>5</v>
      </c>
      <c r="D576" s="1" t="s">
        <v>168</v>
      </c>
      <c r="E576" s="1"/>
      <c r="F576" s="1"/>
      <c r="G576" s="1"/>
      <c r="H576" s="1"/>
      <c r="I576" s="5">
        <v>5</v>
      </c>
      <c r="J576" s="5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>
        <v>480</v>
      </c>
      <c r="X576" s="1">
        <v>256</v>
      </c>
    </row>
    <row r="577" spans="1:26" customHeight="1" ht="12.75">
      <c r="A577" s="1" t="s">
        <v>170</v>
      </c>
      <c r="B577" s="7">
        <v>0.2</v>
      </c>
      <c r="C577" s="1">
        <v>5</v>
      </c>
      <c r="D577" s="1" t="s">
        <v>168</v>
      </c>
      <c r="E577" s="1"/>
      <c r="F577" s="1"/>
      <c r="G577" s="1"/>
      <c r="H577" s="1"/>
      <c r="I577" s="5">
        <v>5</v>
      </c>
      <c r="J577" s="5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>
        <v>480</v>
      </c>
      <c r="X577" s="1">
        <v>2336</v>
      </c>
    </row>
    <row r="578" spans="1:26" customHeight="1" ht="12.75">
      <c r="A578" s="1" t="s">
        <v>171</v>
      </c>
      <c r="B578" s="7">
        <v>0.04</v>
      </c>
      <c r="C578" s="1">
        <v>5</v>
      </c>
      <c r="D578" s="1" t="s">
        <v>168</v>
      </c>
      <c r="E578" s="1"/>
      <c r="F578" s="1"/>
      <c r="G578" s="1"/>
      <c r="H578" s="1"/>
      <c r="I578" s="5">
        <v>5</v>
      </c>
      <c r="J578" s="5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>
        <v>480</v>
      </c>
      <c r="X578" s="1">
        <v>2368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263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167</v>
      </c>
    </row>
    <row r="3" spans="1:14" customHeight="1" ht="12.75">
      <c r="A3" s="1" t="s">
        <v>152</v>
      </c>
      <c r="B3" s="1" t="s">
        <v>169</v>
      </c>
    </row>
    <row r="4" spans="1:14" customHeight="1" ht="12.75">
      <c r="A4" s="1" t="s">
        <v>163</v>
      </c>
      <c r="B4" s="1" t="s">
        <v>170</v>
      </c>
    </row>
    <row r="5" spans="1:14" customHeight="1" ht="12.75">
      <c r="A5" s="1" t="s">
        <v>164</v>
      </c>
      <c r="B5" s="1" t="s">
        <v>171</v>
      </c>
    </row>
    <row r="6" spans="1:14" customHeight="1" ht="12.75">
      <c r="A6" s="1" t="s">
        <v>165</v>
      </c>
      <c r="B6" s="1" t="s">
        <v>187</v>
      </c>
    </row>
    <row r="7" spans="1:14" customHeight="1" ht="12.75">
      <c r="A7" s="1" t="s">
        <v>186</v>
      </c>
      <c r="B7" s="1" t="s">
        <v>201</v>
      </c>
    </row>
    <row r="8" spans="1:14" customHeight="1" ht="12.75">
      <c r="A8" s="1" t="s">
        <v>187</v>
      </c>
      <c r="B8" s="1" t="s">
        <v>202</v>
      </c>
    </row>
    <row r="9" spans="1:14" customHeight="1" ht="12.75">
      <c r="A9" s="1" t="s">
        <v>201</v>
      </c>
      <c r="B9" s="1" t="s">
        <v>203</v>
      </c>
    </row>
    <row r="10" spans="1:14" customHeight="1" ht="12.75">
      <c r="A10" s="1" t="s">
        <v>202</v>
      </c>
      <c r="B10" s="1" t="s">
        <v>230</v>
      </c>
    </row>
    <row r="11" spans="1:14" customHeight="1" ht="12.75">
      <c r="A11" s="1" t="s">
        <v>202</v>
      </c>
      <c r="B11" s="1" t="s">
        <v>315</v>
      </c>
    </row>
    <row r="12" spans="1:14" customHeight="1" ht="12.75">
      <c r="A12" s="1" t="s">
        <v>202</v>
      </c>
      <c r="B12" s="1" t="s">
        <v>316</v>
      </c>
    </row>
    <row r="13" spans="1:14" customHeight="1" ht="12.75">
      <c r="A13" s="1" t="s">
        <v>203</v>
      </c>
      <c r="B13" s="1" t="s">
        <v>324</v>
      </c>
    </row>
    <row r="14" spans="1:14" customHeight="1" ht="12.75">
      <c r="A14" s="1" t="s">
        <v>203</v>
      </c>
      <c r="B14" s="1" t="s">
        <v>326</v>
      </c>
    </row>
    <row r="15" spans="1:14" customHeight="1" ht="12.75">
      <c r="A15" s="1" t="s">
        <v>203</v>
      </c>
      <c r="B15" s="1" t="s">
        <v>327</v>
      </c>
    </row>
    <row r="16" spans="1:14" customHeight="1" ht="12.75">
      <c r="A16" s="1" t="s">
        <v>230</v>
      </c>
      <c r="B16" s="1" t="s">
        <v>350</v>
      </c>
    </row>
    <row r="17" spans="1:14" customHeight="1" ht="12.75">
      <c r="A17" s="1" t="s">
        <v>230</v>
      </c>
      <c r="B17" s="1" t="s">
        <v>351</v>
      </c>
    </row>
    <row r="18" spans="1:14" customHeight="1" ht="12.75">
      <c r="A18" s="1" t="s">
        <v>230</v>
      </c>
      <c r="B18" s="1" t="s">
        <v>352</v>
      </c>
    </row>
    <row r="19" spans="1:14" customHeight="1" ht="12.75">
      <c r="A19" s="1" t="s">
        <v>230</v>
      </c>
      <c r="B19" s="1" t="s">
        <v>354</v>
      </c>
    </row>
    <row r="20" spans="1:14" customHeight="1" ht="12.75">
      <c r="A20" s="1" t="s">
        <v>230</v>
      </c>
      <c r="B20" s="1" t="s">
        <v>361</v>
      </c>
    </row>
    <row r="21" spans="1:14" customHeight="1" ht="12.75">
      <c r="A21" s="1" t="s">
        <v>230</v>
      </c>
      <c r="B21" s="1" t="s">
        <v>381</v>
      </c>
    </row>
    <row r="22" spans="1:14" customHeight="1" ht="12.75">
      <c r="A22" s="1" t="s">
        <v>230</v>
      </c>
      <c r="B22" s="1" t="s">
        <v>383</v>
      </c>
    </row>
    <row r="23" spans="1:14" customHeight="1" ht="12.75">
      <c r="A23" s="1" t="s">
        <v>230</v>
      </c>
      <c r="B23" s="1" t="s">
        <v>384</v>
      </c>
    </row>
    <row r="24" spans="1:14" customHeight="1" ht="12.75">
      <c r="A24" s="1" t="s">
        <v>231</v>
      </c>
      <c r="B24" s="1" t="s">
        <v>350</v>
      </c>
    </row>
    <row r="25" spans="1:14" customHeight="1" ht="12.75">
      <c r="A25" s="1" t="s">
        <v>231</v>
      </c>
      <c r="B25" s="1" t="s">
        <v>353</v>
      </c>
    </row>
    <row r="26" spans="1:14" customHeight="1" ht="12.75">
      <c r="A26" s="1" t="s">
        <v>231</v>
      </c>
      <c r="B26" s="1" t="s">
        <v>355</v>
      </c>
    </row>
    <row r="27" spans="1:14" customHeight="1" ht="12.75">
      <c r="A27" s="1" t="s">
        <v>232</v>
      </c>
      <c r="B27" s="1" t="s">
        <v>352</v>
      </c>
    </row>
    <row r="28" spans="1:14" customHeight="1" ht="12.75">
      <c r="A28" s="1" t="s">
        <v>232</v>
      </c>
      <c r="B28" s="1" t="s">
        <v>354</v>
      </c>
    </row>
    <row r="29" spans="1:14" customHeight="1" ht="12.75">
      <c r="A29" s="1" t="s">
        <v>315</v>
      </c>
      <c r="B29" s="1" t="s">
        <v>355</v>
      </c>
    </row>
    <row r="30" spans="1:14" customHeight="1" ht="12.75">
      <c r="A30" s="1" t="s">
        <v>315</v>
      </c>
      <c r="B30" s="1" t="s">
        <v>356</v>
      </c>
    </row>
    <row r="31" spans="1:14" customHeight="1" ht="12.75">
      <c r="A31" s="1" t="s">
        <v>315</v>
      </c>
      <c r="B31" s="1" t="s">
        <v>362</v>
      </c>
    </row>
    <row r="32" spans="1:14" customHeight="1" ht="12.75">
      <c r="A32" s="1" t="s">
        <v>316</v>
      </c>
      <c r="B32" s="1" t="s">
        <v>353</v>
      </c>
    </row>
    <row r="33" spans="1:14" customHeight="1" ht="12.75">
      <c r="A33" s="1" t="s">
        <v>316</v>
      </c>
      <c r="B33" s="1" t="s">
        <v>357</v>
      </c>
    </row>
    <row r="34" spans="1:14" customHeight="1" ht="12.75">
      <c r="A34" s="1" t="s">
        <v>316</v>
      </c>
      <c r="B34" s="1" t="s">
        <v>358</v>
      </c>
    </row>
    <row r="35" spans="1:14" customHeight="1" ht="12.75">
      <c r="A35" s="1" t="s">
        <v>316</v>
      </c>
      <c r="B35" s="1" t="s">
        <v>359</v>
      </c>
    </row>
    <row r="36" spans="1:14" customHeight="1" ht="12.75">
      <c r="A36" s="1" t="s">
        <v>316</v>
      </c>
      <c r="B36" s="1" t="s">
        <v>360</v>
      </c>
    </row>
    <row r="37" spans="1:14" customHeight="1" ht="12.75">
      <c r="A37" s="1" t="s">
        <v>316</v>
      </c>
      <c r="B37" s="1" t="s">
        <v>363</v>
      </c>
    </row>
    <row r="38" spans="1:14" customHeight="1" ht="12.75">
      <c r="A38" s="1" t="s">
        <v>316</v>
      </c>
      <c r="B38" s="1" t="s">
        <v>364</v>
      </c>
    </row>
    <row r="39" spans="1:14" customHeight="1" ht="12.75">
      <c r="A39" s="1" t="s">
        <v>316</v>
      </c>
      <c r="B39" s="1" t="s">
        <v>382</v>
      </c>
    </row>
    <row r="40" spans="1:14" customHeight="1" ht="12.75">
      <c r="A40" s="1" t="s">
        <v>316</v>
      </c>
      <c r="B40" s="1" t="s">
        <v>392</v>
      </c>
    </row>
    <row r="41" spans="1:14" customHeight="1" ht="12.75">
      <c r="A41" s="1" t="s">
        <v>317</v>
      </c>
      <c r="B41" s="1" t="s">
        <v>356</v>
      </c>
    </row>
    <row r="42" spans="1:14" customHeight="1" ht="12.75">
      <c r="A42" s="1" t="s">
        <v>318</v>
      </c>
      <c r="B42" s="1" t="s">
        <v>357</v>
      </c>
    </row>
    <row r="43" spans="1:14" customHeight="1" ht="12.75">
      <c r="A43" s="1" t="s">
        <v>319</v>
      </c>
      <c r="B43" s="1" t="s">
        <v>358</v>
      </c>
    </row>
    <row r="44" spans="1:14" customHeight="1" ht="12.75">
      <c r="A44" s="1" t="s">
        <v>320</v>
      </c>
      <c r="B44" s="1" t="s">
        <v>359</v>
      </c>
    </row>
    <row r="45" spans="1:14" customHeight="1" ht="12.75">
      <c r="A45" s="1" t="s">
        <v>321</v>
      </c>
      <c r="B45" s="1" t="s">
        <v>360</v>
      </c>
    </row>
    <row r="46" spans="1:14" customHeight="1" ht="12.75">
      <c r="A46" s="1" t="s">
        <v>322</v>
      </c>
      <c r="B46" s="1" t="s">
        <v>361</v>
      </c>
    </row>
    <row r="47" spans="1:14" customHeight="1" ht="12.75">
      <c r="A47" s="1" t="s">
        <v>322</v>
      </c>
      <c r="B47" s="1" t="s">
        <v>362</v>
      </c>
    </row>
    <row r="48" spans="1:14" customHeight="1" ht="12.75">
      <c r="A48" s="1" t="s">
        <v>322</v>
      </c>
      <c r="B48" s="1" t="s">
        <v>363</v>
      </c>
    </row>
    <row r="49" spans="1:14" customHeight="1" ht="12.75">
      <c r="A49" s="1" t="s">
        <v>323</v>
      </c>
      <c r="B49" s="1" t="s">
        <v>364</v>
      </c>
    </row>
    <row r="50" spans="1:14" customHeight="1" ht="12.75">
      <c r="A50" s="1" t="s">
        <v>324</v>
      </c>
      <c r="B50" s="1" t="s">
        <v>365</v>
      </c>
    </row>
    <row r="51" spans="1:14" customHeight="1" ht="12.75">
      <c r="A51" s="1" t="s">
        <v>324</v>
      </c>
      <c r="B51" s="1" t="s">
        <v>370</v>
      </c>
    </row>
    <row r="52" spans="1:14" customHeight="1" ht="12.75">
      <c r="A52" s="1" t="s">
        <v>324</v>
      </c>
      <c r="B52" s="1" t="s">
        <v>375</v>
      </c>
    </row>
    <row r="53" spans="1:14" customHeight="1" ht="12.75">
      <c r="A53" s="1" t="s">
        <v>324</v>
      </c>
      <c r="B53" s="1" t="s">
        <v>378</v>
      </c>
    </row>
    <row r="54" spans="1:14" customHeight="1" ht="12.75">
      <c r="A54" s="1" t="s">
        <v>324</v>
      </c>
      <c r="B54" s="1" t="s">
        <v>379</v>
      </c>
    </row>
    <row r="55" spans="1:14" customHeight="1" ht="12.75">
      <c r="A55" s="1" t="s">
        <v>325</v>
      </c>
      <c r="B55" s="1" t="s">
        <v>365</v>
      </c>
    </row>
    <row r="56" spans="1:14" customHeight="1" ht="12.75">
      <c r="A56" s="1" t="s">
        <v>325</v>
      </c>
      <c r="B56" s="1" t="s">
        <v>366</v>
      </c>
    </row>
    <row r="57" spans="1:14" customHeight="1" ht="12.75">
      <c r="A57" s="1" t="s">
        <v>325</v>
      </c>
      <c r="B57" s="1" t="s">
        <v>367</v>
      </c>
    </row>
    <row r="58" spans="1:14" customHeight="1" ht="12.75">
      <c r="A58" s="1" t="s">
        <v>326</v>
      </c>
      <c r="B58" s="1" t="s">
        <v>366</v>
      </c>
    </row>
    <row r="59" spans="1:14" customHeight="1" ht="12.75">
      <c r="A59" s="1" t="s">
        <v>326</v>
      </c>
      <c r="B59" s="1" t="s">
        <v>371</v>
      </c>
    </row>
    <row r="60" spans="1:14" customHeight="1" ht="12.75">
      <c r="A60" s="1" t="s">
        <v>326</v>
      </c>
      <c r="B60" s="1" t="s">
        <v>376</v>
      </c>
    </row>
    <row r="61" spans="1:14" customHeight="1" ht="12.75">
      <c r="A61" s="1" t="s">
        <v>326</v>
      </c>
      <c r="B61" s="1" t="s">
        <v>380</v>
      </c>
    </row>
    <row r="62" spans="1:14" customHeight="1" ht="12.75">
      <c r="A62" s="1" t="s">
        <v>326</v>
      </c>
      <c r="B62" s="1" t="s">
        <v>385</v>
      </c>
    </row>
    <row r="63" spans="1:14" customHeight="1" ht="12.75">
      <c r="A63" s="1" t="s">
        <v>326</v>
      </c>
      <c r="B63" s="1" t="s">
        <v>389</v>
      </c>
    </row>
    <row r="64" spans="1:14" customHeight="1" ht="12.75">
      <c r="A64" s="1" t="s">
        <v>326</v>
      </c>
      <c r="B64" s="1" t="s">
        <v>390</v>
      </c>
    </row>
    <row r="65" spans="1:14" customHeight="1" ht="12.75">
      <c r="A65" s="1" t="s">
        <v>326</v>
      </c>
      <c r="B65" s="1" t="s">
        <v>391</v>
      </c>
    </row>
    <row r="66" spans="1:14" customHeight="1" ht="12.75">
      <c r="A66" s="1" t="s">
        <v>326</v>
      </c>
      <c r="B66" s="1" t="s">
        <v>394</v>
      </c>
    </row>
    <row r="67" spans="1:14" customHeight="1" ht="12.75">
      <c r="A67" s="1" t="s">
        <v>327</v>
      </c>
      <c r="B67" s="1" t="s">
        <v>367</v>
      </c>
    </row>
    <row r="68" spans="1:14" customHeight="1" ht="12.75">
      <c r="A68" s="1" t="s">
        <v>327</v>
      </c>
      <c r="B68" s="1" t="s">
        <v>368</v>
      </c>
    </row>
    <row r="69" spans="1:14" customHeight="1" ht="12.75">
      <c r="A69" s="1" t="s">
        <v>327</v>
      </c>
      <c r="B69" s="1" t="s">
        <v>369</v>
      </c>
    </row>
    <row r="70" spans="1:14" customHeight="1" ht="12.75">
      <c r="A70" s="1" t="s">
        <v>327</v>
      </c>
      <c r="B70" s="1" t="s">
        <v>372</v>
      </c>
    </row>
    <row r="71" spans="1:14" customHeight="1" ht="12.75">
      <c r="A71" s="1" t="s">
        <v>327</v>
      </c>
      <c r="B71" s="1" t="s">
        <v>373</v>
      </c>
    </row>
    <row r="72" spans="1:14" customHeight="1" ht="12.75">
      <c r="A72" s="1" t="s">
        <v>327</v>
      </c>
      <c r="B72" s="1" t="s">
        <v>374</v>
      </c>
    </row>
    <row r="73" spans="1:14" customHeight="1" ht="12.75">
      <c r="A73" s="1" t="s">
        <v>327</v>
      </c>
      <c r="B73" s="1" t="s">
        <v>377</v>
      </c>
    </row>
    <row r="74" spans="1:14" customHeight="1" ht="12.75">
      <c r="A74" s="1" t="s">
        <v>327</v>
      </c>
      <c r="B74" s="1" t="s">
        <v>386</v>
      </c>
    </row>
    <row r="75" spans="1:14" customHeight="1" ht="12.75">
      <c r="A75" s="1" t="s">
        <v>327</v>
      </c>
      <c r="B75" s="1" t="s">
        <v>387</v>
      </c>
    </row>
    <row r="76" spans="1:14" customHeight="1" ht="12.75">
      <c r="A76" s="1" t="s">
        <v>327</v>
      </c>
      <c r="B76" s="1" t="s">
        <v>388</v>
      </c>
    </row>
    <row r="77" spans="1:14" customHeight="1" ht="12.75">
      <c r="A77" s="1" t="s">
        <v>327</v>
      </c>
      <c r="B77" s="1" t="s">
        <v>393</v>
      </c>
    </row>
    <row r="78" spans="1:14" customHeight="1" ht="12.75">
      <c r="A78" s="1" t="s">
        <v>328</v>
      </c>
      <c r="B78" s="1" t="s">
        <v>370</v>
      </c>
    </row>
    <row r="79" spans="1:14" customHeight="1" ht="12.75">
      <c r="A79" s="1" t="s">
        <v>329</v>
      </c>
      <c r="B79" s="1" t="s">
        <v>371</v>
      </c>
    </row>
    <row r="80" spans="1:14" customHeight="1" ht="12.75">
      <c r="A80" s="1" t="s">
        <v>329</v>
      </c>
      <c r="B80" s="1" t="s">
        <v>390</v>
      </c>
    </row>
    <row r="81" spans="1:14" customHeight="1" ht="12.75">
      <c r="A81" s="1" t="s">
        <v>330</v>
      </c>
      <c r="B81" s="1" t="s">
        <v>368</v>
      </c>
    </row>
    <row r="82" spans="1:14" customHeight="1" ht="12.75">
      <c r="A82" s="1" t="s">
        <v>330</v>
      </c>
      <c r="B82" s="1" t="s">
        <v>369</v>
      </c>
    </row>
    <row r="83" spans="1:14" customHeight="1" ht="12.75">
      <c r="A83" s="1" t="s">
        <v>330</v>
      </c>
      <c r="B83" s="1" t="s">
        <v>372</v>
      </c>
    </row>
    <row r="84" spans="1:14" customHeight="1" ht="12.75">
      <c r="A84" s="1" t="s">
        <v>331</v>
      </c>
      <c r="B84" s="1" t="s">
        <v>373</v>
      </c>
    </row>
    <row r="85" spans="1:14" customHeight="1" ht="12.75">
      <c r="A85" s="1" t="s">
        <v>332</v>
      </c>
      <c r="B85" s="1" t="s">
        <v>374</v>
      </c>
    </row>
    <row r="86" spans="1:14" customHeight="1" ht="12.75">
      <c r="A86" s="1" t="s">
        <v>333</v>
      </c>
      <c r="B86" s="1" t="s">
        <v>375</v>
      </c>
    </row>
    <row r="87" spans="1:14" customHeight="1" ht="12.75">
      <c r="A87" s="1" t="s">
        <v>333</v>
      </c>
      <c r="B87" s="1" t="s">
        <v>376</v>
      </c>
    </row>
    <row r="88" spans="1:14" customHeight="1" ht="12.75">
      <c r="A88" s="1" t="s">
        <v>333</v>
      </c>
      <c r="B88" s="1" t="s">
        <v>377</v>
      </c>
    </row>
    <row r="89" spans="1:14" customHeight="1" ht="12.75">
      <c r="A89" s="1" t="s">
        <v>334</v>
      </c>
      <c r="B89" s="1" t="s">
        <v>378</v>
      </c>
    </row>
    <row r="90" spans="1:14" customHeight="1" ht="12.75">
      <c r="A90" s="1" t="s">
        <v>335</v>
      </c>
      <c r="B90" s="1" t="s">
        <v>379</v>
      </c>
    </row>
    <row r="91" spans="1:14" customHeight="1" ht="12.75">
      <c r="A91" s="1" t="s">
        <v>336</v>
      </c>
      <c r="B91" s="1" t="s">
        <v>380</v>
      </c>
    </row>
    <row r="92" spans="1:14" customHeight="1" ht="12.75">
      <c r="A92" s="1" t="s">
        <v>337</v>
      </c>
      <c r="B92" s="1" t="s">
        <v>381</v>
      </c>
    </row>
    <row r="93" spans="1:14" customHeight="1" ht="12.75">
      <c r="A93" s="1" t="s">
        <v>338</v>
      </c>
      <c r="B93" s="1" t="s">
        <v>382</v>
      </c>
    </row>
    <row r="94" spans="1:14" customHeight="1" ht="12.75">
      <c r="A94" s="1" t="s">
        <v>339</v>
      </c>
      <c r="B94" s="1" t="s">
        <v>383</v>
      </c>
    </row>
    <row r="95" spans="1:14" customHeight="1" ht="12.75">
      <c r="A95" s="1" t="s">
        <v>340</v>
      </c>
      <c r="B95" s="1" t="s">
        <v>384</v>
      </c>
    </row>
    <row r="96" spans="1:14" customHeight="1" ht="12.75">
      <c r="A96" s="1" t="s">
        <v>341</v>
      </c>
      <c r="B96" s="1" t="s">
        <v>385</v>
      </c>
    </row>
    <row r="97" spans="1:14" customHeight="1" ht="12.75">
      <c r="A97" s="1" t="s">
        <v>342</v>
      </c>
      <c r="B97" s="1" t="s">
        <v>386</v>
      </c>
    </row>
    <row r="98" spans="1:14" customHeight="1" ht="12.75">
      <c r="A98" s="1" t="s">
        <v>343</v>
      </c>
      <c r="B98" s="1" t="s">
        <v>387</v>
      </c>
    </row>
    <row r="99" spans="1:14" customHeight="1" ht="12.75">
      <c r="A99" s="1" t="s">
        <v>344</v>
      </c>
      <c r="B99" s="1" t="s">
        <v>388</v>
      </c>
    </row>
    <row r="100" spans="1:14" customHeight="1" ht="12.75">
      <c r="A100" s="1" t="s">
        <v>345</v>
      </c>
      <c r="B100" s="1" t="s">
        <v>389</v>
      </c>
    </row>
    <row r="101" spans="1:14" customHeight="1" ht="12.75">
      <c r="A101" s="1" t="s">
        <v>346</v>
      </c>
      <c r="B101" s="1" t="s">
        <v>391</v>
      </c>
    </row>
    <row r="102" spans="1:14" customHeight="1" ht="12.75">
      <c r="A102" s="1" t="s">
        <v>347</v>
      </c>
      <c r="B102" s="1" t="s">
        <v>392</v>
      </c>
    </row>
    <row r="103" spans="1:14" customHeight="1" ht="12.75">
      <c r="A103" s="1" t="s">
        <v>348</v>
      </c>
      <c r="B103" s="1" t="s">
        <v>393</v>
      </c>
    </row>
    <row r="104" spans="1:14" customHeight="1" ht="12.75">
      <c r="A104" s="1" t="s">
        <v>349</v>
      </c>
      <c r="B104" s="1" t="s">
        <v>394</v>
      </c>
    </row>
    <row r="105" spans="1:14" customHeight="1" ht="12.75">
      <c r="A105" s="1" t="s">
        <v>350</v>
      </c>
      <c r="B105" s="1" t="s">
        <v>269</v>
      </c>
    </row>
    <row r="106" spans="1:14" customHeight="1" ht="12.75">
      <c r="A106" s="1" t="s">
        <v>350</v>
      </c>
      <c r="B106" s="1" t="s">
        <v>270</v>
      </c>
    </row>
    <row r="107" spans="1:14" customHeight="1" ht="12.75">
      <c r="A107" s="1" t="s">
        <v>352</v>
      </c>
      <c r="B107" s="1" t="s">
        <v>271</v>
      </c>
    </row>
    <row r="108" spans="1:14" customHeight="1" ht="12.75">
      <c r="A108" s="1" t="s">
        <v>354</v>
      </c>
      <c r="B108" s="1" t="s">
        <v>410</v>
      </c>
    </row>
    <row r="109" spans="1:14" customHeight="1" ht="12.75">
      <c r="A109" s="1" t="s">
        <v>354</v>
      </c>
      <c r="B109" s="1" t="s">
        <v>411</v>
      </c>
    </row>
    <row r="110" spans="1:14" customHeight="1" ht="12.75">
      <c r="A110" s="1" t="s">
        <v>356</v>
      </c>
      <c r="B110" s="1" t="s">
        <v>412</v>
      </c>
    </row>
    <row r="111" spans="1:14" customHeight="1" ht="12.75">
      <c r="A111" s="1" t="s">
        <v>356</v>
      </c>
      <c r="B111" s="1" t="s">
        <v>413</v>
      </c>
    </row>
    <row r="112" spans="1:14" customHeight="1" ht="12.75">
      <c r="A112" s="1" t="s">
        <v>357</v>
      </c>
      <c r="B112" s="1" t="s">
        <v>414</v>
      </c>
    </row>
    <row r="113" spans="1:14" customHeight="1" ht="12.75">
      <c r="A113" s="1" t="s">
        <v>358</v>
      </c>
      <c r="B113" s="1" t="s">
        <v>415</v>
      </c>
    </row>
    <row r="114" spans="1:14" customHeight="1" ht="12.75">
      <c r="A114" s="1" t="s">
        <v>359</v>
      </c>
      <c r="B114" s="1" t="s">
        <v>416</v>
      </c>
    </row>
    <row r="115" spans="1:14" customHeight="1" ht="12.75">
      <c r="A115" s="1" t="s">
        <v>359</v>
      </c>
      <c r="B115" s="1" t="s">
        <v>417</v>
      </c>
    </row>
    <row r="116" spans="1:14" customHeight="1" ht="12.75">
      <c r="A116" s="1" t="s">
        <v>360</v>
      </c>
      <c r="B116" s="1" t="s">
        <v>418</v>
      </c>
    </row>
    <row r="117" spans="1:14" customHeight="1" ht="12.75">
      <c r="A117" s="1" t="s">
        <v>360</v>
      </c>
      <c r="B117" s="1" t="s">
        <v>419</v>
      </c>
    </row>
    <row r="118" spans="1:14" customHeight="1" ht="12.75">
      <c r="A118" s="1" t="s">
        <v>361</v>
      </c>
      <c r="B118" s="1" t="s">
        <v>420</v>
      </c>
    </row>
    <row r="119" spans="1:14" customHeight="1" ht="12.75">
      <c r="A119" s="1" t="s">
        <v>361</v>
      </c>
      <c r="B119" s="1" t="s">
        <v>421</v>
      </c>
    </row>
    <row r="120" spans="1:14" customHeight="1" ht="12.75">
      <c r="A120" s="1" t="s">
        <v>362</v>
      </c>
      <c r="B120" s="1" t="s">
        <v>422</v>
      </c>
    </row>
    <row r="121" spans="1:14" customHeight="1" ht="12.75">
      <c r="A121" s="1" t="s">
        <v>362</v>
      </c>
      <c r="B121" s="1" t="s">
        <v>423</v>
      </c>
    </row>
    <row r="122" spans="1:14" customHeight="1" ht="12.75">
      <c r="A122" s="1" t="s">
        <v>363</v>
      </c>
      <c r="B122" s="1" t="s">
        <v>424</v>
      </c>
    </row>
    <row r="123" spans="1:14" customHeight="1" ht="12.75">
      <c r="A123" s="1" t="s">
        <v>363</v>
      </c>
      <c r="B123" s="1" t="s">
        <v>425</v>
      </c>
    </row>
    <row r="124" spans="1:14" customHeight="1" ht="12.75">
      <c r="A124" s="1" t="s">
        <v>364</v>
      </c>
      <c r="B124" s="1" t="s">
        <v>426</v>
      </c>
    </row>
    <row r="125" spans="1:14" customHeight="1" ht="12.75">
      <c r="A125" s="1" t="s">
        <v>364</v>
      </c>
      <c r="B125" s="1" t="s">
        <v>427</v>
      </c>
    </row>
    <row r="126" spans="1:14" customHeight="1" ht="12.75">
      <c r="A126" s="1" t="s">
        <v>365</v>
      </c>
      <c r="B126" s="1" t="s">
        <v>428</v>
      </c>
    </row>
    <row r="127" spans="1:14" customHeight="1" ht="12.75">
      <c r="A127" s="1" t="s">
        <v>365</v>
      </c>
      <c r="B127" s="1" t="s">
        <v>429</v>
      </c>
    </row>
    <row r="128" spans="1:14" customHeight="1" ht="12.75">
      <c r="A128" s="1" t="s">
        <v>366</v>
      </c>
      <c r="B128" s="1" t="s">
        <v>430</v>
      </c>
    </row>
    <row r="129" spans="1:14" customHeight="1" ht="12.75">
      <c r="A129" s="1" t="s">
        <v>366</v>
      </c>
      <c r="B129" s="1" t="s">
        <v>431</v>
      </c>
    </row>
    <row r="130" spans="1:14" customHeight="1" ht="12.75">
      <c r="A130" s="1" t="s">
        <v>367</v>
      </c>
      <c r="B130" s="1" t="s">
        <v>432</v>
      </c>
    </row>
    <row r="131" spans="1:14" customHeight="1" ht="12.75">
      <c r="A131" s="1" t="s">
        <v>367</v>
      </c>
      <c r="B131" s="1" t="s">
        <v>433</v>
      </c>
    </row>
    <row r="132" spans="1:14" customHeight="1" ht="12.75">
      <c r="A132" s="1" t="s">
        <v>370</v>
      </c>
      <c r="B132" s="1" t="s">
        <v>434</v>
      </c>
    </row>
    <row r="133" spans="1:14" customHeight="1" ht="12.75">
      <c r="A133" s="1" t="s">
        <v>370</v>
      </c>
      <c r="B133" s="1" t="s">
        <v>435</v>
      </c>
    </row>
    <row r="134" spans="1:14" customHeight="1" ht="12.75">
      <c r="A134" s="1" t="s">
        <v>371</v>
      </c>
      <c r="B134" s="1" t="s">
        <v>436</v>
      </c>
    </row>
    <row r="135" spans="1:14" customHeight="1" ht="12.75">
      <c r="A135" s="1" t="s">
        <v>371</v>
      </c>
      <c r="B135" s="1" t="s">
        <v>437</v>
      </c>
    </row>
    <row r="136" spans="1:14" customHeight="1" ht="12.75">
      <c r="A136" s="1" t="s">
        <v>372</v>
      </c>
      <c r="B136" s="1" t="s">
        <v>438</v>
      </c>
    </row>
    <row r="137" spans="1:14" customHeight="1" ht="12.75">
      <c r="A137" s="1" t="s">
        <v>372</v>
      </c>
      <c r="B137" s="1" t="s">
        <v>439</v>
      </c>
    </row>
    <row r="138" spans="1:14" customHeight="1" ht="12.75">
      <c r="A138" s="1" t="s">
        <v>373</v>
      </c>
      <c r="B138" s="1" t="s">
        <v>440</v>
      </c>
    </row>
    <row r="139" spans="1:14" customHeight="1" ht="12.75">
      <c r="A139" s="1" t="s">
        <v>373</v>
      </c>
      <c r="B139" s="1" t="s">
        <v>441</v>
      </c>
    </row>
    <row r="140" spans="1:14" customHeight="1" ht="12.75">
      <c r="A140" s="1" t="s">
        <v>374</v>
      </c>
      <c r="B140" s="1" t="s">
        <v>442</v>
      </c>
    </row>
    <row r="141" spans="1:14" customHeight="1" ht="12.75">
      <c r="A141" s="1" t="s">
        <v>374</v>
      </c>
      <c r="B141" s="1" t="s">
        <v>443</v>
      </c>
    </row>
    <row r="142" spans="1:14" customHeight="1" ht="12.75">
      <c r="A142" s="1" t="s">
        <v>375</v>
      </c>
      <c r="B142" s="1" t="s">
        <v>444</v>
      </c>
    </row>
    <row r="143" spans="1:14" customHeight="1" ht="12.75">
      <c r="A143" s="1" t="s">
        <v>375</v>
      </c>
      <c r="B143" s="1" t="s">
        <v>445</v>
      </c>
    </row>
    <row r="144" spans="1:14" customHeight="1" ht="12.75">
      <c r="A144" s="1" t="s">
        <v>376</v>
      </c>
      <c r="B144" s="1" t="s">
        <v>446</v>
      </c>
    </row>
    <row r="145" spans="1:14" customHeight="1" ht="12.75">
      <c r="A145" s="1" t="s">
        <v>376</v>
      </c>
      <c r="B145" s="1" t="s">
        <v>447</v>
      </c>
    </row>
    <row r="146" spans="1:14" customHeight="1" ht="12.75">
      <c r="A146" s="1" t="s">
        <v>377</v>
      </c>
      <c r="B146" s="1" t="s">
        <v>448</v>
      </c>
    </row>
    <row r="147" spans="1:14" customHeight="1" ht="12.75">
      <c r="A147" s="1" t="s">
        <v>377</v>
      </c>
      <c r="B147" s="1" t="s">
        <v>449</v>
      </c>
    </row>
    <row r="148" spans="1:14" customHeight="1" ht="12.75">
      <c r="A148" s="1" t="s">
        <v>378</v>
      </c>
      <c r="B148" s="1" t="s">
        <v>450</v>
      </c>
    </row>
    <row r="149" spans="1:14" customHeight="1" ht="12.75">
      <c r="A149" s="1" t="s">
        <v>378</v>
      </c>
      <c r="B149" s="1" t="s">
        <v>451</v>
      </c>
    </row>
    <row r="150" spans="1:14" customHeight="1" ht="12.75">
      <c r="A150" s="1" t="s">
        <v>379</v>
      </c>
      <c r="B150" s="1" t="s">
        <v>452</v>
      </c>
    </row>
    <row r="151" spans="1:14" customHeight="1" ht="12.75">
      <c r="A151" s="1" t="s">
        <v>379</v>
      </c>
      <c r="B151" s="1" t="s">
        <v>453</v>
      </c>
    </row>
    <row r="152" spans="1:14" customHeight="1" ht="12.75">
      <c r="A152" s="1" t="s">
        <v>380</v>
      </c>
      <c r="B152" s="1" t="s">
        <v>454</v>
      </c>
    </row>
    <row r="153" spans="1:14" customHeight="1" ht="12.75">
      <c r="A153" s="1" t="s">
        <v>380</v>
      </c>
      <c r="B153" s="1" t="s">
        <v>455</v>
      </c>
    </row>
    <row r="154" spans="1:14" customHeight="1" ht="12.75">
      <c r="A154" s="1" t="s">
        <v>381</v>
      </c>
      <c r="B154" s="1" t="s">
        <v>456</v>
      </c>
    </row>
    <row r="155" spans="1:14" customHeight="1" ht="12.75">
      <c r="A155" s="1" t="s">
        <v>382</v>
      </c>
      <c r="B155" s="1" t="s">
        <v>457</v>
      </c>
    </row>
    <row r="156" spans="1:14" customHeight="1" ht="12.75">
      <c r="A156" s="1" t="s">
        <v>383</v>
      </c>
      <c r="B156" s="1" t="s">
        <v>558</v>
      </c>
    </row>
    <row r="157" spans="1:14" customHeight="1" ht="12.75">
      <c r="A157" s="1" t="s">
        <v>383</v>
      </c>
      <c r="B157" s="1" t="s">
        <v>559</v>
      </c>
    </row>
    <row r="158" spans="1:14" customHeight="1" ht="12.75">
      <c r="A158" s="1" t="s">
        <v>383</v>
      </c>
      <c r="B158" s="1" t="s">
        <v>560</v>
      </c>
    </row>
    <row r="159" spans="1:14" customHeight="1" ht="12.75">
      <c r="A159" s="1" t="s">
        <v>384</v>
      </c>
      <c r="B159" s="1" t="s">
        <v>561</v>
      </c>
    </row>
    <row r="160" spans="1:14" customHeight="1" ht="12.75">
      <c r="A160" s="1" t="s">
        <v>384</v>
      </c>
      <c r="B160" s="1" t="s">
        <v>562</v>
      </c>
    </row>
    <row r="161" spans="1:14" customHeight="1" ht="12.75">
      <c r="A161" s="1" t="s">
        <v>384</v>
      </c>
      <c r="B161" s="1" t="s">
        <v>563</v>
      </c>
    </row>
    <row r="162" spans="1:14" customHeight="1" ht="12.75">
      <c r="A162" s="1" t="s">
        <v>385</v>
      </c>
      <c r="B162" s="1" t="s">
        <v>564</v>
      </c>
    </row>
    <row r="163" spans="1:14" customHeight="1" ht="12.75">
      <c r="A163" s="1" t="s">
        <v>386</v>
      </c>
      <c r="B163" s="1" t="s">
        <v>565</v>
      </c>
    </row>
    <row r="164" spans="1:14" customHeight="1" ht="12.75">
      <c r="A164" s="1" t="s">
        <v>387</v>
      </c>
      <c r="B164" s="1" t="s">
        <v>566</v>
      </c>
    </row>
    <row r="165" spans="1:14" customHeight="1" ht="12.75">
      <c r="A165" s="1" t="s">
        <v>388</v>
      </c>
      <c r="B165" s="1" t="s">
        <v>567</v>
      </c>
    </row>
    <row r="166" spans="1:14" customHeight="1" ht="12.75">
      <c r="A166" s="1" t="s">
        <v>389</v>
      </c>
      <c r="B166" s="1" t="s">
        <v>568</v>
      </c>
    </row>
    <row r="167" spans="1:14" customHeight="1" ht="12.75">
      <c r="A167" s="1" t="s">
        <v>389</v>
      </c>
      <c r="B167" s="1" t="s">
        <v>569</v>
      </c>
    </row>
    <row r="168" spans="1:14" customHeight="1" ht="12.75">
      <c r="A168" s="1" t="s">
        <v>389</v>
      </c>
      <c r="B168" s="1" t="s">
        <v>570</v>
      </c>
    </row>
    <row r="169" spans="1:14" customHeight="1" ht="12.75">
      <c r="A169" s="1" t="s">
        <v>390</v>
      </c>
      <c r="B169" s="1" t="s">
        <v>571</v>
      </c>
    </row>
    <row r="170" spans="1:14" customHeight="1" ht="12.75">
      <c r="A170" s="1" t="s">
        <v>391</v>
      </c>
      <c r="B170" s="1" t="s">
        <v>572</v>
      </c>
    </row>
    <row r="171" spans="1:14" customHeight="1" ht="12.75">
      <c r="A171" s="1" t="s">
        <v>391</v>
      </c>
      <c r="B171" s="1" t="s">
        <v>573</v>
      </c>
    </row>
    <row r="172" spans="1:14" customHeight="1" ht="12.75">
      <c r="A172" s="1" t="s">
        <v>153</v>
      </c>
      <c r="B172" s="1" t="s">
        <v>150</v>
      </c>
    </row>
    <row r="173" spans="1:14" customHeight="1" ht="12.75">
      <c r="A173" s="1" t="s">
        <v>153</v>
      </c>
      <c r="B173" s="1" t="s">
        <v>163</v>
      </c>
    </row>
    <row r="174" spans="1:14" customHeight="1" ht="12.75">
      <c r="A174" s="1" t="s">
        <v>155</v>
      </c>
      <c r="B174" s="1" t="s">
        <v>152</v>
      </c>
    </row>
    <row r="175" spans="1:14" customHeight="1" ht="12.75">
      <c r="A175" s="1" t="s">
        <v>155</v>
      </c>
      <c r="B175" s="1" t="s">
        <v>164</v>
      </c>
    </row>
    <row r="176" spans="1:14" customHeight="1" ht="12.75">
      <c r="A176" s="1" t="s">
        <v>156</v>
      </c>
      <c r="B176" s="1" t="s">
        <v>165</v>
      </c>
    </row>
    <row r="177" spans="1:14" customHeight="1" ht="12.75">
      <c r="A177" s="1" t="s">
        <v>156</v>
      </c>
      <c r="B177" s="1" t="s">
        <v>186</v>
      </c>
    </row>
    <row r="178" spans="1:14" customHeight="1" ht="12.75">
      <c r="A178" s="1" t="s">
        <v>177</v>
      </c>
      <c r="B178" s="1" t="s">
        <v>230</v>
      </c>
    </row>
    <row r="179" spans="1:14" customHeight="1" ht="12.75">
      <c r="A179" s="1" t="s">
        <v>177</v>
      </c>
      <c r="B179" s="1" t="s">
        <v>315</v>
      </c>
    </row>
    <row r="180" spans="1:14" customHeight="1" ht="12.75">
      <c r="A180" s="1" t="s">
        <v>177</v>
      </c>
      <c r="B180" s="1" t="s">
        <v>316</v>
      </c>
    </row>
    <row r="181" spans="1:14" customHeight="1" ht="12.75">
      <c r="A181" s="1" t="s">
        <v>177</v>
      </c>
      <c r="B181" s="1" t="s">
        <v>324</v>
      </c>
    </row>
    <row r="182" spans="1:14" customHeight="1" ht="12.75">
      <c r="A182" s="1" t="s">
        <v>177</v>
      </c>
      <c r="B182" s="1" t="s">
        <v>326</v>
      </c>
    </row>
    <row r="183" spans="1:14" customHeight="1" ht="12.75">
      <c r="A183" s="1" t="s">
        <v>177</v>
      </c>
      <c r="B183" s="1" t="s">
        <v>327</v>
      </c>
    </row>
    <row r="184" spans="1:14" customHeight="1" ht="12.75">
      <c r="A184" s="1" t="s">
        <v>178</v>
      </c>
      <c r="B184" s="1" t="s">
        <v>230</v>
      </c>
    </row>
    <row r="185" spans="1:14" customHeight="1" ht="12.75">
      <c r="A185" s="1" t="s">
        <v>178</v>
      </c>
      <c r="B185" s="1" t="s">
        <v>315</v>
      </c>
    </row>
    <row r="186" spans="1:14" customHeight="1" ht="12.75">
      <c r="A186" s="1" t="s">
        <v>178</v>
      </c>
      <c r="B186" s="1" t="s">
        <v>316</v>
      </c>
    </row>
    <row r="187" spans="1:14" customHeight="1" ht="12.75">
      <c r="A187" s="1" t="s">
        <v>188</v>
      </c>
      <c r="B187" s="1" t="s">
        <v>230</v>
      </c>
    </row>
    <row r="188" spans="1:14" customHeight="1" ht="12.75">
      <c r="A188" s="1" t="s">
        <v>188</v>
      </c>
      <c r="B188" s="1" t="s">
        <v>315</v>
      </c>
    </row>
    <row r="189" spans="1:14" customHeight="1" ht="12.75">
      <c r="A189" s="1" t="s">
        <v>188</v>
      </c>
      <c r="B189" s="1" t="s">
        <v>316</v>
      </c>
    </row>
    <row r="190" spans="1:14" customHeight="1" ht="12.75">
      <c r="A190" s="1" t="s">
        <v>189</v>
      </c>
      <c r="B190" s="1" t="s">
        <v>230</v>
      </c>
    </row>
    <row r="191" spans="1:14" customHeight="1" ht="12.75">
      <c r="A191" s="1" t="s">
        <v>189</v>
      </c>
      <c r="B191" s="1" t="s">
        <v>315</v>
      </c>
    </row>
    <row r="192" spans="1:14" customHeight="1" ht="12.75">
      <c r="A192" s="1" t="s">
        <v>189</v>
      </c>
      <c r="B192" s="1" t="s">
        <v>316</v>
      </c>
    </row>
    <row r="193" spans="1:14" customHeight="1" ht="12.75">
      <c r="A193" s="1" t="s">
        <v>190</v>
      </c>
      <c r="B193" s="1" t="s">
        <v>230</v>
      </c>
    </row>
    <row r="194" spans="1:14" customHeight="1" ht="12.75">
      <c r="A194" s="1" t="s">
        <v>190</v>
      </c>
      <c r="B194" s="1" t="s">
        <v>315</v>
      </c>
    </row>
    <row r="195" spans="1:14" customHeight="1" ht="12.75">
      <c r="A195" s="1" t="s">
        <v>190</v>
      </c>
      <c r="B195" s="1" t="s">
        <v>316</v>
      </c>
    </row>
    <row r="196" spans="1:14" customHeight="1" ht="12.75">
      <c r="A196" s="1" t="s">
        <v>191</v>
      </c>
      <c r="B196" s="1" t="s">
        <v>230</v>
      </c>
    </row>
    <row r="197" spans="1:14" customHeight="1" ht="12.75">
      <c r="A197" s="1" t="s">
        <v>191</v>
      </c>
      <c r="B197" s="1" t="s">
        <v>315</v>
      </c>
    </row>
    <row r="198" spans="1:14" customHeight="1" ht="12.75">
      <c r="A198" s="1" t="s">
        <v>191</v>
      </c>
      <c r="B198" s="1" t="s">
        <v>316</v>
      </c>
    </row>
    <row r="199" spans="1:14" customHeight="1" ht="12.75">
      <c r="A199" s="1" t="s">
        <v>192</v>
      </c>
      <c r="B199" s="1" t="s">
        <v>230</v>
      </c>
    </row>
    <row r="200" spans="1:14" customHeight="1" ht="12.75">
      <c r="A200" s="1" t="s">
        <v>192</v>
      </c>
      <c r="B200" s="1" t="s">
        <v>315</v>
      </c>
    </row>
    <row r="201" spans="1:14" customHeight="1" ht="12.75">
      <c r="A201" s="1" t="s">
        <v>192</v>
      </c>
      <c r="B201" s="1" t="s">
        <v>316</v>
      </c>
    </row>
    <row r="202" spans="1:14" customHeight="1" ht="12.75">
      <c r="A202" s="1" t="s">
        <v>193</v>
      </c>
      <c r="B202" s="1" t="s">
        <v>230</v>
      </c>
    </row>
    <row r="203" spans="1:14" customHeight="1" ht="12.75">
      <c r="A203" s="1" t="s">
        <v>193</v>
      </c>
      <c r="B203" s="1" t="s">
        <v>315</v>
      </c>
    </row>
    <row r="204" spans="1:14" customHeight="1" ht="12.75">
      <c r="A204" s="1" t="s">
        <v>193</v>
      </c>
      <c r="B204" s="1" t="s">
        <v>316</v>
      </c>
    </row>
    <row r="205" spans="1:14" customHeight="1" ht="12.75">
      <c r="A205" s="1" t="s">
        <v>194</v>
      </c>
      <c r="B205" s="1" t="s">
        <v>230</v>
      </c>
    </row>
    <row r="206" spans="1:14" customHeight="1" ht="12.75">
      <c r="A206" s="1" t="s">
        <v>194</v>
      </c>
      <c r="B206" s="1" t="s">
        <v>315</v>
      </c>
    </row>
    <row r="207" spans="1:14" customHeight="1" ht="12.75">
      <c r="A207" s="1" t="s">
        <v>194</v>
      </c>
      <c r="B207" s="1" t="s">
        <v>316</v>
      </c>
    </row>
    <row r="208" spans="1:14" customHeight="1" ht="12.75">
      <c r="A208" s="1" t="s">
        <v>195</v>
      </c>
      <c r="B208" s="1" t="s">
        <v>230</v>
      </c>
    </row>
    <row r="209" spans="1:14" customHeight="1" ht="12.75">
      <c r="A209" s="1" t="s">
        <v>195</v>
      </c>
      <c r="B209" s="1" t="s">
        <v>315</v>
      </c>
    </row>
    <row r="210" spans="1:14" customHeight="1" ht="12.75">
      <c r="A210" s="1" t="s">
        <v>195</v>
      </c>
      <c r="B210" s="1" t="s">
        <v>316</v>
      </c>
    </row>
    <row r="211" spans="1:14" customHeight="1" ht="12.75">
      <c r="A211" s="1" t="s">
        <v>227</v>
      </c>
      <c r="B211" s="1" t="s">
        <v>230</v>
      </c>
    </row>
    <row r="212" spans="1:14" customHeight="1" ht="12.75">
      <c r="A212" s="1" t="s">
        <v>227</v>
      </c>
      <c r="B212" s="1" t="s">
        <v>315</v>
      </c>
    </row>
    <row r="213" spans="1:14" customHeight="1" ht="12.75">
      <c r="A213" s="1" t="s">
        <v>227</v>
      </c>
      <c r="B213" s="1" t="s">
        <v>316</v>
      </c>
    </row>
    <row r="214" spans="1:14" customHeight="1" ht="12.75">
      <c r="A214" s="1" t="s">
        <v>227</v>
      </c>
      <c r="B214" s="1" t="s">
        <v>324</v>
      </c>
    </row>
    <row r="215" spans="1:14" customHeight="1" ht="12.75">
      <c r="A215" s="1" t="s">
        <v>227</v>
      </c>
      <c r="B215" s="1" t="s">
        <v>326</v>
      </c>
    </row>
    <row r="216" spans="1:14" customHeight="1" ht="12.75">
      <c r="A216" s="1" t="s">
        <v>227</v>
      </c>
      <c r="B216" s="1" t="s">
        <v>327</v>
      </c>
    </row>
    <row r="217" spans="1:14" customHeight="1" ht="12.75">
      <c r="A217" s="1" t="s">
        <v>228</v>
      </c>
      <c r="B217" s="1" t="s">
        <v>230</v>
      </c>
    </row>
    <row r="218" spans="1:14" customHeight="1" ht="12.75">
      <c r="A218" s="1" t="s">
        <v>228</v>
      </c>
      <c r="B218" s="1" t="s">
        <v>315</v>
      </c>
    </row>
    <row r="219" spans="1:14" customHeight="1" ht="12.75">
      <c r="A219" s="1" t="s">
        <v>228</v>
      </c>
      <c r="B219" s="1" t="s">
        <v>316</v>
      </c>
    </row>
    <row r="220" spans="1:14" customHeight="1" ht="12.75">
      <c r="A220" s="1" t="s">
        <v>228</v>
      </c>
      <c r="B220" s="1" t="s">
        <v>322</v>
      </c>
    </row>
    <row r="221" spans="1:14" customHeight="1" ht="12.75">
      <c r="A221" s="1" t="s">
        <v>228</v>
      </c>
      <c r="B221" s="1" t="s">
        <v>324</v>
      </c>
    </row>
    <row r="222" spans="1:14" customHeight="1" ht="12.75">
      <c r="A222" s="1" t="s">
        <v>228</v>
      </c>
      <c r="B222" s="1" t="s">
        <v>326</v>
      </c>
    </row>
    <row r="223" spans="1:14" customHeight="1" ht="12.75">
      <c r="A223" s="1" t="s">
        <v>228</v>
      </c>
      <c r="B223" s="1" t="s">
        <v>327</v>
      </c>
    </row>
    <row r="224" spans="1:14" customHeight="1" ht="12.75">
      <c r="A224" s="1" t="s">
        <v>228</v>
      </c>
      <c r="B224" s="1" t="s">
        <v>333</v>
      </c>
    </row>
    <row r="225" spans="1:14" customHeight="1" ht="12.75">
      <c r="A225" s="1" t="s">
        <v>228</v>
      </c>
      <c r="B225" s="1" t="s">
        <v>339</v>
      </c>
    </row>
    <row r="226" spans="1:14" customHeight="1" ht="12.75">
      <c r="A226" s="1" t="s">
        <v>228</v>
      </c>
      <c r="B226" s="1" t="s">
        <v>346</v>
      </c>
    </row>
    <row r="227" spans="1:14" customHeight="1" ht="12.75">
      <c r="A227" s="1" t="s">
        <v>229</v>
      </c>
      <c r="B227" s="1" t="s">
        <v>230</v>
      </c>
    </row>
    <row r="228" spans="1:14" customHeight="1" ht="12.75">
      <c r="A228" s="1" t="s">
        <v>229</v>
      </c>
      <c r="B228" s="1" t="s">
        <v>315</v>
      </c>
    </row>
    <row r="229" spans="1:14" customHeight="1" ht="12.75">
      <c r="A229" s="1" t="s">
        <v>229</v>
      </c>
      <c r="B229" s="1" t="s">
        <v>316</v>
      </c>
    </row>
    <row r="230" spans="1:14" customHeight="1" ht="12.75">
      <c r="A230" s="1" t="s">
        <v>229</v>
      </c>
      <c r="B230" s="1" t="s">
        <v>324</v>
      </c>
    </row>
    <row r="231" spans="1:14" customHeight="1" ht="12.75">
      <c r="A231" s="1" t="s">
        <v>229</v>
      </c>
      <c r="B231" s="1" t="s">
        <v>326</v>
      </c>
    </row>
    <row r="232" spans="1:14" customHeight="1" ht="12.75">
      <c r="A232" s="1" t="s">
        <v>229</v>
      </c>
      <c r="B232" s="1" t="s">
        <v>327</v>
      </c>
    </row>
    <row r="233" spans="1:14" customHeight="1" ht="12.75">
      <c r="A233" s="1" t="s">
        <v>233</v>
      </c>
      <c r="B233" s="1" t="s">
        <v>230</v>
      </c>
    </row>
    <row r="234" spans="1:14" customHeight="1" ht="12.75">
      <c r="A234" s="1" t="s">
        <v>233</v>
      </c>
      <c r="B234" s="1" t="s">
        <v>315</v>
      </c>
    </row>
    <row r="235" spans="1:14" customHeight="1" ht="12.75">
      <c r="A235" s="1" t="s">
        <v>233</v>
      </c>
      <c r="B235" s="1" t="s">
        <v>316</v>
      </c>
    </row>
    <row r="236" spans="1:14" customHeight="1" ht="12.75">
      <c r="A236" s="1" t="s">
        <v>233</v>
      </c>
      <c r="B236" s="1" t="s">
        <v>324</v>
      </c>
    </row>
    <row r="237" spans="1:14" customHeight="1" ht="12.75">
      <c r="A237" s="1" t="s">
        <v>233</v>
      </c>
      <c r="B237" s="1" t="s">
        <v>326</v>
      </c>
    </row>
    <row r="238" spans="1:14" customHeight="1" ht="12.75">
      <c r="A238" s="1" t="s">
        <v>233</v>
      </c>
      <c r="B238" s="1" t="s">
        <v>327</v>
      </c>
    </row>
    <row r="239" spans="1:14" customHeight="1" ht="12.75">
      <c r="A239" s="1" t="s">
        <v>234</v>
      </c>
      <c r="B239" s="1" t="s">
        <v>230</v>
      </c>
    </row>
    <row r="240" spans="1:14" customHeight="1" ht="12.75">
      <c r="A240" s="1" t="s">
        <v>234</v>
      </c>
      <c r="B240" s="1" t="s">
        <v>315</v>
      </c>
    </row>
    <row r="241" spans="1:14" customHeight="1" ht="12.75">
      <c r="A241" s="1" t="s">
        <v>234</v>
      </c>
      <c r="B241" s="1" t="s">
        <v>316</v>
      </c>
    </row>
    <row r="242" spans="1:14" customHeight="1" ht="12.75">
      <c r="A242" s="1" t="s">
        <v>235</v>
      </c>
      <c r="B242" s="1" t="s">
        <v>230</v>
      </c>
    </row>
    <row r="243" spans="1:14" customHeight="1" ht="12.75">
      <c r="A243" s="1" t="s">
        <v>235</v>
      </c>
      <c r="B243" s="1" t="s">
        <v>315</v>
      </c>
    </row>
    <row r="244" spans="1:14" customHeight="1" ht="12.75">
      <c r="A244" s="1" t="s">
        <v>235</v>
      </c>
      <c r="B244" s="1" t="s">
        <v>316</v>
      </c>
    </row>
    <row r="245" spans="1:14" customHeight="1" ht="12.75">
      <c r="A245" s="1" t="s">
        <v>236</v>
      </c>
      <c r="B245" s="1" t="s">
        <v>230</v>
      </c>
    </row>
    <row r="246" spans="1:14" customHeight="1" ht="12.75">
      <c r="A246" s="1" t="s">
        <v>236</v>
      </c>
      <c r="B246" s="1" t="s">
        <v>315</v>
      </c>
    </row>
    <row r="247" spans="1:14" customHeight="1" ht="12.75">
      <c r="A247" s="1" t="s">
        <v>236</v>
      </c>
      <c r="B247" s="1" t="s">
        <v>316</v>
      </c>
    </row>
    <row r="248" spans="1:14" customHeight="1" ht="12.75">
      <c r="A248" s="1" t="s">
        <v>237</v>
      </c>
      <c r="B248" s="1" t="s">
        <v>230</v>
      </c>
    </row>
    <row r="249" spans="1:14" customHeight="1" ht="12.75">
      <c r="A249" s="1" t="s">
        <v>237</v>
      </c>
      <c r="B249" s="1" t="s">
        <v>315</v>
      </c>
    </row>
    <row r="250" spans="1:14" customHeight="1" ht="12.75">
      <c r="A250" s="1" t="s">
        <v>237</v>
      </c>
      <c r="B250" s="1" t="s">
        <v>316</v>
      </c>
    </row>
    <row r="251" spans="1:14" customHeight="1" ht="12.75">
      <c r="A251" s="1" t="s">
        <v>238</v>
      </c>
      <c r="B251" s="1" t="s">
        <v>230</v>
      </c>
    </row>
    <row r="252" spans="1:14" customHeight="1" ht="12.75">
      <c r="A252" s="1" t="s">
        <v>238</v>
      </c>
      <c r="B252" s="1" t="s">
        <v>315</v>
      </c>
    </row>
    <row r="253" spans="1:14" customHeight="1" ht="12.75">
      <c r="A253" s="1" t="s">
        <v>238</v>
      </c>
      <c r="B253" s="1" t="s">
        <v>316</v>
      </c>
    </row>
    <row r="254" spans="1:14" customHeight="1" ht="12.75">
      <c r="A254" s="1" t="s">
        <v>239</v>
      </c>
      <c r="B254" s="1" t="s">
        <v>230</v>
      </c>
    </row>
    <row r="255" spans="1:14" customHeight="1" ht="12.75">
      <c r="A255" s="1" t="s">
        <v>239</v>
      </c>
      <c r="B255" s="1" t="s">
        <v>315</v>
      </c>
    </row>
    <row r="256" spans="1:14" customHeight="1" ht="12.75">
      <c r="A256" s="1" t="s">
        <v>239</v>
      </c>
      <c r="B256" s="1" t="s">
        <v>316</v>
      </c>
    </row>
    <row r="257" spans="1:14" customHeight="1" ht="12.75">
      <c r="A257" s="1" t="s">
        <v>239</v>
      </c>
      <c r="B257" s="1" t="s">
        <v>324</v>
      </c>
    </row>
    <row r="258" spans="1:14" customHeight="1" ht="12.75">
      <c r="A258" s="1" t="s">
        <v>239</v>
      </c>
      <c r="B258" s="1" t="s">
        <v>326</v>
      </c>
    </row>
    <row r="259" spans="1:14" customHeight="1" ht="12.75">
      <c r="A259" s="1" t="s">
        <v>239</v>
      </c>
      <c r="B259" s="1" t="s">
        <v>327</v>
      </c>
    </row>
    <row r="260" spans="1:14" customHeight="1" ht="12.75">
      <c r="A260" s="1" t="s">
        <v>240</v>
      </c>
      <c r="B260" s="1" t="s">
        <v>230</v>
      </c>
    </row>
    <row r="261" spans="1:14" customHeight="1" ht="12.75">
      <c r="A261" s="1" t="s">
        <v>240</v>
      </c>
      <c r="B261" s="1" t="s">
        <v>315</v>
      </c>
    </row>
    <row r="262" spans="1:14" customHeight="1" ht="12.75">
      <c r="A262" s="1" t="s">
        <v>240</v>
      </c>
      <c r="B262" s="1" t="s">
        <v>316</v>
      </c>
    </row>
    <row r="263" spans="1:14" customHeight="1" ht="12.75">
      <c r="A263" s="1" t="s">
        <v>241</v>
      </c>
      <c r="B263" s="1" t="s">
        <v>230</v>
      </c>
    </row>
    <row r="264" spans="1:14" customHeight="1" ht="12.75">
      <c r="A264" s="1" t="s">
        <v>241</v>
      </c>
      <c r="B264" s="1" t="s">
        <v>315</v>
      </c>
    </row>
    <row r="265" spans="1:14" customHeight="1" ht="12.75">
      <c r="A265" s="1" t="s">
        <v>241</v>
      </c>
      <c r="B265" s="1" t="s">
        <v>316</v>
      </c>
    </row>
    <row r="266" spans="1:14" customHeight="1" ht="12.75">
      <c r="A266" s="1" t="s">
        <v>242</v>
      </c>
      <c r="B266" s="1" t="s">
        <v>230</v>
      </c>
    </row>
    <row r="267" spans="1:14" customHeight="1" ht="12.75">
      <c r="A267" s="1" t="s">
        <v>242</v>
      </c>
      <c r="B267" s="1" t="s">
        <v>315</v>
      </c>
    </row>
    <row r="268" spans="1:14" customHeight="1" ht="12.75">
      <c r="A268" s="1" t="s">
        <v>242</v>
      </c>
      <c r="B268" s="1" t="s">
        <v>316</v>
      </c>
    </row>
    <row r="269" spans="1:14" customHeight="1" ht="12.75">
      <c r="A269" s="1" t="s">
        <v>243</v>
      </c>
      <c r="B269" s="1" t="s">
        <v>230</v>
      </c>
    </row>
    <row r="270" spans="1:14" customHeight="1" ht="12.75">
      <c r="A270" s="1" t="s">
        <v>243</v>
      </c>
      <c r="B270" s="1" t="s">
        <v>315</v>
      </c>
    </row>
    <row r="271" spans="1:14" customHeight="1" ht="12.75">
      <c r="A271" s="1" t="s">
        <v>243</v>
      </c>
      <c r="B271" s="1" t="s">
        <v>316</v>
      </c>
    </row>
    <row r="272" spans="1:14" customHeight="1" ht="12.75">
      <c r="A272" s="1" t="s">
        <v>244</v>
      </c>
      <c r="B272" s="1" t="s">
        <v>230</v>
      </c>
    </row>
    <row r="273" spans="1:14" customHeight="1" ht="12.75">
      <c r="A273" s="1" t="s">
        <v>244</v>
      </c>
      <c r="B273" s="1" t="s">
        <v>315</v>
      </c>
    </row>
    <row r="274" spans="1:14" customHeight="1" ht="12.75">
      <c r="A274" s="1" t="s">
        <v>244</v>
      </c>
      <c r="B274" s="1" t="s">
        <v>316</v>
      </c>
    </row>
    <row r="275" spans="1:14" customHeight="1" ht="12.75">
      <c r="A275" s="1" t="s">
        <v>245</v>
      </c>
      <c r="B275" s="1" t="s">
        <v>230</v>
      </c>
    </row>
    <row r="276" spans="1:14" customHeight="1" ht="12.75">
      <c r="A276" s="1" t="s">
        <v>245</v>
      </c>
      <c r="B276" s="1" t="s">
        <v>315</v>
      </c>
    </row>
    <row r="277" spans="1:14" customHeight="1" ht="12.75">
      <c r="A277" s="1" t="s">
        <v>245</v>
      </c>
      <c r="B277" s="1" t="s">
        <v>316</v>
      </c>
    </row>
    <row r="278" spans="1:14" customHeight="1" ht="12.75">
      <c r="A278" s="1" t="s">
        <v>246</v>
      </c>
      <c r="B278" s="1" t="s">
        <v>230</v>
      </c>
    </row>
    <row r="279" spans="1:14" customHeight="1" ht="12.75">
      <c r="A279" s="1" t="s">
        <v>246</v>
      </c>
      <c r="B279" s="1" t="s">
        <v>315</v>
      </c>
    </row>
    <row r="280" spans="1:14" customHeight="1" ht="12.75">
      <c r="A280" s="1" t="s">
        <v>246</v>
      </c>
      <c r="B280" s="1" t="s">
        <v>316</v>
      </c>
    </row>
    <row r="281" spans="1:14" customHeight="1" ht="12.75">
      <c r="A281" s="1" t="s">
        <v>247</v>
      </c>
      <c r="B281" s="1" t="s">
        <v>230</v>
      </c>
    </row>
    <row r="282" spans="1:14" customHeight="1" ht="12.75">
      <c r="A282" s="1" t="s">
        <v>247</v>
      </c>
      <c r="B282" s="1" t="s">
        <v>315</v>
      </c>
    </row>
    <row r="283" spans="1:14" customHeight="1" ht="12.75">
      <c r="A283" s="1" t="s">
        <v>247</v>
      </c>
      <c r="B283" s="1" t="s">
        <v>316</v>
      </c>
    </row>
    <row r="284" spans="1:14" customHeight="1" ht="12.75">
      <c r="A284" s="1" t="s">
        <v>248</v>
      </c>
      <c r="B284" s="1" t="s">
        <v>230</v>
      </c>
    </row>
    <row r="285" spans="1:14" customHeight="1" ht="12.75">
      <c r="A285" s="1" t="s">
        <v>248</v>
      </c>
      <c r="B285" s="1" t="s">
        <v>326</v>
      </c>
    </row>
    <row r="286" spans="1:14" customHeight="1" ht="12.75">
      <c r="A286" s="1" t="s">
        <v>249</v>
      </c>
      <c r="B286" s="1" t="s">
        <v>230</v>
      </c>
    </row>
    <row r="287" spans="1:14" customHeight="1" ht="12.75">
      <c r="A287" s="1" t="s">
        <v>249</v>
      </c>
      <c r="B287" s="1" t="s">
        <v>315</v>
      </c>
    </row>
    <row r="288" spans="1:14" customHeight="1" ht="12.75">
      <c r="A288" s="1" t="s">
        <v>249</v>
      </c>
      <c r="B288" s="1" t="s">
        <v>316</v>
      </c>
    </row>
    <row r="289" spans="1:14" customHeight="1" ht="12.75">
      <c r="A289" s="1" t="s">
        <v>249</v>
      </c>
      <c r="B289" s="1" t="s">
        <v>324</v>
      </c>
    </row>
    <row r="290" spans="1:14" customHeight="1" ht="12.75">
      <c r="A290" s="1" t="s">
        <v>249</v>
      </c>
      <c r="B290" s="1" t="s">
        <v>326</v>
      </c>
    </row>
    <row r="291" spans="1:14" customHeight="1" ht="12.75">
      <c r="A291" s="1" t="s">
        <v>249</v>
      </c>
      <c r="B291" s="1" t="s">
        <v>327</v>
      </c>
    </row>
    <row r="292" spans="1:14" customHeight="1" ht="12.75">
      <c r="A292" s="1" t="s">
        <v>250</v>
      </c>
      <c r="B292" s="1" t="s">
        <v>230</v>
      </c>
    </row>
    <row r="293" spans="1:14" customHeight="1" ht="12.75">
      <c r="A293" s="1" t="s">
        <v>250</v>
      </c>
      <c r="B293" s="1" t="s">
        <v>315</v>
      </c>
    </row>
    <row r="294" spans="1:14" customHeight="1" ht="12.75">
      <c r="A294" s="1" t="s">
        <v>250</v>
      </c>
      <c r="B294" s="1" t="s">
        <v>316</v>
      </c>
    </row>
    <row r="295" spans="1:14" customHeight="1" ht="12.75">
      <c r="A295" s="1" t="s">
        <v>251</v>
      </c>
      <c r="B295" s="1" t="s">
        <v>230</v>
      </c>
    </row>
    <row r="296" spans="1:14" customHeight="1" ht="12.75">
      <c r="A296" s="1" t="s">
        <v>251</v>
      </c>
      <c r="B296" s="1" t="s">
        <v>315</v>
      </c>
    </row>
    <row r="297" spans="1:14" customHeight="1" ht="12.75">
      <c r="A297" s="1" t="s">
        <v>251</v>
      </c>
      <c r="B297" s="1" t="s">
        <v>316</v>
      </c>
    </row>
    <row r="298" spans="1:14" customHeight="1" ht="12.75">
      <c r="A298" s="1" t="s">
        <v>252</v>
      </c>
      <c r="B298" s="1" t="s">
        <v>230</v>
      </c>
    </row>
    <row r="299" spans="1:14" customHeight="1" ht="12.75">
      <c r="A299" s="1" t="s">
        <v>252</v>
      </c>
      <c r="B299" s="1" t="s">
        <v>315</v>
      </c>
    </row>
    <row r="300" spans="1:14" customHeight="1" ht="12.75">
      <c r="A300" s="1" t="s">
        <v>252</v>
      </c>
      <c r="B300" s="1" t="s">
        <v>316</v>
      </c>
    </row>
    <row r="301" spans="1:14" customHeight="1" ht="12.75">
      <c r="A301" s="1" t="s">
        <v>253</v>
      </c>
      <c r="B301" s="1" t="s">
        <v>230</v>
      </c>
    </row>
    <row r="302" spans="1:14" customHeight="1" ht="12.75">
      <c r="A302" s="1" t="s">
        <v>253</v>
      </c>
      <c r="B302" s="1" t="s">
        <v>315</v>
      </c>
    </row>
    <row r="303" spans="1:14" customHeight="1" ht="12.75">
      <c r="A303" s="1" t="s">
        <v>253</v>
      </c>
      <c r="B303" s="1" t="s">
        <v>316</v>
      </c>
    </row>
    <row r="304" spans="1:14" customHeight="1" ht="12.75">
      <c r="A304" s="1" t="s">
        <v>254</v>
      </c>
      <c r="B304" s="1" t="s">
        <v>230</v>
      </c>
    </row>
    <row r="305" spans="1:14" customHeight="1" ht="12.75">
      <c r="A305" s="1" t="s">
        <v>254</v>
      </c>
      <c r="B305" s="1" t="s">
        <v>315</v>
      </c>
    </row>
    <row r="306" spans="1:14" customHeight="1" ht="12.75">
      <c r="A306" s="1" t="s">
        <v>254</v>
      </c>
      <c r="B306" s="1" t="s">
        <v>316</v>
      </c>
    </row>
    <row r="307" spans="1:14" customHeight="1" ht="12.75">
      <c r="A307" s="1" t="s">
        <v>255</v>
      </c>
      <c r="B307" s="1" t="s">
        <v>230</v>
      </c>
    </row>
    <row r="308" spans="1:14" customHeight="1" ht="12.75">
      <c r="A308" s="1" t="s">
        <v>255</v>
      </c>
      <c r="B308" s="1" t="s">
        <v>315</v>
      </c>
    </row>
    <row r="309" spans="1:14" customHeight="1" ht="12.75">
      <c r="A309" s="1" t="s">
        <v>255</v>
      </c>
      <c r="B309" s="1" t="s">
        <v>316</v>
      </c>
    </row>
    <row r="310" spans="1:14" customHeight="1" ht="12.75">
      <c r="A310" s="1" t="s">
        <v>256</v>
      </c>
      <c r="B310" s="1" t="s">
        <v>230</v>
      </c>
    </row>
    <row r="311" spans="1:14" customHeight="1" ht="12.75">
      <c r="A311" s="1" t="s">
        <v>256</v>
      </c>
      <c r="B311" s="1" t="s">
        <v>315</v>
      </c>
    </row>
    <row r="312" spans="1:14" customHeight="1" ht="12.75">
      <c r="A312" s="1" t="s">
        <v>256</v>
      </c>
      <c r="B312" s="1" t="s">
        <v>316</v>
      </c>
    </row>
    <row r="313" spans="1:14" customHeight="1" ht="12.75">
      <c r="A313" s="1" t="s">
        <v>257</v>
      </c>
      <c r="B313" s="1" t="s">
        <v>230</v>
      </c>
    </row>
    <row r="314" spans="1:14" customHeight="1" ht="12.75">
      <c r="A314" s="1" t="s">
        <v>257</v>
      </c>
      <c r="B314" s="1" t="s">
        <v>315</v>
      </c>
    </row>
    <row r="315" spans="1:14" customHeight="1" ht="12.75">
      <c r="A315" s="1" t="s">
        <v>257</v>
      </c>
      <c r="B315" s="1" t="s">
        <v>316</v>
      </c>
    </row>
    <row r="316" spans="1:14" customHeight="1" ht="12.75">
      <c r="A316" s="1" t="s">
        <v>258</v>
      </c>
      <c r="B316" s="1" t="s">
        <v>230</v>
      </c>
    </row>
    <row r="317" spans="1:14" customHeight="1" ht="12.75">
      <c r="A317" s="1" t="s">
        <v>258</v>
      </c>
      <c r="B317" s="1" t="s">
        <v>315</v>
      </c>
    </row>
    <row r="318" spans="1:14" customHeight="1" ht="12.75">
      <c r="A318" s="1" t="s">
        <v>258</v>
      </c>
      <c r="B318" s="1" t="s">
        <v>316</v>
      </c>
    </row>
    <row r="319" spans="1:14" customHeight="1" ht="12.75">
      <c r="A319" s="1" t="s">
        <v>259</v>
      </c>
      <c r="B319" s="1" t="s">
        <v>230</v>
      </c>
    </row>
    <row r="320" spans="1:14" customHeight="1" ht="12.75">
      <c r="A320" s="1" t="s">
        <v>259</v>
      </c>
      <c r="B320" s="1" t="s">
        <v>315</v>
      </c>
    </row>
    <row r="321" spans="1:14" customHeight="1" ht="12.75">
      <c r="A321" s="1" t="s">
        <v>259</v>
      </c>
      <c r="B321" s="1" t="s">
        <v>316</v>
      </c>
    </row>
    <row r="322" spans="1:14" customHeight="1" ht="12.75">
      <c r="A322" s="1" t="s">
        <v>259</v>
      </c>
      <c r="B322" s="1" t="s">
        <v>324</v>
      </c>
    </row>
    <row r="323" spans="1:14" customHeight="1" ht="12.75">
      <c r="A323" s="1" t="s">
        <v>259</v>
      </c>
      <c r="B323" s="1" t="s">
        <v>326</v>
      </c>
    </row>
    <row r="324" spans="1:14" customHeight="1" ht="12.75">
      <c r="A324" s="1" t="s">
        <v>259</v>
      </c>
      <c r="B324" s="1" t="s">
        <v>327</v>
      </c>
    </row>
    <row r="325" spans="1:14" customHeight="1" ht="12.75">
      <c r="A325" s="1" t="s">
        <v>260</v>
      </c>
      <c r="B325" s="1" t="s">
        <v>230</v>
      </c>
    </row>
    <row r="326" spans="1:14" customHeight="1" ht="12.75">
      <c r="A326" s="1" t="s">
        <v>260</v>
      </c>
      <c r="B326" s="1" t="s">
        <v>315</v>
      </c>
    </row>
    <row r="327" spans="1:14" customHeight="1" ht="12.75">
      <c r="A327" s="1" t="s">
        <v>260</v>
      </c>
      <c r="B327" s="1" t="s">
        <v>316</v>
      </c>
    </row>
    <row r="328" spans="1:14" customHeight="1" ht="12.75">
      <c r="A328" s="1" t="s">
        <v>260</v>
      </c>
      <c r="B328" s="1" t="s">
        <v>324</v>
      </c>
    </row>
    <row r="329" spans="1:14" customHeight="1" ht="12.75">
      <c r="A329" s="1" t="s">
        <v>260</v>
      </c>
      <c r="B329" s="1" t="s">
        <v>326</v>
      </c>
    </row>
    <row r="330" spans="1:14" customHeight="1" ht="12.75">
      <c r="A330" s="1" t="s">
        <v>260</v>
      </c>
      <c r="B330" s="1" t="s">
        <v>327</v>
      </c>
    </row>
    <row r="331" spans="1:14" customHeight="1" ht="12.75">
      <c r="A331" s="1" t="s">
        <v>261</v>
      </c>
      <c r="B331" s="1" t="s">
        <v>230</v>
      </c>
    </row>
    <row r="332" spans="1:14" customHeight="1" ht="12.75">
      <c r="A332" s="1" t="s">
        <v>261</v>
      </c>
      <c r="B332" s="1" t="s">
        <v>315</v>
      </c>
    </row>
    <row r="333" spans="1:14" customHeight="1" ht="12.75">
      <c r="A333" s="1" t="s">
        <v>261</v>
      </c>
      <c r="B333" s="1" t="s">
        <v>316</v>
      </c>
    </row>
    <row r="334" spans="1:14" customHeight="1" ht="12.75">
      <c r="A334" s="1" t="s">
        <v>261</v>
      </c>
      <c r="B334" s="1" t="s">
        <v>324</v>
      </c>
    </row>
    <row r="335" spans="1:14" customHeight="1" ht="12.75">
      <c r="A335" s="1" t="s">
        <v>261</v>
      </c>
      <c r="B335" s="1" t="s">
        <v>326</v>
      </c>
    </row>
    <row r="336" spans="1:14" customHeight="1" ht="12.75">
      <c r="A336" s="1" t="s">
        <v>261</v>
      </c>
      <c r="B336" s="1" t="s">
        <v>327</v>
      </c>
    </row>
    <row r="337" spans="1:14" customHeight="1" ht="12.75">
      <c r="A337" s="1" t="s">
        <v>505</v>
      </c>
      <c r="B337" s="1" t="s">
        <v>230</v>
      </c>
    </row>
    <row r="338" spans="1:14" customHeight="1" ht="12.75">
      <c r="A338" s="1" t="s">
        <v>505</v>
      </c>
      <c r="B338" s="1" t="s">
        <v>315</v>
      </c>
    </row>
    <row r="339" spans="1:14" customHeight="1" ht="12.75">
      <c r="A339" s="1" t="s">
        <v>505</v>
      </c>
      <c r="B339" s="1" t="s">
        <v>316</v>
      </c>
    </row>
    <row r="340" spans="1:14" customHeight="1" ht="12.75">
      <c r="A340" s="1" t="s">
        <v>505</v>
      </c>
      <c r="B340" s="1" t="s">
        <v>324</v>
      </c>
    </row>
    <row r="341" spans="1:14" customHeight="1" ht="12.75">
      <c r="A341" s="1" t="s">
        <v>505</v>
      </c>
      <c r="B341" s="1" t="s">
        <v>326</v>
      </c>
    </row>
    <row r="342" spans="1:14" customHeight="1" ht="12.75">
      <c r="A342" s="1" t="s">
        <v>505</v>
      </c>
      <c r="B342" s="1" t="s">
        <v>327</v>
      </c>
    </row>
    <row r="343" spans="1:14" customHeight="1" ht="12.75">
      <c r="A343" s="1" t="s">
        <v>506</v>
      </c>
      <c r="B343" s="1" t="s">
        <v>230</v>
      </c>
    </row>
    <row r="344" spans="1:14" customHeight="1" ht="12.75">
      <c r="A344" s="1" t="s">
        <v>506</v>
      </c>
      <c r="B344" s="1" t="s">
        <v>315</v>
      </c>
    </row>
    <row r="345" spans="1:14" customHeight="1" ht="12.75">
      <c r="A345" s="1" t="s">
        <v>506</v>
      </c>
      <c r="B345" s="1" t="s">
        <v>316</v>
      </c>
    </row>
    <row r="346" spans="1:14" customHeight="1" ht="12.75">
      <c r="A346" s="1" t="s">
        <v>506</v>
      </c>
      <c r="B346" s="1" t="s">
        <v>324</v>
      </c>
    </row>
    <row r="347" spans="1:14" customHeight="1" ht="12.75">
      <c r="A347" s="1" t="s">
        <v>506</v>
      </c>
      <c r="B347" s="1" t="s">
        <v>326</v>
      </c>
    </row>
    <row r="348" spans="1:14" customHeight="1" ht="12.75">
      <c r="A348" s="1" t="s">
        <v>506</v>
      </c>
      <c r="B348" s="1" t="s">
        <v>327</v>
      </c>
    </row>
    <row r="349" spans="1:14" customHeight="1" ht="12.75">
      <c r="A349" s="1" t="s">
        <v>507</v>
      </c>
      <c r="B349" s="1" t="s">
        <v>230</v>
      </c>
    </row>
    <row r="350" spans="1:14" customHeight="1" ht="12.75">
      <c r="A350" s="1" t="s">
        <v>507</v>
      </c>
      <c r="B350" s="1" t="s">
        <v>315</v>
      </c>
    </row>
    <row r="351" spans="1:14" customHeight="1" ht="12.75">
      <c r="A351" s="1" t="s">
        <v>507</v>
      </c>
      <c r="B351" s="1" t="s">
        <v>316</v>
      </c>
    </row>
    <row r="352" spans="1:14" customHeight="1" ht="12.75">
      <c r="A352" s="1" t="s">
        <v>507</v>
      </c>
      <c r="B352" s="1" t="s">
        <v>324</v>
      </c>
    </row>
    <row r="353" spans="1:14" customHeight="1" ht="12.75">
      <c r="A353" s="1" t="s">
        <v>507</v>
      </c>
      <c r="B353" s="1" t="s">
        <v>326</v>
      </c>
    </row>
    <row r="354" spans="1:14" customHeight="1" ht="12.75">
      <c r="A354" s="1" t="s">
        <v>507</v>
      </c>
      <c r="B354" s="1" t="s">
        <v>327</v>
      </c>
    </row>
    <row r="355" spans="1:14" customHeight="1" ht="12.75">
      <c r="A355" s="1" t="s">
        <v>508</v>
      </c>
      <c r="B355" s="1" t="s">
        <v>230</v>
      </c>
    </row>
    <row r="356" spans="1:14" customHeight="1" ht="12.75">
      <c r="A356" s="1" t="s">
        <v>508</v>
      </c>
      <c r="B356" s="1" t="s">
        <v>315</v>
      </c>
    </row>
    <row r="357" spans="1:14" customHeight="1" ht="12.75">
      <c r="A357" s="1" t="s">
        <v>508</v>
      </c>
      <c r="B357" s="1" t="s">
        <v>316</v>
      </c>
    </row>
    <row r="358" spans="1:14" customHeight="1" ht="12.75">
      <c r="A358" s="1" t="s">
        <v>508</v>
      </c>
      <c r="B358" s="1" t="s">
        <v>324</v>
      </c>
    </row>
    <row r="359" spans="1:14" customHeight="1" ht="12.75">
      <c r="A359" s="1" t="s">
        <v>508</v>
      </c>
      <c r="B359" s="1" t="s">
        <v>326</v>
      </c>
    </row>
    <row r="360" spans="1:14" customHeight="1" ht="12.75">
      <c r="A360" s="1" t="s">
        <v>508</v>
      </c>
      <c r="B360" s="1" t="s">
        <v>327</v>
      </c>
    </row>
    <row r="361" spans="1:14" customHeight="1" ht="12.75">
      <c r="A361" s="1" t="s">
        <v>516</v>
      </c>
      <c r="B361" s="1" t="s">
        <v>230</v>
      </c>
    </row>
    <row r="362" spans="1:14" customHeight="1" ht="12.75">
      <c r="A362" s="1" t="s">
        <v>516</v>
      </c>
      <c r="B362" s="1" t="s">
        <v>315</v>
      </c>
    </row>
    <row r="363" spans="1:14" customHeight="1" ht="12.75">
      <c r="A363" s="1" t="s">
        <v>516</v>
      </c>
      <c r="B363" s="1" t="s">
        <v>316</v>
      </c>
    </row>
    <row r="364" spans="1:14" customHeight="1" ht="12.75">
      <c r="A364" s="1" t="s">
        <v>517</v>
      </c>
      <c r="B364" s="1" t="s">
        <v>230</v>
      </c>
    </row>
    <row r="365" spans="1:14" customHeight="1" ht="12.75">
      <c r="A365" s="1" t="s">
        <v>517</v>
      </c>
      <c r="B365" s="1" t="s">
        <v>315</v>
      </c>
    </row>
    <row r="366" spans="1:14" customHeight="1" ht="12.75">
      <c r="A366" s="1" t="s">
        <v>517</v>
      </c>
      <c r="B366" s="1" t="s">
        <v>316</v>
      </c>
    </row>
    <row r="367" spans="1:14" customHeight="1" ht="12.75">
      <c r="A367" s="1" t="s">
        <v>517</v>
      </c>
      <c r="B367" s="1" t="s">
        <v>324</v>
      </c>
    </row>
    <row r="368" spans="1:14" customHeight="1" ht="12.75">
      <c r="A368" s="1" t="s">
        <v>517</v>
      </c>
      <c r="B368" s="1" t="s">
        <v>326</v>
      </c>
    </row>
    <row r="369" spans="1:14" customHeight="1" ht="12.75">
      <c r="A369" s="1" t="s">
        <v>517</v>
      </c>
      <c r="B369" s="1" t="s">
        <v>327</v>
      </c>
    </row>
    <row r="370" spans="1:14" customHeight="1" ht="12.75">
      <c r="A370" s="1" t="s">
        <v>518</v>
      </c>
      <c r="B370" s="1" t="s">
        <v>230</v>
      </c>
    </row>
    <row r="371" spans="1:14" customHeight="1" ht="12.75">
      <c r="A371" s="1" t="s">
        <v>518</v>
      </c>
      <c r="B371" s="1" t="s">
        <v>315</v>
      </c>
    </row>
    <row r="372" spans="1:14" customHeight="1" ht="12.75">
      <c r="A372" s="1" t="s">
        <v>518</v>
      </c>
      <c r="B372" s="1" t="s">
        <v>316</v>
      </c>
    </row>
    <row r="373" spans="1:14" customHeight="1" ht="12.75">
      <c r="A373" s="1" t="s">
        <v>518</v>
      </c>
      <c r="B373" s="1" t="s">
        <v>324</v>
      </c>
    </row>
    <row r="374" spans="1:14" customHeight="1" ht="12.75">
      <c r="A374" s="1" t="s">
        <v>518</v>
      </c>
      <c r="B374" s="1" t="s">
        <v>326</v>
      </c>
    </row>
    <row r="375" spans="1:14" customHeight="1" ht="12.75">
      <c r="A375" s="1" t="s">
        <v>518</v>
      </c>
      <c r="B375" s="1" t="s">
        <v>327</v>
      </c>
    </row>
    <row r="376" spans="1:14" customHeight="1" ht="12.75">
      <c r="A376" s="1" t="s">
        <v>519</v>
      </c>
      <c r="B376" s="1" t="s">
        <v>230</v>
      </c>
    </row>
    <row r="377" spans="1:14" customHeight="1" ht="12.75">
      <c r="A377" s="1" t="s">
        <v>519</v>
      </c>
      <c r="B377" s="1" t="s">
        <v>315</v>
      </c>
    </row>
    <row r="378" spans="1:14" customHeight="1" ht="12.75">
      <c r="A378" s="1" t="s">
        <v>519</v>
      </c>
      <c r="B378" s="1" t="s">
        <v>316</v>
      </c>
    </row>
    <row r="379" spans="1:14" customHeight="1" ht="12.75">
      <c r="A379" s="1" t="s">
        <v>519</v>
      </c>
      <c r="B379" s="1" t="s">
        <v>324</v>
      </c>
    </row>
    <row r="380" spans="1:14" customHeight="1" ht="12.75">
      <c r="A380" s="1" t="s">
        <v>519</v>
      </c>
      <c r="B380" s="1" t="s">
        <v>326</v>
      </c>
    </row>
    <row r="381" spans="1:14" customHeight="1" ht="12.75">
      <c r="A381" s="1" t="s">
        <v>519</v>
      </c>
      <c r="B381" s="1" t="s">
        <v>327</v>
      </c>
    </row>
    <row r="382" spans="1:14" customHeight="1" ht="12.75">
      <c r="A382" s="1" t="s">
        <v>520</v>
      </c>
      <c r="B382" s="1" t="s">
        <v>230</v>
      </c>
    </row>
    <row r="383" spans="1:14" customHeight="1" ht="12.75">
      <c r="A383" s="1" t="s">
        <v>520</v>
      </c>
      <c r="B383" s="1" t="s">
        <v>315</v>
      </c>
    </row>
    <row r="384" spans="1:14" customHeight="1" ht="12.75">
      <c r="A384" s="1" t="s">
        <v>520</v>
      </c>
      <c r="B384" s="1" t="s">
        <v>316</v>
      </c>
    </row>
    <row r="385" spans="1:14" customHeight="1" ht="12.75">
      <c r="A385" s="1" t="s">
        <v>521</v>
      </c>
      <c r="B385" s="1" t="s">
        <v>230</v>
      </c>
    </row>
    <row r="386" spans="1:14" customHeight="1" ht="12.75">
      <c r="A386" s="1" t="s">
        <v>521</v>
      </c>
      <c r="B386" s="1" t="s">
        <v>315</v>
      </c>
    </row>
    <row r="387" spans="1:14" customHeight="1" ht="12.75">
      <c r="A387" s="1" t="s">
        <v>521</v>
      </c>
      <c r="B387" s="1" t="s">
        <v>316</v>
      </c>
    </row>
    <row r="388" spans="1:14" customHeight="1" ht="12.75">
      <c r="A388" s="1" t="s">
        <v>521</v>
      </c>
      <c r="B388" s="1" t="s">
        <v>324</v>
      </c>
    </row>
    <row r="389" spans="1:14" customHeight="1" ht="12.75">
      <c r="A389" s="1" t="s">
        <v>521</v>
      </c>
      <c r="B389" s="1" t="s">
        <v>326</v>
      </c>
    </row>
    <row r="390" spans="1:14" customHeight="1" ht="12.75">
      <c r="A390" s="1" t="s">
        <v>521</v>
      </c>
      <c r="B390" s="1" t="s">
        <v>327</v>
      </c>
    </row>
    <row r="391" spans="1:14" customHeight="1" ht="12.75">
      <c r="A391" s="1" t="s">
        <v>522</v>
      </c>
      <c r="B391" s="1" t="s">
        <v>230</v>
      </c>
    </row>
    <row r="392" spans="1:14" customHeight="1" ht="12.75">
      <c r="A392" s="1" t="s">
        <v>522</v>
      </c>
      <c r="B392" s="1" t="s">
        <v>315</v>
      </c>
    </row>
    <row r="393" spans="1:14" customHeight="1" ht="12.75">
      <c r="A393" s="1" t="s">
        <v>522</v>
      </c>
      <c r="B393" s="1" t="s">
        <v>316</v>
      </c>
    </row>
    <row r="394" spans="1:14" customHeight="1" ht="12.75">
      <c r="A394" s="1" t="s">
        <v>523</v>
      </c>
      <c r="B394" s="1" t="s">
        <v>230</v>
      </c>
    </row>
    <row r="395" spans="1:14" customHeight="1" ht="12.75">
      <c r="A395" s="1" t="s">
        <v>523</v>
      </c>
      <c r="B395" s="1" t="s">
        <v>315</v>
      </c>
    </row>
    <row r="396" spans="1:14" customHeight="1" ht="12.75">
      <c r="A396" s="1" t="s">
        <v>523</v>
      </c>
      <c r="B396" s="1" t="s">
        <v>316</v>
      </c>
    </row>
    <row r="397" spans="1:14" customHeight="1" ht="12.75">
      <c r="A397" s="1" t="s">
        <v>523</v>
      </c>
      <c r="B397" s="1" t="s">
        <v>324</v>
      </c>
    </row>
    <row r="398" spans="1:14" customHeight="1" ht="12.75">
      <c r="A398" s="1" t="s">
        <v>523</v>
      </c>
      <c r="B398" s="1" t="s">
        <v>326</v>
      </c>
    </row>
    <row r="399" spans="1:14" customHeight="1" ht="12.75">
      <c r="A399" s="1" t="s">
        <v>523</v>
      </c>
      <c r="B399" s="1" t="s">
        <v>327</v>
      </c>
    </row>
    <row r="400" spans="1:14" customHeight="1" ht="12.75">
      <c r="A400" s="1" t="s">
        <v>524</v>
      </c>
      <c r="B400" s="1" t="s">
        <v>230</v>
      </c>
    </row>
    <row r="401" spans="1:14" customHeight="1" ht="12.75">
      <c r="A401" s="1" t="s">
        <v>524</v>
      </c>
      <c r="B401" s="1" t="s">
        <v>315</v>
      </c>
    </row>
    <row r="402" spans="1:14" customHeight="1" ht="12.75">
      <c r="A402" s="1" t="s">
        <v>524</v>
      </c>
      <c r="B402" s="1" t="s">
        <v>316</v>
      </c>
    </row>
    <row r="403" spans="1:14" customHeight="1" ht="12.75">
      <c r="A403" s="1" t="s">
        <v>524</v>
      </c>
      <c r="B403" s="1" t="s">
        <v>324</v>
      </c>
    </row>
    <row r="404" spans="1:14" customHeight="1" ht="12.75">
      <c r="A404" s="1" t="s">
        <v>524</v>
      </c>
      <c r="B404" s="1" t="s">
        <v>326</v>
      </c>
    </row>
    <row r="405" spans="1:14" customHeight="1" ht="12.75">
      <c r="A405" s="1" t="s">
        <v>524</v>
      </c>
      <c r="B405" s="1" t="s">
        <v>327</v>
      </c>
    </row>
    <row r="406" spans="1:14" customHeight="1" ht="12.75">
      <c r="A406" s="1" t="s">
        <v>525</v>
      </c>
      <c r="B406" s="1" t="s">
        <v>230</v>
      </c>
    </row>
    <row r="407" spans="1:14" customHeight="1" ht="12.75">
      <c r="A407" s="1" t="s">
        <v>525</v>
      </c>
      <c r="B407" s="1" t="s">
        <v>315</v>
      </c>
    </row>
    <row r="408" spans="1:14" customHeight="1" ht="12.75">
      <c r="A408" s="1" t="s">
        <v>525</v>
      </c>
      <c r="B408" s="1" t="s">
        <v>316</v>
      </c>
    </row>
    <row r="409" spans="1:14" customHeight="1" ht="12.75">
      <c r="A409" s="1" t="s">
        <v>526</v>
      </c>
      <c r="B409" s="1" t="s">
        <v>230</v>
      </c>
    </row>
    <row r="410" spans="1:14" customHeight="1" ht="12.75">
      <c r="A410" s="1" t="s">
        <v>526</v>
      </c>
      <c r="B410" s="1" t="s">
        <v>315</v>
      </c>
    </row>
    <row r="411" spans="1:14" customHeight="1" ht="12.75">
      <c r="A411" s="1" t="s">
        <v>526</v>
      </c>
      <c r="B411" s="1" t="s">
        <v>316</v>
      </c>
    </row>
    <row r="412" spans="1:14" customHeight="1" ht="12.75">
      <c r="A412" s="1" t="s">
        <v>526</v>
      </c>
      <c r="B412" s="1" t="s">
        <v>324</v>
      </c>
    </row>
    <row r="413" spans="1:14" customHeight="1" ht="12.75">
      <c r="A413" s="1" t="s">
        <v>526</v>
      </c>
      <c r="B413" s="1" t="s">
        <v>326</v>
      </c>
    </row>
    <row r="414" spans="1:14" customHeight="1" ht="12.75">
      <c r="A414" s="1" t="s">
        <v>526</v>
      </c>
      <c r="B414" s="1" t="s">
        <v>327</v>
      </c>
    </row>
    <row r="415" spans="1:14" customHeight="1" ht="12.75">
      <c r="A415" s="1" t="s">
        <v>527</v>
      </c>
      <c r="B415" s="1" t="s">
        <v>230</v>
      </c>
    </row>
    <row r="416" spans="1:14" customHeight="1" ht="12.75">
      <c r="A416" s="1" t="s">
        <v>527</v>
      </c>
      <c r="B416" s="1" t="s">
        <v>315</v>
      </c>
    </row>
    <row r="417" spans="1:14" customHeight="1" ht="12.75">
      <c r="A417" s="1" t="s">
        <v>527</v>
      </c>
      <c r="B417" s="1" t="s">
        <v>316</v>
      </c>
    </row>
    <row r="418" spans="1:14" customHeight="1" ht="12.75">
      <c r="A418" s="1" t="s">
        <v>528</v>
      </c>
      <c r="B418" s="1" t="s">
        <v>230</v>
      </c>
    </row>
    <row r="419" spans="1:14" customHeight="1" ht="12.75">
      <c r="A419" s="1" t="s">
        <v>528</v>
      </c>
      <c r="B419" s="1" t="s">
        <v>315</v>
      </c>
    </row>
    <row r="420" spans="1:14" customHeight="1" ht="12.75">
      <c r="A420" s="1" t="s">
        <v>528</v>
      </c>
      <c r="B420" s="1" t="s">
        <v>316</v>
      </c>
    </row>
    <row r="421" spans="1:14" customHeight="1" ht="12.75">
      <c r="A421" s="1" t="s">
        <v>528</v>
      </c>
      <c r="B421" s="1" t="s">
        <v>322</v>
      </c>
    </row>
    <row r="422" spans="1:14" customHeight="1" ht="12.75">
      <c r="A422" s="1" t="s">
        <v>528</v>
      </c>
      <c r="B422" s="1" t="s">
        <v>324</v>
      </c>
    </row>
    <row r="423" spans="1:14" customHeight="1" ht="12.75">
      <c r="A423" s="1" t="s">
        <v>528</v>
      </c>
      <c r="B423" s="1" t="s">
        <v>326</v>
      </c>
    </row>
    <row r="424" spans="1:14" customHeight="1" ht="12.75">
      <c r="A424" s="1" t="s">
        <v>528</v>
      </c>
      <c r="B424" s="1" t="s">
        <v>327</v>
      </c>
    </row>
    <row r="425" spans="1:14" customHeight="1" ht="12.75">
      <c r="A425" s="1" t="s">
        <v>528</v>
      </c>
      <c r="B425" s="1" t="s">
        <v>333</v>
      </c>
    </row>
    <row r="426" spans="1:14" customHeight="1" ht="12.75">
      <c r="A426" s="1" t="s">
        <v>528</v>
      </c>
      <c r="B426" s="1" t="s">
        <v>339</v>
      </c>
    </row>
    <row r="427" spans="1:14" customHeight="1" ht="12.75">
      <c r="A427" s="1" t="s">
        <v>528</v>
      </c>
      <c r="B427" s="1" t="s">
        <v>346</v>
      </c>
    </row>
    <row r="428" spans="1:14" customHeight="1" ht="12.75">
      <c r="A428" s="1" t="s">
        <v>529</v>
      </c>
      <c r="B428" s="1" t="s">
        <v>230</v>
      </c>
    </row>
    <row r="429" spans="1:14" customHeight="1" ht="12.75">
      <c r="A429" s="1" t="s">
        <v>529</v>
      </c>
      <c r="B429" s="1" t="s">
        <v>315</v>
      </c>
    </row>
    <row r="430" spans="1:14" customHeight="1" ht="12.75">
      <c r="A430" s="1" t="s">
        <v>529</v>
      </c>
      <c r="B430" s="1" t="s">
        <v>316</v>
      </c>
    </row>
    <row r="431" spans="1:14" customHeight="1" ht="12.75">
      <c r="A431" s="1" t="s">
        <v>530</v>
      </c>
      <c r="B431" s="1" t="s">
        <v>230</v>
      </c>
    </row>
    <row r="432" spans="1:14" customHeight="1" ht="12.75">
      <c r="A432" s="1" t="s">
        <v>530</v>
      </c>
      <c r="B432" s="1" t="s">
        <v>315</v>
      </c>
    </row>
    <row r="433" spans="1:14" customHeight="1" ht="12.75">
      <c r="A433" s="1" t="s">
        <v>530</v>
      </c>
      <c r="B433" s="1" t="s">
        <v>316</v>
      </c>
    </row>
    <row r="434" spans="1:14" customHeight="1" ht="12.75">
      <c r="A434" s="1" t="s">
        <v>530</v>
      </c>
      <c r="B434" s="1" t="s">
        <v>324</v>
      </c>
    </row>
    <row r="435" spans="1:14" customHeight="1" ht="12.75">
      <c r="A435" s="1" t="s">
        <v>530</v>
      </c>
      <c r="B435" s="1" t="s">
        <v>326</v>
      </c>
    </row>
    <row r="436" spans="1:14" customHeight="1" ht="12.75">
      <c r="A436" s="1" t="s">
        <v>530</v>
      </c>
      <c r="B436" s="1" t="s">
        <v>327</v>
      </c>
    </row>
    <row r="437" spans="1:14" customHeight="1" ht="12.75">
      <c r="A437" s="1" t="s">
        <v>531</v>
      </c>
      <c r="B437" s="1" t="s">
        <v>230</v>
      </c>
    </row>
    <row r="438" spans="1:14" customHeight="1" ht="12.75">
      <c r="A438" s="1" t="s">
        <v>531</v>
      </c>
      <c r="B438" s="1" t="s">
        <v>315</v>
      </c>
    </row>
    <row r="439" spans="1:14" customHeight="1" ht="12.75">
      <c r="A439" s="1" t="s">
        <v>531</v>
      </c>
      <c r="B439" s="1" t="s">
        <v>316</v>
      </c>
    </row>
    <row r="440" spans="1:14" customHeight="1" ht="12.75">
      <c r="A440" s="1" t="s">
        <v>531</v>
      </c>
      <c r="B440" s="1" t="s">
        <v>322</v>
      </c>
    </row>
    <row r="441" spans="1:14" customHeight="1" ht="12.75">
      <c r="A441" s="1" t="s">
        <v>531</v>
      </c>
      <c r="B441" s="1" t="s">
        <v>333</v>
      </c>
    </row>
    <row r="442" spans="1:14" customHeight="1" ht="12.75">
      <c r="A442" s="1" t="s">
        <v>531</v>
      </c>
      <c r="B442" s="1" t="s">
        <v>339</v>
      </c>
    </row>
    <row r="443" spans="1:14" customHeight="1" ht="12.75">
      <c r="A443" s="1" t="s">
        <v>531</v>
      </c>
      <c r="B443" s="1" t="s">
        <v>346</v>
      </c>
    </row>
    <row r="444" spans="1:14" customHeight="1" ht="12.75">
      <c r="A444" s="1" t="s">
        <v>532</v>
      </c>
      <c r="B444" s="1" t="s">
        <v>230</v>
      </c>
    </row>
    <row r="445" spans="1:14" customHeight="1" ht="12.75">
      <c r="A445" s="1" t="s">
        <v>532</v>
      </c>
      <c r="B445" s="1" t="s">
        <v>315</v>
      </c>
    </row>
    <row r="446" spans="1:14" customHeight="1" ht="12.75">
      <c r="A446" s="1" t="s">
        <v>532</v>
      </c>
      <c r="B446" s="1" t="s">
        <v>316</v>
      </c>
    </row>
    <row r="447" spans="1:14" customHeight="1" ht="12.75">
      <c r="A447" s="1" t="s">
        <v>532</v>
      </c>
      <c r="B447" s="1" t="s">
        <v>324</v>
      </c>
    </row>
    <row r="448" spans="1:14" customHeight="1" ht="12.75">
      <c r="A448" s="1" t="s">
        <v>532</v>
      </c>
      <c r="B448" s="1" t="s">
        <v>326</v>
      </c>
    </row>
    <row r="449" spans="1:14" customHeight="1" ht="12.75">
      <c r="A449" s="1" t="s">
        <v>532</v>
      </c>
      <c r="B449" s="1" t="s">
        <v>327</v>
      </c>
    </row>
    <row r="450" spans="1:14" customHeight="1" ht="12.75">
      <c r="A450" s="1" t="s">
        <v>533</v>
      </c>
      <c r="B450" s="1" t="s">
        <v>230</v>
      </c>
    </row>
    <row r="451" spans="1:14" customHeight="1" ht="12.75">
      <c r="A451" s="1" t="s">
        <v>533</v>
      </c>
      <c r="B451" s="1" t="s">
        <v>315</v>
      </c>
    </row>
    <row r="452" spans="1:14" customHeight="1" ht="12.75">
      <c r="A452" s="1" t="s">
        <v>533</v>
      </c>
      <c r="B452" s="1" t="s">
        <v>316</v>
      </c>
    </row>
    <row r="453" spans="1:14" customHeight="1" ht="12.75">
      <c r="A453" s="1" t="s">
        <v>534</v>
      </c>
      <c r="B453" s="1" t="s">
        <v>230</v>
      </c>
    </row>
    <row r="454" spans="1:14" customHeight="1" ht="12.75">
      <c r="A454" s="1" t="s">
        <v>534</v>
      </c>
      <c r="B454" s="1" t="s">
        <v>315</v>
      </c>
    </row>
    <row r="455" spans="1:14" customHeight="1" ht="12.75">
      <c r="A455" s="1" t="s">
        <v>534</v>
      </c>
      <c r="B455" s="1" t="s">
        <v>316</v>
      </c>
    </row>
    <row r="456" spans="1:14" customHeight="1" ht="12.75">
      <c r="A456" s="1" t="s">
        <v>535</v>
      </c>
      <c r="B456" s="1" t="s">
        <v>230</v>
      </c>
    </row>
    <row r="457" spans="1:14" customHeight="1" ht="12.75">
      <c r="A457" s="1" t="s">
        <v>535</v>
      </c>
      <c r="B457" s="1" t="s">
        <v>315</v>
      </c>
    </row>
    <row r="458" spans="1:14" customHeight="1" ht="12.75">
      <c r="A458" s="1" t="s">
        <v>535</v>
      </c>
      <c r="B458" s="1" t="s">
        <v>316</v>
      </c>
    </row>
    <row r="459" spans="1:14" customHeight="1" ht="12.75">
      <c r="A459" s="1" t="s">
        <v>535</v>
      </c>
      <c r="B459" s="1" t="s">
        <v>322</v>
      </c>
    </row>
    <row r="460" spans="1:14" customHeight="1" ht="12.75">
      <c r="A460" s="1" t="s">
        <v>535</v>
      </c>
      <c r="B460" s="1" t="s">
        <v>324</v>
      </c>
    </row>
    <row r="461" spans="1:14" customHeight="1" ht="12.75">
      <c r="A461" s="1" t="s">
        <v>535</v>
      </c>
      <c r="B461" s="1" t="s">
        <v>326</v>
      </c>
    </row>
    <row r="462" spans="1:14" customHeight="1" ht="12.75">
      <c r="A462" s="1" t="s">
        <v>535</v>
      </c>
      <c r="B462" s="1" t="s">
        <v>327</v>
      </c>
    </row>
    <row r="463" spans="1:14" customHeight="1" ht="12.75">
      <c r="A463" s="1" t="s">
        <v>535</v>
      </c>
      <c r="B463" s="1" t="s">
        <v>333</v>
      </c>
    </row>
    <row r="464" spans="1:14" customHeight="1" ht="12.75">
      <c r="A464" s="1" t="s">
        <v>535</v>
      </c>
      <c r="B464" s="1" t="s">
        <v>339</v>
      </c>
    </row>
    <row r="465" spans="1:14" customHeight="1" ht="12.75">
      <c r="A465" s="1" t="s">
        <v>535</v>
      </c>
      <c r="B465" s="1" t="s">
        <v>346</v>
      </c>
    </row>
    <row r="466" spans="1:14" customHeight="1" ht="12.75">
      <c r="A466" s="1" t="s">
        <v>536</v>
      </c>
      <c r="B466" s="1" t="s">
        <v>230</v>
      </c>
    </row>
    <row r="467" spans="1:14" customHeight="1" ht="12.75">
      <c r="A467" s="1" t="s">
        <v>536</v>
      </c>
      <c r="B467" s="1" t="s">
        <v>315</v>
      </c>
    </row>
    <row r="468" spans="1:14" customHeight="1" ht="12.75">
      <c r="A468" s="1" t="s">
        <v>536</v>
      </c>
      <c r="B468" s="1" t="s">
        <v>316</v>
      </c>
    </row>
    <row r="469" spans="1:14" customHeight="1" ht="12.75">
      <c r="A469" s="1" t="s">
        <v>537</v>
      </c>
      <c r="B469" s="1" t="s">
        <v>230</v>
      </c>
    </row>
    <row r="470" spans="1:14" customHeight="1" ht="12.75">
      <c r="A470" s="1" t="s">
        <v>537</v>
      </c>
      <c r="B470" s="1" t="s">
        <v>315</v>
      </c>
    </row>
    <row r="471" spans="1:14" customHeight="1" ht="12.75">
      <c r="A471" s="1" t="s">
        <v>537</v>
      </c>
      <c r="B471" s="1" t="s">
        <v>316</v>
      </c>
    </row>
    <row r="472" spans="1:14" customHeight="1" ht="12.75">
      <c r="A472" s="1" t="s">
        <v>538</v>
      </c>
      <c r="B472" s="1" t="s">
        <v>230</v>
      </c>
    </row>
    <row r="473" spans="1:14" customHeight="1" ht="12.75">
      <c r="A473" s="1" t="s">
        <v>538</v>
      </c>
      <c r="B473" s="1" t="s">
        <v>231</v>
      </c>
    </row>
    <row r="474" spans="1:14" customHeight="1" ht="12.75">
      <c r="A474" s="1" t="s">
        <v>538</v>
      </c>
      <c r="B474" s="1" t="s">
        <v>232</v>
      </c>
    </row>
    <row r="475" spans="1:14" customHeight="1" ht="12.75">
      <c r="A475" s="1" t="s">
        <v>538</v>
      </c>
      <c r="B475" s="1" t="s">
        <v>315</v>
      </c>
    </row>
    <row r="476" spans="1:14" customHeight="1" ht="12.75">
      <c r="A476" s="1" t="s">
        <v>538</v>
      </c>
      <c r="B476" s="1" t="s">
        <v>316</v>
      </c>
    </row>
    <row r="477" spans="1:14" customHeight="1" ht="12.75">
      <c r="A477" s="1" t="s">
        <v>538</v>
      </c>
      <c r="B477" s="1" t="s">
        <v>317</v>
      </c>
    </row>
    <row r="478" spans="1:14" customHeight="1" ht="12.75">
      <c r="A478" s="1" t="s">
        <v>538</v>
      </c>
      <c r="B478" s="1" t="s">
        <v>318</v>
      </c>
    </row>
    <row r="479" spans="1:14" customHeight="1" ht="12.75">
      <c r="A479" s="1" t="s">
        <v>538</v>
      </c>
      <c r="B479" s="1" t="s">
        <v>319</v>
      </c>
    </row>
    <row r="480" spans="1:14" customHeight="1" ht="12.75">
      <c r="A480" s="1" t="s">
        <v>538</v>
      </c>
      <c r="B480" s="1" t="s">
        <v>320</v>
      </c>
    </row>
    <row r="481" spans="1:14" customHeight="1" ht="12.75">
      <c r="A481" s="1" t="s">
        <v>538</v>
      </c>
      <c r="B481" s="1" t="s">
        <v>321</v>
      </c>
    </row>
    <row r="482" spans="1:14" customHeight="1" ht="12.75">
      <c r="A482" s="1" t="s">
        <v>538</v>
      </c>
      <c r="B482" s="1" t="s">
        <v>323</v>
      </c>
    </row>
    <row r="483" spans="1:14" customHeight="1" ht="12.75">
      <c r="A483" s="1" t="s">
        <v>538</v>
      </c>
      <c r="B483" s="1" t="s">
        <v>325</v>
      </c>
    </row>
    <row r="484" spans="1:14" customHeight="1" ht="12.75">
      <c r="A484" s="1" t="s">
        <v>538</v>
      </c>
      <c r="B484" s="1" t="s">
        <v>328</v>
      </c>
    </row>
    <row r="485" spans="1:14" customHeight="1" ht="12.75">
      <c r="A485" s="1" t="s">
        <v>538</v>
      </c>
      <c r="B485" s="1" t="s">
        <v>329</v>
      </c>
    </row>
    <row r="486" spans="1:14" customHeight="1" ht="12.75">
      <c r="A486" s="1" t="s">
        <v>538</v>
      </c>
      <c r="B486" s="1" t="s">
        <v>330</v>
      </c>
    </row>
    <row r="487" spans="1:14" customHeight="1" ht="12.75">
      <c r="A487" s="1" t="s">
        <v>538</v>
      </c>
      <c r="B487" s="1" t="s">
        <v>331</v>
      </c>
    </row>
    <row r="488" spans="1:14" customHeight="1" ht="12.75">
      <c r="A488" s="1" t="s">
        <v>538</v>
      </c>
      <c r="B488" s="1" t="s">
        <v>332</v>
      </c>
    </row>
    <row r="489" spans="1:14" customHeight="1" ht="12.75">
      <c r="A489" s="1" t="s">
        <v>538</v>
      </c>
      <c r="B489" s="1" t="s">
        <v>334</v>
      </c>
    </row>
    <row r="490" spans="1:14" customHeight="1" ht="12.75">
      <c r="A490" s="1" t="s">
        <v>538</v>
      </c>
      <c r="B490" s="1" t="s">
        <v>335</v>
      </c>
    </row>
    <row r="491" spans="1:14" customHeight="1" ht="12.75">
      <c r="A491" s="1" t="s">
        <v>538</v>
      </c>
      <c r="B491" s="1" t="s">
        <v>336</v>
      </c>
    </row>
    <row r="492" spans="1:14" customHeight="1" ht="12.75">
      <c r="A492" s="1" t="s">
        <v>538</v>
      </c>
      <c r="B492" s="1" t="s">
        <v>337</v>
      </c>
    </row>
    <row r="493" spans="1:14" customHeight="1" ht="12.75">
      <c r="A493" s="1" t="s">
        <v>538</v>
      </c>
      <c r="B493" s="1" t="s">
        <v>338</v>
      </c>
    </row>
    <row r="494" spans="1:14" customHeight="1" ht="12.75">
      <c r="A494" s="1" t="s">
        <v>538</v>
      </c>
      <c r="B494" s="1" t="s">
        <v>340</v>
      </c>
    </row>
    <row r="495" spans="1:14" customHeight="1" ht="12.75">
      <c r="A495" s="1" t="s">
        <v>538</v>
      </c>
      <c r="B495" s="1" t="s">
        <v>341</v>
      </c>
    </row>
    <row r="496" spans="1:14" customHeight="1" ht="12.75">
      <c r="A496" s="1" t="s">
        <v>538</v>
      </c>
      <c r="B496" s="1" t="s">
        <v>342</v>
      </c>
    </row>
    <row r="497" spans="1:14" customHeight="1" ht="12.75">
      <c r="A497" s="1" t="s">
        <v>538</v>
      </c>
      <c r="B497" s="1" t="s">
        <v>343</v>
      </c>
    </row>
    <row r="498" spans="1:14" customHeight="1" ht="12.75">
      <c r="A498" s="1" t="s">
        <v>538</v>
      </c>
      <c r="B498" s="1" t="s">
        <v>344</v>
      </c>
    </row>
    <row r="499" spans="1:14" customHeight="1" ht="12.75">
      <c r="A499" s="1" t="s">
        <v>538</v>
      </c>
      <c r="B499" s="1" t="s">
        <v>345</v>
      </c>
    </row>
    <row r="500" spans="1:14" customHeight="1" ht="12.75">
      <c r="A500" s="1" t="s">
        <v>538</v>
      </c>
      <c r="B500" s="1" t="s">
        <v>347</v>
      </c>
    </row>
    <row r="501" spans="1:14" customHeight="1" ht="12.75">
      <c r="A501" s="1" t="s">
        <v>538</v>
      </c>
      <c r="B501" s="1" t="s">
        <v>348</v>
      </c>
    </row>
    <row r="502" spans="1:14" customHeight="1" ht="12.75">
      <c r="A502" s="1" t="s">
        <v>539</v>
      </c>
      <c r="B502" s="1" t="s">
        <v>230</v>
      </c>
    </row>
    <row r="503" spans="1:14" customHeight="1" ht="12.75">
      <c r="A503" s="1" t="s">
        <v>539</v>
      </c>
      <c r="B503" s="1" t="s">
        <v>315</v>
      </c>
    </row>
    <row r="504" spans="1:14" customHeight="1" ht="12.75">
      <c r="A504" s="1" t="s">
        <v>539</v>
      </c>
      <c r="B504" s="1" t="s">
        <v>316</v>
      </c>
    </row>
    <row r="505" spans="1:14" customHeight="1" ht="12.75">
      <c r="A505" s="1" t="s">
        <v>539</v>
      </c>
      <c r="B505" s="1" t="s">
        <v>324</v>
      </c>
    </row>
    <row r="506" spans="1:14" customHeight="1" ht="12.75">
      <c r="A506" s="1" t="s">
        <v>539</v>
      </c>
      <c r="B506" s="1" t="s">
        <v>326</v>
      </c>
    </row>
    <row r="507" spans="1:14" customHeight="1" ht="12.75">
      <c r="A507" s="1" t="s">
        <v>539</v>
      </c>
      <c r="B507" s="1" t="s">
        <v>327</v>
      </c>
    </row>
    <row r="508" spans="1:14" customHeight="1" ht="12.75">
      <c r="A508" s="1" t="s">
        <v>540</v>
      </c>
      <c r="B508" s="1" t="s">
        <v>230</v>
      </c>
    </row>
    <row r="509" spans="1:14" customHeight="1" ht="12.75">
      <c r="A509" s="1" t="s">
        <v>540</v>
      </c>
      <c r="B509" s="1" t="s">
        <v>315</v>
      </c>
    </row>
    <row r="510" spans="1:14" customHeight="1" ht="12.75">
      <c r="A510" s="1" t="s">
        <v>540</v>
      </c>
      <c r="B510" s="1" t="s">
        <v>316</v>
      </c>
    </row>
    <row r="511" spans="1:14" customHeight="1" ht="12.75">
      <c r="A511" s="1" t="s">
        <v>540</v>
      </c>
      <c r="B511" s="1" t="s">
        <v>324</v>
      </c>
    </row>
    <row r="512" spans="1:14" customHeight="1" ht="12.75">
      <c r="A512" s="1" t="s">
        <v>540</v>
      </c>
      <c r="B512" s="1" t="s">
        <v>326</v>
      </c>
    </row>
    <row r="513" spans="1:14" customHeight="1" ht="12.75">
      <c r="A513" s="1" t="s">
        <v>540</v>
      </c>
      <c r="B513" s="1" t="s">
        <v>327</v>
      </c>
    </row>
    <row r="514" spans="1:14" customHeight="1" ht="12.75">
      <c r="A514" s="1" t="s">
        <v>541</v>
      </c>
      <c r="B514" s="1" t="s">
        <v>324</v>
      </c>
    </row>
    <row r="515" spans="1:14" customHeight="1" ht="12.75">
      <c r="A515" s="1" t="s">
        <v>541</v>
      </c>
      <c r="B515" s="1" t="s">
        <v>326</v>
      </c>
    </row>
    <row r="516" spans="1:14" customHeight="1" ht="12.75">
      <c r="A516" s="1" t="s">
        <v>541</v>
      </c>
      <c r="B516" s="1" t="s">
        <v>327</v>
      </c>
    </row>
    <row r="517" spans="1:14" customHeight="1" ht="12.75">
      <c r="A517" s="1" t="s">
        <v>542</v>
      </c>
      <c r="B517" s="1" t="s">
        <v>324</v>
      </c>
    </row>
    <row r="518" spans="1:14" customHeight="1" ht="12.75">
      <c r="A518" s="1" t="s">
        <v>542</v>
      </c>
      <c r="B518" s="1" t="s">
        <v>326</v>
      </c>
    </row>
    <row r="519" spans="1:14" customHeight="1" ht="12.75">
      <c r="A519" s="1" t="s">
        <v>542</v>
      </c>
      <c r="B519" s="1" t="s">
        <v>327</v>
      </c>
    </row>
    <row r="520" spans="1:14" customHeight="1" ht="12.75">
      <c r="A520" s="1" t="s">
        <v>615</v>
      </c>
      <c r="B520" s="1" t="s">
        <v>324</v>
      </c>
    </row>
    <row r="521" spans="1:14" customHeight="1" ht="12.75">
      <c r="A521" s="1" t="s">
        <v>615</v>
      </c>
      <c r="B521" s="1" t="s">
        <v>326</v>
      </c>
    </row>
    <row r="522" spans="1:14" customHeight="1" ht="12.75">
      <c r="A522" s="1" t="s">
        <v>615</v>
      </c>
      <c r="B522" s="1" t="s">
        <v>327</v>
      </c>
    </row>
    <row r="523" spans="1:14" customHeight="1" ht="12.75">
      <c r="A523" s="1" t="s">
        <v>616</v>
      </c>
      <c r="B523" s="1" t="s">
        <v>324</v>
      </c>
    </row>
    <row r="524" spans="1:14" customHeight="1" ht="12.75">
      <c r="A524" s="1" t="s">
        <v>616</v>
      </c>
      <c r="B524" s="1" t="s">
        <v>326</v>
      </c>
    </row>
    <row r="525" spans="1:14" customHeight="1" ht="12.75">
      <c r="A525" s="1" t="s">
        <v>616</v>
      </c>
      <c r="B525" s="1" t="s">
        <v>327</v>
      </c>
    </row>
    <row r="526" spans="1:14" customHeight="1" ht="12.75">
      <c r="A526" s="1" t="s">
        <v>617</v>
      </c>
      <c r="B526" s="1" t="s">
        <v>324</v>
      </c>
    </row>
    <row r="527" spans="1:14" customHeight="1" ht="12.75">
      <c r="A527" s="1" t="s">
        <v>617</v>
      </c>
      <c r="B527" s="1" t="s">
        <v>326</v>
      </c>
    </row>
    <row r="528" spans="1:14" customHeight="1" ht="12.75">
      <c r="A528" s="1" t="s">
        <v>617</v>
      </c>
      <c r="B528" s="1" t="s">
        <v>327</v>
      </c>
    </row>
    <row r="529" spans="1:14" customHeight="1" ht="12.75">
      <c r="A529" s="1" t="s">
        <v>618</v>
      </c>
      <c r="B529" s="1" t="s">
        <v>324</v>
      </c>
    </row>
    <row r="530" spans="1:14" customHeight="1" ht="12.75">
      <c r="A530" s="1" t="s">
        <v>618</v>
      </c>
      <c r="B530" s="1" t="s">
        <v>326</v>
      </c>
    </row>
    <row r="531" spans="1:14" customHeight="1" ht="12.75">
      <c r="A531" s="1" t="s">
        <v>618</v>
      </c>
      <c r="B531" s="1" t="s">
        <v>327</v>
      </c>
    </row>
    <row r="532" spans="1:14" customHeight="1" ht="12.75">
      <c r="A532" s="1" t="s">
        <v>619</v>
      </c>
      <c r="B532" s="1" t="s">
        <v>324</v>
      </c>
    </row>
    <row r="533" spans="1:14" customHeight="1" ht="12.75">
      <c r="A533" s="1" t="s">
        <v>619</v>
      </c>
      <c r="B533" s="1" t="s">
        <v>326</v>
      </c>
    </row>
    <row r="534" spans="1:14" customHeight="1" ht="12.75">
      <c r="A534" s="1" t="s">
        <v>619</v>
      </c>
      <c r="B534" s="1" t="s">
        <v>327</v>
      </c>
    </row>
    <row r="535" spans="1:14" customHeight="1" ht="12.75">
      <c r="A535" s="1" t="s">
        <v>620</v>
      </c>
      <c r="B535" s="1" t="s">
        <v>230</v>
      </c>
    </row>
    <row r="536" spans="1:14" customHeight="1" ht="12.75">
      <c r="A536" s="1" t="s">
        <v>620</v>
      </c>
      <c r="B536" s="1" t="s">
        <v>315</v>
      </c>
    </row>
    <row r="537" spans="1:14" customHeight="1" ht="12.75">
      <c r="A537" s="1" t="s">
        <v>620</v>
      </c>
      <c r="B537" s="1" t="s">
        <v>316</v>
      </c>
    </row>
    <row r="538" spans="1:14" customHeight="1" ht="12.75">
      <c r="A538" s="1" t="s">
        <v>620</v>
      </c>
      <c r="B538" s="1" t="s">
        <v>324</v>
      </c>
    </row>
    <row r="539" spans="1:14" customHeight="1" ht="12.75">
      <c r="A539" s="1" t="s">
        <v>620</v>
      </c>
      <c r="B539" s="1" t="s">
        <v>326</v>
      </c>
    </row>
    <row r="540" spans="1:14" customHeight="1" ht="12.75">
      <c r="A540" s="1" t="s">
        <v>620</v>
      </c>
      <c r="B540" s="1" t="s">
        <v>327</v>
      </c>
    </row>
    <row r="541" spans="1:14" customHeight="1" ht="12.75">
      <c r="A541" s="1" t="s">
        <v>621</v>
      </c>
      <c r="B541" s="1" t="s">
        <v>230</v>
      </c>
    </row>
    <row r="542" spans="1:14" customHeight="1" ht="12.75">
      <c r="A542" s="1" t="s">
        <v>621</v>
      </c>
      <c r="B542" s="1" t="s">
        <v>315</v>
      </c>
    </row>
    <row r="543" spans="1:14" customHeight="1" ht="12.75">
      <c r="A543" s="1" t="s">
        <v>621</v>
      </c>
      <c r="B543" s="1" t="s">
        <v>316</v>
      </c>
    </row>
    <row r="544" spans="1:14" customHeight="1" ht="12.75">
      <c r="A544" s="1" t="s">
        <v>621</v>
      </c>
      <c r="B544" s="1" t="s">
        <v>324</v>
      </c>
    </row>
    <row r="545" spans="1:14" customHeight="1" ht="12.75">
      <c r="A545" s="1" t="s">
        <v>621</v>
      </c>
      <c r="B545" s="1" t="s">
        <v>326</v>
      </c>
    </row>
    <row r="546" spans="1:14" customHeight="1" ht="12.75">
      <c r="A546" s="1" t="s">
        <v>621</v>
      </c>
      <c r="B546" s="1" t="s">
        <v>327</v>
      </c>
    </row>
    <row r="547" spans="1:14" customHeight="1" ht="12.75">
      <c r="A547" s="1" t="s">
        <v>622</v>
      </c>
      <c r="B547" s="1" t="s">
        <v>230</v>
      </c>
    </row>
    <row r="548" spans="1:14" customHeight="1" ht="12.75">
      <c r="A548" s="1" t="s">
        <v>622</v>
      </c>
      <c r="B548" s="1" t="s">
        <v>315</v>
      </c>
    </row>
    <row r="549" spans="1:14" customHeight="1" ht="12.75">
      <c r="A549" s="1" t="s">
        <v>622</v>
      </c>
      <c r="B549" s="1" t="s">
        <v>316</v>
      </c>
    </row>
    <row r="550" spans="1:14" customHeight="1" ht="12.75">
      <c r="A550" s="1" t="s">
        <v>623</v>
      </c>
      <c r="B550" s="1" t="s">
        <v>230</v>
      </c>
    </row>
    <row r="551" spans="1:14" customHeight="1" ht="12.75">
      <c r="A551" s="1" t="s">
        <v>623</v>
      </c>
      <c r="B551" s="1" t="s">
        <v>315</v>
      </c>
    </row>
    <row r="552" spans="1:14" customHeight="1" ht="12.75">
      <c r="A552" s="1" t="s">
        <v>623</v>
      </c>
      <c r="B552" s="1" t="s">
        <v>316</v>
      </c>
    </row>
    <row r="553" spans="1:14" customHeight="1" ht="12.75">
      <c r="A553" s="1" t="s">
        <v>624</v>
      </c>
      <c r="B553" s="1" t="s">
        <v>230</v>
      </c>
    </row>
    <row r="554" spans="1:14" customHeight="1" ht="12.75">
      <c r="A554" s="1" t="s">
        <v>624</v>
      </c>
      <c r="B554" s="1" t="s">
        <v>315</v>
      </c>
    </row>
    <row r="555" spans="1:14" customHeight="1" ht="12.75">
      <c r="A555" s="1" t="s">
        <v>624</v>
      </c>
      <c r="B555" s="1" t="s">
        <v>316</v>
      </c>
    </row>
    <row r="556" spans="1:14" customHeight="1" ht="12.75">
      <c r="A556" s="1" t="s">
        <v>624</v>
      </c>
      <c r="B556" s="1" t="s">
        <v>324</v>
      </c>
    </row>
    <row r="557" spans="1:14" customHeight="1" ht="12.75">
      <c r="A557" s="1" t="s">
        <v>624</v>
      </c>
      <c r="B557" s="1" t="s">
        <v>326</v>
      </c>
    </row>
    <row r="558" spans="1:14" customHeight="1" ht="12.75">
      <c r="A558" s="1" t="s">
        <v>624</v>
      </c>
      <c r="B558" s="1" t="s">
        <v>327</v>
      </c>
    </row>
    <row r="559" spans="1:14" customHeight="1" ht="12.75">
      <c r="A559" s="1" t="s">
        <v>625</v>
      </c>
      <c r="B559" s="1" t="s">
        <v>230</v>
      </c>
    </row>
    <row r="560" spans="1:14" customHeight="1" ht="12.75">
      <c r="A560" s="1" t="s">
        <v>625</v>
      </c>
      <c r="B560" s="1" t="s">
        <v>315</v>
      </c>
    </row>
    <row r="561" spans="1:14" customHeight="1" ht="12.75">
      <c r="A561" s="1" t="s">
        <v>625</v>
      </c>
      <c r="B561" s="1" t="s">
        <v>316</v>
      </c>
    </row>
    <row r="562" spans="1:14" customHeight="1" ht="12.75">
      <c r="A562" s="1" t="s">
        <v>626</v>
      </c>
      <c r="B562" s="1" t="s">
        <v>230</v>
      </c>
    </row>
    <row r="563" spans="1:14" customHeight="1" ht="12.75">
      <c r="A563" s="1" t="s">
        <v>626</v>
      </c>
      <c r="B563" s="1" t="s">
        <v>315</v>
      </c>
    </row>
    <row r="564" spans="1:14" customHeight="1" ht="12.75">
      <c r="A564" s="1" t="s">
        <v>626</v>
      </c>
      <c r="B564" s="1" t="s">
        <v>316</v>
      </c>
    </row>
    <row r="565" spans="1:14" customHeight="1" ht="12.75">
      <c r="A565" s="1" t="s">
        <v>627</v>
      </c>
      <c r="B565" s="1" t="s">
        <v>230</v>
      </c>
    </row>
    <row r="566" spans="1:14" customHeight="1" ht="12.75">
      <c r="A566" s="1" t="s">
        <v>627</v>
      </c>
      <c r="B566" s="1" t="s">
        <v>315</v>
      </c>
    </row>
    <row r="567" spans="1:14" customHeight="1" ht="12.75">
      <c r="A567" s="1" t="s">
        <v>627</v>
      </c>
      <c r="B567" s="1" t="s">
        <v>316</v>
      </c>
    </row>
    <row r="568" spans="1:14" customHeight="1" ht="12.75">
      <c r="A568" s="1" t="s">
        <v>628</v>
      </c>
      <c r="B568" s="1" t="s">
        <v>230</v>
      </c>
    </row>
    <row r="569" spans="1:14" customHeight="1" ht="12.75">
      <c r="A569" s="1" t="s">
        <v>628</v>
      </c>
      <c r="B569" s="1" t="s">
        <v>315</v>
      </c>
    </row>
    <row r="570" spans="1:14" customHeight="1" ht="12.75">
      <c r="A570" s="1" t="s">
        <v>628</v>
      </c>
      <c r="B570" s="1" t="s">
        <v>316</v>
      </c>
    </row>
    <row r="571" spans="1:14" customHeight="1" ht="12.75">
      <c r="A571" s="1" t="s">
        <v>628</v>
      </c>
      <c r="B571" s="1" t="s">
        <v>324</v>
      </c>
    </row>
    <row r="572" spans="1:14" customHeight="1" ht="12.75">
      <c r="A572" s="1" t="s">
        <v>628</v>
      </c>
      <c r="B572" s="1" t="s">
        <v>326</v>
      </c>
    </row>
    <row r="573" spans="1:14" customHeight="1" ht="12.75">
      <c r="A573" s="1" t="s">
        <v>628</v>
      </c>
      <c r="B573" s="1" t="s">
        <v>327</v>
      </c>
    </row>
    <row r="574" spans="1:14" customHeight="1" ht="12.75">
      <c r="A574" s="1" t="s">
        <v>629</v>
      </c>
      <c r="B574" s="1" t="s">
        <v>230</v>
      </c>
    </row>
    <row r="575" spans="1:14" customHeight="1" ht="12.75">
      <c r="A575" s="1" t="s">
        <v>629</v>
      </c>
      <c r="B575" s="1" t="s">
        <v>315</v>
      </c>
    </row>
    <row r="576" spans="1:14" customHeight="1" ht="12.75">
      <c r="A576" s="1" t="s">
        <v>629</v>
      </c>
      <c r="B576" s="1" t="s">
        <v>316</v>
      </c>
    </row>
    <row r="577" spans="1:14" customHeight="1" ht="12.75">
      <c r="A577" s="1" t="s">
        <v>629</v>
      </c>
      <c r="B577" s="1" t="s">
        <v>324</v>
      </c>
    </row>
    <row r="578" spans="1:14" customHeight="1" ht="12.75">
      <c r="A578" s="1" t="s">
        <v>629</v>
      </c>
      <c r="B578" s="1" t="s">
        <v>326</v>
      </c>
    </row>
    <row r="579" spans="1:14" customHeight="1" ht="12.75">
      <c r="A579" s="1" t="s">
        <v>629</v>
      </c>
      <c r="B579" s="1" t="s">
        <v>327</v>
      </c>
    </row>
    <row r="580" spans="1:14" customHeight="1" ht="12.75">
      <c r="A580" s="1" t="s">
        <v>630</v>
      </c>
      <c r="B580" s="1" t="s">
        <v>230</v>
      </c>
    </row>
    <row r="581" spans="1:14" customHeight="1" ht="12.75">
      <c r="A581" s="1" t="s">
        <v>630</v>
      </c>
      <c r="B581" s="1" t="s">
        <v>315</v>
      </c>
    </row>
    <row r="582" spans="1:14" customHeight="1" ht="12.75">
      <c r="A582" s="1" t="s">
        <v>630</v>
      </c>
      <c r="B582" s="1" t="s">
        <v>316</v>
      </c>
    </row>
    <row r="583" spans="1:14" customHeight="1" ht="12.75">
      <c r="A583" s="1" t="s">
        <v>631</v>
      </c>
      <c r="B583" s="1" t="s">
        <v>230</v>
      </c>
    </row>
    <row r="584" spans="1:14" customHeight="1" ht="12.75">
      <c r="A584" s="1" t="s">
        <v>631</v>
      </c>
      <c r="B584" s="1" t="s">
        <v>315</v>
      </c>
    </row>
    <row r="585" spans="1:14" customHeight="1" ht="12.75">
      <c r="A585" s="1" t="s">
        <v>631</v>
      </c>
      <c r="B585" s="1" t="s">
        <v>316</v>
      </c>
    </row>
    <row r="586" spans="1:14" customHeight="1" ht="12.75">
      <c r="A586" s="1" t="s">
        <v>631</v>
      </c>
      <c r="B586" s="1" t="s">
        <v>324</v>
      </c>
    </row>
    <row r="587" spans="1:14" customHeight="1" ht="12.75">
      <c r="A587" s="1" t="s">
        <v>631</v>
      </c>
      <c r="B587" s="1" t="s">
        <v>326</v>
      </c>
    </row>
    <row r="588" spans="1:14" customHeight="1" ht="12.75">
      <c r="A588" s="1" t="s">
        <v>631</v>
      </c>
      <c r="B588" s="1" t="s">
        <v>327</v>
      </c>
    </row>
    <row r="589" spans="1:14" customHeight="1" ht="12.75">
      <c r="A589" s="1" t="s">
        <v>632</v>
      </c>
      <c r="B589" s="1" t="s">
        <v>230</v>
      </c>
    </row>
    <row r="590" spans="1:14" customHeight="1" ht="12.75">
      <c r="A590" s="1" t="s">
        <v>632</v>
      </c>
      <c r="B590" s="1" t="s">
        <v>315</v>
      </c>
    </row>
    <row r="591" spans="1:14" customHeight="1" ht="12.75">
      <c r="A591" s="1" t="s">
        <v>632</v>
      </c>
      <c r="B591" s="1" t="s">
        <v>316</v>
      </c>
    </row>
    <row r="592" spans="1:14" customHeight="1" ht="12.75">
      <c r="A592" s="1" t="s">
        <v>632</v>
      </c>
      <c r="B592" s="1" t="s">
        <v>324</v>
      </c>
    </row>
    <row r="593" spans="1:14" customHeight="1" ht="12.75">
      <c r="A593" s="1" t="s">
        <v>632</v>
      </c>
      <c r="B593" s="1" t="s">
        <v>326</v>
      </c>
    </row>
    <row r="594" spans="1:14" customHeight="1" ht="12.75">
      <c r="A594" s="1" t="s">
        <v>632</v>
      </c>
      <c r="B594" s="1" t="s">
        <v>327</v>
      </c>
    </row>
    <row r="595" spans="1:14" customHeight="1" ht="12.75">
      <c r="A595" s="1" t="s">
        <v>633</v>
      </c>
      <c r="B595" s="1" t="s">
        <v>230</v>
      </c>
    </row>
    <row r="596" spans="1:14" customHeight="1" ht="12.75">
      <c r="A596" s="1" t="s">
        <v>633</v>
      </c>
      <c r="B596" s="1" t="s">
        <v>315</v>
      </c>
    </row>
    <row r="597" spans="1:14" customHeight="1" ht="12.75">
      <c r="A597" s="1" t="s">
        <v>633</v>
      </c>
      <c r="B597" s="1" t="s">
        <v>316</v>
      </c>
    </row>
    <row r="598" spans="1:14" customHeight="1" ht="12.75">
      <c r="A598" s="1" t="s">
        <v>633</v>
      </c>
      <c r="B598" s="1" t="s">
        <v>324</v>
      </c>
    </row>
    <row r="599" spans="1:14" customHeight="1" ht="12.75">
      <c r="A599" s="1" t="s">
        <v>633</v>
      </c>
      <c r="B599" s="1" t="s">
        <v>326</v>
      </c>
    </row>
    <row r="600" spans="1:14" customHeight="1" ht="12.75">
      <c r="A600" s="1" t="s">
        <v>633</v>
      </c>
      <c r="B600" s="1" t="s">
        <v>327</v>
      </c>
    </row>
    <row r="601" spans="1:14" customHeight="1" ht="12.75">
      <c r="A601" s="1" t="s">
        <v>634</v>
      </c>
      <c r="B601" s="1" t="s">
        <v>230</v>
      </c>
    </row>
    <row r="602" spans="1:14" customHeight="1" ht="12.75">
      <c r="A602" s="1" t="s">
        <v>634</v>
      </c>
      <c r="B602" s="1" t="s">
        <v>315</v>
      </c>
    </row>
    <row r="603" spans="1:14" customHeight="1" ht="12.75">
      <c r="A603" s="1" t="s">
        <v>634</v>
      </c>
      <c r="B603" s="1" t="s">
        <v>316</v>
      </c>
    </row>
    <row r="604" spans="1:14" customHeight="1" ht="12.75">
      <c r="A604" s="1" t="s">
        <v>634</v>
      </c>
      <c r="B604" s="1" t="s">
        <v>324</v>
      </c>
    </row>
    <row r="605" spans="1:14" customHeight="1" ht="12.75">
      <c r="A605" s="1" t="s">
        <v>634</v>
      </c>
      <c r="B605" s="1" t="s">
        <v>326</v>
      </c>
    </row>
    <row r="606" spans="1:14" customHeight="1" ht="12.75">
      <c r="A606" s="1" t="s">
        <v>634</v>
      </c>
      <c r="B606" s="1" t="s">
        <v>327</v>
      </c>
    </row>
    <row r="607" spans="1:14" customHeight="1" ht="12.75">
      <c r="A607" s="1" t="s">
        <v>635</v>
      </c>
      <c r="B607" s="1" t="s">
        <v>230</v>
      </c>
    </row>
    <row r="608" spans="1:14" customHeight="1" ht="12.75">
      <c r="A608" s="1" t="s">
        <v>635</v>
      </c>
      <c r="B608" s="1" t="s">
        <v>315</v>
      </c>
    </row>
    <row r="609" spans="1:14" customHeight="1" ht="12.75">
      <c r="A609" s="1" t="s">
        <v>635</v>
      </c>
      <c r="B609" s="1" t="s">
        <v>316</v>
      </c>
    </row>
    <row r="610" spans="1:14" customHeight="1" ht="12.75">
      <c r="A610" s="1" t="s">
        <v>635</v>
      </c>
      <c r="B610" s="1" t="s">
        <v>324</v>
      </c>
    </row>
    <row r="611" spans="1:14" customHeight="1" ht="12.75">
      <c r="A611" s="1" t="s">
        <v>635</v>
      </c>
      <c r="B611" s="1" t="s">
        <v>326</v>
      </c>
    </row>
    <row r="612" spans="1:14" customHeight="1" ht="12.75">
      <c r="A612" s="1" t="s">
        <v>635</v>
      </c>
      <c r="B612" s="1" t="s">
        <v>327</v>
      </c>
    </row>
    <row r="613" spans="1:14" customHeight="1" ht="12.75">
      <c r="A613" s="1" t="s">
        <v>636</v>
      </c>
      <c r="B613" s="1" t="s">
        <v>230</v>
      </c>
    </row>
    <row r="614" spans="1:14" customHeight="1" ht="12.75">
      <c r="A614" s="1" t="s">
        <v>636</v>
      </c>
      <c r="B614" s="1" t="s">
        <v>315</v>
      </c>
    </row>
    <row r="615" spans="1:14" customHeight="1" ht="12.75">
      <c r="A615" s="1" t="s">
        <v>636</v>
      </c>
      <c r="B615" s="1" t="s">
        <v>316</v>
      </c>
    </row>
    <row r="616" spans="1:14" customHeight="1" ht="12.75">
      <c r="A616" s="1" t="s">
        <v>637</v>
      </c>
      <c r="B616" s="1" t="s">
        <v>230</v>
      </c>
    </row>
    <row r="617" spans="1:14" customHeight="1" ht="12.75">
      <c r="A617" s="1" t="s">
        <v>637</v>
      </c>
      <c r="B617" s="1" t="s">
        <v>315</v>
      </c>
    </row>
    <row r="618" spans="1:14" customHeight="1" ht="12.75">
      <c r="A618" s="1" t="s">
        <v>637</v>
      </c>
      <c r="B618" s="1" t="s">
        <v>316</v>
      </c>
    </row>
    <row r="619" spans="1:14" customHeight="1" ht="12.75">
      <c r="A619" s="1" t="s">
        <v>638</v>
      </c>
      <c r="B619" s="1" t="s">
        <v>230</v>
      </c>
    </row>
    <row r="620" spans="1:14" customHeight="1" ht="12.75">
      <c r="A620" s="1" t="s">
        <v>638</v>
      </c>
      <c r="B620" s="1" t="s">
        <v>315</v>
      </c>
    </row>
    <row r="621" spans="1:14" customHeight="1" ht="12.75">
      <c r="A621" s="1" t="s">
        <v>638</v>
      </c>
      <c r="B621" s="1" t="s">
        <v>316</v>
      </c>
    </row>
    <row r="622" spans="1:14" customHeight="1" ht="12.75">
      <c r="A622" s="1" t="s">
        <v>638</v>
      </c>
      <c r="B622" s="1" t="s">
        <v>323</v>
      </c>
    </row>
    <row r="623" spans="1:14" customHeight="1" ht="12.75">
      <c r="A623" s="1" t="s">
        <v>638</v>
      </c>
      <c r="B623" s="1" t="s">
        <v>334</v>
      </c>
    </row>
    <row r="624" spans="1:14" customHeight="1" ht="12.75">
      <c r="A624" s="1" t="s">
        <v>638</v>
      </c>
      <c r="B624" s="1" t="s">
        <v>335</v>
      </c>
    </row>
    <row r="625" spans="1:14" customHeight="1" ht="12.75">
      <c r="A625" s="1" t="s">
        <v>638</v>
      </c>
      <c r="B625" s="1" t="s">
        <v>336</v>
      </c>
    </row>
    <row r="626" spans="1:14" customHeight="1" ht="12.75">
      <c r="A626" s="1" t="s">
        <v>638</v>
      </c>
      <c r="B626" s="1" t="s">
        <v>337</v>
      </c>
    </row>
    <row r="627" spans="1:14" customHeight="1" ht="12.75">
      <c r="A627" s="1" t="s">
        <v>638</v>
      </c>
      <c r="B627" s="1" t="s">
        <v>338</v>
      </c>
    </row>
    <row r="628" spans="1:14" customHeight="1" ht="12.75">
      <c r="A628" s="1" t="s">
        <v>638</v>
      </c>
      <c r="B628" s="1" t="s">
        <v>341</v>
      </c>
    </row>
    <row r="629" spans="1:14" customHeight="1" ht="12.75">
      <c r="A629" s="1" t="s">
        <v>638</v>
      </c>
      <c r="B629" s="1" t="s">
        <v>342</v>
      </c>
    </row>
    <row r="630" spans="1:14" customHeight="1" ht="12.75">
      <c r="A630" s="1" t="s">
        <v>638</v>
      </c>
      <c r="B630" s="1" t="s">
        <v>343</v>
      </c>
    </row>
    <row r="631" spans="1:14" customHeight="1" ht="12.75">
      <c r="A631" s="1" t="s">
        <v>638</v>
      </c>
      <c r="B631" s="1" t="s">
        <v>344</v>
      </c>
    </row>
    <row r="632" spans="1:14" customHeight="1" ht="12.75">
      <c r="A632" s="1" t="s">
        <v>638</v>
      </c>
      <c r="B632" s="1" t="s">
        <v>348</v>
      </c>
    </row>
    <row r="633" spans="1:14" customHeight="1" ht="12.75">
      <c r="A633" s="1" t="s">
        <v>639</v>
      </c>
      <c r="B633" s="1" t="s">
        <v>230</v>
      </c>
    </row>
    <row r="634" spans="1:14" customHeight="1" ht="12.75">
      <c r="A634" s="1" t="s">
        <v>639</v>
      </c>
      <c r="B634" s="1" t="s">
        <v>315</v>
      </c>
    </row>
    <row r="635" spans="1:14" customHeight="1" ht="12.75">
      <c r="A635" s="1" t="s">
        <v>639</v>
      </c>
      <c r="B635" s="1" t="s">
        <v>316</v>
      </c>
    </row>
    <row r="636" spans="1:14" customHeight="1" ht="12.75">
      <c r="A636" s="1" t="s">
        <v>640</v>
      </c>
      <c r="B636" s="1" t="s">
        <v>230</v>
      </c>
    </row>
    <row r="637" spans="1:14" customHeight="1" ht="12.75">
      <c r="A637" s="1" t="s">
        <v>640</v>
      </c>
      <c r="B637" s="1" t="s">
        <v>315</v>
      </c>
    </row>
    <row r="638" spans="1:14" customHeight="1" ht="12.75">
      <c r="A638" s="1" t="s">
        <v>640</v>
      </c>
      <c r="B638" s="1" t="s">
        <v>316</v>
      </c>
    </row>
    <row r="639" spans="1:14" customHeight="1" ht="12.75">
      <c r="A639" s="1" t="s">
        <v>640</v>
      </c>
      <c r="B639" s="1" t="s">
        <v>324</v>
      </c>
    </row>
    <row r="640" spans="1:14" customHeight="1" ht="12.75">
      <c r="A640" s="1" t="s">
        <v>640</v>
      </c>
      <c r="B640" s="1" t="s">
        <v>326</v>
      </c>
    </row>
    <row r="641" spans="1:14" customHeight="1" ht="12.75">
      <c r="A641" s="1" t="s">
        <v>640</v>
      </c>
      <c r="B641" s="1" t="s">
        <v>327</v>
      </c>
    </row>
    <row r="642" spans="1:14" customHeight="1" ht="12.75">
      <c r="A642" s="1" t="s">
        <v>641</v>
      </c>
      <c r="B642" s="1" t="s">
        <v>230</v>
      </c>
    </row>
    <row r="643" spans="1:14" customHeight="1" ht="12.75">
      <c r="A643" s="1" t="s">
        <v>641</v>
      </c>
      <c r="B643" s="1" t="s">
        <v>315</v>
      </c>
    </row>
    <row r="644" spans="1:14" customHeight="1" ht="12.75">
      <c r="A644" s="1" t="s">
        <v>641</v>
      </c>
      <c r="B644" s="1" t="s">
        <v>316</v>
      </c>
    </row>
    <row r="645" spans="1:14" customHeight="1" ht="12.75">
      <c r="A645" s="1" t="s">
        <v>641</v>
      </c>
      <c r="B645" s="1" t="s">
        <v>324</v>
      </c>
    </row>
    <row r="646" spans="1:14" customHeight="1" ht="12.75">
      <c r="A646" s="1" t="s">
        <v>641</v>
      </c>
      <c r="B646" s="1" t="s">
        <v>326</v>
      </c>
    </row>
    <row r="647" spans="1:14" customHeight="1" ht="12.75">
      <c r="A647" s="1" t="s">
        <v>641</v>
      </c>
      <c r="B647" s="1" t="s">
        <v>327</v>
      </c>
    </row>
    <row r="648" spans="1:14" customHeight="1" ht="12.75">
      <c r="A648" s="1" t="s">
        <v>642</v>
      </c>
      <c r="B648" s="1" t="s">
        <v>230</v>
      </c>
    </row>
    <row r="649" spans="1:14" customHeight="1" ht="12.75">
      <c r="A649" s="1" t="s">
        <v>642</v>
      </c>
      <c r="B649" s="1" t="s">
        <v>315</v>
      </c>
    </row>
    <row r="650" spans="1:14" customHeight="1" ht="12.75">
      <c r="A650" s="1" t="s">
        <v>642</v>
      </c>
      <c r="B650" s="1" t="s">
        <v>316</v>
      </c>
    </row>
    <row r="651" spans="1:14" customHeight="1" ht="12.75">
      <c r="A651" s="1" t="s">
        <v>643</v>
      </c>
      <c r="B651" s="1" t="s">
        <v>230</v>
      </c>
    </row>
    <row r="652" spans="1:14" customHeight="1" ht="12.75">
      <c r="A652" s="1" t="s">
        <v>643</v>
      </c>
      <c r="B652" s="1" t="s">
        <v>315</v>
      </c>
    </row>
    <row r="653" spans="1:14" customHeight="1" ht="12.75">
      <c r="A653" s="1" t="s">
        <v>643</v>
      </c>
      <c r="B653" s="1" t="s">
        <v>316</v>
      </c>
    </row>
    <row r="654" spans="1:14" customHeight="1" ht="12.75">
      <c r="A654" s="1" t="s">
        <v>643</v>
      </c>
      <c r="B654" s="1" t="s">
        <v>324</v>
      </c>
    </row>
    <row r="655" spans="1:14" customHeight="1" ht="12.75">
      <c r="A655" s="1" t="s">
        <v>643</v>
      </c>
      <c r="B655" s="1" t="s">
        <v>326</v>
      </c>
    </row>
    <row r="656" spans="1:14" customHeight="1" ht="12.75">
      <c r="A656" s="1" t="s">
        <v>643</v>
      </c>
      <c r="B656" s="1" t="s">
        <v>327</v>
      </c>
    </row>
    <row r="657" spans="1:14" customHeight="1" ht="12.75">
      <c r="A657" s="1" t="s">
        <v>644</v>
      </c>
      <c r="B657" s="1" t="s">
        <v>230</v>
      </c>
    </row>
    <row r="658" spans="1:14" customHeight="1" ht="12.75">
      <c r="A658" s="1" t="s">
        <v>644</v>
      </c>
      <c r="B658" s="1" t="s">
        <v>315</v>
      </c>
    </row>
    <row r="659" spans="1:14" customHeight="1" ht="12.75">
      <c r="A659" s="1" t="s">
        <v>644</v>
      </c>
      <c r="B659" s="1" t="s">
        <v>316</v>
      </c>
    </row>
    <row r="660" spans="1:14" customHeight="1" ht="12.75">
      <c r="A660" s="1" t="s">
        <v>644</v>
      </c>
      <c r="B660" s="1" t="s">
        <v>324</v>
      </c>
    </row>
    <row r="661" spans="1:14" customHeight="1" ht="12.75">
      <c r="A661" s="1" t="s">
        <v>644</v>
      </c>
      <c r="B661" s="1" t="s">
        <v>326</v>
      </c>
    </row>
    <row r="662" spans="1:14" customHeight="1" ht="12.75">
      <c r="A662" s="1" t="s">
        <v>644</v>
      </c>
      <c r="B662" s="1" t="s">
        <v>327</v>
      </c>
    </row>
    <row r="663" spans="1:14" customHeight="1" ht="12.75">
      <c r="A663" s="1" t="s">
        <v>645</v>
      </c>
      <c r="B663" s="1" t="s">
        <v>230</v>
      </c>
    </row>
    <row r="664" spans="1:14" customHeight="1" ht="12.75">
      <c r="A664" s="1" t="s">
        <v>645</v>
      </c>
      <c r="B664" s="1" t="s">
        <v>315</v>
      </c>
    </row>
    <row r="665" spans="1:14" customHeight="1" ht="12.75">
      <c r="A665" s="1" t="s">
        <v>645</v>
      </c>
      <c r="B665" s="1" t="s">
        <v>316</v>
      </c>
    </row>
    <row r="666" spans="1:14" customHeight="1" ht="12.75">
      <c r="A666" s="1" t="s">
        <v>645</v>
      </c>
      <c r="B666" s="1" t="s">
        <v>324</v>
      </c>
    </row>
    <row r="667" spans="1:14" customHeight="1" ht="12.75">
      <c r="A667" s="1" t="s">
        <v>645</v>
      </c>
      <c r="B667" s="1" t="s">
        <v>326</v>
      </c>
    </row>
    <row r="668" spans="1:14" customHeight="1" ht="12.75">
      <c r="A668" s="1" t="s">
        <v>645</v>
      </c>
      <c r="B668" s="1" t="s">
        <v>327</v>
      </c>
    </row>
    <row r="669" spans="1:14" customHeight="1" ht="12.75">
      <c r="A669" s="1" t="s">
        <v>646</v>
      </c>
      <c r="B669" s="1" t="s">
        <v>230</v>
      </c>
    </row>
    <row r="670" spans="1:14" customHeight="1" ht="12.75">
      <c r="A670" s="1" t="s">
        <v>646</v>
      </c>
      <c r="B670" s="1" t="s">
        <v>315</v>
      </c>
    </row>
    <row r="671" spans="1:14" customHeight="1" ht="12.75">
      <c r="A671" s="1" t="s">
        <v>646</v>
      </c>
      <c r="B671" s="1" t="s">
        <v>316</v>
      </c>
    </row>
    <row r="672" spans="1:14" customHeight="1" ht="12.75">
      <c r="A672" s="1" t="s">
        <v>646</v>
      </c>
      <c r="B672" s="1" t="s">
        <v>324</v>
      </c>
    </row>
    <row r="673" spans="1:14" customHeight="1" ht="12.75">
      <c r="A673" s="1" t="s">
        <v>646</v>
      </c>
      <c r="B673" s="1" t="s">
        <v>326</v>
      </c>
    </row>
    <row r="674" spans="1:14" customHeight="1" ht="12.75">
      <c r="A674" s="1" t="s">
        <v>646</v>
      </c>
      <c r="B674" s="1" t="s">
        <v>327</v>
      </c>
    </row>
    <row r="675" spans="1:14" customHeight="1" ht="12.75">
      <c r="A675" s="1" t="s">
        <v>647</v>
      </c>
      <c r="B675" s="1" t="s">
        <v>230</v>
      </c>
    </row>
    <row r="676" spans="1:14" customHeight="1" ht="12.75">
      <c r="A676" s="1" t="s">
        <v>647</v>
      </c>
      <c r="B676" s="1" t="s">
        <v>315</v>
      </c>
    </row>
    <row r="677" spans="1:14" customHeight="1" ht="12.75">
      <c r="A677" s="1" t="s">
        <v>647</v>
      </c>
      <c r="B677" s="1" t="s">
        <v>316</v>
      </c>
    </row>
    <row r="678" spans="1:14" customHeight="1" ht="12.75">
      <c r="A678" s="1" t="s">
        <v>648</v>
      </c>
      <c r="B678" s="1" t="s">
        <v>230</v>
      </c>
    </row>
    <row r="679" spans="1:14" customHeight="1" ht="12.75">
      <c r="A679" s="1" t="s">
        <v>648</v>
      </c>
      <c r="B679" s="1" t="s">
        <v>315</v>
      </c>
    </row>
    <row r="680" spans="1:14" customHeight="1" ht="12.75">
      <c r="A680" s="1" t="s">
        <v>648</v>
      </c>
      <c r="B680" s="1" t="s">
        <v>316</v>
      </c>
    </row>
    <row r="681" spans="1:14" customHeight="1" ht="12.75">
      <c r="A681" s="1" t="s">
        <v>648</v>
      </c>
      <c r="B681" s="1" t="s">
        <v>324</v>
      </c>
    </row>
    <row r="682" spans="1:14" customHeight="1" ht="12.75">
      <c r="A682" s="1" t="s">
        <v>648</v>
      </c>
      <c r="B682" s="1" t="s">
        <v>326</v>
      </c>
    </row>
    <row r="683" spans="1:14" customHeight="1" ht="12.75">
      <c r="A683" s="1" t="s">
        <v>648</v>
      </c>
      <c r="B683" s="1" t="s">
        <v>327</v>
      </c>
    </row>
    <row r="684" spans="1:14" customHeight="1" ht="12.75">
      <c r="A684" s="1" t="s">
        <v>649</v>
      </c>
      <c r="B684" s="1" t="s">
        <v>230</v>
      </c>
    </row>
    <row r="685" spans="1:14" customHeight="1" ht="12.75">
      <c r="A685" s="1" t="s">
        <v>649</v>
      </c>
      <c r="B685" s="1" t="s">
        <v>315</v>
      </c>
    </row>
    <row r="686" spans="1:14" customHeight="1" ht="12.75">
      <c r="A686" s="1" t="s">
        <v>649</v>
      </c>
      <c r="B686" s="1" t="s">
        <v>316</v>
      </c>
    </row>
    <row r="687" spans="1:14" customHeight="1" ht="12.75">
      <c r="A687" s="1" t="s">
        <v>650</v>
      </c>
      <c r="B687" s="1" t="s">
        <v>230</v>
      </c>
    </row>
    <row r="688" spans="1:14" customHeight="1" ht="12.75">
      <c r="A688" s="1" t="s">
        <v>650</v>
      </c>
      <c r="B688" s="1" t="s">
        <v>315</v>
      </c>
    </row>
    <row r="689" spans="1:14" customHeight="1" ht="12.75">
      <c r="A689" s="1" t="s">
        <v>650</v>
      </c>
      <c r="B689" s="1" t="s">
        <v>316</v>
      </c>
    </row>
    <row r="690" spans="1:14" customHeight="1" ht="12.75">
      <c r="A690" s="1" t="s">
        <v>651</v>
      </c>
      <c r="B690" s="1" t="s">
        <v>230</v>
      </c>
    </row>
    <row r="691" spans="1:14" customHeight="1" ht="12.75">
      <c r="A691" s="1" t="s">
        <v>651</v>
      </c>
      <c r="B691" s="1" t="s">
        <v>315</v>
      </c>
    </row>
    <row r="692" spans="1:14" customHeight="1" ht="12.75">
      <c r="A692" s="1" t="s">
        <v>651</v>
      </c>
      <c r="B692" s="1" t="s">
        <v>316</v>
      </c>
    </row>
    <row r="693" spans="1:14" customHeight="1" ht="12.75">
      <c r="A693" s="1" t="s">
        <v>651</v>
      </c>
      <c r="B693" s="1" t="s">
        <v>324</v>
      </c>
    </row>
    <row r="694" spans="1:14" customHeight="1" ht="12.75">
      <c r="A694" s="1" t="s">
        <v>651</v>
      </c>
      <c r="B694" s="1" t="s">
        <v>326</v>
      </c>
    </row>
    <row r="695" spans="1:14" customHeight="1" ht="12.75">
      <c r="A695" s="1" t="s">
        <v>651</v>
      </c>
      <c r="B695" s="1" t="s">
        <v>327</v>
      </c>
    </row>
    <row r="696" spans="1:14" customHeight="1" ht="12.75">
      <c r="A696" s="1" t="s">
        <v>652</v>
      </c>
      <c r="B696" s="1" t="s">
        <v>230</v>
      </c>
    </row>
    <row r="697" spans="1:14" customHeight="1" ht="12.75">
      <c r="A697" s="1" t="s">
        <v>652</v>
      </c>
      <c r="B697" s="1" t="s">
        <v>315</v>
      </c>
    </row>
    <row r="698" spans="1:14" customHeight="1" ht="12.75">
      <c r="A698" s="1" t="s">
        <v>652</v>
      </c>
      <c r="B698" s="1" t="s">
        <v>316</v>
      </c>
    </row>
    <row r="699" spans="1:14" customHeight="1" ht="12.75">
      <c r="A699" s="1" t="s">
        <v>653</v>
      </c>
      <c r="B699" s="1" t="s">
        <v>230</v>
      </c>
    </row>
    <row r="700" spans="1:14" customHeight="1" ht="12.75">
      <c r="A700" s="1" t="s">
        <v>653</v>
      </c>
      <c r="B700" s="1" t="s">
        <v>315</v>
      </c>
    </row>
    <row r="701" spans="1:14" customHeight="1" ht="12.75">
      <c r="A701" s="1" t="s">
        <v>653</v>
      </c>
      <c r="B701" s="1" t="s">
        <v>316</v>
      </c>
    </row>
    <row r="702" spans="1:14" customHeight="1" ht="12.75">
      <c r="A702" s="1" t="s">
        <v>654</v>
      </c>
      <c r="B702" s="1" t="s">
        <v>230</v>
      </c>
    </row>
    <row r="703" spans="1:14" customHeight="1" ht="12.75">
      <c r="A703" s="1" t="s">
        <v>654</v>
      </c>
      <c r="B703" s="1" t="s">
        <v>315</v>
      </c>
    </row>
    <row r="704" spans="1:14" customHeight="1" ht="12.75">
      <c r="A704" s="1" t="s">
        <v>654</v>
      </c>
      <c r="B704" s="1" t="s">
        <v>316</v>
      </c>
    </row>
    <row r="705" spans="1:14" customHeight="1" ht="12.75">
      <c r="A705" s="1" t="s">
        <v>655</v>
      </c>
      <c r="B705" s="1" t="s">
        <v>230</v>
      </c>
    </row>
    <row r="706" spans="1:14" customHeight="1" ht="12.75">
      <c r="A706" s="1" t="s">
        <v>655</v>
      </c>
      <c r="B706" s="1" t="s">
        <v>315</v>
      </c>
    </row>
    <row r="707" spans="1:14" customHeight="1" ht="12.75">
      <c r="A707" s="1" t="s">
        <v>655</v>
      </c>
      <c r="B707" s="1" t="s">
        <v>316</v>
      </c>
    </row>
    <row r="708" spans="1:14" customHeight="1" ht="12.75">
      <c r="A708" s="1" t="s">
        <v>656</v>
      </c>
      <c r="B708" s="1" t="s">
        <v>230</v>
      </c>
    </row>
    <row r="709" spans="1:14" customHeight="1" ht="12.75">
      <c r="A709" s="1" t="s">
        <v>656</v>
      </c>
      <c r="B709" s="1" t="s">
        <v>315</v>
      </c>
    </row>
    <row r="710" spans="1:14" customHeight="1" ht="12.75">
      <c r="A710" s="1" t="s">
        <v>656</v>
      </c>
      <c r="B710" s="1" t="s">
        <v>316</v>
      </c>
    </row>
    <row r="711" spans="1:14" customHeight="1" ht="12.75">
      <c r="A711" s="1" t="s">
        <v>657</v>
      </c>
      <c r="B711" s="1" t="s">
        <v>230</v>
      </c>
    </row>
    <row r="712" spans="1:14" customHeight="1" ht="12.75">
      <c r="A712" s="1" t="s">
        <v>657</v>
      </c>
      <c r="B712" s="1" t="s">
        <v>315</v>
      </c>
    </row>
    <row r="713" spans="1:14" customHeight="1" ht="12.75">
      <c r="A713" s="1" t="s">
        <v>657</v>
      </c>
      <c r="B713" s="1" t="s">
        <v>316</v>
      </c>
    </row>
    <row r="714" spans="1:14" customHeight="1" ht="12.75">
      <c r="A714" s="1" t="s">
        <v>658</v>
      </c>
      <c r="B714" s="1" t="s">
        <v>230</v>
      </c>
    </row>
    <row r="715" spans="1:14" customHeight="1" ht="12.75">
      <c r="A715" s="1" t="s">
        <v>658</v>
      </c>
      <c r="B715" s="1" t="s">
        <v>315</v>
      </c>
    </row>
    <row r="716" spans="1:14" customHeight="1" ht="12.75">
      <c r="A716" s="1" t="s">
        <v>658</v>
      </c>
      <c r="B716" s="1" t="s">
        <v>316</v>
      </c>
    </row>
    <row r="717" spans="1:14" customHeight="1" ht="12.75">
      <c r="A717" s="1" t="s">
        <v>659</v>
      </c>
      <c r="B717" s="1" t="s">
        <v>230</v>
      </c>
    </row>
    <row r="718" spans="1:14" customHeight="1" ht="12.75">
      <c r="A718" s="1" t="s">
        <v>659</v>
      </c>
      <c r="B718" s="1" t="s">
        <v>315</v>
      </c>
    </row>
    <row r="719" spans="1:14" customHeight="1" ht="12.75">
      <c r="A719" s="1" t="s">
        <v>659</v>
      </c>
      <c r="B719" s="1" t="s">
        <v>316</v>
      </c>
    </row>
    <row r="720" spans="1:14" customHeight="1" ht="12.75">
      <c r="A720" s="1" t="s">
        <v>660</v>
      </c>
      <c r="B720" s="1" t="s">
        <v>230</v>
      </c>
    </row>
    <row r="721" spans="1:14" customHeight="1" ht="12.75">
      <c r="A721" s="1" t="s">
        <v>660</v>
      </c>
      <c r="B721" s="1" t="s">
        <v>316</v>
      </c>
    </row>
    <row r="722" spans="1:14" customHeight="1" ht="12.75">
      <c r="A722" s="1" t="s">
        <v>661</v>
      </c>
      <c r="B722" s="1" t="s">
        <v>230</v>
      </c>
    </row>
    <row r="723" spans="1:14" customHeight="1" ht="12.75">
      <c r="A723" s="1" t="s">
        <v>661</v>
      </c>
      <c r="B723" s="1" t="s">
        <v>316</v>
      </c>
    </row>
    <row r="724" spans="1:14" customHeight="1" ht="12.75">
      <c r="A724" s="1" t="s">
        <v>662</v>
      </c>
      <c r="B724" s="1" t="s">
        <v>230</v>
      </c>
    </row>
    <row r="725" spans="1:14" customHeight="1" ht="12.75">
      <c r="A725" s="1" t="s">
        <v>662</v>
      </c>
      <c r="B725" s="1" t="s">
        <v>316</v>
      </c>
    </row>
    <row r="726" spans="1:14" customHeight="1" ht="12.75">
      <c r="A726" s="1" t="s">
        <v>663</v>
      </c>
      <c r="B726" s="1" t="s">
        <v>230</v>
      </c>
    </row>
    <row r="727" spans="1:14" customHeight="1" ht="12.75">
      <c r="A727" s="1" t="s">
        <v>663</v>
      </c>
      <c r="B727" s="1" t="s">
        <v>315</v>
      </c>
    </row>
    <row r="728" spans="1:14" customHeight="1" ht="12.75">
      <c r="A728" s="1" t="s">
        <v>663</v>
      </c>
      <c r="B728" s="1" t="s">
        <v>316</v>
      </c>
    </row>
    <row r="729" spans="1:14" customHeight="1" ht="12.75">
      <c r="A729" s="1" t="s">
        <v>663</v>
      </c>
      <c r="B729" s="1" t="s">
        <v>324</v>
      </c>
    </row>
    <row r="730" spans="1:14" customHeight="1" ht="12.75">
      <c r="A730" s="1" t="s">
        <v>663</v>
      </c>
      <c r="B730" s="1" t="s">
        <v>326</v>
      </c>
    </row>
    <row r="731" spans="1:14" customHeight="1" ht="12.75">
      <c r="A731" s="1" t="s">
        <v>663</v>
      </c>
      <c r="B731" s="1" t="s">
        <v>327</v>
      </c>
    </row>
    <row r="732" spans="1:14" customHeight="1" ht="12.75">
      <c r="A732" s="1" t="s">
        <v>664</v>
      </c>
      <c r="B732" s="1" t="s">
        <v>230</v>
      </c>
    </row>
    <row r="733" spans="1:14" customHeight="1" ht="12.75">
      <c r="A733" s="1" t="s">
        <v>664</v>
      </c>
      <c r="B733" s="1" t="s">
        <v>315</v>
      </c>
    </row>
    <row r="734" spans="1:14" customHeight="1" ht="12.75">
      <c r="A734" s="1" t="s">
        <v>664</v>
      </c>
      <c r="B734" s="1" t="s">
        <v>316</v>
      </c>
    </row>
    <row r="735" spans="1:14" customHeight="1" ht="12.75">
      <c r="A735" s="1" t="s">
        <v>664</v>
      </c>
      <c r="B735" s="1" t="s">
        <v>324</v>
      </c>
    </row>
    <row r="736" spans="1:14" customHeight="1" ht="12.75">
      <c r="A736" s="1" t="s">
        <v>664</v>
      </c>
      <c r="B736" s="1" t="s">
        <v>326</v>
      </c>
    </row>
    <row r="737" spans="1:14" customHeight="1" ht="12.75">
      <c r="A737" s="1" t="s">
        <v>664</v>
      </c>
      <c r="B737" s="1" t="s">
        <v>327</v>
      </c>
    </row>
    <row r="738" spans="1:14" customHeight="1" ht="12.75">
      <c r="A738" s="1" t="s">
        <v>665</v>
      </c>
      <c r="B738" s="1" t="s">
        <v>230</v>
      </c>
    </row>
    <row r="739" spans="1:14" customHeight="1" ht="12.75">
      <c r="A739" s="1" t="s">
        <v>665</v>
      </c>
      <c r="B739" s="1" t="s">
        <v>315</v>
      </c>
    </row>
    <row r="740" spans="1:14" customHeight="1" ht="12.75">
      <c r="A740" s="1" t="s">
        <v>665</v>
      </c>
      <c r="B740" s="1" t="s">
        <v>316</v>
      </c>
    </row>
    <row r="741" spans="1:14" customHeight="1" ht="12.75">
      <c r="A741" s="1" t="s">
        <v>665</v>
      </c>
      <c r="B741" s="1" t="s">
        <v>324</v>
      </c>
    </row>
    <row r="742" spans="1:14" customHeight="1" ht="12.75">
      <c r="A742" s="1" t="s">
        <v>665</v>
      </c>
      <c r="B742" s="1" t="s">
        <v>326</v>
      </c>
    </row>
    <row r="743" spans="1:14" customHeight="1" ht="12.75">
      <c r="A743" s="1" t="s">
        <v>665</v>
      </c>
      <c r="B743" s="1" t="s">
        <v>327</v>
      </c>
    </row>
    <row r="744" spans="1:14" customHeight="1" ht="12.75">
      <c r="A744" s="1" t="s">
        <v>666</v>
      </c>
      <c r="B744" s="1" t="s">
        <v>230</v>
      </c>
    </row>
    <row r="745" spans="1:14" customHeight="1" ht="12.75">
      <c r="A745" s="1" t="s">
        <v>666</v>
      </c>
      <c r="B745" s="1" t="s">
        <v>315</v>
      </c>
    </row>
    <row r="746" spans="1:14" customHeight="1" ht="12.75">
      <c r="A746" s="1" t="s">
        <v>666</v>
      </c>
      <c r="B746" s="1" t="s">
        <v>316</v>
      </c>
    </row>
    <row r="747" spans="1:14" customHeight="1" ht="12.75">
      <c r="A747" s="1" t="s">
        <v>666</v>
      </c>
      <c r="B747" s="1" t="s">
        <v>324</v>
      </c>
    </row>
    <row r="748" spans="1:14" customHeight="1" ht="12.75">
      <c r="A748" s="1" t="s">
        <v>666</v>
      </c>
      <c r="B748" s="1" t="s">
        <v>326</v>
      </c>
    </row>
    <row r="749" spans="1:14" customHeight="1" ht="12.75">
      <c r="A749" s="1" t="s">
        <v>666</v>
      </c>
      <c r="B749" s="1" t="s">
        <v>327</v>
      </c>
    </row>
    <row r="750" spans="1:14" customHeight="1" ht="12.75">
      <c r="A750" s="1" t="s">
        <v>667</v>
      </c>
      <c r="B750" s="1" t="s">
        <v>230</v>
      </c>
    </row>
    <row r="751" spans="1:14" customHeight="1" ht="12.75">
      <c r="A751" s="1" t="s">
        <v>667</v>
      </c>
      <c r="B751" s="1" t="s">
        <v>315</v>
      </c>
    </row>
    <row r="752" spans="1:14" customHeight="1" ht="12.75">
      <c r="A752" s="1" t="s">
        <v>667</v>
      </c>
      <c r="B752" s="1" t="s">
        <v>316</v>
      </c>
    </row>
    <row r="753" spans="1:14" customHeight="1" ht="12.75">
      <c r="A753" s="1" t="s">
        <v>667</v>
      </c>
      <c r="B753" s="1" t="s">
        <v>324</v>
      </c>
    </row>
    <row r="754" spans="1:14" customHeight="1" ht="12.75">
      <c r="A754" s="1" t="s">
        <v>667</v>
      </c>
      <c r="B754" s="1" t="s">
        <v>326</v>
      </c>
    </row>
    <row r="755" spans="1:14" customHeight="1" ht="12.75">
      <c r="A755" s="1" t="s">
        <v>667</v>
      </c>
      <c r="B755" s="1" t="s">
        <v>327</v>
      </c>
    </row>
    <row r="756" spans="1:14" customHeight="1" ht="12.75">
      <c r="A756" s="1" t="s">
        <v>668</v>
      </c>
      <c r="B756" s="1" t="s">
        <v>230</v>
      </c>
    </row>
    <row r="757" spans="1:14" customHeight="1" ht="12.75">
      <c r="A757" s="1" t="s">
        <v>668</v>
      </c>
      <c r="B757" s="1" t="s">
        <v>315</v>
      </c>
    </row>
    <row r="758" spans="1:14" customHeight="1" ht="12.75">
      <c r="A758" s="1" t="s">
        <v>668</v>
      </c>
      <c r="B758" s="1" t="s">
        <v>316</v>
      </c>
    </row>
    <row r="759" spans="1:14" customHeight="1" ht="12.75">
      <c r="A759" s="1" t="s">
        <v>668</v>
      </c>
      <c r="B759" s="1" t="s">
        <v>324</v>
      </c>
    </row>
    <row r="760" spans="1:14" customHeight="1" ht="12.75">
      <c r="A760" s="1" t="s">
        <v>668</v>
      </c>
      <c r="B760" s="1" t="s">
        <v>326</v>
      </c>
    </row>
    <row r="761" spans="1:14" customHeight="1" ht="12.75">
      <c r="A761" s="1" t="s">
        <v>668</v>
      </c>
      <c r="B761" s="1" t="s">
        <v>327</v>
      </c>
    </row>
    <row r="762" spans="1:14" customHeight="1" ht="12.75">
      <c r="A762" s="1" t="s">
        <v>669</v>
      </c>
      <c r="B762" s="1" t="s">
        <v>230</v>
      </c>
    </row>
    <row r="763" spans="1:14" customHeight="1" ht="12.75">
      <c r="A763" s="1" t="s">
        <v>669</v>
      </c>
      <c r="B763" s="1" t="s">
        <v>315</v>
      </c>
    </row>
    <row r="764" spans="1:14" customHeight="1" ht="12.75">
      <c r="A764" s="1" t="s">
        <v>669</v>
      </c>
      <c r="B764" s="1" t="s">
        <v>316</v>
      </c>
    </row>
    <row r="765" spans="1:14" customHeight="1" ht="12.75">
      <c r="A765" s="1" t="s">
        <v>669</v>
      </c>
      <c r="B765" s="1" t="s">
        <v>324</v>
      </c>
    </row>
    <row r="766" spans="1:14" customHeight="1" ht="12.75">
      <c r="A766" s="1" t="s">
        <v>669</v>
      </c>
      <c r="B766" s="1" t="s">
        <v>326</v>
      </c>
    </row>
    <row r="767" spans="1:14" customHeight="1" ht="12.75">
      <c r="A767" s="1" t="s">
        <v>669</v>
      </c>
      <c r="B767" s="1" t="s">
        <v>327</v>
      </c>
    </row>
    <row r="768" spans="1:14" customHeight="1" ht="12.75">
      <c r="A768" s="1" t="s">
        <v>670</v>
      </c>
      <c r="B768" s="1" t="s">
        <v>230</v>
      </c>
    </row>
    <row r="769" spans="1:14" customHeight="1" ht="12.75">
      <c r="A769" s="1" t="s">
        <v>670</v>
      </c>
      <c r="B769" s="1" t="s">
        <v>315</v>
      </c>
    </row>
    <row r="770" spans="1:14" customHeight="1" ht="12.75">
      <c r="A770" s="1" t="s">
        <v>670</v>
      </c>
      <c r="B770" s="1" t="s">
        <v>316</v>
      </c>
    </row>
    <row r="771" spans="1:14" customHeight="1" ht="12.75">
      <c r="A771" s="1" t="s">
        <v>670</v>
      </c>
      <c r="B771" s="1" t="s">
        <v>324</v>
      </c>
    </row>
    <row r="772" spans="1:14" customHeight="1" ht="12.75">
      <c r="A772" s="1" t="s">
        <v>670</v>
      </c>
      <c r="B772" s="1" t="s">
        <v>326</v>
      </c>
    </row>
    <row r="773" spans="1:14" customHeight="1" ht="12.75">
      <c r="A773" s="1" t="s">
        <v>670</v>
      </c>
      <c r="B773" s="1" t="s">
        <v>327</v>
      </c>
    </row>
    <row r="774" spans="1:14" customHeight="1" ht="12.75">
      <c r="A774" s="1" t="s">
        <v>671</v>
      </c>
      <c r="B774" s="1" t="s">
        <v>230</v>
      </c>
    </row>
    <row r="775" spans="1:14" customHeight="1" ht="12.75">
      <c r="A775" s="1" t="s">
        <v>671</v>
      </c>
      <c r="B775" s="1" t="s">
        <v>315</v>
      </c>
    </row>
    <row r="776" spans="1:14" customHeight="1" ht="12.75">
      <c r="A776" s="1" t="s">
        <v>671</v>
      </c>
      <c r="B776" s="1" t="s">
        <v>316</v>
      </c>
    </row>
    <row r="777" spans="1:14" customHeight="1" ht="12.75">
      <c r="A777" s="1" t="s">
        <v>671</v>
      </c>
      <c r="B777" s="1" t="s">
        <v>324</v>
      </c>
    </row>
    <row r="778" spans="1:14" customHeight="1" ht="12.75">
      <c r="A778" s="1" t="s">
        <v>671</v>
      </c>
      <c r="B778" s="1" t="s">
        <v>326</v>
      </c>
    </row>
    <row r="779" spans="1:14" customHeight="1" ht="12.75">
      <c r="A779" s="1" t="s">
        <v>671</v>
      </c>
      <c r="B779" s="1" t="s">
        <v>327</v>
      </c>
    </row>
    <row r="780" spans="1:14" customHeight="1" ht="12.75">
      <c r="A780" s="1" t="s">
        <v>672</v>
      </c>
      <c r="B780" s="1" t="s">
        <v>230</v>
      </c>
    </row>
    <row r="781" spans="1:14" customHeight="1" ht="12.75">
      <c r="A781" s="1" t="s">
        <v>672</v>
      </c>
      <c r="B781" s="1" t="s">
        <v>315</v>
      </c>
    </row>
    <row r="782" spans="1:14" customHeight="1" ht="12.75">
      <c r="A782" s="1" t="s">
        <v>672</v>
      </c>
      <c r="B782" s="1" t="s">
        <v>316</v>
      </c>
    </row>
    <row r="783" spans="1:14" customHeight="1" ht="12.75">
      <c r="A783" s="1" t="s">
        <v>672</v>
      </c>
      <c r="B783" s="1" t="s">
        <v>324</v>
      </c>
    </row>
    <row r="784" spans="1:14" customHeight="1" ht="12.75">
      <c r="A784" s="1" t="s">
        <v>672</v>
      </c>
      <c r="B784" s="1" t="s">
        <v>326</v>
      </c>
    </row>
    <row r="785" spans="1:14" customHeight="1" ht="12.75">
      <c r="A785" s="1" t="s">
        <v>672</v>
      </c>
      <c r="B785" s="1" t="s">
        <v>327</v>
      </c>
    </row>
    <row r="786" spans="1:14" customHeight="1" ht="12.75">
      <c r="A786" s="1" t="s">
        <v>673</v>
      </c>
      <c r="B786" s="1" t="s">
        <v>230</v>
      </c>
    </row>
    <row r="787" spans="1:14" customHeight="1" ht="12.75">
      <c r="A787" s="1" t="s">
        <v>673</v>
      </c>
      <c r="B787" s="1" t="s">
        <v>315</v>
      </c>
    </row>
    <row r="788" spans="1:14" customHeight="1" ht="12.75">
      <c r="A788" s="1" t="s">
        <v>673</v>
      </c>
      <c r="B788" s="1" t="s">
        <v>316</v>
      </c>
    </row>
    <row r="789" spans="1:14" customHeight="1" ht="12.75">
      <c r="A789" s="1" t="s">
        <v>673</v>
      </c>
      <c r="B789" s="1" t="s">
        <v>324</v>
      </c>
    </row>
    <row r="790" spans="1:14" customHeight="1" ht="12.75">
      <c r="A790" s="1" t="s">
        <v>673</v>
      </c>
      <c r="B790" s="1" t="s">
        <v>326</v>
      </c>
    </row>
    <row r="791" spans="1:14" customHeight="1" ht="12.75">
      <c r="A791" s="1" t="s">
        <v>673</v>
      </c>
      <c r="B791" s="1" t="s">
        <v>327</v>
      </c>
    </row>
    <row r="792" spans="1:14" customHeight="1" ht="12.75">
      <c r="A792" s="1" t="s">
        <v>674</v>
      </c>
      <c r="B792" s="1" t="s">
        <v>230</v>
      </c>
    </row>
    <row r="793" spans="1:14" customHeight="1" ht="12.75">
      <c r="A793" s="1" t="s">
        <v>674</v>
      </c>
      <c r="B793" s="1" t="s">
        <v>315</v>
      </c>
    </row>
    <row r="794" spans="1:14" customHeight="1" ht="12.75">
      <c r="A794" s="1" t="s">
        <v>674</v>
      </c>
      <c r="B794" s="1" t="s">
        <v>316</v>
      </c>
    </row>
    <row r="795" spans="1:14" customHeight="1" ht="12.75">
      <c r="A795" s="1" t="s">
        <v>674</v>
      </c>
      <c r="B795" s="1" t="s">
        <v>324</v>
      </c>
    </row>
    <row r="796" spans="1:14" customHeight="1" ht="12.75">
      <c r="A796" s="1" t="s">
        <v>674</v>
      </c>
      <c r="B796" s="1" t="s">
        <v>326</v>
      </c>
    </row>
    <row r="797" spans="1:14" customHeight="1" ht="12.75">
      <c r="A797" s="1" t="s">
        <v>674</v>
      </c>
      <c r="B797" s="1" t="s">
        <v>327</v>
      </c>
    </row>
    <row r="798" spans="1:14" customHeight="1" ht="12.75">
      <c r="A798" s="1" t="s">
        <v>675</v>
      </c>
      <c r="B798" s="1" t="s">
        <v>230</v>
      </c>
    </row>
    <row r="799" spans="1:14" customHeight="1" ht="12.75">
      <c r="A799" s="1" t="s">
        <v>675</v>
      </c>
      <c r="B799" s="1" t="s">
        <v>315</v>
      </c>
    </row>
    <row r="800" spans="1:14" customHeight="1" ht="12.75">
      <c r="A800" s="1" t="s">
        <v>675</v>
      </c>
      <c r="B800" s="1" t="s">
        <v>316</v>
      </c>
    </row>
    <row r="801" spans="1:14" customHeight="1" ht="12.75">
      <c r="A801" s="1" t="s">
        <v>676</v>
      </c>
      <c r="B801" s="1" t="s">
        <v>230</v>
      </c>
    </row>
    <row r="802" spans="1:14" customHeight="1" ht="12.75">
      <c r="A802" s="1" t="s">
        <v>676</v>
      </c>
      <c r="B802" s="1" t="s">
        <v>315</v>
      </c>
    </row>
    <row r="803" spans="1:14" customHeight="1" ht="12.75">
      <c r="A803" s="1" t="s">
        <v>676</v>
      </c>
      <c r="B803" s="1" t="s">
        <v>316</v>
      </c>
    </row>
    <row r="804" spans="1:14" customHeight="1" ht="12.75">
      <c r="A804" s="1" t="s">
        <v>676</v>
      </c>
      <c r="B804" s="1" t="s">
        <v>324</v>
      </c>
    </row>
    <row r="805" spans="1:14" customHeight="1" ht="12.75">
      <c r="A805" s="1" t="s">
        <v>676</v>
      </c>
      <c r="B805" s="1" t="s">
        <v>326</v>
      </c>
    </row>
    <row r="806" spans="1:14" customHeight="1" ht="12.75">
      <c r="A806" s="1" t="s">
        <v>676</v>
      </c>
      <c r="B806" s="1" t="s">
        <v>327</v>
      </c>
    </row>
    <row r="807" spans="1:14" customHeight="1" ht="12.75">
      <c r="A807" s="1" t="s">
        <v>677</v>
      </c>
      <c r="B807" s="1" t="s">
        <v>230</v>
      </c>
    </row>
    <row r="808" spans="1:14" customHeight="1" ht="12.75">
      <c r="A808" s="1" t="s">
        <v>677</v>
      </c>
      <c r="B808" s="1" t="s">
        <v>315</v>
      </c>
    </row>
    <row r="809" spans="1:14" customHeight="1" ht="12.75">
      <c r="A809" s="1" t="s">
        <v>677</v>
      </c>
      <c r="B809" s="1" t="s">
        <v>316</v>
      </c>
    </row>
    <row r="810" spans="1:14" customHeight="1" ht="12.75">
      <c r="A810" s="1" t="s">
        <v>677</v>
      </c>
      <c r="B810" s="1" t="s">
        <v>324</v>
      </c>
    </row>
    <row r="811" spans="1:14" customHeight="1" ht="12.75">
      <c r="A811" s="1" t="s">
        <v>677</v>
      </c>
      <c r="B811" s="1" t="s">
        <v>326</v>
      </c>
    </row>
    <row r="812" spans="1:14" customHeight="1" ht="12.75">
      <c r="A812" s="1" t="s">
        <v>677</v>
      </c>
      <c r="B812" s="1" t="s">
        <v>327</v>
      </c>
    </row>
    <row r="813" spans="1:14" customHeight="1" ht="12.75">
      <c r="A813" s="1" t="s">
        <v>678</v>
      </c>
      <c r="B813" s="1" t="s">
        <v>230</v>
      </c>
    </row>
    <row r="814" spans="1:14" customHeight="1" ht="12.75">
      <c r="A814" s="1" t="s">
        <v>678</v>
      </c>
      <c r="B814" s="1" t="s">
        <v>315</v>
      </c>
    </row>
    <row r="815" spans="1:14" customHeight="1" ht="12.75">
      <c r="A815" s="1" t="s">
        <v>678</v>
      </c>
      <c r="B815" s="1" t="s">
        <v>316</v>
      </c>
    </row>
    <row r="816" spans="1:14" customHeight="1" ht="12.75">
      <c r="A816" s="1" t="s">
        <v>678</v>
      </c>
      <c r="B816" s="1" t="s">
        <v>324</v>
      </c>
    </row>
    <row r="817" spans="1:14" customHeight="1" ht="12.75">
      <c r="A817" s="1" t="s">
        <v>678</v>
      </c>
      <c r="B817" s="1" t="s">
        <v>326</v>
      </c>
    </row>
    <row r="818" spans="1:14" customHeight="1" ht="12.75">
      <c r="A818" s="1" t="s">
        <v>678</v>
      </c>
      <c r="B818" s="1" t="s">
        <v>327</v>
      </c>
    </row>
    <row r="819" spans="1:14" customHeight="1" ht="12.75">
      <c r="A819" s="1" t="s">
        <v>679</v>
      </c>
      <c r="B819" s="1" t="s">
        <v>230</v>
      </c>
    </row>
    <row r="820" spans="1:14" customHeight="1" ht="12.75">
      <c r="A820" s="1" t="s">
        <v>679</v>
      </c>
      <c r="B820" s="1" t="s">
        <v>315</v>
      </c>
    </row>
    <row r="821" spans="1:14" customHeight="1" ht="12.75">
      <c r="A821" s="1" t="s">
        <v>679</v>
      </c>
      <c r="B821" s="1" t="s">
        <v>316</v>
      </c>
    </row>
    <row r="822" spans="1:14" customHeight="1" ht="12.75">
      <c r="A822" s="1" t="s">
        <v>680</v>
      </c>
      <c r="B822" s="1" t="s">
        <v>230</v>
      </c>
    </row>
    <row r="823" spans="1:14" customHeight="1" ht="12.75">
      <c r="A823" s="1" t="s">
        <v>680</v>
      </c>
      <c r="B823" s="1" t="s">
        <v>315</v>
      </c>
    </row>
    <row r="824" spans="1:14" customHeight="1" ht="12.75">
      <c r="A824" s="1" t="s">
        <v>680</v>
      </c>
      <c r="B824" s="1" t="s">
        <v>316</v>
      </c>
    </row>
    <row r="825" spans="1:14" customHeight="1" ht="12.75">
      <c r="A825" s="1" t="s">
        <v>681</v>
      </c>
      <c r="B825" s="1" t="s">
        <v>230</v>
      </c>
    </row>
    <row r="826" spans="1:14" customHeight="1" ht="12.75">
      <c r="A826" s="1" t="s">
        <v>681</v>
      </c>
      <c r="B826" s="1" t="s">
        <v>315</v>
      </c>
    </row>
    <row r="827" spans="1:14" customHeight="1" ht="12.75">
      <c r="A827" s="1" t="s">
        <v>681</v>
      </c>
      <c r="B827" s="1" t="s">
        <v>316</v>
      </c>
    </row>
    <row r="828" spans="1:14" customHeight="1" ht="12.75">
      <c r="A828" s="1" t="s">
        <v>682</v>
      </c>
      <c r="B828" s="1" t="s">
        <v>230</v>
      </c>
    </row>
    <row r="829" spans="1:14" customHeight="1" ht="12.75">
      <c r="A829" s="1" t="s">
        <v>682</v>
      </c>
      <c r="B829" s="1" t="s">
        <v>315</v>
      </c>
    </row>
    <row r="830" spans="1:14" customHeight="1" ht="12.75">
      <c r="A830" s="1" t="s">
        <v>682</v>
      </c>
      <c r="B830" s="1" t="s">
        <v>316</v>
      </c>
    </row>
    <row r="831" spans="1:14" customHeight="1" ht="12.75">
      <c r="A831" s="1" t="s">
        <v>683</v>
      </c>
      <c r="B831" s="1" t="s">
        <v>230</v>
      </c>
    </row>
    <row r="832" spans="1:14" customHeight="1" ht="12.75">
      <c r="A832" s="1" t="s">
        <v>683</v>
      </c>
      <c r="B832" s="1" t="s">
        <v>315</v>
      </c>
    </row>
    <row r="833" spans="1:14" customHeight="1" ht="12.75">
      <c r="A833" s="1" t="s">
        <v>683</v>
      </c>
      <c r="B833" s="1" t="s">
        <v>316</v>
      </c>
    </row>
    <row r="834" spans="1:14" customHeight="1" ht="12.75">
      <c r="A834" s="1" t="s">
        <v>684</v>
      </c>
      <c r="B834" s="1" t="s">
        <v>230</v>
      </c>
    </row>
    <row r="835" spans="1:14" customHeight="1" ht="12.75">
      <c r="A835" s="1" t="s">
        <v>684</v>
      </c>
      <c r="B835" s="1" t="s">
        <v>315</v>
      </c>
    </row>
    <row r="836" spans="1:14" customHeight="1" ht="12.75">
      <c r="A836" s="1" t="s">
        <v>684</v>
      </c>
      <c r="B836" s="1" t="s">
        <v>316</v>
      </c>
    </row>
    <row r="837" spans="1:14" customHeight="1" ht="12.75">
      <c r="A837" s="1" t="s">
        <v>685</v>
      </c>
      <c r="B837" s="1" t="s">
        <v>230</v>
      </c>
    </row>
    <row r="838" spans="1:14" customHeight="1" ht="12.75">
      <c r="A838" s="1" t="s">
        <v>685</v>
      </c>
      <c r="B838" s="1" t="s">
        <v>315</v>
      </c>
    </row>
    <row r="839" spans="1:14" customHeight="1" ht="12.75">
      <c r="A839" s="1" t="s">
        <v>685</v>
      </c>
      <c r="B839" s="1" t="s">
        <v>316</v>
      </c>
    </row>
    <row r="840" spans="1:14" customHeight="1" ht="12.75">
      <c r="A840" s="1" t="s">
        <v>685</v>
      </c>
      <c r="B840" s="1" t="s">
        <v>324</v>
      </c>
    </row>
    <row r="841" spans="1:14" customHeight="1" ht="12.75">
      <c r="A841" s="1" t="s">
        <v>685</v>
      </c>
      <c r="B841" s="1" t="s">
        <v>326</v>
      </c>
    </row>
    <row r="842" spans="1:14" customHeight="1" ht="12.75">
      <c r="A842" s="1" t="s">
        <v>685</v>
      </c>
      <c r="B842" s="1" t="s">
        <v>327</v>
      </c>
    </row>
    <row r="843" spans="1:14" customHeight="1" ht="12.75">
      <c r="A843" s="1" t="s">
        <v>686</v>
      </c>
      <c r="B843" s="1" t="s">
        <v>230</v>
      </c>
    </row>
    <row r="844" spans="1:14" customHeight="1" ht="12.75">
      <c r="A844" s="1" t="s">
        <v>686</v>
      </c>
      <c r="B844" s="1" t="s">
        <v>315</v>
      </c>
    </row>
    <row r="845" spans="1:14" customHeight="1" ht="12.75">
      <c r="A845" s="1" t="s">
        <v>686</v>
      </c>
      <c r="B845" s="1" t="s">
        <v>316</v>
      </c>
    </row>
    <row r="846" spans="1:14" customHeight="1" ht="12.75">
      <c r="A846" s="1" t="s">
        <v>687</v>
      </c>
      <c r="B846" s="1" t="s">
        <v>230</v>
      </c>
    </row>
    <row r="847" spans="1:14" customHeight="1" ht="12.75">
      <c r="A847" s="1" t="s">
        <v>687</v>
      </c>
      <c r="B847" s="1" t="s">
        <v>315</v>
      </c>
    </row>
    <row r="848" spans="1:14" customHeight="1" ht="12.75">
      <c r="A848" s="1" t="s">
        <v>687</v>
      </c>
      <c r="B848" s="1" t="s">
        <v>316</v>
      </c>
    </row>
    <row r="849" spans="1:14" customHeight="1" ht="12.75">
      <c r="A849" s="1" t="s">
        <v>688</v>
      </c>
      <c r="B849" s="1" t="s">
        <v>230</v>
      </c>
    </row>
    <row r="850" spans="1:14" customHeight="1" ht="12.75">
      <c r="A850" s="1" t="s">
        <v>688</v>
      </c>
      <c r="B850" s="1" t="s">
        <v>315</v>
      </c>
    </row>
    <row r="851" spans="1:14" customHeight="1" ht="12.75">
      <c r="A851" s="1" t="s">
        <v>688</v>
      </c>
      <c r="B851" s="1" t="s">
        <v>316</v>
      </c>
    </row>
    <row r="852" spans="1:14" customHeight="1" ht="12.75">
      <c r="A852" s="1" t="s">
        <v>689</v>
      </c>
      <c r="B852" s="1" t="s">
        <v>230</v>
      </c>
    </row>
    <row r="853" spans="1:14" customHeight="1" ht="12.75">
      <c r="A853" s="1" t="s">
        <v>689</v>
      </c>
      <c r="B853" s="1" t="s">
        <v>315</v>
      </c>
    </row>
    <row r="854" spans="1:14" customHeight="1" ht="12.75">
      <c r="A854" s="1" t="s">
        <v>689</v>
      </c>
      <c r="B854" s="1" t="s">
        <v>316</v>
      </c>
    </row>
    <row r="855" spans="1:14" customHeight="1" ht="12.75">
      <c r="A855" s="1" t="s">
        <v>690</v>
      </c>
      <c r="B855" s="1" t="s">
        <v>230</v>
      </c>
    </row>
    <row r="856" spans="1:14" customHeight="1" ht="12.75">
      <c r="A856" s="1" t="s">
        <v>690</v>
      </c>
      <c r="B856" s="1" t="s">
        <v>315</v>
      </c>
    </row>
    <row r="857" spans="1:14" customHeight="1" ht="12.75">
      <c r="A857" s="1" t="s">
        <v>690</v>
      </c>
      <c r="B857" s="1" t="s">
        <v>316</v>
      </c>
    </row>
    <row r="858" spans="1:14" customHeight="1" ht="12.75">
      <c r="A858" s="1" t="s">
        <v>691</v>
      </c>
      <c r="B858" s="1" t="s">
        <v>230</v>
      </c>
    </row>
    <row r="859" spans="1:14" customHeight="1" ht="12.75">
      <c r="A859" s="1" t="s">
        <v>691</v>
      </c>
      <c r="B859" s="1" t="s">
        <v>315</v>
      </c>
    </row>
    <row r="860" spans="1:14" customHeight="1" ht="12.75">
      <c r="A860" s="1" t="s">
        <v>691</v>
      </c>
      <c r="B860" s="1" t="s">
        <v>316</v>
      </c>
    </row>
    <row r="861" spans="1:14" customHeight="1" ht="12.75">
      <c r="A861" s="1" t="s">
        <v>692</v>
      </c>
      <c r="B861" s="1" t="s">
        <v>230</v>
      </c>
    </row>
    <row r="862" spans="1:14" customHeight="1" ht="12.75">
      <c r="A862" s="1" t="s">
        <v>692</v>
      </c>
      <c r="B862" s="1" t="s">
        <v>315</v>
      </c>
    </row>
    <row r="863" spans="1:14" customHeight="1" ht="12.75">
      <c r="A863" s="1" t="s">
        <v>692</v>
      </c>
      <c r="B863" s="1" t="s">
        <v>316</v>
      </c>
    </row>
    <row r="864" spans="1:14" customHeight="1" ht="12.75">
      <c r="A864" s="1" t="s">
        <v>693</v>
      </c>
      <c r="B864" s="1" t="s">
        <v>230</v>
      </c>
    </row>
    <row r="865" spans="1:14" customHeight="1" ht="12.75">
      <c r="A865" s="1" t="s">
        <v>693</v>
      </c>
      <c r="B865" s="1" t="s">
        <v>315</v>
      </c>
    </row>
    <row r="866" spans="1:14" customHeight="1" ht="12.75">
      <c r="A866" s="1" t="s">
        <v>693</v>
      </c>
      <c r="B866" s="1" t="s">
        <v>316</v>
      </c>
    </row>
    <row r="867" spans="1:14" customHeight="1" ht="12.75">
      <c r="A867" s="1" t="s">
        <v>694</v>
      </c>
      <c r="B867" s="1" t="s">
        <v>230</v>
      </c>
    </row>
    <row r="868" spans="1:14" customHeight="1" ht="12.75">
      <c r="A868" s="1" t="s">
        <v>694</v>
      </c>
      <c r="B868" s="1" t="s">
        <v>315</v>
      </c>
    </row>
    <row r="869" spans="1:14" customHeight="1" ht="12.75">
      <c r="A869" s="1" t="s">
        <v>694</v>
      </c>
      <c r="B869" s="1" t="s">
        <v>316</v>
      </c>
    </row>
    <row r="870" spans="1:14" customHeight="1" ht="12.75">
      <c r="A870" s="1" t="s">
        <v>695</v>
      </c>
      <c r="B870" s="1" t="s">
        <v>230</v>
      </c>
    </row>
    <row r="871" spans="1:14" customHeight="1" ht="12.75">
      <c r="A871" s="1" t="s">
        <v>695</v>
      </c>
      <c r="B871" s="1" t="s">
        <v>315</v>
      </c>
    </row>
    <row r="872" spans="1:14" customHeight="1" ht="12.75">
      <c r="A872" s="1" t="s">
        <v>695</v>
      </c>
      <c r="B872" s="1" t="s">
        <v>316</v>
      </c>
    </row>
    <row r="873" spans="1:14" customHeight="1" ht="12.75">
      <c r="A873" s="1" t="s">
        <v>696</v>
      </c>
      <c r="B873" s="1" t="s">
        <v>230</v>
      </c>
    </row>
    <row r="874" spans="1:14" customHeight="1" ht="12.75">
      <c r="A874" s="1" t="s">
        <v>696</v>
      </c>
      <c r="B874" s="1" t="s">
        <v>315</v>
      </c>
    </row>
    <row r="875" spans="1:14" customHeight="1" ht="12.75">
      <c r="A875" s="1" t="s">
        <v>696</v>
      </c>
      <c r="B875" s="1" t="s">
        <v>316</v>
      </c>
    </row>
    <row r="876" spans="1:14" customHeight="1" ht="12.75">
      <c r="A876" s="1" t="s">
        <v>696</v>
      </c>
      <c r="B876" s="1" t="s">
        <v>324</v>
      </c>
    </row>
    <row r="877" spans="1:14" customHeight="1" ht="12.75">
      <c r="A877" s="1" t="s">
        <v>696</v>
      </c>
      <c r="B877" s="1" t="s">
        <v>326</v>
      </c>
    </row>
    <row r="878" spans="1:14" customHeight="1" ht="12.75">
      <c r="A878" s="1" t="s">
        <v>696</v>
      </c>
      <c r="B878" s="1" t="s">
        <v>327</v>
      </c>
    </row>
    <row r="879" spans="1:14" customHeight="1" ht="12.75">
      <c r="A879" s="1" t="s">
        <v>697</v>
      </c>
      <c r="B879" s="1" t="s">
        <v>230</v>
      </c>
    </row>
    <row r="880" spans="1:14" customHeight="1" ht="12.75">
      <c r="A880" s="1" t="s">
        <v>697</v>
      </c>
      <c r="B880" s="1" t="s">
        <v>315</v>
      </c>
    </row>
    <row r="881" spans="1:14" customHeight="1" ht="12.75">
      <c r="A881" s="1" t="s">
        <v>697</v>
      </c>
      <c r="B881" s="1" t="s">
        <v>316</v>
      </c>
    </row>
    <row r="882" spans="1:14" customHeight="1" ht="12.75">
      <c r="A882" s="1" t="s">
        <v>698</v>
      </c>
      <c r="B882" s="1" t="s">
        <v>230</v>
      </c>
    </row>
    <row r="883" spans="1:14" customHeight="1" ht="12.75">
      <c r="A883" s="1" t="s">
        <v>698</v>
      </c>
      <c r="B883" s="1" t="s">
        <v>315</v>
      </c>
    </row>
    <row r="884" spans="1:14" customHeight="1" ht="12.75">
      <c r="A884" s="1" t="s">
        <v>698</v>
      </c>
      <c r="B884" s="1" t="s">
        <v>316</v>
      </c>
    </row>
    <row r="885" spans="1:14" customHeight="1" ht="12.75">
      <c r="A885" s="1" t="s">
        <v>699</v>
      </c>
      <c r="B885" s="1" t="s">
        <v>230</v>
      </c>
    </row>
    <row r="886" spans="1:14" customHeight="1" ht="12.75">
      <c r="A886" s="1" t="s">
        <v>699</v>
      </c>
      <c r="B886" s="1" t="s">
        <v>315</v>
      </c>
    </row>
    <row r="887" spans="1:14" customHeight="1" ht="12.75">
      <c r="A887" s="1" t="s">
        <v>699</v>
      </c>
      <c r="B887" s="1" t="s">
        <v>316</v>
      </c>
    </row>
    <row r="888" spans="1:14" customHeight="1" ht="12.75">
      <c r="A888" s="1" t="s">
        <v>700</v>
      </c>
      <c r="B888" s="1" t="s">
        <v>230</v>
      </c>
    </row>
    <row r="889" spans="1:14" customHeight="1" ht="12.75">
      <c r="A889" s="1" t="s">
        <v>700</v>
      </c>
      <c r="B889" s="1" t="s">
        <v>315</v>
      </c>
    </row>
    <row r="890" spans="1:14" customHeight="1" ht="12.75">
      <c r="A890" s="1" t="s">
        <v>700</v>
      </c>
      <c r="B890" s="1" t="s">
        <v>316</v>
      </c>
    </row>
    <row r="891" spans="1:14" customHeight="1" ht="12.75">
      <c r="A891" s="1" t="s">
        <v>701</v>
      </c>
      <c r="B891" s="1" t="s">
        <v>230</v>
      </c>
    </row>
    <row r="892" spans="1:14" customHeight="1" ht="12.75">
      <c r="A892" s="1" t="s">
        <v>701</v>
      </c>
      <c r="B892" s="1" t="s">
        <v>315</v>
      </c>
    </row>
    <row r="893" spans="1:14" customHeight="1" ht="12.75">
      <c r="A893" s="1" t="s">
        <v>701</v>
      </c>
      <c r="B893" s="1" t="s">
        <v>316</v>
      </c>
    </row>
    <row r="894" spans="1:14" customHeight="1" ht="12.75">
      <c r="A894" s="1" t="s">
        <v>702</v>
      </c>
      <c r="B894" s="1" t="s">
        <v>230</v>
      </c>
    </row>
    <row r="895" spans="1:14" customHeight="1" ht="12.75">
      <c r="A895" s="1" t="s">
        <v>702</v>
      </c>
      <c r="B895" s="1" t="s">
        <v>315</v>
      </c>
    </row>
    <row r="896" spans="1:14" customHeight="1" ht="12.75">
      <c r="A896" s="1" t="s">
        <v>702</v>
      </c>
      <c r="B896" s="1" t="s">
        <v>316</v>
      </c>
    </row>
    <row r="897" spans="1:14" customHeight="1" ht="12.75">
      <c r="A897" s="1" t="s">
        <v>703</v>
      </c>
      <c r="B897" s="1" t="s">
        <v>230</v>
      </c>
    </row>
    <row r="898" spans="1:14" customHeight="1" ht="12.75">
      <c r="A898" s="1" t="s">
        <v>703</v>
      </c>
      <c r="B898" s="1" t="s">
        <v>315</v>
      </c>
    </row>
    <row r="899" spans="1:14" customHeight="1" ht="12.75">
      <c r="A899" s="1" t="s">
        <v>703</v>
      </c>
      <c r="B899" s="1" t="s">
        <v>316</v>
      </c>
    </row>
    <row r="900" spans="1:14" customHeight="1" ht="12.75">
      <c r="A900" s="1" t="s">
        <v>704</v>
      </c>
      <c r="B900" s="1" t="s">
        <v>230</v>
      </c>
    </row>
    <row r="901" spans="1:14" customHeight="1" ht="12.75">
      <c r="A901" s="1" t="s">
        <v>704</v>
      </c>
      <c r="B901" s="1" t="s">
        <v>315</v>
      </c>
    </row>
    <row r="902" spans="1:14" customHeight="1" ht="12.75">
      <c r="A902" s="1" t="s">
        <v>704</v>
      </c>
      <c r="B902" s="1" t="s">
        <v>316</v>
      </c>
    </row>
    <row r="903" spans="1:14" customHeight="1" ht="12.75">
      <c r="A903" s="1" t="s">
        <v>704</v>
      </c>
      <c r="B903" s="1" t="s">
        <v>324</v>
      </c>
    </row>
    <row r="904" spans="1:14" customHeight="1" ht="12.75">
      <c r="A904" s="1" t="s">
        <v>704</v>
      </c>
      <c r="B904" s="1" t="s">
        <v>326</v>
      </c>
    </row>
    <row r="905" spans="1:14" customHeight="1" ht="12.75">
      <c r="A905" s="1" t="s">
        <v>704</v>
      </c>
      <c r="B905" s="1" t="s">
        <v>327</v>
      </c>
    </row>
    <row r="906" spans="1:14" customHeight="1" ht="12.75">
      <c r="A906" s="1" t="s">
        <v>705</v>
      </c>
      <c r="B906" s="1" t="s">
        <v>230</v>
      </c>
    </row>
    <row r="907" spans="1:14" customHeight="1" ht="12.75">
      <c r="A907" s="1" t="s">
        <v>705</v>
      </c>
      <c r="B907" s="1" t="s">
        <v>315</v>
      </c>
    </row>
    <row r="908" spans="1:14" customHeight="1" ht="12.75">
      <c r="A908" s="1" t="s">
        <v>705</v>
      </c>
      <c r="B908" s="1" t="s">
        <v>316</v>
      </c>
    </row>
    <row r="909" spans="1:14" customHeight="1" ht="12.75">
      <c r="A909" s="1" t="s">
        <v>706</v>
      </c>
      <c r="B909" s="1" t="s">
        <v>230</v>
      </c>
    </row>
    <row r="910" spans="1:14" customHeight="1" ht="12.75">
      <c r="A910" s="1" t="s">
        <v>706</v>
      </c>
      <c r="B910" s="1" t="s">
        <v>315</v>
      </c>
    </row>
    <row r="911" spans="1:14" customHeight="1" ht="12.75">
      <c r="A911" s="1" t="s">
        <v>706</v>
      </c>
      <c r="B911" s="1" t="s">
        <v>316</v>
      </c>
    </row>
    <row r="912" spans="1:14" customHeight="1" ht="12.75">
      <c r="A912" s="1" t="s">
        <v>706</v>
      </c>
      <c r="B912" s="1" t="s">
        <v>324</v>
      </c>
    </row>
    <row r="913" spans="1:14" customHeight="1" ht="12.75">
      <c r="A913" s="1" t="s">
        <v>706</v>
      </c>
      <c r="B913" s="1" t="s">
        <v>326</v>
      </c>
    </row>
    <row r="914" spans="1:14" customHeight="1" ht="12.75">
      <c r="A914" s="1" t="s">
        <v>706</v>
      </c>
      <c r="B914" s="1" t="s">
        <v>327</v>
      </c>
    </row>
    <row r="915" spans="1:14" customHeight="1" ht="12.75">
      <c r="A915" s="1" t="s">
        <v>707</v>
      </c>
      <c r="B915" s="1" t="s">
        <v>230</v>
      </c>
    </row>
    <row r="916" spans="1:14" customHeight="1" ht="12.75">
      <c r="A916" s="1" t="s">
        <v>707</v>
      </c>
      <c r="B916" s="1" t="s">
        <v>315</v>
      </c>
    </row>
    <row r="917" spans="1:14" customHeight="1" ht="12.75">
      <c r="A917" s="1" t="s">
        <v>707</v>
      </c>
      <c r="B917" s="1" t="s">
        <v>316</v>
      </c>
    </row>
    <row r="918" spans="1:14" customHeight="1" ht="12.75">
      <c r="A918" s="1" t="s">
        <v>707</v>
      </c>
      <c r="B918" s="1" t="s">
        <v>324</v>
      </c>
    </row>
    <row r="919" spans="1:14" customHeight="1" ht="12.75">
      <c r="A919" s="1" t="s">
        <v>707</v>
      </c>
      <c r="B919" s="1" t="s">
        <v>326</v>
      </c>
    </row>
    <row r="920" spans="1:14" customHeight="1" ht="12.75">
      <c r="A920" s="1" t="s">
        <v>707</v>
      </c>
      <c r="B920" s="1" t="s">
        <v>327</v>
      </c>
    </row>
    <row r="921" spans="1:14" customHeight="1" ht="12.75">
      <c r="A921" s="1" t="s">
        <v>708</v>
      </c>
      <c r="B921" s="1" t="s">
        <v>230</v>
      </c>
    </row>
    <row r="922" spans="1:14" customHeight="1" ht="12.75">
      <c r="A922" s="1" t="s">
        <v>708</v>
      </c>
      <c r="B922" s="1" t="s">
        <v>315</v>
      </c>
    </row>
    <row r="923" spans="1:14" customHeight="1" ht="12.75">
      <c r="A923" s="1" t="s">
        <v>708</v>
      </c>
      <c r="B923" s="1" t="s">
        <v>316</v>
      </c>
    </row>
    <row r="924" spans="1:14" customHeight="1" ht="12.75">
      <c r="A924" s="1" t="s">
        <v>708</v>
      </c>
      <c r="B924" s="1" t="s">
        <v>324</v>
      </c>
    </row>
    <row r="925" spans="1:14" customHeight="1" ht="12.75">
      <c r="A925" s="1" t="s">
        <v>708</v>
      </c>
      <c r="B925" s="1" t="s">
        <v>326</v>
      </c>
    </row>
    <row r="926" spans="1:14" customHeight="1" ht="12.75">
      <c r="A926" s="1" t="s">
        <v>708</v>
      </c>
      <c r="B926" s="1" t="s">
        <v>327</v>
      </c>
    </row>
    <row r="927" spans="1:14" customHeight="1" ht="12.75">
      <c r="A927" s="1" t="s">
        <v>709</v>
      </c>
      <c r="B927" s="1" t="s">
        <v>230</v>
      </c>
    </row>
    <row r="928" spans="1:14" customHeight="1" ht="12.75">
      <c r="A928" s="1" t="s">
        <v>709</v>
      </c>
      <c r="B928" s="1" t="s">
        <v>315</v>
      </c>
    </row>
    <row r="929" spans="1:14" customHeight="1" ht="12.75">
      <c r="A929" s="1" t="s">
        <v>709</v>
      </c>
      <c r="B929" s="1" t="s">
        <v>316</v>
      </c>
    </row>
    <row r="930" spans="1:14" customHeight="1" ht="12.75">
      <c r="A930" s="1" t="s">
        <v>709</v>
      </c>
      <c r="B930" s="1" t="s">
        <v>324</v>
      </c>
    </row>
    <row r="931" spans="1:14" customHeight="1" ht="12.75">
      <c r="A931" s="1" t="s">
        <v>709</v>
      </c>
      <c r="B931" s="1" t="s">
        <v>326</v>
      </c>
    </row>
    <row r="932" spans="1:14" customHeight="1" ht="12.75">
      <c r="A932" s="1" t="s">
        <v>709</v>
      </c>
      <c r="B932" s="1" t="s">
        <v>327</v>
      </c>
    </row>
    <row r="933" spans="1:14" customHeight="1" ht="12.75">
      <c r="A933" s="1" t="s">
        <v>710</v>
      </c>
      <c r="B933" s="1" t="s">
        <v>230</v>
      </c>
    </row>
    <row r="934" spans="1:14" customHeight="1" ht="12.75">
      <c r="A934" s="1" t="s">
        <v>710</v>
      </c>
      <c r="B934" s="1" t="s">
        <v>315</v>
      </c>
    </row>
    <row r="935" spans="1:14" customHeight="1" ht="12.75">
      <c r="A935" s="1" t="s">
        <v>710</v>
      </c>
      <c r="B935" s="1" t="s">
        <v>316</v>
      </c>
    </row>
    <row r="936" spans="1:14" customHeight="1" ht="12.75">
      <c r="A936" s="1" t="s">
        <v>710</v>
      </c>
      <c r="B936" s="1" t="s">
        <v>324</v>
      </c>
    </row>
    <row r="937" spans="1:14" customHeight="1" ht="12.75">
      <c r="A937" s="1" t="s">
        <v>710</v>
      </c>
      <c r="B937" s="1" t="s">
        <v>326</v>
      </c>
    </row>
    <row r="938" spans="1:14" customHeight="1" ht="12.75">
      <c r="A938" s="1" t="s">
        <v>710</v>
      </c>
      <c r="B938" s="1" t="s">
        <v>327</v>
      </c>
    </row>
    <row r="939" spans="1:14" customHeight="1" ht="12.75">
      <c r="A939" s="1" t="s">
        <v>711</v>
      </c>
      <c r="B939" s="1" t="s">
        <v>230</v>
      </c>
    </row>
    <row r="940" spans="1:14" customHeight="1" ht="12.75">
      <c r="A940" s="1" t="s">
        <v>711</v>
      </c>
      <c r="B940" s="1" t="s">
        <v>315</v>
      </c>
    </row>
    <row r="941" spans="1:14" customHeight="1" ht="12.75">
      <c r="A941" s="1" t="s">
        <v>711</v>
      </c>
      <c r="B941" s="1" t="s">
        <v>316</v>
      </c>
    </row>
    <row r="942" spans="1:14" customHeight="1" ht="12.75">
      <c r="A942" s="1" t="s">
        <v>711</v>
      </c>
      <c r="B942" s="1" t="s">
        <v>324</v>
      </c>
    </row>
    <row r="943" spans="1:14" customHeight="1" ht="12.75">
      <c r="A943" s="1" t="s">
        <v>711</v>
      </c>
      <c r="B943" s="1" t="s">
        <v>326</v>
      </c>
    </row>
    <row r="944" spans="1:14" customHeight="1" ht="12.75">
      <c r="A944" s="1" t="s">
        <v>711</v>
      </c>
      <c r="B944" s="1" t="s">
        <v>327</v>
      </c>
    </row>
    <row r="945" spans="1:14" customHeight="1" ht="12.75">
      <c r="A945" s="1" t="s">
        <v>712</v>
      </c>
      <c r="B945" s="1" t="s">
        <v>230</v>
      </c>
    </row>
    <row r="946" spans="1:14" customHeight="1" ht="12.75">
      <c r="A946" s="1" t="s">
        <v>712</v>
      </c>
      <c r="B946" s="1" t="s">
        <v>315</v>
      </c>
    </row>
    <row r="947" spans="1:14" customHeight="1" ht="12.75">
      <c r="A947" s="1" t="s">
        <v>712</v>
      </c>
      <c r="B947" s="1" t="s">
        <v>316</v>
      </c>
    </row>
    <row r="948" spans="1:14" customHeight="1" ht="12.75">
      <c r="A948" s="1" t="s">
        <v>713</v>
      </c>
      <c r="B948" s="1" t="s">
        <v>230</v>
      </c>
    </row>
    <row r="949" spans="1:14" customHeight="1" ht="12.75">
      <c r="A949" s="1" t="s">
        <v>713</v>
      </c>
      <c r="B949" s="1" t="s">
        <v>315</v>
      </c>
    </row>
    <row r="950" spans="1:14" customHeight="1" ht="12.75">
      <c r="A950" s="1" t="s">
        <v>713</v>
      </c>
      <c r="B950" s="1" t="s">
        <v>316</v>
      </c>
    </row>
    <row r="951" spans="1:14" customHeight="1" ht="12.75">
      <c r="A951" s="1" t="s">
        <v>714</v>
      </c>
      <c r="B951" s="1" t="s">
        <v>230</v>
      </c>
    </row>
    <row r="952" spans="1:14" customHeight="1" ht="12.75">
      <c r="A952" s="1" t="s">
        <v>714</v>
      </c>
      <c r="B952" s="1" t="s">
        <v>315</v>
      </c>
    </row>
    <row r="953" spans="1:14" customHeight="1" ht="12.75">
      <c r="A953" s="1" t="s">
        <v>714</v>
      </c>
      <c r="B953" s="1" t="s">
        <v>316</v>
      </c>
    </row>
    <row r="954" spans="1:14" customHeight="1" ht="12.75">
      <c r="A954" s="1" t="s">
        <v>715</v>
      </c>
      <c r="B954" s="1" t="s">
        <v>230</v>
      </c>
    </row>
    <row r="955" spans="1:14" customHeight="1" ht="12.75">
      <c r="A955" s="1" t="s">
        <v>715</v>
      </c>
      <c r="B955" s="1" t="s">
        <v>316</v>
      </c>
    </row>
    <row r="956" spans="1:14" customHeight="1" ht="12.75">
      <c r="A956" s="1" t="s">
        <v>715</v>
      </c>
      <c r="B956" s="1" t="s">
        <v>326</v>
      </c>
    </row>
    <row r="957" spans="1:14" customHeight="1" ht="12.75">
      <c r="A957" s="1" t="s">
        <v>715</v>
      </c>
      <c r="B957" s="1" t="s">
        <v>327</v>
      </c>
    </row>
    <row r="958" spans="1:14" customHeight="1" ht="12.75">
      <c r="A958" s="1" t="s">
        <v>716</v>
      </c>
      <c r="B958" s="1" t="s">
        <v>230</v>
      </c>
    </row>
    <row r="959" spans="1:14" customHeight="1" ht="12.75">
      <c r="A959" s="1" t="s">
        <v>716</v>
      </c>
      <c r="B959" s="1" t="s">
        <v>315</v>
      </c>
    </row>
    <row r="960" spans="1:14" customHeight="1" ht="12.75">
      <c r="A960" s="1" t="s">
        <v>716</v>
      </c>
      <c r="B960" s="1" t="s">
        <v>316</v>
      </c>
    </row>
    <row r="961" spans="1:14" customHeight="1" ht="12.75">
      <c r="A961" s="1" t="s">
        <v>717</v>
      </c>
      <c r="B961" s="1" t="s">
        <v>230</v>
      </c>
    </row>
    <row r="962" spans="1:14" customHeight="1" ht="12.75">
      <c r="A962" s="1" t="s">
        <v>717</v>
      </c>
      <c r="B962" s="1" t="s">
        <v>315</v>
      </c>
    </row>
    <row r="963" spans="1:14" customHeight="1" ht="12.75">
      <c r="A963" s="1" t="s">
        <v>717</v>
      </c>
      <c r="B963" s="1" t="s">
        <v>316</v>
      </c>
    </row>
    <row r="964" spans="1:14" customHeight="1" ht="12.75">
      <c r="A964" s="1" t="s">
        <v>718</v>
      </c>
      <c r="B964" s="1" t="s">
        <v>230</v>
      </c>
    </row>
    <row r="965" spans="1:14" customHeight="1" ht="12.75">
      <c r="A965" s="1" t="s">
        <v>718</v>
      </c>
      <c r="B965" s="1" t="s">
        <v>315</v>
      </c>
    </row>
    <row r="966" spans="1:14" customHeight="1" ht="12.75">
      <c r="A966" s="1" t="s">
        <v>718</v>
      </c>
      <c r="B966" s="1" t="s">
        <v>316</v>
      </c>
    </row>
    <row r="967" spans="1:14" customHeight="1" ht="12.75">
      <c r="A967" s="1" t="s">
        <v>719</v>
      </c>
      <c r="B967" s="1" t="s">
        <v>230</v>
      </c>
    </row>
    <row r="968" spans="1:14" customHeight="1" ht="12.75">
      <c r="A968" s="1" t="s">
        <v>719</v>
      </c>
      <c r="B968" s="1" t="s">
        <v>315</v>
      </c>
    </row>
    <row r="969" spans="1:14" customHeight="1" ht="12.75">
      <c r="A969" s="1" t="s">
        <v>719</v>
      </c>
      <c r="B969" s="1" t="s">
        <v>316</v>
      </c>
    </row>
    <row r="970" spans="1:14" customHeight="1" ht="12.75">
      <c r="A970" s="1" t="s">
        <v>720</v>
      </c>
      <c r="B970" s="1" t="s">
        <v>230</v>
      </c>
    </row>
    <row r="971" spans="1:14" customHeight="1" ht="12.75">
      <c r="A971" s="1" t="s">
        <v>720</v>
      </c>
      <c r="B971" s="1" t="s">
        <v>315</v>
      </c>
    </row>
    <row r="972" spans="1:14" customHeight="1" ht="12.75">
      <c r="A972" s="1" t="s">
        <v>720</v>
      </c>
      <c r="B972" s="1" t="s">
        <v>316</v>
      </c>
    </row>
    <row r="973" spans="1:14" customHeight="1" ht="12.75">
      <c r="A973" s="1" t="s">
        <v>721</v>
      </c>
      <c r="B973" s="1" t="s">
        <v>230</v>
      </c>
    </row>
    <row r="974" spans="1:14" customHeight="1" ht="12.75">
      <c r="A974" s="1" t="s">
        <v>721</v>
      </c>
      <c r="B974" s="1" t="s">
        <v>315</v>
      </c>
    </row>
    <row r="975" spans="1:14" customHeight="1" ht="12.75">
      <c r="A975" s="1" t="s">
        <v>721</v>
      </c>
      <c r="B975" s="1" t="s">
        <v>316</v>
      </c>
    </row>
    <row r="976" spans="1:14" customHeight="1" ht="12.75">
      <c r="A976" s="1" t="s">
        <v>722</v>
      </c>
      <c r="B976" s="1" t="s">
        <v>230</v>
      </c>
    </row>
    <row r="977" spans="1:14" customHeight="1" ht="12.75">
      <c r="A977" s="1" t="s">
        <v>722</v>
      </c>
      <c r="B977" s="1" t="s">
        <v>315</v>
      </c>
    </row>
    <row r="978" spans="1:14" customHeight="1" ht="12.75">
      <c r="A978" s="1" t="s">
        <v>722</v>
      </c>
      <c r="B978" s="1" t="s">
        <v>316</v>
      </c>
    </row>
    <row r="979" spans="1:14" customHeight="1" ht="12.75">
      <c r="A979" s="1" t="s">
        <v>722</v>
      </c>
      <c r="B979" s="1" t="s">
        <v>324</v>
      </c>
    </row>
    <row r="980" spans="1:14" customHeight="1" ht="12.75">
      <c r="A980" s="1" t="s">
        <v>722</v>
      </c>
      <c r="B980" s="1" t="s">
        <v>326</v>
      </c>
    </row>
    <row r="981" spans="1:14" customHeight="1" ht="12.75">
      <c r="A981" s="1" t="s">
        <v>722</v>
      </c>
      <c r="B981" s="1" t="s">
        <v>327</v>
      </c>
    </row>
    <row r="982" spans="1:14" customHeight="1" ht="12.75">
      <c r="A982" s="1" t="s">
        <v>723</v>
      </c>
      <c r="B982" s="1" t="s">
        <v>230</v>
      </c>
    </row>
    <row r="983" spans="1:14" customHeight="1" ht="12.75">
      <c r="A983" s="1" t="s">
        <v>723</v>
      </c>
      <c r="B983" s="1" t="s">
        <v>315</v>
      </c>
    </row>
    <row r="984" spans="1:14" customHeight="1" ht="12.75">
      <c r="A984" s="1" t="s">
        <v>723</v>
      </c>
      <c r="B984" s="1" t="s">
        <v>316</v>
      </c>
    </row>
    <row r="985" spans="1:14" customHeight="1" ht="12.75">
      <c r="A985" s="1" t="s">
        <v>723</v>
      </c>
      <c r="B985" s="1" t="s">
        <v>324</v>
      </c>
    </row>
    <row r="986" spans="1:14" customHeight="1" ht="12.75">
      <c r="A986" s="1" t="s">
        <v>723</v>
      </c>
      <c r="B986" s="1" t="s">
        <v>326</v>
      </c>
    </row>
    <row r="987" spans="1:14" customHeight="1" ht="12.75">
      <c r="A987" s="1" t="s">
        <v>723</v>
      </c>
      <c r="B987" s="1" t="s">
        <v>327</v>
      </c>
    </row>
    <row r="988" spans="1:14" customHeight="1" ht="12.75">
      <c r="A988" s="1" t="s">
        <v>724</v>
      </c>
      <c r="B988" s="1" t="s">
        <v>230</v>
      </c>
    </row>
    <row r="989" spans="1:14" customHeight="1" ht="12.75">
      <c r="A989" s="1" t="s">
        <v>724</v>
      </c>
      <c r="B989" s="1" t="s">
        <v>326</v>
      </c>
    </row>
    <row r="990" spans="1:14" customHeight="1" ht="12.75">
      <c r="A990" s="1" t="s">
        <v>725</v>
      </c>
      <c r="B990" s="1" t="s">
        <v>230</v>
      </c>
    </row>
    <row r="991" spans="1:14" customHeight="1" ht="12.75">
      <c r="A991" s="1" t="s">
        <v>725</v>
      </c>
      <c r="B991" s="1" t="s">
        <v>326</v>
      </c>
    </row>
    <row r="992" spans="1:14" customHeight="1" ht="12.75">
      <c r="A992" s="1" t="s">
        <v>726</v>
      </c>
      <c r="B992" s="1" t="s">
        <v>230</v>
      </c>
    </row>
    <row r="993" spans="1:14" customHeight="1" ht="12.75">
      <c r="A993" s="1" t="s">
        <v>726</v>
      </c>
      <c r="B993" s="1" t="s">
        <v>315</v>
      </c>
    </row>
    <row r="994" spans="1:14" customHeight="1" ht="12.75">
      <c r="A994" s="1" t="s">
        <v>726</v>
      </c>
      <c r="B994" s="1" t="s">
        <v>316</v>
      </c>
    </row>
    <row r="995" spans="1:14" customHeight="1" ht="12.75">
      <c r="A995" s="1" t="s">
        <v>727</v>
      </c>
      <c r="B995" s="1" t="s">
        <v>230</v>
      </c>
    </row>
    <row r="996" spans="1:14" customHeight="1" ht="12.75">
      <c r="A996" s="1" t="s">
        <v>727</v>
      </c>
      <c r="B996" s="1" t="s">
        <v>315</v>
      </c>
    </row>
    <row r="997" spans="1:14" customHeight="1" ht="12.75">
      <c r="A997" s="1" t="s">
        <v>727</v>
      </c>
      <c r="B997" s="1" t="s">
        <v>316</v>
      </c>
    </row>
    <row r="998" spans="1:14" customHeight="1" ht="12.75">
      <c r="A998" s="1" t="s">
        <v>728</v>
      </c>
      <c r="B998" s="1" t="s">
        <v>230</v>
      </c>
    </row>
    <row r="999" spans="1:14" customHeight="1" ht="12.75">
      <c r="A999" s="1" t="s">
        <v>728</v>
      </c>
      <c r="B999" s="1" t="s">
        <v>316</v>
      </c>
    </row>
    <row r="1000" spans="1:14" customHeight="1" ht="12.75">
      <c r="A1000" s="1" t="s">
        <v>728</v>
      </c>
      <c r="B1000" s="1" t="s">
        <v>324</v>
      </c>
    </row>
    <row r="1001" spans="1:14" customHeight="1" ht="12.75">
      <c r="A1001" s="1" t="s">
        <v>728</v>
      </c>
      <c r="B1001" s="1" t="s">
        <v>326</v>
      </c>
    </row>
    <row r="1002" spans="1:14" customHeight="1" ht="12.75">
      <c r="A1002" s="1" t="s">
        <v>728</v>
      </c>
      <c r="B1002" s="1" t="s">
        <v>327</v>
      </c>
    </row>
    <row r="1003" spans="1:14" customHeight="1" ht="12.75">
      <c r="A1003" s="1" t="s">
        <v>729</v>
      </c>
      <c r="B1003" s="1" t="s">
        <v>230</v>
      </c>
    </row>
    <row r="1004" spans="1:14" customHeight="1" ht="12.75">
      <c r="A1004" s="1" t="s">
        <v>729</v>
      </c>
      <c r="B1004" s="1" t="s">
        <v>315</v>
      </c>
    </row>
    <row r="1005" spans="1:14" customHeight="1" ht="12.75">
      <c r="A1005" s="1" t="s">
        <v>729</v>
      </c>
      <c r="B1005" s="1" t="s">
        <v>316</v>
      </c>
    </row>
    <row r="1006" spans="1:14" customHeight="1" ht="12.75">
      <c r="A1006" s="1" t="s">
        <v>729</v>
      </c>
      <c r="B1006" s="1" t="s">
        <v>324</v>
      </c>
    </row>
    <row r="1007" spans="1:14" customHeight="1" ht="12.75">
      <c r="A1007" s="1" t="s">
        <v>729</v>
      </c>
      <c r="B1007" s="1" t="s">
        <v>326</v>
      </c>
    </row>
    <row r="1008" spans="1:14" customHeight="1" ht="12.75">
      <c r="A1008" s="1" t="s">
        <v>729</v>
      </c>
      <c r="B1008" s="1" t="s">
        <v>327</v>
      </c>
    </row>
    <row r="1009" spans="1:14" customHeight="1" ht="12.75">
      <c r="A1009" s="1" t="s">
        <v>730</v>
      </c>
      <c r="B1009" s="1" t="s">
        <v>230</v>
      </c>
    </row>
    <row r="1010" spans="1:14" customHeight="1" ht="12.75">
      <c r="A1010" s="1" t="s">
        <v>730</v>
      </c>
      <c r="B1010" s="1" t="s">
        <v>315</v>
      </c>
    </row>
    <row r="1011" spans="1:14" customHeight="1" ht="12.75">
      <c r="A1011" s="1" t="s">
        <v>730</v>
      </c>
      <c r="B1011" s="1" t="s">
        <v>316</v>
      </c>
    </row>
    <row r="1012" spans="1:14" customHeight="1" ht="12.75">
      <c r="A1012" s="1" t="s">
        <v>730</v>
      </c>
      <c r="B1012" s="1" t="s">
        <v>324</v>
      </c>
    </row>
    <row r="1013" spans="1:14" customHeight="1" ht="12.75">
      <c r="A1013" s="1" t="s">
        <v>730</v>
      </c>
      <c r="B1013" s="1" t="s">
        <v>326</v>
      </c>
    </row>
    <row r="1014" spans="1:14" customHeight="1" ht="12.75">
      <c r="A1014" s="1" t="s">
        <v>730</v>
      </c>
      <c r="B1014" s="1" t="s">
        <v>327</v>
      </c>
    </row>
    <row r="1015" spans="1:14" customHeight="1" ht="12.75">
      <c r="A1015" s="1" t="s">
        <v>731</v>
      </c>
      <c r="B1015" s="1" t="s">
        <v>230</v>
      </c>
    </row>
    <row r="1016" spans="1:14" customHeight="1" ht="12.75">
      <c r="A1016" s="1" t="s">
        <v>731</v>
      </c>
      <c r="B1016" s="1" t="s">
        <v>315</v>
      </c>
    </row>
    <row r="1017" spans="1:14" customHeight="1" ht="12.75">
      <c r="A1017" s="1" t="s">
        <v>731</v>
      </c>
      <c r="B1017" s="1" t="s">
        <v>316</v>
      </c>
    </row>
    <row r="1018" spans="1:14" customHeight="1" ht="12.75">
      <c r="A1018" s="1" t="s">
        <v>731</v>
      </c>
      <c r="B1018" s="1" t="s">
        <v>324</v>
      </c>
    </row>
    <row r="1019" spans="1:14" customHeight="1" ht="12.75">
      <c r="A1019" s="1" t="s">
        <v>731</v>
      </c>
      <c r="B1019" s="1" t="s">
        <v>326</v>
      </c>
    </row>
    <row r="1020" spans="1:14" customHeight="1" ht="12.75">
      <c r="A1020" s="1" t="s">
        <v>731</v>
      </c>
      <c r="B1020" s="1" t="s">
        <v>327</v>
      </c>
    </row>
    <row r="1021" spans="1:14" customHeight="1" ht="12.75">
      <c r="A1021" s="1" t="s">
        <v>732</v>
      </c>
      <c r="B1021" s="1" t="s">
        <v>230</v>
      </c>
    </row>
    <row r="1022" spans="1:14" customHeight="1" ht="12.75">
      <c r="A1022" s="1" t="s">
        <v>732</v>
      </c>
      <c r="B1022" s="1" t="s">
        <v>315</v>
      </c>
    </row>
    <row r="1023" spans="1:14" customHeight="1" ht="12.75">
      <c r="A1023" s="1" t="s">
        <v>732</v>
      </c>
      <c r="B1023" s="1" t="s">
        <v>316</v>
      </c>
    </row>
    <row r="1024" spans="1:14" customHeight="1" ht="12.75">
      <c r="A1024" s="1" t="s">
        <v>732</v>
      </c>
      <c r="B1024" s="1" t="s">
        <v>324</v>
      </c>
    </row>
    <row r="1025" spans="1:14" customHeight="1" ht="12.75">
      <c r="A1025" s="1" t="s">
        <v>732</v>
      </c>
      <c r="B1025" s="1" t="s">
        <v>326</v>
      </c>
    </row>
    <row r="1026" spans="1:14" customHeight="1" ht="12.75">
      <c r="A1026" s="1" t="s">
        <v>732</v>
      </c>
      <c r="B1026" s="1" t="s">
        <v>327</v>
      </c>
    </row>
    <row r="1027" spans="1:14" customHeight="1" ht="12.75">
      <c r="A1027" s="1" t="s">
        <v>733</v>
      </c>
      <c r="B1027" s="1" t="s">
        <v>230</v>
      </c>
    </row>
    <row r="1028" spans="1:14" customHeight="1" ht="12.75">
      <c r="A1028" s="1" t="s">
        <v>733</v>
      </c>
      <c r="B1028" s="1" t="s">
        <v>315</v>
      </c>
    </row>
    <row r="1029" spans="1:14" customHeight="1" ht="12.75">
      <c r="A1029" s="1" t="s">
        <v>733</v>
      </c>
      <c r="B1029" s="1" t="s">
        <v>316</v>
      </c>
    </row>
    <row r="1030" spans="1:14" customHeight="1" ht="12.75">
      <c r="A1030" s="1" t="s">
        <v>733</v>
      </c>
      <c r="B1030" s="1" t="s">
        <v>324</v>
      </c>
    </row>
    <row r="1031" spans="1:14" customHeight="1" ht="12.75">
      <c r="A1031" s="1" t="s">
        <v>733</v>
      </c>
      <c r="B1031" s="1" t="s">
        <v>326</v>
      </c>
    </row>
    <row r="1032" spans="1:14" customHeight="1" ht="12.75">
      <c r="A1032" s="1" t="s">
        <v>733</v>
      </c>
      <c r="B1032" s="1" t="s">
        <v>327</v>
      </c>
    </row>
    <row r="1033" spans="1:14" customHeight="1" ht="12.75">
      <c r="A1033" s="1" t="s">
        <v>734</v>
      </c>
      <c r="B1033" s="1" t="s">
        <v>230</v>
      </c>
    </row>
    <row r="1034" spans="1:14" customHeight="1" ht="12.75">
      <c r="A1034" s="1" t="s">
        <v>734</v>
      </c>
      <c r="B1034" s="1" t="s">
        <v>315</v>
      </c>
    </row>
    <row r="1035" spans="1:14" customHeight="1" ht="12.75">
      <c r="A1035" s="1" t="s">
        <v>734</v>
      </c>
      <c r="B1035" s="1" t="s">
        <v>316</v>
      </c>
    </row>
    <row r="1036" spans="1:14" customHeight="1" ht="12.75">
      <c r="A1036" s="1" t="s">
        <v>735</v>
      </c>
      <c r="B1036" s="1" t="s">
        <v>230</v>
      </c>
    </row>
    <row r="1037" spans="1:14" customHeight="1" ht="12.75">
      <c r="A1037" s="1" t="s">
        <v>735</v>
      </c>
      <c r="B1037" s="1" t="s">
        <v>315</v>
      </c>
    </row>
    <row r="1038" spans="1:14" customHeight="1" ht="12.75">
      <c r="A1038" s="1" t="s">
        <v>735</v>
      </c>
      <c r="B1038" s="1" t="s">
        <v>316</v>
      </c>
    </row>
    <row r="1039" spans="1:14" customHeight="1" ht="12.75">
      <c r="A1039" s="1" t="s">
        <v>736</v>
      </c>
      <c r="B1039" s="1" t="s">
        <v>230</v>
      </c>
    </row>
    <row r="1040" spans="1:14" customHeight="1" ht="12.75">
      <c r="A1040" s="1" t="s">
        <v>736</v>
      </c>
      <c r="B1040" s="1" t="s">
        <v>315</v>
      </c>
    </row>
    <row r="1041" spans="1:14" customHeight="1" ht="12.75">
      <c r="A1041" s="1" t="s">
        <v>736</v>
      </c>
      <c r="B1041" s="1" t="s">
        <v>316</v>
      </c>
    </row>
    <row r="1042" spans="1:14" customHeight="1" ht="12.75">
      <c r="A1042" s="1" t="s">
        <v>737</v>
      </c>
      <c r="B1042" s="1" t="s">
        <v>230</v>
      </c>
    </row>
    <row r="1043" spans="1:14" customHeight="1" ht="12.75">
      <c r="A1043" s="1" t="s">
        <v>737</v>
      </c>
      <c r="B1043" s="1" t="s">
        <v>315</v>
      </c>
    </row>
    <row r="1044" spans="1:14" customHeight="1" ht="12.75">
      <c r="A1044" s="1" t="s">
        <v>737</v>
      </c>
      <c r="B1044" s="1" t="s">
        <v>316</v>
      </c>
    </row>
    <row r="1045" spans="1:14" customHeight="1" ht="12.75">
      <c r="A1045" s="1" t="s">
        <v>738</v>
      </c>
      <c r="B1045" s="1" t="s">
        <v>230</v>
      </c>
    </row>
    <row r="1046" spans="1:14" customHeight="1" ht="12.75">
      <c r="A1046" s="1" t="s">
        <v>738</v>
      </c>
      <c r="B1046" s="1" t="s">
        <v>315</v>
      </c>
    </row>
    <row r="1047" spans="1:14" customHeight="1" ht="12.75">
      <c r="A1047" s="1" t="s">
        <v>738</v>
      </c>
      <c r="B1047" s="1" t="s">
        <v>316</v>
      </c>
    </row>
    <row r="1048" spans="1:14" customHeight="1" ht="12.75">
      <c r="A1048" s="1" t="s">
        <v>738</v>
      </c>
      <c r="B1048" s="1" t="s">
        <v>324</v>
      </c>
    </row>
    <row r="1049" spans="1:14" customHeight="1" ht="12.75">
      <c r="A1049" s="1" t="s">
        <v>738</v>
      </c>
      <c r="B1049" s="1" t="s">
        <v>326</v>
      </c>
    </row>
    <row r="1050" spans="1:14" customHeight="1" ht="12.75">
      <c r="A1050" s="1" t="s">
        <v>738</v>
      </c>
      <c r="B1050" s="1" t="s">
        <v>327</v>
      </c>
    </row>
    <row r="1051" spans="1:14" customHeight="1" ht="12.75">
      <c r="A1051" s="1" t="s">
        <v>739</v>
      </c>
      <c r="B1051" s="1" t="s">
        <v>230</v>
      </c>
    </row>
    <row r="1052" spans="1:14" customHeight="1" ht="12.75">
      <c r="A1052" s="1" t="s">
        <v>739</v>
      </c>
      <c r="B1052" s="1" t="s">
        <v>315</v>
      </c>
    </row>
    <row r="1053" spans="1:14" customHeight="1" ht="12.75">
      <c r="A1053" s="1" t="s">
        <v>739</v>
      </c>
      <c r="B1053" s="1" t="s">
        <v>316</v>
      </c>
    </row>
    <row r="1054" spans="1:14" customHeight="1" ht="12.75">
      <c r="A1054" s="1" t="s">
        <v>739</v>
      </c>
      <c r="B1054" s="1" t="s">
        <v>324</v>
      </c>
    </row>
    <row r="1055" spans="1:14" customHeight="1" ht="12.75">
      <c r="A1055" s="1" t="s">
        <v>739</v>
      </c>
      <c r="B1055" s="1" t="s">
        <v>326</v>
      </c>
    </row>
    <row r="1056" spans="1:14" customHeight="1" ht="12.75">
      <c r="A1056" s="1" t="s">
        <v>739</v>
      </c>
      <c r="B1056" s="1" t="s">
        <v>327</v>
      </c>
    </row>
    <row r="1057" spans="1:14" customHeight="1" ht="12.75">
      <c r="A1057" s="1" t="s">
        <v>740</v>
      </c>
      <c r="B1057" s="1" t="s">
        <v>230</v>
      </c>
    </row>
    <row r="1058" spans="1:14" customHeight="1" ht="12.75">
      <c r="A1058" s="1" t="s">
        <v>740</v>
      </c>
      <c r="B1058" s="1" t="s">
        <v>315</v>
      </c>
    </row>
    <row r="1059" spans="1:14" customHeight="1" ht="12.75">
      <c r="A1059" s="1" t="s">
        <v>740</v>
      </c>
      <c r="B1059" s="1" t="s">
        <v>316</v>
      </c>
    </row>
    <row r="1060" spans="1:14" customHeight="1" ht="12.75">
      <c r="A1060" s="1" t="s">
        <v>741</v>
      </c>
      <c r="B1060" s="1" t="s">
        <v>230</v>
      </c>
    </row>
    <row r="1061" spans="1:14" customHeight="1" ht="12.75">
      <c r="A1061" s="1" t="s">
        <v>741</v>
      </c>
      <c r="B1061" s="1" t="s">
        <v>315</v>
      </c>
    </row>
    <row r="1062" spans="1:14" customHeight="1" ht="12.75">
      <c r="A1062" s="1" t="s">
        <v>741</v>
      </c>
      <c r="B1062" s="1" t="s">
        <v>316</v>
      </c>
    </row>
    <row r="1063" spans="1:14" customHeight="1" ht="12.75">
      <c r="A1063" s="1" t="s">
        <v>742</v>
      </c>
      <c r="B1063" s="1" t="s">
        <v>231</v>
      </c>
    </row>
    <row r="1064" spans="1:14" customHeight="1" ht="12.75">
      <c r="A1064" s="1" t="s">
        <v>742</v>
      </c>
      <c r="B1064" s="1" t="s">
        <v>322</v>
      </c>
    </row>
    <row r="1065" spans="1:14" customHeight="1" ht="12.75">
      <c r="A1065" s="1" t="s">
        <v>742</v>
      </c>
      <c r="B1065" s="1" t="s">
        <v>323</v>
      </c>
    </row>
    <row r="1066" spans="1:14" customHeight="1" ht="12.75">
      <c r="A1066" s="1" t="s">
        <v>742</v>
      </c>
      <c r="B1066" s="1" t="s">
        <v>325</v>
      </c>
    </row>
    <row r="1067" spans="1:14" customHeight="1" ht="12.75">
      <c r="A1067" s="1" t="s">
        <v>742</v>
      </c>
      <c r="B1067" s="1" t="s">
        <v>333</v>
      </c>
    </row>
    <row r="1068" spans="1:14" customHeight="1" ht="12.75">
      <c r="A1068" s="1" t="s">
        <v>742</v>
      </c>
      <c r="B1068" s="1" t="s">
        <v>334</v>
      </c>
    </row>
    <row r="1069" spans="1:14" customHeight="1" ht="12.75">
      <c r="A1069" s="1" t="s">
        <v>742</v>
      </c>
      <c r="B1069" s="1" t="s">
        <v>335</v>
      </c>
    </row>
    <row r="1070" spans="1:14" customHeight="1" ht="12.75">
      <c r="A1070" s="1" t="s">
        <v>742</v>
      </c>
      <c r="B1070" s="1" t="s">
        <v>336</v>
      </c>
    </row>
    <row r="1071" spans="1:14" customHeight="1" ht="12.75">
      <c r="A1071" s="1" t="s">
        <v>742</v>
      </c>
      <c r="B1071" s="1" t="s">
        <v>337</v>
      </c>
    </row>
    <row r="1072" spans="1:14" customHeight="1" ht="12.75">
      <c r="A1072" s="1" t="s">
        <v>742</v>
      </c>
      <c r="B1072" s="1" t="s">
        <v>338</v>
      </c>
    </row>
    <row r="1073" spans="1:14" customHeight="1" ht="12.75">
      <c r="A1073" s="1" t="s">
        <v>742</v>
      </c>
      <c r="B1073" s="1" t="s">
        <v>339</v>
      </c>
    </row>
    <row r="1074" spans="1:14" customHeight="1" ht="12.75">
      <c r="A1074" s="1" t="s">
        <v>742</v>
      </c>
      <c r="B1074" s="1" t="s">
        <v>340</v>
      </c>
    </row>
    <row r="1075" spans="1:14" customHeight="1" ht="12.75">
      <c r="A1075" s="1" t="s">
        <v>742</v>
      </c>
      <c r="B1075" s="1" t="s">
        <v>341</v>
      </c>
    </row>
    <row r="1076" spans="1:14" customHeight="1" ht="12.75">
      <c r="A1076" s="1" t="s">
        <v>742</v>
      </c>
      <c r="B1076" s="1" t="s">
        <v>342</v>
      </c>
    </row>
    <row r="1077" spans="1:14" customHeight="1" ht="12.75">
      <c r="A1077" s="1" t="s">
        <v>742</v>
      </c>
      <c r="B1077" s="1" t="s">
        <v>343</v>
      </c>
    </row>
    <row r="1078" spans="1:14" customHeight="1" ht="12.75">
      <c r="A1078" s="1" t="s">
        <v>742</v>
      </c>
      <c r="B1078" s="1" t="s">
        <v>344</v>
      </c>
    </row>
    <row r="1079" spans="1:14" customHeight="1" ht="12.75">
      <c r="A1079" s="1" t="s">
        <v>742</v>
      </c>
      <c r="B1079" s="1" t="s">
        <v>345</v>
      </c>
    </row>
    <row r="1080" spans="1:14" customHeight="1" ht="12.75">
      <c r="A1080" s="1" t="s">
        <v>742</v>
      </c>
      <c r="B1080" s="1" t="s">
        <v>346</v>
      </c>
    </row>
    <row r="1081" spans="1:14" customHeight="1" ht="12.75">
      <c r="A1081" s="1" t="s">
        <v>742</v>
      </c>
      <c r="B1081" s="1" t="s">
        <v>348</v>
      </c>
    </row>
    <row r="1082" spans="1:14" customHeight="1" ht="12.75">
      <c r="A1082" s="1" t="s">
        <v>742</v>
      </c>
      <c r="B1082" s="1" t="s">
        <v>349</v>
      </c>
    </row>
    <row r="1083" spans="1:14" customHeight="1" ht="12.75">
      <c r="A1083" s="1" t="s">
        <v>742</v>
      </c>
      <c r="B1083" s="1" t="s">
        <v>157</v>
      </c>
    </row>
    <row r="1084" spans="1:14" customHeight="1" ht="12.75">
      <c r="A1084" s="1" t="s">
        <v>742</v>
      </c>
      <c r="B1084" s="1" t="s">
        <v>159</v>
      </c>
    </row>
    <row r="1085" spans="1:14" customHeight="1" ht="12.75">
      <c r="A1085" s="1" t="s">
        <v>743</v>
      </c>
      <c r="B1085" s="1" t="s">
        <v>231</v>
      </c>
    </row>
    <row r="1086" spans="1:14" customHeight="1" ht="12.75">
      <c r="A1086" s="1" t="s">
        <v>743</v>
      </c>
      <c r="B1086" s="1" t="s">
        <v>232</v>
      </c>
    </row>
    <row r="1087" spans="1:14" customHeight="1" ht="12.75">
      <c r="A1087" s="1" t="s">
        <v>743</v>
      </c>
      <c r="B1087" s="1" t="s">
        <v>317</v>
      </c>
    </row>
    <row r="1088" spans="1:14" customHeight="1" ht="12.75">
      <c r="A1088" s="1" t="s">
        <v>743</v>
      </c>
      <c r="B1088" s="1" t="s">
        <v>318</v>
      </c>
    </row>
    <row r="1089" spans="1:14" customHeight="1" ht="12.75">
      <c r="A1089" s="1" t="s">
        <v>743</v>
      </c>
      <c r="B1089" s="1" t="s">
        <v>319</v>
      </c>
    </row>
    <row r="1090" spans="1:14" customHeight="1" ht="12.75">
      <c r="A1090" s="1" t="s">
        <v>743</v>
      </c>
      <c r="B1090" s="1" t="s">
        <v>320</v>
      </c>
    </row>
    <row r="1091" spans="1:14" customHeight="1" ht="12.75">
      <c r="A1091" s="1" t="s">
        <v>743</v>
      </c>
      <c r="B1091" s="1" t="s">
        <v>321</v>
      </c>
    </row>
    <row r="1092" spans="1:14" customHeight="1" ht="12.75">
      <c r="A1092" s="1" t="s">
        <v>743</v>
      </c>
      <c r="B1092" s="1" t="s">
        <v>323</v>
      </c>
    </row>
    <row r="1093" spans="1:14" customHeight="1" ht="12.75">
      <c r="A1093" s="1" t="s">
        <v>743</v>
      </c>
      <c r="B1093" s="1" t="s">
        <v>325</v>
      </c>
    </row>
    <row r="1094" spans="1:14" customHeight="1" ht="12.75">
      <c r="A1094" s="1" t="s">
        <v>743</v>
      </c>
      <c r="B1094" s="1" t="s">
        <v>328</v>
      </c>
    </row>
    <row r="1095" spans="1:14" customHeight="1" ht="12.75">
      <c r="A1095" s="1" t="s">
        <v>743</v>
      </c>
      <c r="B1095" s="1" t="s">
        <v>329</v>
      </c>
    </row>
    <row r="1096" spans="1:14" customHeight="1" ht="12.75">
      <c r="A1096" s="1" t="s">
        <v>743</v>
      </c>
      <c r="B1096" s="1" t="s">
        <v>330</v>
      </c>
    </row>
    <row r="1097" spans="1:14" customHeight="1" ht="12.75">
      <c r="A1097" s="1" t="s">
        <v>743</v>
      </c>
      <c r="B1097" s="1" t="s">
        <v>331</v>
      </c>
    </row>
    <row r="1098" spans="1:14" customHeight="1" ht="12.75">
      <c r="A1098" s="1" t="s">
        <v>743</v>
      </c>
      <c r="B1098" s="1" t="s">
        <v>332</v>
      </c>
    </row>
    <row r="1099" spans="1:14" customHeight="1" ht="12.75">
      <c r="A1099" s="1" t="s">
        <v>743</v>
      </c>
      <c r="B1099" s="1" t="s">
        <v>334</v>
      </c>
    </row>
    <row r="1100" spans="1:14" customHeight="1" ht="12.75">
      <c r="A1100" s="1" t="s">
        <v>743</v>
      </c>
      <c r="B1100" s="1" t="s">
        <v>335</v>
      </c>
    </row>
    <row r="1101" spans="1:14" customHeight="1" ht="12.75">
      <c r="A1101" s="1" t="s">
        <v>743</v>
      </c>
      <c r="B1101" s="1" t="s">
        <v>336</v>
      </c>
    </row>
    <row r="1102" spans="1:14" customHeight="1" ht="12.75">
      <c r="A1102" s="1" t="s">
        <v>743</v>
      </c>
      <c r="B1102" s="1" t="s">
        <v>337</v>
      </c>
    </row>
    <row r="1103" spans="1:14" customHeight="1" ht="12.75">
      <c r="A1103" s="1" t="s">
        <v>743</v>
      </c>
      <c r="B1103" s="1" t="s">
        <v>338</v>
      </c>
    </row>
    <row r="1104" spans="1:14" customHeight="1" ht="12.75">
      <c r="A1104" s="1" t="s">
        <v>743</v>
      </c>
      <c r="B1104" s="1" t="s">
        <v>340</v>
      </c>
    </row>
    <row r="1105" spans="1:14" customHeight="1" ht="12.75">
      <c r="A1105" s="1" t="s">
        <v>743</v>
      </c>
      <c r="B1105" s="1" t="s">
        <v>341</v>
      </c>
    </row>
    <row r="1106" spans="1:14" customHeight="1" ht="12.75">
      <c r="A1106" s="1" t="s">
        <v>743</v>
      </c>
      <c r="B1106" s="1" t="s">
        <v>342</v>
      </c>
    </row>
    <row r="1107" spans="1:14" customHeight="1" ht="12.75">
      <c r="A1107" s="1" t="s">
        <v>743</v>
      </c>
      <c r="B1107" s="1" t="s">
        <v>343</v>
      </c>
    </row>
    <row r="1108" spans="1:14" customHeight="1" ht="12.75">
      <c r="A1108" s="1" t="s">
        <v>743</v>
      </c>
      <c r="B1108" s="1" t="s">
        <v>344</v>
      </c>
    </row>
    <row r="1109" spans="1:14" customHeight="1" ht="12.75">
      <c r="A1109" s="1" t="s">
        <v>743</v>
      </c>
      <c r="B1109" s="1" t="s">
        <v>345</v>
      </c>
    </row>
    <row r="1110" spans="1:14" customHeight="1" ht="12.75">
      <c r="A1110" s="1" t="s">
        <v>743</v>
      </c>
      <c r="B1110" s="1" t="s">
        <v>347</v>
      </c>
    </row>
    <row r="1111" spans="1:14" customHeight="1" ht="12.75">
      <c r="A1111" s="1" t="s">
        <v>743</v>
      </c>
      <c r="B1111" s="1" t="s">
        <v>348</v>
      </c>
    </row>
    <row r="1112" spans="1:14" customHeight="1" ht="12.75">
      <c r="A1112" s="1" t="s">
        <v>744</v>
      </c>
      <c r="B1112" s="1" t="s">
        <v>231</v>
      </c>
    </row>
    <row r="1113" spans="1:14" customHeight="1" ht="12.75">
      <c r="A1113" s="1" t="s">
        <v>744</v>
      </c>
      <c r="B1113" s="1" t="s">
        <v>325</v>
      </c>
    </row>
    <row r="1114" spans="1:14" customHeight="1" ht="12.75">
      <c r="A1114" s="1" t="s">
        <v>744</v>
      </c>
      <c r="B1114" s="1" t="s">
        <v>340</v>
      </c>
    </row>
    <row r="1115" spans="1:14" customHeight="1" ht="12.75">
      <c r="A1115" s="1" t="s">
        <v>744</v>
      </c>
      <c r="B1115" s="1" t="s">
        <v>345</v>
      </c>
    </row>
    <row r="1116" spans="1:14" customHeight="1" ht="12.75">
      <c r="A1116" s="1" t="s">
        <v>745</v>
      </c>
      <c r="B1116" s="1" t="s">
        <v>231</v>
      </c>
    </row>
    <row r="1117" spans="1:14" customHeight="1" ht="12.75">
      <c r="A1117" s="1" t="s">
        <v>745</v>
      </c>
      <c r="B1117" s="1" t="s">
        <v>325</v>
      </c>
    </row>
    <row r="1118" spans="1:14" customHeight="1" ht="12.75">
      <c r="A1118" s="1" t="s">
        <v>745</v>
      </c>
      <c r="B1118" s="1" t="s">
        <v>340</v>
      </c>
    </row>
    <row r="1119" spans="1:14" customHeight="1" ht="12.75">
      <c r="A1119" s="1" t="s">
        <v>745</v>
      </c>
      <c r="B1119" s="1" t="s">
        <v>345</v>
      </c>
    </row>
    <row r="1120" spans="1:14" customHeight="1" ht="12.75">
      <c r="A1120" s="1" t="s">
        <v>746</v>
      </c>
      <c r="B1120" s="1" t="s">
        <v>231</v>
      </c>
    </row>
    <row r="1121" spans="1:14" customHeight="1" ht="12.75">
      <c r="A1121" s="1" t="s">
        <v>746</v>
      </c>
      <c r="B1121" s="1" t="s">
        <v>325</v>
      </c>
    </row>
    <row r="1122" spans="1:14" customHeight="1" ht="12.75">
      <c r="A1122" s="1" t="s">
        <v>746</v>
      </c>
      <c r="B1122" s="1" t="s">
        <v>340</v>
      </c>
    </row>
    <row r="1123" spans="1:14" customHeight="1" ht="12.75">
      <c r="A1123" s="1" t="s">
        <v>746</v>
      </c>
      <c r="B1123" s="1" t="s">
        <v>345</v>
      </c>
    </row>
    <row r="1124" spans="1:14" customHeight="1" ht="12.75">
      <c r="A1124" s="1" t="s">
        <v>747</v>
      </c>
      <c r="B1124" s="1" t="s">
        <v>231</v>
      </c>
    </row>
    <row r="1125" spans="1:14" customHeight="1" ht="12.75">
      <c r="A1125" s="1" t="s">
        <v>747</v>
      </c>
      <c r="B1125" s="1" t="s">
        <v>232</v>
      </c>
    </row>
    <row r="1126" spans="1:14" customHeight="1" ht="12.75">
      <c r="A1126" s="1" t="s">
        <v>747</v>
      </c>
      <c r="B1126" s="1" t="s">
        <v>317</v>
      </c>
    </row>
    <row r="1127" spans="1:14" customHeight="1" ht="12.75">
      <c r="A1127" s="1" t="s">
        <v>747</v>
      </c>
      <c r="B1127" s="1" t="s">
        <v>318</v>
      </c>
    </row>
    <row r="1128" spans="1:14" customHeight="1" ht="12.75">
      <c r="A1128" s="1" t="s">
        <v>747</v>
      </c>
      <c r="B1128" s="1" t="s">
        <v>319</v>
      </c>
    </row>
    <row r="1129" spans="1:14" customHeight="1" ht="12.75">
      <c r="A1129" s="1" t="s">
        <v>747</v>
      </c>
      <c r="B1129" s="1" t="s">
        <v>320</v>
      </c>
    </row>
    <row r="1130" spans="1:14" customHeight="1" ht="12.75">
      <c r="A1130" s="1" t="s">
        <v>747</v>
      </c>
      <c r="B1130" s="1" t="s">
        <v>321</v>
      </c>
    </row>
    <row r="1131" spans="1:14" customHeight="1" ht="12.75">
      <c r="A1131" s="1" t="s">
        <v>747</v>
      </c>
      <c r="B1131" s="1" t="s">
        <v>322</v>
      </c>
    </row>
    <row r="1132" spans="1:14" customHeight="1" ht="12.75">
      <c r="A1132" s="1" t="s">
        <v>747</v>
      </c>
      <c r="B1132" s="1" t="s">
        <v>323</v>
      </c>
    </row>
    <row r="1133" spans="1:14" customHeight="1" ht="12.75">
      <c r="A1133" s="1" t="s">
        <v>747</v>
      </c>
      <c r="B1133" s="1" t="s">
        <v>324</v>
      </c>
    </row>
    <row r="1134" spans="1:14" customHeight="1" ht="12.75">
      <c r="A1134" s="1" t="s">
        <v>747</v>
      </c>
      <c r="B1134" s="1" t="s">
        <v>325</v>
      </c>
    </row>
    <row r="1135" spans="1:14" customHeight="1" ht="12.75">
      <c r="A1135" s="1" t="s">
        <v>747</v>
      </c>
      <c r="B1135" s="1" t="s">
        <v>326</v>
      </c>
    </row>
    <row r="1136" spans="1:14" customHeight="1" ht="12.75">
      <c r="A1136" s="1" t="s">
        <v>747</v>
      </c>
      <c r="B1136" s="1" t="s">
        <v>327</v>
      </c>
    </row>
    <row r="1137" spans="1:14" customHeight="1" ht="12.75">
      <c r="A1137" s="1" t="s">
        <v>747</v>
      </c>
      <c r="B1137" s="1" t="s">
        <v>328</v>
      </c>
    </row>
    <row r="1138" spans="1:14" customHeight="1" ht="12.75">
      <c r="A1138" s="1" t="s">
        <v>747</v>
      </c>
      <c r="B1138" s="1" t="s">
        <v>329</v>
      </c>
    </row>
    <row r="1139" spans="1:14" customHeight="1" ht="12.75">
      <c r="A1139" s="1" t="s">
        <v>747</v>
      </c>
      <c r="B1139" s="1" t="s">
        <v>330</v>
      </c>
    </row>
    <row r="1140" spans="1:14" customHeight="1" ht="12.75">
      <c r="A1140" s="1" t="s">
        <v>747</v>
      </c>
      <c r="B1140" s="1" t="s">
        <v>331</v>
      </c>
    </row>
    <row r="1141" spans="1:14" customHeight="1" ht="12.75">
      <c r="A1141" s="1" t="s">
        <v>747</v>
      </c>
      <c r="B1141" s="1" t="s">
        <v>332</v>
      </c>
    </row>
    <row r="1142" spans="1:14" customHeight="1" ht="12.75">
      <c r="A1142" s="1" t="s">
        <v>747</v>
      </c>
      <c r="B1142" s="1" t="s">
        <v>333</v>
      </c>
    </row>
    <row r="1143" spans="1:14" customHeight="1" ht="12.75">
      <c r="A1143" s="1" t="s">
        <v>747</v>
      </c>
      <c r="B1143" s="1" t="s">
        <v>334</v>
      </c>
    </row>
    <row r="1144" spans="1:14" customHeight="1" ht="12.75">
      <c r="A1144" s="1" t="s">
        <v>747</v>
      </c>
      <c r="B1144" s="1" t="s">
        <v>335</v>
      </c>
    </row>
    <row r="1145" spans="1:14" customHeight="1" ht="12.75">
      <c r="A1145" s="1" t="s">
        <v>747</v>
      </c>
      <c r="B1145" s="1" t="s">
        <v>336</v>
      </c>
    </row>
    <row r="1146" spans="1:14" customHeight="1" ht="12.75">
      <c r="A1146" s="1" t="s">
        <v>747</v>
      </c>
      <c r="B1146" s="1" t="s">
        <v>337</v>
      </c>
    </row>
    <row r="1147" spans="1:14" customHeight="1" ht="12.75">
      <c r="A1147" s="1" t="s">
        <v>747</v>
      </c>
      <c r="B1147" s="1" t="s">
        <v>338</v>
      </c>
    </row>
    <row r="1148" spans="1:14" customHeight="1" ht="12.75">
      <c r="A1148" s="1" t="s">
        <v>747</v>
      </c>
      <c r="B1148" s="1" t="s">
        <v>339</v>
      </c>
    </row>
    <row r="1149" spans="1:14" customHeight="1" ht="12.75">
      <c r="A1149" s="1" t="s">
        <v>747</v>
      </c>
      <c r="B1149" s="1" t="s">
        <v>340</v>
      </c>
    </row>
    <row r="1150" spans="1:14" customHeight="1" ht="12.75">
      <c r="A1150" s="1" t="s">
        <v>747</v>
      </c>
      <c r="B1150" s="1" t="s">
        <v>341</v>
      </c>
    </row>
    <row r="1151" spans="1:14" customHeight="1" ht="12.75">
      <c r="A1151" s="1" t="s">
        <v>747</v>
      </c>
      <c r="B1151" s="1" t="s">
        <v>342</v>
      </c>
    </row>
    <row r="1152" spans="1:14" customHeight="1" ht="12.75">
      <c r="A1152" s="1" t="s">
        <v>747</v>
      </c>
      <c r="B1152" s="1" t="s">
        <v>343</v>
      </c>
    </row>
    <row r="1153" spans="1:14" customHeight="1" ht="12.75">
      <c r="A1153" s="1" t="s">
        <v>747</v>
      </c>
      <c r="B1153" s="1" t="s">
        <v>344</v>
      </c>
    </row>
    <row r="1154" spans="1:14" customHeight="1" ht="12.75">
      <c r="A1154" s="1" t="s">
        <v>747</v>
      </c>
      <c r="B1154" s="1" t="s">
        <v>345</v>
      </c>
    </row>
    <row r="1155" spans="1:14" customHeight="1" ht="12.75">
      <c r="A1155" s="1" t="s">
        <v>747</v>
      </c>
      <c r="B1155" s="1" t="s">
        <v>346</v>
      </c>
    </row>
    <row r="1156" spans="1:14" customHeight="1" ht="12.75">
      <c r="A1156" s="1" t="s">
        <v>747</v>
      </c>
      <c r="B1156" s="1" t="s">
        <v>347</v>
      </c>
    </row>
    <row r="1157" spans="1:14" customHeight="1" ht="12.75">
      <c r="A1157" s="1" t="s">
        <v>747</v>
      </c>
      <c r="B1157" s="1" t="s">
        <v>348</v>
      </c>
    </row>
    <row r="1158" spans="1:14" customHeight="1" ht="12.75">
      <c r="A1158" s="1" t="s">
        <v>786</v>
      </c>
      <c r="B1158" s="1" t="s">
        <v>231</v>
      </c>
    </row>
    <row r="1159" spans="1:14" customHeight="1" ht="12.75">
      <c r="A1159" s="1" t="s">
        <v>786</v>
      </c>
      <c r="B1159" s="1" t="s">
        <v>325</v>
      </c>
    </row>
    <row r="1160" spans="1:14" customHeight="1" ht="12.75">
      <c r="A1160" s="1" t="s">
        <v>786</v>
      </c>
      <c r="B1160" s="1" t="s">
        <v>340</v>
      </c>
    </row>
    <row r="1161" spans="1:14" customHeight="1" ht="12.75">
      <c r="A1161" s="1" t="s">
        <v>786</v>
      </c>
      <c r="B1161" s="1" t="s">
        <v>345</v>
      </c>
    </row>
    <row r="1162" spans="1:14" customHeight="1" ht="12.75">
      <c r="A1162" s="1" t="s">
        <v>787</v>
      </c>
      <c r="B1162" s="1" t="s">
        <v>231</v>
      </c>
    </row>
    <row r="1163" spans="1:14" customHeight="1" ht="12.75">
      <c r="A1163" s="1" t="s">
        <v>787</v>
      </c>
      <c r="B1163" s="1" t="s">
        <v>322</v>
      </c>
    </row>
    <row r="1164" spans="1:14" customHeight="1" ht="12.75">
      <c r="A1164" s="1" t="s">
        <v>787</v>
      </c>
      <c r="B1164" s="1" t="s">
        <v>323</v>
      </c>
    </row>
    <row r="1165" spans="1:14" customHeight="1" ht="12.75">
      <c r="A1165" s="1" t="s">
        <v>787</v>
      </c>
      <c r="B1165" s="1" t="s">
        <v>325</v>
      </c>
    </row>
    <row r="1166" spans="1:14" customHeight="1" ht="12.75">
      <c r="A1166" s="1" t="s">
        <v>787</v>
      </c>
      <c r="B1166" s="1" t="s">
        <v>333</v>
      </c>
    </row>
    <row r="1167" spans="1:14" customHeight="1" ht="12.75">
      <c r="A1167" s="1" t="s">
        <v>787</v>
      </c>
      <c r="B1167" s="1" t="s">
        <v>334</v>
      </c>
    </row>
    <row r="1168" spans="1:14" customHeight="1" ht="12.75">
      <c r="A1168" s="1" t="s">
        <v>787</v>
      </c>
      <c r="B1168" s="1" t="s">
        <v>335</v>
      </c>
    </row>
    <row r="1169" spans="1:14" customHeight="1" ht="12.75">
      <c r="A1169" s="1" t="s">
        <v>787</v>
      </c>
      <c r="B1169" s="1" t="s">
        <v>336</v>
      </c>
    </row>
    <row r="1170" spans="1:14" customHeight="1" ht="12.75">
      <c r="A1170" s="1" t="s">
        <v>787</v>
      </c>
      <c r="B1170" s="1" t="s">
        <v>337</v>
      </c>
    </row>
    <row r="1171" spans="1:14" customHeight="1" ht="12.75">
      <c r="A1171" s="1" t="s">
        <v>787</v>
      </c>
      <c r="B1171" s="1" t="s">
        <v>338</v>
      </c>
    </row>
    <row r="1172" spans="1:14" customHeight="1" ht="12.75">
      <c r="A1172" s="1" t="s">
        <v>787</v>
      </c>
      <c r="B1172" s="1" t="s">
        <v>339</v>
      </c>
    </row>
    <row r="1173" spans="1:14" customHeight="1" ht="12.75">
      <c r="A1173" s="1" t="s">
        <v>787</v>
      </c>
      <c r="B1173" s="1" t="s">
        <v>340</v>
      </c>
    </row>
    <row r="1174" spans="1:14" customHeight="1" ht="12.75">
      <c r="A1174" s="1" t="s">
        <v>787</v>
      </c>
      <c r="B1174" s="1" t="s">
        <v>341</v>
      </c>
    </row>
    <row r="1175" spans="1:14" customHeight="1" ht="12.75">
      <c r="A1175" s="1" t="s">
        <v>787</v>
      </c>
      <c r="B1175" s="1" t="s">
        <v>342</v>
      </c>
    </row>
    <row r="1176" spans="1:14" customHeight="1" ht="12.75">
      <c r="A1176" s="1" t="s">
        <v>787</v>
      </c>
      <c r="B1176" s="1" t="s">
        <v>343</v>
      </c>
    </row>
    <row r="1177" spans="1:14" customHeight="1" ht="12.75">
      <c r="A1177" s="1" t="s">
        <v>787</v>
      </c>
      <c r="B1177" s="1" t="s">
        <v>344</v>
      </c>
    </row>
    <row r="1178" spans="1:14" customHeight="1" ht="12.75">
      <c r="A1178" s="1" t="s">
        <v>787</v>
      </c>
      <c r="B1178" s="1" t="s">
        <v>345</v>
      </c>
    </row>
    <row r="1179" spans="1:14" customHeight="1" ht="12.75">
      <c r="A1179" s="1" t="s">
        <v>787</v>
      </c>
      <c r="B1179" s="1" t="s">
        <v>346</v>
      </c>
    </row>
    <row r="1180" spans="1:14" customHeight="1" ht="12.75">
      <c r="A1180" s="1" t="s">
        <v>787</v>
      </c>
      <c r="B1180" s="1" t="s">
        <v>348</v>
      </c>
    </row>
    <row r="1181" spans="1:14" customHeight="1" ht="12.75">
      <c r="A1181" s="1" t="s">
        <v>787</v>
      </c>
      <c r="B1181" s="1" t="s">
        <v>349</v>
      </c>
    </row>
    <row r="1182" spans="1:14" customHeight="1" ht="12.75">
      <c r="A1182" s="1" t="s">
        <v>787</v>
      </c>
      <c r="B1182" s="1" t="s">
        <v>159</v>
      </c>
    </row>
    <row r="1183" spans="1:14" customHeight="1" ht="12.75">
      <c r="A1183" s="1" t="s">
        <v>788</v>
      </c>
      <c r="B1183" s="1" t="s">
        <v>231</v>
      </c>
    </row>
    <row r="1184" spans="1:14" customHeight="1" ht="12.75">
      <c r="A1184" s="1" t="s">
        <v>788</v>
      </c>
      <c r="B1184" s="1" t="s">
        <v>325</v>
      </c>
    </row>
    <row r="1185" spans="1:14" customHeight="1" ht="12.75">
      <c r="A1185" s="1" t="s">
        <v>788</v>
      </c>
      <c r="B1185" s="1" t="s">
        <v>340</v>
      </c>
    </row>
    <row r="1186" spans="1:14" customHeight="1" ht="12.75">
      <c r="A1186" s="1" t="s">
        <v>788</v>
      </c>
      <c r="B1186" s="1" t="s">
        <v>345</v>
      </c>
    </row>
    <row r="1187" spans="1:14" customHeight="1" ht="12.75">
      <c r="A1187" s="1" t="s">
        <v>789</v>
      </c>
      <c r="B1187" s="1" t="s">
        <v>231</v>
      </c>
    </row>
    <row r="1188" spans="1:14" customHeight="1" ht="12.75">
      <c r="A1188" s="1" t="s">
        <v>789</v>
      </c>
      <c r="B1188" s="1" t="s">
        <v>325</v>
      </c>
    </row>
    <row r="1189" spans="1:14" customHeight="1" ht="12.75">
      <c r="A1189" s="1" t="s">
        <v>789</v>
      </c>
      <c r="B1189" s="1" t="s">
        <v>340</v>
      </c>
    </row>
    <row r="1190" spans="1:14" customHeight="1" ht="12.75">
      <c r="A1190" s="1" t="s">
        <v>789</v>
      </c>
      <c r="B1190" s="1" t="s">
        <v>345</v>
      </c>
    </row>
    <row r="1191" spans="1:14" customHeight="1" ht="12.75">
      <c r="A1191" s="1" t="s">
        <v>790</v>
      </c>
      <c r="B1191" s="1" t="s">
        <v>231</v>
      </c>
    </row>
    <row r="1192" spans="1:14" customHeight="1" ht="12.75">
      <c r="A1192" s="1" t="s">
        <v>790</v>
      </c>
      <c r="B1192" s="1" t="s">
        <v>325</v>
      </c>
    </row>
    <row r="1193" spans="1:14" customHeight="1" ht="12.75">
      <c r="A1193" s="1" t="s">
        <v>790</v>
      </c>
      <c r="B1193" s="1" t="s">
        <v>340</v>
      </c>
    </row>
    <row r="1194" spans="1:14" customHeight="1" ht="12.75">
      <c r="A1194" s="1" t="s">
        <v>790</v>
      </c>
      <c r="B1194" s="1" t="s">
        <v>345</v>
      </c>
    </row>
    <row r="1195" spans="1:14" customHeight="1" ht="12.75">
      <c r="A1195" s="1" t="s">
        <v>791</v>
      </c>
      <c r="B1195" s="1" t="s">
        <v>231</v>
      </c>
    </row>
    <row r="1196" spans="1:14" customHeight="1" ht="12.75">
      <c r="A1196" s="1" t="s">
        <v>791</v>
      </c>
      <c r="B1196" s="1" t="s">
        <v>325</v>
      </c>
    </row>
    <row r="1197" spans="1:14" customHeight="1" ht="12.75">
      <c r="A1197" s="1" t="s">
        <v>791</v>
      </c>
      <c r="B1197" s="1" t="s">
        <v>340</v>
      </c>
    </row>
    <row r="1198" spans="1:14" customHeight="1" ht="12.75">
      <c r="A1198" s="1" t="s">
        <v>791</v>
      </c>
      <c r="B1198" s="1" t="s">
        <v>345</v>
      </c>
    </row>
    <row r="1199" spans="1:14" customHeight="1" ht="12.75">
      <c r="A1199" s="1" t="s">
        <v>792</v>
      </c>
      <c r="B1199" s="1" t="s">
        <v>231</v>
      </c>
    </row>
    <row r="1200" spans="1:14" customHeight="1" ht="12.75">
      <c r="A1200" s="1" t="s">
        <v>792</v>
      </c>
      <c r="B1200" s="1" t="s">
        <v>325</v>
      </c>
    </row>
    <row r="1201" spans="1:14" customHeight="1" ht="12.75">
      <c r="A1201" s="1" t="s">
        <v>792</v>
      </c>
      <c r="B1201" s="1" t="s">
        <v>340</v>
      </c>
    </row>
    <row r="1202" spans="1:14" customHeight="1" ht="12.75">
      <c r="A1202" s="1" t="s">
        <v>792</v>
      </c>
      <c r="B1202" s="1" t="s">
        <v>345</v>
      </c>
    </row>
    <row r="1203" spans="1:14" customHeight="1" ht="12.75">
      <c r="A1203" s="1" t="s">
        <v>793</v>
      </c>
      <c r="B1203" s="1" t="s">
        <v>231</v>
      </c>
    </row>
    <row r="1204" spans="1:14" customHeight="1" ht="12.75">
      <c r="A1204" s="1" t="s">
        <v>793</v>
      </c>
      <c r="B1204" s="1" t="s">
        <v>322</v>
      </c>
    </row>
    <row r="1205" spans="1:14" customHeight="1" ht="12.75">
      <c r="A1205" s="1" t="s">
        <v>793</v>
      </c>
      <c r="B1205" s="1" t="s">
        <v>323</v>
      </c>
    </row>
    <row r="1206" spans="1:14" customHeight="1" ht="12.75">
      <c r="A1206" s="1" t="s">
        <v>793</v>
      </c>
      <c r="B1206" s="1" t="s">
        <v>325</v>
      </c>
    </row>
    <row r="1207" spans="1:14" customHeight="1" ht="12.75">
      <c r="A1207" s="1" t="s">
        <v>793</v>
      </c>
      <c r="B1207" s="1" t="s">
        <v>333</v>
      </c>
    </row>
    <row r="1208" spans="1:14" customHeight="1" ht="12.75">
      <c r="A1208" s="1" t="s">
        <v>793</v>
      </c>
      <c r="B1208" s="1" t="s">
        <v>334</v>
      </c>
    </row>
    <row r="1209" spans="1:14" customHeight="1" ht="12.75">
      <c r="A1209" s="1" t="s">
        <v>793</v>
      </c>
      <c r="B1209" s="1" t="s">
        <v>335</v>
      </c>
    </row>
    <row r="1210" spans="1:14" customHeight="1" ht="12.75">
      <c r="A1210" s="1" t="s">
        <v>793</v>
      </c>
      <c r="B1210" s="1" t="s">
        <v>336</v>
      </c>
    </row>
    <row r="1211" spans="1:14" customHeight="1" ht="12.75">
      <c r="A1211" s="1" t="s">
        <v>793</v>
      </c>
      <c r="B1211" s="1" t="s">
        <v>337</v>
      </c>
    </row>
    <row r="1212" spans="1:14" customHeight="1" ht="12.75">
      <c r="A1212" s="1" t="s">
        <v>793</v>
      </c>
      <c r="B1212" s="1" t="s">
        <v>338</v>
      </c>
    </row>
    <row r="1213" spans="1:14" customHeight="1" ht="12.75">
      <c r="A1213" s="1" t="s">
        <v>793</v>
      </c>
      <c r="B1213" s="1" t="s">
        <v>340</v>
      </c>
    </row>
    <row r="1214" spans="1:14" customHeight="1" ht="12.75">
      <c r="A1214" s="1" t="s">
        <v>793</v>
      </c>
      <c r="B1214" s="1" t="s">
        <v>341</v>
      </c>
    </row>
    <row r="1215" spans="1:14" customHeight="1" ht="12.75">
      <c r="A1215" s="1" t="s">
        <v>793</v>
      </c>
      <c r="B1215" s="1" t="s">
        <v>342</v>
      </c>
    </row>
    <row r="1216" spans="1:14" customHeight="1" ht="12.75">
      <c r="A1216" s="1" t="s">
        <v>793</v>
      </c>
      <c r="B1216" s="1" t="s">
        <v>343</v>
      </c>
    </row>
    <row r="1217" spans="1:14" customHeight="1" ht="12.75">
      <c r="A1217" s="1" t="s">
        <v>793</v>
      </c>
      <c r="B1217" s="1" t="s">
        <v>344</v>
      </c>
    </row>
    <row r="1218" spans="1:14" customHeight="1" ht="12.75">
      <c r="A1218" s="1" t="s">
        <v>793</v>
      </c>
      <c r="B1218" s="1" t="s">
        <v>345</v>
      </c>
    </row>
    <row r="1219" spans="1:14" customHeight="1" ht="12.75">
      <c r="A1219" s="1" t="s">
        <v>793</v>
      </c>
      <c r="B1219" s="1" t="s">
        <v>348</v>
      </c>
    </row>
    <row r="1220" spans="1:14" customHeight="1" ht="12.75">
      <c r="A1220" s="1" t="s">
        <v>793</v>
      </c>
      <c r="B1220" s="1" t="s">
        <v>349</v>
      </c>
    </row>
    <row r="1221" spans="1:14" customHeight="1" ht="12.75">
      <c r="A1221" s="1" t="s">
        <v>793</v>
      </c>
      <c r="B1221" s="1" t="s">
        <v>159</v>
      </c>
    </row>
    <row r="1222" spans="1:14" customHeight="1" ht="12.75">
      <c r="A1222" s="1" t="s">
        <v>794</v>
      </c>
      <c r="B1222" s="1" t="s">
        <v>231</v>
      </c>
    </row>
    <row r="1223" spans="1:14" customHeight="1" ht="12.75">
      <c r="A1223" s="1" t="s">
        <v>794</v>
      </c>
      <c r="B1223" s="1" t="s">
        <v>325</v>
      </c>
    </row>
    <row r="1224" spans="1:14" customHeight="1" ht="12.75">
      <c r="A1224" s="1" t="s">
        <v>794</v>
      </c>
      <c r="B1224" s="1" t="s">
        <v>340</v>
      </c>
    </row>
    <row r="1225" spans="1:14" customHeight="1" ht="12.75">
      <c r="A1225" s="1" t="s">
        <v>794</v>
      </c>
      <c r="B1225" s="1" t="s">
        <v>345</v>
      </c>
    </row>
    <row r="1226" spans="1:14" customHeight="1" ht="12.75">
      <c r="A1226" s="1" t="s">
        <v>795</v>
      </c>
      <c r="B1226" s="1" t="s">
        <v>231</v>
      </c>
    </row>
    <row r="1227" spans="1:14" customHeight="1" ht="12.75">
      <c r="A1227" s="1" t="s">
        <v>795</v>
      </c>
      <c r="B1227" s="1" t="s">
        <v>340</v>
      </c>
    </row>
    <row r="1228" spans="1:14" customHeight="1" ht="12.75">
      <c r="A1228" s="1" t="s">
        <v>796</v>
      </c>
      <c r="B1228" s="1" t="s">
        <v>231</v>
      </c>
    </row>
    <row r="1229" spans="1:14" customHeight="1" ht="12.75">
      <c r="A1229" s="1" t="s">
        <v>796</v>
      </c>
      <c r="B1229" s="1" t="s">
        <v>325</v>
      </c>
    </row>
    <row r="1230" spans="1:14" customHeight="1" ht="12.75">
      <c r="A1230" s="1" t="s">
        <v>796</v>
      </c>
      <c r="B1230" s="1" t="s">
        <v>340</v>
      </c>
    </row>
    <row r="1231" spans="1:14" customHeight="1" ht="12.75">
      <c r="A1231" s="1" t="s">
        <v>796</v>
      </c>
      <c r="B1231" s="1" t="s">
        <v>345</v>
      </c>
    </row>
    <row r="1232" spans="1:14" customHeight="1" ht="12.75">
      <c r="A1232" s="1" t="s">
        <v>797</v>
      </c>
      <c r="B1232" s="1" t="s">
        <v>231</v>
      </c>
    </row>
    <row r="1233" spans="1:14" customHeight="1" ht="12.75">
      <c r="A1233" s="1" t="s">
        <v>797</v>
      </c>
      <c r="B1233" s="1" t="s">
        <v>340</v>
      </c>
    </row>
    <row r="1234" spans="1:14" customHeight="1" ht="12.75">
      <c r="A1234" s="1" t="s">
        <v>798</v>
      </c>
      <c r="B1234" s="1" t="s">
        <v>231</v>
      </c>
    </row>
    <row r="1235" spans="1:14" customHeight="1" ht="12.75">
      <c r="A1235" s="1" t="s">
        <v>798</v>
      </c>
      <c r="B1235" s="1" t="s">
        <v>340</v>
      </c>
    </row>
    <row r="1236" spans="1:14" customHeight="1" ht="12.75">
      <c r="A1236" s="1" t="s">
        <v>799</v>
      </c>
      <c r="B1236" s="1" t="s">
        <v>232</v>
      </c>
    </row>
    <row r="1237" spans="1:14" customHeight="1" ht="12.75">
      <c r="A1237" s="1" t="s">
        <v>799</v>
      </c>
      <c r="B1237" s="1" t="s">
        <v>318</v>
      </c>
    </row>
    <row r="1238" spans="1:14" customHeight="1" ht="12.75">
      <c r="A1238" s="1" t="s">
        <v>799</v>
      </c>
      <c r="B1238" s="1" t="s">
        <v>319</v>
      </c>
    </row>
    <row r="1239" spans="1:14" customHeight="1" ht="12.75">
      <c r="A1239" s="1" t="s">
        <v>799</v>
      </c>
      <c r="B1239" s="1" t="s">
        <v>320</v>
      </c>
    </row>
    <row r="1240" spans="1:14" customHeight="1" ht="12.75">
      <c r="A1240" s="1" t="s">
        <v>799</v>
      </c>
      <c r="B1240" s="1" t="s">
        <v>321</v>
      </c>
    </row>
    <row r="1241" spans="1:14" customHeight="1" ht="12.75">
      <c r="A1241" s="1" t="s">
        <v>799</v>
      </c>
      <c r="B1241" s="1" t="s">
        <v>323</v>
      </c>
    </row>
    <row r="1242" spans="1:14" customHeight="1" ht="12.75">
      <c r="A1242" s="1" t="s">
        <v>799</v>
      </c>
      <c r="B1242" s="1" t="s">
        <v>329</v>
      </c>
    </row>
    <row r="1243" spans="1:14" customHeight="1" ht="12.75">
      <c r="A1243" s="1" t="s">
        <v>799</v>
      </c>
      <c r="B1243" s="1" t="s">
        <v>330</v>
      </c>
    </row>
    <row r="1244" spans="1:14" customHeight="1" ht="12.75">
      <c r="A1244" s="1" t="s">
        <v>799</v>
      </c>
      <c r="B1244" s="1" t="s">
        <v>331</v>
      </c>
    </row>
    <row r="1245" spans="1:14" customHeight="1" ht="12.75">
      <c r="A1245" s="1" t="s">
        <v>799</v>
      </c>
      <c r="B1245" s="1" t="s">
        <v>332</v>
      </c>
    </row>
    <row r="1246" spans="1:14" customHeight="1" ht="12.75">
      <c r="A1246" s="1" t="s">
        <v>799</v>
      </c>
      <c r="B1246" s="1" t="s">
        <v>336</v>
      </c>
    </row>
    <row r="1247" spans="1:14" customHeight="1" ht="12.75">
      <c r="A1247" s="1" t="s">
        <v>799</v>
      </c>
      <c r="B1247" s="1" t="s">
        <v>337</v>
      </c>
    </row>
    <row r="1248" spans="1:14" customHeight="1" ht="12.75">
      <c r="A1248" s="1" t="s">
        <v>799</v>
      </c>
      <c r="B1248" s="1" t="s">
        <v>338</v>
      </c>
    </row>
    <row r="1249" spans="1:14" customHeight="1" ht="12.75">
      <c r="A1249" s="1" t="s">
        <v>799</v>
      </c>
      <c r="B1249" s="1" t="s">
        <v>341</v>
      </c>
    </row>
    <row r="1250" spans="1:14" customHeight="1" ht="12.75">
      <c r="A1250" s="1" t="s">
        <v>799</v>
      </c>
      <c r="B1250" s="1" t="s">
        <v>342</v>
      </c>
    </row>
    <row r="1251" spans="1:14" customHeight="1" ht="12.75">
      <c r="A1251" s="1" t="s">
        <v>799</v>
      </c>
      <c r="B1251" s="1" t="s">
        <v>343</v>
      </c>
    </row>
    <row r="1252" spans="1:14" customHeight="1" ht="12.75">
      <c r="A1252" s="1" t="s">
        <v>799</v>
      </c>
      <c r="B1252" s="1" t="s">
        <v>344</v>
      </c>
    </row>
    <row r="1253" spans="1:14" customHeight="1" ht="12.75">
      <c r="A1253" s="1" t="s">
        <v>799</v>
      </c>
      <c r="B1253" s="1" t="s">
        <v>347</v>
      </c>
    </row>
    <row r="1254" spans="1:14" customHeight="1" ht="12.75">
      <c r="A1254" s="1" t="s">
        <v>799</v>
      </c>
      <c r="B1254" s="1" t="s">
        <v>348</v>
      </c>
    </row>
    <row r="1255" spans="1:14" customHeight="1" ht="12.75">
      <c r="A1255" s="1" t="s">
        <v>799</v>
      </c>
      <c r="B1255" s="1" t="s">
        <v>160</v>
      </c>
    </row>
    <row r="1256" spans="1:14" customHeight="1" ht="12.75">
      <c r="A1256" s="1" t="s">
        <v>799</v>
      </c>
      <c r="B1256" s="1" t="s">
        <v>166</v>
      </c>
    </row>
    <row r="1257" spans="1:14" customHeight="1" ht="12.75">
      <c r="A1257" s="1" t="s">
        <v>799</v>
      </c>
      <c r="B1257" s="1" t="s">
        <v>196</v>
      </c>
    </row>
    <row r="1258" spans="1:14" customHeight="1" ht="12.75">
      <c r="A1258" s="1" t="s">
        <v>799</v>
      </c>
      <c r="B1258" s="1" t="s">
        <v>197</v>
      </c>
    </row>
    <row r="1259" spans="1:14" customHeight="1" ht="12.75">
      <c r="A1259" s="1" t="s">
        <v>799</v>
      </c>
      <c r="B1259" s="1" t="s">
        <v>198</v>
      </c>
    </row>
    <row r="1260" spans="1:14" customHeight="1" ht="12.75">
      <c r="A1260" s="1" t="s">
        <v>799</v>
      </c>
      <c r="B1260" s="1" t="s">
        <v>199</v>
      </c>
    </row>
    <row r="1261" spans="1:14" customHeight="1" ht="12.75">
      <c r="A1261" s="1" t="s">
        <v>799</v>
      </c>
      <c r="B1261" s="1" t="s">
        <v>262</v>
      </c>
    </row>
    <row r="1262" spans="1:14" customHeight="1" ht="12.75">
      <c r="A1262" s="1" t="s">
        <v>799</v>
      </c>
      <c r="B1262" s="1" t="s">
        <v>265</v>
      </c>
    </row>
    <row r="1263" spans="1:14" customHeight="1" ht="12.75">
      <c r="A1263" s="1" t="s">
        <v>799</v>
      </c>
      <c r="B1263" s="1" t="s">
        <v>266</v>
      </c>
    </row>
    <row r="1264" spans="1:14" customHeight="1" ht="12.75">
      <c r="A1264" s="1" t="s">
        <v>799</v>
      </c>
      <c r="B1264" s="1" t="s">
        <v>267</v>
      </c>
    </row>
    <row r="1265" spans="1:14" customHeight="1" ht="12.75">
      <c r="A1265" s="1" t="s">
        <v>800</v>
      </c>
      <c r="B1265" s="1" t="s">
        <v>232</v>
      </c>
    </row>
    <row r="1266" spans="1:14" customHeight="1" ht="12.75">
      <c r="A1266" s="1" t="s">
        <v>800</v>
      </c>
      <c r="B1266" s="1" t="s">
        <v>317</v>
      </c>
    </row>
    <row r="1267" spans="1:14" customHeight="1" ht="12.75">
      <c r="A1267" s="1" t="s">
        <v>800</v>
      </c>
      <c r="B1267" s="1" t="s">
        <v>318</v>
      </c>
    </row>
    <row r="1268" spans="1:14" customHeight="1" ht="12.75">
      <c r="A1268" s="1" t="s">
        <v>800</v>
      </c>
      <c r="B1268" s="1" t="s">
        <v>319</v>
      </c>
    </row>
    <row r="1269" spans="1:14" customHeight="1" ht="12.75">
      <c r="A1269" s="1" t="s">
        <v>800</v>
      </c>
      <c r="B1269" s="1" t="s">
        <v>320</v>
      </c>
    </row>
    <row r="1270" spans="1:14" customHeight="1" ht="12.75">
      <c r="A1270" s="1" t="s">
        <v>800</v>
      </c>
      <c r="B1270" s="1" t="s">
        <v>321</v>
      </c>
    </row>
    <row r="1271" spans="1:14" customHeight="1" ht="12.75">
      <c r="A1271" s="1" t="s">
        <v>800</v>
      </c>
      <c r="B1271" s="1" t="s">
        <v>328</v>
      </c>
    </row>
    <row r="1272" spans="1:14" customHeight="1" ht="12.75">
      <c r="A1272" s="1" t="s">
        <v>800</v>
      </c>
      <c r="B1272" s="1" t="s">
        <v>329</v>
      </c>
    </row>
    <row r="1273" spans="1:14" customHeight="1" ht="12.75">
      <c r="A1273" s="1" t="s">
        <v>800</v>
      </c>
      <c r="B1273" s="1" t="s">
        <v>330</v>
      </c>
    </row>
    <row r="1274" spans="1:14" customHeight="1" ht="12.75">
      <c r="A1274" s="1" t="s">
        <v>800</v>
      </c>
      <c r="B1274" s="1" t="s">
        <v>331</v>
      </c>
    </row>
    <row r="1275" spans="1:14" customHeight="1" ht="12.75">
      <c r="A1275" s="1" t="s">
        <v>800</v>
      </c>
      <c r="B1275" s="1" t="s">
        <v>332</v>
      </c>
    </row>
    <row r="1276" spans="1:14" customHeight="1" ht="12.75">
      <c r="A1276" s="1" t="s">
        <v>800</v>
      </c>
      <c r="B1276" s="1" t="s">
        <v>347</v>
      </c>
    </row>
    <row r="1277" spans="1:14" customHeight="1" ht="12.75">
      <c r="A1277" s="1" t="s">
        <v>800</v>
      </c>
      <c r="B1277" s="1" t="s">
        <v>160</v>
      </c>
    </row>
    <row r="1278" spans="1:14" customHeight="1" ht="12.75">
      <c r="A1278" s="1" t="s">
        <v>800</v>
      </c>
      <c r="B1278" s="1" t="s">
        <v>166</v>
      </c>
    </row>
    <row r="1279" spans="1:14" customHeight="1" ht="12.75">
      <c r="A1279" s="1" t="s">
        <v>800</v>
      </c>
      <c r="B1279" s="1" t="s">
        <v>196</v>
      </c>
    </row>
    <row r="1280" spans="1:14" customHeight="1" ht="12.75">
      <c r="A1280" s="1" t="s">
        <v>800</v>
      </c>
      <c r="B1280" s="1" t="s">
        <v>197</v>
      </c>
    </row>
    <row r="1281" spans="1:14" customHeight="1" ht="12.75">
      <c r="A1281" s="1" t="s">
        <v>800</v>
      </c>
      <c r="B1281" s="1" t="s">
        <v>198</v>
      </c>
    </row>
    <row r="1282" spans="1:14" customHeight="1" ht="12.75">
      <c r="A1282" s="1" t="s">
        <v>800</v>
      </c>
      <c r="B1282" s="1" t="s">
        <v>199</v>
      </c>
    </row>
    <row r="1283" spans="1:14" customHeight="1" ht="12.75">
      <c r="A1283" s="1" t="s">
        <v>800</v>
      </c>
      <c r="B1283" s="1" t="s">
        <v>262</v>
      </c>
    </row>
    <row r="1284" spans="1:14" customHeight="1" ht="12.75">
      <c r="A1284" s="1" t="s">
        <v>800</v>
      </c>
      <c r="B1284" s="1" t="s">
        <v>263</v>
      </c>
    </row>
    <row r="1285" spans="1:14" customHeight="1" ht="12.75">
      <c r="A1285" s="1" t="s">
        <v>800</v>
      </c>
      <c r="B1285" s="1" t="s">
        <v>264</v>
      </c>
    </row>
    <row r="1286" spans="1:14" customHeight="1" ht="12.75">
      <c r="A1286" s="1" t="s">
        <v>800</v>
      </c>
      <c r="B1286" s="1" t="s">
        <v>265</v>
      </c>
    </row>
    <row r="1287" spans="1:14" customHeight="1" ht="12.75">
      <c r="A1287" s="1" t="s">
        <v>800</v>
      </c>
      <c r="B1287" s="1" t="s">
        <v>266</v>
      </c>
    </row>
    <row r="1288" spans="1:14" customHeight="1" ht="12.75">
      <c r="A1288" s="1" t="s">
        <v>800</v>
      </c>
      <c r="B1288" s="1" t="s">
        <v>267</v>
      </c>
    </row>
    <row r="1289" spans="1:14" customHeight="1" ht="12.75">
      <c r="A1289" s="1" t="s">
        <v>800</v>
      </c>
      <c r="B1289" s="1" t="s">
        <v>268</v>
      </c>
    </row>
    <row r="1290" spans="1:14" customHeight="1" ht="12.75">
      <c r="A1290" s="1" t="s">
        <v>801</v>
      </c>
      <c r="B1290" s="1" t="s">
        <v>232</v>
      </c>
    </row>
    <row r="1291" spans="1:14" customHeight="1" ht="12.75">
      <c r="A1291" s="1" t="s">
        <v>801</v>
      </c>
      <c r="B1291" s="1" t="s">
        <v>317</v>
      </c>
    </row>
    <row r="1292" spans="1:14" customHeight="1" ht="12.75">
      <c r="A1292" s="1" t="s">
        <v>801</v>
      </c>
      <c r="B1292" s="1" t="s">
        <v>318</v>
      </c>
    </row>
    <row r="1293" spans="1:14" customHeight="1" ht="12.75">
      <c r="A1293" s="1" t="s">
        <v>801</v>
      </c>
      <c r="B1293" s="1" t="s">
        <v>319</v>
      </c>
    </row>
    <row r="1294" spans="1:14" customHeight="1" ht="12.75">
      <c r="A1294" s="1" t="s">
        <v>801</v>
      </c>
      <c r="B1294" s="1" t="s">
        <v>320</v>
      </c>
    </row>
    <row r="1295" spans="1:14" customHeight="1" ht="12.75">
      <c r="A1295" s="1" t="s">
        <v>801</v>
      </c>
      <c r="B1295" s="1" t="s">
        <v>321</v>
      </c>
    </row>
    <row r="1296" spans="1:14" customHeight="1" ht="12.75">
      <c r="A1296" s="1" t="s">
        <v>801</v>
      </c>
      <c r="B1296" s="1" t="s">
        <v>328</v>
      </c>
    </row>
    <row r="1297" spans="1:14" customHeight="1" ht="12.75">
      <c r="A1297" s="1" t="s">
        <v>801</v>
      </c>
      <c r="B1297" s="1" t="s">
        <v>329</v>
      </c>
    </row>
    <row r="1298" spans="1:14" customHeight="1" ht="12.75">
      <c r="A1298" s="1" t="s">
        <v>801</v>
      </c>
      <c r="B1298" s="1" t="s">
        <v>330</v>
      </c>
    </row>
    <row r="1299" spans="1:14" customHeight="1" ht="12.75">
      <c r="A1299" s="1" t="s">
        <v>801</v>
      </c>
      <c r="B1299" s="1" t="s">
        <v>331</v>
      </c>
    </row>
    <row r="1300" spans="1:14" customHeight="1" ht="12.75">
      <c r="A1300" s="1" t="s">
        <v>801</v>
      </c>
      <c r="B1300" s="1" t="s">
        <v>332</v>
      </c>
    </row>
    <row r="1301" spans="1:14" customHeight="1" ht="12.75">
      <c r="A1301" s="1" t="s">
        <v>801</v>
      </c>
      <c r="B1301" s="1" t="s">
        <v>347</v>
      </c>
    </row>
    <row r="1302" spans="1:14" customHeight="1" ht="12.75">
      <c r="A1302" s="1" t="s">
        <v>801</v>
      </c>
      <c r="B1302" s="1" t="s">
        <v>160</v>
      </c>
    </row>
    <row r="1303" spans="1:14" customHeight="1" ht="12.75">
      <c r="A1303" s="1" t="s">
        <v>801</v>
      </c>
      <c r="B1303" s="1" t="s">
        <v>166</v>
      </c>
    </row>
    <row r="1304" spans="1:14" customHeight="1" ht="12.75">
      <c r="A1304" s="1" t="s">
        <v>801</v>
      </c>
      <c r="B1304" s="1" t="s">
        <v>196</v>
      </c>
    </row>
    <row r="1305" spans="1:14" customHeight="1" ht="12.75">
      <c r="A1305" s="1" t="s">
        <v>801</v>
      </c>
      <c r="B1305" s="1" t="s">
        <v>197</v>
      </c>
    </row>
    <row r="1306" spans="1:14" customHeight="1" ht="12.75">
      <c r="A1306" s="1" t="s">
        <v>801</v>
      </c>
      <c r="B1306" s="1" t="s">
        <v>198</v>
      </c>
    </row>
    <row r="1307" spans="1:14" customHeight="1" ht="12.75">
      <c r="A1307" s="1" t="s">
        <v>801</v>
      </c>
      <c r="B1307" s="1" t="s">
        <v>199</v>
      </c>
    </row>
    <row r="1308" spans="1:14" customHeight="1" ht="12.75">
      <c r="A1308" s="1" t="s">
        <v>801</v>
      </c>
      <c r="B1308" s="1" t="s">
        <v>262</v>
      </c>
    </row>
    <row r="1309" spans="1:14" customHeight="1" ht="12.75">
      <c r="A1309" s="1" t="s">
        <v>801</v>
      </c>
      <c r="B1309" s="1" t="s">
        <v>263</v>
      </c>
    </row>
    <row r="1310" spans="1:14" customHeight="1" ht="12.75">
      <c r="A1310" s="1" t="s">
        <v>801</v>
      </c>
      <c r="B1310" s="1" t="s">
        <v>264</v>
      </c>
    </row>
    <row r="1311" spans="1:14" customHeight="1" ht="12.75">
      <c r="A1311" s="1" t="s">
        <v>801</v>
      </c>
      <c r="B1311" s="1" t="s">
        <v>265</v>
      </c>
    </row>
    <row r="1312" spans="1:14" customHeight="1" ht="12.75">
      <c r="A1312" s="1" t="s">
        <v>801</v>
      </c>
      <c r="B1312" s="1" t="s">
        <v>266</v>
      </c>
    </row>
    <row r="1313" spans="1:14" customHeight="1" ht="12.75">
      <c r="A1313" s="1" t="s">
        <v>801</v>
      </c>
      <c r="B1313" s="1" t="s">
        <v>267</v>
      </c>
    </row>
    <row r="1314" spans="1:14" customHeight="1" ht="12.75">
      <c r="A1314" s="1" t="s">
        <v>801</v>
      </c>
      <c r="B1314" s="1" t="s">
        <v>268</v>
      </c>
    </row>
    <row r="1315" spans="1:14" customHeight="1" ht="12.75">
      <c r="A1315" s="1" t="s">
        <v>802</v>
      </c>
      <c r="B1315" s="1" t="s">
        <v>232</v>
      </c>
    </row>
    <row r="1316" spans="1:14" customHeight="1" ht="12.75">
      <c r="A1316" s="1" t="s">
        <v>802</v>
      </c>
      <c r="B1316" s="1" t="s">
        <v>318</v>
      </c>
    </row>
    <row r="1317" spans="1:14" customHeight="1" ht="12.75">
      <c r="A1317" s="1" t="s">
        <v>802</v>
      </c>
      <c r="B1317" s="1" t="s">
        <v>319</v>
      </c>
    </row>
    <row r="1318" spans="1:14" customHeight="1" ht="12.75">
      <c r="A1318" s="1" t="s">
        <v>802</v>
      </c>
      <c r="B1318" s="1" t="s">
        <v>320</v>
      </c>
    </row>
    <row r="1319" spans="1:14" customHeight="1" ht="12.75">
      <c r="A1319" s="1" t="s">
        <v>802</v>
      </c>
      <c r="B1319" s="1" t="s">
        <v>321</v>
      </c>
    </row>
    <row r="1320" spans="1:14" customHeight="1" ht="12.75">
      <c r="A1320" s="1" t="s">
        <v>802</v>
      </c>
      <c r="B1320" s="1" t="s">
        <v>330</v>
      </c>
    </row>
    <row r="1321" spans="1:14" customHeight="1" ht="12.75">
      <c r="A1321" s="1" t="s">
        <v>802</v>
      </c>
      <c r="B1321" s="1" t="s">
        <v>331</v>
      </c>
    </row>
    <row r="1322" spans="1:14" customHeight="1" ht="12.75">
      <c r="A1322" s="1" t="s">
        <v>802</v>
      </c>
      <c r="B1322" s="1" t="s">
        <v>332</v>
      </c>
    </row>
    <row r="1323" spans="1:14" customHeight="1" ht="12.75">
      <c r="A1323" s="1" t="s">
        <v>802</v>
      </c>
      <c r="B1323" s="1" t="s">
        <v>347</v>
      </c>
    </row>
    <row r="1324" spans="1:14" customHeight="1" ht="12.75">
      <c r="A1324" s="1" t="s">
        <v>802</v>
      </c>
      <c r="B1324" s="1" t="s">
        <v>160</v>
      </c>
    </row>
    <row r="1325" spans="1:14" customHeight="1" ht="12.75">
      <c r="A1325" s="1" t="s">
        <v>802</v>
      </c>
      <c r="B1325" s="1" t="s">
        <v>166</v>
      </c>
    </row>
    <row r="1326" spans="1:14" customHeight="1" ht="12.75">
      <c r="A1326" s="1" t="s">
        <v>802</v>
      </c>
      <c r="B1326" s="1" t="s">
        <v>196</v>
      </c>
    </row>
    <row r="1327" spans="1:14" customHeight="1" ht="12.75">
      <c r="A1327" s="1" t="s">
        <v>802</v>
      </c>
      <c r="B1327" s="1" t="s">
        <v>197</v>
      </c>
    </row>
    <row r="1328" spans="1:14" customHeight="1" ht="12.75">
      <c r="A1328" s="1" t="s">
        <v>802</v>
      </c>
      <c r="B1328" s="1" t="s">
        <v>198</v>
      </c>
    </row>
    <row r="1329" spans="1:14" customHeight="1" ht="12.75">
      <c r="A1329" s="1" t="s">
        <v>802</v>
      </c>
      <c r="B1329" s="1" t="s">
        <v>199</v>
      </c>
    </row>
    <row r="1330" spans="1:14" customHeight="1" ht="12.75">
      <c r="A1330" s="1" t="s">
        <v>802</v>
      </c>
      <c r="B1330" s="1" t="s">
        <v>262</v>
      </c>
    </row>
    <row r="1331" spans="1:14" customHeight="1" ht="12.75">
      <c r="A1331" s="1" t="s">
        <v>802</v>
      </c>
      <c r="B1331" s="1" t="s">
        <v>265</v>
      </c>
    </row>
    <row r="1332" spans="1:14" customHeight="1" ht="12.75">
      <c r="A1332" s="1" t="s">
        <v>802</v>
      </c>
      <c r="B1332" s="1" t="s">
        <v>266</v>
      </c>
    </row>
    <row r="1333" spans="1:14" customHeight="1" ht="12.75">
      <c r="A1333" s="1" t="s">
        <v>802</v>
      </c>
      <c r="B1333" s="1" t="s">
        <v>267</v>
      </c>
    </row>
    <row r="1334" spans="1:14" customHeight="1" ht="12.75">
      <c r="A1334" s="1" t="s">
        <v>803</v>
      </c>
      <c r="B1334" s="1" t="s">
        <v>232</v>
      </c>
    </row>
    <row r="1335" spans="1:14" customHeight="1" ht="12.75">
      <c r="A1335" s="1" t="s">
        <v>803</v>
      </c>
      <c r="B1335" s="1" t="s">
        <v>317</v>
      </c>
    </row>
    <row r="1336" spans="1:14" customHeight="1" ht="12.75">
      <c r="A1336" s="1" t="s">
        <v>803</v>
      </c>
      <c r="B1336" s="1" t="s">
        <v>318</v>
      </c>
    </row>
    <row r="1337" spans="1:14" customHeight="1" ht="12.75">
      <c r="A1337" s="1" t="s">
        <v>803</v>
      </c>
      <c r="B1337" s="1" t="s">
        <v>319</v>
      </c>
    </row>
    <row r="1338" spans="1:14" customHeight="1" ht="12.75">
      <c r="A1338" s="1" t="s">
        <v>803</v>
      </c>
      <c r="B1338" s="1" t="s">
        <v>320</v>
      </c>
    </row>
    <row r="1339" spans="1:14" customHeight="1" ht="12.75">
      <c r="A1339" s="1" t="s">
        <v>803</v>
      </c>
      <c r="B1339" s="1" t="s">
        <v>321</v>
      </c>
    </row>
    <row r="1340" spans="1:14" customHeight="1" ht="12.75">
      <c r="A1340" s="1" t="s">
        <v>803</v>
      </c>
      <c r="B1340" s="1" t="s">
        <v>328</v>
      </c>
    </row>
    <row r="1341" spans="1:14" customHeight="1" ht="12.75">
      <c r="A1341" s="1" t="s">
        <v>803</v>
      </c>
      <c r="B1341" s="1" t="s">
        <v>329</v>
      </c>
    </row>
    <row r="1342" spans="1:14" customHeight="1" ht="12.75">
      <c r="A1342" s="1" t="s">
        <v>803</v>
      </c>
      <c r="B1342" s="1" t="s">
        <v>330</v>
      </c>
    </row>
    <row r="1343" spans="1:14" customHeight="1" ht="12.75">
      <c r="A1343" s="1" t="s">
        <v>803</v>
      </c>
      <c r="B1343" s="1" t="s">
        <v>331</v>
      </c>
    </row>
    <row r="1344" spans="1:14" customHeight="1" ht="12.75">
      <c r="A1344" s="1" t="s">
        <v>803</v>
      </c>
      <c r="B1344" s="1" t="s">
        <v>332</v>
      </c>
    </row>
    <row r="1345" spans="1:14" customHeight="1" ht="12.75">
      <c r="A1345" s="1" t="s">
        <v>803</v>
      </c>
      <c r="B1345" s="1" t="s">
        <v>347</v>
      </c>
    </row>
    <row r="1346" spans="1:14" customHeight="1" ht="12.75">
      <c r="A1346" s="1" t="s">
        <v>803</v>
      </c>
      <c r="B1346" s="1" t="s">
        <v>160</v>
      </c>
    </row>
    <row r="1347" spans="1:14" customHeight="1" ht="12.75">
      <c r="A1347" s="1" t="s">
        <v>803</v>
      </c>
      <c r="B1347" s="1" t="s">
        <v>166</v>
      </c>
    </row>
    <row r="1348" spans="1:14" customHeight="1" ht="12.75">
      <c r="A1348" s="1" t="s">
        <v>803</v>
      </c>
      <c r="B1348" s="1" t="s">
        <v>196</v>
      </c>
    </row>
    <row r="1349" spans="1:14" customHeight="1" ht="12.75">
      <c r="A1349" s="1" t="s">
        <v>803</v>
      </c>
      <c r="B1349" s="1" t="s">
        <v>197</v>
      </c>
    </row>
    <row r="1350" spans="1:14" customHeight="1" ht="12.75">
      <c r="A1350" s="1" t="s">
        <v>803</v>
      </c>
      <c r="B1350" s="1" t="s">
        <v>198</v>
      </c>
    </row>
    <row r="1351" spans="1:14" customHeight="1" ht="12.75">
      <c r="A1351" s="1" t="s">
        <v>803</v>
      </c>
      <c r="B1351" s="1" t="s">
        <v>199</v>
      </c>
    </row>
    <row r="1352" spans="1:14" customHeight="1" ht="12.75">
      <c r="A1352" s="1" t="s">
        <v>803</v>
      </c>
      <c r="B1352" s="1" t="s">
        <v>262</v>
      </c>
    </row>
    <row r="1353" spans="1:14" customHeight="1" ht="12.75">
      <c r="A1353" s="1" t="s">
        <v>803</v>
      </c>
      <c r="B1353" s="1" t="s">
        <v>263</v>
      </c>
    </row>
    <row r="1354" spans="1:14" customHeight="1" ht="12.75">
      <c r="A1354" s="1" t="s">
        <v>803</v>
      </c>
      <c r="B1354" s="1" t="s">
        <v>264</v>
      </c>
    </row>
    <row r="1355" spans="1:14" customHeight="1" ht="12.75">
      <c r="A1355" s="1" t="s">
        <v>803</v>
      </c>
      <c r="B1355" s="1" t="s">
        <v>265</v>
      </c>
    </row>
    <row r="1356" spans="1:14" customHeight="1" ht="12.75">
      <c r="A1356" s="1" t="s">
        <v>803</v>
      </c>
      <c r="B1356" s="1" t="s">
        <v>266</v>
      </c>
    </row>
    <row r="1357" spans="1:14" customHeight="1" ht="12.75">
      <c r="A1357" s="1" t="s">
        <v>803</v>
      </c>
      <c r="B1357" s="1" t="s">
        <v>267</v>
      </c>
    </row>
    <row r="1358" spans="1:14" customHeight="1" ht="12.75">
      <c r="A1358" s="1" t="s">
        <v>803</v>
      </c>
      <c r="B1358" s="1" t="s">
        <v>268</v>
      </c>
    </row>
    <row r="1359" spans="1:14" customHeight="1" ht="12.75">
      <c r="A1359" s="1" t="s">
        <v>804</v>
      </c>
      <c r="B1359" s="1" t="s">
        <v>232</v>
      </c>
    </row>
    <row r="1360" spans="1:14" customHeight="1" ht="12.75">
      <c r="A1360" s="1" t="s">
        <v>804</v>
      </c>
      <c r="B1360" s="1" t="s">
        <v>317</v>
      </c>
    </row>
    <row r="1361" spans="1:14" customHeight="1" ht="12.75">
      <c r="A1361" s="1" t="s">
        <v>804</v>
      </c>
      <c r="B1361" s="1" t="s">
        <v>318</v>
      </c>
    </row>
    <row r="1362" spans="1:14" customHeight="1" ht="12.75">
      <c r="A1362" s="1" t="s">
        <v>804</v>
      </c>
      <c r="B1362" s="1" t="s">
        <v>319</v>
      </c>
    </row>
    <row r="1363" spans="1:14" customHeight="1" ht="12.75">
      <c r="A1363" s="1" t="s">
        <v>804</v>
      </c>
      <c r="B1363" s="1" t="s">
        <v>320</v>
      </c>
    </row>
    <row r="1364" spans="1:14" customHeight="1" ht="12.75">
      <c r="A1364" s="1" t="s">
        <v>804</v>
      </c>
      <c r="B1364" s="1" t="s">
        <v>321</v>
      </c>
    </row>
    <row r="1365" spans="1:14" customHeight="1" ht="12.75">
      <c r="A1365" s="1" t="s">
        <v>804</v>
      </c>
      <c r="B1365" s="1" t="s">
        <v>328</v>
      </c>
    </row>
    <row r="1366" spans="1:14" customHeight="1" ht="12.75">
      <c r="A1366" s="1" t="s">
        <v>804</v>
      </c>
      <c r="B1366" s="1" t="s">
        <v>329</v>
      </c>
    </row>
    <row r="1367" spans="1:14" customHeight="1" ht="12.75">
      <c r="A1367" s="1" t="s">
        <v>804</v>
      </c>
      <c r="B1367" s="1" t="s">
        <v>330</v>
      </c>
    </row>
    <row r="1368" spans="1:14" customHeight="1" ht="12.75">
      <c r="A1368" s="1" t="s">
        <v>804</v>
      </c>
      <c r="B1368" s="1" t="s">
        <v>331</v>
      </c>
    </row>
    <row r="1369" spans="1:14" customHeight="1" ht="12.75">
      <c r="A1369" s="1" t="s">
        <v>804</v>
      </c>
      <c r="B1369" s="1" t="s">
        <v>332</v>
      </c>
    </row>
    <row r="1370" spans="1:14" customHeight="1" ht="12.75">
      <c r="A1370" s="1" t="s">
        <v>804</v>
      </c>
      <c r="B1370" s="1" t="s">
        <v>347</v>
      </c>
    </row>
    <row r="1371" spans="1:14" customHeight="1" ht="12.75">
      <c r="A1371" s="1" t="s">
        <v>804</v>
      </c>
      <c r="B1371" s="1" t="s">
        <v>160</v>
      </c>
    </row>
    <row r="1372" spans="1:14" customHeight="1" ht="12.75">
      <c r="A1372" s="1" t="s">
        <v>804</v>
      </c>
      <c r="B1372" s="1" t="s">
        <v>166</v>
      </c>
    </row>
    <row r="1373" spans="1:14" customHeight="1" ht="12.75">
      <c r="A1373" s="1" t="s">
        <v>804</v>
      </c>
      <c r="B1373" s="1" t="s">
        <v>196</v>
      </c>
    </row>
    <row r="1374" spans="1:14" customHeight="1" ht="12.75">
      <c r="A1374" s="1" t="s">
        <v>804</v>
      </c>
      <c r="B1374" s="1" t="s">
        <v>197</v>
      </c>
    </row>
    <row r="1375" spans="1:14" customHeight="1" ht="12.75">
      <c r="A1375" s="1" t="s">
        <v>804</v>
      </c>
      <c r="B1375" s="1" t="s">
        <v>198</v>
      </c>
    </row>
    <row r="1376" spans="1:14" customHeight="1" ht="12.75">
      <c r="A1376" s="1" t="s">
        <v>804</v>
      </c>
      <c r="B1376" s="1" t="s">
        <v>199</v>
      </c>
    </row>
    <row r="1377" spans="1:14" customHeight="1" ht="12.75">
      <c r="A1377" s="1" t="s">
        <v>804</v>
      </c>
      <c r="B1377" s="1" t="s">
        <v>262</v>
      </c>
    </row>
    <row r="1378" spans="1:14" customHeight="1" ht="12.75">
      <c r="A1378" s="1" t="s">
        <v>804</v>
      </c>
      <c r="B1378" s="1" t="s">
        <v>263</v>
      </c>
    </row>
    <row r="1379" spans="1:14" customHeight="1" ht="12.75">
      <c r="A1379" s="1" t="s">
        <v>804</v>
      </c>
      <c r="B1379" s="1" t="s">
        <v>264</v>
      </c>
    </row>
    <row r="1380" spans="1:14" customHeight="1" ht="12.75">
      <c r="A1380" s="1" t="s">
        <v>804</v>
      </c>
      <c r="B1380" s="1" t="s">
        <v>265</v>
      </c>
    </row>
    <row r="1381" spans="1:14" customHeight="1" ht="12.75">
      <c r="A1381" s="1" t="s">
        <v>804</v>
      </c>
      <c r="B1381" s="1" t="s">
        <v>266</v>
      </c>
    </row>
    <row r="1382" spans="1:14" customHeight="1" ht="12.75">
      <c r="A1382" s="1" t="s">
        <v>804</v>
      </c>
      <c r="B1382" s="1" t="s">
        <v>267</v>
      </c>
    </row>
    <row r="1383" spans="1:14" customHeight="1" ht="12.75">
      <c r="A1383" s="1" t="s">
        <v>804</v>
      </c>
      <c r="B1383" s="1" t="s">
        <v>268</v>
      </c>
    </row>
    <row r="1384" spans="1:14" customHeight="1" ht="12.75">
      <c r="A1384" s="1" t="s">
        <v>805</v>
      </c>
      <c r="B1384" s="1" t="s">
        <v>232</v>
      </c>
    </row>
    <row r="1385" spans="1:14" customHeight="1" ht="12.75">
      <c r="A1385" s="1" t="s">
        <v>805</v>
      </c>
      <c r="B1385" s="1" t="s">
        <v>317</v>
      </c>
    </row>
    <row r="1386" spans="1:14" customHeight="1" ht="12.75">
      <c r="A1386" s="1" t="s">
        <v>805</v>
      </c>
      <c r="B1386" s="1" t="s">
        <v>318</v>
      </c>
    </row>
    <row r="1387" spans="1:14" customHeight="1" ht="12.75">
      <c r="A1387" s="1" t="s">
        <v>805</v>
      </c>
      <c r="B1387" s="1" t="s">
        <v>319</v>
      </c>
    </row>
    <row r="1388" spans="1:14" customHeight="1" ht="12.75">
      <c r="A1388" s="1" t="s">
        <v>805</v>
      </c>
      <c r="B1388" s="1" t="s">
        <v>320</v>
      </c>
    </row>
    <row r="1389" spans="1:14" customHeight="1" ht="12.75">
      <c r="A1389" s="1" t="s">
        <v>805</v>
      </c>
      <c r="B1389" s="1" t="s">
        <v>321</v>
      </c>
    </row>
    <row r="1390" spans="1:14" customHeight="1" ht="12.75">
      <c r="A1390" s="1" t="s">
        <v>805</v>
      </c>
      <c r="B1390" s="1" t="s">
        <v>328</v>
      </c>
    </row>
    <row r="1391" spans="1:14" customHeight="1" ht="12.75">
      <c r="A1391" s="1" t="s">
        <v>805</v>
      </c>
      <c r="B1391" s="1" t="s">
        <v>329</v>
      </c>
    </row>
    <row r="1392" spans="1:14" customHeight="1" ht="12.75">
      <c r="A1392" s="1" t="s">
        <v>805</v>
      </c>
      <c r="B1392" s="1" t="s">
        <v>330</v>
      </c>
    </row>
    <row r="1393" spans="1:14" customHeight="1" ht="12.75">
      <c r="A1393" s="1" t="s">
        <v>805</v>
      </c>
      <c r="B1393" s="1" t="s">
        <v>331</v>
      </c>
    </row>
    <row r="1394" spans="1:14" customHeight="1" ht="12.75">
      <c r="A1394" s="1" t="s">
        <v>805</v>
      </c>
      <c r="B1394" s="1" t="s">
        <v>332</v>
      </c>
    </row>
    <row r="1395" spans="1:14" customHeight="1" ht="12.75">
      <c r="A1395" s="1" t="s">
        <v>805</v>
      </c>
      <c r="B1395" s="1" t="s">
        <v>347</v>
      </c>
    </row>
    <row r="1396" spans="1:14" customHeight="1" ht="12.75">
      <c r="A1396" s="1" t="s">
        <v>805</v>
      </c>
      <c r="B1396" s="1" t="s">
        <v>166</v>
      </c>
    </row>
    <row r="1397" spans="1:14" customHeight="1" ht="12.75">
      <c r="A1397" s="1" t="s">
        <v>805</v>
      </c>
      <c r="B1397" s="1" t="s">
        <v>197</v>
      </c>
    </row>
    <row r="1398" spans="1:14" customHeight="1" ht="12.75">
      <c r="A1398" s="1" t="s">
        <v>805</v>
      </c>
      <c r="B1398" s="1" t="s">
        <v>199</v>
      </c>
    </row>
    <row r="1399" spans="1:14" customHeight="1" ht="12.75">
      <c r="A1399" s="1" t="s">
        <v>805</v>
      </c>
      <c r="B1399" s="1" t="s">
        <v>262</v>
      </c>
    </row>
    <row r="1400" spans="1:14" customHeight="1" ht="12.75">
      <c r="A1400" s="1" t="s">
        <v>805</v>
      </c>
      <c r="B1400" s="1" t="s">
        <v>263</v>
      </c>
    </row>
    <row r="1401" spans="1:14" customHeight="1" ht="12.75">
      <c r="A1401" s="1" t="s">
        <v>805</v>
      </c>
      <c r="B1401" s="1" t="s">
        <v>264</v>
      </c>
    </row>
    <row r="1402" spans="1:14" customHeight="1" ht="12.75">
      <c r="A1402" s="1" t="s">
        <v>805</v>
      </c>
      <c r="B1402" s="1" t="s">
        <v>266</v>
      </c>
    </row>
    <row r="1403" spans="1:14" customHeight="1" ht="12.75">
      <c r="A1403" s="1" t="s">
        <v>805</v>
      </c>
      <c r="B1403" s="1" t="s">
        <v>267</v>
      </c>
    </row>
    <row r="1404" spans="1:14" customHeight="1" ht="12.75">
      <c r="A1404" s="1" t="s">
        <v>806</v>
      </c>
      <c r="B1404" s="1" t="s">
        <v>232</v>
      </c>
    </row>
    <row r="1405" spans="1:14" customHeight="1" ht="12.75">
      <c r="A1405" s="1" t="s">
        <v>806</v>
      </c>
      <c r="B1405" s="1" t="s">
        <v>317</v>
      </c>
    </row>
    <row r="1406" spans="1:14" customHeight="1" ht="12.75">
      <c r="A1406" s="1" t="s">
        <v>806</v>
      </c>
      <c r="B1406" s="1" t="s">
        <v>318</v>
      </c>
    </row>
    <row r="1407" spans="1:14" customHeight="1" ht="12.75">
      <c r="A1407" s="1" t="s">
        <v>806</v>
      </c>
      <c r="B1407" s="1" t="s">
        <v>319</v>
      </c>
    </row>
    <row r="1408" spans="1:14" customHeight="1" ht="12.75">
      <c r="A1408" s="1" t="s">
        <v>806</v>
      </c>
      <c r="B1408" s="1" t="s">
        <v>320</v>
      </c>
    </row>
    <row r="1409" spans="1:14" customHeight="1" ht="12.75">
      <c r="A1409" s="1" t="s">
        <v>806</v>
      </c>
      <c r="B1409" s="1" t="s">
        <v>321</v>
      </c>
    </row>
    <row r="1410" spans="1:14" customHeight="1" ht="12.75">
      <c r="A1410" s="1" t="s">
        <v>806</v>
      </c>
      <c r="B1410" s="1" t="s">
        <v>328</v>
      </c>
    </row>
    <row r="1411" spans="1:14" customHeight="1" ht="12.75">
      <c r="A1411" s="1" t="s">
        <v>806</v>
      </c>
      <c r="B1411" s="1" t="s">
        <v>329</v>
      </c>
    </row>
    <row r="1412" spans="1:14" customHeight="1" ht="12.75">
      <c r="A1412" s="1" t="s">
        <v>806</v>
      </c>
      <c r="B1412" s="1" t="s">
        <v>330</v>
      </c>
    </row>
    <row r="1413" spans="1:14" customHeight="1" ht="12.75">
      <c r="A1413" s="1" t="s">
        <v>806</v>
      </c>
      <c r="B1413" s="1" t="s">
        <v>331</v>
      </c>
    </row>
    <row r="1414" spans="1:14" customHeight="1" ht="12.75">
      <c r="A1414" s="1" t="s">
        <v>806</v>
      </c>
      <c r="B1414" s="1" t="s">
        <v>332</v>
      </c>
    </row>
    <row r="1415" spans="1:14" customHeight="1" ht="12.75">
      <c r="A1415" s="1" t="s">
        <v>806</v>
      </c>
      <c r="B1415" s="1" t="s">
        <v>347</v>
      </c>
    </row>
    <row r="1416" spans="1:14" customHeight="1" ht="12.75">
      <c r="A1416" s="1" t="s">
        <v>806</v>
      </c>
      <c r="B1416" s="1" t="s">
        <v>160</v>
      </c>
    </row>
    <row r="1417" spans="1:14" customHeight="1" ht="12.75">
      <c r="A1417" s="1" t="s">
        <v>806</v>
      </c>
      <c r="B1417" s="1" t="s">
        <v>166</v>
      </c>
    </row>
    <row r="1418" spans="1:14" customHeight="1" ht="12.75">
      <c r="A1418" s="1" t="s">
        <v>806</v>
      </c>
      <c r="B1418" s="1" t="s">
        <v>196</v>
      </c>
    </row>
    <row r="1419" spans="1:14" customHeight="1" ht="12.75">
      <c r="A1419" s="1" t="s">
        <v>806</v>
      </c>
      <c r="B1419" s="1" t="s">
        <v>197</v>
      </c>
    </row>
    <row r="1420" spans="1:14" customHeight="1" ht="12.75">
      <c r="A1420" s="1" t="s">
        <v>806</v>
      </c>
      <c r="B1420" s="1" t="s">
        <v>198</v>
      </c>
    </row>
    <row r="1421" spans="1:14" customHeight="1" ht="12.75">
      <c r="A1421" s="1" t="s">
        <v>806</v>
      </c>
      <c r="B1421" s="1" t="s">
        <v>199</v>
      </c>
    </row>
    <row r="1422" spans="1:14" customHeight="1" ht="12.75">
      <c r="A1422" s="1" t="s">
        <v>806</v>
      </c>
      <c r="B1422" s="1" t="s">
        <v>262</v>
      </c>
    </row>
    <row r="1423" spans="1:14" customHeight="1" ht="12.75">
      <c r="A1423" s="1" t="s">
        <v>806</v>
      </c>
      <c r="B1423" s="1" t="s">
        <v>263</v>
      </c>
    </row>
    <row r="1424" spans="1:14" customHeight="1" ht="12.75">
      <c r="A1424" s="1" t="s">
        <v>806</v>
      </c>
      <c r="B1424" s="1" t="s">
        <v>264</v>
      </c>
    </row>
    <row r="1425" spans="1:14" customHeight="1" ht="12.75">
      <c r="A1425" s="1" t="s">
        <v>806</v>
      </c>
      <c r="B1425" s="1" t="s">
        <v>265</v>
      </c>
    </row>
    <row r="1426" spans="1:14" customHeight="1" ht="12.75">
      <c r="A1426" s="1" t="s">
        <v>806</v>
      </c>
      <c r="B1426" s="1" t="s">
        <v>266</v>
      </c>
    </row>
    <row r="1427" spans="1:14" customHeight="1" ht="12.75">
      <c r="A1427" s="1" t="s">
        <v>806</v>
      </c>
      <c r="B1427" s="1" t="s">
        <v>267</v>
      </c>
    </row>
    <row r="1428" spans="1:14" customHeight="1" ht="12.75">
      <c r="A1428" s="1" t="s">
        <v>806</v>
      </c>
      <c r="B1428" s="1" t="s">
        <v>268</v>
      </c>
    </row>
    <row r="1429" spans="1:14" customHeight="1" ht="12.75">
      <c r="A1429" s="1" t="s">
        <v>807</v>
      </c>
      <c r="B1429" s="1" t="s">
        <v>232</v>
      </c>
    </row>
    <row r="1430" spans="1:14" customHeight="1" ht="12.75">
      <c r="A1430" s="1" t="s">
        <v>807</v>
      </c>
      <c r="B1430" s="1" t="s">
        <v>317</v>
      </c>
    </row>
    <row r="1431" spans="1:14" customHeight="1" ht="12.75">
      <c r="A1431" s="1" t="s">
        <v>807</v>
      </c>
      <c r="B1431" s="1" t="s">
        <v>318</v>
      </c>
    </row>
    <row r="1432" spans="1:14" customHeight="1" ht="12.75">
      <c r="A1432" s="1" t="s">
        <v>807</v>
      </c>
      <c r="B1432" s="1" t="s">
        <v>319</v>
      </c>
    </row>
    <row r="1433" spans="1:14" customHeight="1" ht="12.75">
      <c r="A1433" s="1" t="s">
        <v>807</v>
      </c>
      <c r="B1433" s="1" t="s">
        <v>320</v>
      </c>
    </row>
    <row r="1434" spans="1:14" customHeight="1" ht="12.75">
      <c r="A1434" s="1" t="s">
        <v>807</v>
      </c>
      <c r="B1434" s="1" t="s">
        <v>321</v>
      </c>
    </row>
    <row r="1435" spans="1:14" customHeight="1" ht="12.75">
      <c r="A1435" s="1" t="s">
        <v>807</v>
      </c>
      <c r="B1435" s="1" t="s">
        <v>328</v>
      </c>
    </row>
    <row r="1436" spans="1:14" customHeight="1" ht="12.75">
      <c r="A1436" s="1" t="s">
        <v>807</v>
      </c>
      <c r="B1436" s="1" t="s">
        <v>329</v>
      </c>
    </row>
    <row r="1437" spans="1:14" customHeight="1" ht="12.75">
      <c r="A1437" s="1" t="s">
        <v>807</v>
      </c>
      <c r="B1437" s="1" t="s">
        <v>330</v>
      </c>
    </row>
    <row r="1438" spans="1:14" customHeight="1" ht="12.75">
      <c r="A1438" s="1" t="s">
        <v>807</v>
      </c>
      <c r="B1438" s="1" t="s">
        <v>331</v>
      </c>
    </row>
    <row r="1439" spans="1:14" customHeight="1" ht="12.75">
      <c r="A1439" s="1" t="s">
        <v>807</v>
      </c>
      <c r="B1439" s="1" t="s">
        <v>332</v>
      </c>
    </row>
    <row r="1440" spans="1:14" customHeight="1" ht="12.75">
      <c r="A1440" s="1" t="s">
        <v>807</v>
      </c>
      <c r="B1440" s="1" t="s">
        <v>347</v>
      </c>
    </row>
    <row r="1441" spans="1:14" customHeight="1" ht="12.75">
      <c r="A1441" s="1" t="s">
        <v>807</v>
      </c>
      <c r="B1441" s="1" t="s">
        <v>160</v>
      </c>
    </row>
    <row r="1442" spans="1:14" customHeight="1" ht="12.75">
      <c r="A1442" s="1" t="s">
        <v>807</v>
      </c>
      <c r="B1442" s="1" t="s">
        <v>166</v>
      </c>
    </row>
    <row r="1443" spans="1:14" customHeight="1" ht="12.75">
      <c r="A1443" s="1" t="s">
        <v>807</v>
      </c>
      <c r="B1443" s="1" t="s">
        <v>197</v>
      </c>
    </row>
    <row r="1444" spans="1:14" customHeight="1" ht="12.75">
      <c r="A1444" s="1" t="s">
        <v>807</v>
      </c>
      <c r="B1444" s="1" t="s">
        <v>199</v>
      </c>
    </row>
    <row r="1445" spans="1:14" customHeight="1" ht="12.75">
      <c r="A1445" s="1" t="s">
        <v>807</v>
      </c>
      <c r="B1445" s="1" t="s">
        <v>262</v>
      </c>
    </row>
    <row r="1446" spans="1:14" customHeight="1" ht="12.75">
      <c r="A1446" s="1" t="s">
        <v>807</v>
      </c>
      <c r="B1446" s="1" t="s">
        <v>263</v>
      </c>
    </row>
    <row r="1447" spans="1:14" customHeight="1" ht="12.75">
      <c r="A1447" s="1" t="s">
        <v>807</v>
      </c>
      <c r="B1447" s="1" t="s">
        <v>264</v>
      </c>
    </row>
    <row r="1448" spans="1:14" customHeight="1" ht="12.75">
      <c r="A1448" s="1" t="s">
        <v>807</v>
      </c>
      <c r="B1448" s="1" t="s">
        <v>266</v>
      </c>
    </row>
    <row r="1449" spans="1:14" customHeight="1" ht="12.75">
      <c r="A1449" s="1" t="s">
        <v>807</v>
      </c>
      <c r="B1449" s="1" t="s">
        <v>267</v>
      </c>
    </row>
    <row r="1450" spans="1:14" customHeight="1" ht="12.75">
      <c r="A1450" s="1" t="s">
        <v>807</v>
      </c>
      <c r="B1450" s="1" t="s">
        <v>268</v>
      </c>
    </row>
    <row r="1451" spans="1:14" customHeight="1" ht="12.75">
      <c r="A1451" s="1" t="s">
        <v>808</v>
      </c>
      <c r="B1451" s="1" t="s">
        <v>232</v>
      </c>
    </row>
    <row r="1452" spans="1:14" customHeight="1" ht="12.75">
      <c r="A1452" s="1" t="s">
        <v>808</v>
      </c>
      <c r="B1452" s="1" t="s">
        <v>317</v>
      </c>
    </row>
    <row r="1453" spans="1:14" customHeight="1" ht="12.75">
      <c r="A1453" s="1" t="s">
        <v>808</v>
      </c>
      <c r="B1453" s="1" t="s">
        <v>318</v>
      </c>
    </row>
    <row r="1454" spans="1:14" customHeight="1" ht="12.75">
      <c r="A1454" s="1" t="s">
        <v>808</v>
      </c>
      <c r="B1454" s="1" t="s">
        <v>319</v>
      </c>
    </row>
    <row r="1455" spans="1:14" customHeight="1" ht="12.75">
      <c r="A1455" s="1" t="s">
        <v>808</v>
      </c>
      <c r="B1455" s="1" t="s">
        <v>320</v>
      </c>
    </row>
    <row r="1456" spans="1:14" customHeight="1" ht="12.75">
      <c r="A1456" s="1" t="s">
        <v>808</v>
      </c>
      <c r="B1456" s="1" t="s">
        <v>321</v>
      </c>
    </row>
    <row r="1457" spans="1:14" customHeight="1" ht="12.75">
      <c r="A1457" s="1" t="s">
        <v>808</v>
      </c>
      <c r="B1457" s="1" t="s">
        <v>328</v>
      </c>
    </row>
    <row r="1458" spans="1:14" customHeight="1" ht="12.75">
      <c r="A1458" s="1" t="s">
        <v>808</v>
      </c>
      <c r="B1458" s="1" t="s">
        <v>329</v>
      </c>
    </row>
    <row r="1459" spans="1:14" customHeight="1" ht="12.75">
      <c r="A1459" s="1" t="s">
        <v>808</v>
      </c>
      <c r="B1459" s="1" t="s">
        <v>330</v>
      </c>
    </row>
    <row r="1460" spans="1:14" customHeight="1" ht="12.75">
      <c r="A1460" s="1" t="s">
        <v>808</v>
      </c>
      <c r="B1460" s="1" t="s">
        <v>331</v>
      </c>
    </row>
    <row r="1461" spans="1:14" customHeight="1" ht="12.75">
      <c r="A1461" s="1" t="s">
        <v>808</v>
      </c>
      <c r="B1461" s="1" t="s">
        <v>332</v>
      </c>
    </row>
    <row r="1462" spans="1:14" customHeight="1" ht="12.75">
      <c r="A1462" s="1" t="s">
        <v>808</v>
      </c>
      <c r="B1462" s="1" t="s">
        <v>347</v>
      </c>
    </row>
    <row r="1463" spans="1:14" customHeight="1" ht="12.75">
      <c r="A1463" s="1" t="s">
        <v>809</v>
      </c>
      <c r="B1463" s="1" t="s">
        <v>232</v>
      </c>
    </row>
    <row r="1464" spans="1:14" customHeight="1" ht="12.75">
      <c r="A1464" s="1" t="s">
        <v>809</v>
      </c>
      <c r="B1464" s="1" t="s">
        <v>317</v>
      </c>
    </row>
    <row r="1465" spans="1:14" customHeight="1" ht="12.75">
      <c r="A1465" s="1" t="s">
        <v>809</v>
      </c>
      <c r="B1465" s="1" t="s">
        <v>318</v>
      </c>
    </row>
    <row r="1466" spans="1:14" customHeight="1" ht="12.75">
      <c r="A1466" s="1" t="s">
        <v>809</v>
      </c>
      <c r="B1466" s="1" t="s">
        <v>319</v>
      </c>
    </row>
    <row r="1467" spans="1:14" customHeight="1" ht="12.75">
      <c r="A1467" s="1" t="s">
        <v>809</v>
      </c>
      <c r="B1467" s="1" t="s">
        <v>320</v>
      </c>
    </row>
    <row r="1468" spans="1:14" customHeight="1" ht="12.75">
      <c r="A1468" s="1" t="s">
        <v>809</v>
      </c>
      <c r="B1468" s="1" t="s">
        <v>321</v>
      </c>
    </row>
    <row r="1469" spans="1:14" customHeight="1" ht="12.75">
      <c r="A1469" s="1" t="s">
        <v>809</v>
      </c>
      <c r="B1469" s="1" t="s">
        <v>323</v>
      </c>
    </row>
    <row r="1470" spans="1:14" customHeight="1" ht="12.75">
      <c r="A1470" s="1" t="s">
        <v>809</v>
      </c>
      <c r="B1470" s="1" t="s">
        <v>328</v>
      </c>
    </row>
    <row r="1471" spans="1:14" customHeight="1" ht="12.75">
      <c r="A1471" s="1" t="s">
        <v>809</v>
      </c>
      <c r="B1471" s="1" t="s">
        <v>329</v>
      </c>
    </row>
    <row r="1472" spans="1:14" customHeight="1" ht="12.75">
      <c r="A1472" s="1" t="s">
        <v>809</v>
      </c>
      <c r="B1472" s="1" t="s">
        <v>330</v>
      </c>
    </row>
    <row r="1473" spans="1:14" customHeight="1" ht="12.75">
      <c r="A1473" s="1" t="s">
        <v>809</v>
      </c>
      <c r="B1473" s="1" t="s">
        <v>331</v>
      </c>
    </row>
    <row r="1474" spans="1:14" customHeight="1" ht="12.75">
      <c r="A1474" s="1" t="s">
        <v>809</v>
      </c>
      <c r="B1474" s="1" t="s">
        <v>332</v>
      </c>
    </row>
    <row r="1475" spans="1:14" customHeight="1" ht="12.75">
      <c r="A1475" s="1" t="s">
        <v>809</v>
      </c>
      <c r="B1475" s="1" t="s">
        <v>337</v>
      </c>
    </row>
    <row r="1476" spans="1:14" customHeight="1" ht="12.75">
      <c r="A1476" s="1" t="s">
        <v>809</v>
      </c>
      <c r="B1476" s="1" t="s">
        <v>338</v>
      </c>
    </row>
    <row r="1477" spans="1:14" customHeight="1" ht="12.75">
      <c r="A1477" s="1" t="s">
        <v>809</v>
      </c>
      <c r="B1477" s="1" t="s">
        <v>347</v>
      </c>
    </row>
    <row r="1478" spans="1:14" customHeight="1" ht="12.75">
      <c r="A1478" s="1" t="s">
        <v>810</v>
      </c>
      <c r="B1478" s="1" t="s">
        <v>232</v>
      </c>
    </row>
    <row r="1479" spans="1:14" customHeight="1" ht="12.75">
      <c r="A1479" s="1" t="s">
        <v>810</v>
      </c>
      <c r="B1479" s="1" t="s">
        <v>317</v>
      </c>
    </row>
    <row r="1480" spans="1:14" customHeight="1" ht="12.75">
      <c r="A1480" s="1" t="s">
        <v>810</v>
      </c>
      <c r="B1480" s="1" t="s">
        <v>318</v>
      </c>
    </row>
    <row r="1481" spans="1:14" customHeight="1" ht="12.75">
      <c r="A1481" s="1" t="s">
        <v>810</v>
      </c>
      <c r="B1481" s="1" t="s">
        <v>319</v>
      </c>
    </row>
    <row r="1482" spans="1:14" customHeight="1" ht="12.75">
      <c r="A1482" s="1" t="s">
        <v>810</v>
      </c>
      <c r="B1482" s="1" t="s">
        <v>320</v>
      </c>
    </row>
    <row r="1483" spans="1:14" customHeight="1" ht="12.75">
      <c r="A1483" s="1" t="s">
        <v>810</v>
      </c>
      <c r="B1483" s="1" t="s">
        <v>321</v>
      </c>
    </row>
    <row r="1484" spans="1:14" customHeight="1" ht="12.75">
      <c r="A1484" s="1" t="s">
        <v>810</v>
      </c>
      <c r="B1484" s="1" t="s">
        <v>328</v>
      </c>
    </row>
    <row r="1485" spans="1:14" customHeight="1" ht="12.75">
      <c r="A1485" s="1" t="s">
        <v>810</v>
      </c>
      <c r="B1485" s="1" t="s">
        <v>329</v>
      </c>
    </row>
    <row r="1486" spans="1:14" customHeight="1" ht="12.75">
      <c r="A1486" s="1" t="s">
        <v>810</v>
      </c>
      <c r="B1486" s="1" t="s">
        <v>330</v>
      </c>
    </row>
    <row r="1487" spans="1:14" customHeight="1" ht="12.75">
      <c r="A1487" s="1" t="s">
        <v>810</v>
      </c>
      <c r="B1487" s="1" t="s">
        <v>331</v>
      </c>
    </row>
    <row r="1488" spans="1:14" customHeight="1" ht="12.75">
      <c r="A1488" s="1" t="s">
        <v>810</v>
      </c>
      <c r="B1488" s="1" t="s">
        <v>332</v>
      </c>
    </row>
    <row r="1489" spans="1:14" customHeight="1" ht="12.75">
      <c r="A1489" s="1" t="s">
        <v>810</v>
      </c>
      <c r="B1489" s="1" t="s">
        <v>347</v>
      </c>
    </row>
    <row r="1490" spans="1:14" customHeight="1" ht="12.75">
      <c r="A1490" s="1" t="s">
        <v>811</v>
      </c>
      <c r="B1490" s="1" t="s">
        <v>232</v>
      </c>
    </row>
    <row r="1491" spans="1:14" customHeight="1" ht="12.75">
      <c r="A1491" s="1" t="s">
        <v>811</v>
      </c>
      <c r="B1491" s="1" t="s">
        <v>317</v>
      </c>
    </row>
    <row r="1492" spans="1:14" customHeight="1" ht="12.75">
      <c r="A1492" s="1" t="s">
        <v>811</v>
      </c>
      <c r="B1492" s="1" t="s">
        <v>318</v>
      </c>
    </row>
    <row r="1493" spans="1:14" customHeight="1" ht="12.75">
      <c r="A1493" s="1" t="s">
        <v>811</v>
      </c>
      <c r="B1493" s="1" t="s">
        <v>319</v>
      </c>
    </row>
    <row r="1494" spans="1:14" customHeight="1" ht="12.75">
      <c r="A1494" s="1" t="s">
        <v>811</v>
      </c>
      <c r="B1494" s="1" t="s">
        <v>320</v>
      </c>
    </row>
    <row r="1495" spans="1:14" customHeight="1" ht="12.75">
      <c r="A1495" s="1" t="s">
        <v>811</v>
      </c>
      <c r="B1495" s="1" t="s">
        <v>321</v>
      </c>
    </row>
    <row r="1496" spans="1:14" customHeight="1" ht="12.75">
      <c r="A1496" s="1" t="s">
        <v>811</v>
      </c>
      <c r="B1496" s="1" t="s">
        <v>328</v>
      </c>
    </row>
    <row r="1497" spans="1:14" customHeight="1" ht="12.75">
      <c r="A1497" s="1" t="s">
        <v>811</v>
      </c>
      <c r="B1497" s="1" t="s">
        <v>329</v>
      </c>
    </row>
    <row r="1498" spans="1:14" customHeight="1" ht="12.75">
      <c r="A1498" s="1" t="s">
        <v>811</v>
      </c>
      <c r="B1498" s="1" t="s">
        <v>330</v>
      </c>
    </row>
    <row r="1499" spans="1:14" customHeight="1" ht="12.75">
      <c r="A1499" s="1" t="s">
        <v>811</v>
      </c>
      <c r="B1499" s="1" t="s">
        <v>331</v>
      </c>
    </row>
    <row r="1500" spans="1:14" customHeight="1" ht="12.75">
      <c r="A1500" s="1" t="s">
        <v>811</v>
      </c>
      <c r="B1500" s="1" t="s">
        <v>332</v>
      </c>
    </row>
    <row r="1501" spans="1:14" customHeight="1" ht="12.75">
      <c r="A1501" s="1" t="s">
        <v>811</v>
      </c>
      <c r="B1501" s="1" t="s">
        <v>334</v>
      </c>
    </row>
    <row r="1502" spans="1:14" customHeight="1" ht="12.75">
      <c r="A1502" s="1" t="s">
        <v>811</v>
      </c>
      <c r="B1502" s="1" t="s">
        <v>335</v>
      </c>
    </row>
    <row r="1503" spans="1:14" customHeight="1" ht="12.75">
      <c r="A1503" s="1" t="s">
        <v>811</v>
      </c>
      <c r="B1503" s="1" t="s">
        <v>336</v>
      </c>
    </row>
    <row r="1504" spans="1:14" customHeight="1" ht="12.75">
      <c r="A1504" s="1" t="s">
        <v>811</v>
      </c>
      <c r="B1504" s="1" t="s">
        <v>341</v>
      </c>
    </row>
    <row r="1505" spans="1:14" customHeight="1" ht="12.75">
      <c r="A1505" s="1" t="s">
        <v>811</v>
      </c>
      <c r="B1505" s="1" t="s">
        <v>342</v>
      </c>
    </row>
    <row r="1506" spans="1:14" customHeight="1" ht="12.75">
      <c r="A1506" s="1" t="s">
        <v>811</v>
      </c>
      <c r="B1506" s="1" t="s">
        <v>343</v>
      </c>
    </row>
    <row r="1507" spans="1:14" customHeight="1" ht="12.75">
      <c r="A1507" s="1" t="s">
        <v>811</v>
      </c>
      <c r="B1507" s="1" t="s">
        <v>344</v>
      </c>
    </row>
    <row r="1508" spans="1:14" customHeight="1" ht="12.75">
      <c r="A1508" s="1" t="s">
        <v>811</v>
      </c>
      <c r="B1508" s="1" t="s">
        <v>347</v>
      </c>
    </row>
    <row r="1509" spans="1:14" customHeight="1" ht="12.75">
      <c r="A1509" s="1" t="s">
        <v>811</v>
      </c>
      <c r="B1509" s="1" t="s">
        <v>348</v>
      </c>
    </row>
    <row r="1510" spans="1:14" customHeight="1" ht="12.75">
      <c r="A1510" s="1" t="s">
        <v>812</v>
      </c>
      <c r="B1510" s="1" t="s">
        <v>232</v>
      </c>
    </row>
    <row r="1511" spans="1:14" customHeight="1" ht="12.75">
      <c r="A1511" s="1" t="s">
        <v>812</v>
      </c>
      <c r="B1511" s="1" t="s">
        <v>317</v>
      </c>
    </row>
    <row r="1512" spans="1:14" customHeight="1" ht="12.75">
      <c r="A1512" s="1" t="s">
        <v>812</v>
      </c>
      <c r="B1512" s="1" t="s">
        <v>318</v>
      </c>
    </row>
    <row r="1513" spans="1:14" customHeight="1" ht="12.75">
      <c r="A1513" s="1" t="s">
        <v>812</v>
      </c>
      <c r="B1513" s="1" t="s">
        <v>319</v>
      </c>
    </row>
    <row r="1514" spans="1:14" customHeight="1" ht="12.75">
      <c r="A1514" s="1" t="s">
        <v>812</v>
      </c>
      <c r="B1514" s="1" t="s">
        <v>320</v>
      </c>
    </row>
    <row r="1515" spans="1:14" customHeight="1" ht="12.75">
      <c r="A1515" s="1" t="s">
        <v>812</v>
      </c>
      <c r="B1515" s="1" t="s">
        <v>321</v>
      </c>
    </row>
    <row r="1516" spans="1:14" customHeight="1" ht="12.75">
      <c r="A1516" s="1" t="s">
        <v>812</v>
      </c>
      <c r="B1516" s="1" t="s">
        <v>328</v>
      </c>
    </row>
    <row r="1517" spans="1:14" customHeight="1" ht="12.75">
      <c r="A1517" s="1" t="s">
        <v>812</v>
      </c>
      <c r="B1517" s="1" t="s">
        <v>329</v>
      </c>
    </row>
    <row r="1518" spans="1:14" customHeight="1" ht="12.75">
      <c r="A1518" s="1" t="s">
        <v>812</v>
      </c>
      <c r="B1518" s="1" t="s">
        <v>330</v>
      </c>
    </row>
    <row r="1519" spans="1:14" customHeight="1" ht="12.75">
      <c r="A1519" s="1" t="s">
        <v>812</v>
      </c>
      <c r="B1519" s="1" t="s">
        <v>331</v>
      </c>
    </row>
    <row r="1520" spans="1:14" customHeight="1" ht="12.75">
      <c r="A1520" s="1" t="s">
        <v>812</v>
      </c>
      <c r="B1520" s="1" t="s">
        <v>332</v>
      </c>
    </row>
    <row r="1521" spans="1:14" customHeight="1" ht="12.75">
      <c r="A1521" s="1" t="s">
        <v>812</v>
      </c>
      <c r="B1521" s="1" t="s">
        <v>347</v>
      </c>
    </row>
    <row r="1522" spans="1:14" customHeight="1" ht="12.75">
      <c r="A1522" s="1" t="s">
        <v>813</v>
      </c>
      <c r="B1522" s="1" t="s">
        <v>232</v>
      </c>
    </row>
    <row r="1523" spans="1:14" customHeight="1" ht="12.75">
      <c r="A1523" s="1" t="s">
        <v>813</v>
      </c>
      <c r="B1523" s="1" t="s">
        <v>318</v>
      </c>
    </row>
    <row r="1524" spans="1:14" customHeight="1" ht="12.75">
      <c r="A1524" s="1" t="s">
        <v>813</v>
      </c>
      <c r="B1524" s="1" t="s">
        <v>319</v>
      </c>
    </row>
    <row r="1525" spans="1:14" customHeight="1" ht="12.75">
      <c r="A1525" s="1" t="s">
        <v>813</v>
      </c>
      <c r="B1525" s="1" t="s">
        <v>329</v>
      </c>
    </row>
    <row r="1526" spans="1:14" customHeight="1" ht="12.75">
      <c r="A1526" s="1" t="s">
        <v>813</v>
      </c>
      <c r="B1526" s="1" t="s">
        <v>330</v>
      </c>
    </row>
    <row r="1527" spans="1:14" customHeight="1" ht="12.75">
      <c r="A1527" s="1" t="s">
        <v>813</v>
      </c>
      <c r="B1527" s="1" t="s">
        <v>347</v>
      </c>
    </row>
    <row r="1528" spans="1:14" customHeight="1" ht="12.75">
      <c r="A1528" s="1" t="s">
        <v>814</v>
      </c>
      <c r="B1528" s="1" t="s">
        <v>232</v>
      </c>
    </row>
    <row r="1529" spans="1:14" customHeight="1" ht="12.75">
      <c r="A1529" s="1" t="s">
        <v>814</v>
      </c>
      <c r="B1529" s="1" t="s">
        <v>317</v>
      </c>
    </row>
    <row r="1530" spans="1:14" customHeight="1" ht="12.75">
      <c r="A1530" s="1" t="s">
        <v>814</v>
      </c>
      <c r="B1530" s="1" t="s">
        <v>318</v>
      </c>
    </row>
    <row r="1531" spans="1:14" customHeight="1" ht="12.75">
      <c r="A1531" s="1" t="s">
        <v>814</v>
      </c>
      <c r="B1531" s="1" t="s">
        <v>319</v>
      </c>
    </row>
    <row r="1532" spans="1:14" customHeight="1" ht="12.75">
      <c r="A1532" s="1" t="s">
        <v>814</v>
      </c>
      <c r="B1532" s="1" t="s">
        <v>320</v>
      </c>
    </row>
    <row r="1533" spans="1:14" customHeight="1" ht="12.75">
      <c r="A1533" s="1" t="s">
        <v>814</v>
      </c>
      <c r="B1533" s="1" t="s">
        <v>321</v>
      </c>
    </row>
    <row r="1534" spans="1:14" customHeight="1" ht="12.75">
      <c r="A1534" s="1" t="s">
        <v>814</v>
      </c>
      <c r="B1534" s="1" t="s">
        <v>328</v>
      </c>
    </row>
    <row r="1535" spans="1:14" customHeight="1" ht="12.75">
      <c r="A1535" s="1" t="s">
        <v>814</v>
      </c>
      <c r="B1535" s="1" t="s">
        <v>329</v>
      </c>
    </row>
    <row r="1536" spans="1:14" customHeight="1" ht="12.75">
      <c r="A1536" s="1" t="s">
        <v>814</v>
      </c>
      <c r="B1536" s="1" t="s">
        <v>330</v>
      </c>
    </row>
    <row r="1537" spans="1:14" customHeight="1" ht="12.75">
      <c r="A1537" s="1" t="s">
        <v>814</v>
      </c>
      <c r="B1537" s="1" t="s">
        <v>331</v>
      </c>
    </row>
    <row r="1538" spans="1:14" customHeight="1" ht="12.75">
      <c r="A1538" s="1" t="s">
        <v>814</v>
      </c>
      <c r="B1538" s="1" t="s">
        <v>332</v>
      </c>
    </row>
    <row r="1539" spans="1:14" customHeight="1" ht="12.75">
      <c r="A1539" s="1" t="s">
        <v>814</v>
      </c>
      <c r="B1539" s="1" t="s">
        <v>347</v>
      </c>
    </row>
    <row r="1540" spans="1:14" customHeight="1" ht="12.75">
      <c r="A1540" s="1" t="s">
        <v>815</v>
      </c>
      <c r="B1540" s="1" t="s">
        <v>232</v>
      </c>
    </row>
    <row r="1541" spans="1:14" customHeight="1" ht="12.75">
      <c r="A1541" s="1" t="s">
        <v>815</v>
      </c>
      <c r="B1541" s="1" t="s">
        <v>317</v>
      </c>
    </row>
    <row r="1542" spans="1:14" customHeight="1" ht="12.75">
      <c r="A1542" s="1" t="s">
        <v>815</v>
      </c>
      <c r="B1542" s="1" t="s">
        <v>318</v>
      </c>
    </row>
    <row r="1543" spans="1:14" customHeight="1" ht="12.75">
      <c r="A1543" s="1" t="s">
        <v>815</v>
      </c>
      <c r="B1543" s="1" t="s">
        <v>319</v>
      </c>
    </row>
    <row r="1544" spans="1:14" customHeight="1" ht="12.75">
      <c r="A1544" s="1" t="s">
        <v>815</v>
      </c>
      <c r="B1544" s="1" t="s">
        <v>320</v>
      </c>
    </row>
    <row r="1545" spans="1:14" customHeight="1" ht="12.75">
      <c r="A1545" s="1" t="s">
        <v>815</v>
      </c>
      <c r="B1545" s="1" t="s">
        <v>321</v>
      </c>
    </row>
    <row r="1546" spans="1:14" customHeight="1" ht="12.75">
      <c r="A1546" s="1" t="s">
        <v>815</v>
      </c>
      <c r="B1546" s="1" t="s">
        <v>328</v>
      </c>
    </row>
    <row r="1547" spans="1:14" customHeight="1" ht="12.75">
      <c r="A1547" s="1" t="s">
        <v>815</v>
      </c>
      <c r="B1547" s="1" t="s">
        <v>329</v>
      </c>
    </row>
    <row r="1548" spans="1:14" customHeight="1" ht="12.75">
      <c r="A1548" s="1" t="s">
        <v>815</v>
      </c>
      <c r="B1548" s="1" t="s">
        <v>330</v>
      </c>
    </row>
    <row r="1549" spans="1:14" customHeight="1" ht="12.75">
      <c r="A1549" s="1" t="s">
        <v>815</v>
      </c>
      <c r="B1549" s="1" t="s">
        <v>331</v>
      </c>
    </row>
    <row r="1550" spans="1:14" customHeight="1" ht="12.75">
      <c r="A1550" s="1" t="s">
        <v>815</v>
      </c>
      <c r="B1550" s="1" t="s">
        <v>332</v>
      </c>
    </row>
    <row r="1551" spans="1:14" customHeight="1" ht="12.75">
      <c r="A1551" s="1" t="s">
        <v>815</v>
      </c>
      <c r="B1551" s="1" t="s">
        <v>347</v>
      </c>
    </row>
    <row r="1552" spans="1:14" customHeight="1" ht="12.75">
      <c r="A1552" s="1" t="s">
        <v>816</v>
      </c>
      <c r="B1552" s="1" t="s">
        <v>232</v>
      </c>
    </row>
    <row r="1553" spans="1:14" customHeight="1" ht="12.75">
      <c r="A1553" s="1" t="s">
        <v>816</v>
      </c>
      <c r="B1553" s="1" t="s">
        <v>317</v>
      </c>
    </row>
    <row r="1554" spans="1:14" customHeight="1" ht="12.75">
      <c r="A1554" s="1" t="s">
        <v>816</v>
      </c>
      <c r="B1554" s="1" t="s">
        <v>318</v>
      </c>
    </row>
    <row r="1555" spans="1:14" customHeight="1" ht="12.75">
      <c r="A1555" s="1" t="s">
        <v>816</v>
      </c>
      <c r="B1555" s="1" t="s">
        <v>319</v>
      </c>
    </row>
    <row r="1556" spans="1:14" customHeight="1" ht="12.75">
      <c r="A1556" s="1" t="s">
        <v>816</v>
      </c>
      <c r="B1556" s="1" t="s">
        <v>320</v>
      </c>
    </row>
    <row r="1557" spans="1:14" customHeight="1" ht="12.75">
      <c r="A1557" s="1" t="s">
        <v>816</v>
      </c>
      <c r="B1557" s="1" t="s">
        <v>321</v>
      </c>
    </row>
    <row r="1558" spans="1:14" customHeight="1" ht="12.75">
      <c r="A1558" s="1" t="s">
        <v>816</v>
      </c>
      <c r="B1558" s="1" t="s">
        <v>328</v>
      </c>
    </row>
    <row r="1559" spans="1:14" customHeight="1" ht="12.75">
      <c r="A1559" s="1" t="s">
        <v>816</v>
      </c>
      <c r="B1559" s="1" t="s">
        <v>329</v>
      </c>
    </row>
    <row r="1560" spans="1:14" customHeight="1" ht="12.75">
      <c r="A1560" s="1" t="s">
        <v>816</v>
      </c>
      <c r="B1560" s="1" t="s">
        <v>330</v>
      </c>
    </row>
    <row r="1561" spans="1:14" customHeight="1" ht="12.75">
      <c r="A1561" s="1" t="s">
        <v>816</v>
      </c>
      <c r="B1561" s="1" t="s">
        <v>331</v>
      </c>
    </row>
    <row r="1562" spans="1:14" customHeight="1" ht="12.75">
      <c r="A1562" s="1" t="s">
        <v>816</v>
      </c>
      <c r="B1562" s="1" t="s">
        <v>332</v>
      </c>
    </row>
    <row r="1563" spans="1:14" customHeight="1" ht="12.75">
      <c r="A1563" s="1" t="s">
        <v>816</v>
      </c>
      <c r="B1563" s="1" t="s">
        <v>347</v>
      </c>
    </row>
    <row r="1564" spans="1:14" customHeight="1" ht="12.75">
      <c r="A1564" s="1" t="s">
        <v>817</v>
      </c>
      <c r="B1564" s="1" t="s">
        <v>232</v>
      </c>
    </row>
    <row r="1565" spans="1:14" customHeight="1" ht="12.75">
      <c r="A1565" s="1" t="s">
        <v>817</v>
      </c>
      <c r="B1565" s="1" t="s">
        <v>317</v>
      </c>
    </row>
    <row r="1566" spans="1:14" customHeight="1" ht="12.75">
      <c r="A1566" s="1" t="s">
        <v>817</v>
      </c>
      <c r="B1566" s="1" t="s">
        <v>318</v>
      </c>
    </row>
    <row r="1567" spans="1:14" customHeight="1" ht="12.75">
      <c r="A1567" s="1" t="s">
        <v>817</v>
      </c>
      <c r="B1567" s="1" t="s">
        <v>319</v>
      </c>
    </row>
    <row r="1568" spans="1:14" customHeight="1" ht="12.75">
      <c r="A1568" s="1" t="s">
        <v>817</v>
      </c>
      <c r="B1568" s="1" t="s">
        <v>320</v>
      </c>
    </row>
    <row r="1569" spans="1:14" customHeight="1" ht="12.75">
      <c r="A1569" s="1" t="s">
        <v>817</v>
      </c>
      <c r="B1569" s="1" t="s">
        <v>321</v>
      </c>
    </row>
    <row r="1570" spans="1:14" customHeight="1" ht="12.75">
      <c r="A1570" s="1" t="s">
        <v>817</v>
      </c>
      <c r="B1570" s="1" t="s">
        <v>328</v>
      </c>
    </row>
    <row r="1571" spans="1:14" customHeight="1" ht="12.75">
      <c r="A1571" s="1" t="s">
        <v>817</v>
      </c>
      <c r="B1571" s="1" t="s">
        <v>329</v>
      </c>
    </row>
    <row r="1572" spans="1:14" customHeight="1" ht="12.75">
      <c r="A1572" s="1" t="s">
        <v>817</v>
      </c>
      <c r="B1572" s="1" t="s">
        <v>330</v>
      </c>
    </row>
    <row r="1573" spans="1:14" customHeight="1" ht="12.75">
      <c r="A1573" s="1" t="s">
        <v>817</v>
      </c>
      <c r="B1573" s="1" t="s">
        <v>331</v>
      </c>
    </row>
    <row r="1574" spans="1:14" customHeight="1" ht="12.75">
      <c r="A1574" s="1" t="s">
        <v>817</v>
      </c>
      <c r="B1574" s="1" t="s">
        <v>332</v>
      </c>
    </row>
    <row r="1575" spans="1:14" customHeight="1" ht="12.75">
      <c r="A1575" s="1" t="s">
        <v>817</v>
      </c>
      <c r="B1575" s="1" t="s">
        <v>347</v>
      </c>
    </row>
    <row r="1576" spans="1:14" customHeight="1" ht="12.75">
      <c r="A1576" s="1" t="s">
        <v>818</v>
      </c>
      <c r="B1576" s="1" t="s">
        <v>232</v>
      </c>
    </row>
    <row r="1577" spans="1:14" customHeight="1" ht="12.75">
      <c r="A1577" s="1" t="s">
        <v>818</v>
      </c>
      <c r="B1577" s="1" t="s">
        <v>317</v>
      </c>
    </row>
    <row r="1578" spans="1:14" customHeight="1" ht="12.75">
      <c r="A1578" s="1" t="s">
        <v>818</v>
      </c>
      <c r="B1578" s="1" t="s">
        <v>318</v>
      </c>
    </row>
    <row r="1579" spans="1:14" customHeight="1" ht="12.75">
      <c r="A1579" s="1" t="s">
        <v>818</v>
      </c>
      <c r="B1579" s="1" t="s">
        <v>319</v>
      </c>
    </row>
    <row r="1580" spans="1:14" customHeight="1" ht="12.75">
      <c r="A1580" s="1" t="s">
        <v>818</v>
      </c>
      <c r="B1580" s="1" t="s">
        <v>320</v>
      </c>
    </row>
    <row r="1581" spans="1:14" customHeight="1" ht="12.75">
      <c r="A1581" s="1" t="s">
        <v>818</v>
      </c>
      <c r="B1581" s="1" t="s">
        <v>321</v>
      </c>
    </row>
    <row r="1582" spans="1:14" customHeight="1" ht="12.75">
      <c r="A1582" s="1" t="s">
        <v>818</v>
      </c>
      <c r="B1582" s="1" t="s">
        <v>328</v>
      </c>
    </row>
    <row r="1583" spans="1:14" customHeight="1" ht="12.75">
      <c r="A1583" s="1" t="s">
        <v>818</v>
      </c>
      <c r="B1583" s="1" t="s">
        <v>329</v>
      </c>
    </row>
    <row r="1584" spans="1:14" customHeight="1" ht="12.75">
      <c r="A1584" s="1" t="s">
        <v>818</v>
      </c>
      <c r="B1584" s="1" t="s">
        <v>330</v>
      </c>
    </row>
    <row r="1585" spans="1:14" customHeight="1" ht="12.75">
      <c r="A1585" s="1" t="s">
        <v>818</v>
      </c>
      <c r="B1585" s="1" t="s">
        <v>331</v>
      </c>
    </row>
    <row r="1586" spans="1:14" customHeight="1" ht="12.75">
      <c r="A1586" s="1" t="s">
        <v>818</v>
      </c>
      <c r="B1586" s="1" t="s">
        <v>332</v>
      </c>
    </row>
    <row r="1587" spans="1:14" customHeight="1" ht="12.75">
      <c r="A1587" s="1" t="s">
        <v>818</v>
      </c>
      <c r="B1587" s="1" t="s">
        <v>347</v>
      </c>
    </row>
    <row r="1588" spans="1:14" customHeight="1" ht="12.75">
      <c r="A1588" s="1" t="s">
        <v>819</v>
      </c>
      <c r="B1588" s="1" t="s">
        <v>232</v>
      </c>
    </row>
    <row r="1589" spans="1:14" customHeight="1" ht="12.75">
      <c r="A1589" s="1" t="s">
        <v>819</v>
      </c>
      <c r="B1589" s="1" t="s">
        <v>317</v>
      </c>
    </row>
    <row r="1590" spans="1:14" customHeight="1" ht="12.75">
      <c r="A1590" s="1" t="s">
        <v>819</v>
      </c>
      <c r="B1590" s="1" t="s">
        <v>318</v>
      </c>
    </row>
    <row r="1591" spans="1:14" customHeight="1" ht="12.75">
      <c r="A1591" s="1" t="s">
        <v>819</v>
      </c>
      <c r="B1591" s="1" t="s">
        <v>319</v>
      </c>
    </row>
    <row r="1592" spans="1:14" customHeight="1" ht="12.75">
      <c r="A1592" s="1" t="s">
        <v>819</v>
      </c>
      <c r="B1592" s="1" t="s">
        <v>320</v>
      </c>
    </row>
    <row r="1593" spans="1:14" customHeight="1" ht="12.75">
      <c r="A1593" s="1" t="s">
        <v>819</v>
      </c>
      <c r="B1593" s="1" t="s">
        <v>321</v>
      </c>
    </row>
    <row r="1594" spans="1:14" customHeight="1" ht="12.75">
      <c r="A1594" s="1" t="s">
        <v>819</v>
      </c>
      <c r="B1594" s="1" t="s">
        <v>325</v>
      </c>
    </row>
    <row r="1595" spans="1:14" customHeight="1" ht="12.75">
      <c r="A1595" s="1" t="s">
        <v>819</v>
      </c>
      <c r="B1595" s="1" t="s">
        <v>345</v>
      </c>
    </row>
    <row r="1596" spans="1:14" customHeight="1" ht="12.75">
      <c r="A1596" s="1" t="s">
        <v>819</v>
      </c>
      <c r="B1596" s="1" t="s">
        <v>347</v>
      </c>
    </row>
    <row r="1597" spans="1:14" customHeight="1" ht="12.75">
      <c r="A1597" s="1" t="s">
        <v>820</v>
      </c>
      <c r="B1597" s="1" t="s">
        <v>315</v>
      </c>
    </row>
    <row r="1598" spans="1:14" customHeight="1" ht="12.75">
      <c r="A1598" s="1" t="s">
        <v>820</v>
      </c>
      <c r="B1598" s="1" t="s">
        <v>324</v>
      </c>
    </row>
    <row r="1599" spans="1:14" customHeight="1" ht="12.75">
      <c r="A1599" s="1" t="s">
        <v>821</v>
      </c>
      <c r="B1599" s="1" t="s">
        <v>315</v>
      </c>
    </row>
    <row r="1600" spans="1:14" customHeight="1" ht="12.75">
      <c r="A1600" s="1" t="s">
        <v>822</v>
      </c>
      <c r="B1600" s="1" t="s">
        <v>315</v>
      </c>
    </row>
    <row r="1601" spans="1:14" customHeight="1" ht="12.75">
      <c r="A1601" s="1" t="s">
        <v>822</v>
      </c>
      <c r="B1601" s="1" t="s">
        <v>324</v>
      </c>
    </row>
    <row r="1602" spans="1:14" customHeight="1" ht="12.75">
      <c r="A1602" s="1" t="s">
        <v>823</v>
      </c>
      <c r="B1602" s="1" t="s">
        <v>317</v>
      </c>
    </row>
    <row r="1603" spans="1:14" customHeight="1" ht="12.75">
      <c r="A1603" s="1" t="s">
        <v>823</v>
      </c>
      <c r="B1603" s="1" t="s">
        <v>328</v>
      </c>
    </row>
    <row r="1604" spans="1:14" customHeight="1" ht="12.75">
      <c r="A1604" s="1" t="s">
        <v>823</v>
      </c>
      <c r="B1604" s="1" t="s">
        <v>334</v>
      </c>
    </row>
    <row r="1605" spans="1:14" customHeight="1" ht="12.75">
      <c r="A1605" s="1" t="s">
        <v>823</v>
      </c>
      <c r="B1605" s="1" t="s">
        <v>335</v>
      </c>
    </row>
    <row r="1606" spans="1:14" customHeight="1" ht="12.75">
      <c r="A1606" s="1" t="s">
        <v>824</v>
      </c>
      <c r="B1606" s="1" t="s">
        <v>317</v>
      </c>
    </row>
    <row r="1607" spans="1:14" customHeight="1" ht="12.75">
      <c r="A1607" s="1" t="s">
        <v>824</v>
      </c>
      <c r="B1607" s="1" t="s">
        <v>328</v>
      </c>
    </row>
    <row r="1608" spans="1:14" customHeight="1" ht="12.75">
      <c r="A1608" s="1" t="s">
        <v>824</v>
      </c>
      <c r="B1608" s="1" t="s">
        <v>334</v>
      </c>
    </row>
    <row r="1609" spans="1:14" customHeight="1" ht="12.75">
      <c r="A1609" s="1" t="s">
        <v>824</v>
      </c>
      <c r="B1609" s="1" t="s">
        <v>335</v>
      </c>
    </row>
    <row r="1610" spans="1:14" customHeight="1" ht="12.75">
      <c r="A1610" s="1" t="s">
        <v>825</v>
      </c>
      <c r="B1610" s="1" t="s">
        <v>317</v>
      </c>
    </row>
    <row r="1611" spans="1:14" customHeight="1" ht="12.75">
      <c r="A1611" s="1" t="s">
        <v>825</v>
      </c>
      <c r="B1611" s="1" t="s">
        <v>328</v>
      </c>
    </row>
    <row r="1612" spans="1:14" customHeight="1" ht="12.75">
      <c r="A1612" s="1" t="s">
        <v>826</v>
      </c>
      <c r="B1612" s="1" t="s">
        <v>316</v>
      </c>
    </row>
    <row r="1613" spans="1:14" customHeight="1" ht="12.75">
      <c r="A1613" s="1" t="s">
        <v>826</v>
      </c>
      <c r="B1613" s="1" t="s">
        <v>327</v>
      </c>
    </row>
    <row r="1614" spans="1:14" customHeight="1" ht="12.75">
      <c r="A1614" s="1" t="s">
        <v>827</v>
      </c>
      <c r="B1614" s="1" t="s">
        <v>316</v>
      </c>
    </row>
    <row r="1615" spans="1:14" customHeight="1" ht="12.75">
      <c r="A1615" s="1" t="s">
        <v>827</v>
      </c>
      <c r="B1615" s="1" t="s">
        <v>327</v>
      </c>
    </row>
    <row r="1616" spans="1:14" customHeight="1" ht="12.75">
      <c r="A1616" s="1" t="s">
        <v>828</v>
      </c>
      <c r="B1616" s="1" t="s">
        <v>316</v>
      </c>
    </row>
    <row r="1617" spans="1:14" customHeight="1" ht="12.75">
      <c r="A1617" s="1" t="s">
        <v>828</v>
      </c>
      <c r="B1617" s="1" t="s">
        <v>327</v>
      </c>
    </row>
    <row r="1618" spans="1:14" customHeight="1" ht="12.75">
      <c r="A1618" s="1" t="s">
        <v>829</v>
      </c>
      <c r="B1618" s="1" t="s">
        <v>316</v>
      </c>
    </row>
    <row r="1619" spans="1:14" customHeight="1" ht="12.75">
      <c r="A1619" s="1" t="s">
        <v>829</v>
      </c>
      <c r="B1619" s="1" t="s">
        <v>327</v>
      </c>
    </row>
    <row r="1620" spans="1:14" customHeight="1" ht="12.75">
      <c r="A1620" s="1" t="s">
        <v>830</v>
      </c>
      <c r="B1620" s="1" t="s">
        <v>318</v>
      </c>
    </row>
    <row r="1621" spans="1:14" customHeight="1" ht="12.75">
      <c r="A1621" s="1" t="s">
        <v>830</v>
      </c>
      <c r="B1621" s="1" t="s">
        <v>319</v>
      </c>
    </row>
    <row r="1622" spans="1:14" customHeight="1" ht="12.75">
      <c r="A1622" s="1" t="s">
        <v>830</v>
      </c>
      <c r="B1622" s="1" t="s">
        <v>330</v>
      </c>
    </row>
    <row r="1623" spans="1:14" customHeight="1" ht="12.75">
      <c r="A1623" s="1" t="s">
        <v>830</v>
      </c>
      <c r="B1623" s="1" t="s">
        <v>338</v>
      </c>
    </row>
    <row r="1624" spans="1:14" customHeight="1" ht="12.75">
      <c r="A1624" s="1" t="s">
        <v>830</v>
      </c>
      <c r="B1624" s="1" t="s">
        <v>342</v>
      </c>
    </row>
    <row r="1625" spans="1:14" customHeight="1" ht="12.75">
      <c r="A1625" s="1" t="s">
        <v>830</v>
      </c>
      <c r="B1625" s="1" t="s">
        <v>347</v>
      </c>
    </row>
    <row r="1626" spans="1:14" customHeight="1" ht="12.75">
      <c r="A1626" s="1" t="s">
        <v>830</v>
      </c>
      <c r="B1626" s="1" t="s">
        <v>348</v>
      </c>
    </row>
    <row r="1627" spans="1:14" customHeight="1" ht="12.75">
      <c r="A1627" s="1" t="s">
        <v>831</v>
      </c>
      <c r="B1627" s="1" t="s">
        <v>320</v>
      </c>
    </row>
    <row r="1628" spans="1:14" customHeight="1" ht="12.75">
      <c r="A1628" s="1" t="s">
        <v>831</v>
      </c>
      <c r="B1628" s="1" t="s">
        <v>321</v>
      </c>
    </row>
    <row r="1629" spans="1:14" customHeight="1" ht="12.75">
      <c r="A1629" s="1" t="s">
        <v>831</v>
      </c>
      <c r="B1629" s="1" t="s">
        <v>323</v>
      </c>
    </row>
    <row r="1630" spans="1:14" customHeight="1" ht="12.75">
      <c r="A1630" s="1" t="s">
        <v>831</v>
      </c>
      <c r="B1630" s="1" t="s">
        <v>331</v>
      </c>
    </row>
    <row r="1631" spans="1:14" customHeight="1" ht="12.75">
      <c r="A1631" s="1" t="s">
        <v>831</v>
      </c>
      <c r="B1631" s="1" t="s">
        <v>332</v>
      </c>
    </row>
    <row r="1632" spans="1:14" customHeight="1" ht="12.75">
      <c r="A1632" s="1" t="s">
        <v>831</v>
      </c>
      <c r="B1632" s="1" t="s">
        <v>343</v>
      </c>
    </row>
    <row r="1633" spans="1:14" customHeight="1" ht="12.75">
      <c r="A1633" s="1" t="s">
        <v>831</v>
      </c>
      <c r="B1633" s="1" t="s">
        <v>344</v>
      </c>
    </row>
    <row r="1634" spans="1:14" customHeight="1" ht="12.75">
      <c r="A1634" s="1" t="s">
        <v>831</v>
      </c>
      <c r="B1634" s="1" t="s">
        <v>347</v>
      </c>
    </row>
    <row r="1635" spans="1:14" customHeight="1" ht="12.75">
      <c r="A1635" s="1" t="s">
        <v>832</v>
      </c>
      <c r="B1635" s="1" t="s">
        <v>320</v>
      </c>
    </row>
    <row r="1636" spans="1:14" customHeight="1" ht="12.75">
      <c r="A1636" s="1" t="s">
        <v>832</v>
      </c>
      <c r="B1636" s="1" t="s">
        <v>321</v>
      </c>
    </row>
    <row r="1637" spans="1:14" customHeight="1" ht="12.75">
      <c r="A1637" s="1" t="s">
        <v>832</v>
      </c>
      <c r="B1637" s="1" t="s">
        <v>331</v>
      </c>
    </row>
    <row r="1638" spans="1:14" customHeight="1" ht="12.75">
      <c r="A1638" s="1" t="s">
        <v>832</v>
      </c>
      <c r="B1638" s="1" t="s">
        <v>332</v>
      </c>
    </row>
    <row r="1639" spans="1:14" customHeight="1" ht="12.75">
      <c r="A1639" s="1" t="s">
        <v>832</v>
      </c>
      <c r="B1639" s="1" t="s">
        <v>347</v>
      </c>
    </row>
    <row r="1640" spans="1:14" customHeight="1" ht="12.75">
      <c r="A1640" s="1" t="s">
        <v>833</v>
      </c>
      <c r="B1640" s="1" t="s">
        <v>322</v>
      </c>
    </row>
    <row r="1641" spans="1:14" customHeight="1" ht="12.75">
      <c r="A1641" s="1" t="s">
        <v>833</v>
      </c>
      <c r="B1641" s="1" t="s">
        <v>333</v>
      </c>
    </row>
    <row r="1642" spans="1:14" customHeight="1" ht="12.75">
      <c r="A1642" s="1" t="s">
        <v>833</v>
      </c>
      <c r="B1642" s="1" t="s">
        <v>339</v>
      </c>
    </row>
    <row r="1643" spans="1:14" customHeight="1" ht="12.75">
      <c r="A1643" s="1" t="s">
        <v>833</v>
      </c>
      <c r="B1643" s="1" t="s">
        <v>346</v>
      </c>
    </row>
    <row r="1644" spans="1:14" customHeight="1" ht="12.75">
      <c r="A1644" s="1" t="s">
        <v>834</v>
      </c>
      <c r="B1644" s="1" t="s">
        <v>322</v>
      </c>
    </row>
    <row r="1645" spans="1:14" customHeight="1" ht="12.75">
      <c r="A1645" s="1" t="s">
        <v>834</v>
      </c>
      <c r="B1645" s="1" t="s">
        <v>333</v>
      </c>
    </row>
    <row r="1646" spans="1:14" customHeight="1" ht="12.75">
      <c r="A1646" s="1" t="s">
        <v>835</v>
      </c>
      <c r="B1646" s="1" t="s">
        <v>322</v>
      </c>
    </row>
    <row r="1647" spans="1:14" customHeight="1" ht="12.75">
      <c r="A1647" s="1" t="s">
        <v>835</v>
      </c>
      <c r="B1647" s="1" t="s">
        <v>333</v>
      </c>
    </row>
    <row r="1648" spans="1:14" customHeight="1" ht="12.75">
      <c r="A1648" s="1" t="s">
        <v>835</v>
      </c>
      <c r="B1648" s="1" t="s">
        <v>339</v>
      </c>
    </row>
    <row r="1649" spans="1:14" customHeight="1" ht="12.75">
      <c r="A1649" s="1" t="s">
        <v>835</v>
      </c>
      <c r="B1649" s="1" t="s">
        <v>346</v>
      </c>
    </row>
    <row r="1650" spans="1:14" customHeight="1" ht="12.75">
      <c r="A1650" s="1" t="s">
        <v>836</v>
      </c>
      <c r="B1650" s="1" t="s">
        <v>322</v>
      </c>
    </row>
    <row r="1651" spans="1:14" customHeight="1" ht="12.75">
      <c r="A1651" s="1" t="s">
        <v>837</v>
      </c>
      <c r="B1651" s="1" t="s">
        <v>322</v>
      </c>
    </row>
    <row r="1652" spans="1:14" customHeight="1" ht="12.75">
      <c r="A1652" s="1" t="s">
        <v>837</v>
      </c>
      <c r="B1652" s="1" t="s">
        <v>323</v>
      </c>
    </row>
    <row r="1653" spans="1:14" customHeight="1" ht="12.75">
      <c r="A1653" s="1" t="s">
        <v>837</v>
      </c>
      <c r="B1653" s="1" t="s">
        <v>333</v>
      </c>
    </row>
    <row r="1654" spans="1:14" customHeight="1" ht="12.75">
      <c r="A1654" s="1" t="s">
        <v>837</v>
      </c>
      <c r="B1654" s="1" t="s">
        <v>337</v>
      </c>
    </row>
    <row r="1655" spans="1:14" customHeight="1" ht="12.75">
      <c r="A1655" s="1" t="s">
        <v>837</v>
      </c>
      <c r="B1655" s="1" t="s">
        <v>338</v>
      </c>
    </row>
    <row r="1656" spans="1:14" customHeight="1" ht="12.75">
      <c r="A1656" s="1" t="s">
        <v>837</v>
      </c>
      <c r="B1656" s="1" t="s">
        <v>339</v>
      </c>
    </row>
    <row r="1657" spans="1:14" customHeight="1" ht="12.75">
      <c r="A1657" s="1" t="s">
        <v>837</v>
      </c>
      <c r="B1657" s="1" t="s">
        <v>346</v>
      </c>
    </row>
    <row r="1658" spans="1:14" customHeight="1" ht="12.75">
      <c r="A1658" s="1" t="s">
        <v>838</v>
      </c>
      <c r="B1658" s="1" t="s">
        <v>322</v>
      </c>
    </row>
    <row r="1659" spans="1:14" customHeight="1" ht="12.75">
      <c r="A1659" s="1" t="s">
        <v>838</v>
      </c>
      <c r="B1659" s="1" t="s">
        <v>333</v>
      </c>
    </row>
    <row r="1660" spans="1:14" customHeight="1" ht="12.75">
      <c r="A1660" s="1" t="s">
        <v>839</v>
      </c>
      <c r="B1660" s="1" t="s">
        <v>322</v>
      </c>
    </row>
    <row r="1661" spans="1:14" customHeight="1" ht="12.75">
      <c r="A1661" s="1" t="s">
        <v>839</v>
      </c>
      <c r="B1661" s="1" t="s">
        <v>333</v>
      </c>
    </row>
    <row r="1662" spans="1:14" customHeight="1" ht="12.75">
      <c r="A1662" s="1" t="s">
        <v>840</v>
      </c>
      <c r="B1662" s="1" t="s">
        <v>322</v>
      </c>
    </row>
    <row r="1663" spans="1:14" customHeight="1" ht="12.75">
      <c r="A1663" s="1" t="s">
        <v>840</v>
      </c>
      <c r="B1663" s="1" t="s">
        <v>333</v>
      </c>
    </row>
    <row r="1664" spans="1:14" customHeight="1" ht="12.75">
      <c r="A1664" s="1" t="s">
        <v>840</v>
      </c>
      <c r="B1664" s="1" t="s">
        <v>339</v>
      </c>
    </row>
    <row r="1665" spans="1:14" customHeight="1" ht="12.75">
      <c r="A1665" s="1" t="s">
        <v>840</v>
      </c>
      <c r="B1665" s="1" t="s">
        <v>346</v>
      </c>
    </row>
    <row r="1666" spans="1:14" customHeight="1" ht="12.75">
      <c r="A1666" s="1" t="s">
        <v>841</v>
      </c>
      <c r="B1666" s="1" t="s">
        <v>322</v>
      </c>
    </row>
    <row r="1667" spans="1:14" customHeight="1" ht="12.75">
      <c r="A1667" s="1" t="s">
        <v>841</v>
      </c>
      <c r="B1667" s="1" t="s">
        <v>333</v>
      </c>
    </row>
    <row r="1668" spans="1:14" customHeight="1" ht="12.75">
      <c r="A1668" s="1" t="s">
        <v>841</v>
      </c>
      <c r="B1668" s="1" t="s">
        <v>339</v>
      </c>
    </row>
    <row r="1669" spans="1:14" customHeight="1" ht="12.75">
      <c r="A1669" s="1" t="s">
        <v>841</v>
      </c>
      <c r="B1669" s="1" t="s">
        <v>346</v>
      </c>
    </row>
    <row r="1670" spans="1:14" customHeight="1" ht="12.75">
      <c r="A1670" s="1" t="s">
        <v>842</v>
      </c>
      <c r="B1670" s="1" t="s">
        <v>322</v>
      </c>
    </row>
    <row r="1671" spans="1:14" customHeight="1" ht="12.75">
      <c r="A1671" s="1" t="s">
        <v>842</v>
      </c>
      <c r="B1671" s="1" t="s">
        <v>333</v>
      </c>
    </row>
    <row r="1672" spans="1:14" customHeight="1" ht="12.75">
      <c r="A1672" s="1" t="s">
        <v>842</v>
      </c>
      <c r="B1672" s="1" t="s">
        <v>339</v>
      </c>
    </row>
    <row r="1673" spans="1:14" customHeight="1" ht="12.75">
      <c r="A1673" s="1" t="s">
        <v>842</v>
      </c>
      <c r="B1673" s="1" t="s">
        <v>346</v>
      </c>
    </row>
    <row r="1674" spans="1:14" customHeight="1" ht="12.75">
      <c r="A1674" s="1" t="s">
        <v>843</v>
      </c>
      <c r="B1674" s="1" t="s">
        <v>322</v>
      </c>
    </row>
    <row r="1675" spans="1:14" customHeight="1" ht="12.75">
      <c r="A1675" s="1" t="s">
        <v>843</v>
      </c>
      <c r="B1675" s="1" t="s">
        <v>333</v>
      </c>
    </row>
    <row r="1676" spans="1:14" customHeight="1" ht="12.75">
      <c r="A1676" s="1" t="s">
        <v>843</v>
      </c>
      <c r="B1676" s="1" t="s">
        <v>339</v>
      </c>
    </row>
    <row r="1677" spans="1:14" customHeight="1" ht="12.75">
      <c r="A1677" s="1" t="s">
        <v>843</v>
      </c>
      <c r="B1677" s="1" t="s">
        <v>346</v>
      </c>
    </row>
    <row r="1678" spans="1:14" customHeight="1" ht="12.75">
      <c r="A1678" s="1" t="s">
        <v>844</v>
      </c>
      <c r="B1678" s="1" t="s">
        <v>322</v>
      </c>
    </row>
    <row r="1679" spans="1:14" customHeight="1" ht="12.75">
      <c r="A1679" s="1" t="s">
        <v>844</v>
      </c>
      <c r="B1679" s="1" t="s">
        <v>333</v>
      </c>
    </row>
    <row r="1680" spans="1:14" customHeight="1" ht="12.75">
      <c r="A1680" s="1" t="s">
        <v>844</v>
      </c>
      <c r="B1680" s="1" t="s">
        <v>339</v>
      </c>
    </row>
    <row r="1681" spans="1:14" customHeight="1" ht="12.75">
      <c r="A1681" s="1" t="s">
        <v>844</v>
      </c>
      <c r="B1681" s="1" t="s">
        <v>346</v>
      </c>
    </row>
    <row r="1682" spans="1:14" customHeight="1" ht="12.75">
      <c r="A1682" s="1" t="s">
        <v>845</v>
      </c>
      <c r="B1682" s="1" t="s">
        <v>322</v>
      </c>
    </row>
    <row r="1683" spans="1:14" customHeight="1" ht="12.75">
      <c r="A1683" s="1" t="s">
        <v>845</v>
      </c>
      <c r="B1683" s="1" t="s">
        <v>333</v>
      </c>
    </row>
    <row r="1684" spans="1:14" customHeight="1" ht="12.75">
      <c r="A1684" s="1" t="s">
        <v>845</v>
      </c>
      <c r="B1684" s="1" t="s">
        <v>339</v>
      </c>
    </row>
    <row r="1685" spans="1:14" customHeight="1" ht="12.75">
      <c r="A1685" s="1" t="s">
        <v>845</v>
      </c>
      <c r="B1685" s="1" t="s">
        <v>346</v>
      </c>
    </row>
    <row r="1686" spans="1:14" customHeight="1" ht="12.75">
      <c r="A1686" s="1" t="s">
        <v>846</v>
      </c>
      <c r="B1686" s="1" t="s">
        <v>322</v>
      </c>
    </row>
    <row r="1687" spans="1:14" customHeight="1" ht="12.75">
      <c r="A1687" s="1" t="s">
        <v>846</v>
      </c>
      <c r="B1687" s="1" t="s">
        <v>333</v>
      </c>
    </row>
    <row r="1688" spans="1:14" customHeight="1" ht="12.75">
      <c r="A1688" s="1" t="s">
        <v>847</v>
      </c>
      <c r="B1688" s="1" t="s">
        <v>322</v>
      </c>
    </row>
    <row r="1689" spans="1:14" customHeight="1" ht="12.75">
      <c r="A1689" s="1" t="s">
        <v>847</v>
      </c>
      <c r="B1689" s="1" t="s">
        <v>333</v>
      </c>
    </row>
    <row r="1690" spans="1:14" customHeight="1" ht="12.75">
      <c r="A1690" s="1" t="s">
        <v>847</v>
      </c>
      <c r="B1690" s="1" t="s">
        <v>339</v>
      </c>
    </row>
    <row r="1691" spans="1:14" customHeight="1" ht="12.75">
      <c r="A1691" s="1" t="s">
        <v>847</v>
      </c>
      <c r="B1691" s="1" t="s">
        <v>346</v>
      </c>
    </row>
    <row r="1692" spans="1:14" customHeight="1" ht="12.75">
      <c r="A1692" s="1" t="s">
        <v>848</v>
      </c>
      <c r="B1692" s="1" t="s">
        <v>322</v>
      </c>
    </row>
    <row r="1693" spans="1:14" customHeight="1" ht="12.75">
      <c r="A1693" s="1" t="s">
        <v>848</v>
      </c>
      <c r="B1693" s="1" t="s">
        <v>333</v>
      </c>
    </row>
    <row r="1694" spans="1:14" customHeight="1" ht="12.75">
      <c r="A1694" s="1" t="s">
        <v>848</v>
      </c>
      <c r="B1694" s="1" t="s">
        <v>339</v>
      </c>
    </row>
    <row r="1695" spans="1:14" customHeight="1" ht="12.75">
      <c r="A1695" s="1" t="s">
        <v>848</v>
      </c>
      <c r="B1695" s="1" t="s">
        <v>346</v>
      </c>
    </row>
    <row r="1696" spans="1:14" customHeight="1" ht="12.75">
      <c r="A1696" s="1" t="s">
        <v>849</v>
      </c>
      <c r="B1696" s="1" t="s">
        <v>322</v>
      </c>
    </row>
    <row r="1697" spans="1:14" customHeight="1" ht="12.75">
      <c r="A1697" s="1" t="s">
        <v>849</v>
      </c>
      <c r="B1697" s="1" t="s">
        <v>339</v>
      </c>
    </row>
    <row r="1698" spans="1:14" customHeight="1" ht="12.75">
      <c r="A1698" s="1" t="s">
        <v>850</v>
      </c>
      <c r="B1698" s="1" t="s">
        <v>322</v>
      </c>
    </row>
    <row r="1699" spans="1:14" customHeight="1" ht="12.75">
      <c r="A1699" s="1" t="s">
        <v>850</v>
      </c>
      <c r="B1699" s="1" t="s">
        <v>339</v>
      </c>
    </row>
    <row r="1700" spans="1:14" customHeight="1" ht="12.75">
      <c r="A1700" s="1" t="s">
        <v>851</v>
      </c>
      <c r="B1700" s="1" t="s">
        <v>322</v>
      </c>
    </row>
    <row r="1701" spans="1:14" customHeight="1" ht="12.75">
      <c r="A1701" s="1" t="s">
        <v>851</v>
      </c>
      <c r="B1701" s="1" t="s">
        <v>333</v>
      </c>
    </row>
    <row r="1702" spans="1:14" customHeight="1" ht="12.75">
      <c r="A1702" s="1" t="s">
        <v>851</v>
      </c>
      <c r="B1702" s="1" t="s">
        <v>339</v>
      </c>
    </row>
    <row r="1703" spans="1:14" customHeight="1" ht="12.75">
      <c r="A1703" s="1" t="s">
        <v>851</v>
      </c>
      <c r="B1703" s="1" t="s">
        <v>346</v>
      </c>
    </row>
    <row r="1704" spans="1:14" customHeight="1" ht="12.75">
      <c r="A1704" s="1" t="s">
        <v>852</v>
      </c>
      <c r="B1704" s="1" t="s">
        <v>322</v>
      </c>
    </row>
    <row r="1705" spans="1:14" customHeight="1" ht="12.75">
      <c r="A1705" s="1" t="s">
        <v>852</v>
      </c>
      <c r="B1705" s="1" t="s">
        <v>323</v>
      </c>
    </row>
    <row r="1706" spans="1:14" customHeight="1" ht="12.75">
      <c r="A1706" s="1" t="s">
        <v>852</v>
      </c>
      <c r="B1706" s="1" t="s">
        <v>337</v>
      </c>
    </row>
    <row r="1707" spans="1:14" customHeight="1" ht="12.75">
      <c r="A1707" s="1" t="s">
        <v>852</v>
      </c>
      <c r="B1707" s="1" t="s">
        <v>338</v>
      </c>
    </row>
    <row r="1708" spans="1:14" customHeight="1" ht="12.75">
      <c r="A1708" s="1" t="s">
        <v>852</v>
      </c>
      <c r="B1708" s="1" t="s">
        <v>339</v>
      </c>
    </row>
    <row r="1709" spans="1:14" customHeight="1" ht="12.75">
      <c r="A1709" s="1" t="s">
        <v>852</v>
      </c>
      <c r="B1709" s="1" t="s">
        <v>159</v>
      </c>
    </row>
    <row r="1710" spans="1:14" customHeight="1" ht="12.75">
      <c r="A1710" s="1" t="s">
        <v>853</v>
      </c>
      <c r="B1710" s="1" t="s">
        <v>322</v>
      </c>
    </row>
    <row r="1711" spans="1:14" customHeight="1" ht="12.75">
      <c r="A1711" s="1" t="s">
        <v>853</v>
      </c>
      <c r="B1711" s="1" t="s">
        <v>333</v>
      </c>
    </row>
    <row r="1712" spans="1:14" customHeight="1" ht="12.75">
      <c r="A1712" s="1" t="s">
        <v>853</v>
      </c>
      <c r="B1712" s="1" t="s">
        <v>339</v>
      </c>
    </row>
    <row r="1713" spans="1:14" customHeight="1" ht="12.75">
      <c r="A1713" s="1" t="s">
        <v>853</v>
      </c>
      <c r="B1713" s="1" t="s">
        <v>346</v>
      </c>
    </row>
    <row r="1714" spans="1:14" customHeight="1" ht="12.75">
      <c r="A1714" s="1" t="s">
        <v>854</v>
      </c>
      <c r="B1714" s="1" t="s">
        <v>322</v>
      </c>
    </row>
    <row r="1715" spans="1:14" customHeight="1" ht="12.75">
      <c r="A1715" s="1" t="s">
        <v>854</v>
      </c>
      <c r="B1715" s="1" t="s">
        <v>333</v>
      </c>
    </row>
    <row r="1716" spans="1:14" customHeight="1" ht="12.75">
      <c r="A1716" s="1" t="s">
        <v>854</v>
      </c>
      <c r="B1716" s="1" t="s">
        <v>339</v>
      </c>
    </row>
    <row r="1717" spans="1:14" customHeight="1" ht="12.75">
      <c r="A1717" s="1" t="s">
        <v>854</v>
      </c>
      <c r="B1717" s="1" t="s">
        <v>346</v>
      </c>
    </row>
    <row r="1718" spans="1:14" customHeight="1" ht="12.75">
      <c r="A1718" s="1" t="s">
        <v>855</v>
      </c>
      <c r="B1718" s="1" t="s">
        <v>323</v>
      </c>
    </row>
    <row r="1719" spans="1:14" customHeight="1" ht="12.75">
      <c r="A1719" s="1" t="s">
        <v>855</v>
      </c>
      <c r="B1719" s="1" t="s">
        <v>334</v>
      </c>
    </row>
    <row r="1720" spans="1:14" customHeight="1" ht="12.75">
      <c r="A1720" s="1" t="s">
        <v>855</v>
      </c>
      <c r="B1720" s="1" t="s">
        <v>335</v>
      </c>
    </row>
    <row r="1721" spans="1:14" customHeight="1" ht="12.75">
      <c r="A1721" s="1" t="s">
        <v>855</v>
      </c>
      <c r="B1721" s="1" t="s">
        <v>336</v>
      </c>
    </row>
    <row r="1722" spans="1:14" customHeight="1" ht="12.75">
      <c r="A1722" s="1" t="s">
        <v>855</v>
      </c>
      <c r="B1722" s="1" t="s">
        <v>337</v>
      </c>
    </row>
    <row r="1723" spans="1:14" customHeight="1" ht="12.75">
      <c r="A1723" s="1" t="s">
        <v>855</v>
      </c>
      <c r="B1723" s="1" t="s">
        <v>338</v>
      </c>
    </row>
    <row r="1724" spans="1:14" customHeight="1" ht="12.75">
      <c r="A1724" s="1" t="s">
        <v>855</v>
      </c>
      <c r="B1724" s="1" t="s">
        <v>341</v>
      </c>
    </row>
    <row r="1725" spans="1:14" customHeight="1" ht="12.75">
      <c r="A1725" s="1" t="s">
        <v>855</v>
      </c>
      <c r="B1725" s="1" t="s">
        <v>342</v>
      </c>
    </row>
    <row r="1726" spans="1:14" customHeight="1" ht="12.75">
      <c r="A1726" s="1" t="s">
        <v>855</v>
      </c>
      <c r="B1726" s="1" t="s">
        <v>343</v>
      </c>
    </row>
    <row r="1727" spans="1:14" customHeight="1" ht="12.75">
      <c r="A1727" s="1" t="s">
        <v>855</v>
      </c>
      <c r="B1727" s="1" t="s">
        <v>344</v>
      </c>
    </row>
    <row r="1728" spans="1:14" customHeight="1" ht="12.75">
      <c r="A1728" s="1" t="s">
        <v>855</v>
      </c>
      <c r="B1728" s="1" t="s">
        <v>348</v>
      </c>
    </row>
    <row r="1729" spans="1:14" customHeight="1" ht="12.75">
      <c r="A1729" s="1" t="s">
        <v>856</v>
      </c>
      <c r="B1729" s="1" t="s">
        <v>323</v>
      </c>
    </row>
    <row r="1730" spans="1:14" customHeight="1" ht="12.75">
      <c r="A1730" s="1" t="s">
        <v>856</v>
      </c>
      <c r="B1730" s="1" t="s">
        <v>334</v>
      </c>
    </row>
    <row r="1731" spans="1:14" customHeight="1" ht="12.75">
      <c r="A1731" s="1" t="s">
        <v>856</v>
      </c>
      <c r="B1731" s="1" t="s">
        <v>335</v>
      </c>
    </row>
    <row r="1732" spans="1:14" customHeight="1" ht="12.75">
      <c r="A1732" s="1" t="s">
        <v>856</v>
      </c>
      <c r="B1732" s="1" t="s">
        <v>336</v>
      </c>
    </row>
    <row r="1733" spans="1:14" customHeight="1" ht="12.75">
      <c r="A1733" s="1" t="s">
        <v>856</v>
      </c>
      <c r="B1733" s="1" t="s">
        <v>337</v>
      </c>
    </row>
    <row r="1734" spans="1:14" customHeight="1" ht="12.75">
      <c r="A1734" s="1" t="s">
        <v>856</v>
      </c>
      <c r="B1734" s="1" t="s">
        <v>338</v>
      </c>
    </row>
    <row r="1735" spans="1:14" customHeight="1" ht="12.75">
      <c r="A1735" s="1" t="s">
        <v>856</v>
      </c>
      <c r="B1735" s="1" t="s">
        <v>341</v>
      </c>
    </row>
    <row r="1736" spans="1:14" customHeight="1" ht="12.75">
      <c r="A1736" s="1" t="s">
        <v>856</v>
      </c>
      <c r="B1736" s="1" t="s">
        <v>342</v>
      </c>
    </row>
    <row r="1737" spans="1:14" customHeight="1" ht="12.75">
      <c r="A1737" s="1" t="s">
        <v>856</v>
      </c>
      <c r="B1737" s="1" t="s">
        <v>343</v>
      </c>
    </row>
    <row r="1738" spans="1:14" customHeight="1" ht="12.75">
      <c r="A1738" s="1" t="s">
        <v>856</v>
      </c>
      <c r="B1738" s="1" t="s">
        <v>344</v>
      </c>
    </row>
    <row r="1739" spans="1:14" customHeight="1" ht="12.75">
      <c r="A1739" s="1" t="s">
        <v>856</v>
      </c>
      <c r="B1739" s="1" t="s">
        <v>348</v>
      </c>
    </row>
    <row r="1740" spans="1:14" customHeight="1" ht="12.75">
      <c r="A1740" s="1" t="s">
        <v>857</v>
      </c>
      <c r="B1740" s="1" t="s">
        <v>323</v>
      </c>
    </row>
    <row r="1741" spans="1:14" customHeight="1" ht="12.75">
      <c r="A1741" s="1" t="s">
        <v>857</v>
      </c>
      <c r="B1741" s="1" t="s">
        <v>337</v>
      </c>
    </row>
    <row r="1742" spans="1:14" customHeight="1" ht="12.75">
      <c r="A1742" s="1" t="s">
        <v>857</v>
      </c>
      <c r="B1742" s="1" t="s">
        <v>338</v>
      </c>
    </row>
    <row r="1743" spans="1:14" customHeight="1" ht="12.75">
      <c r="A1743" s="1" t="s">
        <v>858</v>
      </c>
      <c r="B1743" s="1" t="s">
        <v>323</v>
      </c>
    </row>
    <row r="1744" spans="1:14" customHeight="1" ht="12.75">
      <c r="A1744" s="1" t="s">
        <v>858</v>
      </c>
      <c r="B1744" s="1" t="s">
        <v>337</v>
      </c>
    </row>
    <row r="1745" spans="1:14" customHeight="1" ht="12.75">
      <c r="A1745" s="1" t="s">
        <v>858</v>
      </c>
      <c r="B1745" s="1" t="s">
        <v>338</v>
      </c>
    </row>
    <row r="1746" spans="1:14" customHeight="1" ht="12.75">
      <c r="A1746" s="1" t="s">
        <v>859</v>
      </c>
      <c r="B1746" s="1" t="s">
        <v>323</v>
      </c>
    </row>
    <row r="1747" spans="1:14" customHeight="1" ht="12.75">
      <c r="A1747" s="1" t="s">
        <v>859</v>
      </c>
      <c r="B1747" s="1" t="s">
        <v>334</v>
      </c>
    </row>
    <row r="1748" spans="1:14" customHeight="1" ht="12.75">
      <c r="A1748" s="1" t="s">
        <v>859</v>
      </c>
      <c r="B1748" s="1" t="s">
        <v>335</v>
      </c>
    </row>
    <row r="1749" spans="1:14" customHeight="1" ht="12.75">
      <c r="A1749" s="1" t="s">
        <v>859</v>
      </c>
      <c r="B1749" s="1" t="s">
        <v>336</v>
      </c>
    </row>
    <row r="1750" spans="1:14" customHeight="1" ht="12.75">
      <c r="A1750" s="1" t="s">
        <v>859</v>
      </c>
      <c r="B1750" s="1" t="s">
        <v>337</v>
      </c>
    </row>
    <row r="1751" spans="1:14" customHeight="1" ht="12.75">
      <c r="A1751" s="1" t="s">
        <v>859</v>
      </c>
      <c r="B1751" s="1" t="s">
        <v>338</v>
      </c>
    </row>
    <row r="1752" spans="1:14" customHeight="1" ht="12.75">
      <c r="A1752" s="1" t="s">
        <v>859</v>
      </c>
      <c r="B1752" s="1" t="s">
        <v>341</v>
      </c>
    </row>
    <row r="1753" spans="1:14" customHeight="1" ht="12.75">
      <c r="A1753" s="1" t="s">
        <v>859</v>
      </c>
      <c r="B1753" s="1" t="s">
        <v>342</v>
      </c>
    </row>
    <row r="1754" spans="1:14" customHeight="1" ht="12.75">
      <c r="A1754" s="1" t="s">
        <v>859</v>
      </c>
      <c r="B1754" s="1" t="s">
        <v>343</v>
      </c>
    </row>
    <row r="1755" spans="1:14" customHeight="1" ht="12.75">
      <c r="A1755" s="1" t="s">
        <v>859</v>
      </c>
      <c r="B1755" s="1" t="s">
        <v>344</v>
      </c>
    </row>
    <row r="1756" spans="1:14" customHeight="1" ht="12.75">
      <c r="A1756" s="1" t="s">
        <v>859</v>
      </c>
      <c r="B1756" s="1" t="s">
        <v>348</v>
      </c>
    </row>
    <row r="1757" spans="1:14" customHeight="1" ht="12.75">
      <c r="A1757" s="1" t="s">
        <v>860</v>
      </c>
      <c r="B1757" s="1" t="s">
        <v>323</v>
      </c>
    </row>
    <row r="1758" spans="1:14" customHeight="1" ht="12.75">
      <c r="A1758" s="1" t="s">
        <v>860</v>
      </c>
      <c r="B1758" s="1" t="s">
        <v>337</v>
      </c>
    </row>
    <row r="1759" spans="1:14" customHeight="1" ht="12.75">
      <c r="A1759" s="1" t="s">
        <v>860</v>
      </c>
      <c r="B1759" s="1" t="s">
        <v>338</v>
      </c>
    </row>
    <row r="1760" spans="1:14" customHeight="1" ht="12.75">
      <c r="A1760" s="1" t="s">
        <v>861</v>
      </c>
      <c r="B1760" s="1" t="s">
        <v>323</v>
      </c>
    </row>
    <row r="1761" spans="1:14" customHeight="1" ht="12.75">
      <c r="A1761" s="1" t="s">
        <v>861</v>
      </c>
      <c r="B1761" s="1" t="s">
        <v>337</v>
      </c>
    </row>
    <row r="1762" spans="1:14" customHeight="1" ht="12.75">
      <c r="A1762" s="1" t="s">
        <v>861</v>
      </c>
      <c r="B1762" s="1" t="s">
        <v>338</v>
      </c>
    </row>
    <row r="1763" spans="1:14" customHeight="1" ht="12.75">
      <c r="A1763" s="1" t="s">
        <v>862</v>
      </c>
      <c r="B1763" s="1" t="s">
        <v>323</v>
      </c>
    </row>
    <row r="1764" spans="1:14" customHeight="1" ht="12.75">
      <c r="A1764" s="1" t="s">
        <v>862</v>
      </c>
      <c r="B1764" s="1" t="s">
        <v>334</v>
      </c>
    </row>
    <row r="1765" spans="1:14" customHeight="1" ht="12.75">
      <c r="A1765" s="1" t="s">
        <v>862</v>
      </c>
      <c r="B1765" s="1" t="s">
        <v>335</v>
      </c>
    </row>
    <row r="1766" spans="1:14" customHeight="1" ht="12.75">
      <c r="A1766" s="1" t="s">
        <v>862</v>
      </c>
      <c r="B1766" s="1" t="s">
        <v>336</v>
      </c>
    </row>
    <row r="1767" spans="1:14" customHeight="1" ht="12.75">
      <c r="A1767" s="1" t="s">
        <v>862</v>
      </c>
      <c r="B1767" s="1" t="s">
        <v>337</v>
      </c>
    </row>
    <row r="1768" spans="1:14" customHeight="1" ht="12.75">
      <c r="A1768" s="1" t="s">
        <v>862</v>
      </c>
      <c r="B1768" s="1" t="s">
        <v>338</v>
      </c>
    </row>
    <row r="1769" spans="1:14" customHeight="1" ht="12.75">
      <c r="A1769" s="1" t="s">
        <v>862</v>
      </c>
      <c r="B1769" s="1" t="s">
        <v>341</v>
      </c>
    </row>
    <row r="1770" spans="1:14" customHeight="1" ht="12.75">
      <c r="A1770" s="1" t="s">
        <v>862</v>
      </c>
      <c r="B1770" s="1" t="s">
        <v>342</v>
      </c>
    </row>
    <row r="1771" spans="1:14" customHeight="1" ht="12.75">
      <c r="A1771" s="1" t="s">
        <v>862</v>
      </c>
      <c r="B1771" s="1" t="s">
        <v>343</v>
      </c>
    </row>
    <row r="1772" spans="1:14" customHeight="1" ht="12.75">
      <c r="A1772" s="1" t="s">
        <v>862</v>
      </c>
      <c r="B1772" s="1" t="s">
        <v>344</v>
      </c>
    </row>
    <row r="1773" spans="1:14" customHeight="1" ht="12.75">
      <c r="A1773" s="1" t="s">
        <v>862</v>
      </c>
      <c r="B1773" s="1" t="s">
        <v>348</v>
      </c>
    </row>
    <row r="1774" spans="1:14" customHeight="1" ht="12.75">
      <c r="A1774" s="1" t="s">
        <v>863</v>
      </c>
      <c r="B1774" s="1" t="s">
        <v>323</v>
      </c>
    </row>
    <row r="1775" spans="1:14" customHeight="1" ht="12.75">
      <c r="A1775" s="1" t="s">
        <v>863</v>
      </c>
      <c r="B1775" s="1" t="s">
        <v>337</v>
      </c>
    </row>
    <row r="1776" spans="1:14" customHeight="1" ht="12.75">
      <c r="A1776" s="1" t="s">
        <v>863</v>
      </c>
      <c r="B1776" s="1" t="s">
        <v>338</v>
      </c>
    </row>
    <row r="1777" spans="1:14" customHeight="1" ht="12.75">
      <c r="A1777" s="1" t="s">
        <v>864</v>
      </c>
      <c r="B1777" s="1" t="s">
        <v>323</v>
      </c>
    </row>
    <row r="1778" spans="1:14" customHeight="1" ht="12.75">
      <c r="A1778" s="1" t="s">
        <v>864</v>
      </c>
      <c r="B1778" s="1" t="s">
        <v>343</v>
      </c>
    </row>
    <row r="1779" spans="1:14" customHeight="1" ht="12.75">
      <c r="A1779" s="1" t="s">
        <v>864</v>
      </c>
      <c r="B1779" s="1" t="s">
        <v>344</v>
      </c>
    </row>
    <row r="1780" spans="1:14" customHeight="1" ht="12.75">
      <c r="A1780" s="1" t="s">
        <v>865</v>
      </c>
      <c r="B1780" s="1" t="s">
        <v>323</v>
      </c>
    </row>
    <row r="1781" spans="1:14" customHeight="1" ht="12.75">
      <c r="A1781" s="1" t="s">
        <v>865</v>
      </c>
      <c r="B1781" s="1" t="s">
        <v>334</v>
      </c>
    </row>
    <row r="1782" spans="1:14" customHeight="1" ht="12.75">
      <c r="A1782" s="1" t="s">
        <v>865</v>
      </c>
      <c r="B1782" s="1" t="s">
        <v>335</v>
      </c>
    </row>
    <row r="1783" spans="1:14" customHeight="1" ht="12.75">
      <c r="A1783" s="1" t="s">
        <v>865</v>
      </c>
      <c r="B1783" s="1" t="s">
        <v>336</v>
      </c>
    </row>
    <row r="1784" spans="1:14" customHeight="1" ht="12.75">
      <c r="A1784" s="1" t="s">
        <v>865</v>
      </c>
      <c r="B1784" s="1" t="s">
        <v>337</v>
      </c>
    </row>
    <row r="1785" spans="1:14" customHeight="1" ht="12.75">
      <c r="A1785" s="1" t="s">
        <v>865</v>
      </c>
      <c r="B1785" s="1" t="s">
        <v>338</v>
      </c>
    </row>
    <row r="1786" spans="1:14" customHeight="1" ht="12.75">
      <c r="A1786" s="1" t="s">
        <v>865</v>
      </c>
      <c r="B1786" s="1" t="s">
        <v>341</v>
      </c>
    </row>
    <row r="1787" spans="1:14" customHeight="1" ht="12.75">
      <c r="A1787" s="1" t="s">
        <v>865</v>
      </c>
      <c r="B1787" s="1" t="s">
        <v>342</v>
      </c>
    </row>
    <row r="1788" spans="1:14" customHeight="1" ht="12.75">
      <c r="A1788" s="1" t="s">
        <v>865</v>
      </c>
      <c r="B1788" s="1" t="s">
        <v>343</v>
      </c>
    </row>
    <row r="1789" spans="1:14" customHeight="1" ht="12.75">
      <c r="A1789" s="1" t="s">
        <v>865</v>
      </c>
      <c r="B1789" s="1" t="s">
        <v>344</v>
      </c>
    </row>
    <row r="1790" spans="1:14" customHeight="1" ht="12.75">
      <c r="A1790" s="1" t="s">
        <v>865</v>
      </c>
      <c r="B1790" s="1" t="s">
        <v>348</v>
      </c>
    </row>
    <row r="1791" spans="1:14" customHeight="1" ht="12.75">
      <c r="A1791" s="1" t="s">
        <v>866</v>
      </c>
      <c r="B1791" s="1" t="s">
        <v>323</v>
      </c>
    </row>
    <row r="1792" spans="1:14" customHeight="1" ht="12.75">
      <c r="A1792" s="1" t="s">
        <v>866</v>
      </c>
      <c r="B1792" s="1" t="s">
        <v>334</v>
      </c>
    </row>
    <row r="1793" spans="1:14" customHeight="1" ht="12.75">
      <c r="A1793" s="1" t="s">
        <v>866</v>
      </c>
      <c r="B1793" s="1" t="s">
        <v>335</v>
      </c>
    </row>
    <row r="1794" spans="1:14" customHeight="1" ht="12.75">
      <c r="A1794" s="1" t="s">
        <v>866</v>
      </c>
      <c r="B1794" s="1" t="s">
        <v>336</v>
      </c>
    </row>
    <row r="1795" spans="1:14" customHeight="1" ht="12.75">
      <c r="A1795" s="1" t="s">
        <v>866</v>
      </c>
      <c r="B1795" s="1" t="s">
        <v>337</v>
      </c>
    </row>
    <row r="1796" spans="1:14" customHeight="1" ht="12.75">
      <c r="A1796" s="1" t="s">
        <v>866</v>
      </c>
      <c r="B1796" s="1" t="s">
        <v>338</v>
      </c>
    </row>
    <row r="1797" spans="1:14" customHeight="1" ht="12.75">
      <c r="A1797" s="1" t="s">
        <v>866</v>
      </c>
      <c r="B1797" s="1" t="s">
        <v>341</v>
      </c>
    </row>
    <row r="1798" spans="1:14" customHeight="1" ht="12.75">
      <c r="A1798" s="1" t="s">
        <v>866</v>
      </c>
      <c r="B1798" s="1" t="s">
        <v>342</v>
      </c>
    </row>
    <row r="1799" spans="1:14" customHeight="1" ht="12.75">
      <c r="A1799" s="1" t="s">
        <v>866</v>
      </c>
      <c r="B1799" s="1" t="s">
        <v>343</v>
      </c>
    </row>
    <row r="1800" spans="1:14" customHeight="1" ht="12.75">
      <c r="A1800" s="1" t="s">
        <v>866</v>
      </c>
      <c r="B1800" s="1" t="s">
        <v>344</v>
      </c>
    </row>
    <row r="1801" spans="1:14" customHeight="1" ht="12.75">
      <c r="A1801" s="1" t="s">
        <v>866</v>
      </c>
      <c r="B1801" s="1" t="s">
        <v>348</v>
      </c>
    </row>
    <row r="1802" spans="1:14" customHeight="1" ht="12.75">
      <c r="A1802" s="1" t="s">
        <v>867</v>
      </c>
      <c r="B1802" s="1" t="s">
        <v>323</v>
      </c>
    </row>
    <row r="1803" spans="1:14" customHeight="1" ht="12.75">
      <c r="A1803" s="1" t="s">
        <v>867</v>
      </c>
      <c r="B1803" s="1" t="s">
        <v>337</v>
      </c>
    </row>
    <row r="1804" spans="1:14" customHeight="1" ht="12.75">
      <c r="A1804" s="1" t="s">
        <v>867</v>
      </c>
      <c r="B1804" s="1" t="s">
        <v>338</v>
      </c>
    </row>
    <row r="1805" spans="1:14" customHeight="1" ht="12.75">
      <c r="A1805" s="1" t="s">
        <v>868</v>
      </c>
      <c r="B1805" s="1" t="s">
        <v>323</v>
      </c>
    </row>
    <row r="1806" spans="1:14" customHeight="1" ht="12.75">
      <c r="A1806" s="1" t="s">
        <v>868</v>
      </c>
      <c r="B1806" s="1" t="s">
        <v>337</v>
      </c>
    </row>
    <row r="1807" spans="1:14" customHeight="1" ht="12.75">
      <c r="A1807" s="1" t="s">
        <v>868</v>
      </c>
      <c r="B1807" s="1" t="s">
        <v>338</v>
      </c>
    </row>
    <row r="1808" spans="1:14" customHeight="1" ht="12.75">
      <c r="A1808" s="1" t="s">
        <v>869</v>
      </c>
      <c r="B1808" s="1" t="s">
        <v>323</v>
      </c>
    </row>
    <row r="1809" spans="1:14" customHeight="1" ht="12.75">
      <c r="A1809" s="1" t="s">
        <v>869</v>
      </c>
      <c r="B1809" s="1" t="s">
        <v>334</v>
      </c>
    </row>
    <row r="1810" spans="1:14" customHeight="1" ht="12.75">
      <c r="A1810" s="1" t="s">
        <v>869</v>
      </c>
      <c r="B1810" s="1" t="s">
        <v>335</v>
      </c>
    </row>
    <row r="1811" spans="1:14" customHeight="1" ht="12.75">
      <c r="A1811" s="1" t="s">
        <v>869</v>
      </c>
      <c r="B1811" s="1" t="s">
        <v>336</v>
      </c>
    </row>
    <row r="1812" spans="1:14" customHeight="1" ht="12.75">
      <c r="A1812" s="1" t="s">
        <v>869</v>
      </c>
      <c r="B1812" s="1" t="s">
        <v>337</v>
      </c>
    </row>
    <row r="1813" spans="1:14" customHeight="1" ht="12.75">
      <c r="A1813" s="1" t="s">
        <v>869</v>
      </c>
      <c r="B1813" s="1" t="s">
        <v>338</v>
      </c>
    </row>
    <row r="1814" spans="1:14" customHeight="1" ht="12.75">
      <c r="A1814" s="1" t="s">
        <v>869</v>
      </c>
      <c r="B1814" s="1" t="s">
        <v>341</v>
      </c>
    </row>
    <row r="1815" spans="1:14" customHeight="1" ht="12.75">
      <c r="A1815" s="1" t="s">
        <v>869</v>
      </c>
      <c r="B1815" s="1" t="s">
        <v>342</v>
      </c>
    </row>
    <row r="1816" spans="1:14" customHeight="1" ht="12.75">
      <c r="A1816" s="1" t="s">
        <v>869</v>
      </c>
      <c r="B1816" s="1" t="s">
        <v>343</v>
      </c>
    </row>
    <row r="1817" spans="1:14" customHeight="1" ht="12.75">
      <c r="A1817" s="1" t="s">
        <v>869</v>
      </c>
      <c r="B1817" s="1" t="s">
        <v>344</v>
      </c>
    </row>
    <row r="1818" spans="1:14" customHeight="1" ht="12.75">
      <c r="A1818" s="1" t="s">
        <v>869</v>
      </c>
      <c r="B1818" s="1" t="s">
        <v>348</v>
      </c>
    </row>
    <row r="1819" spans="1:14" customHeight="1" ht="12.75">
      <c r="A1819" s="1" t="s">
        <v>870</v>
      </c>
      <c r="B1819" s="1" t="s">
        <v>323</v>
      </c>
    </row>
    <row r="1820" spans="1:14" customHeight="1" ht="12.75">
      <c r="A1820" s="1" t="s">
        <v>870</v>
      </c>
      <c r="B1820" s="1" t="s">
        <v>334</v>
      </c>
    </row>
    <row r="1821" spans="1:14" customHeight="1" ht="12.75">
      <c r="A1821" s="1" t="s">
        <v>870</v>
      </c>
      <c r="B1821" s="1" t="s">
        <v>335</v>
      </c>
    </row>
    <row r="1822" spans="1:14" customHeight="1" ht="12.75">
      <c r="A1822" s="1" t="s">
        <v>870</v>
      </c>
      <c r="B1822" s="1" t="s">
        <v>336</v>
      </c>
    </row>
    <row r="1823" spans="1:14" customHeight="1" ht="12.75">
      <c r="A1823" s="1" t="s">
        <v>870</v>
      </c>
      <c r="B1823" s="1" t="s">
        <v>337</v>
      </c>
    </row>
    <row r="1824" spans="1:14" customHeight="1" ht="12.75">
      <c r="A1824" s="1" t="s">
        <v>870</v>
      </c>
      <c r="B1824" s="1" t="s">
        <v>338</v>
      </c>
    </row>
    <row r="1825" spans="1:14" customHeight="1" ht="12.75">
      <c r="A1825" s="1" t="s">
        <v>870</v>
      </c>
      <c r="B1825" s="1" t="s">
        <v>341</v>
      </c>
    </row>
    <row r="1826" spans="1:14" customHeight="1" ht="12.75">
      <c r="A1826" s="1" t="s">
        <v>870</v>
      </c>
      <c r="B1826" s="1" t="s">
        <v>342</v>
      </c>
    </row>
    <row r="1827" spans="1:14" customHeight="1" ht="12.75">
      <c r="A1827" s="1" t="s">
        <v>870</v>
      </c>
      <c r="B1827" s="1" t="s">
        <v>343</v>
      </c>
    </row>
    <row r="1828" spans="1:14" customHeight="1" ht="12.75">
      <c r="A1828" s="1" t="s">
        <v>870</v>
      </c>
      <c r="B1828" s="1" t="s">
        <v>344</v>
      </c>
    </row>
    <row r="1829" spans="1:14" customHeight="1" ht="12.75">
      <c r="A1829" s="1" t="s">
        <v>870</v>
      </c>
      <c r="B1829" s="1" t="s">
        <v>348</v>
      </c>
    </row>
    <row r="1830" spans="1:14" customHeight="1" ht="12.75">
      <c r="A1830" s="1" t="s">
        <v>871</v>
      </c>
      <c r="B1830" s="1" t="s">
        <v>323</v>
      </c>
    </row>
    <row r="1831" spans="1:14" customHeight="1" ht="12.75">
      <c r="A1831" s="1" t="s">
        <v>871</v>
      </c>
      <c r="B1831" s="1" t="s">
        <v>336</v>
      </c>
    </row>
    <row r="1832" spans="1:14" customHeight="1" ht="12.75">
      <c r="A1832" s="1" t="s">
        <v>871</v>
      </c>
      <c r="B1832" s="1" t="s">
        <v>337</v>
      </c>
    </row>
    <row r="1833" spans="1:14" customHeight="1" ht="12.75">
      <c r="A1833" s="1" t="s">
        <v>871</v>
      </c>
      <c r="B1833" s="1" t="s">
        <v>338</v>
      </c>
    </row>
    <row r="1834" spans="1:14" customHeight="1" ht="12.75">
      <c r="A1834" s="1" t="s">
        <v>871</v>
      </c>
      <c r="B1834" s="1" t="s">
        <v>341</v>
      </c>
    </row>
    <row r="1835" spans="1:14" customHeight="1" ht="12.75">
      <c r="A1835" s="1" t="s">
        <v>871</v>
      </c>
      <c r="B1835" s="1" t="s">
        <v>342</v>
      </c>
    </row>
    <row r="1836" spans="1:14" customHeight="1" ht="12.75">
      <c r="A1836" s="1" t="s">
        <v>871</v>
      </c>
      <c r="B1836" s="1" t="s">
        <v>343</v>
      </c>
    </row>
    <row r="1837" spans="1:14" customHeight="1" ht="12.75">
      <c r="A1837" s="1" t="s">
        <v>871</v>
      </c>
      <c r="B1837" s="1" t="s">
        <v>344</v>
      </c>
    </row>
    <row r="1838" spans="1:14" customHeight="1" ht="12.75">
      <c r="A1838" s="1" t="s">
        <v>871</v>
      </c>
      <c r="B1838" s="1" t="s">
        <v>348</v>
      </c>
    </row>
    <row r="1839" spans="1:14" customHeight="1" ht="12.75">
      <c r="A1839" s="1" t="s">
        <v>872</v>
      </c>
      <c r="B1839" s="1" t="s">
        <v>323</v>
      </c>
    </row>
    <row r="1840" spans="1:14" customHeight="1" ht="12.75">
      <c r="A1840" s="1" t="s">
        <v>872</v>
      </c>
      <c r="B1840" s="1" t="s">
        <v>334</v>
      </c>
    </row>
    <row r="1841" spans="1:14" customHeight="1" ht="12.75">
      <c r="A1841" s="1" t="s">
        <v>872</v>
      </c>
      <c r="B1841" s="1" t="s">
        <v>335</v>
      </c>
    </row>
    <row r="1842" spans="1:14" customHeight="1" ht="12.75">
      <c r="A1842" s="1" t="s">
        <v>872</v>
      </c>
      <c r="B1842" s="1" t="s">
        <v>336</v>
      </c>
    </row>
    <row r="1843" spans="1:14" customHeight="1" ht="12.75">
      <c r="A1843" s="1" t="s">
        <v>872</v>
      </c>
      <c r="B1843" s="1" t="s">
        <v>337</v>
      </c>
    </row>
    <row r="1844" spans="1:14" customHeight="1" ht="12.75">
      <c r="A1844" s="1" t="s">
        <v>872</v>
      </c>
      <c r="B1844" s="1" t="s">
        <v>338</v>
      </c>
    </row>
    <row r="1845" spans="1:14" customHeight="1" ht="12.75">
      <c r="A1845" s="1" t="s">
        <v>872</v>
      </c>
      <c r="B1845" s="1" t="s">
        <v>341</v>
      </c>
    </row>
    <row r="1846" spans="1:14" customHeight="1" ht="12.75">
      <c r="A1846" s="1" t="s">
        <v>872</v>
      </c>
      <c r="B1846" s="1" t="s">
        <v>342</v>
      </c>
    </row>
    <row r="1847" spans="1:14" customHeight="1" ht="12.75">
      <c r="A1847" s="1" t="s">
        <v>872</v>
      </c>
      <c r="B1847" s="1" t="s">
        <v>343</v>
      </c>
    </row>
    <row r="1848" spans="1:14" customHeight="1" ht="12.75">
      <c r="A1848" s="1" t="s">
        <v>872</v>
      </c>
      <c r="B1848" s="1" t="s">
        <v>344</v>
      </c>
    </row>
    <row r="1849" spans="1:14" customHeight="1" ht="12.75">
      <c r="A1849" s="1" t="s">
        <v>872</v>
      </c>
      <c r="B1849" s="1" t="s">
        <v>348</v>
      </c>
    </row>
    <row r="1850" spans="1:14" customHeight="1" ht="12.75">
      <c r="A1850" s="1" t="s">
        <v>873</v>
      </c>
      <c r="B1850" s="1" t="s">
        <v>323</v>
      </c>
    </row>
    <row r="1851" spans="1:14" customHeight="1" ht="12.75">
      <c r="A1851" s="1" t="s">
        <v>873</v>
      </c>
      <c r="B1851" s="1" t="s">
        <v>337</v>
      </c>
    </row>
    <row r="1852" spans="1:14" customHeight="1" ht="12.75">
      <c r="A1852" s="1" t="s">
        <v>873</v>
      </c>
      <c r="B1852" s="1" t="s">
        <v>338</v>
      </c>
    </row>
    <row r="1853" spans="1:14" customHeight="1" ht="12.75">
      <c r="A1853" s="1" t="s">
        <v>874</v>
      </c>
      <c r="B1853" s="1" t="s">
        <v>323</v>
      </c>
    </row>
    <row r="1854" spans="1:14" customHeight="1" ht="12.75">
      <c r="A1854" s="1" t="s">
        <v>874</v>
      </c>
      <c r="B1854" s="1" t="s">
        <v>337</v>
      </c>
    </row>
    <row r="1855" spans="1:14" customHeight="1" ht="12.75">
      <c r="A1855" s="1" t="s">
        <v>874</v>
      </c>
      <c r="B1855" s="1" t="s">
        <v>338</v>
      </c>
    </row>
    <row r="1856" spans="1:14" customHeight="1" ht="12.75">
      <c r="A1856" s="1" t="s">
        <v>875</v>
      </c>
      <c r="B1856" s="1" t="s">
        <v>323</v>
      </c>
    </row>
    <row r="1857" spans="1:14" customHeight="1" ht="12.75">
      <c r="A1857" s="1" t="s">
        <v>875</v>
      </c>
      <c r="B1857" s="1" t="s">
        <v>337</v>
      </c>
    </row>
    <row r="1858" spans="1:14" customHeight="1" ht="12.75">
      <c r="A1858" s="1" t="s">
        <v>875</v>
      </c>
      <c r="B1858" s="1" t="s">
        <v>338</v>
      </c>
    </row>
    <row r="1859" spans="1:14" customHeight="1" ht="12.75">
      <c r="A1859" s="1" t="s">
        <v>876</v>
      </c>
      <c r="B1859" s="1" t="s">
        <v>323</v>
      </c>
    </row>
    <row r="1860" spans="1:14" customHeight="1" ht="12.75">
      <c r="A1860" s="1" t="s">
        <v>876</v>
      </c>
      <c r="B1860" s="1" t="s">
        <v>337</v>
      </c>
    </row>
    <row r="1861" spans="1:14" customHeight="1" ht="12.75">
      <c r="A1861" s="1" t="s">
        <v>876</v>
      </c>
      <c r="B1861" s="1" t="s">
        <v>338</v>
      </c>
    </row>
    <row r="1862" spans="1:14" customHeight="1" ht="12.75">
      <c r="A1862" s="1" t="s">
        <v>877</v>
      </c>
      <c r="B1862" s="1" t="s">
        <v>323</v>
      </c>
    </row>
    <row r="1863" spans="1:14" customHeight="1" ht="12.75">
      <c r="A1863" s="1" t="s">
        <v>877</v>
      </c>
      <c r="B1863" s="1" t="s">
        <v>337</v>
      </c>
    </row>
    <row r="1864" spans="1:14" customHeight="1" ht="12.75">
      <c r="A1864" s="1" t="s">
        <v>877</v>
      </c>
      <c r="B1864" s="1" t="s">
        <v>338</v>
      </c>
    </row>
    <row r="1865" spans="1:14" customHeight="1" ht="12.75">
      <c r="A1865" s="1" t="s">
        <v>878</v>
      </c>
      <c r="B1865" s="1" t="s">
        <v>323</v>
      </c>
    </row>
    <row r="1866" spans="1:14" customHeight="1" ht="12.75">
      <c r="A1866" s="1" t="s">
        <v>878</v>
      </c>
      <c r="B1866" s="1" t="s">
        <v>337</v>
      </c>
    </row>
    <row r="1867" spans="1:14" customHeight="1" ht="12.75">
      <c r="A1867" s="1" t="s">
        <v>878</v>
      </c>
      <c r="B1867" s="1" t="s">
        <v>338</v>
      </c>
    </row>
    <row r="1868" spans="1:14" customHeight="1" ht="12.75">
      <c r="A1868" s="1" t="s">
        <v>879</v>
      </c>
      <c r="B1868" s="1" t="s">
        <v>323</v>
      </c>
    </row>
    <row r="1869" spans="1:14" customHeight="1" ht="12.75">
      <c r="A1869" s="1" t="s">
        <v>879</v>
      </c>
      <c r="B1869" s="1" t="s">
        <v>337</v>
      </c>
    </row>
    <row r="1870" spans="1:14" customHeight="1" ht="12.75">
      <c r="A1870" s="1" t="s">
        <v>879</v>
      </c>
      <c r="B1870" s="1" t="s">
        <v>338</v>
      </c>
    </row>
    <row r="1871" spans="1:14" customHeight="1" ht="12.75">
      <c r="A1871" s="1" t="s">
        <v>880</v>
      </c>
      <c r="B1871" s="1" t="s">
        <v>323</v>
      </c>
    </row>
    <row r="1872" spans="1:14" customHeight="1" ht="12.75">
      <c r="A1872" s="1" t="s">
        <v>880</v>
      </c>
      <c r="B1872" s="1" t="s">
        <v>337</v>
      </c>
    </row>
    <row r="1873" spans="1:14" customHeight="1" ht="12.75">
      <c r="A1873" s="1" t="s">
        <v>880</v>
      </c>
      <c r="B1873" s="1" t="s">
        <v>338</v>
      </c>
    </row>
    <row r="1874" spans="1:14" customHeight="1" ht="12.75">
      <c r="A1874" s="1" t="s">
        <v>881</v>
      </c>
      <c r="B1874" s="1" t="s">
        <v>323</v>
      </c>
    </row>
    <row r="1875" spans="1:14" customHeight="1" ht="12.75">
      <c r="A1875" s="1" t="s">
        <v>881</v>
      </c>
      <c r="B1875" s="1" t="s">
        <v>334</v>
      </c>
    </row>
    <row r="1876" spans="1:14" customHeight="1" ht="12.75">
      <c r="A1876" s="1" t="s">
        <v>881</v>
      </c>
      <c r="B1876" s="1" t="s">
        <v>335</v>
      </c>
    </row>
    <row r="1877" spans="1:14" customHeight="1" ht="12.75">
      <c r="A1877" s="1" t="s">
        <v>881</v>
      </c>
      <c r="B1877" s="1" t="s">
        <v>336</v>
      </c>
    </row>
    <row r="1878" spans="1:14" customHeight="1" ht="12.75">
      <c r="A1878" s="1" t="s">
        <v>881</v>
      </c>
      <c r="B1878" s="1" t="s">
        <v>337</v>
      </c>
    </row>
    <row r="1879" spans="1:14" customHeight="1" ht="12.75">
      <c r="A1879" s="1" t="s">
        <v>881</v>
      </c>
      <c r="B1879" s="1" t="s">
        <v>338</v>
      </c>
    </row>
    <row r="1880" spans="1:14" customHeight="1" ht="12.75">
      <c r="A1880" s="1" t="s">
        <v>881</v>
      </c>
      <c r="B1880" s="1" t="s">
        <v>341</v>
      </c>
    </row>
    <row r="1881" spans="1:14" customHeight="1" ht="12.75">
      <c r="A1881" s="1" t="s">
        <v>881</v>
      </c>
      <c r="B1881" s="1" t="s">
        <v>342</v>
      </c>
    </row>
    <row r="1882" spans="1:14" customHeight="1" ht="12.75">
      <c r="A1882" s="1" t="s">
        <v>881</v>
      </c>
      <c r="B1882" s="1" t="s">
        <v>343</v>
      </c>
    </row>
    <row r="1883" spans="1:14" customHeight="1" ht="12.75">
      <c r="A1883" s="1" t="s">
        <v>881</v>
      </c>
      <c r="B1883" s="1" t="s">
        <v>344</v>
      </c>
    </row>
    <row r="1884" spans="1:14" customHeight="1" ht="12.75">
      <c r="A1884" s="1" t="s">
        <v>881</v>
      </c>
      <c r="B1884" s="1" t="s">
        <v>348</v>
      </c>
    </row>
    <row r="1885" spans="1:14" customHeight="1" ht="12.75">
      <c r="A1885" s="1" t="s">
        <v>882</v>
      </c>
      <c r="B1885" s="1" t="s">
        <v>323</v>
      </c>
    </row>
    <row r="1886" spans="1:14" customHeight="1" ht="12.75">
      <c r="A1886" s="1" t="s">
        <v>882</v>
      </c>
      <c r="B1886" s="1" t="s">
        <v>334</v>
      </c>
    </row>
    <row r="1887" spans="1:14" customHeight="1" ht="12.75">
      <c r="A1887" s="1" t="s">
        <v>882</v>
      </c>
      <c r="B1887" s="1" t="s">
        <v>335</v>
      </c>
    </row>
    <row r="1888" spans="1:14" customHeight="1" ht="12.75">
      <c r="A1888" s="1" t="s">
        <v>882</v>
      </c>
      <c r="B1888" s="1" t="s">
        <v>336</v>
      </c>
    </row>
    <row r="1889" spans="1:14" customHeight="1" ht="12.75">
      <c r="A1889" s="1" t="s">
        <v>882</v>
      </c>
      <c r="B1889" s="1" t="s">
        <v>338</v>
      </c>
    </row>
    <row r="1890" spans="1:14" customHeight="1" ht="12.75">
      <c r="A1890" s="1" t="s">
        <v>882</v>
      </c>
      <c r="B1890" s="1" t="s">
        <v>341</v>
      </c>
    </row>
    <row r="1891" spans="1:14" customHeight="1" ht="12.75">
      <c r="A1891" s="1" t="s">
        <v>882</v>
      </c>
      <c r="B1891" s="1" t="s">
        <v>342</v>
      </c>
    </row>
    <row r="1892" spans="1:14" customHeight="1" ht="12.75">
      <c r="A1892" s="1" t="s">
        <v>882</v>
      </c>
      <c r="B1892" s="1" t="s">
        <v>343</v>
      </c>
    </row>
    <row r="1893" spans="1:14" customHeight="1" ht="12.75">
      <c r="A1893" s="1" t="s">
        <v>882</v>
      </c>
      <c r="B1893" s="1" t="s">
        <v>344</v>
      </c>
    </row>
    <row r="1894" spans="1:14" customHeight="1" ht="12.75">
      <c r="A1894" s="1" t="s">
        <v>882</v>
      </c>
      <c r="B1894" s="1" t="s">
        <v>348</v>
      </c>
    </row>
    <row r="1895" spans="1:14" customHeight="1" ht="12.75">
      <c r="A1895" s="1" t="s">
        <v>883</v>
      </c>
      <c r="B1895" s="1" t="s">
        <v>324</v>
      </c>
    </row>
    <row r="1896" spans="1:14" customHeight="1" ht="12.75">
      <c r="A1896" s="1" t="s">
        <v>883</v>
      </c>
      <c r="B1896" s="1" t="s">
        <v>326</v>
      </c>
    </row>
    <row r="1897" spans="1:14" customHeight="1" ht="12.75">
      <c r="A1897" s="1" t="s">
        <v>883</v>
      </c>
      <c r="B1897" s="1" t="s">
        <v>327</v>
      </c>
    </row>
    <row r="1898" spans="1:14" customHeight="1" ht="12.75">
      <c r="A1898" s="1" t="s">
        <v>884</v>
      </c>
      <c r="B1898" s="1" t="s">
        <v>324</v>
      </c>
    </row>
    <row r="1899" spans="1:14" customHeight="1" ht="12.75">
      <c r="A1899" s="1" t="s">
        <v>884</v>
      </c>
      <c r="B1899" s="1" t="s">
        <v>326</v>
      </c>
    </row>
    <row r="1900" spans="1:14" customHeight="1" ht="12.75">
      <c r="A1900" s="1" t="s">
        <v>884</v>
      </c>
      <c r="B1900" s="1" t="s">
        <v>327</v>
      </c>
    </row>
    <row r="1901" spans="1:14" customHeight="1" ht="12.75">
      <c r="A1901" s="1" t="s">
        <v>885</v>
      </c>
      <c r="B1901" s="1" t="s">
        <v>324</v>
      </c>
    </row>
    <row r="1902" spans="1:14" customHeight="1" ht="12.75">
      <c r="A1902" s="1" t="s">
        <v>885</v>
      </c>
      <c r="B1902" s="1" t="s">
        <v>326</v>
      </c>
    </row>
    <row r="1903" spans="1:14" customHeight="1" ht="12.75">
      <c r="A1903" s="1" t="s">
        <v>885</v>
      </c>
      <c r="B1903" s="1" t="s">
        <v>327</v>
      </c>
    </row>
    <row r="1904" spans="1:14" customHeight="1" ht="12.75">
      <c r="A1904" s="1" t="s">
        <v>886</v>
      </c>
      <c r="B1904" s="1" t="s">
        <v>324</v>
      </c>
    </row>
    <row r="1905" spans="1:14" customHeight="1" ht="12.75">
      <c r="A1905" s="1" t="s">
        <v>886</v>
      </c>
      <c r="B1905" s="1" t="s">
        <v>326</v>
      </c>
    </row>
    <row r="1906" spans="1:14" customHeight="1" ht="12.75">
      <c r="A1906" s="1" t="s">
        <v>886</v>
      </c>
      <c r="B1906" s="1" t="s">
        <v>327</v>
      </c>
    </row>
    <row r="1907" spans="1:14" customHeight="1" ht="12.75">
      <c r="A1907" s="1" t="s">
        <v>887</v>
      </c>
      <c r="B1907" s="1" t="s">
        <v>324</v>
      </c>
    </row>
    <row r="1908" spans="1:14" customHeight="1" ht="12.75">
      <c r="A1908" s="1" t="s">
        <v>887</v>
      </c>
      <c r="B1908" s="1" t="s">
        <v>326</v>
      </c>
    </row>
    <row r="1909" spans="1:14" customHeight="1" ht="12.75">
      <c r="A1909" s="1" t="s">
        <v>887</v>
      </c>
      <c r="B1909" s="1" t="s">
        <v>327</v>
      </c>
    </row>
    <row r="1910" spans="1:14" customHeight="1" ht="12.75">
      <c r="A1910" s="1" t="s">
        <v>888</v>
      </c>
      <c r="B1910" s="1" t="s">
        <v>324</v>
      </c>
    </row>
    <row r="1911" spans="1:14" customHeight="1" ht="12.75">
      <c r="A1911" s="1" t="s">
        <v>888</v>
      </c>
      <c r="B1911" s="1" t="s">
        <v>326</v>
      </c>
    </row>
    <row r="1912" spans="1:14" customHeight="1" ht="12.75">
      <c r="A1912" s="1" t="s">
        <v>888</v>
      </c>
      <c r="B1912" s="1" t="s">
        <v>327</v>
      </c>
    </row>
    <row r="1913" spans="1:14" customHeight="1" ht="12.75">
      <c r="A1913" s="1" t="s">
        <v>889</v>
      </c>
      <c r="B1913" s="1" t="s">
        <v>324</v>
      </c>
    </row>
    <row r="1914" spans="1:14" customHeight="1" ht="12.75">
      <c r="A1914" s="1" t="s">
        <v>889</v>
      </c>
      <c r="B1914" s="1" t="s">
        <v>326</v>
      </c>
    </row>
    <row r="1915" spans="1:14" customHeight="1" ht="12.75">
      <c r="A1915" s="1" t="s">
        <v>889</v>
      </c>
      <c r="B1915" s="1" t="s">
        <v>327</v>
      </c>
    </row>
    <row r="1916" spans="1:14" customHeight="1" ht="12.75">
      <c r="A1916" s="1" t="s">
        <v>890</v>
      </c>
      <c r="B1916" s="1" t="s">
        <v>324</v>
      </c>
    </row>
    <row r="1917" spans="1:14" customHeight="1" ht="12.75">
      <c r="A1917" s="1" t="s">
        <v>890</v>
      </c>
      <c r="B1917" s="1" t="s">
        <v>326</v>
      </c>
    </row>
    <row r="1918" spans="1:14" customHeight="1" ht="12.75">
      <c r="A1918" s="1" t="s">
        <v>890</v>
      </c>
      <c r="B1918" s="1" t="s">
        <v>327</v>
      </c>
    </row>
    <row r="1919" spans="1:14" customHeight="1" ht="12.75">
      <c r="A1919" s="1" t="s">
        <v>891</v>
      </c>
      <c r="B1919" s="1" t="s">
        <v>324</v>
      </c>
    </row>
    <row r="1920" spans="1:14" customHeight="1" ht="12.75">
      <c r="A1920" s="1" t="s">
        <v>891</v>
      </c>
      <c r="B1920" s="1" t="s">
        <v>326</v>
      </c>
    </row>
    <row r="1921" spans="1:14" customHeight="1" ht="12.75">
      <c r="A1921" s="1" t="s">
        <v>891</v>
      </c>
      <c r="B1921" s="1" t="s">
        <v>327</v>
      </c>
    </row>
    <row r="1922" spans="1:14" customHeight="1" ht="12.75">
      <c r="A1922" s="1" t="s">
        <v>892</v>
      </c>
      <c r="B1922" s="1" t="s">
        <v>324</v>
      </c>
    </row>
    <row r="1923" spans="1:14" customHeight="1" ht="12.75">
      <c r="A1923" s="1" t="s">
        <v>892</v>
      </c>
      <c r="B1923" s="1" t="s">
        <v>326</v>
      </c>
    </row>
    <row r="1924" spans="1:14" customHeight="1" ht="12.75">
      <c r="A1924" s="1" t="s">
        <v>892</v>
      </c>
      <c r="B1924" s="1" t="s">
        <v>327</v>
      </c>
    </row>
    <row r="1925" spans="1:14" customHeight="1" ht="12.75">
      <c r="A1925" s="1" t="s">
        <v>893</v>
      </c>
      <c r="B1925" s="1" t="s">
        <v>324</v>
      </c>
    </row>
    <row r="1926" spans="1:14" customHeight="1" ht="12.75">
      <c r="A1926" s="1" t="s">
        <v>893</v>
      </c>
      <c r="B1926" s="1" t="s">
        <v>326</v>
      </c>
    </row>
    <row r="1927" spans="1:14" customHeight="1" ht="12.75">
      <c r="A1927" s="1" t="s">
        <v>893</v>
      </c>
      <c r="B1927" s="1" t="s">
        <v>327</v>
      </c>
    </row>
    <row r="1928" spans="1:14" customHeight="1" ht="12.75">
      <c r="A1928" s="1" t="s">
        <v>894</v>
      </c>
      <c r="B1928" s="1" t="s">
        <v>324</v>
      </c>
    </row>
    <row r="1929" spans="1:14" customHeight="1" ht="12.75">
      <c r="A1929" s="1" t="s">
        <v>894</v>
      </c>
      <c r="B1929" s="1" t="s">
        <v>326</v>
      </c>
    </row>
    <row r="1930" spans="1:14" customHeight="1" ht="12.75">
      <c r="A1930" s="1" t="s">
        <v>894</v>
      </c>
      <c r="B1930" s="1" t="s">
        <v>327</v>
      </c>
    </row>
    <row r="1931" spans="1:14" customHeight="1" ht="12.75">
      <c r="A1931" s="1" t="s">
        <v>895</v>
      </c>
      <c r="B1931" s="1" t="s">
        <v>324</v>
      </c>
    </row>
    <row r="1932" spans="1:14" customHeight="1" ht="12.75">
      <c r="A1932" s="1" t="s">
        <v>895</v>
      </c>
      <c r="B1932" s="1" t="s">
        <v>326</v>
      </c>
    </row>
    <row r="1933" spans="1:14" customHeight="1" ht="12.75">
      <c r="A1933" s="1" t="s">
        <v>895</v>
      </c>
      <c r="B1933" s="1" t="s">
        <v>327</v>
      </c>
    </row>
    <row r="1934" spans="1:14" customHeight="1" ht="12.75">
      <c r="A1934" s="1" t="s">
        <v>896</v>
      </c>
      <c r="B1934" s="1" t="s">
        <v>324</v>
      </c>
    </row>
    <row r="1935" spans="1:14" customHeight="1" ht="12.75">
      <c r="A1935" s="1" t="s">
        <v>896</v>
      </c>
      <c r="B1935" s="1" t="s">
        <v>326</v>
      </c>
    </row>
    <row r="1936" spans="1:14" customHeight="1" ht="12.75">
      <c r="A1936" s="1" t="s">
        <v>896</v>
      </c>
      <c r="B1936" s="1" t="s">
        <v>327</v>
      </c>
    </row>
    <row r="1937" spans="1:14" customHeight="1" ht="12.75">
      <c r="A1937" s="1" t="s">
        <v>897</v>
      </c>
      <c r="B1937" s="1" t="s">
        <v>324</v>
      </c>
    </row>
    <row r="1938" spans="1:14" customHeight="1" ht="12.75">
      <c r="A1938" s="1" t="s">
        <v>897</v>
      </c>
      <c r="B1938" s="1" t="s">
        <v>326</v>
      </c>
    </row>
    <row r="1939" spans="1:14" customHeight="1" ht="12.75">
      <c r="A1939" s="1" t="s">
        <v>897</v>
      </c>
      <c r="B1939" s="1" t="s">
        <v>327</v>
      </c>
    </row>
    <row r="1940" spans="1:14" customHeight="1" ht="12.75">
      <c r="A1940" s="1" t="s">
        <v>898</v>
      </c>
      <c r="B1940" s="1" t="s">
        <v>324</v>
      </c>
    </row>
    <row r="1941" spans="1:14" customHeight="1" ht="12.75">
      <c r="A1941" s="1" t="s">
        <v>898</v>
      </c>
      <c r="B1941" s="1" t="s">
        <v>326</v>
      </c>
    </row>
    <row r="1942" spans="1:14" customHeight="1" ht="12.75">
      <c r="A1942" s="1" t="s">
        <v>898</v>
      </c>
      <c r="B1942" s="1" t="s">
        <v>327</v>
      </c>
    </row>
    <row r="1943" spans="1:14" customHeight="1" ht="12.75">
      <c r="A1943" s="1" t="s">
        <v>899</v>
      </c>
      <c r="B1943" s="1" t="s">
        <v>324</v>
      </c>
    </row>
    <row r="1944" spans="1:14" customHeight="1" ht="12.75">
      <c r="A1944" s="1" t="s">
        <v>899</v>
      </c>
      <c r="B1944" s="1" t="s">
        <v>326</v>
      </c>
    </row>
    <row r="1945" spans="1:14" customHeight="1" ht="12.75">
      <c r="A1945" s="1" t="s">
        <v>899</v>
      </c>
      <c r="B1945" s="1" t="s">
        <v>327</v>
      </c>
    </row>
    <row r="1946" spans="1:14" customHeight="1" ht="12.75">
      <c r="A1946" s="1" t="s">
        <v>900</v>
      </c>
      <c r="B1946" s="1" t="s">
        <v>324</v>
      </c>
    </row>
    <row r="1947" spans="1:14" customHeight="1" ht="12.75">
      <c r="A1947" s="1" t="s">
        <v>900</v>
      </c>
      <c r="B1947" s="1" t="s">
        <v>326</v>
      </c>
    </row>
    <row r="1948" spans="1:14" customHeight="1" ht="12.75">
      <c r="A1948" s="1" t="s">
        <v>900</v>
      </c>
      <c r="B1948" s="1" t="s">
        <v>327</v>
      </c>
    </row>
    <row r="1949" spans="1:14" customHeight="1" ht="12.75">
      <c r="A1949" s="1" t="s">
        <v>901</v>
      </c>
      <c r="B1949" s="1" t="s">
        <v>324</v>
      </c>
    </row>
    <row r="1950" spans="1:14" customHeight="1" ht="12.75">
      <c r="A1950" s="1" t="s">
        <v>901</v>
      </c>
      <c r="B1950" s="1" t="s">
        <v>326</v>
      </c>
    </row>
    <row r="1951" spans="1:14" customHeight="1" ht="12.75">
      <c r="A1951" s="1" t="s">
        <v>901</v>
      </c>
      <c r="B1951" s="1" t="s">
        <v>327</v>
      </c>
    </row>
    <row r="1952" spans="1:14" customHeight="1" ht="12.75">
      <c r="A1952" s="1" t="s">
        <v>902</v>
      </c>
      <c r="B1952" s="1" t="s">
        <v>324</v>
      </c>
    </row>
    <row r="1953" spans="1:14" customHeight="1" ht="12.75">
      <c r="A1953" s="1" t="s">
        <v>902</v>
      </c>
      <c r="B1953" s="1" t="s">
        <v>326</v>
      </c>
    </row>
    <row r="1954" spans="1:14" customHeight="1" ht="12.75">
      <c r="A1954" s="1" t="s">
        <v>902</v>
      </c>
      <c r="B1954" s="1" t="s">
        <v>327</v>
      </c>
    </row>
    <row r="1955" spans="1:14" customHeight="1" ht="12.75">
      <c r="A1955" s="1" t="s">
        <v>903</v>
      </c>
      <c r="B1955" s="1" t="s">
        <v>324</v>
      </c>
    </row>
    <row r="1956" spans="1:14" customHeight="1" ht="12.75">
      <c r="A1956" s="1" t="s">
        <v>903</v>
      </c>
      <c r="B1956" s="1" t="s">
        <v>326</v>
      </c>
    </row>
    <row r="1957" spans="1:14" customHeight="1" ht="12.75">
      <c r="A1957" s="1" t="s">
        <v>903</v>
      </c>
      <c r="B1957" s="1" t="s">
        <v>327</v>
      </c>
    </row>
    <row r="1958" spans="1:14" customHeight="1" ht="12.75">
      <c r="A1958" s="1" t="s">
        <v>904</v>
      </c>
      <c r="B1958" s="1" t="s">
        <v>324</v>
      </c>
    </row>
    <row r="1959" spans="1:14" customHeight="1" ht="12.75">
      <c r="A1959" s="1" t="s">
        <v>904</v>
      </c>
      <c r="B1959" s="1" t="s">
        <v>326</v>
      </c>
    </row>
    <row r="1960" spans="1:14" customHeight="1" ht="12.75">
      <c r="A1960" s="1" t="s">
        <v>904</v>
      </c>
      <c r="B1960" s="1" t="s">
        <v>327</v>
      </c>
    </row>
    <row r="1961" spans="1:14" customHeight="1" ht="12.75">
      <c r="A1961" s="1" t="s">
        <v>905</v>
      </c>
      <c r="B1961" s="1" t="s">
        <v>324</v>
      </c>
    </row>
    <row r="1962" spans="1:14" customHeight="1" ht="12.75">
      <c r="A1962" s="1" t="s">
        <v>905</v>
      </c>
      <c r="B1962" s="1" t="s">
        <v>326</v>
      </c>
    </row>
    <row r="1963" spans="1:14" customHeight="1" ht="12.75">
      <c r="A1963" s="1" t="s">
        <v>905</v>
      </c>
      <c r="B1963" s="1" t="s">
        <v>327</v>
      </c>
    </row>
    <row r="1964" spans="1:14" customHeight="1" ht="12.75">
      <c r="A1964" s="1" t="s">
        <v>906</v>
      </c>
      <c r="B1964" s="1" t="s">
        <v>324</v>
      </c>
    </row>
    <row r="1965" spans="1:14" customHeight="1" ht="12.75">
      <c r="A1965" s="1" t="s">
        <v>906</v>
      </c>
      <c r="B1965" s="1" t="s">
        <v>326</v>
      </c>
    </row>
    <row r="1966" spans="1:14" customHeight="1" ht="12.75">
      <c r="A1966" s="1" t="s">
        <v>906</v>
      </c>
      <c r="B1966" s="1" t="s">
        <v>327</v>
      </c>
    </row>
    <row r="1967" spans="1:14" customHeight="1" ht="12.75">
      <c r="A1967" s="1" t="s">
        <v>907</v>
      </c>
      <c r="B1967" s="1" t="s">
        <v>324</v>
      </c>
    </row>
    <row r="1968" spans="1:14" customHeight="1" ht="12.75">
      <c r="A1968" s="1" t="s">
        <v>907</v>
      </c>
      <c r="B1968" s="1" t="s">
        <v>326</v>
      </c>
    </row>
    <row r="1969" spans="1:14" customHeight="1" ht="12.75">
      <c r="A1969" s="1" t="s">
        <v>907</v>
      </c>
      <c r="B1969" s="1" t="s">
        <v>327</v>
      </c>
    </row>
    <row r="1970" spans="1:14" customHeight="1" ht="12.75">
      <c r="A1970" s="1" t="s">
        <v>908</v>
      </c>
      <c r="B1970" s="1" t="s">
        <v>324</v>
      </c>
    </row>
    <row r="1971" spans="1:14" customHeight="1" ht="12.75">
      <c r="A1971" s="1" t="s">
        <v>908</v>
      </c>
      <c r="B1971" s="1" t="s">
        <v>326</v>
      </c>
    </row>
    <row r="1972" spans="1:14" customHeight="1" ht="12.75">
      <c r="A1972" s="1" t="s">
        <v>908</v>
      </c>
      <c r="B1972" s="1" t="s">
        <v>327</v>
      </c>
    </row>
    <row r="1973" spans="1:14" customHeight="1" ht="12.75">
      <c r="A1973" s="1" t="s">
        <v>909</v>
      </c>
      <c r="B1973" s="1" t="s">
        <v>324</v>
      </c>
    </row>
    <row r="1974" spans="1:14" customHeight="1" ht="12.75">
      <c r="A1974" s="1" t="s">
        <v>909</v>
      </c>
      <c r="B1974" s="1" t="s">
        <v>326</v>
      </c>
    </row>
    <row r="1975" spans="1:14" customHeight="1" ht="12.75">
      <c r="A1975" s="1" t="s">
        <v>909</v>
      </c>
      <c r="B1975" s="1" t="s">
        <v>327</v>
      </c>
    </row>
    <row r="1976" spans="1:14" customHeight="1" ht="12.75">
      <c r="A1976" s="1" t="s">
        <v>910</v>
      </c>
      <c r="B1976" s="1" t="s">
        <v>324</v>
      </c>
    </row>
    <row r="1977" spans="1:14" customHeight="1" ht="12.75">
      <c r="A1977" s="1" t="s">
        <v>910</v>
      </c>
      <c r="B1977" s="1" t="s">
        <v>326</v>
      </c>
    </row>
    <row r="1978" spans="1:14" customHeight="1" ht="12.75">
      <c r="A1978" s="1" t="s">
        <v>910</v>
      </c>
      <c r="B1978" s="1" t="s">
        <v>327</v>
      </c>
    </row>
    <row r="1979" spans="1:14" customHeight="1" ht="12.75">
      <c r="A1979" s="1" t="s">
        <v>911</v>
      </c>
      <c r="B1979" s="1" t="s">
        <v>324</v>
      </c>
    </row>
    <row r="1980" spans="1:14" customHeight="1" ht="12.75">
      <c r="A1980" s="1" t="s">
        <v>911</v>
      </c>
      <c r="B1980" s="1" t="s">
        <v>326</v>
      </c>
    </row>
    <row r="1981" spans="1:14" customHeight="1" ht="12.75">
      <c r="A1981" s="1" t="s">
        <v>911</v>
      </c>
      <c r="B1981" s="1" t="s">
        <v>327</v>
      </c>
    </row>
    <row r="1982" spans="1:14" customHeight="1" ht="12.75">
      <c r="A1982" s="1" t="s">
        <v>912</v>
      </c>
      <c r="B1982" s="1" t="s">
        <v>324</v>
      </c>
    </row>
    <row r="1983" spans="1:14" customHeight="1" ht="12.75">
      <c r="A1983" s="1" t="s">
        <v>912</v>
      </c>
      <c r="B1983" s="1" t="s">
        <v>326</v>
      </c>
    </row>
    <row r="1984" spans="1:14" customHeight="1" ht="12.75">
      <c r="A1984" s="1" t="s">
        <v>912</v>
      </c>
      <c r="B1984" s="1" t="s">
        <v>327</v>
      </c>
    </row>
    <row r="1985" spans="1:14" customHeight="1" ht="12.75">
      <c r="A1985" s="1" t="s">
        <v>913</v>
      </c>
      <c r="B1985" s="1" t="s">
        <v>324</v>
      </c>
    </row>
    <row r="1986" spans="1:14" customHeight="1" ht="12.75">
      <c r="A1986" s="1" t="s">
        <v>913</v>
      </c>
      <c r="B1986" s="1" t="s">
        <v>326</v>
      </c>
    </row>
    <row r="1987" spans="1:14" customHeight="1" ht="12.75">
      <c r="A1987" s="1" t="s">
        <v>913</v>
      </c>
      <c r="B1987" s="1" t="s">
        <v>327</v>
      </c>
    </row>
    <row r="1988" spans="1:14" customHeight="1" ht="12.75">
      <c r="A1988" s="1" t="s">
        <v>914</v>
      </c>
      <c r="B1988" s="1" t="s">
        <v>324</v>
      </c>
    </row>
    <row r="1989" spans="1:14" customHeight="1" ht="12.75">
      <c r="A1989" s="1" t="s">
        <v>914</v>
      </c>
      <c r="B1989" s="1" t="s">
        <v>326</v>
      </c>
    </row>
    <row r="1990" spans="1:14" customHeight="1" ht="12.75">
      <c r="A1990" s="1" t="s">
        <v>914</v>
      </c>
      <c r="B1990" s="1" t="s">
        <v>327</v>
      </c>
    </row>
    <row r="1991" spans="1:14" customHeight="1" ht="12.75">
      <c r="A1991" s="1" t="s">
        <v>915</v>
      </c>
      <c r="B1991" s="1" t="s">
        <v>324</v>
      </c>
    </row>
    <row r="1992" spans="1:14" customHeight="1" ht="12.75">
      <c r="A1992" s="1" t="s">
        <v>915</v>
      </c>
      <c r="B1992" s="1" t="s">
        <v>326</v>
      </c>
    </row>
    <row r="1993" spans="1:14" customHeight="1" ht="12.75">
      <c r="A1993" s="1" t="s">
        <v>915</v>
      </c>
      <c r="B1993" s="1" t="s">
        <v>327</v>
      </c>
    </row>
    <row r="1994" spans="1:14" customHeight="1" ht="12.75">
      <c r="A1994" s="1" t="s">
        <v>916</v>
      </c>
      <c r="B1994" s="1" t="s">
        <v>324</v>
      </c>
    </row>
    <row r="1995" spans="1:14" customHeight="1" ht="12.75">
      <c r="A1995" s="1" t="s">
        <v>916</v>
      </c>
      <c r="B1995" s="1" t="s">
        <v>326</v>
      </c>
    </row>
    <row r="1996" spans="1:14" customHeight="1" ht="12.75">
      <c r="A1996" s="1" t="s">
        <v>916</v>
      </c>
      <c r="B1996" s="1" t="s">
        <v>327</v>
      </c>
    </row>
    <row r="1997" spans="1:14" customHeight="1" ht="12.75">
      <c r="A1997" s="1" t="s">
        <v>917</v>
      </c>
      <c r="B1997" s="1" t="s">
        <v>324</v>
      </c>
    </row>
    <row r="1998" spans="1:14" customHeight="1" ht="12.75">
      <c r="A1998" s="1" t="s">
        <v>917</v>
      </c>
      <c r="B1998" s="1" t="s">
        <v>326</v>
      </c>
    </row>
    <row r="1999" spans="1:14" customHeight="1" ht="12.75">
      <c r="A1999" s="1" t="s">
        <v>917</v>
      </c>
      <c r="B1999" s="1" t="s">
        <v>327</v>
      </c>
    </row>
    <row r="2000" spans="1:14" customHeight="1" ht="12.75">
      <c r="A2000" s="1" t="s">
        <v>918</v>
      </c>
      <c r="B2000" s="1" t="s">
        <v>324</v>
      </c>
    </row>
    <row r="2001" spans="1:14" customHeight="1" ht="12.75">
      <c r="A2001" s="1" t="s">
        <v>918</v>
      </c>
      <c r="B2001" s="1" t="s">
        <v>326</v>
      </c>
    </row>
    <row r="2002" spans="1:14" customHeight="1" ht="12.75">
      <c r="A2002" s="1" t="s">
        <v>918</v>
      </c>
      <c r="B2002" s="1" t="s">
        <v>327</v>
      </c>
    </row>
    <row r="2003" spans="1:14" customHeight="1" ht="12.75">
      <c r="A2003" s="1" t="s">
        <v>919</v>
      </c>
      <c r="B2003" s="1" t="s">
        <v>324</v>
      </c>
    </row>
    <row r="2004" spans="1:14" customHeight="1" ht="12.75">
      <c r="A2004" s="1" t="s">
        <v>919</v>
      </c>
      <c r="B2004" s="1" t="s">
        <v>326</v>
      </c>
    </row>
    <row r="2005" spans="1:14" customHeight="1" ht="12.75">
      <c r="A2005" s="1" t="s">
        <v>919</v>
      </c>
      <c r="B2005" s="1" t="s">
        <v>327</v>
      </c>
    </row>
    <row r="2006" spans="1:14" customHeight="1" ht="12.75">
      <c r="A2006" s="1" t="s">
        <v>920</v>
      </c>
      <c r="B2006" s="1" t="s">
        <v>324</v>
      </c>
    </row>
    <row r="2007" spans="1:14" customHeight="1" ht="12.75">
      <c r="A2007" s="1" t="s">
        <v>920</v>
      </c>
      <c r="B2007" s="1" t="s">
        <v>326</v>
      </c>
    </row>
    <row r="2008" spans="1:14" customHeight="1" ht="12.75">
      <c r="A2008" s="1" t="s">
        <v>920</v>
      </c>
      <c r="B2008" s="1" t="s">
        <v>327</v>
      </c>
    </row>
    <row r="2009" spans="1:14" customHeight="1" ht="12.75">
      <c r="A2009" s="1" t="s">
        <v>921</v>
      </c>
      <c r="B2009" s="1" t="s">
        <v>324</v>
      </c>
    </row>
    <row r="2010" spans="1:14" customHeight="1" ht="12.75">
      <c r="A2010" s="1" t="s">
        <v>921</v>
      </c>
      <c r="B2010" s="1" t="s">
        <v>326</v>
      </c>
    </row>
    <row r="2011" spans="1:14" customHeight="1" ht="12.75">
      <c r="A2011" s="1" t="s">
        <v>921</v>
      </c>
      <c r="B2011" s="1" t="s">
        <v>327</v>
      </c>
    </row>
    <row r="2012" spans="1:14" customHeight="1" ht="12.75">
      <c r="A2012" s="1" t="s">
        <v>922</v>
      </c>
      <c r="B2012" s="1" t="s">
        <v>324</v>
      </c>
    </row>
    <row r="2013" spans="1:14" customHeight="1" ht="12.75">
      <c r="A2013" s="1" t="s">
        <v>922</v>
      </c>
      <c r="B2013" s="1" t="s">
        <v>326</v>
      </c>
    </row>
    <row r="2014" spans="1:14" customHeight="1" ht="12.75">
      <c r="A2014" s="1" t="s">
        <v>922</v>
      </c>
      <c r="B2014" s="1" t="s">
        <v>327</v>
      </c>
    </row>
    <row r="2015" spans="1:14" customHeight="1" ht="12.75">
      <c r="A2015" s="1" t="s">
        <v>923</v>
      </c>
      <c r="B2015" s="1" t="s">
        <v>324</v>
      </c>
    </row>
    <row r="2016" spans="1:14" customHeight="1" ht="12.75">
      <c r="A2016" s="1" t="s">
        <v>923</v>
      </c>
      <c r="B2016" s="1" t="s">
        <v>326</v>
      </c>
    </row>
    <row r="2017" spans="1:14" customHeight="1" ht="12.75">
      <c r="A2017" s="1" t="s">
        <v>923</v>
      </c>
      <c r="B2017" s="1" t="s">
        <v>327</v>
      </c>
    </row>
    <row r="2018" spans="1:14" customHeight="1" ht="12.75">
      <c r="A2018" s="1" t="s">
        <v>924</v>
      </c>
      <c r="B2018" s="1" t="s">
        <v>324</v>
      </c>
    </row>
    <row r="2019" spans="1:14" customHeight="1" ht="12.75">
      <c r="A2019" s="1" t="s">
        <v>924</v>
      </c>
      <c r="B2019" s="1" t="s">
        <v>326</v>
      </c>
    </row>
    <row r="2020" spans="1:14" customHeight="1" ht="12.75">
      <c r="A2020" s="1" t="s">
        <v>924</v>
      </c>
      <c r="B2020" s="1" t="s">
        <v>327</v>
      </c>
    </row>
    <row r="2021" spans="1:14" customHeight="1" ht="12.75">
      <c r="A2021" s="1" t="s">
        <v>925</v>
      </c>
      <c r="B2021" s="1" t="s">
        <v>324</v>
      </c>
    </row>
    <row r="2022" spans="1:14" customHeight="1" ht="12.75">
      <c r="A2022" s="1" t="s">
        <v>925</v>
      </c>
      <c r="B2022" s="1" t="s">
        <v>326</v>
      </c>
    </row>
    <row r="2023" spans="1:14" customHeight="1" ht="12.75">
      <c r="A2023" s="1" t="s">
        <v>925</v>
      </c>
      <c r="B2023" s="1" t="s">
        <v>327</v>
      </c>
    </row>
    <row r="2024" spans="1:14" customHeight="1" ht="12.75">
      <c r="A2024" s="1" t="s">
        <v>926</v>
      </c>
      <c r="B2024" s="1" t="s">
        <v>324</v>
      </c>
    </row>
    <row r="2025" spans="1:14" customHeight="1" ht="12.75">
      <c r="A2025" s="1" t="s">
        <v>926</v>
      </c>
      <c r="B2025" s="1" t="s">
        <v>326</v>
      </c>
    </row>
    <row r="2026" spans="1:14" customHeight="1" ht="12.75">
      <c r="A2026" s="1" t="s">
        <v>926</v>
      </c>
      <c r="B2026" s="1" t="s">
        <v>327</v>
      </c>
    </row>
    <row r="2027" spans="1:14" customHeight="1" ht="12.75">
      <c r="A2027" s="1" t="s">
        <v>927</v>
      </c>
      <c r="B2027" s="1" t="s">
        <v>324</v>
      </c>
    </row>
    <row r="2028" spans="1:14" customHeight="1" ht="12.75">
      <c r="A2028" s="1" t="s">
        <v>927</v>
      </c>
      <c r="B2028" s="1" t="s">
        <v>326</v>
      </c>
    </row>
    <row r="2029" spans="1:14" customHeight="1" ht="12.75">
      <c r="A2029" s="1" t="s">
        <v>927</v>
      </c>
      <c r="B2029" s="1" t="s">
        <v>327</v>
      </c>
    </row>
    <row r="2030" spans="1:14" customHeight="1" ht="12.75">
      <c r="A2030" s="1" t="s">
        <v>928</v>
      </c>
      <c r="B2030" s="1" t="s">
        <v>324</v>
      </c>
    </row>
    <row r="2031" spans="1:14" customHeight="1" ht="12.75">
      <c r="A2031" s="1" t="s">
        <v>928</v>
      </c>
      <c r="B2031" s="1" t="s">
        <v>326</v>
      </c>
    </row>
    <row r="2032" spans="1:14" customHeight="1" ht="12.75">
      <c r="A2032" s="1" t="s">
        <v>928</v>
      </c>
      <c r="B2032" s="1" t="s">
        <v>327</v>
      </c>
    </row>
    <row r="2033" spans="1:14" customHeight="1" ht="12.75">
      <c r="A2033" s="1" t="s">
        <v>929</v>
      </c>
      <c r="B2033" s="1" t="s">
        <v>324</v>
      </c>
    </row>
    <row r="2034" spans="1:14" customHeight="1" ht="12.75">
      <c r="A2034" s="1" t="s">
        <v>929</v>
      </c>
      <c r="B2034" s="1" t="s">
        <v>326</v>
      </c>
    </row>
    <row r="2035" spans="1:14" customHeight="1" ht="12.75">
      <c r="A2035" s="1" t="s">
        <v>929</v>
      </c>
      <c r="B2035" s="1" t="s">
        <v>327</v>
      </c>
    </row>
    <row r="2036" spans="1:14" customHeight="1" ht="12.75">
      <c r="A2036" s="1" t="s">
        <v>930</v>
      </c>
      <c r="B2036" s="1" t="s">
        <v>324</v>
      </c>
    </row>
    <row r="2037" spans="1:14" customHeight="1" ht="12.75">
      <c r="A2037" s="1" t="s">
        <v>930</v>
      </c>
      <c r="B2037" s="1" t="s">
        <v>326</v>
      </c>
    </row>
    <row r="2038" spans="1:14" customHeight="1" ht="12.75">
      <c r="A2038" s="1" t="s">
        <v>930</v>
      </c>
      <c r="B2038" s="1" t="s">
        <v>327</v>
      </c>
    </row>
    <row r="2039" spans="1:14" customHeight="1" ht="12.75">
      <c r="A2039" s="1" t="s">
        <v>931</v>
      </c>
      <c r="B2039" s="1" t="s">
        <v>324</v>
      </c>
    </row>
    <row r="2040" spans="1:14" customHeight="1" ht="12.75">
      <c r="A2040" s="1" t="s">
        <v>931</v>
      </c>
      <c r="B2040" s="1" t="s">
        <v>326</v>
      </c>
    </row>
    <row r="2041" spans="1:14" customHeight="1" ht="12.75">
      <c r="A2041" s="1" t="s">
        <v>931</v>
      </c>
      <c r="B2041" s="1" t="s">
        <v>327</v>
      </c>
    </row>
    <row r="2042" spans="1:14" customHeight="1" ht="12.75">
      <c r="A2042" s="1" t="s">
        <v>932</v>
      </c>
      <c r="B2042" s="1" t="s">
        <v>324</v>
      </c>
    </row>
    <row r="2043" spans="1:14" customHeight="1" ht="12.75">
      <c r="A2043" s="1" t="s">
        <v>932</v>
      </c>
      <c r="B2043" s="1" t="s">
        <v>326</v>
      </c>
    </row>
    <row r="2044" spans="1:14" customHeight="1" ht="12.75">
      <c r="A2044" s="1" t="s">
        <v>932</v>
      </c>
      <c r="B2044" s="1" t="s">
        <v>327</v>
      </c>
    </row>
    <row r="2045" spans="1:14" customHeight="1" ht="12.75">
      <c r="A2045" s="1" t="s">
        <v>933</v>
      </c>
      <c r="B2045" s="1" t="s">
        <v>324</v>
      </c>
    </row>
    <row r="2046" spans="1:14" customHeight="1" ht="12.75">
      <c r="A2046" s="1" t="s">
        <v>933</v>
      </c>
      <c r="B2046" s="1" t="s">
        <v>326</v>
      </c>
    </row>
    <row r="2047" spans="1:14" customHeight="1" ht="12.75">
      <c r="A2047" s="1" t="s">
        <v>933</v>
      </c>
      <c r="B2047" s="1" t="s">
        <v>327</v>
      </c>
    </row>
    <row r="2048" spans="1:14" customHeight="1" ht="12.75">
      <c r="A2048" s="1" t="s">
        <v>934</v>
      </c>
      <c r="B2048" s="1" t="s">
        <v>324</v>
      </c>
    </row>
    <row r="2049" spans="1:14" customHeight="1" ht="12.75">
      <c r="A2049" s="1" t="s">
        <v>934</v>
      </c>
      <c r="B2049" s="1" t="s">
        <v>326</v>
      </c>
    </row>
    <row r="2050" spans="1:14" customHeight="1" ht="12.75">
      <c r="A2050" s="1" t="s">
        <v>934</v>
      </c>
      <c r="B2050" s="1" t="s">
        <v>327</v>
      </c>
    </row>
    <row r="2051" spans="1:14" customHeight="1" ht="12.75">
      <c r="A2051" s="1" t="s">
        <v>935</v>
      </c>
      <c r="B2051" s="1" t="s">
        <v>324</v>
      </c>
    </row>
    <row r="2052" spans="1:14" customHeight="1" ht="12.75">
      <c r="A2052" s="1" t="s">
        <v>935</v>
      </c>
      <c r="B2052" s="1" t="s">
        <v>326</v>
      </c>
    </row>
    <row r="2053" spans="1:14" customHeight="1" ht="12.75">
      <c r="A2053" s="1" t="s">
        <v>935</v>
      </c>
      <c r="B2053" s="1" t="s">
        <v>327</v>
      </c>
    </row>
    <row r="2054" spans="1:14" customHeight="1" ht="12.75">
      <c r="A2054" s="1" t="s">
        <v>936</v>
      </c>
      <c r="B2054" s="1" t="s">
        <v>324</v>
      </c>
    </row>
    <row r="2055" spans="1:14" customHeight="1" ht="12.75">
      <c r="A2055" s="1" t="s">
        <v>936</v>
      </c>
      <c r="B2055" s="1" t="s">
        <v>326</v>
      </c>
    </row>
    <row r="2056" spans="1:14" customHeight="1" ht="12.75">
      <c r="A2056" s="1" t="s">
        <v>936</v>
      </c>
      <c r="B2056" s="1" t="s">
        <v>327</v>
      </c>
    </row>
    <row r="2057" spans="1:14" customHeight="1" ht="12.75">
      <c r="A2057" s="1" t="s">
        <v>937</v>
      </c>
      <c r="B2057" s="1" t="s">
        <v>324</v>
      </c>
    </row>
    <row r="2058" spans="1:14" customHeight="1" ht="12.75">
      <c r="A2058" s="1" t="s">
        <v>937</v>
      </c>
      <c r="B2058" s="1" t="s">
        <v>326</v>
      </c>
    </row>
    <row r="2059" spans="1:14" customHeight="1" ht="12.75">
      <c r="A2059" s="1" t="s">
        <v>937</v>
      </c>
      <c r="B2059" s="1" t="s">
        <v>327</v>
      </c>
    </row>
    <row r="2060" spans="1:14" customHeight="1" ht="12.75">
      <c r="A2060" s="1" t="s">
        <v>938</v>
      </c>
      <c r="B2060" s="1" t="s">
        <v>324</v>
      </c>
    </row>
    <row r="2061" spans="1:14" customHeight="1" ht="12.75">
      <c r="A2061" s="1" t="s">
        <v>938</v>
      </c>
      <c r="B2061" s="1" t="s">
        <v>326</v>
      </c>
    </row>
    <row r="2062" spans="1:14" customHeight="1" ht="12.75">
      <c r="A2062" s="1" t="s">
        <v>938</v>
      </c>
      <c r="B2062" s="1" t="s">
        <v>327</v>
      </c>
    </row>
    <row r="2063" spans="1:14" customHeight="1" ht="12.75">
      <c r="A2063" s="1" t="s">
        <v>939</v>
      </c>
      <c r="B2063" s="1" t="s">
        <v>324</v>
      </c>
    </row>
    <row r="2064" spans="1:14" customHeight="1" ht="12.75">
      <c r="A2064" s="1" t="s">
        <v>939</v>
      </c>
      <c r="B2064" s="1" t="s">
        <v>326</v>
      </c>
    </row>
    <row r="2065" spans="1:14" customHeight="1" ht="12.75">
      <c r="A2065" s="1" t="s">
        <v>939</v>
      </c>
      <c r="B2065" s="1" t="s">
        <v>327</v>
      </c>
    </row>
    <row r="2066" spans="1:14" customHeight="1" ht="12.75">
      <c r="A2066" s="1" t="s">
        <v>940</v>
      </c>
      <c r="B2066" s="1" t="s">
        <v>324</v>
      </c>
    </row>
    <row r="2067" spans="1:14" customHeight="1" ht="12.75">
      <c r="A2067" s="1" t="s">
        <v>940</v>
      </c>
      <c r="B2067" s="1" t="s">
        <v>326</v>
      </c>
    </row>
    <row r="2068" spans="1:14" customHeight="1" ht="12.75">
      <c r="A2068" s="1" t="s">
        <v>940</v>
      </c>
      <c r="B2068" s="1" t="s">
        <v>327</v>
      </c>
    </row>
    <row r="2069" spans="1:14" customHeight="1" ht="12.75">
      <c r="A2069" s="1" t="s">
        <v>941</v>
      </c>
      <c r="B2069" s="1" t="s">
        <v>324</v>
      </c>
    </row>
    <row r="2070" spans="1:14" customHeight="1" ht="12.75">
      <c r="A2070" s="1" t="s">
        <v>941</v>
      </c>
      <c r="B2070" s="1" t="s">
        <v>326</v>
      </c>
    </row>
    <row r="2071" spans="1:14" customHeight="1" ht="12.75">
      <c r="A2071" s="1" t="s">
        <v>941</v>
      </c>
      <c r="B2071" s="1" t="s">
        <v>327</v>
      </c>
    </row>
    <row r="2072" spans="1:14" customHeight="1" ht="12.75">
      <c r="A2072" s="1" t="s">
        <v>942</v>
      </c>
      <c r="B2072" s="1" t="s">
        <v>324</v>
      </c>
    </row>
    <row r="2073" spans="1:14" customHeight="1" ht="12.75">
      <c r="A2073" s="1" t="s">
        <v>942</v>
      </c>
      <c r="B2073" s="1" t="s">
        <v>326</v>
      </c>
    </row>
    <row r="2074" spans="1:14" customHeight="1" ht="12.75">
      <c r="A2074" s="1" t="s">
        <v>942</v>
      </c>
      <c r="B2074" s="1" t="s">
        <v>327</v>
      </c>
    </row>
    <row r="2075" spans="1:14" customHeight="1" ht="12.75">
      <c r="A2075" s="1" t="s">
        <v>943</v>
      </c>
      <c r="B2075" s="1" t="s">
        <v>324</v>
      </c>
    </row>
    <row r="2076" spans="1:14" customHeight="1" ht="12.75">
      <c r="A2076" s="1" t="s">
        <v>943</v>
      </c>
      <c r="B2076" s="1" t="s">
        <v>326</v>
      </c>
    </row>
    <row r="2077" spans="1:14" customHeight="1" ht="12.75">
      <c r="A2077" s="1" t="s">
        <v>943</v>
      </c>
      <c r="B2077" s="1" t="s">
        <v>327</v>
      </c>
    </row>
    <row r="2078" spans="1:14" customHeight="1" ht="12.75">
      <c r="A2078" s="1" t="s">
        <v>944</v>
      </c>
      <c r="B2078" s="1" t="s">
        <v>324</v>
      </c>
    </row>
    <row r="2079" spans="1:14" customHeight="1" ht="12.75">
      <c r="A2079" s="1" t="s">
        <v>944</v>
      </c>
      <c r="B2079" s="1" t="s">
        <v>326</v>
      </c>
    </row>
    <row r="2080" spans="1:14" customHeight="1" ht="12.75">
      <c r="A2080" s="1" t="s">
        <v>944</v>
      </c>
      <c r="B2080" s="1" t="s">
        <v>327</v>
      </c>
    </row>
    <row r="2081" spans="1:14" customHeight="1" ht="12.75">
      <c r="A2081" s="1" t="s">
        <v>945</v>
      </c>
      <c r="B2081" s="1" t="s">
        <v>324</v>
      </c>
    </row>
    <row r="2082" spans="1:14" customHeight="1" ht="12.75">
      <c r="A2082" s="1" t="s">
        <v>945</v>
      </c>
      <c r="B2082" s="1" t="s">
        <v>326</v>
      </c>
    </row>
    <row r="2083" spans="1:14" customHeight="1" ht="12.75">
      <c r="A2083" s="1" t="s">
        <v>945</v>
      </c>
      <c r="B2083" s="1" t="s">
        <v>327</v>
      </c>
    </row>
    <row r="2084" spans="1:14" customHeight="1" ht="12.75">
      <c r="A2084" s="1" t="s">
        <v>946</v>
      </c>
      <c r="B2084" s="1" t="s">
        <v>325</v>
      </c>
    </row>
    <row r="2085" spans="1:14" customHeight="1" ht="12.75">
      <c r="A2085" s="1" t="s">
        <v>946</v>
      </c>
      <c r="B2085" s="1" t="s">
        <v>345</v>
      </c>
    </row>
    <row r="2086" spans="1:14" customHeight="1" ht="12.75">
      <c r="A2086" s="1" t="s">
        <v>947</v>
      </c>
      <c r="B2086" s="1" t="s">
        <v>325</v>
      </c>
    </row>
    <row r="2087" spans="1:14" customHeight="1" ht="12.75">
      <c r="A2087" s="1" t="s">
        <v>947</v>
      </c>
      <c r="B2087" s="1" t="s">
        <v>345</v>
      </c>
    </row>
    <row r="2088" spans="1:14" customHeight="1" ht="12.75">
      <c r="A2088" s="1" t="s">
        <v>948</v>
      </c>
      <c r="B2088" s="1" t="s">
        <v>328</v>
      </c>
    </row>
    <row r="2089" spans="1:14" customHeight="1" ht="12.75">
      <c r="A2089" s="1" t="s">
        <v>948</v>
      </c>
      <c r="B2089" s="1" t="s">
        <v>329</v>
      </c>
    </row>
    <row r="2090" spans="1:14" customHeight="1" ht="12.75">
      <c r="A2090" s="1" t="s">
        <v>948</v>
      </c>
      <c r="B2090" s="1" t="s">
        <v>330</v>
      </c>
    </row>
    <row r="2091" spans="1:14" customHeight="1" ht="12.75">
      <c r="A2091" s="1" t="s">
        <v>948</v>
      </c>
      <c r="B2091" s="1" t="s">
        <v>331</v>
      </c>
    </row>
    <row r="2092" spans="1:14" customHeight="1" ht="12.75">
      <c r="A2092" s="1" t="s">
        <v>948</v>
      </c>
      <c r="B2092" s="1" t="s">
        <v>332</v>
      </c>
    </row>
    <row r="2093" spans="1:14" customHeight="1" ht="12.75">
      <c r="A2093" s="1" t="s">
        <v>948</v>
      </c>
      <c r="B2093" s="1" t="s">
        <v>334</v>
      </c>
    </row>
    <row r="2094" spans="1:14" customHeight="1" ht="12.75">
      <c r="A2094" s="1" t="s">
        <v>948</v>
      </c>
      <c r="B2094" s="1" t="s">
        <v>335</v>
      </c>
    </row>
    <row r="2095" spans="1:14" customHeight="1" ht="12.75">
      <c r="A2095" s="1" t="s">
        <v>948</v>
      </c>
      <c r="B2095" s="1" t="s">
        <v>336</v>
      </c>
    </row>
    <row r="2096" spans="1:14" customHeight="1" ht="12.75">
      <c r="A2096" s="1" t="s">
        <v>948</v>
      </c>
      <c r="B2096" s="1" t="s">
        <v>341</v>
      </c>
    </row>
    <row r="2097" spans="1:14" customHeight="1" ht="12.75">
      <c r="A2097" s="1" t="s">
        <v>948</v>
      </c>
      <c r="B2097" s="1" t="s">
        <v>342</v>
      </c>
    </row>
    <row r="2098" spans="1:14" customHeight="1" ht="12.75">
      <c r="A2098" s="1" t="s">
        <v>948</v>
      </c>
      <c r="B2098" s="1" t="s">
        <v>343</v>
      </c>
    </row>
    <row r="2099" spans="1:14" customHeight="1" ht="12.75">
      <c r="A2099" s="1" t="s">
        <v>948</v>
      </c>
      <c r="B2099" s="1" t="s">
        <v>344</v>
      </c>
    </row>
    <row r="2100" spans="1:14" customHeight="1" ht="12.75">
      <c r="A2100" s="1" t="s">
        <v>948</v>
      </c>
      <c r="B2100" s="1" t="s">
        <v>348</v>
      </c>
    </row>
    <row r="2101" spans="1:14" customHeight="1" ht="12.75">
      <c r="A2101" s="1" t="s">
        <v>949</v>
      </c>
      <c r="B2101" s="1" t="s">
        <v>333</v>
      </c>
    </row>
    <row r="2102" spans="1:14" customHeight="1" ht="12.75">
      <c r="A2102" s="1" t="s">
        <v>949</v>
      </c>
      <c r="B2102" s="1" t="s">
        <v>346</v>
      </c>
    </row>
    <row r="2103" spans="1:14" customHeight="1" ht="12.75">
      <c r="A2103" s="1" t="s">
        <v>950</v>
      </c>
      <c r="B2103" s="1" t="s">
        <v>333</v>
      </c>
    </row>
    <row r="2104" spans="1:14" customHeight="1" ht="12.75">
      <c r="A2104" s="1" t="s">
        <v>950</v>
      </c>
      <c r="B2104" s="1" t="s">
        <v>339</v>
      </c>
    </row>
    <row r="2105" spans="1:14" customHeight="1" ht="12.75">
      <c r="A2105" s="1" t="s">
        <v>950</v>
      </c>
      <c r="B2105" s="1" t="s">
        <v>346</v>
      </c>
    </row>
    <row r="2106" spans="1:14" customHeight="1" ht="12.75">
      <c r="A2106" s="1" t="s">
        <v>951</v>
      </c>
      <c r="B2106" s="1" t="s">
        <v>333</v>
      </c>
    </row>
    <row r="2107" spans="1:14" customHeight="1" ht="12.75">
      <c r="A2107" s="1" t="s">
        <v>951</v>
      </c>
      <c r="B2107" s="1" t="s">
        <v>346</v>
      </c>
    </row>
    <row r="2108" spans="1:14" customHeight="1" ht="12.75">
      <c r="A2108" s="1" t="s">
        <v>952</v>
      </c>
      <c r="B2108" s="1" t="s">
        <v>333</v>
      </c>
    </row>
    <row r="2109" spans="1:14" customHeight="1" ht="12.75">
      <c r="A2109" s="1" t="s">
        <v>952</v>
      </c>
      <c r="B2109" s="1" t="s">
        <v>346</v>
      </c>
    </row>
    <row r="2110" spans="1:14" customHeight="1" ht="12.75">
      <c r="A2110" s="1" t="s">
        <v>952</v>
      </c>
      <c r="B2110" s="1" t="s">
        <v>349</v>
      </c>
    </row>
    <row r="2111" spans="1:14" customHeight="1" ht="12.75">
      <c r="A2111" s="1" t="s">
        <v>953</v>
      </c>
      <c r="B2111" s="1" t="s">
        <v>334</v>
      </c>
    </row>
    <row r="2112" spans="1:14" customHeight="1" ht="12.75">
      <c r="A2112" s="1" t="s">
        <v>953</v>
      </c>
      <c r="B2112" s="1" t="s">
        <v>335</v>
      </c>
    </row>
    <row r="2113" spans="1:14" customHeight="1" ht="12.75">
      <c r="A2113" s="1" t="s">
        <v>953</v>
      </c>
      <c r="B2113" s="1" t="s">
        <v>336</v>
      </c>
    </row>
    <row r="2114" spans="1:14" customHeight="1" ht="12.75">
      <c r="A2114" s="1" t="s">
        <v>953</v>
      </c>
      <c r="B2114" s="1" t="s">
        <v>341</v>
      </c>
    </row>
    <row r="2115" spans="1:14" customHeight="1" ht="12.75">
      <c r="A2115" s="1" t="s">
        <v>953</v>
      </c>
      <c r="B2115" s="1" t="s">
        <v>342</v>
      </c>
    </row>
    <row r="2116" spans="1:14" customHeight="1" ht="12.75">
      <c r="A2116" s="1" t="s">
        <v>953</v>
      </c>
      <c r="B2116" s="1" t="s">
        <v>343</v>
      </c>
    </row>
    <row r="2117" spans="1:14" customHeight="1" ht="12.75">
      <c r="A2117" s="1" t="s">
        <v>953</v>
      </c>
      <c r="B2117" s="1" t="s">
        <v>344</v>
      </c>
    </row>
    <row r="2118" spans="1:14" customHeight="1" ht="12.75">
      <c r="A2118" s="1" t="s">
        <v>953</v>
      </c>
      <c r="B2118" s="1" t="s">
        <v>348</v>
      </c>
    </row>
    <row r="2119" spans="1:14" customHeight="1" ht="12.75">
      <c r="A2119" s="1" t="s">
        <v>954</v>
      </c>
      <c r="B2119" s="1" t="s">
        <v>334</v>
      </c>
    </row>
    <row r="2120" spans="1:14" customHeight="1" ht="12.75">
      <c r="A2120" s="1" t="s">
        <v>954</v>
      </c>
      <c r="B2120" s="1" t="s">
        <v>335</v>
      </c>
    </row>
    <row r="2121" spans="1:14" customHeight="1" ht="12.75">
      <c r="A2121" s="1" t="s">
        <v>954</v>
      </c>
      <c r="B2121" s="1" t="s">
        <v>336</v>
      </c>
    </row>
    <row r="2122" spans="1:14" customHeight="1" ht="12.75">
      <c r="A2122" s="1" t="s">
        <v>954</v>
      </c>
      <c r="B2122" s="1" t="s">
        <v>341</v>
      </c>
    </row>
    <row r="2123" spans="1:14" customHeight="1" ht="12.75">
      <c r="A2123" s="1" t="s">
        <v>954</v>
      </c>
      <c r="B2123" s="1" t="s">
        <v>342</v>
      </c>
    </row>
    <row r="2124" spans="1:14" customHeight="1" ht="12.75">
      <c r="A2124" s="1" t="s">
        <v>954</v>
      </c>
      <c r="B2124" s="1" t="s">
        <v>343</v>
      </c>
    </row>
    <row r="2125" spans="1:14" customHeight="1" ht="12.75">
      <c r="A2125" s="1" t="s">
        <v>954</v>
      </c>
      <c r="B2125" s="1" t="s">
        <v>344</v>
      </c>
    </row>
    <row r="2126" spans="1:14" customHeight="1" ht="12.75">
      <c r="A2126" s="1" t="s">
        <v>954</v>
      </c>
      <c r="B2126" s="1" t="s">
        <v>348</v>
      </c>
    </row>
    <row r="2127" spans="1:14" customHeight="1" ht="12.75">
      <c r="A2127" s="1" t="s">
        <v>955</v>
      </c>
      <c r="B2127" s="1" t="s">
        <v>334</v>
      </c>
    </row>
    <row r="2128" spans="1:14" customHeight="1" ht="12.75">
      <c r="A2128" s="1" t="s">
        <v>955</v>
      </c>
      <c r="B2128" s="1" t="s">
        <v>335</v>
      </c>
    </row>
    <row r="2129" spans="1:14" customHeight="1" ht="12.75">
      <c r="A2129" s="1" t="s">
        <v>955</v>
      </c>
      <c r="B2129" s="1" t="s">
        <v>336</v>
      </c>
    </row>
    <row r="2130" spans="1:14" customHeight="1" ht="12.75">
      <c r="A2130" s="1" t="s">
        <v>955</v>
      </c>
      <c r="B2130" s="1" t="s">
        <v>341</v>
      </c>
    </row>
    <row r="2131" spans="1:14" customHeight="1" ht="12.75">
      <c r="A2131" s="1" t="s">
        <v>955</v>
      </c>
      <c r="B2131" s="1" t="s">
        <v>342</v>
      </c>
    </row>
    <row r="2132" spans="1:14" customHeight="1" ht="12.75">
      <c r="A2132" s="1" t="s">
        <v>955</v>
      </c>
      <c r="B2132" s="1" t="s">
        <v>343</v>
      </c>
    </row>
    <row r="2133" spans="1:14" customHeight="1" ht="12.75">
      <c r="A2133" s="1" t="s">
        <v>955</v>
      </c>
      <c r="B2133" s="1" t="s">
        <v>344</v>
      </c>
    </row>
    <row r="2134" spans="1:14" customHeight="1" ht="12.75">
      <c r="A2134" s="1" t="s">
        <v>955</v>
      </c>
      <c r="B2134" s="1" t="s">
        <v>348</v>
      </c>
    </row>
    <row r="2135" spans="1:14" customHeight="1" ht="12.75">
      <c r="A2135" s="1" t="s">
        <v>956</v>
      </c>
      <c r="B2135" s="1" t="s">
        <v>334</v>
      </c>
    </row>
    <row r="2136" spans="1:14" customHeight="1" ht="12.75">
      <c r="A2136" s="1" t="s">
        <v>956</v>
      </c>
      <c r="B2136" s="1" t="s">
        <v>341</v>
      </c>
    </row>
    <row r="2137" spans="1:14" customHeight="1" ht="12.75">
      <c r="A2137" s="1" t="s">
        <v>956</v>
      </c>
      <c r="B2137" s="1" t="s">
        <v>342</v>
      </c>
    </row>
    <row r="2138" spans="1:14" customHeight="1" ht="12.75">
      <c r="A2138" s="1" t="s">
        <v>956</v>
      </c>
      <c r="B2138" s="1" t="s">
        <v>343</v>
      </c>
    </row>
    <row r="2139" spans="1:14" customHeight="1" ht="12.75">
      <c r="A2139" s="1" t="s">
        <v>957</v>
      </c>
      <c r="B2139" s="1" t="s">
        <v>334</v>
      </c>
    </row>
    <row r="2140" spans="1:14" customHeight="1" ht="12.75">
      <c r="A2140" s="1" t="s">
        <v>957</v>
      </c>
      <c r="B2140" s="1" t="s">
        <v>335</v>
      </c>
    </row>
    <row r="2141" spans="1:14" customHeight="1" ht="12.75">
      <c r="A2141" s="1" t="s">
        <v>957</v>
      </c>
      <c r="B2141" s="1" t="s">
        <v>336</v>
      </c>
    </row>
    <row r="2142" spans="1:14" customHeight="1" ht="12.75">
      <c r="A2142" s="1" t="s">
        <v>957</v>
      </c>
      <c r="B2142" s="1" t="s">
        <v>341</v>
      </c>
    </row>
    <row r="2143" spans="1:14" customHeight="1" ht="12.75">
      <c r="A2143" s="1" t="s">
        <v>957</v>
      </c>
      <c r="B2143" s="1" t="s">
        <v>342</v>
      </c>
    </row>
    <row r="2144" spans="1:14" customHeight="1" ht="12.75">
      <c r="A2144" s="1" t="s">
        <v>957</v>
      </c>
      <c r="B2144" s="1" t="s">
        <v>343</v>
      </c>
    </row>
    <row r="2145" spans="1:14" customHeight="1" ht="12.75">
      <c r="A2145" s="1" t="s">
        <v>957</v>
      </c>
      <c r="B2145" s="1" t="s">
        <v>344</v>
      </c>
    </row>
    <row r="2146" spans="1:14" customHeight="1" ht="12.75">
      <c r="A2146" s="1" t="s">
        <v>957</v>
      </c>
      <c r="B2146" s="1" t="s">
        <v>348</v>
      </c>
    </row>
    <row r="2147" spans="1:14" customHeight="1" ht="12.75">
      <c r="A2147" s="1" t="s">
        <v>958</v>
      </c>
      <c r="B2147" s="1" t="s">
        <v>334</v>
      </c>
    </row>
    <row r="2148" spans="1:14" customHeight="1" ht="12.75">
      <c r="A2148" s="1" t="s">
        <v>958</v>
      </c>
      <c r="B2148" s="1" t="s">
        <v>335</v>
      </c>
    </row>
    <row r="2149" spans="1:14" customHeight="1" ht="12.75">
      <c r="A2149" s="1" t="s">
        <v>958</v>
      </c>
      <c r="B2149" s="1" t="s">
        <v>336</v>
      </c>
    </row>
    <row r="2150" spans="1:14" customHeight="1" ht="12.75">
      <c r="A2150" s="1" t="s">
        <v>958</v>
      </c>
      <c r="B2150" s="1" t="s">
        <v>341</v>
      </c>
    </row>
    <row r="2151" spans="1:14" customHeight="1" ht="12.75">
      <c r="A2151" s="1" t="s">
        <v>958</v>
      </c>
      <c r="B2151" s="1" t="s">
        <v>342</v>
      </c>
    </row>
    <row r="2152" spans="1:14" customHeight="1" ht="12.75">
      <c r="A2152" s="1" t="s">
        <v>958</v>
      </c>
      <c r="B2152" s="1" t="s">
        <v>343</v>
      </c>
    </row>
    <row r="2153" spans="1:14" customHeight="1" ht="12.75">
      <c r="A2153" s="1" t="s">
        <v>958</v>
      </c>
      <c r="B2153" s="1" t="s">
        <v>344</v>
      </c>
    </row>
    <row r="2154" spans="1:14" customHeight="1" ht="12.75">
      <c r="A2154" s="1" t="s">
        <v>958</v>
      </c>
      <c r="B2154" s="1" t="s">
        <v>348</v>
      </c>
    </row>
    <row r="2155" spans="1:14" customHeight="1" ht="12.75">
      <c r="A2155" s="1" t="s">
        <v>959</v>
      </c>
      <c r="B2155" s="1" t="s">
        <v>334</v>
      </c>
    </row>
    <row r="2156" spans="1:14" customHeight="1" ht="12.75">
      <c r="A2156" s="1" t="s">
        <v>959</v>
      </c>
      <c r="B2156" s="1" t="s">
        <v>335</v>
      </c>
    </row>
    <row r="2157" spans="1:14" customHeight="1" ht="12.75">
      <c r="A2157" s="1" t="s">
        <v>959</v>
      </c>
      <c r="B2157" s="1" t="s">
        <v>336</v>
      </c>
    </row>
    <row r="2158" spans="1:14" customHeight="1" ht="12.75">
      <c r="A2158" s="1" t="s">
        <v>959</v>
      </c>
      <c r="B2158" s="1" t="s">
        <v>341</v>
      </c>
    </row>
    <row r="2159" spans="1:14" customHeight="1" ht="12.75">
      <c r="A2159" s="1" t="s">
        <v>959</v>
      </c>
      <c r="B2159" s="1" t="s">
        <v>342</v>
      </c>
    </row>
    <row r="2160" spans="1:14" customHeight="1" ht="12.75">
      <c r="A2160" s="1" t="s">
        <v>959</v>
      </c>
      <c r="B2160" s="1" t="s">
        <v>343</v>
      </c>
    </row>
    <row r="2161" spans="1:14" customHeight="1" ht="12.75">
      <c r="A2161" s="1" t="s">
        <v>959</v>
      </c>
      <c r="B2161" s="1" t="s">
        <v>344</v>
      </c>
    </row>
    <row r="2162" spans="1:14" customHeight="1" ht="12.75">
      <c r="A2162" s="1" t="s">
        <v>959</v>
      </c>
      <c r="B2162" s="1" t="s">
        <v>348</v>
      </c>
    </row>
    <row r="2163" spans="1:14" customHeight="1" ht="12.75">
      <c r="A2163" s="1" t="s">
        <v>960</v>
      </c>
      <c r="B2163" s="1" t="s">
        <v>334</v>
      </c>
    </row>
    <row r="2164" spans="1:14" customHeight="1" ht="12.75">
      <c r="A2164" s="1" t="s">
        <v>960</v>
      </c>
      <c r="B2164" s="1" t="s">
        <v>335</v>
      </c>
    </row>
    <row r="2165" spans="1:14" customHeight="1" ht="12.75">
      <c r="A2165" s="1" t="s">
        <v>960</v>
      </c>
      <c r="B2165" s="1" t="s">
        <v>336</v>
      </c>
    </row>
    <row r="2166" spans="1:14" customHeight="1" ht="12.75">
      <c r="A2166" s="1" t="s">
        <v>960</v>
      </c>
      <c r="B2166" s="1" t="s">
        <v>341</v>
      </c>
    </row>
    <row r="2167" spans="1:14" customHeight="1" ht="12.75">
      <c r="A2167" s="1" t="s">
        <v>960</v>
      </c>
      <c r="B2167" s="1" t="s">
        <v>342</v>
      </c>
    </row>
    <row r="2168" spans="1:14" customHeight="1" ht="12.75">
      <c r="A2168" s="1" t="s">
        <v>960</v>
      </c>
      <c r="B2168" s="1" t="s">
        <v>343</v>
      </c>
    </row>
    <row r="2169" spans="1:14" customHeight="1" ht="12.75">
      <c r="A2169" s="1" t="s">
        <v>960</v>
      </c>
      <c r="B2169" s="1" t="s">
        <v>344</v>
      </c>
    </row>
    <row r="2170" spans="1:14" customHeight="1" ht="12.75">
      <c r="A2170" s="1" t="s">
        <v>960</v>
      </c>
      <c r="B2170" s="1" t="s">
        <v>348</v>
      </c>
    </row>
    <row r="2171" spans="1:14" customHeight="1" ht="12.75">
      <c r="A2171" s="1" t="s">
        <v>961</v>
      </c>
      <c r="B2171" s="1" t="s">
        <v>334</v>
      </c>
    </row>
    <row r="2172" spans="1:14" customHeight="1" ht="12.75">
      <c r="A2172" s="1" t="s">
        <v>961</v>
      </c>
      <c r="B2172" s="1" t="s">
        <v>335</v>
      </c>
    </row>
    <row r="2173" spans="1:14" customHeight="1" ht="12.75">
      <c r="A2173" s="1" t="s">
        <v>961</v>
      </c>
      <c r="B2173" s="1" t="s">
        <v>336</v>
      </c>
    </row>
    <row r="2174" spans="1:14" customHeight="1" ht="12.75">
      <c r="A2174" s="1" t="s">
        <v>961</v>
      </c>
      <c r="B2174" s="1" t="s">
        <v>341</v>
      </c>
    </row>
    <row r="2175" spans="1:14" customHeight="1" ht="12.75">
      <c r="A2175" s="1" t="s">
        <v>961</v>
      </c>
      <c r="B2175" s="1" t="s">
        <v>342</v>
      </c>
    </row>
    <row r="2176" spans="1:14" customHeight="1" ht="12.75">
      <c r="A2176" s="1" t="s">
        <v>961</v>
      </c>
      <c r="B2176" s="1" t="s">
        <v>343</v>
      </c>
    </row>
    <row r="2177" spans="1:14" customHeight="1" ht="12.75">
      <c r="A2177" s="1" t="s">
        <v>961</v>
      </c>
      <c r="B2177" s="1" t="s">
        <v>344</v>
      </c>
    </row>
    <row r="2178" spans="1:14" customHeight="1" ht="12.75">
      <c r="A2178" s="1" t="s">
        <v>961</v>
      </c>
      <c r="B2178" s="1" t="s">
        <v>348</v>
      </c>
    </row>
    <row r="2179" spans="1:14" customHeight="1" ht="12.75">
      <c r="A2179" s="1" t="s">
        <v>962</v>
      </c>
      <c r="B2179" s="1" t="s">
        <v>334</v>
      </c>
    </row>
    <row r="2180" spans="1:14" customHeight="1" ht="12.75">
      <c r="A2180" s="1" t="s">
        <v>962</v>
      </c>
      <c r="B2180" s="1" t="s">
        <v>335</v>
      </c>
    </row>
    <row r="2181" spans="1:14" customHeight="1" ht="12.75">
      <c r="A2181" s="1" t="s">
        <v>962</v>
      </c>
      <c r="B2181" s="1" t="s">
        <v>336</v>
      </c>
    </row>
    <row r="2182" spans="1:14" customHeight="1" ht="12.75">
      <c r="A2182" s="1" t="s">
        <v>962</v>
      </c>
      <c r="B2182" s="1" t="s">
        <v>341</v>
      </c>
    </row>
    <row r="2183" spans="1:14" customHeight="1" ht="12.75">
      <c r="A2183" s="1" t="s">
        <v>962</v>
      </c>
      <c r="B2183" s="1" t="s">
        <v>342</v>
      </c>
    </row>
    <row r="2184" spans="1:14" customHeight="1" ht="12.75">
      <c r="A2184" s="1" t="s">
        <v>962</v>
      </c>
      <c r="B2184" s="1" t="s">
        <v>343</v>
      </c>
    </row>
    <row r="2185" spans="1:14" customHeight="1" ht="12.75">
      <c r="A2185" s="1" t="s">
        <v>962</v>
      </c>
      <c r="B2185" s="1" t="s">
        <v>344</v>
      </c>
    </row>
    <row r="2186" spans="1:14" customHeight="1" ht="12.75">
      <c r="A2186" s="1" t="s">
        <v>962</v>
      </c>
      <c r="B2186" s="1" t="s">
        <v>348</v>
      </c>
    </row>
    <row r="2187" spans="1:14" customHeight="1" ht="12.75">
      <c r="A2187" s="1" t="s">
        <v>963</v>
      </c>
      <c r="B2187" s="1" t="s">
        <v>334</v>
      </c>
    </row>
    <row r="2188" spans="1:14" customHeight="1" ht="12.75">
      <c r="A2188" s="1" t="s">
        <v>963</v>
      </c>
      <c r="B2188" s="1" t="s">
        <v>341</v>
      </c>
    </row>
    <row r="2189" spans="1:14" customHeight="1" ht="12.75">
      <c r="A2189" s="1" t="s">
        <v>963</v>
      </c>
      <c r="B2189" s="1" t="s">
        <v>342</v>
      </c>
    </row>
    <row r="2190" spans="1:14" customHeight="1" ht="12.75">
      <c r="A2190" s="1" t="s">
        <v>963</v>
      </c>
      <c r="B2190" s="1" t="s">
        <v>343</v>
      </c>
    </row>
    <row r="2191" spans="1:14" customHeight="1" ht="12.75">
      <c r="A2191" s="1" t="s">
        <v>964</v>
      </c>
      <c r="B2191" s="1" t="s">
        <v>334</v>
      </c>
    </row>
    <row r="2192" spans="1:14" customHeight="1" ht="12.75">
      <c r="A2192" s="1" t="s">
        <v>964</v>
      </c>
      <c r="B2192" s="1" t="s">
        <v>335</v>
      </c>
    </row>
    <row r="2193" spans="1:14" customHeight="1" ht="12.75">
      <c r="A2193" s="1" t="s">
        <v>964</v>
      </c>
      <c r="B2193" s="1" t="s">
        <v>336</v>
      </c>
    </row>
    <row r="2194" spans="1:14" customHeight="1" ht="12.75">
      <c r="A2194" s="1" t="s">
        <v>964</v>
      </c>
      <c r="B2194" s="1" t="s">
        <v>341</v>
      </c>
    </row>
    <row r="2195" spans="1:14" customHeight="1" ht="12.75">
      <c r="A2195" s="1" t="s">
        <v>964</v>
      </c>
      <c r="B2195" s="1" t="s">
        <v>342</v>
      </c>
    </row>
    <row r="2196" spans="1:14" customHeight="1" ht="12.75">
      <c r="A2196" s="1" t="s">
        <v>964</v>
      </c>
      <c r="B2196" s="1" t="s">
        <v>343</v>
      </c>
    </row>
    <row r="2197" spans="1:14" customHeight="1" ht="12.75">
      <c r="A2197" s="1" t="s">
        <v>964</v>
      </c>
      <c r="B2197" s="1" t="s">
        <v>344</v>
      </c>
    </row>
    <row r="2198" spans="1:14" customHeight="1" ht="12.75">
      <c r="A2198" s="1" t="s">
        <v>964</v>
      </c>
      <c r="B2198" s="1" t="s">
        <v>348</v>
      </c>
    </row>
    <row r="2199" spans="1:14" customHeight="1" ht="12.75">
      <c r="A2199" s="1" t="s">
        <v>965</v>
      </c>
      <c r="B2199" s="1" t="s">
        <v>334</v>
      </c>
    </row>
    <row r="2200" spans="1:14" customHeight="1" ht="12.75">
      <c r="A2200" s="1" t="s">
        <v>965</v>
      </c>
      <c r="B2200" s="1" t="s">
        <v>335</v>
      </c>
    </row>
    <row r="2201" spans="1:14" customHeight="1" ht="12.75">
      <c r="A2201" s="1" t="s">
        <v>965</v>
      </c>
      <c r="B2201" s="1" t="s">
        <v>336</v>
      </c>
    </row>
    <row r="2202" spans="1:14" customHeight="1" ht="12.75">
      <c r="A2202" s="1" t="s">
        <v>965</v>
      </c>
      <c r="B2202" s="1" t="s">
        <v>341</v>
      </c>
    </row>
    <row r="2203" spans="1:14" customHeight="1" ht="12.75">
      <c r="A2203" s="1" t="s">
        <v>965</v>
      </c>
      <c r="B2203" s="1" t="s">
        <v>342</v>
      </c>
    </row>
    <row r="2204" spans="1:14" customHeight="1" ht="12.75">
      <c r="A2204" s="1" t="s">
        <v>965</v>
      </c>
      <c r="B2204" s="1" t="s">
        <v>343</v>
      </c>
    </row>
    <row r="2205" spans="1:14" customHeight="1" ht="12.75">
      <c r="A2205" s="1" t="s">
        <v>965</v>
      </c>
      <c r="B2205" s="1" t="s">
        <v>344</v>
      </c>
    </row>
    <row r="2206" spans="1:14" customHeight="1" ht="12.75">
      <c r="A2206" s="1" t="s">
        <v>965</v>
      </c>
      <c r="B2206" s="1" t="s">
        <v>348</v>
      </c>
    </row>
    <row r="2207" spans="1:14" customHeight="1" ht="12.75">
      <c r="A2207" s="1" t="s">
        <v>966</v>
      </c>
      <c r="B2207" s="1" t="s">
        <v>334</v>
      </c>
    </row>
    <row r="2208" spans="1:14" customHeight="1" ht="12.75">
      <c r="A2208" s="1" t="s">
        <v>966</v>
      </c>
      <c r="B2208" s="1" t="s">
        <v>341</v>
      </c>
    </row>
    <row r="2209" spans="1:14" customHeight="1" ht="12.75">
      <c r="A2209" s="1" t="s">
        <v>966</v>
      </c>
      <c r="B2209" s="1" t="s">
        <v>342</v>
      </c>
    </row>
    <row r="2210" spans="1:14" customHeight="1" ht="12.75">
      <c r="A2210" s="1" t="s">
        <v>966</v>
      </c>
      <c r="B2210" s="1" t="s">
        <v>343</v>
      </c>
    </row>
    <row r="2211" spans="1:14" customHeight="1" ht="12.75">
      <c r="A2211" s="1" t="s">
        <v>967</v>
      </c>
      <c r="B2211" s="1" t="s">
        <v>334</v>
      </c>
    </row>
    <row r="2212" spans="1:14" customHeight="1" ht="12.75">
      <c r="A2212" s="1" t="s">
        <v>967</v>
      </c>
      <c r="B2212" s="1" t="s">
        <v>335</v>
      </c>
    </row>
    <row r="2213" spans="1:14" customHeight="1" ht="12.75">
      <c r="A2213" s="1" t="s">
        <v>967</v>
      </c>
      <c r="B2213" s="1" t="s">
        <v>336</v>
      </c>
    </row>
    <row r="2214" spans="1:14" customHeight="1" ht="12.75">
      <c r="A2214" s="1" t="s">
        <v>967</v>
      </c>
      <c r="B2214" s="1" t="s">
        <v>341</v>
      </c>
    </row>
    <row r="2215" spans="1:14" customHeight="1" ht="12.75">
      <c r="A2215" s="1" t="s">
        <v>967</v>
      </c>
      <c r="B2215" s="1" t="s">
        <v>342</v>
      </c>
    </row>
    <row r="2216" spans="1:14" customHeight="1" ht="12.75">
      <c r="A2216" s="1" t="s">
        <v>967</v>
      </c>
      <c r="B2216" s="1" t="s">
        <v>343</v>
      </c>
    </row>
    <row r="2217" spans="1:14" customHeight="1" ht="12.75">
      <c r="A2217" s="1" t="s">
        <v>967</v>
      </c>
      <c r="B2217" s="1" t="s">
        <v>344</v>
      </c>
    </row>
    <row r="2218" spans="1:14" customHeight="1" ht="12.75">
      <c r="A2218" s="1" t="s">
        <v>967</v>
      </c>
      <c r="B2218" s="1" t="s">
        <v>348</v>
      </c>
    </row>
    <row r="2219" spans="1:14" customHeight="1" ht="12.75">
      <c r="A2219" s="1" t="s">
        <v>968</v>
      </c>
      <c r="B2219" s="1" t="s">
        <v>334</v>
      </c>
    </row>
    <row r="2220" spans="1:14" customHeight="1" ht="12.75">
      <c r="A2220" s="1" t="s">
        <v>968</v>
      </c>
      <c r="B2220" s="1" t="s">
        <v>335</v>
      </c>
    </row>
    <row r="2221" spans="1:14" customHeight="1" ht="12.75">
      <c r="A2221" s="1" t="s">
        <v>968</v>
      </c>
      <c r="B2221" s="1" t="s">
        <v>336</v>
      </c>
    </row>
    <row r="2222" spans="1:14" customHeight="1" ht="12.75">
      <c r="A2222" s="1" t="s">
        <v>968</v>
      </c>
      <c r="B2222" s="1" t="s">
        <v>341</v>
      </c>
    </row>
    <row r="2223" spans="1:14" customHeight="1" ht="12.75">
      <c r="A2223" s="1" t="s">
        <v>968</v>
      </c>
      <c r="B2223" s="1" t="s">
        <v>342</v>
      </c>
    </row>
    <row r="2224" spans="1:14" customHeight="1" ht="12.75">
      <c r="A2224" s="1" t="s">
        <v>968</v>
      </c>
      <c r="B2224" s="1" t="s">
        <v>343</v>
      </c>
    </row>
    <row r="2225" spans="1:14" customHeight="1" ht="12.75">
      <c r="A2225" s="1" t="s">
        <v>968</v>
      </c>
      <c r="B2225" s="1" t="s">
        <v>344</v>
      </c>
    </row>
    <row r="2226" spans="1:14" customHeight="1" ht="12.75">
      <c r="A2226" s="1" t="s">
        <v>968</v>
      </c>
      <c r="B2226" s="1" t="s">
        <v>348</v>
      </c>
    </row>
    <row r="2227" spans="1:14" customHeight="1" ht="12.75">
      <c r="A2227" s="1" t="s">
        <v>969</v>
      </c>
      <c r="B2227" s="1" t="s">
        <v>336</v>
      </c>
    </row>
    <row r="2228" spans="1:14" customHeight="1" ht="12.75">
      <c r="A2228" s="1" t="s">
        <v>969</v>
      </c>
      <c r="B2228" s="1" t="s">
        <v>337</v>
      </c>
    </row>
    <row r="2229" spans="1:14" customHeight="1" ht="12.75">
      <c r="A2229" s="1" t="s">
        <v>969</v>
      </c>
      <c r="B2229" s="1" t="s">
        <v>338</v>
      </c>
    </row>
    <row r="2230" spans="1:14" customHeight="1" ht="12.75">
      <c r="A2230" s="1" t="s">
        <v>969</v>
      </c>
      <c r="B2230" s="1" t="s">
        <v>341</v>
      </c>
    </row>
    <row r="2231" spans="1:14" customHeight="1" ht="12.75">
      <c r="A2231" s="1" t="s">
        <v>969</v>
      </c>
      <c r="B2231" s="1" t="s">
        <v>342</v>
      </c>
    </row>
    <row r="2232" spans="1:14" customHeight="1" ht="12.75">
      <c r="A2232" s="1" t="s">
        <v>969</v>
      </c>
      <c r="B2232" s="1" t="s">
        <v>348</v>
      </c>
    </row>
    <row r="2233" spans="1:14" customHeight="1" ht="12.75">
      <c r="A2233" s="1" t="s">
        <v>970</v>
      </c>
      <c r="B2233" s="1" t="s">
        <v>336</v>
      </c>
    </row>
    <row r="2234" spans="1:14" customHeight="1" ht="12.75">
      <c r="A2234" s="1" t="s">
        <v>970</v>
      </c>
      <c r="B2234" s="1" t="s">
        <v>341</v>
      </c>
    </row>
    <row r="2235" spans="1:14" customHeight="1" ht="12.75">
      <c r="A2235" s="1" t="s">
        <v>970</v>
      </c>
      <c r="B2235" s="1" t="s">
        <v>342</v>
      </c>
    </row>
    <row r="2236" spans="1:14" customHeight="1" ht="12.75">
      <c r="A2236" s="1" t="s">
        <v>970</v>
      </c>
      <c r="B2236" s="1" t="s">
        <v>343</v>
      </c>
    </row>
    <row r="2237" spans="1:14" customHeight="1" ht="12.75">
      <c r="A2237" s="1" t="s">
        <v>970</v>
      </c>
      <c r="B2237" s="1" t="s">
        <v>344</v>
      </c>
    </row>
    <row r="2238" spans="1:14" customHeight="1" ht="12.75">
      <c r="A2238" s="1" t="s">
        <v>970</v>
      </c>
      <c r="B2238" s="1" t="s">
        <v>348</v>
      </c>
    </row>
    <row r="2239" spans="1:14" customHeight="1" ht="12.75">
      <c r="A2239" s="1" t="s">
        <v>971</v>
      </c>
      <c r="B2239" s="1" t="s">
        <v>339</v>
      </c>
    </row>
    <row r="2240" spans="1:14" customHeight="1" ht="12.75">
      <c r="A2240" s="1" t="s">
        <v>971</v>
      </c>
      <c r="B2240" s="1" t="s">
        <v>340</v>
      </c>
    </row>
    <row r="2241" spans="1:14" customHeight="1" ht="12.75">
      <c r="A2241" s="1" t="s">
        <v>971</v>
      </c>
      <c r="B2241" s="1" t="s">
        <v>345</v>
      </c>
    </row>
    <row r="2242" spans="1:14" customHeight="1" ht="12.75">
      <c r="A2242" s="1" t="s">
        <v>971</v>
      </c>
      <c r="B2242" s="1" t="s">
        <v>346</v>
      </c>
    </row>
    <row r="2243" spans="1:14" customHeight="1" ht="12.75">
      <c r="A2243" s="1" t="s">
        <v>972</v>
      </c>
      <c r="B2243" s="1" t="s">
        <v>349</v>
      </c>
    </row>
    <row r="2244" spans="1:14" customHeight="1" ht="12.75">
      <c r="A2244" s="1" t="s">
        <v>972</v>
      </c>
      <c r="B2244" s="1" t="s">
        <v>159</v>
      </c>
    </row>
    <row r="2245" spans="1:14" customHeight="1" ht="12.75">
      <c r="A2245" s="1" t="s">
        <v>973</v>
      </c>
      <c r="B2245" s="1" t="s">
        <v>349</v>
      </c>
    </row>
    <row r="2246" spans="1:14" customHeight="1" ht="12.75">
      <c r="A2246" s="1" t="s">
        <v>973</v>
      </c>
      <c r="B2246" s="1" t="s">
        <v>159</v>
      </c>
    </row>
    <row r="2247" spans="1:14" customHeight="1" ht="12.75">
      <c r="A2247" s="1" t="s">
        <v>974</v>
      </c>
      <c r="B2247" s="1" t="s">
        <v>160</v>
      </c>
    </row>
    <row r="2248" spans="1:14" customHeight="1" ht="12.75">
      <c r="A2248" s="1" t="s">
        <v>974</v>
      </c>
      <c r="B2248" s="1" t="s">
        <v>166</v>
      </c>
    </row>
    <row r="2249" spans="1:14" customHeight="1" ht="12.75">
      <c r="A2249" s="1" t="s">
        <v>974</v>
      </c>
      <c r="B2249" s="1" t="s">
        <v>196</v>
      </c>
    </row>
    <row r="2250" spans="1:14" customHeight="1" ht="12.75">
      <c r="A2250" s="1" t="s">
        <v>974</v>
      </c>
      <c r="B2250" s="1" t="s">
        <v>197</v>
      </c>
    </row>
    <row r="2251" spans="1:14" customHeight="1" ht="12.75">
      <c r="A2251" s="1" t="s">
        <v>974</v>
      </c>
      <c r="B2251" s="1" t="s">
        <v>198</v>
      </c>
    </row>
    <row r="2252" spans="1:14" customHeight="1" ht="12.75">
      <c r="A2252" s="1" t="s">
        <v>974</v>
      </c>
      <c r="B2252" s="1" t="s">
        <v>199</v>
      </c>
    </row>
    <row r="2253" spans="1:14" customHeight="1" ht="12.75">
      <c r="A2253" s="1" t="s">
        <v>974</v>
      </c>
      <c r="B2253" s="1" t="s">
        <v>262</v>
      </c>
    </row>
    <row r="2254" spans="1:14" customHeight="1" ht="12.75">
      <c r="A2254" s="1" t="s">
        <v>974</v>
      </c>
      <c r="B2254" s="1" t="s">
        <v>263</v>
      </c>
    </row>
    <row r="2255" spans="1:14" customHeight="1" ht="12.75">
      <c r="A2255" s="1" t="s">
        <v>974</v>
      </c>
      <c r="B2255" s="1" t="s">
        <v>264</v>
      </c>
    </row>
    <row r="2256" spans="1:14" customHeight="1" ht="12.75">
      <c r="A2256" s="1" t="s">
        <v>974</v>
      </c>
      <c r="B2256" s="1" t="s">
        <v>265</v>
      </c>
    </row>
    <row r="2257" spans="1:14" customHeight="1" ht="12.75">
      <c r="A2257" s="1" t="s">
        <v>974</v>
      </c>
      <c r="B2257" s="1" t="s">
        <v>266</v>
      </c>
    </row>
    <row r="2258" spans="1:14" customHeight="1" ht="12.75">
      <c r="A2258" s="1" t="s">
        <v>974</v>
      </c>
      <c r="B2258" s="1" t="s">
        <v>267</v>
      </c>
    </row>
    <row r="2259" spans="1:14" customHeight="1" ht="12.75">
      <c r="A2259" s="1" t="s">
        <v>974</v>
      </c>
      <c r="B2259" s="1" t="s">
        <v>268</v>
      </c>
    </row>
    <row r="2260" spans="1:14" customHeight="1" ht="12.75">
      <c r="A2260" s="1" t="s">
        <v>167</v>
      </c>
      <c r="B2260" s="1" t="s">
        <v>187</v>
      </c>
    </row>
    <row r="2261" spans="1:14" customHeight="1" ht="12.75">
      <c r="A2261" s="1" t="s">
        <v>169</v>
      </c>
      <c r="B2261" s="1" t="s">
        <v>187</v>
      </c>
    </row>
    <row r="2262" spans="1:14" customHeight="1" ht="12.75">
      <c r="A2262" s="1" t="s">
        <v>170</v>
      </c>
      <c r="B2262" s="1" t="s">
        <v>201</v>
      </c>
    </row>
    <row r="2263" spans="1:14" customHeight="1" ht="12.75">
      <c r="A2263" s="1" t="s">
        <v>171</v>
      </c>
      <c r="B2263" s="1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618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6" customHeight="1" ht="12.75">
      <c r="A2" s="1" t="s">
        <v>150</v>
      </c>
      <c r="B2" s="7">
        <v>2.7</v>
      </c>
      <c r="C2" s="1">
        <v>3</v>
      </c>
      <c r="D2" s="1" t="s">
        <v>151</v>
      </c>
      <c r="E2" s="1"/>
      <c r="F2" s="1"/>
      <c r="G2" s="1"/>
      <c r="H2" s="9"/>
      <c r="I2" s="5">
        <v>1</v>
      </c>
      <c r="J2" s="5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1200</v>
      </c>
      <c r="X2" s="1">
        <v>32</v>
      </c>
    </row>
    <row r="3" spans="1:26" customHeight="1" ht="12.75">
      <c r="A3" s="1" t="s">
        <v>152</v>
      </c>
      <c r="B3" s="7">
        <v>2.7</v>
      </c>
      <c r="C3" s="1">
        <v>3</v>
      </c>
      <c r="D3" s="1" t="s">
        <v>151</v>
      </c>
      <c r="E3" s="1"/>
      <c r="F3" s="1"/>
      <c r="G3" s="1"/>
      <c r="H3" s="9"/>
      <c r="I3" s="5">
        <v>2</v>
      </c>
      <c r="J3" s="5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1200</v>
      </c>
      <c r="X3" s="1">
        <v>224</v>
      </c>
    </row>
    <row r="4" spans="1:26" customHeight="1" ht="12.75">
      <c r="A4" s="1" t="s">
        <v>163</v>
      </c>
      <c r="B4" s="7">
        <v>2.14</v>
      </c>
      <c r="C4" s="1">
        <v>3</v>
      </c>
      <c r="D4" s="1" t="s">
        <v>151</v>
      </c>
      <c r="E4" s="1"/>
      <c r="F4" s="1"/>
      <c r="G4" s="1"/>
      <c r="H4" s="9"/>
      <c r="I4" s="5">
        <v>2</v>
      </c>
      <c r="J4" s="5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1200</v>
      </c>
      <c r="X4" s="1">
        <v>1408</v>
      </c>
    </row>
    <row r="5" spans="1:26" customHeight="1" ht="12.75">
      <c r="A5" s="1" t="s">
        <v>164</v>
      </c>
      <c r="B5" s="7">
        <v>2.14</v>
      </c>
      <c r="C5" s="1">
        <v>3</v>
      </c>
      <c r="D5" s="1" t="s">
        <v>151</v>
      </c>
      <c r="E5" s="1"/>
      <c r="F5" s="1"/>
      <c r="G5" s="1"/>
      <c r="H5" s="9"/>
      <c r="I5" s="5">
        <v>2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1200</v>
      </c>
      <c r="X5" s="1">
        <v>2592</v>
      </c>
    </row>
    <row r="6" spans="1:26" customHeight="1" ht="12.75">
      <c r="A6" s="1" t="s">
        <v>165</v>
      </c>
      <c r="B6" s="7">
        <v>2.86</v>
      </c>
      <c r="C6" s="1">
        <v>3</v>
      </c>
      <c r="D6" s="1" t="s">
        <v>151</v>
      </c>
      <c r="E6" s="1"/>
      <c r="F6" s="1"/>
      <c r="G6" s="1"/>
      <c r="H6" s="9"/>
      <c r="I6" s="5">
        <v>2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1200</v>
      </c>
      <c r="X6" s="1">
        <v>2720</v>
      </c>
    </row>
    <row r="7" spans="1:26" customHeight="1" ht="12.75">
      <c r="A7" s="1" t="s">
        <v>186</v>
      </c>
      <c r="B7" s="7">
        <v>1.37</v>
      </c>
      <c r="C7" s="1">
        <v>3</v>
      </c>
      <c r="D7" s="1" t="s">
        <v>151</v>
      </c>
      <c r="E7" s="1"/>
      <c r="F7" s="1"/>
      <c r="G7" s="1"/>
      <c r="H7" s="9"/>
      <c r="I7" s="5">
        <v>2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1200</v>
      </c>
      <c r="X7" s="1">
        <v>3136</v>
      </c>
    </row>
    <row r="8" spans="1:26" customHeight="1" ht="12.75">
      <c r="A8" s="1" t="s">
        <v>187</v>
      </c>
      <c r="B8" s="7">
        <v>4.06</v>
      </c>
      <c r="C8" s="1">
        <v>3</v>
      </c>
      <c r="D8" s="1" t="s">
        <v>151</v>
      </c>
      <c r="E8" s="1"/>
      <c r="F8" s="1"/>
      <c r="G8" s="1"/>
      <c r="H8" s="9"/>
      <c r="I8" s="5">
        <v>2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1200</v>
      </c>
      <c r="X8" s="1">
        <v>3776</v>
      </c>
    </row>
    <row r="9" spans="1:26" customHeight="1" ht="12.75">
      <c r="A9" s="1" t="s">
        <v>201</v>
      </c>
      <c r="B9" s="7">
        <v>1.75</v>
      </c>
      <c r="C9" s="1">
        <v>3</v>
      </c>
      <c r="D9" s="1" t="s">
        <v>151</v>
      </c>
      <c r="E9" s="1"/>
      <c r="F9" s="1"/>
      <c r="G9" s="1"/>
      <c r="H9" s="9"/>
      <c r="I9" s="5">
        <v>2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1200</v>
      </c>
      <c r="X9" s="1">
        <v>3968</v>
      </c>
    </row>
    <row r="10" spans="1:26" customHeight="1" ht="12.75">
      <c r="A10" s="1" t="s">
        <v>202</v>
      </c>
      <c r="B10" s="7">
        <v>1.77</v>
      </c>
      <c r="C10" s="1">
        <v>3</v>
      </c>
      <c r="D10" s="1" t="s">
        <v>151</v>
      </c>
      <c r="E10" s="1"/>
      <c r="F10" s="1"/>
      <c r="G10" s="1"/>
      <c r="H10" s="9"/>
      <c r="I10" s="5">
        <v>2</v>
      </c>
      <c r="J10" s="5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1200</v>
      </c>
      <c r="X10" s="1">
        <v>4928</v>
      </c>
    </row>
    <row r="11" spans="1:26" customHeight="1" ht="12.75">
      <c r="A11" s="1" t="s">
        <v>203</v>
      </c>
      <c r="B11" s="7">
        <v>1.55</v>
      </c>
      <c r="C11" s="1">
        <v>3</v>
      </c>
      <c r="D11" s="1" t="s">
        <v>151</v>
      </c>
      <c r="E11" s="1"/>
      <c r="F11" s="1"/>
      <c r="G11" s="1"/>
      <c r="H11" s="9"/>
      <c r="I11" s="5">
        <v>1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1200</v>
      </c>
      <c r="X11" s="1">
        <v>6624</v>
      </c>
    </row>
    <row r="12" spans="1:26" customHeight="1" ht="12.75">
      <c r="A12" s="1" t="s">
        <v>230</v>
      </c>
      <c r="B12" s="7">
        <v>2.41</v>
      </c>
      <c r="C12" s="1">
        <v>3</v>
      </c>
      <c r="D12" s="1" t="s">
        <v>151</v>
      </c>
      <c r="E12" s="1"/>
      <c r="F12" s="1"/>
      <c r="G12" s="1"/>
      <c r="H12" s="9"/>
      <c r="I12" s="5">
        <v>3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1200</v>
      </c>
      <c r="X12" s="1">
        <v>6944</v>
      </c>
    </row>
    <row r="13" spans="1:26" customHeight="1" ht="12.75">
      <c r="A13" s="1" t="s">
        <v>231</v>
      </c>
      <c r="B13" s="7">
        <v>1.9</v>
      </c>
      <c r="C13" s="1">
        <v>3</v>
      </c>
      <c r="D13" s="1" t="s">
        <v>151</v>
      </c>
      <c r="E13" s="1"/>
      <c r="F13" s="1"/>
      <c r="G13" s="1"/>
      <c r="H13" s="9"/>
      <c r="I13" s="5">
        <v>2</v>
      </c>
      <c r="J13" s="5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1200</v>
      </c>
      <c r="X13" s="1">
        <v>7584</v>
      </c>
    </row>
    <row r="14" spans="1:26" customHeight="1" ht="12.75">
      <c r="A14" s="1" t="s">
        <v>232</v>
      </c>
      <c r="B14" s="7">
        <v>2.53</v>
      </c>
      <c r="C14" s="1">
        <v>3</v>
      </c>
      <c r="D14" s="1" t="s">
        <v>151</v>
      </c>
      <c r="E14" s="1"/>
      <c r="F14" s="1"/>
      <c r="G14" s="1"/>
      <c r="H14" s="9"/>
      <c r="I14" s="5">
        <v>3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1200</v>
      </c>
      <c r="X14" s="1">
        <v>8416</v>
      </c>
    </row>
    <row r="15" spans="1:26" customHeight="1" ht="12.75">
      <c r="A15" s="1" t="s">
        <v>315</v>
      </c>
      <c r="B15" s="7">
        <v>1.73</v>
      </c>
      <c r="C15" s="1">
        <v>3</v>
      </c>
      <c r="D15" s="1" t="s">
        <v>151</v>
      </c>
      <c r="E15" s="1"/>
      <c r="F15" s="1"/>
      <c r="G15" s="1"/>
      <c r="H15" s="9"/>
      <c r="I15" s="5">
        <v>1</v>
      </c>
      <c r="J15" s="5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1200</v>
      </c>
      <c r="X15" s="1">
        <v>8832</v>
      </c>
    </row>
    <row r="16" spans="1:26" customHeight="1" ht="12.75">
      <c r="A16" s="1" t="s">
        <v>316</v>
      </c>
      <c r="B16" s="7">
        <v>3.32</v>
      </c>
      <c r="C16" s="1">
        <v>3</v>
      </c>
      <c r="D16" s="1" t="s">
        <v>151</v>
      </c>
      <c r="E16" s="1"/>
      <c r="F16" s="1"/>
      <c r="G16" s="1"/>
      <c r="H16" s="9"/>
      <c r="I16" s="5">
        <v>2</v>
      </c>
      <c r="J16" s="5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1200</v>
      </c>
      <c r="X16" s="1">
        <v>10208</v>
      </c>
    </row>
    <row r="17" spans="1:26" customHeight="1" ht="12.75">
      <c r="A17" s="1" t="s">
        <v>317</v>
      </c>
      <c r="B17" s="7">
        <v>1.97</v>
      </c>
      <c r="C17" s="1">
        <v>3</v>
      </c>
      <c r="D17" s="1" t="s">
        <v>151</v>
      </c>
      <c r="E17" s="1"/>
      <c r="F17" s="1"/>
      <c r="G17" s="1"/>
      <c r="H17" s="9"/>
      <c r="I17" s="5">
        <v>2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1200</v>
      </c>
      <c r="X17" s="1">
        <v>10656</v>
      </c>
    </row>
    <row r="18" spans="1:26" customHeight="1" ht="12.75">
      <c r="A18" s="1" t="s">
        <v>318</v>
      </c>
      <c r="B18" s="7">
        <v>3.18</v>
      </c>
      <c r="C18" s="1">
        <v>1</v>
      </c>
      <c r="D18" s="1" t="s">
        <v>151</v>
      </c>
      <c r="E18" s="1"/>
      <c r="F18" s="1"/>
      <c r="G18" s="1"/>
      <c r="H18" s="9"/>
      <c r="I18" s="5">
        <v>3</v>
      </c>
      <c r="J18" s="5">
        <v>0.6</v>
      </c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2400</v>
      </c>
      <c r="X18" s="1">
        <v>32</v>
      </c>
    </row>
    <row r="19" spans="1:26" customHeight="1" ht="12.75">
      <c r="A19" s="1" t="s">
        <v>319</v>
      </c>
      <c r="B19" s="7">
        <v>1.93</v>
      </c>
      <c r="C19" s="1">
        <v>1</v>
      </c>
      <c r="D19" s="1" t="s">
        <v>151</v>
      </c>
      <c r="E19" s="1"/>
      <c r="F19" s="1"/>
      <c r="G19" s="1"/>
      <c r="H19" s="9"/>
      <c r="I19" s="5">
        <v>3</v>
      </c>
      <c r="J19" s="5">
        <v>0.6</v>
      </c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2400</v>
      </c>
      <c r="X19" s="1">
        <v>64</v>
      </c>
    </row>
    <row r="20" spans="1:26" customHeight="1" ht="12.75">
      <c r="A20" s="1" t="s">
        <v>320</v>
      </c>
      <c r="B20" s="7">
        <v>1.65</v>
      </c>
      <c r="C20" s="1">
        <v>1</v>
      </c>
      <c r="D20" s="1" t="s">
        <v>151</v>
      </c>
      <c r="E20" s="1"/>
      <c r="F20" s="1"/>
      <c r="G20" s="1"/>
      <c r="H20" s="9"/>
      <c r="I20" s="5">
        <v>3</v>
      </c>
      <c r="J20" s="5">
        <v>0.6</v>
      </c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2400</v>
      </c>
      <c r="X20" s="1">
        <v>448</v>
      </c>
    </row>
    <row r="21" spans="1:26" customHeight="1" ht="12.75">
      <c r="A21" s="1" t="s">
        <v>321</v>
      </c>
      <c r="B21" s="7">
        <v>1.08</v>
      </c>
      <c r="C21" s="1">
        <v>1</v>
      </c>
      <c r="D21" s="1" t="s">
        <v>151</v>
      </c>
      <c r="E21" s="5"/>
      <c r="F21" s="5"/>
      <c r="G21" s="1"/>
      <c r="H21" s="9"/>
      <c r="I21" s="5">
        <v>3</v>
      </c>
      <c r="J21" s="5">
        <v>0.6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2400</v>
      </c>
      <c r="X21" s="1">
        <v>896</v>
      </c>
    </row>
    <row r="22" spans="1:26" customHeight="1" ht="12.75">
      <c r="A22" s="1" t="s">
        <v>322</v>
      </c>
      <c r="B22" s="7">
        <v>1.77</v>
      </c>
      <c r="C22" s="1">
        <v>1</v>
      </c>
      <c r="D22" s="1" t="s">
        <v>151</v>
      </c>
      <c r="E22" s="5"/>
      <c r="F22" s="5"/>
      <c r="G22" s="1"/>
      <c r="H22" s="9"/>
      <c r="I22" s="5">
        <v>3</v>
      </c>
      <c r="J22" s="5">
        <v>0.6</v>
      </c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2400</v>
      </c>
      <c r="X22" s="1">
        <v>928</v>
      </c>
    </row>
    <row r="23" spans="1:26" customHeight="1" ht="12.75">
      <c r="A23" s="1" t="s">
        <v>323</v>
      </c>
      <c r="B23" s="7">
        <v>1.62</v>
      </c>
      <c r="C23" s="1">
        <v>1</v>
      </c>
      <c r="D23" s="1" t="s">
        <v>151</v>
      </c>
      <c r="E23" s="5"/>
      <c r="F23" s="5"/>
      <c r="G23" s="1"/>
      <c r="H23" s="9"/>
      <c r="I23" s="5">
        <v>3</v>
      </c>
      <c r="J23" s="5">
        <v>0.6</v>
      </c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2400</v>
      </c>
      <c r="X23" s="1">
        <v>1248</v>
      </c>
    </row>
    <row r="24" spans="1:26" customHeight="1" ht="12.75">
      <c r="A24" s="1" t="s">
        <v>324</v>
      </c>
      <c r="B24" s="7">
        <v>2.11</v>
      </c>
      <c r="C24" s="1">
        <v>1</v>
      </c>
      <c r="D24" s="1" t="s">
        <v>151</v>
      </c>
      <c r="E24" s="5"/>
      <c r="F24" s="5"/>
      <c r="G24" s="1"/>
      <c r="H24" s="9"/>
      <c r="I24" s="5">
        <v>4</v>
      </c>
      <c r="J24" s="5">
        <v>0.8</v>
      </c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2400</v>
      </c>
      <c r="X24" s="1">
        <v>1408</v>
      </c>
    </row>
    <row r="25" spans="1:26" customHeight="1" ht="12.75">
      <c r="A25" s="1" t="s">
        <v>325</v>
      </c>
      <c r="B25" s="7">
        <v>2.34</v>
      </c>
      <c r="C25" s="1">
        <v>1</v>
      </c>
      <c r="D25" s="1" t="s">
        <v>151</v>
      </c>
      <c r="E25" s="5"/>
      <c r="F25" s="5"/>
      <c r="G25" s="1"/>
      <c r="H25" s="9"/>
      <c r="I25" s="5">
        <v>3</v>
      </c>
      <c r="J25" s="5">
        <v>0.6</v>
      </c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2400</v>
      </c>
      <c r="X25" s="1">
        <v>1632</v>
      </c>
    </row>
    <row r="26" spans="1:26" customHeight="1" ht="12.75">
      <c r="A26" s="1" t="s">
        <v>326</v>
      </c>
      <c r="B26" s="7">
        <v>1.12</v>
      </c>
      <c r="C26" s="1">
        <v>1</v>
      </c>
      <c r="D26" s="1" t="s">
        <v>151</v>
      </c>
      <c r="E26" s="5"/>
      <c r="F26" s="5"/>
      <c r="G26" s="1"/>
      <c r="H26" s="9"/>
      <c r="I26" s="5">
        <v>3</v>
      </c>
      <c r="J26" s="5">
        <v>0.6</v>
      </c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2400</v>
      </c>
      <c r="X26" s="1">
        <v>1696</v>
      </c>
    </row>
    <row r="27" spans="1:26" customHeight="1" ht="12.75">
      <c r="A27" s="1" t="s">
        <v>327</v>
      </c>
      <c r="B27" s="7">
        <v>3.04</v>
      </c>
      <c r="C27" s="1">
        <v>1</v>
      </c>
      <c r="D27" s="1" t="s">
        <v>151</v>
      </c>
      <c r="E27" s="5"/>
      <c r="F27" s="5"/>
      <c r="G27" s="1"/>
      <c r="H27" s="9"/>
      <c r="I27" s="5">
        <v>2</v>
      </c>
      <c r="J27" s="5">
        <v>0.4</v>
      </c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2400</v>
      </c>
      <c r="X27" s="1">
        <v>1728</v>
      </c>
    </row>
    <row r="28" spans="1:26" customHeight="1" ht="12.75">
      <c r="A28" s="1" t="s">
        <v>328</v>
      </c>
      <c r="B28" s="7">
        <v>1.51</v>
      </c>
      <c r="C28" s="1">
        <v>1</v>
      </c>
      <c r="D28" s="1" t="s">
        <v>151</v>
      </c>
      <c r="E28" s="5"/>
      <c r="F28" s="5"/>
      <c r="G28" s="1"/>
      <c r="H28" s="9"/>
      <c r="I28" s="5">
        <v>3</v>
      </c>
      <c r="J28" s="5">
        <v>0.6</v>
      </c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2400</v>
      </c>
      <c r="X28" s="1">
        <v>1984</v>
      </c>
    </row>
    <row r="29" spans="1:26" customHeight="1" ht="12.75">
      <c r="A29" s="1" t="s">
        <v>329</v>
      </c>
      <c r="B29" s="7">
        <v>1.19</v>
      </c>
      <c r="C29" s="1">
        <v>1</v>
      </c>
      <c r="D29" s="1" t="s">
        <v>151</v>
      </c>
      <c r="E29" s="1"/>
      <c r="F29" s="1"/>
      <c r="G29" s="1"/>
      <c r="H29" s="1"/>
      <c r="I29" s="5">
        <v>3</v>
      </c>
      <c r="J29" s="5">
        <v>0.6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2400</v>
      </c>
      <c r="X29" s="1">
        <v>2016</v>
      </c>
    </row>
    <row r="30" spans="1:26" customHeight="1" ht="12.75">
      <c r="A30" s="1" t="s">
        <v>330</v>
      </c>
      <c r="B30" s="7">
        <v>1.58</v>
      </c>
      <c r="C30" s="1">
        <v>1</v>
      </c>
      <c r="D30" s="1" t="s">
        <v>151</v>
      </c>
      <c r="E30" s="1"/>
      <c r="F30" s="1"/>
      <c r="G30" s="1"/>
      <c r="H30" s="1"/>
      <c r="I30" s="5">
        <v>3</v>
      </c>
      <c r="J30" s="5">
        <v>0.6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2400</v>
      </c>
      <c r="X30" s="1">
        <v>2432</v>
      </c>
    </row>
    <row r="31" spans="1:26" customHeight="1" ht="12.75">
      <c r="A31" s="1" t="s">
        <v>331</v>
      </c>
      <c r="B31" s="7">
        <v>1.48</v>
      </c>
      <c r="C31" s="1">
        <v>1</v>
      </c>
      <c r="D31" s="1" t="s">
        <v>151</v>
      </c>
      <c r="E31" s="1"/>
      <c r="F31" s="1"/>
      <c r="G31" s="1"/>
      <c r="H31" s="1"/>
      <c r="I31" s="5">
        <v>4</v>
      </c>
      <c r="J31" s="5">
        <v>0.8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2400</v>
      </c>
      <c r="X31" s="1">
        <v>2592</v>
      </c>
    </row>
    <row r="32" spans="1:26" customHeight="1" ht="12.75">
      <c r="A32" s="1" t="s">
        <v>332</v>
      </c>
      <c r="B32" s="7">
        <v>2.06</v>
      </c>
      <c r="C32" s="1">
        <v>1</v>
      </c>
      <c r="D32" s="1" t="s">
        <v>151</v>
      </c>
      <c r="E32" s="1"/>
      <c r="F32" s="1"/>
      <c r="G32" s="1"/>
      <c r="H32" s="1"/>
      <c r="I32" s="5">
        <v>4</v>
      </c>
      <c r="J32" s="5">
        <v>0.8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2400</v>
      </c>
      <c r="X32" s="1">
        <v>2624</v>
      </c>
    </row>
    <row r="33" spans="1:26" customHeight="1" ht="12.75">
      <c r="A33" s="1" t="s">
        <v>333</v>
      </c>
      <c r="B33" s="7">
        <v>1.64</v>
      </c>
      <c r="C33" s="1">
        <v>1</v>
      </c>
      <c r="D33" s="1" t="s">
        <v>151</v>
      </c>
      <c r="E33" s="1"/>
      <c r="F33" s="1"/>
      <c r="G33" s="1"/>
      <c r="H33" s="1"/>
      <c r="I33" s="5">
        <v>2</v>
      </c>
      <c r="J33" s="5">
        <v>0.4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2400</v>
      </c>
      <c r="X33" s="1">
        <v>2656</v>
      </c>
    </row>
    <row r="34" spans="1:26" customHeight="1" ht="12.75">
      <c r="A34" s="1" t="s">
        <v>334</v>
      </c>
      <c r="B34" s="7">
        <v>1.85</v>
      </c>
      <c r="C34" s="1">
        <v>1</v>
      </c>
      <c r="D34" s="1" t="s">
        <v>151</v>
      </c>
      <c r="E34" s="1"/>
      <c r="F34" s="1"/>
      <c r="G34" s="1"/>
      <c r="H34" s="1"/>
      <c r="I34" s="5">
        <v>2</v>
      </c>
      <c r="J34" s="5">
        <v>0.4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2400</v>
      </c>
      <c r="X34" s="1">
        <v>2688</v>
      </c>
    </row>
    <row r="35" spans="1:26" customHeight="1" ht="12.75">
      <c r="A35" s="1" t="s">
        <v>335</v>
      </c>
      <c r="B35" s="7">
        <v>1.34</v>
      </c>
      <c r="C35" s="1">
        <v>1</v>
      </c>
      <c r="D35" s="1" t="s">
        <v>151</v>
      </c>
      <c r="E35" s="1"/>
      <c r="F35" s="1"/>
      <c r="G35" s="1"/>
      <c r="H35" s="1"/>
      <c r="I35" s="5">
        <v>4</v>
      </c>
      <c r="J35" s="5">
        <v>0.8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2400</v>
      </c>
      <c r="X35" s="1">
        <v>2720</v>
      </c>
    </row>
    <row r="36" spans="1:26" customHeight="1" ht="12.75">
      <c r="A36" s="1" t="s">
        <v>336</v>
      </c>
      <c r="B36" s="7">
        <v>1.43</v>
      </c>
      <c r="C36" s="1">
        <v>1</v>
      </c>
      <c r="D36" s="1" t="s">
        <v>151</v>
      </c>
      <c r="E36" s="1"/>
      <c r="F36" s="1"/>
      <c r="G36" s="1"/>
      <c r="H36" s="1"/>
      <c r="I36" s="5">
        <v>2</v>
      </c>
      <c r="J36" s="5">
        <v>0.4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2400</v>
      </c>
      <c r="X36" s="1">
        <v>3136</v>
      </c>
    </row>
    <row r="37" spans="1:26" customHeight="1" ht="12.75">
      <c r="A37" s="1" t="s">
        <v>337</v>
      </c>
      <c r="B37" s="7">
        <v>1.51</v>
      </c>
      <c r="C37" s="1">
        <v>1</v>
      </c>
      <c r="D37" s="1" t="s">
        <v>151</v>
      </c>
      <c r="E37" s="1"/>
      <c r="F37" s="1"/>
      <c r="G37" s="1"/>
      <c r="H37" s="1"/>
      <c r="I37" s="5">
        <v>3</v>
      </c>
      <c r="J37" s="5">
        <v>0.6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2400</v>
      </c>
      <c r="X37" s="1">
        <v>3168</v>
      </c>
    </row>
    <row r="38" spans="1:26" customHeight="1" ht="12.75">
      <c r="A38" s="1" t="s">
        <v>338</v>
      </c>
      <c r="B38" s="7">
        <v>2.13</v>
      </c>
      <c r="C38" s="1">
        <v>1</v>
      </c>
      <c r="D38" s="1" t="s">
        <v>151</v>
      </c>
      <c r="E38" s="1"/>
      <c r="F38" s="1"/>
      <c r="G38" s="1"/>
      <c r="H38" s="1"/>
      <c r="I38" s="5">
        <v>3</v>
      </c>
      <c r="J38" s="5">
        <v>0.6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2400</v>
      </c>
      <c r="X38" s="1">
        <v>3200</v>
      </c>
    </row>
    <row r="39" spans="1:26" customHeight="1" ht="12.75">
      <c r="A39" s="1" t="s">
        <v>339</v>
      </c>
      <c r="B39" s="7">
        <v>1.6</v>
      </c>
      <c r="C39" s="1">
        <v>1</v>
      </c>
      <c r="D39" s="1" t="s">
        <v>151</v>
      </c>
      <c r="E39" s="1"/>
      <c r="F39" s="1"/>
      <c r="G39" s="1"/>
      <c r="H39" s="1"/>
      <c r="I39" s="5">
        <v>2</v>
      </c>
      <c r="J39" s="5">
        <v>0.4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2400</v>
      </c>
      <c r="X39" s="1">
        <v>3360</v>
      </c>
    </row>
    <row r="40" spans="1:26" customHeight="1" ht="12.75">
      <c r="A40" s="1" t="s">
        <v>340</v>
      </c>
      <c r="B40" s="7">
        <v>1.86</v>
      </c>
      <c r="C40" s="1">
        <v>1</v>
      </c>
      <c r="D40" s="1" t="s">
        <v>151</v>
      </c>
      <c r="E40" s="1"/>
      <c r="F40" s="1"/>
      <c r="G40" s="1"/>
      <c r="H40" s="1"/>
      <c r="I40" s="5">
        <v>2</v>
      </c>
      <c r="J40" s="5">
        <v>0.4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2400</v>
      </c>
      <c r="X40" s="1">
        <v>3392</v>
      </c>
    </row>
    <row r="41" spans="1:26" customHeight="1" ht="12.75">
      <c r="A41" s="1" t="s">
        <v>341</v>
      </c>
      <c r="B41" s="7">
        <v>1.78</v>
      </c>
      <c r="C41" s="1">
        <v>1</v>
      </c>
      <c r="D41" s="1" t="s">
        <v>151</v>
      </c>
      <c r="E41" s="1"/>
      <c r="F41" s="1"/>
      <c r="G41" s="1"/>
      <c r="H41" s="1"/>
      <c r="I41" s="5">
        <v>3</v>
      </c>
      <c r="J41" s="5">
        <v>0.6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2400</v>
      </c>
      <c r="X41" s="1">
        <v>3648</v>
      </c>
    </row>
    <row r="42" spans="1:26" customHeight="1" ht="12.75">
      <c r="A42" s="1" t="s">
        <v>342</v>
      </c>
      <c r="B42" s="7">
        <v>1.18</v>
      </c>
      <c r="C42" s="1">
        <v>1</v>
      </c>
      <c r="D42" s="1" t="s">
        <v>151</v>
      </c>
      <c r="E42" s="1"/>
      <c r="F42" s="1"/>
      <c r="G42" s="1"/>
      <c r="H42" s="1"/>
      <c r="I42" s="5">
        <v>4</v>
      </c>
      <c r="J42" s="5">
        <v>0.8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2400</v>
      </c>
      <c r="X42" s="1">
        <v>3776</v>
      </c>
    </row>
    <row r="43" spans="1:26" customHeight="1" ht="12.75">
      <c r="A43" s="1" t="s">
        <v>343</v>
      </c>
      <c r="B43" s="7">
        <v>1.51</v>
      </c>
      <c r="C43" s="1">
        <v>1</v>
      </c>
      <c r="D43" s="1" t="s">
        <v>151</v>
      </c>
      <c r="E43" s="1"/>
      <c r="F43" s="1"/>
      <c r="G43" s="1"/>
      <c r="H43" s="1"/>
      <c r="I43" s="5">
        <v>3</v>
      </c>
      <c r="J43" s="5">
        <v>0.6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2400</v>
      </c>
      <c r="X43" s="1">
        <v>3968</v>
      </c>
    </row>
    <row r="44" spans="1:26" customHeight="1" ht="12.75">
      <c r="A44" s="1" t="s">
        <v>344</v>
      </c>
      <c r="B44" s="7">
        <v>1.23</v>
      </c>
      <c r="C44" s="1">
        <v>1</v>
      </c>
      <c r="D44" s="1" t="s">
        <v>151</v>
      </c>
      <c r="E44" s="1"/>
      <c r="F44" s="1"/>
      <c r="G44" s="1"/>
      <c r="H44" s="1"/>
      <c r="I44" s="5">
        <v>3</v>
      </c>
      <c r="J44" s="5">
        <v>0.6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2400</v>
      </c>
      <c r="X44" s="1">
        <v>4000</v>
      </c>
    </row>
    <row r="45" spans="1:26" customHeight="1" ht="12.75">
      <c r="A45" s="1" t="s">
        <v>345</v>
      </c>
      <c r="B45" s="7">
        <v>1.88</v>
      </c>
      <c r="C45" s="1">
        <v>1</v>
      </c>
      <c r="D45" s="1" t="s">
        <v>151</v>
      </c>
      <c r="E45" s="1"/>
      <c r="F45" s="1"/>
      <c r="G45" s="1"/>
      <c r="H45" s="1"/>
      <c r="I45" s="5">
        <v>4</v>
      </c>
      <c r="J45" s="5">
        <v>0.8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2400</v>
      </c>
      <c r="X45" s="1">
        <v>4064</v>
      </c>
    </row>
    <row r="46" spans="1:26" customHeight="1" ht="12.75">
      <c r="A46" s="1" t="s">
        <v>346</v>
      </c>
      <c r="B46" s="7">
        <v>1.33</v>
      </c>
      <c r="C46" s="1">
        <v>1</v>
      </c>
      <c r="D46" s="1" t="s">
        <v>151</v>
      </c>
      <c r="E46" s="1"/>
      <c r="F46" s="1"/>
      <c r="G46" s="1"/>
      <c r="H46" s="1"/>
      <c r="I46" s="5">
        <v>4</v>
      </c>
      <c r="J46" s="5">
        <v>0.8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2400</v>
      </c>
      <c r="X46" s="1">
        <v>4224</v>
      </c>
    </row>
    <row r="47" spans="1:26" customHeight="1" ht="12.75">
      <c r="A47" s="1" t="s">
        <v>347</v>
      </c>
      <c r="B47" s="7">
        <v>1.81</v>
      </c>
      <c r="C47" s="1">
        <v>1</v>
      </c>
      <c r="D47" s="1" t="s">
        <v>151</v>
      </c>
      <c r="E47" s="1"/>
      <c r="F47" s="1"/>
      <c r="G47" s="1"/>
      <c r="H47" s="1"/>
      <c r="I47" s="5">
        <v>3</v>
      </c>
      <c r="J47" s="5">
        <v>0.6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2400</v>
      </c>
      <c r="X47" s="1">
        <v>4288</v>
      </c>
    </row>
    <row r="48" spans="1:26" customHeight="1" ht="12.75">
      <c r="A48" s="1" t="s">
        <v>348</v>
      </c>
      <c r="B48" s="7">
        <v>1.36</v>
      </c>
      <c r="C48" s="1">
        <v>1</v>
      </c>
      <c r="D48" s="1" t="s">
        <v>151</v>
      </c>
      <c r="E48" s="1"/>
      <c r="F48" s="1"/>
      <c r="G48" s="1"/>
      <c r="H48" s="1"/>
      <c r="I48" s="5">
        <v>3</v>
      </c>
      <c r="J48" s="5">
        <v>0.6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2400</v>
      </c>
      <c r="X48" s="1">
        <v>4736</v>
      </c>
    </row>
    <row r="49" spans="1:26" customHeight="1" ht="12.75">
      <c r="A49" s="1" t="s">
        <v>349</v>
      </c>
      <c r="B49" s="7">
        <v>0.97</v>
      </c>
      <c r="C49" s="1">
        <v>1</v>
      </c>
      <c r="D49" s="1" t="s">
        <v>151</v>
      </c>
      <c r="E49" s="1"/>
      <c r="F49" s="1"/>
      <c r="G49" s="1"/>
      <c r="H49" s="1"/>
      <c r="I49" s="5">
        <v>3</v>
      </c>
      <c r="J49" s="5">
        <v>0.6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2400</v>
      </c>
      <c r="X49" s="1">
        <v>4928</v>
      </c>
    </row>
    <row r="50" spans="1:26" customHeight="1" ht="12.75">
      <c r="A50" s="1" t="s">
        <v>350</v>
      </c>
      <c r="B50" s="7">
        <v>3.44</v>
      </c>
      <c r="C50" s="1">
        <v>1</v>
      </c>
      <c r="D50" s="1" t="s">
        <v>151</v>
      </c>
      <c r="E50" s="1"/>
      <c r="F50" s="1"/>
      <c r="G50" s="1"/>
      <c r="H50" s="1"/>
      <c r="I50" s="5">
        <v>4</v>
      </c>
      <c r="J50" s="5">
        <v>0.8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2400</v>
      </c>
      <c r="X50" s="1">
        <v>5504</v>
      </c>
    </row>
    <row r="51" spans="1:26" customHeight="1" ht="12.75">
      <c r="A51" s="1" t="s">
        <v>351</v>
      </c>
      <c r="B51" s="7">
        <v>1.64</v>
      </c>
      <c r="C51" s="1">
        <v>1</v>
      </c>
      <c r="D51" s="1" t="s">
        <v>151</v>
      </c>
      <c r="E51" s="1"/>
      <c r="F51" s="1"/>
      <c r="G51" s="1"/>
      <c r="H51" s="1"/>
      <c r="I51" s="5">
        <v>3</v>
      </c>
      <c r="J51" s="5">
        <v>0.6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2400</v>
      </c>
      <c r="X51" s="1">
        <v>5888</v>
      </c>
    </row>
    <row r="52" spans="1:26" customHeight="1" ht="12.75">
      <c r="A52" s="1" t="s">
        <v>352</v>
      </c>
      <c r="B52" s="7">
        <v>2.63</v>
      </c>
      <c r="C52" s="1">
        <v>1</v>
      </c>
      <c r="D52" s="1" t="s">
        <v>151</v>
      </c>
      <c r="E52" s="1"/>
      <c r="F52" s="1"/>
      <c r="G52" s="1"/>
      <c r="H52" s="1"/>
      <c r="I52" s="5">
        <v>3</v>
      </c>
      <c r="J52" s="5">
        <v>0.6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2400</v>
      </c>
      <c r="X52" s="1">
        <v>6496</v>
      </c>
    </row>
    <row r="53" spans="1:26" customHeight="1" ht="12.75">
      <c r="A53" s="1" t="s">
        <v>353</v>
      </c>
      <c r="B53" s="7">
        <v>1.57</v>
      </c>
      <c r="C53" s="1">
        <v>1</v>
      </c>
      <c r="D53" s="1" t="s">
        <v>151</v>
      </c>
      <c r="E53" s="1"/>
      <c r="F53" s="1"/>
      <c r="G53" s="1"/>
      <c r="H53" s="1"/>
      <c r="I53" s="5">
        <v>2</v>
      </c>
      <c r="J53" s="5">
        <v>0.4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2400</v>
      </c>
      <c r="X53" s="1">
        <v>6624</v>
      </c>
    </row>
    <row r="54" spans="1:26" customHeight="1" ht="12.75">
      <c r="A54" s="1" t="s">
        <v>354</v>
      </c>
      <c r="B54" s="7">
        <v>2.33</v>
      </c>
      <c r="C54" s="1">
        <v>1</v>
      </c>
      <c r="D54" s="1" t="s">
        <v>151</v>
      </c>
      <c r="E54" s="1"/>
      <c r="F54" s="1"/>
      <c r="G54" s="1"/>
      <c r="H54" s="1"/>
      <c r="I54" s="5">
        <v>3</v>
      </c>
      <c r="J54" s="5">
        <v>0.6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2400</v>
      </c>
      <c r="X54" s="1">
        <v>6656</v>
      </c>
    </row>
    <row r="55" spans="1:26" customHeight="1" ht="12.75">
      <c r="A55" s="1" t="s">
        <v>355</v>
      </c>
      <c r="B55" s="7">
        <v>2.19</v>
      </c>
      <c r="C55" s="1">
        <v>1</v>
      </c>
      <c r="D55" s="1" t="s">
        <v>151</v>
      </c>
      <c r="E55" s="1"/>
      <c r="F55" s="1"/>
      <c r="G55" s="1"/>
      <c r="H55" s="1"/>
      <c r="I55" s="5">
        <v>3</v>
      </c>
      <c r="J55" s="5">
        <v>0.6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2400</v>
      </c>
      <c r="X55" s="1">
        <v>6752</v>
      </c>
    </row>
    <row r="56" spans="1:26" customHeight="1" ht="12.75">
      <c r="A56" s="1" t="s">
        <v>356</v>
      </c>
      <c r="B56" s="7">
        <v>1.54</v>
      </c>
      <c r="C56" s="1">
        <v>1</v>
      </c>
      <c r="D56" s="1" t="s">
        <v>151</v>
      </c>
      <c r="E56" s="1"/>
      <c r="F56" s="1"/>
      <c r="G56" s="1"/>
      <c r="H56" s="1"/>
      <c r="I56" s="5">
        <v>3</v>
      </c>
      <c r="J56" s="5">
        <v>0.6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2400</v>
      </c>
      <c r="X56" s="1">
        <v>6784</v>
      </c>
    </row>
    <row r="57" spans="1:26" customHeight="1" ht="12.75">
      <c r="A57" s="1" t="s">
        <v>357</v>
      </c>
      <c r="B57" s="7">
        <v>1.76</v>
      </c>
      <c r="C57" s="1">
        <v>1</v>
      </c>
      <c r="D57" s="1" t="s">
        <v>151</v>
      </c>
      <c r="E57" s="1"/>
      <c r="F57" s="1"/>
      <c r="G57" s="1"/>
      <c r="H57" s="1"/>
      <c r="I57" s="5">
        <v>3</v>
      </c>
      <c r="J57" s="5">
        <v>0.6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2400</v>
      </c>
      <c r="X57" s="1">
        <v>6912</v>
      </c>
    </row>
    <row r="58" spans="1:26" customHeight="1" ht="12.75">
      <c r="A58" s="1" t="s">
        <v>358</v>
      </c>
      <c r="B58" s="7">
        <v>3.21</v>
      </c>
      <c r="C58" s="1">
        <v>1</v>
      </c>
      <c r="D58" s="1" t="s">
        <v>151</v>
      </c>
      <c r="E58" s="1"/>
      <c r="F58" s="1"/>
      <c r="G58" s="1"/>
      <c r="H58" s="1"/>
      <c r="I58" s="5">
        <v>3</v>
      </c>
      <c r="J58" s="5">
        <v>0.6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2400</v>
      </c>
      <c r="X58" s="1">
        <v>7232</v>
      </c>
    </row>
    <row r="59" spans="1:26" customHeight="1" ht="12.75">
      <c r="A59" s="1" t="s">
        <v>359</v>
      </c>
      <c r="B59" s="7">
        <v>1.4</v>
      </c>
      <c r="C59" s="1">
        <v>1</v>
      </c>
      <c r="D59" s="1" t="s">
        <v>151</v>
      </c>
      <c r="E59" s="1"/>
      <c r="F59" s="1"/>
      <c r="G59" s="1"/>
      <c r="H59" s="1"/>
      <c r="I59" s="5">
        <v>4</v>
      </c>
      <c r="J59" s="5">
        <v>0.8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2400</v>
      </c>
      <c r="X59" s="1">
        <v>7584</v>
      </c>
    </row>
    <row r="60" spans="1:26" customHeight="1" ht="12.75">
      <c r="A60" s="1" t="s">
        <v>360</v>
      </c>
      <c r="B60" s="7">
        <v>1.35</v>
      </c>
      <c r="C60" s="1">
        <v>1</v>
      </c>
      <c r="D60" s="1" t="s">
        <v>151</v>
      </c>
      <c r="E60" s="1"/>
      <c r="F60" s="1"/>
      <c r="G60" s="1"/>
      <c r="H60" s="1"/>
      <c r="I60" s="5">
        <v>3</v>
      </c>
      <c r="J60" s="5">
        <v>0.6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2400</v>
      </c>
      <c r="X60" s="1">
        <v>8224</v>
      </c>
    </row>
    <row r="61" spans="1:26" customHeight="1" ht="12.75">
      <c r="A61" s="1" t="s">
        <v>361</v>
      </c>
      <c r="B61" s="7">
        <v>1.63</v>
      </c>
      <c r="C61" s="1">
        <v>1</v>
      </c>
      <c r="D61" s="1" t="s">
        <v>151</v>
      </c>
      <c r="E61" s="1"/>
      <c r="F61" s="1"/>
      <c r="G61" s="1"/>
      <c r="H61" s="1"/>
      <c r="I61" s="5">
        <v>4</v>
      </c>
      <c r="J61" s="5">
        <v>0.8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2400</v>
      </c>
      <c r="X61" s="1">
        <v>8416</v>
      </c>
    </row>
    <row r="62" spans="1:26" customHeight="1" ht="12.75">
      <c r="A62" s="1" t="s">
        <v>362</v>
      </c>
      <c r="B62" s="7">
        <v>1.48</v>
      </c>
      <c r="C62" s="1">
        <v>1</v>
      </c>
      <c r="D62" s="1" t="s">
        <v>151</v>
      </c>
      <c r="E62" s="1"/>
      <c r="F62" s="1"/>
      <c r="G62" s="1"/>
      <c r="H62" s="1"/>
      <c r="I62" s="5">
        <v>3</v>
      </c>
      <c r="J62" s="5">
        <v>0.6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2400</v>
      </c>
      <c r="X62" s="1">
        <v>8832</v>
      </c>
    </row>
    <row r="63" spans="1:26" customHeight="1" ht="12.75">
      <c r="A63" s="1" t="s">
        <v>363</v>
      </c>
      <c r="B63" s="7">
        <v>2.22</v>
      </c>
      <c r="C63" s="1">
        <v>1</v>
      </c>
      <c r="D63" s="1" t="s">
        <v>151</v>
      </c>
      <c r="E63" s="1"/>
      <c r="F63" s="1"/>
      <c r="G63" s="1"/>
      <c r="H63" s="1"/>
      <c r="I63" s="5">
        <v>4</v>
      </c>
      <c r="J63" s="5">
        <v>0.8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2400</v>
      </c>
      <c r="X63" s="1">
        <v>8896</v>
      </c>
    </row>
    <row r="64" spans="1:26" customHeight="1" ht="12.75">
      <c r="A64" s="1" t="s">
        <v>364</v>
      </c>
      <c r="B64" s="7">
        <v>1.69</v>
      </c>
      <c r="C64" s="1">
        <v>1</v>
      </c>
      <c r="D64" s="1" t="s">
        <v>151</v>
      </c>
      <c r="E64" s="1"/>
      <c r="F64" s="1"/>
      <c r="G64" s="1"/>
      <c r="H64" s="1"/>
      <c r="I64" s="5">
        <v>4</v>
      </c>
      <c r="J64" s="5">
        <v>0.8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2400</v>
      </c>
      <c r="X64" s="1">
        <v>8960</v>
      </c>
    </row>
    <row r="65" spans="1:26" customHeight="1" ht="12.75">
      <c r="A65" s="1" t="s">
        <v>365</v>
      </c>
      <c r="B65" s="7">
        <v>2.73</v>
      </c>
      <c r="C65" s="1">
        <v>1</v>
      </c>
      <c r="D65" s="1" t="s">
        <v>151</v>
      </c>
      <c r="E65" s="1"/>
      <c r="F65" s="1"/>
      <c r="G65" s="1"/>
      <c r="H65" s="1"/>
      <c r="I65" s="5">
        <v>3</v>
      </c>
      <c r="J65" s="5">
        <v>0.6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2400</v>
      </c>
      <c r="X65" s="1">
        <v>9408</v>
      </c>
    </row>
    <row r="66" spans="1:26" customHeight="1" ht="12.75">
      <c r="A66" s="1" t="s">
        <v>366</v>
      </c>
      <c r="B66" s="7">
        <v>2.97</v>
      </c>
      <c r="C66" s="1">
        <v>1</v>
      </c>
      <c r="D66" s="1" t="s">
        <v>151</v>
      </c>
      <c r="E66" s="1"/>
      <c r="F66" s="1"/>
      <c r="G66" s="1"/>
      <c r="H66" s="1"/>
      <c r="I66" s="5">
        <v>3</v>
      </c>
      <c r="J66" s="5">
        <v>0.6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2400</v>
      </c>
      <c r="X66" s="1">
        <v>9472</v>
      </c>
    </row>
    <row r="67" spans="1:26" customHeight="1" ht="12.75">
      <c r="A67" s="1" t="s">
        <v>367</v>
      </c>
      <c r="B67" s="7">
        <v>1.1</v>
      </c>
      <c r="C67" s="1">
        <v>1</v>
      </c>
      <c r="D67" s="1" t="s">
        <v>151</v>
      </c>
      <c r="E67" s="1"/>
      <c r="F67" s="1"/>
      <c r="G67" s="1"/>
      <c r="H67" s="1"/>
      <c r="I67" s="5">
        <v>2</v>
      </c>
      <c r="J67" s="5">
        <v>0.4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2400</v>
      </c>
      <c r="X67" s="1">
        <v>10016</v>
      </c>
    </row>
    <row r="68" spans="1:26" customHeight="1" ht="12.75">
      <c r="A68" s="1" t="s">
        <v>368</v>
      </c>
      <c r="B68" s="7">
        <v>1.94</v>
      </c>
      <c r="C68" s="1">
        <v>1</v>
      </c>
      <c r="D68" s="1" t="s">
        <v>151</v>
      </c>
      <c r="E68" s="1"/>
      <c r="F68" s="1"/>
      <c r="G68" s="1"/>
      <c r="H68" s="1"/>
      <c r="I68" s="5">
        <v>2</v>
      </c>
      <c r="J68" s="5">
        <v>0.4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2400</v>
      </c>
      <c r="X68" s="1">
        <v>10208</v>
      </c>
    </row>
    <row r="69" spans="1:26" customHeight="1" ht="12.75">
      <c r="A69" s="1" t="s">
        <v>369</v>
      </c>
      <c r="B69" s="7">
        <v>2.42</v>
      </c>
      <c r="C69" s="1">
        <v>1</v>
      </c>
      <c r="D69" s="1" t="s">
        <v>151</v>
      </c>
      <c r="E69" s="1"/>
      <c r="F69" s="1"/>
      <c r="G69" s="1"/>
      <c r="H69" s="1"/>
      <c r="I69" s="5">
        <v>2</v>
      </c>
      <c r="J69" s="5">
        <v>0.4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2400</v>
      </c>
      <c r="X69" s="1">
        <v>10656</v>
      </c>
    </row>
    <row r="70" spans="1:26" customHeight="1" ht="12.75">
      <c r="A70" s="1" t="s">
        <v>370</v>
      </c>
      <c r="B70" s="7">
        <v>1.76</v>
      </c>
      <c r="C70" s="1">
        <v>1</v>
      </c>
      <c r="D70" s="1" t="s">
        <v>151</v>
      </c>
      <c r="E70" s="1"/>
      <c r="F70" s="1"/>
      <c r="G70" s="1"/>
      <c r="H70" s="1"/>
      <c r="I70" s="5">
        <v>2</v>
      </c>
      <c r="J70" s="5">
        <v>0.4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2400</v>
      </c>
      <c r="X70" s="1">
        <v>11072</v>
      </c>
    </row>
    <row r="71" spans="1:26" customHeight="1" ht="12.75">
      <c r="A71" s="1" t="s">
        <v>371</v>
      </c>
      <c r="B71" s="7">
        <v>1.84</v>
      </c>
      <c r="C71" s="1">
        <v>1</v>
      </c>
      <c r="D71" s="1" t="s">
        <v>151</v>
      </c>
      <c r="E71" s="1"/>
      <c r="F71" s="1"/>
      <c r="G71" s="1"/>
      <c r="H71" s="1"/>
      <c r="I71" s="5">
        <v>2</v>
      </c>
      <c r="J71" s="5">
        <v>0.4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2400</v>
      </c>
      <c r="X71" s="1">
        <v>11552</v>
      </c>
    </row>
    <row r="72" spans="1:26" customHeight="1" ht="12.75">
      <c r="A72" s="1" t="s">
        <v>153</v>
      </c>
      <c r="B72" s="7">
        <v>0.24</v>
      </c>
      <c r="C72" s="1">
        <v>4</v>
      </c>
      <c r="D72" s="1" t="s">
        <v>154</v>
      </c>
      <c r="E72" s="1"/>
      <c r="F72" s="1"/>
      <c r="G72" s="1"/>
      <c r="H72" s="1"/>
      <c r="I72" s="5">
        <v>2</v>
      </c>
      <c r="J72" s="5">
        <v>0.2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592</v>
      </c>
      <c r="X72" s="1">
        <v>32</v>
      </c>
    </row>
    <row r="73" spans="1:26" customHeight="1" ht="12.75">
      <c r="A73" s="1" t="s">
        <v>155</v>
      </c>
      <c r="B73" s="7">
        <v>0.11</v>
      </c>
      <c r="C73" s="1">
        <v>4</v>
      </c>
      <c r="D73" s="1" t="s">
        <v>154</v>
      </c>
      <c r="E73" s="1"/>
      <c r="F73" s="1"/>
      <c r="G73" s="1"/>
      <c r="H73" s="1"/>
      <c r="I73" s="5">
        <v>3</v>
      </c>
      <c r="J73" s="5">
        <v>0.9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592</v>
      </c>
      <c r="X73" s="1">
        <v>64</v>
      </c>
    </row>
    <row r="74" spans="1:26" customHeight="1" ht="12.75">
      <c r="A74" s="1" t="s">
        <v>156</v>
      </c>
      <c r="B74" s="7">
        <v>0.17</v>
      </c>
      <c r="C74" s="1">
        <v>4</v>
      </c>
      <c r="D74" s="1" t="s">
        <v>154</v>
      </c>
      <c r="E74" s="1"/>
      <c r="F74" s="1"/>
      <c r="G74" s="1"/>
      <c r="H74" s="1"/>
      <c r="I74" s="5">
        <v>4</v>
      </c>
      <c r="J74" s="5">
        <v>1.2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592</v>
      </c>
      <c r="X74" s="1">
        <v>96</v>
      </c>
    </row>
    <row r="75" spans="1:26" customHeight="1" ht="12.75">
      <c r="A75" s="1" t="s">
        <v>177</v>
      </c>
      <c r="B75" s="7">
        <v>0.04</v>
      </c>
      <c r="C75" s="1">
        <v>4</v>
      </c>
      <c r="D75" s="1" t="s">
        <v>154</v>
      </c>
      <c r="E75" s="1"/>
      <c r="F75" s="1"/>
      <c r="G75" s="1"/>
      <c r="H75" s="1"/>
      <c r="I75" s="5">
        <v>15</v>
      </c>
      <c r="J75" s="5">
        <v>1.5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592</v>
      </c>
      <c r="X75" s="1">
        <v>128</v>
      </c>
    </row>
    <row r="76" spans="1:26" customHeight="1" ht="12.75">
      <c r="A76" s="1" t="s">
        <v>178</v>
      </c>
      <c r="B76" s="7">
        <v>0.63</v>
      </c>
      <c r="C76" s="1">
        <v>4</v>
      </c>
      <c r="D76" s="1" t="s">
        <v>154</v>
      </c>
      <c r="E76" s="1"/>
      <c r="F76" s="1"/>
      <c r="G76" s="1"/>
      <c r="H76" s="1"/>
      <c r="I76" s="5">
        <v>14</v>
      </c>
      <c r="J76" s="5">
        <v>2.8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592</v>
      </c>
      <c r="X76" s="1">
        <v>160</v>
      </c>
    </row>
    <row r="77" spans="1:26" customHeight="1" ht="12.75">
      <c r="A77" s="1" t="s">
        <v>188</v>
      </c>
      <c r="B77" s="7">
        <v>0.89</v>
      </c>
      <c r="C77" s="1">
        <v>4</v>
      </c>
      <c r="D77" s="1" t="s">
        <v>154</v>
      </c>
      <c r="E77" s="1"/>
      <c r="F77" s="1"/>
      <c r="G77" s="1"/>
      <c r="H77" s="1"/>
      <c r="I77" s="5">
        <v>14</v>
      </c>
      <c r="J77" s="5">
        <v>2.8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592</v>
      </c>
      <c r="X77" s="1">
        <v>192</v>
      </c>
    </row>
    <row r="78" spans="1:26" customHeight="1" ht="12.75">
      <c r="A78" s="1" t="s">
        <v>189</v>
      </c>
      <c r="B78" s="7">
        <v>0.11</v>
      </c>
      <c r="C78" s="1">
        <v>4</v>
      </c>
      <c r="D78" s="1" t="s">
        <v>154</v>
      </c>
      <c r="E78" s="1"/>
      <c r="F78" s="1"/>
      <c r="G78" s="1"/>
      <c r="H78" s="1"/>
      <c r="I78" s="5">
        <v>4</v>
      </c>
      <c r="J78" s="5">
        <v>1.2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592</v>
      </c>
      <c r="X78" s="1">
        <v>224</v>
      </c>
    </row>
    <row r="79" spans="1:26" customHeight="1" ht="12.75">
      <c r="A79" s="1" t="s">
        <v>190</v>
      </c>
      <c r="B79" s="7">
        <v>0.08</v>
      </c>
      <c r="C79" s="1">
        <v>4</v>
      </c>
      <c r="D79" s="1" t="s">
        <v>154</v>
      </c>
      <c r="E79" s="1"/>
      <c r="F79" s="1"/>
      <c r="G79" s="1"/>
      <c r="H79" s="1"/>
      <c r="I79" s="5">
        <v>4</v>
      </c>
      <c r="J79" s="5">
        <v>1.2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592</v>
      </c>
      <c r="X79" s="1">
        <v>256</v>
      </c>
    </row>
    <row r="80" spans="1:26" customHeight="1" ht="12.75">
      <c r="A80" s="1" t="s">
        <v>191</v>
      </c>
      <c r="B80" s="7">
        <v>0.04</v>
      </c>
      <c r="C80" s="1">
        <v>4</v>
      </c>
      <c r="D80" s="1" t="s">
        <v>154</v>
      </c>
      <c r="E80" s="1"/>
      <c r="F80" s="1"/>
      <c r="G80" s="1"/>
      <c r="H80" s="1"/>
      <c r="I80" s="5">
        <v>14</v>
      </c>
      <c r="J80" s="5">
        <v>1.4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592</v>
      </c>
      <c r="X80" s="1">
        <v>288</v>
      </c>
    </row>
    <row r="81" spans="1:26" customHeight="1" ht="12.75">
      <c r="A81" s="1" t="s">
        <v>192</v>
      </c>
      <c r="B81" s="7">
        <v>3.01</v>
      </c>
      <c r="C81" s="1">
        <v>4</v>
      </c>
      <c r="D81" s="1" t="s">
        <v>154</v>
      </c>
      <c r="E81" s="1"/>
      <c r="F81" s="1"/>
      <c r="G81" s="1"/>
      <c r="H81" s="1"/>
      <c r="I81" s="5">
        <v>15</v>
      </c>
      <c r="J81" s="5">
        <v>3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592</v>
      </c>
      <c r="X81" s="1">
        <v>320</v>
      </c>
    </row>
    <row r="82" spans="1:26" customHeight="1" ht="12.75">
      <c r="A82" s="1" t="s">
        <v>193</v>
      </c>
      <c r="B82" s="7">
        <v>1.14</v>
      </c>
      <c r="C82" s="1">
        <v>4</v>
      </c>
      <c r="D82" s="1" t="s">
        <v>154</v>
      </c>
      <c r="E82" s="1"/>
      <c r="F82" s="1"/>
      <c r="G82" s="1"/>
      <c r="H82" s="1"/>
      <c r="I82" s="5">
        <v>13</v>
      </c>
      <c r="J82" s="5">
        <v>2.6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592</v>
      </c>
      <c r="X82" s="1">
        <v>352</v>
      </c>
    </row>
    <row r="83" spans="1:26" customHeight="1" ht="12.75">
      <c r="A83" s="1" t="s">
        <v>194</v>
      </c>
      <c r="B83" s="7">
        <v>0.16</v>
      </c>
      <c r="C83" s="1">
        <v>4</v>
      </c>
      <c r="D83" s="1" t="s">
        <v>154</v>
      </c>
      <c r="E83" s="1"/>
      <c r="F83" s="1"/>
      <c r="G83" s="1"/>
      <c r="H83" s="1"/>
      <c r="I83" s="5">
        <v>4</v>
      </c>
      <c r="J83" s="5">
        <v>1.2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592</v>
      </c>
      <c r="X83" s="1">
        <v>1408</v>
      </c>
    </row>
    <row r="84" spans="1:26" customHeight="1" ht="12.75">
      <c r="A84" s="1" t="s">
        <v>195</v>
      </c>
      <c r="B84" s="7">
        <v>0.19</v>
      </c>
      <c r="C84" s="1">
        <v>4</v>
      </c>
      <c r="D84" s="1" t="s">
        <v>154</v>
      </c>
      <c r="E84" s="1"/>
      <c r="F84" s="1"/>
      <c r="G84" s="1"/>
      <c r="H84" s="1"/>
      <c r="I84" s="5">
        <v>4</v>
      </c>
      <c r="J84" s="5">
        <v>1.2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592</v>
      </c>
      <c r="X84" s="1">
        <v>1440</v>
      </c>
    </row>
    <row r="85" spans="1:26" customHeight="1" ht="12.75">
      <c r="A85" s="1" t="s">
        <v>227</v>
      </c>
      <c r="B85" s="7">
        <v>0.37</v>
      </c>
      <c r="C85" s="1">
        <v>4</v>
      </c>
      <c r="D85" s="1" t="s">
        <v>154</v>
      </c>
      <c r="E85" s="1"/>
      <c r="F85" s="1"/>
      <c r="G85" s="1"/>
      <c r="H85" s="1"/>
      <c r="I85" s="5">
        <v>3</v>
      </c>
      <c r="J85" s="5">
        <v>0.3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592</v>
      </c>
      <c r="X85" s="1">
        <v>1472</v>
      </c>
    </row>
    <row r="86" spans="1:26" customHeight="1" ht="12.75">
      <c r="A86" s="1" t="s">
        <v>228</v>
      </c>
      <c r="B86" s="7">
        <v>0.04</v>
      </c>
      <c r="C86" s="1">
        <v>4</v>
      </c>
      <c r="D86" s="1" t="s">
        <v>154</v>
      </c>
      <c r="E86" s="1"/>
      <c r="F86" s="1"/>
      <c r="G86" s="1"/>
      <c r="H86" s="1"/>
      <c r="I86" s="5">
        <v>15</v>
      </c>
      <c r="J86" s="5">
        <v>1.5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592</v>
      </c>
      <c r="X86" s="1">
        <v>1504</v>
      </c>
    </row>
    <row r="87" spans="1:26" customHeight="1" ht="12.75">
      <c r="A87" s="1" t="s">
        <v>229</v>
      </c>
      <c r="B87" s="7">
        <v>0.51</v>
      </c>
      <c r="C87" s="1">
        <v>4</v>
      </c>
      <c r="D87" s="1" t="s">
        <v>154</v>
      </c>
      <c r="E87" s="1"/>
      <c r="F87" s="1"/>
      <c r="G87" s="1"/>
      <c r="H87" s="1"/>
      <c r="I87" s="5">
        <v>13</v>
      </c>
      <c r="J87" s="5">
        <v>2.6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592</v>
      </c>
      <c r="X87" s="1">
        <v>1536</v>
      </c>
    </row>
    <row r="88" spans="1:26" customHeight="1" ht="12.75">
      <c r="A88" s="1" t="s">
        <v>233</v>
      </c>
      <c r="B88" s="7">
        <v>1.71</v>
      </c>
      <c r="C88" s="1">
        <v>4</v>
      </c>
      <c r="D88" s="1" t="s">
        <v>154</v>
      </c>
      <c r="E88" s="1"/>
      <c r="F88" s="1"/>
      <c r="G88" s="1"/>
      <c r="H88" s="1"/>
      <c r="I88" s="5">
        <v>11</v>
      </c>
      <c r="J88" s="5">
        <v>2.2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592</v>
      </c>
      <c r="X88" s="1">
        <v>1568</v>
      </c>
    </row>
    <row r="89" spans="1:26" customHeight="1" ht="12.75">
      <c r="A89" s="1" t="s">
        <v>234</v>
      </c>
      <c r="B89" s="7">
        <v>0.03</v>
      </c>
      <c r="C89" s="1">
        <v>4</v>
      </c>
      <c r="D89" s="1" t="s">
        <v>154</v>
      </c>
      <c r="E89" s="1"/>
      <c r="F89" s="1"/>
      <c r="G89" s="1"/>
      <c r="H89" s="1"/>
      <c r="I89" s="5">
        <v>9</v>
      </c>
      <c r="J89" s="5">
        <v>0.9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592</v>
      </c>
      <c r="X89" s="1">
        <v>2592</v>
      </c>
    </row>
    <row r="90" spans="1:26" customHeight="1" ht="12.75">
      <c r="A90" s="1" t="s">
        <v>235</v>
      </c>
      <c r="B90" s="7">
        <v>0.08</v>
      </c>
      <c r="C90" s="1">
        <v>4</v>
      </c>
      <c r="D90" s="1" t="s">
        <v>154</v>
      </c>
      <c r="E90" s="1"/>
      <c r="F90" s="1"/>
      <c r="G90" s="1"/>
      <c r="H90" s="1"/>
      <c r="I90" s="5">
        <v>4</v>
      </c>
      <c r="J90" s="5">
        <v>1.2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592</v>
      </c>
      <c r="X90" s="1">
        <v>2720</v>
      </c>
    </row>
    <row r="91" spans="1:26" customHeight="1" ht="12.75">
      <c r="A91" s="1" t="s">
        <v>236</v>
      </c>
      <c r="B91" s="7">
        <v>0.05</v>
      </c>
      <c r="C91" s="1">
        <v>4</v>
      </c>
      <c r="D91" s="1" t="s">
        <v>154</v>
      </c>
      <c r="E91" s="1"/>
      <c r="F91" s="1"/>
      <c r="G91" s="1"/>
      <c r="H91" s="1"/>
      <c r="I91" s="5">
        <v>3</v>
      </c>
      <c r="J91" s="5">
        <v>0.9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592</v>
      </c>
      <c r="X91" s="1">
        <v>2752</v>
      </c>
    </row>
    <row r="92" spans="1:26" customHeight="1" ht="12.75">
      <c r="A92" s="1" t="s">
        <v>237</v>
      </c>
      <c r="B92" s="7">
        <v>0.03</v>
      </c>
      <c r="C92" s="1">
        <v>4</v>
      </c>
      <c r="D92" s="1" t="s">
        <v>154</v>
      </c>
      <c r="E92" s="1"/>
      <c r="F92" s="1"/>
      <c r="G92" s="1"/>
      <c r="H92" s="1"/>
      <c r="I92" s="5">
        <v>15</v>
      </c>
      <c r="J92" s="5">
        <v>1.5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592</v>
      </c>
      <c r="X92" s="1">
        <v>2784</v>
      </c>
    </row>
    <row r="93" spans="1:26" customHeight="1" ht="12.75">
      <c r="A93" s="1" t="s">
        <v>238</v>
      </c>
      <c r="B93" s="7">
        <v>0.59</v>
      </c>
      <c r="C93" s="1">
        <v>4</v>
      </c>
      <c r="D93" s="1" t="s">
        <v>154</v>
      </c>
      <c r="E93" s="1"/>
      <c r="F93" s="1"/>
      <c r="G93" s="1"/>
      <c r="H93" s="1"/>
      <c r="I93" s="5">
        <v>15</v>
      </c>
      <c r="J93" s="5">
        <v>3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592</v>
      </c>
      <c r="X93" s="1">
        <v>2816</v>
      </c>
    </row>
    <row r="94" spans="1:26" customHeight="1" ht="12.75">
      <c r="A94" s="1" t="s">
        <v>239</v>
      </c>
      <c r="B94" s="7">
        <v>0.62</v>
      </c>
      <c r="C94" s="1">
        <v>4</v>
      </c>
      <c r="D94" s="1" t="s">
        <v>154</v>
      </c>
      <c r="E94" s="1"/>
      <c r="F94" s="1"/>
      <c r="G94" s="1"/>
      <c r="H94" s="1"/>
      <c r="I94" s="5">
        <v>19</v>
      </c>
      <c r="J94" s="5">
        <v>3.8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592</v>
      </c>
      <c r="X94" s="1">
        <v>2848</v>
      </c>
    </row>
    <row r="95" spans="1:26" customHeight="1" ht="12.75">
      <c r="A95" s="1" t="s">
        <v>240</v>
      </c>
      <c r="B95" s="7">
        <v>0.49</v>
      </c>
      <c r="C95" s="1">
        <v>4</v>
      </c>
      <c r="D95" s="1" t="s">
        <v>154</v>
      </c>
      <c r="E95" s="1"/>
      <c r="F95" s="1"/>
      <c r="G95" s="1"/>
      <c r="H95" s="1"/>
      <c r="I95" s="5">
        <v>2</v>
      </c>
      <c r="J95" s="5">
        <v>0.1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592</v>
      </c>
      <c r="X95" s="1">
        <v>2880</v>
      </c>
    </row>
    <row r="96" spans="1:26" customHeight="1" ht="12.75">
      <c r="A96" s="1" t="s">
        <v>241</v>
      </c>
      <c r="B96" s="7">
        <v>0.65</v>
      </c>
      <c r="C96" s="1">
        <v>4</v>
      </c>
      <c r="D96" s="1" t="s">
        <v>154</v>
      </c>
      <c r="E96" s="1"/>
      <c r="F96" s="1"/>
      <c r="G96" s="1"/>
      <c r="H96" s="1"/>
      <c r="I96" s="5">
        <v>2</v>
      </c>
      <c r="J96" s="5">
        <v>0.1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592</v>
      </c>
      <c r="X96" s="1">
        <v>2912</v>
      </c>
    </row>
    <row r="97" spans="1:26" customHeight="1" ht="12.75">
      <c r="A97" s="1" t="s">
        <v>242</v>
      </c>
      <c r="B97" s="7">
        <v>0.08</v>
      </c>
      <c r="C97" s="1">
        <v>4</v>
      </c>
      <c r="D97" s="1" t="s">
        <v>154</v>
      </c>
      <c r="E97" s="1"/>
      <c r="F97" s="1"/>
      <c r="G97" s="1"/>
      <c r="H97" s="1"/>
      <c r="I97" s="5">
        <v>4</v>
      </c>
      <c r="J97" s="5">
        <v>1.2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592</v>
      </c>
      <c r="X97" s="1">
        <v>3136</v>
      </c>
    </row>
    <row r="98" spans="1:26" customHeight="1" ht="12.75">
      <c r="A98" s="1" t="s">
        <v>243</v>
      </c>
      <c r="B98" s="7">
        <v>0.06</v>
      </c>
      <c r="C98" s="1">
        <v>4</v>
      </c>
      <c r="D98" s="1" t="s">
        <v>154</v>
      </c>
      <c r="E98" s="1"/>
      <c r="F98" s="1"/>
      <c r="G98" s="1"/>
      <c r="H98" s="1"/>
      <c r="I98" s="5">
        <v>5</v>
      </c>
      <c r="J98" s="5">
        <v>1.5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592</v>
      </c>
      <c r="X98" s="1">
        <v>3168</v>
      </c>
    </row>
    <row r="99" spans="1:26" customHeight="1" ht="12.75">
      <c r="A99" s="1" t="s">
        <v>244</v>
      </c>
      <c r="B99" s="7">
        <v>0.03</v>
      </c>
      <c r="C99" s="1">
        <v>4</v>
      </c>
      <c r="D99" s="1" t="s">
        <v>154</v>
      </c>
      <c r="E99" s="1"/>
      <c r="F99" s="1"/>
      <c r="G99" s="1"/>
      <c r="H99" s="1"/>
      <c r="I99" s="5">
        <v>15</v>
      </c>
      <c r="J99" s="5">
        <v>1.5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592</v>
      </c>
      <c r="X99" s="1">
        <v>3200</v>
      </c>
    </row>
    <row r="100" spans="1:26" customHeight="1" ht="12.75">
      <c r="A100" s="1" t="s">
        <v>245</v>
      </c>
      <c r="B100" s="7">
        <v>0.59</v>
      </c>
      <c r="C100" s="1">
        <v>4</v>
      </c>
      <c r="D100" s="1" t="s">
        <v>154</v>
      </c>
      <c r="E100" s="1"/>
      <c r="F100" s="1"/>
      <c r="G100" s="1"/>
      <c r="H100" s="1"/>
      <c r="I100" s="5">
        <v>12</v>
      </c>
      <c r="J100" s="5">
        <v>2.4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592</v>
      </c>
      <c r="X100" s="1">
        <v>3232</v>
      </c>
    </row>
    <row r="101" spans="1:26" customHeight="1" ht="12.75">
      <c r="A101" s="1" t="s">
        <v>246</v>
      </c>
      <c r="B101" s="7">
        <v>0.73</v>
      </c>
      <c r="C101" s="1">
        <v>4</v>
      </c>
      <c r="D101" s="1" t="s">
        <v>154</v>
      </c>
      <c r="E101" s="1"/>
      <c r="F101" s="1"/>
      <c r="G101" s="1"/>
      <c r="H101" s="1"/>
      <c r="I101" s="5">
        <v>15</v>
      </c>
      <c r="J101" s="5">
        <v>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592</v>
      </c>
      <c r="X101" s="1">
        <v>3264</v>
      </c>
    </row>
    <row r="102" spans="1:26" customHeight="1" ht="12.75">
      <c r="A102" s="1" t="s">
        <v>247</v>
      </c>
      <c r="B102" s="7">
        <v>0.9</v>
      </c>
      <c r="C102" s="1">
        <v>4</v>
      </c>
      <c r="D102" s="1" t="s">
        <v>154</v>
      </c>
      <c r="E102" s="1"/>
      <c r="F102" s="1"/>
      <c r="G102" s="1"/>
      <c r="H102" s="1"/>
      <c r="I102" s="5">
        <v>1</v>
      </c>
      <c r="J102" s="5">
        <v>0.05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592</v>
      </c>
      <c r="X102" s="1">
        <v>3296</v>
      </c>
    </row>
    <row r="103" spans="1:26" customHeight="1" ht="12.75">
      <c r="A103" s="1" t="s">
        <v>248</v>
      </c>
      <c r="B103" s="7">
        <v>0.72</v>
      </c>
      <c r="C103" s="1">
        <v>4</v>
      </c>
      <c r="D103" s="1" t="s">
        <v>154</v>
      </c>
      <c r="E103" s="1"/>
      <c r="F103" s="1"/>
      <c r="G103" s="1"/>
      <c r="H103" s="1"/>
      <c r="I103" s="5">
        <v>2</v>
      </c>
      <c r="J103" s="5">
        <v>0.1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592</v>
      </c>
      <c r="X103" s="1">
        <v>3328</v>
      </c>
    </row>
    <row r="104" spans="1:26" customHeight="1" ht="12.75">
      <c r="A104" s="1" t="s">
        <v>249</v>
      </c>
      <c r="B104" s="7">
        <v>0.11</v>
      </c>
      <c r="C104" s="1">
        <v>4</v>
      </c>
      <c r="D104" s="1" t="s">
        <v>154</v>
      </c>
      <c r="E104" s="1"/>
      <c r="F104" s="1"/>
      <c r="G104" s="1"/>
      <c r="H104" s="1"/>
      <c r="I104" s="5">
        <v>5</v>
      </c>
      <c r="J104" s="5">
        <v>1.5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592</v>
      </c>
      <c r="X104" s="1">
        <v>3776</v>
      </c>
    </row>
    <row r="105" spans="1:26" customHeight="1" ht="12.75">
      <c r="A105" s="1" t="s">
        <v>250</v>
      </c>
      <c r="B105" s="7">
        <v>0.67</v>
      </c>
      <c r="C105" s="1">
        <v>4</v>
      </c>
      <c r="D105" s="1" t="s">
        <v>154</v>
      </c>
      <c r="E105" s="1"/>
      <c r="F105" s="1"/>
      <c r="G105" s="1"/>
      <c r="H105" s="1"/>
      <c r="I105" s="5">
        <v>2</v>
      </c>
      <c r="J105" s="5">
        <v>0.1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592</v>
      </c>
      <c r="X105" s="1">
        <v>3808</v>
      </c>
    </row>
    <row r="106" spans="1:26" customHeight="1" ht="12.75">
      <c r="A106" s="1" t="s">
        <v>251</v>
      </c>
      <c r="B106" s="7">
        <v>0.03</v>
      </c>
      <c r="C106" s="1">
        <v>4</v>
      </c>
      <c r="D106" s="1" t="s">
        <v>154</v>
      </c>
      <c r="E106" s="1"/>
      <c r="F106" s="1"/>
      <c r="G106" s="1"/>
      <c r="H106" s="1"/>
      <c r="I106" s="5">
        <v>16</v>
      </c>
      <c r="J106" s="5">
        <v>1.6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592</v>
      </c>
      <c r="X106" s="1">
        <v>3840</v>
      </c>
    </row>
    <row r="107" spans="1:26" customHeight="1" ht="12.75">
      <c r="A107" s="1" t="s">
        <v>252</v>
      </c>
      <c r="B107" s="7">
        <v>0.84</v>
      </c>
      <c r="C107" s="1">
        <v>4</v>
      </c>
      <c r="D107" s="1" t="s">
        <v>154</v>
      </c>
      <c r="E107" s="1"/>
      <c r="F107" s="1"/>
      <c r="G107" s="1"/>
      <c r="H107" s="1"/>
      <c r="I107" s="5">
        <v>16</v>
      </c>
      <c r="J107" s="5">
        <v>3.2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592</v>
      </c>
      <c r="X107" s="1">
        <v>3872</v>
      </c>
    </row>
    <row r="108" spans="1:26" customHeight="1" ht="12.75">
      <c r="A108" s="1" t="s">
        <v>253</v>
      </c>
      <c r="B108" s="7">
        <v>0.95</v>
      </c>
      <c r="C108" s="1">
        <v>4</v>
      </c>
      <c r="D108" s="1" t="s">
        <v>154</v>
      </c>
      <c r="E108" s="1"/>
      <c r="F108" s="1"/>
      <c r="G108" s="1"/>
      <c r="H108" s="1"/>
      <c r="I108" s="5">
        <v>12</v>
      </c>
      <c r="J108" s="5">
        <v>2.4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592</v>
      </c>
      <c r="X108" s="1">
        <v>3904</v>
      </c>
    </row>
    <row r="109" spans="1:26" customHeight="1" ht="12.75">
      <c r="A109" s="1" t="s">
        <v>254</v>
      </c>
      <c r="B109" s="7">
        <v>0.08</v>
      </c>
      <c r="C109" s="1">
        <v>4</v>
      </c>
      <c r="D109" s="1" t="s">
        <v>154</v>
      </c>
      <c r="E109" s="1"/>
      <c r="F109" s="1"/>
      <c r="G109" s="1"/>
      <c r="H109" s="1"/>
      <c r="I109" s="5">
        <v>4</v>
      </c>
      <c r="J109" s="5">
        <v>1.2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592</v>
      </c>
      <c r="X109" s="1">
        <v>3968</v>
      </c>
    </row>
    <row r="110" spans="1:26" customHeight="1" ht="12.75">
      <c r="A110" s="1" t="s">
        <v>255</v>
      </c>
      <c r="B110" s="7">
        <v>0.84</v>
      </c>
      <c r="C110" s="1">
        <v>4</v>
      </c>
      <c r="D110" s="1" t="s">
        <v>154</v>
      </c>
      <c r="E110" s="1"/>
      <c r="F110" s="1"/>
      <c r="G110" s="1"/>
      <c r="H110" s="1"/>
      <c r="I110" s="5">
        <v>2</v>
      </c>
      <c r="J110" s="5">
        <v>0.1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592</v>
      </c>
      <c r="X110" s="1">
        <v>4000</v>
      </c>
    </row>
    <row r="111" spans="1:26" customHeight="1" ht="12.75">
      <c r="A111" s="1" t="s">
        <v>256</v>
      </c>
      <c r="B111" s="7">
        <v>0.67</v>
      </c>
      <c r="C111" s="1">
        <v>4</v>
      </c>
      <c r="D111" s="1" t="s">
        <v>154</v>
      </c>
      <c r="E111" s="1"/>
      <c r="F111" s="1"/>
      <c r="G111" s="1"/>
      <c r="H111" s="1"/>
      <c r="I111" s="5">
        <v>12</v>
      </c>
      <c r="J111" s="5">
        <v>2.4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592</v>
      </c>
      <c r="X111" s="1">
        <v>4032</v>
      </c>
    </row>
    <row r="112" spans="1:26" customHeight="1" ht="12.75">
      <c r="A112" s="1" t="s">
        <v>257</v>
      </c>
      <c r="B112" s="7">
        <v>1.24</v>
      </c>
      <c r="C112" s="1">
        <v>4</v>
      </c>
      <c r="D112" s="1" t="s">
        <v>154</v>
      </c>
      <c r="E112" s="1"/>
      <c r="F112" s="1"/>
      <c r="G112" s="1"/>
      <c r="H112" s="1"/>
      <c r="I112" s="5">
        <v>20</v>
      </c>
      <c r="J112" s="5">
        <v>4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592</v>
      </c>
      <c r="X112" s="1">
        <v>4064</v>
      </c>
    </row>
    <row r="113" spans="1:26" customHeight="1" ht="12.75">
      <c r="A113" s="1" t="s">
        <v>258</v>
      </c>
      <c r="B113" s="7">
        <v>0.11</v>
      </c>
      <c r="C113" s="1">
        <v>4</v>
      </c>
      <c r="D113" s="1" t="s">
        <v>154</v>
      </c>
      <c r="E113" s="1"/>
      <c r="F113" s="1"/>
      <c r="G113" s="1"/>
      <c r="H113" s="1"/>
      <c r="I113" s="5">
        <v>4</v>
      </c>
      <c r="J113" s="5">
        <v>1.2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592</v>
      </c>
      <c r="X113" s="1">
        <v>4928</v>
      </c>
    </row>
    <row r="114" spans="1:26" customHeight="1" ht="12.75">
      <c r="A114" s="1" t="s">
        <v>259</v>
      </c>
      <c r="B114" s="7">
        <v>0.02</v>
      </c>
      <c r="C114" s="1">
        <v>4</v>
      </c>
      <c r="D114" s="1" t="s">
        <v>154</v>
      </c>
      <c r="E114" s="1"/>
      <c r="F114" s="1"/>
      <c r="G114" s="1"/>
      <c r="H114" s="1"/>
      <c r="I114" s="5">
        <v>3</v>
      </c>
      <c r="J114" s="5">
        <v>0.15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592</v>
      </c>
      <c r="X114" s="1">
        <v>4960</v>
      </c>
    </row>
    <row r="115" spans="1:26" customHeight="1" ht="12.75">
      <c r="A115" s="1" t="s">
        <v>260</v>
      </c>
      <c r="B115" s="7">
        <v>0.11</v>
      </c>
      <c r="C115" s="1">
        <v>4</v>
      </c>
      <c r="D115" s="1" t="s">
        <v>154</v>
      </c>
      <c r="E115" s="1"/>
      <c r="F115" s="1"/>
      <c r="G115" s="1"/>
      <c r="H115" s="1"/>
      <c r="I115" s="5">
        <v>3</v>
      </c>
      <c r="J115" s="5">
        <v>0.9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592</v>
      </c>
      <c r="X115" s="1">
        <v>4992</v>
      </c>
    </row>
    <row r="116" spans="1:26" customHeight="1" ht="12.75">
      <c r="A116" s="1" t="s">
        <v>261</v>
      </c>
      <c r="B116" s="7">
        <v>0.03</v>
      </c>
      <c r="C116" s="1">
        <v>4</v>
      </c>
      <c r="D116" s="1" t="s">
        <v>154</v>
      </c>
      <c r="E116" s="1"/>
      <c r="F116" s="1"/>
      <c r="G116" s="1"/>
      <c r="H116" s="1"/>
      <c r="I116" s="5">
        <v>12</v>
      </c>
      <c r="J116" s="5">
        <v>1.2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592</v>
      </c>
      <c r="X116" s="1">
        <v>5024</v>
      </c>
    </row>
    <row r="117" spans="1:26" customHeight="1" ht="12.75">
      <c r="A117" s="1" t="s">
        <v>505</v>
      </c>
      <c r="B117" s="7">
        <v>1.36</v>
      </c>
      <c r="C117" s="1">
        <v>4</v>
      </c>
      <c r="D117" s="1" t="s">
        <v>154</v>
      </c>
      <c r="E117" s="1"/>
      <c r="F117" s="1"/>
      <c r="G117" s="1"/>
      <c r="H117" s="1"/>
      <c r="I117" s="5">
        <v>14</v>
      </c>
      <c r="J117" s="5">
        <v>2.8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592</v>
      </c>
      <c r="X117" s="1">
        <v>5056</v>
      </c>
    </row>
    <row r="118" spans="1:26" customHeight="1" ht="12.75">
      <c r="A118" s="1" t="s">
        <v>506</v>
      </c>
      <c r="B118" s="7">
        <v>2.87</v>
      </c>
      <c r="C118" s="1">
        <v>4</v>
      </c>
      <c r="D118" s="1" t="s">
        <v>154</v>
      </c>
      <c r="E118" s="1"/>
      <c r="F118" s="1"/>
      <c r="G118" s="1"/>
      <c r="H118" s="1"/>
      <c r="I118" s="5">
        <v>17</v>
      </c>
      <c r="J118" s="5">
        <v>3.4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592</v>
      </c>
      <c r="X118" s="1">
        <v>5088</v>
      </c>
    </row>
    <row r="119" spans="1:26" customHeight="1" ht="12.75">
      <c r="A119" s="1" t="s">
        <v>507</v>
      </c>
      <c r="B119" s="7">
        <v>0.12</v>
      </c>
      <c r="C119" s="1">
        <v>4</v>
      </c>
      <c r="D119" s="1" t="s">
        <v>154</v>
      </c>
      <c r="E119" s="1"/>
      <c r="F119" s="1"/>
      <c r="G119" s="1"/>
      <c r="H119" s="1"/>
      <c r="I119" s="5">
        <v>5</v>
      </c>
      <c r="J119" s="5">
        <v>1.5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576</v>
      </c>
      <c r="X119" s="1">
        <v>6624</v>
      </c>
    </row>
    <row r="120" spans="1:26" customHeight="1" ht="12.75">
      <c r="A120" s="1" t="s">
        <v>508</v>
      </c>
      <c r="B120" s="7">
        <v>0.01</v>
      </c>
      <c r="C120" s="1">
        <v>4</v>
      </c>
      <c r="D120" s="1" t="s">
        <v>154</v>
      </c>
      <c r="E120" s="1"/>
      <c r="F120" s="1"/>
      <c r="G120" s="1"/>
      <c r="H120" s="1"/>
      <c r="I120" s="5">
        <v>2</v>
      </c>
      <c r="J120" s="5">
        <v>0.1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576</v>
      </c>
      <c r="X120" s="1">
        <v>6656</v>
      </c>
    </row>
    <row r="121" spans="1:26" customHeight="1" ht="12.75">
      <c r="A121" s="1" t="s">
        <v>516</v>
      </c>
      <c r="B121" s="7">
        <v>0.02</v>
      </c>
      <c r="C121" s="1">
        <v>4</v>
      </c>
      <c r="D121" s="1" t="s">
        <v>154</v>
      </c>
      <c r="E121" s="1"/>
      <c r="F121" s="1"/>
      <c r="G121" s="1"/>
      <c r="H121" s="1"/>
      <c r="I121" s="5">
        <v>16</v>
      </c>
      <c r="J121" s="5">
        <v>1.6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576</v>
      </c>
      <c r="X121" s="1">
        <v>6688</v>
      </c>
    </row>
    <row r="122" spans="1:26" customHeight="1" ht="12.75">
      <c r="A122" s="1" t="s">
        <v>517</v>
      </c>
      <c r="B122" s="7">
        <v>1.38</v>
      </c>
      <c r="C122" s="1">
        <v>4</v>
      </c>
      <c r="D122" s="1" t="s">
        <v>154</v>
      </c>
      <c r="E122" s="1"/>
      <c r="F122" s="1"/>
      <c r="G122" s="1"/>
      <c r="H122" s="1"/>
      <c r="I122" s="5">
        <v>14</v>
      </c>
      <c r="J122" s="5">
        <v>2.8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576</v>
      </c>
      <c r="X122" s="1">
        <v>6720</v>
      </c>
    </row>
    <row r="123" spans="1:26" customHeight="1" ht="12.75">
      <c r="A123" s="1" t="s">
        <v>518</v>
      </c>
      <c r="B123" s="7">
        <v>0.82</v>
      </c>
      <c r="C123" s="1">
        <v>4</v>
      </c>
      <c r="D123" s="1" t="s">
        <v>154</v>
      </c>
      <c r="E123" s="1"/>
      <c r="F123" s="1"/>
      <c r="G123" s="1"/>
      <c r="H123" s="1"/>
      <c r="I123" s="5">
        <v>15</v>
      </c>
      <c r="J123" s="5">
        <v>3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576</v>
      </c>
      <c r="X123" s="1">
        <v>6752</v>
      </c>
    </row>
    <row r="124" spans="1:26" customHeight="1" ht="12.75">
      <c r="A124" s="1" t="s">
        <v>519</v>
      </c>
      <c r="B124" s="7">
        <v>0.01</v>
      </c>
      <c r="C124" s="1">
        <v>4</v>
      </c>
      <c r="D124" s="1" t="s">
        <v>154</v>
      </c>
      <c r="E124" s="1"/>
      <c r="F124" s="1"/>
      <c r="G124" s="1"/>
      <c r="H124" s="1"/>
      <c r="I124" s="5">
        <v>2</v>
      </c>
      <c r="J124" s="5">
        <v>0.1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576</v>
      </c>
      <c r="X124" s="1">
        <v>6944</v>
      </c>
    </row>
    <row r="125" spans="1:26" customHeight="1" ht="12.75">
      <c r="A125" s="1" t="s">
        <v>520</v>
      </c>
      <c r="B125" s="7">
        <v>0.14</v>
      </c>
      <c r="C125" s="1">
        <v>4</v>
      </c>
      <c r="D125" s="1" t="s">
        <v>154</v>
      </c>
      <c r="E125" s="1"/>
      <c r="F125" s="1"/>
      <c r="G125" s="1"/>
      <c r="H125" s="1"/>
      <c r="I125" s="5">
        <v>3</v>
      </c>
      <c r="J125" s="5">
        <v>0.9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576</v>
      </c>
      <c r="X125" s="1">
        <v>6976</v>
      </c>
    </row>
    <row r="126" spans="1:26" customHeight="1" ht="12.75">
      <c r="A126" s="1" t="s">
        <v>521</v>
      </c>
      <c r="B126" s="7">
        <v>0.04</v>
      </c>
      <c r="C126" s="1">
        <v>4</v>
      </c>
      <c r="D126" s="1" t="s">
        <v>154</v>
      </c>
      <c r="E126" s="1"/>
      <c r="F126" s="1"/>
      <c r="G126" s="1"/>
      <c r="H126" s="1"/>
      <c r="I126" s="5">
        <v>18</v>
      </c>
      <c r="J126" s="5">
        <v>1.8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576</v>
      </c>
      <c r="X126" s="1">
        <v>7008</v>
      </c>
    </row>
    <row r="127" spans="1:26" customHeight="1" ht="12.75">
      <c r="A127" s="1" t="s">
        <v>522</v>
      </c>
      <c r="B127" s="7">
        <v>1.93</v>
      </c>
      <c r="C127" s="1">
        <v>4</v>
      </c>
      <c r="D127" s="1" t="s">
        <v>154</v>
      </c>
      <c r="E127" s="1"/>
      <c r="F127" s="1"/>
      <c r="G127" s="1"/>
      <c r="H127" s="1"/>
      <c r="I127" s="5">
        <v>14</v>
      </c>
      <c r="J127" s="5">
        <v>2.8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576</v>
      </c>
      <c r="X127" s="1">
        <v>7040</v>
      </c>
    </row>
    <row r="128" spans="1:26" customHeight="1" ht="12.75">
      <c r="A128" s="1" t="s">
        <v>523</v>
      </c>
      <c r="B128" s="7">
        <v>0.41</v>
      </c>
      <c r="C128" s="1">
        <v>4</v>
      </c>
      <c r="D128" s="1" t="s">
        <v>154</v>
      </c>
      <c r="E128" s="1"/>
      <c r="F128" s="1"/>
      <c r="G128" s="1"/>
      <c r="H128" s="1"/>
      <c r="I128" s="5">
        <v>15</v>
      </c>
      <c r="J128" s="5">
        <v>3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576</v>
      </c>
      <c r="X128" s="1">
        <v>7072</v>
      </c>
    </row>
    <row r="129" spans="1:26" customHeight="1" ht="12.75">
      <c r="A129" s="1" t="s">
        <v>524</v>
      </c>
      <c r="B129" s="7">
        <v>0.12</v>
      </c>
      <c r="C129" s="1">
        <v>4</v>
      </c>
      <c r="D129" s="1" t="s">
        <v>154</v>
      </c>
      <c r="E129" s="1"/>
      <c r="F129" s="1"/>
      <c r="G129" s="1"/>
      <c r="H129" s="1"/>
      <c r="I129" s="5">
        <v>4</v>
      </c>
      <c r="J129" s="5">
        <v>1.2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576</v>
      </c>
      <c r="X129" s="1">
        <v>7584</v>
      </c>
    </row>
    <row r="130" spans="1:26" customHeight="1" ht="12.75">
      <c r="A130" s="1" t="s">
        <v>525</v>
      </c>
      <c r="B130" s="7">
        <v>0.03</v>
      </c>
      <c r="C130" s="1">
        <v>4</v>
      </c>
      <c r="D130" s="1" t="s">
        <v>154</v>
      </c>
      <c r="E130" s="1"/>
      <c r="F130" s="1"/>
      <c r="G130" s="1"/>
      <c r="H130" s="1"/>
      <c r="I130" s="5">
        <v>15</v>
      </c>
      <c r="J130" s="5">
        <v>1.5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576</v>
      </c>
      <c r="X130" s="1">
        <v>7616</v>
      </c>
    </row>
    <row r="131" spans="1:26" customHeight="1" ht="12.75">
      <c r="A131" s="1" t="s">
        <v>526</v>
      </c>
      <c r="B131" s="7">
        <v>1.45</v>
      </c>
      <c r="C131" s="1">
        <v>4</v>
      </c>
      <c r="D131" s="1" t="s">
        <v>154</v>
      </c>
      <c r="E131" s="1"/>
      <c r="F131" s="1"/>
      <c r="G131" s="1"/>
      <c r="H131" s="1"/>
      <c r="I131" s="5">
        <v>16</v>
      </c>
      <c r="J131" s="5">
        <v>3.2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576</v>
      </c>
      <c r="X131" s="1">
        <v>7648</v>
      </c>
    </row>
    <row r="132" spans="1:26" customHeight="1" ht="12.75">
      <c r="A132" s="1" t="s">
        <v>527</v>
      </c>
      <c r="B132" s="7">
        <v>0.37</v>
      </c>
      <c r="C132" s="1">
        <v>4</v>
      </c>
      <c r="D132" s="1" t="s">
        <v>154</v>
      </c>
      <c r="E132" s="1"/>
      <c r="F132" s="1"/>
      <c r="G132" s="1"/>
      <c r="H132" s="1"/>
      <c r="I132" s="5">
        <v>18</v>
      </c>
      <c r="J132" s="5">
        <v>3.6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576</v>
      </c>
      <c r="X132" s="1">
        <v>7680</v>
      </c>
    </row>
    <row r="133" spans="1:26" customHeight="1" ht="12.75">
      <c r="A133" s="1" t="s">
        <v>528</v>
      </c>
      <c r="B133" s="7">
        <v>0.09</v>
      </c>
      <c r="C133" s="1">
        <v>4</v>
      </c>
      <c r="D133" s="1" t="s">
        <v>154</v>
      </c>
      <c r="E133" s="1"/>
      <c r="F133" s="1"/>
      <c r="G133" s="1"/>
      <c r="H133" s="1"/>
      <c r="I133" s="5">
        <v>5</v>
      </c>
      <c r="J133" s="5">
        <v>1.5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576</v>
      </c>
      <c r="X133" s="1">
        <v>8416</v>
      </c>
    </row>
    <row r="134" spans="1:26" customHeight="1" ht="12.75">
      <c r="A134" s="1" t="s">
        <v>529</v>
      </c>
      <c r="B134" s="7">
        <v>0.04</v>
      </c>
      <c r="C134" s="1">
        <v>4</v>
      </c>
      <c r="D134" s="1" t="s">
        <v>154</v>
      </c>
      <c r="E134" s="1"/>
      <c r="F134" s="1"/>
      <c r="G134" s="1"/>
      <c r="H134" s="1"/>
      <c r="I134" s="5">
        <v>14</v>
      </c>
      <c r="J134" s="5">
        <v>1.4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576</v>
      </c>
      <c r="X134" s="1">
        <v>8448</v>
      </c>
    </row>
    <row r="135" spans="1:26" customHeight="1" ht="12.75">
      <c r="A135" s="1" t="s">
        <v>530</v>
      </c>
      <c r="B135" s="7">
        <v>1.46</v>
      </c>
      <c r="C135" s="1">
        <v>4</v>
      </c>
      <c r="D135" s="1" t="s">
        <v>154</v>
      </c>
      <c r="E135" s="1"/>
      <c r="F135" s="1"/>
      <c r="G135" s="1"/>
      <c r="H135" s="1"/>
      <c r="I135" s="5">
        <v>18</v>
      </c>
      <c r="J135" s="5">
        <v>3.6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576</v>
      </c>
      <c r="X135" s="1">
        <v>8480</v>
      </c>
    </row>
    <row r="136" spans="1:26" customHeight="1" ht="12.75">
      <c r="A136" s="1" t="s">
        <v>531</v>
      </c>
      <c r="B136" s="7">
        <v>0.35</v>
      </c>
      <c r="C136" s="1">
        <v>4</v>
      </c>
      <c r="D136" s="1" t="s">
        <v>154</v>
      </c>
      <c r="E136" s="1"/>
      <c r="F136" s="1"/>
      <c r="G136" s="1"/>
      <c r="H136" s="1"/>
      <c r="I136" s="5">
        <v>14</v>
      </c>
      <c r="J136" s="5">
        <v>2.8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576</v>
      </c>
      <c r="X136" s="1">
        <v>8512</v>
      </c>
    </row>
    <row r="137" spans="1:26" customHeight="1" ht="12.75">
      <c r="A137" s="1" t="s">
        <v>532</v>
      </c>
      <c r="B137" s="7">
        <v>0.09</v>
      </c>
      <c r="C137" s="1">
        <v>4</v>
      </c>
      <c r="D137" s="1" t="s">
        <v>154</v>
      </c>
      <c r="E137" s="1"/>
      <c r="F137" s="1"/>
      <c r="G137" s="1"/>
      <c r="H137" s="1"/>
      <c r="I137" s="5">
        <v>4</v>
      </c>
      <c r="J137" s="5">
        <v>1.2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576</v>
      </c>
      <c r="X137" s="1">
        <v>8832</v>
      </c>
    </row>
    <row r="138" spans="1:26" customHeight="1" ht="12.75">
      <c r="A138" s="1" t="s">
        <v>533</v>
      </c>
      <c r="B138" s="7">
        <v>0.03</v>
      </c>
      <c r="C138" s="1">
        <v>4</v>
      </c>
      <c r="D138" s="1" t="s">
        <v>154</v>
      </c>
      <c r="E138" s="1"/>
      <c r="F138" s="1"/>
      <c r="G138" s="1"/>
      <c r="H138" s="1"/>
      <c r="I138" s="5">
        <v>18</v>
      </c>
      <c r="J138" s="5">
        <v>1.8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576</v>
      </c>
      <c r="X138" s="1">
        <v>8864</v>
      </c>
    </row>
    <row r="139" spans="1:26" customHeight="1" ht="12.75">
      <c r="A139" s="1" t="s">
        <v>534</v>
      </c>
      <c r="B139" s="7">
        <v>1.32</v>
      </c>
      <c r="C139" s="1">
        <v>4</v>
      </c>
      <c r="D139" s="1" t="s">
        <v>154</v>
      </c>
      <c r="E139" s="1"/>
      <c r="F139" s="1"/>
      <c r="G139" s="1"/>
      <c r="H139" s="1"/>
      <c r="I139" s="5">
        <v>19</v>
      </c>
      <c r="J139" s="5">
        <v>3.8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576</v>
      </c>
      <c r="X139" s="1">
        <v>8896</v>
      </c>
    </row>
    <row r="140" spans="1:26" customHeight="1" ht="12.75">
      <c r="A140" s="1" t="s">
        <v>535</v>
      </c>
      <c r="B140" s="7">
        <v>0.27</v>
      </c>
      <c r="C140" s="1">
        <v>4</v>
      </c>
      <c r="D140" s="1" t="s">
        <v>154</v>
      </c>
      <c r="E140" s="1"/>
      <c r="F140" s="1"/>
      <c r="G140" s="1"/>
      <c r="H140" s="1"/>
      <c r="I140" s="5">
        <v>11</v>
      </c>
      <c r="J140" s="5">
        <v>2.2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576</v>
      </c>
      <c r="X140" s="1">
        <v>8928</v>
      </c>
    </row>
    <row r="141" spans="1:26" customHeight="1" ht="12.75">
      <c r="A141" s="1" t="s">
        <v>536</v>
      </c>
      <c r="B141" s="7">
        <v>0.07</v>
      </c>
      <c r="C141" s="1">
        <v>4</v>
      </c>
      <c r="D141" s="1" t="s">
        <v>154</v>
      </c>
      <c r="E141" s="1"/>
      <c r="F141" s="1"/>
      <c r="G141" s="1"/>
      <c r="H141" s="1"/>
      <c r="I141" s="5">
        <v>5</v>
      </c>
      <c r="J141" s="5">
        <v>1.5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576</v>
      </c>
      <c r="X141" s="1">
        <v>10208</v>
      </c>
    </row>
    <row r="142" spans="1:26" customHeight="1" ht="12.75">
      <c r="A142" s="1" t="s">
        <v>537</v>
      </c>
      <c r="B142" s="7">
        <v>0.04</v>
      </c>
      <c r="C142" s="1">
        <v>4</v>
      </c>
      <c r="D142" s="1" t="s">
        <v>154</v>
      </c>
      <c r="E142" s="1"/>
      <c r="F142" s="1"/>
      <c r="G142" s="1"/>
      <c r="H142" s="1"/>
      <c r="I142" s="5">
        <v>6</v>
      </c>
      <c r="J142" s="5">
        <v>1.8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576</v>
      </c>
      <c r="X142" s="1">
        <v>10240</v>
      </c>
    </row>
    <row r="143" spans="1:26" customHeight="1" ht="12.75">
      <c r="A143" s="1" t="s">
        <v>538</v>
      </c>
      <c r="B143" s="7">
        <v>0.02</v>
      </c>
      <c r="C143" s="1">
        <v>4</v>
      </c>
      <c r="D143" s="1" t="s">
        <v>154</v>
      </c>
      <c r="E143" s="1"/>
      <c r="F143" s="1"/>
      <c r="G143" s="1"/>
      <c r="H143" s="1"/>
      <c r="I143" s="5">
        <v>20</v>
      </c>
      <c r="J143" s="5">
        <v>2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576</v>
      </c>
      <c r="X143" s="1">
        <v>10272</v>
      </c>
    </row>
    <row r="144" spans="1:26" customHeight="1" ht="12.75">
      <c r="A144" s="1" t="s">
        <v>539</v>
      </c>
      <c r="B144" s="7">
        <v>0.58</v>
      </c>
      <c r="C144" s="1">
        <v>4</v>
      </c>
      <c r="D144" s="1" t="s">
        <v>154</v>
      </c>
      <c r="E144" s="1"/>
      <c r="F144" s="1"/>
      <c r="G144" s="1"/>
      <c r="H144" s="1"/>
      <c r="I144" s="5">
        <v>15</v>
      </c>
      <c r="J144" s="5">
        <v>3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576</v>
      </c>
      <c r="X144" s="1">
        <v>10304</v>
      </c>
    </row>
    <row r="145" spans="1:26" customHeight="1" ht="12.75">
      <c r="A145" s="1" t="s">
        <v>540</v>
      </c>
      <c r="B145" s="7">
        <v>0.63</v>
      </c>
      <c r="C145" s="1">
        <v>4</v>
      </c>
      <c r="D145" s="1" t="s">
        <v>154</v>
      </c>
      <c r="E145" s="1"/>
      <c r="F145" s="1"/>
      <c r="G145" s="1"/>
      <c r="H145" s="1"/>
      <c r="I145" s="5">
        <v>17</v>
      </c>
      <c r="J145" s="5">
        <v>3.4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576</v>
      </c>
      <c r="X145" s="1">
        <v>10336</v>
      </c>
    </row>
    <row r="146" spans="1:26" customHeight="1" ht="12.75">
      <c r="A146" s="1" t="s">
        <v>541</v>
      </c>
      <c r="B146" s="7">
        <v>0.07</v>
      </c>
      <c r="C146" s="1">
        <v>4</v>
      </c>
      <c r="D146" s="1" t="s">
        <v>154</v>
      </c>
      <c r="E146" s="1"/>
      <c r="F146" s="1"/>
      <c r="G146" s="1"/>
      <c r="H146" s="1"/>
      <c r="I146" s="5">
        <v>3</v>
      </c>
      <c r="J146" s="5">
        <v>0.9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576</v>
      </c>
      <c r="X146" s="1">
        <v>10656</v>
      </c>
    </row>
    <row r="147" spans="1:26" customHeight="1" ht="12.75">
      <c r="A147" s="1" t="s">
        <v>542</v>
      </c>
      <c r="B147" s="7">
        <v>0.04</v>
      </c>
      <c r="C147" s="1">
        <v>4</v>
      </c>
      <c r="D147" s="1" t="s">
        <v>154</v>
      </c>
      <c r="E147" s="1"/>
      <c r="F147" s="1"/>
      <c r="G147" s="1"/>
      <c r="H147" s="1"/>
      <c r="I147" s="5">
        <v>3</v>
      </c>
      <c r="J147" s="5">
        <v>0.9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576</v>
      </c>
      <c r="X147" s="1">
        <v>10688</v>
      </c>
    </row>
    <row r="148" spans="1:26" customHeight="1" ht="12.75">
      <c r="A148" s="1" t="s">
        <v>615</v>
      </c>
      <c r="B148" s="7">
        <v>0.03</v>
      </c>
      <c r="C148" s="1">
        <v>4</v>
      </c>
      <c r="D148" s="1" t="s">
        <v>154</v>
      </c>
      <c r="E148" s="1"/>
      <c r="F148" s="1"/>
      <c r="G148" s="1"/>
      <c r="H148" s="1"/>
      <c r="I148" s="5">
        <v>12</v>
      </c>
      <c r="J148" s="5">
        <v>1.2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576</v>
      </c>
      <c r="X148" s="1">
        <v>10720</v>
      </c>
    </row>
    <row r="149" spans="1:26" customHeight="1" ht="12.75">
      <c r="A149" s="1" t="s">
        <v>616</v>
      </c>
      <c r="B149" s="7">
        <v>1.15</v>
      </c>
      <c r="C149" s="1">
        <v>4</v>
      </c>
      <c r="D149" s="1" t="s">
        <v>154</v>
      </c>
      <c r="E149" s="1"/>
      <c r="F149" s="1"/>
      <c r="G149" s="1"/>
      <c r="H149" s="1"/>
      <c r="I149" s="5">
        <v>18</v>
      </c>
      <c r="J149" s="5">
        <v>3.6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576</v>
      </c>
      <c r="X149" s="1">
        <v>10752</v>
      </c>
    </row>
    <row r="150" spans="1:26" customHeight="1" ht="12.75">
      <c r="A150" s="1" t="s">
        <v>617</v>
      </c>
      <c r="B150" s="7">
        <v>0.75</v>
      </c>
      <c r="C150" s="1">
        <v>4</v>
      </c>
      <c r="D150" s="1" t="s">
        <v>154</v>
      </c>
      <c r="E150" s="1"/>
      <c r="F150" s="1"/>
      <c r="G150" s="1"/>
      <c r="H150" s="1"/>
      <c r="I150" s="5">
        <v>16</v>
      </c>
      <c r="J150" s="5">
        <v>3.2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576</v>
      </c>
      <c r="X150" s="1">
        <v>10784</v>
      </c>
    </row>
    <row r="151" spans="1:26" customHeight="1" ht="12.75">
      <c r="A151" s="1" t="s">
        <v>618</v>
      </c>
      <c r="B151" s="7">
        <v>0.03</v>
      </c>
      <c r="C151" s="1">
        <v>2</v>
      </c>
      <c r="D151" s="1" t="s">
        <v>154</v>
      </c>
      <c r="E151" s="1"/>
      <c r="F151" s="1"/>
      <c r="G151" s="1"/>
      <c r="H151" s="1"/>
      <c r="I151" s="5">
        <v>3</v>
      </c>
      <c r="J151" s="5">
        <v>0.15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1808</v>
      </c>
      <c r="X151" s="1">
        <v>64</v>
      </c>
    </row>
    <row r="152" spans="1:26" customHeight="1" ht="12.75">
      <c r="A152" s="1" t="s">
        <v>619</v>
      </c>
      <c r="B152" s="7">
        <v>0.22</v>
      </c>
      <c r="C152" s="1">
        <v>2</v>
      </c>
      <c r="D152" s="1" t="s">
        <v>154</v>
      </c>
      <c r="E152" s="1"/>
      <c r="F152" s="1"/>
      <c r="G152" s="1"/>
      <c r="H152" s="1"/>
      <c r="I152" s="5">
        <v>2</v>
      </c>
      <c r="J152" s="5">
        <v>0.1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1808</v>
      </c>
      <c r="X152" s="1">
        <v>96</v>
      </c>
    </row>
    <row r="153" spans="1:26" customHeight="1" ht="12.75">
      <c r="A153" s="1" t="s">
        <v>620</v>
      </c>
      <c r="B153" s="7">
        <v>0.24</v>
      </c>
      <c r="C153" s="1">
        <v>2</v>
      </c>
      <c r="D153" s="1" t="s">
        <v>154</v>
      </c>
      <c r="E153" s="1"/>
      <c r="F153" s="1"/>
      <c r="G153" s="1"/>
      <c r="H153" s="1"/>
      <c r="I153" s="5">
        <v>3</v>
      </c>
      <c r="J153" s="5">
        <v>0.15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1808</v>
      </c>
      <c r="X153" s="1">
        <v>128</v>
      </c>
    </row>
    <row r="154" spans="1:26" customHeight="1" ht="12.75">
      <c r="A154" s="1" t="s">
        <v>621</v>
      </c>
      <c r="B154" s="7">
        <v>0.15</v>
      </c>
      <c r="C154" s="1">
        <v>2</v>
      </c>
      <c r="D154" s="1" t="s">
        <v>154</v>
      </c>
      <c r="E154" s="1"/>
      <c r="F154" s="1"/>
      <c r="G154" s="1"/>
      <c r="H154" s="1"/>
      <c r="I154" s="5">
        <v>3</v>
      </c>
      <c r="J154" s="5">
        <v>0.15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1808</v>
      </c>
      <c r="X154" s="1">
        <v>160</v>
      </c>
    </row>
    <row r="155" spans="1:26" customHeight="1" ht="12.75">
      <c r="A155" s="1" t="s">
        <v>622</v>
      </c>
      <c r="B155" s="7">
        <v>0.0</v>
      </c>
      <c r="C155" s="1">
        <v>2</v>
      </c>
      <c r="D155" s="1" t="s">
        <v>154</v>
      </c>
      <c r="E155" s="1"/>
      <c r="F155" s="1"/>
      <c r="G155" s="1"/>
      <c r="H155" s="1"/>
      <c r="I155" s="5">
        <v>2</v>
      </c>
      <c r="J155" s="5">
        <v>0.1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1808</v>
      </c>
      <c r="X155" s="1">
        <v>192</v>
      </c>
    </row>
    <row r="156" spans="1:26" customHeight="1" ht="12.75">
      <c r="A156" s="1" t="s">
        <v>623</v>
      </c>
      <c r="B156" s="7">
        <v>0.11</v>
      </c>
      <c r="C156" s="1">
        <v>2</v>
      </c>
      <c r="D156" s="1" t="s">
        <v>154</v>
      </c>
      <c r="E156" s="1"/>
      <c r="F156" s="1"/>
      <c r="G156" s="1"/>
      <c r="H156" s="1"/>
      <c r="I156" s="5">
        <v>3</v>
      </c>
      <c r="J156" s="5">
        <v>0.15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1808</v>
      </c>
      <c r="X156" s="1">
        <v>480</v>
      </c>
    </row>
    <row r="157" spans="1:26" customHeight="1" ht="12.75">
      <c r="A157" s="1" t="s">
        <v>624</v>
      </c>
      <c r="B157" s="7">
        <v>0.0</v>
      </c>
      <c r="C157" s="1">
        <v>2</v>
      </c>
      <c r="D157" s="1" t="s">
        <v>154</v>
      </c>
      <c r="E157" s="1"/>
      <c r="F157" s="1"/>
      <c r="G157" s="1"/>
      <c r="H157" s="1"/>
      <c r="I157" s="5">
        <v>2</v>
      </c>
      <c r="J157" s="5">
        <v>0.1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1808</v>
      </c>
      <c r="X157" s="1">
        <v>512</v>
      </c>
    </row>
    <row r="158" spans="1:26" customHeight="1" ht="12.75">
      <c r="A158" s="1" t="s">
        <v>625</v>
      </c>
      <c r="B158" s="7">
        <v>0.05</v>
      </c>
      <c r="C158" s="1">
        <v>2</v>
      </c>
      <c r="D158" s="1" t="s">
        <v>154</v>
      </c>
      <c r="E158" s="1"/>
      <c r="F158" s="1"/>
      <c r="G158" s="1"/>
      <c r="H158" s="1"/>
      <c r="I158" s="5">
        <v>2</v>
      </c>
      <c r="J158" s="5">
        <v>0.1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1808</v>
      </c>
      <c r="X158" s="1">
        <v>544</v>
      </c>
    </row>
    <row r="159" spans="1:26" customHeight="1" ht="12.75">
      <c r="A159" s="1" t="s">
        <v>626</v>
      </c>
      <c r="B159" s="7">
        <v>0.04</v>
      </c>
      <c r="C159" s="1">
        <v>2</v>
      </c>
      <c r="D159" s="1" t="s">
        <v>154</v>
      </c>
      <c r="E159" s="1"/>
      <c r="F159" s="1"/>
      <c r="G159" s="1"/>
      <c r="H159" s="1"/>
      <c r="I159" s="5">
        <v>2</v>
      </c>
      <c r="J159" s="5">
        <v>0.1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1808</v>
      </c>
      <c r="X159" s="1">
        <v>960</v>
      </c>
    </row>
    <row r="160" spans="1:26" customHeight="1" ht="12.75">
      <c r="A160" s="1" t="s">
        <v>627</v>
      </c>
      <c r="B160" s="7">
        <v>0.03</v>
      </c>
      <c r="C160" s="1">
        <v>2</v>
      </c>
      <c r="D160" s="1" t="s">
        <v>154</v>
      </c>
      <c r="E160" s="1"/>
      <c r="F160" s="1"/>
      <c r="G160" s="1"/>
      <c r="H160" s="1"/>
      <c r="I160" s="5">
        <v>2</v>
      </c>
      <c r="J160" s="5">
        <v>0.1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1808</v>
      </c>
      <c r="X160" s="1">
        <v>992</v>
      </c>
    </row>
    <row r="161" spans="1:26" customHeight="1" ht="12.75">
      <c r="A161" s="1" t="s">
        <v>628</v>
      </c>
      <c r="B161" s="7">
        <v>0.14</v>
      </c>
      <c r="C161" s="1">
        <v>2</v>
      </c>
      <c r="D161" s="1" t="s">
        <v>154</v>
      </c>
      <c r="E161" s="1"/>
      <c r="F161" s="1"/>
      <c r="G161" s="1"/>
      <c r="H161" s="1"/>
      <c r="I161" s="5">
        <v>3</v>
      </c>
      <c r="J161" s="5">
        <v>0.15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1808</v>
      </c>
      <c r="X161" s="1">
        <v>1024</v>
      </c>
    </row>
    <row r="162" spans="1:26" customHeight="1" ht="12.75">
      <c r="A162" s="1" t="s">
        <v>629</v>
      </c>
      <c r="B162" s="7">
        <v>0.0</v>
      </c>
      <c r="C162" s="1">
        <v>2</v>
      </c>
      <c r="D162" s="1" t="s">
        <v>154</v>
      </c>
      <c r="E162" s="1"/>
      <c r="F162" s="1"/>
      <c r="G162" s="1"/>
      <c r="H162" s="1"/>
      <c r="I162" s="5">
        <v>2</v>
      </c>
      <c r="J162" s="5">
        <v>0.1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1808</v>
      </c>
      <c r="X162" s="1">
        <v>1056</v>
      </c>
    </row>
    <row r="163" spans="1:26" customHeight="1" ht="12.75">
      <c r="A163" s="1" t="s">
        <v>630</v>
      </c>
      <c r="B163" s="7">
        <v>0.0</v>
      </c>
      <c r="C163" s="1">
        <v>2</v>
      </c>
      <c r="D163" s="1" t="s">
        <v>154</v>
      </c>
      <c r="E163" s="1"/>
      <c r="F163" s="1"/>
      <c r="G163" s="1"/>
      <c r="H163" s="1"/>
      <c r="I163" s="5">
        <v>3</v>
      </c>
      <c r="J163" s="5">
        <v>0.15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1808</v>
      </c>
      <c r="X163" s="1">
        <v>1088</v>
      </c>
    </row>
    <row r="164" spans="1:26" customHeight="1" ht="12.75">
      <c r="A164" s="1" t="s">
        <v>631</v>
      </c>
      <c r="B164" s="7">
        <v>0.11</v>
      </c>
      <c r="C164" s="1">
        <v>2</v>
      </c>
      <c r="D164" s="1" t="s">
        <v>154</v>
      </c>
      <c r="E164" s="1"/>
      <c r="F164" s="1"/>
      <c r="G164" s="1"/>
      <c r="H164" s="1"/>
      <c r="I164" s="5">
        <v>2</v>
      </c>
      <c r="J164" s="5">
        <v>0.1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1808</v>
      </c>
      <c r="X164" s="1">
        <v>1120</v>
      </c>
    </row>
    <row r="165" spans="1:26" customHeight="1" ht="12.75">
      <c r="A165" s="1" t="s">
        <v>632</v>
      </c>
      <c r="B165" s="7">
        <v>0.04</v>
      </c>
      <c r="C165" s="1">
        <v>2</v>
      </c>
      <c r="D165" s="1" t="s">
        <v>154</v>
      </c>
      <c r="E165" s="1"/>
      <c r="F165" s="1"/>
      <c r="G165" s="1"/>
      <c r="H165" s="1"/>
      <c r="I165" s="5">
        <v>2</v>
      </c>
      <c r="J165" s="5">
        <v>0.1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1808</v>
      </c>
      <c r="X165" s="1">
        <v>1280</v>
      </c>
    </row>
    <row r="166" spans="1:26" customHeight="1" ht="12.75">
      <c r="A166" s="1" t="s">
        <v>633</v>
      </c>
      <c r="B166" s="7">
        <v>0.0</v>
      </c>
      <c r="C166" s="1">
        <v>2</v>
      </c>
      <c r="D166" s="1" t="s">
        <v>154</v>
      </c>
      <c r="E166" s="1"/>
      <c r="F166" s="1"/>
      <c r="G166" s="1"/>
      <c r="H166" s="1"/>
      <c r="I166" s="5">
        <v>2</v>
      </c>
      <c r="J166" s="5">
        <v>2.1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1808</v>
      </c>
      <c r="X166" s="1">
        <v>1312</v>
      </c>
    </row>
    <row r="167" spans="1:26" customHeight="1" ht="12.75">
      <c r="A167" s="1" t="s">
        <v>634</v>
      </c>
      <c r="B167" s="7">
        <v>0.14</v>
      </c>
      <c r="C167" s="1">
        <v>2</v>
      </c>
      <c r="D167" s="1" t="s">
        <v>154</v>
      </c>
      <c r="E167" s="1"/>
      <c r="F167" s="1"/>
      <c r="G167" s="1"/>
      <c r="H167" s="1"/>
      <c r="I167" s="5">
        <v>3</v>
      </c>
      <c r="J167" s="5">
        <v>0.15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1808</v>
      </c>
      <c r="X167" s="1">
        <v>1344</v>
      </c>
    </row>
    <row r="168" spans="1:26" customHeight="1" ht="12.75">
      <c r="A168" s="1" t="s">
        <v>635</v>
      </c>
      <c r="B168" s="7">
        <v>0.0</v>
      </c>
      <c r="C168" s="1">
        <v>2</v>
      </c>
      <c r="D168" s="1" t="s">
        <v>154</v>
      </c>
      <c r="E168" s="1"/>
      <c r="F168" s="1"/>
      <c r="G168" s="1"/>
      <c r="H168" s="1"/>
      <c r="I168" s="5">
        <v>1</v>
      </c>
      <c r="J168" s="5">
        <v>0.05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1808</v>
      </c>
      <c r="X168" s="1">
        <v>1632</v>
      </c>
    </row>
    <row r="169" spans="1:26" customHeight="1" ht="12.75">
      <c r="A169" s="1" t="s">
        <v>636</v>
      </c>
      <c r="B169" s="7">
        <v>0.04</v>
      </c>
      <c r="C169" s="1">
        <v>2</v>
      </c>
      <c r="D169" s="1" t="s">
        <v>154</v>
      </c>
      <c r="E169" s="1"/>
      <c r="F169" s="1"/>
      <c r="G169" s="1"/>
      <c r="H169" s="1"/>
      <c r="I169" s="5">
        <v>2</v>
      </c>
      <c r="J169" s="5">
        <v>0.1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1808</v>
      </c>
      <c r="X169" s="1">
        <v>1696</v>
      </c>
    </row>
    <row r="170" spans="1:26" customHeight="1" ht="12.75">
      <c r="A170" s="1" t="s">
        <v>637</v>
      </c>
      <c r="B170" s="7">
        <v>0.11</v>
      </c>
      <c r="C170" s="1">
        <v>2</v>
      </c>
      <c r="D170" s="1" t="s">
        <v>154</v>
      </c>
      <c r="E170" s="1"/>
      <c r="F170" s="1"/>
      <c r="G170" s="1"/>
      <c r="H170" s="1"/>
      <c r="I170" s="5">
        <v>3</v>
      </c>
      <c r="J170" s="5">
        <v>0.15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1808</v>
      </c>
      <c r="X170" s="1">
        <v>1728</v>
      </c>
    </row>
    <row r="171" spans="1:26" customHeight="1" ht="12.75">
      <c r="A171" s="1" t="s">
        <v>638</v>
      </c>
      <c r="B171" s="7">
        <v>0.0</v>
      </c>
      <c r="C171" s="1">
        <v>2</v>
      </c>
      <c r="D171" s="1" t="s">
        <v>154</v>
      </c>
      <c r="E171" s="1"/>
      <c r="F171" s="1"/>
      <c r="G171" s="1"/>
      <c r="H171" s="1"/>
      <c r="I171" s="5">
        <v>3</v>
      </c>
      <c r="J171" s="5">
        <v>0.15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1808</v>
      </c>
      <c r="X171" s="1">
        <v>1760</v>
      </c>
    </row>
    <row r="172" spans="1:26" customHeight="1" ht="12.75">
      <c r="A172" s="1" t="s">
        <v>639</v>
      </c>
      <c r="B172" s="7">
        <v>0.09</v>
      </c>
      <c r="C172" s="1">
        <v>2</v>
      </c>
      <c r="D172" s="1" t="s">
        <v>154</v>
      </c>
      <c r="E172" s="1"/>
      <c r="F172" s="1"/>
      <c r="G172" s="1"/>
      <c r="H172" s="1"/>
      <c r="I172" s="5">
        <v>4</v>
      </c>
      <c r="J172" s="5">
        <v>0.2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1808</v>
      </c>
      <c r="X172" s="1">
        <v>1824</v>
      </c>
    </row>
    <row r="173" spans="1:26" customHeight="1" ht="12.75">
      <c r="A173" s="1" t="s">
        <v>640</v>
      </c>
      <c r="B173" s="7">
        <v>0.03</v>
      </c>
      <c r="C173" s="1">
        <v>2</v>
      </c>
      <c r="D173" s="1" t="s">
        <v>154</v>
      </c>
      <c r="E173" s="1"/>
      <c r="F173" s="1"/>
      <c r="G173" s="1"/>
      <c r="H173" s="1"/>
      <c r="I173" s="5">
        <v>2</v>
      </c>
      <c r="J173" s="5">
        <v>0.1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1808</v>
      </c>
      <c r="X173" s="1">
        <v>1856</v>
      </c>
    </row>
    <row r="174" spans="1:26" customHeight="1" ht="12.75">
      <c r="A174" s="1" t="s">
        <v>641</v>
      </c>
      <c r="B174" s="7">
        <v>0.15</v>
      </c>
      <c r="C174" s="1">
        <v>2</v>
      </c>
      <c r="D174" s="1" t="s">
        <v>154</v>
      </c>
      <c r="E174" s="1"/>
      <c r="F174" s="1"/>
      <c r="G174" s="1"/>
      <c r="H174" s="1"/>
      <c r="I174" s="5">
        <v>4</v>
      </c>
      <c r="J174" s="5">
        <v>0.2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1808</v>
      </c>
      <c r="X174" s="1">
        <v>1920</v>
      </c>
    </row>
    <row r="175" spans="1:26" customHeight="1" ht="12.75">
      <c r="A175" s="1" t="s">
        <v>642</v>
      </c>
      <c r="B175" s="7">
        <v>0.16</v>
      </c>
      <c r="C175" s="1">
        <v>2</v>
      </c>
      <c r="D175" s="1" t="s">
        <v>154</v>
      </c>
      <c r="E175" s="1"/>
      <c r="F175" s="1"/>
      <c r="G175" s="1"/>
      <c r="H175" s="1"/>
      <c r="I175" s="5">
        <v>4</v>
      </c>
      <c r="J175" s="5">
        <v>0.2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1808</v>
      </c>
      <c r="X175" s="1">
        <v>2464</v>
      </c>
    </row>
    <row r="176" spans="1:26" customHeight="1" ht="12.75">
      <c r="A176" s="1" t="s">
        <v>643</v>
      </c>
      <c r="B176" s="7">
        <v>0.0</v>
      </c>
      <c r="C176" s="1">
        <v>2</v>
      </c>
      <c r="D176" s="1" t="s">
        <v>154</v>
      </c>
      <c r="E176" s="1"/>
      <c r="F176" s="1"/>
      <c r="G176" s="1"/>
      <c r="H176" s="1"/>
      <c r="I176" s="5">
        <v>2</v>
      </c>
      <c r="J176" s="5">
        <v>0.1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1808</v>
      </c>
      <c r="X176" s="1">
        <v>2496</v>
      </c>
    </row>
    <row r="177" spans="1:26" customHeight="1" ht="12.75">
      <c r="A177" s="1" t="s">
        <v>644</v>
      </c>
      <c r="B177" s="7">
        <v>0.22</v>
      </c>
      <c r="C177" s="1">
        <v>2</v>
      </c>
      <c r="D177" s="1" t="s">
        <v>154</v>
      </c>
      <c r="E177" s="1"/>
      <c r="F177" s="1"/>
      <c r="G177" s="1"/>
      <c r="H177" s="1"/>
      <c r="I177" s="5">
        <v>3</v>
      </c>
      <c r="J177" s="5">
        <v>0.15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1808</v>
      </c>
      <c r="X177" s="1">
        <v>6688</v>
      </c>
    </row>
    <row r="178" spans="1:26" customHeight="1" ht="12.75">
      <c r="A178" s="1" t="s">
        <v>645</v>
      </c>
      <c r="B178" s="7">
        <v>0.17</v>
      </c>
      <c r="C178" s="1">
        <v>2</v>
      </c>
      <c r="D178" s="1" t="s">
        <v>154</v>
      </c>
      <c r="E178" s="1"/>
      <c r="F178" s="1"/>
      <c r="G178" s="1"/>
      <c r="H178" s="1"/>
      <c r="I178" s="5">
        <v>4</v>
      </c>
      <c r="J178" s="5">
        <v>0.2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1808</v>
      </c>
      <c r="X178" s="1">
        <v>6720</v>
      </c>
    </row>
    <row r="179" spans="1:26" customHeight="1" ht="12.75">
      <c r="A179" s="1" t="s">
        <v>646</v>
      </c>
      <c r="B179" s="7">
        <v>0.14</v>
      </c>
      <c r="C179" s="1">
        <v>2</v>
      </c>
      <c r="D179" s="1" t="s">
        <v>154</v>
      </c>
      <c r="E179" s="1"/>
      <c r="F179" s="1"/>
      <c r="G179" s="1"/>
      <c r="H179" s="1"/>
      <c r="I179" s="5">
        <v>4</v>
      </c>
      <c r="J179" s="5">
        <v>0.2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1808</v>
      </c>
      <c r="X179" s="1">
        <v>6848</v>
      </c>
    </row>
    <row r="180" spans="1:26" customHeight="1" ht="12.75">
      <c r="A180" s="1" t="s">
        <v>647</v>
      </c>
      <c r="B180" s="7">
        <v>0.17</v>
      </c>
      <c r="C180" s="1">
        <v>2</v>
      </c>
      <c r="D180" s="1" t="s">
        <v>154</v>
      </c>
      <c r="E180" s="1"/>
      <c r="F180" s="1"/>
      <c r="G180" s="1"/>
      <c r="H180" s="1"/>
      <c r="I180" s="5">
        <v>3</v>
      </c>
      <c r="J180" s="5">
        <v>0.15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1808</v>
      </c>
      <c r="X180" s="1">
        <v>6880</v>
      </c>
    </row>
    <row r="181" spans="1:26" customHeight="1" ht="12.75">
      <c r="A181" s="1" t="s">
        <v>648</v>
      </c>
      <c r="B181" s="7">
        <v>0.11</v>
      </c>
      <c r="C181" s="1">
        <v>2</v>
      </c>
      <c r="D181" s="1" t="s">
        <v>154</v>
      </c>
      <c r="E181" s="1"/>
      <c r="F181" s="1"/>
      <c r="G181" s="1"/>
      <c r="H181" s="1"/>
      <c r="I181" s="5">
        <v>3</v>
      </c>
      <c r="J181" s="5">
        <v>0.15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1808</v>
      </c>
      <c r="X181" s="1">
        <v>6912</v>
      </c>
    </row>
    <row r="182" spans="1:26" customHeight="1" ht="12.75">
      <c r="A182" s="1" t="s">
        <v>649</v>
      </c>
      <c r="B182" s="7">
        <v>0.14</v>
      </c>
      <c r="C182" s="1">
        <v>2</v>
      </c>
      <c r="D182" s="1" t="s">
        <v>154</v>
      </c>
      <c r="E182" s="1"/>
      <c r="F182" s="1"/>
      <c r="G182" s="1"/>
      <c r="H182" s="1"/>
      <c r="I182" s="5">
        <v>3</v>
      </c>
      <c r="J182" s="5">
        <v>0.15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1808</v>
      </c>
      <c r="X182" s="1">
        <v>6976</v>
      </c>
    </row>
    <row r="183" spans="1:26" customHeight="1" ht="12.75">
      <c r="A183" s="1" t="s">
        <v>650</v>
      </c>
      <c r="B183" s="7">
        <v>0.17</v>
      </c>
      <c r="C183" s="1">
        <v>2</v>
      </c>
      <c r="D183" s="1" t="s">
        <v>154</v>
      </c>
      <c r="E183" s="1"/>
      <c r="F183" s="1"/>
      <c r="G183" s="1"/>
      <c r="H183" s="1"/>
      <c r="I183" s="5">
        <v>2</v>
      </c>
      <c r="J183" s="5">
        <v>0.1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1808</v>
      </c>
      <c r="X183" s="1">
        <v>7264</v>
      </c>
    </row>
    <row r="184" spans="1:26" customHeight="1" ht="12.75">
      <c r="A184" s="1" t="s">
        <v>651</v>
      </c>
      <c r="B184" s="7">
        <v>0.19</v>
      </c>
      <c r="C184" s="1">
        <v>2</v>
      </c>
      <c r="D184" s="1" t="s">
        <v>154</v>
      </c>
      <c r="E184" s="1"/>
      <c r="F184" s="1"/>
      <c r="G184" s="1"/>
      <c r="H184" s="1"/>
      <c r="I184" s="5">
        <v>4</v>
      </c>
      <c r="J184" s="5">
        <v>0.2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1808</v>
      </c>
      <c r="X184" s="1">
        <v>7296</v>
      </c>
    </row>
    <row r="185" spans="1:26" customHeight="1" ht="12.75">
      <c r="A185" s="1" t="s">
        <v>652</v>
      </c>
      <c r="B185" s="7">
        <v>0.16</v>
      </c>
      <c r="C185" s="1">
        <v>2</v>
      </c>
      <c r="D185" s="1" t="s">
        <v>154</v>
      </c>
      <c r="E185" s="1"/>
      <c r="F185" s="1"/>
      <c r="G185" s="1"/>
      <c r="H185" s="1"/>
      <c r="I185" s="5">
        <v>2</v>
      </c>
      <c r="J185" s="5">
        <v>0.1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1808</v>
      </c>
      <c r="X185" s="1">
        <v>7616</v>
      </c>
    </row>
    <row r="186" spans="1:26" customHeight="1" ht="12.75">
      <c r="A186" s="1" t="s">
        <v>653</v>
      </c>
      <c r="B186" s="7">
        <v>0.15</v>
      </c>
      <c r="C186" s="1">
        <v>2</v>
      </c>
      <c r="D186" s="1" t="s">
        <v>154</v>
      </c>
      <c r="E186" s="1"/>
      <c r="F186" s="1"/>
      <c r="G186" s="1"/>
      <c r="H186" s="1"/>
      <c r="I186" s="5">
        <v>2</v>
      </c>
      <c r="J186" s="5">
        <v>0.1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1808</v>
      </c>
      <c r="X186" s="1">
        <v>7648</v>
      </c>
    </row>
    <row r="187" spans="1:26" customHeight="1" ht="12.75">
      <c r="A187" s="1" t="s">
        <v>654</v>
      </c>
      <c r="B187" s="7">
        <v>0.17</v>
      </c>
      <c r="C187" s="1">
        <v>2</v>
      </c>
      <c r="D187" s="1" t="s">
        <v>154</v>
      </c>
      <c r="E187" s="1"/>
      <c r="F187" s="1"/>
      <c r="G187" s="1"/>
      <c r="H187" s="1"/>
      <c r="I187" s="5">
        <v>4</v>
      </c>
      <c r="J187" s="5">
        <v>0.2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1808</v>
      </c>
      <c r="X187" s="1">
        <v>8256</v>
      </c>
    </row>
    <row r="188" spans="1:26" customHeight="1" ht="12.75">
      <c r="A188" s="1" t="s">
        <v>655</v>
      </c>
      <c r="B188" s="7">
        <v>0.13</v>
      </c>
      <c r="C188" s="1">
        <v>2</v>
      </c>
      <c r="D188" s="1" t="s">
        <v>154</v>
      </c>
      <c r="E188" s="1"/>
      <c r="F188" s="1"/>
      <c r="G188" s="1"/>
      <c r="H188" s="1"/>
      <c r="I188" s="5">
        <v>2</v>
      </c>
      <c r="J188" s="5">
        <v>0.1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1808</v>
      </c>
      <c r="X188" s="1">
        <v>8288</v>
      </c>
    </row>
    <row r="189" spans="1:26" customHeight="1" ht="12.75">
      <c r="A189" s="1" t="s">
        <v>656</v>
      </c>
      <c r="B189" s="7">
        <v>0.6</v>
      </c>
      <c r="C189" s="1">
        <v>2</v>
      </c>
      <c r="D189" s="1" t="s">
        <v>154</v>
      </c>
      <c r="E189" s="1"/>
      <c r="F189" s="1"/>
      <c r="G189" s="1"/>
      <c r="H189" s="1"/>
      <c r="I189" s="5">
        <v>3</v>
      </c>
      <c r="J189" s="5">
        <v>0.15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1808</v>
      </c>
      <c r="X189" s="1">
        <v>8448</v>
      </c>
    </row>
    <row r="190" spans="1:26" customHeight="1" ht="12.75">
      <c r="A190" s="1" t="s">
        <v>657</v>
      </c>
      <c r="B190" s="7">
        <v>0.57</v>
      </c>
      <c r="C190" s="1">
        <v>2</v>
      </c>
      <c r="D190" s="1" t="s">
        <v>154</v>
      </c>
      <c r="E190" s="1"/>
      <c r="F190" s="1"/>
      <c r="G190" s="1"/>
      <c r="H190" s="1"/>
      <c r="I190" s="5">
        <v>4</v>
      </c>
      <c r="J190" s="5">
        <v>0.2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1808</v>
      </c>
      <c r="X190" s="1">
        <v>8864</v>
      </c>
    </row>
    <row r="191" spans="1:26" customHeight="1" ht="12.75">
      <c r="A191" s="1" t="s">
        <v>658</v>
      </c>
      <c r="B191" s="7">
        <v>0.38</v>
      </c>
      <c r="C191" s="1">
        <v>2</v>
      </c>
      <c r="D191" s="1" t="s">
        <v>154</v>
      </c>
      <c r="E191" s="1"/>
      <c r="F191" s="1"/>
      <c r="G191" s="1"/>
      <c r="H191" s="1"/>
      <c r="I191" s="5">
        <v>3</v>
      </c>
      <c r="J191" s="5">
        <v>0.15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1808</v>
      </c>
      <c r="X191" s="1">
        <v>8928</v>
      </c>
    </row>
    <row r="192" spans="1:26" customHeight="1" ht="12.75">
      <c r="A192" s="1" t="s">
        <v>659</v>
      </c>
      <c r="B192" s="7">
        <v>0.46</v>
      </c>
      <c r="C192" s="1">
        <v>2</v>
      </c>
      <c r="D192" s="1" t="s">
        <v>154</v>
      </c>
      <c r="E192" s="1"/>
      <c r="F192" s="1"/>
      <c r="G192" s="1"/>
      <c r="H192" s="1"/>
      <c r="I192" s="5">
        <v>3</v>
      </c>
      <c r="J192" s="5">
        <v>0.15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1808</v>
      </c>
      <c r="X192" s="1">
        <v>8992</v>
      </c>
    </row>
    <row r="193" spans="1:26" customHeight="1" ht="12.75">
      <c r="A193" s="1" t="s">
        <v>660</v>
      </c>
      <c r="B193" s="7">
        <v>0.6</v>
      </c>
      <c r="C193" s="1">
        <v>2</v>
      </c>
      <c r="D193" s="1" t="s">
        <v>154</v>
      </c>
      <c r="E193" s="1"/>
      <c r="F193" s="1"/>
      <c r="G193" s="1"/>
      <c r="H193" s="1"/>
      <c r="I193" s="5">
        <v>3</v>
      </c>
      <c r="J193" s="5">
        <v>0.15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1808</v>
      </c>
      <c r="X193" s="1">
        <v>9440</v>
      </c>
    </row>
    <row r="194" spans="1:26" customHeight="1" ht="12.75">
      <c r="A194" s="1" t="s">
        <v>661</v>
      </c>
      <c r="B194" s="7">
        <v>0.44</v>
      </c>
      <c r="C194" s="1">
        <v>2</v>
      </c>
      <c r="D194" s="1" t="s">
        <v>154</v>
      </c>
      <c r="E194" s="1"/>
      <c r="F194" s="1"/>
      <c r="G194" s="1"/>
      <c r="H194" s="1"/>
      <c r="I194" s="5">
        <v>2</v>
      </c>
      <c r="J194" s="5">
        <v>0.1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1808</v>
      </c>
      <c r="X194" s="1">
        <v>9504</v>
      </c>
    </row>
    <row r="195" spans="1:26" customHeight="1" ht="12.75">
      <c r="A195" s="1" t="s">
        <v>662</v>
      </c>
      <c r="B195" s="7">
        <v>0.63</v>
      </c>
      <c r="C195" s="1">
        <v>2</v>
      </c>
      <c r="D195" s="1" t="s">
        <v>154</v>
      </c>
      <c r="E195" s="1"/>
      <c r="F195" s="1"/>
      <c r="G195" s="1"/>
      <c r="H195" s="1"/>
      <c r="I195" s="5">
        <v>2</v>
      </c>
      <c r="J195" s="5">
        <v>0.1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1808</v>
      </c>
      <c r="X195" s="1">
        <v>10048</v>
      </c>
    </row>
    <row r="196" spans="1:26" customHeight="1" ht="12.75">
      <c r="A196" s="1" t="s">
        <v>663</v>
      </c>
      <c r="B196" s="7">
        <v>0.09</v>
      </c>
      <c r="C196" s="1">
        <v>2</v>
      </c>
      <c r="D196" s="1" t="s">
        <v>154</v>
      </c>
      <c r="E196" s="1"/>
      <c r="F196" s="1"/>
      <c r="G196" s="1"/>
      <c r="H196" s="1"/>
      <c r="I196" s="5">
        <v>3</v>
      </c>
      <c r="J196" s="5">
        <v>0.15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1808</v>
      </c>
      <c r="X196" s="1">
        <v>10240</v>
      </c>
    </row>
    <row r="197" spans="1:26" customHeight="1" ht="12.75">
      <c r="A197" s="1" t="s">
        <v>664</v>
      </c>
      <c r="B197" s="7">
        <v>0.15</v>
      </c>
      <c r="C197" s="1">
        <v>2</v>
      </c>
      <c r="D197" s="1" t="s">
        <v>154</v>
      </c>
      <c r="E197" s="1"/>
      <c r="F197" s="1"/>
      <c r="G197" s="1"/>
      <c r="H197" s="1"/>
      <c r="I197" s="5">
        <v>2</v>
      </c>
      <c r="J197" s="5">
        <v>0.1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1808</v>
      </c>
      <c r="X197" s="1">
        <v>10688</v>
      </c>
    </row>
    <row r="198" spans="1:26" customHeight="1" ht="12.75">
      <c r="A198" s="1" t="s">
        <v>665</v>
      </c>
      <c r="B198" s="7">
        <v>0.13</v>
      </c>
      <c r="C198" s="1">
        <v>2</v>
      </c>
      <c r="D198" s="1" t="s">
        <v>154</v>
      </c>
      <c r="E198" s="1"/>
      <c r="F198" s="1"/>
      <c r="G198" s="1"/>
      <c r="H198" s="1"/>
      <c r="I198" s="5">
        <v>3</v>
      </c>
      <c r="J198" s="5">
        <v>0.15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1808</v>
      </c>
      <c r="X198" s="1">
        <v>11104</v>
      </c>
    </row>
    <row r="199" spans="1:26" customHeight="1" ht="12.75">
      <c r="A199" s="1" t="s">
        <v>666</v>
      </c>
      <c r="B199" s="7">
        <v>0.13</v>
      </c>
      <c r="C199" s="1">
        <v>2</v>
      </c>
      <c r="D199" s="1" t="s">
        <v>154</v>
      </c>
      <c r="E199" s="1"/>
      <c r="F199" s="1"/>
      <c r="G199" s="1"/>
      <c r="H199" s="1"/>
      <c r="I199" s="5">
        <v>4</v>
      </c>
      <c r="J199" s="5">
        <v>0.2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1808</v>
      </c>
      <c r="X199" s="1">
        <v>11584</v>
      </c>
    </row>
    <row r="200" spans="1:26" customHeight="1" ht="12.75">
      <c r="A200" s="1" t="s">
        <v>157</v>
      </c>
      <c r="B200" s="7">
        <v>0.0</v>
      </c>
      <c r="C200" s="1">
        <v>0.0</v>
      </c>
      <c r="D200" s="1" t="s">
        <v>158</v>
      </c>
      <c r="E200" s="5">
        <v>655.65</v>
      </c>
      <c r="F200" s="5">
        <v>1612.9</v>
      </c>
      <c r="G200" s="1">
        <v>0.0</v>
      </c>
      <c r="H200" s="4">
        <v>0.98</v>
      </c>
      <c r="I200" s="5">
        <v>0.0</v>
      </c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3008</v>
      </c>
      <c r="X200" s="1">
        <v>32</v>
      </c>
      <c r="Y200" s="31"/>
      <c r="Z200" s="31"/>
    </row>
    <row r="201" spans="1:26" customHeight="1" ht="12.75">
      <c r="A201" s="1" t="s">
        <v>159</v>
      </c>
      <c r="B201" s="7">
        <v>0.48</v>
      </c>
      <c r="C201" s="1">
        <v>0.0</v>
      </c>
      <c r="D201" s="1" t="s">
        <v>158</v>
      </c>
      <c r="E201" s="5">
        <v>4.03</v>
      </c>
      <c r="F201" s="5">
        <v>14.83</v>
      </c>
      <c r="G201" s="1">
        <v>2</v>
      </c>
      <c r="H201" s="4">
        <v>0.95</v>
      </c>
      <c r="I201" s="5">
        <v>2</v>
      </c>
      <c r="J201" s="5">
        <v>0.4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3008</v>
      </c>
      <c r="X201" s="1">
        <v>64</v>
      </c>
      <c r="Y201" s="31"/>
      <c r="Z201" s="31"/>
    </row>
    <row r="202" spans="1:26" customHeight="1" ht="12.75">
      <c r="A202" s="1" t="s">
        <v>160</v>
      </c>
      <c r="B202" s="7">
        <v>0.83</v>
      </c>
      <c r="C202" s="1">
        <v>0.0</v>
      </c>
      <c r="D202" s="1" t="s">
        <v>158</v>
      </c>
      <c r="E202" s="5">
        <v>3.51</v>
      </c>
      <c r="F202" s="5">
        <v>10.67</v>
      </c>
      <c r="G202" s="1">
        <v>2</v>
      </c>
      <c r="H202" s="4">
        <v>0.95</v>
      </c>
      <c r="I202" s="5">
        <v>3</v>
      </c>
      <c r="J202" s="5">
        <v>0.6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3008</v>
      </c>
      <c r="X202" s="1">
        <v>96</v>
      </c>
      <c r="Y202" s="31"/>
      <c r="Z202" s="31"/>
    </row>
    <row r="203" spans="1:26" customHeight="1" ht="12.75">
      <c r="A203" s="1" t="s">
        <v>166</v>
      </c>
      <c r="B203" s="7">
        <v>0.78</v>
      </c>
      <c r="C203" s="1">
        <v>0.0</v>
      </c>
      <c r="D203" s="1" t="s">
        <v>158</v>
      </c>
      <c r="E203" s="5">
        <v>4.33</v>
      </c>
      <c r="F203" s="5">
        <v>7.27</v>
      </c>
      <c r="G203" s="1">
        <v>2</v>
      </c>
      <c r="H203" s="4">
        <v>0.95</v>
      </c>
      <c r="I203" s="5">
        <v>2</v>
      </c>
      <c r="J203" s="5">
        <v>0.4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3008</v>
      </c>
      <c r="X203" s="1">
        <v>128</v>
      </c>
      <c r="Y203" s="31"/>
      <c r="Z203" s="31"/>
    </row>
    <row r="204" spans="1:26" customHeight="1" ht="12.75">
      <c r="A204" s="1" t="s">
        <v>196</v>
      </c>
      <c r="B204" s="7">
        <v>0.69</v>
      </c>
      <c r="C204" s="1">
        <v>0.0</v>
      </c>
      <c r="D204" s="1" t="s">
        <v>158</v>
      </c>
      <c r="E204" s="5">
        <v>4</v>
      </c>
      <c r="F204" s="5">
        <v>14.24</v>
      </c>
      <c r="G204" s="1">
        <v>2</v>
      </c>
      <c r="H204" s="4">
        <v>0.95</v>
      </c>
      <c r="I204" s="5">
        <v>3</v>
      </c>
      <c r="J204" s="5">
        <v>0.6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3008</v>
      </c>
      <c r="X204" s="1">
        <v>160</v>
      </c>
      <c r="Y204" s="31"/>
      <c r="Z204" s="31"/>
    </row>
    <row r="205" spans="1:26" customHeight="1" ht="12.75">
      <c r="A205" s="1" t="s">
        <v>197</v>
      </c>
      <c r="B205" s="7">
        <v>0.83</v>
      </c>
      <c r="C205" s="1">
        <v>0.0</v>
      </c>
      <c r="D205" s="1" t="s">
        <v>158</v>
      </c>
      <c r="E205" s="5">
        <v>3.52</v>
      </c>
      <c r="F205" s="5">
        <v>9.5</v>
      </c>
      <c r="G205" s="1">
        <v>2</v>
      </c>
      <c r="H205" s="4">
        <v>0.95</v>
      </c>
      <c r="I205" s="5">
        <v>2</v>
      </c>
      <c r="J205" s="5">
        <v>0.4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3008</v>
      </c>
      <c r="X205" s="1">
        <v>192</v>
      </c>
      <c r="Y205" s="31"/>
      <c r="Z205" s="31"/>
    </row>
    <row r="206" spans="1:26" customHeight="1" ht="12.75">
      <c r="A206" s="1" t="s">
        <v>198</v>
      </c>
      <c r="B206" s="7">
        <v>1.1</v>
      </c>
      <c r="C206" s="1">
        <v>0.0</v>
      </c>
      <c r="D206" s="1" t="s">
        <v>158</v>
      </c>
      <c r="E206" s="5">
        <v>3.79</v>
      </c>
      <c r="F206" s="5">
        <v>8.22</v>
      </c>
      <c r="G206" s="1">
        <v>2</v>
      </c>
      <c r="H206" s="4">
        <v>0.95</v>
      </c>
      <c r="I206" s="5">
        <v>4</v>
      </c>
      <c r="J206" s="5">
        <v>0.8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3008</v>
      </c>
      <c r="X206" s="1">
        <v>224</v>
      </c>
      <c r="Y206" s="31"/>
      <c r="Z206" s="31"/>
    </row>
    <row r="207" spans="1:26" customHeight="1" ht="12.75">
      <c r="A207" s="1" t="s">
        <v>199</v>
      </c>
      <c r="B207" s="7">
        <v>0.76</v>
      </c>
      <c r="C207" s="1">
        <v>0.0</v>
      </c>
      <c r="D207" s="1" t="s">
        <v>158</v>
      </c>
      <c r="E207" s="5">
        <v>3.55</v>
      </c>
      <c r="F207" s="5">
        <v>8.31</v>
      </c>
      <c r="G207" s="1">
        <v>2</v>
      </c>
      <c r="H207" s="4">
        <v>0.95</v>
      </c>
      <c r="I207" s="5">
        <v>4</v>
      </c>
      <c r="J207" s="5">
        <v>0.8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3008</v>
      </c>
      <c r="X207" s="1">
        <v>256</v>
      </c>
      <c r="Y207" s="31"/>
      <c r="Z207" s="31"/>
    </row>
    <row r="208" spans="1:26" customHeight="1" ht="12.75">
      <c r="A208" s="1" t="s">
        <v>262</v>
      </c>
      <c r="B208" s="7">
        <v>1.25</v>
      </c>
      <c r="C208" s="1">
        <v>0.0</v>
      </c>
      <c r="D208" s="1" t="s">
        <v>158</v>
      </c>
      <c r="E208" s="5">
        <v>3.8</v>
      </c>
      <c r="F208" s="5">
        <v>10.72</v>
      </c>
      <c r="G208" s="1">
        <v>2</v>
      </c>
      <c r="H208" s="4">
        <v>0.95</v>
      </c>
      <c r="I208" s="5">
        <v>4</v>
      </c>
      <c r="J208" s="5">
        <v>0.8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3008</v>
      </c>
      <c r="X208" s="1">
        <v>288</v>
      </c>
      <c r="Y208" s="31"/>
      <c r="Z208" s="31"/>
    </row>
    <row r="209" spans="1:26" customHeight="1" ht="12.75">
      <c r="A209" s="1" t="s">
        <v>263</v>
      </c>
      <c r="B209" s="7">
        <v>0.0</v>
      </c>
      <c r="C209" s="1">
        <v>0.0</v>
      </c>
      <c r="D209" s="1" t="s">
        <v>158</v>
      </c>
      <c r="E209" s="5">
        <v>5.56</v>
      </c>
      <c r="F209" s="5">
        <v>12.29</v>
      </c>
      <c r="G209" s="1">
        <v>2</v>
      </c>
      <c r="H209" s="4">
        <v>0.95</v>
      </c>
      <c r="I209" s="5">
        <v>0.0</v>
      </c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3008</v>
      </c>
      <c r="X209" s="1">
        <v>320</v>
      </c>
      <c r="Y209" s="31"/>
      <c r="Z209" s="31"/>
    </row>
    <row r="210" spans="1:26" customHeight="1" ht="12.75">
      <c r="A210" s="1" t="s">
        <v>264</v>
      </c>
      <c r="B210" s="7">
        <v>0.67</v>
      </c>
      <c r="C210" s="1">
        <v>0.0</v>
      </c>
      <c r="D210" s="1" t="s">
        <v>158</v>
      </c>
      <c r="E210" s="5">
        <v>12.95</v>
      </c>
      <c r="F210" s="5">
        <v>44.03</v>
      </c>
      <c r="G210" s="1">
        <v>2</v>
      </c>
      <c r="H210" s="4">
        <v>0.95</v>
      </c>
      <c r="I210" s="5">
        <v>2</v>
      </c>
      <c r="J210" s="5">
        <v>0.4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3008</v>
      </c>
      <c r="X210" s="1">
        <v>352</v>
      </c>
      <c r="Y210" s="31"/>
      <c r="Z210" s="31"/>
    </row>
    <row r="211" spans="1:26" customHeight="1" ht="12.75">
      <c r="A211" s="1" t="s">
        <v>265</v>
      </c>
      <c r="B211" s="7">
        <v>0.0</v>
      </c>
      <c r="C211" s="1">
        <v>0.0</v>
      </c>
      <c r="D211" s="1" t="s">
        <v>158</v>
      </c>
      <c r="E211" s="5">
        <v>5.42</v>
      </c>
      <c r="F211" s="5">
        <v>22.11</v>
      </c>
      <c r="G211" s="1">
        <v>2</v>
      </c>
      <c r="H211" s="4">
        <v>0.95</v>
      </c>
      <c r="I211" s="5">
        <v>0.0</v>
      </c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3008</v>
      </c>
      <c r="X211" s="1">
        <v>384</v>
      </c>
      <c r="Y211" s="31"/>
      <c r="Z211" s="31"/>
    </row>
    <row r="212" spans="1:26" customHeight="1" ht="12.75">
      <c r="A212" s="1" t="s">
        <v>266</v>
      </c>
      <c r="B212" s="7">
        <v>0.0</v>
      </c>
      <c r="C212" s="1">
        <v>0.0</v>
      </c>
      <c r="D212" s="1" t="s">
        <v>158</v>
      </c>
      <c r="E212" s="5">
        <v>13.14</v>
      </c>
      <c r="F212" s="5">
        <v>31.8</v>
      </c>
      <c r="G212" s="1">
        <v>3</v>
      </c>
      <c r="H212" s="4">
        <v>0.97</v>
      </c>
      <c r="I212" s="5">
        <v>0.0</v>
      </c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3008</v>
      </c>
      <c r="X212" s="1">
        <v>416</v>
      </c>
      <c r="Y212" s="31"/>
      <c r="Z212" s="31"/>
    </row>
    <row r="213" spans="1:26" customHeight="1" ht="12.75">
      <c r="A213" s="1" t="s">
        <v>267</v>
      </c>
      <c r="B213" s="7">
        <v>0.75</v>
      </c>
      <c r="C213" s="1">
        <v>0.0</v>
      </c>
      <c r="D213" s="1" t="s">
        <v>158</v>
      </c>
      <c r="E213" s="5">
        <v>4.79</v>
      </c>
      <c r="F213" s="5">
        <v>11.35</v>
      </c>
      <c r="G213" s="1">
        <v>2</v>
      </c>
      <c r="H213" s="4">
        <v>0.95</v>
      </c>
      <c r="I213" s="5">
        <v>2</v>
      </c>
      <c r="J213" s="5">
        <v>0.4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3008</v>
      </c>
      <c r="X213" s="1">
        <v>448</v>
      </c>
      <c r="Y213" s="31"/>
      <c r="Z213" s="31"/>
    </row>
    <row r="214" spans="1:26" customHeight="1" ht="12.75">
      <c r="A214" s="1" t="s">
        <v>268</v>
      </c>
      <c r="B214" s="7">
        <v>1.35</v>
      </c>
      <c r="C214" s="1">
        <v>0.0</v>
      </c>
      <c r="D214" s="1" t="s">
        <v>158</v>
      </c>
      <c r="E214" s="5">
        <v>3.51</v>
      </c>
      <c r="F214" s="5">
        <v>12.18</v>
      </c>
      <c r="G214" s="1">
        <v>2</v>
      </c>
      <c r="H214" s="4">
        <v>0.95</v>
      </c>
      <c r="I214" s="5">
        <v>3</v>
      </c>
      <c r="J214" s="5">
        <v>0.6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3008</v>
      </c>
      <c r="X214" s="1">
        <v>480</v>
      </c>
      <c r="Y214" s="31"/>
      <c r="Z214" s="31"/>
    </row>
    <row r="215" spans="1:26" customHeight="1" ht="12.75">
      <c r="A215" s="1" t="s">
        <v>269</v>
      </c>
      <c r="B215" s="7">
        <v>0.71</v>
      </c>
      <c r="C215" s="1">
        <v>0.0</v>
      </c>
      <c r="D215" s="1" t="s">
        <v>158</v>
      </c>
      <c r="E215" s="5">
        <v>5.53</v>
      </c>
      <c r="F215" s="5">
        <v>16.98</v>
      </c>
      <c r="G215" s="1">
        <v>2</v>
      </c>
      <c r="H215" s="4">
        <v>0.95</v>
      </c>
      <c r="I215" s="5">
        <v>2</v>
      </c>
      <c r="J215" s="5">
        <v>0.4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3008</v>
      </c>
      <c r="X215" s="1">
        <v>512</v>
      </c>
      <c r="Y215" s="31"/>
      <c r="Z215" s="31"/>
    </row>
    <row r="216" spans="1:26" customHeight="1" ht="12.75">
      <c r="A216" s="1" t="s">
        <v>270</v>
      </c>
      <c r="B216" s="7">
        <v>0.8</v>
      </c>
      <c r="C216" s="1">
        <v>0.0</v>
      </c>
      <c r="D216" s="1" t="s">
        <v>158</v>
      </c>
      <c r="E216" s="5">
        <v>4.84</v>
      </c>
      <c r="F216" s="5">
        <v>12.58</v>
      </c>
      <c r="G216" s="1">
        <v>2</v>
      </c>
      <c r="H216" s="4">
        <v>0.95</v>
      </c>
      <c r="I216" s="5">
        <v>2</v>
      </c>
      <c r="J216" s="5">
        <v>0.4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3008</v>
      </c>
      <c r="X216" s="1">
        <v>544</v>
      </c>
      <c r="Y216" s="31"/>
      <c r="Z216" s="31"/>
    </row>
    <row r="217" spans="1:26" customHeight="1" ht="12.75">
      <c r="A217" s="1" t="s">
        <v>271</v>
      </c>
      <c r="B217" s="7">
        <v>0.65</v>
      </c>
      <c r="C217" s="1">
        <v>0.0</v>
      </c>
      <c r="D217" s="1" t="s">
        <v>158</v>
      </c>
      <c r="E217" s="5">
        <v>6.09</v>
      </c>
      <c r="F217" s="5">
        <v>15.83</v>
      </c>
      <c r="G217" s="1">
        <v>2</v>
      </c>
      <c r="H217" s="4">
        <v>0.95</v>
      </c>
      <c r="I217" s="5">
        <v>2</v>
      </c>
      <c r="J217" s="5">
        <v>0.4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3008</v>
      </c>
      <c r="X217" s="1">
        <v>576</v>
      </c>
      <c r="Y217" s="31"/>
      <c r="Z217" s="31"/>
    </row>
    <row r="218" spans="1:26" customHeight="1" ht="12.75">
      <c r="A218" s="1" t="s">
        <v>410</v>
      </c>
      <c r="B218" s="7">
        <v>0.99</v>
      </c>
      <c r="C218" s="1">
        <v>0.0</v>
      </c>
      <c r="D218" s="1" t="s">
        <v>158</v>
      </c>
      <c r="E218" s="5">
        <v>4.44</v>
      </c>
      <c r="F218" s="5">
        <v>16.07</v>
      </c>
      <c r="G218" s="1">
        <v>2</v>
      </c>
      <c r="H218" s="4">
        <v>0.95</v>
      </c>
      <c r="I218" s="5">
        <v>3</v>
      </c>
      <c r="J218" s="5">
        <v>0.6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3008</v>
      </c>
      <c r="X218" s="1">
        <v>608</v>
      </c>
      <c r="Y218" s="31"/>
      <c r="Z218" s="31"/>
    </row>
    <row r="219" spans="1:26" customHeight="1" ht="12.75">
      <c r="A219" s="1" t="s">
        <v>411</v>
      </c>
      <c r="B219" s="7">
        <v>0.0</v>
      </c>
      <c r="C219" s="1">
        <v>0.0</v>
      </c>
      <c r="D219" s="1" t="s">
        <v>158</v>
      </c>
      <c r="E219" s="5">
        <v>4.19</v>
      </c>
      <c r="F219" s="5">
        <v>16.17</v>
      </c>
      <c r="G219" s="1">
        <v>2</v>
      </c>
      <c r="H219" s="4">
        <v>0.95</v>
      </c>
      <c r="I219" s="5">
        <v>0.0</v>
      </c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3008</v>
      </c>
      <c r="X219" s="1">
        <v>640</v>
      </c>
      <c r="Y219" s="31"/>
      <c r="Z219" s="31"/>
    </row>
    <row r="220" spans="1:26" customHeight="1" ht="12.75">
      <c r="A220" s="1" t="s">
        <v>412</v>
      </c>
      <c r="B220" s="7">
        <v>0.57</v>
      </c>
      <c r="C220" s="1">
        <v>0.0</v>
      </c>
      <c r="D220" s="1" t="s">
        <v>158</v>
      </c>
      <c r="E220" s="5">
        <v>4.12</v>
      </c>
      <c r="F220" s="5">
        <v>12.77</v>
      </c>
      <c r="G220" s="1">
        <v>2</v>
      </c>
      <c r="H220" s="4">
        <v>0.95</v>
      </c>
      <c r="I220" s="5">
        <v>3</v>
      </c>
      <c r="J220" s="5">
        <v>0.6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3008</v>
      </c>
      <c r="X220" s="1">
        <v>672</v>
      </c>
      <c r="Y220" s="31"/>
      <c r="Z220" s="31"/>
    </row>
    <row r="221" spans="1:26" customHeight="1" ht="12.75">
      <c r="A221" s="1" t="s">
        <v>413</v>
      </c>
      <c r="B221" s="7">
        <v>0.0</v>
      </c>
      <c r="C221" s="1">
        <v>0.0</v>
      </c>
      <c r="D221" s="1" t="s">
        <v>158</v>
      </c>
      <c r="E221" s="5">
        <v>4.65</v>
      </c>
      <c r="F221" s="5">
        <v>14.09</v>
      </c>
      <c r="G221" s="1">
        <v>2</v>
      </c>
      <c r="H221" s="4">
        <v>0.95</v>
      </c>
      <c r="I221" s="5">
        <v>0.0</v>
      </c>
      <c r="J221" s="5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3008</v>
      </c>
      <c r="X221" s="1">
        <v>704</v>
      </c>
      <c r="Y221" s="31"/>
      <c r="Z221" s="31"/>
    </row>
    <row r="222" spans="1:26" customHeight="1" ht="12.75">
      <c r="A222" s="1" t="s">
        <v>414</v>
      </c>
      <c r="B222" s="7">
        <v>0.0</v>
      </c>
      <c r="C222" s="1">
        <v>0.0</v>
      </c>
      <c r="D222" s="1" t="s">
        <v>158</v>
      </c>
      <c r="E222" s="5">
        <v>7.92</v>
      </c>
      <c r="F222" s="5">
        <v>28.35</v>
      </c>
      <c r="G222" s="1">
        <v>3</v>
      </c>
      <c r="H222" s="4">
        <v>0.97</v>
      </c>
      <c r="I222" s="5">
        <v>0.0</v>
      </c>
      <c r="J222" s="5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3008</v>
      </c>
      <c r="X222" s="1">
        <v>736</v>
      </c>
      <c r="Y222" s="31"/>
      <c r="Z222" s="31"/>
    </row>
    <row r="223" spans="1:26" customHeight="1" ht="12.75">
      <c r="A223" s="1" t="s">
        <v>415</v>
      </c>
      <c r="B223" s="7">
        <v>0.92</v>
      </c>
      <c r="C223" s="1">
        <v>0.0</v>
      </c>
      <c r="D223" s="1" t="s">
        <v>158</v>
      </c>
      <c r="E223" s="5">
        <v>4.51</v>
      </c>
      <c r="F223" s="5">
        <v>15.24</v>
      </c>
      <c r="G223" s="1">
        <v>2</v>
      </c>
      <c r="H223" s="4">
        <v>0.95</v>
      </c>
      <c r="I223" s="5">
        <v>2</v>
      </c>
      <c r="J223" s="5">
        <v>0.4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3008</v>
      </c>
      <c r="X223" s="1">
        <v>768</v>
      </c>
      <c r="Y223" s="31"/>
      <c r="Z223" s="31"/>
    </row>
    <row r="224" spans="1:26" customHeight="1" ht="12.75">
      <c r="A224" s="1" t="s">
        <v>416</v>
      </c>
      <c r="B224" s="7">
        <v>0.77</v>
      </c>
      <c r="C224" s="1">
        <v>0.0</v>
      </c>
      <c r="D224" s="1" t="s">
        <v>158</v>
      </c>
      <c r="E224" s="5">
        <v>3.94</v>
      </c>
      <c r="F224" s="5">
        <v>12.29</v>
      </c>
      <c r="G224" s="1">
        <v>2</v>
      </c>
      <c r="H224" s="4">
        <v>0.95</v>
      </c>
      <c r="I224" s="5">
        <v>2</v>
      </c>
      <c r="J224" s="5">
        <v>0.4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3008</v>
      </c>
      <c r="X224" s="1">
        <v>800</v>
      </c>
      <c r="Y224" s="31"/>
      <c r="Z224" s="31"/>
    </row>
    <row r="225" spans="1:26" customHeight="1" ht="12.75">
      <c r="A225" s="1" t="s">
        <v>417</v>
      </c>
      <c r="B225" s="7">
        <v>0.0</v>
      </c>
      <c r="C225" s="1">
        <v>0.0</v>
      </c>
      <c r="D225" s="1" t="s">
        <v>158</v>
      </c>
      <c r="E225" s="5">
        <v>3.68</v>
      </c>
      <c r="F225" s="5">
        <v>9.94</v>
      </c>
      <c r="G225" s="1">
        <v>2</v>
      </c>
      <c r="H225" s="4">
        <v>0.95</v>
      </c>
      <c r="I225" s="5">
        <v>0.0</v>
      </c>
      <c r="J225" s="5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3008</v>
      </c>
      <c r="X225" s="1">
        <v>832</v>
      </c>
      <c r="Y225" s="31"/>
      <c r="Z225" s="31"/>
    </row>
    <row r="226" spans="1:26" customHeight="1" ht="12.75">
      <c r="A226" s="1" t="s">
        <v>418</v>
      </c>
      <c r="B226" s="7">
        <v>0.64</v>
      </c>
      <c r="C226" s="1">
        <v>0.0</v>
      </c>
      <c r="D226" s="1" t="s">
        <v>158</v>
      </c>
      <c r="E226" s="5">
        <v>3.71</v>
      </c>
      <c r="F226" s="5">
        <v>13.1</v>
      </c>
      <c r="G226" s="1">
        <v>2</v>
      </c>
      <c r="H226" s="4">
        <v>0.95</v>
      </c>
      <c r="I226" s="5">
        <v>2</v>
      </c>
      <c r="J226" s="5">
        <v>0.4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3008</v>
      </c>
      <c r="X226" s="1">
        <v>864</v>
      </c>
      <c r="Y226" s="31"/>
      <c r="Z226" s="31"/>
    </row>
    <row r="227" spans="1:26" customHeight="1" ht="12.75">
      <c r="A227" s="1" t="s">
        <v>419</v>
      </c>
      <c r="B227" s="7">
        <v>0.0</v>
      </c>
      <c r="C227" s="1">
        <v>0.0</v>
      </c>
      <c r="D227" s="1" t="s">
        <v>158</v>
      </c>
      <c r="E227" s="5">
        <v>2.9</v>
      </c>
      <c r="F227" s="5">
        <v>6.09</v>
      </c>
      <c r="G227" s="1">
        <v>2</v>
      </c>
      <c r="H227" s="4">
        <v>0.95</v>
      </c>
      <c r="I227" s="5">
        <v>0.0</v>
      </c>
      <c r="J227" s="5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3008</v>
      </c>
      <c r="X227" s="1">
        <v>896</v>
      </c>
      <c r="Y227" s="31"/>
      <c r="Z227" s="31"/>
    </row>
    <row r="228" spans="1:26" customHeight="1" ht="12.75">
      <c r="A228" s="1" t="s">
        <v>420</v>
      </c>
      <c r="B228" s="7">
        <v>1.07</v>
      </c>
      <c r="C228" s="1">
        <v>0.0</v>
      </c>
      <c r="D228" s="1" t="s">
        <v>158</v>
      </c>
      <c r="E228" s="5">
        <v>4.26</v>
      </c>
      <c r="F228" s="5">
        <v>10.99</v>
      </c>
      <c r="G228" s="1">
        <v>2</v>
      </c>
      <c r="H228" s="4">
        <v>0.95</v>
      </c>
      <c r="I228" s="5">
        <v>5</v>
      </c>
      <c r="J228" s="5">
        <v>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3008</v>
      </c>
      <c r="X228" s="1">
        <v>928</v>
      </c>
      <c r="Y228" s="31"/>
      <c r="Z228" s="31"/>
    </row>
    <row r="229" spans="1:26" customHeight="1" ht="12.75">
      <c r="A229" s="1" t="s">
        <v>421</v>
      </c>
      <c r="B229" s="7">
        <v>0.98</v>
      </c>
      <c r="C229" s="1">
        <v>0.0</v>
      </c>
      <c r="D229" s="1" t="s">
        <v>158</v>
      </c>
      <c r="E229" s="5">
        <v>4.64</v>
      </c>
      <c r="F229" s="5">
        <v>13.6</v>
      </c>
      <c r="G229" s="1">
        <v>2</v>
      </c>
      <c r="H229" s="4">
        <v>0.95</v>
      </c>
      <c r="I229" s="5">
        <v>5</v>
      </c>
      <c r="J229" s="5">
        <v>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3008</v>
      </c>
      <c r="X229" s="1">
        <v>960</v>
      </c>
      <c r="Y229" s="31"/>
      <c r="Z229" s="31"/>
    </row>
    <row r="230" spans="1:26" customHeight="1" ht="12.75">
      <c r="A230" s="1" t="s">
        <v>422</v>
      </c>
      <c r="B230" s="7">
        <v>2.15</v>
      </c>
      <c r="C230" s="1">
        <v>0.0</v>
      </c>
      <c r="D230" s="1" t="s">
        <v>158</v>
      </c>
      <c r="E230" s="5">
        <v>3.46</v>
      </c>
      <c r="F230" s="5">
        <v>8.65</v>
      </c>
      <c r="G230" s="1">
        <v>2</v>
      </c>
      <c r="H230" s="4">
        <v>0.95</v>
      </c>
      <c r="I230" s="5">
        <v>20</v>
      </c>
      <c r="J230" s="5">
        <v>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3008</v>
      </c>
      <c r="X230" s="1">
        <v>992</v>
      </c>
      <c r="Y230" s="31"/>
      <c r="Z230" s="31"/>
    </row>
    <row r="231" spans="1:26" customHeight="1" ht="12.75">
      <c r="A231" s="1" t="s">
        <v>423</v>
      </c>
      <c r="B231" s="7">
        <v>0.84</v>
      </c>
      <c r="C231" s="1">
        <v>0.0</v>
      </c>
      <c r="D231" s="1" t="s">
        <v>158</v>
      </c>
      <c r="E231" s="5">
        <v>3.33</v>
      </c>
      <c r="F231" s="5">
        <v>5.13</v>
      </c>
      <c r="G231" s="1">
        <v>2</v>
      </c>
      <c r="H231" s="4">
        <v>0.95</v>
      </c>
      <c r="I231" s="5">
        <v>4</v>
      </c>
      <c r="J231" s="5">
        <v>0.8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3008</v>
      </c>
      <c r="X231" s="1">
        <v>1024</v>
      </c>
      <c r="Y231" s="31"/>
      <c r="Z231" s="31"/>
    </row>
    <row r="232" spans="1:26" customHeight="1" ht="12.75">
      <c r="A232" s="1" t="s">
        <v>424</v>
      </c>
      <c r="B232" s="7">
        <v>1.56</v>
      </c>
      <c r="C232" s="1">
        <v>0.0</v>
      </c>
      <c r="D232" s="1" t="s">
        <v>158</v>
      </c>
      <c r="E232" s="5">
        <v>3.5</v>
      </c>
      <c r="F232" s="5">
        <v>13.34</v>
      </c>
      <c r="G232" s="1">
        <v>2</v>
      </c>
      <c r="H232" s="4">
        <v>0.95</v>
      </c>
      <c r="I232" s="5">
        <v>3</v>
      </c>
      <c r="J232" s="5">
        <v>0.6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3008</v>
      </c>
      <c r="X232" s="1">
        <v>1056</v>
      </c>
      <c r="Y232" s="31"/>
      <c r="Z232" s="31"/>
    </row>
    <row r="233" spans="1:26" customHeight="1" ht="12.75">
      <c r="A233" s="1" t="s">
        <v>425</v>
      </c>
      <c r="B233" s="7">
        <v>0.95</v>
      </c>
      <c r="C233" s="1">
        <v>0.0</v>
      </c>
      <c r="D233" s="1" t="s">
        <v>158</v>
      </c>
      <c r="E233" s="5">
        <v>3.98</v>
      </c>
      <c r="F233" s="5">
        <v>8.08</v>
      </c>
      <c r="G233" s="1">
        <v>2</v>
      </c>
      <c r="H233" s="4">
        <v>0.95</v>
      </c>
      <c r="I233" s="5">
        <v>3</v>
      </c>
      <c r="J233" s="5">
        <v>0.6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3008</v>
      </c>
      <c r="X233" s="1">
        <v>1088</v>
      </c>
      <c r="Y233" s="31"/>
      <c r="Z233" s="31"/>
    </row>
    <row r="234" spans="1:26" customHeight="1" ht="12.75">
      <c r="A234" s="1" t="s">
        <v>426</v>
      </c>
      <c r="B234" s="7">
        <v>0.0</v>
      </c>
      <c r="C234" s="1">
        <v>0.0</v>
      </c>
      <c r="D234" s="1" t="s">
        <v>158</v>
      </c>
      <c r="E234" s="5">
        <v>21.25</v>
      </c>
      <c r="F234" s="5">
        <v>31.88</v>
      </c>
      <c r="G234" s="1">
        <v>3</v>
      </c>
      <c r="H234" s="4">
        <v>0.97</v>
      </c>
      <c r="I234" s="5">
        <v>0.0</v>
      </c>
      <c r="J234" s="5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3008</v>
      </c>
      <c r="X234" s="1">
        <v>1184</v>
      </c>
      <c r="Y234" s="31"/>
      <c r="Z234" s="31"/>
    </row>
    <row r="235" spans="1:26" customHeight="1" ht="12.75">
      <c r="A235" s="1" t="s">
        <v>427</v>
      </c>
      <c r="B235" s="7">
        <v>0.0</v>
      </c>
      <c r="C235" s="1">
        <v>0.0</v>
      </c>
      <c r="D235" s="1" t="s">
        <v>158</v>
      </c>
      <c r="E235" s="5">
        <v>9.42</v>
      </c>
      <c r="F235" s="5">
        <v>13.85</v>
      </c>
      <c r="G235" s="1">
        <v>2</v>
      </c>
      <c r="H235" s="4">
        <v>0.95</v>
      </c>
      <c r="I235" s="5">
        <v>0.0</v>
      </c>
      <c r="J235" s="5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3008</v>
      </c>
      <c r="X235" s="1">
        <v>1120</v>
      </c>
      <c r="Y235" s="31"/>
      <c r="Z235" s="31"/>
    </row>
    <row r="236" spans="1:26" customHeight="1" ht="12.75">
      <c r="A236" s="1" t="s">
        <v>428</v>
      </c>
      <c r="B236" s="7">
        <v>0.0</v>
      </c>
      <c r="C236" s="1">
        <v>0.0</v>
      </c>
      <c r="D236" s="1" t="s">
        <v>158</v>
      </c>
      <c r="E236" s="5">
        <v>3.5</v>
      </c>
      <c r="F236" s="5">
        <v>11.94</v>
      </c>
      <c r="G236" s="1">
        <v>2</v>
      </c>
      <c r="H236" s="4">
        <v>0.95</v>
      </c>
      <c r="I236" s="5">
        <v>0.0</v>
      </c>
      <c r="J236" s="5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3008</v>
      </c>
      <c r="X236" s="1">
        <v>1152</v>
      </c>
      <c r="Y236" s="31"/>
      <c r="Z236" s="31"/>
    </row>
    <row r="237" spans="1:26" customHeight="1" ht="12.75">
      <c r="A237" s="1" t="s">
        <v>429</v>
      </c>
      <c r="B237" s="7">
        <v>1.04</v>
      </c>
      <c r="C237" s="1">
        <v>0.0</v>
      </c>
      <c r="D237" s="1" t="s">
        <v>158</v>
      </c>
      <c r="E237" s="5">
        <v>3.89</v>
      </c>
      <c r="F237" s="5">
        <v>9.49</v>
      </c>
      <c r="G237" s="1">
        <v>2</v>
      </c>
      <c r="H237" s="4">
        <v>0.95</v>
      </c>
      <c r="I237" s="5">
        <v>4</v>
      </c>
      <c r="J237" s="5">
        <v>0.8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3008</v>
      </c>
      <c r="X237" s="1">
        <v>1216</v>
      </c>
      <c r="Y237" s="31"/>
      <c r="Z237" s="31"/>
    </row>
    <row r="238" spans="1:26" customHeight="1" ht="12.75">
      <c r="A238" s="1" t="s">
        <v>430</v>
      </c>
      <c r="B238" s="7">
        <v>0.0</v>
      </c>
      <c r="C238" s="1">
        <v>0.0</v>
      </c>
      <c r="D238" s="1" t="s">
        <v>158</v>
      </c>
      <c r="E238" s="5">
        <v>3.57</v>
      </c>
      <c r="F238" s="5">
        <v>10.92</v>
      </c>
      <c r="G238" s="1">
        <v>2</v>
      </c>
      <c r="H238" s="4">
        <v>0.95</v>
      </c>
      <c r="I238" s="5">
        <v>0.0</v>
      </c>
      <c r="J238" s="5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3008</v>
      </c>
      <c r="X238" s="1">
        <v>1248</v>
      </c>
      <c r="Y238" s="31"/>
      <c r="Z238" s="31"/>
    </row>
    <row r="239" spans="1:26" customHeight="1" ht="12.75">
      <c r="A239" s="1" t="s">
        <v>431</v>
      </c>
      <c r="B239" s="7">
        <v>0.82</v>
      </c>
      <c r="C239" s="1">
        <v>0.0</v>
      </c>
      <c r="D239" s="1" t="s">
        <v>158</v>
      </c>
      <c r="E239" s="5">
        <v>4.89</v>
      </c>
      <c r="F239" s="5">
        <v>8.66</v>
      </c>
      <c r="G239" s="1">
        <v>2</v>
      </c>
      <c r="H239" s="4">
        <v>0.95</v>
      </c>
      <c r="I239" s="5">
        <v>2</v>
      </c>
      <c r="J239" s="5">
        <v>0.4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3008</v>
      </c>
      <c r="X239" s="1">
        <v>1280</v>
      </c>
      <c r="Y239" s="31"/>
      <c r="Z239" s="31"/>
    </row>
    <row r="240" spans="1:26" customHeight="1" ht="12.75">
      <c r="A240" s="1" t="s">
        <v>432</v>
      </c>
      <c r="B240" s="7">
        <v>0.0</v>
      </c>
      <c r="C240" s="1">
        <v>0.0</v>
      </c>
      <c r="D240" s="1" t="s">
        <v>158</v>
      </c>
      <c r="E240" s="5">
        <v>3.08</v>
      </c>
      <c r="F240" s="5">
        <v>6.13</v>
      </c>
      <c r="G240" s="1">
        <v>2</v>
      </c>
      <c r="H240" s="4">
        <v>0.95</v>
      </c>
      <c r="I240" s="5">
        <v>0.0</v>
      </c>
      <c r="J240" s="5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3008</v>
      </c>
      <c r="X240" s="1">
        <v>1312</v>
      </c>
      <c r="Y240" s="31"/>
      <c r="Z240" s="31"/>
    </row>
    <row r="241" spans="1:26" customHeight="1" ht="12.75">
      <c r="A241" s="1" t="s">
        <v>433</v>
      </c>
      <c r="B241" s="7">
        <v>0.0</v>
      </c>
      <c r="C241" s="1">
        <v>0.0</v>
      </c>
      <c r="D241" s="1" t="s">
        <v>158</v>
      </c>
      <c r="E241" s="5">
        <v>5.63</v>
      </c>
      <c r="F241" s="5">
        <v>9.01</v>
      </c>
      <c r="G241" s="1">
        <v>3</v>
      </c>
      <c r="H241" s="4">
        <v>0.97</v>
      </c>
      <c r="I241" s="5">
        <v>0.0</v>
      </c>
      <c r="J241" s="5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3008</v>
      </c>
      <c r="X241" s="1">
        <v>1344</v>
      </c>
      <c r="Y241" s="31"/>
      <c r="Z241" s="31"/>
    </row>
    <row r="242" spans="1:26" customHeight="1" ht="12.75">
      <c r="A242" s="1" t="s">
        <v>434</v>
      </c>
      <c r="B242" s="7">
        <v>0.0</v>
      </c>
      <c r="C242" s="1">
        <v>0.0</v>
      </c>
      <c r="D242" s="1" t="s">
        <v>158</v>
      </c>
      <c r="E242" s="5">
        <v>3.92</v>
      </c>
      <c r="F242" s="5">
        <v>15.33</v>
      </c>
      <c r="G242" s="1">
        <v>2</v>
      </c>
      <c r="H242" s="4">
        <v>0.95</v>
      </c>
      <c r="I242" s="5">
        <v>0.0</v>
      </c>
      <c r="J242" s="5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3008</v>
      </c>
      <c r="X242" s="1">
        <v>1376</v>
      </c>
      <c r="Y242" s="31"/>
      <c r="Z242" s="31"/>
    </row>
    <row r="243" spans="1:26" customHeight="1" ht="12.75">
      <c r="A243" s="1" t="s">
        <v>435</v>
      </c>
      <c r="B243" s="7">
        <v>1.45</v>
      </c>
      <c r="C243" s="1">
        <v>0.0</v>
      </c>
      <c r="D243" s="1" t="s">
        <v>158</v>
      </c>
      <c r="E243" s="5">
        <v>4.09</v>
      </c>
      <c r="F243" s="5">
        <v>14.4</v>
      </c>
      <c r="G243" s="1">
        <v>2</v>
      </c>
      <c r="H243" s="4">
        <v>0.95</v>
      </c>
      <c r="I243" s="5">
        <v>3</v>
      </c>
      <c r="J243" s="5">
        <v>0.6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3008</v>
      </c>
      <c r="X243" s="1">
        <v>1408</v>
      </c>
      <c r="Y243" s="31"/>
      <c r="Z243" s="31"/>
    </row>
    <row r="244" spans="1:26" customHeight="1" ht="12.75">
      <c r="A244" s="1" t="s">
        <v>436</v>
      </c>
      <c r="B244" s="7">
        <v>1.21</v>
      </c>
      <c r="C244" s="1">
        <v>0.0</v>
      </c>
      <c r="D244" s="1" t="s">
        <v>158</v>
      </c>
      <c r="E244" s="5">
        <v>5.97</v>
      </c>
      <c r="F244" s="5">
        <v>20.78</v>
      </c>
      <c r="G244" s="1">
        <v>2</v>
      </c>
      <c r="H244" s="4">
        <v>0.95</v>
      </c>
      <c r="I244" s="5">
        <v>4</v>
      </c>
      <c r="J244" s="5">
        <v>0.8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3008</v>
      </c>
      <c r="X244" s="1">
        <v>1440</v>
      </c>
      <c r="Y244" s="31"/>
      <c r="Z244" s="31"/>
    </row>
    <row r="245" spans="1:26" customHeight="1" ht="12.75">
      <c r="A245" s="1" t="s">
        <v>437</v>
      </c>
      <c r="B245" s="7">
        <v>1.17</v>
      </c>
      <c r="C245" s="1">
        <v>0.0</v>
      </c>
      <c r="D245" s="1" t="s">
        <v>158</v>
      </c>
      <c r="E245" s="5">
        <v>7.36</v>
      </c>
      <c r="F245" s="5">
        <v>23.04</v>
      </c>
      <c r="G245" s="1">
        <v>2</v>
      </c>
      <c r="H245" s="4">
        <v>0.95</v>
      </c>
      <c r="I245" s="5">
        <v>4</v>
      </c>
      <c r="J245" s="5">
        <v>0.8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3008</v>
      </c>
      <c r="X245" s="1">
        <v>1472</v>
      </c>
      <c r="Y245" s="31"/>
      <c r="Z245" s="31"/>
    </row>
    <row r="246" spans="1:26" customHeight="1" ht="12.75">
      <c r="A246" s="1" t="s">
        <v>438</v>
      </c>
      <c r="B246" s="7">
        <v>1.13</v>
      </c>
      <c r="C246" s="1">
        <v>0.0</v>
      </c>
      <c r="D246" s="1" t="s">
        <v>158</v>
      </c>
      <c r="E246" s="5">
        <v>4.95</v>
      </c>
      <c r="F246" s="5">
        <v>17.97</v>
      </c>
      <c r="G246" s="1">
        <v>2</v>
      </c>
      <c r="H246" s="4">
        <v>0.95</v>
      </c>
      <c r="I246" s="5">
        <v>3</v>
      </c>
      <c r="J246" s="5">
        <v>0.6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3008</v>
      </c>
      <c r="X246" s="1">
        <v>1504</v>
      </c>
      <c r="Y246" s="31"/>
      <c r="Z246" s="31"/>
    </row>
    <row r="247" spans="1:26" customHeight="1" ht="12.75">
      <c r="A247" s="1" t="s">
        <v>439</v>
      </c>
      <c r="B247" s="7">
        <v>0.0</v>
      </c>
      <c r="C247" s="1">
        <v>0.0</v>
      </c>
      <c r="D247" s="1" t="s">
        <v>158</v>
      </c>
      <c r="E247" s="5">
        <v>7.73</v>
      </c>
      <c r="F247" s="5">
        <v>14.38</v>
      </c>
      <c r="G247" s="1">
        <v>2</v>
      </c>
      <c r="H247" s="4">
        <v>0.95</v>
      </c>
      <c r="I247" s="5">
        <v>0.0</v>
      </c>
      <c r="J247" s="5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3008</v>
      </c>
      <c r="X247" s="1">
        <v>1536</v>
      </c>
      <c r="Y247" s="31"/>
      <c r="Z247" s="31"/>
    </row>
    <row r="248" spans="1:26" customHeight="1" ht="12.75">
      <c r="A248" s="1" t="s">
        <v>440</v>
      </c>
      <c r="B248" s="7">
        <v>0.0</v>
      </c>
      <c r="C248" s="1">
        <v>0.0</v>
      </c>
      <c r="D248" s="1" t="s">
        <v>158</v>
      </c>
      <c r="E248" s="5">
        <v>24.01</v>
      </c>
      <c r="F248" s="5">
        <v>76.11</v>
      </c>
      <c r="G248" s="1">
        <v>2</v>
      </c>
      <c r="H248" s="4">
        <v>0.95</v>
      </c>
      <c r="I248" s="5">
        <v>0.0</v>
      </c>
      <c r="J248" s="5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3008</v>
      </c>
      <c r="X248" s="1">
        <v>1568</v>
      </c>
      <c r="Y248" s="31"/>
      <c r="Z248" s="31"/>
    </row>
    <row r="249" spans="1:26" customHeight="1" ht="12.75">
      <c r="A249" s="1" t="s">
        <v>441</v>
      </c>
      <c r="B249" s="7">
        <v>0.0</v>
      </c>
      <c r="C249" s="1">
        <v>0.0</v>
      </c>
      <c r="D249" s="1" t="s">
        <v>158</v>
      </c>
      <c r="E249" s="5">
        <v>337.5</v>
      </c>
      <c r="F249" s="5">
        <v>455.63</v>
      </c>
      <c r="G249" s="1">
        <v>3</v>
      </c>
      <c r="H249" s="4">
        <v>0.97</v>
      </c>
      <c r="I249" s="5">
        <v>0.0</v>
      </c>
      <c r="J249" s="5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3008</v>
      </c>
      <c r="X249" s="1">
        <v>1600</v>
      </c>
      <c r="Y249" s="31"/>
      <c r="Z249" s="31"/>
    </row>
    <row r="250" spans="1:26" customHeight="1" ht="12.75">
      <c r="A250" s="1" t="s">
        <v>442</v>
      </c>
      <c r="B250" s="7">
        <v>0.0</v>
      </c>
      <c r="C250" s="1">
        <v>0.0</v>
      </c>
      <c r="D250" s="1" t="s">
        <v>158</v>
      </c>
      <c r="E250" s="5">
        <v>2.91</v>
      </c>
      <c r="F250" s="5">
        <v>10.36</v>
      </c>
      <c r="G250" s="1">
        <v>2</v>
      </c>
      <c r="H250" s="4">
        <v>0.95</v>
      </c>
      <c r="I250" s="5">
        <v>0.0</v>
      </c>
      <c r="J250" s="5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3008</v>
      </c>
      <c r="X250" s="1">
        <v>1632</v>
      </c>
      <c r="Y250" s="31"/>
      <c r="Z250" s="31"/>
    </row>
    <row r="251" spans="1:26" customHeight="1" ht="12.75">
      <c r="A251" s="1" t="s">
        <v>443</v>
      </c>
      <c r="B251" s="7">
        <v>0.0</v>
      </c>
      <c r="C251" s="1">
        <v>0.0</v>
      </c>
      <c r="D251" s="1" t="s">
        <v>158</v>
      </c>
      <c r="E251" s="5">
        <v>15.39</v>
      </c>
      <c r="F251" s="5">
        <v>31.24</v>
      </c>
      <c r="G251" s="1">
        <v>3</v>
      </c>
      <c r="H251" s="4">
        <v>0.97</v>
      </c>
      <c r="I251" s="5">
        <v>0.0</v>
      </c>
      <c r="J251" s="5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3008</v>
      </c>
      <c r="X251" s="1">
        <v>1664</v>
      </c>
      <c r="Y251" s="31"/>
      <c r="Z251" s="31"/>
    </row>
    <row r="252" spans="1:26" customHeight="1" ht="12.75">
      <c r="A252" s="1" t="s">
        <v>444</v>
      </c>
      <c r="B252" s="7">
        <v>0.0</v>
      </c>
      <c r="C252" s="1">
        <v>0.0</v>
      </c>
      <c r="D252" s="1" t="s">
        <v>158</v>
      </c>
      <c r="E252" s="5">
        <v>21.31</v>
      </c>
      <c r="F252" s="5">
        <v>50.93</v>
      </c>
      <c r="G252" s="1">
        <v>3</v>
      </c>
      <c r="H252" s="4">
        <v>0.97</v>
      </c>
      <c r="I252" s="5">
        <v>0.0</v>
      </c>
      <c r="J252" s="5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3008</v>
      </c>
      <c r="X252" s="1">
        <v>1696</v>
      </c>
      <c r="Y252" s="31"/>
      <c r="Z252" s="31"/>
    </row>
    <row r="253" spans="1:26" customHeight="1" ht="12.75">
      <c r="A253" s="1" t="s">
        <v>445</v>
      </c>
      <c r="B253" s="7">
        <v>0.84</v>
      </c>
      <c r="C253" s="1">
        <v>0.0</v>
      </c>
      <c r="D253" s="1" t="s">
        <v>158</v>
      </c>
      <c r="E253" s="5">
        <v>4.59</v>
      </c>
      <c r="F253" s="5">
        <v>12.58</v>
      </c>
      <c r="G253" s="1">
        <v>2</v>
      </c>
      <c r="H253" s="4">
        <v>0.95</v>
      </c>
      <c r="I253" s="5">
        <v>2</v>
      </c>
      <c r="J253" s="5">
        <v>0.4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3008</v>
      </c>
      <c r="X253" s="1">
        <v>1728</v>
      </c>
      <c r="Y253" s="31"/>
      <c r="Z253" s="31"/>
    </row>
    <row r="254" spans="1:26" customHeight="1" ht="12.75">
      <c r="A254" s="1" t="s">
        <v>446</v>
      </c>
      <c r="B254" s="7">
        <v>0.78</v>
      </c>
      <c r="C254" s="1">
        <v>0.0</v>
      </c>
      <c r="D254" s="1" t="s">
        <v>158</v>
      </c>
      <c r="E254" s="5">
        <v>9.39</v>
      </c>
      <c r="F254" s="5">
        <v>29.95</v>
      </c>
      <c r="G254" s="1">
        <v>2</v>
      </c>
      <c r="H254" s="4">
        <v>0.95</v>
      </c>
      <c r="I254" s="5">
        <v>2</v>
      </c>
      <c r="J254" s="5">
        <v>0.4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3008</v>
      </c>
      <c r="X254" s="1">
        <v>1760</v>
      </c>
      <c r="Y254" s="31"/>
      <c r="Z254" s="31"/>
    </row>
    <row r="255" spans="1:26" customHeight="1" ht="12.75">
      <c r="A255" s="1" t="s">
        <v>447</v>
      </c>
      <c r="B255" s="7">
        <v>0.0</v>
      </c>
      <c r="C255" s="1">
        <v>0.0</v>
      </c>
      <c r="D255" s="1" t="s">
        <v>158</v>
      </c>
      <c r="E255" s="5">
        <v>7.18</v>
      </c>
      <c r="F255" s="5">
        <v>14.14</v>
      </c>
      <c r="G255" s="1">
        <v>2</v>
      </c>
      <c r="H255" s="4">
        <v>0.95</v>
      </c>
      <c r="I255" s="5">
        <v>0.0</v>
      </c>
      <c r="J255" s="5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3008</v>
      </c>
      <c r="X255" s="1">
        <v>1792</v>
      </c>
      <c r="Y255" s="31"/>
      <c r="Z255" s="31"/>
    </row>
    <row r="256" spans="1:26" customHeight="1" ht="12.75">
      <c r="A256" s="1" t="s">
        <v>448</v>
      </c>
      <c r="B256" s="7">
        <v>0.97</v>
      </c>
      <c r="C256" s="1">
        <v>0.0</v>
      </c>
      <c r="D256" s="1" t="s">
        <v>158</v>
      </c>
      <c r="E256" s="5">
        <v>4.36</v>
      </c>
      <c r="F256" s="5">
        <v>13.08</v>
      </c>
      <c r="G256" s="1">
        <v>2</v>
      </c>
      <c r="H256" s="4">
        <v>0.95</v>
      </c>
      <c r="I256" s="5">
        <v>2</v>
      </c>
      <c r="J256" s="5">
        <v>0.4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3008</v>
      </c>
      <c r="X256" s="1">
        <v>1824</v>
      </c>
      <c r="Y256" s="31"/>
      <c r="Z256" s="31"/>
    </row>
    <row r="257" spans="1:26" customHeight="1" ht="12.75">
      <c r="A257" s="1" t="s">
        <v>449</v>
      </c>
      <c r="B257" s="7">
        <v>0.0</v>
      </c>
      <c r="C257" s="1">
        <v>0.0</v>
      </c>
      <c r="D257" s="1" t="s">
        <v>158</v>
      </c>
      <c r="E257" s="5">
        <v>4.28</v>
      </c>
      <c r="F257" s="5">
        <v>12.71</v>
      </c>
      <c r="G257" s="1">
        <v>2</v>
      </c>
      <c r="H257" s="4">
        <v>0.95</v>
      </c>
      <c r="I257" s="5">
        <v>0.0</v>
      </c>
      <c r="J257" s="5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3008</v>
      </c>
      <c r="X257" s="1">
        <v>1856</v>
      </c>
      <c r="Y257" s="31"/>
      <c r="Z257" s="31"/>
    </row>
    <row r="258" spans="1:26" customHeight="1" ht="12.75">
      <c r="A258" s="1" t="s">
        <v>450</v>
      </c>
      <c r="B258" s="7">
        <v>0.0</v>
      </c>
      <c r="C258" s="1">
        <v>0.0</v>
      </c>
      <c r="D258" s="1" t="s">
        <v>158</v>
      </c>
      <c r="E258" s="5">
        <v>132.25</v>
      </c>
      <c r="F258" s="5">
        <v>283.02</v>
      </c>
      <c r="G258" s="1">
        <v>3</v>
      </c>
      <c r="H258" s="4">
        <v>0.97</v>
      </c>
      <c r="I258" s="5">
        <v>0.0</v>
      </c>
      <c r="J258" s="5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3008</v>
      </c>
      <c r="X258" s="1">
        <v>1888</v>
      </c>
      <c r="Y258" s="31"/>
      <c r="Z258" s="31"/>
    </row>
    <row r="259" spans="1:26" customHeight="1" ht="12.75">
      <c r="A259" s="1" t="s">
        <v>451</v>
      </c>
      <c r="B259" s="7">
        <v>1.12</v>
      </c>
      <c r="C259" s="1">
        <v>0.0</v>
      </c>
      <c r="D259" s="1" t="s">
        <v>158</v>
      </c>
      <c r="E259" s="5">
        <v>4.94</v>
      </c>
      <c r="F259" s="5">
        <v>14.23</v>
      </c>
      <c r="G259" s="1">
        <v>2</v>
      </c>
      <c r="H259" s="4">
        <v>0.95</v>
      </c>
      <c r="I259" s="5">
        <v>2</v>
      </c>
      <c r="J259" s="5">
        <v>0.4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>
        <v>3008</v>
      </c>
      <c r="X259" s="1">
        <v>1920</v>
      </c>
      <c r="Y259" s="31"/>
      <c r="Z259" s="31"/>
    </row>
    <row r="260" spans="1:26" customHeight="1" ht="12.75">
      <c r="A260" s="1" t="s">
        <v>452</v>
      </c>
      <c r="B260" s="7">
        <v>0.0</v>
      </c>
      <c r="C260" s="1">
        <v>0.0</v>
      </c>
      <c r="D260" s="1" t="s">
        <v>158</v>
      </c>
      <c r="E260" s="5">
        <v>7.42</v>
      </c>
      <c r="F260" s="5">
        <v>25.52</v>
      </c>
      <c r="G260" s="1">
        <v>2</v>
      </c>
      <c r="H260" s="4">
        <v>0.95</v>
      </c>
      <c r="I260" s="5">
        <v>0.0</v>
      </c>
      <c r="J260" s="5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3008</v>
      </c>
      <c r="X260" s="1">
        <v>1952</v>
      </c>
      <c r="Y260" s="31"/>
      <c r="Z260" s="31"/>
    </row>
    <row r="261" spans="1:26" customHeight="1" ht="12.75">
      <c r="A261" s="1" t="s">
        <v>453</v>
      </c>
      <c r="B261" s="7">
        <v>0.0</v>
      </c>
      <c r="C261" s="1">
        <v>0.0</v>
      </c>
      <c r="D261" s="1" t="s">
        <v>158</v>
      </c>
      <c r="E261" s="5">
        <v>25.52</v>
      </c>
      <c r="F261" s="5">
        <v>58.19</v>
      </c>
      <c r="G261" s="1">
        <v>3</v>
      </c>
      <c r="H261" s="4">
        <v>0.97</v>
      </c>
      <c r="I261" s="5">
        <v>0.0</v>
      </c>
      <c r="J261" s="5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3008</v>
      </c>
      <c r="X261" s="1">
        <v>1984</v>
      </c>
      <c r="Y261" s="31"/>
      <c r="Z261" s="31"/>
    </row>
    <row r="262" spans="1:26" customHeight="1" ht="12.75">
      <c r="A262" s="1" t="s">
        <v>454</v>
      </c>
      <c r="B262" s="7">
        <v>1.63</v>
      </c>
      <c r="C262" s="1">
        <v>0.0</v>
      </c>
      <c r="D262" s="1" t="s">
        <v>158</v>
      </c>
      <c r="E262" s="5">
        <v>5.62</v>
      </c>
      <c r="F262" s="5">
        <v>23.55</v>
      </c>
      <c r="G262" s="1">
        <v>2</v>
      </c>
      <c r="H262" s="4">
        <v>0.95</v>
      </c>
      <c r="I262" s="5">
        <v>2</v>
      </c>
      <c r="J262" s="5">
        <v>0.4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3008</v>
      </c>
      <c r="X262" s="1">
        <v>2016</v>
      </c>
      <c r="Y262" s="31"/>
      <c r="Z262" s="31"/>
    </row>
    <row r="263" spans="1:26" customHeight="1" ht="12.75">
      <c r="A263" s="1" t="s">
        <v>455</v>
      </c>
      <c r="B263" s="7">
        <v>1.42</v>
      </c>
      <c r="C263" s="1">
        <v>0.0</v>
      </c>
      <c r="D263" s="1" t="s">
        <v>158</v>
      </c>
      <c r="E263" s="5">
        <v>4.67</v>
      </c>
      <c r="F263" s="5">
        <v>15.41</v>
      </c>
      <c r="G263" s="1">
        <v>2</v>
      </c>
      <c r="H263" s="4">
        <v>0.95</v>
      </c>
      <c r="I263" s="5">
        <v>2</v>
      </c>
      <c r="J263" s="5">
        <v>0.4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3008</v>
      </c>
      <c r="X263" s="1">
        <v>2048</v>
      </c>
      <c r="Y263" s="31"/>
      <c r="Z263" s="31"/>
    </row>
    <row r="264" spans="1:26" customHeight="1" ht="12.75">
      <c r="A264" s="1" t="s">
        <v>456</v>
      </c>
      <c r="B264" s="7">
        <v>1.45</v>
      </c>
      <c r="C264" s="1">
        <v>0.0</v>
      </c>
      <c r="D264" s="1" t="s">
        <v>158</v>
      </c>
      <c r="E264" s="5">
        <v>4.45</v>
      </c>
      <c r="F264" s="5">
        <v>13.97</v>
      </c>
      <c r="G264" s="1">
        <v>2</v>
      </c>
      <c r="H264" s="4">
        <v>0.95</v>
      </c>
      <c r="I264" s="5">
        <v>4</v>
      </c>
      <c r="J264" s="5">
        <v>0.8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3008</v>
      </c>
      <c r="X264" s="1">
        <v>2080</v>
      </c>
      <c r="Y264" s="31"/>
      <c r="Z264" s="31"/>
    </row>
    <row r="265" spans="1:26" customHeight="1" ht="12.75">
      <c r="A265" s="1" t="s">
        <v>457</v>
      </c>
      <c r="B265" s="7">
        <v>1.13</v>
      </c>
      <c r="C265" s="1">
        <v>0.0</v>
      </c>
      <c r="D265" s="1" t="s">
        <v>158</v>
      </c>
      <c r="E265" s="5">
        <v>14.15</v>
      </c>
      <c r="F265" s="5">
        <v>34.38</v>
      </c>
      <c r="G265" s="1">
        <v>2</v>
      </c>
      <c r="H265" s="4">
        <v>0.95</v>
      </c>
      <c r="I265" s="5">
        <v>2</v>
      </c>
      <c r="J265" s="5">
        <v>0.4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3008</v>
      </c>
      <c r="X265" s="1">
        <v>2112</v>
      </c>
      <c r="Y265" s="31"/>
      <c r="Z265" s="31"/>
    </row>
    <row r="266" spans="1:26" customHeight="1" ht="12.75">
      <c r="A266" s="1" t="s">
        <v>558</v>
      </c>
      <c r="B266" s="7">
        <v>0.72</v>
      </c>
      <c r="C266" s="1">
        <v>0.0</v>
      </c>
      <c r="D266" s="1" t="s">
        <v>158</v>
      </c>
      <c r="E266" s="5">
        <v>4.17</v>
      </c>
      <c r="F266" s="5">
        <v>9.76</v>
      </c>
      <c r="G266" s="1">
        <v>2</v>
      </c>
      <c r="H266" s="4">
        <v>0.95</v>
      </c>
      <c r="I266" s="5">
        <v>2</v>
      </c>
      <c r="J266" s="5">
        <v>0.4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>
        <v>3008</v>
      </c>
      <c r="X266" s="1">
        <v>2144</v>
      </c>
      <c r="Y266" s="31"/>
      <c r="Z266" s="31"/>
    </row>
    <row r="267" spans="1:26" customHeight="1" ht="12.75">
      <c r="A267" s="1" t="s">
        <v>559</v>
      </c>
      <c r="B267" s="7">
        <v>1.56</v>
      </c>
      <c r="C267" s="1">
        <v>0.0</v>
      </c>
      <c r="D267" s="1" t="s">
        <v>158</v>
      </c>
      <c r="E267" s="5">
        <v>12.1</v>
      </c>
      <c r="F267" s="5">
        <v>47.07</v>
      </c>
      <c r="G267" s="1">
        <v>2</v>
      </c>
      <c r="H267" s="4">
        <v>0.95</v>
      </c>
      <c r="I267" s="5">
        <v>3</v>
      </c>
      <c r="J267" s="5">
        <v>0.6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>
        <v>3008</v>
      </c>
      <c r="X267" s="1">
        <v>2176</v>
      </c>
      <c r="Y267" s="31"/>
      <c r="Z267" s="31"/>
    </row>
    <row r="268" spans="1:26" customHeight="1" ht="12.75">
      <c r="A268" s="1" t="s">
        <v>560</v>
      </c>
      <c r="B268" s="7">
        <v>0.99</v>
      </c>
      <c r="C268" s="1">
        <v>0.0</v>
      </c>
      <c r="D268" s="1" t="s">
        <v>158</v>
      </c>
      <c r="E268" s="5">
        <v>3.62</v>
      </c>
      <c r="F268" s="5">
        <v>10.97</v>
      </c>
      <c r="G268" s="1">
        <v>2</v>
      </c>
      <c r="H268" s="4">
        <v>0.95</v>
      </c>
      <c r="I268" s="5">
        <v>4</v>
      </c>
      <c r="J268" s="5">
        <v>0.8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3008</v>
      </c>
      <c r="X268" s="1">
        <v>2208</v>
      </c>
      <c r="Y268" s="31"/>
      <c r="Z268" s="31"/>
    </row>
    <row r="269" spans="1:26" customHeight="1" ht="12.75">
      <c r="A269" s="1" t="s">
        <v>561</v>
      </c>
      <c r="B269" s="7">
        <v>1.05</v>
      </c>
      <c r="C269" s="1">
        <v>0.0</v>
      </c>
      <c r="D269" s="1" t="s">
        <v>158</v>
      </c>
      <c r="E269" s="5">
        <v>10.14</v>
      </c>
      <c r="F269" s="5">
        <v>32.14</v>
      </c>
      <c r="G269" s="1">
        <v>2</v>
      </c>
      <c r="H269" s="4">
        <v>0.95</v>
      </c>
      <c r="I269" s="5">
        <v>2</v>
      </c>
      <c r="J269" s="5">
        <v>0.4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>
        <v>3008</v>
      </c>
      <c r="X269" s="1">
        <v>2240</v>
      </c>
      <c r="Y269" s="31"/>
      <c r="Z269" s="31"/>
    </row>
    <row r="270" spans="1:26" customHeight="1" ht="12.75">
      <c r="A270" s="1" t="s">
        <v>562</v>
      </c>
      <c r="B270" s="7">
        <v>1.65</v>
      </c>
      <c r="C270" s="1">
        <v>0.0</v>
      </c>
      <c r="D270" s="1" t="s">
        <v>158</v>
      </c>
      <c r="E270" s="5">
        <v>7.85</v>
      </c>
      <c r="F270" s="5">
        <v>33.21</v>
      </c>
      <c r="G270" s="1">
        <v>2</v>
      </c>
      <c r="H270" s="4">
        <v>0.95</v>
      </c>
      <c r="I270" s="5">
        <v>3</v>
      </c>
      <c r="J270" s="5">
        <v>0.6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>
        <v>3008</v>
      </c>
      <c r="X270" s="1">
        <v>2272</v>
      </c>
      <c r="Y270" s="31"/>
      <c r="Z270" s="31"/>
    </row>
    <row r="271" spans="1:26" customHeight="1" ht="12.75">
      <c r="A271" s="1" t="s">
        <v>563</v>
      </c>
      <c r="B271" s="7">
        <v>0.0</v>
      </c>
      <c r="C271" s="1">
        <v>0.0</v>
      </c>
      <c r="D271" s="1" t="s">
        <v>158</v>
      </c>
      <c r="E271" s="5">
        <v>8.85</v>
      </c>
      <c r="F271" s="5">
        <v>29.74</v>
      </c>
      <c r="G271" s="1">
        <v>2</v>
      </c>
      <c r="H271" s="4">
        <v>0.95</v>
      </c>
      <c r="I271" s="5">
        <v>0.0</v>
      </c>
      <c r="J271" s="5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>
        <v>3008</v>
      </c>
      <c r="X271" s="1">
        <v>2304</v>
      </c>
      <c r="Y271" s="31"/>
      <c r="Z271" s="31"/>
    </row>
    <row r="272" spans="1:26" customHeight="1" ht="12.75">
      <c r="A272" s="1" t="s">
        <v>564</v>
      </c>
      <c r="B272" s="7">
        <v>0.0</v>
      </c>
      <c r="C272" s="1">
        <v>0.0</v>
      </c>
      <c r="D272" s="1" t="s">
        <v>158</v>
      </c>
      <c r="E272" s="5">
        <v>4.22</v>
      </c>
      <c r="F272" s="5">
        <v>13.08</v>
      </c>
      <c r="G272" s="1">
        <v>2</v>
      </c>
      <c r="H272" s="4">
        <v>0.95</v>
      </c>
      <c r="I272" s="5">
        <v>0.0</v>
      </c>
      <c r="J272" s="5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>
        <v>3008</v>
      </c>
      <c r="X272" s="1">
        <v>2336</v>
      </c>
      <c r="Y272" s="31"/>
      <c r="Z272" s="31"/>
    </row>
    <row r="273" spans="1:26" customHeight="1" ht="12.75">
      <c r="A273" s="1" t="s">
        <v>565</v>
      </c>
      <c r="B273" s="7">
        <v>0.0</v>
      </c>
      <c r="C273" s="1">
        <v>0.0</v>
      </c>
      <c r="D273" s="1" t="s">
        <v>158</v>
      </c>
      <c r="E273" s="5">
        <v>625.88</v>
      </c>
      <c r="F273" s="5">
        <v>594.59</v>
      </c>
      <c r="G273" s="1">
        <v>3</v>
      </c>
      <c r="H273" s="4">
        <v>0.97</v>
      </c>
      <c r="I273" s="5">
        <v>0.0</v>
      </c>
      <c r="J273" s="5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>
        <v>3008</v>
      </c>
      <c r="X273" s="1">
        <v>2368</v>
      </c>
      <c r="Y273" s="31"/>
      <c r="Z273" s="31"/>
    </row>
    <row r="274" spans="1:26" customHeight="1" ht="12.75">
      <c r="A274" s="1" t="s">
        <v>566</v>
      </c>
      <c r="B274" s="7">
        <v>0.61</v>
      </c>
      <c r="C274" s="1">
        <v>0.0</v>
      </c>
      <c r="D274" s="1" t="s">
        <v>158</v>
      </c>
      <c r="E274" s="5">
        <v>10.61</v>
      </c>
      <c r="F274" s="5">
        <v>35.65</v>
      </c>
      <c r="G274" s="1">
        <v>2</v>
      </c>
      <c r="H274" s="4">
        <v>0.95</v>
      </c>
      <c r="I274" s="5">
        <v>2</v>
      </c>
      <c r="J274" s="5">
        <v>0.4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>
        <v>3008</v>
      </c>
      <c r="X274" s="1">
        <v>2400</v>
      </c>
      <c r="Y274" s="31"/>
      <c r="Z274" s="31"/>
    </row>
    <row r="275" spans="1:26" customHeight="1" ht="12.75">
      <c r="A275" s="1" t="s">
        <v>567</v>
      </c>
      <c r="B275" s="7">
        <v>0.0</v>
      </c>
      <c r="C275" s="1">
        <v>0.0</v>
      </c>
      <c r="D275" s="1" t="s">
        <v>158</v>
      </c>
      <c r="E275" s="5">
        <v>4.2</v>
      </c>
      <c r="F275" s="5">
        <v>12.56</v>
      </c>
      <c r="G275" s="1">
        <v>2</v>
      </c>
      <c r="H275" s="4">
        <v>0.95</v>
      </c>
      <c r="I275" s="5">
        <v>0.0</v>
      </c>
      <c r="J275" s="5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>
        <v>3008</v>
      </c>
      <c r="X275" s="1">
        <v>2432</v>
      </c>
      <c r="Y275" s="31"/>
      <c r="Z275" s="31"/>
    </row>
    <row r="276" spans="1:26" customHeight="1" ht="12.75">
      <c r="A276" s="1" t="s">
        <v>568</v>
      </c>
      <c r="B276" s="7">
        <v>1.47</v>
      </c>
      <c r="C276" s="1">
        <v>0.0</v>
      </c>
      <c r="D276" s="1" t="s">
        <v>158</v>
      </c>
      <c r="E276" s="5">
        <v>9.2</v>
      </c>
      <c r="F276" s="5">
        <v>21.16</v>
      </c>
      <c r="G276" s="1">
        <v>2</v>
      </c>
      <c r="H276" s="4">
        <v>0.95</v>
      </c>
      <c r="I276" s="5">
        <v>1</v>
      </c>
      <c r="J276" s="5">
        <v>0.2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>
        <v>3008</v>
      </c>
      <c r="X276" s="1">
        <v>2464</v>
      </c>
      <c r="Y276" s="31"/>
      <c r="Z276" s="31"/>
    </row>
    <row r="277" spans="1:26" customHeight="1" ht="12.75">
      <c r="A277" s="1" t="s">
        <v>569</v>
      </c>
      <c r="B277" s="7">
        <v>0.0</v>
      </c>
      <c r="C277" s="1">
        <v>0.0</v>
      </c>
      <c r="D277" s="1" t="s">
        <v>158</v>
      </c>
      <c r="E277" s="5">
        <v>132.38</v>
      </c>
      <c r="F277" s="5">
        <v>174.74</v>
      </c>
      <c r="G277" s="1">
        <v>3</v>
      </c>
      <c r="H277" s="4">
        <v>0.97</v>
      </c>
      <c r="I277" s="5">
        <v>0.0</v>
      </c>
      <c r="J277" s="5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>
        <v>3008</v>
      </c>
      <c r="X277" s="1">
        <v>2496</v>
      </c>
      <c r="Y277" s="31"/>
      <c r="Z277" s="31"/>
    </row>
    <row r="278" spans="1:26" customHeight="1" ht="12.75">
      <c r="A278" s="1" t="s">
        <v>570</v>
      </c>
      <c r="B278" s="7">
        <v>1.18</v>
      </c>
      <c r="C278" s="1">
        <v>0.0</v>
      </c>
      <c r="D278" s="1" t="s">
        <v>158</v>
      </c>
      <c r="E278" s="5">
        <v>4.13</v>
      </c>
      <c r="F278" s="5">
        <v>14.87</v>
      </c>
      <c r="G278" s="1">
        <v>2</v>
      </c>
      <c r="H278" s="4">
        <v>0.95</v>
      </c>
      <c r="I278" s="5">
        <v>1</v>
      </c>
      <c r="J278" s="5">
        <v>0.2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>
        <v>3008</v>
      </c>
      <c r="X278" s="1">
        <v>2528</v>
      </c>
      <c r="Y278" s="31"/>
      <c r="Z278" s="31"/>
    </row>
    <row r="279" spans="1:26" customHeight="1" ht="12.75">
      <c r="A279" s="1" t="s">
        <v>571</v>
      </c>
      <c r="B279" s="7">
        <v>0.0</v>
      </c>
      <c r="C279" s="1">
        <v>0.0</v>
      </c>
      <c r="D279" s="1" t="s">
        <v>158</v>
      </c>
      <c r="E279" s="5">
        <v>5.01</v>
      </c>
      <c r="F279" s="5">
        <v>12.63</v>
      </c>
      <c r="G279" s="1">
        <v>2</v>
      </c>
      <c r="H279" s="4">
        <v>0.95</v>
      </c>
      <c r="I279" s="5">
        <v>0.0</v>
      </c>
      <c r="J279" s="5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>
        <v>3008</v>
      </c>
      <c r="X279" s="1">
        <v>2560</v>
      </c>
      <c r="Y279" s="31"/>
      <c r="Z279" s="31"/>
    </row>
    <row r="280" spans="1:26" customHeight="1" ht="12.75">
      <c r="A280" s="1" t="s">
        <v>572</v>
      </c>
      <c r="B280" s="7">
        <v>0.0</v>
      </c>
      <c r="C280" s="1">
        <v>0.0</v>
      </c>
      <c r="D280" s="1" t="s">
        <v>158</v>
      </c>
      <c r="E280" s="5">
        <v>90.15</v>
      </c>
      <c r="F280" s="5">
        <v>299.3</v>
      </c>
      <c r="G280" s="1">
        <v>3</v>
      </c>
      <c r="H280" s="4">
        <v>0.97</v>
      </c>
      <c r="I280" s="5">
        <v>0.0</v>
      </c>
      <c r="J280" s="5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>
        <v>3008</v>
      </c>
      <c r="X280" s="1">
        <v>2592</v>
      </c>
      <c r="Y280" s="31"/>
      <c r="Z280" s="31"/>
    </row>
    <row r="281" spans="1:26" customHeight="1" ht="12.75">
      <c r="A281" s="1" t="s">
        <v>573</v>
      </c>
      <c r="B281" s="7">
        <v>0.0</v>
      </c>
      <c r="C281" s="1">
        <v>0.0</v>
      </c>
      <c r="D281" s="1" t="s">
        <v>158</v>
      </c>
      <c r="E281" s="5">
        <v>35.81</v>
      </c>
      <c r="F281" s="5">
        <v>109.94</v>
      </c>
      <c r="G281" s="1">
        <v>3</v>
      </c>
      <c r="H281" s="4">
        <v>0.97</v>
      </c>
      <c r="I281" s="5">
        <v>0.0</v>
      </c>
      <c r="J281" s="5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>
        <v>3008</v>
      </c>
      <c r="X281" s="1">
        <v>2624</v>
      </c>
      <c r="Y281" s="31"/>
      <c r="Z281" s="31"/>
    </row>
    <row r="282" spans="1:26" customHeight="1" ht="12.75">
      <c r="A282" s="1" t="s">
        <v>574</v>
      </c>
      <c r="B282" s="7">
        <v>0.0</v>
      </c>
      <c r="C282" s="1">
        <v>0.0</v>
      </c>
      <c r="D282" s="1" t="s">
        <v>158</v>
      </c>
      <c r="E282" s="5">
        <v>155.76</v>
      </c>
      <c r="F282" s="5">
        <v>456.38</v>
      </c>
      <c r="G282" s="1">
        <v>3</v>
      </c>
      <c r="H282" s="4">
        <v>0.97</v>
      </c>
      <c r="I282" s="5">
        <v>0.0</v>
      </c>
      <c r="J282" s="5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>
        <v>3008</v>
      </c>
      <c r="X282" s="1">
        <v>2656</v>
      </c>
      <c r="Y282" s="31"/>
      <c r="Z282" s="31"/>
    </row>
    <row r="283" spans="1:26" customHeight="1" ht="12.75">
      <c r="A283" s="1" t="s">
        <v>575</v>
      </c>
      <c r="B283" s="7">
        <v>0.0</v>
      </c>
      <c r="C283" s="1">
        <v>0.0</v>
      </c>
      <c r="D283" s="1" t="s">
        <v>158</v>
      </c>
      <c r="E283" s="5">
        <v>20.75</v>
      </c>
      <c r="F283" s="5">
        <v>47.72</v>
      </c>
      <c r="G283" s="1">
        <v>3</v>
      </c>
      <c r="H283" s="4">
        <v>0.97</v>
      </c>
      <c r="I283" s="5">
        <v>0.0</v>
      </c>
      <c r="J283" s="5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>
        <v>3008</v>
      </c>
      <c r="X283" s="1">
        <v>2688</v>
      </c>
      <c r="Y283" s="31"/>
      <c r="Z283" s="31"/>
    </row>
    <row r="284" spans="1:26" customHeight="1" ht="12.75">
      <c r="A284" s="1" t="s">
        <v>576</v>
      </c>
      <c r="B284" s="7">
        <v>0.87</v>
      </c>
      <c r="C284" s="1">
        <v>0.0</v>
      </c>
      <c r="D284" s="1" t="s">
        <v>158</v>
      </c>
      <c r="E284" s="5">
        <v>7.05</v>
      </c>
      <c r="F284" s="5">
        <v>18.89</v>
      </c>
      <c r="G284" s="1">
        <v>2</v>
      </c>
      <c r="H284" s="4">
        <v>0.95</v>
      </c>
      <c r="I284" s="5">
        <v>2</v>
      </c>
      <c r="J284" s="5">
        <v>0.4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>
        <v>3008</v>
      </c>
      <c r="X284" s="1">
        <v>2720</v>
      </c>
      <c r="Y284" s="31"/>
      <c r="Z284" s="31"/>
    </row>
    <row r="285" spans="1:26" customHeight="1" ht="12.75">
      <c r="A285" s="1" t="s">
        <v>577</v>
      </c>
      <c r="B285" s="7">
        <v>1.25</v>
      </c>
      <c r="C285" s="1">
        <v>0.0</v>
      </c>
      <c r="D285" s="1" t="s">
        <v>158</v>
      </c>
      <c r="E285" s="5">
        <v>14.55</v>
      </c>
      <c r="F285" s="5">
        <v>33.76</v>
      </c>
      <c r="G285" s="1">
        <v>2</v>
      </c>
      <c r="H285" s="4">
        <v>0.95</v>
      </c>
      <c r="I285" s="5">
        <v>4</v>
      </c>
      <c r="J285" s="5">
        <v>0.8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>
        <v>3008</v>
      </c>
      <c r="X285" s="1">
        <v>2752</v>
      </c>
      <c r="Y285" s="31"/>
      <c r="Z285" s="31"/>
    </row>
    <row r="286" spans="1:26" customHeight="1" ht="12.75">
      <c r="A286" s="1" t="s">
        <v>578</v>
      </c>
      <c r="B286" s="7">
        <v>0.89</v>
      </c>
      <c r="C286" s="1">
        <v>0.0</v>
      </c>
      <c r="D286" s="1" t="s">
        <v>158</v>
      </c>
      <c r="E286" s="5">
        <v>6.26</v>
      </c>
      <c r="F286" s="5">
        <v>17.65</v>
      </c>
      <c r="G286" s="1">
        <v>2</v>
      </c>
      <c r="H286" s="4">
        <v>0.95</v>
      </c>
      <c r="I286" s="5">
        <v>2</v>
      </c>
      <c r="J286" s="5">
        <v>0.4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>
        <v>3008</v>
      </c>
      <c r="X286" s="1">
        <v>2784</v>
      </c>
      <c r="Y286" s="31"/>
      <c r="Z286" s="31"/>
    </row>
    <row r="287" spans="1:26" customHeight="1" ht="12.75">
      <c r="A287" s="1" t="s">
        <v>579</v>
      </c>
      <c r="B287" s="7">
        <v>1.17</v>
      </c>
      <c r="C287" s="1">
        <v>0.0</v>
      </c>
      <c r="D287" s="1" t="s">
        <v>158</v>
      </c>
      <c r="E287" s="5">
        <v>6.64</v>
      </c>
      <c r="F287" s="5">
        <v>19.46</v>
      </c>
      <c r="G287" s="1">
        <v>2</v>
      </c>
      <c r="H287" s="4">
        <v>0.95</v>
      </c>
      <c r="I287" s="5">
        <v>3</v>
      </c>
      <c r="J287" s="5">
        <v>0.6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>
        <v>3008</v>
      </c>
      <c r="X287" s="1">
        <v>2816</v>
      </c>
      <c r="Y287" s="31"/>
      <c r="Z287" s="31"/>
    </row>
    <row r="288" spans="1:26" customHeight="1" ht="12.75">
      <c r="A288" s="1" t="s">
        <v>580</v>
      </c>
      <c r="B288" s="7">
        <v>1.26</v>
      </c>
      <c r="C288" s="1">
        <v>0.0</v>
      </c>
      <c r="D288" s="1" t="s">
        <v>158</v>
      </c>
      <c r="E288" s="5">
        <v>11.6</v>
      </c>
      <c r="F288" s="5">
        <v>25.17</v>
      </c>
      <c r="G288" s="1">
        <v>2</v>
      </c>
      <c r="H288" s="4">
        <v>0.95</v>
      </c>
      <c r="I288" s="5">
        <v>3</v>
      </c>
      <c r="J288" s="5">
        <v>0.6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>
        <v>3008</v>
      </c>
      <c r="X288" s="1">
        <v>2848</v>
      </c>
      <c r="Y288" s="31"/>
      <c r="Z288" s="31"/>
    </row>
    <row r="289" spans="1:26" customHeight="1" ht="12.75">
      <c r="A289" s="1" t="s">
        <v>581</v>
      </c>
      <c r="B289" s="7">
        <v>0.8</v>
      </c>
      <c r="C289" s="1">
        <v>0.0</v>
      </c>
      <c r="D289" s="1" t="s">
        <v>158</v>
      </c>
      <c r="E289" s="5">
        <v>11.37</v>
      </c>
      <c r="F289" s="5">
        <v>34.45</v>
      </c>
      <c r="G289" s="1">
        <v>2</v>
      </c>
      <c r="H289" s="4">
        <v>0.95</v>
      </c>
      <c r="I289" s="5">
        <v>2</v>
      </c>
      <c r="J289" s="5">
        <v>0.4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>
        <v>3008</v>
      </c>
      <c r="X289" s="1">
        <v>2880</v>
      </c>
      <c r="Y289" s="31"/>
      <c r="Z289" s="31"/>
    </row>
    <row r="290" spans="1:26" customHeight="1" ht="12.75">
      <c r="A290" s="1" t="s">
        <v>582</v>
      </c>
      <c r="B290" s="7">
        <v>0.77</v>
      </c>
      <c r="C290" s="1">
        <v>0.0</v>
      </c>
      <c r="D290" s="1" t="s">
        <v>158</v>
      </c>
      <c r="E290" s="5">
        <v>9.06</v>
      </c>
      <c r="F290" s="5">
        <v>28.36</v>
      </c>
      <c r="G290" s="1">
        <v>2</v>
      </c>
      <c r="H290" s="4">
        <v>0.95</v>
      </c>
      <c r="I290" s="5">
        <v>3</v>
      </c>
      <c r="J290" s="5">
        <v>0.6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>
        <v>3008</v>
      </c>
      <c r="X290" s="1">
        <v>2912</v>
      </c>
      <c r="Y290" s="31"/>
      <c r="Z290" s="31"/>
    </row>
    <row r="291" spans="1:26" customHeight="1" ht="12.75">
      <c r="A291" s="1" t="s">
        <v>583</v>
      </c>
      <c r="B291" s="7">
        <v>0.79</v>
      </c>
      <c r="C291" s="1">
        <v>0.0</v>
      </c>
      <c r="D291" s="1" t="s">
        <v>158</v>
      </c>
      <c r="E291" s="5">
        <v>6.5</v>
      </c>
      <c r="F291" s="5">
        <v>20.8</v>
      </c>
      <c r="G291" s="1">
        <v>2</v>
      </c>
      <c r="H291" s="4">
        <v>0.95</v>
      </c>
      <c r="I291" s="5">
        <v>3</v>
      </c>
      <c r="J291" s="5">
        <v>0.6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>
        <v>3008</v>
      </c>
      <c r="X291" s="1">
        <v>2944</v>
      </c>
      <c r="Y291" s="31"/>
      <c r="Z291" s="31"/>
    </row>
    <row r="292" spans="1:26" customHeight="1" ht="12.75">
      <c r="A292" s="1" t="s">
        <v>584</v>
      </c>
      <c r="B292" s="7">
        <v>0.0</v>
      </c>
      <c r="C292" s="1">
        <v>0.0</v>
      </c>
      <c r="D292" s="1" t="s">
        <v>158</v>
      </c>
      <c r="E292" s="5">
        <v>16.89</v>
      </c>
      <c r="F292" s="5">
        <v>38.34</v>
      </c>
      <c r="G292" s="1">
        <v>2</v>
      </c>
      <c r="H292" s="4">
        <v>0.95</v>
      </c>
      <c r="I292" s="5">
        <v>0.0</v>
      </c>
      <c r="J292" s="5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>
        <v>3008</v>
      </c>
      <c r="X292" s="1">
        <v>2976</v>
      </c>
      <c r="Y292" s="31"/>
      <c r="Z292" s="31"/>
    </row>
    <row r="293" spans="1:26" customHeight="1" ht="12.75">
      <c r="A293" s="1" t="s">
        <v>585</v>
      </c>
      <c r="B293" s="7">
        <v>0.6</v>
      </c>
      <c r="C293" s="1">
        <v>0.0</v>
      </c>
      <c r="D293" s="1" t="s">
        <v>158</v>
      </c>
      <c r="E293" s="5">
        <v>18.11</v>
      </c>
      <c r="F293" s="5">
        <v>31.15</v>
      </c>
      <c r="G293" s="1">
        <v>2</v>
      </c>
      <c r="H293" s="4">
        <v>0.95</v>
      </c>
      <c r="I293" s="5">
        <v>4</v>
      </c>
      <c r="J293" s="5">
        <v>0.8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>
        <v>3008</v>
      </c>
      <c r="X293" s="1">
        <v>3008</v>
      </c>
      <c r="Y293" s="31"/>
      <c r="Z293" s="31"/>
    </row>
    <row r="294" spans="1:26" customHeight="1" ht="12.75">
      <c r="A294" s="1" t="s">
        <v>586</v>
      </c>
      <c r="B294" s="7">
        <v>0.82</v>
      </c>
      <c r="C294" s="1">
        <v>0.0</v>
      </c>
      <c r="D294" s="1" t="s">
        <v>158</v>
      </c>
      <c r="E294" s="5">
        <v>6.15</v>
      </c>
      <c r="F294" s="5">
        <v>12.92</v>
      </c>
      <c r="G294" s="1">
        <v>2</v>
      </c>
      <c r="H294" s="4">
        <v>0.95</v>
      </c>
      <c r="I294" s="5">
        <v>2</v>
      </c>
      <c r="J294" s="5">
        <v>0.4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>
        <v>3008</v>
      </c>
      <c r="X294" s="1">
        <v>3040</v>
      </c>
      <c r="Y294" s="31"/>
      <c r="Z294" s="31"/>
    </row>
    <row r="295" spans="1:26" customHeight="1" ht="12.75">
      <c r="A295" s="1" t="s">
        <v>587</v>
      </c>
      <c r="B295" s="7">
        <v>0.0</v>
      </c>
      <c r="C295" s="1">
        <v>0.0</v>
      </c>
      <c r="D295" s="1" t="s">
        <v>158</v>
      </c>
      <c r="E295" s="5">
        <v>9.14</v>
      </c>
      <c r="F295" s="5">
        <v>33.27</v>
      </c>
      <c r="G295" s="1">
        <v>2</v>
      </c>
      <c r="H295" s="4">
        <v>0.95</v>
      </c>
      <c r="I295" s="5">
        <v>0.0</v>
      </c>
      <c r="J295" s="5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>
        <v>3008</v>
      </c>
      <c r="X295" s="1">
        <v>3072</v>
      </c>
      <c r="Y295" s="31"/>
      <c r="Z295" s="31"/>
    </row>
    <row r="296" spans="1:26" customHeight="1" ht="12.75">
      <c r="A296" s="1" t="s">
        <v>588</v>
      </c>
      <c r="B296" s="7">
        <v>0.0</v>
      </c>
      <c r="C296" s="1">
        <v>0.0</v>
      </c>
      <c r="D296" s="1" t="s">
        <v>158</v>
      </c>
      <c r="E296" s="5">
        <v>141.24</v>
      </c>
      <c r="F296" s="5">
        <v>552.25</v>
      </c>
      <c r="G296" s="1">
        <v>3</v>
      </c>
      <c r="H296" s="4">
        <v>0.97</v>
      </c>
      <c r="I296" s="5">
        <v>0.0</v>
      </c>
      <c r="J296" s="5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3008</v>
      </c>
      <c r="X296" s="1">
        <v>3104</v>
      </c>
      <c r="Y296" s="31"/>
      <c r="Z296" s="31"/>
    </row>
    <row r="297" spans="1:26" customHeight="1" ht="12.75">
      <c r="A297" s="1" t="s">
        <v>589</v>
      </c>
      <c r="B297" s="7">
        <v>0.0</v>
      </c>
      <c r="C297" s="1">
        <v>0.0</v>
      </c>
      <c r="D297" s="1" t="s">
        <v>158</v>
      </c>
      <c r="E297" s="5">
        <v>13.84</v>
      </c>
      <c r="F297" s="5">
        <v>33.49</v>
      </c>
      <c r="G297" s="1">
        <v>3</v>
      </c>
      <c r="H297" s="4">
        <v>0.97</v>
      </c>
      <c r="I297" s="5">
        <v>0.0</v>
      </c>
      <c r="J297" s="5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3008</v>
      </c>
      <c r="X297" s="1">
        <v>3136</v>
      </c>
      <c r="Y297" s="31"/>
      <c r="Z297" s="31"/>
    </row>
    <row r="298" spans="1:26" customHeight="1" ht="12.75">
      <c r="A298" s="1" t="s">
        <v>590</v>
      </c>
      <c r="B298" s="7">
        <v>0.0</v>
      </c>
      <c r="C298" s="1">
        <v>0.0</v>
      </c>
      <c r="D298" s="1" t="s">
        <v>158</v>
      </c>
      <c r="E298" s="5">
        <v>13.88</v>
      </c>
      <c r="F298" s="5">
        <v>43.17</v>
      </c>
      <c r="G298" s="1">
        <v>3</v>
      </c>
      <c r="H298" s="4">
        <v>0.97</v>
      </c>
      <c r="I298" s="5">
        <v>0.0</v>
      </c>
      <c r="J298" s="5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>
        <v>3008</v>
      </c>
      <c r="X298" s="1">
        <v>3168</v>
      </c>
      <c r="Y298" s="31"/>
      <c r="Z298" s="31"/>
    </row>
    <row r="299" spans="1:26" customHeight="1" ht="12.75">
      <c r="A299" s="1" t="s">
        <v>591</v>
      </c>
      <c r="B299" s="7">
        <v>0.73</v>
      </c>
      <c r="C299" s="1">
        <v>0.0</v>
      </c>
      <c r="D299" s="1" t="s">
        <v>158</v>
      </c>
      <c r="E299" s="5">
        <v>19.66</v>
      </c>
      <c r="F299" s="5">
        <v>30.67</v>
      </c>
      <c r="G299" s="1">
        <v>2</v>
      </c>
      <c r="H299" s="4">
        <v>0.95</v>
      </c>
      <c r="I299" s="5">
        <v>2</v>
      </c>
      <c r="J299" s="5">
        <v>0.4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3008</v>
      </c>
      <c r="X299" s="1">
        <v>3200</v>
      </c>
      <c r="Y299" s="31"/>
      <c r="Z299" s="31"/>
    </row>
    <row r="300" spans="1:26" customHeight="1" ht="12.75">
      <c r="A300" s="1" t="s">
        <v>592</v>
      </c>
      <c r="B300" s="7">
        <v>0.0</v>
      </c>
      <c r="C300" s="1">
        <v>0.0</v>
      </c>
      <c r="D300" s="1" t="s">
        <v>158</v>
      </c>
      <c r="E300" s="5">
        <v>20.66</v>
      </c>
      <c r="F300" s="5">
        <v>67.35</v>
      </c>
      <c r="G300" s="1">
        <v>2</v>
      </c>
      <c r="H300" s="4">
        <v>0.95</v>
      </c>
      <c r="I300" s="5">
        <v>0.0</v>
      </c>
      <c r="J300" s="5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3008</v>
      </c>
      <c r="X300" s="1">
        <v>3232</v>
      </c>
      <c r="Y300" s="31"/>
      <c r="Z300" s="31"/>
    </row>
    <row r="301" spans="1:26" customHeight="1" ht="12.75">
      <c r="A301" s="1" t="s">
        <v>593</v>
      </c>
      <c r="B301" s="7">
        <v>0.0</v>
      </c>
      <c r="C301" s="1">
        <v>0.0</v>
      </c>
      <c r="D301" s="1" t="s">
        <v>158</v>
      </c>
      <c r="E301" s="5">
        <v>4.15</v>
      </c>
      <c r="F301" s="5">
        <v>15.15</v>
      </c>
      <c r="G301" s="1">
        <v>2</v>
      </c>
      <c r="H301" s="4">
        <v>0.95</v>
      </c>
      <c r="I301" s="5">
        <v>0.0</v>
      </c>
      <c r="J301" s="5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>
        <v>3008</v>
      </c>
      <c r="X301" s="1">
        <v>3264</v>
      </c>
      <c r="Y301" s="31"/>
      <c r="Z301" s="31"/>
    </row>
    <row r="302" spans="1:26" customHeight="1" ht="12.75">
      <c r="A302" s="1" t="s">
        <v>594</v>
      </c>
      <c r="B302" s="7">
        <v>0.0</v>
      </c>
      <c r="C302" s="1">
        <v>0.0</v>
      </c>
      <c r="D302" s="1" t="s">
        <v>158</v>
      </c>
      <c r="E302" s="5">
        <v>58.22</v>
      </c>
      <c r="F302" s="5">
        <v>99.56</v>
      </c>
      <c r="G302" s="1">
        <v>3</v>
      </c>
      <c r="H302" s="4">
        <v>0.97</v>
      </c>
      <c r="I302" s="5">
        <v>0.0</v>
      </c>
      <c r="J302" s="5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>
        <v>3008</v>
      </c>
      <c r="X302" s="1">
        <v>3296</v>
      </c>
      <c r="Y302" s="31"/>
      <c r="Z302" s="31"/>
    </row>
    <row r="303" spans="1:26" customHeight="1" ht="12.75">
      <c r="A303" s="1" t="s">
        <v>595</v>
      </c>
      <c r="B303" s="7">
        <v>0.78</v>
      </c>
      <c r="C303" s="1">
        <v>0.0</v>
      </c>
      <c r="D303" s="1" t="s">
        <v>158</v>
      </c>
      <c r="E303" s="5">
        <v>7.91</v>
      </c>
      <c r="F303" s="5">
        <v>29.98</v>
      </c>
      <c r="G303" s="1">
        <v>2</v>
      </c>
      <c r="H303" s="4">
        <v>0.95</v>
      </c>
      <c r="I303" s="5">
        <v>2</v>
      </c>
      <c r="J303" s="5">
        <v>0.4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>
        <v>3008</v>
      </c>
      <c r="X303" s="1">
        <v>3328</v>
      </c>
      <c r="Y303" s="31"/>
      <c r="Z303" s="31"/>
    </row>
    <row r="304" spans="1:26" customHeight="1" ht="12.75">
      <c r="A304" s="1" t="s">
        <v>596</v>
      </c>
      <c r="B304" s="7">
        <v>0.0</v>
      </c>
      <c r="C304" s="1">
        <v>0.0</v>
      </c>
      <c r="D304" s="1" t="s">
        <v>158</v>
      </c>
      <c r="E304" s="5">
        <v>22.76</v>
      </c>
      <c r="F304" s="5">
        <v>42.56</v>
      </c>
      <c r="G304" s="1">
        <v>3</v>
      </c>
      <c r="H304" s="4">
        <v>0.97</v>
      </c>
      <c r="I304" s="5">
        <v>0.0</v>
      </c>
      <c r="J304" s="5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>
        <v>3008</v>
      </c>
      <c r="X304" s="1">
        <v>3360</v>
      </c>
      <c r="Y304" s="31"/>
      <c r="Z304" s="31"/>
    </row>
    <row r="305" spans="1:26" customHeight="1" ht="12.75">
      <c r="A305" s="1" t="s">
        <v>597</v>
      </c>
      <c r="B305" s="7">
        <v>0.83</v>
      </c>
      <c r="C305" s="1">
        <v>0.0</v>
      </c>
      <c r="D305" s="1" t="s">
        <v>158</v>
      </c>
      <c r="E305" s="5">
        <v>12.54</v>
      </c>
      <c r="F305" s="5">
        <v>33.86</v>
      </c>
      <c r="G305" s="1">
        <v>2</v>
      </c>
      <c r="H305" s="4">
        <v>0.95</v>
      </c>
      <c r="I305" s="5">
        <v>2</v>
      </c>
      <c r="J305" s="5">
        <v>0.4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>
        <v>3008</v>
      </c>
      <c r="X305" s="1">
        <v>3392</v>
      </c>
      <c r="Y305" s="31"/>
      <c r="Z305" s="31"/>
    </row>
    <row r="306" spans="1:26" customHeight="1" ht="12.75">
      <c r="A306" s="1" t="s">
        <v>598</v>
      </c>
      <c r="B306" s="7">
        <v>0.89</v>
      </c>
      <c r="C306" s="1">
        <v>0.0</v>
      </c>
      <c r="D306" s="1" t="s">
        <v>158</v>
      </c>
      <c r="E306" s="5">
        <v>12.74</v>
      </c>
      <c r="F306" s="5">
        <v>40.77</v>
      </c>
      <c r="G306" s="1">
        <v>2</v>
      </c>
      <c r="H306" s="4">
        <v>0.95</v>
      </c>
      <c r="I306" s="5">
        <v>3</v>
      </c>
      <c r="J306" s="5">
        <v>0.6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>
        <v>3008</v>
      </c>
      <c r="X306" s="1">
        <v>3424</v>
      </c>
      <c r="Y306" s="31"/>
      <c r="Z306" s="31"/>
    </row>
    <row r="307" spans="1:26" customHeight="1" ht="12.75">
      <c r="A307" s="1" t="s">
        <v>599</v>
      </c>
      <c r="B307" s="7">
        <v>0.75</v>
      </c>
      <c r="C307" s="1">
        <v>0.0</v>
      </c>
      <c r="D307" s="1" t="s">
        <v>158</v>
      </c>
      <c r="E307" s="5">
        <v>12.5</v>
      </c>
      <c r="F307" s="5">
        <v>41.75</v>
      </c>
      <c r="G307" s="1">
        <v>2</v>
      </c>
      <c r="H307" s="4">
        <v>0.95</v>
      </c>
      <c r="I307" s="5">
        <v>2</v>
      </c>
      <c r="J307" s="5">
        <v>0.4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>
        <v>3008</v>
      </c>
      <c r="X307" s="1">
        <v>3456</v>
      </c>
      <c r="Y307" s="31"/>
      <c r="Z307" s="31"/>
    </row>
    <row r="308" spans="1:26" customHeight="1" ht="12.75">
      <c r="A308" s="1" t="s">
        <v>600</v>
      </c>
      <c r="B308" s="7">
        <v>1.04</v>
      </c>
      <c r="C308" s="1">
        <v>0.0</v>
      </c>
      <c r="D308" s="1" t="s">
        <v>158</v>
      </c>
      <c r="E308" s="5">
        <v>29.02</v>
      </c>
      <c r="F308" s="5">
        <v>26.7</v>
      </c>
      <c r="G308" s="1">
        <v>2</v>
      </c>
      <c r="H308" s="4">
        <v>0.95</v>
      </c>
      <c r="I308" s="5">
        <v>3</v>
      </c>
      <c r="J308" s="5">
        <v>0.6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>
        <v>3008</v>
      </c>
      <c r="X308" s="1">
        <v>3488</v>
      </c>
      <c r="Y308" s="31"/>
      <c r="Z308" s="31"/>
    </row>
    <row r="309" spans="1:26" customHeight="1" ht="12.75">
      <c r="A309" s="1" t="s">
        <v>601</v>
      </c>
      <c r="B309" s="7">
        <v>0.0</v>
      </c>
      <c r="C309" s="1">
        <v>0.0</v>
      </c>
      <c r="D309" s="1" t="s">
        <v>158</v>
      </c>
      <c r="E309" s="5">
        <v>34.77</v>
      </c>
      <c r="F309" s="5">
        <v>48.68</v>
      </c>
      <c r="G309" s="1">
        <v>2</v>
      </c>
      <c r="H309" s="4">
        <v>0.95</v>
      </c>
      <c r="I309" s="5">
        <v>0.0</v>
      </c>
      <c r="J309" s="5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3008</v>
      </c>
      <c r="X309" s="1">
        <v>3520</v>
      </c>
      <c r="Y309" s="31"/>
      <c r="Z309" s="31"/>
    </row>
    <row r="310" spans="1:26" customHeight="1" ht="12.75">
      <c r="A310" s="1" t="s">
        <v>602</v>
      </c>
      <c r="B310" s="7">
        <v>0.0</v>
      </c>
      <c r="C310" s="1">
        <v>0.0</v>
      </c>
      <c r="D310" s="1" t="s">
        <v>158</v>
      </c>
      <c r="E310" s="5">
        <v>6.01</v>
      </c>
      <c r="F310" s="5">
        <v>9.14</v>
      </c>
      <c r="G310" s="1">
        <v>2</v>
      </c>
      <c r="H310" s="4">
        <v>0.95</v>
      </c>
      <c r="I310" s="5">
        <v>0.0</v>
      </c>
      <c r="J310" s="5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>
        <v>3008</v>
      </c>
      <c r="X310" s="1">
        <v>3552</v>
      </c>
      <c r="Y310" s="31"/>
      <c r="Z310" s="31"/>
    </row>
    <row r="311" spans="1:26" customHeight="1" ht="12.75">
      <c r="A311" s="1" t="s">
        <v>603</v>
      </c>
      <c r="B311" s="7">
        <v>0.0</v>
      </c>
      <c r="C311" s="1">
        <v>0.0</v>
      </c>
      <c r="D311" s="1" t="s">
        <v>158</v>
      </c>
      <c r="E311" s="5">
        <v>346.45</v>
      </c>
      <c r="F311" s="5">
        <v>651.33</v>
      </c>
      <c r="G311" s="1">
        <v>3</v>
      </c>
      <c r="H311" s="4">
        <v>0.97</v>
      </c>
      <c r="I311" s="5">
        <v>0.0</v>
      </c>
      <c r="J311" s="5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>
        <v>3008</v>
      </c>
      <c r="X311" s="1">
        <v>3584</v>
      </c>
      <c r="Y311" s="31"/>
      <c r="Z311" s="31"/>
    </row>
    <row r="312" spans="1:26" customHeight="1" ht="12.75">
      <c r="A312" s="1" t="s">
        <v>604</v>
      </c>
      <c r="B312" s="7">
        <v>1</v>
      </c>
      <c r="C312" s="1">
        <v>0.0</v>
      </c>
      <c r="D312" s="1" t="s">
        <v>158</v>
      </c>
      <c r="E312" s="5">
        <v>9.2</v>
      </c>
      <c r="F312" s="5">
        <v>24.75</v>
      </c>
      <c r="G312" s="1">
        <v>2</v>
      </c>
      <c r="H312" s="4">
        <v>0.95</v>
      </c>
      <c r="I312" s="5">
        <v>3</v>
      </c>
      <c r="J312" s="5">
        <v>0.6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>
        <v>3008</v>
      </c>
      <c r="X312" s="1">
        <v>3616</v>
      </c>
      <c r="Y312" s="31"/>
      <c r="Z312" s="31"/>
    </row>
    <row r="313" spans="1:26" customHeight="1" ht="12.75">
      <c r="A313" s="1" t="s">
        <v>605</v>
      </c>
      <c r="B313" s="7">
        <v>0.0</v>
      </c>
      <c r="C313" s="1">
        <v>0.0</v>
      </c>
      <c r="D313" s="1" t="s">
        <v>158</v>
      </c>
      <c r="E313" s="5">
        <v>10.42</v>
      </c>
      <c r="F313" s="5">
        <v>35.22</v>
      </c>
      <c r="G313" s="1">
        <v>2</v>
      </c>
      <c r="H313" s="4">
        <v>0.95</v>
      </c>
      <c r="I313" s="5">
        <v>0.0</v>
      </c>
      <c r="J313" s="5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>
        <v>3008</v>
      </c>
      <c r="X313" s="1">
        <v>3648</v>
      </c>
      <c r="Y313" s="31"/>
      <c r="Z313" s="31"/>
    </row>
    <row r="314" spans="1:26" customHeight="1" ht="12.75">
      <c r="A314" s="1" t="s">
        <v>606</v>
      </c>
      <c r="B314" s="7">
        <v>0.62</v>
      </c>
      <c r="C314" s="1">
        <v>0.0</v>
      </c>
      <c r="D314" s="1" t="s">
        <v>158</v>
      </c>
      <c r="E314" s="5">
        <v>25.46</v>
      </c>
      <c r="F314" s="5">
        <v>43.03</v>
      </c>
      <c r="G314" s="1">
        <v>2</v>
      </c>
      <c r="H314" s="4">
        <v>0.95</v>
      </c>
      <c r="I314" s="5">
        <v>1</v>
      </c>
      <c r="J314" s="5">
        <v>0.2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>
        <v>3008</v>
      </c>
      <c r="X314" s="1">
        <v>3680</v>
      </c>
      <c r="Y314" s="31"/>
      <c r="Z314" s="31"/>
    </row>
    <row r="315" spans="1:26" customHeight="1" ht="12.75">
      <c r="A315" s="1" t="s">
        <v>607</v>
      </c>
      <c r="B315" s="7">
        <v>0.0</v>
      </c>
      <c r="C315" s="1">
        <v>0.0</v>
      </c>
      <c r="D315" s="1" t="s">
        <v>158</v>
      </c>
      <c r="E315" s="5">
        <v>38.72</v>
      </c>
      <c r="F315" s="5">
        <v>83.25</v>
      </c>
      <c r="G315" s="1">
        <v>3</v>
      </c>
      <c r="H315" s="4">
        <v>0.97</v>
      </c>
      <c r="I315" s="5">
        <v>0.0</v>
      </c>
      <c r="J315" s="5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>
        <v>3008</v>
      </c>
      <c r="X315" s="1">
        <v>3712</v>
      </c>
      <c r="Y315" s="31"/>
      <c r="Z315" s="31"/>
    </row>
    <row r="316" spans="1:26" customHeight="1" ht="12.75">
      <c r="A316" s="1" t="s">
        <v>608</v>
      </c>
      <c r="B316" s="7">
        <v>0.46</v>
      </c>
      <c r="C316" s="1">
        <v>0.0</v>
      </c>
      <c r="D316" s="1" t="s">
        <v>158</v>
      </c>
      <c r="E316" s="5">
        <v>7.69</v>
      </c>
      <c r="F316" s="5">
        <v>18.76</v>
      </c>
      <c r="G316" s="1">
        <v>2</v>
      </c>
      <c r="H316" s="4">
        <v>0.95</v>
      </c>
      <c r="I316" s="5">
        <v>2</v>
      </c>
      <c r="J316" s="5">
        <v>0.4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>
        <v>3008</v>
      </c>
      <c r="X316" s="1">
        <v>3744</v>
      </c>
      <c r="Y316" s="31"/>
      <c r="Z316" s="31"/>
    </row>
    <row r="317" spans="1:26" customHeight="1" ht="12.75">
      <c r="A317" s="1" t="s">
        <v>609</v>
      </c>
      <c r="B317" s="7">
        <v>1.05</v>
      </c>
      <c r="C317" s="1">
        <v>0.0</v>
      </c>
      <c r="D317" s="1" t="s">
        <v>158</v>
      </c>
      <c r="E317" s="5">
        <v>4.21</v>
      </c>
      <c r="F317" s="5">
        <v>9.43</v>
      </c>
      <c r="G317" s="1">
        <v>2</v>
      </c>
      <c r="H317" s="4">
        <v>0.95</v>
      </c>
      <c r="I317" s="5">
        <v>1</v>
      </c>
      <c r="J317" s="5">
        <v>0.2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>
        <v>3008</v>
      </c>
      <c r="X317" s="1">
        <v>3776</v>
      </c>
      <c r="Y317" s="31"/>
      <c r="Z317" s="31"/>
    </row>
    <row r="318" spans="1:26" customHeight="1" ht="12.75">
      <c r="A318" s="1" t="s">
        <v>610</v>
      </c>
      <c r="B318" s="7">
        <v>0.73</v>
      </c>
      <c r="C318" s="1">
        <v>0.0</v>
      </c>
      <c r="D318" s="1" t="s">
        <v>158</v>
      </c>
      <c r="E318" s="5">
        <v>4.33</v>
      </c>
      <c r="F318" s="5">
        <v>15.59</v>
      </c>
      <c r="G318" s="1">
        <v>2</v>
      </c>
      <c r="H318" s="4">
        <v>0.95</v>
      </c>
      <c r="I318" s="5">
        <v>3</v>
      </c>
      <c r="J318" s="5">
        <v>0.6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>
        <v>3008</v>
      </c>
      <c r="X318" s="1">
        <v>3808</v>
      </c>
      <c r="Y318" s="31"/>
      <c r="Z318" s="31"/>
    </row>
    <row r="319" spans="1:26" customHeight="1" ht="12.75">
      <c r="A319" s="1" t="s">
        <v>611</v>
      </c>
      <c r="B319" s="7">
        <v>1.96</v>
      </c>
      <c r="C319" s="1">
        <v>0.0</v>
      </c>
      <c r="D319" s="1" t="s">
        <v>158</v>
      </c>
      <c r="E319" s="5">
        <v>7.65</v>
      </c>
      <c r="F319" s="5">
        <v>15.68</v>
      </c>
      <c r="G319" s="1">
        <v>2</v>
      </c>
      <c r="H319" s="4">
        <v>0.95</v>
      </c>
      <c r="I319" s="5">
        <v>4</v>
      </c>
      <c r="J319" s="5">
        <v>0.8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>
        <v>3008</v>
      </c>
      <c r="X319" s="1">
        <v>3840</v>
      </c>
      <c r="Y319" s="31"/>
      <c r="Z319" s="31"/>
    </row>
    <row r="320" spans="1:26" customHeight="1" ht="12.75">
      <c r="A320" s="1" t="s">
        <v>612</v>
      </c>
      <c r="B320" s="7">
        <v>0.0</v>
      </c>
      <c r="C320" s="1">
        <v>0.0</v>
      </c>
      <c r="D320" s="1" t="s">
        <v>158</v>
      </c>
      <c r="E320" s="5">
        <v>10.51</v>
      </c>
      <c r="F320" s="5">
        <v>24.7</v>
      </c>
      <c r="G320" s="1">
        <v>2</v>
      </c>
      <c r="H320" s="4">
        <v>0.95</v>
      </c>
      <c r="I320" s="5">
        <v>0.0</v>
      </c>
      <c r="J320" s="5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>
        <v>3008</v>
      </c>
      <c r="X320" s="1">
        <v>3872</v>
      </c>
      <c r="Y320" s="31"/>
      <c r="Z320" s="31"/>
    </row>
    <row r="321" spans="1:26" customHeight="1" ht="12.75">
      <c r="A321" s="1" t="s">
        <v>613</v>
      </c>
      <c r="B321" s="7">
        <v>0.0</v>
      </c>
      <c r="C321" s="1">
        <v>0.0</v>
      </c>
      <c r="D321" s="1" t="s">
        <v>158</v>
      </c>
      <c r="E321" s="5">
        <v>5.46</v>
      </c>
      <c r="F321" s="5">
        <v>12.72</v>
      </c>
      <c r="G321" s="1">
        <v>2</v>
      </c>
      <c r="H321" s="4">
        <v>0.95</v>
      </c>
      <c r="I321" s="5">
        <v>0.0</v>
      </c>
      <c r="J321" s="5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>
        <v>3008</v>
      </c>
      <c r="X321" s="1">
        <v>3904</v>
      </c>
      <c r="Y321" s="31"/>
      <c r="Z321" s="31"/>
    </row>
    <row r="322" spans="1:26" customHeight="1" ht="12.75">
      <c r="A322" s="1" t="s">
        <v>614</v>
      </c>
      <c r="B322" s="7">
        <v>0.0</v>
      </c>
      <c r="C322" s="1">
        <v>0.0</v>
      </c>
      <c r="D322" s="1" t="s">
        <v>158</v>
      </c>
      <c r="E322" s="5">
        <v>19.43</v>
      </c>
      <c r="F322" s="5">
        <v>16.52</v>
      </c>
      <c r="G322" s="1">
        <v>3</v>
      </c>
      <c r="H322" s="4">
        <v>0.97</v>
      </c>
      <c r="I322" s="5">
        <v>0.0</v>
      </c>
      <c r="J322" s="5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>
        <v>3008</v>
      </c>
      <c r="X322" s="1">
        <v>3936</v>
      </c>
      <c r="Y322" s="31"/>
      <c r="Z322" s="31"/>
    </row>
    <row r="323" spans="1:26" customHeight="1" ht="12.75">
      <c r="A323" s="1" t="s">
        <v>767</v>
      </c>
      <c r="B323" s="7">
        <v>0.0</v>
      </c>
      <c r="C323" s="1">
        <v>0.0</v>
      </c>
      <c r="D323" s="1" t="s">
        <v>158</v>
      </c>
      <c r="E323" s="5">
        <v>13.14</v>
      </c>
      <c r="F323" s="5">
        <v>35.35</v>
      </c>
      <c r="G323" s="1">
        <v>3</v>
      </c>
      <c r="H323" s="4">
        <v>0.97</v>
      </c>
      <c r="I323" s="5">
        <v>0.0</v>
      </c>
      <c r="J323" s="5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>
        <v>3008</v>
      </c>
      <c r="X323" s="1">
        <v>3968</v>
      </c>
      <c r="Y323" s="31"/>
      <c r="Z323" s="31"/>
    </row>
    <row r="324" spans="1:26" customHeight="1" ht="12.75">
      <c r="A324" s="1" t="s">
        <v>768</v>
      </c>
      <c r="B324" s="7">
        <v>0.0</v>
      </c>
      <c r="C324" s="1">
        <v>0.0</v>
      </c>
      <c r="D324" s="1" t="s">
        <v>158</v>
      </c>
      <c r="E324" s="5">
        <v>2.93</v>
      </c>
      <c r="F324" s="5">
        <v>5.42</v>
      </c>
      <c r="G324" s="1">
        <v>2</v>
      </c>
      <c r="H324" s="4">
        <v>0.95</v>
      </c>
      <c r="I324" s="5">
        <v>0.0</v>
      </c>
      <c r="J324" s="5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>
        <v>3008</v>
      </c>
      <c r="X324" s="1">
        <v>4000</v>
      </c>
      <c r="Y324" s="31"/>
      <c r="Z324" s="31"/>
    </row>
    <row r="325" spans="1:26" customHeight="1" ht="12.75">
      <c r="A325" s="1" t="s">
        <v>769</v>
      </c>
      <c r="B325" s="7">
        <v>0.0</v>
      </c>
      <c r="C325" s="1">
        <v>0.0</v>
      </c>
      <c r="D325" s="1" t="s">
        <v>158</v>
      </c>
      <c r="E325" s="5">
        <v>7.99</v>
      </c>
      <c r="F325" s="5">
        <v>16.46</v>
      </c>
      <c r="G325" s="1">
        <v>3</v>
      </c>
      <c r="H325" s="4">
        <v>0.97</v>
      </c>
      <c r="I325" s="5">
        <v>0.0</v>
      </c>
      <c r="J325" s="5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>
        <v>3008</v>
      </c>
      <c r="X325" s="1">
        <v>4032</v>
      </c>
      <c r="Y325" s="31"/>
      <c r="Z325" s="31"/>
    </row>
    <row r="326" spans="1:26" customHeight="1" ht="12.75">
      <c r="A326" s="1" t="s">
        <v>770</v>
      </c>
      <c r="B326" s="7">
        <v>0.67</v>
      </c>
      <c r="C326" s="1">
        <v>0.0</v>
      </c>
      <c r="D326" s="1" t="s">
        <v>158</v>
      </c>
      <c r="E326" s="5">
        <v>4.28</v>
      </c>
      <c r="F326" s="5">
        <v>10.91</v>
      </c>
      <c r="G326" s="1">
        <v>2</v>
      </c>
      <c r="H326" s="4">
        <v>0.95</v>
      </c>
      <c r="I326" s="5">
        <v>2</v>
      </c>
      <c r="J326" s="5">
        <v>0.4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>
        <v>3008</v>
      </c>
      <c r="X326" s="1">
        <v>4064</v>
      </c>
      <c r="Y326" s="31"/>
      <c r="Z326" s="31"/>
    </row>
    <row r="327" spans="1:26" customHeight="1" ht="12.75">
      <c r="A327" s="1" t="s">
        <v>771</v>
      </c>
      <c r="B327" s="7">
        <v>0.0</v>
      </c>
      <c r="C327" s="1">
        <v>0.0</v>
      </c>
      <c r="D327" s="1" t="s">
        <v>158</v>
      </c>
      <c r="E327" s="5">
        <v>8.69</v>
      </c>
      <c r="F327" s="5">
        <v>11.64</v>
      </c>
      <c r="G327" s="1">
        <v>2</v>
      </c>
      <c r="H327" s="4">
        <v>0.95</v>
      </c>
      <c r="I327" s="5">
        <v>0.0</v>
      </c>
      <c r="J327" s="5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>
        <v>3008</v>
      </c>
      <c r="X327" s="1">
        <v>4096</v>
      </c>
      <c r="Y327" s="31"/>
      <c r="Z327" s="31"/>
    </row>
    <row r="328" spans="1:26" customHeight="1" ht="12.75">
      <c r="A328" s="1" t="s">
        <v>772</v>
      </c>
      <c r="B328" s="7">
        <v>0.0</v>
      </c>
      <c r="C328" s="1">
        <v>0.0</v>
      </c>
      <c r="D328" s="1" t="s">
        <v>158</v>
      </c>
      <c r="E328" s="5">
        <v>4.78</v>
      </c>
      <c r="F328" s="5">
        <v>13.29</v>
      </c>
      <c r="G328" s="1">
        <v>2</v>
      </c>
      <c r="H328" s="4">
        <v>0.95</v>
      </c>
      <c r="I328" s="5">
        <v>0.0</v>
      </c>
      <c r="J328" s="5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>
        <v>3008</v>
      </c>
      <c r="X328" s="1">
        <v>4128</v>
      </c>
      <c r="Y328" s="31"/>
      <c r="Z328" s="31"/>
    </row>
    <row r="329" spans="1:26" customHeight="1" ht="12.75">
      <c r="A329" s="1" t="s">
        <v>773</v>
      </c>
      <c r="B329" s="7">
        <v>0.0</v>
      </c>
      <c r="C329" s="1">
        <v>0.0</v>
      </c>
      <c r="D329" s="1" t="s">
        <v>158</v>
      </c>
      <c r="E329" s="5">
        <v>6.28</v>
      </c>
      <c r="F329" s="5">
        <v>16.83</v>
      </c>
      <c r="G329" s="1">
        <v>3</v>
      </c>
      <c r="H329" s="4">
        <v>0.97</v>
      </c>
      <c r="I329" s="5">
        <v>0.0</v>
      </c>
      <c r="J329" s="5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>
        <v>3008</v>
      </c>
      <c r="X329" s="1">
        <v>4160</v>
      </c>
      <c r="Y329" s="31"/>
      <c r="Z329" s="31"/>
    </row>
    <row r="330" spans="1:26" customHeight="1" ht="12.75">
      <c r="A330" s="1" t="s">
        <v>774</v>
      </c>
      <c r="B330" s="7">
        <v>1.17</v>
      </c>
      <c r="C330" s="1">
        <v>0.0</v>
      </c>
      <c r="D330" s="1" t="s">
        <v>158</v>
      </c>
      <c r="E330" s="5">
        <v>5.01</v>
      </c>
      <c r="F330" s="5">
        <v>13.88</v>
      </c>
      <c r="G330" s="1">
        <v>2</v>
      </c>
      <c r="H330" s="4">
        <v>0.95</v>
      </c>
      <c r="I330" s="5">
        <v>2</v>
      </c>
      <c r="J330" s="5">
        <v>0.4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>
        <v>3008</v>
      </c>
      <c r="X330" s="1">
        <v>4192</v>
      </c>
      <c r="Y330" s="31"/>
      <c r="Z330" s="31"/>
    </row>
    <row r="331" spans="1:26" customHeight="1" ht="12.75">
      <c r="A331" s="1" t="s">
        <v>775</v>
      </c>
      <c r="B331" s="7">
        <v>0.0</v>
      </c>
      <c r="C331" s="1">
        <v>0.0</v>
      </c>
      <c r="D331" s="1" t="s">
        <v>158</v>
      </c>
      <c r="E331" s="5">
        <v>3.57</v>
      </c>
      <c r="F331" s="5">
        <v>9.35</v>
      </c>
      <c r="G331" s="1">
        <v>2</v>
      </c>
      <c r="H331" s="4">
        <v>0.95</v>
      </c>
      <c r="I331" s="5">
        <v>0.0</v>
      </c>
      <c r="J331" s="5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>
        <v>3008</v>
      </c>
      <c r="X331" s="1">
        <v>4224</v>
      </c>
      <c r="Y331" s="31"/>
      <c r="Z331" s="31"/>
    </row>
    <row r="332" spans="1:26" customHeight="1" ht="12.75">
      <c r="A332" s="1" t="s">
        <v>776</v>
      </c>
      <c r="B332" s="7">
        <v>0.0</v>
      </c>
      <c r="C332" s="1">
        <v>0.0</v>
      </c>
      <c r="D332" s="1" t="s">
        <v>158</v>
      </c>
      <c r="E332" s="5">
        <v>17</v>
      </c>
      <c r="F332" s="5">
        <v>61.54</v>
      </c>
      <c r="G332" s="1">
        <v>3</v>
      </c>
      <c r="H332" s="4">
        <v>0.97</v>
      </c>
      <c r="I332" s="5">
        <v>0.0</v>
      </c>
      <c r="J332" s="5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>
        <v>3008</v>
      </c>
      <c r="X332" s="1">
        <v>4256</v>
      </c>
      <c r="Y332" s="31"/>
      <c r="Z332" s="31"/>
    </row>
    <row r="333" spans="1:26" customHeight="1" ht="12.75">
      <c r="A333" s="1" t="s">
        <v>777</v>
      </c>
      <c r="B333" s="7">
        <v>1.22</v>
      </c>
      <c r="C333" s="1">
        <v>0.0</v>
      </c>
      <c r="D333" s="1" t="s">
        <v>158</v>
      </c>
      <c r="E333" s="5">
        <v>6.53</v>
      </c>
      <c r="F333" s="5">
        <v>23.38</v>
      </c>
      <c r="G333" s="1">
        <v>2</v>
      </c>
      <c r="H333" s="4">
        <v>0.95</v>
      </c>
      <c r="I333" s="5">
        <v>4</v>
      </c>
      <c r="J333" s="5">
        <v>0.8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>
        <v>3008</v>
      </c>
      <c r="X333" s="1">
        <v>4288</v>
      </c>
      <c r="Y333" s="31"/>
      <c r="Z333" s="31"/>
    </row>
    <row r="334" spans="1:26" customHeight="1" ht="12.75">
      <c r="A334" s="1" t="s">
        <v>778</v>
      </c>
      <c r="B334" s="7">
        <v>1.58</v>
      </c>
      <c r="C334" s="1">
        <v>0.0</v>
      </c>
      <c r="D334" s="1" t="s">
        <v>158</v>
      </c>
      <c r="E334" s="5">
        <v>9.6</v>
      </c>
      <c r="F334" s="5">
        <v>29.95</v>
      </c>
      <c r="G334" s="1">
        <v>2</v>
      </c>
      <c r="H334" s="4">
        <v>0.95</v>
      </c>
      <c r="I334" s="5">
        <v>4</v>
      </c>
      <c r="J334" s="5">
        <v>0.8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>
        <v>3008</v>
      </c>
      <c r="X334" s="1">
        <v>4320</v>
      </c>
      <c r="Y334" s="31"/>
      <c r="Z334" s="31"/>
    </row>
    <row r="335" spans="1:26" customHeight="1" ht="12.75">
      <c r="A335" s="1" t="s">
        <v>779</v>
      </c>
      <c r="B335" s="7">
        <v>1.4</v>
      </c>
      <c r="C335" s="1">
        <v>0.0</v>
      </c>
      <c r="D335" s="1" t="s">
        <v>158</v>
      </c>
      <c r="E335" s="5">
        <v>8.2</v>
      </c>
      <c r="F335" s="5">
        <v>25.09</v>
      </c>
      <c r="G335" s="1">
        <v>2</v>
      </c>
      <c r="H335" s="4">
        <v>0.95</v>
      </c>
      <c r="I335" s="5">
        <v>3</v>
      </c>
      <c r="J335" s="5">
        <v>0.6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>
        <v>3008</v>
      </c>
      <c r="X335" s="1">
        <v>4352</v>
      </c>
      <c r="Y335" s="31"/>
      <c r="Z335" s="31"/>
    </row>
    <row r="336" spans="1:26" customHeight="1" ht="12.75">
      <c r="A336" s="1" t="s">
        <v>780</v>
      </c>
      <c r="B336" s="7">
        <v>1.9</v>
      </c>
      <c r="C336" s="1">
        <v>0.0</v>
      </c>
      <c r="D336" s="1" t="s">
        <v>158</v>
      </c>
      <c r="E336" s="5">
        <v>4.45</v>
      </c>
      <c r="F336" s="5">
        <v>6.68</v>
      </c>
      <c r="G336" s="1">
        <v>2</v>
      </c>
      <c r="H336" s="4">
        <v>0.95</v>
      </c>
      <c r="I336" s="5">
        <v>4</v>
      </c>
      <c r="J336" s="5">
        <v>0.8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>
        <v>3008</v>
      </c>
      <c r="X336" s="1">
        <v>4384</v>
      </c>
      <c r="Y336" s="31"/>
      <c r="Z336" s="31"/>
    </row>
    <row r="337" spans="1:26" customHeight="1" ht="12.75">
      <c r="A337" s="1" t="s">
        <v>781</v>
      </c>
      <c r="B337" s="7">
        <v>1.45</v>
      </c>
      <c r="C337" s="1">
        <v>0.0</v>
      </c>
      <c r="D337" s="1" t="s">
        <v>158</v>
      </c>
      <c r="E337" s="5">
        <v>4.64</v>
      </c>
      <c r="F337" s="5">
        <v>11.74</v>
      </c>
      <c r="G337" s="1">
        <v>2</v>
      </c>
      <c r="H337" s="4">
        <v>0.95</v>
      </c>
      <c r="I337" s="5">
        <v>4</v>
      </c>
      <c r="J337" s="5">
        <v>0.8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>
        <v>3008</v>
      </c>
      <c r="X337" s="1">
        <v>4416</v>
      </c>
      <c r="Y337" s="31"/>
      <c r="Z337" s="31"/>
    </row>
    <row r="338" spans="1:26" customHeight="1" ht="12.75">
      <c r="A338" s="1" t="s">
        <v>782</v>
      </c>
      <c r="B338" s="7">
        <v>1.94</v>
      </c>
      <c r="C338" s="1">
        <v>0.0</v>
      </c>
      <c r="D338" s="1" t="s">
        <v>158</v>
      </c>
      <c r="E338" s="5">
        <v>4.82</v>
      </c>
      <c r="F338" s="5">
        <v>13.64</v>
      </c>
      <c r="G338" s="1">
        <v>2</v>
      </c>
      <c r="H338" s="4">
        <v>0.95</v>
      </c>
      <c r="I338" s="5">
        <v>5</v>
      </c>
      <c r="J338" s="5">
        <v>1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>
        <v>3008</v>
      </c>
      <c r="X338" s="1">
        <v>4448</v>
      </c>
      <c r="Y338" s="31"/>
      <c r="Z338" s="31"/>
    </row>
    <row r="339" spans="1:26" customHeight="1" ht="12.75">
      <c r="A339" s="1" t="s">
        <v>783</v>
      </c>
      <c r="B339" s="7">
        <v>1.08</v>
      </c>
      <c r="C339" s="1">
        <v>0.0</v>
      </c>
      <c r="D339" s="1" t="s">
        <v>158</v>
      </c>
      <c r="E339" s="5">
        <v>17.55</v>
      </c>
      <c r="F339" s="5">
        <v>27.38</v>
      </c>
      <c r="G339" s="1">
        <v>2</v>
      </c>
      <c r="H339" s="4">
        <v>0.95</v>
      </c>
      <c r="I339" s="5">
        <v>4</v>
      </c>
      <c r="J339" s="5">
        <v>0.8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>
        <v>3008</v>
      </c>
      <c r="X339" s="1">
        <v>4480</v>
      </c>
      <c r="Y339" s="31"/>
      <c r="Z339" s="31"/>
    </row>
    <row r="340" spans="1:26" customHeight="1" ht="12.75">
      <c r="A340" s="1" t="s">
        <v>784</v>
      </c>
      <c r="B340" s="7">
        <v>1.09</v>
      </c>
      <c r="C340" s="1">
        <v>0.0</v>
      </c>
      <c r="D340" s="1" t="s">
        <v>158</v>
      </c>
      <c r="E340" s="5">
        <v>32.85</v>
      </c>
      <c r="F340" s="5">
        <v>67.34</v>
      </c>
      <c r="G340" s="1">
        <v>2</v>
      </c>
      <c r="H340" s="4">
        <v>0.95</v>
      </c>
      <c r="I340" s="5">
        <v>3</v>
      </c>
      <c r="J340" s="5">
        <v>0.6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>
        <v>3008</v>
      </c>
      <c r="X340" s="1">
        <v>4512</v>
      </c>
      <c r="Y340" s="31"/>
      <c r="Z340" s="31"/>
    </row>
    <row r="341" spans="1:26" customHeight="1" ht="12.75">
      <c r="A341" s="1" t="s">
        <v>785</v>
      </c>
      <c r="B341" s="7">
        <v>0.0</v>
      </c>
      <c r="C341" s="1">
        <v>0.0</v>
      </c>
      <c r="D341" s="1" t="s">
        <v>158</v>
      </c>
      <c r="E341" s="5">
        <v>12.53</v>
      </c>
      <c r="F341" s="5">
        <v>20.55</v>
      </c>
      <c r="G341" s="1">
        <v>2</v>
      </c>
      <c r="H341" s="4">
        <v>0.95</v>
      </c>
      <c r="I341" s="5">
        <v>0.0</v>
      </c>
      <c r="J341" s="5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>
        <v>3008</v>
      </c>
      <c r="X341" s="1">
        <v>4544</v>
      </c>
      <c r="Y341" s="31"/>
      <c r="Z341" s="31"/>
    </row>
    <row r="342" spans="1:26" customHeight="1" ht="12.75">
      <c r="A342" s="1" t="s">
        <v>997</v>
      </c>
      <c r="B342" s="7">
        <v>1.34</v>
      </c>
      <c r="C342" s="1">
        <v>0.0</v>
      </c>
      <c r="D342" s="1" t="s">
        <v>158</v>
      </c>
      <c r="E342" s="5">
        <v>8.39</v>
      </c>
      <c r="F342" s="5">
        <v>21.31</v>
      </c>
      <c r="G342" s="1">
        <v>2</v>
      </c>
      <c r="H342" s="4">
        <v>0.95</v>
      </c>
      <c r="I342" s="5">
        <v>4</v>
      </c>
      <c r="J342" s="5">
        <v>0.8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>
        <v>3008</v>
      </c>
      <c r="X342" s="1">
        <v>4576</v>
      </c>
      <c r="Y342" s="31"/>
      <c r="Z342" s="31"/>
    </row>
    <row r="343" spans="1:26" customHeight="1" ht="12.75">
      <c r="A343" s="1" t="s">
        <v>998</v>
      </c>
      <c r="B343" s="7">
        <v>0.0</v>
      </c>
      <c r="C343" s="1">
        <v>0.0</v>
      </c>
      <c r="D343" s="1" t="s">
        <v>158</v>
      </c>
      <c r="E343" s="5">
        <v>3.62</v>
      </c>
      <c r="F343" s="5">
        <v>8.62</v>
      </c>
      <c r="G343" s="1">
        <v>2</v>
      </c>
      <c r="H343" s="4">
        <v>0.95</v>
      </c>
      <c r="I343" s="5">
        <v>0.0</v>
      </c>
      <c r="J343" s="5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>
        <v>3008</v>
      </c>
      <c r="X343" s="1">
        <v>4608</v>
      </c>
      <c r="Y343" s="31"/>
      <c r="Z343" s="31"/>
    </row>
    <row r="344" spans="1:26" customHeight="1" ht="12.75">
      <c r="A344" s="1" t="s">
        <v>999</v>
      </c>
      <c r="B344" s="7">
        <v>0.0</v>
      </c>
      <c r="C344" s="1">
        <v>0.0</v>
      </c>
      <c r="D344" s="1" t="s">
        <v>158</v>
      </c>
      <c r="E344" s="5">
        <v>41.86</v>
      </c>
      <c r="F344" s="5">
        <v>52.33</v>
      </c>
      <c r="G344" s="1">
        <v>3</v>
      </c>
      <c r="H344" s="4">
        <v>0.97</v>
      </c>
      <c r="I344" s="5">
        <v>0.0</v>
      </c>
      <c r="J344" s="5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>
        <v>3008</v>
      </c>
      <c r="X344" s="1">
        <v>4640</v>
      </c>
      <c r="Y344" s="31"/>
      <c r="Z344" s="31"/>
    </row>
    <row r="345" spans="1:26" customHeight="1" ht="12.75">
      <c r="A345" s="1" t="s">
        <v>1000</v>
      </c>
      <c r="B345" s="7">
        <v>1.52</v>
      </c>
      <c r="C345" s="1">
        <v>0.0</v>
      </c>
      <c r="D345" s="1" t="s">
        <v>158</v>
      </c>
      <c r="E345" s="5">
        <v>4.53</v>
      </c>
      <c r="F345" s="5">
        <v>13.18</v>
      </c>
      <c r="G345" s="1">
        <v>2</v>
      </c>
      <c r="H345" s="4">
        <v>0.95</v>
      </c>
      <c r="I345" s="5">
        <v>3</v>
      </c>
      <c r="J345" s="5">
        <v>0.6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>
        <v>3008</v>
      </c>
      <c r="X345" s="1">
        <v>4672</v>
      </c>
      <c r="Y345" s="31"/>
      <c r="Z345" s="31"/>
    </row>
    <row r="346" spans="1:26" customHeight="1" ht="12.75">
      <c r="A346" s="1" t="s">
        <v>1001</v>
      </c>
      <c r="B346" s="7">
        <v>1.74</v>
      </c>
      <c r="C346" s="1">
        <v>0.0</v>
      </c>
      <c r="D346" s="1" t="s">
        <v>158</v>
      </c>
      <c r="E346" s="5">
        <v>4.88</v>
      </c>
      <c r="F346" s="5">
        <v>14.2</v>
      </c>
      <c r="G346" s="1">
        <v>2</v>
      </c>
      <c r="H346" s="4">
        <v>0.95</v>
      </c>
      <c r="I346" s="5">
        <v>2</v>
      </c>
      <c r="J346" s="5">
        <v>0.4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>
        <v>3008</v>
      </c>
      <c r="X346" s="1">
        <v>4704</v>
      </c>
      <c r="Y346" s="31"/>
      <c r="Z346" s="31"/>
    </row>
    <row r="347" spans="1:26" customHeight="1" ht="12.75">
      <c r="A347" s="1" t="s">
        <v>1002</v>
      </c>
      <c r="B347" s="7">
        <v>0.0</v>
      </c>
      <c r="C347" s="1">
        <v>0.0</v>
      </c>
      <c r="D347" s="1" t="s">
        <v>158</v>
      </c>
      <c r="E347" s="5">
        <v>3.66</v>
      </c>
      <c r="F347" s="5">
        <v>10.98</v>
      </c>
      <c r="G347" s="1">
        <v>2</v>
      </c>
      <c r="H347" s="4">
        <v>0.95</v>
      </c>
      <c r="I347" s="5">
        <v>0.0</v>
      </c>
      <c r="J347" s="5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>
        <v>3008</v>
      </c>
      <c r="X347" s="1">
        <v>4736</v>
      </c>
      <c r="Y347" s="31"/>
      <c r="Z347" s="31"/>
    </row>
    <row r="348" spans="1:26" customHeight="1" ht="12.75">
      <c r="A348" s="1" t="s">
        <v>1003</v>
      </c>
      <c r="B348" s="7">
        <v>0.9</v>
      </c>
      <c r="C348" s="1">
        <v>0.0</v>
      </c>
      <c r="D348" s="1" t="s">
        <v>158</v>
      </c>
      <c r="E348" s="5">
        <v>4.76</v>
      </c>
      <c r="F348" s="5">
        <v>17.37</v>
      </c>
      <c r="G348" s="1">
        <v>2</v>
      </c>
      <c r="H348" s="4">
        <v>0.95</v>
      </c>
      <c r="I348" s="5">
        <v>1</v>
      </c>
      <c r="J348" s="5">
        <v>0.2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>
        <v>3008</v>
      </c>
      <c r="X348" s="1">
        <v>4768</v>
      </c>
      <c r="Y348" s="31"/>
      <c r="Z348" s="31"/>
    </row>
    <row r="349" spans="1:26" customHeight="1" ht="12.75">
      <c r="A349" s="1" t="s">
        <v>1004</v>
      </c>
      <c r="B349" s="7">
        <v>0.0</v>
      </c>
      <c r="C349" s="1">
        <v>0.0</v>
      </c>
      <c r="D349" s="1" t="s">
        <v>158</v>
      </c>
      <c r="E349" s="5">
        <v>3.15</v>
      </c>
      <c r="F349" s="5">
        <v>10.96</v>
      </c>
      <c r="G349" s="1">
        <v>2</v>
      </c>
      <c r="H349" s="4">
        <v>0.95</v>
      </c>
      <c r="I349" s="5">
        <v>0.0</v>
      </c>
      <c r="J349" s="5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>
        <v>3008</v>
      </c>
      <c r="X349" s="1">
        <v>4800</v>
      </c>
      <c r="Y349" s="31"/>
      <c r="Z349" s="31"/>
    </row>
    <row r="350" spans="1:26" customHeight="1" ht="12.75">
      <c r="A350" s="1" t="s">
        <v>1005</v>
      </c>
      <c r="B350" s="7">
        <v>0.0</v>
      </c>
      <c r="C350" s="1">
        <v>0.0</v>
      </c>
      <c r="D350" s="1" t="s">
        <v>158</v>
      </c>
      <c r="E350" s="5">
        <v>15.75</v>
      </c>
      <c r="F350" s="5">
        <v>33.08</v>
      </c>
      <c r="G350" s="1">
        <v>3</v>
      </c>
      <c r="H350" s="4">
        <v>0.97</v>
      </c>
      <c r="I350" s="5">
        <v>0.0</v>
      </c>
      <c r="J350" s="5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>
        <v>3008</v>
      </c>
      <c r="X350" s="1">
        <v>4832</v>
      </c>
      <c r="Y350" s="31"/>
      <c r="Z350" s="31"/>
    </row>
    <row r="351" spans="1:26" customHeight="1" ht="12.75">
      <c r="A351" s="1" t="s">
        <v>1006</v>
      </c>
      <c r="B351" s="7">
        <v>1.15</v>
      </c>
      <c r="C351" s="1">
        <v>0.0</v>
      </c>
      <c r="D351" s="1" t="s">
        <v>158</v>
      </c>
      <c r="E351" s="5">
        <v>4.35</v>
      </c>
      <c r="F351" s="5">
        <v>8.61</v>
      </c>
      <c r="G351" s="1">
        <v>2</v>
      </c>
      <c r="H351" s="4">
        <v>0.95</v>
      </c>
      <c r="I351" s="5">
        <v>2</v>
      </c>
      <c r="J351" s="5">
        <v>0.4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>
        <v>3008</v>
      </c>
      <c r="X351" s="1">
        <v>4864</v>
      </c>
      <c r="Y351" s="31"/>
      <c r="Z351" s="31"/>
    </row>
    <row r="352" spans="1:26" customHeight="1" ht="12.75">
      <c r="A352" s="1" t="s">
        <v>1007</v>
      </c>
      <c r="B352" s="7">
        <v>0.0</v>
      </c>
      <c r="C352" s="1">
        <v>0.0</v>
      </c>
      <c r="D352" s="1" t="s">
        <v>158</v>
      </c>
      <c r="E352" s="5">
        <v>4.57</v>
      </c>
      <c r="F352" s="5">
        <v>13.94</v>
      </c>
      <c r="G352" s="1">
        <v>2</v>
      </c>
      <c r="H352" s="4">
        <v>0.95</v>
      </c>
      <c r="I352" s="5">
        <v>0.0</v>
      </c>
      <c r="J352" s="5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>
        <v>3008</v>
      </c>
      <c r="X352" s="1">
        <v>4896</v>
      </c>
      <c r="Y352" s="31"/>
      <c r="Z352" s="31"/>
    </row>
    <row r="353" spans="1:26" customHeight="1" ht="12.75">
      <c r="A353" s="1" t="s">
        <v>1008</v>
      </c>
      <c r="B353" s="7">
        <v>1.07</v>
      </c>
      <c r="C353" s="1">
        <v>0.0</v>
      </c>
      <c r="D353" s="1" t="s">
        <v>158</v>
      </c>
      <c r="E353" s="5">
        <v>31.34</v>
      </c>
      <c r="F353" s="5">
        <v>51.4</v>
      </c>
      <c r="G353" s="1">
        <v>2</v>
      </c>
      <c r="H353" s="4">
        <v>0.95</v>
      </c>
      <c r="I353" s="5">
        <v>2</v>
      </c>
      <c r="J353" s="5">
        <v>0.4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>
        <v>3008</v>
      </c>
      <c r="X353" s="1">
        <v>4928</v>
      </c>
      <c r="Y353" s="31"/>
      <c r="Z353" s="31"/>
    </row>
    <row r="354" spans="1:26" customHeight="1" ht="12.75">
      <c r="A354" s="1" t="s">
        <v>1009</v>
      </c>
      <c r="B354" s="7">
        <v>1.79</v>
      </c>
      <c r="C354" s="1">
        <v>0.0</v>
      </c>
      <c r="D354" s="1" t="s">
        <v>158</v>
      </c>
      <c r="E354" s="5">
        <v>19.15</v>
      </c>
      <c r="F354" s="5">
        <v>53.24</v>
      </c>
      <c r="G354" s="1">
        <v>2</v>
      </c>
      <c r="H354" s="4">
        <v>0.95</v>
      </c>
      <c r="I354" s="5">
        <v>3</v>
      </c>
      <c r="J354" s="5">
        <v>0.6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>
        <v>3008</v>
      </c>
      <c r="X354" s="1">
        <v>4960</v>
      </c>
      <c r="Y354" s="31"/>
      <c r="Z354" s="31"/>
    </row>
    <row r="355" spans="1:26" customHeight="1" ht="12.75">
      <c r="A355" s="1" t="s">
        <v>1010</v>
      </c>
      <c r="B355" s="7">
        <v>1.16</v>
      </c>
      <c r="C355" s="1">
        <v>0.0</v>
      </c>
      <c r="D355" s="1" t="s">
        <v>158</v>
      </c>
      <c r="E355" s="5">
        <v>29.89</v>
      </c>
      <c r="F355" s="5">
        <v>77.71</v>
      </c>
      <c r="G355" s="1">
        <v>2</v>
      </c>
      <c r="H355" s="4">
        <v>0.95</v>
      </c>
      <c r="I355" s="5">
        <v>4</v>
      </c>
      <c r="J355" s="5">
        <v>0.8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>
        <v>3008</v>
      </c>
      <c r="X355" s="1">
        <v>4992</v>
      </c>
      <c r="Y355" s="31"/>
      <c r="Z355" s="31"/>
    </row>
    <row r="356" spans="1:26" customHeight="1" ht="12.75">
      <c r="A356" s="1" t="s">
        <v>1011</v>
      </c>
      <c r="B356" s="7">
        <v>1.19</v>
      </c>
      <c r="C356" s="1">
        <v>0.0</v>
      </c>
      <c r="D356" s="1" t="s">
        <v>158</v>
      </c>
      <c r="E356" s="5">
        <v>19.34</v>
      </c>
      <c r="F356" s="5">
        <v>57.44</v>
      </c>
      <c r="G356" s="1">
        <v>2</v>
      </c>
      <c r="H356" s="4">
        <v>0.95</v>
      </c>
      <c r="I356" s="5">
        <v>3</v>
      </c>
      <c r="J356" s="5">
        <v>0.6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>
        <v>3008</v>
      </c>
      <c r="X356" s="1">
        <v>5024</v>
      </c>
      <c r="Y356" s="31"/>
      <c r="Z356" s="31"/>
    </row>
    <row r="357" spans="1:26" customHeight="1" ht="12.75">
      <c r="A357" s="1" t="s">
        <v>1012</v>
      </c>
      <c r="B357" s="7">
        <v>1.17</v>
      </c>
      <c r="C357" s="1">
        <v>0.0</v>
      </c>
      <c r="D357" s="1" t="s">
        <v>158</v>
      </c>
      <c r="E357" s="5">
        <v>40.42</v>
      </c>
      <c r="F357" s="5">
        <v>67.5</v>
      </c>
      <c r="G357" s="1">
        <v>2</v>
      </c>
      <c r="H357" s="4">
        <v>0.95</v>
      </c>
      <c r="I357" s="5">
        <v>2</v>
      </c>
      <c r="J357" s="5">
        <v>0.4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>
        <v>3008</v>
      </c>
      <c r="X357" s="1">
        <v>5056</v>
      </c>
      <c r="Y357" s="31"/>
      <c r="Z357" s="31"/>
    </row>
    <row r="358" spans="1:26" customHeight="1" ht="12.75">
      <c r="A358" s="1" t="s">
        <v>1013</v>
      </c>
      <c r="B358" s="7">
        <v>1.3</v>
      </c>
      <c r="C358" s="1">
        <v>0.0</v>
      </c>
      <c r="D358" s="1" t="s">
        <v>158</v>
      </c>
      <c r="E358" s="5">
        <v>24.04</v>
      </c>
      <c r="F358" s="5">
        <v>59.86</v>
      </c>
      <c r="G358" s="1">
        <v>2</v>
      </c>
      <c r="H358" s="4">
        <v>0.95</v>
      </c>
      <c r="I358" s="5">
        <v>3</v>
      </c>
      <c r="J358" s="5">
        <v>0.6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>
        <v>3008</v>
      </c>
      <c r="X358" s="1">
        <v>5088</v>
      </c>
      <c r="Y358" s="31"/>
      <c r="Z358" s="31"/>
    </row>
    <row r="359" spans="1:26" customHeight="1" ht="12.75">
      <c r="A359" s="1" t="s">
        <v>1014</v>
      </c>
      <c r="B359" s="7">
        <v>1.37</v>
      </c>
      <c r="C359" s="1">
        <v>0.0</v>
      </c>
      <c r="D359" s="1" t="s">
        <v>158</v>
      </c>
      <c r="E359" s="5">
        <v>33.16</v>
      </c>
      <c r="F359" s="5">
        <v>61.01</v>
      </c>
      <c r="G359" s="1">
        <v>2</v>
      </c>
      <c r="H359" s="4">
        <v>0.95</v>
      </c>
      <c r="I359" s="5">
        <v>2</v>
      </c>
      <c r="J359" s="5">
        <v>0.4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>
        <v>3008</v>
      </c>
      <c r="X359" s="1">
        <v>5120</v>
      </c>
      <c r="Y359" s="31"/>
      <c r="Z359" s="31"/>
    </row>
    <row r="360" spans="1:26" customHeight="1" ht="12.75">
      <c r="A360" s="1" t="s">
        <v>1015</v>
      </c>
      <c r="B360" s="7">
        <v>1.31</v>
      </c>
      <c r="C360" s="1">
        <v>0.0</v>
      </c>
      <c r="D360" s="1" t="s">
        <v>158</v>
      </c>
      <c r="E360" s="5">
        <v>21.45</v>
      </c>
      <c r="F360" s="5">
        <v>75.5</v>
      </c>
      <c r="G360" s="1">
        <v>2</v>
      </c>
      <c r="H360" s="4">
        <v>0.95</v>
      </c>
      <c r="I360" s="5">
        <v>2</v>
      </c>
      <c r="J360" s="5">
        <v>0.4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>
        <v>3008</v>
      </c>
      <c r="X360" s="1">
        <v>5152</v>
      </c>
      <c r="Y360" s="31"/>
      <c r="Z360" s="31"/>
    </row>
    <row r="361" spans="1:26" customHeight="1" ht="12.75">
      <c r="A361" s="1" t="s">
        <v>1016</v>
      </c>
      <c r="B361" s="7">
        <v>0.82</v>
      </c>
      <c r="C361" s="1">
        <v>0.0</v>
      </c>
      <c r="D361" s="1" t="s">
        <v>158</v>
      </c>
      <c r="E361" s="5">
        <v>34.31</v>
      </c>
      <c r="F361" s="5">
        <v>70.34</v>
      </c>
      <c r="G361" s="1">
        <v>2</v>
      </c>
      <c r="H361" s="4">
        <v>0.95</v>
      </c>
      <c r="I361" s="5">
        <v>2</v>
      </c>
      <c r="J361" s="5">
        <v>0.4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>
        <v>3008</v>
      </c>
      <c r="X361" s="1">
        <v>5184</v>
      </c>
      <c r="Y361" s="31"/>
      <c r="Z361" s="31"/>
    </row>
    <row r="362" spans="1:26" customHeight="1" ht="12.75">
      <c r="A362" s="1" t="s">
        <v>1017</v>
      </c>
      <c r="B362" s="7">
        <v>1.51</v>
      </c>
      <c r="C362" s="1">
        <v>0.0</v>
      </c>
      <c r="D362" s="1" t="s">
        <v>158</v>
      </c>
      <c r="E362" s="5">
        <v>20.86</v>
      </c>
      <c r="F362" s="5">
        <v>31.08</v>
      </c>
      <c r="G362" s="1">
        <v>2</v>
      </c>
      <c r="H362" s="4">
        <v>0.95</v>
      </c>
      <c r="I362" s="5">
        <v>3</v>
      </c>
      <c r="J362" s="5">
        <v>0.6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>
        <v>3008</v>
      </c>
      <c r="X362" s="1">
        <v>5216</v>
      </c>
      <c r="Y362" s="31"/>
      <c r="Z362" s="31"/>
    </row>
    <row r="363" spans="1:26" customHeight="1" ht="12.75">
      <c r="A363" s="1" t="s">
        <v>1018</v>
      </c>
      <c r="B363" s="7">
        <v>0.98</v>
      </c>
      <c r="C363" s="1">
        <v>0.0</v>
      </c>
      <c r="D363" s="1" t="s">
        <v>158</v>
      </c>
      <c r="E363" s="5">
        <v>31.64</v>
      </c>
      <c r="F363" s="5">
        <v>36.07</v>
      </c>
      <c r="G363" s="1">
        <v>2</v>
      </c>
      <c r="H363" s="4">
        <v>0.95</v>
      </c>
      <c r="I363" s="5">
        <v>3</v>
      </c>
      <c r="J363" s="5">
        <v>0.6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>
        <v>3008</v>
      </c>
      <c r="X363" s="1">
        <v>5248</v>
      </c>
      <c r="Y363" s="31"/>
      <c r="Z363" s="31"/>
    </row>
    <row r="364" spans="1:26" customHeight="1" ht="12.75">
      <c r="A364" s="1" t="s">
        <v>1019</v>
      </c>
      <c r="B364" s="7">
        <v>1.38</v>
      </c>
      <c r="C364" s="1">
        <v>0.0</v>
      </c>
      <c r="D364" s="1" t="s">
        <v>158</v>
      </c>
      <c r="E364" s="5">
        <v>25.42</v>
      </c>
      <c r="F364" s="5">
        <v>25.42</v>
      </c>
      <c r="G364" s="1">
        <v>2</v>
      </c>
      <c r="H364" s="4">
        <v>0.95</v>
      </c>
      <c r="I364" s="5">
        <v>2</v>
      </c>
      <c r="J364" s="5">
        <v>0.4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>
        <v>3008</v>
      </c>
      <c r="X364" s="1">
        <v>5280</v>
      </c>
      <c r="Y364" s="31"/>
      <c r="Z364" s="31"/>
    </row>
    <row r="365" spans="1:26" customHeight="1" ht="12.75">
      <c r="A365" s="1" t="s">
        <v>1020</v>
      </c>
      <c r="B365" s="7">
        <v>1.11</v>
      </c>
      <c r="C365" s="1">
        <v>0.0</v>
      </c>
      <c r="D365" s="1" t="s">
        <v>158</v>
      </c>
      <c r="E365" s="5">
        <v>26.64</v>
      </c>
      <c r="F365" s="5">
        <v>43.16</v>
      </c>
      <c r="G365" s="1">
        <v>2</v>
      </c>
      <c r="H365" s="4">
        <v>0.95</v>
      </c>
      <c r="I365" s="5">
        <v>2</v>
      </c>
      <c r="J365" s="5">
        <v>0.4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>
        <v>3008</v>
      </c>
      <c r="X365" s="1">
        <v>5312</v>
      </c>
      <c r="Y365" s="31"/>
      <c r="Z365" s="31"/>
    </row>
    <row r="366" spans="1:26" customHeight="1" ht="12.75">
      <c r="A366" s="1" t="s">
        <v>1021</v>
      </c>
      <c r="B366" s="7">
        <v>0.0</v>
      </c>
      <c r="C366" s="1">
        <v>0.0</v>
      </c>
      <c r="D366" s="1" t="s">
        <v>158</v>
      </c>
      <c r="E366" s="5">
        <v>3.39</v>
      </c>
      <c r="F366" s="5">
        <v>9.97</v>
      </c>
      <c r="G366" s="1">
        <v>0.0</v>
      </c>
      <c r="H366" s="4">
        <v>0.98</v>
      </c>
      <c r="I366" s="5">
        <v>0.0</v>
      </c>
      <c r="J366" s="5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>
        <v>3008</v>
      </c>
      <c r="X366" s="1">
        <v>5344</v>
      </c>
      <c r="Y366" s="31"/>
      <c r="Z366" s="31"/>
    </row>
    <row r="367" spans="1:26" customHeight="1" ht="12.75">
      <c r="A367" s="1" t="s">
        <v>1022</v>
      </c>
      <c r="B367" s="7">
        <v>0.0</v>
      </c>
      <c r="C367" s="1">
        <v>0.0</v>
      </c>
      <c r="D367" s="1" t="s">
        <v>158</v>
      </c>
      <c r="E367" s="5">
        <v>43.13</v>
      </c>
      <c r="F367" s="5">
        <v>83.67</v>
      </c>
      <c r="G367" s="1">
        <v>2</v>
      </c>
      <c r="H367" s="4">
        <v>0.95</v>
      </c>
      <c r="I367" s="5">
        <v>0.0</v>
      </c>
      <c r="J367" s="5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>
        <v>3008</v>
      </c>
      <c r="X367" s="1">
        <v>5376</v>
      </c>
      <c r="Y367" s="31"/>
      <c r="Z367" s="31"/>
    </row>
    <row r="368" spans="1:26" customHeight="1" ht="12.75">
      <c r="A368" s="1" t="s">
        <v>1023</v>
      </c>
      <c r="B368" s="7">
        <v>0.9</v>
      </c>
      <c r="C368" s="1">
        <v>0.0</v>
      </c>
      <c r="D368" s="1" t="s">
        <v>158</v>
      </c>
      <c r="E368" s="5">
        <v>34.51</v>
      </c>
      <c r="F368" s="5">
        <v>52.11</v>
      </c>
      <c r="G368" s="1">
        <v>2</v>
      </c>
      <c r="H368" s="4">
        <v>0.95</v>
      </c>
      <c r="I368" s="5">
        <v>2</v>
      </c>
      <c r="J368" s="5">
        <v>0.4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>
        <v>3008</v>
      </c>
      <c r="X368" s="1">
        <v>5408</v>
      </c>
      <c r="Y368" s="31"/>
      <c r="Z368" s="31"/>
    </row>
    <row r="369" spans="1:26" customHeight="1" ht="12.75">
      <c r="A369" s="1" t="s">
        <v>1024</v>
      </c>
      <c r="B369" s="7">
        <v>0.0</v>
      </c>
      <c r="C369" s="1">
        <v>0.0</v>
      </c>
      <c r="D369" s="1" t="s">
        <v>158</v>
      </c>
      <c r="E369" s="5">
        <v>80.58</v>
      </c>
      <c r="F369" s="5">
        <v>206.28</v>
      </c>
      <c r="G369" s="1">
        <v>2</v>
      </c>
      <c r="H369" s="4">
        <v>0.95</v>
      </c>
      <c r="I369" s="5">
        <v>0.0</v>
      </c>
      <c r="J369" s="5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>
        <v>3008</v>
      </c>
      <c r="X369" s="1">
        <v>5440</v>
      </c>
      <c r="Y369" s="31"/>
      <c r="Z369" s="31"/>
    </row>
    <row r="370" spans="1:26" customHeight="1" ht="12.75">
      <c r="A370" s="1" t="s">
        <v>1025</v>
      </c>
      <c r="B370" s="7">
        <v>0.0</v>
      </c>
      <c r="C370" s="1">
        <v>0.0</v>
      </c>
      <c r="D370" s="1" t="s">
        <v>158</v>
      </c>
      <c r="E370" s="5">
        <v>369.37</v>
      </c>
      <c r="F370" s="5">
        <v>365.68</v>
      </c>
      <c r="G370" s="1">
        <v>3</v>
      </c>
      <c r="H370" s="4">
        <v>0.97</v>
      </c>
      <c r="I370" s="5">
        <v>0.0</v>
      </c>
      <c r="J370" s="5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>
        <v>3008</v>
      </c>
      <c r="X370" s="1">
        <v>5472</v>
      </c>
      <c r="Y370" s="31"/>
      <c r="Z370" s="31"/>
    </row>
    <row r="371" spans="1:26" customHeight="1" ht="12.75">
      <c r="A371" s="1" t="s">
        <v>1026</v>
      </c>
      <c r="B371" s="7">
        <v>1.55</v>
      </c>
      <c r="C371" s="1">
        <v>0.0</v>
      </c>
      <c r="D371" s="1" t="s">
        <v>158</v>
      </c>
      <c r="E371" s="5">
        <v>24.01</v>
      </c>
      <c r="F371" s="5">
        <v>35.53</v>
      </c>
      <c r="G371" s="1">
        <v>2</v>
      </c>
      <c r="H371" s="4">
        <v>0.95</v>
      </c>
      <c r="I371" s="5">
        <v>3</v>
      </c>
      <c r="J371" s="5">
        <v>0.6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>
        <v>3008</v>
      </c>
      <c r="X371" s="1">
        <v>5504</v>
      </c>
      <c r="Y371" s="31"/>
      <c r="Z371" s="31"/>
    </row>
    <row r="372" spans="1:26" customHeight="1" ht="12.75">
      <c r="A372" s="1" t="s">
        <v>1027</v>
      </c>
      <c r="B372" s="7">
        <v>1.07</v>
      </c>
      <c r="C372" s="1">
        <v>0.0</v>
      </c>
      <c r="D372" s="1" t="s">
        <v>158</v>
      </c>
      <c r="E372" s="5">
        <v>17.14</v>
      </c>
      <c r="F372" s="5">
        <v>54.68</v>
      </c>
      <c r="G372" s="1">
        <v>2</v>
      </c>
      <c r="H372" s="4">
        <v>0.95</v>
      </c>
      <c r="I372" s="5">
        <v>2</v>
      </c>
      <c r="J372" s="5">
        <v>0.4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>
        <v>3008</v>
      </c>
      <c r="X372" s="1">
        <v>5536</v>
      </c>
      <c r="Y372" s="31"/>
      <c r="Z372" s="31"/>
    </row>
    <row r="373" spans="1:26" customHeight="1" ht="12.75">
      <c r="A373" s="1" t="s">
        <v>1028</v>
      </c>
      <c r="B373" s="7">
        <v>1.65</v>
      </c>
      <c r="C373" s="1">
        <v>0.0</v>
      </c>
      <c r="D373" s="1" t="s">
        <v>158</v>
      </c>
      <c r="E373" s="5">
        <v>19.33</v>
      </c>
      <c r="F373" s="5">
        <v>29.19</v>
      </c>
      <c r="G373" s="1">
        <v>2</v>
      </c>
      <c r="H373" s="4">
        <v>0.95</v>
      </c>
      <c r="I373" s="5">
        <v>3</v>
      </c>
      <c r="J373" s="5">
        <v>0.6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3008</v>
      </c>
      <c r="X373" s="1">
        <v>5568</v>
      </c>
      <c r="Y373" s="31"/>
      <c r="Z373" s="31"/>
    </row>
    <row r="374" spans="1:26" customHeight="1" ht="12.75">
      <c r="A374" s="1" t="s">
        <v>1029</v>
      </c>
      <c r="B374" s="7">
        <v>0.92</v>
      </c>
      <c r="C374" s="1">
        <v>0.0</v>
      </c>
      <c r="D374" s="1" t="s">
        <v>158</v>
      </c>
      <c r="E374" s="5">
        <v>29.97</v>
      </c>
      <c r="F374" s="5">
        <v>67.13</v>
      </c>
      <c r="G374" s="1">
        <v>2</v>
      </c>
      <c r="H374" s="4">
        <v>0.95</v>
      </c>
      <c r="I374" s="5">
        <v>1</v>
      </c>
      <c r="J374" s="5">
        <v>0.2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>
        <v>3008</v>
      </c>
      <c r="X374" s="1">
        <v>5600</v>
      </c>
      <c r="Y374" s="31"/>
      <c r="Z374" s="31"/>
    </row>
    <row r="375" spans="1:26" customHeight="1" ht="12.75">
      <c r="A375" s="1" t="s">
        <v>1030</v>
      </c>
      <c r="B375" s="7">
        <v>1.31</v>
      </c>
      <c r="C375" s="1">
        <v>0.0</v>
      </c>
      <c r="D375" s="1" t="s">
        <v>158</v>
      </c>
      <c r="E375" s="5">
        <v>18.14</v>
      </c>
      <c r="F375" s="5">
        <v>63.67</v>
      </c>
      <c r="G375" s="1">
        <v>2</v>
      </c>
      <c r="H375" s="4">
        <v>0.95</v>
      </c>
      <c r="I375" s="5">
        <v>2</v>
      </c>
      <c r="J375" s="5">
        <v>0.4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>
        <v>3008</v>
      </c>
      <c r="X375" s="1">
        <v>5632</v>
      </c>
      <c r="Y375" s="31"/>
      <c r="Z375" s="31"/>
    </row>
    <row r="376" spans="1:26" customHeight="1" ht="12.75">
      <c r="A376" s="1" t="s">
        <v>1031</v>
      </c>
      <c r="B376" s="7">
        <v>0.0</v>
      </c>
      <c r="C376" s="1">
        <v>0.0</v>
      </c>
      <c r="D376" s="1" t="s">
        <v>158</v>
      </c>
      <c r="E376" s="5">
        <v>55.18</v>
      </c>
      <c r="F376" s="5">
        <v>112.57</v>
      </c>
      <c r="G376" s="1">
        <v>2</v>
      </c>
      <c r="H376" s="4">
        <v>0.95</v>
      </c>
      <c r="I376" s="5">
        <v>0.0</v>
      </c>
      <c r="J376" s="5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>
        <v>3008</v>
      </c>
      <c r="X376" s="1">
        <v>5664</v>
      </c>
      <c r="Y376" s="31"/>
      <c r="Z376" s="31"/>
    </row>
    <row r="377" spans="1:26" customHeight="1" ht="12.75">
      <c r="A377" s="1" t="s">
        <v>1032</v>
      </c>
      <c r="B377" s="7">
        <v>0.92</v>
      </c>
      <c r="C377" s="1">
        <v>0.0</v>
      </c>
      <c r="D377" s="1" t="s">
        <v>158</v>
      </c>
      <c r="E377" s="5">
        <v>13.77</v>
      </c>
      <c r="F377" s="5">
        <v>19.83</v>
      </c>
      <c r="G377" s="1">
        <v>2</v>
      </c>
      <c r="H377" s="4">
        <v>0.95</v>
      </c>
      <c r="I377" s="5">
        <v>2</v>
      </c>
      <c r="J377" s="5">
        <v>0.4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>
        <v>3008</v>
      </c>
      <c r="X377" s="1">
        <v>5696</v>
      </c>
      <c r="Y377" s="31"/>
      <c r="Z377" s="31"/>
    </row>
    <row r="378" spans="1:26" customHeight="1" ht="12.75">
      <c r="A378" s="1" t="s">
        <v>1033</v>
      </c>
      <c r="B378" s="7">
        <v>0.0</v>
      </c>
      <c r="C378" s="1">
        <v>0.0</v>
      </c>
      <c r="D378" s="1" t="s">
        <v>158</v>
      </c>
      <c r="E378" s="5">
        <v>40.49</v>
      </c>
      <c r="F378" s="5">
        <v>102.03</v>
      </c>
      <c r="G378" s="1">
        <v>2</v>
      </c>
      <c r="H378" s="4">
        <v>0.95</v>
      </c>
      <c r="I378" s="5">
        <v>0.0</v>
      </c>
      <c r="J378" s="5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>
        <v>3008</v>
      </c>
      <c r="X378" s="1">
        <v>5728</v>
      </c>
      <c r="Y378" s="31"/>
      <c r="Z378" s="31"/>
    </row>
    <row r="379" spans="1:26" customHeight="1" ht="12.75">
      <c r="A379" s="1" t="s">
        <v>1034</v>
      </c>
      <c r="B379" s="7">
        <v>0.0</v>
      </c>
      <c r="C379" s="1">
        <v>0.0</v>
      </c>
      <c r="D379" s="1" t="s">
        <v>158</v>
      </c>
      <c r="E379" s="5">
        <v>96.22</v>
      </c>
      <c r="F379" s="5">
        <v>140.48</v>
      </c>
      <c r="G379" s="1">
        <v>3</v>
      </c>
      <c r="H379" s="4">
        <v>0.97</v>
      </c>
      <c r="I379" s="5">
        <v>0.0</v>
      </c>
      <c r="J379" s="5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3008</v>
      </c>
      <c r="X379" s="1">
        <v>5760</v>
      </c>
      <c r="Y379" s="31"/>
      <c r="Z379" s="31"/>
    </row>
    <row r="380" spans="1:26" customHeight="1" ht="12.75">
      <c r="A380" s="1" t="s">
        <v>1035</v>
      </c>
      <c r="B380" s="7">
        <v>0.7</v>
      </c>
      <c r="C380" s="1">
        <v>0.0</v>
      </c>
      <c r="D380" s="1" t="s">
        <v>158</v>
      </c>
      <c r="E380" s="5">
        <v>34.66</v>
      </c>
      <c r="F380" s="5">
        <v>26.69</v>
      </c>
      <c r="G380" s="1">
        <v>2</v>
      </c>
      <c r="H380" s="4">
        <v>0.95</v>
      </c>
      <c r="I380" s="5">
        <v>2</v>
      </c>
      <c r="J380" s="5">
        <v>0.4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>
        <v>3008</v>
      </c>
      <c r="X380" s="1">
        <v>5792</v>
      </c>
      <c r="Y380" s="31"/>
      <c r="Z380" s="31"/>
    </row>
    <row r="381" spans="1:26" customHeight="1" ht="12.75">
      <c r="A381" s="1" t="s">
        <v>1036</v>
      </c>
      <c r="B381" s="7">
        <v>0.79</v>
      </c>
      <c r="C381" s="1">
        <v>0.0</v>
      </c>
      <c r="D381" s="1" t="s">
        <v>158</v>
      </c>
      <c r="E381" s="5">
        <v>24.44</v>
      </c>
      <c r="F381" s="5">
        <v>61.1</v>
      </c>
      <c r="G381" s="1">
        <v>2</v>
      </c>
      <c r="H381" s="4">
        <v>0.95</v>
      </c>
      <c r="I381" s="5">
        <v>2</v>
      </c>
      <c r="J381" s="5">
        <v>0.4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>
        <v>3008</v>
      </c>
      <c r="X381" s="1">
        <v>5824</v>
      </c>
      <c r="Y381" s="31"/>
      <c r="Z381" s="31"/>
    </row>
    <row r="382" spans="1:26" customHeight="1" ht="12.75">
      <c r="A382" s="1" t="s">
        <v>1037</v>
      </c>
      <c r="B382" s="7">
        <v>1.17</v>
      </c>
      <c r="C382" s="1">
        <v>0.0</v>
      </c>
      <c r="D382" s="1" t="s">
        <v>158</v>
      </c>
      <c r="E382" s="5">
        <v>16.49</v>
      </c>
      <c r="F382" s="5">
        <v>21.93</v>
      </c>
      <c r="G382" s="1">
        <v>2</v>
      </c>
      <c r="H382" s="4">
        <v>0.95</v>
      </c>
      <c r="I382" s="5">
        <v>3</v>
      </c>
      <c r="J382" s="5">
        <v>0.6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>
        <v>3008</v>
      </c>
      <c r="X382" s="1">
        <v>5856</v>
      </c>
      <c r="Y382" s="31"/>
      <c r="Z382" s="31"/>
    </row>
    <row r="383" spans="1:26" customHeight="1" ht="12.75">
      <c r="A383" s="1" t="s">
        <v>1038</v>
      </c>
      <c r="B383" s="7">
        <v>1.47</v>
      </c>
      <c r="C383" s="1">
        <v>0.0</v>
      </c>
      <c r="D383" s="1" t="s">
        <v>158</v>
      </c>
      <c r="E383" s="5">
        <v>22.81</v>
      </c>
      <c r="F383" s="5">
        <v>76.41</v>
      </c>
      <c r="G383" s="1">
        <v>2</v>
      </c>
      <c r="H383" s="4">
        <v>0.95</v>
      </c>
      <c r="I383" s="5">
        <v>2</v>
      </c>
      <c r="J383" s="5">
        <v>0.4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>
        <v>3008</v>
      </c>
      <c r="X383" s="1">
        <v>5888</v>
      </c>
      <c r="Y383" s="31"/>
      <c r="Z383" s="31"/>
    </row>
    <row r="384" spans="1:26" customHeight="1" ht="12.75">
      <c r="A384" s="1" t="s">
        <v>1039</v>
      </c>
      <c r="B384" s="7">
        <v>1.55</v>
      </c>
      <c r="C384" s="1">
        <v>0.0</v>
      </c>
      <c r="D384" s="1" t="s">
        <v>158</v>
      </c>
      <c r="E384" s="5">
        <v>29.07</v>
      </c>
      <c r="F384" s="5">
        <v>98.26</v>
      </c>
      <c r="G384" s="1">
        <v>2</v>
      </c>
      <c r="H384" s="4">
        <v>0.95</v>
      </c>
      <c r="I384" s="5">
        <v>2</v>
      </c>
      <c r="J384" s="5">
        <v>0.4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>
        <v>3008</v>
      </c>
      <c r="X384" s="1">
        <v>5920</v>
      </c>
      <c r="Y384" s="31"/>
      <c r="Z384" s="31"/>
    </row>
    <row r="385" spans="1:26" customHeight="1" ht="12.75">
      <c r="A385" s="1" t="s">
        <v>1040</v>
      </c>
      <c r="B385" s="7">
        <v>1.01</v>
      </c>
      <c r="C385" s="1">
        <v>0.0</v>
      </c>
      <c r="D385" s="1" t="s">
        <v>158</v>
      </c>
      <c r="E385" s="5">
        <v>20.47</v>
      </c>
      <c r="F385" s="5">
        <v>30.71</v>
      </c>
      <c r="G385" s="1">
        <v>2</v>
      </c>
      <c r="H385" s="4">
        <v>0.95</v>
      </c>
      <c r="I385" s="5">
        <v>2</v>
      </c>
      <c r="J385" s="5">
        <v>0.4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3008</v>
      </c>
      <c r="X385" s="1">
        <v>5952</v>
      </c>
      <c r="Y385" s="31"/>
      <c r="Z385" s="31"/>
    </row>
    <row r="386" spans="1:26" customHeight="1" ht="12.75">
      <c r="A386" s="1" t="s">
        <v>1041</v>
      </c>
      <c r="B386" s="7">
        <v>0.97</v>
      </c>
      <c r="C386" s="1">
        <v>0.0</v>
      </c>
      <c r="D386" s="1" t="s">
        <v>158</v>
      </c>
      <c r="E386" s="5">
        <v>17.13</v>
      </c>
      <c r="F386" s="5">
        <v>32.89</v>
      </c>
      <c r="G386" s="1">
        <v>2</v>
      </c>
      <c r="H386" s="4">
        <v>0.95</v>
      </c>
      <c r="I386" s="5">
        <v>1</v>
      </c>
      <c r="J386" s="5">
        <v>0.2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>
        <v>3008</v>
      </c>
      <c r="X386" s="1">
        <v>5984</v>
      </c>
      <c r="Y386" s="31"/>
      <c r="Z386" s="31"/>
    </row>
    <row r="387" spans="1:26" customHeight="1" ht="12.75">
      <c r="A387" s="1" t="s">
        <v>1042</v>
      </c>
      <c r="B387" s="7">
        <v>0.96</v>
      </c>
      <c r="C387" s="1">
        <v>0.0</v>
      </c>
      <c r="D387" s="1" t="s">
        <v>158</v>
      </c>
      <c r="E387" s="5">
        <v>16.11</v>
      </c>
      <c r="F387" s="5">
        <v>28.51</v>
      </c>
      <c r="G387" s="1">
        <v>2</v>
      </c>
      <c r="H387" s="4">
        <v>0.95</v>
      </c>
      <c r="I387" s="5">
        <v>2</v>
      </c>
      <c r="J387" s="5">
        <v>0.4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>
        <v>3008</v>
      </c>
      <c r="X387" s="1">
        <v>6016</v>
      </c>
      <c r="Y387" s="31"/>
      <c r="Z387" s="31"/>
    </row>
    <row r="388" spans="1:26" customHeight="1" ht="12.75">
      <c r="A388" s="1" t="s">
        <v>1043</v>
      </c>
      <c r="B388" s="7">
        <v>1.21</v>
      </c>
      <c r="C388" s="1">
        <v>0.0</v>
      </c>
      <c r="D388" s="1" t="s">
        <v>158</v>
      </c>
      <c r="E388" s="5">
        <v>19.77</v>
      </c>
      <c r="F388" s="5">
        <v>35.78</v>
      </c>
      <c r="G388" s="1">
        <v>2</v>
      </c>
      <c r="H388" s="4">
        <v>0.95</v>
      </c>
      <c r="I388" s="5">
        <v>3</v>
      </c>
      <c r="J388" s="5">
        <v>0.6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>
        <v>3008</v>
      </c>
      <c r="X388" s="1">
        <v>6048</v>
      </c>
      <c r="Y388" s="31"/>
      <c r="Z388" s="31"/>
    </row>
    <row r="389" spans="1:26" customHeight="1" ht="12.75">
      <c r="A389" s="1" t="s">
        <v>1044</v>
      </c>
      <c r="B389" s="7">
        <v>1.94</v>
      </c>
      <c r="C389" s="1">
        <v>0.0</v>
      </c>
      <c r="D389" s="1" t="s">
        <v>158</v>
      </c>
      <c r="E389" s="5">
        <v>20.65</v>
      </c>
      <c r="F389" s="5">
        <v>20.86</v>
      </c>
      <c r="G389" s="1">
        <v>2</v>
      </c>
      <c r="H389" s="4">
        <v>0.95</v>
      </c>
      <c r="I389" s="5">
        <v>4</v>
      </c>
      <c r="J389" s="5">
        <v>0.8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>
        <v>3008</v>
      </c>
      <c r="X389" s="1">
        <v>6080</v>
      </c>
      <c r="Y389" s="31"/>
      <c r="Z389" s="31"/>
    </row>
    <row r="390" spans="1:26" customHeight="1" ht="12.75">
      <c r="A390" s="1" t="s">
        <v>1045</v>
      </c>
      <c r="B390" s="7">
        <v>1.07</v>
      </c>
      <c r="C390" s="1">
        <v>0.0</v>
      </c>
      <c r="D390" s="1" t="s">
        <v>158</v>
      </c>
      <c r="E390" s="5">
        <v>15.89</v>
      </c>
      <c r="F390" s="5">
        <v>48.46</v>
      </c>
      <c r="G390" s="1">
        <v>2</v>
      </c>
      <c r="H390" s="4">
        <v>0.95</v>
      </c>
      <c r="I390" s="5">
        <v>3</v>
      </c>
      <c r="J390" s="5">
        <v>0.6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>
        <v>3008</v>
      </c>
      <c r="X390" s="1">
        <v>6112</v>
      </c>
      <c r="Y390" s="31"/>
      <c r="Z390" s="31"/>
    </row>
    <row r="391" spans="1:26" customHeight="1" ht="12.75">
      <c r="A391" s="1" t="s">
        <v>1046</v>
      </c>
      <c r="B391" s="7">
        <v>0.9</v>
      </c>
      <c r="C391" s="1">
        <v>0.0</v>
      </c>
      <c r="D391" s="1" t="s">
        <v>158</v>
      </c>
      <c r="E391" s="5">
        <v>22.93</v>
      </c>
      <c r="F391" s="5">
        <v>43.34</v>
      </c>
      <c r="G391" s="1">
        <v>2</v>
      </c>
      <c r="H391" s="4">
        <v>0.95</v>
      </c>
      <c r="I391" s="5">
        <v>3</v>
      </c>
      <c r="J391" s="5">
        <v>0.6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>
        <v>3008</v>
      </c>
      <c r="X391" s="1">
        <v>6144</v>
      </c>
      <c r="Y391" s="31"/>
      <c r="Z391" s="31"/>
    </row>
    <row r="392" spans="1:26" customHeight="1" ht="12.75">
      <c r="A392" s="1" t="s">
        <v>1047</v>
      </c>
      <c r="B392" s="7">
        <v>1.25</v>
      </c>
      <c r="C392" s="1">
        <v>0.0</v>
      </c>
      <c r="D392" s="1" t="s">
        <v>158</v>
      </c>
      <c r="E392" s="5">
        <v>16.49</v>
      </c>
      <c r="F392" s="5">
        <v>26.71</v>
      </c>
      <c r="G392" s="1">
        <v>2</v>
      </c>
      <c r="H392" s="4">
        <v>0.95</v>
      </c>
      <c r="I392" s="5">
        <v>3</v>
      </c>
      <c r="J392" s="5">
        <v>0.6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>
        <v>3008</v>
      </c>
      <c r="X392" s="1">
        <v>6176</v>
      </c>
      <c r="Y392" s="31"/>
      <c r="Z392" s="31"/>
    </row>
    <row r="393" spans="1:26" customHeight="1" ht="12.75">
      <c r="A393" s="1" t="s">
        <v>1048</v>
      </c>
      <c r="B393" s="7">
        <v>1.78</v>
      </c>
      <c r="C393" s="1">
        <v>0.0</v>
      </c>
      <c r="D393" s="1" t="s">
        <v>158</v>
      </c>
      <c r="E393" s="5">
        <v>29.93</v>
      </c>
      <c r="F393" s="5">
        <v>50.88</v>
      </c>
      <c r="G393" s="1">
        <v>2</v>
      </c>
      <c r="H393" s="4">
        <v>0.95</v>
      </c>
      <c r="I393" s="5">
        <v>3</v>
      </c>
      <c r="J393" s="5">
        <v>0.6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3008</v>
      </c>
      <c r="X393" s="1">
        <v>6208</v>
      </c>
      <c r="Y393" s="31"/>
      <c r="Z393" s="31"/>
    </row>
    <row r="394" spans="1:26" customHeight="1" ht="12.75">
      <c r="A394" s="1" t="s">
        <v>1049</v>
      </c>
      <c r="B394" s="7">
        <v>1.18</v>
      </c>
      <c r="C394" s="1">
        <v>0.0</v>
      </c>
      <c r="D394" s="1" t="s">
        <v>158</v>
      </c>
      <c r="E394" s="5">
        <v>36.49</v>
      </c>
      <c r="F394" s="5">
        <v>54.01</v>
      </c>
      <c r="G394" s="1">
        <v>2</v>
      </c>
      <c r="H394" s="4">
        <v>0.95</v>
      </c>
      <c r="I394" s="5">
        <v>2</v>
      </c>
      <c r="J394" s="5">
        <v>0.4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>
        <v>3008</v>
      </c>
      <c r="X394" s="1">
        <v>6240</v>
      </c>
      <c r="Y394" s="31"/>
      <c r="Z394" s="31"/>
    </row>
    <row r="395" spans="1:26" customHeight="1" ht="12.75">
      <c r="A395" s="1" t="s">
        <v>1050</v>
      </c>
      <c r="B395" s="7">
        <v>0.0</v>
      </c>
      <c r="C395" s="1">
        <v>0.0</v>
      </c>
      <c r="D395" s="1" t="s">
        <v>158</v>
      </c>
      <c r="E395" s="5">
        <v>107.39</v>
      </c>
      <c r="F395" s="5">
        <v>53.7</v>
      </c>
      <c r="G395" s="1">
        <v>2</v>
      </c>
      <c r="H395" s="4">
        <v>0.95</v>
      </c>
      <c r="I395" s="5">
        <v>0.0</v>
      </c>
      <c r="J395" s="5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>
        <v>3008</v>
      </c>
      <c r="X395" s="1">
        <v>6272</v>
      </c>
      <c r="Y395" s="31"/>
      <c r="Z395" s="31"/>
    </row>
    <row r="396" spans="1:26" customHeight="1" ht="12.75">
      <c r="A396" s="1" t="s">
        <v>1051</v>
      </c>
      <c r="B396" s="7">
        <v>1.04</v>
      </c>
      <c r="C396" s="1">
        <v>0.0</v>
      </c>
      <c r="D396" s="1" t="s">
        <v>158</v>
      </c>
      <c r="E396" s="5">
        <v>24.09</v>
      </c>
      <c r="F396" s="5">
        <v>37.82</v>
      </c>
      <c r="G396" s="1">
        <v>2</v>
      </c>
      <c r="H396" s="4">
        <v>0.95</v>
      </c>
      <c r="I396" s="5">
        <v>3</v>
      </c>
      <c r="J396" s="5">
        <v>0.6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>
        <v>3008</v>
      </c>
      <c r="X396" s="1">
        <v>6304</v>
      </c>
      <c r="Y396" s="31"/>
      <c r="Z396" s="31"/>
    </row>
    <row r="397" spans="1:26" customHeight="1" ht="12.75">
      <c r="A397" s="1" t="s">
        <v>1052</v>
      </c>
      <c r="B397" s="7">
        <v>0.0</v>
      </c>
      <c r="C397" s="1">
        <v>0.0</v>
      </c>
      <c r="D397" s="1" t="s">
        <v>158</v>
      </c>
      <c r="E397" s="5">
        <v>19.11</v>
      </c>
      <c r="F397" s="5">
        <v>46.25</v>
      </c>
      <c r="G397" s="1">
        <v>2</v>
      </c>
      <c r="H397" s="4">
        <v>0.95</v>
      </c>
      <c r="I397" s="5">
        <v>0.0</v>
      </c>
      <c r="J397" s="5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>
        <v>3008</v>
      </c>
      <c r="X397" s="1">
        <v>6336</v>
      </c>
      <c r="Y397" s="31"/>
      <c r="Z397" s="31"/>
    </row>
    <row r="398" spans="1:26" customHeight="1" ht="12.75">
      <c r="A398" s="1" t="s">
        <v>1053</v>
      </c>
      <c r="B398" s="7">
        <v>0.0</v>
      </c>
      <c r="C398" s="1">
        <v>0.0</v>
      </c>
      <c r="D398" s="1" t="s">
        <v>158</v>
      </c>
      <c r="E398" s="5">
        <v>463.88</v>
      </c>
      <c r="F398" s="5">
        <v>417.49</v>
      </c>
      <c r="G398" s="1">
        <v>3</v>
      </c>
      <c r="H398" s="4">
        <v>0.97</v>
      </c>
      <c r="I398" s="5">
        <v>0.0</v>
      </c>
      <c r="J398" s="5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>
        <v>3008</v>
      </c>
      <c r="X398" s="1">
        <v>6368</v>
      </c>
      <c r="Y398" s="31"/>
      <c r="Z398" s="31"/>
    </row>
    <row r="399" spans="1:26" customHeight="1" ht="12.75">
      <c r="A399" s="1" t="s">
        <v>1054</v>
      </c>
      <c r="B399" s="7">
        <v>1.6</v>
      </c>
      <c r="C399" s="1">
        <v>0.0</v>
      </c>
      <c r="D399" s="1" t="s">
        <v>158</v>
      </c>
      <c r="E399" s="5">
        <v>27.84</v>
      </c>
      <c r="F399" s="5">
        <v>57.35</v>
      </c>
      <c r="G399" s="1">
        <v>2</v>
      </c>
      <c r="H399" s="4">
        <v>0.95</v>
      </c>
      <c r="I399" s="5">
        <v>4</v>
      </c>
      <c r="J399" s="5">
        <v>0.8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>
        <v>3008</v>
      </c>
      <c r="X399" s="1">
        <v>6400</v>
      </c>
      <c r="Y399" s="31"/>
      <c r="Z399" s="31"/>
    </row>
    <row r="400" spans="1:26" customHeight="1" ht="12.75">
      <c r="A400" s="1" t="s">
        <v>1055</v>
      </c>
      <c r="B400" s="7">
        <v>1.18</v>
      </c>
      <c r="C400" s="1">
        <v>0.0</v>
      </c>
      <c r="D400" s="1" t="s">
        <v>158</v>
      </c>
      <c r="E400" s="5">
        <v>23.33</v>
      </c>
      <c r="F400" s="5">
        <v>32.9</v>
      </c>
      <c r="G400" s="1">
        <v>2</v>
      </c>
      <c r="H400" s="4">
        <v>0.95</v>
      </c>
      <c r="I400" s="5">
        <v>2</v>
      </c>
      <c r="J400" s="5">
        <v>0.4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>
        <v>3008</v>
      </c>
      <c r="X400" s="1">
        <v>6432</v>
      </c>
      <c r="Y400" s="31"/>
      <c r="Z400" s="31"/>
    </row>
    <row r="401" spans="1:26" customHeight="1" ht="12.75">
      <c r="A401" s="1" t="s">
        <v>1056</v>
      </c>
      <c r="B401" s="7">
        <v>1.17</v>
      </c>
      <c r="C401" s="1">
        <v>0.0</v>
      </c>
      <c r="D401" s="1" t="s">
        <v>158</v>
      </c>
      <c r="E401" s="5">
        <v>29.98</v>
      </c>
      <c r="F401" s="5">
        <v>41.07</v>
      </c>
      <c r="G401" s="1">
        <v>2</v>
      </c>
      <c r="H401" s="4">
        <v>0.95</v>
      </c>
      <c r="I401" s="5">
        <v>1</v>
      </c>
      <c r="J401" s="5">
        <v>0.2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>
        <v>3008</v>
      </c>
      <c r="X401" s="1">
        <v>6464</v>
      </c>
      <c r="Y401" s="31"/>
      <c r="Z401" s="31"/>
    </row>
    <row r="402" spans="1:26" customHeight="1" ht="12.75">
      <c r="A402" s="1" t="s">
        <v>1057</v>
      </c>
      <c r="B402" s="7">
        <v>0.0</v>
      </c>
      <c r="C402" s="1">
        <v>0.0</v>
      </c>
      <c r="D402" s="1" t="s">
        <v>158</v>
      </c>
      <c r="E402" s="5">
        <v>31.96</v>
      </c>
      <c r="F402" s="5">
        <v>54.97</v>
      </c>
      <c r="G402" s="1">
        <v>2</v>
      </c>
      <c r="H402" s="4">
        <v>0.95</v>
      </c>
      <c r="I402" s="5">
        <v>0.0</v>
      </c>
      <c r="J402" s="5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>
        <v>3008</v>
      </c>
      <c r="X402" s="1">
        <v>6496</v>
      </c>
      <c r="Y402" s="31"/>
      <c r="Z402" s="31"/>
    </row>
    <row r="403" spans="1:26" customHeight="1" ht="12.75">
      <c r="A403" s="1" t="s">
        <v>1058</v>
      </c>
      <c r="B403" s="7">
        <v>0.97</v>
      </c>
      <c r="C403" s="1">
        <v>0.0</v>
      </c>
      <c r="D403" s="1" t="s">
        <v>158</v>
      </c>
      <c r="E403" s="5">
        <v>21.24</v>
      </c>
      <c r="F403" s="5">
        <v>56.71</v>
      </c>
      <c r="G403" s="1">
        <v>2</v>
      </c>
      <c r="H403" s="4">
        <v>0.95</v>
      </c>
      <c r="I403" s="5">
        <v>2</v>
      </c>
      <c r="J403" s="5">
        <v>0.4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>
        <v>3008</v>
      </c>
      <c r="X403" s="1">
        <v>6528</v>
      </c>
      <c r="Y403" s="31"/>
      <c r="Z403" s="31"/>
    </row>
    <row r="404" spans="1:26" customHeight="1" ht="12.75">
      <c r="A404" s="1" t="s">
        <v>1059</v>
      </c>
      <c r="B404" s="7">
        <v>0.0</v>
      </c>
      <c r="C404" s="1">
        <v>0.0</v>
      </c>
      <c r="D404" s="1" t="s">
        <v>158</v>
      </c>
      <c r="E404" s="5">
        <v>3.47</v>
      </c>
      <c r="F404" s="5">
        <v>5.59</v>
      </c>
      <c r="G404" s="1">
        <v>2</v>
      </c>
      <c r="H404" s="4">
        <v>0.95</v>
      </c>
      <c r="I404" s="5">
        <v>0.0</v>
      </c>
      <c r="J404" s="5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>
        <v>3008</v>
      </c>
      <c r="X404" s="1">
        <v>6560</v>
      </c>
      <c r="Y404" s="31"/>
      <c r="Z404" s="31"/>
    </row>
    <row r="405" spans="1:26" customHeight="1" ht="12.75">
      <c r="A405" s="1" t="s">
        <v>1060</v>
      </c>
      <c r="B405" s="7">
        <v>0.0</v>
      </c>
      <c r="C405" s="1">
        <v>0.0</v>
      </c>
      <c r="D405" s="1" t="s">
        <v>158</v>
      </c>
      <c r="E405" s="5">
        <v>66.57</v>
      </c>
      <c r="F405" s="5">
        <v>58.58</v>
      </c>
      <c r="G405" s="1">
        <v>3</v>
      </c>
      <c r="H405" s="4">
        <v>0.97</v>
      </c>
      <c r="I405" s="5">
        <v>0.0</v>
      </c>
      <c r="J405" s="5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>
        <v>3008</v>
      </c>
      <c r="X405" s="1">
        <v>6592</v>
      </c>
      <c r="Y405" s="31"/>
      <c r="Z405" s="31"/>
    </row>
    <row r="406" spans="1:26" customHeight="1" ht="12.75">
      <c r="A406" s="1" t="s">
        <v>1061</v>
      </c>
      <c r="B406" s="7">
        <v>0.0</v>
      </c>
      <c r="C406" s="1">
        <v>0.0</v>
      </c>
      <c r="D406" s="1" t="s">
        <v>158</v>
      </c>
      <c r="E406" s="5">
        <v>287.09</v>
      </c>
      <c r="F406" s="5">
        <v>872.75</v>
      </c>
      <c r="G406" s="1">
        <v>3</v>
      </c>
      <c r="H406" s="4">
        <v>0.97</v>
      </c>
      <c r="I406" s="5">
        <v>0.0</v>
      </c>
      <c r="J406" s="5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>
        <v>3008</v>
      </c>
      <c r="X406" s="1">
        <v>6624</v>
      </c>
      <c r="Y406" s="31"/>
      <c r="Z406" s="31"/>
    </row>
    <row r="407" spans="1:26" customHeight="1" ht="12.75">
      <c r="A407" s="1" t="s">
        <v>1062</v>
      </c>
      <c r="B407" s="7">
        <v>0.0</v>
      </c>
      <c r="C407" s="1">
        <v>0.0</v>
      </c>
      <c r="D407" s="1" t="s">
        <v>158</v>
      </c>
      <c r="E407" s="5">
        <v>185.86</v>
      </c>
      <c r="F407" s="5">
        <v>444.21</v>
      </c>
      <c r="G407" s="1">
        <v>3</v>
      </c>
      <c r="H407" s="4">
        <v>0.97</v>
      </c>
      <c r="I407" s="5">
        <v>0.0</v>
      </c>
      <c r="J407" s="5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>
        <v>3008</v>
      </c>
      <c r="X407" s="1">
        <v>6656</v>
      </c>
      <c r="Y407" s="31"/>
      <c r="Z407" s="31"/>
    </row>
    <row r="408" spans="1:26" customHeight="1" ht="12.75">
      <c r="A408" s="1" t="s">
        <v>1063</v>
      </c>
      <c r="B408" s="7">
        <v>0.0</v>
      </c>
      <c r="C408" s="1">
        <v>0.0</v>
      </c>
      <c r="D408" s="1" t="s">
        <v>158</v>
      </c>
      <c r="E408" s="5">
        <v>767.75</v>
      </c>
      <c r="F408" s="5">
        <v>1727.44</v>
      </c>
      <c r="G408" s="1">
        <v>3</v>
      </c>
      <c r="H408" s="4">
        <v>0.97</v>
      </c>
      <c r="I408" s="5">
        <v>0.0</v>
      </c>
      <c r="J408" s="5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>
        <v>3008</v>
      </c>
      <c r="X408" s="1">
        <v>6688</v>
      </c>
      <c r="Y408" s="31"/>
      <c r="Z408" s="31"/>
    </row>
    <row r="409" spans="1:26" customHeight="1" ht="12.75">
      <c r="A409" s="1" t="s">
        <v>1064</v>
      </c>
      <c r="B409" s="7">
        <v>0.0</v>
      </c>
      <c r="C409" s="1">
        <v>0.0</v>
      </c>
      <c r="D409" s="1" t="s">
        <v>158</v>
      </c>
      <c r="E409" s="5">
        <v>73.56</v>
      </c>
      <c r="F409" s="5">
        <v>161.1</v>
      </c>
      <c r="G409" s="1">
        <v>3</v>
      </c>
      <c r="H409" s="4">
        <v>0.97</v>
      </c>
      <c r="I409" s="5">
        <v>0.0</v>
      </c>
      <c r="J409" s="5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>
        <v>3008</v>
      </c>
      <c r="X409" s="1">
        <v>6720</v>
      </c>
      <c r="Y409" s="31"/>
      <c r="Z409" s="31"/>
    </row>
    <row r="410" spans="1:26" customHeight="1" ht="12.75">
      <c r="A410" s="1" t="s">
        <v>1065</v>
      </c>
      <c r="B410" s="7">
        <v>0.49</v>
      </c>
      <c r="C410" s="1">
        <v>0.0</v>
      </c>
      <c r="D410" s="1" t="s">
        <v>158</v>
      </c>
      <c r="E410" s="5">
        <v>4.92</v>
      </c>
      <c r="F410" s="5">
        <v>17.22</v>
      </c>
      <c r="G410" s="1">
        <v>2</v>
      </c>
      <c r="H410" s="4">
        <v>0.95</v>
      </c>
      <c r="I410" s="5">
        <v>1</v>
      </c>
      <c r="J410" s="5">
        <v>0.2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>
        <v>3008</v>
      </c>
      <c r="X410" s="1">
        <v>6752</v>
      </c>
      <c r="Y410" s="31"/>
      <c r="Z410" s="31"/>
    </row>
    <row r="411" spans="1:26" customHeight="1" ht="12.75">
      <c r="A411" s="1" t="s">
        <v>1066</v>
      </c>
      <c r="B411" s="7">
        <v>0.6</v>
      </c>
      <c r="C411" s="1">
        <v>0.0</v>
      </c>
      <c r="D411" s="1" t="s">
        <v>158</v>
      </c>
      <c r="E411" s="5">
        <v>4.31</v>
      </c>
      <c r="F411" s="5">
        <v>9.44</v>
      </c>
      <c r="G411" s="1">
        <v>2</v>
      </c>
      <c r="H411" s="4">
        <v>0.95</v>
      </c>
      <c r="I411" s="5">
        <v>2</v>
      </c>
      <c r="J411" s="5">
        <v>0.4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>
        <v>3008</v>
      </c>
      <c r="X411" s="1">
        <v>6784</v>
      </c>
      <c r="Y411" s="31"/>
      <c r="Z411" s="31"/>
    </row>
    <row r="412" spans="1:26" customHeight="1" ht="12.75">
      <c r="A412" s="1" t="s">
        <v>1067</v>
      </c>
      <c r="B412" s="7">
        <v>0.49</v>
      </c>
      <c r="C412" s="1">
        <v>0.0</v>
      </c>
      <c r="D412" s="1" t="s">
        <v>158</v>
      </c>
      <c r="E412" s="5">
        <v>5.66</v>
      </c>
      <c r="F412" s="5">
        <v>20.43</v>
      </c>
      <c r="G412" s="1">
        <v>2</v>
      </c>
      <c r="H412" s="4">
        <v>0.95</v>
      </c>
      <c r="I412" s="5">
        <v>2</v>
      </c>
      <c r="J412" s="5">
        <v>0.4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>
        <v>3008</v>
      </c>
      <c r="X412" s="1">
        <v>6816</v>
      </c>
      <c r="Y412" s="31"/>
      <c r="Z412" s="31"/>
    </row>
    <row r="413" spans="1:26" customHeight="1" ht="12.75">
      <c r="A413" s="1" t="s">
        <v>1068</v>
      </c>
      <c r="B413" s="7">
        <v>0.92</v>
      </c>
      <c r="C413" s="1">
        <v>0.0</v>
      </c>
      <c r="D413" s="1" t="s">
        <v>158</v>
      </c>
      <c r="E413" s="5">
        <v>6.17</v>
      </c>
      <c r="F413" s="5">
        <v>19.13</v>
      </c>
      <c r="G413" s="1">
        <v>2</v>
      </c>
      <c r="H413" s="4">
        <v>0.95</v>
      </c>
      <c r="I413" s="5">
        <v>2</v>
      </c>
      <c r="J413" s="5">
        <v>0.4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>
        <v>3008</v>
      </c>
      <c r="X413" s="1">
        <v>6848</v>
      </c>
      <c r="Y413" s="31"/>
      <c r="Z413" s="31"/>
    </row>
    <row r="414" spans="1:26" customHeight="1" ht="12.75">
      <c r="A414" s="1" t="s">
        <v>1069</v>
      </c>
      <c r="B414" s="7">
        <v>0.38</v>
      </c>
      <c r="C414" s="1">
        <v>0.0</v>
      </c>
      <c r="D414" s="1" t="s">
        <v>158</v>
      </c>
      <c r="E414" s="5">
        <v>4.2</v>
      </c>
      <c r="F414" s="5">
        <v>15.83</v>
      </c>
      <c r="G414" s="1">
        <v>2</v>
      </c>
      <c r="H414" s="4">
        <v>0.95</v>
      </c>
      <c r="I414" s="5">
        <v>3</v>
      </c>
      <c r="J414" s="5">
        <v>0.6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>
        <v>3008</v>
      </c>
      <c r="X414" s="1">
        <v>6880</v>
      </c>
      <c r="Y414" s="31"/>
      <c r="Z414" s="31"/>
    </row>
    <row r="415" spans="1:26" customHeight="1" ht="12.75">
      <c r="A415" s="1" t="s">
        <v>1070</v>
      </c>
      <c r="B415" s="7">
        <v>0.69</v>
      </c>
      <c r="C415" s="1">
        <v>0.0</v>
      </c>
      <c r="D415" s="1" t="s">
        <v>158</v>
      </c>
      <c r="E415" s="5">
        <v>4.75</v>
      </c>
      <c r="F415" s="5">
        <v>7.55</v>
      </c>
      <c r="G415" s="1">
        <v>2</v>
      </c>
      <c r="H415" s="4">
        <v>0.95</v>
      </c>
      <c r="I415" s="5">
        <v>2</v>
      </c>
      <c r="J415" s="5">
        <v>0.4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>
        <v>3008</v>
      </c>
      <c r="X415" s="1">
        <v>6912</v>
      </c>
      <c r="Y415" s="31"/>
      <c r="Z415" s="31"/>
    </row>
    <row r="416" spans="1:26" customHeight="1" ht="12.75">
      <c r="A416" s="1" t="s">
        <v>1071</v>
      </c>
      <c r="B416" s="7">
        <v>0.96</v>
      </c>
      <c r="C416" s="1">
        <v>0.0</v>
      </c>
      <c r="D416" s="1" t="s">
        <v>158</v>
      </c>
      <c r="E416" s="5">
        <v>4.81</v>
      </c>
      <c r="F416" s="5">
        <v>13.85</v>
      </c>
      <c r="G416" s="1">
        <v>2</v>
      </c>
      <c r="H416" s="4">
        <v>0.95</v>
      </c>
      <c r="I416" s="5">
        <v>3</v>
      </c>
      <c r="J416" s="5">
        <v>0.6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>
        <v>3008</v>
      </c>
      <c r="X416" s="1">
        <v>6944</v>
      </c>
      <c r="Y416" s="31"/>
      <c r="Z416" s="31"/>
    </row>
    <row r="417" spans="1:26" customHeight="1" ht="12.75">
      <c r="A417" s="1" t="s">
        <v>1072</v>
      </c>
      <c r="B417" s="7">
        <v>0.55</v>
      </c>
      <c r="C417" s="1">
        <v>0.0</v>
      </c>
      <c r="D417" s="1" t="s">
        <v>158</v>
      </c>
      <c r="E417" s="5">
        <v>4.79</v>
      </c>
      <c r="F417" s="5">
        <v>18.01</v>
      </c>
      <c r="G417" s="1">
        <v>2</v>
      </c>
      <c r="H417" s="4">
        <v>0.95</v>
      </c>
      <c r="I417" s="5">
        <v>4</v>
      </c>
      <c r="J417" s="5">
        <v>0.8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>
        <v>3008</v>
      </c>
      <c r="X417" s="1">
        <v>6976</v>
      </c>
      <c r="Y417" s="31"/>
      <c r="Z417" s="31"/>
    </row>
    <row r="418" spans="1:26" customHeight="1" ht="12.75">
      <c r="A418" s="1" t="s">
        <v>1073</v>
      </c>
      <c r="B418" s="7">
        <v>0.76</v>
      </c>
      <c r="C418" s="1">
        <v>0.0</v>
      </c>
      <c r="D418" s="1" t="s">
        <v>158</v>
      </c>
      <c r="E418" s="5">
        <v>4.54</v>
      </c>
      <c r="F418" s="5">
        <v>15.94</v>
      </c>
      <c r="G418" s="1">
        <v>2</v>
      </c>
      <c r="H418" s="4">
        <v>0.95</v>
      </c>
      <c r="I418" s="5">
        <v>3</v>
      </c>
      <c r="J418" s="5">
        <v>0.6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>
        <v>3008</v>
      </c>
      <c r="X418" s="1">
        <v>7008</v>
      </c>
      <c r="Y418" s="31"/>
      <c r="Z418" s="31"/>
    </row>
    <row r="419" spans="1:26" customHeight="1" ht="12.75">
      <c r="A419" s="1" t="s">
        <v>1074</v>
      </c>
      <c r="B419" s="7">
        <v>0.68</v>
      </c>
      <c r="C419" s="1">
        <v>0.0</v>
      </c>
      <c r="D419" s="1" t="s">
        <v>158</v>
      </c>
      <c r="E419" s="5">
        <v>7.18</v>
      </c>
      <c r="F419" s="5">
        <v>15.44</v>
      </c>
      <c r="G419" s="1">
        <v>2</v>
      </c>
      <c r="H419" s="4">
        <v>0.95</v>
      </c>
      <c r="I419" s="5">
        <v>3</v>
      </c>
      <c r="J419" s="5">
        <v>0.6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>
        <v>3008</v>
      </c>
      <c r="X419" s="1">
        <v>7040</v>
      </c>
      <c r="Y419" s="31"/>
      <c r="Z419" s="31"/>
    </row>
    <row r="420" spans="1:26" customHeight="1" ht="12.75">
      <c r="A420" s="1" t="s">
        <v>1075</v>
      </c>
      <c r="B420" s="7">
        <v>0.0</v>
      </c>
      <c r="C420" s="1">
        <v>0.0</v>
      </c>
      <c r="D420" s="1" t="s">
        <v>158</v>
      </c>
      <c r="E420" s="5">
        <v>7.99</v>
      </c>
      <c r="F420" s="5">
        <v>13.42</v>
      </c>
      <c r="G420" s="1">
        <v>2</v>
      </c>
      <c r="H420" s="4">
        <v>0.95</v>
      </c>
      <c r="I420" s="5">
        <v>0.0</v>
      </c>
      <c r="J420" s="5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3008</v>
      </c>
      <c r="X420" s="1">
        <v>7072</v>
      </c>
      <c r="Y420" s="31"/>
      <c r="Z420" s="31"/>
    </row>
    <row r="421" spans="1:26" customHeight="1" ht="12.75">
      <c r="A421" s="1" t="s">
        <v>1076</v>
      </c>
      <c r="B421" s="7">
        <v>0.88</v>
      </c>
      <c r="C421" s="1">
        <v>0.0</v>
      </c>
      <c r="D421" s="1" t="s">
        <v>158</v>
      </c>
      <c r="E421" s="5">
        <v>4.55</v>
      </c>
      <c r="F421" s="5">
        <v>12.6</v>
      </c>
      <c r="G421" s="1">
        <v>2</v>
      </c>
      <c r="H421" s="4">
        <v>0.95</v>
      </c>
      <c r="I421" s="5">
        <v>3</v>
      </c>
      <c r="J421" s="5">
        <v>0.6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>
        <v>3008</v>
      </c>
      <c r="X421" s="1">
        <v>7104</v>
      </c>
      <c r="Y421" s="31"/>
      <c r="Z421" s="31"/>
    </row>
    <row r="422" spans="1:26" customHeight="1" ht="12.75">
      <c r="A422" s="1" t="s">
        <v>1077</v>
      </c>
      <c r="B422" s="7">
        <v>0.61</v>
      </c>
      <c r="C422" s="1">
        <v>0.0</v>
      </c>
      <c r="D422" s="1" t="s">
        <v>158</v>
      </c>
      <c r="E422" s="5">
        <v>4.33</v>
      </c>
      <c r="F422" s="5">
        <v>14.29</v>
      </c>
      <c r="G422" s="1">
        <v>2</v>
      </c>
      <c r="H422" s="4">
        <v>0.95</v>
      </c>
      <c r="I422" s="5">
        <v>2</v>
      </c>
      <c r="J422" s="5">
        <v>0.4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>
        <v>3008</v>
      </c>
      <c r="X422" s="1">
        <v>7136</v>
      </c>
      <c r="Y422" s="31"/>
      <c r="Z422" s="31"/>
    </row>
    <row r="423" spans="1:26" customHeight="1" ht="12.75">
      <c r="A423" s="1" t="s">
        <v>1078</v>
      </c>
      <c r="B423" s="7">
        <v>0.0</v>
      </c>
      <c r="C423" s="1">
        <v>0.0</v>
      </c>
      <c r="D423" s="1" t="s">
        <v>158</v>
      </c>
      <c r="E423" s="5">
        <v>10.11</v>
      </c>
      <c r="F423" s="5">
        <v>29.02</v>
      </c>
      <c r="G423" s="1">
        <v>2</v>
      </c>
      <c r="H423" s="4">
        <v>0.95</v>
      </c>
      <c r="I423" s="5">
        <v>0.0</v>
      </c>
      <c r="J423" s="5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>
        <v>3008</v>
      </c>
      <c r="X423" s="1">
        <v>7168</v>
      </c>
      <c r="Y423" s="31"/>
      <c r="Z423" s="31"/>
    </row>
    <row r="424" spans="1:26" customHeight="1" ht="12.75">
      <c r="A424" s="1" t="s">
        <v>1079</v>
      </c>
      <c r="B424" s="7">
        <v>0.0</v>
      </c>
      <c r="C424" s="1">
        <v>0.0</v>
      </c>
      <c r="D424" s="1" t="s">
        <v>158</v>
      </c>
      <c r="E424" s="5">
        <v>85.58</v>
      </c>
      <c r="F424" s="5">
        <v>72.74</v>
      </c>
      <c r="G424" s="1">
        <v>3</v>
      </c>
      <c r="H424" s="4">
        <v>0.97</v>
      </c>
      <c r="I424" s="5">
        <v>0.0</v>
      </c>
      <c r="J424" s="5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>
        <v>3008</v>
      </c>
      <c r="X424" s="1">
        <v>7200</v>
      </c>
      <c r="Y424" s="31"/>
      <c r="Z424" s="31"/>
    </row>
    <row r="425" spans="1:26" customHeight="1" ht="12.75">
      <c r="A425" s="1" t="s">
        <v>1080</v>
      </c>
      <c r="B425" s="7">
        <v>0.46</v>
      </c>
      <c r="C425" s="1">
        <v>0.0</v>
      </c>
      <c r="D425" s="1" t="s">
        <v>158</v>
      </c>
      <c r="E425" s="5">
        <v>5.98</v>
      </c>
      <c r="F425" s="5">
        <v>21.47</v>
      </c>
      <c r="G425" s="1">
        <v>2</v>
      </c>
      <c r="H425" s="4">
        <v>0.95</v>
      </c>
      <c r="I425" s="5">
        <v>3</v>
      </c>
      <c r="J425" s="5">
        <v>0.6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>
        <v>3008</v>
      </c>
      <c r="X425" s="1">
        <v>7232</v>
      </c>
      <c r="Y425" s="31"/>
      <c r="Z425" s="31"/>
    </row>
    <row r="426" spans="1:26" customHeight="1" ht="12.75">
      <c r="A426" s="1" t="s">
        <v>1081</v>
      </c>
      <c r="B426" s="7">
        <v>0.78</v>
      </c>
      <c r="C426" s="1">
        <v>0.0</v>
      </c>
      <c r="D426" s="1" t="s">
        <v>158</v>
      </c>
      <c r="E426" s="5">
        <v>6.25</v>
      </c>
      <c r="F426" s="5">
        <v>13.5</v>
      </c>
      <c r="G426" s="1">
        <v>2</v>
      </c>
      <c r="H426" s="4">
        <v>0.95</v>
      </c>
      <c r="I426" s="5">
        <v>3</v>
      </c>
      <c r="J426" s="5">
        <v>0.6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>
        <v>3008</v>
      </c>
      <c r="X426" s="1">
        <v>7264</v>
      </c>
      <c r="Y426" s="31"/>
      <c r="Z426" s="31"/>
    </row>
    <row r="427" spans="1:26" customHeight="1" ht="12.75">
      <c r="A427" s="1" t="s">
        <v>1082</v>
      </c>
      <c r="B427" s="7">
        <v>0.63</v>
      </c>
      <c r="C427" s="1">
        <v>0.0</v>
      </c>
      <c r="D427" s="1" t="s">
        <v>158</v>
      </c>
      <c r="E427" s="5">
        <v>7.19</v>
      </c>
      <c r="F427" s="5">
        <v>20.2</v>
      </c>
      <c r="G427" s="1">
        <v>2</v>
      </c>
      <c r="H427" s="4">
        <v>0.95</v>
      </c>
      <c r="I427" s="5">
        <v>3</v>
      </c>
      <c r="J427" s="5">
        <v>0.6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>
        <v>3008</v>
      </c>
      <c r="X427" s="1">
        <v>7296</v>
      </c>
      <c r="Y427" s="31"/>
      <c r="Z427" s="31"/>
    </row>
    <row r="428" spans="1:26" customHeight="1" ht="12.75">
      <c r="A428" s="1" t="s">
        <v>1083</v>
      </c>
      <c r="B428" s="7">
        <v>0.54</v>
      </c>
      <c r="C428" s="1">
        <v>0.0</v>
      </c>
      <c r="D428" s="1" t="s">
        <v>158</v>
      </c>
      <c r="E428" s="5">
        <v>4.48</v>
      </c>
      <c r="F428" s="5">
        <v>14.69</v>
      </c>
      <c r="G428" s="1">
        <v>2</v>
      </c>
      <c r="H428" s="4">
        <v>0.95</v>
      </c>
      <c r="I428" s="5">
        <v>2</v>
      </c>
      <c r="J428" s="5">
        <v>0.4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3008</v>
      </c>
      <c r="X428" s="1">
        <v>7328</v>
      </c>
      <c r="Y428" s="31"/>
      <c r="Z428" s="31"/>
    </row>
    <row r="429" spans="1:26" customHeight="1" ht="12.75">
      <c r="A429" s="1" t="s">
        <v>1084</v>
      </c>
      <c r="B429" s="7">
        <v>0.0</v>
      </c>
      <c r="C429" s="1">
        <v>0.0</v>
      </c>
      <c r="D429" s="1" t="s">
        <v>158</v>
      </c>
      <c r="E429" s="5">
        <v>8.3</v>
      </c>
      <c r="F429" s="5">
        <v>28.14</v>
      </c>
      <c r="G429" s="1">
        <v>2</v>
      </c>
      <c r="H429" s="4">
        <v>0.95</v>
      </c>
      <c r="I429" s="5">
        <v>0.0</v>
      </c>
      <c r="J429" s="5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>
        <v>3008</v>
      </c>
      <c r="X429" s="1">
        <v>7360</v>
      </c>
      <c r="Y429" s="31"/>
      <c r="Z429" s="31"/>
    </row>
    <row r="430" spans="1:26" customHeight="1" ht="12.75">
      <c r="A430" s="1" t="s">
        <v>1085</v>
      </c>
      <c r="B430" s="7">
        <v>0.0</v>
      </c>
      <c r="C430" s="1">
        <v>0.0</v>
      </c>
      <c r="D430" s="1" t="s">
        <v>158</v>
      </c>
      <c r="E430" s="5">
        <v>13.43</v>
      </c>
      <c r="F430" s="5">
        <v>34.25</v>
      </c>
      <c r="G430" s="1">
        <v>2</v>
      </c>
      <c r="H430" s="4">
        <v>0.95</v>
      </c>
      <c r="I430" s="5">
        <v>0.0</v>
      </c>
      <c r="J430" s="5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>
        <v>3008</v>
      </c>
      <c r="X430" s="1">
        <v>7392</v>
      </c>
      <c r="Y430" s="31"/>
      <c r="Z430" s="31"/>
    </row>
    <row r="431" spans="1:26" customHeight="1" ht="12.75">
      <c r="A431" s="1" t="s">
        <v>1086</v>
      </c>
      <c r="B431" s="7">
        <v>0.0</v>
      </c>
      <c r="C431" s="1">
        <v>0.0</v>
      </c>
      <c r="D431" s="1" t="s">
        <v>158</v>
      </c>
      <c r="E431" s="5">
        <v>24.98</v>
      </c>
      <c r="F431" s="5">
        <v>25.98</v>
      </c>
      <c r="G431" s="1">
        <v>3</v>
      </c>
      <c r="H431" s="4">
        <v>0.97</v>
      </c>
      <c r="I431" s="5">
        <v>0.0</v>
      </c>
      <c r="J431" s="5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>
        <v>3008</v>
      </c>
      <c r="X431" s="1">
        <v>7424</v>
      </c>
      <c r="Y431" s="31"/>
      <c r="Z431" s="31"/>
    </row>
    <row r="432" spans="1:26" customHeight="1" ht="12.75">
      <c r="A432" s="1" t="s">
        <v>1087</v>
      </c>
      <c r="B432" s="7">
        <v>0.65</v>
      </c>
      <c r="C432" s="1">
        <v>0.0</v>
      </c>
      <c r="D432" s="1" t="s">
        <v>158</v>
      </c>
      <c r="E432" s="5">
        <v>4.91</v>
      </c>
      <c r="F432" s="5">
        <v>12.86</v>
      </c>
      <c r="G432" s="1">
        <v>2</v>
      </c>
      <c r="H432" s="4">
        <v>0.95</v>
      </c>
      <c r="I432" s="5">
        <v>1</v>
      </c>
      <c r="J432" s="5">
        <v>0.2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>
        <v>3008</v>
      </c>
      <c r="X432" s="1">
        <v>7456</v>
      </c>
      <c r="Y432" s="31"/>
      <c r="Z432" s="31"/>
    </row>
    <row r="433" spans="1:26" customHeight="1" ht="12.75">
      <c r="A433" s="1" t="s">
        <v>1088</v>
      </c>
      <c r="B433" s="7">
        <v>0.51</v>
      </c>
      <c r="C433" s="1">
        <v>0.0</v>
      </c>
      <c r="D433" s="1" t="s">
        <v>158</v>
      </c>
      <c r="E433" s="5">
        <v>4.72</v>
      </c>
      <c r="F433" s="5">
        <v>15.43</v>
      </c>
      <c r="G433" s="1">
        <v>2</v>
      </c>
      <c r="H433" s="4">
        <v>0.95</v>
      </c>
      <c r="I433" s="5">
        <v>2</v>
      </c>
      <c r="J433" s="5">
        <v>0.4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>
        <v>3008</v>
      </c>
      <c r="X433" s="1">
        <v>7488</v>
      </c>
      <c r="Y433" s="31"/>
      <c r="Z433" s="31"/>
    </row>
    <row r="434" spans="1:26" customHeight="1" ht="12.75">
      <c r="A434" s="1" t="s">
        <v>1089</v>
      </c>
      <c r="B434" s="7">
        <v>0.5</v>
      </c>
      <c r="C434" s="1">
        <v>0.0</v>
      </c>
      <c r="D434" s="1" t="s">
        <v>158</v>
      </c>
      <c r="E434" s="5">
        <v>5.23</v>
      </c>
      <c r="F434" s="5">
        <v>18.57</v>
      </c>
      <c r="G434" s="1">
        <v>2</v>
      </c>
      <c r="H434" s="4">
        <v>0.95</v>
      </c>
      <c r="I434" s="5">
        <v>2</v>
      </c>
      <c r="J434" s="5">
        <v>0.4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>
        <v>3008</v>
      </c>
      <c r="X434" s="1">
        <v>7520</v>
      </c>
      <c r="Y434" s="31"/>
      <c r="Z434" s="31"/>
    </row>
    <row r="435" spans="1:26" customHeight="1" ht="12.75">
      <c r="A435" s="1" t="s">
        <v>1090</v>
      </c>
      <c r="B435" s="7">
        <v>0.0</v>
      </c>
      <c r="C435" s="1">
        <v>0.0</v>
      </c>
      <c r="D435" s="1" t="s">
        <v>158</v>
      </c>
      <c r="E435" s="5">
        <v>3.73</v>
      </c>
      <c r="F435" s="5">
        <v>8.84</v>
      </c>
      <c r="G435" s="1">
        <v>2</v>
      </c>
      <c r="H435" s="4">
        <v>0.95</v>
      </c>
      <c r="I435" s="5">
        <v>0.0</v>
      </c>
      <c r="J435" s="5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>
        <v>3008</v>
      </c>
      <c r="X435" s="1">
        <v>7552</v>
      </c>
      <c r="Y435" s="31"/>
      <c r="Z435" s="31"/>
    </row>
    <row r="436" spans="1:26" customHeight="1" ht="12.75">
      <c r="A436" s="1" t="s">
        <v>1091</v>
      </c>
      <c r="B436" s="7">
        <v>0.63</v>
      </c>
      <c r="C436" s="1">
        <v>0.0</v>
      </c>
      <c r="D436" s="1" t="s">
        <v>158</v>
      </c>
      <c r="E436" s="5">
        <v>4.21</v>
      </c>
      <c r="F436" s="5">
        <v>16.46</v>
      </c>
      <c r="G436" s="1">
        <v>2</v>
      </c>
      <c r="H436" s="4">
        <v>0.95</v>
      </c>
      <c r="I436" s="5">
        <v>3</v>
      </c>
      <c r="J436" s="5">
        <v>0.6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>
        <v>3008</v>
      </c>
      <c r="X436" s="1">
        <v>7584</v>
      </c>
      <c r="Y436" s="31"/>
      <c r="Z436" s="31"/>
    </row>
    <row r="437" spans="1:26" customHeight="1" ht="12.75">
      <c r="A437" s="1" t="s">
        <v>1092</v>
      </c>
      <c r="B437" s="7">
        <v>0.61</v>
      </c>
      <c r="C437" s="1">
        <v>0.0</v>
      </c>
      <c r="D437" s="1" t="s">
        <v>158</v>
      </c>
      <c r="E437" s="5">
        <v>5.28</v>
      </c>
      <c r="F437" s="5">
        <v>16.79</v>
      </c>
      <c r="G437" s="1">
        <v>2</v>
      </c>
      <c r="H437" s="4">
        <v>0.95</v>
      </c>
      <c r="I437" s="5">
        <v>4</v>
      </c>
      <c r="J437" s="5">
        <v>0.8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>
        <v>3008</v>
      </c>
      <c r="X437" s="1">
        <v>7616</v>
      </c>
      <c r="Y437" s="31"/>
      <c r="Z437" s="31"/>
    </row>
    <row r="438" spans="1:26" customHeight="1" ht="12.75">
      <c r="A438" s="1" t="s">
        <v>1093</v>
      </c>
      <c r="B438" s="7">
        <v>0.66</v>
      </c>
      <c r="C438" s="1">
        <v>0.0</v>
      </c>
      <c r="D438" s="1" t="s">
        <v>158</v>
      </c>
      <c r="E438" s="5">
        <v>4.12</v>
      </c>
      <c r="F438" s="5">
        <v>8.61</v>
      </c>
      <c r="G438" s="1">
        <v>2</v>
      </c>
      <c r="H438" s="4">
        <v>0.95</v>
      </c>
      <c r="I438" s="5">
        <v>2</v>
      </c>
      <c r="J438" s="5">
        <v>0.4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>
        <v>3008</v>
      </c>
      <c r="X438" s="1">
        <v>7648</v>
      </c>
      <c r="Y438" s="31"/>
      <c r="Z438" s="31"/>
    </row>
    <row r="439" spans="1:26" customHeight="1" ht="12.75">
      <c r="A439" s="1" t="s">
        <v>1094</v>
      </c>
      <c r="B439" s="7">
        <v>0.48</v>
      </c>
      <c r="C439" s="1">
        <v>0.0</v>
      </c>
      <c r="D439" s="1" t="s">
        <v>158</v>
      </c>
      <c r="E439" s="5">
        <v>5.51</v>
      </c>
      <c r="F439" s="5">
        <v>9.81</v>
      </c>
      <c r="G439" s="1">
        <v>2</v>
      </c>
      <c r="H439" s="4">
        <v>0.95</v>
      </c>
      <c r="I439" s="5">
        <v>2</v>
      </c>
      <c r="J439" s="5">
        <v>0.4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>
        <v>3008</v>
      </c>
      <c r="X439" s="1">
        <v>7680</v>
      </c>
      <c r="Y439" s="31"/>
      <c r="Z439" s="31"/>
    </row>
    <row r="440" spans="1:26" customHeight="1" ht="12.75">
      <c r="A440" s="1" t="s">
        <v>1095</v>
      </c>
      <c r="B440" s="7">
        <v>0.59</v>
      </c>
      <c r="C440" s="1">
        <v>0.0</v>
      </c>
      <c r="D440" s="1" t="s">
        <v>158</v>
      </c>
      <c r="E440" s="5">
        <v>5.05</v>
      </c>
      <c r="F440" s="5">
        <v>13.74</v>
      </c>
      <c r="G440" s="1">
        <v>2</v>
      </c>
      <c r="H440" s="4">
        <v>0.95</v>
      </c>
      <c r="I440" s="5">
        <v>2</v>
      </c>
      <c r="J440" s="5">
        <v>0.4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>
        <v>3008</v>
      </c>
      <c r="X440" s="1">
        <v>7712</v>
      </c>
      <c r="Y440" s="31"/>
      <c r="Z440" s="31"/>
    </row>
    <row r="441" spans="1:26" customHeight="1" ht="12.75">
      <c r="A441" s="1" t="s">
        <v>1096</v>
      </c>
      <c r="B441" s="7">
        <v>0.6</v>
      </c>
      <c r="C441" s="1">
        <v>0.0</v>
      </c>
      <c r="D441" s="1" t="s">
        <v>158</v>
      </c>
      <c r="E441" s="5">
        <v>5.78</v>
      </c>
      <c r="F441" s="5">
        <v>17.22</v>
      </c>
      <c r="G441" s="1">
        <v>2</v>
      </c>
      <c r="H441" s="4">
        <v>0.95</v>
      </c>
      <c r="I441" s="5">
        <v>3</v>
      </c>
      <c r="J441" s="5">
        <v>0.6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>
        <v>3008</v>
      </c>
      <c r="X441" s="1">
        <v>7744</v>
      </c>
      <c r="Y441" s="31"/>
      <c r="Z441" s="31"/>
    </row>
    <row r="442" spans="1:26" customHeight="1" ht="12.75">
      <c r="A442" s="1" t="s">
        <v>1097</v>
      </c>
      <c r="B442" s="7">
        <v>0.49</v>
      </c>
      <c r="C442" s="1">
        <v>0.0</v>
      </c>
      <c r="D442" s="1" t="s">
        <v>158</v>
      </c>
      <c r="E442" s="5">
        <v>4.52</v>
      </c>
      <c r="F442" s="5">
        <v>12.52</v>
      </c>
      <c r="G442" s="1">
        <v>2</v>
      </c>
      <c r="H442" s="4">
        <v>0.95</v>
      </c>
      <c r="I442" s="5">
        <v>3</v>
      </c>
      <c r="J442" s="5">
        <v>0.6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>
        <v>3008</v>
      </c>
      <c r="X442" s="1">
        <v>7776</v>
      </c>
      <c r="Y442" s="31"/>
      <c r="Z442" s="31"/>
    </row>
    <row r="443" spans="1:26" customHeight="1" ht="12.75">
      <c r="A443" s="1" t="s">
        <v>1098</v>
      </c>
      <c r="B443" s="7">
        <v>0.46</v>
      </c>
      <c r="C443" s="1">
        <v>0.0</v>
      </c>
      <c r="D443" s="1" t="s">
        <v>158</v>
      </c>
      <c r="E443" s="5">
        <v>8.73</v>
      </c>
      <c r="F443" s="5">
        <v>21.39</v>
      </c>
      <c r="G443" s="1">
        <v>2</v>
      </c>
      <c r="H443" s="4">
        <v>0.95</v>
      </c>
      <c r="I443" s="5">
        <v>4</v>
      </c>
      <c r="J443" s="5">
        <v>0.8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>
        <v>3008</v>
      </c>
      <c r="X443" s="1">
        <v>7808</v>
      </c>
      <c r="Y443" s="31"/>
      <c r="Z443" s="31"/>
    </row>
    <row r="444" spans="1:26" customHeight="1" ht="12.75">
      <c r="A444" s="1" t="s">
        <v>1099</v>
      </c>
      <c r="B444" s="7">
        <v>0.59</v>
      </c>
      <c r="C444" s="1">
        <v>0.0</v>
      </c>
      <c r="D444" s="1" t="s">
        <v>158</v>
      </c>
      <c r="E444" s="5">
        <v>7.84</v>
      </c>
      <c r="F444" s="5">
        <v>14.9</v>
      </c>
      <c r="G444" s="1">
        <v>2</v>
      </c>
      <c r="H444" s="4">
        <v>0.95</v>
      </c>
      <c r="I444" s="5">
        <v>3</v>
      </c>
      <c r="J444" s="5">
        <v>0.6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>
        <v>3008</v>
      </c>
      <c r="X444" s="1">
        <v>7840</v>
      </c>
      <c r="Y444" s="31"/>
      <c r="Z444" s="31"/>
    </row>
    <row r="445" spans="1:26" customHeight="1" ht="12.75">
      <c r="A445" s="1" t="s">
        <v>1100</v>
      </c>
      <c r="B445" s="7">
        <v>0.0</v>
      </c>
      <c r="C445" s="1">
        <v>0.0</v>
      </c>
      <c r="D445" s="1" t="s">
        <v>158</v>
      </c>
      <c r="E445" s="5">
        <v>3.82</v>
      </c>
      <c r="F445" s="5">
        <v>10.35</v>
      </c>
      <c r="G445" s="1">
        <v>0.0</v>
      </c>
      <c r="H445" s="4">
        <v>0.98</v>
      </c>
      <c r="I445" s="5">
        <v>0.0</v>
      </c>
      <c r="J445" s="5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>
        <v>3008</v>
      </c>
      <c r="X445" s="1">
        <v>7872</v>
      </c>
      <c r="Y445" s="31"/>
      <c r="Z445" s="31"/>
    </row>
    <row r="446" spans="1:26" customHeight="1" ht="12.75">
      <c r="A446" s="1" t="s">
        <v>1101</v>
      </c>
      <c r="B446" s="7">
        <v>0.62</v>
      </c>
      <c r="C446" s="1">
        <v>0.0</v>
      </c>
      <c r="D446" s="1" t="s">
        <v>158</v>
      </c>
      <c r="E446" s="5">
        <v>6.18</v>
      </c>
      <c r="F446" s="5">
        <v>20.76</v>
      </c>
      <c r="G446" s="1">
        <v>2</v>
      </c>
      <c r="H446" s="4">
        <v>0.95</v>
      </c>
      <c r="I446" s="5">
        <v>2</v>
      </c>
      <c r="J446" s="5">
        <v>0.4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>
        <v>3008</v>
      </c>
      <c r="X446" s="1">
        <v>7904</v>
      </c>
      <c r="Y446" s="31"/>
      <c r="Z446" s="31"/>
    </row>
    <row r="447" spans="1:26" customHeight="1" ht="12.75">
      <c r="A447" s="1" t="s">
        <v>1102</v>
      </c>
      <c r="B447" s="7">
        <v>0.43</v>
      </c>
      <c r="C447" s="1">
        <v>0.0</v>
      </c>
      <c r="D447" s="1" t="s">
        <v>158</v>
      </c>
      <c r="E447" s="5">
        <v>4.1</v>
      </c>
      <c r="F447" s="5">
        <v>13.41</v>
      </c>
      <c r="G447" s="1">
        <v>2</v>
      </c>
      <c r="H447" s="4">
        <v>0.95</v>
      </c>
      <c r="I447" s="5">
        <v>2</v>
      </c>
      <c r="J447" s="5">
        <v>0.4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>
        <v>3008</v>
      </c>
      <c r="X447" s="1">
        <v>7936</v>
      </c>
      <c r="Y447" s="31"/>
      <c r="Z447" s="31"/>
    </row>
    <row r="448" spans="1:26" customHeight="1" ht="12.75">
      <c r="A448" s="1" t="s">
        <v>1103</v>
      </c>
      <c r="B448" s="7">
        <v>0.0</v>
      </c>
      <c r="C448" s="1">
        <v>0.0</v>
      </c>
      <c r="D448" s="1" t="s">
        <v>158</v>
      </c>
      <c r="E448" s="5">
        <v>13.75</v>
      </c>
      <c r="F448" s="5">
        <v>18.56</v>
      </c>
      <c r="G448" s="1">
        <v>2</v>
      </c>
      <c r="H448" s="4">
        <v>0.95</v>
      </c>
      <c r="I448" s="5">
        <v>0.0</v>
      </c>
      <c r="J448" s="5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>
        <v>3008</v>
      </c>
      <c r="X448" s="1">
        <v>7968</v>
      </c>
      <c r="Y448" s="31"/>
      <c r="Z448" s="31"/>
    </row>
    <row r="449" spans="1:26" customHeight="1" ht="12.75">
      <c r="A449" s="1" t="s">
        <v>1104</v>
      </c>
      <c r="B449" s="7">
        <v>0.86</v>
      </c>
      <c r="C449" s="1">
        <v>0.0</v>
      </c>
      <c r="D449" s="1" t="s">
        <v>158</v>
      </c>
      <c r="E449" s="5">
        <v>4.65</v>
      </c>
      <c r="F449" s="5">
        <v>12.65</v>
      </c>
      <c r="G449" s="1">
        <v>2</v>
      </c>
      <c r="H449" s="4">
        <v>0.95</v>
      </c>
      <c r="I449" s="5">
        <v>4</v>
      </c>
      <c r="J449" s="5">
        <v>0.8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>
        <v>3008</v>
      </c>
      <c r="X449" s="1">
        <v>8000</v>
      </c>
      <c r="Y449" s="31"/>
      <c r="Z449" s="31"/>
    </row>
    <row r="450" spans="1:26" customHeight="1" ht="12.75">
      <c r="A450" s="1" t="s">
        <v>1105</v>
      </c>
      <c r="B450" s="7">
        <v>0.0</v>
      </c>
      <c r="C450" s="1">
        <v>0.0</v>
      </c>
      <c r="D450" s="1" t="s">
        <v>158</v>
      </c>
      <c r="E450" s="5">
        <v>5.97</v>
      </c>
      <c r="F450" s="5">
        <v>17.67</v>
      </c>
      <c r="G450" s="1">
        <v>2</v>
      </c>
      <c r="H450" s="4">
        <v>0.95</v>
      </c>
      <c r="I450" s="5">
        <v>0.0</v>
      </c>
      <c r="J450" s="5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>
        <v>3008</v>
      </c>
      <c r="X450" s="1">
        <v>8032</v>
      </c>
      <c r="Y450" s="31"/>
      <c r="Z450" s="31"/>
    </row>
    <row r="451" spans="1:26" customHeight="1" ht="12.75">
      <c r="A451" s="1" t="s">
        <v>1106</v>
      </c>
      <c r="B451" s="7">
        <v>0.0</v>
      </c>
      <c r="C451" s="1">
        <v>0.0</v>
      </c>
      <c r="D451" s="1" t="s">
        <v>158</v>
      </c>
      <c r="E451" s="5">
        <v>95.88</v>
      </c>
      <c r="F451" s="5">
        <v>118.89</v>
      </c>
      <c r="G451" s="1">
        <v>3</v>
      </c>
      <c r="H451" s="4">
        <v>0.97</v>
      </c>
      <c r="I451" s="5">
        <v>0.0</v>
      </c>
      <c r="J451" s="5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>
        <v>3008</v>
      </c>
      <c r="X451" s="1">
        <v>8064</v>
      </c>
      <c r="Y451" s="31"/>
      <c r="Z451" s="31"/>
    </row>
    <row r="452" spans="1:26" customHeight="1" ht="12.75">
      <c r="A452" s="1" t="s">
        <v>1107</v>
      </c>
      <c r="B452" s="7">
        <v>0.62</v>
      </c>
      <c r="C452" s="1">
        <v>0.0</v>
      </c>
      <c r="D452" s="1" t="s">
        <v>158</v>
      </c>
      <c r="E452" s="5">
        <v>4.49</v>
      </c>
      <c r="F452" s="5">
        <v>12.17</v>
      </c>
      <c r="G452" s="1">
        <v>2</v>
      </c>
      <c r="H452" s="4">
        <v>0.95</v>
      </c>
      <c r="I452" s="5">
        <v>3</v>
      </c>
      <c r="J452" s="5">
        <v>0.6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>
        <v>3008</v>
      </c>
      <c r="X452" s="1">
        <v>8096</v>
      </c>
      <c r="Y452" s="31"/>
      <c r="Z452" s="31"/>
    </row>
    <row r="453" spans="1:26" customHeight="1" ht="12.75">
      <c r="A453" s="1" t="s">
        <v>1108</v>
      </c>
      <c r="B453" s="7">
        <v>0.48</v>
      </c>
      <c r="C453" s="1">
        <v>0.0</v>
      </c>
      <c r="D453" s="1" t="s">
        <v>158</v>
      </c>
      <c r="E453" s="5">
        <v>4.86</v>
      </c>
      <c r="F453" s="5">
        <v>16.82</v>
      </c>
      <c r="G453" s="1">
        <v>2</v>
      </c>
      <c r="H453" s="4">
        <v>0.95</v>
      </c>
      <c r="I453" s="5">
        <v>2</v>
      </c>
      <c r="J453" s="5">
        <v>0.4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>
        <v>3008</v>
      </c>
      <c r="X453" s="1">
        <v>8128</v>
      </c>
      <c r="Y453" s="31"/>
      <c r="Z453" s="31"/>
    </row>
    <row r="454" spans="1:26" customHeight="1" ht="12.75">
      <c r="A454" s="1" t="s">
        <v>1109</v>
      </c>
      <c r="B454" s="7">
        <v>0.71</v>
      </c>
      <c r="C454" s="1">
        <v>0.0</v>
      </c>
      <c r="D454" s="1" t="s">
        <v>158</v>
      </c>
      <c r="E454" s="5">
        <v>5.56</v>
      </c>
      <c r="F454" s="5">
        <v>15.57</v>
      </c>
      <c r="G454" s="1">
        <v>2</v>
      </c>
      <c r="H454" s="4">
        <v>0.95</v>
      </c>
      <c r="I454" s="5">
        <v>1</v>
      </c>
      <c r="J454" s="5">
        <v>0.2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>
        <v>3008</v>
      </c>
      <c r="X454" s="1">
        <v>8160</v>
      </c>
      <c r="Y454" s="31"/>
      <c r="Z454" s="31"/>
    </row>
    <row r="455" spans="1:26" customHeight="1" ht="12.75">
      <c r="A455" s="1" t="s">
        <v>1110</v>
      </c>
      <c r="B455" s="7">
        <v>0.4</v>
      </c>
      <c r="C455" s="1">
        <v>0.0</v>
      </c>
      <c r="D455" s="1" t="s">
        <v>158</v>
      </c>
      <c r="E455" s="5">
        <v>4.75</v>
      </c>
      <c r="F455" s="5">
        <v>13.59</v>
      </c>
      <c r="G455" s="1">
        <v>2</v>
      </c>
      <c r="H455" s="4">
        <v>0.95</v>
      </c>
      <c r="I455" s="5">
        <v>2</v>
      </c>
      <c r="J455" s="5">
        <v>0.4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>
        <v>3008</v>
      </c>
      <c r="X455" s="1">
        <v>8192</v>
      </c>
      <c r="Y455" s="31"/>
      <c r="Z455" s="31"/>
    </row>
    <row r="456" spans="1:26" customHeight="1" ht="12.75">
      <c r="A456" s="1" t="s">
        <v>1111</v>
      </c>
      <c r="B456" s="7">
        <v>0.0</v>
      </c>
      <c r="C456" s="1">
        <v>0.0</v>
      </c>
      <c r="D456" s="1" t="s">
        <v>158</v>
      </c>
      <c r="E456" s="5">
        <v>3.61</v>
      </c>
      <c r="F456" s="5">
        <v>14.22</v>
      </c>
      <c r="G456" s="1">
        <v>2</v>
      </c>
      <c r="H456" s="4">
        <v>0.95</v>
      </c>
      <c r="I456" s="5">
        <v>0.0</v>
      </c>
      <c r="J456" s="5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>
        <v>3008</v>
      </c>
      <c r="X456" s="1">
        <v>8224</v>
      </c>
      <c r="Y456" s="31"/>
      <c r="Z456" s="31"/>
    </row>
    <row r="457" spans="1:26" customHeight="1" ht="12.75">
      <c r="A457" s="1" t="s">
        <v>1112</v>
      </c>
      <c r="B457" s="7">
        <v>0.7</v>
      </c>
      <c r="C457" s="1">
        <v>0.0</v>
      </c>
      <c r="D457" s="1" t="s">
        <v>158</v>
      </c>
      <c r="E457" s="5">
        <v>6.6</v>
      </c>
      <c r="F457" s="5">
        <v>16.96</v>
      </c>
      <c r="G457" s="1">
        <v>2</v>
      </c>
      <c r="H457" s="4">
        <v>0.95</v>
      </c>
      <c r="I457" s="5">
        <v>3</v>
      </c>
      <c r="J457" s="5">
        <v>0.6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>
        <v>3008</v>
      </c>
      <c r="X457" s="1">
        <v>8256</v>
      </c>
      <c r="Y457" s="31"/>
      <c r="Z457" s="31"/>
    </row>
    <row r="458" spans="1:26" customHeight="1" ht="12.75">
      <c r="A458" s="1" t="s">
        <v>1113</v>
      </c>
      <c r="B458" s="7">
        <v>0.0</v>
      </c>
      <c r="C458" s="1">
        <v>0.0</v>
      </c>
      <c r="D458" s="1" t="s">
        <v>158</v>
      </c>
      <c r="E458" s="5">
        <v>3.09</v>
      </c>
      <c r="F458" s="5">
        <v>10.51</v>
      </c>
      <c r="G458" s="1">
        <v>2</v>
      </c>
      <c r="H458" s="4">
        <v>0.95</v>
      </c>
      <c r="I458" s="5">
        <v>0.0</v>
      </c>
      <c r="J458" s="5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>
        <v>3008</v>
      </c>
      <c r="X458" s="1">
        <v>8288</v>
      </c>
      <c r="Y458" s="31"/>
      <c r="Z458" s="31"/>
    </row>
    <row r="459" spans="1:26" customHeight="1" ht="12.75">
      <c r="A459" s="1" t="s">
        <v>1114</v>
      </c>
      <c r="B459" s="7">
        <v>0.0</v>
      </c>
      <c r="C459" s="1">
        <v>0.0</v>
      </c>
      <c r="D459" s="1" t="s">
        <v>158</v>
      </c>
      <c r="E459" s="5">
        <v>30.2</v>
      </c>
      <c r="F459" s="5">
        <v>50.43</v>
      </c>
      <c r="G459" s="1">
        <v>3</v>
      </c>
      <c r="H459" s="4">
        <v>0.97</v>
      </c>
      <c r="I459" s="5">
        <v>0.0</v>
      </c>
      <c r="J459" s="5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>
        <v>3008</v>
      </c>
      <c r="X459" s="1">
        <v>8320</v>
      </c>
      <c r="Y459" s="31"/>
      <c r="Z459" s="31"/>
    </row>
    <row r="460" spans="1:26" customHeight="1" ht="12.75">
      <c r="A460" s="1" t="s">
        <v>1115</v>
      </c>
      <c r="B460" s="7">
        <v>0.52</v>
      </c>
      <c r="C460" s="1">
        <v>0.0</v>
      </c>
      <c r="D460" s="1" t="s">
        <v>158</v>
      </c>
      <c r="E460" s="5">
        <v>4.75</v>
      </c>
      <c r="F460" s="5">
        <v>10.88</v>
      </c>
      <c r="G460" s="1">
        <v>2</v>
      </c>
      <c r="H460" s="4">
        <v>0.95</v>
      </c>
      <c r="I460" s="5">
        <v>2</v>
      </c>
      <c r="J460" s="5">
        <v>0.4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>
        <v>3008</v>
      </c>
      <c r="X460" s="1">
        <v>8352</v>
      </c>
      <c r="Y460" s="31"/>
      <c r="Z460" s="31"/>
    </row>
    <row r="461" spans="1:26" customHeight="1" ht="12.75">
      <c r="A461" s="1" t="s">
        <v>1116</v>
      </c>
      <c r="B461" s="7">
        <v>0.0</v>
      </c>
      <c r="C461" s="1">
        <v>0.0</v>
      </c>
      <c r="D461" s="1" t="s">
        <v>158</v>
      </c>
      <c r="E461" s="5">
        <v>4.56</v>
      </c>
      <c r="F461" s="5">
        <v>13.04</v>
      </c>
      <c r="G461" s="1">
        <v>2</v>
      </c>
      <c r="H461" s="4">
        <v>0.95</v>
      </c>
      <c r="I461" s="5">
        <v>0.0</v>
      </c>
      <c r="J461" s="5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>
        <v>3008</v>
      </c>
      <c r="X461" s="1">
        <v>8384</v>
      </c>
      <c r="Y461" s="31"/>
      <c r="Z461" s="31"/>
    </row>
    <row r="462" spans="1:26" customHeight="1" ht="12.75">
      <c r="A462" s="1" t="s">
        <v>1117</v>
      </c>
      <c r="B462" s="7">
        <v>0.52</v>
      </c>
      <c r="C462" s="1">
        <v>0.0</v>
      </c>
      <c r="D462" s="1" t="s">
        <v>158</v>
      </c>
      <c r="E462" s="5">
        <v>14.06</v>
      </c>
      <c r="F462" s="5">
        <v>26.71</v>
      </c>
      <c r="G462" s="1">
        <v>2</v>
      </c>
      <c r="H462" s="4">
        <v>0.95</v>
      </c>
      <c r="I462" s="5">
        <v>2</v>
      </c>
      <c r="J462" s="5">
        <v>0.4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>
        <v>3008</v>
      </c>
      <c r="X462" s="1">
        <v>8416</v>
      </c>
      <c r="Y462" s="31"/>
      <c r="Z462" s="31"/>
    </row>
    <row r="463" spans="1:26" customHeight="1" ht="12.75">
      <c r="A463" s="1" t="s">
        <v>1118</v>
      </c>
      <c r="B463" s="7">
        <v>0.49</v>
      </c>
      <c r="C463" s="1">
        <v>0.0</v>
      </c>
      <c r="D463" s="1" t="s">
        <v>158</v>
      </c>
      <c r="E463" s="5">
        <v>16.86</v>
      </c>
      <c r="F463" s="5">
        <v>14.16</v>
      </c>
      <c r="G463" s="1">
        <v>2</v>
      </c>
      <c r="H463" s="4">
        <v>0.95</v>
      </c>
      <c r="I463" s="5">
        <v>2</v>
      </c>
      <c r="J463" s="5">
        <v>0.4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>
        <v>3008</v>
      </c>
      <c r="X463" s="1">
        <v>8448</v>
      </c>
      <c r="Y463" s="31"/>
      <c r="Z463" s="31"/>
    </row>
    <row r="464" spans="1:26" customHeight="1" ht="12.75">
      <c r="A464" s="1" t="s">
        <v>1119</v>
      </c>
      <c r="B464" s="7">
        <v>0.69</v>
      </c>
      <c r="C464" s="1">
        <v>0.0</v>
      </c>
      <c r="D464" s="1" t="s">
        <v>158</v>
      </c>
      <c r="E464" s="5">
        <v>14.26</v>
      </c>
      <c r="F464" s="5">
        <v>43.49</v>
      </c>
      <c r="G464" s="1">
        <v>2</v>
      </c>
      <c r="H464" s="4">
        <v>0.95</v>
      </c>
      <c r="I464" s="5">
        <v>3</v>
      </c>
      <c r="J464" s="5">
        <v>0.6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>
        <v>3008</v>
      </c>
      <c r="X464" s="1">
        <v>8480</v>
      </c>
      <c r="Y464" s="31"/>
      <c r="Z464" s="31"/>
    </row>
    <row r="465" spans="1:26" customHeight="1" ht="12.75">
      <c r="A465" s="1" t="s">
        <v>1120</v>
      </c>
      <c r="B465" s="7">
        <v>0.81</v>
      </c>
      <c r="C465" s="1">
        <v>0.0</v>
      </c>
      <c r="D465" s="1" t="s">
        <v>158</v>
      </c>
      <c r="E465" s="5">
        <v>24.86</v>
      </c>
      <c r="F465" s="5">
        <v>38.53</v>
      </c>
      <c r="G465" s="1">
        <v>2</v>
      </c>
      <c r="H465" s="4">
        <v>0.95</v>
      </c>
      <c r="I465" s="5">
        <v>3</v>
      </c>
      <c r="J465" s="5">
        <v>0.6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>
        <v>3008</v>
      </c>
      <c r="X465" s="1">
        <v>8512</v>
      </c>
      <c r="Y465" s="31"/>
      <c r="Z465" s="31"/>
    </row>
    <row r="466" spans="1:26" customHeight="1" ht="12.75">
      <c r="A466" s="1" t="s">
        <v>1121</v>
      </c>
      <c r="B466" s="7">
        <v>0.86</v>
      </c>
      <c r="C466" s="1">
        <v>0.0</v>
      </c>
      <c r="D466" s="1" t="s">
        <v>158</v>
      </c>
      <c r="E466" s="5">
        <v>11.09</v>
      </c>
      <c r="F466" s="5">
        <v>33.27</v>
      </c>
      <c r="G466" s="1">
        <v>2</v>
      </c>
      <c r="H466" s="4">
        <v>0.95</v>
      </c>
      <c r="I466" s="5">
        <v>2</v>
      </c>
      <c r="J466" s="5">
        <v>0.4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>
        <v>3008</v>
      </c>
      <c r="X466" s="1">
        <v>8544</v>
      </c>
      <c r="Y466" s="31"/>
      <c r="Z466" s="31"/>
    </row>
    <row r="467" spans="1:26" customHeight="1" ht="12.75">
      <c r="A467" s="1" t="s">
        <v>1122</v>
      </c>
      <c r="B467" s="7">
        <v>0.67</v>
      </c>
      <c r="C467" s="1">
        <v>0.0</v>
      </c>
      <c r="D467" s="1" t="s">
        <v>158</v>
      </c>
      <c r="E467" s="5">
        <v>10.82</v>
      </c>
      <c r="F467" s="5">
        <v>23.05</v>
      </c>
      <c r="G467" s="1">
        <v>2</v>
      </c>
      <c r="H467" s="4">
        <v>0.95</v>
      </c>
      <c r="I467" s="5">
        <v>1</v>
      </c>
      <c r="J467" s="5">
        <v>0.2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>
        <v>3008</v>
      </c>
      <c r="X467" s="1">
        <v>8576</v>
      </c>
      <c r="Y467" s="31"/>
      <c r="Z467" s="31"/>
    </row>
    <row r="468" spans="1:26" customHeight="1" ht="12.75">
      <c r="A468" s="1" t="s">
        <v>1123</v>
      </c>
      <c r="B468" s="7">
        <v>0.7</v>
      </c>
      <c r="C468" s="1">
        <v>0.0</v>
      </c>
      <c r="D468" s="1" t="s">
        <v>158</v>
      </c>
      <c r="E468" s="5">
        <v>22.1</v>
      </c>
      <c r="F468" s="5">
        <v>37.35</v>
      </c>
      <c r="G468" s="1">
        <v>2</v>
      </c>
      <c r="H468" s="4">
        <v>0.95</v>
      </c>
      <c r="I468" s="5">
        <v>6</v>
      </c>
      <c r="J468" s="5">
        <v>1.2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>
        <v>3008</v>
      </c>
      <c r="X468" s="1">
        <v>8608</v>
      </c>
      <c r="Y468" s="31"/>
      <c r="Z468" s="31"/>
    </row>
    <row r="469" spans="1:26" customHeight="1" ht="12.75">
      <c r="A469" s="1" t="s">
        <v>1124</v>
      </c>
      <c r="B469" s="7">
        <v>0.67</v>
      </c>
      <c r="C469" s="1">
        <v>0.0</v>
      </c>
      <c r="D469" s="1" t="s">
        <v>158</v>
      </c>
      <c r="E469" s="5">
        <v>15.35</v>
      </c>
      <c r="F469" s="5">
        <v>29.01</v>
      </c>
      <c r="G469" s="1">
        <v>2</v>
      </c>
      <c r="H469" s="4">
        <v>0.95</v>
      </c>
      <c r="I469" s="5">
        <v>4</v>
      </c>
      <c r="J469" s="5">
        <v>0.8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>
        <v>3008</v>
      </c>
      <c r="X469" s="1">
        <v>8640</v>
      </c>
      <c r="Y469" s="31"/>
      <c r="Z469" s="31"/>
    </row>
    <row r="470" spans="1:26" customHeight="1" ht="12.75">
      <c r="A470" s="1" t="s">
        <v>1125</v>
      </c>
      <c r="B470" s="7">
        <v>1.12</v>
      </c>
      <c r="C470" s="1">
        <v>0.0</v>
      </c>
      <c r="D470" s="1" t="s">
        <v>158</v>
      </c>
      <c r="E470" s="5">
        <v>34.72</v>
      </c>
      <c r="F470" s="5">
        <v>43.05</v>
      </c>
      <c r="G470" s="1">
        <v>2</v>
      </c>
      <c r="H470" s="4">
        <v>0.95</v>
      </c>
      <c r="I470" s="5">
        <v>3</v>
      </c>
      <c r="J470" s="5">
        <v>0.6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>
        <v>3008</v>
      </c>
      <c r="X470" s="1">
        <v>8672</v>
      </c>
      <c r="Y470" s="31"/>
      <c r="Z470" s="31"/>
    </row>
    <row r="471" spans="1:26" customHeight="1" ht="12.75">
      <c r="A471" s="1" t="s">
        <v>1126</v>
      </c>
      <c r="B471" s="7">
        <v>0.0</v>
      </c>
      <c r="C471" s="1">
        <v>0.0</v>
      </c>
      <c r="D471" s="1" t="s">
        <v>158</v>
      </c>
      <c r="E471" s="5">
        <v>49.67</v>
      </c>
      <c r="F471" s="5">
        <v>57.12</v>
      </c>
      <c r="G471" s="1">
        <v>2</v>
      </c>
      <c r="H471" s="4">
        <v>0.95</v>
      </c>
      <c r="I471" s="5">
        <v>0.0</v>
      </c>
      <c r="J471" s="5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>
        <v>3008</v>
      </c>
      <c r="X471" s="1">
        <v>8704</v>
      </c>
      <c r="Y471" s="31"/>
      <c r="Z471" s="31"/>
    </row>
    <row r="472" spans="1:26" customHeight="1" ht="12.75">
      <c r="A472" s="1" t="s">
        <v>1127</v>
      </c>
      <c r="B472" s="7">
        <v>0.7</v>
      </c>
      <c r="C472" s="1">
        <v>0.0</v>
      </c>
      <c r="D472" s="1" t="s">
        <v>158</v>
      </c>
      <c r="E472" s="5">
        <v>12.9</v>
      </c>
      <c r="F472" s="5">
        <v>33.54</v>
      </c>
      <c r="G472" s="1">
        <v>2</v>
      </c>
      <c r="H472" s="4">
        <v>0.95</v>
      </c>
      <c r="I472" s="5">
        <v>2</v>
      </c>
      <c r="J472" s="5">
        <v>0.4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>
        <v>3008</v>
      </c>
      <c r="X472" s="1">
        <v>8736</v>
      </c>
      <c r="Y472" s="31"/>
      <c r="Z472" s="31"/>
    </row>
    <row r="473" spans="1:26" customHeight="1" ht="12.75">
      <c r="A473" s="1" t="s">
        <v>1128</v>
      </c>
      <c r="B473" s="7">
        <v>0.0</v>
      </c>
      <c r="C473" s="1">
        <v>0.0</v>
      </c>
      <c r="D473" s="1" t="s">
        <v>158</v>
      </c>
      <c r="E473" s="5">
        <v>21.78</v>
      </c>
      <c r="F473" s="5">
        <v>60.98</v>
      </c>
      <c r="G473" s="1">
        <v>2</v>
      </c>
      <c r="H473" s="4">
        <v>0.95</v>
      </c>
      <c r="I473" s="5">
        <v>0.0</v>
      </c>
      <c r="J473" s="5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>
        <v>3008</v>
      </c>
      <c r="X473" s="1">
        <v>8768</v>
      </c>
      <c r="Y473" s="31"/>
      <c r="Z473" s="31"/>
    </row>
    <row r="474" spans="1:26" customHeight="1" ht="12.75">
      <c r="A474" s="1" t="s">
        <v>1129</v>
      </c>
      <c r="B474" s="7">
        <v>0.0</v>
      </c>
      <c r="C474" s="1">
        <v>0.0</v>
      </c>
      <c r="D474" s="1" t="s">
        <v>158</v>
      </c>
      <c r="E474" s="5">
        <v>301.68</v>
      </c>
      <c r="F474" s="5">
        <v>392.18</v>
      </c>
      <c r="G474" s="1">
        <v>3</v>
      </c>
      <c r="H474" s="4">
        <v>0.97</v>
      </c>
      <c r="I474" s="5">
        <v>0.0</v>
      </c>
      <c r="J474" s="5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3008</v>
      </c>
      <c r="X474" s="1">
        <v>8800</v>
      </c>
      <c r="Y474" s="31"/>
      <c r="Z474" s="31"/>
    </row>
    <row r="475" spans="1:26" customHeight="1" ht="12.75">
      <c r="A475" s="1" t="s">
        <v>1130</v>
      </c>
      <c r="B475" s="7">
        <v>0.0</v>
      </c>
      <c r="C475" s="1">
        <v>0.0</v>
      </c>
      <c r="D475" s="1" t="s">
        <v>158</v>
      </c>
      <c r="E475" s="5">
        <v>3.78</v>
      </c>
      <c r="F475" s="5">
        <v>11.57</v>
      </c>
      <c r="G475" s="1">
        <v>2</v>
      </c>
      <c r="H475" s="4">
        <v>0.95</v>
      </c>
      <c r="I475" s="5">
        <v>0.0</v>
      </c>
      <c r="J475" s="5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>
        <v>3008</v>
      </c>
      <c r="X475" s="1">
        <v>8832</v>
      </c>
      <c r="Y475" s="31"/>
      <c r="Z475" s="31"/>
    </row>
    <row r="476" spans="1:26" customHeight="1" ht="12.75">
      <c r="A476" s="1" t="s">
        <v>1131</v>
      </c>
      <c r="B476" s="7">
        <v>0.0</v>
      </c>
      <c r="C476" s="1">
        <v>0.0</v>
      </c>
      <c r="D476" s="1" t="s">
        <v>158</v>
      </c>
      <c r="E476" s="5">
        <v>167.32</v>
      </c>
      <c r="F476" s="5">
        <v>354.72</v>
      </c>
      <c r="G476" s="1">
        <v>3</v>
      </c>
      <c r="H476" s="4">
        <v>0.97</v>
      </c>
      <c r="I476" s="5">
        <v>0.0</v>
      </c>
      <c r="J476" s="5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>
        <v>3008</v>
      </c>
      <c r="X476" s="1">
        <v>8864</v>
      </c>
      <c r="Y476" s="31"/>
      <c r="Z476" s="31"/>
    </row>
    <row r="477" spans="1:26" customHeight="1" ht="12.75">
      <c r="A477" s="1" t="s">
        <v>1132</v>
      </c>
      <c r="B477" s="7">
        <v>0.0</v>
      </c>
      <c r="C477" s="1">
        <v>0.0</v>
      </c>
      <c r="D477" s="1" t="s">
        <v>158</v>
      </c>
      <c r="E477" s="5">
        <v>8.91</v>
      </c>
      <c r="F477" s="5">
        <v>15.68</v>
      </c>
      <c r="G477" s="1">
        <v>2</v>
      </c>
      <c r="H477" s="4">
        <v>0.95</v>
      </c>
      <c r="I477" s="5">
        <v>0.0</v>
      </c>
      <c r="J477" s="5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>
        <v>3008</v>
      </c>
      <c r="X477" s="1">
        <v>8896</v>
      </c>
      <c r="Y477" s="31"/>
      <c r="Z477" s="31"/>
    </row>
    <row r="478" spans="1:26" customHeight="1" ht="12.75">
      <c r="A478" s="1" t="s">
        <v>1133</v>
      </c>
      <c r="B478" s="7">
        <v>0.0</v>
      </c>
      <c r="C478" s="1">
        <v>0.0</v>
      </c>
      <c r="D478" s="1" t="s">
        <v>158</v>
      </c>
      <c r="E478" s="5">
        <v>139.51</v>
      </c>
      <c r="F478" s="5">
        <v>272.04</v>
      </c>
      <c r="G478" s="1">
        <v>3</v>
      </c>
      <c r="H478" s="4">
        <v>0.97</v>
      </c>
      <c r="I478" s="5">
        <v>0.0</v>
      </c>
      <c r="J478" s="5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>
        <v>3008</v>
      </c>
      <c r="X478" s="1">
        <v>8928</v>
      </c>
      <c r="Y478" s="31"/>
      <c r="Z478" s="31"/>
    </row>
    <row r="479" spans="1:26" customHeight="1" ht="12.75">
      <c r="A479" s="1" t="s">
        <v>1134</v>
      </c>
      <c r="B479" s="7">
        <v>0.69</v>
      </c>
      <c r="C479" s="1">
        <v>0.0</v>
      </c>
      <c r="D479" s="1" t="s">
        <v>158</v>
      </c>
      <c r="E479" s="5">
        <v>23.49</v>
      </c>
      <c r="F479" s="5">
        <v>16.21</v>
      </c>
      <c r="G479" s="1">
        <v>2</v>
      </c>
      <c r="H479" s="4">
        <v>0.95</v>
      </c>
      <c r="I479" s="5">
        <v>2</v>
      </c>
      <c r="J479" s="5">
        <v>0.4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>
        <v>3008</v>
      </c>
      <c r="X479" s="1">
        <v>8960</v>
      </c>
      <c r="Y479" s="31"/>
      <c r="Z479" s="31"/>
    </row>
    <row r="480" spans="1:26" customHeight="1" ht="12.75">
      <c r="A480" s="1" t="s">
        <v>1135</v>
      </c>
      <c r="B480" s="7">
        <v>0.83</v>
      </c>
      <c r="C480" s="1">
        <v>0.0</v>
      </c>
      <c r="D480" s="1" t="s">
        <v>158</v>
      </c>
      <c r="E480" s="5">
        <v>19.02</v>
      </c>
      <c r="F480" s="5">
        <v>19.02</v>
      </c>
      <c r="G480" s="1">
        <v>2</v>
      </c>
      <c r="H480" s="4">
        <v>0.95</v>
      </c>
      <c r="I480" s="5">
        <v>2</v>
      </c>
      <c r="J480" s="5">
        <v>0.4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>
        <v>3008</v>
      </c>
      <c r="X480" s="1">
        <v>8992</v>
      </c>
      <c r="Y480" s="31"/>
      <c r="Z480" s="31"/>
    </row>
    <row r="481" spans="1:26" customHeight="1" ht="12.75">
      <c r="A481" s="1" t="s">
        <v>1136</v>
      </c>
      <c r="B481" s="7">
        <v>0.47</v>
      </c>
      <c r="C481" s="1">
        <v>0.0</v>
      </c>
      <c r="D481" s="1" t="s">
        <v>158</v>
      </c>
      <c r="E481" s="5">
        <v>24</v>
      </c>
      <c r="F481" s="5">
        <v>27.12</v>
      </c>
      <c r="G481" s="1">
        <v>2</v>
      </c>
      <c r="H481" s="4">
        <v>0.95</v>
      </c>
      <c r="I481" s="5">
        <v>1</v>
      </c>
      <c r="J481" s="5">
        <v>0.2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>
        <v>3008</v>
      </c>
      <c r="X481" s="1">
        <v>9024</v>
      </c>
      <c r="Y481" s="31"/>
      <c r="Z481" s="31"/>
    </row>
    <row r="482" spans="1:26" customHeight="1" ht="12.75">
      <c r="A482" s="1" t="s">
        <v>1137</v>
      </c>
      <c r="B482" s="7">
        <v>0.63</v>
      </c>
      <c r="C482" s="1">
        <v>0.0</v>
      </c>
      <c r="D482" s="1" t="s">
        <v>158</v>
      </c>
      <c r="E482" s="5">
        <v>30.65</v>
      </c>
      <c r="F482" s="5">
        <v>53.94</v>
      </c>
      <c r="G482" s="1">
        <v>2</v>
      </c>
      <c r="H482" s="4">
        <v>0.95</v>
      </c>
      <c r="I482" s="5">
        <v>3</v>
      </c>
      <c r="J482" s="5">
        <v>0.6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>
        <v>3008</v>
      </c>
      <c r="X482" s="1">
        <v>9056</v>
      </c>
      <c r="Y482" s="31"/>
      <c r="Z482" s="31"/>
    </row>
    <row r="483" spans="1:26" customHeight="1" ht="12.75">
      <c r="A483" s="1" t="s">
        <v>1138</v>
      </c>
      <c r="B483" s="7">
        <v>0.5</v>
      </c>
      <c r="C483" s="1">
        <v>0.0</v>
      </c>
      <c r="D483" s="1" t="s">
        <v>158</v>
      </c>
      <c r="E483" s="5">
        <v>19.26</v>
      </c>
      <c r="F483" s="5">
        <v>51.62</v>
      </c>
      <c r="G483" s="1">
        <v>2</v>
      </c>
      <c r="H483" s="4">
        <v>0.95</v>
      </c>
      <c r="I483" s="5">
        <v>1</v>
      </c>
      <c r="J483" s="5">
        <v>0.2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>
        <v>3008</v>
      </c>
      <c r="X483" s="1">
        <v>9088</v>
      </c>
      <c r="Y483" s="31"/>
      <c r="Z483" s="31"/>
    </row>
    <row r="484" spans="1:26" customHeight="1" ht="12.75">
      <c r="A484" s="1" t="s">
        <v>1139</v>
      </c>
      <c r="B484" s="7">
        <v>0.0</v>
      </c>
      <c r="C484" s="1">
        <v>0.0</v>
      </c>
      <c r="D484" s="1" t="s">
        <v>158</v>
      </c>
      <c r="E484" s="5">
        <v>20.01</v>
      </c>
      <c r="F484" s="5">
        <v>53.63</v>
      </c>
      <c r="G484" s="1">
        <v>2</v>
      </c>
      <c r="H484" s="4">
        <v>0.95</v>
      </c>
      <c r="I484" s="5">
        <v>0.0</v>
      </c>
      <c r="J484" s="5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>
        <v>3008</v>
      </c>
      <c r="X484" s="1">
        <v>9120</v>
      </c>
      <c r="Y484" s="31"/>
      <c r="Z484" s="31"/>
    </row>
    <row r="485" spans="1:26" customHeight="1" ht="12.75">
      <c r="A485" s="1" t="s">
        <v>1140</v>
      </c>
      <c r="B485" s="7">
        <v>0.64</v>
      </c>
      <c r="C485" s="1">
        <v>0.0</v>
      </c>
      <c r="D485" s="1" t="s">
        <v>158</v>
      </c>
      <c r="E485" s="5">
        <v>20.34</v>
      </c>
      <c r="F485" s="5">
        <v>17.7</v>
      </c>
      <c r="G485" s="1">
        <v>2</v>
      </c>
      <c r="H485" s="4">
        <v>0.95</v>
      </c>
      <c r="I485" s="5">
        <v>3</v>
      </c>
      <c r="J485" s="5">
        <v>0.6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>
        <v>3008</v>
      </c>
      <c r="X485" s="1">
        <v>9152</v>
      </c>
      <c r="Y485" s="31"/>
      <c r="Z485" s="31"/>
    </row>
    <row r="486" spans="1:26" customHeight="1" ht="12.75">
      <c r="A486" s="1" t="s">
        <v>1141</v>
      </c>
      <c r="B486" s="7">
        <v>0.0</v>
      </c>
      <c r="C486" s="1">
        <v>0.0</v>
      </c>
      <c r="D486" s="1" t="s">
        <v>158</v>
      </c>
      <c r="E486" s="5">
        <v>56.7</v>
      </c>
      <c r="F486" s="5">
        <v>194.48</v>
      </c>
      <c r="G486" s="1">
        <v>2</v>
      </c>
      <c r="H486" s="4">
        <v>0.95</v>
      </c>
      <c r="I486" s="5">
        <v>0.0</v>
      </c>
      <c r="J486" s="5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>
        <v>3008</v>
      </c>
      <c r="X486" s="1">
        <v>9184</v>
      </c>
      <c r="Y486" s="31"/>
      <c r="Z486" s="31"/>
    </row>
    <row r="487" spans="1:26" customHeight="1" ht="12.75">
      <c r="A487" s="1" t="s">
        <v>1142</v>
      </c>
      <c r="B487" s="7">
        <v>0.0</v>
      </c>
      <c r="C487" s="1">
        <v>0.0</v>
      </c>
      <c r="D487" s="1" t="s">
        <v>158</v>
      </c>
      <c r="E487" s="5">
        <v>81.79</v>
      </c>
      <c r="F487" s="5">
        <v>93.24</v>
      </c>
      <c r="G487" s="1">
        <v>3</v>
      </c>
      <c r="H487" s="4">
        <v>0.97</v>
      </c>
      <c r="I487" s="5">
        <v>0.0</v>
      </c>
      <c r="J487" s="5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>
        <v>3008</v>
      </c>
      <c r="X487" s="1">
        <v>9216</v>
      </c>
      <c r="Y487" s="31"/>
      <c r="Z487" s="31"/>
    </row>
    <row r="488" spans="1:26" customHeight="1" ht="12.75">
      <c r="A488" s="1" t="s">
        <v>1143</v>
      </c>
      <c r="B488" s="7">
        <v>0.69</v>
      </c>
      <c r="C488" s="1">
        <v>0.0</v>
      </c>
      <c r="D488" s="1" t="s">
        <v>158</v>
      </c>
      <c r="E488" s="5">
        <v>19.21</v>
      </c>
      <c r="F488" s="5">
        <v>30.74</v>
      </c>
      <c r="G488" s="1">
        <v>2</v>
      </c>
      <c r="H488" s="4">
        <v>0.95</v>
      </c>
      <c r="I488" s="5">
        <v>2</v>
      </c>
      <c r="J488" s="5">
        <v>0.4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>
        <v>3008</v>
      </c>
      <c r="X488" s="1">
        <v>9248</v>
      </c>
      <c r="Y488" s="31"/>
      <c r="Z488" s="31"/>
    </row>
    <row r="489" spans="1:26" customHeight="1" ht="12.75">
      <c r="A489" s="1" t="s">
        <v>1144</v>
      </c>
      <c r="B489" s="7">
        <v>0.52</v>
      </c>
      <c r="C489" s="1">
        <v>0.0</v>
      </c>
      <c r="D489" s="1" t="s">
        <v>158</v>
      </c>
      <c r="E489" s="5">
        <v>13.8</v>
      </c>
      <c r="F489" s="5">
        <v>29.67</v>
      </c>
      <c r="G489" s="1">
        <v>2</v>
      </c>
      <c r="H489" s="4">
        <v>0.95</v>
      </c>
      <c r="I489" s="5">
        <v>2</v>
      </c>
      <c r="J489" s="5">
        <v>0.4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>
        <v>3008</v>
      </c>
      <c r="X489" s="1">
        <v>9280</v>
      </c>
      <c r="Y489" s="31"/>
      <c r="Z489" s="31"/>
    </row>
    <row r="490" spans="1:26" customHeight="1" ht="12.75">
      <c r="A490" s="1" t="s">
        <v>1145</v>
      </c>
      <c r="B490" s="7">
        <v>0.88</v>
      </c>
      <c r="C490" s="1">
        <v>0.0</v>
      </c>
      <c r="D490" s="1" t="s">
        <v>158</v>
      </c>
      <c r="E490" s="5">
        <v>13.9</v>
      </c>
      <c r="F490" s="5">
        <v>43.79</v>
      </c>
      <c r="G490" s="1">
        <v>2</v>
      </c>
      <c r="H490" s="4">
        <v>0.95</v>
      </c>
      <c r="I490" s="5">
        <v>3</v>
      </c>
      <c r="J490" s="5">
        <v>0.6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>
        <v>3008</v>
      </c>
      <c r="X490" s="1">
        <v>9312</v>
      </c>
      <c r="Y490" s="31"/>
      <c r="Z490" s="31"/>
    </row>
    <row r="491" spans="1:26" customHeight="1" ht="12.75">
      <c r="A491" s="1" t="s">
        <v>1146</v>
      </c>
      <c r="B491" s="7">
        <v>0.0</v>
      </c>
      <c r="C491" s="1">
        <v>0.0</v>
      </c>
      <c r="D491" s="1" t="s">
        <v>158</v>
      </c>
      <c r="E491" s="5">
        <v>6.2</v>
      </c>
      <c r="F491" s="5">
        <v>11.97</v>
      </c>
      <c r="G491" s="1">
        <v>2</v>
      </c>
      <c r="H491" s="4">
        <v>0.95</v>
      </c>
      <c r="I491" s="5">
        <v>0.0</v>
      </c>
      <c r="J491" s="5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>
        <v>3008</v>
      </c>
      <c r="X491" s="1">
        <v>9344</v>
      </c>
      <c r="Y491" s="31"/>
      <c r="Z491" s="31"/>
    </row>
    <row r="492" spans="1:26" customHeight="1" ht="12.75">
      <c r="A492" s="1" t="s">
        <v>1147</v>
      </c>
      <c r="B492" s="7">
        <v>0.67</v>
      </c>
      <c r="C492" s="1">
        <v>0.0</v>
      </c>
      <c r="D492" s="1" t="s">
        <v>158</v>
      </c>
      <c r="E492" s="5">
        <v>16.15</v>
      </c>
      <c r="F492" s="5">
        <v>19.7</v>
      </c>
      <c r="G492" s="1">
        <v>2</v>
      </c>
      <c r="H492" s="4">
        <v>0.95</v>
      </c>
      <c r="I492" s="5">
        <v>2</v>
      </c>
      <c r="J492" s="5">
        <v>0.4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>
        <v>3008</v>
      </c>
      <c r="X492" s="1">
        <v>9376</v>
      </c>
      <c r="Y492" s="31"/>
      <c r="Z492" s="31"/>
    </row>
    <row r="493" spans="1:26" customHeight="1" ht="12.75">
      <c r="A493" s="1" t="s">
        <v>1148</v>
      </c>
      <c r="B493" s="7">
        <v>0.0</v>
      </c>
      <c r="C493" s="1">
        <v>0.0</v>
      </c>
      <c r="D493" s="1" t="s">
        <v>158</v>
      </c>
      <c r="E493" s="5">
        <v>9.19</v>
      </c>
      <c r="F493" s="5">
        <v>31.06</v>
      </c>
      <c r="G493" s="1">
        <v>2</v>
      </c>
      <c r="H493" s="4">
        <v>0.95</v>
      </c>
      <c r="I493" s="5">
        <v>0.0</v>
      </c>
      <c r="J493" s="5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>
        <v>3008</v>
      </c>
      <c r="X493" s="1">
        <v>9408</v>
      </c>
      <c r="Y493" s="31"/>
      <c r="Z493" s="31"/>
    </row>
    <row r="494" spans="1:26" customHeight="1" ht="12.75">
      <c r="A494" s="1" t="s">
        <v>1149</v>
      </c>
      <c r="B494" s="7">
        <v>0.0</v>
      </c>
      <c r="C494" s="1">
        <v>0.0</v>
      </c>
      <c r="D494" s="1" t="s">
        <v>158</v>
      </c>
      <c r="E494" s="5">
        <v>177.84</v>
      </c>
      <c r="F494" s="5">
        <v>332.56</v>
      </c>
      <c r="G494" s="1">
        <v>3</v>
      </c>
      <c r="H494" s="4">
        <v>0.97</v>
      </c>
      <c r="I494" s="5">
        <v>0.0</v>
      </c>
      <c r="J494" s="5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>
        <v>3008</v>
      </c>
      <c r="X494" s="1">
        <v>9440</v>
      </c>
      <c r="Y494" s="31"/>
      <c r="Z494" s="31"/>
    </row>
    <row r="495" spans="1:26" customHeight="1" ht="12.75">
      <c r="A495" s="1" t="s">
        <v>1150</v>
      </c>
      <c r="B495" s="7">
        <v>0.93</v>
      </c>
      <c r="C495" s="1">
        <v>0.0</v>
      </c>
      <c r="D495" s="1" t="s">
        <v>158</v>
      </c>
      <c r="E495" s="5">
        <v>12.01</v>
      </c>
      <c r="F495" s="5">
        <v>35.19</v>
      </c>
      <c r="G495" s="1">
        <v>2</v>
      </c>
      <c r="H495" s="4">
        <v>0.95</v>
      </c>
      <c r="I495" s="5">
        <v>3</v>
      </c>
      <c r="J495" s="5">
        <v>0.6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>
        <v>3008</v>
      </c>
      <c r="X495" s="1">
        <v>9472</v>
      </c>
      <c r="Y495" s="31"/>
      <c r="Z495" s="31"/>
    </row>
    <row r="496" spans="1:26" customHeight="1" ht="12.75">
      <c r="A496" s="1" t="s">
        <v>1151</v>
      </c>
      <c r="B496" s="7">
        <v>1.11</v>
      </c>
      <c r="C496" s="1">
        <v>0.0</v>
      </c>
      <c r="D496" s="1" t="s">
        <v>158</v>
      </c>
      <c r="E496" s="5">
        <v>25.15</v>
      </c>
      <c r="F496" s="5">
        <v>43.01</v>
      </c>
      <c r="G496" s="1">
        <v>2</v>
      </c>
      <c r="H496" s="4">
        <v>0.95</v>
      </c>
      <c r="I496" s="5">
        <v>3</v>
      </c>
      <c r="J496" s="5">
        <v>0.6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>
        <v>3008</v>
      </c>
      <c r="X496" s="1">
        <v>9504</v>
      </c>
      <c r="Y496" s="31"/>
      <c r="Z496" s="31"/>
    </row>
    <row r="497" spans="1:26" customHeight="1" ht="12.75">
      <c r="A497" s="1" t="s">
        <v>1152</v>
      </c>
      <c r="B497" s="7">
        <v>0.61</v>
      </c>
      <c r="C497" s="1">
        <v>0.0</v>
      </c>
      <c r="D497" s="1" t="s">
        <v>158</v>
      </c>
      <c r="E497" s="5">
        <v>11.47</v>
      </c>
      <c r="F497" s="5">
        <v>23.63</v>
      </c>
      <c r="G497" s="1">
        <v>2</v>
      </c>
      <c r="H497" s="4">
        <v>0.95</v>
      </c>
      <c r="I497" s="5">
        <v>1</v>
      </c>
      <c r="J497" s="5">
        <v>0.2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>
        <v>3008</v>
      </c>
      <c r="X497" s="1">
        <v>9536</v>
      </c>
      <c r="Y497" s="31"/>
      <c r="Z497" s="31"/>
    </row>
    <row r="498" spans="1:26" customHeight="1" ht="12.75">
      <c r="A498" s="1" t="s">
        <v>1153</v>
      </c>
      <c r="B498" s="7">
        <v>0.84</v>
      </c>
      <c r="C498" s="1">
        <v>0.0</v>
      </c>
      <c r="D498" s="1" t="s">
        <v>158</v>
      </c>
      <c r="E498" s="5">
        <v>15.33</v>
      </c>
      <c r="F498" s="5">
        <v>10.73</v>
      </c>
      <c r="G498" s="1">
        <v>2</v>
      </c>
      <c r="H498" s="4">
        <v>0.95</v>
      </c>
      <c r="I498" s="5">
        <v>3</v>
      </c>
      <c r="J498" s="5">
        <v>0.6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>
        <v>3008</v>
      </c>
      <c r="X498" s="1">
        <v>9568</v>
      </c>
      <c r="Y498" s="31"/>
      <c r="Z498" s="31"/>
    </row>
    <row r="499" spans="1:26" customHeight="1" ht="12.75">
      <c r="A499" s="1" t="s">
        <v>1154</v>
      </c>
      <c r="B499" s="7">
        <v>0.71</v>
      </c>
      <c r="C499" s="1">
        <v>0.0</v>
      </c>
      <c r="D499" s="1" t="s">
        <v>158</v>
      </c>
      <c r="E499" s="5">
        <v>14.99</v>
      </c>
      <c r="F499" s="5">
        <v>27.73</v>
      </c>
      <c r="G499" s="1">
        <v>2</v>
      </c>
      <c r="H499" s="4">
        <v>0.95</v>
      </c>
      <c r="I499" s="5">
        <v>1</v>
      </c>
      <c r="J499" s="5">
        <v>0.2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>
        <v>3008</v>
      </c>
      <c r="X499" s="1">
        <v>9600</v>
      </c>
      <c r="Y499" s="31"/>
      <c r="Z499" s="31"/>
    </row>
    <row r="500" spans="1:26" customHeight="1" ht="12.75">
      <c r="A500" s="1" t="s">
        <v>1155</v>
      </c>
      <c r="B500" s="7">
        <v>1.07</v>
      </c>
      <c r="C500" s="1">
        <v>0.0</v>
      </c>
      <c r="D500" s="1" t="s">
        <v>158</v>
      </c>
      <c r="E500" s="5">
        <v>15.48</v>
      </c>
      <c r="F500" s="5">
        <v>36.53</v>
      </c>
      <c r="G500" s="1">
        <v>2</v>
      </c>
      <c r="H500" s="4">
        <v>0.95</v>
      </c>
      <c r="I500" s="5">
        <v>6</v>
      </c>
      <c r="J500" s="5">
        <v>1.2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>
        <v>3008</v>
      </c>
      <c r="X500" s="1">
        <v>9632</v>
      </c>
      <c r="Y500" s="31"/>
      <c r="Z500" s="31"/>
    </row>
    <row r="501" spans="1:26" customHeight="1" ht="12.75">
      <c r="A501" s="1" t="s">
        <v>1156</v>
      </c>
      <c r="B501" s="7">
        <v>0.95</v>
      </c>
      <c r="C501" s="1">
        <v>0.0</v>
      </c>
      <c r="D501" s="1" t="s">
        <v>158</v>
      </c>
      <c r="E501" s="5">
        <v>14.43</v>
      </c>
      <c r="F501" s="5">
        <v>11.98</v>
      </c>
      <c r="G501" s="1">
        <v>2</v>
      </c>
      <c r="H501" s="4">
        <v>0.95</v>
      </c>
      <c r="I501" s="5">
        <v>3</v>
      </c>
      <c r="J501" s="5">
        <v>0.6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>
        <v>3008</v>
      </c>
      <c r="X501" s="1">
        <v>9664</v>
      </c>
      <c r="Y501" s="31"/>
      <c r="Z501" s="31"/>
    </row>
    <row r="502" spans="1:26" customHeight="1" ht="12.75">
      <c r="A502" s="1" t="s">
        <v>1157</v>
      </c>
      <c r="B502" s="7">
        <v>2.1</v>
      </c>
      <c r="C502" s="1">
        <v>0.0</v>
      </c>
      <c r="D502" s="1" t="s">
        <v>158</v>
      </c>
      <c r="E502" s="5">
        <v>14.3</v>
      </c>
      <c r="F502" s="5">
        <v>40.33</v>
      </c>
      <c r="G502" s="1">
        <v>2</v>
      </c>
      <c r="H502" s="4">
        <v>0.95</v>
      </c>
      <c r="I502" s="5">
        <v>17</v>
      </c>
      <c r="J502" s="5">
        <v>3.4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>
        <v>3008</v>
      </c>
      <c r="X502" s="1">
        <v>9696</v>
      </c>
      <c r="Y502" s="31"/>
      <c r="Z502" s="31"/>
    </row>
    <row r="503" spans="1:26" customHeight="1" ht="12.75">
      <c r="A503" s="1" t="s">
        <v>1158</v>
      </c>
      <c r="B503" s="7">
        <v>0.41</v>
      </c>
      <c r="C503" s="1">
        <v>0.0</v>
      </c>
      <c r="D503" s="1" t="s">
        <v>158</v>
      </c>
      <c r="E503" s="5">
        <v>21.64</v>
      </c>
      <c r="F503" s="5">
        <v>50.42</v>
      </c>
      <c r="G503" s="1">
        <v>2</v>
      </c>
      <c r="H503" s="4">
        <v>0.95</v>
      </c>
      <c r="I503" s="5">
        <v>3</v>
      </c>
      <c r="J503" s="5">
        <v>0.6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>
        <v>3008</v>
      </c>
      <c r="X503" s="1">
        <v>9728</v>
      </c>
      <c r="Y503" s="31"/>
      <c r="Z503" s="31"/>
    </row>
    <row r="504" spans="1:26" customHeight="1" ht="12.75">
      <c r="A504" s="1" t="s">
        <v>1159</v>
      </c>
      <c r="B504" s="7">
        <v>1.1</v>
      </c>
      <c r="C504" s="1">
        <v>0.0</v>
      </c>
      <c r="D504" s="1" t="s">
        <v>158</v>
      </c>
      <c r="E504" s="5">
        <v>11.78</v>
      </c>
      <c r="F504" s="5">
        <v>14.84</v>
      </c>
      <c r="G504" s="1">
        <v>2</v>
      </c>
      <c r="H504" s="4">
        <v>0.95</v>
      </c>
      <c r="I504" s="5">
        <v>3</v>
      </c>
      <c r="J504" s="5">
        <v>0.6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>
        <v>3008</v>
      </c>
      <c r="X504" s="1">
        <v>9760</v>
      </c>
      <c r="Y504" s="31"/>
      <c r="Z504" s="31"/>
    </row>
    <row r="505" spans="1:26" customHeight="1" ht="12.75">
      <c r="A505" s="1" t="s">
        <v>1160</v>
      </c>
      <c r="B505" s="7">
        <v>0.66</v>
      </c>
      <c r="C505" s="1">
        <v>0.0</v>
      </c>
      <c r="D505" s="1" t="s">
        <v>158</v>
      </c>
      <c r="E505" s="5">
        <v>24.91</v>
      </c>
      <c r="F505" s="5">
        <v>35.87</v>
      </c>
      <c r="G505" s="1">
        <v>2</v>
      </c>
      <c r="H505" s="4">
        <v>0.95</v>
      </c>
      <c r="I505" s="5">
        <v>2</v>
      </c>
      <c r="J505" s="5">
        <v>0.4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>
        <v>3008</v>
      </c>
      <c r="X505" s="1">
        <v>9792</v>
      </c>
      <c r="Y505" s="31"/>
      <c r="Z505" s="31"/>
    </row>
    <row r="506" spans="1:26" customHeight="1" ht="12.75">
      <c r="A506" s="1" t="s">
        <v>1161</v>
      </c>
      <c r="B506" s="7">
        <v>0.0</v>
      </c>
      <c r="C506" s="1">
        <v>0.0</v>
      </c>
      <c r="D506" s="1" t="s">
        <v>158</v>
      </c>
      <c r="E506" s="5">
        <v>80.12</v>
      </c>
      <c r="F506" s="5">
        <v>32.85</v>
      </c>
      <c r="G506" s="1">
        <v>2</v>
      </c>
      <c r="H506" s="4">
        <v>0.95</v>
      </c>
      <c r="I506" s="5">
        <v>0.0</v>
      </c>
      <c r="J506" s="5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>
        <v>3008</v>
      </c>
      <c r="X506" s="1">
        <v>9824</v>
      </c>
      <c r="Y506" s="31"/>
      <c r="Z506" s="31"/>
    </row>
    <row r="507" spans="1:26" customHeight="1" ht="12.75">
      <c r="A507" s="1" t="s">
        <v>1162</v>
      </c>
      <c r="B507" s="7">
        <v>0.69</v>
      </c>
      <c r="C507" s="1">
        <v>0.0</v>
      </c>
      <c r="D507" s="1" t="s">
        <v>158</v>
      </c>
      <c r="E507" s="5">
        <v>15.07</v>
      </c>
      <c r="F507" s="5">
        <v>28.93</v>
      </c>
      <c r="G507" s="1">
        <v>2</v>
      </c>
      <c r="H507" s="4">
        <v>0.95</v>
      </c>
      <c r="I507" s="5">
        <v>3</v>
      </c>
      <c r="J507" s="5">
        <v>0.6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>
        <v>3008</v>
      </c>
      <c r="X507" s="1">
        <v>9856</v>
      </c>
      <c r="Y507" s="31"/>
      <c r="Z507" s="31"/>
    </row>
    <row r="508" spans="1:26" customHeight="1" ht="12.75">
      <c r="A508" s="1" t="s">
        <v>1163</v>
      </c>
      <c r="B508" s="7">
        <v>0.0</v>
      </c>
      <c r="C508" s="1">
        <v>0.0</v>
      </c>
      <c r="D508" s="1" t="s">
        <v>158</v>
      </c>
      <c r="E508" s="5">
        <v>14.3</v>
      </c>
      <c r="F508" s="5">
        <v>33.46</v>
      </c>
      <c r="G508" s="1">
        <v>2</v>
      </c>
      <c r="H508" s="4">
        <v>0.95</v>
      </c>
      <c r="I508" s="5">
        <v>0.0</v>
      </c>
      <c r="J508" s="5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>
        <v>3008</v>
      </c>
      <c r="X508" s="1">
        <v>9888</v>
      </c>
      <c r="Y508" s="31"/>
      <c r="Z508" s="31"/>
    </row>
    <row r="509" spans="1:26" customHeight="1" ht="12.75">
      <c r="A509" s="1" t="s">
        <v>1164</v>
      </c>
      <c r="B509" s="7">
        <v>0.0</v>
      </c>
      <c r="C509" s="1">
        <v>0.0</v>
      </c>
      <c r="D509" s="1" t="s">
        <v>158</v>
      </c>
      <c r="E509" s="5">
        <v>614.29</v>
      </c>
      <c r="F509" s="5">
        <v>503.72</v>
      </c>
      <c r="G509" s="1">
        <v>3</v>
      </c>
      <c r="H509" s="4">
        <v>0.97</v>
      </c>
      <c r="I509" s="5">
        <v>0.0</v>
      </c>
      <c r="J509" s="5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>
        <v>3008</v>
      </c>
      <c r="X509" s="1">
        <v>9920</v>
      </c>
      <c r="Y509" s="31"/>
      <c r="Z509" s="31"/>
    </row>
    <row r="510" spans="1:26" customHeight="1" ht="12.75">
      <c r="A510" s="1" t="s">
        <v>1165</v>
      </c>
      <c r="B510" s="7">
        <v>0.71</v>
      </c>
      <c r="C510" s="1">
        <v>0.0</v>
      </c>
      <c r="D510" s="1" t="s">
        <v>158</v>
      </c>
      <c r="E510" s="5">
        <v>13.94</v>
      </c>
      <c r="F510" s="5">
        <v>21.89</v>
      </c>
      <c r="G510" s="1">
        <v>2</v>
      </c>
      <c r="H510" s="4">
        <v>0.95</v>
      </c>
      <c r="I510" s="5">
        <v>1</v>
      </c>
      <c r="J510" s="5">
        <v>0.2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3008</v>
      </c>
      <c r="X510" s="1">
        <v>9952</v>
      </c>
      <c r="Y510" s="31"/>
      <c r="Z510" s="31"/>
    </row>
    <row r="511" spans="1:26" customHeight="1" ht="12.75">
      <c r="A511" s="1" t="s">
        <v>1166</v>
      </c>
      <c r="B511" s="7">
        <v>0.56</v>
      </c>
      <c r="C511" s="1">
        <v>0.0</v>
      </c>
      <c r="D511" s="1" t="s">
        <v>158</v>
      </c>
      <c r="E511" s="5">
        <v>13.76</v>
      </c>
      <c r="F511" s="5">
        <v>30.68</v>
      </c>
      <c r="G511" s="1">
        <v>2</v>
      </c>
      <c r="H511" s="4">
        <v>0.95</v>
      </c>
      <c r="I511" s="5">
        <v>1</v>
      </c>
      <c r="J511" s="5">
        <v>0.2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>
        <v>3008</v>
      </c>
      <c r="X511" s="1">
        <v>9984</v>
      </c>
      <c r="Y511" s="31"/>
      <c r="Z511" s="31"/>
    </row>
    <row r="512" spans="1:26" customHeight="1" ht="12.75">
      <c r="A512" s="1" t="s">
        <v>1167</v>
      </c>
      <c r="B512" s="7">
        <v>0.0</v>
      </c>
      <c r="C512" s="1">
        <v>0.0</v>
      </c>
      <c r="D512" s="1" t="s">
        <v>158</v>
      </c>
      <c r="E512" s="5">
        <v>8.11</v>
      </c>
      <c r="F512" s="5">
        <v>16.14</v>
      </c>
      <c r="G512" s="1">
        <v>2</v>
      </c>
      <c r="H512" s="4">
        <v>0.95</v>
      </c>
      <c r="I512" s="5">
        <v>0.0</v>
      </c>
      <c r="J512" s="5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>
        <v>3008</v>
      </c>
      <c r="X512" s="1">
        <v>10016</v>
      </c>
      <c r="Y512" s="31"/>
      <c r="Z512" s="31"/>
    </row>
    <row r="513" spans="1:26" customHeight="1" ht="12.75">
      <c r="A513" s="1" t="s">
        <v>1168</v>
      </c>
      <c r="B513" s="7">
        <v>0.55</v>
      </c>
      <c r="C513" s="1">
        <v>0.0</v>
      </c>
      <c r="D513" s="1" t="s">
        <v>158</v>
      </c>
      <c r="E513" s="5">
        <v>19.54</v>
      </c>
      <c r="F513" s="5">
        <v>11.72</v>
      </c>
      <c r="G513" s="1">
        <v>2</v>
      </c>
      <c r="H513" s="4">
        <v>0.95</v>
      </c>
      <c r="I513" s="5">
        <v>3</v>
      </c>
      <c r="J513" s="5">
        <v>0.6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>
        <v>3008</v>
      </c>
      <c r="X513" s="1">
        <v>10048</v>
      </c>
      <c r="Y513" s="31"/>
      <c r="Z513" s="31"/>
    </row>
    <row r="514" spans="1:26" customHeight="1" ht="12.75">
      <c r="A514" s="1" t="s">
        <v>1169</v>
      </c>
      <c r="B514" s="7">
        <v>0.0</v>
      </c>
      <c r="C514" s="1">
        <v>0.0</v>
      </c>
      <c r="D514" s="1" t="s">
        <v>158</v>
      </c>
      <c r="E514" s="5">
        <v>2.79</v>
      </c>
      <c r="F514" s="5">
        <v>8.15</v>
      </c>
      <c r="G514" s="1">
        <v>2</v>
      </c>
      <c r="H514" s="4">
        <v>0.95</v>
      </c>
      <c r="I514" s="5">
        <v>0.0</v>
      </c>
      <c r="J514" s="5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>
        <v>3008</v>
      </c>
      <c r="X514" s="1">
        <v>10080</v>
      </c>
      <c r="Y514" s="31"/>
      <c r="Z514" s="31"/>
    </row>
    <row r="515" spans="1:26" customHeight="1" ht="12.75">
      <c r="A515" s="1" t="s">
        <v>1170</v>
      </c>
      <c r="B515" s="7">
        <v>0.0</v>
      </c>
      <c r="C515" s="1">
        <v>0.0</v>
      </c>
      <c r="D515" s="1" t="s">
        <v>158</v>
      </c>
      <c r="E515" s="5">
        <v>162.97</v>
      </c>
      <c r="F515" s="5">
        <v>193.93</v>
      </c>
      <c r="G515" s="1">
        <v>3</v>
      </c>
      <c r="H515" s="4">
        <v>0.97</v>
      </c>
      <c r="I515" s="5">
        <v>0.0</v>
      </c>
      <c r="J515" s="5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>
        <v>3008</v>
      </c>
      <c r="X515" s="1">
        <v>10112</v>
      </c>
      <c r="Y515" s="31"/>
      <c r="Z515" s="31"/>
    </row>
    <row r="516" spans="1:26" customHeight="1" ht="12.75">
      <c r="A516" s="1" t="s">
        <v>1171</v>
      </c>
      <c r="B516" s="7">
        <v>0.67</v>
      </c>
      <c r="C516" s="1">
        <v>0.0</v>
      </c>
      <c r="D516" s="1" t="s">
        <v>158</v>
      </c>
      <c r="E516" s="5">
        <v>14.73</v>
      </c>
      <c r="F516" s="5">
        <v>48.9</v>
      </c>
      <c r="G516" s="1">
        <v>2</v>
      </c>
      <c r="H516" s="4">
        <v>0.95</v>
      </c>
      <c r="I516" s="5">
        <v>2</v>
      </c>
      <c r="J516" s="5">
        <v>0.4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>
        <v>3008</v>
      </c>
      <c r="X516" s="1">
        <v>10144</v>
      </c>
      <c r="Y516" s="31"/>
      <c r="Z516" s="31"/>
    </row>
    <row r="517" spans="1:26" customHeight="1" ht="12.75">
      <c r="A517" s="1" t="s">
        <v>1172</v>
      </c>
      <c r="B517" s="7">
        <v>0.0</v>
      </c>
      <c r="C517" s="1">
        <v>0.0</v>
      </c>
      <c r="D517" s="1" t="s">
        <v>158</v>
      </c>
      <c r="E517" s="5">
        <v>13.45</v>
      </c>
      <c r="F517" s="5">
        <v>51.78</v>
      </c>
      <c r="G517" s="1">
        <v>2</v>
      </c>
      <c r="H517" s="4">
        <v>0.95</v>
      </c>
      <c r="I517" s="5">
        <v>0.0</v>
      </c>
      <c r="J517" s="5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>
        <v>3008</v>
      </c>
      <c r="X517" s="1">
        <v>10176</v>
      </c>
      <c r="Y517" s="31"/>
      <c r="Z517" s="31"/>
    </row>
    <row r="518" spans="1:26" customHeight="1" ht="12.75">
      <c r="A518" s="1" t="s">
        <v>1173</v>
      </c>
      <c r="B518" s="7">
        <v>0.3</v>
      </c>
      <c r="C518" s="1">
        <v>0.0</v>
      </c>
      <c r="D518" s="1" t="s">
        <v>158</v>
      </c>
      <c r="E518" s="5">
        <v>20.53</v>
      </c>
      <c r="F518" s="5">
        <v>16.22</v>
      </c>
      <c r="G518" s="1">
        <v>2</v>
      </c>
      <c r="H518" s="4">
        <v>0.95</v>
      </c>
      <c r="I518" s="5">
        <v>2</v>
      </c>
      <c r="J518" s="5">
        <v>0.4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>
        <v>3008</v>
      </c>
      <c r="X518" s="1">
        <v>10208</v>
      </c>
      <c r="Y518" s="31"/>
      <c r="Z518" s="31"/>
    </row>
    <row r="519" spans="1:26" customHeight="1" ht="12.75">
      <c r="A519" s="1" t="s">
        <v>1174</v>
      </c>
      <c r="B519" s="7">
        <v>0.28</v>
      </c>
      <c r="C519" s="1">
        <v>0.0</v>
      </c>
      <c r="D519" s="1" t="s">
        <v>158</v>
      </c>
      <c r="E519" s="5">
        <v>31.43</v>
      </c>
      <c r="F519" s="5">
        <v>49.03</v>
      </c>
      <c r="G519" s="1">
        <v>2</v>
      </c>
      <c r="H519" s="4">
        <v>0.95</v>
      </c>
      <c r="I519" s="5">
        <v>2</v>
      </c>
      <c r="J519" s="5">
        <v>0.4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>
        <v>3008</v>
      </c>
      <c r="X519" s="1">
        <v>10240</v>
      </c>
      <c r="Y519" s="31"/>
      <c r="Z519" s="31"/>
    </row>
    <row r="520" spans="1:26" customHeight="1" ht="12.75">
      <c r="A520" s="1" t="s">
        <v>1175</v>
      </c>
      <c r="B520" s="7">
        <v>0.37</v>
      </c>
      <c r="C520" s="1">
        <v>0.0</v>
      </c>
      <c r="D520" s="1" t="s">
        <v>158</v>
      </c>
      <c r="E520" s="5">
        <v>28.17</v>
      </c>
      <c r="F520" s="5">
        <v>88.74</v>
      </c>
      <c r="G520" s="1">
        <v>2</v>
      </c>
      <c r="H520" s="4">
        <v>0.95</v>
      </c>
      <c r="I520" s="5">
        <v>3</v>
      </c>
      <c r="J520" s="5">
        <v>0.6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>
        <v>3008</v>
      </c>
      <c r="X520" s="1">
        <v>10272</v>
      </c>
      <c r="Y520" s="31"/>
      <c r="Z520" s="31"/>
    </row>
    <row r="521" spans="1:26" customHeight="1" ht="12.75">
      <c r="A521" s="1" t="s">
        <v>1176</v>
      </c>
      <c r="B521" s="7">
        <v>0.3</v>
      </c>
      <c r="C521" s="1">
        <v>0.0</v>
      </c>
      <c r="D521" s="1" t="s">
        <v>158</v>
      </c>
      <c r="E521" s="5">
        <v>21.51</v>
      </c>
      <c r="F521" s="5">
        <v>47.75</v>
      </c>
      <c r="G521" s="1">
        <v>2</v>
      </c>
      <c r="H521" s="4">
        <v>0.95</v>
      </c>
      <c r="I521" s="5">
        <v>3</v>
      </c>
      <c r="J521" s="5">
        <v>0.6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>
        <v>3008</v>
      </c>
      <c r="X521" s="1">
        <v>10304</v>
      </c>
      <c r="Y521" s="31"/>
      <c r="Z521" s="31"/>
    </row>
    <row r="522" spans="1:26" customHeight="1" ht="12.75">
      <c r="A522" s="1" t="s">
        <v>1177</v>
      </c>
      <c r="B522" s="7">
        <v>0.28</v>
      </c>
      <c r="C522" s="1">
        <v>0.0</v>
      </c>
      <c r="D522" s="1" t="s">
        <v>158</v>
      </c>
      <c r="E522" s="5">
        <v>36.97</v>
      </c>
      <c r="F522" s="5">
        <v>99.82</v>
      </c>
      <c r="G522" s="1">
        <v>2</v>
      </c>
      <c r="H522" s="4">
        <v>0.95</v>
      </c>
      <c r="I522" s="5">
        <v>1</v>
      </c>
      <c r="J522" s="5">
        <v>0.2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>
        <v>3008</v>
      </c>
      <c r="X522" s="1">
        <v>10336</v>
      </c>
      <c r="Y522" s="31"/>
      <c r="Z522" s="31"/>
    </row>
    <row r="523" spans="1:26" customHeight="1" ht="12.75">
      <c r="A523" s="1" t="s">
        <v>1178</v>
      </c>
      <c r="B523" s="7">
        <v>0.34</v>
      </c>
      <c r="C523" s="1">
        <v>0.0</v>
      </c>
      <c r="D523" s="1" t="s">
        <v>158</v>
      </c>
      <c r="E523" s="5">
        <v>21.05</v>
      </c>
      <c r="F523" s="5">
        <v>46.52</v>
      </c>
      <c r="G523" s="1">
        <v>2</v>
      </c>
      <c r="H523" s="4">
        <v>0.95</v>
      </c>
      <c r="I523" s="5">
        <v>3</v>
      </c>
      <c r="J523" s="5">
        <v>0.6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>
        <v>3008</v>
      </c>
      <c r="X523" s="1">
        <v>10368</v>
      </c>
      <c r="Y523" s="31"/>
      <c r="Z523" s="31"/>
    </row>
    <row r="524" spans="1:26" customHeight="1" ht="12.75">
      <c r="A524" s="1" t="s">
        <v>1179</v>
      </c>
      <c r="B524" s="7">
        <v>0.25</v>
      </c>
      <c r="C524" s="1">
        <v>0.0</v>
      </c>
      <c r="D524" s="1" t="s">
        <v>158</v>
      </c>
      <c r="E524" s="5">
        <v>27.6</v>
      </c>
      <c r="F524" s="5">
        <v>72.59</v>
      </c>
      <c r="G524" s="1">
        <v>2</v>
      </c>
      <c r="H524" s="4">
        <v>0.95</v>
      </c>
      <c r="I524" s="5">
        <v>3</v>
      </c>
      <c r="J524" s="5">
        <v>0.6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>
        <v>3008</v>
      </c>
      <c r="X524" s="1">
        <v>10400</v>
      </c>
      <c r="Y524" s="31"/>
      <c r="Z524" s="31"/>
    </row>
    <row r="525" spans="1:26" customHeight="1" ht="12.75">
      <c r="A525" s="1" t="s">
        <v>1180</v>
      </c>
      <c r="B525" s="7">
        <v>0.31</v>
      </c>
      <c r="C525" s="1">
        <v>0.0</v>
      </c>
      <c r="D525" s="1" t="s">
        <v>158</v>
      </c>
      <c r="E525" s="5">
        <v>25.69</v>
      </c>
      <c r="F525" s="5">
        <v>63.45</v>
      </c>
      <c r="G525" s="1">
        <v>2</v>
      </c>
      <c r="H525" s="4">
        <v>0.95</v>
      </c>
      <c r="I525" s="5">
        <v>3</v>
      </c>
      <c r="J525" s="5">
        <v>0.6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>
        <v>3008</v>
      </c>
      <c r="X525" s="1">
        <v>10432</v>
      </c>
      <c r="Y525" s="31"/>
      <c r="Z525" s="31"/>
    </row>
    <row r="526" spans="1:26" customHeight="1" ht="12.75">
      <c r="A526" s="1" t="s">
        <v>1181</v>
      </c>
      <c r="B526" s="7">
        <v>0.37</v>
      </c>
      <c r="C526" s="1">
        <v>0.0</v>
      </c>
      <c r="D526" s="1" t="s">
        <v>158</v>
      </c>
      <c r="E526" s="5">
        <v>14.75</v>
      </c>
      <c r="F526" s="5">
        <v>19.77</v>
      </c>
      <c r="G526" s="1">
        <v>2</v>
      </c>
      <c r="H526" s="4">
        <v>0.95</v>
      </c>
      <c r="I526" s="5">
        <v>3</v>
      </c>
      <c r="J526" s="5">
        <v>0.6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3008</v>
      </c>
      <c r="X526" s="1">
        <v>10464</v>
      </c>
      <c r="Y526" s="31"/>
      <c r="Z526" s="31"/>
    </row>
    <row r="527" spans="1:26" customHeight="1" ht="12.75">
      <c r="A527" s="1" t="s">
        <v>1182</v>
      </c>
      <c r="B527" s="7">
        <v>0.0</v>
      </c>
      <c r="C527" s="1">
        <v>0.0</v>
      </c>
      <c r="D527" s="1" t="s">
        <v>158</v>
      </c>
      <c r="E527" s="5">
        <v>64.41</v>
      </c>
      <c r="F527" s="5">
        <v>74.07</v>
      </c>
      <c r="G527" s="1">
        <v>2</v>
      </c>
      <c r="H527" s="4">
        <v>0.95</v>
      </c>
      <c r="I527" s="5">
        <v>0.0</v>
      </c>
      <c r="J527" s="5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>
        <v>3008</v>
      </c>
      <c r="X527" s="1">
        <v>10496</v>
      </c>
      <c r="Y527" s="31"/>
      <c r="Z527" s="31"/>
    </row>
    <row r="528" spans="1:26" customHeight="1" ht="12.75">
      <c r="A528" s="1" t="s">
        <v>1183</v>
      </c>
      <c r="B528" s="7">
        <v>0.32</v>
      </c>
      <c r="C528" s="1">
        <v>0.0</v>
      </c>
      <c r="D528" s="1" t="s">
        <v>158</v>
      </c>
      <c r="E528" s="5">
        <v>22.35</v>
      </c>
      <c r="F528" s="5">
        <v>37.77</v>
      </c>
      <c r="G528" s="1">
        <v>2</v>
      </c>
      <c r="H528" s="4">
        <v>0.95</v>
      </c>
      <c r="I528" s="5">
        <v>3</v>
      </c>
      <c r="J528" s="5">
        <v>0.6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>
        <v>3008</v>
      </c>
      <c r="X528" s="1">
        <v>10528</v>
      </c>
      <c r="Y528" s="31"/>
      <c r="Z528" s="31"/>
    </row>
    <row r="529" spans="1:26" customHeight="1" ht="12.75">
      <c r="A529" s="1" t="s">
        <v>1184</v>
      </c>
      <c r="B529" s="7">
        <v>0.28</v>
      </c>
      <c r="C529" s="1">
        <v>0.0</v>
      </c>
      <c r="D529" s="1" t="s">
        <v>158</v>
      </c>
      <c r="E529" s="5">
        <v>41.28</v>
      </c>
      <c r="F529" s="5">
        <v>142.83</v>
      </c>
      <c r="G529" s="1">
        <v>2</v>
      </c>
      <c r="H529" s="4">
        <v>0.95</v>
      </c>
      <c r="I529" s="5">
        <v>1</v>
      </c>
      <c r="J529" s="5">
        <v>0.2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>
        <v>3008</v>
      </c>
      <c r="X529" s="1">
        <v>10560</v>
      </c>
      <c r="Y529" s="31"/>
      <c r="Z529" s="31"/>
    </row>
    <row r="530" spans="1:26" customHeight="1" ht="12.75">
      <c r="A530" s="1" t="s">
        <v>1185</v>
      </c>
      <c r="B530" s="7">
        <v>0.0</v>
      </c>
      <c r="C530" s="1">
        <v>0.0</v>
      </c>
      <c r="D530" s="1" t="s">
        <v>158</v>
      </c>
      <c r="E530" s="5">
        <v>41.98</v>
      </c>
      <c r="F530" s="5">
        <v>76.4</v>
      </c>
      <c r="G530" s="1">
        <v>2</v>
      </c>
      <c r="H530" s="4">
        <v>0.95</v>
      </c>
      <c r="I530" s="5">
        <v>0.0</v>
      </c>
      <c r="J530" s="5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>
        <v>3008</v>
      </c>
      <c r="X530" s="1">
        <v>10592</v>
      </c>
      <c r="Y530" s="31"/>
      <c r="Z530" s="31"/>
    </row>
    <row r="531" spans="1:26" customHeight="1" ht="12.75">
      <c r="A531" s="1" t="s">
        <v>1186</v>
      </c>
      <c r="B531" s="7">
        <v>0.0</v>
      </c>
      <c r="C531" s="1">
        <v>0.0</v>
      </c>
      <c r="D531" s="1" t="s">
        <v>158</v>
      </c>
      <c r="E531" s="5">
        <v>1011.43</v>
      </c>
      <c r="F531" s="5">
        <v>2053.2</v>
      </c>
      <c r="G531" s="1">
        <v>3</v>
      </c>
      <c r="H531" s="4">
        <v>0.97</v>
      </c>
      <c r="I531" s="5">
        <v>0.0</v>
      </c>
      <c r="J531" s="5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>
        <v>3008</v>
      </c>
      <c r="X531" s="1">
        <v>10624</v>
      </c>
      <c r="Y531" s="31"/>
      <c r="Z531" s="31"/>
    </row>
    <row r="532" spans="1:26" customHeight="1" ht="12.75">
      <c r="A532" s="1" t="s">
        <v>1187</v>
      </c>
      <c r="B532" s="7">
        <v>0.24</v>
      </c>
      <c r="C532" s="1">
        <v>0.0</v>
      </c>
      <c r="D532" s="1" t="s">
        <v>158</v>
      </c>
      <c r="E532" s="5">
        <v>24.36</v>
      </c>
      <c r="F532" s="5">
        <v>87.21</v>
      </c>
      <c r="G532" s="1">
        <v>2</v>
      </c>
      <c r="H532" s="4">
        <v>0.95</v>
      </c>
      <c r="I532" s="5">
        <v>3</v>
      </c>
      <c r="J532" s="5">
        <v>0.6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>
        <v>3008</v>
      </c>
      <c r="X532" s="1">
        <v>10656</v>
      </c>
      <c r="Y532" s="31"/>
      <c r="Z532" s="31"/>
    </row>
    <row r="533" spans="1:26" customHeight="1" ht="12.75">
      <c r="A533" s="1" t="s">
        <v>1188</v>
      </c>
      <c r="B533" s="7">
        <v>0.29</v>
      </c>
      <c r="C533" s="1">
        <v>0.0</v>
      </c>
      <c r="D533" s="1" t="s">
        <v>158</v>
      </c>
      <c r="E533" s="5">
        <v>23.25</v>
      </c>
      <c r="F533" s="5">
        <v>27.2</v>
      </c>
      <c r="G533" s="1">
        <v>2</v>
      </c>
      <c r="H533" s="4">
        <v>0.95</v>
      </c>
      <c r="I533" s="5">
        <v>2</v>
      </c>
      <c r="J533" s="5">
        <v>0.4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>
        <v>3008</v>
      </c>
      <c r="X533" s="1">
        <v>10688</v>
      </c>
      <c r="Y533" s="31"/>
      <c r="Z533" s="31"/>
    </row>
    <row r="534" spans="1:26" customHeight="1" ht="12.75">
      <c r="A534" s="1" t="s">
        <v>1189</v>
      </c>
      <c r="B534" s="7">
        <v>0.33</v>
      </c>
      <c r="C534" s="1">
        <v>0.0</v>
      </c>
      <c r="D534" s="1" t="s">
        <v>158</v>
      </c>
      <c r="E534" s="5">
        <v>27.22</v>
      </c>
      <c r="F534" s="5">
        <v>23.14</v>
      </c>
      <c r="G534" s="1">
        <v>2</v>
      </c>
      <c r="H534" s="4">
        <v>0.95</v>
      </c>
      <c r="I534" s="5">
        <v>1</v>
      </c>
      <c r="J534" s="5">
        <v>0.2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>
        <v>3008</v>
      </c>
      <c r="X534" s="1">
        <v>10720</v>
      </c>
      <c r="Y534" s="31"/>
      <c r="Z534" s="31"/>
    </row>
    <row r="535" spans="1:26" customHeight="1" ht="12.75">
      <c r="A535" s="1" t="s">
        <v>1190</v>
      </c>
      <c r="B535" s="7">
        <v>0.25</v>
      </c>
      <c r="C535" s="1">
        <v>0.0</v>
      </c>
      <c r="D535" s="1" t="s">
        <v>158</v>
      </c>
      <c r="E535" s="5">
        <v>22.24</v>
      </c>
      <c r="F535" s="5">
        <v>32.03</v>
      </c>
      <c r="G535" s="1">
        <v>2</v>
      </c>
      <c r="H535" s="4">
        <v>0.95</v>
      </c>
      <c r="I535" s="5">
        <v>2</v>
      </c>
      <c r="J535" s="5">
        <v>0.4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>
        <v>3008</v>
      </c>
      <c r="X535" s="1">
        <v>10752</v>
      </c>
      <c r="Y535" s="31"/>
      <c r="Z535" s="31"/>
    </row>
    <row r="536" spans="1:26" customHeight="1" ht="12.75">
      <c r="A536" s="1" t="s">
        <v>1191</v>
      </c>
      <c r="B536" s="7">
        <v>0.0</v>
      </c>
      <c r="C536" s="1">
        <v>0.0</v>
      </c>
      <c r="D536" s="1" t="s">
        <v>158</v>
      </c>
      <c r="E536" s="5">
        <v>56.51</v>
      </c>
      <c r="F536" s="5">
        <v>131.1</v>
      </c>
      <c r="G536" s="1">
        <v>2</v>
      </c>
      <c r="H536" s="4">
        <v>0.95</v>
      </c>
      <c r="I536" s="5">
        <v>0.0</v>
      </c>
      <c r="J536" s="5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>
        <v>3008</v>
      </c>
      <c r="X536" s="1">
        <v>10784</v>
      </c>
      <c r="Y536" s="31"/>
      <c r="Z536" s="31"/>
    </row>
    <row r="537" spans="1:26" customHeight="1" ht="12.75">
      <c r="A537" s="1" t="s">
        <v>1192</v>
      </c>
      <c r="B537" s="7">
        <v>0.29</v>
      </c>
      <c r="C537" s="1">
        <v>0.0</v>
      </c>
      <c r="D537" s="1" t="s">
        <v>158</v>
      </c>
      <c r="E537" s="5">
        <v>19.76</v>
      </c>
      <c r="F537" s="5">
        <v>21.54</v>
      </c>
      <c r="G537" s="1">
        <v>2</v>
      </c>
      <c r="H537" s="4">
        <v>0.95</v>
      </c>
      <c r="I537" s="5">
        <v>2</v>
      </c>
      <c r="J537" s="5">
        <v>0.4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>
        <v>3008</v>
      </c>
      <c r="X537" s="1">
        <v>10816</v>
      </c>
      <c r="Y537" s="31"/>
      <c r="Z537" s="31"/>
    </row>
    <row r="538" spans="1:26" customHeight="1" ht="12.75">
      <c r="A538" s="1" t="s">
        <v>1193</v>
      </c>
      <c r="B538" s="7">
        <v>0.0</v>
      </c>
      <c r="C538" s="1">
        <v>0.0</v>
      </c>
      <c r="D538" s="1" t="s">
        <v>158</v>
      </c>
      <c r="E538" s="5">
        <v>14.18</v>
      </c>
      <c r="F538" s="5">
        <v>51.9</v>
      </c>
      <c r="G538" s="1">
        <v>2</v>
      </c>
      <c r="H538" s="4">
        <v>0.95</v>
      </c>
      <c r="I538" s="5">
        <v>0.0</v>
      </c>
      <c r="J538" s="5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>
        <v>3008</v>
      </c>
      <c r="X538" s="1">
        <v>10848</v>
      </c>
      <c r="Y538" s="31"/>
      <c r="Z538" s="31"/>
    </row>
    <row r="539" spans="1:26" customHeight="1" ht="12.75">
      <c r="A539" s="1" t="s">
        <v>1194</v>
      </c>
      <c r="B539" s="7">
        <v>0.0</v>
      </c>
      <c r="C539" s="1">
        <v>0.0</v>
      </c>
      <c r="D539" s="1" t="s">
        <v>158</v>
      </c>
      <c r="E539" s="5">
        <v>497.14</v>
      </c>
      <c r="F539" s="5">
        <v>1630.62</v>
      </c>
      <c r="G539" s="1">
        <v>3</v>
      </c>
      <c r="H539" s="4">
        <v>0.97</v>
      </c>
      <c r="I539" s="5">
        <v>0.0</v>
      </c>
      <c r="J539" s="5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>
        <v>3008</v>
      </c>
      <c r="X539" s="1">
        <v>10880</v>
      </c>
      <c r="Y539" s="31"/>
      <c r="Z539" s="31"/>
    </row>
    <row r="540" spans="1:26" customHeight="1" ht="12.75">
      <c r="A540" s="1" t="s">
        <v>1195</v>
      </c>
      <c r="B540" s="7">
        <v>0.15</v>
      </c>
      <c r="C540" s="1">
        <v>0.0</v>
      </c>
      <c r="D540" s="1" t="s">
        <v>158</v>
      </c>
      <c r="E540" s="5">
        <v>31.97</v>
      </c>
      <c r="F540" s="5">
        <v>46.04</v>
      </c>
      <c r="G540" s="1">
        <v>2</v>
      </c>
      <c r="H540" s="4">
        <v>0.95</v>
      </c>
      <c r="I540" s="5">
        <v>2</v>
      </c>
      <c r="J540" s="5">
        <v>0.4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>
        <v>3008</v>
      </c>
      <c r="X540" s="1">
        <v>10912</v>
      </c>
      <c r="Y540" s="31"/>
      <c r="Z540" s="31"/>
    </row>
    <row r="541" spans="1:26" customHeight="1" ht="12.75">
      <c r="A541" s="1" t="s">
        <v>1196</v>
      </c>
      <c r="B541" s="7">
        <v>0.37</v>
      </c>
      <c r="C541" s="1">
        <v>0.0</v>
      </c>
      <c r="D541" s="1" t="s">
        <v>158</v>
      </c>
      <c r="E541" s="5">
        <v>31.15</v>
      </c>
      <c r="F541" s="5">
        <v>17.44</v>
      </c>
      <c r="G541" s="1">
        <v>2</v>
      </c>
      <c r="H541" s="4">
        <v>0.95</v>
      </c>
      <c r="I541" s="5">
        <v>2</v>
      </c>
      <c r="J541" s="5">
        <v>0.4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>
        <v>3008</v>
      </c>
      <c r="X541" s="1">
        <v>10944</v>
      </c>
      <c r="Y541" s="31"/>
      <c r="Z541" s="31"/>
    </row>
    <row r="542" spans="1:26" customHeight="1" ht="12.75">
      <c r="A542" s="1" t="s">
        <v>1197</v>
      </c>
      <c r="B542" s="7">
        <v>0.17</v>
      </c>
      <c r="C542" s="1">
        <v>0.0</v>
      </c>
      <c r="D542" s="1" t="s">
        <v>158</v>
      </c>
      <c r="E542" s="5">
        <v>28.31</v>
      </c>
      <c r="F542" s="5">
        <v>33.97</v>
      </c>
      <c r="G542" s="1">
        <v>2</v>
      </c>
      <c r="H542" s="4">
        <v>0.95</v>
      </c>
      <c r="I542" s="5">
        <v>2</v>
      </c>
      <c r="J542" s="5">
        <v>0.4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>
        <v>3008</v>
      </c>
      <c r="X542" s="1">
        <v>10976</v>
      </c>
      <c r="Y542" s="31"/>
      <c r="Z542" s="31"/>
    </row>
    <row r="543" spans="1:26" customHeight="1" ht="12.75">
      <c r="A543" s="1" t="s">
        <v>1198</v>
      </c>
      <c r="B543" s="7">
        <v>0.0</v>
      </c>
      <c r="C543" s="1">
        <v>0.0</v>
      </c>
      <c r="D543" s="1" t="s">
        <v>158</v>
      </c>
      <c r="E543" s="5">
        <v>11.53</v>
      </c>
      <c r="F543" s="5">
        <v>40.47</v>
      </c>
      <c r="G543" s="1">
        <v>2</v>
      </c>
      <c r="H543" s="4">
        <v>0.95</v>
      </c>
      <c r="I543" s="5">
        <v>0.0</v>
      </c>
      <c r="J543" s="5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>
        <v>3008</v>
      </c>
      <c r="X543" s="1">
        <v>11008</v>
      </c>
      <c r="Y543" s="31"/>
      <c r="Z543" s="31"/>
    </row>
    <row r="544" spans="1:26" customHeight="1" ht="12.75">
      <c r="A544" s="1" t="s">
        <v>1199</v>
      </c>
      <c r="B544" s="7">
        <v>0.24</v>
      </c>
      <c r="C544" s="1">
        <v>0.0</v>
      </c>
      <c r="D544" s="1" t="s">
        <v>158</v>
      </c>
      <c r="E544" s="5">
        <v>28.91</v>
      </c>
      <c r="F544" s="5">
        <v>46.83</v>
      </c>
      <c r="G544" s="1">
        <v>2</v>
      </c>
      <c r="H544" s="4">
        <v>0.95</v>
      </c>
      <c r="I544" s="5">
        <v>2</v>
      </c>
      <c r="J544" s="5">
        <v>0.4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3008</v>
      </c>
      <c r="X544" s="1">
        <v>11040</v>
      </c>
      <c r="Y544" s="31"/>
      <c r="Z544" s="31"/>
    </row>
    <row r="545" spans="1:26" customHeight="1" ht="12.75">
      <c r="A545" s="1" t="s">
        <v>1200</v>
      </c>
      <c r="B545" s="7">
        <v>0.17</v>
      </c>
      <c r="C545" s="1">
        <v>0.0</v>
      </c>
      <c r="D545" s="1" t="s">
        <v>158</v>
      </c>
      <c r="E545" s="5">
        <v>30.91</v>
      </c>
      <c r="F545" s="5">
        <v>66.46</v>
      </c>
      <c r="G545" s="1">
        <v>2</v>
      </c>
      <c r="H545" s="4">
        <v>0.95</v>
      </c>
      <c r="I545" s="5">
        <v>2</v>
      </c>
      <c r="J545" s="5">
        <v>0.4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>
        <v>3008</v>
      </c>
      <c r="X545" s="1">
        <v>11072</v>
      </c>
      <c r="Y545" s="31"/>
      <c r="Z545" s="31"/>
    </row>
    <row r="546" spans="1:26" customHeight="1" ht="12.75">
      <c r="A546" s="1" t="s">
        <v>1201</v>
      </c>
      <c r="B546" s="7">
        <v>0.22</v>
      </c>
      <c r="C546" s="1">
        <v>0.0</v>
      </c>
      <c r="D546" s="1" t="s">
        <v>158</v>
      </c>
      <c r="E546" s="5">
        <v>31.38</v>
      </c>
      <c r="F546" s="5">
        <v>56.48</v>
      </c>
      <c r="G546" s="1">
        <v>2</v>
      </c>
      <c r="H546" s="4">
        <v>0.95</v>
      </c>
      <c r="I546" s="5">
        <v>1</v>
      </c>
      <c r="J546" s="5">
        <v>0.2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>
        <v>3008</v>
      </c>
      <c r="X546" s="1">
        <v>11104</v>
      </c>
      <c r="Y546" s="31"/>
      <c r="Z546" s="31"/>
    </row>
    <row r="547" spans="1:26" customHeight="1" ht="12.75">
      <c r="A547" s="1" t="s">
        <v>1202</v>
      </c>
      <c r="B547" s="7">
        <v>0.29</v>
      </c>
      <c r="C547" s="1">
        <v>0.0</v>
      </c>
      <c r="D547" s="1" t="s">
        <v>158</v>
      </c>
      <c r="E547" s="5">
        <v>38.06</v>
      </c>
      <c r="F547" s="5">
        <v>49.48</v>
      </c>
      <c r="G547" s="1">
        <v>2</v>
      </c>
      <c r="H547" s="4">
        <v>0.95</v>
      </c>
      <c r="I547" s="5">
        <v>2</v>
      </c>
      <c r="J547" s="5">
        <v>0.4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>
        <v>3008</v>
      </c>
      <c r="X547" s="1">
        <v>11136</v>
      </c>
      <c r="Y547" s="31"/>
      <c r="Z547" s="31"/>
    </row>
    <row r="548" spans="1:26" customHeight="1" ht="12.75">
      <c r="A548" s="1" t="s">
        <v>1203</v>
      </c>
      <c r="B548" s="7">
        <v>0.29</v>
      </c>
      <c r="C548" s="1">
        <v>0.0</v>
      </c>
      <c r="D548" s="1" t="s">
        <v>158</v>
      </c>
      <c r="E548" s="5">
        <v>36.81</v>
      </c>
      <c r="F548" s="5">
        <v>61.47</v>
      </c>
      <c r="G548" s="1">
        <v>2</v>
      </c>
      <c r="H548" s="4">
        <v>0.95</v>
      </c>
      <c r="I548" s="5">
        <v>3</v>
      </c>
      <c r="J548" s="5">
        <v>0.6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>
        <v>3008</v>
      </c>
      <c r="X548" s="1">
        <v>11168</v>
      </c>
      <c r="Y548" s="31"/>
      <c r="Z548" s="31"/>
    </row>
    <row r="549" spans="1:26" customHeight="1" ht="12.75">
      <c r="A549" s="1" t="s">
        <v>1204</v>
      </c>
      <c r="B549" s="7">
        <v>0.27</v>
      </c>
      <c r="C549" s="1">
        <v>0.0</v>
      </c>
      <c r="D549" s="1" t="s">
        <v>158</v>
      </c>
      <c r="E549" s="5">
        <v>58.59</v>
      </c>
      <c r="F549" s="5">
        <v>78.51</v>
      </c>
      <c r="G549" s="1">
        <v>2</v>
      </c>
      <c r="H549" s="4">
        <v>0.95</v>
      </c>
      <c r="I549" s="5">
        <v>2</v>
      </c>
      <c r="J549" s="5">
        <v>0.4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3008</v>
      </c>
      <c r="X549" s="1">
        <v>11200</v>
      </c>
      <c r="Y549" s="31"/>
      <c r="Z549" s="31"/>
    </row>
    <row r="550" spans="1:26" customHeight="1" ht="12.75">
      <c r="A550" s="1" t="s">
        <v>1205</v>
      </c>
      <c r="B550" s="7">
        <v>0.22</v>
      </c>
      <c r="C550" s="1">
        <v>0.0</v>
      </c>
      <c r="D550" s="1" t="s">
        <v>158</v>
      </c>
      <c r="E550" s="5">
        <v>19.07</v>
      </c>
      <c r="F550" s="5">
        <v>36.04</v>
      </c>
      <c r="G550" s="1">
        <v>2</v>
      </c>
      <c r="H550" s="4">
        <v>0.95</v>
      </c>
      <c r="I550" s="5">
        <v>2</v>
      </c>
      <c r="J550" s="5">
        <v>0.4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>
        <v>3008</v>
      </c>
      <c r="X550" s="1">
        <v>11232</v>
      </c>
      <c r="Y550" s="31"/>
      <c r="Z550" s="31"/>
    </row>
    <row r="551" spans="1:26" customHeight="1" ht="12.75">
      <c r="A551" s="1" t="s">
        <v>1206</v>
      </c>
      <c r="B551" s="7">
        <v>0.3</v>
      </c>
      <c r="C551" s="1">
        <v>0.0</v>
      </c>
      <c r="D551" s="1" t="s">
        <v>158</v>
      </c>
      <c r="E551" s="5">
        <v>11.69</v>
      </c>
      <c r="F551" s="5">
        <v>27.47</v>
      </c>
      <c r="G551" s="1">
        <v>2</v>
      </c>
      <c r="H551" s="4">
        <v>0.95</v>
      </c>
      <c r="I551" s="5">
        <v>2</v>
      </c>
      <c r="J551" s="5">
        <v>0.4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>
        <v>3008</v>
      </c>
      <c r="X551" s="1">
        <v>11264</v>
      </c>
      <c r="Y551" s="31"/>
      <c r="Z551" s="31"/>
    </row>
    <row r="552" spans="1:26" customHeight="1" ht="12.75">
      <c r="A552" s="1" t="s">
        <v>1207</v>
      </c>
      <c r="B552" s="7">
        <v>0.43</v>
      </c>
      <c r="C552" s="1">
        <v>0.0</v>
      </c>
      <c r="D552" s="1" t="s">
        <v>158</v>
      </c>
      <c r="E552" s="5">
        <v>28.82</v>
      </c>
      <c r="F552" s="5">
        <v>7.78</v>
      </c>
      <c r="G552" s="1">
        <v>2</v>
      </c>
      <c r="H552" s="4">
        <v>0.95</v>
      </c>
      <c r="I552" s="5">
        <v>2</v>
      </c>
      <c r="J552" s="5">
        <v>0.4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>
        <v>3008</v>
      </c>
      <c r="X552" s="1">
        <v>11296</v>
      </c>
      <c r="Y552" s="31"/>
      <c r="Z552" s="31"/>
    </row>
    <row r="553" spans="1:26" customHeight="1" ht="12.75">
      <c r="A553" s="1" t="s">
        <v>1208</v>
      </c>
      <c r="B553" s="7">
        <v>0.0</v>
      </c>
      <c r="C553" s="1">
        <v>0.0</v>
      </c>
      <c r="D553" s="1" t="s">
        <v>158</v>
      </c>
      <c r="E553" s="5">
        <v>2.83</v>
      </c>
      <c r="F553" s="5">
        <v>8.89</v>
      </c>
      <c r="G553" s="1">
        <v>0.0</v>
      </c>
      <c r="H553" s="4">
        <v>0.98</v>
      </c>
      <c r="I553" s="5">
        <v>0.0</v>
      </c>
      <c r="J553" s="5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>
        <v>3008</v>
      </c>
      <c r="X553" s="1">
        <v>11328</v>
      </c>
      <c r="Y553" s="31"/>
      <c r="Z553" s="31"/>
    </row>
    <row r="554" spans="1:26" customHeight="1" ht="12.75">
      <c r="A554" s="1" t="s">
        <v>1209</v>
      </c>
      <c r="B554" s="7">
        <v>0.28</v>
      </c>
      <c r="C554" s="1">
        <v>0.0</v>
      </c>
      <c r="D554" s="1" t="s">
        <v>158</v>
      </c>
      <c r="E554" s="5">
        <v>23.68</v>
      </c>
      <c r="F554" s="5">
        <v>76.49</v>
      </c>
      <c r="G554" s="1">
        <v>2</v>
      </c>
      <c r="H554" s="4">
        <v>0.95</v>
      </c>
      <c r="I554" s="5">
        <v>2</v>
      </c>
      <c r="J554" s="5">
        <v>0.4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>
        <v>3008</v>
      </c>
      <c r="X554" s="1">
        <v>11360</v>
      </c>
      <c r="Y554" s="31"/>
      <c r="Z554" s="31"/>
    </row>
    <row r="555" spans="1:26" customHeight="1" ht="12.75">
      <c r="A555" s="1" t="s">
        <v>1210</v>
      </c>
      <c r="B555" s="7">
        <v>0.0</v>
      </c>
      <c r="C555" s="1">
        <v>0.0</v>
      </c>
      <c r="D555" s="1" t="s">
        <v>158</v>
      </c>
      <c r="E555" s="5">
        <v>94.2</v>
      </c>
      <c r="F555" s="5">
        <v>114.92</v>
      </c>
      <c r="G555" s="1">
        <v>2</v>
      </c>
      <c r="H555" s="4">
        <v>0.95</v>
      </c>
      <c r="I555" s="5">
        <v>0.0</v>
      </c>
      <c r="J555" s="5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>
        <v>3008</v>
      </c>
      <c r="X555" s="1">
        <v>11392</v>
      </c>
      <c r="Y555" s="31"/>
      <c r="Z555" s="31"/>
    </row>
    <row r="556" spans="1:26" customHeight="1" ht="12.75">
      <c r="A556" s="1" t="s">
        <v>1211</v>
      </c>
      <c r="B556" s="7">
        <v>0.0</v>
      </c>
      <c r="C556" s="1">
        <v>0.0</v>
      </c>
      <c r="D556" s="1" t="s">
        <v>158</v>
      </c>
      <c r="E556" s="5">
        <v>5.35</v>
      </c>
      <c r="F556" s="5">
        <v>11.13</v>
      </c>
      <c r="G556" s="1">
        <v>2</v>
      </c>
      <c r="H556" s="4">
        <v>0.95</v>
      </c>
      <c r="I556" s="5">
        <v>0.0</v>
      </c>
      <c r="J556" s="5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>
        <v>3008</v>
      </c>
      <c r="X556" s="1">
        <v>11424</v>
      </c>
      <c r="Y556" s="31"/>
      <c r="Z556" s="31"/>
    </row>
    <row r="557" spans="1:26" customHeight="1" ht="12.75">
      <c r="A557" s="1" t="s">
        <v>1212</v>
      </c>
      <c r="B557" s="7">
        <v>0.0</v>
      </c>
      <c r="C557" s="1">
        <v>0.0</v>
      </c>
      <c r="D557" s="1" t="s">
        <v>158</v>
      </c>
      <c r="E557" s="5">
        <v>1377.73</v>
      </c>
      <c r="F557" s="5">
        <v>3168.78</v>
      </c>
      <c r="G557" s="1">
        <v>3</v>
      </c>
      <c r="H557" s="4">
        <v>0.97</v>
      </c>
      <c r="I557" s="5">
        <v>0.0</v>
      </c>
      <c r="J557" s="5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>
        <v>3008</v>
      </c>
      <c r="X557" s="1">
        <v>11456</v>
      </c>
      <c r="Y557" s="31"/>
      <c r="Z557" s="31"/>
    </row>
    <row r="558" spans="1:26" customHeight="1" ht="12.75">
      <c r="A558" s="1" t="s">
        <v>1213</v>
      </c>
      <c r="B558" s="7">
        <v>0.21</v>
      </c>
      <c r="C558" s="1">
        <v>0.0</v>
      </c>
      <c r="D558" s="1" t="s">
        <v>158</v>
      </c>
      <c r="E558" s="5">
        <v>30.62</v>
      </c>
      <c r="F558" s="5">
        <v>12.25</v>
      </c>
      <c r="G558" s="1">
        <v>2</v>
      </c>
      <c r="H558" s="4">
        <v>0.95</v>
      </c>
      <c r="I558" s="5">
        <v>2</v>
      </c>
      <c r="J558" s="5">
        <v>0.4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3008</v>
      </c>
      <c r="X558" s="1">
        <v>11488</v>
      </c>
      <c r="Y558" s="31"/>
      <c r="Z558" s="31"/>
    </row>
    <row r="559" spans="1:26" customHeight="1" ht="12.75">
      <c r="A559" s="1" t="s">
        <v>1214</v>
      </c>
      <c r="B559" s="7">
        <v>0.34</v>
      </c>
      <c r="C559" s="1">
        <v>0.0</v>
      </c>
      <c r="D559" s="1" t="s">
        <v>158</v>
      </c>
      <c r="E559" s="5">
        <v>29.87</v>
      </c>
      <c r="F559" s="5">
        <v>33.16</v>
      </c>
      <c r="G559" s="1">
        <v>2</v>
      </c>
      <c r="H559" s="4">
        <v>0.95</v>
      </c>
      <c r="I559" s="5">
        <v>2</v>
      </c>
      <c r="J559" s="5">
        <v>0.4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>
        <v>3008</v>
      </c>
      <c r="X559" s="1">
        <v>11520</v>
      </c>
      <c r="Y559" s="31"/>
      <c r="Z559" s="31"/>
    </row>
    <row r="560" spans="1:26" customHeight="1" ht="12.75">
      <c r="A560" s="1" t="s">
        <v>1215</v>
      </c>
      <c r="B560" s="7">
        <v>0.0</v>
      </c>
      <c r="C560" s="1">
        <v>0.0</v>
      </c>
      <c r="D560" s="1" t="s">
        <v>158</v>
      </c>
      <c r="E560" s="5">
        <v>30.2</v>
      </c>
      <c r="F560" s="5">
        <v>60.1</v>
      </c>
      <c r="G560" s="1">
        <v>2</v>
      </c>
      <c r="H560" s="4">
        <v>0.95</v>
      </c>
      <c r="I560" s="5">
        <v>0.0</v>
      </c>
      <c r="J560" s="5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>
        <v>3008</v>
      </c>
      <c r="X560" s="1">
        <v>11552</v>
      </c>
      <c r="Y560" s="31"/>
      <c r="Z560" s="31"/>
    </row>
    <row r="561" spans="1:26" customHeight="1" ht="12.75">
      <c r="A561" s="1" t="s">
        <v>1216</v>
      </c>
      <c r="B561" s="7">
        <v>0.32</v>
      </c>
      <c r="C561" s="1">
        <v>0.0</v>
      </c>
      <c r="D561" s="1" t="s">
        <v>158</v>
      </c>
      <c r="E561" s="5">
        <v>22.05</v>
      </c>
      <c r="F561" s="5">
        <v>76.73</v>
      </c>
      <c r="G561" s="1">
        <v>2</v>
      </c>
      <c r="H561" s="4">
        <v>0.95</v>
      </c>
      <c r="I561" s="5">
        <v>2</v>
      </c>
      <c r="J561" s="5">
        <v>0.4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>
        <v>3008</v>
      </c>
      <c r="X561" s="1">
        <v>11584</v>
      </c>
      <c r="Y561" s="31"/>
      <c r="Z561" s="31"/>
    </row>
    <row r="562" spans="1:26" customHeight="1" ht="12.75">
      <c r="A562" s="1" t="s">
        <v>1217</v>
      </c>
      <c r="B562" s="7">
        <v>0.0</v>
      </c>
      <c r="C562" s="1">
        <v>0.0</v>
      </c>
      <c r="D562" s="1" t="s">
        <v>158</v>
      </c>
      <c r="E562" s="5">
        <v>3.47</v>
      </c>
      <c r="F562" s="5">
        <v>7.15</v>
      </c>
      <c r="G562" s="1">
        <v>2</v>
      </c>
      <c r="H562" s="4">
        <v>0.95</v>
      </c>
      <c r="I562" s="5">
        <v>0.0</v>
      </c>
      <c r="J562" s="5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>
        <v>3008</v>
      </c>
      <c r="X562" s="1">
        <v>11616</v>
      </c>
      <c r="Y562" s="31"/>
      <c r="Z562" s="31"/>
    </row>
    <row r="563" spans="1:26" customHeight="1" ht="12.75">
      <c r="A563" s="1" t="s">
        <v>1218</v>
      </c>
      <c r="B563" s="7">
        <v>0.0</v>
      </c>
      <c r="C563" s="1">
        <v>0.0</v>
      </c>
      <c r="D563" s="1" t="s">
        <v>158</v>
      </c>
      <c r="E563" s="5">
        <v>133.16</v>
      </c>
      <c r="F563" s="5">
        <v>189.09</v>
      </c>
      <c r="G563" s="1">
        <v>3</v>
      </c>
      <c r="H563" s="4">
        <v>0.97</v>
      </c>
      <c r="I563" s="5">
        <v>0.0</v>
      </c>
      <c r="J563" s="5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>
        <v>3008</v>
      </c>
      <c r="X563" s="1">
        <v>11648</v>
      </c>
      <c r="Y563" s="31"/>
      <c r="Z563" s="31"/>
    </row>
    <row r="564" spans="1:26" customHeight="1" ht="12.75">
      <c r="A564" s="1" t="s">
        <v>1219</v>
      </c>
      <c r="B564" s="7">
        <v>0.23</v>
      </c>
      <c r="C564" s="1">
        <v>0.0</v>
      </c>
      <c r="D564" s="1" t="s">
        <v>158</v>
      </c>
      <c r="E564" s="5">
        <v>23.35</v>
      </c>
      <c r="F564" s="5">
        <v>27.09</v>
      </c>
      <c r="G564" s="1">
        <v>2</v>
      </c>
      <c r="H564" s="4">
        <v>0.95</v>
      </c>
      <c r="I564" s="5">
        <v>2</v>
      </c>
      <c r="J564" s="5">
        <v>0.4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>
        <v>3008</v>
      </c>
      <c r="X564" s="1">
        <v>11680</v>
      </c>
      <c r="Y564" s="31"/>
      <c r="Z564" s="31"/>
    </row>
    <row r="565" spans="1:26" customHeight="1" ht="12.75">
      <c r="A565" s="1" t="s">
        <v>167</v>
      </c>
      <c r="B565" s="7">
        <v>0.0</v>
      </c>
      <c r="C565" s="1">
        <v>2</v>
      </c>
      <c r="D565" s="1" t="s">
        <v>168</v>
      </c>
      <c r="E565" s="1"/>
      <c r="F565" s="1"/>
      <c r="G565" s="1"/>
      <c r="H565" s="1"/>
      <c r="I565" s="5">
        <v>0.0</v>
      </c>
      <c r="J565" s="5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>
        <v>1808</v>
      </c>
      <c r="X565" s="1">
        <v>32</v>
      </c>
    </row>
    <row r="566" spans="1:26" customHeight="1" ht="12.75">
      <c r="A566" s="1" t="s">
        <v>169</v>
      </c>
      <c r="B566" s="7">
        <v>0.0</v>
      </c>
      <c r="C566" s="1">
        <v>2</v>
      </c>
      <c r="D566" s="1" t="s">
        <v>168</v>
      </c>
      <c r="E566" s="1"/>
      <c r="F566" s="1"/>
      <c r="G566" s="1"/>
      <c r="H566" s="1"/>
      <c r="I566" s="5">
        <v>0.0</v>
      </c>
      <c r="J566" s="5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>
        <v>1808</v>
      </c>
      <c r="X566" s="1">
        <v>224</v>
      </c>
    </row>
    <row r="567" spans="1:26" customHeight="1" ht="12.75">
      <c r="A567" s="1" t="s">
        <v>170</v>
      </c>
      <c r="B567" s="7">
        <v>0.69</v>
      </c>
      <c r="C567" s="1">
        <v>2</v>
      </c>
      <c r="D567" s="1" t="s">
        <v>168</v>
      </c>
      <c r="E567" s="1"/>
      <c r="F567" s="1"/>
      <c r="G567" s="1"/>
      <c r="H567" s="1"/>
      <c r="I567" s="5">
        <v>2</v>
      </c>
      <c r="J567" s="5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>
        <v>1808</v>
      </c>
      <c r="X567" s="1">
        <v>448</v>
      </c>
    </row>
    <row r="568" spans="1:26" customHeight="1" ht="12.75">
      <c r="A568" s="1" t="s">
        <v>171</v>
      </c>
      <c r="B568" s="7">
        <v>0.37</v>
      </c>
      <c r="C568" s="1">
        <v>2</v>
      </c>
      <c r="D568" s="1" t="s">
        <v>168</v>
      </c>
      <c r="E568" s="1"/>
      <c r="F568" s="1"/>
      <c r="G568" s="1"/>
      <c r="H568" s="1"/>
      <c r="I568" s="5">
        <v>6</v>
      </c>
      <c r="J568" s="5">
        <v>1.2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1808</v>
      </c>
      <c r="X568" s="1">
        <v>896</v>
      </c>
    </row>
    <row r="569" spans="1:26" customHeight="1" ht="12.75">
      <c r="A569" s="1" t="s">
        <v>204</v>
      </c>
      <c r="B569" s="7">
        <v>0.6</v>
      </c>
      <c r="C569" s="1">
        <v>2</v>
      </c>
      <c r="D569" s="1" t="s">
        <v>168</v>
      </c>
      <c r="E569" s="1"/>
      <c r="F569" s="1"/>
      <c r="G569" s="1"/>
      <c r="H569" s="1"/>
      <c r="I569" s="5">
        <v>3</v>
      </c>
      <c r="J569" s="5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>
        <v>1808</v>
      </c>
      <c r="X569" s="1">
        <v>928</v>
      </c>
    </row>
    <row r="570" spans="1:26" customHeight="1" ht="12.75">
      <c r="A570" s="1" t="s">
        <v>205</v>
      </c>
      <c r="B570" s="7">
        <v>2.33</v>
      </c>
      <c r="C570" s="1">
        <v>2</v>
      </c>
      <c r="D570" s="1" t="s">
        <v>168</v>
      </c>
      <c r="E570" s="1"/>
      <c r="F570" s="1"/>
      <c r="G570" s="1"/>
      <c r="H570" s="1"/>
      <c r="I570" s="5">
        <v>4</v>
      </c>
      <c r="J570" s="5">
        <v>0.8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>
        <v>1808</v>
      </c>
      <c r="X570" s="1">
        <v>1248</v>
      </c>
    </row>
    <row r="571" spans="1:26" customHeight="1" ht="12.75">
      <c r="A571" s="1" t="s">
        <v>206</v>
      </c>
      <c r="B571" s="7">
        <v>1.09</v>
      </c>
      <c r="C571" s="1">
        <v>2</v>
      </c>
      <c r="D571" s="1" t="s">
        <v>168</v>
      </c>
      <c r="E571" s="1"/>
      <c r="F571" s="1"/>
      <c r="G571" s="1"/>
      <c r="H571" s="1"/>
      <c r="I571" s="5">
        <v>4</v>
      </c>
      <c r="J571" s="5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>
        <v>1808</v>
      </c>
      <c r="X571" s="1">
        <v>1408</v>
      </c>
    </row>
    <row r="572" spans="1:26" customHeight="1" ht="12.75">
      <c r="A572" s="1" t="s">
        <v>207</v>
      </c>
      <c r="B572" s="7">
        <v>1.2</v>
      </c>
      <c r="C572" s="1">
        <v>2</v>
      </c>
      <c r="D572" s="1" t="s">
        <v>168</v>
      </c>
      <c r="E572" s="1"/>
      <c r="F572" s="1"/>
      <c r="G572" s="1"/>
      <c r="H572" s="1"/>
      <c r="I572" s="5">
        <v>5</v>
      </c>
      <c r="J572" s="5">
        <v>1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>
        <v>1808</v>
      </c>
      <c r="X572" s="1">
        <v>1664</v>
      </c>
    </row>
    <row r="573" spans="1:26" customHeight="1" ht="12.75">
      <c r="A573" s="1" t="s">
        <v>208</v>
      </c>
      <c r="B573" s="7">
        <v>1.2</v>
      </c>
      <c r="C573" s="1">
        <v>2</v>
      </c>
      <c r="D573" s="1" t="s">
        <v>168</v>
      </c>
      <c r="E573" s="1"/>
      <c r="F573" s="1"/>
      <c r="G573" s="1"/>
      <c r="H573" s="1"/>
      <c r="I573" s="5">
        <v>5</v>
      </c>
      <c r="J573" s="5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>
        <v>1808</v>
      </c>
      <c r="X573" s="1">
        <v>1792</v>
      </c>
    </row>
    <row r="574" spans="1:26" customHeight="1" ht="12.75">
      <c r="A574" s="1" t="s">
        <v>209</v>
      </c>
      <c r="B574" s="7">
        <v>1.6</v>
      </c>
      <c r="C574" s="1">
        <v>2</v>
      </c>
      <c r="D574" s="1" t="s">
        <v>168</v>
      </c>
      <c r="E574" s="1"/>
      <c r="F574" s="1"/>
      <c r="G574" s="1"/>
      <c r="H574" s="1"/>
      <c r="I574" s="5">
        <v>3</v>
      </c>
      <c r="J574" s="5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>
        <v>1808</v>
      </c>
      <c r="X574" s="1">
        <v>1888</v>
      </c>
    </row>
    <row r="575" spans="1:26" customHeight="1" ht="12.75">
      <c r="A575" s="1" t="s">
        <v>210</v>
      </c>
      <c r="B575" s="7">
        <v>1.46</v>
      </c>
      <c r="C575" s="1">
        <v>2</v>
      </c>
      <c r="D575" s="1" t="s">
        <v>168</v>
      </c>
      <c r="E575" s="1"/>
      <c r="F575" s="1"/>
      <c r="G575" s="1"/>
      <c r="H575" s="1"/>
      <c r="I575" s="5">
        <v>7</v>
      </c>
      <c r="J575" s="5">
        <v>1.4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>
        <v>1808</v>
      </c>
      <c r="X575" s="1">
        <v>1984</v>
      </c>
    </row>
    <row r="576" spans="1:26" customHeight="1" ht="12.75">
      <c r="A576" s="1" t="s">
        <v>211</v>
      </c>
      <c r="B576" s="7">
        <v>0.0</v>
      </c>
      <c r="C576" s="1">
        <v>2</v>
      </c>
      <c r="D576" s="1" t="s">
        <v>168</v>
      </c>
      <c r="E576" s="1"/>
      <c r="F576" s="1"/>
      <c r="G576" s="1"/>
      <c r="H576" s="1"/>
      <c r="I576" s="5">
        <v>0.0</v>
      </c>
      <c r="J576" s="5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>
        <v>1808</v>
      </c>
      <c r="X576" s="1">
        <v>2016</v>
      </c>
    </row>
    <row r="577" spans="1:26" customHeight="1" ht="12.75">
      <c r="A577" s="1" t="s">
        <v>212</v>
      </c>
      <c r="B577" s="7">
        <v>1.87</v>
      </c>
      <c r="C577" s="1">
        <v>2</v>
      </c>
      <c r="D577" s="1" t="s">
        <v>168</v>
      </c>
      <c r="E577" s="1"/>
      <c r="F577" s="1"/>
      <c r="G577" s="1"/>
      <c r="H577" s="1"/>
      <c r="I577" s="5">
        <v>5</v>
      </c>
      <c r="J577" s="5">
        <v>1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>
        <v>1808</v>
      </c>
      <c r="X577" s="1">
        <v>2432</v>
      </c>
    </row>
    <row r="578" spans="1:26" customHeight="1" ht="12.75">
      <c r="A578" s="1" t="s">
        <v>272</v>
      </c>
      <c r="B578" s="7">
        <v>1.08</v>
      </c>
      <c r="C578" s="1">
        <v>2</v>
      </c>
      <c r="D578" s="1" t="s">
        <v>168</v>
      </c>
      <c r="E578" s="1"/>
      <c r="F578" s="1"/>
      <c r="G578" s="1"/>
      <c r="H578" s="1"/>
      <c r="I578" s="5">
        <v>4</v>
      </c>
      <c r="J578" s="5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>
        <v>1808</v>
      </c>
      <c r="X578" s="1">
        <v>2592</v>
      </c>
    </row>
    <row r="579" spans="1:26" customHeight="1" ht="12.75">
      <c r="A579" s="1" t="s">
        <v>273</v>
      </c>
      <c r="B579" s="7">
        <v>1.47</v>
      </c>
      <c r="C579" s="1">
        <v>2</v>
      </c>
      <c r="D579" s="1" t="s">
        <v>168</v>
      </c>
      <c r="E579" s="1"/>
      <c r="F579" s="1"/>
      <c r="G579" s="1"/>
      <c r="H579" s="1"/>
      <c r="I579" s="5">
        <v>4</v>
      </c>
      <c r="J579" s="5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1808</v>
      </c>
      <c r="X579" s="1">
        <v>2624</v>
      </c>
    </row>
    <row r="580" spans="1:26" customHeight="1" ht="12.75">
      <c r="A580" s="1" t="s">
        <v>274</v>
      </c>
      <c r="B580" s="7">
        <v>0.0</v>
      </c>
      <c r="C580" s="1">
        <v>2</v>
      </c>
      <c r="D580" s="1" t="s">
        <v>168</v>
      </c>
      <c r="E580" s="1"/>
      <c r="F580" s="1"/>
      <c r="G580" s="1"/>
      <c r="H580" s="1"/>
      <c r="I580" s="5">
        <v>0.0</v>
      </c>
      <c r="J580" s="5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>
        <v>1808</v>
      </c>
      <c r="X580" s="1">
        <v>2656</v>
      </c>
    </row>
    <row r="581" spans="1:26" customHeight="1" ht="12.75">
      <c r="A581" s="1" t="s">
        <v>275</v>
      </c>
      <c r="B581" s="7">
        <v>1.31</v>
      </c>
      <c r="C581" s="1">
        <v>2</v>
      </c>
      <c r="D581" s="1" t="s">
        <v>168</v>
      </c>
      <c r="E581" s="1"/>
      <c r="F581" s="1"/>
      <c r="G581" s="1"/>
      <c r="H581" s="1"/>
      <c r="I581" s="5">
        <v>7</v>
      </c>
      <c r="J581" s="5">
        <v>1.4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>
        <v>1808</v>
      </c>
      <c r="X581" s="1">
        <v>2688</v>
      </c>
    </row>
    <row r="582" spans="1:26" customHeight="1" ht="12.75">
      <c r="A582" s="1" t="s">
        <v>276</v>
      </c>
      <c r="B582" s="7">
        <v>0.0</v>
      </c>
      <c r="C582" s="1">
        <v>2</v>
      </c>
      <c r="D582" s="1" t="s">
        <v>168</v>
      </c>
      <c r="E582" s="1"/>
      <c r="F582" s="1"/>
      <c r="G582" s="1"/>
      <c r="H582" s="1"/>
      <c r="I582" s="5">
        <v>0.0</v>
      </c>
      <c r="J582" s="5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>
        <v>1808</v>
      </c>
      <c r="X582" s="1">
        <v>2720</v>
      </c>
    </row>
    <row r="583" spans="1:26" customHeight="1" ht="12.75">
      <c r="A583" s="1" t="s">
        <v>277</v>
      </c>
      <c r="B583" s="7">
        <v>0.85</v>
      </c>
      <c r="C583" s="1">
        <v>2</v>
      </c>
      <c r="D583" s="1" t="s">
        <v>168</v>
      </c>
      <c r="E583" s="1"/>
      <c r="F583" s="1"/>
      <c r="G583" s="1"/>
      <c r="H583" s="1"/>
      <c r="I583" s="5">
        <v>5</v>
      </c>
      <c r="J583" s="5">
        <v>1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>
        <v>1808</v>
      </c>
      <c r="X583" s="1">
        <v>3136</v>
      </c>
    </row>
    <row r="584" spans="1:26" customHeight="1" ht="12.75">
      <c r="A584" s="1" t="s">
        <v>278</v>
      </c>
      <c r="B584" s="7">
        <v>0.98</v>
      </c>
      <c r="C584" s="1">
        <v>2</v>
      </c>
      <c r="D584" s="1" t="s">
        <v>168</v>
      </c>
      <c r="E584" s="1"/>
      <c r="F584" s="1"/>
      <c r="G584" s="1"/>
      <c r="H584" s="1"/>
      <c r="I584" s="5">
        <v>3</v>
      </c>
      <c r="J584" s="5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>
        <v>1808</v>
      </c>
      <c r="X584" s="1">
        <v>3168</v>
      </c>
    </row>
    <row r="585" spans="1:26" customHeight="1" ht="12.75">
      <c r="A585" s="1" t="s">
        <v>279</v>
      </c>
      <c r="B585" s="7">
        <v>0.34</v>
      </c>
      <c r="C585" s="1">
        <v>2</v>
      </c>
      <c r="D585" s="1" t="s">
        <v>168</v>
      </c>
      <c r="E585" s="1"/>
      <c r="F585" s="1"/>
      <c r="G585" s="1"/>
      <c r="H585" s="1"/>
      <c r="I585" s="5">
        <v>2</v>
      </c>
      <c r="J585" s="5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>
        <v>1808</v>
      </c>
      <c r="X585" s="1">
        <v>3200</v>
      </c>
    </row>
    <row r="586" spans="1:26" customHeight="1" ht="12.75">
      <c r="A586" s="1" t="s">
        <v>280</v>
      </c>
      <c r="B586" s="7">
        <v>1.13</v>
      </c>
      <c r="C586" s="1">
        <v>2</v>
      </c>
      <c r="D586" s="1" t="s">
        <v>168</v>
      </c>
      <c r="E586" s="1"/>
      <c r="F586" s="1"/>
      <c r="G586" s="1"/>
      <c r="H586" s="1"/>
      <c r="I586" s="5">
        <v>5</v>
      </c>
      <c r="J586" s="5">
        <v>1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>
        <v>1808</v>
      </c>
      <c r="X586" s="1">
        <v>3360</v>
      </c>
    </row>
    <row r="587" spans="1:26" customHeight="1" ht="12.75">
      <c r="A587" s="1" t="s">
        <v>281</v>
      </c>
      <c r="B587" s="7">
        <v>0.0</v>
      </c>
      <c r="C587" s="1">
        <v>2</v>
      </c>
      <c r="D587" s="1" t="s">
        <v>168</v>
      </c>
      <c r="E587" s="1"/>
      <c r="F587" s="1"/>
      <c r="G587" s="1"/>
      <c r="H587" s="1"/>
      <c r="I587" s="5">
        <v>0.0</v>
      </c>
      <c r="J587" s="5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>
        <v>1808</v>
      </c>
      <c r="X587" s="1">
        <v>3392</v>
      </c>
    </row>
    <row r="588" spans="1:26" customHeight="1" ht="12.75">
      <c r="A588" s="1" t="s">
        <v>282</v>
      </c>
      <c r="B588" s="7">
        <v>1.21</v>
      </c>
      <c r="C588" s="1">
        <v>2</v>
      </c>
      <c r="D588" s="1" t="s">
        <v>168</v>
      </c>
      <c r="E588" s="1"/>
      <c r="F588" s="1"/>
      <c r="G588" s="1"/>
      <c r="H588" s="1"/>
      <c r="I588" s="5">
        <v>6</v>
      </c>
      <c r="J588" s="5">
        <v>1.2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>
        <v>1808</v>
      </c>
      <c r="X588" s="1">
        <v>3648</v>
      </c>
    </row>
    <row r="589" spans="1:26" customHeight="1" ht="12.75">
      <c r="A589" s="1" t="s">
        <v>283</v>
      </c>
      <c r="B589" s="7">
        <v>0.0</v>
      </c>
      <c r="C589" s="1">
        <v>2</v>
      </c>
      <c r="D589" s="1" t="s">
        <v>168</v>
      </c>
      <c r="E589" s="1"/>
      <c r="F589" s="1"/>
      <c r="G589" s="1"/>
      <c r="H589" s="1"/>
      <c r="I589" s="5">
        <v>0.0</v>
      </c>
      <c r="J589" s="5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>
        <v>1808</v>
      </c>
      <c r="X589" s="1">
        <v>3776</v>
      </c>
    </row>
    <row r="590" spans="1:26" customHeight="1" ht="12.75">
      <c r="A590" s="1" t="s">
        <v>284</v>
      </c>
      <c r="B590" s="7">
        <v>1.18</v>
      </c>
      <c r="C590" s="1">
        <v>2</v>
      </c>
      <c r="D590" s="1" t="s">
        <v>168</v>
      </c>
      <c r="E590" s="1"/>
      <c r="F590" s="1"/>
      <c r="G590" s="1"/>
      <c r="H590" s="1"/>
      <c r="I590" s="5">
        <v>6</v>
      </c>
      <c r="J590" s="5">
        <v>1.2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>
        <v>1808</v>
      </c>
      <c r="X590" s="1">
        <v>3968</v>
      </c>
    </row>
    <row r="591" spans="1:26" customHeight="1" ht="12.75">
      <c r="A591" s="1" t="s">
        <v>285</v>
      </c>
      <c r="B591" s="7">
        <v>0.98</v>
      </c>
      <c r="C591" s="1">
        <v>2</v>
      </c>
      <c r="D591" s="1" t="s">
        <v>168</v>
      </c>
      <c r="E591" s="1"/>
      <c r="F591" s="1"/>
      <c r="G591" s="1"/>
      <c r="H591" s="1"/>
      <c r="I591" s="5">
        <v>3</v>
      </c>
      <c r="J591" s="5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>
        <v>1808</v>
      </c>
      <c r="X591" s="1">
        <v>4000</v>
      </c>
    </row>
    <row r="592" spans="1:26" customHeight="1" ht="12.75">
      <c r="A592" s="1" t="s">
        <v>286</v>
      </c>
      <c r="B592" s="7">
        <v>0.46</v>
      </c>
      <c r="C592" s="1">
        <v>2</v>
      </c>
      <c r="D592" s="1" t="s">
        <v>168</v>
      </c>
      <c r="E592" s="1"/>
      <c r="F592" s="1"/>
      <c r="G592" s="1"/>
      <c r="H592" s="1"/>
      <c r="I592" s="5">
        <v>3</v>
      </c>
      <c r="J592" s="5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>
        <v>1808</v>
      </c>
      <c r="X592" s="1">
        <v>4064</v>
      </c>
    </row>
    <row r="593" spans="1:26" customHeight="1" ht="12.75">
      <c r="A593" s="1" t="s">
        <v>287</v>
      </c>
      <c r="B593" s="7">
        <v>1.36</v>
      </c>
      <c r="C593" s="1">
        <v>2</v>
      </c>
      <c r="D593" s="1" t="s">
        <v>168</v>
      </c>
      <c r="E593" s="1"/>
      <c r="F593" s="1"/>
      <c r="G593" s="1"/>
      <c r="H593" s="1"/>
      <c r="I593" s="5">
        <v>5</v>
      </c>
      <c r="J593" s="5">
        <v>1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>
        <v>1808</v>
      </c>
      <c r="X593" s="1">
        <v>4224</v>
      </c>
    </row>
    <row r="594" spans="1:26" customHeight="1" ht="12.75">
      <c r="A594" s="1" t="s">
        <v>288</v>
      </c>
      <c r="B594" s="7">
        <v>0.0</v>
      </c>
      <c r="C594" s="1">
        <v>2</v>
      </c>
      <c r="D594" s="1" t="s">
        <v>168</v>
      </c>
      <c r="E594" s="1"/>
      <c r="F594" s="1"/>
      <c r="G594" s="1"/>
      <c r="H594" s="1"/>
      <c r="I594" s="5">
        <v>0.0</v>
      </c>
      <c r="J594" s="5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>
        <v>1808</v>
      </c>
      <c r="X594" s="1">
        <v>4288</v>
      </c>
    </row>
    <row r="595" spans="1:26" customHeight="1" ht="12.75">
      <c r="A595" s="1" t="s">
        <v>289</v>
      </c>
      <c r="B595" s="7">
        <v>1.22</v>
      </c>
      <c r="C595" s="1">
        <v>2</v>
      </c>
      <c r="D595" s="1" t="s">
        <v>168</v>
      </c>
      <c r="E595" s="1"/>
      <c r="F595" s="1"/>
      <c r="G595" s="1"/>
      <c r="H595" s="1"/>
      <c r="I595" s="5">
        <v>6</v>
      </c>
      <c r="J595" s="5">
        <v>1.2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>
        <v>1808</v>
      </c>
      <c r="X595" s="1">
        <v>4736</v>
      </c>
    </row>
    <row r="596" spans="1:26" customHeight="1" ht="12.75">
      <c r="A596" s="1" t="s">
        <v>458</v>
      </c>
      <c r="B596" s="7">
        <v>1.01</v>
      </c>
      <c r="C596" s="1">
        <v>2</v>
      </c>
      <c r="D596" s="1" t="s">
        <v>168</v>
      </c>
      <c r="E596" s="1"/>
      <c r="F596" s="1"/>
      <c r="G596" s="1"/>
      <c r="H596" s="1"/>
      <c r="I596" s="5">
        <v>3</v>
      </c>
      <c r="J596" s="5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>
        <v>1808</v>
      </c>
      <c r="X596" s="1">
        <v>4928</v>
      </c>
    </row>
    <row r="597" spans="1:26" customHeight="1" ht="12.75">
      <c r="A597" s="1" t="s">
        <v>459</v>
      </c>
      <c r="B597" s="7">
        <v>1.52</v>
      </c>
      <c r="C597" s="1">
        <v>2</v>
      </c>
      <c r="D597" s="1" t="s">
        <v>168</v>
      </c>
      <c r="E597" s="1"/>
      <c r="F597" s="1"/>
      <c r="G597" s="1"/>
      <c r="H597" s="1"/>
      <c r="I597" s="5">
        <v>4</v>
      </c>
      <c r="J597" s="5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>
        <v>1808</v>
      </c>
      <c r="X597" s="1">
        <v>5504</v>
      </c>
    </row>
    <row r="598" spans="1:26" customHeight="1" ht="12.75">
      <c r="A598" s="1" t="s">
        <v>460</v>
      </c>
      <c r="B598" s="7">
        <v>0.0</v>
      </c>
      <c r="C598" s="1">
        <v>2</v>
      </c>
      <c r="D598" s="1" t="s">
        <v>168</v>
      </c>
      <c r="E598" s="1"/>
      <c r="F598" s="1"/>
      <c r="G598" s="1"/>
      <c r="H598" s="1"/>
      <c r="I598" s="5">
        <v>0.0</v>
      </c>
      <c r="J598" s="5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>
        <v>1808</v>
      </c>
      <c r="X598" s="1">
        <v>5888</v>
      </c>
    </row>
    <row r="599" spans="1:26" customHeight="1" ht="12.75">
      <c r="A599" s="1" t="s">
        <v>461</v>
      </c>
      <c r="B599" s="7">
        <v>2.65</v>
      </c>
      <c r="C599" s="1">
        <v>2</v>
      </c>
      <c r="D599" s="1" t="s">
        <v>168</v>
      </c>
      <c r="E599" s="1"/>
      <c r="F599" s="1"/>
      <c r="G599" s="1"/>
      <c r="H599" s="1"/>
      <c r="I599" s="5">
        <v>6</v>
      </c>
      <c r="J599" s="5">
        <v>1.2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>
        <v>1808</v>
      </c>
      <c r="X599" s="1">
        <v>6496</v>
      </c>
    </row>
    <row r="600" spans="1:26" customHeight="1" ht="12.75">
      <c r="A600" s="1" t="s">
        <v>462</v>
      </c>
      <c r="B600" s="7">
        <v>0.86</v>
      </c>
      <c r="C600" s="1">
        <v>2</v>
      </c>
      <c r="D600" s="1" t="s">
        <v>168</v>
      </c>
      <c r="E600" s="1"/>
      <c r="F600" s="1"/>
      <c r="G600" s="1"/>
      <c r="H600" s="1"/>
      <c r="I600" s="5">
        <v>3</v>
      </c>
      <c r="J600" s="5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>
        <v>1808</v>
      </c>
      <c r="X600" s="1">
        <v>6624</v>
      </c>
    </row>
    <row r="601" spans="1:26" customHeight="1" ht="12.75">
      <c r="A601" s="1" t="s">
        <v>510</v>
      </c>
      <c r="B601" s="7">
        <v>1.7</v>
      </c>
      <c r="C601" s="1">
        <v>2</v>
      </c>
      <c r="D601" s="1" t="s">
        <v>168</v>
      </c>
      <c r="E601" s="1"/>
      <c r="F601" s="1"/>
      <c r="G601" s="1"/>
      <c r="H601" s="1"/>
      <c r="I601" s="5">
        <v>3</v>
      </c>
      <c r="J601" s="5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>
        <v>1808</v>
      </c>
      <c r="X601" s="1">
        <v>6656</v>
      </c>
    </row>
    <row r="602" spans="1:26" customHeight="1" ht="12.75">
      <c r="A602" s="1" t="s">
        <v>511</v>
      </c>
      <c r="B602" s="7">
        <v>0.0</v>
      </c>
      <c r="C602" s="1">
        <v>2</v>
      </c>
      <c r="D602" s="1" t="s">
        <v>168</v>
      </c>
      <c r="E602" s="1"/>
      <c r="F602" s="1"/>
      <c r="G602" s="1"/>
      <c r="H602" s="1"/>
      <c r="I602" s="5">
        <v>0.0</v>
      </c>
      <c r="J602" s="5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>
        <v>1808</v>
      </c>
      <c r="X602" s="1">
        <v>6752</v>
      </c>
    </row>
    <row r="603" spans="1:26" customHeight="1" ht="12.75">
      <c r="A603" s="1" t="s">
        <v>512</v>
      </c>
      <c r="B603" s="7">
        <v>1.42</v>
      </c>
      <c r="C603" s="1">
        <v>2</v>
      </c>
      <c r="D603" s="1" t="s">
        <v>168</v>
      </c>
      <c r="E603" s="1"/>
      <c r="F603" s="1"/>
      <c r="G603" s="1"/>
      <c r="H603" s="1"/>
      <c r="I603" s="5">
        <v>7</v>
      </c>
      <c r="J603" s="5">
        <v>1.4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>
        <v>1808</v>
      </c>
      <c r="X603" s="1">
        <v>6784</v>
      </c>
    </row>
    <row r="604" spans="1:26" customHeight="1" ht="12.75">
      <c r="A604" s="1" t="s">
        <v>513</v>
      </c>
      <c r="B604" s="7">
        <v>0.0</v>
      </c>
      <c r="C604" s="1">
        <v>2</v>
      </c>
      <c r="D604" s="1" t="s">
        <v>168</v>
      </c>
      <c r="E604" s="1"/>
      <c r="F604" s="1"/>
      <c r="G604" s="1"/>
      <c r="H604" s="1"/>
      <c r="I604" s="5">
        <v>0.0</v>
      </c>
      <c r="J604" s="5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>
        <v>1808</v>
      </c>
      <c r="X604" s="1">
        <v>6944</v>
      </c>
    </row>
    <row r="605" spans="1:26" customHeight="1" ht="12.75">
      <c r="A605" s="1" t="s">
        <v>514</v>
      </c>
      <c r="B605" s="7">
        <v>0.42</v>
      </c>
      <c r="C605" s="1">
        <v>2</v>
      </c>
      <c r="D605" s="1" t="s">
        <v>168</v>
      </c>
      <c r="E605" s="1"/>
      <c r="F605" s="1"/>
      <c r="G605" s="1"/>
      <c r="H605" s="1"/>
      <c r="I605" s="5">
        <v>1</v>
      </c>
      <c r="J605" s="5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>
        <v>1808</v>
      </c>
      <c r="X605" s="1">
        <v>7232</v>
      </c>
    </row>
    <row r="606" spans="1:26" customHeight="1" ht="12.75">
      <c r="A606" s="1" t="s">
        <v>515</v>
      </c>
      <c r="B606" s="7">
        <v>0.0</v>
      </c>
      <c r="C606" s="1">
        <v>2</v>
      </c>
      <c r="D606" s="1" t="s">
        <v>168</v>
      </c>
      <c r="E606" s="1"/>
      <c r="F606" s="1"/>
      <c r="G606" s="1"/>
      <c r="H606" s="1"/>
      <c r="I606" s="5">
        <v>0.0</v>
      </c>
      <c r="J606" s="5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>
        <v>1808</v>
      </c>
      <c r="X606" s="1">
        <v>7584</v>
      </c>
    </row>
    <row r="607" spans="1:26" customHeight="1" ht="12.75">
      <c r="A607" s="1" t="s">
        <v>1220</v>
      </c>
      <c r="B607" s="7">
        <v>0.89</v>
      </c>
      <c r="C607" s="1">
        <v>2</v>
      </c>
      <c r="D607" s="1" t="s">
        <v>168</v>
      </c>
      <c r="E607" s="1"/>
      <c r="F607" s="1"/>
      <c r="G607" s="1"/>
      <c r="H607" s="1"/>
      <c r="I607" s="5">
        <v>4</v>
      </c>
      <c r="J607" s="5">
        <v>0.8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>
        <v>1808</v>
      </c>
      <c r="X607" s="1">
        <v>8224</v>
      </c>
    </row>
    <row r="608" spans="1:26" customHeight="1" ht="12.75">
      <c r="A608" s="1" t="s">
        <v>1221</v>
      </c>
      <c r="B608" s="7">
        <v>0.0</v>
      </c>
      <c r="C608" s="1">
        <v>2</v>
      </c>
      <c r="D608" s="1" t="s">
        <v>168</v>
      </c>
      <c r="E608" s="1"/>
      <c r="F608" s="1"/>
      <c r="G608" s="1"/>
      <c r="H608" s="1"/>
      <c r="I608" s="5">
        <v>0.0</v>
      </c>
      <c r="J608" s="5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>
        <v>1808</v>
      </c>
      <c r="X608" s="1">
        <v>8416</v>
      </c>
    </row>
    <row r="609" spans="1:26" customHeight="1" ht="12.75">
      <c r="A609" s="1" t="s">
        <v>1222</v>
      </c>
      <c r="B609" s="7">
        <v>0.87</v>
      </c>
      <c r="C609" s="1">
        <v>2</v>
      </c>
      <c r="D609" s="1" t="s">
        <v>168</v>
      </c>
      <c r="E609" s="1"/>
      <c r="F609" s="1"/>
      <c r="G609" s="1"/>
      <c r="H609" s="1"/>
      <c r="I609" s="5">
        <v>3</v>
      </c>
      <c r="J609" s="5">
        <v>0.6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>
        <v>1808</v>
      </c>
      <c r="X609" s="1">
        <v>8832</v>
      </c>
    </row>
    <row r="610" spans="1:26" customHeight="1" ht="12.75">
      <c r="A610" s="1" t="s">
        <v>1223</v>
      </c>
      <c r="B610" s="7">
        <v>1.15</v>
      </c>
      <c r="C610" s="1">
        <v>2</v>
      </c>
      <c r="D610" s="1" t="s">
        <v>168</v>
      </c>
      <c r="E610" s="1"/>
      <c r="F610" s="1"/>
      <c r="G610" s="1"/>
      <c r="H610" s="1"/>
      <c r="I610" s="5">
        <v>5</v>
      </c>
      <c r="J610" s="5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>
        <v>1808</v>
      </c>
      <c r="X610" s="1">
        <v>8896</v>
      </c>
    </row>
    <row r="611" spans="1:26" customHeight="1" ht="12.75">
      <c r="A611" s="1" t="s">
        <v>1224</v>
      </c>
      <c r="B611" s="7">
        <v>0.48</v>
      </c>
      <c r="C611" s="1">
        <v>2</v>
      </c>
      <c r="D611" s="1" t="s">
        <v>168</v>
      </c>
      <c r="E611" s="1"/>
      <c r="F611" s="1"/>
      <c r="G611" s="1"/>
      <c r="H611" s="1"/>
      <c r="I611" s="5">
        <v>2</v>
      </c>
      <c r="J611" s="5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>
        <v>1808</v>
      </c>
      <c r="X611" s="1">
        <v>8960</v>
      </c>
    </row>
    <row r="612" spans="1:26" customHeight="1" ht="12.75">
      <c r="A612" s="1" t="s">
        <v>1225</v>
      </c>
      <c r="B612" s="7">
        <v>0.88</v>
      </c>
      <c r="C612" s="1">
        <v>2</v>
      </c>
      <c r="D612" s="1" t="s">
        <v>168</v>
      </c>
      <c r="E612" s="1"/>
      <c r="F612" s="1"/>
      <c r="G612" s="1"/>
      <c r="H612" s="1"/>
      <c r="I612" s="5">
        <v>5</v>
      </c>
      <c r="J612" s="5">
        <v>1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1808</v>
      </c>
      <c r="X612" s="1">
        <v>9408</v>
      </c>
    </row>
    <row r="613" spans="1:26" customHeight="1" ht="12.75">
      <c r="A613" s="1" t="s">
        <v>1226</v>
      </c>
      <c r="B613" s="7">
        <v>0.0</v>
      </c>
      <c r="C613" s="1">
        <v>2</v>
      </c>
      <c r="D613" s="1" t="s">
        <v>168</v>
      </c>
      <c r="E613" s="1"/>
      <c r="F613" s="1"/>
      <c r="G613" s="1"/>
      <c r="H613" s="1"/>
      <c r="I613" s="5">
        <v>0.0</v>
      </c>
      <c r="J613" s="5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>
        <v>1808</v>
      </c>
      <c r="X613" s="1">
        <v>9472</v>
      </c>
    </row>
    <row r="614" spans="1:26" customHeight="1" ht="12.75">
      <c r="A614" s="1" t="s">
        <v>1227</v>
      </c>
      <c r="B614" s="7">
        <v>0.82</v>
      </c>
      <c r="C614" s="1">
        <v>2</v>
      </c>
      <c r="D614" s="1" t="s">
        <v>168</v>
      </c>
      <c r="E614" s="1"/>
      <c r="F614" s="1"/>
      <c r="G614" s="1"/>
      <c r="H614" s="1"/>
      <c r="I614" s="5">
        <v>5</v>
      </c>
      <c r="J614" s="5">
        <v>1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>
        <v>1808</v>
      </c>
      <c r="X614" s="1">
        <v>10016</v>
      </c>
    </row>
    <row r="615" spans="1:26" customHeight="1" ht="12.75">
      <c r="A615" s="1" t="s">
        <v>1228</v>
      </c>
      <c r="B615" s="7">
        <v>0.0</v>
      </c>
      <c r="C615" s="1">
        <v>2</v>
      </c>
      <c r="D615" s="1" t="s">
        <v>168</v>
      </c>
      <c r="E615" s="1"/>
      <c r="F615" s="1"/>
      <c r="G615" s="1"/>
      <c r="H615" s="1"/>
      <c r="I615" s="5">
        <v>0.0</v>
      </c>
      <c r="J615" s="5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>
        <v>1808</v>
      </c>
      <c r="X615" s="1">
        <v>10208</v>
      </c>
    </row>
    <row r="616" spans="1:26" customHeight="1" ht="12.75">
      <c r="A616" s="1" t="s">
        <v>1229</v>
      </c>
      <c r="B616" s="7">
        <v>0.4</v>
      </c>
      <c r="C616" s="1">
        <v>2</v>
      </c>
      <c r="D616" s="1" t="s">
        <v>168</v>
      </c>
      <c r="E616" s="1"/>
      <c r="F616" s="1"/>
      <c r="G616" s="1"/>
      <c r="H616" s="1"/>
      <c r="I616" s="5">
        <v>1</v>
      </c>
      <c r="J616" s="5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>
        <v>1808</v>
      </c>
      <c r="X616" s="1">
        <v>10656</v>
      </c>
    </row>
    <row r="617" spans="1:26" customHeight="1" ht="12.75">
      <c r="A617" s="1" t="s">
        <v>1230</v>
      </c>
      <c r="B617" s="7">
        <v>0.0</v>
      </c>
      <c r="C617" s="1">
        <v>2</v>
      </c>
      <c r="D617" s="1" t="s">
        <v>168</v>
      </c>
      <c r="E617" s="1"/>
      <c r="F617" s="1"/>
      <c r="G617" s="1"/>
      <c r="H617" s="1"/>
      <c r="I617" s="5">
        <v>0.0</v>
      </c>
      <c r="J617" s="5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>
        <v>1808</v>
      </c>
      <c r="X617" s="1">
        <v>11072</v>
      </c>
    </row>
    <row r="618" spans="1:26" customHeight="1" ht="12.75">
      <c r="A618" s="1" t="s">
        <v>1231</v>
      </c>
      <c r="B618" s="7">
        <v>0.49</v>
      </c>
      <c r="C618" s="1">
        <v>2</v>
      </c>
      <c r="D618" s="1" t="s">
        <v>168</v>
      </c>
      <c r="E618" s="1"/>
      <c r="F618" s="1"/>
      <c r="G618" s="1"/>
      <c r="H618" s="1"/>
      <c r="I618" s="5">
        <v>3</v>
      </c>
      <c r="J618" s="5">
        <v>0.6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>
        <v>1808</v>
      </c>
      <c r="X618" s="1">
        <v>11552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54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167</v>
      </c>
    </row>
    <row r="3" spans="1:14" customHeight="1" ht="12.75">
      <c r="A3" s="1" t="s">
        <v>152</v>
      </c>
      <c r="B3" s="1" t="s">
        <v>169</v>
      </c>
    </row>
    <row r="4" spans="1:14" customHeight="1" ht="12.75">
      <c r="A4" s="1" t="s">
        <v>152</v>
      </c>
      <c r="B4" s="1" t="s">
        <v>170</v>
      </c>
    </row>
    <row r="5" spans="1:14" customHeight="1" ht="12.75">
      <c r="A5" s="1" t="s">
        <v>152</v>
      </c>
      <c r="B5" s="1" t="s">
        <v>171</v>
      </c>
    </row>
    <row r="6" spans="1:14" customHeight="1" ht="12.75">
      <c r="A6" s="1" t="s">
        <v>152</v>
      </c>
      <c r="B6" s="1" t="s">
        <v>204</v>
      </c>
    </row>
    <row r="7" spans="1:14" customHeight="1" ht="12.75">
      <c r="A7" s="1" t="s">
        <v>152</v>
      </c>
      <c r="B7" s="1" t="s">
        <v>205</v>
      </c>
    </row>
    <row r="8" spans="1:14" customHeight="1" ht="12.75">
      <c r="A8" s="1" t="s">
        <v>163</v>
      </c>
      <c r="B8" s="1" t="s">
        <v>206</v>
      </c>
    </row>
    <row r="9" spans="1:14" customHeight="1" ht="12.75">
      <c r="A9" s="1" t="s">
        <v>163</v>
      </c>
      <c r="B9" s="1" t="s">
        <v>207</v>
      </c>
    </row>
    <row r="10" spans="1:14" customHeight="1" ht="12.75">
      <c r="A10" s="1" t="s">
        <v>163</v>
      </c>
      <c r="B10" s="1" t="s">
        <v>208</v>
      </c>
    </row>
    <row r="11" spans="1:14" customHeight="1" ht="12.75">
      <c r="A11" s="1" t="s">
        <v>163</v>
      </c>
      <c r="B11" s="1" t="s">
        <v>209</v>
      </c>
    </row>
    <row r="12" spans="1:14" customHeight="1" ht="12.75">
      <c r="A12" s="1" t="s">
        <v>163</v>
      </c>
      <c r="B12" s="1" t="s">
        <v>210</v>
      </c>
    </row>
    <row r="13" spans="1:14" customHeight="1" ht="12.75">
      <c r="A13" s="1" t="s">
        <v>163</v>
      </c>
      <c r="B13" s="1" t="s">
        <v>211</v>
      </c>
    </row>
    <row r="14" spans="1:14" customHeight="1" ht="12.75">
      <c r="A14" s="1" t="s">
        <v>163</v>
      </c>
      <c r="B14" s="1" t="s">
        <v>212</v>
      </c>
    </row>
    <row r="15" spans="1:14" customHeight="1" ht="12.75">
      <c r="A15" s="1" t="s">
        <v>164</v>
      </c>
      <c r="B15" s="1" t="s">
        <v>272</v>
      </c>
    </row>
    <row r="16" spans="1:14" customHeight="1" ht="12.75">
      <c r="A16" s="1" t="s">
        <v>164</v>
      </c>
      <c r="B16" s="1" t="s">
        <v>273</v>
      </c>
    </row>
    <row r="17" spans="1:14" customHeight="1" ht="12.75">
      <c r="A17" s="1" t="s">
        <v>164</v>
      </c>
      <c r="B17" s="1" t="s">
        <v>274</v>
      </c>
    </row>
    <row r="18" spans="1:14" customHeight="1" ht="12.75">
      <c r="A18" s="1" t="s">
        <v>164</v>
      </c>
      <c r="B18" s="1" t="s">
        <v>275</v>
      </c>
    </row>
    <row r="19" spans="1:14" customHeight="1" ht="12.75">
      <c r="A19" s="1" t="s">
        <v>165</v>
      </c>
      <c r="B19" s="1" t="s">
        <v>276</v>
      </c>
    </row>
    <row r="20" spans="1:14" customHeight="1" ht="12.75">
      <c r="A20" s="1" t="s">
        <v>165</v>
      </c>
      <c r="B20" s="1" t="s">
        <v>279</v>
      </c>
    </row>
    <row r="21" spans="1:14" customHeight="1" ht="12.75">
      <c r="A21" s="1" t="s">
        <v>186</v>
      </c>
      <c r="B21" s="1" t="s">
        <v>277</v>
      </c>
    </row>
    <row r="22" spans="1:14" customHeight="1" ht="12.75">
      <c r="A22" s="1" t="s">
        <v>186</v>
      </c>
      <c r="B22" s="1" t="s">
        <v>278</v>
      </c>
    </row>
    <row r="23" spans="1:14" customHeight="1" ht="12.75">
      <c r="A23" s="1" t="s">
        <v>186</v>
      </c>
      <c r="B23" s="1" t="s">
        <v>280</v>
      </c>
    </row>
    <row r="24" spans="1:14" customHeight="1" ht="12.75">
      <c r="A24" s="1" t="s">
        <v>186</v>
      </c>
      <c r="B24" s="1" t="s">
        <v>281</v>
      </c>
    </row>
    <row r="25" spans="1:14" customHeight="1" ht="12.75">
      <c r="A25" s="1" t="s">
        <v>186</v>
      </c>
      <c r="B25" s="1" t="s">
        <v>282</v>
      </c>
    </row>
    <row r="26" spans="1:14" customHeight="1" ht="12.75">
      <c r="A26" s="1" t="s">
        <v>187</v>
      </c>
      <c r="B26" s="1" t="s">
        <v>283</v>
      </c>
    </row>
    <row r="27" spans="1:14" customHeight="1" ht="12.75">
      <c r="A27" s="1" t="s">
        <v>187</v>
      </c>
      <c r="B27" s="1" t="s">
        <v>286</v>
      </c>
    </row>
    <row r="28" spans="1:14" customHeight="1" ht="12.75">
      <c r="A28" s="1" t="s">
        <v>201</v>
      </c>
      <c r="B28" s="1" t="s">
        <v>284</v>
      </c>
    </row>
    <row r="29" spans="1:14" customHeight="1" ht="12.75">
      <c r="A29" s="1" t="s">
        <v>201</v>
      </c>
      <c r="B29" s="1" t="s">
        <v>285</v>
      </c>
    </row>
    <row r="30" spans="1:14" customHeight="1" ht="12.75">
      <c r="A30" s="1" t="s">
        <v>201</v>
      </c>
      <c r="B30" s="1" t="s">
        <v>287</v>
      </c>
    </row>
    <row r="31" spans="1:14" customHeight="1" ht="12.75">
      <c r="A31" s="1" t="s">
        <v>201</v>
      </c>
      <c r="B31" s="1" t="s">
        <v>288</v>
      </c>
    </row>
    <row r="32" spans="1:14" customHeight="1" ht="12.75">
      <c r="A32" s="1" t="s">
        <v>201</v>
      </c>
      <c r="B32" s="1" t="s">
        <v>289</v>
      </c>
    </row>
    <row r="33" spans="1:14" customHeight="1" ht="12.75">
      <c r="A33" s="1" t="s">
        <v>202</v>
      </c>
      <c r="B33" s="1" t="s">
        <v>458</v>
      </c>
    </row>
    <row r="34" spans="1:14" customHeight="1" ht="12.75">
      <c r="A34" s="1" t="s">
        <v>202</v>
      </c>
      <c r="B34" s="1" t="s">
        <v>459</v>
      </c>
    </row>
    <row r="35" spans="1:14" customHeight="1" ht="12.75">
      <c r="A35" s="1" t="s">
        <v>202</v>
      </c>
      <c r="B35" s="1" t="s">
        <v>460</v>
      </c>
    </row>
    <row r="36" spans="1:14" customHeight="1" ht="12.75">
      <c r="A36" s="1" t="s">
        <v>202</v>
      </c>
      <c r="B36" s="1" t="s">
        <v>461</v>
      </c>
    </row>
    <row r="37" spans="1:14" customHeight="1" ht="12.75">
      <c r="A37" s="1" t="s">
        <v>203</v>
      </c>
      <c r="B37" s="1" t="s">
        <v>462</v>
      </c>
    </row>
    <row r="38" spans="1:14" customHeight="1" ht="12.75">
      <c r="A38" s="1" t="s">
        <v>203</v>
      </c>
      <c r="B38" s="1" t="s">
        <v>510</v>
      </c>
    </row>
    <row r="39" spans="1:14" customHeight="1" ht="12.75">
      <c r="A39" s="1" t="s">
        <v>203</v>
      </c>
      <c r="B39" s="1" t="s">
        <v>511</v>
      </c>
    </row>
    <row r="40" spans="1:14" customHeight="1" ht="12.75">
      <c r="A40" s="1" t="s">
        <v>203</v>
      </c>
      <c r="B40" s="1" t="s">
        <v>512</v>
      </c>
    </row>
    <row r="41" spans="1:14" customHeight="1" ht="12.75">
      <c r="A41" s="1" t="s">
        <v>230</v>
      </c>
      <c r="B41" s="1" t="s">
        <v>513</v>
      </c>
    </row>
    <row r="42" spans="1:14" customHeight="1" ht="12.75">
      <c r="A42" s="1" t="s">
        <v>230</v>
      </c>
      <c r="B42" s="1" t="s">
        <v>514</v>
      </c>
    </row>
    <row r="43" spans="1:14" customHeight="1" ht="12.75">
      <c r="A43" s="1" t="s">
        <v>231</v>
      </c>
      <c r="B43" s="1" t="s">
        <v>515</v>
      </c>
    </row>
    <row r="44" spans="1:14" customHeight="1" ht="12.75">
      <c r="A44" s="1" t="s">
        <v>231</v>
      </c>
      <c r="B44" s="1" t="s">
        <v>1220</v>
      </c>
    </row>
    <row r="45" spans="1:14" customHeight="1" ht="12.75">
      <c r="A45" s="1" t="s">
        <v>232</v>
      </c>
      <c r="B45" s="1" t="s">
        <v>1221</v>
      </c>
    </row>
    <row r="46" spans="1:14" customHeight="1" ht="12.75">
      <c r="A46" s="1" t="s">
        <v>232</v>
      </c>
      <c r="B46" s="1" t="s">
        <v>1224</v>
      </c>
    </row>
    <row r="47" spans="1:14" customHeight="1" ht="12.75">
      <c r="A47" s="1" t="s">
        <v>315</v>
      </c>
      <c r="B47" s="1" t="s">
        <v>1222</v>
      </c>
    </row>
    <row r="48" spans="1:14" customHeight="1" ht="12.75">
      <c r="A48" s="1" t="s">
        <v>315</v>
      </c>
      <c r="B48" s="1" t="s">
        <v>1223</v>
      </c>
    </row>
    <row r="49" spans="1:14" customHeight="1" ht="12.75">
      <c r="A49" s="1" t="s">
        <v>315</v>
      </c>
      <c r="B49" s="1" t="s">
        <v>1225</v>
      </c>
    </row>
    <row r="50" spans="1:14" customHeight="1" ht="12.75">
      <c r="A50" s="1" t="s">
        <v>315</v>
      </c>
      <c r="B50" s="1" t="s">
        <v>1226</v>
      </c>
    </row>
    <row r="51" spans="1:14" customHeight="1" ht="12.75">
      <c r="A51" s="1" t="s">
        <v>315</v>
      </c>
      <c r="B51" s="1" t="s">
        <v>1227</v>
      </c>
    </row>
    <row r="52" spans="1:14" customHeight="1" ht="12.75">
      <c r="A52" s="1" t="s">
        <v>316</v>
      </c>
      <c r="B52" s="1" t="s">
        <v>1228</v>
      </c>
    </row>
    <row r="53" spans="1:14" customHeight="1" ht="12.75">
      <c r="A53" s="1" t="s">
        <v>316</v>
      </c>
      <c r="B53" s="1" t="s">
        <v>1229</v>
      </c>
    </row>
    <row r="54" spans="1:14" customHeight="1" ht="12.75">
      <c r="A54" s="1" t="s">
        <v>317</v>
      </c>
      <c r="B54" s="1" t="s">
        <v>1229</v>
      </c>
    </row>
    <row r="55" spans="1:14" customHeight="1" ht="12.75">
      <c r="A55" s="1" t="s">
        <v>317</v>
      </c>
      <c r="B55" s="1" t="s">
        <v>1230</v>
      </c>
    </row>
    <row r="56" spans="1:14" customHeight="1" ht="12.75">
      <c r="A56" s="1" t="s">
        <v>317</v>
      </c>
      <c r="B56" s="1" t="s">
        <v>1231</v>
      </c>
    </row>
    <row r="57" spans="1:14" customHeight="1" ht="12.75">
      <c r="A57" s="1" t="s">
        <v>318</v>
      </c>
      <c r="B57" s="1" t="s">
        <v>157</v>
      </c>
    </row>
    <row r="58" spans="1:14" customHeight="1" ht="12.75">
      <c r="A58" s="1" t="s">
        <v>319</v>
      </c>
      <c r="B58" s="1" t="s">
        <v>159</v>
      </c>
    </row>
    <row r="59" spans="1:14" customHeight="1" ht="12.75">
      <c r="A59" s="1" t="s">
        <v>319</v>
      </c>
      <c r="B59" s="1" t="s">
        <v>160</v>
      </c>
    </row>
    <row r="60" spans="1:14" customHeight="1" ht="12.75">
      <c r="A60" s="1" t="s">
        <v>319</v>
      </c>
      <c r="B60" s="1" t="s">
        <v>166</v>
      </c>
    </row>
    <row r="61" spans="1:14" customHeight="1" ht="12.75">
      <c r="A61" s="1" t="s">
        <v>319</v>
      </c>
      <c r="B61" s="1" t="s">
        <v>196</v>
      </c>
    </row>
    <row r="62" spans="1:14" customHeight="1" ht="12.75">
      <c r="A62" s="1" t="s">
        <v>319</v>
      </c>
      <c r="B62" s="1" t="s">
        <v>197</v>
      </c>
    </row>
    <row r="63" spans="1:14" customHeight="1" ht="12.75">
      <c r="A63" s="1" t="s">
        <v>319</v>
      </c>
      <c r="B63" s="1" t="s">
        <v>198</v>
      </c>
    </row>
    <row r="64" spans="1:14" customHeight="1" ht="12.75">
      <c r="A64" s="1" t="s">
        <v>319</v>
      </c>
      <c r="B64" s="1" t="s">
        <v>199</v>
      </c>
    </row>
    <row r="65" spans="1:14" customHeight="1" ht="12.75">
      <c r="A65" s="1" t="s">
        <v>319</v>
      </c>
      <c r="B65" s="1" t="s">
        <v>262</v>
      </c>
    </row>
    <row r="66" spans="1:14" customHeight="1" ht="12.75">
      <c r="A66" s="1" t="s">
        <v>319</v>
      </c>
      <c r="B66" s="1" t="s">
        <v>263</v>
      </c>
    </row>
    <row r="67" spans="1:14" customHeight="1" ht="12.75">
      <c r="A67" s="1" t="s">
        <v>319</v>
      </c>
      <c r="B67" s="1" t="s">
        <v>264</v>
      </c>
    </row>
    <row r="68" spans="1:14" customHeight="1" ht="12.75">
      <c r="A68" s="1" t="s">
        <v>319</v>
      </c>
      <c r="B68" s="1" t="s">
        <v>265</v>
      </c>
    </row>
    <row r="69" spans="1:14" customHeight="1" ht="12.75">
      <c r="A69" s="1" t="s">
        <v>319</v>
      </c>
      <c r="B69" s="1" t="s">
        <v>266</v>
      </c>
    </row>
    <row r="70" spans="1:14" customHeight="1" ht="12.75">
      <c r="A70" s="1" t="s">
        <v>320</v>
      </c>
      <c r="B70" s="1" t="s">
        <v>267</v>
      </c>
    </row>
    <row r="71" spans="1:14" customHeight="1" ht="12.75">
      <c r="A71" s="1" t="s">
        <v>320</v>
      </c>
      <c r="B71" s="1" t="s">
        <v>268</v>
      </c>
    </row>
    <row r="72" spans="1:14" customHeight="1" ht="12.75">
      <c r="A72" s="1" t="s">
        <v>320</v>
      </c>
      <c r="B72" s="1" t="s">
        <v>269</v>
      </c>
    </row>
    <row r="73" spans="1:14" customHeight="1" ht="12.75">
      <c r="A73" s="1" t="s">
        <v>320</v>
      </c>
      <c r="B73" s="1" t="s">
        <v>270</v>
      </c>
    </row>
    <row r="74" spans="1:14" customHeight="1" ht="12.75">
      <c r="A74" s="1" t="s">
        <v>320</v>
      </c>
      <c r="B74" s="1" t="s">
        <v>271</v>
      </c>
    </row>
    <row r="75" spans="1:14" customHeight="1" ht="12.75">
      <c r="A75" s="1" t="s">
        <v>320</v>
      </c>
      <c r="B75" s="1" t="s">
        <v>410</v>
      </c>
    </row>
    <row r="76" spans="1:14" customHeight="1" ht="12.75">
      <c r="A76" s="1" t="s">
        <v>320</v>
      </c>
      <c r="B76" s="1" t="s">
        <v>411</v>
      </c>
    </row>
    <row r="77" spans="1:14" customHeight="1" ht="12.75">
      <c r="A77" s="1" t="s">
        <v>320</v>
      </c>
      <c r="B77" s="1" t="s">
        <v>412</v>
      </c>
    </row>
    <row r="78" spans="1:14" customHeight="1" ht="12.75">
      <c r="A78" s="1" t="s">
        <v>320</v>
      </c>
      <c r="B78" s="1" t="s">
        <v>413</v>
      </c>
    </row>
    <row r="79" spans="1:14" customHeight="1" ht="12.75">
      <c r="A79" s="1" t="s">
        <v>320</v>
      </c>
      <c r="B79" s="1" t="s">
        <v>414</v>
      </c>
    </row>
    <row r="80" spans="1:14" customHeight="1" ht="12.75">
      <c r="A80" s="1" t="s">
        <v>320</v>
      </c>
      <c r="B80" s="1" t="s">
        <v>415</v>
      </c>
    </row>
    <row r="81" spans="1:14" customHeight="1" ht="12.75">
      <c r="A81" s="1" t="s">
        <v>320</v>
      </c>
      <c r="B81" s="1" t="s">
        <v>416</v>
      </c>
    </row>
    <row r="82" spans="1:14" customHeight="1" ht="12.75">
      <c r="A82" s="1" t="s">
        <v>320</v>
      </c>
      <c r="B82" s="1" t="s">
        <v>417</v>
      </c>
    </row>
    <row r="83" spans="1:14" customHeight="1" ht="12.75">
      <c r="A83" s="1" t="s">
        <v>320</v>
      </c>
      <c r="B83" s="1" t="s">
        <v>418</v>
      </c>
    </row>
    <row r="84" spans="1:14" customHeight="1" ht="12.75">
      <c r="A84" s="1" t="s">
        <v>321</v>
      </c>
      <c r="B84" s="1" t="s">
        <v>419</v>
      </c>
    </row>
    <row r="85" spans="1:14" customHeight="1" ht="12.75">
      <c r="A85" s="1" t="s">
        <v>322</v>
      </c>
      <c r="B85" s="1" t="s">
        <v>420</v>
      </c>
    </row>
    <row r="86" spans="1:14" customHeight="1" ht="12.75">
      <c r="A86" s="1" t="s">
        <v>322</v>
      </c>
      <c r="B86" s="1" t="s">
        <v>421</v>
      </c>
    </row>
    <row r="87" spans="1:14" customHeight="1" ht="12.75">
      <c r="A87" s="1" t="s">
        <v>322</v>
      </c>
      <c r="B87" s="1" t="s">
        <v>422</v>
      </c>
    </row>
    <row r="88" spans="1:14" customHeight="1" ht="12.75">
      <c r="A88" s="1" t="s">
        <v>322</v>
      </c>
      <c r="B88" s="1" t="s">
        <v>423</v>
      </c>
    </row>
    <row r="89" spans="1:14" customHeight="1" ht="12.75">
      <c r="A89" s="1" t="s">
        <v>322</v>
      </c>
      <c r="B89" s="1" t="s">
        <v>424</v>
      </c>
    </row>
    <row r="90" spans="1:14" customHeight="1" ht="12.75">
      <c r="A90" s="1" t="s">
        <v>322</v>
      </c>
      <c r="B90" s="1" t="s">
        <v>425</v>
      </c>
    </row>
    <row r="91" spans="1:14" customHeight="1" ht="12.75">
      <c r="A91" s="1" t="s">
        <v>322</v>
      </c>
      <c r="B91" s="1" t="s">
        <v>426</v>
      </c>
    </row>
    <row r="92" spans="1:14" customHeight="1" ht="12.75">
      <c r="A92" s="1" t="s">
        <v>322</v>
      </c>
      <c r="B92" s="1" t="s">
        <v>427</v>
      </c>
    </row>
    <row r="93" spans="1:14" customHeight="1" ht="12.75">
      <c r="A93" s="1" t="s">
        <v>322</v>
      </c>
      <c r="B93" s="1" t="s">
        <v>428</v>
      </c>
    </row>
    <row r="94" spans="1:14" customHeight="1" ht="12.75">
      <c r="A94" s="1" t="s">
        <v>322</v>
      </c>
      <c r="B94" s="1" t="s">
        <v>429</v>
      </c>
    </row>
    <row r="95" spans="1:14" customHeight="1" ht="12.75">
      <c r="A95" s="1" t="s">
        <v>323</v>
      </c>
      <c r="B95" s="1" t="s">
        <v>430</v>
      </c>
    </row>
    <row r="96" spans="1:14" customHeight="1" ht="12.75">
      <c r="A96" s="1" t="s">
        <v>323</v>
      </c>
      <c r="B96" s="1" t="s">
        <v>431</v>
      </c>
    </row>
    <row r="97" spans="1:14" customHeight="1" ht="12.75">
      <c r="A97" s="1" t="s">
        <v>323</v>
      </c>
      <c r="B97" s="1" t="s">
        <v>432</v>
      </c>
    </row>
    <row r="98" spans="1:14" customHeight="1" ht="12.75">
      <c r="A98" s="1" t="s">
        <v>323</v>
      </c>
      <c r="B98" s="1" t="s">
        <v>433</v>
      </c>
    </row>
    <row r="99" spans="1:14" customHeight="1" ht="12.75">
      <c r="A99" s="1" t="s">
        <v>323</v>
      </c>
      <c r="B99" s="1" t="s">
        <v>434</v>
      </c>
    </row>
    <row r="100" spans="1:14" customHeight="1" ht="12.75">
      <c r="A100" s="1" t="s">
        <v>324</v>
      </c>
      <c r="B100" s="1" t="s">
        <v>435</v>
      </c>
    </row>
    <row r="101" spans="1:14" customHeight="1" ht="12.75">
      <c r="A101" s="1" t="s">
        <v>324</v>
      </c>
      <c r="B101" s="1" t="s">
        <v>436</v>
      </c>
    </row>
    <row r="102" spans="1:14" customHeight="1" ht="12.75">
      <c r="A102" s="1" t="s">
        <v>324</v>
      </c>
      <c r="B102" s="1" t="s">
        <v>437</v>
      </c>
    </row>
    <row r="103" spans="1:14" customHeight="1" ht="12.75">
      <c r="A103" s="1" t="s">
        <v>324</v>
      </c>
      <c r="B103" s="1" t="s">
        <v>438</v>
      </c>
    </row>
    <row r="104" spans="1:14" customHeight="1" ht="12.75">
      <c r="A104" s="1" t="s">
        <v>324</v>
      </c>
      <c r="B104" s="1" t="s">
        <v>439</v>
      </c>
    </row>
    <row r="105" spans="1:14" customHeight="1" ht="12.75">
      <c r="A105" s="1" t="s">
        <v>324</v>
      </c>
      <c r="B105" s="1" t="s">
        <v>440</v>
      </c>
    </row>
    <row r="106" spans="1:14" customHeight="1" ht="12.75">
      <c r="A106" s="1" t="s">
        <v>324</v>
      </c>
      <c r="B106" s="1" t="s">
        <v>441</v>
      </c>
    </row>
    <row r="107" spans="1:14" customHeight="1" ht="12.75">
      <c r="A107" s="1" t="s">
        <v>325</v>
      </c>
      <c r="B107" s="1" t="s">
        <v>442</v>
      </c>
    </row>
    <row r="108" spans="1:14" customHeight="1" ht="12.75">
      <c r="A108" s="1" t="s">
        <v>325</v>
      </c>
      <c r="B108" s="1" t="s">
        <v>443</v>
      </c>
    </row>
    <row r="109" spans="1:14" customHeight="1" ht="12.75">
      <c r="A109" s="1" t="s">
        <v>326</v>
      </c>
      <c r="B109" s="1" t="s">
        <v>444</v>
      </c>
    </row>
    <row r="110" spans="1:14" customHeight="1" ht="12.75">
      <c r="A110" s="1" t="s">
        <v>327</v>
      </c>
      <c r="B110" s="1" t="s">
        <v>445</v>
      </c>
    </row>
    <row r="111" spans="1:14" customHeight="1" ht="12.75">
      <c r="A111" s="1" t="s">
        <v>327</v>
      </c>
      <c r="B111" s="1" t="s">
        <v>446</v>
      </c>
    </row>
    <row r="112" spans="1:14" customHeight="1" ht="12.75">
      <c r="A112" s="1" t="s">
        <v>327</v>
      </c>
      <c r="B112" s="1" t="s">
        <v>447</v>
      </c>
    </row>
    <row r="113" spans="1:14" customHeight="1" ht="12.75">
      <c r="A113" s="1" t="s">
        <v>327</v>
      </c>
      <c r="B113" s="1" t="s">
        <v>448</v>
      </c>
    </row>
    <row r="114" spans="1:14" customHeight="1" ht="12.75">
      <c r="A114" s="1" t="s">
        <v>327</v>
      </c>
      <c r="B114" s="1" t="s">
        <v>449</v>
      </c>
    </row>
    <row r="115" spans="1:14" customHeight="1" ht="12.75">
      <c r="A115" s="1" t="s">
        <v>327</v>
      </c>
      <c r="B115" s="1" t="s">
        <v>450</v>
      </c>
    </row>
    <row r="116" spans="1:14" customHeight="1" ht="12.75">
      <c r="A116" s="1" t="s">
        <v>327</v>
      </c>
      <c r="B116" s="1" t="s">
        <v>451</v>
      </c>
    </row>
    <row r="117" spans="1:14" customHeight="1" ht="12.75">
      <c r="A117" s="1" t="s">
        <v>327</v>
      </c>
      <c r="B117" s="1" t="s">
        <v>452</v>
      </c>
    </row>
    <row r="118" spans="1:14" customHeight="1" ht="12.75">
      <c r="A118" s="1" t="s">
        <v>328</v>
      </c>
      <c r="B118" s="1" t="s">
        <v>453</v>
      </c>
    </row>
    <row r="119" spans="1:14" customHeight="1" ht="12.75">
      <c r="A119" s="1" t="s">
        <v>329</v>
      </c>
      <c r="B119" s="1" t="s">
        <v>454</v>
      </c>
    </row>
    <row r="120" spans="1:14" customHeight="1" ht="12.75">
      <c r="A120" s="1" t="s">
        <v>329</v>
      </c>
      <c r="B120" s="1" t="s">
        <v>455</v>
      </c>
    </row>
    <row r="121" spans="1:14" customHeight="1" ht="12.75">
      <c r="A121" s="1" t="s">
        <v>329</v>
      </c>
      <c r="B121" s="1" t="s">
        <v>456</v>
      </c>
    </row>
    <row r="122" spans="1:14" customHeight="1" ht="12.75">
      <c r="A122" s="1" t="s">
        <v>329</v>
      </c>
      <c r="B122" s="1" t="s">
        <v>457</v>
      </c>
    </row>
    <row r="123" spans="1:14" customHeight="1" ht="12.75">
      <c r="A123" s="1" t="s">
        <v>329</v>
      </c>
      <c r="B123" s="1" t="s">
        <v>558</v>
      </c>
    </row>
    <row r="124" spans="1:14" customHeight="1" ht="12.75">
      <c r="A124" s="1" t="s">
        <v>329</v>
      </c>
      <c r="B124" s="1" t="s">
        <v>559</v>
      </c>
    </row>
    <row r="125" spans="1:14" customHeight="1" ht="12.75">
      <c r="A125" s="1" t="s">
        <v>329</v>
      </c>
      <c r="B125" s="1" t="s">
        <v>560</v>
      </c>
    </row>
    <row r="126" spans="1:14" customHeight="1" ht="12.75">
      <c r="A126" s="1" t="s">
        <v>329</v>
      </c>
      <c r="B126" s="1" t="s">
        <v>561</v>
      </c>
    </row>
    <row r="127" spans="1:14" customHeight="1" ht="12.75">
      <c r="A127" s="1" t="s">
        <v>329</v>
      </c>
      <c r="B127" s="1" t="s">
        <v>562</v>
      </c>
    </row>
    <row r="128" spans="1:14" customHeight="1" ht="12.75">
      <c r="A128" s="1" t="s">
        <v>329</v>
      </c>
      <c r="B128" s="1" t="s">
        <v>563</v>
      </c>
    </row>
    <row r="129" spans="1:14" customHeight="1" ht="12.75">
      <c r="A129" s="1" t="s">
        <v>329</v>
      </c>
      <c r="B129" s="1" t="s">
        <v>564</v>
      </c>
    </row>
    <row r="130" spans="1:14" customHeight="1" ht="12.75">
      <c r="A130" s="1" t="s">
        <v>329</v>
      </c>
      <c r="B130" s="1" t="s">
        <v>565</v>
      </c>
    </row>
    <row r="131" spans="1:14" customHeight="1" ht="12.75">
      <c r="A131" s="1" t="s">
        <v>329</v>
      </c>
      <c r="B131" s="1" t="s">
        <v>566</v>
      </c>
    </row>
    <row r="132" spans="1:14" customHeight="1" ht="12.75">
      <c r="A132" s="1" t="s">
        <v>330</v>
      </c>
      <c r="B132" s="1" t="s">
        <v>567</v>
      </c>
    </row>
    <row r="133" spans="1:14" customHeight="1" ht="12.75">
      <c r="A133" s="1" t="s">
        <v>330</v>
      </c>
      <c r="B133" s="1" t="s">
        <v>568</v>
      </c>
    </row>
    <row r="134" spans="1:14" customHeight="1" ht="12.75">
      <c r="A134" s="1" t="s">
        <v>330</v>
      </c>
      <c r="B134" s="1" t="s">
        <v>569</v>
      </c>
    </row>
    <row r="135" spans="1:14" customHeight="1" ht="12.75">
      <c r="A135" s="1" t="s">
        <v>330</v>
      </c>
      <c r="B135" s="1" t="s">
        <v>570</v>
      </c>
    </row>
    <row r="136" spans="1:14" customHeight="1" ht="12.75">
      <c r="A136" s="1" t="s">
        <v>330</v>
      </c>
      <c r="B136" s="1" t="s">
        <v>571</v>
      </c>
    </row>
    <row r="137" spans="1:14" customHeight="1" ht="12.75">
      <c r="A137" s="1" t="s">
        <v>331</v>
      </c>
      <c r="B137" s="1" t="s">
        <v>572</v>
      </c>
    </row>
    <row r="138" spans="1:14" customHeight="1" ht="12.75">
      <c r="A138" s="1" t="s">
        <v>332</v>
      </c>
      <c r="B138" s="1" t="s">
        <v>573</v>
      </c>
    </row>
    <row r="139" spans="1:14" customHeight="1" ht="12.75">
      <c r="A139" s="1" t="s">
        <v>333</v>
      </c>
      <c r="B139" s="1" t="s">
        <v>574</v>
      </c>
    </row>
    <row r="140" spans="1:14" customHeight="1" ht="12.75">
      <c r="A140" s="1" t="s">
        <v>334</v>
      </c>
      <c r="B140" s="1" t="s">
        <v>575</v>
      </c>
    </row>
    <row r="141" spans="1:14" customHeight="1" ht="12.75">
      <c r="A141" s="1" t="s">
        <v>335</v>
      </c>
      <c r="B141" s="1" t="s">
        <v>576</v>
      </c>
    </row>
    <row r="142" spans="1:14" customHeight="1" ht="12.75">
      <c r="A142" s="1" t="s">
        <v>335</v>
      </c>
      <c r="B142" s="1" t="s">
        <v>577</v>
      </c>
    </row>
    <row r="143" spans="1:14" customHeight="1" ht="12.75">
      <c r="A143" s="1" t="s">
        <v>335</v>
      </c>
      <c r="B143" s="1" t="s">
        <v>578</v>
      </c>
    </row>
    <row r="144" spans="1:14" customHeight="1" ht="12.75">
      <c r="A144" s="1" t="s">
        <v>335</v>
      </c>
      <c r="B144" s="1" t="s">
        <v>579</v>
      </c>
    </row>
    <row r="145" spans="1:14" customHeight="1" ht="12.75">
      <c r="A145" s="1" t="s">
        <v>335</v>
      </c>
      <c r="B145" s="1" t="s">
        <v>580</v>
      </c>
    </row>
    <row r="146" spans="1:14" customHeight="1" ht="12.75">
      <c r="A146" s="1" t="s">
        <v>335</v>
      </c>
      <c r="B146" s="1" t="s">
        <v>581</v>
      </c>
    </row>
    <row r="147" spans="1:14" customHeight="1" ht="12.75">
      <c r="A147" s="1" t="s">
        <v>335</v>
      </c>
      <c r="B147" s="1" t="s">
        <v>582</v>
      </c>
    </row>
    <row r="148" spans="1:14" customHeight="1" ht="12.75">
      <c r="A148" s="1" t="s">
        <v>335</v>
      </c>
      <c r="B148" s="1" t="s">
        <v>583</v>
      </c>
    </row>
    <row r="149" spans="1:14" customHeight="1" ht="12.75">
      <c r="A149" s="1" t="s">
        <v>335</v>
      </c>
      <c r="B149" s="1" t="s">
        <v>584</v>
      </c>
    </row>
    <row r="150" spans="1:14" customHeight="1" ht="12.75">
      <c r="A150" s="1" t="s">
        <v>335</v>
      </c>
      <c r="B150" s="1" t="s">
        <v>585</v>
      </c>
    </row>
    <row r="151" spans="1:14" customHeight="1" ht="12.75">
      <c r="A151" s="1" t="s">
        <v>335</v>
      </c>
      <c r="B151" s="1" t="s">
        <v>586</v>
      </c>
    </row>
    <row r="152" spans="1:14" customHeight="1" ht="12.75">
      <c r="A152" s="1" t="s">
        <v>335</v>
      </c>
      <c r="B152" s="1" t="s">
        <v>587</v>
      </c>
    </row>
    <row r="153" spans="1:14" customHeight="1" ht="12.75">
      <c r="A153" s="1" t="s">
        <v>335</v>
      </c>
      <c r="B153" s="1" t="s">
        <v>588</v>
      </c>
    </row>
    <row r="154" spans="1:14" customHeight="1" ht="12.75">
      <c r="A154" s="1" t="s">
        <v>336</v>
      </c>
      <c r="B154" s="1" t="s">
        <v>589</v>
      </c>
    </row>
    <row r="155" spans="1:14" customHeight="1" ht="12.75">
      <c r="A155" s="1" t="s">
        <v>337</v>
      </c>
      <c r="B155" s="1" t="s">
        <v>590</v>
      </c>
    </row>
    <row r="156" spans="1:14" customHeight="1" ht="12.75">
      <c r="A156" s="1" t="s">
        <v>338</v>
      </c>
      <c r="B156" s="1" t="s">
        <v>591</v>
      </c>
    </row>
    <row r="157" spans="1:14" customHeight="1" ht="12.75">
      <c r="A157" s="1" t="s">
        <v>338</v>
      </c>
      <c r="B157" s="1" t="s">
        <v>592</v>
      </c>
    </row>
    <row r="158" spans="1:14" customHeight="1" ht="12.75">
      <c r="A158" s="1" t="s">
        <v>338</v>
      </c>
      <c r="B158" s="1" t="s">
        <v>593</v>
      </c>
    </row>
    <row r="159" spans="1:14" customHeight="1" ht="12.75">
      <c r="A159" s="1" t="s">
        <v>338</v>
      </c>
      <c r="B159" s="1" t="s">
        <v>594</v>
      </c>
    </row>
    <row r="160" spans="1:14" customHeight="1" ht="12.75">
      <c r="A160" s="1" t="s">
        <v>338</v>
      </c>
      <c r="B160" s="1" t="s">
        <v>595</v>
      </c>
    </row>
    <row r="161" spans="1:14" customHeight="1" ht="12.75">
      <c r="A161" s="1" t="s">
        <v>339</v>
      </c>
      <c r="B161" s="1" t="s">
        <v>596</v>
      </c>
    </row>
    <row r="162" spans="1:14" customHeight="1" ht="12.75">
      <c r="A162" s="1" t="s">
        <v>340</v>
      </c>
      <c r="B162" s="1" t="s">
        <v>597</v>
      </c>
    </row>
    <row r="163" spans="1:14" customHeight="1" ht="12.75">
      <c r="A163" s="1" t="s">
        <v>340</v>
      </c>
      <c r="B163" s="1" t="s">
        <v>598</v>
      </c>
    </row>
    <row r="164" spans="1:14" customHeight="1" ht="12.75">
      <c r="A164" s="1" t="s">
        <v>340</v>
      </c>
      <c r="B164" s="1" t="s">
        <v>599</v>
      </c>
    </row>
    <row r="165" spans="1:14" customHeight="1" ht="12.75">
      <c r="A165" s="1" t="s">
        <v>340</v>
      </c>
      <c r="B165" s="1" t="s">
        <v>600</v>
      </c>
    </row>
    <row r="166" spans="1:14" customHeight="1" ht="12.75">
      <c r="A166" s="1" t="s">
        <v>340</v>
      </c>
      <c r="B166" s="1" t="s">
        <v>601</v>
      </c>
    </row>
    <row r="167" spans="1:14" customHeight="1" ht="12.75">
      <c r="A167" s="1" t="s">
        <v>340</v>
      </c>
      <c r="B167" s="1" t="s">
        <v>602</v>
      </c>
    </row>
    <row r="168" spans="1:14" customHeight="1" ht="12.75">
      <c r="A168" s="1" t="s">
        <v>340</v>
      </c>
      <c r="B168" s="1" t="s">
        <v>603</v>
      </c>
    </row>
    <row r="169" spans="1:14" customHeight="1" ht="12.75">
      <c r="A169" s="1" t="s">
        <v>340</v>
      </c>
      <c r="B169" s="1" t="s">
        <v>604</v>
      </c>
    </row>
    <row r="170" spans="1:14" customHeight="1" ht="12.75">
      <c r="A170" s="1" t="s">
        <v>341</v>
      </c>
      <c r="B170" s="1" t="s">
        <v>605</v>
      </c>
    </row>
    <row r="171" spans="1:14" customHeight="1" ht="12.75">
      <c r="A171" s="1" t="s">
        <v>341</v>
      </c>
      <c r="B171" s="1" t="s">
        <v>606</v>
      </c>
    </row>
    <row r="172" spans="1:14" customHeight="1" ht="12.75">
      <c r="A172" s="1" t="s">
        <v>341</v>
      </c>
      <c r="B172" s="1" t="s">
        <v>607</v>
      </c>
    </row>
    <row r="173" spans="1:14" customHeight="1" ht="12.75">
      <c r="A173" s="1" t="s">
        <v>341</v>
      </c>
      <c r="B173" s="1" t="s">
        <v>608</v>
      </c>
    </row>
    <row r="174" spans="1:14" customHeight="1" ht="12.75">
      <c r="A174" s="1" t="s">
        <v>342</v>
      </c>
      <c r="B174" s="1" t="s">
        <v>609</v>
      </c>
    </row>
    <row r="175" spans="1:14" customHeight="1" ht="12.75">
      <c r="A175" s="1" t="s">
        <v>342</v>
      </c>
      <c r="B175" s="1" t="s">
        <v>610</v>
      </c>
    </row>
    <row r="176" spans="1:14" customHeight="1" ht="12.75">
      <c r="A176" s="1" t="s">
        <v>342</v>
      </c>
      <c r="B176" s="1" t="s">
        <v>611</v>
      </c>
    </row>
    <row r="177" spans="1:14" customHeight="1" ht="12.75">
      <c r="A177" s="1" t="s">
        <v>342</v>
      </c>
      <c r="B177" s="1" t="s">
        <v>612</v>
      </c>
    </row>
    <row r="178" spans="1:14" customHeight="1" ht="12.75">
      <c r="A178" s="1" t="s">
        <v>342</v>
      </c>
      <c r="B178" s="1" t="s">
        <v>613</v>
      </c>
    </row>
    <row r="179" spans="1:14" customHeight="1" ht="12.75">
      <c r="A179" s="1" t="s">
        <v>342</v>
      </c>
      <c r="B179" s="1" t="s">
        <v>614</v>
      </c>
    </row>
    <row r="180" spans="1:14" customHeight="1" ht="12.75">
      <c r="A180" s="1" t="s">
        <v>343</v>
      </c>
      <c r="B180" s="1" t="s">
        <v>767</v>
      </c>
    </row>
    <row r="181" spans="1:14" customHeight="1" ht="12.75">
      <c r="A181" s="1" t="s">
        <v>344</v>
      </c>
      <c r="B181" s="1" t="s">
        <v>768</v>
      </c>
    </row>
    <row r="182" spans="1:14" customHeight="1" ht="12.75">
      <c r="A182" s="1" t="s">
        <v>344</v>
      </c>
      <c r="B182" s="1" t="s">
        <v>769</v>
      </c>
    </row>
    <row r="183" spans="1:14" customHeight="1" ht="12.75">
      <c r="A183" s="1" t="s">
        <v>345</v>
      </c>
      <c r="B183" s="1" t="s">
        <v>770</v>
      </c>
    </row>
    <row r="184" spans="1:14" customHeight="1" ht="12.75">
      <c r="A184" s="1" t="s">
        <v>345</v>
      </c>
      <c r="B184" s="1" t="s">
        <v>771</v>
      </c>
    </row>
    <row r="185" spans="1:14" customHeight="1" ht="12.75">
      <c r="A185" s="1" t="s">
        <v>345</v>
      </c>
      <c r="B185" s="1" t="s">
        <v>772</v>
      </c>
    </row>
    <row r="186" spans="1:14" customHeight="1" ht="12.75">
      <c r="A186" s="1" t="s">
        <v>345</v>
      </c>
      <c r="B186" s="1" t="s">
        <v>773</v>
      </c>
    </row>
    <row r="187" spans="1:14" customHeight="1" ht="12.75">
      <c r="A187" s="1" t="s">
        <v>345</v>
      </c>
      <c r="B187" s="1" t="s">
        <v>774</v>
      </c>
    </row>
    <row r="188" spans="1:14" customHeight="1" ht="12.75">
      <c r="A188" s="1" t="s">
        <v>346</v>
      </c>
      <c r="B188" s="1" t="s">
        <v>775</v>
      </c>
    </row>
    <row r="189" spans="1:14" customHeight="1" ht="12.75">
      <c r="A189" s="1" t="s">
        <v>346</v>
      </c>
      <c r="B189" s="1" t="s">
        <v>776</v>
      </c>
    </row>
    <row r="190" spans="1:14" customHeight="1" ht="12.75">
      <c r="A190" s="1" t="s">
        <v>347</v>
      </c>
      <c r="B190" s="1" t="s">
        <v>777</v>
      </c>
    </row>
    <row r="191" spans="1:14" customHeight="1" ht="12.75">
      <c r="A191" s="1" t="s">
        <v>347</v>
      </c>
      <c r="B191" s="1" t="s">
        <v>778</v>
      </c>
    </row>
    <row r="192" spans="1:14" customHeight="1" ht="12.75">
      <c r="A192" s="1" t="s">
        <v>347</v>
      </c>
      <c r="B192" s="1" t="s">
        <v>779</v>
      </c>
    </row>
    <row r="193" spans="1:14" customHeight="1" ht="12.75">
      <c r="A193" s="1" t="s">
        <v>347</v>
      </c>
      <c r="B193" s="1" t="s">
        <v>780</v>
      </c>
    </row>
    <row r="194" spans="1:14" customHeight="1" ht="12.75">
      <c r="A194" s="1" t="s">
        <v>347</v>
      </c>
      <c r="B194" s="1" t="s">
        <v>781</v>
      </c>
    </row>
    <row r="195" spans="1:14" customHeight="1" ht="12.75">
      <c r="A195" s="1" t="s">
        <v>347</v>
      </c>
      <c r="B195" s="1" t="s">
        <v>782</v>
      </c>
    </row>
    <row r="196" spans="1:14" customHeight="1" ht="12.75">
      <c r="A196" s="1" t="s">
        <v>347</v>
      </c>
      <c r="B196" s="1" t="s">
        <v>783</v>
      </c>
    </row>
    <row r="197" spans="1:14" customHeight="1" ht="12.75">
      <c r="A197" s="1" t="s">
        <v>347</v>
      </c>
      <c r="B197" s="1" t="s">
        <v>784</v>
      </c>
    </row>
    <row r="198" spans="1:14" customHeight="1" ht="12.75">
      <c r="A198" s="1" t="s">
        <v>347</v>
      </c>
      <c r="B198" s="1" t="s">
        <v>785</v>
      </c>
    </row>
    <row r="199" spans="1:14" customHeight="1" ht="12.75">
      <c r="A199" s="1" t="s">
        <v>347</v>
      </c>
      <c r="B199" s="1" t="s">
        <v>997</v>
      </c>
    </row>
    <row r="200" spans="1:14" customHeight="1" ht="12.75">
      <c r="A200" s="1" t="s">
        <v>347</v>
      </c>
      <c r="B200" s="1" t="s">
        <v>998</v>
      </c>
    </row>
    <row r="201" spans="1:14" customHeight="1" ht="12.75">
      <c r="A201" s="1" t="s">
        <v>347</v>
      </c>
      <c r="B201" s="1" t="s">
        <v>999</v>
      </c>
    </row>
    <row r="202" spans="1:14" customHeight="1" ht="12.75">
      <c r="A202" s="1" t="s">
        <v>347</v>
      </c>
      <c r="B202" s="1" t="s">
        <v>1000</v>
      </c>
    </row>
    <row r="203" spans="1:14" customHeight="1" ht="12.75">
      <c r="A203" s="1" t="s">
        <v>347</v>
      </c>
      <c r="B203" s="1" t="s">
        <v>1001</v>
      </c>
    </row>
    <row r="204" spans="1:14" customHeight="1" ht="12.75">
      <c r="A204" s="1" t="s">
        <v>348</v>
      </c>
      <c r="B204" s="1" t="s">
        <v>1002</v>
      </c>
    </row>
    <row r="205" spans="1:14" customHeight="1" ht="12.75">
      <c r="A205" s="1" t="s">
        <v>348</v>
      </c>
      <c r="B205" s="1" t="s">
        <v>1003</v>
      </c>
    </row>
    <row r="206" spans="1:14" customHeight="1" ht="12.75">
      <c r="A206" s="1" t="s">
        <v>348</v>
      </c>
      <c r="B206" s="1" t="s">
        <v>1004</v>
      </c>
    </row>
    <row r="207" spans="1:14" customHeight="1" ht="12.75">
      <c r="A207" s="1" t="s">
        <v>348</v>
      </c>
      <c r="B207" s="1" t="s">
        <v>1005</v>
      </c>
    </row>
    <row r="208" spans="1:14" customHeight="1" ht="12.75">
      <c r="A208" s="1" t="s">
        <v>348</v>
      </c>
      <c r="B208" s="1" t="s">
        <v>1006</v>
      </c>
    </row>
    <row r="209" spans="1:14" customHeight="1" ht="12.75">
      <c r="A209" s="1" t="s">
        <v>348</v>
      </c>
      <c r="B209" s="1" t="s">
        <v>1007</v>
      </c>
    </row>
    <row r="210" spans="1:14" customHeight="1" ht="12.75">
      <c r="A210" s="1" t="s">
        <v>349</v>
      </c>
      <c r="B210" s="1" t="s">
        <v>1008</v>
      </c>
    </row>
    <row r="211" spans="1:14" customHeight="1" ht="12.75">
      <c r="A211" s="1" t="s">
        <v>349</v>
      </c>
      <c r="B211" s="1" t="s">
        <v>1009</v>
      </c>
    </row>
    <row r="212" spans="1:14" customHeight="1" ht="12.75">
      <c r="A212" s="1" t="s">
        <v>349</v>
      </c>
      <c r="B212" s="1" t="s">
        <v>1010</v>
      </c>
    </row>
    <row r="213" spans="1:14" customHeight="1" ht="12.75">
      <c r="A213" s="1" t="s">
        <v>349</v>
      </c>
      <c r="B213" s="1" t="s">
        <v>1011</v>
      </c>
    </row>
    <row r="214" spans="1:14" customHeight="1" ht="12.75">
      <c r="A214" s="1" t="s">
        <v>349</v>
      </c>
      <c r="B214" s="1" t="s">
        <v>1012</v>
      </c>
    </row>
    <row r="215" spans="1:14" customHeight="1" ht="12.75">
      <c r="A215" s="1" t="s">
        <v>349</v>
      </c>
      <c r="B215" s="1" t="s">
        <v>1013</v>
      </c>
    </row>
    <row r="216" spans="1:14" customHeight="1" ht="12.75">
      <c r="A216" s="1" t="s">
        <v>349</v>
      </c>
      <c r="B216" s="1" t="s">
        <v>1014</v>
      </c>
    </row>
    <row r="217" spans="1:14" customHeight="1" ht="12.75">
      <c r="A217" s="1" t="s">
        <v>349</v>
      </c>
      <c r="B217" s="1" t="s">
        <v>1015</v>
      </c>
    </row>
    <row r="218" spans="1:14" customHeight="1" ht="12.75">
      <c r="A218" s="1" t="s">
        <v>349</v>
      </c>
      <c r="B218" s="1" t="s">
        <v>1016</v>
      </c>
    </row>
    <row r="219" spans="1:14" customHeight="1" ht="12.75">
      <c r="A219" s="1" t="s">
        <v>349</v>
      </c>
      <c r="B219" s="1" t="s">
        <v>1017</v>
      </c>
    </row>
    <row r="220" spans="1:14" customHeight="1" ht="12.75">
      <c r="A220" s="1" t="s">
        <v>349</v>
      </c>
      <c r="B220" s="1" t="s">
        <v>1018</v>
      </c>
    </row>
    <row r="221" spans="1:14" customHeight="1" ht="12.75">
      <c r="A221" s="1" t="s">
        <v>349</v>
      </c>
      <c r="B221" s="1" t="s">
        <v>1019</v>
      </c>
    </row>
    <row r="222" spans="1:14" customHeight="1" ht="12.75">
      <c r="A222" s="1" t="s">
        <v>349</v>
      </c>
      <c r="B222" s="1" t="s">
        <v>1020</v>
      </c>
    </row>
    <row r="223" spans="1:14" customHeight="1" ht="12.75">
      <c r="A223" s="1" t="s">
        <v>349</v>
      </c>
      <c r="B223" s="1" t="s">
        <v>1021</v>
      </c>
    </row>
    <row r="224" spans="1:14" customHeight="1" ht="12.75">
      <c r="A224" s="1" t="s">
        <v>349</v>
      </c>
      <c r="B224" s="1" t="s">
        <v>1022</v>
      </c>
    </row>
    <row r="225" spans="1:14" customHeight="1" ht="12.75">
      <c r="A225" s="1" t="s">
        <v>349</v>
      </c>
      <c r="B225" s="1" t="s">
        <v>1023</v>
      </c>
    </row>
    <row r="226" spans="1:14" customHeight="1" ht="12.75">
      <c r="A226" s="1" t="s">
        <v>349</v>
      </c>
      <c r="B226" s="1" t="s">
        <v>1024</v>
      </c>
    </row>
    <row r="227" spans="1:14" customHeight="1" ht="12.75">
      <c r="A227" s="1" t="s">
        <v>349</v>
      </c>
      <c r="B227" s="1" t="s">
        <v>1025</v>
      </c>
    </row>
    <row r="228" spans="1:14" customHeight="1" ht="12.75">
      <c r="A228" s="1" t="s">
        <v>350</v>
      </c>
      <c r="B228" s="1" t="s">
        <v>1026</v>
      </c>
    </row>
    <row r="229" spans="1:14" customHeight="1" ht="12.75">
      <c r="A229" s="1" t="s">
        <v>350</v>
      </c>
      <c r="B229" s="1" t="s">
        <v>1027</v>
      </c>
    </row>
    <row r="230" spans="1:14" customHeight="1" ht="12.75">
      <c r="A230" s="1" t="s">
        <v>350</v>
      </c>
      <c r="B230" s="1" t="s">
        <v>1028</v>
      </c>
    </row>
    <row r="231" spans="1:14" customHeight="1" ht="12.75">
      <c r="A231" s="1" t="s">
        <v>350</v>
      </c>
      <c r="B231" s="1" t="s">
        <v>1029</v>
      </c>
    </row>
    <row r="232" spans="1:14" customHeight="1" ht="12.75">
      <c r="A232" s="1" t="s">
        <v>350</v>
      </c>
      <c r="B232" s="1" t="s">
        <v>1030</v>
      </c>
    </row>
    <row r="233" spans="1:14" customHeight="1" ht="12.75">
      <c r="A233" s="1" t="s">
        <v>350</v>
      </c>
      <c r="B233" s="1" t="s">
        <v>1031</v>
      </c>
    </row>
    <row r="234" spans="1:14" customHeight="1" ht="12.75">
      <c r="A234" s="1" t="s">
        <v>350</v>
      </c>
      <c r="B234" s="1" t="s">
        <v>1032</v>
      </c>
    </row>
    <row r="235" spans="1:14" customHeight="1" ht="12.75">
      <c r="A235" s="1" t="s">
        <v>350</v>
      </c>
      <c r="B235" s="1" t="s">
        <v>1033</v>
      </c>
    </row>
    <row r="236" spans="1:14" customHeight="1" ht="12.75">
      <c r="A236" s="1" t="s">
        <v>350</v>
      </c>
      <c r="B236" s="1" t="s">
        <v>1034</v>
      </c>
    </row>
    <row r="237" spans="1:14" customHeight="1" ht="12.75">
      <c r="A237" s="1" t="s">
        <v>350</v>
      </c>
      <c r="B237" s="1" t="s">
        <v>1035</v>
      </c>
    </row>
    <row r="238" spans="1:14" customHeight="1" ht="12.75">
      <c r="A238" s="1" t="s">
        <v>350</v>
      </c>
      <c r="B238" s="1" t="s">
        <v>1036</v>
      </c>
    </row>
    <row r="239" spans="1:14" customHeight="1" ht="12.75">
      <c r="A239" s="1" t="s">
        <v>350</v>
      </c>
      <c r="B239" s="1" t="s">
        <v>1037</v>
      </c>
    </row>
    <row r="240" spans="1:14" customHeight="1" ht="12.75">
      <c r="A240" s="1" t="s">
        <v>351</v>
      </c>
      <c r="B240" s="1" t="s">
        <v>1038</v>
      </c>
    </row>
    <row r="241" spans="1:14" customHeight="1" ht="12.75">
      <c r="A241" s="1" t="s">
        <v>351</v>
      </c>
      <c r="B241" s="1" t="s">
        <v>1039</v>
      </c>
    </row>
    <row r="242" spans="1:14" customHeight="1" ht="12.75">
      <c r="A242" s="1" t="s">
        <v>351</v>
      </c>
      <c r="B242" s="1" t="s">
        <v>1040</v>
      </c>
    </row>
    <row r="243" spans="1:14" customHeight="1" ht="12.75">
      <c r="A243" s="1" t="s">
        <v>351</v>
      </c>
      <c r="B243" s="1" t="s">
        <v>1041</v>
      </c>
    </row>
    <row r="244" spans="1:14" customHeight="1" ht="12.75">
      <c r="A244" s="1" t="s">
        <v>351</v>
      </c>
      <c r="B244" s="1" t="s">
        <v>1042</v>
      </c>
    </row>
    <row r="245" spans="1:14" customHeight="1" ht="12.75">
      <c r="A245" s="1" t="s">
        <v>351</v>
      </c>
      <c r="B245" s="1" t="s">
        <v>1043</v>
      </c>
    </row>
    <row r="246" spans="1:14" customHeight="1" ht="12.75">
      <c r="A246" s="1" t="s">
        <v>351</v>
      </c>
      <c r="B246" s="1" t="s">
        <v>1044</v>
      </c>
    </row>
    <row r="247" spans="1:14" customHeight="1" ht="12.75">
      <c r="A247" s="1" t="s">
        <v>351</v>
      </c>
      <c r="B247" s="1" t="s">
        <v>1045</v>
      </c>
    </row>
    <row r="248" spans="1:14" customHeight="1" ht="12.75">
      <c r="A248" s="1" t="s">
        <v>351</v>
      </c>
      <c r="B248" s="1" t="s">
        <v>1046</v>
      </c>
    </row>
    <row r="249" spans="1:14" customHeight="1" ht="12.75">
      <c r="A249" s="1" t="s">
        <v>351</v>
      </c>
      <c r="B249" s="1" t="s">
        <v>1047</v>
      </c>
    </row>
    <row r="250" spans="1:14" customHeight="1" ht="12.75">
      <c r="A250" s="1" t="s">
        <v>351</v>
      </c>
      <c r="B250" s="1" t="s">
        <v>1048</v>
      </c>
    </row>
    <row r="251" spans="1:14" customHeight="1" ht="12.75">
      <c r="A251" s="1" t="s">
        <v>351</v>
      </c>
      <c r="B251" s="1" t="s">
        <v>1049</v>
      </c>
    </row>
    <row r="252" spans="1:14" customHeight="1" ht="12.75">
      <c r="A252" s="1" t="s">
        <v>351</v>
      </c>
      <c r="B252" s="1" t="s">
        <v>1050</v>
      </c>
    </row>
    <row r="253" spans="1:14" customHeight="1" ht="12.75">
      <c r="A253" s="1" t="s">
        <v>351</v>
      </c>
      <c r="B253" s="1" t="s">
        <v>1051</v>
      </c>
    </row>
    <row r="254" spans="1:14" customHeight="1" ht="12.75">
      <c r="A254" s="1" t="s">
        <v>351</v>
      </c>
      <c r="B254" s="1" t="s">
        <v>1052</v>
      </c>
    </row>
    <row r="255" spans="1:14" customHeight="1" ht="12.75">
      <c r="A255" s="1" t="s">
        <v>351</v>
      </c>
      <c r="B255" s="1" t="s">
        <v>1053</v>
      </c>
    </row>
    <row r="256" spans="1:14" customHeight="1" ht="12.75">
      <c r="A256" s="1" t="s">
        <v>351</v>
      </c>
      <c r="B256" s="1" t="s">
        <v>1054</v>
      </c>
    </row>
    <row r="257" spans="1:14" customHeight="1" ht="12.75">
      <c r="A257" s="1" t="s">
        <v>351</v>
      </c>
      <c r="B257" s="1" t="s">
        <v>1055</v>
      </c>
    </row>
    <row r="258" spans="1:14" customHeight="1" ht="12.75">
      <c r="A258" s="1" t="s">
        <v>351</v>
      </c>
      <c r="B258" s="1" t="s">
        <v>1056</v>
      </c>
    </row>
    <row r="259" spans="1:14" customHeight="1" ht="12.75">
      <c r="A259" s="1" t="s">
        <v>352</v>
      </c>
      <c r="B259" s="1" t="s">
        <v>1057</v>
      </c>
    </row>
    <row r="260" spans="1:14" customHeight="1" ht="12.75">
      <c r="A260" s="1" t="s">
        <v>352</v>
      </c>
      <c r="B260" s="1" t="s">
        <v>1058</v>
      </c>
    </row>
    <row r="261" spans="1:14" customHeight="1" ht="12.75">
      <c r="A261" s="1" t="s">
        <v>352</v>
      </c>
      <c r="B261" s="1" t="s">
        <v>1059</v>
      </c>
    </row>
    <row r="262" spans="1:14" customHeight="1" ht="12.75">
      <c r="A262" s="1" t="s">
        <v>352</v>
      </c>
      <c r="B262" s="1" t="s">
        <v>1060</v>
      </c>
    </row>
    <row r="263" spans="1:14" customHeight="1" ht="12.75">
      <c r="A263" s="1" t="s">
        <v>353</v>
      </c>
      <c r="B263" s="1" t="s">
        <v>1061</v>
      </c>
    </row>
    <row r="264" spans="1:14" customHeight="1" ht="12.75">
      <c r="A264" s="1" t="s">
        <v>354</v>
      </c>
      <c r="B264" s="1" t="s">
        <v>1062</v>
      </c>
    </row>
    <row r="265" spans="1:14" customHeight="1" ht="12.75">
      <c r="A265" s="1" t="s">
        <v>355</v>
      </c>
      <c r="B265" s="1" t="s">
        <v>1063</v>
      </c>
    </row>
    <row r="266" spans="1:14" customHeight="1" ht="12.75">
      <c r="A266" s="1" t="s">
        <v>356</v>
      </c>
      <c r="B266" s="1" t="s">
        <v>1064</v>
      </c>
    </row>
    <row r="267" spans="1:14" customHeight="1" ht="12.75">
      <c r="A267" s="1" t="s">
        <v>357</v>
      </c>
      <c r="B267" s="1" t="s">
        <v>1065</v>
      </c>
    </row>
    <row r="268" spans="1:14" customHeight="1" ht="12.75">
      <c r="A268" s="1" t="s">
        <v>357</v>
      </c>
      <c r="B268" s="1" t="s">
        <v>1066</v>
      </c>
    </row>
    <row r="269" spans="1:14" customHeight="1" ht="12.75">
      <c r="A269" s="1" t="s">
        <v>357</v>
      </c>
      <c r="B269" s="1" t="s">
        <v>1067</v>
      </c>
    </row>
    <row r="270" spans="1:14" customHeight="1" ht="12.75">
      <c r="A270" s="1" t="s">
        <v>357</v>
      </c>
      <c r="B270" s="1" t="s">
        <v>1068</v>
      </c>
    </row>
    <row r="271" spans="1:14" customHeight="1" ht="12.75">
      <c r="A271" s="1" t="s">
        <v>357</v>
      </c>
      <c r="B271" s="1" t="s">
        <v>1069</v>
      </c>
    </row>
    <row r="272" spans="1:14" customHeight="1" ht="12.75">
      <c r="A272" s="1" t="s">
        <v>357</v>
      </c>
      <c r="B272" s="1" t="s">
        <v>1070</v>
      </c>
    </row>
    <row r="273" spans="1:14" customHeight="1" ht="12.75">
      <c r="A273" s="1" t="s">
        <v>357</v>
      </c>
      <c r="B273" s="1" t="s">
        <v>1071</v>
      </c>
    </row>
    <row r="274" spans="1:14" customHeight="1" ht="12.75">
      <c r="A274" s="1" t="s">
        <v>357</v>
      </c>
      <c r="B274" s="1" t="s">
        <v>1072</v>
      </c>
    </row>
    <row r="275" spans="1:14" customHeight="1" ht="12.75">
      <c r="A275" s="1" t="s">
        <v>357</v>
      </c>
      <c r="B275" s="1" t="s">
        <v>1073</v>
      </c>
    </row>
    <row r="276" spans="1:14" customHeight="1" ht="12.75">
      <c r="A276" s="1" t="s">
        <v>357</v>
      </c>
      <c r="B276" s="1" t="s">
        <v>1074</v>
      </c>
    </row>
    <row r="277" spans="1:14" customHeight="1" ht="12.75">
      <c r="A277" s="1" t="s">
        <v>357</v>
      </c>
      <c r="B277" s="1" t="s">
        <v>1075</v>
      </c>
    </row>
    <row r="278" spans="1:14" customHeight="1" ht="12.75">
      <c r="A278" s="1" t="s">
        <v>357</v>
      </c>
      <c r="B278" s="1" t="s">
        <v>1076</v>
      </c>
    </row>
    <row r="279" spans="1:14" customHeight="1" ht="12.75">
      <c r="A279" s="1" t="s">
        <v>357</v>
      </c>
      <c r="B279" s="1" t="s">
        <v>1077</v>
      </c>
    </row>
    <row r="280" spans="1:14" customHeight="1" ht="12.75">
      <c r="A280" s="1" t="s">
        <v>357</v>
      </c>
      <c r="B280" s="1" t="s">
        <v>1078</v>
      </c>
    </row>
    <row r="281" spans="1:14" customHeight="1" ht="12.75">
      <c r="A281" s="1" t="s">
        <v>357</v>
      </c>
      <c r="B281" s="1" t="s">
        <v>1079</v>
      </c>
    </row>
    <row r="282" spans="1:14" customHeight="1" ht="12.75">
      <c r="A282" s="1" t="s">
        <v>358</v>
      </c>
      <c r="B282" s="1" t="s">
        <v>1080</v>
      </c>
    </row>
    <row r="283" spans="1:14" customHeight="1" ht="12.75">
      <c r="A283" s="1" t="s">
        <v>358</v>
      </c>
      <c r="B283" s="1" t="s">
        <v>1081</v>
      </c>
    </row>
    <row r="284" spans="1:14" customHeight="1" ht="12.75">
      <c r="A284" s="1" t="s">
        <v>358</v>
      </c>
      <c r="B284" s="1" t="s">
        <v>1082</v>
      </c>
    </row>
    <row r="285" spans="1:14" customHeight="1" ht="12.75">
      <c r="A285" s="1" t="s">
        <v>358</v>
      </c>
      <c r="B285" s="1" t="s">
        <v>1083</v>
      </c>
    </row>
    <row r="286" spans="1:14" customHeight="1" ht="12.75">
      <c r="A286" s="1" t="s">
        <v>358</v>
      </c>
      <c r="B286" s="1" t="s">
        <v>1084</v>
      </c>
    </row>
    <row r="287" spans="1:14" customHeight="1" ht="12.75">
      <c r="A287" s="1" t="s">
        <v>358</v>
      </c>
      <c r="B287" s="1" t="s">
        <v>1085</v>
      </c>
    </row>
    <row r="288" spans="1:14" customHeight="1" ht="12.75">
      <c r="A288" s="1" t="s">
        <v>358</v>
      </c>
      <c r="B288" s="1" t="s">
        <v>1086</v>
      </c>
    </row>
    <row r="289" spans="1:14" customHeight="1" ht="12.75">
      <c r="A289" s="1" t="s">
        <v>358</v>
      </c>
      <c r="B289" s="1" t="s">
        <v>1087</v>
      </c>
    </row>
    <row r="290" spans="1:14" customHeight="1" ht="12.75">
      <c r="A290" s="1" t="s">
        <v>358</v>
      </c>
      <c r="B290" s="1" t="s">
        <v>1088</v>
      </c>
    </row>
    <row r="291" spans="1:14" customHeight="1" ht="12.75">
      <c r="A291" s="1" t="s">
        <v>358</v>
      </c>
      <c r="B291" s="1" t="s">
        <v>1089</v>
      </c>
    </row>
    <row r="292" spans="1:14" customHeight="1" ht="12.75">
      <c r="A292" s="1" t="s">
        <v>358</v>
      </c>
      <c r="B292" s="1" t="s">
        <v>1090</v>
      </c>
    </row>
    <row r="293" spans="1:14" customHeight="1" ht="12.75">
      <c r="A293" s="1" t="s">
        <v>359</v>
      </c>
      <c r="B293" s="1" t="s">
        <v>1091</v>
      </c>
    </row>
    <row r="294" spans="1:14" customHeight="1" ht="12.75">
      <c r="A294" s="1" t="s">
        <v>359</v>
      </c>
      <c r="B294" s="1" t="s">
        <v>1092</v>
      </c>
    </row>
    <row r="295" spans="1:14" customHeight="1" ht="12.75">
      <c r="A295" s="1" t="s">
        <v>359</v>
      </c>
      <c r="B295" s="1" t="s">
        <v>1093</v>
      </c>
    </row>
    <row r="296" spans="1:14" customHeight="1" ht="12.75">
      <c r="A296" s="1" t="s">
        <v>359</v>
      </c>
      <c r="B296" s="1" t="s">
        <v>1094</v>
      </c>
    </row>
    <row r="297" spans="1:14" customHeight="1" ht="12.75">
      <c r="A297" s="1" t="s">
        <v>359</v>
      </c>
      <c r="B297" s="1" t="s">
        <v>1095</v>
      </c>
    </row>
    <row r="298" spans="1:14" customHeight="1" ht="12.75">
      <c r="A298" s="1" t="s">
        <v>359</v>
      </c>
      <c r="B298" s="1" t="s">
        <v>1096</v>
      </c>
    </row>
    <row r="299" spans="1:14" customHeight="1" ht="12.75">
      <c r="A299" s="1" t="s">
        <v>359</v>
      </c>
      <c r="B299" s="1" t="s">
        <v>1097</v>
      </c>
    </row>
    <row r="300" spans="1:14" customHeight="1" ht="12.75">
      <c r="A300" s="1" t="s">
        <v>359</v>
      </c>
      <c r="B300" s="1" t="s">
        <v>1098</v>
      </c>
    </row>
    <row r="301" spans="1:14" customHeight="1" ht="12.75">
      <c r="A301" s="1" t="s">
        <v>359</v>
      </c>
      <c r="B301" s="1" t="s">
        <v>1099</v>
      </c>
    </row>
    <row r="302" spans="1:14" customHeight="1" ht="12.75">
      <c r="A302" s="1" t="s">
        <v>359</v>
      </c>
      <c r="B302" s="1" t="s">
        <v>1100</v>
      </c>
    </row>
    <row r="303" spans="1:14" customHeight="1" ht="12.75">
      <c r="A303" s="1" t="s">
        <v>359</v>
      </c>
      <c r="B303" s="1" t="s">
        <v>1101</v>
      </c>
    </row>
    <row r="304" spans="1:14" customHeight="1" ht="12.75">
      <c r="A304" s="1" t="s">
        <v>359</v>
      </c>
      <c r="B304" s="1" t="s">
        <v>1102</v>
      </c>
    </row>
    <row r="305" spans="1:14" customHeight="1" ht="12.75">
      <c r="A305" s="1" t="s">
        <v>359</v>
      </c>
      <c r="B305" s="1" t="s">
        <v>1103</v>
      </c>
    </row>
    <row r="306" spans="1:14" customHeight="1" ht="12.75">
      <c r="A306" s="1" t="s">
        <v>359</v>
      </c>
      <c r="B306" s="1" t="s">
        <v>1104</v>
      </c>
    </row>
    <row r="307" spans="1:14" customHeight="1" ht="12.75">
      <c r="A307" s="1" t="s">
        <v>359</v>
      </c>
      <c r="B307" s="1" t="s">
        <v>1105</v>
      </c>
    </row>
    <row r="308" spans="1:14" customHeight="1" ht="12.75">
      <c r="A308" s="1" t="s">
        <v>359</v>
      </c>
      <c r="B308" s="1" t="s">
        <v>1106</v>
      </c>
    </row>
    <row r="309" spans="1:14" customHeight="1" ht="12.75">
      <c r="A309" s="1" t="s">
        <v>359</v>
      </c>
      <c r="B309" s="1" t="s">
        <v>1107</v>
      </c>
    </row>
    <row r="310" spans="1:14" customHeight="1" ht="12.75">
      <c r="A310" s="1" t="s">
        <v>359</v>
      </c>
      <c r="B310" s="1" t="s">
        <v>1108</v>
      </c>
    </row>
    <row r="311" spans="1:14" customHeight="1" ht="12.75">
      <c r="A311" s="1" t="s">
        <v>359</v>
      </c>
      <c r="B311" s="1" t="s">
        <v>1109</v>
      </c>
    </row>
    <row r="312" spans="1:14" customHeight="1" ht="12.75">
      <c r="A312" s="1" t="s">
        <v>359</v>
      </c>
      <c r="B312" s="1" t="s">
        <v>1110</v>
      </c>
    </row>
    <row r="313" spans="1:14" customHeight="1" ht="12.75">
      <c r="A313" s="1" t="s">
        <v>360</v>
      </c>
      <c r="B313" s="1" t="s">
        <v>1111</v>
      </c>
    </row>
    <row r="314" spans="1:14" customHeight="1" ht="12.75">
      <c r="A314" s="1" t="s">
        <v>360</v>
      </c>
      <c r="B314" s="1" t="s">
        <v>1112</v>
      </c>
    </row>
    <row r="315" spans="1:14" customHeight="1" ht="12.75">
      <c r="A315" s="1" t="s">
        <v>360</v>
      </c>
      <c r="B315" s="1" t="s">
        <v>1113</v>
      </c>
    </row>
    <row r="316" spans="1:14" customHeight="1" ht="12.75">
      <c r="A316" s="1" t="s">
        <v>360</v>
      </c>
      <c r="B316" s="1" t="s">
        <v>1114</v>
      </c>
    </row>
    <row r="317" spans="1:14" customHeight="1" ht="12.75">
      <c r="A317" s="1" t="s">
        <v>360</v>
      </c>
      <c r="B317" s="1" t="s">
        <v>1115</v>
      </c>
    </row>
    <row r="318" spans="1:14" customHeight="1" ht="12.75">
      <c r="A318" s="1" t="s">
        <v>360</v>
      </c>
      <c r="B318" s="1" t="s">
        <v>1116</v>
      </c>
    </row>
    <row r="319" spans="1:14" customHeight="1" ht="12.75">
      <c r="A319" s="1" t="s">
        <v>361</v>
      </c>
      <c r="B319" s="1" t="s">
        <v>1117</v>
      </c>
    </row>
    <row r="320" spans="1:14" customHeight="1" ht="12.75">
      <c r="A320" s="1" t="s">
        <v>361</v>
      </c>
      <c r="B320" s="1" t="s">
        <v>1118</v>
      </c>
    </row>
    <row r="321" spans="1:14" customHeight="1" ht="12.75">
      <c r="A321" s="1" t="s">
        <v>361</v>
      </c>
      <c r="B321" s="1" t="s">
        <v>1119</v>
      </c>
    </row>
    <row r="322" spans="1:14" customHeight="1" ht="12.75">
      <c r="A322" s="1" t="s">
        <v>361</v>
      </c>
      <c r="B322" s="1" t="s">
        <v>1120</v>
      </c>
    </row>
    <row r="323" spans="1:14" customHeight="1" ht="12.75">
      <c r="A323" s="1" t="s">
        <v>361</v>
      </c>
      <c r="B323" s="1" t="s">
        <v>1121</v>
      </c>
    </row>
    <row r="324" spans="1:14" customHeight="1" ht="12.75">
      <c r="A324" s="1" t="s">
        <v>361</v>
      </c>
      <c r="B324" s="1" t="s">
        <v>1122</v>
      </c>
    </row>
    <row r="325" spans="1:14" customHeight="1" ht="12.75">
      <c r="A325" s="1" t="s">
        <v>361</v>
      </c>
      <c r="B325" s="1" t="s">
        <v>1123</v>
      </c>
    </row>
    <row r="326" spans="1:14" customHeight="1" ht="12.75">
      <c r="A326" s="1" t="s">
        <v>361</v>
      </c>
      <c r="B326" s="1" t="s">
        <v>1124</v>
      </c>
    </row>
    <row r="327" spans="1:14" customHeight="1" ht="12.75">
      <c r="A327" s="1" t="s">
        <v>361</v>
      </c>
      <c r="B327" s="1" t="s">
        <v>1125</v>
      </c>
    </row>
    <row r="328" spans="1:14" customHeight="1" ht="12.75">
      <c r="A328" s="1" t="s">
        <v>361</v>
      </c>
      <c r="B328" s="1" t="s">
        <v>1126</v>
      </c>
    </row>
    <row r="329" spans="1:14" customHeight="1" ht="12.75">
      <c r="A329" s="1" t="s">
        <v>361</v>
      </c>
      <c r="B329" s="1" t="s">
        <v>1127</v>
      </c>
    </row>
    <row r="330" spans="1:14" customHeight="1" ht="12.75">
      <c r="A330" s="1" t="s">
        <v>361</v>
      </c>
      <c r="B330" s="1" t="s">
        <v>1128</v>
      </c>
    </row>
    <row r="331" spans="1:14" customHeight="1" ht="12.75">
      <c r="A331" s="1" t="s">
        <v>361</v>
      </c>
      <c r="B331" s="1" t="s">
        <v>1129</v>
      </c>
    </row>
    <row r="332" spans="1:14" customHeight="1" ht="12.75">
      <c r="A332" s="1" t="s">
        <v>362</v>
      </c>
      <c r="B332" s="1" t="s">
        <v>1130</v>
      </c>
    </row>
    <row r="333" spans="1:14" customHeight="1" ht="12.75">
      <c r="A333" s="1" t="s">
        <v>362</v>
      </c>
      <c r="B333" s="1" t="s">
        <v>1131</v>
      </c>
    </row>
    <row r="334" spans="1:14" customHeight="1" ht="12.75">
      <c r="A334" s="1" t="s">
        <v>363</v>
      </c>
      <c r="B334" s="1" t="s">
        <v>1132</v>
      </c>
    </row>
    <row r="335" spans="1:14" customHeight="1" ht="12.75">
      <c r="A335" s="1" t="s">
        <v>363</v>
      </c>
      <c r="B335" s="1" t="s">
        <v>1133</v>
      </c>
    </row>
    <row r="336" spans="1:14" customHeight="1" ht="12.75">
      <c r="A336" s="1" t="s">
        <v>364</v>
      </c>
      <c r="B336" s="1" t="s">
        <v>1134</v>
      </c>
    </row>
    <row r="337" spans="1:14" customHeight="1" ht="12.75">
      <c r="A337" s="1" t="s">
        <v>364</v>
      </c>
      <c r="B337" s="1" t="s">
        <v>1135</v>
      </c>
    </row>
    <row r="338" spans="1:14" customHeight="1" ht="12.75">
      <c r="A338" s="1" t="s">
        <v>364</v>
      </c>
      <c r="B338" s="1" t="s">
        <v>1136</v>
      </c>
    </row>
    <row r="339" spans="1:14" customHeight="1" ht="12.75">
      <c r="A339" s="1" t="s">
        <v>364</v>
      </c>
      <c r="B339" s="1" t="s">
        <v>1137</v>
      </c>
    </row>
    <row r="340" spans="1:14" customHeight="1" ht="12.75">
      <c r="A340" s="1" t="s">
        <v>364</v>
      </c>
      <c r="B340" s="1" t="s">
        <v>1138</v>
      </c>
    </row>
    <row r="341" spans="1:14" customHeight="1" ht="12.75">
      <c r="A341" s="1" t="s">
        <v>364</v>
      </c>
      <c r="B341" s="1" t="s">
        <v>1139</v>
      </c>
    </row>
    <row r="342" spans="1:14" customHeight="1" ht="12.75">
      <c r="A342" s="1" t="s">
        <v>364</v>
      </c>
      <c r="B342" s="1" t="s">
        <v>1140</v>
      </c>
    </row>
    <row r="343" spans="1:14" customHeight="1" ht="12.75">
      <c r="A343" s="1" t="s">
        <v>364</v>
      </c>
      <c r="B343" s="1" t="s">
        <v>1141</v>
      </c>
    </row>
    <row r="344" spans="1:14" customHeight="1" ht="12.75">
      <c r="A344" s="1" t="s">
        <v>364</v>
      </c>
      <c r="B344" s="1" t="s">
        <v>1142</v>
      </c>
    </row>
    <row r="345" spans="1:14" customHeight="1" ht="12.75">
      <c r="A345" s="1" t="s">
        <v>364</v>
      </c>
      <c r="B345" s="1" t="s">
        <v>1143</v>
      </c>
    </row>
    <row r="346" spans="1:14" customHeight="1" ht="12.75">
      <c r="A346" s="1" t="s">
        <v>364</v>
      </c>
      <c r="B346" s="1" t="s">
        <v>1144</v>
      </c>
    </row>
    <row r="347" spans="1:14" customHeight="1" ht="12.75">
      <c r="A347" s="1" t="s">
        <v>364</v>
      </c>
      <c r="B347" s="1" t="s">
        <v>1145</v>
      </c>
    </row>
    <row r="348" spans="1:14" customHeight="1" ht="12.75">
      <c r="A348" s="1" t="s">
        <v>364</v>
      </c>
      <c r="B348" s="1" t="s">
        <v>1146</v>
      </c>
    </row>
    <row r="349" spans="1:14" customHeight="1" ht="12.75">
      <c r="A349" s="1" t="s">
        <v>364</v>
      </c>
      <c r="B349" s="1" t="s">
        <v>1147</v>
      </c>
    </row>
    <row r="350" spans="1:14" customHeight="1" ht="12.75">
      <c r="A350" s="1" t="s">
        <v>365</v>
      </c>
      <c r="B350" s="1" t="s">
        <v>1148</v>
      </c>
    </row>
    <row r="351" spans="1:14" customHeight="1" ht="12.75">
      <c r="A351" s="1" t="s">
        <v>365</v>
      </c>
      <c r="B351" s="1" t="s">
        <v>1149</v>
      </c>
    </row>
    <row r="352" spans="1:14" customHeight="1" ht="12.75">
      <c r="A352" s="1" t="s">
        <v>366</v>
      </c>
      <c r="B352" s="1" t="s">
        <v>1150</v>
      </c>
    </row>
    <row r="353" spans="1:14" customHeight="1" ht="12.75">
      <c r="A353" s="1" t="s">
        <v>366</v>
      </c>
      <c r="B353" s="1" t="s">
        <v>1151</v>
      </c>
    </row>
    <row r="354" spans="1:14" customHeight="1" ht="12.75">
      <c r="A354" s="1" t="s">
        <v>366</v>
      </c>
      <c r="B354" s="1" t="s">
        <v>1152</v>
      </c>
    </row>
    <row r="355" spans="1:14" customHeight="1" ht="12.75">
      <c r="A355" s="1" t="s">
        <v>366</v>
      </c>
      <c r="B355" s="1" t="s">
        <v>1153</v>
      </c>
    </row>
    <row r="356" spans="1:14" customHeight="1" ht="12.75">
      <c r="A356" s="1" t="s">
        <v>366</v>
      </c>
      <c r="B356" s="1" t="s">
        <v>1154</v>
      </c>
    </row>
    <row r="357" spans="1:14" customHeight="1" ht="12.75">
      <c r="A357" s="1" t="s">
        <v>366</v>
      </c>
      <c r="B357" s="1" t="s">
        <v>1155</v>
      </c>
    </row>
    <row r="358" spans="1:14" customHeight="1" ht="12.75">
      <c r="A358" s="1" t="s">
        <v>366</v>
      </c>
      <c r="B358" s="1" t="s">
        <v>1156</v>
      </c>
    </row>
    <row r="359" spans="1:14" customHeight="1" ht="12.75">
      <c r="A359" s="1" t="s">
        <v>366</v>
      </c>
      <c r="B359" s="1" t="s">
        <v>1157</v>
      </c>
    </row>
    <row r="360" spans="1:14" customHeight="1" ht="12.75">
      <c r="A360" s="1" t="s">
        <v>366</v>
      </c>
      <c r="B360" s="1" t="s">
        <v>1158</v>
      </c>
    </row>
    <row r="361" spans="1:14" customHeight="1" ht="12.75">
      <c r="A361" s="1" t="s">
        <v>366</v>
      </c>
      <c r="B361" s="1" t="s">
        <v>1159</v>
      </c>
    </row>
    <row r="362" spans="1:14" customHeight="1" ht="12.75">
      <c r="A362" s="1" t="s">
        <v>366</v>
      </c>
      <c r="B362" s="1" t="s">
        <v>1160</v>
      </c>
    </row>
    <row r="363" spans="1:14" customHeight="1" ht="12.75">
      <c r="A363" s="1" t="s">
        <v>366</v>
      </c>
      <c r="B363" s="1" t="s">
        <v>1161</v>
      </c>
    </row>
    <row r="364" spans="1:14" customHeight="1" ht="12.75">
      <c r="A364" s="1" t="s">
        <v>366</v>
      </c>
      <c r="B364" s="1" t="s">
        <v>1162</v>
      </c>
    </row>
    <row r="365" spans="1:14" customHeight="1" ht="12.75">
      <c r="A365" s="1" t="s">
        <v>366</v>
      </c>
      <c r="B365" s="1" t="s">
        <v>1163</v>
      </c>
    </row>
    <row r="366" spans="1:14" customHeight="1" ht="12.75">
      <c r="A366" s="1" t="s">
        <v>366</v>
      </c>
      <c r="B366" s="1" t="s">
        <v>1164</v>
      </c>
    </row>
    <row r="367" spans="1:14" customHeight="1" ht="12.75">
      <c r="A367" s="1" t="s">
        <v>366</v>
      </c>
      <c r="B367" s="1" t="s">
        <v>1165</v>
      </c>
    </row>
    <row r="368" spans="1:14" customHeight="1" ht="12.75">
      <c r="A368" s="1" t="s">
        <v>366</v>
      </c>
      <c r="B368" s="1" t="s">
        <v>1166</v>
      </c>
    </row>
    <row r="369" spans="1:14" customHeight="1" ht="12.75">
      <c r="A369" s="1" t="s">
        <v>367</v>
      </c>
      <c r="B369" s="1" t="s">
        <v>1167</v>
      </c>
    </row>
    <row r="370" spans="1:14" customHeight="1" ht="12.75">
      <c r="A370" s="1" t="s">
        <v>367</v>
      </c>
      <c r="B370" s="1" t="s">
        <v>1168</v>
      </c>
    </row>
    <row r="371" spans="1:14" customHeight="1" ht="12.75">
      <c r="A371" s="1" t="s">
        <v>367</v>
      </c>
      <c r="B371" s="1" t="s">
        <v>1169</v>
      </c>
    </row>
    <row r="372" spans="1:14" customHeight="1" ht="12.75">
      <c r="A372" s="1" t="s">
        <v>367</v>
      </c>
      <c r="B372" s="1" t="s">
        <v>1170</v>
      </c>
    </row>
    <row r="373" spans="1:14" customHeight="1" ht="12.75">
      <c r="A373" s="1" t="s">
        <v>367</v>
      </c>
      <c r="B373" s="1" t="s">
        <v>1171</v>
      </c>
    </row>
    <row r="374" spans="1:14" customHeight="1" ht="12.75">
      <c r="A374" s="1" t="s">
        <v>367</v>
      </c>
      <c r="B374" s="1" t="s">
        <v>1172</v>
      </c>
    </row>
    <row r="375" spans="1:14" customHeight="1" ht="12.75">
      <c r="A375" s="1" t="s">
        <v>368</v>
      </c>
      <c r="B375" s="1" t="s">
        <v>1173</v>
      </c>
    </row>
    <row r="376" spans="1:14" customHeight="1" ht="12.75">
      <c r="A376" s="1" t="s">
        <v>368</v>
      </c>
      <c r="B376" s="1" t="s">
        <v>1174</v>
      </c>
    </row>
    <row r="377" spans="1:14" customHeight="1" ht="12.75">
      <c r="A377" s="1" t="s">
        <v>368</v>
      </c>
      <c r="B377" s="1" t="s">
        <v>1175</v>
      </c>
    </row>
    <row r="378" spans="1:14" customHeight="1" ht="12.75">
      <c r="A378" s="1" t="s">
        <v>368</v>
      </c>
      <c r="B378" s="1" t="s">
        <v>1176</v>
      </c>
    </row>
    <row r="379" spans="1:14" customHeight="1" ht="12.75">
      <c r="A379" s="1" t="s">
        <v>368</v>
      </c>
      <c r="B379" s="1" t="s">
        <v>1177</v>
      </c>
    </row>
    <row r="380" spans="1:14" customHeight="1" ht="12.75">
      <c r="A380" s="1" t="s">
        <v>368</v>
      </c>
      <c r="B380" s="1" t="s">
        <v>1178</v>
      </c>
    </row>
    <row r="381" spans="1:14" customHeight="1" ht="12.75">
      <c r="A381" s="1" t="s">
        <v>368</v>
      </c>
      <c r="B381" s="1" t="s">
        <v>1179</v>
      </c>
    </row>
    <row r="382" spans="1:14" customHeight="1" ht="12.75">
      <c r="A382" s="1" t="s">
        <v>368</v>
      </c>
      <c r="B382" s="1" t="s">
        <v>1180</v>
      </c>
    </row>
    <row r="383" spans="1:14" customHeight="1" ht="12.75">
      <c r="A383" s="1" t="s">
        <v>368</v>
      </c>
      <c r="B383" s="1" t="s">
        <v>1181</v>
      </c>
    </row>
    <row r="384" spans="1:14" customHeight="1" ht="12.75">
      <c r="A384" s="1" t="s">
        <v>368</v>
      </c>
      <c r="B384" s="1" t="s">
        <v>1182</v>
      </c>
    </row>
    <row r="385" spans="1:14" customHeight="1" ht="12.75">
      <c r="A385" s="1" t="s">
        <v>368</v>
      </c>
      <c r="B385" s="1" t="s">
        <v>1183</v>
      </c>
    </row>
    <row r="386" spans="1:14" customHeight="1" ht="12.75">
      <c r="A386" s="1" t="s">
        <v>368</v>
      </c>
      <c r="B386" s="1" t="s">
        <v>1184</v>
      </c>
    </row>
    <row r="387" spans="1:14" customHeight="1" ht="12.75">
      <c r="A387" s="1" t="s">
        <v>368</v>
      </c>
      <c r="B387" s="1" t="s">
        <v>1185</v>
      </c>
    </row>
    <row r="388" spans="1:14" customHeight="1" ht="12.75">
      <c r="A388" s="1" t="s">
        <v>368</v>
      </c>
      <c r="B388" s="1" t="s">
        <v>1186</v>
      </c>
    </row>
    <row r="389" spans="1:14" customHeight="1" ht="12.75">
      <c r="A389" s="1" t="s">
        <v>369</v>
      </c>
      <c r="B389" s="1" t="s">
        <v>1187</v>
      </c>
    </row>
    <row r="390" spans="1:14" customHeight="1" ht="12.75">
      <c r="A390" s="1" t="s">
        <v>369</v>
      </c>
      <c r="B390" s="1" t="s">
        <v>1188</v>
      </c>
    </row>
    <row r="391" spans="1:14" customHeight="1" ht="12.75">
      <c r="A391" s="1" t="s">
        <v>369</v>
      </c>
      <c r="B391" s="1" t="s">
        <v>1189</v>
      </c>
    </row>
    <row r="392" spans="1:14" customHeight="1" ht="12.75">
      <c r="A392" s="1" t="s">
        <v>369</v>
      </c>
      <c r="B392" s="1" t="s">
        <v>1190</v>
      </c>
    </row>
    <row r="393" spans="1:14" customHeight="1" ht="12.75">
      <c r="A393" s="1" t="s">
        <v>369</v>
      </c>
      <c r="B393" s="1" t="s">
        <v>1191</v>
      </c>
    </row>
    <row r="394" spans="1:14" customHeight="1" ht="12.75">
      <c r="A394" s="1" t="s">
        <v>369</v>
      </c>
      <c r="B394" s="1" t="s">
        <v>1192</v>
      </c>
    </row>
    <row r="395" spans="1:14" customHeight="1" ht="12.75">
      <c r="A395" s="1" t="s">
        <v>369</v>
      </c>
      <c r="B395" s="1" t="s">
        <v>1193</v>
      </c>
    </row>
    <row r="396" spans="1:14" customHeight="1" ht="12.75">
      <c r="A396" s="1" t="s">
        <v>369</v>
      </c>
      <c r="B396" s="1" t="s">
        <v>1194</v>
      </c>
    </row>
    <row r="397" spans="1:14" customHeight="1" ht="12.75">
      <c r="A397" s="1" t="s">
        <v>369</v>
      </c>
      <c r="B397" s="1" t="s">
        <v>1195</v>
      </c>
    </row>
    <row r="398" spans="1:14" customHeight="1" ht="12.75">
      <c r="A398" s="1" t="s">
        <v>369</v>
      </c>
      <c r="B398" s="1" t="s">
        <v>1196</v>
      </c>
    </row>
    <row r="399" spans="1:14" customHeight="1" ht="12.75">
      <c r="A399" s="1" t="s">
        <v>369</v>
      </c>
      <c r="B399" s="1" t="s">
        <v>1197</v>
      </c>
    </row>
    <row r="400" spans="1:14" customHeight="1" ht="12.75">
      <c r="A400" s="1" t="s">
        <v>369</v>
      </c>
      <c r="B400" s="1" t="s">
        <v>1198</v>
      </c>
    </row>
    <row r="401" spans="1:14" customHeight="1" ht="12.75">
      <c r="A401" s="1" t="s">
        <v>369</v>
      </c>
      <c r="B401" s="1" t="s">
        <v>1199</v>
      </c>
    </row>
    <row r="402" spans="1:14" customHeight="1" ht="12.75">
      <c r="A402" s="1" t="s">
        <v>370</v>
      </c>
      <c r="B402" s="1" t="s">
        <v>1200</v>
      </c>
    </row>
    <row r="403" spans="1:14" customHeight="1" ht="12.75">
      <c r="A403" s="1" t="s">
        <v>370</v>
      </c>
      <c r="B403" s="1" t="s">
        <v>1201</v>
      </c>
    </row>
    <row r="404" spans="1:14" customHeight="1" ht="12.75">
      <c r="A404" s="1" t="s">
        <v>370</v>
      </c>
      <c r="B404" s="1" t="s">
        <v>1202</v>
      </c>
    </row>
    <row r="405" spans="1:14" customHeight="1" ht="12.75">
      <c r="A405" s="1" t="s">
        <v>370</v>
      </c>
      <c r="B405" s="1" t="s">
        <v>1203</v>
      </c>
    </row>
    <row r="406" spans="1:14" customHeight="1" ht="12.75">
      <c r="A406" s="1" t="s">
        <v>370</v>
      </c>
      <c r="B406" s="1" t="s">
        <v>1204</v>
      </c>
    </row>
    <row r="407" spans="1:14" customHeight="1" ht="12.75">
      <c r="A407" s="1" t="s">
        <v>370</v>
      </c>
      <c r="B407" s="1" t="s">
        <v>1205</v>
      </c>
    </row>
    <row r="408" spans="1:14" customHeight="1" ht="12.75">
      <c r="A408" s="1" t="s">
        <v>370</v>
      </c>
      <c r="B408" s="1" t="s">
        <v>1206</v>
      </c>
    </row>
    <row r="409" spans="1:14" customHeight="1" ht="12.75">
      <c r="A409" s="1" t="s">
        <v>370</v>
      </c>
      <c r="B409" s="1" t="s">
        <v>1207</v>
      </c>
    </row>
    <row r="410" spans="1:14" customHeight="1" ht="12.75">
      <c r="A410" s="1" t="s">
        <v>370</v>
      </c>
      <c r="B410" s="1" t="s">
        <v>1208</v>
      </c>
    </row>
    <row r="411" spans="1:14" customHeight="1" ht="12.75">
      <c r="A411" s="1" t="s">
        <v>370</v>
      </c>
      <c r="B411" s="1" t="s">
        <v>1209</v>
      </c>
    </row>
    <row r="412" spans="1:14" customHeight="1" ht="12.75">
      <c r="A412" s="1" t="s">
        <v>370</v>
      </c>
      <c r="B412" s="1" t="s">
        <v>1210</v>
      </c>
    </row>
    <row r="413" spans="1:14" customHeight="1" ht="12.75">
      <c r="A413" s="1" t="s">
        <v>370</v>
      </c>
      <c r="B413" s="1" t="s">
        <v>1211</v>
      </c>
    </row>
    <row r="414" spans="1:14" customHeight="1" ht="12.75">
      <c r="A414" s="1" t="s">
        <v>370</v>
      </c>
      <c r="B414" s="1" t="s">
        <v>1212</v>
      </c>
    </row>
    <row r="415" spans="1:14" customHeight="1" ht="12.75">
      <c r="A415" s="1" t="s">
        <v>370</v>
      </c>
      <c r="B415" s="1" t="s">
        <v>1213</v>
      </c>
    </row>
    <row r="416" spans="1:14" customHeight="1" ht="12.75">
      <c r="A416" s="1" t="s">
        <v>370</v>
      </c>
      <c r="B416" s="1" t="s">
        <v>1214</v>
      </c>
    </row>
    <row r="417" spans="1:14" customHeight="1" ht="12.75">
      <c r="A417" s="1" t="s">
        <v>371</v>
      </c>
      <c r="B417" s="1" t="s">
        <v>1215</v>
      </c>
    </row>
    <row r="418" spans="1:14" customHeight="1" ht="12.75">
      <c r="A418" s="1" t="s">
        <v>371</v>
      </c>
      <c r="B418" s="1" t="s">
        <v>1216</v>
      </c>
    </row>
    <row r="419" spans="1:14" customHeight="1" ht="12.75">
      <c r="A419" s="1" t="s">
        <v>371</v>
      </c>
      <c r="B419" s="1" t="s">
        <v>1217</v>
      </c>
    </row>
    <row r="420" spans="1:14" customHeight="1" ht="12.75">
      <c r="A420" s="1" t="s">
        <v>371</v>
      </c>
      <c r="B420" s="1" t="s">
        <v>1218</v>
      </c>
    </row>
    <row r="421" spans="1:14" customHeight="1" ht="12.75">
      <c r="A421" s="1" t="s">
        <v>371</v>
      </c>
      <c r="B421" s="1" t="s">
        <v>1219</v>
      </c>
    </row>
    <row r="422" spans="1:14" customHeight="1" ht="12.75">
      <c r="A422" s="1" t="s">
        <v>153</v>
      </c>
      <c r="B422" s="1" t="s">
        <v>150</v>
      </c>
    </row>
    <row r="423" spans="1:14" customHeight="1" ht="12.75">
      <c r="A423" s="1" t="s">
        <v>153</v>
      </c>
      <c r="B423" s="1" t="s">
        <v>152</v>
      </c>
    </row>
    <row r="424" spans="1:14" customHeight="1" ht="12.75">
      <c r="A424" s="1" t="s">
        <v>153</v>
      </c>
      <c r="B424" s="1" t="s">
        <v>165</v>
      </c>
    </row>
    <row r="425" spans="1:14" customHeight="1" ht="12.75">
      <c r="A425" s="1" t="s">
        <v>153</v>
      </c>
      <c r="B425" s="1" t="s">
        <v>187</v>
      </c>
    </row>
    <row r="426" spans="1:14" customHeight="1" ht="12.75">
      <c r="A426" s="1" t="s">
        <v>153</v>
      </c>
      <c r="B426" s="1" t="s">
        <v>230</v>
      </c>
    </row>
    <row r="427" spans="1:14" customHeight="1" ht="12.75">
      <c r="A427" s="1" t="s">
        <v>153</v>
      </c>
      <c r="B427" s="1" t="s">
        <v>232</v>
      </c>
    </row>
    <row r="428" spans="1:14" customHeight="1" ht="12.75">
      <c r="A428" s="1" t="s">
        <v>153</v>
      </c>
      <c r="B428" s="1" t="s">
        <v>316</v>
      </c>
    </row>
    <row r="429" spans="1:14" customHeight="1" ht="12.75">
      <c r="A429" s="1" t="s">
        <v>155</v>
      </c>
      <c r="B429" s="1" t="s">
        <v>150</v>
      </c>
    </row>
    <row r="430" spans="1:14" customHeight="1" ht="12.75">
      <c r="A430" s="1" t="s">
        <v>156</v>
      </c>
      <c r="B430" s="1" t="s">
        <v>150</v>
      </c>
    </row>
    <row r="431" spans="1:14" customHeight="1" ht="12.75">
      <c r="A431" s="1" t="s">
        <v>177</v>
      </c>
      <c r="B431" s="1" t="s">
        <v>150</v>
      </c>
    </row>
    <row r="432" spans="1:14" customHeight="1" ht="12.75">
      <c r="A432" s="1" t="s">
        <v>178</v>
      </c>
      <c r="B432" s="1" t="s">
        <v>150</v>
      </c>
    </row>
    <row r="433" spans="1:14" customHeight="1" ht="12.75">
      <c r="A433" s="1" t="s">
        <v>188</v>
      </c>
      <c r="B433" s="1" t="s">
        <v>150</v>
      </c>
    </row>
    <row r="434" spans="1:14" customHeight="1" ht="12.75">
      <c r="A434" s="1" t="s">
        <v>189</v>
      </c>
      <c r="B434" s="1" t="s">
        <v>152</v>
      </c>
    </row>
    <row r="435" spans="1:14" customHeight="1" ht="12.75">
      <c r="A435" s="1" t="s">
        <v>190</v>
      </c>
      <c r="B435" s="1" t="s">
        <v>152</v>
      </c>
    </row>
    <row r="436" spans="1:14" customHeight="1" ht="12.75">
      <c r="A436" s="1" t="s">
        <v>191</v>
      </c>
      <c r="B436" s="1" t="s">
        <v>152</v>
      </c>
    </row>
    <row r="437" spans="1:14" customHeight="1" ht="12.75">
      <c r="A437" s="1" t="s">
        <v>192</v>
      </c>
      <c r="B437" s="1" t="s">
        <v>152</v>
      </c>
    </row>
    <row r="438" spans="1:14" customHeight="1" ht="12.75">
      <c r="A438" s="1" t="s">
        <v>193</v>
      </c>
      <c r="B438" s="1" t="s">
        <v>152</v>
      </c>
    </row>
    <row r="439" spans="1:14" customHeight="1" ht="12.75">
      <c r="A439" s="1" t="s">
        <v>194</v>
      </c>
      <c r="B439" s="1" t="s">
        <v>163</v>
      </c>
    </row>
    <row r="440" spans="1:14" customHeight="1" ht="12.75">
      <c r="A440" s="1" t="s">
        <v>194</v>
      </c>
      <c r="B440" s="1" t="s">
        <v>164</v>
      </c>
    </row>
    <row r="441" spans="1:14" customHeight="1" ht="12.75">
      <c r="A441" s="1" t="s">
        <v>195</v>
      </c>
      <c r="B441" s="1" t="s">
        <v>163</v>
      </c>
    </row>
    <row r="442" spans="1:14" customHeight="1" ht="12.75">
      <c r="A442" s="1" t="s">
        <v>195</v>
      </c>
      <c r="B442" s="1" t="s">
        <v>164</v>
      </c>
    </row>
    <row r="443" spans="1:14" customHeight="1" ht="12.75">
      <c r="A443" s="1" t="s">
        <v>227</v>
      </c>
      <c r="B443" s="1" t="s">
        <v>163</v>
      </c>
    </row>
    <row r="444" spans="1:14" customHeight="1" ht="12.75">
      <c r="A444" s="1" t="s">
        <v>227</v>
      </c>
      <c r="B444" s="1" t="s">
        <v>164</v>
      </c>
    </row>
    <row r="445" spans="1:14" customHeight="1" ht="12.75">
      <c r="A445" s="1" t="s">
        <v>227</v>
      </c>
      <c r="B445" s="1" t="s">
        <v>186</v>
      </c>
    </row>
    <row r="446" spans="1:14" customHeight="1" ht="12.75">
      <c r="A446" s="1" t="s">
        <v>227</v>
      </c>
      <c r="B446" s="1" t="s">
        <v>201</v>
      </c>
    </row>
    <row r="447" spans="1:14" customHeight="1" ht="12.75">
      <c r="A447" s="1" t="s">
        <v>227</v>
      </c>
      <c r="B447" s="1" t="s">
        <v>202</v>
      </c>
    </row>
    <row r="448" spans="1:14" customHeight="1" ht="12.75">
      <c r="A448" s="1" t="s">
        <v>227</v>
      </c>
      <c r="B448" s="1" t="s">
        <v>203</v>
      </c>
    </row>
    <row r="449" spans="1:14" customHeight="1" ht="12.75">
      <c r="A449" s="1" t="s">
        <v>227</v>
      </c>
      <c r="B449" s="1" t="s">
        <v>231</v>
      </c>
    </row>
    <row r="450" spans="1:14" customHeight="1" ht="12.75">
      <c r="A450" s="1" t="s">
        <v>227</v>
      </c>
      <c r="B450" s="1" t="s">
        <v>315</v>
      </c>
    </row>
    <row r="451" spans="1:14" customHeight="1" ht="12.75">
      <c r="A451" s="1" t="s">
        <v>227</v>
      </c>
      <c r="B451" s="1" t="s">
        <v>317</v>
      </c>
    </row>
    <row r="452" spans="1:14" customHeight="1" ht="12.75">
      <c r="A452" s="1" t="s">
        <v>228</v>
      </c>
      <c r="B452" s="1" t="s">
        <v>163</v>
      </c>
    </row>
    <row r="453" spans="1:14" customHeight="1" ht="12.75">
      <c r="A453" s="1" t="s">
        <v>229</v>
      </c>
      <c r="B453" s="1" t="s">
        <v>163</v>
      </c>
    </row>
    <row r="454" spans="1:14" customHeight="1" ht="12.75">
      <c r="A454" s="1" t="s">
        <v>229</v>
      </c>
      <c r="B454" s="1" t="s">
        <v>164</v>
      </c>
    </row>
    <row r="455" spans="1:14" customHeight="1" ht="12.75">
      <c r="A455" s="1" t="s">
        <v>233</v>
      </c>
      <c r="B455" s="1" t="s">
        <v>163</v>
      </c>
    </row>
    <row r="456" spans="1:14" customHeight="1" ht="12.75">
      <c r="A456" s="1" t="s">
        <v>233</v>
      </c>
      <c r="B456" s="1" t="s">
        <v>164</v>
      </c>
    </row>
    <row r="457" spans="1:14" customHeight="1" ht="12.75">
      <c r="A457" s="1" t="s">
        <v>234</v>
      </c>
      <c r="B457" s="1" t="s">
        <v>164</v>
      </c>
    </row>
    <row r="458" spans="1:14" customHeight="1" ht="12.75">
      <c r="A458" s="1" t="s">
        <v>234</v>
      </c>
      <c r="B458" s="1" t="s">
        <v>201</v>
      </c>
    </row>
    <row r="459" spans="1:14" customHeight="1" ht="12.75">
      <c r="A459" s="1" t="s">
        <v>235</v>
      </c>
      <c r="B459" s="1" t="s">
        <v>165</v>
      </c>
    </row>
    <row r="460" spans="1:14" customHeight="1" ht="12.75">
      <c r="A460" s="1" t="s">
        <v>236</v>
      </c>
      <c r="B460" s="1" t="s">
        <v>165</v>
      </c>
    </row>
    <row r="461" spans="1:14" customHeight="1" ht="12.75">
      <c r="A461" s="1" t="s">
        <v>236</v>
      </c>
      <c r="B461" s="1" t="s">
        <v>187</v>
      </c>
    </row>
    <row r="462" spans="1:14" customHeight="1" ht="12.75">
      <c r="A462" s="1" t="s">
        <v>236</v>
      </c>
      <c r="B462" s="1" t="s">
        <v>230</v>
      </c>
    </row>
    <row r="463" spans="1:14" customHeight="1" ht="12.75">
      <c r="A463" s="1" t="s">
        <v>236</v>
      </c>
      <c r="B463" s="1" t="s">
        <v>232</v>
      </c>
    </row>
    <row r="464" spans="1:14" customHeight="1" ht="12.75">
      <c r="A464" s="1" t="s">
        <v>237</v>
      </c>
      <c r="B464" s="1" t="s">
        <v>165</v>
      </c>
    </row>
    <row r="465" spans="1:14" customHeight="1" ht="12.75">
      <c r="A465" s="1" t="s">
        <v>238</v>
      </c>
      <c r="B465" s="1" t="s">
        <v>165</v>
      </c>
    </row>
    <row r="466" spans="1:14" customHeight="1" ht="12.75">
      <c r="A466" s="1" t="s">
        <v>239</v>
      </c>
      <c r="B466" s="1" t="s">
        <v>165</v>
      </c>
    </row>
    <row r="467" spans="1:14" customHeight="1" ht="12.75">
      <c r="A467" s="1" t="s">
        <v>240</v>
      </c>
      <c r="B467" s="1" t="s">
        <v>165</v>
      </c>
    </row>
    <row r="468" spans="1:14" customHeight="1" ht="12.75">
      <c r="A468" s="1" t="s">
        <v>241</v>
      </c>
      <c r="B468" s="1" t="s">
        <v>165</v>
      </c>
    </row>
    <row r="469" spans="1:14" customHeight="1" ht="12.75">
      <c r="A469" s="1" t="s">
        <v>242</v>
      </c>
      <c r="B469" s="1" t="s">
        <v>186</v>
      </c>
    </row>
    <row r="470" spans="1:14" customHeight="1" ht="12.75">
      <c r="A470" s="1" t="s">
        <v>243</v>
      </c>
      <c r="B470" s="1" t="s">
        <v>186</v>
      </c>
    </row>
    <row r="471" spans="1:14" customHeight="1" ht="12.75">
      <c r="A471" s="1" t="s">
        <v>243</v>
      </c>
      <c r="B471" s="1" t="s">
        <v>201</v>
      </c>
    </row>
    <row r="472" spans="1:14" customHeight="1" ht="12.75">
      <c r="A472" s="1" t="s">
        <v>243</v>
      </c>
      <c r="B472" s="1" t="s">
        <v>203</v>
      </c>
    </row>
    <row r="473" spans="1:14" customHeight="1" ht="12.75">
      <c r="A473" s="1" t="s">
        <v>243</v>
      </c>
      <c r="B473" s="1" t="s">
        <v>231</v>
      </c>
    </row>
    <row r="474" spans="1:14" customHeight="1" ht="12.75">
      <c r="A474" s="1" t="s">
        <v>243</v>
      </c>
      <c r="B474" s="1" t="s">
        <v>315</v>
      </c>
    </row>
    <row r="475" spans="1:14" customHeight="1" ht="12.75">
      <c r="A475" s="1" t="s">
        <v>244</v>
      </c>
      <c r="B475" s="1" t="s">
        <v>186</v>
      </c>
    </row>
    <row r="476" spans="1:14" customHeight="1" ht="12.75">
      <c r="A476" s="1" t="s">
        <v>245</v>
      </c>
      <c r="B476" s="1" t="s">
        <v>186</v>
      </c>
    </row>
    <row r="477" spans="1:14" customHeight="1" ht="12.75">
      <c r="A477" s="1" t="s">
        <v>246</v>
      </c>
      <c r="B477" s="1" t="s">
        <v>186</v>
      </c>
    </row>
    <row r="478" spans="1:14" customHeight="1" ht="12.75">
      <c r="A478" s="1" t="s">
        <v>247</v>
      </c>
      <c r="B478" s="1" t="s">
        <v>186</v>
      </c>
    </row>
    <row r="479" spans="1:14" customHeight="1" ht="12.75">
      <c r="A479" s="1" t="s">
        <v>248</v>
      </c>
      <c r="B479" s="1" t="s">
        <v>186</v>
      </c>
    </row>
    <row r="480" spans="1:14" customHeight="1" ht="12.75">
      <c r="A480" s="1" t="s">
        <v>249</v>
      </c>
      <c r="B480" s="1" t="s">
        <v>187</v>
      </c>
    </row>
    <row r="481" spans="1:14" customHeight="1" ht="12.75">
      <c r="A481" s="1" t="s">
        <v>250</v>
      </c>
      <c r="B481" s="1" t="s">
        <v>187</v>
      </c>
    </row>
    <row r="482" spans="1:14" customHeight="1" ht="12.75">
      <c r="A482" s="1" t="s">
        <v>250</v>
      </c>
      <c r="B482" s="1" t="s">
        <v>230</v>
      </c>
    </row>
    <row r="483" spans="1:14" customHeight="1" ht="12.75">
      <c r="A483" s="1" t="s">
        <v>251</v>
      </c>
      <c r="B483" s="1" t="s">
        <v>187</v>
      </c>
    </row>
    <row r="484" spans="1:14" customHeight="1" ht="12.75">
      <c r="A484" s="1" t="s">
        <v>252</v>
      </c>
      <c r="B484" s="1" t="s">
        <v>187</v>
      </c>
    </row>
    <row r="485" spans="1:14" customHeight="1" ht="12.75">
      <c r="A485" s="1" t="s">
        <v>253</v>
      </c>
      <c r="B485" s="1" t="s">
        <v>187</v>
      </c>
    </row>
    <row r="486" spans="1:14" customHeight="1" ht="12.75">
      <c r="A486" s="1" t="s">
        <v>254</v>
      </c>
      <c r="B486" s="1" t="s">
        <v>201</v>
      </c>
    </row>
    <row r="487" spans="1:14" customHeight="1" ht="12.75">
      <c r="A487" s="1" t="s">
        <v>255</v>
      </c>
      <c r="B487" s="1" t="s">
        <v>201</v>
      </c>
    </row>
    <row r="488" spans="1:14" customHeight="1" ht="12.75">
      <c r="A488" s="1" t="s">
        <v>255</v>
      </c>
      <c r="B488" s="1" t="s">
        <v>202</v>
      </c>
    </row>
    <row r="489" spans="1:14" customHeight="1" ht="12.75">
      <c r="A489" s="1" t="s">
        <v>255</v>
      </c>
      <c r="B489" s="1" t="s">
        <v>231</v>
      </c>
    </row>
    <row r="490" spans="1:14" customHeight="1" ht="12.75">
      <c r="A490" s="1" t="s">
        <v>256</v>
      </c>
      <c r="B490" s="1" t="s">
        <v>201</v>
      </c>
    </row>
    <row r="491" spans="1:14" customHeight="1" ht="12.75">
      <c r="A491" s="1" t="s">
        <v>257</v>
      </c>
      <c r="B491" s="1" t="s">
        <v>201</v>
      </c>
    </row>
    <row r="492" spans="1:14" customHeight="1" ht="12.75">
      <c r="A492" s="1" t="s">
        <v>258</v>
      </c>
      <c r="B492" s="1" t="s">
        <v>202</v>
      </c>
    </row>
    <row r="493" spans="1:14" customHeight="1" ht="12.75">
      <c r="A493" s="1" t="s">
        <v>259</v>
      </c>
      <c r="B493" s="1" t="s">
        <v>202</v>
      </c>
    </row>
    <row r="494" spans="1:14" customHeight="1" ht="12.75">
      <c r="A494" s="1" t="s">
        <v>260</v>
      </c>
      <c r="B494" s="1" t="s">
        <v>202</v>
      </c>
    </row>
    <row r="495" spans="1:14" customHeight="1" ht="12.75">
      <c r="A495" s="1" t="s">
        <v>261</v>
      </c>
      <c r="B495" s="1" t="s">
        <v>202</v>
      </c>
    </row>
    <row r="496" spans="1:14" customHeight="1" ht="12.75">
      <c r="A496" s="1" t="s">
        <v>505</v>
      </c>
      <c r="B496" s="1" t="s">
        <v>202</v>
      </c>
    </row>
    <row r="497" spans="1:14" customHeight="1" ht="12.75">
      <c r="A497" s="1" t="s">
        <v>506</v>
      </c>
      <c r="B497" s="1" t="s">
        <v>202</v>
      </c>
    </row>
    <row r="498" spans="1:14" customHeight="1" ht="12.75">
      <c r="A498" s="1" t="s">
        <v>507</v>
      </c>
      <c r="B498" s="1" t="s">
        <v>203</v>
      </c>
    </row>
    <row r="499" spans="1:14" customHeight="1" ht="12.75">
      <c r="A499" s="1" t="s">
        <v>508</v>
      </c>
      <c r="B499" s="1" t="s">
        <v>203</v>
      </c>
    </row>
    <row r="500" spans="1:14" customHeight="1" ht="12.75">
      <c r="A500" s="1" t="s">
        <v>508</v>
      </c>
      <c r="B500" s="1" t="s">
        <v>231</v>
      </c>
    </row>
    <row r="501" spans="1:14" customHeight="1" ht="12.75">
      <c r="A501" s="1" t="s">
        <v>508</v>
      </c>
      <c r="B501" s="1" t="s">
        <v>315</v>
      </c>
    </row>
    <row r="502" spans="1:14" customHeight="1" ht="12.75">
      <c r="A502" s="1" t="s">
        <v>516</v>
      </c>
      <c r="B502" s="1" t="s">
        <v>203</v>
      </c>
    </row>
    <row r="503" spans="1:14" customHeight="1" ht="12.75">
      <c r="A503" s="1" t="s">
        <v>517</v>
      </c>
      <c r="B503" s="1" t="s">
        <v>203</v>
      </c>
    </row>
    <row r="504" spans="1:14" customHeight="1" ht="12.75">
      <c r="A504" s="1" t="s">
        <v>518</v>
      </c>
      <c r="B504" s="1" t="s">
        <v>203</v>
      </c>
    </row>
    <row r="505" spans="1:14" customHeight="1" ht="12.75">
      <c r="A505" s="1" t="s">
        <v>519</v>
      </c>
      <c r="B505" s="1" t="s">
        <v>230</v>
      </c>
    </row>
    <row r="506" spans="1:14" customHeight="1" ht="12.75">
      <c r="A506" s="1" t="s">
        <v>519</v>
      </c>
      <c r="B506" s="1" t="s">
        <v>232</v>
      </c>
    </row>
    <row r="507" spans="1:14" customHeight="1" ht="12.75">
      <c r="A507" s="1" t="s">
        <v>520</v>
      </c>
      <c r="B507" s="1" t="s">
        <v>230</v>
      </c>
    </row>
    <row r="508" spans="1:14" customHeight="1" ht="12.75">
      <c r="A508" s="1" t="s">
        <v>521</v>
      </c>
      <c r="B508" s="1" t="s">
        <v>230</v>
      </c>
    </row>
    <row r="509" spans="1:14" customHeight="1" ht="12.75">
      <c r="A509" s="1" t="s">
        <v>522</v>
      </c>
      <c r="B509" s="1" t="s">
        <v>230</v>
      </c>
    </row>
    <row r="510" spans="1:14" customHeight="1" ht="12.75">
      <c r="A510" s="1" t="s">
        <v>523</v>
      </c>
      <c r="B510" s="1" t="s">
        <v>230</v>
      </c>
    </row>
    <row r="511" spans="1:14" customHeight="1" ht="12.75">
      <c r="A511" s="1" t="s">
        <v>524</v>
      </c>
      <c r="B511" s="1" t="s">
        <v>231</v>
      </c>
    </row>
    <row r="512" spans="1:14" customHeight="1" ht="12.75">
      <c r="A512" s="1" t="s">
        <v>525</v>
      </c>
      <c r="B512" s="1" t="s">
        <v>231</v>
      </c>
    </row>
    <row r="513" spans="1:14" customHeight="1" ht="12.75">
      <c r="A513" s="1" t="s">
        <v>526</v>
      </c>
      <c r="B513" s="1" t="s">
        <v>231</v>
      </c>
    </row>
    <row r="514" spans="1:14" customHeight="1" ht="12.75">
      <c r="A514" s="1" t="s">
        <v>527</v>
      </c>
      <c r="B514" s="1" t="s">
        <v>231</v>
      </c>
    </row>
    <row r="515" spans="1:14" customHeight="1" ht="12.75">
      <c r="A515" s="1" t="s">
        <v>528</v>
      </c>
      <c r="B515" s="1" t="s">
        <v>232</v>
      </c>
    </row>
    <row r="516" spans="1:14" customHeight="1" ht="12.75">
      <c r="A516" s="1" t="s">
        <v>529</v>
      </c>
      <c r="B516" s="1" t="s">
        <v>232</v>
      </c>
    </row>
    <row r="517" spans="1:14" customHeight="1" ht="12.75">
      <c r="A517" s="1" t="s">
        <v>530</v>
      </c>
      <c r="B517" s="1" t="s">
        <v>232</v>
      </c>
    </row>
    <row r="518" spans="1:14" customHeight="1" ht="12.75">
      <c r="A518" s="1" t="s">
        <v>531</v>
      </c>
      <c r="B518" s="1" t="s">
        <v>232</v>
      </c>
    </row>
    <row r="519" spans="1:14" customHeight="1" ht="12.75">
      <c r="A519" s="1" t="s">
        <v>532</v>
      </c>
      <c r="B519" s="1" t="s">
        <v>315</v>
      </c>
    </row>
    <row r="520" spans="1:14" customHeight="1" ht="12.75">
      <c r="A520" s="1" t="s">
        <v>533</v>
      </c>
      <c r="B520" s="1" t="s">
        <v>315</v>
      </c>
    </row>
    <row r="521" spans="1:14" customHeight="1" ht="12.75">
      <c r="A521" s="1" t="s">
        <v>534</v>
      </c>
      <c r="B521" s="1" t="s">
        <v>315</v>
      </c>
    </row>
    <row r="522" spans="1:14" customHeight="1" ht="12.75">
      <c r="A522" s="1" t="s">
        <v>535</v>
      </c>
      <c r="B522" s="1" t="s">
        <v>315</v>
      </c>
    </row>
    <row r="523" spans="1:14" customHeight="1" ht="12.75">
      <c r="A523" s="1" t="s">
        <v>536</v>
      </c>
      <c r="B523" s="1" t="s">
        <v>316</v>
      </c>
    </row>
    <row r="524" spans="1:14" customHeight="1" ht="12.75">
      <c r="A524" s="1" t="s">
        <v>537</v>
      </c>
      <c r="B524" s="1" t="s">
        <v>316</v>
      </c>
    </row>
    <row r="525" spans="1:14" customHeight="1" ht="12.75">
      <c r="A525" s="1" t="s">
        <v>538</v>
      </c>
      <c r="B525" s="1" t="s">
        <v>316</v>
      </c>
    </row>
    <row r="526" spans="1:14" customHeight="1" ht="12.75">
      <c r="A526" s="1" t="s">
        <v>539</v>
      </c>
      <c r="B526" s="1" t="s">
        <v>316</v>
      </c>
    </row>
    <row r="527" spans="1:14" customHeight="1" ht="12.75">
      <c r="A527" s="1" t="s">
        <v>540</v>
      </c>
      <c r="B527" s="1" t="s">
        <v>316</v>
      </c>
    </row>
    <row r="528" spans="1:14" customHeight="1" ht="12.75">
      <c r="A528" s="1" t="s">
        <v>541</v>
      </c>
      <c r="B528" s="1" t="s">
        <v>317</v>
      </c>
    </row>
    <row r="529" spans="1:14" customHeight="1" ht="12.75">
      <c r="A529" s="1" t="s">
        <v>542</v>
      </c>
      <c r="B529" s="1" t="s">
        <v>317</v>
      </c>
    </row>
    <row r="530" spans="1:14" customHeight="1" ht="12.75">
      <c r="A530" s="1" t="s">
        <v>615</v>
      </c>
      <c r="B530" s="1" t="s">
        <v>317</v>
      </c>
    </row>
    <row r="531" spans="1:14" customHeight="1" ht="12.75">
      <c r="A531" s="1" t="s">
        <v>616</v>
      </c>
      <c r="B531" s="1" t="s">
        <v>317</v>
      </c>
    </row>
    <row r="532" spans="1:14" customHeight="1" ht="12.75">
      <c r="A532" s="1" t="s">
        <v>617</v>
      </c>
      <c r="B532" s="1" t="s">
        <v>317</v>
      </c>
    </row>
    <row r="533" spans="1:14" customHeight="1" ht="12.75">
      <c r="A533" s="1" t="s">
        <v>618</v>
      </c>
      <c r="B533" s="1" t="s">
        <v>318</v>
      </c>
    </row>
    <row r="534" spans="1:14" customHeight="1" ht="12.75">
      <c r="A534" s="1" t="s">
        <v>618</v>
      </c>
      <c r="B534" s="1" t="s">
        <v>319</v>
      </c>
    </row>
    <row r="535" spans="1:14" customHeight="1" ht="12.75">
      <c r="A535" s="1" t="s">
        <v>618</v>
      </c>
      <c r="B535" s="1" t="s">
        <v>324</v>
      </c>
    </row>
    <row r="536" spans="1:14" customHeight="1" ht="12.75">
      <c r="A536" s="1" t="s">
        <v>618</v>
      </c>
      <c r="B536" s="1" t="s">
        <v>331</v>
      </c>
    </row>
    <row r="537" spans="1:14" customHeight="1" ht="12.75">
      <c r="A537" s="1" t="s">
        <v>618</v>
      </c>
      <c r="B537" s="1" t="s">
        <v>335</v>
      </c>
    </row>
    <row r="538" spans="1:14" customHeight="1" ht="12.75">
      <c r="A538" s="1" t="s">
        <v>618</v>
      </c>
      <c r="B538" s="1" t="s">
        <v>342</v>
      </c>
    </row>
    <row r="539" spans="1:14" customHeight="1" ht="12.75">
      <c r="A539" s="1" t="s">
        <v>618</v>
      </c>
      <c r="B539" s="1" t="s">
        <v>349</v>
      </c>
    </row>
    <row r="540" spans="1:14" customHeight="1" ht="12.75">
      <c r="A540" s="1" t="s">
        <v>618</v>
      </c>
      <c r="B540" s="1" t="s">
        <v>353</v>
      </c>
    </row>
    <row r="541" spans="1:14" customHeight="1" ht="12.75">
      <c r="A541" s="1" t="s">
        <v>618</v>
      </c>
      <c r="B541" s="1" t="s">
        <v>357</v>
      </c>
    </row>
    <row r="542" spans="1:14" customHeight="1" ht="12.75">
      <c r="A542" s="1" t="s">
        <v>618</v>
      </c>
      <c r="B542" s="1" t="s">
        <v>361</v>
      </c>
    </row>
    <row r="543" spans="1:14" customHeight="1" ht="12.75">
      <c r="A543" s="1" t="s">
        <v>618</v>
      </c>
      <c r="B543" s="1" t="s">
        <v>368</v>
      </c>
    </row>
    <row r="544" spans="1:14" customHeight="1" ht="12.75">
      <c r="A544" s="1" t="s">
        <v>619</v>
      </c>
      <c r="B544" s="1" t="s">
        <v>318</v>
      </c>
    </row>
    <row r="545" spans="1:14" customHeight="1" ht="12.75">
      <c r="A545" s="1" t="s">
        <v>620</v>
      </c>
      <c r="B545" s="1" t="s">
        <v>318</v>
      </c>
    </row>
    <row r="546" spans="1:14" customHeight="1" ht="12.75">
      <c r="A546" s="1" t="s">
        <v>621</v>
      </c>
      <c r="B546" s="1" t="s">
        <v>319</v>
      </c>
    </row>
    <row r="547" spans="1:14" customHeight="1" ht="12.75">
      <c r="A547" s="1" t="s">
        <v>621</v>
      </c>
      <c r="B547" s="1" t="s">
        <v>324</v>
      </c>
    </row>
    <row r="548" spans="1:14" customHeight="1" ht="12.75">
      <c r="A548" s="1" t="s">
        <v>621</v>
      </c>
      <c r="B548" s="1" t="s">
        <v>331</v>
      </c>
    </row>
    <row r="549" spans="1:14" customHeight="1" ht="12.75">
      <c r="A549" s="1" t="s">
        <v>621</v>
      </c>
      <c r="B549" s="1" t="s">
        <v>335</v>
      </c>
    </row>
    <row r="550" spans="1:14" customHeight="1" ht="12.75">
      <c r="A550" s="1" t="s">
        <v>621</v>
      </c>
      <c r="B550" s="1" t="s">
        <v>342</v>
      </c>
    </row>
    <row r="551" spans="1:14" customHeight="1" ht="12.75">
      <c r="A551" s="1" t="s">
        <v>621</v>
      </c>
      <c r="B551" s="1" t="s">
        <v>349</v>
      </c>
    </row>
    <row r="552" spans="1:14" customHeight="1" ht="12.75">
      <c r="A552" s="1" t="s">
        <v>621</v>
      </c>
      <c r="B552" s="1" t="s">
        <v>353</v>
      </c>
    </row>
    <row r="553" spans="1:14" customHeight="1" ht="12.75">
      <c r="A553" s="1" t="s">
        <v>622</v>
      </c>
      <c r="B553" s="1" t="s">
        <v>318</v>
      </c>
    </row>
    <row r="554" spans="1:14" customHeight="1" ht="12.75">
      <c r="A554" s="1" t="s">
        <v>622</v>
      </c>
      <c r="B554" s="1" t="s">
        <v>319</v>
      </c>
    </row>
    <row r="555" spans="1:14" customHeight="1" ht="12.75">
      <c r="A555" s="1" t="s">
        <v>622</v>
      </c>
      <c r="B555" s="1" t="s">
        <v>324</v>
      </c>
    </row>
    <row r="556" spans="1:14" customHeight="1" ht="12.75">
      <c r="A556" s="1" t="s">
        <v>622</v>
      </c>
      <c r="B556" s="1" t="s">
        <v>331</v>
      </c>
    </row>
    <row r="557" spans="1:14" customHeight="1" ht="12.75">
      <c r="A557" s="1" t="s">
        <v>622</v>
      </c>
      <c r="B557" s="1" t="s">
        <v>335</v>
      </c>
    </row>
    <row r="558" spans="1:14" customHeight="1" ht="12.75">
      <c r="A558" s="1" t="s">
        <v>622</v>
      </c>
      <c r="B558" s="1" t="s">
        <v>342</v>
      </c>
    </row>
    <row r="559" spans="1:14" customHeight="1" ht="12.75">
      <c r="A559" s="1" t="s">
        <v>622</v>
      </c>
      <c r="B559" s="1" t="s">
        <v>349</v>
      </c>
    </row>
    <row r="560" spans="1:14" customHeight="1" ht="12.75">
      <c r="A560" s="1" t="s">
        <v>622</v>
      </c>
      <c r="B560" s="1" t="s">
        <v>353</v>
      </c>
    </row>
    <row r="561" spans="1:14" customHeight="1" ht="12.75">
      <c r="A561" s="1" t="s">
        <v>622</v>
      </c>
      <c r="B561" s="1" t="s">
        <v>357</v>
      </c>
    </row>
    <row r="562" spans="1:14" customHeight="1" ht="12.75">
      <c r="A562" s="1" t="s">
        <v>622</v>
      </c>
      <c r="B562" s="1" t="s">
        <v>361</v>
      </c>
    </row>
    <row r="563" spans="1:14" customHeight="1" ht="12.75">
      <c r="A563" s="1" t="s">
        <v>622</v>
      </c>
      <c r="B563" s="1" t="s">
        <v>368</v>
      </c>
    </row>
    <row r="564" spans="1:14" customHeight="1" ht="12.75">
      <c r="A564" s="1" t="s">
        <v>623</v>
      </c>
      <c r="B564" s="1" t="s">
        <v>320</v>
      </c>
    </row>
    <row r="565" spans="1:14" customHeight="1" ht="12.75">
      <c r="A565" s="1" t="s">
        <v>624</v>
      </c>
      <c r="B565" s="1" t="s">
        <v>320</v>
      </c>
    </row>
    <row r="566" spans="1:14" customHeight="1" ht="12.75">
      <c r="A566" s="1" t="s">
        <v>624</v>
      </c>
      <c r="B566" s="1" t="s">
        <v>327</v>
      </c>
    </row>
    <row r="567" spans="1:14" customHeight="1" ht="12.75">
      <c r="A567" s="1" t="s">
        <v>624</v>
      </c>
      <c r="B567" s="1" t="s">
        <v>332</v>
      </c>
    </row>
    <row r="568" spans="1:14" customHeight="1" ht="12.75">
      <c r="A568" s="1" t="s">
        <v>624</v>
      </c>
      <c r="B568" s="1" t="s">
        <v>338</v>
      </c>
    </row>
    <row r="569" spans="1:14" customHeight="1" ht="12.75">
      <c r="A569" s="1" t="s">
        <v>624</v>
      </c>
      <c r="B569" s="1" t="s">
        <v>345</v>
      </c>
    </row>
    <row r="570" spans="1:14" customHeight="1" ht="12.75">
      <c r="A570" s="1" t="s">
        <v>624</v>
      </c>
      <c r="B570" s="1" t="s">
        <v>350</v>
      </c>
    </row>
    <row r="571" spans="1:14" customHeight="1" ht="12.75">
      <c r="A571" s="1" t="s">
        <v>624</v>
      </c>
      <c r="B571" s="1" t="s">
        <v>354</v>
      </c>
    </row>
    <row r="572" spans="1:14" customHeight="1" ht="12.75">
      <c r="A572" s="1" t="s">
        <v>624</v>
      </c>
      <c r="B572" s="1" t="s">
        <v>358</v>
      </c>
    </row>
    <row r="573" spans="1:14" customHeight="1" ht="12.75">
      <c r="A573" s="1" t="s">
        <v>624</v>
      </c>
      <c r="B573" s="1" t="s">
        <v>364</v>
      </c>
    </row>
    <row r="574" spans="1:14" customHeight="1" ht="12.75">
      <c r="A574" s="1" t="s">
        <v>624</v>
      </c>
      <c r="B574" s="1" t="s">
        <v>369</v>
      </c>
    </row>
    <row r="575" spans="1:14" customHeight="1" ht="12.75">
      <c r="A575" s="1" t="s">
        <v>625</v>
      </c>
      <c r="B575" s="1" t="s">
        <v>320</v>
      </c>
    </row>
    <row r="576" spans="1:14" customHeight="1" ht="12.75">
      <c r="A576" s="1" t="s">
        <v>625</v>
      </c>
      <c r="B576" s="1" t="s">
        <v>327</v>
      </c>
    </row>
    <row r="577" spans="1:14" customHeight="1" ht="12.75">
      <c r="A577" s="1" t="s">
        <v>625</v>
      </c>
      <c r="B577" s="1" t="s">
        <v>332</v>
      </c>
    </row>
    <row r="578" spans="1:14" customHeight="1" ht="12.75">
      <c r="A578" s="1" t="s">
        <v>625</v>
      </c>
      <c r="B578" s="1" t="s">
        <v>338</v>
      </c>
    </row>
    <row r="579" spans="1:14" customHeight="1" ht="12.75">
      <c r="A579" s="1" t="s">
        <v>625</v>
      </c>
      <c r="B579" s="1" t="s">
        <v>345</v>
      </c>
    </row>
    <row r="580" spans="1:14" customHeight="1" ht="12.75">
      <c r="A580" s="1" t="s">
        <v>625</v>
      </c>
      <c r="B580" s="1" t="s">
        <v>350</v>
      </c>
    </row>
    <row r="581" spans="1:14" customHeight="1" ht="12.75">
      <c r="A581" s="1" t="s">
        <v>625</v>
      </c>
      <c r="B581" s="1" t="s">
        <v>354</v>
      </c>
    </row>
    <row r="582" spans="1:14" customHeight="1" ht="12.75">
      <c r="A582" s="1" t="s">
        <v>625</v>
      </c>
      <c r="B582" s="1" t="s">
        <v>358</v>
      </c>
    </row>
    <row r="583" spans="1:14" customHeight="1" ht="12.75">
      <c r="A583" s="1" t="s">
        <v>625</v>
      </c>
      <c r="B583" s="1" t="s">
        <v>364</v>
      </c>
    </row>
    <row r="584" spans="1:14" customHeight="1" ht="12.75">
      <c r="A584" s="1" t="s">
        <v>625</v>
      </c>
      <c r="B584" s="1" t="s">
        <v>369</v>
      </c>
    </row>
    <row r="585" spans="1:14" customHeight="1" ht="12.75">
      <c r="A585" s="1" t="s">
        <v>626</v>
      </c>
      <c r="B585" s="1" t="s">
        <v>321</v>
      </c>
    </row>
    <row r="586" spans="1:14" customHeight="1" ht="12.75">
      <c r="A586" s="1" t="s">
        <v>626</v>
      </c>
      <c r="B586" s="1" t="s">
        <v>328</v>
      </c>
    </row>
    <row r="587" spans="1:14" customHeight="1" ht="12.75">
      <c r="A587" s="1" t="s">
        <v>626</v>
      </c>
      <c r="B587" s="1" t="s">
        <v>339</v>
      </c>
    </row>
    <row r="588" spans="1:14" customHeight="1" ht="12.75">
      <c r="A588" s="1" t="s">
        <v>626</v>
      </c>
      <c r="B588" s="1" t="s">
        <v>346</v>
      </c>
    </row>
    <row r="589" spans="1:14" customHeight="1" ht="12.75">
      <c r="A589" s="1" t="s">
        <v>626</v>
      </c>
      <c r="B589" s="1" t="s">
        <v>365</v>
      </c>
    </row>
    <row r="590" spans="1:14" customHeight="1" ht="12.75">
      <c r="A590" s="1" t="s">
        <v>627</v>
      </c>
      <c r="B590" s="1" t="s">
        <v>322</v>
      </c>
    </row>
    <row r="591" spans="1:14" customHeight="1" ht="12.75">
      <c r="A591" s="1" t="s">
        <v>627</v>
      </c>
      <c r="B591" s="1" t="s">
        <v>329</v>
      </c>
    </row>
    <row r="592" spans="1:14" customHeight="1" ht="12.75">
      <c r="A592" s="1" t="s">
        <v>627</v>
      </c>
      <c r="B592" s="1" t="s">
        <v>333</v>
      </c>
    </row>
    <row r="593" spans="1:14" customHeight="1" ht="12.75">
      <c r="A593" s="1" t="s">
        <v>627</v>
      </c>
      <c r="B593" s="1" t="s">
        <v>340</v>
      </c>
    </row>
    <row r="594" spans="1:14" customHeight="1" ht="12.75">
      <c r="A594" s="1" t="s">
        <v>627</v>
      </c>
      <c r="B594" s="1" t="s">
        <v>347</v>
      </c>
    </row>
    <row r="595" spans="1:14" customHeight="1" ht="12.75">
      <c r="A595" s="1" t="s">
        <v>627</v>
      </c>
      <c r="B595" s="1" t="s">
        <v>351</v>
      </c>
    </row>
    <row r="596" spans="1:14" customHeight="1" ht="12.75">
      <c r="A596" s="1" t="s">
        <v>627</v>
      </c>
      <c r="B596" s="1" t="s">
        <v>355</v>
      </c>
    </row>
    <row r="597" spans="1:14" customHeight="1" ht="12.75">
      <c r="A597" s="1" t="s">
        <v>627</v>
      </c>
      <c r="B597" s="1" t="s">
        <v>359</v>
      </c>
    </row>
    <row r="598" spans="1:14" customHeight="1" ht="12.75">
      <c r="A598" s="1" t="s">
        <v>627</v>
      </c>
      <c r="B598" s="1" t="s">
        <v>366</v>
      </c>
    </row>
    <row r="599" spans="1:14" customHeight="1" ht="12.75">
      <c r="A599" s="1" t="s">
        <v>627</v>
      </c>
      <c r="B599" s="1" t="s">
        <v>370</v>
      </c>
    </row>
    <row r="600" spans="1:14" customHeight="1" ht="12.75">
      <c r="A600" s="1" t="s">
        <v>628</v>
      </c>
      <c r="B600" s="1" t="s">
        <v>321</v>
      </c>
    </row>
    <row r="601" spans="1:14" customHeight="1" ht="12.75">
      <c r="A601" s="1" t="s">
        <v>628</v>
      </c>
      <c r="B601" s="1" t="s">
        <v>328</v>
      </c>
    </row>
    <row r="602" spans="1:14" customHeight="1" ht="12.75">
      <c r="A602" s="1" t="s">
        <v>628</v>
      </c>
      <c r="B602" s="1" t="s">
        <v>339</v>
      </c>
    </row>
    <row r="603" spans="1:14" customHeight="1" ht="12.75">
      <c r="A603" s="1" t="s">
        <v>628</v>
      </c>
      <c r="B603" s="1" t="s">
        <v>346</v>
      </c>
    </row>
    <row r="604" spans="1:14" customHeight="1" ht="12.75">
      <c r="A604" s="1" t="s">
        <v>629</v>
      </c>
      <c r="B604" s="1" t="s">
        <v>321</v>
      </c>
    </row>
    <row r="605" spans="1:14" customHeight="1" ht="12.75">
      <c r="A605" s="1" t="s">
        <v>629</v>
      </c>
      <c r="B605" s="1" t="s">
        <v>328</v>
      </c>
    </row>
    <row r="606" spans="1:14" customHeight="1" ht="12.75">
      <c r="A606" s="1" t="s">
        <v>629</v>
      </c>
      <c r="B606" s="1" t="s">
        <v>339</v>
      </c>
    </row>
    <row r="607" spans="1:14" customHeight="1" ht="12.75">
      <c r="A607" s="1" t="s">
        <v>629</v>
      </c>
      <c r="B607" s="1" t="s">
        <v>346</v>
      </c>
    </row>
    <row r="608" spans="1:14" customHeight="1" ht="12.75">
      <c r="A608" s="1" t="s">
        <v>629</v>
      </c>
      <c r="B608" s="1" t="s">
        <v>365</v>
      </c>
    </row>
    <row r="609" spans="1:14" customHeight="1" ht="12.75">
      <c r="A609" s="1" t="s">
        <v>630</v>
      </c>
      <c r="B609" s="1" t="s">
        <v>322</v>
      </c>
    </row>
    <row r="610" spans="1:14" customHeight="1" ht="12.75">
      <c r="A610" s="1" t="s">
        <v>630</v>
      </c>
      <c r="B610" s="1" t="s">
        <v>329</v>
      </c>
    </row>
    <row r="611" spans="1:14" customHeight="1" ht="12.75">
      <c r="A611" s="1" t="s">
        <v>630</v>
      </c>
      <c r="B611" s="1" t="s">
        <v>333</v>
      </c>
    </row>
    <row r="612" spans="1:14" customHeight="1" ht="12.75">
      <c r="A612" s="1" t="s">
        <v>630</v>
      </c>
      <c r="B612" s="1" t="s">
        <v>340</v>
      </c>
    </row>
    <row r="613" spans="1:14" customHeight="1" ht="12.75">
      <c r="A613" s="1" t="s">
        <v>630</v>
      </c>
      <c r="B613" s="1" t="s">
        <v>347</v>
      </c>
    </row>
    <row r="614" spans="1:14" customHeight="1" ht="12.75">
      <c r="A614" s="1" t="s">
        <v>630</v>
      </c>
      <c r="B614" s="1" t="s">
        <v>351</v>
      </c>
    </row>
    <row r="615" spans="1:14" customHeight="1" ht="12.75">
      <c r="A615" s="1" t="s">
        <v>630</v>
      </c>
      <c r="B615" s="1" t="s">
        <v>355</v>
      </c>
    </row>
    <row r="616" spans="1:14" customHeight="1" ht="12.75">
      <c r="A616" s="1" t="s">
        <v>630</v>
      </c>
      <c r="B616" s="1" t="s">
        <v>359</v>
      </c>
    </row>
    <row r="617" spans="1:14" customHeight="1" ht="12.75">
      <c r="A617" s="1" t="s">
        <v>630</v>
      </c>
      <c r="B617" s="1" t="s">
        <v>366</v>
      </c>
    </row>
    <row r="618" spans="1:14" customHeight="1" ht="12.75">
      <c r="A618" s="1" t="s">
        <v>630</v>
      </c>
      <c r="B618" s="1" t="s">
        <v>370</v>
      </c>
    </row>
    <row r="619" spans="1:14" customHeight="1" ht="12.75">
      <c r="A619" s="1" t="s">
        <v>631</v>
      </c>
      <c r="B619" s="1" t="s">
        <v>322</v>
      </c>
    </row>
    <row r="620" spans="1:14" customHeight="1" ht="12.75">
      <c r="A620" s="1" t="s">
        <v>631</v>
      </c>
      <c r="B620" s="1" t="s">
        <v>329</v>
      </c>
    </row>
    <row r="621" spans="1:14" customHeight="1" ht="12.75">
      <c r="A621" s="1" t="s">
        <v>631</v>
      </c>
      <c r="B621" s="1" t="s">
        <v>333</v>
      </c>
    </row>
    <row r="622" spans="1:14" customHeight="1" ht="12.75">
      <c r="A622" s="1" t="s">
        <v>631</v>
      </c>
      <c r="B622" s="1" t="s">
        <v>340</v>
      </c>
    </row>
    <row r="623" spans="1:14" customHeight="1" ht="12.75">
      <c r="A623" s="1" t="s">
        <v>631</v>
      </c>
      <c r="B623" s="1" t="s">
        <v>347</v>
      </c>
    </row>
    <row r="624" spans="1:14" customHeight="1" ht="12.75">
      <c r="A624" s="1" t="s">
        <v>631</v>
      </c>
      <c r="B624" s="1" t="s">
        <v>351</v>
      </c>
    </row>
    <row r="625" spans="1:14" customHeight="1" ht="12.75">
      <c r="A625" s="1" t="s">
        <v>631</v>
      </c>
      <c r="B625" s="1" t="s">
        <v>355</v>
      </c>
    </row>
    <row r="626" spans="1:14" customHeight="1" ht="12.75">
      <c r="A626" s="1" t="s">
        <v>632</v>
      </c>
      <c r="B626" s="1" t="s">
        <v>323</v>
      </c>
    </row>
    <row r="627" spans="1:14" customHeight="1" ht="12.75">
      <c r="A627" s="1" t="s">
        <v>632</v>
      </c>
      <c r="B627" s="1" t="s">
        <v>330</v>
      </c>
    </row>
    <row r="628" spans="1:14" customHeight="1" ht="12.75">
      <c r="A628" s="1" t="s">
        <v>632</v>
      </c>
      <c r="B628" s="1" t="s">
        <v>334</v>
      </c>
    </row>
    <row r="629" spans="1:14" customHeight="1" ht="12.75">
      <c r="A629" s="1" t="s">
        <v>632</v>
      </c>
      <c r="B629" s="1" t="s">
        <v>341</v>
      </c>
    </row>
    <row r="630" spans="1:14" customHeight="1" ht="12.75">
      <c r="A630" s="1" t="s">
        <v>632</v>
      </c>
      <c r="B630" s="1" t="s">
        <v>348</v>
      </c>
    </row>
    <row r="631" spans="1:14" customHeight="1" ht="12.75">
      <c r="A631" s="1" t="s">
        <v>632</v>
      </c>
      <c r="B631" s="1" t="s">
        <v>352</v>
      </c>
    </row>
    <row r="632" spans="1:14" customHeight="1" ht="12.75">
      <c r="A632" s="1" t="s">
        <v>632</v>
      </c>
      <c r="B632" s="1" t="s">
        <v>360</v>
      </c>
    </row>
    <row r="633" spans="1:14" customHeight="1" ht="12.75">
      <c r="A633" s="1" t="s">
        <v>632</v>
      </c>
      <c r="B633" s="1" t="s">
        <v>367</v>
      </c>
    </row>
    <row r="634" spans="1:14" customHeight="1" ht="12.75">
      <c r="A634" s="1" t="s">
        <v>632</v>
      </c>
      <c r="B634" s="1" t="s">
        <v>371</v>
      </c>
    </row>
    <row r="635" spans="1:14" customHeight="1" ht="12.75">
      <c r="A635" s="1" t="s">
        <v>633</v>
      </c>
      <c r="B635" s="1" t="s">
        <v>323</v>
      </c>
    </row>
    <row r="636" spans="1:14" customHeight="1" ht="12.75">
      <c r="A636" s="1" t="s">
        <v>633</v>
      </c>
      <c r="B636" s="1" t="s">
        <v>356</v>
      </c>
    </row>
    <row r="637" spans="1:14" customHeight="1" ht="12.75">
      <c r="A637" s="1" t="s">
        <v>634</v>
      </c>
      <c r="B637" s="1" t="s">
        <v>323</v>
      </c>
    </row>
    <row r="638" spans="1:14" customHeight="1" ht="12.75">
      <c r="A638" s="1" t="s">
        <v>635</v>
      </c>
      <c r="B638" s="1" t="s">
        <v>325</v>
      </c>
    </row>
    <row r="639" spans="1:14" customHeight="1" ht="12.75">
      <c r="A639" s="1" t="s">
        <v>635</v>
      </c>
      <c r="B639" s="1" t="s">
        <v>336</v>
      </c>
    </row>
    <row r="640" spans="1:14" customHeight="1" ht="12.75">
      <c r="A640" s="1" t="s">
        <v>635</v>
      </c>
      <c r="B640" s="1" t="s">
        <v>343</v>
      </c>
    </row>
    <row r="641" spans="1:14" customHeight="1" ht="12.75">
      <c r="A641" s="1" t="s">
        <v>635</v>
      </c>
      <c r="B641" s="1" t="s">
        <v>362</v>
      </c>
    </row>
    <row r="642" spans="1:14" customHeight="1" ht="12.75">
      <c r="A642" s="1" t="s">
        <v>636</v>
      </c>
      <c r="B642" s="1" t="s">
        <v>325</v>
      </c>
    </row>
    <row r="643" spans="1:14" customHeight="1" ht="12.75">
      <c r="A643" s="1" t="s">
        <v>636</v>
      </c>
      <c r="B643" s="1" t="s">
        <v>336</v>
      </c>
    </row>
    <row r="644" spans="1:14" customHeight="1" ht="12.75">
      <c r="A644" s="1" t="s">
        <v>636</v>
      </c>
      <c r="B644" s="1" t="s">
        <v>343</v>
      </c>
    </row>
    <row r="645" spans="1:14" customHeight="1" ht="12.75">
      <c r="A645" s="1" t="s">
        <v>636</v>
      </c>
      <c r="B645" s="1" t="s">
        <v>362</v>
      </c>
    </row>
    <row r="646" spans="1:14" customHeight="1" ht="12.75">
      <c r="A646" s="1" t="s">
        <v>637</v>
      </c>
      <c r="B646" s="1" t="s">
        <v>325</v>
      </c>
    </row>
    <row r="647" spans="1:14" customHeight="1" ht="12.75">
      <c r="A647" s="1" t="s">
        <v>637</v>
      </c>
      <c r="B647" s="1" t="s">
        <v>336</v>
      </c>
    </row>
    <row r="648" spans="1:14" customHeight="1" ht="12.75">
      <c r="A648" s="1" t="s">
        <v>637</v>
      </c>
      <c r="B648" s="1" t="s">
        <v>343</v>
      </c>
    </row>
    <row r="649" spans="1:14" customHeight="1" ht="12.75">
      <c r="A649" s="1" t="s">
        <v>638</v>
      </c>
      <c r="B649" s="1" t="s">
        <v>326</v>
      </c>
    </row>
    <row r="650" spans="1:14" customHeight="1" ht="12.75">
      <c r="A650" s="1" t="s">
        <v>638</v>
      </c>
      <c r="B650" s="1" t="s">
        <v>337</v>
      </c>
    </row>
    <row r="651" spans="1:14" customHeight="1" ht="12.75">
      <c r="A651" s="1" t="s">
        <v>638</v>
      </c>
      <c r="B651" s="1" t="s">
        <v>344</v>
      </c>
    </row>
    <row r="652" spans="1:14" customHeight="1" ht="12.75">
      <c r="A652" s="1" t="s">
        <v>638</v>
      </c>
      <c r="B652" s="1" t="s">
        <v>363</v>
      </c>
    </row>
    <row r="653" spans="1:14" customHeight="1" ht="12.75">
      <c r="A653" s="1" t="s">
        <v>639</v>
      </c>
      <c r="B653" s="1" t="s">
        <v>326</v>
      </c>
    </row>
    <row r="654" spans="1:14" customHeight="1" ht="12.75">
      <c r="A654" s="1" t="s">
        <v>639</v>
      </c>
      <c r="B654" s="1" t="s">
        <v>337</v>
      </c>
    </row>
    <row r="655" spans="1:14" customHeight="1" ht="12.75">
      <c r="A655" s="1" t="s">
        <v>639</v>
      </c>
      <c r="B655" s="1" t="s">
        <v>344</v>
      </c>
    </row>
    <row r="656" spans="1:14" customHeight="1" ht="12.75">
      <c r="A656" s="1" t="s">
        <v>640</v>
      </c>
      <c r="B656" s="1" t="s">
        <v>326</v>
      </c>
    </row>
    <row r="657" spans="1:14" customHeight="1" ht="12.75">
      <c r="A657" s="1" t="s">
        <v>640</v>
      </c>
      <c r="B657" s="1" t="s">
        <v>337</v>
      </c>
    </row>
    <row r="658" spans="1:14" customHeight="1" ht="12.75">
      <c r="A658" s="1" t="s">
        <v>640</v>
      </c>
      <c r="B658" s="1" t="s">
        <v>344</v>
      </c>
    </row>
    <row r="659" spans="1:14" customHeight="1" ht="12.75">
      <c r="A659" s="1" t="s">
        <v>640</v>
      </c>
      <c r="B659" s="1" t="s">
        <v>363</v>
      </c>
    </row>
    <row r="660" spans="1:14" customHeight="1" ht="12.75">
      <c r="A660" s="1" t="s">
        <v>641</v>
      </c>
      <c r="B660" s="1" t="s">
        <v>327</v>
      </c>
    </row>
    <row r="661" spans="1:14" customHeight="1" ht="12.75">
      <c r="A661" s="1" t="s">
        <v>641</v>
      </c>
      <c r="B661" s="1" t="s">
        <v>332</v>
      </c>
    </row>
    <row r="662" spans="1:14" customHeight="1" ht="12.75">
      <c r="A662" s="1" t="s">
        <v>641</v>
      </c>
      <c r="B662" s="1" t="s">
        <v>338</v>
      </c>
    </row>
    <row r="663" spans="1:14" customHeight="1" ht="12.75">
      <c r="A663" s="1" t="s">
        <v>641</v>
      </c>
      <c r="B663" s="1" t="s">
        <v>345</v>
      </c>
    </row>
    <row r="664" spans="1:14" customHeight="1" ht="12.75">
      <c r="A664" s="1" t="s">
        <v>641</v>
      </c>
      <c r="B664" s="1" t="s">
        <v>350</v>
      </c>
    </row>
    <row r="665" spans="1:14" customHeight="1" ht="12.75">
      <c r="A665" s="1" t="s">
        <v>642</v>
      </c>
      <c r="B665" s="1" t="s">
        <v>330</v>
      </c>
    </row>
    <row r="666" spans="1:14" customHeight="1" ht="12.75">
      <c r="A666" s="1" t="s">
        <v>642</v>
      </c>
      <c r="B666" s="1" t="s">
        <v>334</v>
      </c>
    </row>
    <row r="667" spans="1:14" customHeight="1" ht="12.75">
      <c r="A667" s="1" t="s">
        <v>642</v>
      </c>
      <c r="B667" s="1" t="s">
        <v>341</v>
      </c>
    </row>
    <row r="668" spans="1:14" customHeight="1" ht="12.75">
      <c r="A668" s="1" t="s">
        <v>642</v>
      </c>
      <c r="B668" s="1" t="s">
        <v>348</v>
      </c>
    </row>
    <row r="669" spans="1:14" customHeight="1" ht="12.75">
      <c r="A669" s="1" t="s">
        <v>642</v>
      </c>
      <c r="B669" s="1" t="s">
        <v>352</v>
      </c>
    </row>
    <row r="670" spans="1:14" customHeight="1" ht="12.75">
      <c r="A670" s="1" t="s">
        <v>643</v>
      </c>
      <c r="B670" s="1" t="s">
        <v>330</v>
      </c>
    </row>
    <row r="671" spans="1:14" customHeight="1" ht="12.75">
      <c r="A671" s="1" t="s">
        <v>643</v>
      </c>
      <c r="B671" s="1" t="s">
        <v>334</v>
      </c>
    </row>
    <row r="672" spans="1:14" customHeight="1" ht="12.75">
      <c r="A672" s="1" t="s">
        <v>643</v>
      </c>
      <c r="B672" s="1" t="s">
        <v>341</v>
      </c>
    </row>
    <row r="673" spans="1:14" customHeight="1" ht="12.75">
      <c r="A673" s="1" t="s">
        <v>643</v>
      </c>
      <c r="B673" s="1" t="s">
        <v>348</v>
      </c>
    </row>
    <row r="674" spans="1:14" customHeight="1" ht="12.75">
      <c r="A674" s="1" t="s">
        <v>643</v>
      </c>
      <c r="B674" s="1" t="s">
        <v>352</v>
      </c>
    </row>
    <row r="675" spans="1:14" customHeight="1" ht="12.75">
      <c r="A675" s="1" t="s">
        <v>643</v>
      </c>
      <c r="B675" s="1" t="s">
        <v>360</v>
      </c>
    </row>
    <row r="676" spans="1:14" customHeight="1" ht="12.75">
      <c r="A676" s="1" t="s">
        <v>643</v>
      </c>
      <c r="B676" s="1" t="s">
        <v>367</v>
      </c>
    </row>
    <row r="677" spans="1:14" customHeight="1" ht="12.75">
      <c r="A677" s="1" t="s">
        <v>643</v>
      </c>
      <c r="B677" s="1" t="s">
        <v>371</v>
      </c>
    </row>
    <row r="678" spans="1:14" customHeight="1" ht="12.75">
      <c r="A678" s="1" t="s">
        <v>644</v>
      </c>
      <c r="B678" s="1" t="s">
        <v>354</v>
      </c>
    </row>
    <row r="679" spans="1:14" customHeight="1" ht="12.75">
      <c r="A679" s="1" t="s">
        <v>645</v>
      </c>
      <c r="B679" s="1" t="s">
        <v>354</v>
      </c>
    </row>
    <row r="680" spans="1:14" customHeight="1" ht="12.75">
      <c r="A680" s="1" t="s">
        <v>646</v>
      </c>
      <c r="B680" s="1" t="s">
        <v>356</v>
      </c>
    </row>
    <row r="681" spans="1:14" customHeight="1" ht="12.75">
      <c r="A681" s="1" t="s">
        <v>647</v>
      </c>
      <c r="B681" s="1" t="s">
        <v>356</v>
      </c>
    </row>
    <row r="682" spans="1:14" customHeight="1" ht="12.75">
      <c r="A682" s="1" t="s">
        <v>648</v>
      </c>
      <c r="B682" s="1" t="s">
        <v>357</v>
      </c>
    </row>
    <row r="683" spans="1:14" customHeight="1" ht="12.75">
      <c r="A683" s="1" t="s">
        <v>649</v>
      </c>
      <c r="B683" s="1" t="s">
        <v>357</v>
      </c>
    </row>
    <row r="684" spans="1:14" customHeight="1" ht="12.75">
      <c r="A684" s="1" t="s">
        <v>650</v>
      </c>
      <c r="B684" s="1" t="s">
        <v>358</v>
      </c>
    </row>
    <row r="685" spans="1:14" customHeight="1" ht="12.75">
      <c r="A685" s="1" t="s">
        <v>651</v>
      </c>
      <c r="B685" s="1" t="s">
        <v>358</v>
      </c>
    </row>
    <row r="686" spans="1:14" customHeight="1" ht="12.75">
      <c r="A686" s="1" t="s">
        <v>652</v>
      </c>
      <c r="B686" s="1" t="s">
        <v>359</v>
      </c>
    </row>
    <row r="687" spans="1:14" customHeight="1" ht="12.75">
      <c r="A687" s="1" t="s">
        <v>653</v>
      </c>
      <c r="B687" s="1" t="s">
        <v>359</v>
      </c>
    </row>
    <row r="688" spans="1:14" customHeight="1" ht="12.75">
      <c r="A688" s="1" t="s">
        <v>654</v>
      </c>
      <c r="B688" s="1" t="s">
        <v>360</v>
      </c>
    </row>
    <row r="689" spans="1:14" customHeight="1" ht="12.75">
      <c r="A689" s="1" t="s">
        <v>655</v>
      </c>
      <c r="B689" s="1" t="s">
        <v>360</v>
      </c>
    </row>
    <row r="690" spans="1:14" customHeight="1" ht="12.75">
      <c r="A690" s="1" t="s">
        <v>656</v>
      </c>
      <c r="B690" s="1" t="s">
        <v>361</v>
      </c>
    </row>
    <row r="691" spans="1:14" customHeight="1" ht="12.75">
      <c r="A691" s="1" t="s">
        <v>657</v>
      </c>
      <c r="B691" s="1" t="s">
        <v>362</v>
      </c>
    </row>
    <row r="692" spans="1:14" customHeight="1" ht="12.75">
      <c r="A692" s="1" t="s">
        <v>658</v>
      </c>
      <c r="B692" s="1" t="s">
        <v>363</v>
      </c>
    </row>
    <row r="693" spans="1:14" customHeight="1" ht="12.75">
      <c r="A693" s="1" t="s">
        <v>659</v>
      </c>
      <c r="B693" s="1" t="s">
        <v>364</v>
      </c>
    </row>
    <row r="694" spans="1:14" customHeight="1" ht="12.75">
      <c r="A694" s="1" t="s">
        <v>660</v>
      </c>
      <c r="B694" s="1" t="s">
        <v>365</v>
      </c>
    </row>
    <row r="695" spans="1:14" customHeight="1" ht="12.75">
      <c r="A695" s="1" t="s">
        <v>661</v>
      </c>
      <c r="B695" s="1" t="s">
        <v>366</v>
      </c>
    </row>
    <row r="696" spans="1:14" customHeight="1" ht="12.75">
      <c r="A696" s="1" t="s">
        <v>662</v>
      </c>
      <c r="B696" s="1" t="s">
        <v>367</v>
      </c>
    </row>
    <row r="697" spans="1:14" customHeight="1" ht="12.75">
      <c r="A697" s="1" t="s">
        <v>663</v>
      </c>
      <c r="B697" s="1" t="s">
        <v>368</v>
      </c>
    </row>
    <row r="698" spans="1:14" customHeight="1" ht="12.75">
      <c r="A698" s="1" t="s">
        <v>664</v>
      </c>
      <c r="B698" s="1" t="s">
        <v>369</v>
      </c>
    </row>
    <row r="699" spans="1:14" customHeight="1" ht="12.75">
      <c r="A699" s="1" t="s">
        <v>665</v>
      </c>
      <c r="B699" s="1" t="s">
        <v>370</v>
      </c>
    </row>
    <row r="700" spans="1:14" customHeight="1" ht="12.75">
      <c r="A700" s="1" t="s">
        <v>666</v>
      </c>
      <c r="B700" s="1" t="s">
        <v>371</v>
      </c>
    </row>
    <row r="701" spans="1:14" customHeight="1" ht="12.75">
      <c r="A701" s="1" t="s">
        <v>167</v>
      </c>
      <c r="B701" s="1" t="s">
        <v>318</v>
      </c>
    </row>
    <row r="702" spans="1:14" customHeight="1" ht="12.75">
      <c r="A702" s="1" t="s">
        <v>169</v>
      </c>
      <c r="B702" s="1" t="s">
        <v>319</v>
      </c>
    </row>
    <row r="703" spans="1:14" customHeight="1" ht="12.75">
      <c r="A703" s="1" t="s">
        <v>170</v>
      </c>
      <c r="B703" s="1" t="s">
        <v>320</v>
      </c>
    </row>
    <row r="704" spans="1:14" customHeight="1" ht="12.75">
      <c r="A704" s="1" t="s">
        <v>171</v>
      </c>
      <c r="B704" s="1" t="s">
        <v>321</v>
      </c>
    </row>
    <row r="705" spans="1:14" customHeight="1" ht="12.75">
      <c r="A705" s="1" t="s">
        <v>204</v>
      </c>
      <c r="B705" s="1" t="s">
        <v>322</v>
      </c>
    </row>
    <row r="706" spans="1:14" customHeight="1" ht="12.75">
      <c r="A706" s="1" t="s">
        <v>205</v>
      </c>
      <c r="B706" s="1" t="s">
        <v>323</v>
      </c>
    </row>
    <row r="707" spans="1:14" customHeight="1" ht="12.75">
      <c r="A707" s="1" t="s">
        <v>206</v>
      </c>
      <c r="B707" s="1" t="s">
        <v>324</v>
      </c>
    </row>
    <row r="708" spans="1:14" customHeight="1" ht="12.75">
      <c r="A708" s="1" t="s">
        <v>207</v>
      </c>
      <c r="B708" s="1" t="s">
        <v>325</v>
      </c>
    </row>
    <row r="709" spans="1:14" customHeight="1" ht="12.75">
      <c r="A709" s="1" t="s">
        <v>208</v>
      </c>
      <c r="B709" s="1" t="s">
        <v>326</v>
      </c>
    </row>
    <row r="710" spans="1:14" customHeight="1" ht="12.75">
      <c r="A710" s="1" t="s">
        <v>209</v>
      </c>
      <c r="B710" s="1" t="s">
        <v>327</v>
      </c>
    </row>
    <row r="711" spans="1:14" customHeight="1" ht="12.75">
      <c r="A711" s="1" t="s">
        <v>210</v>
      </c>
      <c r="B711" s="1" t="s">
        <v>328</v>
      </c>
    </row>
    <row r="712" spans="1:14" customHeight="1" ht="12.75">
      <c r="A712" s="1" t="s">
        <v>211</v>
      </c>
      <c r="B712" s="1" t="s">
        <v>329</v>
      </c>
    </row>
    <row r="713" spans="1:14" customHeight="1" ht="12.75">
      <c r="A713" s="1" t="s">
        <v>212</v>
      </c>
      <c r="B713" s="1" t="s">
        <v>330</v>
      </c>
    </row>
    <row r="714" spans="1:14" customHeight="1" ht="12.75">
      <c r="A714" s="1" t="s">
        <v>272</v>
      </c>
      <c r="B714" s="1" t="s">
        <v>331</v>
      </c>
    </row>
    <row r="715" spans="1:14" customHeight="1" ht="12.75">
      <c r="A715" s="1" t="s">
        <v>273</v>
      </c>
      <c r="B715" s="1" t="s">
        <v>332</v>
      </c>
    </row>
    <row r="716" spans="1:14" customHeight="1" ht="12.75">
      <c r="A716" s="1" t="s">
        <v>274</v>
      </c>
      <c r="B716" s="1" t="s">
        <v>333</v>
      </c>
    </row>
    <row r="717" spans="1:14" customHeight="1" ht="12.75">
      <c r="A717" s="1" t="s">
        <v>275</v>
      </c>
      <c r="B717" s="1" t="s">
        <v>334</v>
      </c>
    </row>
    <row r="718" spans="1:14" customHeight="1" ht="12.75">
      <c r="A718" s="1" t="s">
        <v>276</v>
      </c>
      <c r="B718" s="1" t="s">
        <v>335</v>
      </c>
    </row>
    <row r="719" spans="1:14" customHeight="1" ht="12.75">
      <c r="A719" s="1" t="s">
        <v>277</v>
      </c>
      <c r="B719" s="1" t="s">
        <v>336</v>
      </c>
    </row>
    <row r="720" spans="1:14" customHeight="1" ht="12.75">
      <c r="A720" s="1" t="s">
        <v>278</v>
      </c>
      <c r="B720" s="1" t="s">
        <v>337</v>
      </c>
    </row>
    <row r="721" spans="1:14" customHeight="1" ht="12.75">
      <c r="A721" s="1" t="s">
        <v>279</v>
      </c>
      <c r="B721" s="1" t="s">
        <v>338</v>
      </c>
    </row>
    <row r="722" spans="1:14" customHeight="1" ht="12.75">
      <c r="A722" s="1" t="s">
        <v>280</v>
      </c>
      <c r="B722" s="1" t="s">
        <v>339</v>
      </c>
    </row>
    <row r="723" spans="1:14" customHeight="1" ht="12.75">
      <c r="A723" s="1" t="s">
        <v>281</v>
      </c>
      <c r="B723" s="1" t="s">
        <v>340</v>
      </c>
    </row>
    <row r="724" spans="1:14" customHeight="1" ht="12.75">
      <c r="A724" s="1" t="s">
        <v>282</v>
      </c>
      <c r="B724" s="1" t="s">
        <v>341</v>
      </c>
    </row>
    <row r="725" spans="1:14" customHeight="1" ht="12.75">
      <c r="A725" s="1" t="s">
        <v>283</v>
      </c>
      <c r="B725" s="1" t="s">
        <v>342</v>
      </c>
    </row>
    <row r="726" spans="1:14" customHeight="1" ht="12.75">
      <c r="A726" s="1" t="s">
        <v>284</v>
      </c>
      <c r="B726" s="1" t="s">
        <v>343</v>
      </c>
    </row>
    <row r="727" spans="1:14" customHeight="1" ht="12.75">
      <c r="A727" s="1" t="s">
        <v>285</v>
      </c>
      <c r="B727" s="1" t="s">
        <v>344</v>
      </c>
    </row>
    <row r="728" spans="1:14" customHeight="1" ht="12.75">
      <c r="A728" s="1" t="s">
        <v>286</v>
      </c>
      <c r="B728" s="1" t="s">
        <v>345</v>
      </c>
    </row>
    <row r="729" spans="1:14" customHeight="1" ht="12.75">
      <c r="A729" s="1" t="s">
        <v>287</v>
      </c>
      <c r="B729" s="1" t="s">
        <v>346</v>
      </c>
    </row>
    <row r="730" spans="1:14" customHeight="1" ht="12.75">
      <c r="A730" s="1" t="s">
        <v>288</v>
      </c>
      <c r="B730" s="1" t="s">
        <v>347</v>
      </c>
    </row>
    <row r="731" spans="1:14" customHeight="1" ht="12.75">
      <c r="A731" s="1" t="s">
        <v>289</v>
      </c>
      <c r="B731" s="1" t="s">
        <v>348</v>
      </c>
    </row>
    <row r="732" spans="1:14" customHeight="1" ht="12.75">
      <c r="A732" s="1" t="s">
        <v>458</v>
      </c>
      <c r="B732" s="1" t="s">
        <v>349</v>
      </c>
    </row>
    <row r="733" spans="1:14" customHeight="1" ht="12.75">
      <c r="A733" s="1" t="s">
        <v>459</v>
      </c>
      <c r="B733" s="1" t="s">
        <v>350</v>
      </c>
    </row>
    <row r="734" spans="1:14" customHeight="1" ht="12.75">
      <c r="A734" s="1" t="s">
        <v>460</v>
      </c>
      <c r="B734" s="1" t="s">
        <v>351</v>
      </c>
    </row>
    <row r="735" spans="1:14" customHeight="1" ht="12.75">
      <c r="A735" s="1" t="s">
        <v>461</v>
      </c>
      <c r="B735" s="1" t="s">
        <v>352</v>
      </c>
    </row>
    <row r="736" spans="1:14" customHeight="1" ht="12.75">
      <c r="A736" s="1" t="s">
        <v>462</v>
      </c>
      <c r="B736" s="1" t="s">
        <v>353</v>
      </c>
    </row>
    <row r="737" spans="1:14" customHeight="1" ht="12.75">
      <c r="A737" s="1" t="s">
        <v>510</v>
      </c>
      <c r="B737" s="1" t="s">
        <v>354</v>
      </c>
    </row>
    <row r="738" spans="1:14" customHeight="1" ht="12.75">
      <c r="A738" s="1" t="s">
        <v>511</v>
      </c>
      <c r="B738" s="1" t="s">
        <v>355</v>
      </c>
    </row>
    <row r="739" spans="1:14" customHeight="1" ht="12.75">
      <c r="A739" s="1" t="s">
        <v>512</v>
      </c>
      <c r="B739" s="1" t="s">
        <v>356</v>
      </c>
    </row>
    <row r="740" spans="1:14" customHeight="1" ht="12.75">
      <c r="A740" s="1" t="s">
        <v>513</v>
      </c>
      <c r="B740" s="1" t="s">
        <v>357</v>
      </c>
    </row>
    <row r="741" spans="1:14" customHeight="1" ht="12.75">
      <c r="A741" s="1" t="s">
        <v>514</v>
      </c>
      <c r="B741" s="1" t="s">
        <v>358</v>
      </c>
    </row>
    <row r="742" spans="1:14" customHeight="1" ht="12.75">
      <c r="A742" s="1" t="s">
        <v>515</v>
      </c>
      <c r="B742" s="1" t="s">
        <v>359</v>
      </c>
    </row>
    <row r="743" spans="1:14" customHeight="1" ht="12.75">
      <c r="A743" s="1" t="s">
        <v>1220</v>
      </c>
      <c r="B743" s="1" t="s">
        <v>360</v>
      </c>
    </row>
    <row r="744" spans="1:14" customHeight="1" ht="12.75">
      <c r="A744" s="1" t="s">
        <v>1221</v>
      </c>
      <c r="B744" s="1" t="s">
        <v>361</v>
      </c>
    </row>
    <row r="745" spans="1:14" customHeight="1" ht="12.75">
      <c r="A745" s="1" t="s">
        <v>1222</v>
      </c>
      <c r="B745" s="1" t="s">
        <v>362</v>
      </c>
    </row>
    <row r="746" spans="1:14" customHeight="1" ht="12.75">
      <c r="A746" s="1" t="s">
        <v>1223</v>
      </c>
      <c r="B746" s="1" t="s">
        <v>363</v>
      </c>
    </row>
    <row r="747" spans="1:14" customHeight="1" ht="12.75">
      <c r="A747" s="1" t="s">
        <v>1224</v>
      </c>
      <c r="B747" s="1" t="s">
        <v>364</v>
      </c>
    </row>
    <row r="748" spans="1:14" customHeight="1" ht="12.75">
      <c r="A748" s="1" t="s">
        <v>1225</v>
      </c>
      <c r="B748" s="1" t="s">
        <v>365</v>
      </c>
    </row>
    <row r="749" spans="1:14" customHeight="1" ht="12.75">
      <c r="A749" s="1" t="s">
        <v>1226</v>
      </c>
      <c r="B749" s="1" t="s">
        <v>366</v>
      </c>
    </row>
    <row r="750" spans="1:14" customHeight="1" ht="12.75">
      <c r="A750" s="1" t="s">
        <v>1227</v>
      </c>
      <c r="B750" s="1" t="s">
        <v>367</v>
      </c>
    </row>
    <row r="751" spans="1:14" customHeight="1" ht="12.75">
      <c r="A751" s="1" t="s">
        <v>1228</v>
      </c>
      <c r="B751" s="1" t="s">
        <v>368</v>
      </c>
    </row>
    <row r="752" spans="1:14" customHeight="1" ht="12.75">
      <c r="A752" s="1" t="s">
        <v>1229</v>
      </c>
      <c r="B752" s="1" t="s">
        <v>369</v>
      </c>
    </row>
    <row r="753" spans="1:14" customHeight="1" ht="12.75">
      <c r="A753" s="1" t="s">
        <v>1230</v>
      </c>
      <c r="B753" s="1" t="s">
        <v>370</v>
      </c>
    </row>
    <row r="754" spans="1:14" customHeight="1" ht="12.75">
      <c r="A754" s="1" t="s">
        <v>1231</v>
      </c>
      <c r="B754" s="1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62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6" customHeight="1" ht="12.75">
      <c r="A2" s="1" t="s">
        <v>172</v>
      </c>
      <c r="B2" s="7">
        <v>1.31</v>
      </c>
      <c r="C2" s="1">
        <v>3</v>
      </c>
      <c r="D2" s="1" t="s">
        <v>173</v>
      </c>
      <c r="E2" s="5"/>
      <c r="F2" s="5"/>
      <c r="G2" s="1"/>
      <c r="H2" s="9"/>
      <c r="I2" s="1">
        <v>7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304</v>
      </c>
      <c r="X2" s="1">
        <v>112</v>
      </c>
    </row>
    <row r="3" spans="1:26" customHeight="1" ht="12.75">
      <c r="A3" s="1" t="s">
        <v>174</v>
      </c>
      <c r="B3" s="7">
        <v>1.18</v>
      </c>
      <c r="C3" s="1">
        <v>3</v>
      </c>
      <c r="D3" s="1" t="s">
        <v>173</v>
      </c>
      <c r="E3" s="5"/>
      <c r="F3" s="5"/>
      <c r="G3" s="1"/>
      <c r="H3" s="9"/>
      <c r="I3" s="1">
        <v>5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304</v>
      </c>
      <c r="X3" s="1">
        <v>368</v>
      </c>
    </row>
    <row r="4" spans="1:26" customHeight="1" ht="12.75">
      <c r="A4" s="1" t="s">
        <v>175</v>
      </c>
      <c r="B4" s="7">
        <v>1.88</v>
      </c>
      <c r="C4" s="1">
        <v>3</v>
      </c>
      <c r="D4" s="1" t="s">
        <v>173</v>
      </c>
      <c r="E4" s="5"/>
      <c r="F4" s="5"/>
      <c r="G4" s="1"/>
      <c r="H4" s="9"/>
      <c r="I4" s="1">
        <v>6</v>
      </c>
      <c r="J4" s="1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304</v>
      </c>
      <c r="X4" s="1">
        <v>704</v>
      </c>
    </row>
    <row r="5" spans="1:26" customHeight="1" ht="12.75">
      <c r="A5" s="1" t="s">
        <v>176</v>
      </c>
      <c r="B5" s="7">
        <v>1.61</v>
      </c>
      <c r="C5" s="1">
        <v>3</v>
      </c>
      <c r="D5" s="1" t="s">
        <v>173</v>
      </c>
      <c r="E5" s="5"/>
      <c r="F5" s="5"/>
      <c r="G5" s="1"/>
      <c r="H5" s="9"/>
      <c r="I5" s="1">
        <v>6</v>
      </c>
      <c r="J5" s="1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304</v>
      </c>
      <c r="X5" s="1">
        <v>1104</v>
      </c>
    </row>
    <row r="6" spans="1:26" customHeight="1" ht="12.75">
      <c r="A6" s="1" t="s">
        <v>179</v>
      </c>
      <c r="B6" s="7">
        <v>1.93</v>
      </c>
      <c r="C6" s="1">
        <v>3</v>
      </c>
      <c r="D6" s="1" t="s">
        <v>173</v>
      </c>
      <c r="E6" s="5"/>
      <c r="F6" s="5"/>
      <c r="G6" s="1"/>
      <c r="H6" s="9"/>
      <c r="I6" s="1">
        <v>7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304</v>
      </c>
      <c r="X6" s="1">
        <v>1488</v>
      </c>
    </row>
    <row r="7" spans="1:26" customHeight="1" ht="12.75">
      <c r="A7" s="1" t="s">
        <v>180</v>
      </c>
      <c r="B7" s="7">
        <v>1.89</v>
      </c>
      <c r="C7" s="1">
        <v>3</v>
      </c>
      <c r="D7" s="1" t="s">
        <v>173</v>
      </c>
      <c r="E7" s="5"/>
      <c r="F7" s="5"/>
      <c r="G7" s="1"/>
      <c r="H7" s="9"/>
      <c r="I7" s="1">
        <v>7</v>
      </c>
      <c r="J7" s="1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304</v>
      </c>
      <c r="X7" s="1">
        <v>1920</v>
      </c>
    </row>
    <row r="8" spans="1:26" customHeight="1" ht="12.75">
      <c r="A8" s="1" t="s">
        <v>181</v>
      </c>
      <c r="B8" s="7">
        <v>1.84</v>
      </c>
      <c r="C8" s="1">
        <v>3</v>
      </c>
      <c r="D8" s="1" t="s">
        <v>173</v>
      </c>
      <c r="E8" s="5"/>
      <c r="F8" s="5"/>
      <c r="G8" s="1"/>
      <c r="H8" s="9"/>
      <c r="I8" s="1">
        <v>7</v>
      </c>
      <c r="J8" s="1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304</v>
      </c>
      <c r="X8" s="1">
        <v>2208</v>
      </c>
    </row>
    <row r="9" spans="1:26" customHeight="1" ht="12.75">
      <c r="A9" s="1" t="s">
        <v>182</v>
      </c>
      <c r="B9" s="7">
        <v>1.91</v>
      </c>
      <c r="C9" s="1">
        <v>3</v>
      </c>
      <c r="D9" s="1" t="s">
        <v>173</v>
      </c>
      <c r="E9" s="5"/>
      <c r="F9" s="5"/>
      <c r="G9" s="1"/>
      <c r="H9" s="9"/>
      <c r="I9" s="1">
        <v>6</v>
      </c>
      <c r="J9" s="1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304</v>
      </c>
      <c r="X9" s="1">
        <v>2560</v>
      </c>
    </row>
    <row r="10" spans="1:26" customHeight="1" ht="12.75">
      <c r="A10" s="1" t="s">
        <v>183</v>
      </c>
      <c r="B10" s="7">
        <v>1.57</v>
      </c>
      <c r="C10" s="1">
        <v>3</v>
      </c>
      <c r="D10" s="1" t="s">
        <v>173</v>
      </c>
      <c r="E10" s="5"/>
      <c r="F10" s="5"/>
      <c r="G10" s="1"/>
      <c r="H10" s="9"/>
      <c r="I10" s="1">
        <v>5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304</v>
      </c>
      <c r="X10" s="1">
        <v>3008</v>
      </c>
    </row>
    <row r="11" spans="1:26" customHeight="1" ht="12.75">
      <c r="A11" s="1" t="s">
        <v>184</v>
      </c>
      <c r="B11" s="7">
        <v>1.44</v>
      </c>
      <c r="C11" s="1">
        <v>3</v>
      </c>
      <c r="D11" s="1" t="s">
        <v>173</v>
      </c>
      <c r="E11" s="5"/>
      <c r="F11" s="5"/>
      <c r="G11" s="1"/>
      <c r="H11" s="9"/>
      <c r="I11" s="1">
        <v>5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304</v>
      </c>
      <c r="X11" s="1">
        <v>3424</v>
      </c>
    </row>
    <row r="12" spans="1:26" customHeight="1" ht="12.75">
      <c r="A12" s="1" t="s">
        <v>185</v>
      </c>
      <c r="B12" s="7">
        <v>1.21</v>
      </c>
      <c r="C12" s="1">
        <v>3</v>
      </c>
      <c r="D12" s="1" t="s">
        <v>173</v>
      </c>
      <c r="E12" s="5"/>
      <c r="F12" s="5"/>
      <c r="G12" s="1"/>
      <c r="H12" s="9"/>
      <c r="I12" s="1">
        <v>5</v>
      </c>
      <c r="J12" s="1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304</v>
      </c>
      <c r="X12" s="1">
        <v>3824</v>
      </c>
    </row>
    <row r="13" spans="1:26" customHeight="1" ht="12.75">
      <c r="A13" s="1" t="s">
        <v>200</v>
      </c>
      <c r="B13" s="7">
        <v>1.67</v>
      </c>
      <c r="C13" s="1">
        <v>3</v>
      </c>
      <c r="D13" s="1" t="s">
        <v>173</v>
      </c>
      <c r="E13" s="5"/>
      <c r="F13" s="5"/>
      <c r="G13" s="1"/>
      <c r="H13" s="9"/>
      <c r="I13" s="1">
        <v>7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304</v>
      </c>
      <c r="X13" s="1">
        <v>4256</v>
      </c>
    </row>
    <row r="14" spans="1:26" customHeight="1" ht="12.75">
      <c r="A14" s="1" t="s">
        <v>213</v>
      </c>
      <c r="B14" s="7">
        <v>1.66</v>
      </c>
      <c r="C14" s="1">
        <v>3</v>
      </c>
      <c r="D14" s="1" t="s">
        <v>173</v>
      </c>
      <c r="E14" s="5"/>
      <c r="F14" s="5"/>
      <c r="G14" s="1"/>
      <c r="H14" s="9"/>
      <c r="I14" s="1">
        <v>5</v>
      </c>
      <c r="J14" s="1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304</v>
      </c>
      <c r="X14" s="1">
        <v>4672</v>
      </c>
    </row>
    <row r="15" spans="1:26" customHeight="1" ht="12.75">
      <c r="A15" s="1" t="s">
        <v>214</v>
      </c>
      <c r="B15" s="7">
        <v>1.38</v>
      </c>
      <c r="C15" s="1">
        <v>3</v>
      </c>
      <c r="D15" s="1" t="s">
        <v>173</v>
      </c>
      <c r="E15" s="5"/>
      <c r="F15" s="5"/>
      <c r="G15" s="1"/>
      <c r="H15" s="9"/>
      <c r="I15" s="1">
        <v>6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304</v>
      </c>
      <c r="X15" s="1">
        <v>5056</v>
      </c>
    </row>
    <row r="16" spans="1:26" customHeight="1" ht="12.75">
      <c r="A16" s="1" t="s">
        <v>215</v>
      </c>
      <c r="B16" s="7">
        <v>1.86</v>
      </c>
      <c r="C16" s="1">
        <v>3</v>
      </c>
      <c r="D16" s="1" t="s">
        <v>173</v>
      </c>
      <c r="E16" s="5"/>
      <c r="F16" s="5"/>
      <c r="G16" s="1"/>
      <c r="H16" s="9"/>
      <c r="I16" s="1">
        <v>37.15</v>
      </c>
      <c r="J16" s="1">
        <v>13.37</v>
      </c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304</v>
      </c>
      <c r="X16" s="1">
        <v>5392</v>
      </c>
    </row>
    <row r="17" spans="1:26" customHeight="1" ht="12.75">
      <c r="A17" s="1" t="s">
        <v>216</v>
      </c>
      <c r="B17" s="7">
        <v>1.64</v>
      </c>
      <c r="C17" s="1">
        <v>3</v>
      </c>
      <c r="D17" s="1" t="s">
        <v>173</v>
      </c>
      <c r="E17" s="5"/>
      <c r="F17" s="5"/>
      <c r="G17" s="1"/>
      <c r="H17" s="9"/>
      <c r="I17" s="1">
        <v>7</v>
      </c>
      <c r="J17" s="1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304</v>
      </c>
      <c r="X17" s="1">
        <v>5696</v>
      </c>
    </row>
    <row r="18" spans="1:26" customHeight="1" ht="12.75">
      <c r="A18" s="1" t="s">
        <v>217</v>
      </c>
      <c r="B18" s="7">
        <v>1.48</v>
      </c>
      <c r="C18" s="1">
        <v>3</v>
      </c>
      <c r="D18" s="1" t="s">
        <v>173</v>
      </c>
      <c r="E18" s="5"/>
      <c r="F18" s="5"/>
      <c r="G18" s="1"/>
      <c r="H18" s="9"/>
      <c r="I18" s="1">
        <v>5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304</v>
      </c>
      <c r="X18" s="1">
        <v>6032</v>
      </c>
    </row>
    <row r="19" spans="1:26" customHeight="1" ht="12.75">
      <c r="A19" s="1" t="s">
        <v>218</v>
      </c>
      <c r="B19" s="7">
        <v>1.49</v>
      </c>
      <c r="C19" s="1">
        <v>3</v>
      </c>
      <c r="D19" s="1" t="s">
        <v>173</v>
      </c>
      <c r="E19" s="5"/>
      <c r="F19" s="5"/>
      <c r="G19" s="1"/>
      <c r="H19" s="9"/>
      <c r="I19" s="1">
        <v>7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304</v>
      </c>
      <c r="X19" s="1">
        <v>6368</v>
      </c>
    </row>
    <row r="20" spans="1:26" customHeight="1" ht="12.75">
      <c r="A20" s="1" t="s">
        <v>219</v>
      </c>
      <c r="B20" s="7">
        <v>1.16</v>
      </c>
      <c r="C20" s="1">
        <v>3</v>
      </c>
      <c r="D20" s="1" t="s">
        <v>173</v>
      </c>
      <c r="E20" s="5"/>
      <c r="F20" s="5"/>
      <c r="G20" s="1"/>
      <c r="H20" s="9"/>
      <c r="I20" s="1">
        <v>7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304</v>
      </c>
      <c r="X20" s="1">
        <v>6592</v>
      </c>
    </row>
    <row r="21" spans="1:26" customHeight="1" ht="12.75">
      <c r="A21" s="1" t="s">
        <v>220</v>
      </c>
      <c r="B21" s="7">
        <v>1.57</v>
      </c>
      <c r="C21" s="1">
        <v>3</v>
      </c>
      <c r="D21" s="1" t="s">
        <v>173</v>
      </c>
      <c r="E21" s="5"/>
      <c r="F21" s="5"/>
      <c r="G21" s="1"/>
      <c r="H21" s="9"/>
      <c r="I21" s="1">
        <v>6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304</v>
      </c>
      <c r="X21" s="1">
        <v>6768</v>
      </c>
    </row>
    <row r="22" spans="1:26" customHeight="1" ht="12.75">
      <c r="A22" s="1" t="s">
        <v>221</v>
      </c>
      <c r="B22" s="7">
        <v>1.37</v>
      </c>
      <c r="C22" s="1">
        <v>3</v>
      </c>
      <c r="D22" s="1" t="s">
        <v>173</v>
      </c>
      <c r="E22" s="5"/>
      <c r="F22" s="5"/>
      <c r="G22" s="1"/>
      <c r="H22" s="9"/>
      <c r="I22" s="1">
        <v>5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304</v>
      </c>
      <c r="X22" s="1">
        <v>7104</v>
      </c>
    </row>
    <row r="23" spans="1:26" customHeight="1" ht="12.75">
      <c r="A23" s="1" t="s">
        <v>222</v>
      </c>
      <c r="B23" s="7">
        <v>1.56</v>
      </c>
      <c r="C23" s="1">
        <v>3</v>
      </c>
      <c r="D23" s="1" t="s">
        <v>173</v>
      </c>
      <c r="E23" s="5"/>
      <c r="F23" s="5"/>
      <c r="G23" s="1"/>
      <c r="H23" s="9"/>
      <c r="I23" s="1">
        <v>6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304</v>
      </c>
      <c r="X23" s="1">
        <v>7488</v>
      </c>
    </row>
    <row r="24" spans="1:26" customHeight="1" ht="12.75">
      <c r="A24" s="1" t="s">
        <v>223</v>
      </c>
      <c r="B24" s="7">
        <v>1.18</v>
      </c>
      <c r="C24" s="1">
        <v>3</v>
      </c>
      <c r="D24" s="1" t="s">
        <v>173</v>
      </c>
      <c r="E24" s="5"/>
      <c r="F24" s="5"/>
      <c r="G24" s="1"/>
      <c r="H24" s="9"/>
      <c r="I24" s="1">
        <v>7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304</v>
      </c>
      <c r="X24" s="1">
        <v>7664</v>
      </c>
    </row>
    <row r="25" spans="1:26" customHeight="1" ht="12.75">
      <c r="A25" s="1" t="s">
        <v>224</v>
      </c>
      <c r="B25" s="7">
        <v>12.62</v>
      </c>
      <c r="C25" s="1">
        <v>3</v>
      </c>
      <c r="D25" s="1" t="s">
        <v>173</v>
      </c>
      <c r="E25" s="5"/>
      <c r="F25" s="5"/>
      <c r="G25" s="1"/>
      <c r="H25" s="9"/>
      <c r="I25" s="1">
        <v>40.03</v>
      </c>
      <c r="J25" s="1">
        <v>24.45</v>
      </c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304</v>
      </c>
      <c r="X25" s="1">
        <v>7888</v>
      </c>
    </row>
    <row r="26" spans="1:26" customHeight="1" ht="12.75">
      <c r="A26" s="1" t="s">
        <v>225</v>
      </c>
      <c r="B26" s="7">
        <v>1.38</v>
      </c>
      <c r="C26" s="1">
        <v>3</v>
      </c>
      <c r="D26" s="1" t="s">
        <v>173</v>
      </c>
      <c r="E26" s="5"/>
      <c r="F26" s="5"/>
      <c r="G26" s="1"/>
      <c r="H26" s="9"/>
      <c r="I26" s="1">
        <v>52.16</v>
      </c>
      <c r="J26" s="1">
        <v>26.31</v>
      </c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304</v>
      </c>
      <c r="X26" s="1">
        <v>8112</v>
      </c>
    </row>
    <row r="27" spans="1:26" customHeight="1" ht="12.75">
      <c r="A27" s="1" t="s">
        <v>226</v>
      </c>
      <c r="B27" s="7">
        <v>2.02</v>
      </c>
      <c r="C27" s="1">
        <v>3</v>
      </c>
      <c r="D27" s="1" t="s">
        <v>173</v>
      </c>
      <c r="E27" s="5"/>
      <c r="F27" s="5"/>
      <c r="G27" s="1"/>
      <c r="H27" s="9"/>
      <c r="I27" s="1">
        <v>30.77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304</v>
      </c>
      <c r="X27" s="1">
        <v>8368</v>
      </c>
    </row>
    <row r="28" spans="1:26" customHeight="1" ht="12.75">
      <c r="A28" s="1" t="s">
        <v>290</v>
      </c>
      <c r="B28" s="7">
        <v>1.66</v>
      </c>
      <c r="C28" s="1">
        <v>3</v>
      </c>
      <c r="D28" s="1" t="s">
        <v>173</v>
      </c>
      <c r="E28" s="5"/>
      <c r="F28" s="5"/>
      <c r="G28" s="1"/>
      <c r="H28" s="9"/>
      <c r="I28" s="1">
        <v>6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304</v>
      </c>
      <c r="X28" s="1">
        <v>8672</v>
      </c>
    </row>
    <row r="29" spans="1:26" customHeight="1" ht="12.75">
      <c r="A29" s="1" t="s">
        <v>291</v>
      </c>
      <c r="B29" s="7">
        <v>1.41</v>
      </c>
      <c r="C29" s="1">
        <v>3</v>
      </c>
      <c r="D29" s="1" t="s">
        <v>173</v>
      </c>
      <c r="E29" s="5"/>
      <c r="F29" s="5"/>
      <c r="G29" s="1"/>
      <c r="H29" s="9"/>
      <c r="I29" s="1">
        <v>5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304</v>
      </c>
      <c r="X29" s="1">
        <v>8896</v>
      </c>
    </row>
    <row r="30" spans="1:26" customHeight="1" ht="12.75">
      <c r="A30" s="1" t="s">
        <v>292</v>
      </c>
      <c r="B30" s="7">
        <v>1.64</v>
      </c>
      <c r="C30" s="1">
        <v>3</v>
      </c>
      <c r="D30" s="1" t="s">
        <v>173</v>
      </c>
      <c r="E30" s="5"/>
      <c r="F30" s="5"/>
      <c r="G30" s="1"/>
      <c r="H30" s="9"/>
      <c r="I30" s="1">
        <v>5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304</v>
      </c>
      <c r="X30" s="1">
        <v>9040</v>
      </c>
    </row>
    <row r="31" spans="1:26" customHeight="1" ht="12.75">
      <c r="A31" s="1" t="s">
        <v>293</v>
      </c>
      <c r="B31" s="7">
        <v>1.84</v>
      </c>
      <c r="C31" s="1">
        <v>3</v>
      </c>
      <c r="D31" s="1" t="s">
        <v>173</v>
      </c>
      <c r="E31" s="5"/>
      <c r="F31" s="5"/>
      <c r="G31" s="1"/>
      <c r="H31" s="9"/>
      <c r="I31" s="1">
        <v>7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304</v>
      </c>
      <c r="X31" s="1">
        <v>9168</v>
      </c>
    </row>
    <row r="32" spans="1:26" customHeight="1" ht="12.75">
      <c r="A32" s="1" t="s">
        <v>294</v>
      </c>
      <c r="B32" s="7">
        <v>1.89</v>
      </c>
      <c r="C32" s="1">
        <v>3</v>
      </c>
      <c r="D32" s="1" t="s">
        <v>173</v>
      </c>
      <c r="E32" s="5"/>
      <c r="F32" s="5"/>
      <c r="G32" s="1"/>
      <c r="H32" s="9"/>
      <c r="I32" s="1">
        <v>5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304</v>
      </c>
      <c r="X32" s="1">
        <v>9360</v>
      </c>
    </row>
    <row r="33" spans="1:26" customHeight="1" ht="12.75">
      <c r="A33" s="1" t="s">
        <v>295</v>
      </c>
      <c r="B33" s="7">
        <v>1.33</v>
      </c>
      <c r="C33" s="1">
        <v>3</v>
      </c>
      <c r="D33" s="1" t="s">
        <v>173</v>
      </c>
      <c r="E33" s="5"/>
      <c r="F33" s="5"/>
      <c r="G33" s="1"/>
      <c r="H33" s="9"/>
      <c r="I33" s="1">
        <v>6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304</v>
      </c>
      <c r="X33" s="1">
        <v>9680</v>
      </c>
    </row>
    <row r="34" spans="1:26" customHeight="1" ht="12.75">
      <c r="A34" s="1" t="s">
        <v>296</v>
      </c>
      <c r="B34" s="7">
        <v>1.45</v>
      </c>
      <c r="C34" s="1">
        <v>3</v>
      </c>
      <c r="D34" s="1" t="s">
        <v>173</v>
      </c>
      <c r="E34" s="5"/>
      <c r="F34" s="5"/>
      <c r="G34" s="1"/>
      <c r="H34" s="9"/>
      <c r="I34" s="1">
        <v>7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304</v>
      </c>
      <c r="X34" s="1">
        <v>9952</v>
      </c>
    </row>
    <row r="35" spans="1:26" customHeight="1" ht="12.75">
      <c r="A35" s="1" t="s">
        <v>297</v>
      </c>
      <c r="B35" s="7">
        <v>1.36</v>
      </c>
      <c r="C35" s="1">
        <v>3</v>
      </c>
      <c r="D35" s="1" t="s">
        <v>173</v>
      </c>
      <c r="E35" s="5"/>
      <c r="F35" s="5"/>
      <c r="G35" s="1"/>
      <c r="H35" s="9"/>
      <c r="I35" s="1">
        <v>6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304</v>
      </c>
      <c r="X35" s="1">
        <v>10032</v>
      </c>
    </row>
    <row r="36" spans="1:26" customHeight="1" ht="12.75">
      <c r="A36" s="1" t="s">
        <v>298</v>
      </c>
      <c r="B36" s="7">
        <v>1.13</v>
      </c>
      <c r="C36" s="1">
        <v>3</v>
      </c>
      <c r="D36" s="1" t="s">
        <v>173</v>
      </c>
      <c r="E36" s="5"/>
      <c r="F36" s="5"/>
      <c r="G36" s="1"/>
      <c r="H36" s="9"/>
      <c r="I36" s="1">
        <v>7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304</v>
      </c>
      <c r="X36" s="1">
        <v>10176</v>
      </c>
    </row>
    <row r="37" spans="1:26" customHeight="1" ht="12.75">
      <c r="A37" s="1" t="s">
        <v>299</v>
      </c>
      <c r="B37" s="7">
        <v>1.45</v>
      </c>
      <c r="C37" s="1">
        <v>3</v>
      </c>
      <c r="D37" s="1" t="s">
        <v>173</v>
      </c>
      <c r="E37" s="5"/>
      <c r="F37" s="5"/>
      <c r="G37" s="1"/>
      <c r="H37" s="9"/>
      <c r="I37" s="1">
        <v>5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304</v>
      </c>
      <c r="X37" s="1">
        <v>10320</v>
      </c>
    </row>
    <row r="38" spans="1:26" customHeight="1" ht="12.75">
      <c r="A38" s="1" t="s">
        <v>300</v>
      </c>
      <c r="B38" s="7">
        <v>1.1</v>
      </c>
      <c r="C38" s="1">
        <v>3</v>
      </c>
      <c r="D38" s="1" t="s">
        <v>173</v>
      </c>
      <c r="E38" s="5"/>
      <c r="F38" s="5"/>
      <c r="G38" s="1"/>
      <c r="H38" s="9"/>
      <c r="I38" s="1">
        <v>6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304</v>
      </c>
      <c r="X38" s="1">
        <v>10400</v>
      </c>
    </row>
    <row r="39" spans="1:26" customHeight="1" ht="12.75">
      <c r="A39" s="1" t="s">
        <v>301</v>
      </c>
      <c r="B39" s="7">
        <v>1.04</v>
      </c>
      <c r="C39" s="1">
        <v>3</v>
      </c>
      <c r="D39" s="1" t="s">
        <v>173</v>
      </c>
      <c r="E39" s="5"/>
      <c r="F39" s="5"/>
      <c r="G39" s="1"/>
      <c r="H39" s="9"/>
      <c r="I39" s="1">
        <v>5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304</v>
      </c>
      <c r="X39" s="1">
        <v>10448</v>
      </c>
    </row>
    <row r="40" spans="1:26" customHeight="1" ht="12.75">
      <c r="A40" s="1" t="s">
        <v>302</v>
      </c>
      <c r="B40" s="7">
        <v>1.31</v>
      </c>
      <c r="C40" s="1">
        <v>3</v>
      </c>
      <c r="D40" s="1" t="s">
        <v>173</v>
      </c>
      <c r="E40" s="5"/>
      <c r="F40" s="5"/>
      <c r="G40" s="1"/>
      <c r="H40" s="9"/>
      <c r="I40" s="1">
        <v>6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304</v>
      </c>
      <c r="X40" s="1">
        <v>10496</v>
      </c>
    </row>
    <row r="41" spans="1:26" customHeight="1" ht="12.75">
      <c r="A41" s="1" t="s">
        <v>303</v>
      </c>
      <c r="B41" s="7">
        <v>1.25</v>
      </c>
      <c r="C41" s="1">
        <v>3</v>
      </c>
      <c r="D41" s="1" t="s">
        <v>173</v>
      </c>
      <c r="E41" s="5"/>
      <c r="F41" s="5"/>
      <c r="G41" s="1"/>
      <c r="H41" s="9"/>
      <c r="I41" s="1">
        <v>6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304</v>
      </c>
      <c r="X41" s="1">
        <v>10544</v>
      </c>
    </row>
    <row r="42" spans="1:26" customHeight="1" ht="12.75">
      <c r="A42" s="1" t="s">
        <v>304</v>
      </c>
      <c r="B42" s="7">
        <v>1.88</v>
      </c>
      <c r="C42" s="1">
        <v>3</v>
      </c>
      <c r="D42" s="1" t="s">
        <v>173</v>
      </c>
      <c r="E42" s="5"/>
      <c r="F42" s="5"/>
      <c r="G42" s="1"/>
      <c r="H42" s="9"/>
      <c r="I42" s="1">
        <v>39.92</v>
      </c>
      <c r="J42" s="1">
        <v>15.5</v>
      </c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304</v>
      </c>
      <c r="X42" s="1">
        <v>10592</v>
      </c>
    </row>
    <row r="43" spans="1:26" customHeight="1" ht="12.75">
      <c r="A43" s="1" t="s">
        <v>305</v>
      </c>
      <c r="B43" s="7">
        <v>1.54</v>
      </c>
      <c r="C43" s="1">
        <v>3</v>
      </c>
      <c r="D43" s="1" t="s">
        <v>173</v>
      </c>
      <c r="E43" s="5"/>
      <c r="F43" s="5"/>
      <c r="G43" s="1"/>
      <c r="H43" s="10"/>
      <c r="I43" s="1">
        <v>37.94</v>
      </c>
      <c r="J43" s="1">
        <v>17.26</v>
      </c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304</v>
      </c>
      <c r="X43" s="1">
        <v>10640</v>
      </c>
    </row>
    <row r="44" spans="1:26" customHeight="1" ht="12.75">
      <c r="A44" s="1" t="s">
        <v>306</v>
      </c>
      <c r="B44" s="7">
        <v>10</v>
      </c>
      <c r="C44" s="1">
        <v>3</v>
      </c>
      <c r="D44" s="1" t="s">
        <v>173</v>
      </c>
      <c r="E44" s="5"/>
      <c r="F44" s="5"/>
      <c r="G44" s="1"/>
      <c r="H44" s="9"/>
      <c r="I44" s="1">
        <v>6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304</v>
      </c>
      <c r="X44" s="1">
        <v>10688</v>
      </c>
    </row>
    <row r="45" spans="1:26" customHeight="1" ht="12.75">
      <c r="A45" s="1" t="s">
        <v>307</v>
      </c>
      <c r="B45" s="7">
        <v>1.09</v>
      </c>
      <c r="C45" s="1">
        <v>3</v>
      </c>
      <c r="D45" s="1" t="s">
        <v>173</v>
      </c>
      <c r="E45" s="5"/>
      <c r="F45" s="5"/>
      <c r="G45" s="1"/>
      <c r="H45" s="9"/>
      <c r="I45" s="1">
        <v>6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304</v>
      </c>
      <c r="X45" s="1">
        <v>10736</v>
      </c>
    </row>
    <row r="46" spans="1:26" customHeight="1" ht="12.75">
      <c r="A46" s="1" t="s">
        <v>308</v>
      </c>
      <c r="B46" s="7">
        <v>1.12</v>
      </c>
      <c r="C46" s="1">
        <v>3</v>
      </c>
      <c r="D46" s="1" t="s">
        <v>173</v>
      </c>
      <c r="E46" s="5"/>
      <c r="F46" s="5"/>
      <c r="G46" s="1"/>
      <c r="H46" s="9"/>
      <c r="I46" s="1">
        <v>5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304</v>
      </c>
      <c r="X46" s="1">
        <v>10784</v>
      </c>
    </row>
    <row r="47" spans="1:26" customHeight="1" ht="12.75">
      <c r="A47" s="1" t="s">
        <v>309</v>
      </c>
      <c r="B47" s="7">
        <v>1.61</v>
      </c>
      <c r="C47" s="1">
        <v>3</v>
      </c>
      <c r="D47" s="1" t="s">
        <v>173</v>
      </c>
      <c r="E47" s="5"/>
      <c r="F47" s="5"/>
      <c r="G47" s="1"/>
      <c r="H47" s="9"/>
      <c r="I47" s="1">
        <v>33.95</v>
      </c>
      <c r="J47" s="1">
        <v>9.7</v>
      </c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304</v>
      </c>
      <c r="X47" s="1">
        <v>10832</v>
      </c>
    </row>
    <row r="48" spans="1:26" customHeight="1" ht="12.75">
      <c r="A48" s="1" t="s">
        <v>310</v>
      </c>
      <c r="B48" s="7">
        <v>1.98</v>
      </c>
      <c r="C48" s="1">
        <v>3</v>
      </c>
      <c r="D48" s="1" t="s">
        <v>173</v>
      </c>
      <c r="E48" s="5"/>
      <c r="F48" s="5"/>
      <c r="G48" s="1"/>
      <c r="H48" s="9"/>
      <c r="I48" s="1">
        <v>6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304</v>
      </c>
      <c r="X48" s="1">
        <v>10880</v>
      </c>
    </row>
    <row r="49" spans="1:26" customHeight="1" ht="12.75">
      <c r="A49" s="1" t="s">
        <v>311</v>
      </c>
      <c r="B49" s="7">
        <v>1.28</v>
      </c>
      <c r="C49" s="1">
        <v>3</v>
      </c>
      <c r="D49" s="1" t="s">
        <v>173</v>
      </c>
      <c r="E49" s="5"/>
      <c r="F49" s="5"/>
      <c r="G49" s="1"/>
      <c r="H49" s="9"/>
      <c r="I49" s="1">
        <v>6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304</v>
      </c>
      <c r="X49" s="1">
        <v>10928</v>
      </c>
    </row>
    <row r="50" spans="1:26" customHeight="1" ht="12.75">
      <c r="A50" s="1" t="s">
        <v>150</v>
      </c>
      <c r="B50" s="7">
        <v>1.94</v>
      </c>
      <c r="C50" s="1">
        <v>1</v>
      </c>
      <c r="D50" s="1" t="s">
        <v>151</v>
      </c>
      <c r="E50" s="5"/>
      <c r="F50" s="5"/>
      <c r="G50" s="1"/>
      <c r="H50" s="9"/>
      <c r="I50" s="1">
        <v>6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752</v>
      </c>
      <c r="X50" s="1">
        <v>16</v>
      </c>
    </row>
    <row r="51" spans="1:26" customHeight="1" ht="12.75">
      <c r="A51" s="1" t="s">
        <v>152</v>
      </c>
      <c r="B51" s="7">
        <v>1.12</v>
      </c>
      <c r="C51" s="1">
        <v>1</v>
      </c>
      <c r="D51" s="1" t="s">
        <v>151</v>
      </c>
      <c r="E51" s="5"/>
      <c r="F51" s="5"/>
      <c r="G51" s="1"/>
      <c r="H51" s="9"/>
      <c r="I51" s="1">
        <v>6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752</v>
      </c>
      <c r="X51" s="1">
        <v>64</v>
      </c>
    </row>
    <row r="52" spans="1:26" customHeight="1" ht="12.75">
      <c r="A52" s="1" t="s">
        <v>163</v>
      </c>
      <c r="B52" s="7">
        <v>1.11</v>
      </c>
      <c r="C52" s="1">
        <v>1</v>
      </c>
      <c r="D52" s="1" t="s">
        <v>151</v>
      </c>
      <c r="E52" s="5"/>
      <c r="F52" s="5"/>
      <c r="G52" s="1"/>
      <c r="H52" s="9"/>
      <c r="I52" s="1">
        <v>5</v>
      </c>
      <c r="J52" s="1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752</v>
      </c>
      <c r="X52" s="1">
        <v>112</v>
      </c>
    </row>
    <row r="53" spans="1:26" customHeight="1" ht="12.75">
      <c r="A53" s="1" t="s">
        <v>164</v>
      </c>
      <c r="B53" s="7">
        <v>1.39</v>
      </c>
      <c r="C53" s="1">
        <v>1</v>
      </c>
      <c r="D53" s="1" t="s">
        <v>151</v>
      </c>
      <c r="E53" s="5"/>
      <c r="F53" s="5"/>
      <c r="G53" s="1"/>
      <c r="H53" s="9"/>
      <c r="I53" s="1">
        <v>4</v>
      </c>
      <c r="J53" s="1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752</v>
      </c>
      <c r="X53" s="1">
        <v>160</v>
      </c>
    </row>
    <row r="54" spans="1:26" customHeight="1" ht="12.75">
      <c r="A54" s="1" t="s">
        <v>165</v>
      </c>
      <c r="B54" s="7">
        <v>1.53</v>
      </c>
      <c r="C54" s="1">
        <v>1</v>
      </c>
      <c r="D54" s="1" t="s">
        <v>151</v>
      </c>
      <c r="E54" s="5"/>
      <c r="F54" s="5"/>
      <c r="G54" s="1"/>
      <c r="H54" s="9"/>
      <c r="I54" s="1">
        <v>4</v>
      </c>
      <c r="J54" s="1"/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752</v>
      </c>
      <c r="X54" s="1">
        <v>256</v>
      </c>
    </row>
    <row r="55" spans="1:26" customHeight="1" ht="12.75">
      <c r="A55" s="1" t="s">
        <v>186</v>
      </c>
      <c r="B55" s="7">
        <v>1.21</v>
      </c>
      <c r="C55" s="1">
        <v>1</v>
      </c>
      <c r="D55" s="1" t="s">
        <v>151</v>
      </c>
      <c r="E55" s="5"/>
      <c r="F55" s="5"/>
      <c r="G55" s="1"/>
      <c r="H55" s="9"/>
      <c r="I55" s="1">
        <v>4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752</v>
      </c>
      <c r="X55" s="1">
        <v>304</v>
      </c>
    </row>
    <row r="56" spans="1:26" customHeight="1" ht="12.75">
      <c r="A56" s="1" t="s">
        <v>187</v>
      </c>
      <c r="B56" s="7">
        <v>1.35</v>
      </c>
      <c r="C56" s="1">
        <v>1</v>
      </c>
      <c r="D56" s="1" t="s">
        <v>151</v>
      </c>
      <c r="E56" s="5"/>
      <c r="F56" s="5"/>
      <c r="G56" s="1"/>
      <c r="H56" s="9"/>
      <c r="I56" s="1">
        <v>5</v>
      </c>
      <c r="J56" s="1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752</v>
      </c>
      <c r="X56" s="1">
        <v>352</v>
      </c>
    </row>
    <row r="57" spans="1:26" customHeight="1" ht="12.75">
      <c r="A57" s="1" t="s">
        <v>201</v>
      </c>
      <c r="B57" s="7">
        <v>1.84</v>
      </c>
      <c r="C57" s="1">
        <v>1</v>
      </c>
      <c r="D57" s="1" t="s">
        <v>151</v>
      </c>
      <c r="E57" s="5"/>
      <c r="F57" s="5"/>
      <c r="G57" s="1"/>
      <c r="H57" s="9"/>
      <c r="I57" s="1">
        <v>6</v>
      </c>
      <c r="J57" s="1"/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752</v>
      </c>
      <c r="X57" s="1">
        <v>400</v>
      </c>
    </row>
    <row r="58" spans="1:26" customHeight="1" ht="12.75">
      <c r="A58" s="1" t="s">
        <v>202</v>
      </c>
      <c r="B58" s="7">
        <v>1.63</v>
      </c>
      <c r="C58" s="1">
        <v>1</v>
      </c>
      <c r="D58" s="1" t="s">
        <v>151</v>
      </c>
      <c r="E58" s="5"/>
      <c r="F58" s="5"/>
      <c r="G58" s="1"/>
      <c r="H58" s="9"/>
      <c r="I58" s="1">
        <v>6</v>
      </c>
      <c r="J58" s="1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752</v>
      </c>
      <c r="X58" s="1">
        <v>448</v>
      </c>
    </row>
    <row r="59" spans="1:26" customHeight="1" ht="12.75">
      <c r="A59" s="1" t="s">
        <v>203</v>
      </c>
      <c r="B59" s="7">
        <v>1.18</v>
      </c>
      <c r="C59" s="1">
        <v>1</v>
      </c>
      <c r="D59" s="1" t="s">
        <v>151</v>
      </c>
      <c r="E59" s="5"/>
      <c r="F59" s="5"/>
      <c r="G59" s="1"/>
      <c r="H59" s="9"/>
      <c r="I59" s="1">
        <v>5</v>
      </c>
      <c r="J59" s="1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752</v>
      </c>
      <c r="X59" s="1">
        <v>544</v>
      </c>
    </row>
    <row r="60" spans="1:26" customHeight="1" ht="12.75">
      <c r="A60" s="1" t="s">
        <v>230</v>
      </c>
      <c r="B60" s="7">
        <v>1.29</v>
      </c>
      <c r="C60" s="1">
        <v>1</v>
      </c>
      <c r="D60" s="1" t="s">
        <v>151</v>
      </c>
      <c r="E60" s="5"/>
      <c r="F60" s="5"/>
      <c r="G60" s="1"/>
      <c r="H60" s="9"/>
      <c r="I60" s="1">
        <v>4</v>
      </c>
      <c r="J60" s="1"/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752</v>
      </c>
      <c r="X60" s="1">
        <v>592</v>
      </c>
    </row>
    <row r="61" spans="1:26" customHeight="1" ht="12.75">
      <c r="A61" s="1" t="s">
        <v>231</v>
      </c>
      <c r="B61" s="7">
        <v>1.63</v>
      </c>
      <c r="C61" s="1">
        <v>1</v>
      </c>
      <c r="D61" s="1" t="s">
        <v>151</v>
      </c>
      <c r="E61" s="5"/>
      <c r="F61" s="5"/>
      <c r="G61" s="1"/>
      <c r="H61" s="9"/>
      <c r="I61" s="1">
        <v>5</v>
      </c>
      <c r="J61" s="1"/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752</v>
      </c>
      <c r="X61" s="1">
        <v>640</v>
      </c>
    </row>
    <row r="62" spans="1:26" customHeight="1" ht="12.75">
      <c r="A62" s="1" t="s">
        <v>232</v>
      </c>
      <c r="B62" s="7">
        <v>1.07</v>
      </c>
      <c r="C62" s="1">
        <v>1</v>
      </c>
      <c r="D62" s="1" t="s">
        <v>151</v>
      </c>
      <c r="E62" s="5"/>
      <c r="F62" s="5"/>
      <c r="G62" s="1"/>
      <c r="H62" s="9"/>
      <c r="I62" s="1">
        <v>5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752</v>
      </c>
      <c r="X62" s="1">
        <v>688</v>
      </c>
    </row>
    <row r="63" spans="1:26" customHeight="1" ht="12.75">
      <c r="A63" s="1" t="s">
        <v>315</v>
      </c>
      <c r="B63" s="7">
        <v>1.42</v>
      </c>
      <c r="C63" s="1">
        <v>1</v>
      </c>
      <c r="D63" s="1" t="s">
        <v>151</v>
      </c>
      <c r="E63" s="5"/>
      <c r="F63" s="5"/>
      <c r="G63" s="1"/>
      <c r="H63" s="9"/>
      <c r="I63" s="1">
        <v>5</v>
      </c>
      <c r="J63" s="1"/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752</v>
      </c>
      <c r="X63" s="1">
        <v>736</v>
      </c>
    </row>
    <row r="64" spans="1:26" customHeight="1" ht="12.75">
      <c r="A64" s="1" t="s">
        <v>316</v>
      </c>
      <c r="B64" s="7">
        <v>1.65</v>
      </c>
      <c r="C64" s="1">
        <v>1</v>
      </c>
      <c r="D64" s="1" t="s">
        <v>151</v>
      </c>
      <c r="E64" s="5"/>
      <c r="F64" s="5"/>
      <c r="G64" s="1"/>
      <c r="H64" s="9"/>
      <c r="I64" s="1">
        <v>5</v>
      </c>
      <c r="J64" s="1"/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752</v>
      </c>
      <c r="X64" s="1">
        <v>784</v>
      </c>
    </row>
    <row r="65" spans="1:26" customHeight="1" ht="12.75">
      <c r="A65" s="1" t="s">
        <v>317</v>
      </c>
      <c r="B65" s="7">
        <v>1.14</v>
      </c>
      <c r="C65" s="1">
        <v>1</v>
      </c>
      <c r="D65" s="1" t="s">
        <v>151</v>
      </c>
      <c r="E65" s="5"/>
      <c r="F65" s="5"/>
      <c r="G65" s="1"/>
      <c r="H65" s="9"/>
      <c r="I65" s="1">
        <v>5</v>
      </c>
      <c r="J65" s="1"/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752</v>
      </c>
      <c r="X65" s="1">
        <v>832</v>
      </c>
    </row>
    <row r="66" spans="1:26" customHeight="1" ht="12.75">
      <c r="A66" s="1" t="s">
        <v>318</v>
      </c>
      <c r="B66" s="7">
        <v>2.01</v>
      </c>
      <c r="C66" s="1">
        <v>1</v>
      </c>
      <c r="D66" s="1" t="s">
        <v>151</v>
      </c>
      <c r="E66" s="5"/>
      <c r="F66" s="5"/>
      <c r="G66" s="1"/>
      <c r="H66" s="9"/>
      <c r="I66" s="1">
        <v>5</v>
      </c>
      <c r="J66" s="1"/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752</v>
      </c>
      <c r="X66" s="1">
        <v>928</v>
      </c>
    </row>
    <row r="67" spans="1:26" customHeight="1" ht="12.75">
      <c r="A67" s="1" t="s">
        <v>319</v>
      </c>
      <c r="B67" s="7">
        <v>1.03</v>
      </c>
      <c r="C67" s="1">
        <v>1</v>
      </c>
      <c r="D67" s="1" t="s">
        <v>151</v>
      </c>
      <c r="E67" s="5"/>
      <c r="F67" s="5"/>
      <c r="G67" s="1"/>
      <c r="H67" s="9"/>
      <c r="I67" s="1">
        <v>5</v>
      </c>
      <c r="J67" s="1"/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752</v>
      </c>
      <c r="X67" s="1">
        <v>976</v>
      </c>
    </row>
    <row r="68" spans="1:26" customHeight="1" ht="12.75">
      <c r="A68" s="1" t="s">
        <v>320</v>
      </c>
      <c r="B68" s="7">
        <v>1.15</v>
      </c>
      <c r="C68" s="1">
        <v>1</v>
      </c>
      <c r="D68" s="1" t="s">
        <v>151</v>
      </c>
      <c r="E68" s="5"/>
      <c r="F68" s="5"/>
      <c r="G68" s="1"/>
      <c r="H68" s="9"/>
      <c r="I68" s="1">
        <v>5</v>
      </c>
      <c r="J68" s="1"/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752</v>
      </c>
      <c r="X68" s="1">
        <v>1024</v>
      </c>
    </row>
    <row r="69" spans="1:26" customHeight="1" ht="12.75">
      <c r="A69" s="1" t="s">
        <v>321</v>
      </c>
      <c r="B69" s="7">
        <v>1.39</v>
      </c>
      <c r="C69" s="1">
        <v>1</v>
      </c>
      <c r="D69" s="1" t="s">
        <v>151</v>
      </c>
      <c r="E69" s="5"/>
      <c r="F69" s="5"/>
      <c r="G69" s="1"/>
      <c r="H69" s="9"/>
      <c r="I69" s="1">
        <v>4</v>
      </c>
      <c r="J69" s="1"/>
      <c r="K69" s="1"/>
      <c r="L69" s="9"/>
      <c r="M69" s="1"/>
      <c r="N69" s="9"/>
      <c r="O69" s="1"/>
      <c r="P69" s="9"/>
      <c r="Q69" s="1"/>
      <c r="R69" s="9"/>
      <c r="S69" s="1"/>
      <c r="T69" s="9"/>
      <c r="U69" s="1"/>
      <c r="V69" s="9"/>
      <c r="W69" s="1">
        <v>752</v>
      </c>
      <c r="X69" s="1">
        <v>1072</v>
      </c>
    </row>
    <row r="70" spans="1:26" customHeight="1" ht="12.75">
      <c r="A70" s="1" t="s">
        <v>322</v>
      </c>
      <c r="B70" s="7">
        <v>1.92</v>
      </c>
      <c r="C70" s="1">
        <v>1</v>
      </c>
      <c r="D70" s="1" t="s">
        <v>151</v>
      </c>
      <c r="E70" s="5"/>
      <c r="F70" s="5"/>
      <c r="G70" s="1"/>
      <c r="H70" s="9"/>
      <c r="I70" s="1">
        <v>6</v>
      </c>
      <c r="J70" s="1"/>
      <c r="K70" s="1"/>
      <c r="L70" s="9"/>
      <c r="M70" s="1"/>
      <c r="N70" s="9"/>
      <c r="O70" s="1"/>
      <c r="P70" s="9"/>
      <c r="Q70" s="1"/>
      <c r="R70" s="9"/>
      <c r="S70" s="1"/>
      <c r="T70" s="9"/>
      <c r="U70" s="1"/>
      <c r="V70" s="9"/>
      <c r="W70" s="1">
        <v>752</v>
      </c>
      <c r="X70" s="1">
        <v>1120</v>
      </c>
    </row>
    <row r="71" spans="1:26" customHeight="1" ht="12.75">
      <c r="A71" s="1" t="s">
        <v>323</v>
      </c>
      <c r="B71" s="7">
        <v>1.52</v>
      </c>
      <c r="C71" s="1">
        <v>1</v>
      </c>
      <c r="D71" s="1" t="s">
        <v>151</v>
      </c>
      <c r="E71" s="5"/>
      <c r="F71" s="5"/>
      <c r="G71" s="1"/>
      <c r="H71" s="9"/>
      <c r="I71" s="1">
        <v>5</v>
      </c>
      <c r="J71" s="1"/>
      <c r="K71" s="1"/>
      <c r="L71" s="9"/>
      <c r="M71" s="1"/>
      <c r="N71" s="9"/>
      <c r="O71" s="1"/>
      <c r="P71" s="9"/>
      <c r="Q71" s="1"/>
      <c r="R71" s="9"/>
      <c r="S71" s="1"/>
      <c r="T71" s="9"/>
      <c r="U71" s="1"/>
      <c r="V71" s="9"/>
      <c r="W71" s="1">
        <v>752</v>
      </c>
      <c r="X71" s="1">
        <v>1168</v>
      </c>
    </row>
    <row r="72" spans="1:26" customHeight="1" ht="12.75">
      <c r="A72" s="1" t="s">
        <v>324</v>
      </c>
      <c r="B72" s="7">
        <v>1.87</v>
      </c>
      <c r="C72" s="1">
        <v>1</v>
      </c>
      <c r="D72" s="1" t="s">
        <v>151</v>
      </c>
      <c r="E72" s="5"/>
      <c r="F72" s="5"/>
      <c r="G72" s="1"/>
      <c r="H72" s="9"/>
      <c r="I72" s="1">
        <v>6</v>
      </c>
      <c r="J72" s="1"/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752</v>
      </c>
      <c r="X72" s="1">
        <v>1216</v>
      </c>
    </row>
    <row r="73" spans="1:26" customHeight="1" ht="12.75">
      <c r="A73" s="1" t="s">
        <v>325</v>
      </c>
      <c r="B73" s="7">
        <v>1.25</v>
      </c>
      <c r="C73" s="1">
        <v>1</v>
      </c>
      <c r="D73" s="1" t="s">
        <v>151</v>
      </c>
      <c r="E73" s="5"/>
      <c r="F73" s="5"/>
      <c r="G73" s="1"/>
      <c r="H73" s="9"/>
      <c r="I73" s="1">
        <v>5</v>
      </c>
      <c r="J73" s="1"/>
      <c r="K73" s="1"/>
      <c r="L73" s="9"/>
      <c r="M73" s="1"/>
      <c r="N73" s="9"/>
      <c r="O73" s="1"/>
      <c r="P73" s="9"/>
      <c r="Q73" s="1"/>
      <c r="R73" s="9"/>
      <c r="S73" s="1"/>
      <c r="T73" s="9"/>
      <c r="U73" s="1"/>
      <c r="V73" s="9"/>
      <c r="W73" s="1">
        <v>752</v>
      </c>
      <c r="X73" s="1">
        <v>1312</v>
      </c>
    </row>
    <row r="74" spans="1:26" customHeight="1" ht="12.75">
      <c r="A74" s="1" t="s">
        <v>326</v>
      </c>
      <c r="B74" s="7">
        <v>2.01</v>
      </c>
      <c r="C74" s="1">
        <v>1</v>
      </c>
      <c r="D74" s="1" t="s">
        <v>151</v>
      </c>
      <c r="E74" s="5"/>
      <c r="F74" s="5"/>
      <c r="G74" s="1"/>
      <c r="H74" s="9"/>
      <c r="I74" s="1">
        <v>4</v>
      </c>
      <c r="J74" s="1"/>
      <c r="K74" s="1"/>
      <c r="L74" s="9"/>
      <c r="M74" s="1"/>
      <c r="N74" s="9"/>
      <c r="O74" s="1"/>
      <c r="P74" s="9"/>
      <c r="Q74" s="1"/>
      <c r="R74" s="9"/>
      <c r="S74" s="1"/>
      <c r="T74" s="9"/>
      <c r="U74" s="1"/>
      <c r="V74" s="9"/>
      <c r="W74" s="1">
        <v>752</v>
      </c>
      <c r="X74" s="1">
        <v>1360</v>
      </c>
    </row>
    <row r="75" spans="1:26" customHeight="1" ht="12.75">
      <c r="A75" s="1" t="s">
        <v>327</v>
      </c>
      <c r="B75" s="7">
        <v>1.29</v>
      </c>
      <c r="C75" s="1">
        <v>1</v>
      </c>
      <c r="D75" s="1" t="s">
        <v>151</v>
      </c>
      <c r="E75" s="5"/>
      <c r="F75" s="5"/>
      <c r="G75" s="1"/>
      <c r="H75" s="9"/>
      <c r="I75" s="1">
        <v>4</v>
      </c>
      <c r="J75" s="1"/>
      <c r="K75" s="1"/>
      <c r="L75" s="9"/>
      <c r="M75" s="1"/>
      <c r="N75" s="9"/>
      <c r="O75" s="1"/>
      <c r="P75" s="9"/>
      <c r="Q75" s="1"/>
      <c r="R75" s="9"/>
      <c r="S75" s="1"/>
      <c r="T75" s="9"/>
      <c r="U75" s="1"/>
      <c r="V75" s="9"/>
      <c r="W75" s="1">
        <v>752</v>
      </c>
      <c r="X75" s="1">
        <v>1408</v>
      </c>
    </row>
    <row r="76" spans="1:26" customHeight="1" ht="12.75">
      <c r="A76" s="1" t="s">
        <v>328</v>
      </c>
      <c r="B76" s="7">
        <v>1.18</v>
      </c>
      <c r="C76" s="1">
        <v>1</v>
      </c>
      <c r="D76" s="1" t="s">
        <v>151</v>
      </c>
      <c r="E76" s="5"/>
      <c r="F76" s="5"/>
      <c r="G76" s="1"/>
      <c r="H76" s="9"/>
      <c r="I76" s="1">
        <v>4</v>
      </c>
      <c r="J76" s="1"/>
      <c r="K76" s="1"/>
      <c r="L76" s="9"/>
      <c r="M76" s="1"/>
      <c r="N76" s="9"/>
      <c r="O76" s="1"/>
      <c r="P76" s="9"/>
      <c r="Q76" s="1"/>
      <c r="R76" s="9"/>
      <c r="S76" s="1"/>
      <c r="T76" s="9"/>
      <c r="U76" s="1"/>
      <c r="V76" s="9"/>
      <c r="W76" s="1">
        <v>752</v>
      </c>
      <c r="X76" s="1">
        <v>1456</v>
      </c>
    </row>
    <row r="77" spans="1:26" customHeight="1" ht="12.75">
      <c r="A77" s="1" t="s">
        <v>329</v>
      </c>
      <c r="B77" s="7">
        <v>1.38</v>
      </c>
      <c r="C77" s="1">
        <v>1</v>
      </c>
      <c r="D77" s="1" t="s">
        <v>151</v>
      </c>
      <c r="E77" s="5"/>
      <c r="F77" s="5"/>
      <c r="G77" s="1"/>
      <c r="H77" s="9"/>
      <c r="I77" s="1">
        <v>5</v>
      </c>
      <c r="J77" s="1"/>
      <c r="K77" s="1"/>
      <c r="L77" s="9"/>
      <c r="M77" s="1"/>
      <c r="N77" s="9"/>
      <c r="O77" s="1"/>
      <c r="P77" s="9"/>
      <c r="Q77" s="1"/>
      <c r="R77" s="9"/>
      <c r="S77" s="1"/>
      <c r="T77" s="9"/>
      <c r="U77" s="1"/>
      <c r="V77" s="9"/>
      <c r="W77" s="1">
        <v>752</v>
      </c>
      <c r="X77" s="1">
        <v>1504</v>
      </c>
    </row>
    <row r="78" spans="1:26" customHeight="1" ht="12.75">
      <c r="A78" s="1" t="s">
        <v>330</v>
      </c>
      <c r="B78" s="7">
        <v>1.08</v>
      </c>
      <c r="C78" s="1">
        <v>1</v>
      </c>
      <c r="D78" s="1" t="s">
        <v>151</v>
      </c>
      <c r="E78" s="5"/>
      <c r="F78" s="5"/>
      <c r="G78" s="1"/>
      <c r="H78" s="9"/>
      <c r="I78" s="1">
        <v>5</v>
      </c>
      <c r="J78" s="1"/>
      <c r="K78" s="1"/>
      <c r="L78" s="9"/>
      <c r="M78" s="1"/>
      <c r="N78" s="9"/>
      <c r="O78" s="1"/>
      <c r="P78" s="9"/>
      <c r="Q78" s="1"/>
      <c r="R78" s="9"/>
      <c r="S78" s="1"/>
      <c r="T78" s="9"/>
      <c r="U78" s="1"/>
      <c r="V78" s="9"/>
      <c r="W78" s="1">
        <v>752</v>
      </c>
      <c r="X78" s="1">
        <v>1552</v>
      </c>
    </row>
    <row r="79" spans="1:26" customHeight="1" ht="12.75">
      <c r="A79" s="1" t="s">
        <v>331</v>
      </c>
      <c r="B79" s="7">
        <v>2</v>
      </c>
      <c r="C79" s="1">
        <v>1</v>
      </c>
      <c r="D79" s="1" t="s">
        <v>151</v>
      </c>
      <c r="E79" s="5"/>
      <c r="F79" s="5"/>
      <c r="G79" s="1"/>
      <c r="H79" s="9"/>
      <c r="I79" s="1">
        <v>5</v>
      </c>
      <c r="J79" s="1"/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752</v>
      </c>
      <c r="X79" s="1">
        <v>1600</v>
      </c>
    </row>
    <row r="80" spans="1:26" customHeight="1" ht="12.75">
      <c r="A80" s="1" t="s">
        <v>332</v>
      </c>
      <c r="B80" s="7">
        <v>1.46</v>
      </c>
      <c r="C80" s="1">
        <v>1</v>
      </c>
      <c r="D80" s="1" t="s">
        <v>151</v>
      </c>
      <c r="E80" s="5"/>
      <c r="F80" s="5"/>
      <c r="G80" s="1"/>
      <c r="H80" s="9"/>
      <c r="I80" s="1">
        <v>6</v>
      </c>
      <c r="J80" s="1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752</v>
      </c>
      <c r="X80" s="1">
        <v>1696</v>
      </c>
    </row>
    <row r="81" spans="1:26" customHeight="1" ht="12.75">
      <c r="A81" s="1" t="s">
        <v>333</v>
      </c>
      <c r="B81" s="7">
        <v>1.64</v>
      </c>
      <c r="C81" s="1">
        <v>1</v>
      </c>
      <c r="D81" s="1" t="s">
        <v>151</v>
      </c>
      <c r="E81" s="5"/>
      <c r="F81" s="5"/>
      <c r="G81" s="1"/>
      <c r="H81" s="9"/>
      <c r="I81" s="1">
        <v>5</v>
      </c>
      <c r="J81" s="1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752</v>
      </c>
      <c r="X81" s="1">
        <v>1744</v>
      </c>
    </row>
    <row r="82" spans="1:26" customHeight="1" ht="12.75">
      <c r="A82" s="1" t="s">
        <v>334</v>
      </c>
      <c r="B82" s="7">
        <v>1.61</v>
      </c>
      <c r="C82" s="1">
        <v>1</v>
      </c>
      <c r="D82" s="1" t="s">
        <v>151</v>
      </c>
      <c r="E82" s="5"/>
      <c r="F82" s="5"/>
      <c r="G82" s="1"/>
      <c r="H82" s="9"/>
      <c r="I82" s="1">
        <v>6</v>
      </c>
      <c r="J82" s="1"/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752</v>
      </c>
      <c r="X82" s="1">
        <v>1792</v>
      </c>
    </row>
    <row r="83" spans="1:26" customHeight="1" ht="12.75">
      <c r="A83" s="1" t="s">
        <v>335</v>
      </c>
      <c r="B83" s="7">
        <v>1.99</v>
      </c>
      <c r="C83" s="1">
        <v>1</v>
      </c>
      <c r="D83" s="1" t="s">
        <v>151</v>
      </c>
      <c r="E83" s="5"/>
      <c r="F83" s="5"/>
      <c r="G83" s="1"/>
      <c r="H83" s="9"/>
      <c r="I83" s="1">
        <v>5</v>
      </c>
      <c r="J83" s="1"/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752</v>
      </c>
      <c r="X83" s="1">
        <v>1840</v>
      </c>
    </row>
    <row r="84" spans="1:26" customHeight="1" ht="12.75">
      <c r="A84" s="1" t="s">
        <v>336</v>
      </c>
      <c r="B84" s="7">
        <v>1.03</v>
      </c>
      <c r="C84" s="1">
        <v>1</v>
      </c>
      <c r="D84" s="1" t="s">
        <v>151</v>
      </c>
      <c r="E84" s="5"/>
      <c r="F84" s="5"/>
      <c r="G84" s="1"/>
      <c r="H84" s="9"/>
      <c r="I84" s="1">
        <v>5</v>
      </c>
      <c r="J84" s="1"/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752</v>
      </c>
      <c r="X84" s="1">
        <v>1888</v>
      </c>
    </row>
    <row r="85" spans="1:26" customHeight="1" ht="12.75">
      <c r="A85" s="1" t="s">
        <v>337</v>
      </c>
      <c r="B85" s="7">
        <v>1.86</v>
      </c>
      <c r="C85" s="1">
        <v>1</v>
      </c>
      <c r="D85" s="1" t="s">
        <v>151</v>
      </c>
      <c r="E85" s="5"/>
      <c r="F85" s="5"/>
      <c r="G85" s="1"/>
      <c r="H85" s="9"/>
      <c r="I85" s="1">
        <v>5</v>
      </c>
      <c r="J85" s="1"/>
      <c r="K85" s="1"/>
      <c r="L85" s="9"/>
      <c r="M85" s="1"/>
      <c r="N85" s="9"/>
      <c r="O85" s="1"/>
      <c r="P85" s="9"/>
      <c r="Q85" s="1"/>
      <c r="R85" s="9"/>
      <c r="S85" s="1"/>
      <c r="T85" s="9"/>
      <c r="U85" s="1"/>
      <c r="V85" s="9"/>
      <c r="W85" s="1">
        <v>752</v>
      </c>
      <c r="X85" s="1">
        <v>1936</v>
      </c>
    </row>
    <row r="86" spans="1:26" customHeight="1" ht="12.75">
      <c r="A86" s="1" t="s">
        <v>338</v>
      </c>
      <c r="B86" s="7">
        <v>1.71</v>
      </c>
      <c r="C86" s="1">
        <v>1</v>
      </c>
      <c r="D86" s="1" t="s">
        <v>151</v>
      </c>
      <c r="E86" s="5"/>
      <c r="F86" s="5"/>
      <c r="G86" s="1"/>
      <c r="H86" s="9"/>
      <c r="I86" s="1">
        <v>5</v>
      </c>
      <c r="J86" s="1"/>
      <c r="K86" s="1"/>
      <c r="L86" s="9"/>
      <c r="M86" s="1"/>
      <c r="N86" s="9"/>
      <c r="O86" s="1"/>
      <c r="P86" s="9"/>
      <c r="Q86" s="1"/>
      <c r="R86" s="9"/>
      <c r="S86" s="1"/>
      <c r="T86" s="9"/>
      <c r="U86" s="1"/>
      <c r="V86" s="9"/>
      <c r="W86" s="1">
        <v>752</v>
      </c>
      <c r="X86" s="1">
        <v>1984</v>
      </c>
    </row>
    <row r="87" spans="1:26" customHeight="1" ht="12.75">
      <c r="A87" s="1" t="s">
        <v>339</v>
      </c>
      <c r="B87" s="7">
        <v>1.89</v>
      </c>
      <c r="C87" s="1">
        <v>1</v>
      </c>
      <c r="D87" s="1" t="s">
        <v>151</v>
      </c>
      <c r="E87" s="5"/>
      <c r="F87" s="5"/>
      <c r="G87" s="1"/>
      <c r="H87" s="9"/>
      <c r="I87" s="1">
        <v>5</v>
      </c>
      <c r="J87" s="1"/>
      <c r="K87" s="1"/>
      <c r="L87" s="9"/>
      <c r="M87" s="1"/>
      <c r="N87" s="9"/>
      <c r="O87" s="1"/>
      <c r="P87" s="9"/>
      <c r="Q87" s="1"/>
      <c r="R87" s="9"/>
      <c r="S87" s="1"/>
      <c r="T87" s="9"/>
      <c r="U87" s="1"/>
      <c r="V87" s="9"/>
      <c r="W87" s="1">
        <v>752</v>
      </c>
      <c r="X87" s="1">
        <v>2080</v>
      </c>
    </row>
    <row r="88" spans="1:26" customHeight="1" ht="12.75">
      <c r="A88" s="1" t="s">
        <v>340</v>
      </c>
      <c r="B88" s="7">
        <v>1.72</v>
      </c>
      <c r="C88" s="1">
        <v>1</v>
      </c>
      <c r="D88" s="1" t="s">
        <v>151</v>
      </c>
      <c r="E88" s="5"/>
      <c r="F88" s="5"/>
      <c r="G88" s="1"/>
      <c r="H88" s="9"/>
      <c r="I88" s="1">
        <v>6</v>
      </c>
      <c r="J88" s="1"/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752</v>
      </c>
      <c r="X88" s="1">
        <v>2128</v>
      </c>
    </row>
    <row r="89" spans="1:26" customHeight="1" ht="12.75">
      <c r="A89" s="1" t="s">
        <v>341</v>
      </c>
      <c r="B89" s="7">
        <v>1.48</v>
      </c>
      <c r="C89" s="1">
        <v>1</v>
      </c>
      <c r="D89" s="1" t="s">
        <v>151</v>
      </c>
      <c r="E89" s="5"/>
      <c r="F89" s="5"/>
      <c r="G89" s="1"/>
      <c r="H89" s="9"/>
      <c r="I89" s="1">
        <v>6</v>
      </c>
      <c r="J89" s="1"/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752</v>
      </c>
      <c r="X89" s="1">
        <v>2176</v>
      </c>
    </row>
    <row r="90" spans="1:26" customHeight="1" ht="12.75">
      <c r="A90" s="1" t="s">
        <v>342</v>
      </c>
      <c r="B90" s="7">
        <v>1.33</v>
      </c>
      <c r="C90" s="1">
        <v>1</v>
      </c>
      <c r="D90" s="1" t="s">
        <v>151</v>
      </c>
      <c r="E90" s="5"/>
      <c r="F90" s="5"/>
      <c r="G90" s="1"/>
      <c r="H90" s="9"/>
      <c r="I90" s="1">
        <v>5</v>
      </c>
      <c r="J90" s="1"/>
      <c r="K90" s="1"/>
      <c r="L90" s="9"/>
      <c r="M90" s="1"/>
      <c r="N90" s="9"/>
      <c r="O90" s="1"/>
      <c r="P90" s="9"/>
      <c r="Q90" s="1"/>
      <c r="R90" s="9"/>
      <c r="S90" s="1"/>
      <c r="T90" s="9"/>
      <c r="U90" s="1"/>
      <c r="V90" s="9"/>
      <c r="W90" s="1">
        <v>752</v>
      </c>
      <c r="X90" s="1">
        <v>2224</v>
      </c>
    </row>
    <row r="91" spans="1:26" customHeight="1" ht="12.75">
      <c r="A91" s="1" t="s">
        <v>343</v>
      </c>
      <c r="B91" s="7">
        <v>1.17</v>
      </c>
      <c r="C91" s="1">
        <v>1</v>
      </c>
      <c r="D91" s="1" t="s">
        <v>151</v>
      </c>
      <c r="E91" s="5"/>
      <c r="F91" s="5"/>
      <c r="G91" s="1"/>
      <c r="H91" s="9"/>
      <c r="I91" s="1">
        <v>5</v>
      </c>
      <c r="J91" s="1"/>
      <c r="K91" s="1"/>
      <c r="L91" s="9"/>
      <c r="M91" s="1"/>
      <c r="N91" s="9"/>
      <c r="O91" s="1"/>
      <c r="P91" s="9"/>
      <c r="Q91" s="1"/>
      <c r="R91" s="9"/>
      <c r="S91" s="1"/>
      <c r="T91" s="9"/>
      <c r="U91" s="1"/>
      <c r="V91" s="9"/>
      <c r="W91" s="1">
        <v>752</v>
      </c>
      <c r="X91" s="1">
        <v>2272</v>
      </c>
    </row>
    <row r="92" spans="1:26" customHeight="1" ht="12.75">
      <c r="A92" s="1" t="s">
        <v>344</v>
      </c>
      <c r="B92" s="7">
        <v>1.61</v>
      </c>
      <c r="C92" s="1">
        <v>1</v>
      </c>
      <c r="D92" s="1" t="s">
        <v>151</v>
      </c>
      <c r="E92" s="5"/>
      <c r="F92" s="5"/>
      <c r="G92" s="1"/>
      <c r="H92" s="9"/>
      <c r="I92" s="1">
        <v>6</v>
      </c>
      <c r="J92" s="1"/>
      <c r="K92" s="1"/>
      <c r="L92" s="9"/>
      <c r="M92" s="1"/>
      <c r="N92" s="9"/>
      <c r="O92" s="1"/>
      <c r="P92" s="9"/>
      <c r="Q92" s="1"/>
      <c r="R92" s="9"/>
      <c r="S92" s="1"/>
      <c r="T92" s="9"/>
      <c r="U92" s="1"/>
      <c r="V92" s="9"/>
      <c r="W92" s="1">
        <v>752</v>
      </c>
      <c r="X92" s="1">
        <v>2368</v>
      </c>
    </row>
    <row r="93" spans="1:26" customHeight="1" ht="12.75">
      <c r="A93" s="1" t="s">
        <v>345</v>
      </c>
      <c r="B93" s="7">
        <v>1.58</v>
      </c>
      <c r="C93" s="1">
        <v>1</v>
      </c>
      <c r="D93" s="1" t="s">
        <v>151</v>
      </c>
      <c r="E93" s="5"/>
      <c r="F93" s="5"/>
      <c r="G93" s="1"/>
      <c r="H93" s="9"/>
      <c r="I93" s="1">
        <v>5</v>
      </c>
      <c r="J93" s="1"/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752</v>
      </c>
      <c r="X93" s="1">
        <v>2416</v>
      </c>
    </row>
    <row r="94" spans="1:26" customHeight="1" ht="12.75">
      <c r="A94" s="1" t="s">
        <v>346</v>
      </c>
      <c r="B94" s="7">
        <v>1.77</v>
      </c>
      <c r="C94" s="1">
        <v>1</v>
      </c>
      <c r="D94" s="1" t="s">
        <v>151</v>
      </c>
      <c r="E94" s="5"/>
      <c r="F94" s="5"/>
      <c r="G94" s="1"/>
      <c r="H94" s="9"/>
      <c r="I94" s="1">
        <v>5</v>
      </c>
      <c r="J94" s="1"/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752</v>
      </c>
      <c r="X94" s="1">
        <v>2464</v>
      </c>
    </row>
    <row r="95" spans="1:26" customHeight="1" ht="12.75">
      <c r="A95" s="1" t="s">
        <v>347</v>
      </c>
      <c r="B95" s="7">
        <v>1.88</v>
      </c>
      <c r="C95" s="1">
        <v>1</v>
      </c>
      <c r="D95" s="1" t="s">
        <v>151</v>
      </c>
      <c r="E95" s="5"/>
      <c r="F95" s="5"/>
      <c r="G95" s="1"/>
      <c r="H95" s="9"/>
      <c r="I95" s="1">
        <v>4</v>
      </c>
      <c r="J95" s="1"/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752</v>
      </c>
      <c r="X95" s="1">
        <v>2512</v>
      </c>
    </row>
    <row r="96" spans="1:26" customHeight="1" ht="12.75">
      <c r="A96" s="1" t="s">
        <v>348</v>
      </c>
      <c r="B96" s="7">
        <v>1.21</v>
      </c>
      <c r="C96" s="1">
        <v>1</v>
      </c>
      <c r="D96" s="1" t="s">
        <v>151</v>
      </c>
      <c r="E96" s="5"/>
      <c r="F96" s="5"/>
      <c r="G96" s="1"/>
      <c r="H96" s="9"/>
      <c r="I96" s="1">
        <v>5</v>
      </c>
      <c r="J96" s="1"/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752</v>
      </c>
      <c r="X96" s="1">
        <v>2560</v>
      </c>
    </row>
    <row r="97" spans="1:26" customHeight="1" ht="12.75">
      <c r="A97" s="1" t="s">
        <v>349</v>
      </c>
      <c r="B97" s="7">
        <v>1.54</v>
      </c>
      <c r="C97" s="1">
        <v>1</v>
      </c>
      <c r="D97" s="1" t="s">
        <v>151</v>
      </c>
      <c r="E97" s="5"/>
      <c r="F97" s="5"/>
      <c r="G97" s="1"/>
      <c r="H97" s="9"/>
      <c r="I97" s="1">
        <v>4</v>
      </c>
      <c r="J97" s="1"/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752</v>
      </c>
      <c r="X97" s="1">
        <v>2608</v>
      </c>
    </row>
    <row r="98" spans="1:26" customHeight="1" ht="12.75">
      <c r="A98" s="1" t="s">
        <v>350</v>
      </c>
      <c r="B98" s="7">
        <v>1.59</v>
      </c>
      <c r="C98" s="1">
        <v>1</v>
      </c>
      <c r="D98" s="1" t="s">
        <v>151</v>
      </c>
      <c r="E98" s="5"/>
      <c r="F98" s="5"/>
      <c r="G98" s="1"/>
      <c r="H98" s="9"/>
      <c r="I98" s="1">
        <v>4</v>
      </c>
      <c r="J98" s="1"/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752</v>
      </c>
      <c r="X98" s="1">
        <v>2656</v>
      </c>
    </row>
    <row r="99" spans="1:26" customHeight="1" ht="12.75">
      <c r="A99" s="1" t="s">
        <v>351</v>
      </c>
      <c r="B99" s="7">
        <v>1.17</v>
      </c>
      <c r="C99" s="1">
        <v>1</v>
      </c>
      <c r="D99" s="1" t="s">
        <v>151</v>
      </c>
      <c r="E99" s="5"/>
      <c r="F99" s="5"/>
      <c r="G99" s="1"/>
      <c r="H99" s="9"/>
      <c r="I99" s="1">
        <v>4</v>
      </c>
      <c r="J99" s="1"/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752</v>
      </c>
      <c r="X99" s="1">
        <v>2704</v>
      </c>
    </row>
    <row r="100" spans="1:26" customHeight="1" ht="12.75">
      <c r="A100" s="1" t="s">
        <v>352</v>
      </c>
      <c r="B100" s="7">
        <v>1.03</v>
      </c>
      <c r="C100" s="1">
        <v>1</v>
      </c>
      <c r="D100" s="1" t="s">
        <v>151</v>
      </c>
      <c r="E100" s="5"/>
      <c r="F100" s="5"/>
      <c r="G100" s="1"/>
      <c r="H100" s="9"/>
      <c r="I100" s="1">
        <v>5</v>
      </c>
      <c r="J100" s="1"/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752</v>
      </c>
      <c r="X100" s="1">
        <v>2816</v>
      </c>
    </row>
    <row r="101" spans="1:26" customHeight="1" ht="12.75">
      <c r="A101" s="1" t="s">
        <v>353</v>
      </c>
      <c r="B101" s="7">
        <v>1.89</v>
      </c>
      <c r="C101" s="1">
        <v>1</v>
      </c>
      <c r="D101" s="1" t="s">
        <v>151</v>
      </c>
      <c r="E101" s="5"/>
      <c r="F101" s="5"/>
      <c r="G101" s="1"/>
      <c r="H101" s="9"/>
      <c r="I101" s="1">
        <v>4</v>
      </c>
      <c r="J101" s="1"/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752</v>
      </c>
      <c r="X101" s="1">
        <v>2864</v>
      </c>
    </row>
    <row r="102" spans="1:26" customHeight="1" ht="12.75">
      <c r="A102" s="1" t="s">
        <v>354</v>
      </c>
      <c r="B102" s="7">
        <v>1.47</v>
      </c>
      <c r="C102" s="1">
        <v>1</v>
      </c>
      <c r="D102" s="1" t="s">
        <v>151</v>
      </c>
      <c r="E102" s="5"/>
      <c r="F102" s="5"/>
      <c r="G102" s="1"/>
      <c r="H102" s="9"/>
      <c r="I102" s="1">
        <v>5</v>
      </c>
      <c r="J102" s="1"/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752</v>
      </c>
      <c r="X102" s="1">
        <v>2912</v>
      </c>
    </row>
    <row r="103" spans="1:26" customHeight="1" ht="12.75">
      <c r="A103" s="1" t="s">
        <v>355</v>
      </c>
      <c r="B103" s="7">
        <v>1.75</v>
      </c>
      <c r="C103" s="1">
        <v>1</v>
      </c>
      <c r="D103" s="1" t="s">
        <v>151</v>
      </c>
      <c r="E103" s="5"/>
      <c r="F103" s="5"/>
      <c r="G103" s="1"/>
      <c r="H103" s="9"/>
      <c r="I103" s="1">
        <v>4</v>
      </c>
      <c r="J103" s="1"/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752</v>
      </c>
      <c r="X103" s="1">
        <v>2960</v>
      </c>
    </row>
    <row r="104" spans="1:26" customHeight="1" ht="12.75">
      <c r="A104" s="1" t="s">
        <v>356</v>
      </c>
      <c r="B104" s="7">
        <v>1.89</v>
      </c>
      <c r="C104" s="1">
        <v>1</v>
      </c>
      <c r="D104" s="1" t="s">
        <v>151</v>
      </c>
      <c r="E104" s="5"/>
      <c r="F104" s="5"/>
      <c r="G104" s="1"/>
      <c r="H104" s="9"/>
      <c r="I104" s="1">
        <v>4</v>
      </c>
      <c r="J104" s="1"/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752</v>
      </c>
      <c r="X104" s="1">
        <v>3008</v>
      </c>
    </row>
    <row r="105" spans="1:26" customHeight="1" ht="12.75">
      <c r="A105" s="1" t="s">
        <v>357</v>
      </c>
      <c r="B105" s="7">
        <v>1.85</v>
      </c>
      <c r="C105" s="1">
        <v>1</v>
      </c>
      <c r="D105" s="1" t="s">
        <v>151</v>
      </c>
      <c r="E105" s="5"/>
      <c r="F105" s="5"/>
      <c r="G105" s="1"/>
      <c r="H105" s="9"/>
      <c r="I105" s="1">
        <v>6</v>
      </c>
      <c r="J105" s="1"/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752</v>
      </c>
      <c r="X105" s="1">
        <v>3056</v>
      </c>
    </row>
    <row r="106" spans="1:26" customHeight="1" ht="12.75">
      <c r="A106" s="1" t="s">
        <v>358</v>
      </c>
      <c r="B106" s="7">
        <v>1.82</v>
      </c>
      <c r="C106" s="1">
        <v>1</v>
      </c>
      <c r="D106" s="1" t="s">
        <v>151</v>
      </c>
      <c r="E106" s="5"/>
      <c r="F106" s="5"/>
      <c r="G106" s="1"/>
      <c r="H106" s="9"/>
      <c r="I106" s="1">
        <v>6</v>
      </c>
      <c r="J106" s="1"/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752</v>
      </c>
      <c r="X106" s="1">
        <v>3104</v>
      </c>
    </row>
    <row r="107" spans="1:26" customHeight="1" ht="12.75">
      <c r="A107" s="1" t="s">
        <v>359</v>
      </c>
      <c r="B107" s="7">
        <v>1.08</v>
      </c>
      <c r="C107" s="1">
        <v>1</v>
      </c>
      <c r="D107" s="1" t="s">
        <v>151</v>
      </c>
      <c r="E107" s="5"/>
      <c r="F107" s="5"/>
      <c r="G107" s="1"/>
      <c r="H107" s="9"/>
      <c r="I107" s="1">
        <v>5</v>
      </c>
      <c r="J107" s="1"/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752</v>
      </c>
      <c r="X107" s="1">
        <v>3152</v>
      </c>
    </row>
    <row r="108" spans="1:26" customHeight="1" ht="12.75">
      <c r="A108" s="1" t="s">
        <v>360</v>
      </c>
      <c r="B108" s="7">
        <v>1.9</v>
      </c>
      <c r="C108" s="1">
        <v>1</v>
      </c>
      <c r="D108" s="1" t="s">
        <v>151</v>
      </c>
      <c r="E108" s="5"/>
      <c r="F108" s="5"/>
      <c r="G108" s="1"/>
      <c r="H108" s="9"/>
      <c r="I108" s="1">
        <v>5</v>
      </c>
      <c r="J108" s="1"/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752</v>
      </c>
      <c r="X108" s="1">
        <v>3248</v>
      </c>
    </row>
    <row r="109" spans="1:26" customHeight="1" ht="12.75">
      <c r="A109" s="1" t="s">
        <v>361</v>
      </c>
      <c r="B109" s="7">
        <v>1.2</v>
      </c>
      <c r="C109" s="1">
        <v>1</v>
      </c>
      <c r="D109" s="1" t="s">
        <v>151</v>
      </c>
      <c r="E109" s="5"/>
      <c r="F109" s="5"/>
      <c r="G109" s="1"/>
      <c r="H109" s="9"/>
      <c r="I109" s="1">
        <v>5</v>
      </c>
      <c r="J109" s="1"/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752</v>
      </c>
      <c r="X109" s="1">
        <v>3296</v>
      </c>
    </row>
    <row r="110" spans="1:26" customHeight="1" ht="12.75">
      <c r="A110" s="1" t="s">
        <v>362</v>
      </c>
      <c r="B110" s="7">
        <v>1.65</v>
      </c>
      <c r="C110" s="1">
        <v>1</v>
      </c>
      <c r="D110" s="1" t="s">
        <v>151</v>
      </c>
      <c r="E110" s="5"/>
      <c r="F110" s="5"/>
      <c r="G110" s="1"/>
      <c r="H110" s="9"/>
      <c r="I110" s="1">
        <v>5</v>
      </c>
      <c r="J110" s="1"/>
      <c r="K110" s="1"/>
      <c r="L110" s="9"/>
      <c r="M110" s="1"/>
      <c r="N110" s="9"/>
      <c r="O110" s="1"/>
      <c r="P110" s="9"/>
      <c r="Q110" s="1"/>
      <c r="R110" s="9"/>
      <c r="S110" s="1"/>
      <c r="T110" s="9"/>
      <c r="U110" s="1"/>
      <c r="V110" s="9"/>
      <c r="W110" s="1">
        <v>752</v>
      </c>
      <c r="X110" s="1">
        <v>3344</v>
      </c>
    </row>
    <row r="111" spans="1:26" customHeight="1" ht="12.75">
      <c r="A111" s="1" t="s">
        <v>363</v>
      </c>
      <c r="B111" s="7">
        <v>1.07</v>
      </c>
      <c r="C111" s="1">
        <v>1</v>
      </c>
      <c r="D111" s="1" t="s">
        <v>151</v>
      </c>
      <c r="E111" s="5"/>
      <c r="F111" s="5"/>
      <c r="G111" s="1"/>
      <c r="H111" s="9"/>
      <c r="I111" s="1">
        <v>5</v>
      </c>
      <c r="J111" s="1"/>
      <c r="K111" s="1"/>
      <c r="L111" s="9"/>
      <c r="M111" s="1"/>
      <c r="N111" s="9"/>
      <c r="O111" s="1"/>
      <c r="P111" s="9"/>
      <c r="Q111" s="1"/>
      <c r="R111" s="9"/>
      <c r="S111" s="1"/>
      <c r="T111" s="9"/>
      <c r="U111" s="1"/>
      <c r="V111" s="9"/>
      <c r="W111" s="1">
        <v>752</v>
      </c>
      <c r="X111" s="1">
        <v>3392</v>
      </c>
    </row>
    <row r="112" spans="1:26" customHeight="1" ht="12.75">
      <c r="A112" s="1" t="s">
        <v>364</v>
      </c>
      <c r="B112" s="7">
        <v>1.9</v>
      </c>
      <c r="C112" s="1">
        <v>1</v>
      </c>
      <c r="D112" s="1" t="s">
        <v>151</v>
      </c>
      <c r="E112" s="5"/>
      <c r="F112" s="5"/>
      <c r="G112" s="1"/>
      <c r="H112" s="9"/>
      <c r="I112" s="1">
        <v>5</v>
      </c>
      <c r="J112" s="1"/>
      <c r="K112" s="1"/>
      <c r="L112" s="9"/>
      <c r="M112" s="1"/>
      <c r="N112" s="9"/>
      <c r="O112" s="1"/>
      <c r="P112" s="9"/>
      <c r="Q112" s="1"/>
      <c r="R112" s="9"/>
      <c r="S112" s="1"/>
      <c r="T112" s="9"/>
      <c r="U112" s="1"/>
      <c r="V112" s="9"/>
      <c r="W112" s="1">
        <v>752</v>
      </c>
      <c r="X112" s="1">
        <v>3440</v>
      </c>
    </row>
    <row r="113" spans="1:26" customHeight="1" ht="12.75">
      <c r="A113" s="1" t="s">
        <v>365</v>
      </c>
      <c r="B113" s="7">
        <v>1.25</v>
      </c>
      <c r="C113" s="1">
        <v>1</v>
      </c>
      <c r="D113" s="1" t="s">
        <v>151</v>
      </c>
      <c r="E113" s="5"/>
      <c r="F113" s="5"/>
      <c r="G113" s="1"/>
      <c r="H113" s="9"/>
      <c r="I113" s="1">
        <v>5</v>
      </c>
      <c r="J113" s="1"/>
      <c r="K113" s="1"/>
      <c r="L113" s="9"/>
      <c r="M113" s="1"/>
      <c r="N113" s="9"/>
      <c r="O113" s="1"/>
      <c r="P113" s="9"/>
      <c r="Q113" s="1"/>
      <c r="R113" s="9"/>
      <c r="S113" s="1"/>
      <c r="T113" s="9"/>
      <c r="U113" s="1"/>
      <c r="V113" s="9"/>
      <c r="W113" s="1">
        <v>752</v>
      </c>
      <c r="X113" s="1">
        <v>3488</v>
      </c>
    </row>
    <row r="114" spans="1:26" customHeight="1" ht="12.75">
      <c r="A114" s="1" t="s">
        <v>366</v>
      </c>
      <c r="B114" s="7">
        <v>2.01</v>
      </c>
      <c r="C114" s="1">
        <v>1</v>
      </c>
      <c r="D114" s="1" t="s">
        <v>151</v>
      </c>
      <c r="E114" s="5"/>
      <c r="F114" s="5"/>
      <c r="G114" s="1"/>
      <c r="H114" s="9"/>
      <c r="I114" s="1">
        <v>5</v>
      </c>
      <c r="J114" s="1"/>
      <c r="K114" s="1"/>
      <c r="L114" s="9"/>
      <c r="M114" s="1"/>
      <c r="N114" s="9"/>
      <c r="O114" s="1"/>
      <c r="P114" s="9"/>
      <c r="Q114" s="1"/>
      <c r="R114" s="9"/>
      <c r="S114" s="1"/>
      <c r="T114" s="9"/>
      <c r="U114" s="1"/>
      <c r="V114" s="9"/>
      <c r="W114" s="1">
        <v>752</v>
      </c>
      <c r="X114" s="1">
        <v>3536</v>
      </c>
    </row>
    <row r="115" spans="1:26" customHeight="1" ht="12.75">
      <c r="A115" s="1" t="s">
        <v>367</v>
      </c>
      <c r="B115" s="7">
        <v>2.02</v>
      </c>
      <c r="C115" s="1">
        <v>1</v>
      </c>
      <c r="D115" s="1" t="s">
        <v>151</v>
      </c>
      <c r="E115" s="5"/>
      <c r="F115" s="5"/>
      <c r="G115" s="1"/>
      <c r="H115" s="9"/>
      <c r="I115" s="1">
        <v>5</v>
      </c>
      <c r="J115" s="1"/>
      <c r="K115" s="1"/>
      <c r="L115" s="9"/>
      <c r="M115" s="1"/>
      <c r="N115" s="9"/>
      <c r="O115" s="1"/>
      <c r="P115" s="9"/>
      <c r="Q115" s="1"/>
      <c r="R115" s="9"/>
      <c r="S115" s="1"/>
      <c r="T115" s="9"/>
      <c r="U115" s="1"/>
      <c r="V115" s="9"/>
      <c r="W115" s="1">
        <v>752</v>
      </c>
      <c r="X115" s="1">
        <v>3632</v>
      </c>
    </row>
    <row r="116" spans="1:26" customHeight="1" ht="12.75">
      <c r="A116" s="1" t="s">
        <v>368</v>
      </c>
      <c r="B116" s="7">
        <v>1.97</v>
      </c>
      <c r="C116" s="1">
        <v>1</v>
      </c>
      <c r="D116" s="1" t="s">
        <v>151</v>
      </c>
      <c r="E116" s="5"/>
      <c r="F116" s="5"/>
      <c r="G116" s="1"/>
      <c r="H116" s="9"/>
      <c r="I116" s="1">
        <v>5</v>
      </c>
      <c r="J116" s="1"/>
      <c r="K116" s="1"/>
      <c r="L116" s="9"/>
      <c r="M116" s="1"/>
      <c r="N116" s="9"/>
      <c r="O116" s="1"/>
      <c r="P116" s="9"/>
      <c r="Q116" s="1"/>
      <c r="R116" s="9"/>
      <c r="S116" s="1"/>
      <c r="T116" s="9"/>
      <c r="U116" s="1"/>
      <c r="V116" s="9"/>
      <c r="W116" s="1">
        <v>752</v>
      </c>
      <c r="X116" s="1">
        <v>3680</v>
      </c>
    </row>
    <row r="117" spans="1:26" customHeight="1" ht="12.75">
      <c r="A117" s="1" t="s">
        <v>369</v>
      </c>
      <c r="B117" s="7">
        <v>1.18</v>
      </c>
      <c r="C117" s="1">
        <v>1</v>
      </c>
      <c r="D117" s="1" t="s">
        <v>151</v>
      </c>
      <c r="E117" s="5"/>
      <c r="F117" s="5"/>
      <c r="G117" s="1"/>
      <c r="H117" s="9"/>
      <c r="I117" s="1">
        <v>5</v>
      </c>
      <c r="J117" s="1"/>
      <c r="K117" s="1"/>
      <c r="L117" s="9"/>
      <c r="M117" s="1"/>
      <c r="N117" s="9"/>
      <c r="O117" s="1"/>
      <c r="P117" s="9"/>
      <c r="Q117" s="1"/>
      <c r="R117" s="9"/>
      <c r="S117" s="1"/>
      <c r="T117" s="9"/>
      <c r="U117" s="1"/>
      <c r="V117" s="9"/>
      <c r="W117" s="1">
        <v>752</v>
      </c>
      <c r="X117" s="1">
        <v>3728</v>
      </c>
    </row>
    <row r="118" spans="1:26" customHeight="1" ht="12.75">
      <c r="A118" s="1" t="s">
        <v>370</v>
      </c>
      <c r="B118" s="7">
        <v>1.61</v>
      </c>
      <c r="C118" s="1">
        <v>1</v>
      </c>
      <c r="D118" s="1" t="s">
        <v>151</v>
      </c>
      <c r="E118" s="5"/>
      <c r="F118" s="5"/>
      <c r="G118" s="1"/>
      <c r="H118" s="9"/>
      <c r="I118" s="1">
        <v>5</v>
      </c>
      <c r="J118" s="1"/>
      <c r="K118" s="1"/>
      <c r="L118" s="9"/>
      <c r="M118" s="1"/>
      <c r="N118" s="9"/>
      <c r="O118" s="1"/>
      <c r="P118" s="9"/>
      <c r="Q118" s="1"/>
      <c r="R118" s="9"/>
      <c r="S118" s="1"/>
      <c r="T118" s="9"/>
      <c r="U118" s="1"/>
      <c r="V118" s="9"/>
      <c r="W118" s="1">
        <v>752</v>
      </c>
      <c r="X118" s="1">
        <v>3776</v>
      </c>
    </row>
    <row r="119" spans="1:26" customHeight="1" ht="12.75">
      <c r="A119" s="1" t="s">
        <v>371</v>
      </c>
      <c r="B119" s="7">
        <v>1.96</v>
      </c>
      <c r="C119" s="1">
        <v>1</v>
      </c>
      <c r="D119" s="1" t="s">
        <v>151</v>
      </c>
      <c r="E119" s="5"/>
      <c r="F119" s="5"/>
      <c r="G119" s="1"/>
      <c r="H119" s="9"/>
      <c r="I119" s="1">
        <v>6</v>
      </c>
      <c r="J119" s="1"/>
      <c r="K119" s="1"/>
      <c r="L119" s="9"/>
      <c r="M119" s="1"/>
      <c r="N119" s="9"/>
      <c r="O119" s="1"/>
      <c r="P119" s="9"/>
      <c r="Q119" s="1"/>
      <c r="R119" s="9"/>
      <c r="S119" s="1"/>
      <c r="T119" s="9"/>
      <c r="U119" s="1"/>
      <c r="V119" s="9"/>
      <c r="W119" s="1">
        <v>752</v>
      </c>
      <c r="X119" s="1">
        <v>3824</v>
      </c>
    </row>
    <row r="120" spans="1:26" customHeight="1" ht="12.75">
      <c r="A120" s="1" t="s">
        <v>372</v>
      </c>
      <c r="B120" s="7">
        <v>1.76</v>
      </c>
      <c r="C120" s="1">
        <v>1</v>
      </c>
      <c r="D120" s="1" t="s">
        <v>151</v>
      </c>
      <c r="E120" s="5"/>
      <c r="F120" s="5"/>
      <c r="G120" s="1"/>
      <c r="H120" s="9"/>
      <c r="I120" s="1">
        <v>6</v>
      </c>
      <c r="J120" s="1"/>
      <c r="K120" s="1"/>
      <c r="L120" s="9"/>
      <c r="M120" s="1"/>
      <c r="N120" s="9"/>
      <c r="O120" s="1"/>
      <c r="P120" s="9"/>
      <c r="Q120" s="1"/>
      <c r="R120" s="9"/>
      <c r="S120" s="1"/>
      <c r="T120" s="9"/>
      <c r="U120" s="1"/>
      <c r="V120" s="9"/>
      <c r="W120" s="1">
        <v>752</v>
      </c>
      <c r="X120" s="1">
        <v>3872</v>
      </c>
    </row>
    <row r="121" spans="1:26" customHeight="1" ht="12.75">
      <c r="A121" s="1" t="s">
        <v>373</v>
      </c>
      <c r="B121" s="7">
        <v>1.21</v>
      </c>
      <c r="C121" s="1">
        <v>1</v>
      </c>
      <c r="D121" s="1" t="s">
        <v>151</v>
      </c>
      <c r="E121" s="5"/>
      <c r="F121" s="5"/>
      <c r="G121" s="1"/>
      <c r="H121" s="9"/>
      <c r="I121" s="1">
        <v>6</v>
      </c>
      <c r="J121" s="1"/>
      <c r="K121" s="1"/>
      <c r="L121" s="9"/>
      <c r="M121" s="1"/>
      <c r="N121" s="9"/>
      <c r="O121" s="1"/>
      <c r="P121" s="9"/>
      <c r="Q121" s="1"/>
      <c r="R121" s="9"/>
      <c r="S121" s="1"/>
      <c r="T121" s="9"/>
      <c r="U121" s="1"/>
      <c r="V121" s="9"/>
      <c r="W121" s="1">
        <v>752</v>
      </c>
      <c r="X121" s="1">
        <v>3920</v>
      </c>
    </row>
    <row r="122" spans="1:26" customHeight="1" ht="12.75">
      <c r="A122" s="1" t="s">
        <v>374</v>
      </c>
      <c r="B122" s="7">
        <v>1.31</v>
      </c>
      <c r="C122" s="1">
        <v>1</v>
      </c>
      <c r="D122" s="1" t="s">
        <v>151</v>
      </c>
      <c r="E122" s="5"/>
      <c r="F122" s="5"/>
      <c r="G122" s="1"/>
      <c r="H122" s="9"/>
      <c r="I122" s="1">
        <v>4</v>
      </c>
      <c r="J122" s="1"/>
      <c r="K122" s="1"/>
      <c r="L122" s="9"/>
      <c r="M122" s="1"/>
      <c r="N122" s="9"/>
      <c r="O122" s="1"/>
      <c r="P122" s="9"/>
      <c r="Q122" s="1"/>
      <c r="R122" s="9"/>
      <c r="S122" s="1"/>
      <c r="T122" s="9"/>
      <c r="U122" s="1"/>
      <c r="V122" s="9"/>
      <c r="W122" s="1">
        <v>752</v>
      </c>
      <c r="X122" s="1">
        <v>3968</v>
      </c>
    </row>
    <row r="123" spans="1:26" customHeight="1" ht="12.75">
      <c r="A123" s="1" t="s">
        <v>375</v>
      </c>
      <c r="B123" s="7">
        <v>1.09</v>
      </c>
      <c r="C123" s="1">
        <v>1</v>
      </c>
      <c r="D123" s="1" t="s">
        <v>151</v>
      </c>
      <c r="E123" s="5"/>
      <c r="F123" s="5"/>
      <c r="G123" s="1"/>
      <c r="H123" s="9"/>
      <c r="I123" s="1">
        <v>5</v>
      </c>
      <c r="J123" s="1"/>
      <c r="K123" s="1"/>
      <c r="L123" s="9"/>
      <c r="M123" s="1"/>
      <c r="N123" s="9"/>
      <c r="O123" s="1"/>
      <c r="P123" s="9"/>
      <c r="Q123" s="1"/>
      <c r="R123" s="9"/>
      <c r="S123" s="1"/>
      <c r="T123" s="9"/>
      <c r="U123" s="1"/>
      <c r="V123" s="9"/>
      <c r="W123" s="1">
        <v>752</v>
      </c>
      <c r="X123" s="1">
        <v>4064</v>
      </c>
    </row>
    <row r="124" spans="1:26" customHeight="1" ht="12.75">
      <c r="A124" s="1" t="s">
        <v>376</v>
      </c>
      <c r="B124" s="7">
        <v>1.81</v>
      </c>
      <c r="C124" s="1">
        <v>1</v>
      </c>
      <c r="D124" s="1" t="s">
        <v>151</v>
      </c>
      <c r="E124" s="5"/>
      <c r="F124" s="5"/>
      <c r="G124" s="1"/>
      <c r="H124" s="9"/>
      <c r="I124" s="1">
        <v>5</v>
      </c>
      <c r="J124" s="1"/>
      <c r="K124" s="1"/>
      <c r="L124" s="9"/>
      <c r="M124" s="1"/>
      <c r="N124" s="9"/>
      <c r="O124" s="1"/>
      <c r="P124" s="9"/>
      <c r="Q124" s="1"/>
      <c r="R124" s="9"/>
      <c r="S124" s="1"/>
      <c r="T124" s="9"/>
      <c r="U124" s="1"/>
      <c r="V124" s="9"/>
      <c r="W124" s="1">
        <v>752</v>
      </c>
      <c r="X124" s="1">
        <v>4112</v>
      </c>
    </row>
    <row r="125" spans="1:26" customHeight="1" ht="12.75">
      <c r="A125" s="1" t="s">
        <v>377</v>
      </c>
      <c r="B125" s="7">
        <v>1.39</v>
      </c>
      <c r="C125" s="1">
        <v>1</v>
      </c>
      <c r="D125" s="1" t="s">
        <v>151</v>
      </c>
      <c r="E125" s="5"/>
      <c r="F125" s="5"/>
      <c r="G125" s="1"/>
      <c r="H125" s="9"/>
      <c r="I125" s="1">
        <v>4</v>
      </c>
      <c r="J125" s="1"/>
      <c r="K125" s="1"/>
      <c r="L125" s="9"/>
      <c r="M125" s="1"/>
      <c r="N125" s="9"/>
      <c r="O125" s="1"/>
      <c r="P125" s="9"/>
      <c r="Q125" s="1"/>
      <c r="R125" s="9"/>
      <c r="S125" s="1"/>
      <c r="T125" s="9"/>
      <c r="U125" s="1"/>
      <c r="V125" s="9"/>
      <c r="W125" s="1">
        <v>752</v>
      </c>
      <c r="X125" s="1">
        <v>4160</v>
      </c>
    </row>
    <row r="126" spans="1:26" customHeight="1" ht="12.75">
      <c r="A126" s="1" t="s">
        <v>378</v>
      </c>
      <c r="B126" s="7">
        <v>1.87</v>
      </c>
      <c r="C126" s="1">
        <v>1</v>
      </c>
      <c r="D126" s="1" t="s">
        <v>151</v>
      </c>
      <c r="E126" s="5"/>
      <c r="F126" s="5"/>
      <c r="G126" s="1"/>
      <c r="H126" s="9"/>
      <c r="I126" s="1">
        <v>5</v>
      </c>
      <c r="J126" s="1"/>
      <c r="K126" s="1"/>
      <c r="L126" s="9"/>
      <c r="M126" s="1"/>
      <c r="N126" s="9"/>
      <c r="O126" s="1"/>
      <c r="P126" s="9"/>
      <c r="Q126" s="1"/>
      <c r="R126" s="9"/>
      <c r="S126" s="1"/>
      <c r="T126" s="9"/>
      <c r="U126" s="1"/>
      <c r="V126" s="9"/>
      <c r="W126" s="1">
        <v>752</v>
      </c>
      <c r="X126" s="1">
        <v>4208</v>
      </c>
    </row>
    <row r="127" spans="1:26" customHeight="1" ht="12.75">
      <c r="A127" s="1" t="s">
        <v>379</v>
      </c>
      <c r="B127" s="7">
        <v>1.04</v>
      </c>
      <c r="C127" s="1">
        <v>1</v>
      </c>
      <c r="D127" s="1" t="s">
        <v>151</v>
      </c>
      <c r="E127" s="5"/>
      <c r="F127" s="5"/>
      <c r="G127" s="1"/>
      <c r="H127" s="9"/>
      <c r="I127" s="1">
        <v>5</v>
      </c>
      <c r="J127" s="1"/>
      <c r="K127" s="1"/>
      <c r="L127" s="9"/>
      <c r="M127" s="1"/>
      <c r="N127" s="9"/>
      <c r="O127" s="1"/>
      <c r="P127" s="9"/>
      <c r="Q127" s="1"/>
      <c r="R127" s="9"/>
      <c r="S127" s="1"/>
      <c r="T127" s="9"/>
      <c r="U127" s="1"/>
      <c r="V127" s="9"/>
      <c r="W127" s="1">
        <v>752</v>
      </c>
      <c r="X127" s="1">
        <v>4256</v>
      </c>
    </row>
    <row r="128" spans="1:26" customHeight="1" ht="12.75">
      <c r="A128" s="1" t="s">
        <v>380</v>
      </c>
      <c r="B128" s="7">
        <v>1.02</v>
      </c>
      <c r="C128" s="1">
        <v>1</v>
      </c>
      <c r="D128" s="1" t="s">
        <v>151</v>
      </c>
      <c r="E128" s="5"/>
      <c r="F128" s="5"/>
      <c r="G128" s="1"/>
      <c r="H128" s="9"/>
      <c r="I128" s="1">
        <v>5</v>
      </c>
      <c r="J128" s="1"/>
      <c r="K128" s="1"/>
      <c r="L128" s="9"/>
      <c r="M128" s="1"/>
      <c r="N128" s="9"/>
      <c r="O128" s="1"/>
      <c r="P128" s="9"/>
      <c r="Q128" s="1"/>
      <c r="R128" s="9"/>
      <c r="S128" s="1"/>
      <c r="T128" s="9"/>
      <c r="U128" s="1"/>
      <c r="V128" s="9"/>
      <c r="W128" s="1">
        <v>752</v>
      </c>
      <c r="X128" s="1">
        <v>4304</v>
      </c>
    </row>
    <row r="129" spans="1:26" customHeight="1" ht="12.75">
      <c r="A129" s="1" t="s">
        <v>381</v>
      </c>
      <c r="B129" s="7">
        <v>1.77</v>
      </c>
      <c r="C129" s="1">
        <v>1</v>
      </c>
      <c r="D129" s="1" t="s">
        <v>151</v>
      </c>
      <c r="E129" s="5"/>
      <c r="F129" s="5"/>
      <c r="G129" s="1"/>
      <c r="H129" s="9"/>
      <c r="I129" s="1">
        <v>4</v>
      </c>
      <c r="J129" s="1"/>
      <c r="K129" s="1"/>
      <c r="L129" s="9"/>
      <c r="M129" s="1"/>
      <c r="N129" s="9"/>
      <c r="O129" s="1"/>
      <c r="P129" s="9"/>
      <c r="Q129" s="1"/>
      <c r="R129" s="9"/>
      <c r="S129" s="1"/>
      <c r="T129" s="9"/>
      <c r="U129" s="1"/>
      <c r="V129" s="9"/>
      <c r="W129" s="1">
        <v>752</v>
      </c>
      <c r="X129" s="1">
        <v>4352</v>
      </c>
    </row>
    <row r="130" spans="1:26" customHeight="1" ht="12.75">
      <c r="A130" s="1" t="s">
        <v>382</v>
      </c>
      <c r="B130" s="7">
        <v>1.97</v>
      </c>
      <c r="C130" s="1">
        <v>1</v>
      </c>
      <c r="D130" s="1" t="s">
        <v>151</v>
      </c>
      <c r="E130" s="5"/>
      <c r="F130" s="5"/>
      <c r="G130" s="1"/>
      <c r="H130" s="9"/>
      <c r="I130" s="1">
        <v>6</v>
      </c>
      <c r="J130" s="1"/>
      <c r="K130" s="1"/>
      <c r="L130" s="9"/>
      <c r="M130" s="1"/>
      <c r="N130" s="9"/>
      <c r="O130" s="1"/>
      <c r="P130" s="9"/>
      <c r="Q130" s="1"/>
      <c r="R130" s="9"/>
      <c r="S130" s="1"/>
      <c r="T130" s="9"/>
      <c r="U130" s="1"/>
      <c r="V130" s="9"/>
      <c r="W130" s="1">
        <v>752</v>
      </c>
      <c r="X130" s="1">
        <v>4400</v>
      </c>
    </row>
    <row r="131" spans="1:26" customHeight="1" ht="12.75">
      <c r="A131" s="1" t="s">
        <v>383</v>
      </c>
      <c r="B131" s="7">
        <v>1.41</v>
      </c>
      <c r="C131" s="1">
        <v>1</v>
      </c>
      <c r="D131" s="1" t="s">
        <v>151</v>
      </c>
      <c r="E131" s="5"/>
      <c r="F131" s="5"/>
      <c r="G131" s="1"/>
      <c r="H131" s="9"/>
      <c r="I131" s="1">
        <v>4</v>
      </c>
      <c r="J131" s="1"/>
      <c r="K131" s="1"/>
      <c r="L131" s="9"/>
      <c r="M131" s="1"/>
      <c r="N131" s="9"/>
      <c r="O131" s="1"/>
      <c r="P131" s="9"/>
      <c r="Q131" s="1"/>
      <c r="R131" s="9"/>
      <c r="S131" s="1"/>
      <c r="T131" s="9"/>
      <c r="U131" s="1"/>
      <c r="V131" s="9"/>
      <c r="W131" s="1">
        <v>752</v>
      </c>
      <c r="X131" s="1">
        <v>4496</v>
      </c>
    </row>
    <row r="132" spans="1:26" customHeight="1" ht="12.75">
      <c r="A132" s="1" t="s">
        <v>384</v>
      </c>
      <c r="B132" s="7">
        <v>1.61</v>
      </c>
      <c r="C132" s="1">
        <v>1</v>
      </c>
      <c r="D132" s="1" t="s">
        <v>151</v>
      </c>
      <c r="E132" s="5"/>
      <c r="F132" s="5"/>
      <c r="G132" s="1"/>
      <c r="H132" s="9"/>
      <c r="I132" s="1">
        <v>6</v>
      </c>
      <c r="J132" s="1"/>
      <c r="K132" s="1"/>
      <c r="L132" s="9"/>
      <c r="M132" s="1"/>
      <c r="N132" s="9"/>
      <c r="O132" s="1"/>
      <c r="P132" s="9"/>
      <c r="Q132" s="1"/>
      <c r="R132" s="9"/>
      <c r="S132" s="1"/>
      <c r="T132" s="9"/>
      <c r="U132" s="1"/>
      <c r="V132" s="9"/>
      <c r="W132" s="1">
        <v>752</v>
      </c>
      <c r="X132" s="1">
        <v>4544</v>
      </c>
    </row>
    <row r="133" spans="1:26" customHeight="1" ht="12.75">
      <c r="A133" s="1" t="s">
        <v>385</v>
      </c>
      <c r="B133" s="7">
        <v>1.17</v>
      </c>
      <c r="C133" s="1">
        <v>1</v>
      </c>
      <c r="D133" s="1" t="s">
        <v>151</v>
      </c>
      <c r="E133" s="5"/>
      <c r="F133" s="5"/>
      <c r="G133" s="1"/>
      <c r="H133" s="9"/>
      <c r="I133" s="1">
        <v>4</v>
      </c>
      <c r="J133" s="1"/>
      <c r="K133" s="1"/>
      <c r="L133" s="9"/>
      <c r="M133" s="1"/>
      <c r="N133" s="9"/>
      <c r="O133" s="1"/>
      <c r="P133" s="9"/>
      <c r="Q133" s="1"/>
      <c r="R133" s="9"/>
      <c r="S133" s="1"/>
      <c r="T133" s="9"/>
      <c r="U133" s="1"/>
      <c r="V133" s="9"/>
      <c r="W133" s="1">
        <v>752</v>
      </c>
      <c r="X133" s="1">
        <v>4592</v>
      </c>
    </row>
    <row r="134" spans="1:26" customHeight="1" ht="12.75">
      <c r="A134" s="1" t="s">
        <v>386</v>
      </c>
      <c r="B134" s="7">
        <v>1.53</v>
      </c>
      <c r="C134" s="1">
        <v>1</v>
      </c>
      <c r="D134" s="1" t="s">
        <v>151</v>
      </c>
      <c r="E134" s="5"/>
      <c r="F134" s="5"/>
      <c r="G134" s="1"/>
      <c r="H134" s="9"/>
      <c r="I134" s="1">
        <v>6</v>
      </c>
      <c r="J134" s="1"/>
      <c r="K134" s="1"/>
      <c r="L134" s="9"/>
      <c r="M134" s="1"/>
      <c r="N134" s="9"/>
      <c r="O134" s="1"/>
      <c r="P134" s="9"/>
      <c r="Q134" s="1"/>
      <c r="R134" s="9"/>
      <c r="S134" s="1"/>
      <c r="T134" s="9"/>
      <c r="U134" s="1"/>
      <c r="V134" s="9"/>
      <c r="W134" s="1">
        <v>752</v>
      </c>
      <c r="X134" s="1">
        <v>4640</v>
      </c>
    </row>
    <row r="135" spans="1:26" customHeight="1" ht="12.75">
      <c r="A135" s="1" t="s">
        <v>387</v>
      </c>
      <c r="B135" s="7">
        <v>1.15</v>
      </c>
      <c r="C135" s="1">
        <v>1</v>
      </c>
      <c r="D135" s="1" t="s">
        <v>151</v>
      </c>
      <c r="E135" s="5"/>
      <c r="F135" s="5"/>
      <c r="G135" s="1"/>
      <c r="H135" s="9"/>
      <c r="I135" s="1">
        <v>6</v>
      </c>
      <c r="J135" s="1"/>
      <c r="K135" s="1"/>
      <c r="L135" s="9"/>
      <c r="M135" s="1"/>
      <c r="N135" s="9"/>
      <c r="O135" s="1"/>
      <c r="P135" s="9"/>
      <c r="Q135" s="1"/>
      <c r="R135" s="9"/>
      <c r="S135" s="1"/>
      <c r="T135" s="9"/>
      <c r="U135" s="1"/>
      <c r="V135" s="9"/>
      <c r="W135" s="1">
        <v>752</v>
      </c>
      <c r="X135" s="1">
        <v>4688</v>
      </c>
    </row>
    <row r="136" spans="1:26" customHeight="1" ht="12.75">
      <c r="A136" s="1" t="s">
        <v>388</v>
      </c>
      <c r="B136" s="7">
        <v>1.67</v>
      </c>
      <c r="C136" s="1">
        <v>1</v>
      </c>
      <c r="D136" s="1" t="s">
        <v>151</v>
      </c>
      <c r="E136" s="5"/>
      <c r="F136" s="5"/>
      <c r="G136" s="1"/>
      <c r="H136" s="9"/>
      <c r="I136" s="1">
        <v>5</v>
      </c>
      <c r="J136" s="1"/>
      <c r="K136" s="1"/>
      <c r="L136" s="9"/>
      <c r="M136" s="1"/>
      <c r="N136" s="9"/>
      <c r="O136" s="1"/>
      <c r="P136" s="9"/>
      <c r="Q136" s="1"/>
      <c r="R136" s="9"/>
      <c r="S136" s="1"/>
      <c r="T136" s="9"/>
      <c r="U136" s="1"/>
      <c r="V136" s="9"/>
      <c r="W136" s="1">
        <v>752</v>
      </c>
      <c r="X136" s="1">
        <v>4736</v>
      </c>
    </row>
    <row r="137" spans="1:26" customHeight="1" ht="12.75">
      <c r="A137" s="1" t="s">
        <v>389</v>
      </c>
      <c r="B137" s="7">
        <v>1.47</v>
      </c>
      <c r="C137" s="1">
        <v>1</v>
      </c>
      <c r="D137" s="1" t="s">
        <v>151</v>
      </c>
      <c r="E137" s="5"/>
      <c r="F137" s="5"/>
      <c r="G137" s="1"/>
      <c r="H137" s="9"/>
      <c r="I137" s="1">
        <v>5</v>
      </c>
      <c r="J137" s="1"/>
      <c r="K137" s="1"/>
      <c r="L137" s="9"/>
      <c r="M137" s="1"/>
      <c r="N137" s="9"/>
      <c r="O137" s="1"/>
      <c r="P137" s="9"/>
      <c r="Q137" s="1"/>
      <c r="R137" s="9"/>
      <c r="S137" s="1"/>
      <c r="T137" s="9"/>
      <c r="U137" s="1"/>
      <c r="V137" s="9"/>
      <c r="W137" s="1">
        <v>752</v>
      </c>
      <c r="X137" s="1">
        <v>4784</v>
      </c>
    </row>
    <row r="138" spans="1:26" customHeight="1" ht="12.75">
      <c r="A138" s="1" t="s">
        <v>390</v>
      </c>
      <c r="B138" s="7">
        <v>1.04</v>
      </c>
      <c r="C138" s="1">
        <v>1</v>
      </c>
      <c r="D138" s="1" t="s">
        <v>151</v>
      </c>
      <c r="E138" s="5"/>
      <c r="F138" s="5"/>
      <c r="G138" s="1"/>
      <c r="H138" s="9"/>
      <c r="I138" s="1">
        <v>5</v>
      </c>
      <c r="J138" s="1"/>
      <c r="K138" s="1"/>
      <c r="L138" s="9"/>
      <c r="M138" s="1"/>
      <c r="N138" s="9"/>
      <c r="O138" s="1"/>
      <c r="P138" s="9"/>
      <c r="Q138" s="1"/>
      <c r="R138" s="9"/>
      <c r="S138" s="1"/>
      <c r="T138" s="9"/>
      <c r="U138" s="1"/>
      <c r="V138" s="9"/>
      <c r="W138" s="1">
        <v>752</v>
      </c>
      <c r="X138" s="1">
        <v>4880</v>
      </c>
    </row>
    <row r="139" spans="1:26" customHeight="1" ht="12.75">
      <c r="A139" s="1" t="s">
        <v>391</v>
      </c>
      <c r="B139" s="7">
        <v>1.55</v>
      </c>
      <c r="C139" s="1">
        <v>1</v>
      </c>
      <c r="D139" s="1" t="s">
        <v>151</v>
      </c>
      <c r="E139" s="5"/>
      <c r="F139" s="5"/>
      <c r="G139" s="1"/>
      <c r="H139" s="9"/>
      <c r="I139" s="1">
        <v>4</v>
      </c>
      <c r="J139" s="1"/>
      <c r="K139" s="1"/>
      <c r="L139" s="9"/>
      <c r="M139" s="1"/>
      <c r="N139" s="9"/>
      <c r="O139" s="1"/>
      <c r="P139" s="9"/>
      <c r="Q139" s="1"/>
      <c r="R139" s="9"/>
      <c r="S139" s="1"/>
      <c r="T139" s="9"/>
      <c r="U139" s="1"/>
      <c r="V139" s="9"/>
      <c r="W139" s="1">
        <v>752</v>
      </c>
      <c r="X139" s="1">
        <v>4928</v>
      </c>
    </row>
    <row r="140" spans="1:26" customHeight="1" ht="12.75">
      <c r="A140" s="1" t="s">
        <v>392</v>
      </c>
      <c r="B140" s="7">
        <v>1.15</v>
      </c>
      <c r="C140" s="1">
        <v>1</v>
      </c>
      <c r="D140" s="1" t="s">
        <v>151</v>
      </c>
      <c r="E140" s="5"/>
      <c r="F140" s="5"/>
      <c r="G140" s="1"/>
      <c r="H140" s="9"/>
      <c r="I140" s="1">
        <v>6</v>
      </c>
      <c r="J140" s="1"/>
      <c r="K140" s="1"/>
      <c r="L140" s="9"/>
      <c r="M140" s="1"/>
      <c r="N140" s="9"/>
      <c r="O140" s="1"/>
      <c r="P140" s="9"/>
      <c r="Q140" s="1"/>
      <c r="R140" s="9"/>
      <c r="S140" s="1"/>
      <c r="T140" s="9"/>
      <c r="U140" s="1"/>
      <c r="V140" s="9"/>
      <c r="W140" s="1">
        <v>752</v>
      </c>
      <c r="X140" s="1">
        <v>4976</v>
      </c>
    </row>
    <row r="141" spans="1:26" customHeight="1" ht="12.75">
      <c r="A141" s="1" t="s">
        <v>393</v>
      </c>
      <c r="B141" s="7">
        <v>1.18</v>
      </c>
      <c r="C141" s="1">
        <v>1</v>
      </c>
      <c r="D141" s="1" t="s">
        <v>151</v>
      </c>
      <c r="E141" s="5"/>
      <c r="F141" s="5"/>
      <c r="G141" s="1"/>
      <c r="H141" s="9"/>
      <c r="I141" s="1">
        <v>6</v>
      </c>
      <c r="J141" s="1"/>
      <c r="K141" s="1"/>
      <c r="L141" s="9"/>
      <c r="M141" s="1"/>
      <c r="N141" s="9"/>
      <c r="O141" s="1"/>
      <c r="P141" s="9"/>
      <c r="Q141" s="1"/>
      <c r="R141" s="9"/>
      <c r="S141" s="1"/>
      <c r="T141" s="9"/>
      <c r="U141" s="1"/>
      <c r="V141" s="9"/>
      <c r="W141" s="1">
        <v>752</v>
      </c>
      <c r="X141" s="1">
        <v>5024</v>
      </c>
    </row>
    <row r="142" spans="1:26" customHeight="1" ht="12.75">
      <c r="A142" s="1" t="s">
        <v>394</v>
      </c>
      <c r="B142" s="7">
        <v>1.72</v>
      </c>
      <c r="C142" s="1">
        <v>1</v>
      </c>
      <c r="D142" s="1" t="s">
        <v>151</v>
      </c>
      <c r="E142" s="5"/>
      <c r="F142" s="5"/>
      <c r="G142" s="1"/>
      <c r="H142" s="9"/>
      <c r="I142" s="1">
        <v>6</v>
      </c>
      <c r="J142" s="1"/>
      <c r="K142" s="1"/>
      <c r="L142" s="9"/>
      <c r="M142" s="1"/>
      <c r="N142" s="9"/>
      <c r="O142" s="1"/>
      <c r="P142" s="9"/>
      <c r="Q142" s="1"/>
      <c r="R142" s="9"/>
      <c r="S142" s="1"/>
      <c r="T142" s="9"/>
      <c r="U142" s="1"/>
      <c r="V142" s="9"/>
      <c r="W142" s="1">
        <v>752</v>
      </c>
      <c r="X142" s="1">
        <v>5072</v>
      </c>
    </row>
    <row r="143" spans="1:26" customHeight="1" ht="12.75">
      <c r="A143" s="1" t="s">
        <v>395</v>
      </c>
      <c r="B143" s="7">
        <v>1.42</v>
      </c>
      <c r="C143" s="1">
        <v>1</v>
      </c>
      <c r="D143" s="1" t="s">
        <v>151</v>
      </c>
      <c r="E143" s="5"/>
      <c r="F143" s="5"/>
      <c r="G143" s="1"/>
      <c r="H143" s="9"/>
      <c r="I143" s="1">
        <v>5</v>
      </c>
      <c r="J143" s="1"/>
      <c r="K143" s="1"/>
      <c r="L143" s="9"/>
      <c r="M143" s="1"/>
      <c r="N143" s="9"/>
      <c r="O143" s="1"/>
      <c r="P143" s="9"/>
      <c r="Q143" s="1"/>
      <c r="R143" s="9"/>
      <c r="S143" s="1"/>
      <c r="T143" s="9"/>
      <c r="U143" s="1"/>
      <c r="V143" s="9"/>
      <c r="W143" s="1">
        <v>752</v>
      </c>
      <c r="X143" s="1">
        <v>5120</v>
      </c>
    </row>
    <row r="144" spans="1:26" customHeight="1" ht="12.75">
      <c r="A144" s="1" t="s">
        <v>396</v>
      </c>
      <c r="B144" s="7">
        <v>1.57</v>
      </c>
      <c r="C144" s="1">
        <v>1</v>
      </c>
      <c r="D144" s="1" t="s">
        <v>151</v>
      </c>
      <c r="E144" s="5"/>
      <c r="F144" s="5"/>
      <c r="G144" s="1"/>
      <c r="H144" s="9"/>
      <c r="I144" s="1">
        <v>5</v>
      </c>
      <c r="J144" s="1"/>
      <c r="K144" s="1"/>
      <c r="L144" s="9"/>
      <c r="M144" s="1"/>
      <c r="N144" s="9"/>
      <c r="O144" s="1"/>
      <c r="P144" s="9"/>
      <c r="Q144" s="1"/>
      <c r="R144" s="9"/>
      <c r="S144" s="1"/>
      <c r="T144" s="9"/>
      <c r="U144" s="1"/>
      <c r="V144" s="9"/>
      <c r="W144" s="1">
        <v>752</v>
      </c>
      <c r="X144" s="1">
        <v>5168</v>
      </c>
    </row>
    <row r="145" spans="1:26" customHeight="1" ht="12.75">
      <c r="A145" s="1" t="s">
        <v>397</v>
      </c>
      <c r="B145" s="7">
        <v>1.12</v>
      </c>
      <c r="C145" s="1">
        <v>1</v>
      </c>
      <c r="D145" s="1" t="s">
        <v>151</v>
      </c>
      <c r="E145" s="5"/>
      <c r="F145" s="5"/>
      <c r="G145" s="1"/>
      <c r="H145" s="9"/>
      <c r="I145" s="1">
        <v>4</v>
      </c>
      <c r="J145" s="1"/>
      <c r="K145" s="1"/>
      <c r="L145" s="9"/>
      <c r="M145" s="1"/>
      <c r="N145" s="9"/>
      <c r="O145" s="1"/>
      <c r="P145" s="9"/>
      <c r="Q145" s="1"/>
      <c r="R145" s="9"/>
      <c r="S145" s="1"/>
      <c r="T145" s="9"/>
      <c r="U145" s="1"/>
      <c r="V145" s="9"/>
      <c r="W145" s="1">
        <v>752</v>
      </c>
      <c r="X145" s="1">
        <v>5264</v>
      </c>
    </row>
    <row r="146" spans="1:26" customHeight="1" ht="12.75">
      <c r="A146" s="1" t="s">
        <v>398</v>
      </c>
      <c r="B146" s="7">
        <v>1.94</v>
      </c>
      <c r="C146" s="1">
        <v>1</v>
      </c>
      <c r="D146" s="1" t="s">
        <v>151</v>
      </c>
      <c r="E146" s="5"/>
      <c r="F146" s="5"/>
      <c r="G146" s="1"/>
      <c r="H146" s="9"/>
      <c r="I146" s="1">
        <v>5</v>
      </c>
      <c r="J146" s="1"/>
      <c r="K146" s="1"/>
      <c r="L146" s="9"/>
      <c r="M146" s="1"/>
      <c r="N146" s="9"/>
      <c r="O146" s="1"/>
      <c r="P146" s="9"/>
      <c r="Q146" s="1"/>
      <c r="R146" s="9"/>
      <c r="S146" s="1"/>
      <c r="T146" s="9"/>
      <c r="U146" s="1"/>
      <c r="V146" s="9"/>
      <c r="W146" s="1">
        <v>752</v>
      </c>
      <c r="X146" s="1">
        <v>5312</v>
      </c>
    </row>
    <row r="147" spans="1:26" customHeight="1" ht="12.75">
      <c r="A147" s="1" t="s">
        <v>399</v>
      </c>
      <c r="B147" s="7">
        <v>1.83</v>
      </c>
      <c r="C147" s="1">
        <v>1</v>
      </c>
      <c r="D147" s="1" t="s">
        <v>151</v>
      </c>
      <c r="E147" s="5"/>
      <c r="F147" s="5"/>
      <c r="G147" s="1"/>
      <c r="H147" s="9"/>
      <c r="I147" s="1">
        <v>6</v>
      </c>
      <c r="J147" s="1"/>
      <c r="K147" s="1"/>
      <c r="L147" s="9"/>
      <c r="M147" s="1"/>
      <c r="N147" s="9"/>
      <c r="O147" s="1"/>
      <c r="P147" s="9"/>
      <c r="Q147" s="1"/>
      <c r="R147" s="9"/>
      <c r="S147" s="1"/>
      <c r="T147" s="9"/>
      <c r="U147" s="1"/>
      <c r="V147" s="9"/>
      <c r="W147" s="1">
        <v>752</v>
      </c>
      <c r="X147" s="1">
        <v>5360</v>
      </c>
    </row>
    <row r="148" spans="1:26" customHeight="1" ht="12.75">
      <c r="A148" s="1" t="s">
        <v>400</v>
      </c>
      <c r="B148" s="7">
        <v>1.92</v>
      </c>
      <c r="C148" s="1">
        <v>1</v>
      </c>
      <c r="D148" s="1" t="s">
        <v>151</v>
      </c>
      <c r="E148" s="5"/>
      <c r="F148" s="5"/>
      <c r="G148" s="1"/>
      <c r="H148" s="9"/>
      <c r="I148" s="1">
        <v>5</v>
      </c>
      <c r="J148" s="1"/>
      <c r="K148" s="1"/>
      <c r="L148" s="9"/>
      <c r="M148" s="1"/>
      <c r="N148" s="9"/>
      <c r="O148" s="1"/>
      <c r="P148" s="9"/>
      <c r="Q148" s="1"/>
      <c r="R148" s="9"/>
      <c r="S148" s="1"/>
      <c r="T148" s="9"/>
      <c r="U148" s="1"/>
      <c r="V148" s="9"/>
      <c r="W148" s="1">
        <v>752</v>
      </c>
      <c r="X148" s="1">
        <v>5408</v>
      </c>
    </row>
    <row r="149" spans="1:26" customHeight="1" ht="12.75">
      <c r="A149" s="1" t="s">
        <v>401</v>
      </c>
      <c r="B149" s="7">
        <v>1.34</v>
      </c>
      <c r="C149" s="1">
        <v>1</v>
      </c>
      <c r="D149" s="1" t="s">
        <v>151</v>
      </c>
      <c r="E149" s="5"/>
      <c r="F149" s="5"/>
      <c r="G149" s="1"/>
      <c r="H149" s="9"/>
      <c r="I149" s="1">
        <v>5</v>
      </c>
      <c r="J149" s="1"/>
      <c r="K149" s="1"/>
      <c r="L149" s="9"/>
      <c r="M149" s="1"/>
      <c r="N149" s="9"/>
      <c r="O149" s="1"/>
      <c r="P149" s="9"/>
      <c r="Q149" s="1"/>
      <c r="R149" s="9"/>
      <c r="S149" s="1"/>
      <c r="T149" s="9"/>
      <c r="U149" s="1"/>
      <c r="V149" s="9"/>
      <c r="W149" s="1">
        <v>752</v>
      </c>
      <c r="X149" s="1">
        <v>5456</v>
      </c>
    </row>
    <row r="150" spans="1:26" customHeight="1" ht="12.75">
      <c r="A150" s="1" t="s">
        <v>402</v>
      </c>
      <c r="B150" s="7">
        <v>1.83</v>
      </c>
      <c r="C150" s="1">
        <v>1</v>
      </c>
      <c r="D150" s="1" t="s">
        <v>151</v>
      </c>
      <c r="E150" s="5"/>
      <c r="F150" s="5"/>
      <c r="G150" s="1"/>
      <c r="H150" s="9"/>
      <c r="I150" s="1">
        <v>5</v>
      </c>
      <c r="J150" s="1"/>
      <c r="K150" s="1"/>
      <c r="L150" s="9"/>
      <c r="M150" s="1"/>
      <c r="N150" s="9"/>
      <c r="O150" s="1"/>
      <c r="P150" s="9"/>
      <c r="Q150" s="1"/>
      <c r="R150" s="9"/>
      <c r="S150" s="1"/>
      <c r="T150" s="9"/>
      <c r="U150" s="1"/>
      <c r="V150" s="9"/>
      <c r="W150" s="1">
        <v>752</v>
      </c>
      <c r="X150" s="1">
        <v>5552</v>
      </c>
    </row>
    <row r="151" spans="1:26" customHeight="1" ht="12.75">
      <c r="A151" s="1" t="s">
        <v>403</v>
      </c>
      <c r="B151" s="7">
        <v>1.54</v>
      </c>
      <c r="C151" s="1">
        <v>1</v>
      </c>
      <c r="D151" s="1" t="s">
        <v>151</v>
      </c>
      <c r="E151" s="5"/>
      <c r="F151" s="5"/>
      <c r="G151" s="1"/>
      <c r="H151" s="9"/>
      <c r="I151" s="1">
        <v>5</v>
      </c>
      <c r="J151" s="1"/>
      <c r="K151" s="1"/>
      <c r="L151" s="9"/>
      <c r="M151" s="1"/>
      <c r="N151" s="9"/>
      <c r="O151" s="1"/>
      <c r="P151" s="9"/>
      <c r="Q151" s="1"/>
      <c r="R151" s="9"/>
      <c r="S151" s="1"/>
      <c r="T151" s="9"/>
      <c r="U151" s="1"/>
      <c r="V151" s="9"/>
      <c r="W151" s="1">
        <v>752</v>
      </c>
      <c r="X151" s="1">
        <v>5600</v>
      </c>
    </row>
    <row r="152" spans="1:26" customHeight="1" ht="12.75">
      <c r="A152" s="1" t="s">
        <v>404</v>
      </c>
      <c r="B152" s="7">
        <v>1.6</v>
      </c>
      <c r="C152" s="1">
        <v>1</v>
      </c>
      <c r="D152" s="1" t="s">
        <v>151</v>
      </c>
      <c r="E152" s="5"/>
      <c r="F152" s="5"/>
      <c r="G152" s="1"/>
      <c r="H152" s="9"/>
      <c r="I152" s="1">
        <v>5</v>
      </c>
      <c r="J152" s="1"/>
      <c r="K152" s="1"/>
      <c r="L152" s="9"/>
      <c r="M152" s="1"/>
      <c r="N152" s="9"/>
      <c r="O152" s="1"/>
      <c r="P152" s="9"/>
      <c r="Q152" s="1"/>
      <c r="R152" s="9"/>
      <c r="S152" s="1"/>
      <c r="T152" s="9"/>
      <c r="U152" s="1"/>
      <c r="V152" s="9"/>
      <c r="W152" s="1">
        <v>752</v>
      </c>
      <c r="X152" s="1">
        <v>5648</v>
      </c>
    </row>
    <row r="153" spans="1:26" customHeight="1" ht="12.75">
      <c r="A153" s="1" t="s">
        <v>405</v>
      </c>
      <c r="B153" s="7">
        <v>1.4</v>
      </c>
      <c r="C153" s="1">
        <v>1</v>
      </c>
      <c r="D153" s="1" t="s">
        <v>151</v>
      </c>
      <c r="E153" s="5"/>
      <c r="F153" s="5"/>
      <c r="G153" s="1"/>
      <c r="H153" s="9"/>
      <c r="I153" s="1">
        <v>4</v>
      </c>
      <c r="J153" s="1"/>
      <c r="K153" s="1"/>
      <c r="L153" s="9"/>
      <c r="M153" s="1"/>
      <c r="N153" s="9"/>
      <c r="O153" s="1"/>
      <c r="P153" s="9"/>
      <c r="Q153" s="1"/>
      <c r="R153" s="9"/>
      <c r="S153" s="1"/>
      <c r="T153" s="9"/>
      <c r="U153" s="1"/>
      <c r="V153" s="9"/>
      <c r="W153" s="1">
        <v>752</v>
      </c>
      <c r="X153" s="1">
        <v>5696</v>
      </c>
    </row>
    <row r="154" spans="1:26" customHeight="1" ht="12.75">
      <c r="A154" s="1" t="s">
        <v>406</v>
      </c>
      <c r="B154" s="7">
        <v>1.58</v>
      </c>
      <c r="C154" s="1">
        <v>1</v>
      </c>
      <c r="D154" s="1" t="s">
        <v>151</v>
      </c>
      <c r="E154" s="5"/>
      <c r="F154" s="5"/>
      <c r="G154" s="1"/>
      <c r="H154" s="9"/>
      <c r="I154" s="1">
        <v>5</v>
      </c>
      <c r="J154" s="1"/>
      <c r="K154" s="1"/>
      <c r="L154" s="9"/>
      <c r="M154" s="1"/>
      <c r="N154" s="9"/>
      <c r="O154" s="1"/>
      <c r="P154" s="9"/>
      <c r="Q154" s="1"/>
      <c r="R154" s="9"/>
      <c r="S154" s="1"/>
      <c r="T154" s="9"/>
      <c r="U154" s="1"/>
      <c r="V154" s="9"/>
      <c r="W154" s="1">
        <v>752</v>
      </c>
      <c r="X154" s="1">
        <v>5744</v>
      </c>
    </row>
    <row r="155" spans="1:26" customHeight="1" ht="12.75">
      <c r="A155" s="1" t="s">
        <v>407</v>
      </c>
      <c r="B155" s="7">
        <v>1.03</v>
      </c>
      <c r="C155" s="1">
        <v>1</v>
      </c>
      <c r="D155" s="1" t="s">
        <v>151</v>
      </c>
      <c r="E155" s="5"/>
      <c r="F155" s="5"/>
      <c r="G155" s="1"/>
      <c r="H155" s="9"/>
      <c r="I155" s="1">
        <v>4</v>
      </c>
      <c r="J155" s="1"/>
      <c r="K155" s="1"/>
      <c r="L155" s="9"/>
      <c r="M155" s="1"/>
      <c r="N155" s="9"/>
      <c r="O155" s="1"/>
      <c r="P155" s="9"/>
      <c r="Q155" s="1"/>
      <c r="R155" s="9"/>
      <c r="S155" s="1"/>
      <c r="T155" s="9"/>
      <c r="U155" s="1"/>
      <c r="V155" s="9"/>
      <c r="W155" s="1">
        <v>752</v>
      </c>
      <c r="X155" s="1">
        <v>5792</v>
      </c>
    </row>
    <row r="156" spans="1:26" customHeight="1" ht="12.75">
      <c r="A156" s="1" t="s">
        <v>408</v>
      </c>
      <c r="B156" s="7">
        <v>1.03</v>
      </c>
      <c r="C156" s="1">
        <v>1</v>
      </c>
      <c r="D156" s="1" t="s">
        <v>151</v>
      </c>
      <c r="E156" s="5"/>
      <c r="F156" s="5"/>
      <c r="G156" s="1"/>
      <c r="H156" s="9"/>
      <c r="I156" s="1">
        <v>5</v>
      </c>
      <c r="J156" s="1"/>
      <c r="K156" s="1"/>
      <c r="L156" s="9"/>
      <c r="M156" s="1"/>
      <c r="N156" s="9"/>
      <c r="O156" s="1"/>
      <c r="P156" s="9"/>
      <c r="Q156" s="1"/>
      <c r="R156" s="9"/>
      <c r="S156" s="1"/>
      <c r="T156" s="9"/>
      <c r="U156" s="1"/>
      <c r="V156" s="9"/>
      <c r="W156" s="1">
        <v>752</v>
      </c>
      <c r="X156" s="1">
        <v>5888</v>
      </c>
    </row>
    <row r="157" spans="1:26" customHeight="1" ht="12.75">
      <c r="A157" s="1" t="s">
        <v>409</v>
      </c>
      <c r="B157" s="7">
        <v>1.54</v>
      </c>
      <c r="C157" s="1">
        <v>1</v>
      </c>
      <c r="D157" s="1" t="s">
        <v>151</v>
      </c>
      <c r="E157" s="5"/>
      <c r="F157" s="5"/>
      <c r="G157" s="1"/>
      <c r="H157" s="9"/>
      <c r="I157" s="1">
        <v>5</v>
      </c>
      <c r="J157" s="1"/>
      <c r="K157" s="1"/>
      <c r="L157" s="9"/>
      <c r="M157" s="1"/>
      <c r="N157" s="9"/>
      <c r="O157" s="1"/>
      <c r="P157" s="9"/>
      <c r="Q157" s="1"/>
      <c r="R157" s="9"/>
      <c r="S157" s="1"/>
      <c r="T157" s="9"/>
      <c r="U157" s="1"/>
      <c r="V157" s="9"/>
      <c r="W157" s="1">
        <v>752</v>
      </c>
      <c r="X157" s="1">
        <v>5936</v>
      </c>
    </row>
    <row r="158" spans="1:26" customHeight="1" ht="12.75">
      <c r="A158" s="1" t="s">
        <v>543</v>
      </c>
      <c r="B158" s="7">
        <v>1.65</v>
      </c>
      <c r="C158" s="1">
        <v>1</v>
      </c>
      <c r="D158" s="1" t="s">
        <v>151</v>
      </c>
      <c r="E158" s="5"/>
      <c r="F158" s="5"/>
      <c r="G158" s="1"/>
      <c r="H158" s="9"/>
      <c r="I158" s="1">
        <v>6</v>
      </c>
      <c r="J158" s="1"/>
      <c r="K158" s="1"/>
      <c r="L158" s="9"/>
      <c r="M158" s="1"/>
      <c r="N158" s="9"/>
      <c r="O158" s="1"/>
      <c r="P158" s="9"/>
      <c r="Q158" s="1"/>
      <c r="R158" s="9"/>
      <c r="S158" s="1"/>
      <c r="T158" s="9"/>
      <c r="U158" s="1"/>
      <c r="V158" s="9"/>
      <c r="W158" s="1">
        <v>752</v>
      </c>
      <c r="X158" s="1">
        <v>5984</v>
      </c>
    </row>
    <row r="159" spans="1:26" customHeight="1" ht="12.75">
      <c r="A159" s="1" t="s">
        <v>544</v>
      </c>
      <c r="B159" s="7">
        <v>1.88</v>
      </c>
      <c r="C159" s="1">
        <v>1</v>
      </c>
      <c r="D159" s="1" t="s">
        <v>151</v>
      </c>
      <c r="E159" s="5"/>
      <c r="F159" s="5"/>
      <c r="G159" s="1"/>
      <c r="H159" s="9"/>
      <c r="I159" s="1">
        <v>5</v>
      </c>
      <c r="J159" s="1"/>
      <c r="K159" s="1"/>
      <c r="L159" s="9"/>
      <c r="M159" s="1"/>
      <c r="N159" s="9"/>
      <c r="O159" s="1"/>
      <c r="P159" s="9"/>
      <c r="Q159" s="1"/>
      <c r="R159" s="9"/>
      <c r="S159" s="1"/>
      <c r="T159" s="9"/>
      <c r="U159" s="1"/>
      <c r="V159" s="9"/>
      <c r="W159" s="1">
        <v>752</v>
      </c>
      <c r="X159" s="1">
        <v>6032</v>
      </c>
    </row>
    <row r="160" spans="1:26" customHeight="1" ht="12.75">
      <c r="A160" s="1" t="s">
        <v>545</v>
      </c>
      <c r="B160" s="7">
        <v>1.05</v>
      </c>
      <c r="C160" s="1">
        <v>1</v>
      </c>
      <c r="D160" s="1" t="s">
        <v>151</v>
      </c>
      <c r="E160" s="5"/>
      <c r="F160" s="5"/>
      <c r="G160" s="1"/>
      <c r="H160" s="9"/>
      <c r="I160" s="1">
        <v>4</v>
      </c>
      <c r="J160" s="1"/>
      <c r="K160" s="1"/>
      <c r="L160" s="9"/>
      <c r="M160" s="1"/>
      <c r="N160" s="9"/>
      <c r="O160" s="1"/>
      <c r="P160" s="9"/>
      <c r="Q160" s="1"/>
      <c r="R160" s="9"/>
      <c r="S160" s="1"/>
      <c r="T160" s="9"/>
      <c r="U160" s="1"/>
      <c r="V160" s="9"/>
      <c r="W160" s="1">
        <v>752</v>
      </c>
      <c r="X160" s="1">
        <v>6080</v>
      </c>
    </row>
    <row r="161" spans="1:26" customHeight="1" ht="12.75">
      <c r="A161" s="1" t="s">
        <v>546</v>
      </c>
      <c r="B161" s="7">
        <v>1.26</v>
      </c>
      <c r="C161" s="1">
        <v>1</v>
      </c>
      <c r="D161" s="1" t="s">
        <v>151</v>
      </c>
      <c r="E161" s="5"/>
      <c r="F161" s="5"/>
      <c r="G161" s="1"/>
      <c r="H161" s="9"/>
      <c r="I161" s="1">
        <v>4</v>
      </c>
      <c r="J161" s="1"/>
      <c r="K161" s="1"/>
      <c r="L161" s="9"/>
      <c r="M161" s="1"/>
      <c r="N161" s="9"/>
      <c r="O161" s="1"/>
      <c r="P161" s="9"/>
      <c r="Q161" s="1"/>
      <c r="R161" s="9"/>
      <c r="S161" s="1"/>
      <c r="T161" s="9"/>
      <c r="U161" s="1"/>
      <c r="V161" s="9"/>
      <c r="W161" s="1">
        <v>752</v>
      </c>
      <c r="X161" s="1">
        <v>6128</v>
      </c>
    </row>
    <row r="162" spans="1:26" customHeight="1" ht="12.75">
      <c r="A162" s="1" t="s">
        <v>547</v>
      </c>
      <c r="B162" s="7">
        <v>1.38</v>
      </c>
      <c r="C162" s="1">
        <v>1</v>
      </c>
      <c r="D162" s="1" t="s">
        <v>151</v>
      </c>
      <c r="E162" s="5"/>
      <c r="F162" s="5"/>
      <c r="G162" s="1"/>
      <c r="H162" s="9"/>
      <c r="I162" s="1">
        <v>5</v>
      </c>
      <c r="J162" s="1"/>
      <c r="K162" s="1"/>
      <c r="L162" s="9"/>
      <c r="M162" s="1"/>
      <c r="N162" s="9"/>
      <c r="O162" s="1"/>
      <c r="P162" s="9"/>
      <c r="Q162" s="1"/>
      <c r="R162" s="9"/>
      <c r="S162" s="1"/>
      <c r="T162" s="9"/>
      <c r="U162" s="1"/>
      <c r="V162" s="9"/>
      <c r="W162" s="1">
        <v>752</v>
      </c>
      <c r="X162" s="1">
        <v>6224</v>
      </c>
    </row>
    <row r="163" spans="1:26" customHeight="1" ht="12.75">
      <c r="A163" s="1" t="s">
        <v>548</v>
      </c>
      <c r="B163" s="7">
        <v>1.93</v>
      </c>
      <c r="C163" s="1">
        <v>1</v>
      </c>
      <c r="D163" s="1" t="s">
        <v>151</v>
      </c>
      <c r="E163" s="5"/>
      <c r="F163" s="5"/>
      <c r="G163" s="1"/>
      <c r="H163" s="9"/>
      <c r="I163" s="1">
        <v>6</v>
      </c>
      <c r="J163" s="1"/>
      <c r="K163" s="1"/>
      <c r="L163" s="9"/>
      <c r="M163" s="1"/>
      <c r="N163" s="9"/>
      <c r="O163" s="1"/>
      <c r="P163" s="9"/>
      <c r="Q163" s="1"/>
      <c r="R163" s="9"/>
      <c r="S163" s="1"/>
      <c r="T163" s="9"/>
      <c r="U163" s="1"/>
      <c r="V163" s="9"/>
      <c r="W163" s="1">
        <v>752</v>
      </c>
      <c r="X163" s="1">
        <v>6272</v>
      </c>
    </row>
    <row r="164" spans="1:26" customHeight="1" ht="12.75">
      <c r="A164" s="1" t="s">
        <v>549</v>
      </c>
      <c r="B164" s="7">
        <v>1.93</v>
      </c>
      <c r="C164" s="1">
        <v>1</v>
      </c>
      <c r="D164" s="1" t="s">
        <v>151</v>
      </c>
      <c r="E164" s="5"/>
      <c r="F164" s="5"/>
      <c r="G164" s="1"/>
      <c r="H164" s="9"/>
      <c r="I164" s="1">
        <v>5</v>
      </c>
      <c r="J164" s="1"/>
      <c r="K164" s="1"/>
      <c r="L164" s="9"/>
      <c r="M164" s="1"/>
      <c r="N164" s="9"/>
      <c r="O164" s="1"/>
      <c r="P164" s="9"/>
      <c r="Q164" s="1"/>
      <c r="R164" s="9"/>
      <c r="S164" s="1"/>
      <c r="T164" s="9"/>
      <c r="U164" s="1"/>
      <c r="V164" s="9"/>
      <c r="W164" s="1">
        <v>752</v>
      </c>
      <c r="X164" s="1">
        <v>6320</v>
      </c>
    </row>
    <row r="165" spans="1:26" customHeight="1" ht="12.75">
      <c r="A165" s="1" t="s">
        <v>550</v>
      </c>
      <c r="B165" s="7">
        <v>1.51</v>
      </c>
      <c r="C165" s="1">
        <v>1</v>
      </c>
      <c r="D165" s="1" t="s">
        <v>151</v>
      </c>
      <c r="E165" s="5"/>
      <c r="F165" s="5"/>
      <c r="G165" s="1"/>
      <c r="H165" s="9"/>
      <c r="I165" s="1">
        <v>5</v>
      </c>
      <c r="J165" s="1"/>
      <c r="K165" s="1"/>
      <c r="L165" s="9"/>
      <c r="M165" s="1"/>
      <c r="N165" s="9"/>
      <c r="O165" s="1"/>
      <c r="P165" s="9"/>
      <c r="Q165" s="1"/>
      <c r="R165" s="9"/>
      <c r="S165" s="1"/>
      <c r="T165" s="9"/>
      <c r="U165" s="1"/>
      <c r="V165" s="9"/>
      <c r="W165" s="1">
        <v>752</v>
      </c>
      <c r="X165" s="1">
        <v>6368</v>
      </c>
    </row>
    <row r="166" spans="1:26" customHeight="1" ht="12.75">
      <c r="A166" s="1" t="s">
        <v>551</v>
      </c>
      <c r="B166" s="7">
        <v>1.11</v>
      </c>
      <c r="C166" s="1">
        <v>1</v>
      </c>
      <c r="D166" s="1" t="s">
        <v>151</v>
      </c>
      <c r="E166" s="5"/>
      <c r="F166" s="5"/>
      <c r="G166" s="1"/>
      <c r="H166" s="9"/>
      <c r="I166" s="1">
        <v>5</v>
      </c>
      <c r="J166" s="1"/>
      <c r="K166" s="1"/>
      <c r="L166" s="9"/>
      <c r="M166" s="1"/>
      <c r="N166" s="9"/>
      <c r="O166" s="1"/>
      <c r="P166" s="9"/>
      <c r="Q166" s="1"/>
      <c r="R166" s="9"/>
      <c r="S166" s="1"/>
      <c r="T166" s="9"/>
      <c r="U166" s="1"/>
      <c r="V166" s="9"/>
      <c r="W166" s="1">
        <v>752</v>
      </c>
      <c r="X166" s="1">
        <v>6416</v>
      </c>
    </row>
    <row r="167" spans="1:26" customHeight="1" ht="12.75">
      <c r="A167" s="1" t="s">
        <v>552</v>
      </c>
      <c r="B167" s="7">
        <v>1.63</v>
      </c>
      <c r="C167" s="1">
        <v>1</v>
      </c>
      <c r="D167" s="1" t="s">
        <v>151</v>
      </c>
      <c r="E167" s="5"/>
      <c r="F167" s="5"/>
      <c r="G167" s="1"/>
      <c r="H167" s="9"/>
      <c r="I167" s="1">
        <v>5</v>
      </c>
      <c r="J167" s="1"/>
      <c r="K167" s="1"/>
      <c r="L167" s="9"/>
      <c r="M167" s="1"/>
      <c r="N167" s="9"/>
      <c r="O167" s="1"/>
      <c r="P167" s="9"/>
      <c r="Q167" s="1"/>
      <c r="R167" s="9"/>
      <c r="S167" s="1"/>
      <c r="T167" s="9"/>
      <c r="U167" s="1"/>
      <c r="V167" s="9"/>
      <c r="W167" s="1">
        <v>752</v>
      </c>
      <c r="X167" s="1">
        <v>6464</v>
      </c>
    </row>
    <row r="168" spans="1:26" customHeight="1" ht="12.75">
      <c r="A168" s="1" t="s">
        <v>553</v>
      </c>
      <c r="B168" s="7">
        <v>1.95</v>
      </c>
      <c r="C168" s="1">
        <v>1</v>
      </c>
      <c r="D168" s="1" t="s">
        <v>151</v>
      </c>
      <c r="E168" s="5"/>
      <c r="F168" s="5"/>
      <c r="G168" s="1"/>
      <c r="H168" s="9"/>
      <c r="I168" s="1">
        <v>5</v>
      </c>
      <c r="J168" s="1"/>
      <c r="K168" s="1"/>
      <c r="L168" s="9"/>
      <c r="M168" s="1"/>
      <c r="N168" s="9"/>
      <c r="O168" s="1"/>
      <c r="P168" s="9"/>
      <c r="Q168" s="1"/>
      <c r="R168" s="9"/>
      <c r="S168" s="1"/>
      <c r="T168" s="9"/>
      <c r="U168" s="1"/>
      <c r="V168" s="9"/>
      <c r="W168" s="1">
        <v>752</v>
      </c>
      <c r="X168" s="1">
        <v>6608</v>
      </c>
    </row>
    <row r="169" spans="1:26" customHeight="1" ht="12.75">
      <c r="A169" s="1" t="s">
        <v>554</v>
      </c>
      <c r="B169" s="7">
        <v>1.12</v>
      </c>
      <c r="C169" s="1">
        <v>1</v>
      </c>
      <c r="D169" s="1" t="s">
        <v>151</v>
      </c>
      <c r="E169" s="5"/>
      <c r="F169" s="5"/>
      <c r="G169" s="1"/>
      <c r="H169" s="9"/>
      <c r="I169" s="1">
        <v>4</v>
      </c>
      <c r="J169" s="1"/>
      <c r="K169" s="1"/>
      <c r="L169" s="9"/>
      <c r="M169" s="1"/>
      <c r="N169" s="9"/>
      <c r="O169" s="1"/>
      <c r="P169" s="9"/>
      <c r="Q169" s="1"/>
      <c r="R169" s="9"/>
      <c r="S169" s="1"/>
      <c r="T169" s="9"/>
      <c r="U169" s="1"/>
      <c r="V169" s="9"/>
      <c r="W169" s="1">
        <v>752</v>
      </c>
      <c r="X169" s="1">
        <v>6752</v>
      </c>
    </row>
    <row r="170" spans="1:26" customHeight="1" ht="12.75">
      <c r="A170" s="1" t="s">
        <v>555</v>
      </c>
      <c r="B170" s="7">
        <v>1.26</v>
      </c>
      <c r="C170" s="1">
        <v>1</v>
      </c>
      <c r="D170" s="1" t="s">
        <v>151</v>
      </c>
      <c r="E170" s="5"/>
      <c r="F170" s="5"/>
      <c r="G170" s="1"/>
      <c r="H170" s="9"/>
      <c r="I170" s="1">
        <v>5</v>
      </c>
      <c r="J170" s="1"/>
      <c r="K170" s="1"/>
      <c r="L170" s="9"/>
      <c r="M170" s="1"/>
      <c r="N170" s="9"/>
      <c r="O170" s="1"/>
      <c r="P170" s="9"/>
      <c r="Q170" s="1"/>
      <c r="R170" s="9"/>
      <c r="S170" s="1"/>
      <c r="T170" s="9"/>
      <c r="U170" s="1"/>
      <c r="V170" s="9"/>
      <c r="W170" s="1">
        <v>752</v>
      </c>
      <c r="X170" s="1">
        <v>6880</v>
      </c>
    </row>
    <row r="171" spans="1:26" customHeight="1" ht="12.75">
      <c r="A171" s="1" t="s">
        <v>556</v>
      </c>
      <c r="B171" s="7">
        <v>1.3</v>
      </c>
      <c r="C171" s="1">
        <v>1</v>
      </c>
      <c r="D171" s="1" t="s">
        <v>151</v>
      </c>
      <c r="E171" s="5"/>
      <c r="F171" s="5"/>
      <c r="G171" s="1"/>
      <c r="H171" s="9"/>
      <c r="I171" s="1">
        <v>5</v>
      </c>
      <c r="J171" s="1"/>
      <c r="K171" s="1"/>
      <c r="L171" s="9"/>
      <c r="M171" s="1"/>
      <c r="N171" s="9"/>
      <c r="O171" s="1"/>
      <c r="P171" s="9"/>
      <c r="Q171" s="1"/>
      <c r="R171" s="9"/>
      <c r="S171" s="1"/>
      <c r="T171" s="9"/>
      <c r="U171" s="1"/>
      <c r="V171" s="9"/>
      <c r="W171" s="1">
        <v>752</v>
      </c>
      <c r="X171" s="1">
        <v>6928</v>
      </c>
    </row>
    <row r="172" spans="1:26" customHeight="1" ht="12.75">
      <c r="A172" s="1" t="s">
        <v>557</v>
      </c>
      <c r="B172" s="7">
        <v>1.6</v>
      </c>
      <c r="C172" s="1">
        <v>1</v>
      </c>
      <c r="D172" s="1" t="s">
        <v>151</v>
      </c>
      <c r="E172" s="5"/>
      <c r="F172" s="5"/>
      <c r="G172" s="1"/>
      <c r="H172" s="9"/>
      <c r="I172" s="1">
        <v>6</v>
      </c>
      <c r="J172" s="1"/>
      <c r="K172" s="1"/>
      <c r="L172" s="9"/>
      <c r="M172" s="1"/>
      <c r="N172" s="9"/>
      <c r="O172" s="1"/>
      <c r="P172" s="9"/>
      <c r="Q172" s="1"/>
      <c r="R172" s="9"/>
      <c r="S172" s="1"/>
      <c r="T172" s="9"/>
      <c r="U172" s="1"/>
      <c r="V172" s="9"/>
      <c r="W172" s="1">
        <v>752</v>
      </c>
      <c r="X172" s="1">
        <v>6976</v>
      </c>
    </row>
    <row r="173" spans="1:26" customHeight="1" ht="12.75">
      <c r="A173" s="1" t="s">
        <v>748</v>
      </c>
      <c r="B173" s="7">
        <v>2.03</v>
      </c>
      <c r="C173" s="1">
        <v>1</v>
      </c>
      <c r="D173" s="1" t="s">
        <v>151</v>
      </c>
      <c r="E173" s="5"/>
      <c r="F173" s="5"/>
      <c r="G173" s="1"/>
      <c r="H173" s="9"/>
      <c r="I173" s="1">
        <v>6</v>
      </c>
      <c r="J173" s="1"/>
      <c r="K173" s="1"/>
      <c r="L173" s="9"/>
      <c r="M173" s="1"/>
      <c r="N173" s="9"/>
      <c r="O173" s="1"/>
      <c r="P173" s="9"/>
      <c r="Q173" s="1"/>
      <c r="R173" s="9"/>
      <c r="S173" s="1"/>
      <c r="T173" s="9"/>
      <c r="U173" s="1"/>
      <c r="V173" s="9"/>
      <c r="W173" s="1">
        <v>752</v>
      </c>
      <c r="X173" s="1">
        <v>7024</v>
      </c>
    </row>
    <row r="174" spans="1:26" customHeight="1" ht="12.75">
      <c r="A174" s="1" t="s">
        <v>749</v>
      </c>
      <c r="B174" s="7">
        <v>1.13</v>
      </c>
      <c r="C174" s="1">
        <v>1</v>
      </c>
      <c r="D174" s="1" t="s">
        <v>151</v>
      </c>
      <c r="E174" s="5"/>
      <c r="F174" s="5"/>
      <c r="G174" s="1"/>
      <c r="H174" s="9"/>
      <c r="I174" s="1">
        <v>5</v>
      </c>
      <c r="J174" s="1"/>
      <c r="K174" s="1"/>
      <c r="L174" s="9"/>
      <c r="M174" s="1"/>
      <c r="N174" s="9"/>
      <c r="O174" s="1"/>
      <c r="P174" s="9"/>
      <c r="Q174" s="1"/>
      <c r="R174" s="9"/>
      <c r="S174" s="1"/>
      <c r="T174" s="9"/>
      <c r="U174" s="1"/>
      <c r="V174" s="9"/>
      <c r="W174" s="1">
        <v>752</v>
      </c>
      <c r="X174" s="1">
        <v>7072</v>
      </c>
    </row>
    <row r="175" spans="1:26" customHeight="1" ht="12.75">
      <c r="A175" s="1" t="s">
        <v>750</v>
      </c>
      <c r="B175" s="7">
        <v>2.02</v>
      </c>
      <c r="C175" s="1">
        <v>1</v>
      </c>
      <c r="D175" s="1" t="s">
        <v>151</v>
      </c>
      <c r="E175" s="5"/>
      <c r="F175" s="5"/>
      <c r="G175" s="1"/>
      <c r="H175" s="9"/>
      <c r="I175" s="1">
        <v>4</v>
      </c>
      <c r="J175" s="1"/>
      <c r="K175" s="1"/>
      <c r="L175" s="9"/>
      <c r="M175" s="1"/>
      <c r="N175" s="9"/>
      <c r="O175" s="1"/>
      <c r="P175" s="9"/>
      <c r="Q175" s="1"/>
      <c r="R175" s="9"/>
      <c r="S175" s="1"/>
      <c r="T175" s="9"/>
      <c r="U175" s="1"/>
      <c r="V175" s="9"/>
      <c r="W175" s="1">
        <v>752</v>
      </c>
      <c r="X175" s="1">
        <v>7120</v>
      </c>
    </row>
    <row r="176" spans="1:26" customHeight="1" ht="12.75">
      <c r="A176" s="1" t="s">
        <v>751</v>
      </c>
      <c r="B176" s="7">
        <v>1.71</v>
      </c>
      <c r="C176" s="1">
        <v>1</v>
      </c>
      <c r="D176" s="1" t="s">
        <v>151</v>
      </c>
      <c r="E176" s="5"/>
      <c r="F176" s="5"/>
      <c r="G176" s="1"/>
      <c r="H176" s="9"/>
      <c r="I176" s="1">
        <v>5</v>
      </c>
      <c r="J176" s="1"/>
      <c r="K176" s="1"/>
      <c r="L176" s="9"/>
      <c r="M176" s="1"/>
      <c r="N176" s="9"/>
      <c r="O176" s="1"/>
      <c r="P176" s="9"/>
      <c r="Q176" s="1"/>
      <c r="R176" s="9"/>
      <c r="S176" s="1"/>
      <c r="T176" s="9"/>
      <c r="U176" s="1"/>
      <c r="V176" s="9"/>
      <c r="W176" s="1">
        <v>752</v>
      </c>
      <c r="X176" s="1">
        <v>7168</v>
      </c>
    </row>
    <row r="177" spans="1:26" customHeight="1" ht="12.75">
      <c r="A177" s="1" t="s">
        <v>752</v>
      </c>
      <c r="B177" s="7">
        <v>1.49</v>
      </c>
      <c r="C177" s="1">
        <v>1</v>
      </c>
      <c r="D177" s="1" t="s">
        <v>151</v>
      </c>
      <c r="E177" s="5"/>
      <c r="F177" s="5"/>
      <c r="G177" s="1"/>
      <c r="H177" s="9"/>
      <c r="I177" s="1">
        <v>4</v>
      </c>
      <c r="J177" s="1"/>
      <c r="K177" s="1"/>
      <c r="L177" s="9"/>
      <c r="M177" s="1"/>
      <c r="N177" s="9"/>
      <c r="O177" s="1"/>
      <c r="P177" s="9"/>
      <c r="Q177" s="1"/>
      <c r="R177" s="9"/>
      <c r="S177" s="1"/>
      <c r="T177" s="9"/>
      <c r="U177" s="1"/>
      <c r="V177" s="9"/>
      <c r="W177" s="1">
        <v>752</v>
      </c>
      <c r="X177" s="1">
        <v>7216</v>
      </c>
    </row>
    <row r="178" spans="1:26" customHeight="1" ht="12.75">
      <c r="A178" s="1" t="s">
        <v>753</v>
      </c>
      <c r="B178" s="7">
        <v>1.83</v>
      </c>
      <c r="C178" s="1">
        <v>1</v>
      </c>
      <c r="D178" s="1" t="s">
        <v>151</v>
      </c>
      <c r="E178" s="5"/>
      <c r="F178" s="5"/>
      <c r="G178" s="1"/>
      <c r="H178" s="9"/>
      <c r="I178" s="1">
        <v>5</v>
      </c>
      <c r="J178" s="1"/>
      <c r="K178" s="1"/>
      <c r="L178" s="9"/>
      <c r="M178" s="1"/>
      <c r="N178" s="9"/>
      <c r="O178" s="1"/>
      <c r="P178" s="9"/>
      <c r="Q178" s="1"/>
      <c r="R178" s="9"/>
      <c r="S178" s="1"/>
      <c r="T178" s="9"/>
      <c r="U178" s="1"/>
      <c r="V178" s="9"/>
      <c r="W178" s="1">
        <v>752</v>
      </c>
      <c r="X178" s="1">
        <v>7264</v>
      </c>
    </row>
    <row r="179" spans="1:26" customHeight="1" ht="12.75">
      <c r="A179" s="1" t="s">
        <v>754</v>
      </c>
      <c r="B179" s="7">
        <v>1.09</v>
      </c>
      <c r="C179" s="1">
        <v>1</v>
      </c>
      <c r="D179" s="1" t="s">
        <v>151</v>
      </c>
      <c r="E179" s="5"/>
      <c r="F179" s="5"/>
      <c r="G179" s="1"/>
      <c r="H179" s="9"/>
      <c r="I179" s="1">
        <v>5</v>
      </c>
      <c r="J179" s="1"/>
      <c r="K179" s="1"/>
      <c r="L179" s="9"/>
      <c r="M179" s="1"/>
      <c r="N179" s="9"/>
      <c r="O179" s="1"/>
      <c r="P179" s="9"/>
      <c r="Q179" s="1"/>
      <c r="R179" s="9"/>
      <c r="S179" s="1"/>
      <c r="T179" s="9"/>
      <c r="U179" s="1"/>
      <c r="V179" s="9"/>
      <c r="W179" s="1">
        <v>752</v>
      </c>
      <c r="X179" s="1">
        <v>7376</v>
      </c>
    </row>
    <row r="180" spans="1:26" customHeight="1" ht="12.75">
      <c r="A180" s="1" t="s">
        <v>755</v>
      </c>
      <c r="B180" s="7">
        <v>1.37</v>
      </c>
      <c r="C180" s="1">
        <v>1</v>
      </c>
      <c r="D180" s="1" t="s">
        <v>151</v>
      </c>
      <c r="E180" s="5"/>
      <c r="F180" s="5"/>
      <c r="G180" s="1"/>
      <c r="H180" s="9"/>
      <c r="I180" s="1">
        <v>5</v>
      </c>
      <c r="J180" s="1"/>
      <c r="K180" s="1"/>
      <c r="L180" s="9"/>
      <c r="M180" s="1"/>
      <c r="N180" s="9"/>
      <c r="O180" s="1"/>
      <c r="P180" s="9"/>
      <c r="Q180" s="1"/>
      <c r="R180" s="9"/>
      <c r="S180" s="1"/>
      <c r="T180" s="9"/>
      <c r="U180" s="1"/>
      <c r="V180" s="9"/>
      <c r="W180" s="1">
        <v>752</v>
      </c>
      <c r="X180" s="1">
        <v>7424</v>
      </c>
    </row>
    <row r="181" spans="1:26" customHeight="1" ht="12.75">
      <c r="A181" s="1" t="s">
        <v>756</v>
      </c>
      <c r="B181" s="7">
        <v>1.04</v>
      </c>
      <c r="C181" s="1">
        <v>1</v>
      </c>
      <c r="D181" s="1" t="s">
        <v>151</v>
      </c>
      <c r="E181" s="5"/>
      <c r="F181" s="5"/>
      <c r="G181" s="1"/>
      <c r="H181" s="9"/>
      <c r="I181" s="1">
        <v>6</v>
      </c>
      <c r="J181" s="1"/>
      <c r="K181" s="1"/>
      <c r="L181" s="9"/>
      <c r="M181" s="1"/>
      <c r="N181" s="9"/>
      <c r="O181" s="1"/>
      <c r="P181" s="9"/>
      <c r="Q181" s="1"/>
      <c r="R181" s="9"/>
      <c r="S181" s="1"/>
      <c r="T181" s="9"/>
      <c r="U181" s="1"/>
      <c r="V181" s="9"/>
      <c r="W181" s="1">
        <v>752</v>
      </c>
      <c r="X181" s="1">
        <v>7472</v>
      </c>
    </row>
    <row r="182" spans="1:26" customHeight="1" ht="12.75">
      <c r="A182" s="1" t="s">
        <v>757</v>
      </c>
      <c r="B182" s="7">
        <v>2</v>
      </c>
      <c r="C182" s="1">
        <v>1</v>
      </c>
      <c r="D182" s="1" t="s">
        <v>151</v>
      </c>
      <c r="E182" s="5"/>
      <c r="F182" s="5"/>
      <c r="G182" s="1"/>
      <c r="H182" s="9"/>
      <c r="I182" s="1">
        <v>4</v>
      </c>
      <c r="J182" s="1"/>
      <c r="K182" s="1"/>
      <c r="L182" s="9"/>
      <c r="M182" s="1"/>
      <c r="N182" s="9"/>
      <c r="O182" s="1"/>
      <c r="P182" s="9"/>
      <c r="Q182" s="1"/>
      <c r="R182" s="9"/>
      <c r="S182" s="1"/>
      <c r="T182" s="9"/>
      <c r="U182" s="1"/>
      <c r="V182" s="9"/>
      <c r="W182" s="1">
        <v>752</v>
      </c>
      <c r="X182" s="1">
        <v>7520</v>
      </c>
    </row>
    <row r="183" spans="1:26" customHeight="1" ht="12.75">
      <c r="A183" s="1" t="s">
        <v>758</v>
      </c>
      <c r="B183" s="7">
        <v>1.56</v>
      </c>
      <c r="C183" s="1">
        <v>1</v>
      </c>
      <c r="D183" s="1" t="s">
        <v>151</v>
      </c>
      <c r="E183" s="5"/>
      <c r="F183" s="5"/>
      <c r="G183" s="1"/>
      <c r="H183" s="9"/>
      <c r="I183" s="1">
        <v>5</v>
      </c>
      <c r="J183" s="1"/>
      <c r="K183" s="1"/>
      <c r="L183" s="9"/>
      <c r="M183" s="1"/>
      <c r="N183" s="9"/>
      <c r="O183" s="1"/>
      <c r="P183" s="9"/>
      <c r="Q183" s="1"/>
      <c r="R183" s="9"/>
      <c r="S183" s="1"/>
      <c r="T183" s="9"/>
      <c r="U183" s="1"/>
      <c r="V183" s="9"/>
      <c r="W183" s="1">
        <v>752</v>
      </c>
      <c r="X183" s="1">
        <v>7616</v>
      </c>
    </row>
    <row r="184" spans="1:26" customHeight="1" ht="12.75">
      <c r="A184" s="1" t="s">
        <v>759</v>
      </c>
      <c r="B184" s="7">
        <v>1.45</v>
      </c>
      <c r="C184" s="1">
        <v>1</v>
      </c>
      <c r="D184" s="1" t="s">
        <v>151</v>
      </c>
      <c r="E184" s="5"/>
      <c r="F184" s="5"/>
      <c r="G184" s="1"/>
      <c r="H184" s="9"/>
      <c r="I184" s="1">
        <v>4</v>
      </c>
      <c r="J184" s="1"/>
      <c r="K184" s="1"/>
      <c r="L184" s="9"/>
      <c r="M184" s="1"/>
      <c r="N184" s="9"/>
      <c r="O184" s="1"/>
      <c r="P184" s="9"/>
      <c r="Q184" s="1"/>
      <c r="R184" s="9"/>
      <c r="S184" s="1"/>
      <c r="T184" s="9"/>
      <c r="U184" s="1"/>
      <c r="V184" s="9"/>
      <c r="W184" s="1">
        <v>752</v>
      </c>
      <c r="X184" s="1">
        <v>7712</v>
      </c>
    </row>
    <row r="185" spans="1:26" customHeight="1" ht="12.75">
      <c r="A185" s="1" t="s">
        <v>760</v>
      </c>
      <c r="B185" s="7">
        <v>1.96</v>
      </c>
      <c r="C185" s="1">
        <v>1</v>
      </c>
      <c r="D185" s="1" t="s">
        <v>151</v>
      </c>
      <c r="E185" s="5"/>
      <c r="F185" s="5"/>
      <c r="G185" s="1"/>
      <c r="H185" s="9"/>
      <c r="I185" s="1">
        <v>5</v>
      </c>
      <c r="J185" s="1"/>
      <c r="K185" s="1"/>
      <c r="L185" s="9"/>
      <c r="M185" s="1"/>
      <c r="N185" s="9"/>
      <c r="O185" s="1"/>
      <c r="P185" s="9"/>
      <c r="Q185" s="1"/>
      <c r="R185" s="9"/>
      <c r="S185" s="1"/>
      <c r="T185" s="9"/>
      <c r="U185" s="1"/>
      <c r="V185" s="9"/>
      <c r="W185" s="1">
        <v>752</v>
      </c>
      <c r="X185" s="1">
        <v>7760</v>
      </c>
    </row>
    <row r="186" spans="1:26" customHeight="1" ht="12.75">
      <c r="A186" s="1" t="s">
        <v>761</v>
      </c>
      <c r="B186" s="7">
        <v>1.86</v>
      </c>
      <c r="C186" s="1">
        <v>1</v>
      </c>
      <c r="D186" s="1" t="s">
        <v>151</v>
      </c>
      <c r="E186" s="5"/>
      <c r="F186" s="5"/>
      <c r="G186" s="1"/>
      <c r="H186" s="9"/>
      <c r="I186" s="1">
        <v>5</v>
      </c>
      <c r="J186" s="1"/>
      <c r="K186" s="1"/>
      <c r="L186" s="9"/>
      <c r="M186" s="1"/>
      <c r="N186" s="9"/>
      <c r="O186" s="1"/>
      <c r="P186" s="9"/>
      <c r="Q186" s="1"/>
      <c r="R186" s="9"/>
      <c r="S186" s="1"/>
      <c r="T186" s="9"/>
      <c r="U186" s="1"/>
      <c r="V186" s="9"/>
      <c r="W186" s="1">
        <v>752</v>
      </c>
      <c r="X186" s="1">
        <v>7808</v>
      </c>
    </row>
    <row r="187" spans="1:26" customHeight="1" ht="12.75">
      <c r="A187" s="1" t="s">
        <v>762</v>
      </c>
      <c r="B187" s="7">
        <v>1.29</v>
      </c>
      <c r="C187" s="1">
        <v>1</v>
      </c>
      <c r="D187" s="1" t="s">
        <v>151</v>
      </c>
      <c r="E187" s="5"/>
      <c r="F187" s="5"/>
      <c r="G187" s="1"/>
      <c r="H187" s="9"/>
      <c r="I187" s="1">
        <v>5</v>
      </c>
      <c r="J187" s="1"/>
      <c r="K187" s="1"/>
      <c r="L187" s="9"/>
      <c r="M187" s="1"/>
      <c r="N187" s="9"/>
      <c r="O187" s="1"/>
      <c r="P187" s="9"/>
      <c r="Q187" s="1"/>
      <c r="R187" s="9"/>
      <c r="S187" s="1"/>
      <c r="T187" s="9"/>
      <c r="U187" s="1"/>
      <c r="V187" s="9"/>
      <c r="W187" s="1">
        <v>752</v>
      </c>
      <c r="X187" s="1">
        <v>7904</v>
      </c>
    </row>
    <row r="188" spans="1:26" customHeight="1" ht="12.75">
      <c r="A188" s="1" t="s">
        <v>763</v>
      </c>
      <c r="B188" s="7">
        <v>1.88</v>
      </c>
      <c r="C188" s="1">
        <v>1</v>
      </c>
      <c r="D188" s="1" t="s">
        <v>151</v>
      </c>
      <c r="E188" s="5"/>
      <c r="F188" s="5"/>
      <c r="G188" s="1"/>
      <c r="H188" s="9"/>
      <c r="I188" s="1">
        <v>4</v>
      </c>
      <c r="J188" s="1"/>
      <c r="K188" s="1"/>
      <c r="L188" s="9"/>
      <c r="M188" s="1"/>
      <c r="N188" s="9"/>
      <c r="O188" s="1"/>
      <c r="P188" s="9"/>
      <c r="Q188" s="1"/>
      <c r="R188" s="9"/>
      <c r="S188" s="1"/>
      <c r="T188" s="9"/>
      <c r="U188" s="1"/>
      <c r="V188" s="9"/>
      <c r="W188" s="1">
        <v>752</v>
      </c>
      <c r="X188" s="1">
        <v>7856</v>
      </c>
    </row>
    <row r="189" spans="1:26" customHeight="1" ht="12.75">
      <c r="A189" s="1" t="s">
        <v>764</v>
      </c>
      <c r="B189" s="7">
        <v>1.59</v>
      </c>
      <c r="C189" s="1">
        <v>1</v>
      </c>
      <c r="D189" s="1" t="s">
        <v>151</v>
      </c>
      <c r="E189" s="5"/>
      <c r="F189" s="5"/>
      <c r="G189" s="1"/>
      <c r="H189" s="9"/>
      <c r="I189" s="1">
        <v>4</v>
      </c>
      <c r="J189" s="1"/>
      <c r="K189" s="1"/>
      <c r="L189" s="9"/>
      <c r="M189" s="1"/>
      <c r="N189" s="9"/>
      <c r="O189" s="1"/>
      <c r="P189" s="9"/>
      <c r="Q189" s="1"/>
      <c r="R189" s="9"/>
      <c r="S189" s="1"/>
      <c r="T189" s="9"/>
      <c r="U189" s="1"/>
      <c r="V189" s="9"/>
      <c r="W189" s="1">
        <v>752</v>
      </c>
      <c r="X189" s="1">
        <v>7952</v>
      </c>
    </row>
    <row r="190" spans="1:26" customHeight="1" ht="12.75">
      <c r="A190" s="1" t="s">
        <v>765</v>
      </c>
      <c r="B190" s="7">
        <v>1.72</v>
      </c>
      <c r="C190" s="1">
        <v>1</v>
      </c>
      <c r="D190" s="1" t="s">
        <v>151</v>
      </c>
      <c r="E190" s="5"/>
      <c r="F190" s="5"/>
      <c r="G190" s="1"/>
      <c r="H190" s="9"/>
      <c r="I190" s="1">
        <v>5</v>
      </c>
      <c r="J190" s="1"/>
      <c r="K190" s="1"/>
      <c r="L190" s="9"/>
      <c r="M190" s="1"/>
      <c r="N190" s="9"/>
      <c r="O190" s="1"/>
      <c r="P190" s="9"/>
      <c r="Q190" s="1"/>
      <c r="R190" s="9"/>
      <c r="S190" s="1"/>
      <c r="T190" s="9"/>
      <c r="U190" s="1"/>
      <c r="V190" s="9"/>
      <c r="W190" s="1">
        <v>752</v>
      </c>
      <c r="X190" s="1">
        <v>8032</v>
      </c>
    </row>
    <row r="191" spans="1:26" customHeight="1" ht="12.75">
      <c r="A191" s="1" t="s">
        <v>766</v>
      </c>
      <c r="B191" s="7">
        <v>1.23</v>
      </c>
      <c r="C191" s="1">
        <v>1</v>
      </c>
      <c r="D191" s="1" t="s">
        <v>151</v>
      </c>
      <c r="E191" s="5"/>
      <c r="F191" s="5"/>
      <c r="G191" s="1"/>
      <c r="H191" s="9"/>
      <c r="I191" s="1">
        <v>6</v>
      </c>
      <c r="J191" s="1"/>
      <c r="K191" s="1"/>
      <c r="L191" s="9"/>
      <c r="M191" s="1"/>
      <c r="N191" s="9"/>
      <c r="O191" s="1"/>
      <c r="P191" s="9"/>
      <c r="Q191" s="1"/>
      <c r="R191" s="9"/>
      <c r="S191" s="1"/>
      <c r="T191" s="9"/>
      <c r="U191" s="1"/>
      <c r="V191" s="9"/>
      <c r="W191" s="1">
        <v>752</v>
      </c>
      <c r="X191" s="1">
        <v>8192</v>
      </c>
    </row>
    <row r="192" spans="1:26" customHeight="1" ht="12.75">
      <c r="A192" s="1" t="s">
        <v>1232</v>
      </c>
      <c r="B192" s="7">
        <v>1.46</v>
      </c>
      <c r="C192" s="1">
        <v>1</v>
      </c>
      <c r="D192" s="1" t="s">
        <v>151</v>
      </c>
      <c r="E192" s="5"/>
      <c r="F192" s="5"/>
      <c r="G192" s="1"/>
      <c r="H192" s="9"/>
      <c r="I192" s="1">
        <v>4</v>
      </c>
      <c r="J192" s="1"/>
      <c r="K192" s="1"/>
      <c r="L192" s="9"/>
      <c r="M192" s="1"/>
      <c r="N192" s="9"/>
      <c r="O192" s="1"/>
      <c r="P192" s="9"/>
      <c r="Q192" s="1"/>
      <c r="R192" s="9"/>
      <c r="S192" s="1"/>
      <c r="T192" s="9"/>
      <c r="U192" s="1"/>
      <c r="V192" s="9"/>
      <c r="W192" s="1">
        <v>752</v>
      </c>
      <c r="X192" s="1">
        <v>8240</v>
      </c>
    </row>
    <row r="193" spans="1:26" customHeight="1" ht="12.75">
      <c r="A193" s="1" t="s">
        <v>1233</v>
      </c>
      <c r="B193" s="7">
        <v>1.25</v>
      </c>
      <c r="C193" s="1">
        <v>1</v>
      </c>
      <c r="D193" s="1" t="s">
        <v>151</v>
      </c>
      <c r="E193" s="5"/>
      <c r="F193" s="5"/>
      <c r="G193" s="1"/>
      <c r="H193" s="9"/>
      <c r="I193" s="1">
        <v>4</v>
      </c>
      <c r="J193" s="1"/>
      <c r="K193" s="1"/>
      <c r="L193" s="9"/>
      <c r="M193" s="1"/>
      <c r="N193" s="9"/>
      <c r="O193" s="1"/>
      <c r="P193" s="9"/>
      <c r="Q193" s="1"/>
      <c r="R193" s="9"/>
      <c r="S193" s="1"/>
      <c r="T193" s="9"/>
      <c r="U193" s="1"/>
      <c r="V193" s="9"/>
      <c r="W193" s="1">
        <v>752</v>
      </c>
      <c r="X193" s="1">
        <v>8288</v>
      </c>
    </row>
    <row r="194" spans="1:26" customHeight="1" ht="12.75">
      <c r="A194" s="1" t="s">
        <v>1234</v>
      </c>
      <c r="B194" s="7">
        <v>1.31</v>
      </c>
      <c r="C194" s="1">
        <v>1</v>
      </c>
      <c r="D194" s="1" t="s">
        <v>151</v>
      </c>
      <c r="E194" s="5"/>
      <c r="F194" s="5"/>
      <c r="G194" s="1"/>
      <c r="H194" s="9"/>
      <c r="I194" s="1">
        <v>5</v>
      </c>
      <c r="J194" s="1"/>
      <c r="K194" s="1"/>
      <c r="L194" s="9"/>
      <c r="M194" s="1"/>
      <c r="N194" s="9"/>
      <c r="O194" s="1"/>
      <c r="P194" s="9"/>
      <c r="Q194" s="1"/>
      <c r="R194" s="9"/>
      <c r="S194" s="1"/>
      <c r="T194" s="9"/>
      <c r="U194" s="1"/>
      <c r="V194" s="9"/>
      <c r="W194" s="1">
        <v>752</v>
      </c>
      <c r="X194" s="1">
        <v>8336</v>
      </c>
    </row>
    <row r="195" spans="1:26" customHeight="1" ht="12.75">
      <c r="A195" s="1" t="s">
        <v>1235</v>
      </c>
      <c r="B195" s="7">
        <v>1.24</v>
      </c>
      <c r="C195" s="1">
        <v>1</v>
      </c>
      <c r="D195" s="1" t="s">
        <v>151</v>
      </c>
      <c r="E195" s="5"/>
      <c r="F195" s="5"/>
      <c r="G195" s="1"/>
      <c r="H195" s="9"/>
      <c r="I195" s="1">
        <v>6</v>
      </c>
      <c r="J195" s="1"/>
      <c r="K195" s="1"/>
      <c r="L195" s="9"/>
      <c r="M195" s="1"/>
      <c r="N195" s="9"/>
      <c r="O195" s="1"/>
      <c r="P195" s="9"/>
      <c r="Q195" s="1"/>
      <c r="R195" s="9"/>
      <c r="S195" s="1"/>
      <c r="T195" s="9"/>
      <c r="U195" s="1"/>
      <c r="V195" s="9"/>
      <c r="W195" s="1">
        <v>752</v>
      </c>
      <c r="X195" s="1">
        <v>8384</v>
      </c>
    </row>
    <row r="196" spans="1:26" customHeight="1" ht="12.75">
      <c r="A196" s="1" t="s">
        <v>1236</v>
      </c>
      <c r="B196" s="7">
        <v>1.12</v>
      </c>
      <c r="C196" s="1">
        <v>1</v>
      </c>
      <c r="D196" s="1" t="s">
        <v>151</v>
      </c>
      <c r="E196" s="5"/>
      <c r="F196" s="5"/>
      <c r="G196" s="1"/>
      <c r="H196" s="9"/>
      <c r="I196" s="1">
        <v>5</v>
      </c>
      <c r="J196" s="1"/>
      <c r="K196" s="1"/>
      <c r="L196" s="9"/>
      <c r="M196" s="1"/>
      <c r="N196" s="9"/>
      <c r="O196" s="1"/>
      <c r="P196" s="9"/>
      <c r="Q196" s="1"/>
      <c r="R196" s="9"/>
      <c r="S196" s="1"/>
      <c r="T196" s="9"/>
      <c r="U196" s="1"/>
      <c r="V196" s="9"/>
      <c r="W196" s="1">
        <v>752</v>
      </c>
      <c r="X196" s="1">
        <v>8432</v>
      </c>
    </row>
    <row r="197" spans="1:26" customHeight="1" ht="12.75">
      <c r="A197" s="1" t="s">
        <v>1237</v>
      </c>
      <c r="B197" s="7">
        <v>1.62</v>
      </c>
      <c r="C197" s="1">
        <v>1</v>
      </c>
      <c r="D197" s="1" t="s">
        <v>151</v>
      </c>
      <c r="E197" s="5"/>
      <c r="F197" s="5"/>
      <c r="G197" s="1"/>
      <c r="H197" s="9"/>
      <c r="I197" s="1">
        <v>6</v>
      </c>
      <c r="J197" s="1"/>
      <c r="K197" s="1"/>
      <c r="L197" s="9"/>
      <c r="M197" s="1"/>
      <c r="N197" s="9"/>
      <c r="O197" s="1"/>
      <c r="P197" s="9"/>
      <c r="Q197" s="1"/>
      <c r="R197" s="9"/>
      <c r="S197" s="1"/>
      <c r="T197" s="9"/>
      <c r="U197" s="1"/>
      <c r="V197" s="9"/>
      <c r="W197" s="1">
        <v>752</v>
      </c>
      <c r="X197" s="1">
        <v>8480</v>
      </c>
    </row>
    <row r="198" spans="1:26" customHeight="1" ht="12.75">
      <c r="A198" s="1" t="s">
        <v>1238</v>
      </c>
      <c r="B198" s="7">
        <v>1.89</v>
      </c>
      <c r="C198" s="1">
        <v>1</v>
      </c>
      <c r="D198" s="1" t="s">
        <v>151</v>
      </c>
      <c r="E198" s="5"/>
      <c r="F198" s="5"/>
      <c r="G198" s="1"/>
      <c r="H198" s="9"/>
      <c r="I198" s="1">
        <v>5</v>
      </c>
      <c r="J198" s="1"/>
      <c r="K198" s="1"/>
      <c r="L198" s="9"/>
      <c r="M198" s="1"/>
      <c r="N198" s="9"/>
      <c r="O198" s="1"/>
      <c r="P198" s="9"/>
      <c r="Q198" s="1"/>
      <c r="R198" s="9"/>
      <c r="S198" s="1"/>
      <c r="T198" s="9"/>
      <c r="U198" s="1"/>
      <c r="V198" s="9"/>
      <c r="W198" s="1">
        <v>752</v>
      </c>
      <c r="X198" s="1">
        <v>8576</v>
      </c>
    </row>
    <row r="199" spans="1:26" customHeight="1" ht="12.75">
      <c r="A199" s="1" t="s">
        <v>1239</v>
      </c>
      <c r="B199" s="7">
        <v>1.64</v>
      </c>
      <c r="C199" s="1">
        <v>1</v>
      </c>
      <c r="D199" s="1" t="s">
        <v>151</v>
      </c>
      <c r="E199" s="5"/>
      <c r="F199" s="5"/>
      <c r="G199" s="1"/>
      <c r="H199" s="9"/>
      <c r="I199" s="1">
        <v>5</v>
      </c>
      <c r="J199" s="1"/>
      <c r="K199" s="1"/>
      <c r="L199" s="9"/>
      <c r="M199" s="1"/>
      <c r="N199" s="9"/>
      <c r="O199" s="1"/>
      <c r="P199" s="9"/>
      <c r="Q199" s="1"/>
      <c r="R199" s="9"/>
      <c r="S199" s="1"/>
      <c r="T199" s="9"/>
      <c r="U199" s="1"/>
      <c r="V199" s="9"/>
      <c r="W199" s="1">
        <v>752</v>
      </c>
      <c r="X199" s="1">
        <v>8624</v>
      </c>
    </row>
    <row r="200" spans="1:26" customHeight="1" ht="12.75">
      <c r="A200" s="1" t="s">
        <v>1240</v>
      </c>
      <c r="B200" s="7">
        <v>1.57</v>
      </c>
      <c r="C200" s="1">
        <v>1</v>
      </c>
      <c r="D200" s="1" t="s">
        <v>151</v>
      </c>
      <c r="E200" s="5"/>
      <c r="F200" s="5"/>
      <c r="G200" s="1"/>
      <c r="H200" s="9"/>
      <c r="I200" s="1">
        <v>6</v>
      </c>
      <c r="J200" s="1"/>
      <c r="K200" s="1"/>
      <c r="L200" s="9"/>
      <c r="M200" s="1"/>
      <c r="N200" s="9"/>
      <c r="O200" s="1"/>
      <c r="P200" s="9"/>
      <c r="Q200" s="1"/>
      <c r="R200" s="9"/>
      <c r="S200" s="1"/>
      <c r="T200" s="9"/>
      <c r="U200" s="1"/>
      <c r="V200" s="9"/>
      <c r="W200" s="1">
        <v>752</v>
      </c>
      <c r="X200" s="1">
        <v>8672</v>
      </c>
    </row>
    <row r="201" spans="1:26" customHeight="1" ht="12.75">
      <c r="A201" s="1" t="s">
        <v>1241</v>
      </c>
      <c r="B201" s="7">
        <v>1.56</v>
      </c>
      <c r="C201" s="1">
        <v>1</v>
      </c>
      <c r="D201" s="1" t="s">
        <v>151</v>
      </c>
      <c r="E201" s="5"/>
      <c r="F201" s="5"/>
      <c r="G201" s="1"/>
      <c r="H201" s="9"/>
      <c r="I201" s="1">
        <v>5</v>
      </c>
      <c r="J201" s="1"/>
      <c r="K201" s="1"/>
      <c r="L201" s="9"/>
      <c r="M201" s="1"/>
      <c r="N201" s="9"/>
      <c r="O201" s="1"/>
      <c r="P201" s="9"/>
      <c r="Q201" s="1"/>
      <c r="R201" s="9"/>
      <c r="S201" s="1"/>
      <c r="T201" s="9"/>
      <c r="U201" s="1"/>
      <c r="V201" s="9"/>
      <c r="W201" s="1">
        <v>752</v>
      </c>
      <c r="X201" s="1">
        <v>8752</v>
      </c>
    </row>
    <row r="202" spans="1:26" customHeight="1" ht="12.75">
      <c r="A202" s="1" t="s">
        <v>1242</v>
      </c>
      <c r="B202" s="7">
        <v>1.36</v>
      </c>
      <c r="C202" s="1">
        <v>1</v>
      </c>
      <c r="D202" s="1" t="s">
        <v>151</v>
      </c>
      <c r="E202" s="5"/>
      <c r="F202" s="5"/>
      <c r="G202" s="1"/>
      <c r="H202" s="9"/>
      <c r="I202" s="1">
        <v>5</v>
      </c>
      <c r="J202" s="1"/>
      <c r="K202" s="1"/>
      <c r="L202" s="9"/>
      <c r="M202" s="1"/>
      <c r="N202" s="9"/>
      <c r="O202" s="1"/>
      <c r="P202" s="9"/>
      <c r="Q202" s="1"/>
      <c r="R202" s="9"/>
      <c r="S202" s="1"/>
      <c r="T202" s="9"/>
      <c r="U202" s="1"/>
      <c r="V202" s="9"/>
      <c r="W202" s="1">
        <v>752</v>
      </c>
      <c r="X202" s="1">
        <v>8864</v>
      </c>
    </row>
    <row r="203" spans="1:26" customHeight="1" ht="12.75">
      <c r="A203" s="1" t="s">
        <v>1243</v>
      </c>
      <c r="B203" s="7">
        <v>1.42</v>
      </c>
      <c r="C203" s="1">
        <v>1</v>
      </c>
      <c r="D203" s="1" t="s">
        <v>151</v>
      </c>
      <c r="E203" s="5"/>
      <c r="F203" s="5"/>
      <c r="G203" s="1"/>
      <c r="H203" s="9"/>
      <c r="I203" s="1">
        <v>4</v>
      </c>
      <c r="J203" s="1"/>
      <c r="K203" s="1"/>
      <c r="L203" s="9"/>
      <c r="M203" s="1"/>
      <c r="N203" s="9"/>
      <c r="O203" s="1"/>
      <c r="P203" s="9"/>
      <c r="Q203" s="1"/>
      <c r="R203" s="9"/>
      <c r="S203" s="1"/>
      <c r="T203" s="9"/>
      <c r="U203" s="1"/>
      <c r="V203" s="9"/>
      <c r="W203" s="1">
        <v>752</v>
      </c>
      <c r="X203" s="1">
        <v>8912</v>
      </c>
    </row>
    <row r="204" spans="1:26" customHeight="1" ht="12.75">
      <c r="A204" s="1" t="s">
        <v>1244</v>
      </c>
      <c r="B204" s="7">
        <v>1.09</v>
      </c>
      <c r="C204" s="1">
        <v>1</v>
      </c>
      <c r="D204" s="1" t="s">
        <v>151</v>
      </c>
      <c r="E204" s="5"/>
      <c r="F204" s="5"/>
      <c r="G204" s="1"/>
      <c r="H204" s="9"/>
      <c r="I204" s="1">
        <v>5</v>
      </c>
      <c r="J204" s="1"/>
      <c r="K204" s="1"/>
      <c r="L204" s="9"/>
      <c r="M204" s="1"/>
      <c r="N204" s="9"/>
      <c r="O204" s="1"/>
      <c r="P204" s="9"/>
      <c r="Q204" s="1"/>
      <c r="R204" s="9"/>
      <c r="S204" s="1"/>
      <c r="T204" s="9"/>
      <c r="U204" s="1"/>
      <c r="V204" s="9"/>
      <c r="W204" s="1">
        <v>752</v>
      </c>
      <c r="X204" s="1">
        <v>9008</v>
      </c>
    </row>
    <row r="205" spans="1:26" customHeight="1" ht="12.75">
      <c r="A205" s="1" t="s">
        <v>1245</v>
      </c>
      <c r="B205" s="7">
        <v>1.51</v>
      </c>
      <c r="C205" s="1">
        <v>1</v>
      </c>
      <c r="D205" s="1" t="s">
        <v>151</v>
      </c>
      <c r="E205" s="5"/>
      <c r="F205" s="5"/>
      <c r="G205" s="1"/>
      <c r="H205" s="9"/>
      <c r="I205" s="1">
        <v>5</v>
      </c>
      <c r="J205" s="1"/>
      <c r="K205" s="1"/>
      <c r="L205" s="9"/>
      <c r="M205" s="1"/>
      <c r="N205" s="9"/>
      <c r="O205" s="1"/>
      <c r="P205" s="9"/>
      <c r="Q205" s="1"/>
      <c r="R205" s="9"/>
      <c r="S205" s="1"/>
      <c r="T205" s="9"/>
      <c r="U205" s="1"/>
      <c r="V205" s="9"/>
      <c r="W205" s="1">
        <v>752</v>
      </c>
      <c r="X205" s="1">
        <v>9104</v>
      </c>
    </row>
    <row r="206" spans="1:26" customHeight="1" ht="12.75">
      <c r="A206" s="1" t="s">
        <v>1246</v>
      </c>
      <c r="B206" s="7">
        <v>1.43</v>
      </c>
      <c r="C206" s="1">
        <v>1</v>
      </c>
      <c r="D206" s="1" t="s">
        <v>151</v>
      </c>
      <c r="E206" s="5"/>
      <c r="F206" s="5"/>
      <c r="G206" s="1"/>
      <c r="H206" s="9"/>
      <c r="I206" s="1">
        <v>6</v>
      </c>
      <c r="J206" s="1"/>
      <c r="K206" s="1"/>
      <c r="L206" s="9"/>
      <c r="M206" s="1"/>
      <c r="N206" s="9"/>
      <c r="O206" s="1"/>
      <c r="P206" s="9"/>
      <c r="Q206" s="1"/>
      <c r="R206" s="9"/>
      <c r="S206" s="1"/>
      <c r="T206" s="9"/>
      <c r="U206" s="1"/>
      <c r="V206" s="9"/>
      <c r="W206" s="1">
        <v>752</v>
      </c>
      <c r="X206" s="1">
        <v>9152</v>
      </c>
    </row>
    <row r="207" spans="1:26" customHeight="1" ht="12.75">
      <c r="A207" s="1" t="s">
        <v>1247</v>
      </c>
      <c r="B207" s="7">
        <v>1.33</v>
      </c>
      <c r="C207" s="1">
        <v>1</v>
      </c>
      <c r="D207" s="1" t="s">
        <v>151</v>
      </c>
      <c r="E207" s="5"/>
      <c r="F207" s="5"/>
      <c r="G207" s="1"/>
      <c r="H207" s="9"/>
      <c r="I207" s="1">
        <v>5</v>
      </c>
      <c r="J207" s="1"/>
      <c r="K207" s="1"/>
      <c r="L207" s="9"/>
      <c r="M207" s="1"/>
      <c r="N207" s="9"/>
      <c r="O207" s="1"/>
      <c r="P207" s="9"/>
      <c r="Q207" s="1"/>
      <c r="R207" s="9"/>
      <c r="S207" s="1"/>
      <c r="T207" s="9"/>
      <c r="U207" s="1"/>
      <c r="V207" s="9"/>
      <c r="W207" s="1">
        <v>752</v>
      </c>
      <c r="X207" s="1">
        <v>9200</v>
      </c>
    </row>
    <row r="208" spans="1:26" customHeight="1" ht="12.75">
      <c r="A208" s="1" t="s">
        <v>1248</v>
      </c>
      <c r="B208" s="7">
        <v>1.77</v>
      </c>
      <c r="C208" s="1">
        <v>1</v>
      </c>
      <c r="D208" s="1" t="s">
        <v>151</v>
      </c>
      <c r="E208" s="5"/>
      <c r="F208" s="5"/>
      <c r="G208" s="1"/>
      <c r="H208" s="9"/>
      <c r="I208" s="1">
        <v>5</v>
      </c>
      <c r="J208" s="1"/>
      <c r="K208" s="1"/>
      <c r="L208" s="9"/>
      <c r="M208" s="1"/>
      <c r="N208" s="9"/>
      <c r="O208" s="1"/>
      <c r="P208" s="9"/>
      <c r="Q208" s="1"/>
      <c r="R208" s="9"/>
      <c r="S208" s="1"/>
      <c r="T208" s="9"/>
      <c r="U208" s="1"/>
      <c r="V208" s="9"/>
      <c r="W208" s="1">
        <v>752</v>
      </c>
      <c r="X208" s="1">
        <v>9296</v>
      </c>
    </row>
    <row r="209" spans="1:26" customHeight="1" ht="12.75">
      <c r="A209" s="1" t="s">
        <v>1249</v>
      </c>
      <c r="B209" s="7">
        <v>1.39</v>
      </c>
      <c r="C209" s="1">
        <v>1</v>
      </c>
      <c r="D209" s="1" t="s">
        <v>151</v>
      </c>
      <c r="E209" s="5"/>
      <c r="F209" s="5"/>
      <c r="G209" s="1"/>
      <c r="H209" s="9"/>
      <c r="I209" s="1">
        <v>5</v>
      </c>
      <c r="J209" s="1"/>
      <c r="K209" s="1"/>
      <c r="L209" s="9"/>
      <c r="M209" s="1"/>
      <c r="N209" s="9"/>
      <c r="O209" s="1"/>
      <c r="P209" s="9"/>
      <c r="Q209" s="1"/>
      <c r="R209" s="9"/>
      <c r="S209" s="1"/>
      <c r="T209" s="9"/>
      <c r="U209" s="1"/>
      <c r="V209" s="9"/>
      <c r="W209" s="1">
        <v>752</v>
      </c>
      <c r="X209" s="1">
        <v>9344</v>
      </c>
    </row>
    <row r="210" spans="1:26" customHeight="1" ht="12.75">
      <c r="A210" s="1" t="s">
        <v>1250</v>
      </c>
      <c r="B210" s="7">
        <v>1.75</v>
      </c>
      <c r="C210" s="1">
        <v>1</v>
      </c>
      <c r="D210" s="1" t="s">
        <v>151</v>
      </c>
      <c r="E210" s="5"/>
      <c r="F210" s="5"/>
      <c r="G210" s="1"/>
      <c r="H210" s="9"/>
      <c r="I210" s="1">
        <v>5</v>
      </c>
      <c r="J210" s="1"/>
      <c r="K210" s="1"/>
      <c r="L210" s="9"/>
      <c r="M210" s="1"/>
      <c r="N210" s="9"/>
      <c r="O210" s="1"/>
      <c r="P210" s="9"/>
      <c r="Q210" s="1"/>
      <c r="R210" s="9"/>
      <c r="S210" s="1"/>
      <c r="T210" s="9"/>
      <c r="U210" s="1"/>
      <c r="V210" s="9"/>
      <c r="W210" s="1">
        <v>752</v>
      </c>
      <c r="X210" s="1">
        <v>9392</v>
      </c>
    </row>
    <row r="211" spans="1:26" customHeight="1" ht="12.75">
      <c r="A211" s="1" t="s">
        <v>1251</v>
      </c>
      <c r="B211" s="7">
        <v>1.27</v>
      </c>
      <c r="C211" s="1">
        <v>1</v>
      </c>
      <c r="D211" s="1" t="s">
        <v>151</v>
      </c>
      <c r="E211" s="5"/>
      <c r="F211" s="5"/>
      <c r="G211" s="1"/>
      <c r="H211" s="9"/>
      <c r="I211" s="1">
        <v>6</v>
      </c>
      <c r="J211" s="1"/>
      <c r="K211" s="1"/>
      <c r="L211" s="9"/>
      <c r="M211" s="1"/>
      <c r="N211" s="9"/>
      <c r="O211" s="1"/>
      <c r="P211" s="9"/>
      <c r="Q211" s="1"/>
      <c r="R211" s="9"/>
      <c r="S211" s="1"/>
      <c r="T211" s="9"/>
      <c r="U211" s="1"/>
      <c r="V211" s="9"/>
      <c r="W211" s="1">
        <v>752</v>
      </c>
      <c r="X211" s="1">
        <v>9488</v>
      </c>
    </row>
    <row r="212" spans="1:26" customHeight="1" ht="12.75">
      <c r="A212" s="1" t="s">
        <v>1252</v>
      </c>
      <c r="B212" s="7">
        <v>1.62</v>
      </c>
      <c r="C212" s="1">
        <v>1</v>
      </c>
      <c r="D212" s="1" t="s">
        <v>151</v>
      </c>
      <c r="E212" s="5"/>
      <c r="F212" s="5"/>
      <c r="G212" s="1"/>
      <c r="H212" s="9"/>
      <c r="I212" s="1">
        <v>4</v>
      </c>
      <c r="J212" s="1"/>
      <c r="K212" s="1"/>
      <c r="L212" s="9"/>
      <c r="M212" s="1"/>
      <c r="N212" s="9"/>
      <c r="O212" s="1"/>
      <c r="P212" s="9"/>
      <c r="Q212" s="1"/>
      <c r="R212" s="9"/>
      <c r="S212" s="1"/>
      <c r="T212" s="9"/>
      <c r="U212" s="1"/>
      <c r="V212" s="9"/>
      <c r="W212" s="1">
        <v>752</v>
      </c>
      <c r="X212" s="1">
        <v>9536</v>
      </c>
    </row>
    <row r="213" spans="1:26" customHeight="1" ht="12.75">
      <c r="A213" s="1" t="s">
        <v>1253</v>
      </c>
      <c r="B213" s="7">
        <v>1.61</v>
      </c>
      <c r="C213" s="1">
        <v>1</v>
      </c>
      <c r="D213" s="1" t="s">
        <v>151</v>
      </c>
      <c r="E213" s="5"/>
      <c r="F213" s="5"/>
      <c r="G213" s="1"/>
      <c r="H213" s="9"/>
      <c r="I213" s="1">
        <v>5</v>
      </c>
      <c r="J213" s="1"/>
      <c r="K213" s="1"/>
      <c r="L213" s="9"/>
      <c r="M213" s="1"/>
      <c r="N213" s="9"/>
      <c r="O213" s="1"/>
      <c r="P213" s="9"/>
      <c r="Q213" s="1"/>
      <c r="R213" s="9"/>
      <c r="S213" s="1"/>
      <c r="T213" s="9"/>
      <c r="U213" s="1"/>
      <c r="V213" s="9"/>
      <c r="W213" s="1">
        <v>752</v>
      </c>
      <c r="X213" s="1">
        <v>9584</v>
      </c>
    </row>
    <row r="214" spans="1:26" customHeight="1" ht="12.75">
      <c r="A214" s="1" t="s">
        <v>1254</v>
      </c>
      <c r="B214" s="7">
        <v>1.87</v>
      </c>
      <c r="C214" s="1">
        <v>1</v>
      </c>
      <c r="D214" s="1" t="s">
        <v>151</v>
      </c>
      <c r="E214" s="5"/>
      <c r="F214" s="5"/>
      <c r="G214" s="1"/>
      <c r="H214" s="9"/>
      <c r="I214" s="1">
        <v>6</v>
      </c>
      <c r="J214" s="1"/>
      <c r="K214" s="1"/>
      <c r="L214" s="9"/>
      <c r="M214" s="1"/>
      <c r="N214" s="9"/>
      <c r="O214" s="1"/>
      <c r="P214" s="9"/>
      <c r="Q214" s="1"/>
      <c r="R214" s="9"/>
      <c r="S214" s="1"/>
      <c r="T214" s="9"/>
      <c r="U214" s="1"/>
      <c r="V214" s="9"/>
      <c r="W214" s="1">
        <v>752</v>
      </c>
      <c r="X214" s="1">
        <v>9632</v>
      </c>
    </row>
    <row r="215" spans="1:26" customHeight="1" ht="12.75">
      <c r="A215" s="1" t="s">
        <v>1255</v>
      </c>
      <c r="B215" s="7">
        <v>2.01</v>
      </c>
      <c r="C215" s="1">
        <v>1</v>
      </c>
      <c r="D215" s="1" t="s">
        <v>151</v>
      </c>
      <c r="E215" s="5"/>
      <c r="F215" s="5"/>
      <c r="G215" s="1"/>
      <c r="H215" s="9"/>
      <c r="I215" s="1">
        <v>5</v>
      </c>
      <c r="J215" s="1"/>
      <c r="K215" s="1"/>
      <c r="L215" s="9"/>
      <c r="M215" s="1"/>
      <c r="N215" s="9"/>
      <c r="O215" s="1"/>
      <c r="P215" s="9"/>
      <c r="Q215" s="1"/>
      <c r="R215" s="9"/>
      <c r="S215" s="1"/>
      <c r="T215" s="9"/>
      <c r="U215" s="1"/>
      <c r="V215" s="9"/>
      <c r="W215" s="1">
        <v>752</v>
      </c>
      <c r="X215" s="1">
        <v>9680</v>
      </c>
    </row>
    <row r="216" spans="1:26" customHeight="1" ht="12.75">
      <c r="A216" s="1" t="s">
        <v>1256</v>
      </c>
      <c r="B216" s="7">
        <v>1.98</v>
      </c>
      <c r="C216" s="1">
        <v>1</v>
      </c>
      <c r="D216" s="1" t="s">
        <v>151</v>
      </c>
      <c r="E216" s="5"/>
      <c r="F216" s="5"/>
      <c r="G216" s="1"/>
      <c r="H216" s="9"/>
      <c r="I216" s="1">
        <v>5</v>
      </c>
      <c r="J216" s="1"/>
      <c r="K216" s="1"/>
      <c r="L216" s="9"/>
      <c r="M216" s="1"/>
      <c r="N216" s="9"/>
      <c r="O216" s="1"/>
      <c r="P216" s="9"/>
      <c r="Q216" s="1"/>
      <c r="R216" s="9"/>
      <c r="S216" s="1"/>
      <c r="T216" s="9"/>
      <c r="U216" s="1"/>
      <c r="V216" s="9"/>
      <c r="W216" s="1">
        <v>752</v>
      </c>
      <c r="X216" s="1">
        <v>9728</v>
      </c>
    </row>
    <row r="217" spans="1:26" customHeight="1" ht="12.75">
      <c r="A217" s="1" t="s">
        <v>1257</v>
      </c>
      <c r="B217" s="7">
        <v>1.74</v>
      </c>
      <c r="C217" s="1">
        <v>1</v>
      </c>
      <c r="D217" s="1" t="s">
        <v>151</v>
      </c>
      <c r="E217" s="5"/>
      <c r="F217" s="5"/>
      <c r="G217" s="1"/>
      <c r="H217" s="9"/>
      <c r="I217" s="1">
        <v>6</v>
      </c>
      <c r="J217" s="1"/>
      <c r="K217" s="1"/>
      <c r="L217" s="9"/>
      <c r="M217" s="1"/>
      <c r="N217" s="9"/>
      <c r="O217" s="1"/>
      <c r="P217" s="9"/>
      <c r="Q217" s="1"/>
      <c r="R217" s="9"/>
      <c r="S217" s="1"/>
      <c r="T217" s="9"/>
      <c r="U217" s="1"/>
      <c r="V217" s="9"/>
      <c r="W217" s="1">
        <v>752</v>
      </c>
      <c r="X217" s="1">
        <v>9776</v>
      </c>
    </row>
    <row r="218" spans="1:26" customHeight="1" ht="12.75">
      <c r="A218" s="1" t="s">
        <v>1258</v>
      </c>
      <c r="B218" s="7">
        <v>1.14</v>
      </c>
      <c r="C218" s="1">
        <v>1</v>
      </c>
      <c r="D218" s="1" t="s">
        <v>151</v>
      </c>
      <c r="E218" s="5"/>
      <c r="F218" s="5"/>
      <c r="G218" s="1"/>
      <c r="H218" s="9"/>
      <c r="I218" s="1">
        <v>4</v>
      </c>
      <c r="J218" s="1"/>
      <c r="K218" s="1"/>
      <c r="L218" s="9"/>
      <c r="M218" s="1"/>
      <c r="N218" s="9"/>
      <c r="O218" s="1"/>
      <c r="P218" s="9"/>
      <c r="Q218" s="1"/>
      <c r="R218" s="9"/>
      <c r="S218" s="1"/>
      <c r="T218" s="9"/>
      <c r="U218" s="1"/>
      <c r="V218" s="9"/>
      <c r="W218" s="1">
        <v>752</v>
      </c>
      <c r="X218" s="1">
        <v>9872</v>
      </c>
    </row>
    <row r="219" spans="1:26" customHeight="1" ht="12.75">
      <c r="A219" s="1" t="s">
        <v>1259</v>
      </c>
      <c r="B219" s="7">
        <v>1.19</v>
      </c>
      <c r="C219" s="1">
        <v>1</v>
      </c>
      <c r="D219" s="1" t="s">
        <v>151</v>
      </c>
      <c r="E219" s="5"/>
      <c r="F219" s="5"/>
      <c r="G219" s="1"/>
      <c r="H219" s="9"/>
      <c r="I219" s="1">
        <v>4</v>
      </c>
      <c r="J219" s="1"/>
      <c r="K219" s="1"/>
      <c r="L219" s="9"/>
      <c r="M219" s="1"/>
      <c r="N219" s="9"/>
      <c r="O219" s="1"/>
      <c r="P219" s="9"/>
      <c r="Q219" s="1"/>
      <c r="R219" s="9"/>
      <c r="S219" s="1"/>
      <c r="T219" s="9"/>
      <c r="U219" s="1"/>
      <c r="V219" s="9"/>
      <c r="W219" s="1">
        <v>752</v>
      </c>
      <c r="X219" s="1">
        <v>10016</v>
      </c>
    </row>
    <row r="220" spans="1:26" customHeight="1" ht="12.75">
      <c r="A220" s="1" t="s">
        <v>1260</v>
      </c>
      <c r="B220" s="7">
        <v>1.83</v>
      </c>
      <c r="C220" s="1">
        <v>1</v>
      </c>
      <c r="D220" s="1" t="s">
        <v>151</v>
      </c>
      <c r="E220" s="5"/>
      <c r="F220" s="5"/>
      <c r="G220" s="1"/>
      <c r="H220" s="9"/>
      <c r="I220" s="1">
        <v>5</v>
      </c>
      <c r="J220" s="1"/>
      <c r="K220" s="1"/>
      <c r="L220" s="9"/>
      <c r="M220" s="1"/>
      <c r="N220" s="9"/>
      <c r="O220" s="1"/>
      <c r="P220" s="9"/>
      <c r="Q220" s="1"/>
      <c r="R220" s="9"/>
      <c r="S220" s="1"/>
      <c r="T220" s="9"/>
      <c r="U220" s="1"/>
      <c r="V220" s="9"/>
      <c r="W220" s="1">
        <v>752</v>
      </c>
      <c r="X220" s="1">
        <v>10112</v>
      </c>
    </row>
    <row r="221" spans="1:26" customHeight="1" ht="12.75">
      <c r="A221" s="1" t="s">
        <v>1261</v>
      </c>
      <c r="B221" s="7">
        <v>1.14</v>
      </c>
      <c r="C221" s="1">
        <v>1</v>
      </c>
      <c r="D221" s="1" t="s">
        <v>151</v>
      </c>
      <c r="E221" s="5"/>
      <c r="F221" s="5"/>
      <c r="G221" s="1"/>
      <c r="H221" s="9"/>
      <c r="I221" s="1">
        <v>5</v>
      </c>
      <c r="J221" s="1"/>
      <c r="K221" s="1"/>
      <c r="L221" s="9"/>
      <c r="M221" s="1"/>
      <c r="N221" s="9"/>
      <c r="O221" s="1"/>
      <c r="P221" s="9"/>
      <c r="Q221" s="1"/>
      <c r="R221" s="9"/>
      <c r="S221" s="1"/>
      <c r="T221" s="9"/>
      <c r="U221" s="1"/>
      <c r="V221" s="9"/>
      <c r="W221" s="1">
        <v>752</v>
      </c>
      <c r="X221" s="1">
        <v>10160</v>
      </c>
    </row>
    <row r="222" spans="1:26" customHeight="1" ht="12.75">
      <c r="A222" s="1" t="s">
        <v>1262</v>
      </c>
      <c r="B222" s="7">
        <v>2.04</v>
      </c>
      <c r="C222" s="1">
        <v>1</v>
      </c>
      <c r="D222" s="1" t="s">
        <v>151</v>
      </c>
      <c r="E222" s="5"/>
      <c r="F222" s="5"/>
      <c r="G222" s="1"/>
      <c r="H222" s="9"/>
      <c r="I222" s="1">
        <v>6</v>
      </c>
      <c r="J222" s="1"/>
      <c r="K222" s="1"/>
      <c r="L222" s="9"/>
      <c r="M222" s="1"/>
      <c r="N222" s="9"/>
      <c r="O222" s="1"/>
      <c r="P222" s="9"/>
      <c r="Q222" s="1"/>
      <c r="R222" s="9"/>
      <c r="S222" s="1"/>
      <c r="T222" s="9"/>
      <c r="U222" s="1"/>
      <c r="V222" s="9"/>
      <c r="W222" s="1">
        <v>752</v>
      </c>
      <c r="X222" s="1">
        <v>10256</v>
      </c>
    </row>
    <row r="223" spans="1:26" customHeight="1" ht="12.75">
      <c r="A223" s="1" t="s">
        <v>1263</v>
      </c>
      <c r="B223" s="7">
        <v>1.17</v>
      </c>
      <c r="C223" s="1">
        <v>1</v>
      </c>
      <c r="D223" s="1" t="s">
        <v>151</v>
      </c>
      <c r="E223" s="5"/>
      <c r="F223" s="5"/>
      <c r="G223" s="1"/>
      <c r="H223" s="9"/>
      <c r="I223" s="1">
        <v>4</v>
      </c>
      <c r="J223" s="1"/>
      <c r="K223" s="1"/>
      <c r="L223" s="9"/>
      <c r="M223" s="1"/>
      <c r="N223" s="9"/>
      <c r="O223" s="1"/>
      <c r="P223" s="9"/>
      <c r="Q223" s="1"/>
      <c r="R223" s="9"/>
      <c r="S223" s="1"/>
      <c r="T223" s="9"/>
      <c r="U223" s="1"/>
      <c r="V223" s="9"/>
      <c r="W223" s="1">
        <v>752</v>
      </c>
      <c r="X223" s="1">
        <v>10400</v>
      </c>
    </row>
    <row r="224" spans="1:26" customHeight="1" ht="12.75">
      <c r="A224" s="1" t="s">
        <v>1264</v>
      </c>
      <c r="B224" s="7">
        <v>1.42</v>
      </c>
      <c r="C224" s="1">
        <v>1</v>
      </c>
      <c r="D224" s="1" t="s">
        <v>151</v>
      </c>
      <c r="E224" s="5"/>
      <c r="F224" s="5"/>
      <c r="G224" s="1"/>
      <c r="H224" s="9"/>
      <c r="I224" s="1">
        <v>6</v>
      </c>
      <c r="J224" s="1"/>
      <c r="K224" s="1"/>
      <c r="L224" s="9"/>
      <c r="M224" s="1"/>
      <c r="N224" s="9"/>
      <c r="O224" s="1"/>
      <c r="P224" s="9"/>
      <c r="Q224" s="1"/>
      <c r="R224" s="9"/>
      <c r="S224" s="1"/>
      <c r="T224" s="9"/>
      <c r="U224" s="1"/>
      <c r="V224" s="9"/>
      <c r="W224" s="1">
        <v>752</v>
      </c>
      <c r="X224" s="1">
        <v>10448</v>
      </c>
    </row>
    <row r="225" spans="1:26" customHeight="1" ht="12.75">
      <c r="A225" s="1" t="s">
        <v>153</v>
      </c>
      <c r="B225" s="7">
        <v>1.56</v>
      </c>
      <c r="C225" s="1">
        <v>4</v>
      </c>
      <c r="D225" s="1" t="s">
        <v>154</v>
      </c>
      <c r="E225" s="5"/>
      <c r="F225" s="5"/>
      <c r="G225" s="1"/>
      <c r="H225" s="9"/>
      <c r="I225" s="1">
        <v>5</v>
      </c>
      <c r="J225" s="1"/>
      <c r="K225" s="1"/>
      <c r="L225" s="9"/>
      <c r="M225" s="1"/>
      <c r="N225" s="9"/>
      <c r="O225" s="1"/>
      <c r="P225" s="9"/>
      <c r="Q225" s="1"/>
      <c r="R225" s="9"/>
      <c r="S225" s="1"/>
      <c r="T225" s="9"/>
      <c r="U225" s="1"/>
      <c r="V225" s="9"/>
      <c r="W225" s="1">
        <v>80</v>
      </c>
      <c r="X225" s="1">
        <v>5392</v>
      </c>
    </row>
    <row r="226" spans="1:26" customHeight="1" ht="12.75">
      <c r="A226" s="1" t="s">
        <v>157</v>
      </c>
      <c r="B226" s="7">
        <v>0.0</v>
      </c>
      <c r="C226" s="1">
        <v>2</v>
      </c>
      <c r="D226" s="1" t="s">
        <v>158</v>
      </c>
      <c r="E226" s="5">
        <v>8.1</v>
      </c>
      <c r="F226" s="5">
        <v>28.9</v>
      </c>
      <c r="G226" s="1">
        <v>0.0</v>
      </c>
      <c r="H226" s="9">
        <v>0.95</v>
      </c>
      <c r="I226" s="1">
        <v>0.0</v>
      </c>
      <c r="J226" s="1"/>
      <c r="K226" s="1"/>
      <c r="L226" s="9"/>
      <c r="M226" s="1"/>
      <c r="N226" s="9"/>
      <c r="O226" s="1"/>
      <c r="P226" s="9"/>
      <c r="Q226" s="1"/>
      <c r="R226" s="9"/>
      <c r="S226" s="1"/>
      <c r="T226" s="9"/>
      <c r="U226" s="1"/>
      <c r="V226" s="9"/>
      <c r="W226" s="1">
        <v>528</v>
      </c>
      <c r="X226" s="1">
        <v>208</v>
      </c>
      <c r="Y226" s="31"/>
      <c r="Z226" s="31"/>
    </row>
    <row r="227" spans="1:26" customHeight="1" ht="12.75">
      <c r="A227" s="1" t="s">
        <v>159</v>
      </c>
      <c r="B227" s="7">
        <v>0.0</v>
      </c>
      <c r="C227" s="1">
        <v>2</v>
      </c>
      <c r="D227" s="1" t="s">
        <v>158</v>
      </c>
      <c r="E227" s="5">
        <v>127</v>
      </c>
      <c r="F227" s="5">
        <v>479.57</v>
      </c>
      <c r="G227" s="1">
        <v>0.0</v>
      </c>
      <c r="H227" s="9">
        <v>0.95</v>
      </c>
      <c r="I227" s="1">
        <v>0.0</v>
      </c>
      <c r="J227" s="1"/>
      <c r="K227" s="1"/>
      <c r="L227" s="9"/>
      <c r="M227" s="1"/>
      <c r="N227" s="9"/>
      <c r="O227" s="1"/>
      <c r="P227" s="9"/>
      <c r="Q227" s="1"/>
      <c r="R227" s="9"/>
      <c r="S227" s="1"/>
      <c r="T227" s="9"/>
      <c r="U227" s="1"/>
      <c r="V227" s="9"/>
      <c r="W227" s="1">
        <v>528</v>
      </c>
      <c r="X227" s="1">
        <v>496</v>
      </c>
      <c r="Y227" s="31"/>
      <c r="Z227" s="31"/>
    </row>
    <row r="228" spans="1:26" customHeight="1" ht="12.75">
      <c r="A228" s="1" t="s">
        <v>160</v>
      </c>
      <c r="B228" s="7">
        <v>0.0</v>
      </c>
      <c r="C228" s="1">
        <v>2</v>
      </c>
      <c r="D228" s="1" t="s">
        <v>158</v>
      </c>
      <c r="E228" s="5">
        <v>380</v>
      </c>
      <c r="F228" s="5">
        <v>949.8</v>
      </c>
      <c r="G228" s="1">
        <v>0.0</v>
      </c>
      <c r="H228" s="9">
        <v>0.95</v>
      </c>
      <c r="I228" s="1">
        <v>0.0</v>
      </c>
      <c r="J228" s="1"/>
      <c r="K228" s="1"/>
      <c r="L228" s="9"/>
      <c r="M228" s="1"/>
      <c r="N228" s="9"/>
      <c r="O228" s="1"/>
      <c r="P228" s="9"/>
      <c r="Q228" s="1"/>
      <c r="R228" s="9"/>
      <c r="S228" s="1"/>
      <c r="T228" s="9"/>
      <c r="U228" s="1"/>
      <c r="V228" s="9"/>
      <c r="W228" s="1">
        <v>528</v>
      </c>
      <c r="X228" s="1">
        <v>880</v>
      </c>
      <c r="Y228" s="31"/>
      <c r="Z228" s="31"/>
    </row>
    <row r="229" spans="1:26" customHeight="1" ht="12.75">
      <c r="A229" s="1" t="s">
        <v>166</v>
      </c>
      <c r="B229" s="7">
        <v>0.0</v>
      </c>
      <c r="C229" s="1">
        <v>2</v>
      </c>
      <c r="D229" s="1" t="s">
        <v>158</v>
      </c>
      <c r="E229" s="5">
        <v>127</v>
      </c>
      <c r="F229" s="5">
        <v>409.18</v>
      </c>
      <c r="G229" s="1">
        <v>0.0</v>
      </c>
      <c r="H229" s="9">
        <v>0.95</v>
      </c>
      <c r="I229" s="1">
        <v>0.0</v>
      </c>
      <c r="J229" s="1"/>
      <c r="K229" s="1"/>
      <c r="L229" s="9"/>
      <c r="M229" s="1"/>
      <c r="N229" s="9"/>
      <c r="O229" s="1"/>
      <c r="P229" s="9"/>
      <c r="Q229" s="1"/>
      <c r="R229" s="9"/>
      <c r="S229" s="1"/>
      <c r="T229" s="9"/>
      <c r="U229" s="1"/>
      <c r="V229" s="9"/>
      <c r="W229" s="1">
        <v>528</v>
      </c>
      <c r="X229" s="1">
        <v>1264</v>
      </c>
      <c r="Y229" s="31"/>
      <c r="Z229" s="31"/>
    </row>
    <row r="230" spans="1:26" customHeight="1" ht="12.75">
      <c r="A230" s="1" t="s">
        <v>196</v>
      </c>
      <c r="B230" s="7">
        <v>0.0</v>
      </c>
      <c r="C230" s="1">
        <v>2</v>
      </c>
      <c r="D230" s="1" t="s">
        <v>158</v>
      </c>
      <c r="E230" s="5">
        <v>226</v>
      </c>
      <c r="F230" s="5">
        <v>754.16</v>
      </c>
      <c r="G230" s="1">
        <v>0.0</v>
      </c>
      <c r="H230" s="9">
        <v>0.95</v>
      </c>
      <c r="I230" s="1">
        <v>0.0</v>
      </c>
      <c r="J230" s="1"/>
      <c r="K230" s="1"/>
      <c r="L230" s="9"/>
      <c r="M230" s="1"/>
      <c r="N230" s="9"/>
      <c r="O230" s="1"/>
      <c r="P230" s="9"/>
      <c r="Q230" s="1"/>
      <c r="R230" s="9"/>
      <c r="S230" s="1"/>
      <c r="T230" s="9"/>
      <c r="U230" s="1"/>
      <c r="V230" s="9"/>
      <c r="W230" s="1">
        <v>528</v>
      </c>
      <c r="X230" s="1">
        <v>1648</v>
      </c>
      <c r="Y230" s="31"/>
      <c r="Z230" s="31"/>
    </row>
    <row r="231" spans="1:26" customHeight="1" ht="12.75">
      <c r="A231" s="1" t="s">
        <v>197</v>
      </c>
      <c r="B231" s="7">
        <v>0.0</v>
      </c>
      <c r="C231" s="1">
        <v>2</v>
      </c>
      <c r="D231" s="1" t="s">
        <v>158</v>
      </c>
      <c r="E231" s="5">
        <v>90</v>
      </c>
      <c r="F231" s="5">
        <v>333.38</v>
      </c>
      <c r="G231" s="1">
        <v>0.0</v>
      </c>
      <c r="H231" s="9">
        <v>0.95</v>
      </c>
      <c r="I231" s="1">
        <v>0.0</v>
      </c>
      <c r="J231" s="1"/>
      <c r="K231" s="1"/>
      <c r="L231" s="9"/>
      <c r="M231" s="1"/>
      <c r="N231" s="9"/>
      <c r="O231" s="1"/>
      <c r="P231" s="9"/>
      <c r="Q231" s="1"/>
      <c r="R231" s="9"/>
      <c r="S231" s="1"/>
      <c r="T231" s="9"/>
      <c r="U231" s="1"/>
      <c r="V231" s="9"/>
      <c r="W231" s="1">
        <v>528</v>
      </c>
      <c r="X231" s="1">
        <v>2032</v>
      </c>
      <c r="Y231" s="31"/>
      <c r="Z231" s="31"/>
    </row>
    <row r="232" spans="1:26" customHeight="1" ht="12.75">
      <c r="A232" s="1" t="s">
        <v>198</v>
      </c>
      <c r="B232" s="7">
        <v>0.0</v>
      </c>
      <c r="C232" s="1">
        <v>2</v>
      </c>
      <c r="D232" s="1" t="s">
        <v>158</v>
      </c>
      <c r="E232" s="5">
        <v>8</v>
      </c>
      <c r="F232" s="5">
        <v>25.97</v>
      </c>
      <c r="G232" s="1">
        <v>0.0</v>
      </c>
      <c r="H232" s="9">
        <v>0.95</v>
      </c>
      <c r="I232" s="1">
        <v>0.0</v>
      </c>
      <c r="J232" s="1"/>
      <c r="K232" s="1"/>
      <c r="L232" s="9"/>
      <c r="M232" s="1"/>
      <c r="N232" s="9"/>
      <c r="O232" s="1"/>
      <c r="P232" s="9"/>
      <c r="Q232" s="1"/>
      <c r="R232" s="9"/>
      <c r="S232" s="1"/>
      <c r="T232" s="9"/>
      <c r="U232" s="1"/>
      <c r="V232" s="9"/>
      <c r="W232" s="1">
        <v>528</v>
      </c>
      <c r="X232" s="1">
        <v>2320</v>
      </c>
      <c r="Y232" s="31"/>
      <c r="Z232" s="31"/>
    </row>
    <row r="233" spans="1:26" customHeight="1" ht="12.75">
      <c r="A233" s="1" t="s">
        <v>199</v>
      </c>
      <c r="B233" s="7">
        <v>0.0</v>
      </c>
      <c r="C233" s="1">
        <v>2</v>
      </c>
      <c r="D233" s="1" t="s">
        <v>158</v>
      </c>
      <c r="E233" s="5">
        <v>247</v>
      </c>
      <c r="F233" s="5">
        <v>726.05</v>
      </c>
      <c r="G233" s="1">
        <v>0.0</v>
      </c>
      <c r="H233" s="9">
        <v>0.95</v>
      </c>
      <c r="I233" s="1">
        <v>0.0</v>
      </c>
      <c r="J233" s="1"/>
      <c r="K233" s="1"/>
      <c r="L233" s="9"/>
      <c r="M233" s="1"/>
      <c r="N233" s="9"/>
      <c r="O233" s="1"/>
      <c r="P233" s="9"/>
      <c r="Q233" s="1"/>
      <c r="R233" s="9"/>
      <c r="S233" s="1"/>
      <c r="T233" s="9"/>
      <c r="U233" s="1"/>
      <c r="V233" s="9"/>
      <c r="W233" s="1">
        <v>528</v>
      </c>
      <c r="X233" s="1">
        <v>2752</v>
      </c>
      <c r="Y233" s="31"/>
      <c r="Z233" s="31"/>
    </row>
    <row r="234" spans="1:26" customHeight="1" ht="12.75">
      <c r="A234" s="1" t="s">
        <v>262</v>
      </c>
      <c r="B234" s="7">
        <v>0.0</v>
      </c>
      <c r="C234" s="1">
        <v>2</v>
      </c>
      <c r="D234" s="1" t="s">
        <v>158</v>
      </c>
      <c r="E234" s="5">
        <v>156</v>
      </c>
      <c r="F234" s="5">
        <v>436.31</v>
      </c>
      <c r="G234" s="1">
        <v>0.0</v>
      </c>
      <c r="H234" s="9">
        <v>0.95</v>
      </c>
      <c r="I234" s="1">
        <v>0.0</v>
      </c>
      <c r="J234" s="1"/>
      <c r="K234" s="1"/>
      <c r="L234" s="9"/>
      <c r="M234" s="1"/>
      <c r="N234" s="9"/>
      <c r="O234" s="1"/>
      <c r="P234" s="9"/>
      <c r="Q234" s="1"/>
      <c r="R234" s="9"/>
      <c r="S234" s="1"/>
      <c r="T234" s="9"/>
      <c r="U234" s="1"/>
      <c r="V234" s="9"/>
      <c r="W234" s="1">
        <v>528</v>
      </c>
      <c r="X234" s="1">
        <v>3200</v>
      </c>
      <c r="Y234" s="31"/>
      <c r="Z234" s="31"/>
    </row>
    <row r="235" spans="1:26" customHeight="1" ht="12.75">
      <c r="A235" s="1" t="s">
        <v>263</v>
      </c>
      <c r="B235" s="7">
        <v>0.0</v>
      </c>
      <c r="C235" s="1">
        <v>2</v>
      </c>
      <c r="D235" s="1" t="s">
        <v>158</v>
      </c>
      <c r="E235" s="5">
        <v>143</v>
      </c>
      <c r="F235" s="5">
        <v>559.54</v>
      </c>
      <c r="G235" s="1">
        <v>0.0</v>
      </c>
      <c r="H235" s="9">
        <v>0.95</v>
      </c>
      <c r="I235" s="1">
        <v>0.0</v>
      </c>
      <c r="J235" s="1"/>
      <c r="K235" s="1"/>
      <c r="L235" s="9"/>
      <c r="M235" s="1"/>
      <c r="N235" s="9"/>
      <c r="O235" s="1"/>
      <c r="P235" s="9"/>
      <c r="Q235" s="1"/>
      <c r="R235" s="9"/>
      <c r="S235" s="1"/>
      <c r="T235" s="9"/>
      <c r="U235" s="1"/>
      <c r="V235" s="9"/>
      <c r="W235" s="1">
        <v>528</v>
      </c>
      <c r="X235" s="1">
        <v>3584</v>
      </c>
      <c r="Y235" s="31"/>
      <c r="Z235" s="31"/>
    </row>
    <row r="236" spans="1:26" customHeight="1" ht="12.75">
      <c r="A236" s="1" t="s">
        <v>264</v>
      </c>
      <c r="B236" s="7">
        <v>0.0</v>
      </c>
      <c r="C236" s="1">
        <v>2</v>
      </c>
      <c r="D236" s="1" t="s">
        <v>158</v>
      </c>
      <c r="E236" s="5">
        <v>189</v>
      </c>
      <c r="F236" s="5">
        <v>836.56</v>
      </c>
      <c r="G236" s="1">
        <v>0.0</v>
      </c>
      <c r="H236" s="9">
        <v>0.95</v>
      </c>
      <c r="I236" s="1">
        <v>0.0</v>
      </c>
      <c r="J236" s="1"/>
      <c r="K236" s="1"/>
      <c r="L236" s="9"/>
      <c r="M236" s="1"/>
      <c r="N236" s="9"/>
      <c r="O236" s="1"/>
      <c r="P236" s="9"/>
      <c r="Q236" s="1"/>
      <c r="R236" s="9"/>
      <c r="S236" s="1"/>
      <c r="T236" s="9"/>
      <c r="U236" s="1"/>
      <c r="V236" s="9"/>
      <c r="W236" s="1">
        <v>528</v>
      </c>
      <c r="X236" s="1">
        <v>4016</v>
      </c>
      <c r="Y236" s="31"/>
      <c r="Z236" s="31"/>
    </row>
    <row r="237" spans="1:26" customHeight="1" ht="12.75">
      <c r="A237" s="1" t="s">
        <v>265</v>
      </c>
      <c r="B237" s="7">
        <v>0.0</v>
      </c>
      <c r="C237" s="1">
        <v>2</v>
      </c>
      <c r="D237" s="1" t="s">
        <v>158</v>
      </c>
      <c r="E237" s="5">
        <v>112</v>
      </c>
      <c r="F237" s="5">
        <v>558.48</v>
      </c>
      <c r="G237" s="1">
        <v>0.0</v>
      </c>
      <c r="H237" s="9">
        <v>0.95</v>
      </c>
      <c r="I237" s="1">
        <v>0.0</v>
      </c>
      <c r="J237" s="1"/>
      <c r="K237" s="1"/>
      <c r="L237" s="9"/>
      <c r="M237" s="1"/>
      <c r="N237" s="9"/>
      <c r="O237" s="1"/>
      <c r="P237" s="9"/>
      <c r="Q237" s="1"/>
      <c r="R237" s="9"/>
      <c r="S237" s="1"/>
      <c r="T237" s="9"/>
      <c r="U237" s="1"/>
      <c r="V237" s="9"/>
      <c r="W237" s="1">
        <v>528</v>
      </c>
      <c r="X237" s="1">
        <v>4448</v>
      </c>
      <c r="Y237" s="31"/>
      <c r="Z237" s="31"/>
    </row>
    <row r="238" spans="1:26" customHeight="1" ht="12.75">
      <c r="A238" s="1" t="s">
        <v>266</v>
      </c>
      <c r="B238" s="7">
        <v>0.0</v>
      </c>
      <c r="C238" s="1">
        <v>2</v>
      </c>
      <c r="D238" s="1" t="s">
        <v>158</v>
      </c>
      <c r="E238" s="5">
        <v>203</v>
      </c>
      <c r="F238" s="5">
        <v>918.45</v>
      </c>
      <c r="G238" s="1">
        <v>0.0</v>
      </c>
      <c r="H238" s="9">
        <v>0.95</v>
      </c>
      <c r="I238" s="1">
        <v>0.0</v>
      </c>
      <c r="J238" s="1"/>
      <c r="K238" s="1"/>
      <c r="L238" s="9"/>
      <c r="M238" s="1"/>
      <c r="N238" s="9"/>
      <c r="O238" s="1"/>
      <c r="P238" s="9"/>
      <c r="Q238" s="1"/>
      <c r="R238" s="9"/>
      <c r="S238" s="1"/>
      <c r="T238" s="9"/>
      <c r="U238" s="1"/>
      <c r="V238" s="9"/>
      <c r="W238" s="1">
        <v>528</v>
      </c>
      <c r="X238" s="1">
        <v>4832</v>
      </c>
      <c r="Y238" s="31"/>
      <c r="Z238" s="31"/>
    </row>
    <row r="239" spans="1:26" customHeight="1" ht="12.75">
      <c r="A239" s="1" t="s">
        <v>267</v>
      </c>
      <c r="B239" s="7">
        <v>0.0</v>
      </c>
      <c r="C239" s="1">
        <v>2</v>
      </c>
      <c r="D239" s="1" t="s">
        <v>158</v>
      </c>
      <c r="E239" s="5">
        <v>171</v>
      </c>
      <c r="F239" s="5">
        <v>547.59</v>
      </c>
      <c r="G239" s="1">
        <v>0.0</v>
      </c>
      <c r="H239" s="9">
        <v>0.95</v>
      </c>
      <c r="I239" s="1">
        <v>0.0</v>
      </c>
      <c r="J239" s="1"/>
      <c r="K239" s="1"/>
      <c r="L239" s="9"/>
      <c r="M239" s="1"/>
      <c r="N239" s="9"/>
      <c r="O239" s="1"/>
      <c r="P239" s="9"/>
      <c r="Q239" s="1"/>
      <c r="R239" s="9"/>
      <c r="S239" s="1"/>
      <c r="T239" s="9"/>
      <c r="U239" s="1"/>
      <c r="V239" s="9"/>
      <c r="W239" s="1">
        <v>528</v>
      </c>
      <c r="X239" s="1">
        <v>5216</v>
      </c>
      <c r="Y239" s="31"/>
      <c r="Z239" s="31"/>
    </row>
    <row r="240" spans="1:26" customHeight="1" ht="12.75">
      <c r="A240" s="1" t="s">
        <v>268</v>
      </c>
      <c r="B240" s="7">
        <v>0.0</v>
      </c>
      <c r="C240" s="1">
        <v>2</v>
      </c>
      <c r="D240" s="1" t="s">
        <v>158</v>
      </c>
      <c r="E240" s="5">
        <v>235</v>
      </c>
      <c r="F240" s="5">
        <v>957.28</v>
      </c>
      <c r="G240" s="1">
        <v>0.0</v>
      </c>
      <c r="H240" s="9">
        <v>0.95</v>
      </c>
      <c r="I240" s="1">
        <v>0.0</v>
      </c>
      <c r="J240" s="1"/>
      <c r="K240" s="1"/>
      <c r="L240" s="9"/>
      <c r="M240" s="1"/>
      <c r="N240" s="9"/>
      <c r="O240" s="1"/>
      <c r="P240" s="9"/>
      <c r="Q240" s="1"/>
      <c r="R240" s="9"/>
      <c r="S240" s="1"/>
      <c r="T240" s="9"/>
      <c r="U240" s="1"/>
      <c r="V240" s="9"/>
      <c r="W240" s="1">
        <v>528</v>
      </c>
      <c r="X240" s="1">
        <v>5504</v>
      </c>
      <c r="Y240" s="31"/>
      <c r="Z240" s="31"/>
    </row>
    <row r="241" spans="1:26" customHeight="1" ht="12.75">
      <c r="A241" s="1" t="s">
        <v>269</v>
      </c>
      <c r="B241" s="7">
        <v>0.0</v>
      </c>
      <c r="C241" s="1">
        <v>2</v>
      </c>
      <c r="D241" s="1" t="s">
        <v>158</v>
      </c>
      <c r="E241" s="5">
        <v>9.74</v>
      </c>
      <c r="F241" s="5">
        <v>25.47</v>
      </c>
      <c r="G241" s="1">
        <v>0.0</v>
      </c>
      <c r="H241" s="9">
        <v>0.95</v>
      </c>
      <c r="I241" s="1">
        <v>0.0</v>
      </c>
      <c r="J241" s="1"/>
      <c r="K241" s="1"/>
      <c r="L241" s="9"/>
      <c r="M241" s="1"/>
      <c r="N241" s="9"/>
      <c r="O241" s="1"/>
      <c r="P241" s="9"/>
      <c r="Q241" s="1"/>
      <c r="R241" s="9"/>
      <c r="S241" s="1"/>
      <c r="T241" s="9"/>
      <c r="U241" s="1"/>
      <c r="V241" s="9"/>
      <c r="W241" s="1">
        <v>528</v>
      </c>
      <c r="X241" s="1">
        <v>5840</v>
      </c>
      <c r="Y241" s="31"/>
      <c r="Z241" s="31"/>
    </row>
    <row r="242" spans="1:26" customHeight="1" ht="12.75">
      <c r="A242" s="1" t="s">
        <v>270</v>
      </c>
      <c r="B242" s="7">
        <v>0.0</v>
      </c>
      <c r="C242" s="1">
        <v>2</v>
      </c>
      <c r="D242" s="1" t="s">
        <v>158</v>
      </c>
      <c r="E242" s="5">
        <v>109</v>
      </c>
      <c r="F242" s="5">
        <v>271.57</v>
      </c>
      <c r="G242" s="1">
        <v>0.0</v>
      </c>
      <c r="H242" s="9">
        <v>0.95</v>
      </c>
      <c r="I242" s="1">
        <v>0.0</v>
      </c>
      <c r="J242" s="1"/>
      <c r="K242" s="1"/>
      <c r="L242" s="9"/>
      <c r="M242" s="1"/>
      <c r="N242" s="9"/>
      <c r="O242" s="1"/>
      <c r="P242" s="9"/>
      <c r="Q242" s="1"/>
      <c r="R242" s="9"/>
      <c r="S242" s="1"/>
      <c r="T242" s="9"/>
      <c r="U242" s="1"/>
      <c r="V242" s="9"/>
      <c r="W242" s="1">
        <v>528</v>
      </c>
      <c r="X242" s="1">
        <v>6176</v>
      </c>
      <c r="Y242" s="31"/>
      <c r="Z242" s="31"/>
    </row>
    <row r="243" spans="1:26" customHeight="1" ht="12.75">
      <c r="A243" s="1" t="s">
        <v>271</v>
      </c>
      <c r="B243" s="7">
        <v>0.0</v>
      </c>
      <c r="C243" s="1">
        <v>2</v>
      </c>
      <c r="D243" s="1" t="s">
        <v>158</v>
      </c>
      <c r="E243" s="5">
        <v>6.84</v>
      </c>
      <c r="F243" s="5">
        <v>10.58</v>
      </c>
      <c r="G243" s="1">
        <v>0.0</v>
      </c>
      <c r="H243" s="9">
        <v>0.95</v>
      </c>
      <c r="I243" s="1">
        <v>0.0</v>
      </c>
      <c r="J243" s="1"/>
      <c r="K243" s="1"/>
      <c r="L243" s="9"/>
      <c r="M243" s="1"/>
      <c r="N243" s="9"/>
      <c r="O243" s="1"/>
      <c r="P243" s="9"/>
      <c r="Q243" s="1"/>
      <c r="R243" s="9"/>
      <c r="S243" s="1"/>
      <c r="T243" s="9"/>
      <c r="U243" s="1"/>
      <c r="V243" s="9"/>
      <c r="W243" s="1">
        <v>528</v>
      </c>
      <c r="X243" s="1">
        <v>6512</v>
      </c>
      <c r="Y243" s="31"/>
      <c r="Z243" s="31"/>
    </row>
    <row r="244" spans="1:26" customHeight="1" ht="12.75">
      <c r="A244" s="1" t="s">
        <v>410</v>
      </c>
      <c r="B244" s="7">
        <v>0.0</v>
      </c>
      <c r="C244" s="1">
        <v>2</v>
      </c>
      <c r="D244" s="1" t="s">
        <v>158</v>
      </c>
      <c r="E244" s="5">
        <v>5.76</v>
      </c>
      <c r="F244" s="5">
        <v>8.4</v>
      </c>
      <c r="G244" s="1">
        <v>0.0</v>
      </c>
      <c r="H244" s="9">
        <v>0.95</v>
      </c>
      <c r="I244" s="1">
        <v>0.0</v>
      </c>
      <c r="J244" s="1"/>
      <c r="K244" s="1"/>
      <c r="L244" s="9"/>
      <c r="M244" s="1"/>
      <c r="N244" s="9"/>
      <c r="O244" s="1"/>
      <c r="P244" s="9"/>
      <c r="Q244" s="1"/>
      <c r="R244" s="9"/>
      <c r="S244" s="1"/>
      <c r="T244" s="9"/>
      <c r="U244" s="1"/>
      <c r="V244" s="9"/>
      <c r="W244" s="1">
        <v>528</v>
      </c>
      <c r="X244" s="1">
        <v>6624</v>
      </c>
      <c r="Y244" s="31"/>
      <c r="Z244" s="31"/>
    </row>
    <row r="245" spans="1:26" customHeight="1" ht="12.75">
      <c r="A245" s="1" t="s">
        <v>411</v>
      </c>
      <c r="B245" s="7">
        <v>0.0</v>
      </c>
      <c r="C245" s="1">
        <v>2</v>
      </c>
      <c r="D245" s="1" t="s">
        <v>158</v>
      </c>
      <c r="E245" s="5">
        <v>18.98</v>
      </c>
      <c r="F245" s="5">
        <v>35.99</v>
      </c>
      <c r="G245" s="1">
        <v>0.0</v>
      </c>
      <c r="H245" s="9">
        <v>0.95</v>
      </c>
      <c r="I245" s="1">
        <v>0.0</v>
      </c>
      <c r="J245" s="1"/>
      <c r="K245" s="1"/>
      <c r="L245" s="9"/>
      <c r="M245" s="1"/>
      <c r="N245" s="9"/>
      <c r="O245" s="1"/>
      <c r="P245" s="9"/>
      <c r="Q245" s="1"/>
      <c r="R245" s="9"/>
      <c r="S245" s="1"/>
      <c r="T245" s="9"/>
      <c r="U245" s="1"/>
      <c r="V245" s="9"/>
      <c r="W245" s="1">
        <v>528</v>
      </c>
      <c r="X245" s="1">
        <v>6832</v>
      </c>
      <c r="Y245" s="31"/>
      <c r="Z245" s="31"/>
    </row>
    <row r="246" spans="1:26" customHeight="1" ht="12.75">
      <c r="A246" s="1" t="s">
        <v>412</v>
      </c>
      <c r="B246" s="7">
        <v>0.0</v>
      </c>
      <c r="C246" s="1">
        <v>2</v>
      </c>
      <c r="D246" s="1" t="s">
        <v>158</v>
      </c>
      <c r="E246" s="5">
        <v>223</v>
      </c>
      <c r="F246" s="5">
        <v>580.96</v>
      </c>
      <c r="G246" s="1">
        <v>0.0</v>
      </c>
      <c r="H246" s="9">
        <v>0.95</v>
      </c>
      <c r="I246" s="1">
        <v>0.0</v>
      </c>
      <c r="J246" s="1"/>
      <c r="K246" s="1"/>
      <c r="L246" s="9"/>
      <c r="M246" s="1"/>
      <c r="N246" s="9"/>
      <c r="O246" s="1"/>
      <c r="P246" s="9"/>
      <c r="Q246" s="1"/>
      <c r="R246" s="9"/>
      <c r="S246" s="1"/>
      <c r="T246" s="9"/>
      <c r="U246" s="1"/>
      <c r="V246" s="9"/>
      <c r="W246" s="1">
        <v>528</v>
      </c>
      <c r="X246" s="1">
        <v>7312</v>
      </c>
      <c r="Y246" s="31"/>
      <c r="Z246" s="31"/>
    </row>
    <row r="247" spans="1:26" customHeight="1" ht="12.75">
      <c r="A247" s="1" t="s">
        <v>413</v>
      </c>
      <c r="B247" s="7">
        <v>0.0</v>
      </c>
      <c r="C247" s="1">
        <v>2</v>
      </c>
      <c r="D247" s="1" t="s">
        <v>158</v>
      </c>
      <c r="E247" s="5">
        <v>156.21</v>
      </c>
      <c r="F247" s="5">
        <v>445.69</v>
      </c>
      <c r="G247" s="1">
        <v>0.0</v>
      </c>
      <c r="H247" s="9">
        <v>0.95</v>
      </c>
      <c r="I247" s="1">
        <v>0.0</v>
      </c>
      <c r="J247" s="1"/>
      <c r="K247" s="1"/>
      <c r="L247" s="9"/>
      <c r="M247" s="1"/>
      <c r="N247" s="9"/>
      <c r="O247" s="1"/>
      <c r="P247" s="9"/>
      <c r="Q247" s="1"/>
      <c r="R247" s="9"/>
      <c r="S247" s="1"/>
      <c r="T247" s="9"/>
      <c r="U247" s="1"/>
      <c r="V247" s="9"/>
      <c r="W247" s="1">
        <v>528</v>
      </c>
      <c r="X247" s="1">
        <v>7616</v>
      </c>
      <c r="Y247" s="31"/>
      <c r="Z247" s="31"/>
    </row>
    <row r="248" spans="1:26" customHeight="1" ht="12.75">
      <c r="A248" s="1" t="s">
        <v>414</v>
      </c>
      <c r="B248" s="7">
        <v>0.0</v>
      </c>
      <c r="C248" s="1">
        <v>2</v>
      </c>
      <c r="D248" s="1" t="s">
        <v>158</v>
      </c>
      <c r="E248" s="5">
        <v>12.07</v>
      </c>
      <c r="F248" s="5">
        <v>35.72</v>
      </c>
      <c r="G248" s="1">
        <v>0.0</v>
      </c>
      <c r="H248" s="9">
        <v>0.95</v>
      </c>
      <c r="I248" s="1">
        <v>0.0</v>
      </c>
      <c r="J248" s="1"/>
      <c r="K248" s="1"/>
      <c r="L248" s="9"/>
      <c r="M248" s="1"/>
      <c r="N248" s="9"/>
      <c r="O248" s="1"/>
      <c r="P248" s="9"/>
      <c r="Q248" s="1"/>
      <c r="R248" s="9"/>
      <c r="S248" s="1"/>
      <c r="T248" s="9"/>
      <c r="U248" s="1"/>
      <c r="V248" s="9"/>
      <c r="W248" s="1">
        <v>528</v>
      </c>
      <c r="X248" s="1">
        <v>8048</v>
      </c>
      <c r="Y248" s="31"/>
      <c r="Z248" s="31"/>
    </row>
    <row r="249" spans="1:26" customHeight="1" ht="12.75">
      <c r="A249" s="1" t="s">
        <v>415</v>
      </c>
      <c r="B249" s="7">
        <v>0.0</v>
      </c>
      <c r="C249" s="1">
        <v>2</v>
      </c>
      <c r="D249" s="1" t="s">
        <v>158</v>
      </c>
      <c r="E249" s="5">
        <v>9.22</v>
      </c>
      <c r="F249" s="5">
        <v>20.57</v>
      </c>
      <c r="G249" s="1">
        <v>0.0</v>
      </c>
      <c r="H249" s="9">
        <v>0.95</v>
      </c>
      <c r="I249" s="1">
        <v>0.0</v>
      </c>
      <c r="J249" s="1"/>
      <c r="K249" s="1"/>
      <c r="L249" s="9"/>
      <c r="M249" s="1"/>
      <c r="N249" s="9"/>
      <c r="O249" s="1"/>
      <c r="P249" s="9"/>
      <c r="Q249" s="1"/>
      <c r="R249" s="9"/>
      <c r="S249" s="1"/>
      <c r="T249" s="9"/>
      <c r="U249" s="1"/>
      <c r="V249" s="9"/>
      <c r="W249" s="1">
        <v>528</v>
      </c>
      <c r="X249" s="1">
        <v>8144</v>
      </c>
      <c r="Y249" s="31"/>
      <c r="Z249" s="31"/>
    </row>
    <row r="250" spans="1:26" customHeight="1" ht="12.75">
      <c r="A250" s="1" t="s">
        <v>416</v>
      </c>
      <c r="B250" s="7">
        <v>0.0</v>
      </c>
      <c r="C250" s="1">
        <v>2</v>
      </c>
      <c r="D250" s="1" t="s">
        <v>158</v>
      </c>
      <c r="E250" s="5">
        <v>105</v>
      </c>
      <c r="F250" s="5">
        <v>336.52</v>
      </c>
      <c r="G250" s="1">
        <v>0.0</v>
      </c>
      <c r="H250" s="9">
        <v>0.95</v>
      </c>
      <c r="I250" s="1">
        <v>0.0</v>
      </c>
      <c r="J250" s="1"/>
      <c r="K250" s="1"/>
      <c r="L250" s="9"/>
      <c r="M250" s="1"/>
      <c r="N250" s="9"/>
      <c r="O250" s="1"/>
      <c r="P250" s="9"/>
      <c r="Q250" s="1"/>
      <c r="R250" s="9"/>
      <c r="S250" s="1"/>
      <c r="T250" s="9"/>
      <c r="U250" s="1"/>
      <c r="V250" s="9"/>
      <c r="W250" s="1">
        <v>528</v>
      </c>
      <c r="X250" s="1">
        <v>8528</v>
      </c>
      <c r="Y250" s="31"/>
      <c r="Z250" s="31"/>
    </row>
    <row r="251" spans="1:26" customHeight="1" ht="12.75">
      <c r="A251" s="1" t="s">
        <v>417</v>
      </c>
      <c r="B251" s="7">
        <v>0.0</v>
      </c>
      <c r="C251" s="1">
        <v>2</v>
      </c>
      <c r="D251" s="1" t="s">
        <v>158</v>
      </c>
      <c r="E251" s="5">
        <v>6.46</v>
      </c>
      <c r="F251" s="5">
        <v>9.82</v>
      </c>
      <c r="G251" s="1">
        <v>0.0</v>
      </c>
      <c r="H251" s="9">
        <v>0.95</v>
      </c>
      <c r="I251" s="1">
        <v>0.0</v>
      </c>
      <c r="J251" s="1"/>
      <c r="K251" s="1"/>
      <c r="L251" s="9"/>
      <c r="M251" s="1"/>
      <c r="N251" s="9"/>
      <c r="O251" s="1"/>
      <c r="P251" s="9"/>
      <c r="Q251" s="1"/>
      <c r="R251" s="9"/>
      <c r="S251" s="1"/>
      <c r="T251" s="9"/>
      <c r="U251" s="1"/>
      <c r="V251" s="9"/>
      <c r="W251" s="1">
        <v>528</v>
      </c>
      <c r="X251" s="1">
        <v>8768</v>
      </c>
      <c r="Y251" s="31"/>
      <c r="Z251" s="31"/>
    </row>
    <row r="252" spans="1:26" customHeight="1" ht="12.75">
      <c r="A252" s="1" t="s">
        <v>418</v>
      </c>
      <c r="B252" s="7">
        <v>0.0</v>
      </c>
      <c r="C252" s="1">
        <v>2</v>
      </c>
      <c r="D252" s="1" t="s">
        <v>158</v>
      </c>
      <c r="E252" s="5">
        <v>10.41</v>
      </c>
      <c r="F252" s="5">
        <v>32.39</v>
      </c>
      <c r="G252" s="1">
        <v>0.0</v>
      </c>
      <c r="H252" s="9">
        <v>0.95</v>
      </c>
      <c r="I252" s="1">
        <v>0.0</v>
      </c>
      <c r="J252" s="1"/>
      <c r="K252" s="1"/>
      <c r="L252" s="9"/>
      <c r="M252" s="1"/>
      <c r="N252" s="9"/>
      <c r="O252" s="1"/>
      <c r="P252" s="9"/>
      <c r="Q252" s="1"/>
      <c r="R252" s="9"/>
      <c r="S252" s="1"/>
      <c r="T252" s="9"/>
      <c r="U252" s="1"/>
      <c r="V252" s="9"/>
      <c r="W252" s="1">
        <v>528</v>
      </c>
      <c r="X252" s="1">
        <v>8960</v>
      </c>
      <c r="Y252" s="31"/>
      <c r="Z252" s="31"/>
    </row>
    <row r="253" spans="1:26" customHeight="1" ht="12.75">
      <c r="A253" s="1" t="s">
        <v>419</v>
      </c>
      <c r="B253" s="7">
        <v>0.0</v>
      </c>
      <c r="C253" s="1">
        <v>2</v>
      </c>
      <c r="D253" s="1" t="s">
        <v>158</v>
      </c>
      <c r="E253" s="5">
        <v>173.08</v>
      </c>
      <c r="F253" s="5">
        <v>462.21</v>
      </c>
      <c r="G253" s="1">
        <v>0.0</v>
      </c>
      <c r="H253" s="9">
        <v>0.95</v>
      </c>
      <c r="I253" s="1">
        <v>0.0</v>
      </c>
      <c r="J253" s="1"/>
      <c r="K253" s="1"/>
      <c r="L253" s="9"/>
      <c r="M253" s="1"/>
      <c r="N253" s="9"/>
      <c r="O253" s="1"/>
      <c r="P253" s="9"/>
      <c r="Q253" s="1"/>
      <c r="R253" s="9"/>
      <c r="S253" s="1"/>
      <c r="T253" s="9"/>
      <c r="U253" s="1"/>
      <c r="V253" s="9"/>
      <c r="W253" s="1">
        <v>528</v>
      </c>
      <c r="X253" s="1">
        <v>9056</v>
      </c>
      <c r="Y253" s="31"/>
      <c r="Z253" s="31"/>
    </row>
    <row r="254" spans="1:26" customHeight="1" ht="12.75">
      <c r="A254" s="1" t="s">
        <v>420</v>
      </c>
      <c r="B254" s="7">
        <v>0.0</v>
      </c>
      <c r="C254" s="1">
        <v>2</v>
      </c>
      <c r="D254" s="1" t="s">
        <v>158</v>
      </c>
      <c r="E254" s="5">
        <v>12.32</v>
      </c>
      <c r="F254" s="5">
        <v>40.37</v>
      </c>
      <c r="G254" s="1">
        <v>0.0</v>
      </c>
      <c r="H254" s="9">
        <v>0.95</v>
      </c>
      <c r="I254" s="1">
        <v>0.0</v>
      </c>
      <c r="J254" s="1"/>
      <c r="K254" s="1"/>
      <c r="L254" s="9"/>
      <c r="M254" s="1"/>
      <c r="N254" s="9"/>
      <c r="O254" s="1"/>
      <c r="P254" s="9"/>
      <c r="Q254" s="1"/>
      <c r="R254" s="9"/>
      <c r="S254" s="1"/>
      <c r="T254" s="9"/>
      <c r="U254" s="1"/>
      <c r="V254" s="9"/>
      <c r="W254" s="1">
        <v>528</v>
      </c>
      <c r="X254" s="1">
        <v>9248</v>
      </c>
      <c r="Y254" s="31"/>
      <c r="Z254" s="31"/>
    </row>
    <row r="255" spans="1:26" customHeight="1" ht="12.75">
      <c r="A255" s="1" t="s">
        <v>421</v>
      </c>
      <c r="B255" s="7">
        <v>0.0</v>
      </c>
      <c r="C255" s="1">
        <v>2</v>
      </c>
      <c r="D255" s="1" t="s">
        <v>158</v>
      </c>
      <c r="E255" s="5">
        <v>73</v>
      </c>
      <c r="F255" s="5">
        <v>457.38</v>
      </c>
      <c r="G255" s="1">
        <v>0.0</v>
      </c>
      <c r="H255" s="9">
        <v>0.95</v>
      </c>
      <c r="I255" s="1">
        <v>0.0</v>
      </c>
      <c r="J255" s="1"/>
      <c r="K255" s="1"/>
      <c r="L255" s="9"/>
      <c r="M255" s="1"/>
      <c r="N255" s="9"/>
      <c r="O255" s="1"/>
      <c r="P255" s="9"/>
      <c r="Q255" s="1"/>
      <c r="R255" s="9"/>
      <c r="S255" s="1"/>
      <c r="T255" s="9"/>
      <c r="U255" s="1"/>
      <c r="V255" s="9"/>
      <c r="W255" s="1">
        <v>528</v>
      </c>
      <c r="X255" s="1">
        <v>9440</v>
      </c>
      <c r="Y255" s="31"/>
      <c r="Z255" s="31"/>
    </row>
    <row r="256" spans="1:26" customHeight="1" ht="12.75">
      <c r="A256" s="1" t="s">
        <v>422</v>
      </c>
      <c r="B256" s="7">
        <v>0.0</v>
      </c>
      <c r="C256" s="1">
        <v>2</v>
      </c>
      <c r="D256" s="1" t="s">
        <v>158</v>
      </c>
      <c r="E256" s="5">
        <v>179</v>
      </c>
      <c r="F256" s="5">
        <v>594.64</v>
      </c>
      <c r="G256" s="1">
        <v>0.0</v>
      </c>
      <c r="H256" s="9">
        <v>0.95</v>
      </c>
      <c r="I256" s="1">
        <v>0.0</v>
      </c>
      <c r="J256" s="1"/>
      <c r="K256" s="1"/>
      <c r="L256" s="9"/>
      <c r="M256" s="1"/>
      <c r="N256" s="9"/>
      <c r="O256" s="1"/>
      <c r="P256" s="9"/>
      <c r="Q256" s="1"/>
      <c r="R256" s="9"/>
      <c r="S256" s="1"/>
      <c r="T256" s="9"/>
      <c r="U256" s="1"/>
      <c r="V256" s="9"/>
      <c r="W256" s="1">
        <v>528</v>
      </c>
      <c r="X256" s="1">
        <v>9872</v>
      </c>
      <c r="Y256" s="31"/>
      <c r="Z256" s="31"/>
    </row>
    <row r="257" spans="1:26" customHeight="1" ht="12.75">
      <c r="A257" s="1" t="s">
        <v>423</v>
      </c>
      <c r="B257" s="7">
        <v>0.0</v>
      </c>
      <c r="C257" s="1">
        <v>2</v>
      </c>
      <c r="D257" s="1" t="s">
        <v>158</v>
      </c>
      <c r="E257" s="5">
        <v>9</v>
      </c>
      <c r="F257" s="5">
        <v>54.21</v>
      </c>
      <c r="G257" s="1">
        <v>0.0</v>
      </c>
      <c r="H257" s="9">
        <v>0.95</v>
      </c>
      <c r="I257" s="1">
        <v>0.0</v>
      </c>
      <c r="J257" s="1"/>
      <c r="K257" s="1"/>
      <c r="L257" s="9"/>
      <c r="M257" s="1"/>
      <c r="N257" s="9"/>
      <c r="O257" s="1"/>
      <c r="P257" s="9"/>
      <c r="Q257" s="1"/>
      <c r="R257" s="9"/>
      <c r="S257" s="1"/>
      <c r="T257" s="9"/>
      <c r="U257" s="1"/>
      <c r="V257" s="9"/>
      <c r="W257" s="1">
        <v>528</v>
      </c>
      <c r="X257" s="1">
        <v>9968</v>
      </c>
      <c r="Y257" s="31"/>
      <c r="Z257" s="31"/>
    </row>
    <row r="258" spans="1:26" customHeight="1" ht="12.75">
      <c r="A258" s="1" t="s">
        <v>424</v>
      </c>
      <c r="B258" s="7">
        <v>0.0</v>
      </c>
      <c r="C258" s="1">
        <v>2</v>
      </c>
      <c r="D258" s="1" t="s">
        <v>158</v>
      </c>
      <c r="E258" s="5">
        <v>83.44</v>
      </c>
      <c r="F258" s="5">
        <v>246.97</v>
      </c>
      <c r="G258" s="1">
        <v>0.0</v>
      </c>
      <c r="H258" s="9">
        <v>0.95</v>
      </c>
      <c r="I258" s="1">
        <v>0.0</v>
      </c>
      <c r="J258" s="1"/>
      <c r="K258" s="1"/>
      <c r="L258" s="9"/>
      <c r="M258" s="1"/>
      <c r="N258" s="9"/>
      <c r="O258" s="1"/>
      <c r="P258" s="9"/>
      <c r="Q258" s="1"/>
      <c r="R258" s="9"/>
      <c r="S258" s="1"/>
      <c r="T258" s="9"/>
      <c r="U258" s="1"/>
      <c r="V258" s="9"/>
      <c r="W258" s="1">
        <v>528</v>
      </c>
      <c r="X258" s="1">
        <v>10064</v>
      </c>
      <c r="Y258" s="31"/>
      <c r="Z258" s="31"/>
    </row>
    <row r="259" spans="1:26" customHeight="1" ht="12.75">
      <c r="A259" s="1" t="s">
        <v>425</v>
      </c>
      <c r="B259" s="7">
        <v>0.0</v>
      </c>
      <c r="C259" s="1">
        <v>2</v>
      </c>
      <c r="D259" s="1" t="s">
        <v>158</v>
      </c>
      <c r="E259" s="5">
        <v>143.32</v>
      </c>
      <c r="F259" s="5">
        <v>322.04</v>
      </c>
      <c r="G259" s="1">
        <v>0.0</v>
      </c>
      <c r="H259" s="9">
        <v>0.95</v>
      </c>
      <c r="I259" s="1">
        <v>0.0</v>
      </c>
      <c r="J259" s="1"/>
      <c r="K259" s="1"/>
      <c r="L259" s="9"/>
      <c r="M259" s="1"/>
      <c r="N259" s="9"/>
      <c r="O259" s="1"/>
      <c r="P259" s="9"/>
      <c r="Q259" s="1"/>
      <c r="R259" s="9"/>
      <c r="S259" s="1"/>
      <c r="T259" s="9"/>
      <c r="U259" s="1"/>
      <c r="V259" s="9"/>
      <c r="W259" s="1">
        <v>528</v>
      </c>
      <c r="X259" s="1">
        <v>10256</v>
      </c>
      <c r="Y259" s="31"/>
      <c r="Z259" s="31"/>
    </row>
    <row r="260" spans="1:26" customHeight="1" ht="12.75">
      <c r="A260" s="1" t="s">
        <v>426</v>
      </c>
      <c r="B260" s="7">
        <v>0.0</v>
      </c>
      <c r="C260" s="1">
        <v>2</v>
      </c>
      <c r="D260" s="1" t="s">
        <v>158</v>
      </c>
      <c r="E260" s="5">
        <v>26.73</v>
      </c>
      <c r="F260" s="5">
        <v>87.46</v>
      </c>
      <c r="G260" s="1">
        <v>0.0</v>
      </c>
      <c r="H260" s="9">
        <v>0.95</v>
      </c>
      <c r="I260" s="1">
        <v>0.0</v>
      </c>
      <c r="J260" s="1"/>
      <c r="K260" s="1"/>
      <c r="L260" s="9"/>
      <c r="M260" s="1"/>
      <c r="N260" s="9"/>
      <c r="O260" s="1"/>
      <c r="P260" s="9"/>
      <c r="Q260" s="1"/>
      <c r="R260" s="9"/>
      <c r="S260" s="1"/>
      <c r="T260" s="9"/>
      <c r="U260" s="1"/>
      <c r="V260" s="9"/>
      <c r="W260" s="1">
        <v>528</v>
      </c>
      <c r="X260" s="1">
        <v>10352</v>
      </c>
      <c r="Y260" s="31"/>
      <c r="Z260" s="31"/>
    </row>
    <row r="261" spans="1:26" customHeight="1" ht="12.75">
      <c r="A261" s="1" t="s">
        <v>427</v>
      </c>
      <c r="B261" s="7">
        <v>0.0</v>
      </c>
      <c r="C261" s="1">
        <v>2</v>
      </c>
      <c r="D261" s="1" t="s">
        <v>158</v>
      </c>
      <c r="E261" s="5">
        <v>27.88</v>
      </c>
      <c r="F261" s="5">
        <v>68.35</v>
      </c>
      <c r="G261" s="1">
        <v>0.0</v>
      </c>
      <c r="H261" s="9">
        <v>0.95</v>
      </c>
      <c r="I261" s="1">
        <v>0.0</v>
      </c>
      <c r="J261" s="1"/>
      <c r="K261" s="1"/>
      <c r="L261" s="9"/>
      <c r="M261" s="1"/>
      <c r="N261" s="9"/>
      <c r="O261" s="1"/>
      <c r="P261" s="9"/>
      <c r="Q261" s="1"/>
      <c r="R261" s="9"/>
      <c r="S261" s="1"/>
      <c r="T261" s="9"/>
      <c r="U261" s="1"/>
      <c r="V261" s="9"/>
      <c r="W261" s="1">
        <v>528</v>
      </c>
      <c r="X261" s="1">
        <v>10496</v>
      </c>
      <c r="Y261" s="31"/>
      <c r="Z261" s="31"/>
    </row>
    <row r="262" spans="1:26" customHeight="1" ht="12.75">
      <c r="A262" s="1" t="s">
        <v>428</v>
      </c>
      <c r="B262" s="7">
        <v>0.0</v>
      </c>
      <c r="C262" s="1">
        <v>2</v>
      </c>
      <c r="D262" s="1" t="s">
        <v>158</v>
      </c>
      <c r="E262" s="5">
        <v>23.61</v>
      </c>
      <c r="F262" s="5">
        <v>82.26</v>
      </c>
      <c r="G262" s="1">
        <v>0.0</v>
      </c>
      <c r="H262" s="9">
        <v>0.95</v>
      </c>
      <c r="I262" s="1">
        <v>0.0</v>
      </c>
      <c r="J262" s="1"/>
      <c r="K262" s="1"/>
      <c r="L262" s="9"/>
      <c r="M262" s="1"/>
      <c r="N262" s="9"/>
      <c r="O262" s="1"/>
      <c r="P262" s="9"/>
      <c r="Q262" s="1"/>
      <c r="R262" s="9"/>
      <c r="S262" s="1"/>
      <c r="T262" s="9"/>
      <c r="U262" s="1"/>
      <c r="V262" s="9"/>
      <c r="W262" s="1">
        <v>528</v>
      </c>
      <c r="X262" s="1">
        <v>10544</v>
      </c>
      <c r="Y262" s="31"/>
      <c r="Z262" s="31"/>
    </row>
    <row r="263" spans="1:26" customHeight="1" ht="12.75">
      <c r="A263" s="1" t="s">
        <v>429</v>
      </c>
      <c r="B263" s="7">
        <v>0.0</v>
      </c>
      <c r="C263" s="1">
        <v>2</v>
      </c>
      <c r="D263" s="1" t="s">
        <v>158</v>
      </c>
      <c r="E263" s="5">
        <v>3545</v>
      </c>
      <c r="F263" s="5">
        <v>16119.94</v>
      </c>
      <c r="G263" s="1">
        <v>0.0</v>
      </c>
      <c r="H263" s="9">
        <v>0.95</v>
      </c>
      <c r="I263" s="1">
        <v>0.0</v>
      </c>
      <c r="J263" s="1"/>
      <c r="K263" s="1"/>
      <c r="L263" s="9"/>
      <c r="M263" s="1"/>
      <c r="N263" s="9"/>
      <c r="O263" s="1"/>
      <c r="P263" s="9"/>
      <c r="Q263" s="1"/>
      <c r="R263" s="9"/>
      <c r="S263" s="1"/>
      <c r="T263" s="9"/>
      <c r="U263" s="1"/>
      <c r="V263" s="9"/>
      <c r="W263" s="1">
        <v>528</v>
      </c>
      <c r="X263" s="1">
        <v>10592</v>
      </c>
      <c r="Y263" s="31"/>
      <c r="Z263" s="31"/>
    </row>
    <row r="264" spans="1:26" customHeight="1" ht="12.75">
      <c r="A264" s="1" t="s">
        <v>430</v>
      </c>
      <c r="B264" s="7">
        <v>0.0</v>
      </c>
      <c r="C264" s="1">
        <v>2</v>
      </c>
      <c r="D264" s="1" t="s">
        <v>158</v>
      </c>
      <c r="E264" s="5">
        <v>127.14</v>
      </c>
      <c r="F264" s="5">
        <v>433.76</v>
      </c>
      <c r="G264" s="1">
        <v>0.0</v>
      </c>
      <c r="H264" s="9">
        <v>0.95</v>
      </c>
      <c r="I264" s="1">
        <v>0.0</v>
      </c>
      <c r="J264" s="1"/>
      <c r="K264" s="1"/>
      <c r="L264" s="9"/>
      <c r="M264" s="1"/>
      <c r="N264" s="9"/>
      <c r="O264" s="1"/>
      <c r="P264" s="9"/>
      <c r="Q264" s="1"/>
      <c r="R264" s="9"/>
      <c r="S264" s="1"/>
      <c r="T264" s="9"/>
      <c r="U264" s="1"/>
      <c r="V264" s="9"/>
      <c r="W264" s="1">
        <v>528</v>
      </c>
      <c r="X264" s="1">
        <v>10640</v>
      </c>
      <c r="Y264" s="31"/>
      <c r="Z264" s="31"/>
    </row>
    <row r="265" spans="1:26" customHeight="1" ht="12.75">
      <c r="A265" s="1" t="s">
        <v>431</v>
      </c>
      <c r="B265" s="7">
        <v>0.0</v>
      </c>
      <c r="C265" s="1">
        <v>2</v>
      </c>
      <c r="D265" s="1" t="s">
        <v>158</v>
      </c>
      <c r="E265" s="5">
        <v>5765</v>
      </c>
      <c r="F265" s="5">
        <v>16044.06</v>
      </c>
      <c r="G265" s="1">
        <v>0.0</v>
      </c>
      <c r="H265" s="9">
        <v>0.95</v>
      </c>
      <c r="I265" s="1">
        <v>0.0</v>
      </c>
      <c r="J265" s="1"/>
      <c r="K265" s="1"/>
      <c r="L265" s="9"/>
      <c r="M265" s="1"/>
      <c r="N265" s="9"/>
      <c r="O265" s="1"/>
      <c r="P265" s="9"/>
      <c r="Q265" s="1"/>
      <c r="R265" s="9"/>
      <c r="S265" s="1"/>
      <c r="T265" s="9"/>
      <c r="U265" s="1"/>
      <c r="V265" s="9"/>
      <c r="W265" s="1">
        <v>528</v>
      </c>
      <c r="X265" s="1">
        <v>10688</v>
      </c>
      <c r="Y265" s="31"/>
      <c r="Z265" s="31"/>
    </row>
    <row r="266" spans="1:26" customHeight="1" ht="12.75">
      <c r="A266" s="1" t="s">
        <v>432</v>
      </c>
      <c r="B266" s="7">
        <v>0.0</v>
      </c>
      <c r="C266" s="1">
        <v>2</v>
      </c>
      <c r="D266" s="1" t="s">
        <v>158</v>
      </c>
      <c r="E266" s="5">
        <v>7</v>
      </c>
      <c r="F266" s="5">
        <v>43.27</v>
      </c>
      <c r="G266" s="1">
        <v>0.0</v>
      </c>
      <c r="H266" s="9">
        <v>0.95</v>
      </c>
      <c r="I266" s="1">
        <v>0.0</v>
      </c>
      <c r="J266" s="1"/>
      <c r="K266" s="1"/>
      <c r="L266" s="9"/>
      <c r="M266" s="1"/>
      <c r="N266" s="9"/>
      <c r="O266" s="1"/>
      <c r="P266" s="9"/>
      <c r="Q266" s="1"/>
      <c r="R266" s="9"/>
      <c r="S266" s="1"/>
      <c r="T266" s="9"/>
      <c r="U266" s="1"/>
      <c r="V266" s="9"/>
      <c r="W266" s="1">
        <v>528</v>
      </c>
      <c r="X266" s="1">
        <v>10736</v>
      </c>
      <c r="Y266" s="31"/>
      <c r="Z266" s="31"/>
    </row>
    <row r="267" spans="1:26" customHeight="1" ht="12.75">
      <c r="A267" s="1" t="s">
        <v>433</v>
      </c>
      <c r="B267" s="7">
        <v>0.0</v>
      </c>
      <c r="C267" s="1">
        <v>2</v>
      </c>
      <c r="D267" s="1" t="s">
        <v>158</v>
      </c>
      <c r="E267" s="5">
        <v>8</v>
      </c>
      <c r="F267" s="5">
        <v>39.26</v>
      </c>
      <c r="G267" s="1">
        <v>0.0</v>
      </c>
      <c r="H267" s="9">
        <v>0.95</v>
      </c>
      <c r="I267" s="1">
        <v>0.0</v>
      </c>
      <c r="J267" s="1"/>
      <c r="K267" s="1"/>
      <c r="L267" s="9"/>
      <c r="M267" s="1"/>
      <c r="N267" s="9"/>
      <c r="O267" s="1"/>
      <c r="P267" s="9"/>
      <c r="Q267" s="1"/>
      <c r="R267" s="9"/>
      <c r="S267" s="1"/>
      <c r="T267" s="9"/>
      <c r="U267" s="1"/>
      <c r="V267" s="9"/>
      <c r="W267" s="1">
        <v>528</v>
      </c>
      <c r="X267" s="1">
        <v>10784</v>
      </c>
      <c r="Y267" s="31"/>
      <c r="Z267" s="31"/>
    </row>
    <row r="268" spans="1:26" customHeight="1" ht="12.75">
      <c r="A268" s="1" t="s">
        <v>434</v>
      </c>
      <c r="B268" s="7">
        <v>0.0</v>
      </c>
      <c r="C268" s="1">
        <v>2</v>
      </c>
      <c r="D268" s="1" t="s">
        <v>158</v>
      </c>
      <c r="E268" s="5">
        <v>13</v>
      </c>
      <c r="F268" s="5">
        <v>122.1</v>
      </c>
      <c r="G268" s="1">
        <v>0.0</v>
      </c>
      <c r="H268" s="9">
        <v>0.95</v>
      </c>
      <c r="I268" s="1">
        <v>0.0</v>
      </c>
      <c r="J268" s="1"/>
      <c r="K268" s="1"/>
      <c r="L268" s="9"/>
      <c r="M268" s="1"/>
      <c r="N268" s="9"/>
      <c r="O268" s="1"/>
      <c r="P268" s="9"/>
      <c r="Q268" s="1"/>
      <c r="R268" s="9"/>
      <c r="S268" s="1"/>
      <c r="T268" s="9"/>
      <c r="U268" s="1"/>
      <c r="V268" s="9"/>
      <c r="W268" s="1">
        <v>528</v>
      </c>
      <c r="X268" s="1">
        <v>10832</v>
      </c>
      <c r="Y268" s="31"/>
      <c r="Z268" s="31"/>
    </row>
    <row r="269" spans="1:26" customHeight="1" ht="12.75">
      <c r="A269" s="1" t="s">
        <v>435</v>
      </c>
      <c r="B269" s="7">
        <v>0.0</v>
      </c>
      <c r="C269" s="1">
        <v>2</v>
      </c>
      <c r="D269" s="1" t="s">
        <v>158</v>
      </c>
      <c r="E269" s="5">
        <v>43.29</v>
      </c>
      <c r="F269" s="5">
        <v>154.58</v>
      </c>
      <c r="G269" s="1">
        <v>0.0</v>
      </c>
      <c r="H269" s="9">
        <v>0.95</v>
      </c>
      <c r="I269" s="1">
        <v>0.0</v>
      </c>
      <c r="J269" s="1"/>
      <c r="K269" s="1"/>
      <c r="L269" s="9"/>
      <c r="M269" s="1"/>
      <c r="N269" s="9"/>
      <c r="O269" s="1"/>
      <c r="P269" s="9"/>
      <c r="Q269" s="1"/>
      <c r="R269" s="9"/>
      <c r="S269" s="1"/>
      <c r="T269" s="9"/>
      <c r="U269" s="1"/>
      <c r="V269" s="9"/>
      <c r="W269" s="1">
        <v>528</v>
      </c>
      <c r="X269" s="1">
        <v>10880</v>
      </c>
      <c r="Y269" s="31"/>
      <c r="Z269" s="31"/>
    </row>
    <row r="270" spans="1:26" customHeight="1" ht="12.75">
      <c r="A270" s="1" t="s">
        <v>436</v>
      </c>
      <c r="B270" s="7">
        <v>0.0</v>
      </c>
      <c r="C270" s="1">
        <v>2</v>
      </c>
      <c r="D270" s="1" t="s">
        <v>158</v>
      </c>
      <c r="E270" s="5">
        <v>7.67</v>
      </c>
      <c r="F270" s="5">
        <v>19.11</v>
      </c>
      <c r="G270" s="1">
        <v>0.0</v>
      </c>
      <c r="H270" s="9">
        <v>0.95</v>
      </c>
      <c r="I270" s="1">
        <v>0.0</v>
      </c>
      <c r="J270" s="1"/>
      <c r="K270" s="1"/>
      <c r="L270" s="9"/>
      <c r="M270" s="1"/>
      <c r="N270" s="9"/>
      <c r="O270" s="1"/>
      <c r="P270" s="9"/>
      <c r="Q270" s="1"/>
      <c r="R270" s="9"/>
      <c r="S270" s="1"/>
      <c r="T270" s="9"/>
      <c r="U270" s="1"/>
      <c r="V270" s="9"/>
      <c r="W270" s="1">
        <v>528</v>
      </c>
      <c r="X270" s="1">
        <v>10928</v>
      </c>
      <c r="Y270" s="31"/>
      <c r="Z270" s="31"/>
    </row>
    <row r="271" spans="1:26" customHeight="1" ht="12.75">
      <c r="A271" s="1" t="s">
        <v>437</v>
      </c>
      <c r="B271" s="7">
        <v>0.0</v>
      </c>
      <c r="C271" s="1">
        <v>0.0</v>
      </c>
      <c r="D271" s="1" t="s">
        <v>158</v>
      </c>
      <c r="E271" s="5">
        <v>173.31</v>
      </c>
      <c r="F271" s="5">
        <v>625.33</v>
      </c>
      <c r="G271" s="1">
        <v>0.0</v>
      </c>
      <c r="H271" s="9">
        <v>0.95</v>
      </c>
      <c r="I271" s="1">
        <v>0.0</v>
      </c>
      <c r="J271" s="1"/>
      <c r="K271" s="1"/>
      <c r="L271" s="9"/>
      <c r="M271" s="1"/>
      <c r="N271" s="9"/>
      <c r="O271" s="1"/>
      <c r="P271" s="9"/>
      <c r="Q271" s="1"/>
      <c r="R271" s="9"/>
      <c r="S271" s="1"/>
      <c r="T271" s="9"/>
      <c r="U271" s="1"/>
      <c r="V271" s="9"/>
      <c r="W271" s="1">
        <v>976</v>
      </c>
      <c r="X271" s="1">
        <v>16</v>
      </c>
      <c r="Y271" s="31"/>
      <c r="Z271" s="31"/>
    </row>
    <row r="272" spans="1:26" customHeight="1" ht="12.75">
      <c r="A272" s="1" t="s">
        <v>438</v>
      </c>
      <c r="B272" s="7">
        <v>0.0</v>
      </c>
      <c r="C272" s="1">
        <v>0.0</v>
      </c>
      <c r="D272" s="1" t="s">
        <v>158</v>
      </c>
      <c r="E272" s="5">
        <v>57.72</v>
      </c>
      <c r="F272" s="5">
        <v>238.67</v>
      </c>
      <c r="G272" s="1">
        <v>0.0</v>
      </c>
      <c r="H272" s="9">
        <v>0.95</v>
      </c>
      <c r="I272" s="1">
        <v>0.0</v>
      </c>
      <c r="J272" s="1"/>
      <c r="K272" s="1"/>
      <c r="L272" s="9"/>
      <c r="M272" s="1"/>
      <c r="N272" s="9"/>
      <c r="O272" s="1"/>
      <c r="P272" s="9"/>
      <c r="Q272" s="1"/>
      <c r="R272" s="9"/>
      <c r="S272" s="1"/>
      <c r="T272" s="9"/>
      <c r="U272" s="1"/>
      <c r="V272" s="9"/>
      <c r="W272" s="1">
        <v>976</v>
      </c>
      <c r="X272" s="1">
        <v>64</v>
      </c>
      <c r="Y272" s="31"/>
      <c r="Z272" s="31"/>
    </row>
    <row r="273" spans="1:26" customHeight="1" ht="12.75">
      <c r="A273" s="1" t="s">
        <v>439</v>
      </c>
      <c r="B273" s="7">
        <v>0.0</v>
      </c>
      <c r="C273" s="1">
        <v>0.0</v>
      </c>
      <c r="D273" s="1" t="s">
        <v>158</v>
      </c>
      <c r="E273" s="5">
        <v>8.24</v>
      </c>
      <c r="F273" s="5">
        <v>24.63</v>
      </c>
      <c r="G273" s="1">
        <v>0.0</v>
      </c>
      <c r="H273" s="9">
        <v>0.95</v>
      </c>
      <c r="I273" s="1">
        <v>0.0</v>
      </c>
      <c r="J273" s="1"/>
      <c r="K273" s="1"/>
      <c r="L273" s="9"/>
      <c r="M273" s="1"/>
      <c r="N273" s="9"/>
      <c r="O273" s="1"/>
      <c r="P273" s="9"/>
      <c r="Q273" s="1"/>
      <c r="R273" s="9"/>
      <c r="S273" s="1"/>
      <c r="T273" s="9"/>
      <c r="U273" s="1"/>
      <c r="V273" s="9"/>
      <c r="W273" s="1">
        <v>976</v>
      </c>
      <c r="X273" s="1">
        <v>112</v>
      </c>
      <c r="Y273" s="31"/>
      <c r="Z273" s="31"/>
    </row>
    <row r="274" spans="1:26" customHeight="1" ht="12.75">
      <c r="A274" s="1" t="s">
        <v>440</v>
      </c>
      <c r="B274" s="7">
        <v>0.0</v>
      </c>
      <c r="C274" s="1">
        <v>0.0</v>
      </c>
      <c r="D274" s="1" t="s">
        <v>158</v>
      </c>
      <c r="E274" s="5">
        <v>7.87</v>
      </c>
      <c r="F274" s="5">
        <v>24.44</v>
      </c>
      <c r="G274" s="1">
        <v>0.0</v>
      </c>
      <c r="H274" s="9">
        <v>0.95</v>
      </c>
      <c r="I274" s="1">
        <v>0.0</v>
      </c>
      <c r="J274" s="1"/>
      <c r="K274" s="1"/>
      <c r="L274" s="9"/>
      <c r="M274" s="1"/>
      <c r="N274" s="9"/>
      <c r="O274" s="1"/>
      <c r="P274" s="9"/>
      <c r="Q274" s="1"/>
      <c r="R274" s="9"/>
      <c r="S274" s="1"/>
      <c r="T274" s="9"/>
      <c r="U274" s="1"/>
      <c r="V274" s="9"/>
      <c r="W274" s="1">
        <v>976</v>
      </c>
      <c r="X274" s="1">
        <v>160</v>
      </c>
      <c r="Y274" s="31"/>
      <c r="Z274" s="31"/>
    </row>
    <row r="275" spans="1:26" customHeight="1" ht="12.75">
      <c r="A275" s="1" t="s">
        <v>441</v>
      </c>
      <c r="B275" s="7">
        <v>0.0</v>
      </c>
      <c r="C275" s="1">
        <v>0.0</v>
      </c>
      <c r="D275" s="1" t="s">
        <v>158</v>
      </c>
      <c r="E275" s="5">
        <v>19</v>
      </c>
      <c r="F275" s="5">
        <v>80.88</v>
      </c>
      <c r="G275" s="1">
        <v>0.0</v>
      </c>
      <c r="H275" s="9">
        <v>0.95</v>
      </c>
      <c r="I275" s="1">
        <v>0.0</v>
      </c>
      <c r="J275" s="1"/>
      <c r="K275" s="1"/>
      <c r="L275" s="9"/>
      <c r="M275" s="1"/>
      <c r="N275" s="9"/>
      <c r="O275" s="1"/>
      <c r="P275" s="9"/>
      <c r="Q275" s="1"/>
      <c r="R275" s="9"/>
      <c r="S275" s="1"/>
      <c r="T275" s="9"/>
      <c r="U275" s="1"/>
      <c r="V275" s="9"/>
      <c r="W275" s="1">
        <v>976</v>
      </c>
      <c r="X275" s="1">
        <v>256</v>
      </c>
      <c r="Y275" s="31"/>
      <c r="Z275" s="31"/>
    </row>
    <row r="276" spans="1:26" customHeight="1" ht="12.75">
      <c r="A276" s="1" t="s">
        <v>442</v>
      </c>
      <c r="B276" s="7">
        <v>0.0</v>
      </c>
      <c r="C276" s="1">
        <v>0.0</v>
      </c>
      <c r="D276" s="1" t="s">
        <v>158</v>
      </c>
      <c r="E276" s="5">
        <v>40</v>
      </c>
      <c r="F276" s="5">
        <v>102.94</v>
      </c>
      <c r="G276" s="1">
        <v>0.0</v>
      </c>
      <c r="H276" s="9">
        <v>0.95</v>
      </c>
      <c r="I276" s="1">
        <v>0.0</v>
      </c>
      <c r="J276" s="1"/>
      <c r="K276" s="1"/>
      <c r="L276" s="9"/>
      <c r="M276" s="1"/>
      <c r="N276" s="9"/>
      <c r="O276" s="1"/>
      <c r="P276" s="9"/>
      <c r="Q276" s="1"/>
      <c r="R276" s="9"/>
      <c r="S276" s="1"/>
      <c r="T276" s="9"/>
      <c r="U276" s="1"/>
      <c r="V276" s="9"/>
      <c r="W276" s="1">
        <v>976</v>
      </c>
      <c r="X276" s="1">
        <v>304</v>
      </c>
      <c r="Y276" s="31"/>
      <c r="Z276" s="31"/>
    </row>
    <row r="277" spans="1:26" customHeight="1" ht="12.75">
      <c r="A277" s="1" t="s">
        <v>443</v>
      </c>
      <c r="B277" s="7">
        <v>0.0</v>
      </c>
      <c r="C277" s="1">
        <v>0.0</v>
      </c>
      <c r="D277" s="1" t="s">
        <v>158</v>
      </c>
      <c r="E277" s="5">
        <v>33</v>
      </c>
      <c r="F277" s="5">
        <v>179.55</v>
      </c>
      <c r="G277" s="1">
        <v>0.0</v>
      </c>
      <c r="H277" s="9">
        <v>0.95</v>
      </c>
      <c r="I277" s="1">
        <v>0.0</v>
      </c>
      <c r="J277" s="1"/>
      <c r="K277" s="1"/>
      <c r="L277" s="9"/>
      <c r="M277" s="1"/>
      <c r="N277" s="9"/>
      <c r="O277" s="1"/>
      <c r="P277" s="9"/>
      <c r="Q277" s="1"/>
      <c r="R277" s="9"/>
      <c r="S277" s="1"/>
      <c r="T277" s="9"/>
      <c r="U277" s="1"/>
      <c r="V277" s="9"/>
      <c r="W277" s="1">
        <v>976</v>
      </c>
      <c r="X277" s="1">
        <v>352</v>
      </c>
      <c r="Y277" s="31"/>
      <c r="Z277" s="31"/>
    </row>
    <row r="278" spans="1:26" customHeight="1" ht="12.75">
      <c r="A278" s="1" t="s">
        <v>444</v>
      </c>
      <c r="B278" s="7">
        <v>0.0</v>
      </c>
      <c r="C278" s="1">
        <v>0.0</v>
      </c>
      <c r="D278" s="1" t="s">
        <v>158</v>
      </c>
      <c r="E278" s="5">
        <v>33</v>
      </c>
      <c r="F278" s="5">
        <v>135.71</v>
      </c>
      <c r="G278" s="1">
        <v>0.0</v>
      </c>
      <c r="H278" s="9">
        <v>0.95</v>
      </c>
      <c r="I278" s="1">
        <v>0.0</v>
      </c>
      <c r="J278" s="1"/>
      <c r="K278" s="1"/>
      <c r="L278" s="9"/>
      <c r="M278" s="1"/>
      <c r="N278" s="9"/>
      <c r="O278" s="1"/>
      <c r="P278" s="9"/>
      <c r="Q278" s="1"/>
      <c r="R278" s="9"/>
      <c r="S278" s="1"/>
      <c r="T278" s="9"/>
      <c r="U278" s="1"/>
      <c r="V278" s="9"/>
      <c r="W278" s="1">
        <v>976</v>
      </c>
      <c r="X278" s="1">
        <v>400</v>
      </c>
      <c r="Y278" s="31"/>
      <c r="Z278" s="31"/>
    </row>
    <row r="279" spans="1:26" customHeight="1" ht="12.75">
      <c r="A279" s="1" t="s">
        <v>445</v>
      </c>
      <c r="B279" s="7">
        <v>0.0</v>
      </c>
      <c r="C279" s="1">
        <v>0.0</v>
      </c>
      <c r="D279" s="1" t="s">
        <v>158</v>
      </c>
      <c r="E279" s="5">
        <v>11</v>
      </c>
      <c r="F279" s="5">
        <v>57.25</v>
      </c>
      <c r="G279" s="1">
        <v>0.0</v>
      </c>
      <c r="H279" s="9">
        <v>0.95</v>
      </c>
      <c r="I279" s="1">
        <v>0.0</v>
      </c>
      <c r="J279" s="1"/>
      <c r="K279" s="1"/>
      <c r="L279" s="9"/>
      <c r="M279" s="1"/>
      <c r="N279" s="9"/>
      <c r="O279" s="1"/>
      <c r="P279" s="9"/>
      <c r="Q279" s="1"/>
      <c r="R279" s="9"/>
      <c r="S279" s="1"/>
      <c r="T279" s="9"/>
      <c r="U279" s="1"/>
      <c r="V279" s="9"/>
      <c r="W279" s="1">
        <v>976</v>
      </c>
      <c r="X279" s="1">
        <v>448</v>
      </c>
      <c r="Y279" s="31"/>
      <c r="Z279" s="31"/>
    </row>
    <row r="280" spans="1:26" customHeight="1" ht="12.75">
      <c r="A280" s="1" t="s">
        <v>446</v>
      </c>
      <c r="B280" s="7">
        <v>0.0</v>
      </c>
      <c r="C280" s="1">
        <v>0.0</v>
      </c>
      <c r="D280" s="1" t="s">
        <v>158</v>
      </c>
      <c r="E280" s="5">
        <v>7</v>
      </c>
      <c r="F280" s="5">
        <v>26.32</v>
      </c>
      <c r="G280" s="1">
        <v>0.0</v>
      </c>
      <c r="H280" s="9">
        <v>0.95</v>
      </c>
      <c r="I280" s="1">
        <v>0.0</v>
      </c>
      <c r="J280" s="1"/>
      <c r="K280" s="1"/>
      <c r="L280" s="9"/>
      <c r="M280" s="1"/>
      <c r="N280" s="9"/>
      <c r="O280" s="1"/>
      <c r="P280" s="9"/>
      <c r="Q280" s="1"/>
      <c r="R280" s="9"/>
      <c r="S280" s="1"/>
      <c r="T280" s="9"/>
      <c r="U280" s="1"/>
      <c r="V280" s="9"/>
      <c r="W280" s="1">
        <v>976</v>
      </c>
      <c r="X280" s="1">
        <v>544</v>
      </c>
      <c r="Y280" s="31"/>
      <c r="Z280" s="31"/>
    </row>
    <row r="281" spans="1:26" customHeight="1" ht="12.75">
      <c r="A281" s="1" t="s">
        <v>447</v>
      </c>
      <c r="B281" s="7">
        <v>0.0</v>
      </c>
      <c r="C281" s="1">
        <v>0.0</v>
      </c>
      <c r="D281" s="1" t="s">
        <v>158</v>
      </c>
      <c r="E281" s="5">
        <v>87</v>
      </c>
      <c r="F281" s="5">
        <v>246.85</v>
      </c>
      <c r="G281" s="1">
        <v>0.0</v>
      </c>
      <c r="H281" s="9">
        <v>0.95</v>
      </c>
      <c r="I281" s="1">
        <v>0.0</v>
      </c>
      <c r="J281" s="1"/>
      <c r="K281" s="1"/>
      <c r="L281" s="9"/>
      <c r="M281" s="1"/>
      <c r="N281" s="9"/>
      <c r="O281" s="1"/>
      <c r="P281" s="9"/>
      <c r="Q281" s="1"/>
      <c r="R281" s="9"/>
      <c r="S281" s="1"/>
      <c r="T281" s="9"/>
      <c r="U281" s="1"/>
      <c r="V281" s="9"/>
      <c r="W281" s="1">
        <v>976</v>
      </c>
      <c r="X281" s="1">
        <v>592</v>
      </c>
      <c r="Y281" s="31"/>
      <c r="Z281" s="31"/>
    </row>
    <row r="282" spans="1:26" customHeight="1" ht="12.75">
      <c r="A282" s="1" t="s">
        <v>448</v>
      </c>
      <c r="B282" s="7">
        <v>0.0</v>
      </c>
      <c r="C282" s="1">
        <v>0.0</v>
      </c>
      <c r="D282" s="1" t="s">
        <v>158</v>
      </c>
      <c r="E282" s="5">
        <v>8</v>
      </c>
      <c r="F282" s="5">
        <v>36.75</v>
      </c>
      <c r="G282" s="1">
        <v>0.0</v>
      </c>
      <c r="H282" s="9">
        <v>0.95</v>
      </c>
      <c r="I282" s="1">
        <v>0.0</v>
      </c>
      <c r="J282" s="1"/>
      <c r="K282" s="1"/>
      <c r="L282" s="9"/>
      <c r="M282" s="1"/>
      <c r="N282" s="9"/>
      <c r="O282" s="1"/>
      <c r="P282" s="9"/>
      <c r="Q282" s="1"/>
      <c r="R282" s="9"/>
      <c r="S282" s="1"/>
      <c r="T282" s="9"/>
      <c r="U282" s="1"/>
      <c r="V282" s="9"/>
      <c r="W282" s="1">
        <v>976</v>
      </c>
      <c r="X282" s="1">
        <v>640</v>
      </c>
      <c r="Y282" s="31"/>
      <c r="Z282" s="31"/>
    </row>
    <row r="283" spans="1:26" customHeight="1" ht="12.75">
      <c r="A283" s="1" t="s">
        <v>449</v>
      </c>
      <c r="B283" s="7">
        <v>0.0</v>
      </c>
      <c r="C283" s="1">
        <v>0.0</v>
      </c>
      <c r="D283" s="1" t="s">
        <v>158</v>
      </c>
      <c r="E283" s="5">
        <v>42</v>
      </c>
      <c r="F283" s="5">
        <v>144.79</v>
      </c>
      <c r="G283" s="1">
        <v>0.0</v>
      </c>
      <c r="H283" s="9">
        <v>0.95</v>
      </c>
      <c r="I283" s="1">
        <v>0.0</v>
      </c>
      <c r="J283" s="1"/>
      <c r="K283" s="1"/>
      <c r="L283" s="9"/>
      <c r="M283" s="1"/>
      <c r="N283" s="9"/>
      <c r="O283" s="1"/>
      <c r="P283" s="9"/>
      <c r="Q283" s="1"/>
      <c r="R283" s="9"/>
      <c r="S283" s="1"/>
      <c r="T283" s="9"/>
      <c r="U283" s="1"/>
      <c r="V283" s="9"/>
      <c r="W283" s="1">
        <v>976</v>
      </c>
      <c r="X283" s="1">
        <v>688</v>
      </c>
      <c r="Y283" s="31"/>
      <c r="Z283" s="31"/>
    </row>
    <row r="284" spans="1:26" customHeight="1" ht="12.75">
      <c r="A284" s="1" t="s">
        <v>450</v>
      </c>
      <c r="B284" s="7">
        <v>0.0</v>
      </c>
      <c r="C284" s="1">
        <v>0.0</v>
      </c>
      <c r="D284" s="1" t="s">
        <v>158</v>
      </c>
      <c r="E284" s="5">
        <v>23</v>
      </c>
      <c r="F284" s="5">
        <v>89.68</v>
      </c>
      <c r="G284" s="1">
        <v>0.0</v>
      </c>
      <c r="H284" s="9">
        <v>0.95</v>
      </c>
      <c r="I284" s="1">
        <v>0.0</v>
      </c>
      <c r="J284" s="1"/>
      <c r="K284" s="1"/>
      <c r="L284" s="9"/>
      <c r="M284" s="1"/>
      <c r="N284" s="9"/>
      <c r="O284" s="1"/>
      <c r="P284" s="9"/>
      <c r="Q284" s="1"/>
      <c r="R284" s="9"/>
      <c r="S284" s="1"/>
      <c r="T284" s="9"/>
      <c r="U284" s="1"/>
      <c r="V284" s="9"/>
      <c r="W284" s="1">
        <v>976</v>
      </c>
      <c r="X284" s="1">
        <v>736</v>
      </c>
      <c r="Y284" s="31"/>
      <c r="Z284" s="31"/>
    </row>
    <row r="285" spans="1:26" customHeight="1" ht="12.75">
      <c r="A285" s="1" t="s">
        <v>451</v>
      </c>
      <c r="B285" s="7">
        <v>0.0</v>
      </c>
      <c r="C285" s="1">
        <v>0.0</v>
      </c>
      <c r="D285" s="1" t="s">
        <v>158</v>
      </c>
      <c r="E285" s="5">
        <v>36</v>
      </c>
      <c r="F285" s="5">
        <v>226.69</v>
      </c>
      <c r="G285" s="1">
        <v>0.0</v>
      </c>
      <c r="H285" s="9">
        <v>0.95</v>
      </c>
      <c r="I285" s="1">
        <v>0.0</v>
      </c>
      <c r="J285" s="1"/>
      <c r="K285" s="1"/>
      <c r="L285" s="9"/>
      <c r="M285" s="1"/>
      <c r="N285" s="9"/>
      <c r="O285" s="1"/>
      <c r="P285" s="9"/>
      <c r="Q285" s="1"/>
      <c r="R285" s="9"/>
      <c r="S285" s="1"/>
      <c r="T285" s="9"/>
      <c r="U285" s="1"/>
      <c r="V285" s="9"/>
      <c r="W285" s="1">
        <v>976</v>
      </c>
      <c r="X285" s="1">
        <v>784</v>
      </c>
      <c r="Y285" s="31"/>
      <c r="Z285" s="31"/>
    </row>
    <row r="286" spans="1:26" customHeight="1" ht="12.75">
      <c r="A286" s="1" t="s">
        <v>452</v>
      </c>
      <c r="B286" s="7">
        <v>0.0</v>
      </c>
      <c r="C286" s="1">
        <v>0.0</v>
      </c>
      <c r="D286" s="1" t="s">
        <v>158</v>
      </c>
      <c r="E286" s="5">
        <v>45</v>
      </c>
      <c r="F286" s="5">
        <v>116.92</v>
      </c>
      <c r="G286" s="1">
        <v>0.0</v>
      </c>
      <c r="H286" s="9">
        <v>0.95</v>
      </c>
      <c r="I286" s="1">
        <v>0.0</v>
      </c>
      <c r="J286" s="1"/>
      <c r="K286" s="1"/>
      <c r="L286" s="9"/>
      <c r="M286" s="1"/>
      <c r="N286" s="9"/>
      <c r="O286" s="1"/>
      <c r="P286" s="9"/>
      <c r="Q286" s="1"/>
      <c r="R286" s="9"/>
      <c r="S286" s="1"/>
      <c r="T286" s="9"/>
      <c r="U286" s="1"/>
      <c r="V286" s="9"/>
      <c r="W286" s="1">
        <v>976</v>
      </c>
      <c r="X286" s="1">
        <v>832</v>
      </c>
      <c r="Y286" s="31"/>
      <c r="Z286" s="31"/>
    </row>
    <row r="287" spans="1:26" customHeight="1" ht="12.75">
      <c r="A287" s="1" t="s">
        <v>453</v>
      </c>
      <c r="B287" s="7">
        <v>0.0</v>
      </c>
      <c r="C287" s="1">
        <v>0.0</v>
      </c>
      <c r="D287" s="1" t="s">
        <v>158</v>
      </c>
      <c r="E287" s="5">
        <v>6</v>
      </c>
      <c r="F287" s="5">
        <v>30.44</v>
      </c>
      <c r="G287" s="1">
        <v>0.0</v>
      </c>
      <c r="H287" s="9">
        <v>0.95</v>
      </c>
      <c r="I287" s="1">
        <v>0.0</v>
      </c>
      <c r="J287" s="1"/>
      <c r="K287" s="1"/>
      <c r="L287" s="9"/>
      <c r="M287" s="1"/>
      <c r="N287" s="9"/>
      <c r="O287" s="1"/>
      <c r="P287" s="9"/>
      <c r="Q287" s="1"/>
      <c r="R287" s="9"/>
      <c r="S287" s="1"/>
      <c r="T287" s="9"/>
      <c r="U287" s="1"/>
      <c r="V287" s="9"/>
      <c r="W287" s="1">
        <v>976</v>
      </c>
      <c r="X287" s="1">
        <v>928</v>
      </c>
      <c r="Y287" s="31"/>
      <c r="Z287" s="31"/>
    </row>
    <row r="288" spans="1:26" customHeight="1" ht="12.75">
      <c r="A288" s="1" t="s">
        <v>454</v>
      </c>
      <c r="B288" s="7">
        <v>0.0</v>
      </c>
      <c r="C288" s="1">
        <v>0.0</v>
      </c>
      <c r="D288" s="1" t="s">
        <v>158</v>
      </c>
      <c r="E288" s="5">
        <v>23</v>
      </c>
      <c r="F288" s="5">
        <v>87.81</v>
      </c>
      <c r="G288" s="1">
        <v>0.0</v>
      </c>
      <c r="H288" s="9">
        <v>0.95</v>
      </c>
      <c r="I288" s="1">
        <v>0.0</v>
      </c>
      <c r="J288" s="1"/>
      <c r="K288" s="1"/>
      <c r="L288" s="9"/>
      <c r="M288" s="1"/>
      <c r="N288" s="9"/>
      <c r="O288" s="1"/>
      <c r="P288" s="9"/>
      <c r="Q288" s="1"/>
      <c r="R288" s="9"/>
      <c r="S288" s="1"/>
      <c r="T288" s="9"/>
      <c r="U288" s="1"/>
      <c r="V288" s="9"/>
      <c r="W288" s="1">
        <v>976</v>
      </c>
      <c r="X288" s="1">
        <v>976</v>
      </c>
      <c r="Y288" s="31"/>
      <c r="Z288" s="31"/>
    </row>
    <row r="289" spans="1:26" customHeight="1" ht="12.75">
      <c r="A289" s="1" t="s">
        <v>455</v>
      </c>
      <c r="B289" s="7">
        <v>0.0</v>
      </c>
      <c r="C289" s="1">
        <v>0.0</v>
      </c>
      <c r="D289" s="1" t="s">
        <v>158</v>
      </c>
      <c r="E289" s="5">
        <v>13</v>
      </c>
      <c r="F289" s="5">
        <v>58.01</v>
      </c>
      <c r="G289" s="1">
        <v>0.0</v>
      </c>
      <c r="H289" s="9">
        <v>0.95</v>
      </c>
      <c r="I289" s="1">
        <v>0.0</v>
      </c>
      <c r="J289" s="1"/>
      <c r="K289" s="1"/>
      <c r="L289" s="9"/>
      <c r="M289" s="1"/>
      <c r="N289" s="9"/>
      <c r="O289" s="1"/>
      <c r="P289" s="9"/>
      <c r="Q289" s="1"/>
      <c r="R289" s="9"/>
      <c r="S289" s="1"/>
      <c r="T289" s="9"/>
      <c r="U289" s="1"/>
      <c r="V289" s="9"/>
      <c r="W289" s="1">
        <v>976</v>
      </c>
      <c r="X289" s="1">
        <v>1024</v>
      </c>
      <c r="Y289" s="31"/>
      <c r="Z289" s="31"/>
    </row>
    <row r="290" spans="1:26" customHeight="1" ht="12.75">
      <c r="A290" s="1" t="s">
        <v>456</v>
      </c>
      <c r="B290" s="7">
        <v>0.0</v>
      </c>
      <c r="C290" s="1">
        <v>0.0</v>
      </c>
      <c r="D290" s="1" t="s">
        <v>158</v>
      </c>
      <c r="E290" s="5">
        <v>20</v>
      </c>
      <c r="F290" s="5">
        <v>120.37</v>
      </c>
      <c r="G290" s="1">
        <v>0.0</v>
      </c>
      <c r="H290" s="9">
        <v>0.95</v>
      </c>
      <c r="I290" s="1">
        <v>0.0</v>
      </c>
      <c r="J290" s="1"/>
      <c r="K290" s="1"/>
      <c r="L290" s="9"/>
      <c r="M290" s="1"/>
      <c r="N290" s="9"/>
      <c r="O290" s="1"/>
      <c r="P290" s="9"/>
      <c r="Q290" s="1"/>
      <c r="R290" s="9"/>
      <c r="S290" s="1"/>
      <c r="T290" s="9"/>
      <c r="U290" s="1"/>
      <c r="V290" s="9"/>
      <c r="W290" s="1">
        <v>976</v>
      </c>
      <c r="X290" s="1">
        <v>1072</v>
      </c>
      <c r="Y290" s="31"/>
      <c r="Z290" s="31"/>
    </row>
    <row r="291" spans="1:26" customHeight="1" ht="12.75">
      <c r="A291" s="1" t="s">
        <v>457</v>
      </c>
      <c r="B291" s="7">
        <v>0.0</v>
      </c>
      <c r="C291" s="1">
        <v>0.0</v>
      </c>
      <c r="D291" s="1" t="s">
        <v>158</v>
      </c>
      <c r="E291" s="5">
        <v>11</v>
      </c>
      <c r="F291" s="5">
        <v>90.14</v>
      </c>
      <c r="G291" s="1">
        <v>0.0</v>
      </c>
      <c r="H291" s="9">
        <v>0.95</v>
      </c>
      <c r="I291" s="1">
        <v>0.0</v>
      </c>
      <c r="J291" s="1"/>
      <c r="K291" s="1"/>
      <c r="L291" s="9"/>
      <c r="M291" s="1"/>
      <c r="N291" s="9"/>
      <c r="O291" s="1"/>
      <c r="P291" s="9"/>
      <c r="Q291" s="1"/>
      <c r="R291" s="9"/>
      <c r="S291" s="1"/>
      <c r="T291" s="9"/>
      <c r="U291" s="1"/>
      <c r="V291" s="9"/>
      <c r="W291" s="1">
        <v>976</v>
      </c>
      <c r="X291" s="1">
        <v>1120</v>
      </c>
      <c r="Y291" s="31"/>
      <c r="Z291" s="31"/>
    </row>
    <row r="292" spans="1:26" customHeight="1" ht="12.75">
      <c r="A292" s="1" t="s">
        <v>558</v>
      </c>
      <c r="B292" s="7">
        <v>0.0</v>
      </c>
      <c r="C292" s="1">
        <v>0.0</v>
      </c>
      <c r="D292" s="1" t="s">
        <v>158</v>
      </c>
      <c r="E292" s="5">
        <v>41</v>
      </c>
      <c r="F292" s="5">
        <v>117.98</v>
      </c>
      <c r="G292" s="1">
        <v>0.0</v>
      </c>
      <c r="H292" s="9">
        <v>0.95</v>
      </c>
      <c r="I292" s="1">
        <v>0.0</v>
      </c>
      <c r="J292" s="1"/>
      <c r="K292" s="1"/>
      <c r="L292" s="9"/>
      <c r="M292" s="1"/>
      <c r="N292" s="9"/>
      <c r="O292" s="1"/>
      <c r="P292" s="9"/>
      <c r="Q292" s="1"/>
      <c r="R292" s="9"/>
      <c r="S292" s="1"/>
      <c r="T292" s="9"/>
      <c r="U292" s="1"/>
      <c r="V292" s="9"/>
      <c r="W292" s="1">
        <v>976</v>
      </c>
      <c r="X292" s="1">
        <v>1168</v>
      </c>
      <c r="Y292" s="31"/>
      <c r="Z292" s="31"/>
    </row>
    <row r="293" spans="1:26" customHeight="1" ht="12.75">
      <c r="A293" s="1" t="s">
        <v>559</v>
      </c>
      <c r="B293" s="7">
        <v>0.0</v>
      </c>
      <c r="C293" s="1">
        <v>0.0</v>
      </c>
      <c r="D293" s="1" t="s">
        <v>158</v>
      </c>
      <c r="E293" s="5">
        <v>20</v>
      </c>
      <c r="F293" s="5">
        <v>70.63</v>
      </c>
      <c r="G293" s="1">
        <v>0.0</v>
      </c>
      <c r="H293" s="9">
        <v>0.95</v>
      </c>
      <c r="I293" s="1">
        <v>0.0</v>
      </c>
      <c r="J293" s="1"/>
      <c r="K293" s="1"/>
      <c r="L293" s="9"/>
      <c r="M293" s="1"/>
      <c r="N293" s="9"/>
      <c r="O293" s="1"/>
      <c r="P293" s="9"/>
      <c r="Q293" s="1"/>
      <c r="R293" s="9"/>
      <c r="S293" s="1"/>
      <c r="T293" s="9"/>
      <c r="U293" s="1"/>
      <c r="V293" s="9"/>
      <c r="W293" s="1">
        <v>976</v>
      </c>
      <c r="X293" s="1">
        <v>1216</v>
      </c>
      <c r="Y293" s="31"/>
      <c r="Z293" s="31"/>
    </row>
    <row r="294" spans="1:26" customHeight="1" ht="12.75">
      <c r="A294" s="1" t="s">
        <v>560</v>
      </c>
      <c r="B294" s="7">
        <v>0.0</v>
      </c>
      <c r="C294" s="1">
        <v>0.0</v>
      </c>
      <c r="D294" s="1" t="s">
        <v>158</v>
      </c>
      <c r="E294" s="5">
        <v>40</v>
      </c>
      <c r="F294" s="5">
        <v>160.17</v>
      </c>
      <c r="G294" s="1">
        <v>0.0</v>
      </c>
      <c r="H294" s="9">
        <v>0.95</v>
      </c>
      <c r="I294" s="1">
        <v>0.0</v>
      </c>
      <c r="J294" s="1"/>
      <c r="K294" s="1"/>
      <c r="L294" s="9"/>
      <c r="M294" s="1"/>
      <c r="N294" s="9"/>
      <c r="O294" s="1"/>
      <c r="P294" s="9"/>
      <c r="Q294" s="1"/>
      <c r="R294" s="9"/>
      <c r="S294" s="1"/>
      <c r="T294" s="9"/>
      <c r="U294" s="1"/>
      <c r="V294" s="9"/>
      <c r="W294" s="1">
        <v>976</v>
      </c>
      <c r="X294" s="1">
        <v>1312</v>
      </c>
      <c r="Y294" s="31"/>
      <c r="Z294" s="31"/>
    </row>
    <row r="295" spans="1:26" customHeight="1" ht="12.75">
      <c r="A295" s="1" t="s">
        <v>561</v>
      </c>
      <c r="B295" s="7">
        <v>0.0</v>
      </c>
      <c r="C295" s="1">
        <v>0.0</v>
      </c>
      <c r="D295" s="1" t="s">
        <v>158</v>
      </c>
      <c r="E295" s="5">
        <v>8</v>
      </c>
      <c r="F295" s="5">
        <v>37.55</v>
      </c>
      <c r="G295" s="1">
        <v>0.0</v>
      </c>
      <c r="H295" s="9">
        <v>0.95</v>
      </c>
      <c r="I295" s="1">
        <v>0.0</v>
      </c>
      <c r="J295" s="1"/>
      <c r="K295" s="1"/>
      <c r="L295" s="9"/>
      <c r="M295" s="1"/>
      <c r="N295" s="9"/>
      <c r="O295" s="1"/>
      <c r="P295" s="9"/>
      <c r="Q295" s="1"/>
      <c r="R295" s="9"/>
      <c r="S295" s="1"/>
      <c r="T295" s="9"/>
      <c r="U295" s="1"/>
      <c r="V295" s="9"/>
      <c r="W295" s="1">
        <v>976</v>
      </c>
      <c r="X295" s="1">
        <v>1360</v>
      </c>
      <c r="Y295" s="31"/>
      <c r="Z295" s="31"/>
    </row>
    <row r="296" spans="1:26" customHeight="1" ht="12.75">
      <c r="A296" s="1" t="s">
        <v>562</v>
      </c>
      <c r="B296" s="7">
        <v>0.0</v>
      </c>
      <c r="C296" s="1">
        <v>0.0</v>
      </c>
      <c r="D296" s="1" t="s">
        <v>158</v>
      </c>
      <c r="E296" s="5">
        <v>12</v>
      </c>
      <c r="F296" s="5">
        <v>62.29</v>
      </c>
      <c r="G296" s="1">
        <v>0.0</v>
      </c>
      <c r="H296" s="9">
        <v>0.95</v>
      </c>
      <c r="I296" s="1">
        <v>0.0</v>
      </c>
      <c r="J296" s="1"/>
      <c r="K296" s="1"/>
      <c r="L296" s="9"/>
      <c r="M296" s="1"/>
      <c r="N296" s="9"/>
      <c r="O296" s="1"/>
      <c r="P296" s="9"/>
      <c r="Q296" s="1"/>
      <c r="R296" s="9"/>
      <c r="S296" s="1"/>
      <c r="T296" s="9"/>
      <c r="U296" s="1"/>
      <c r="V296" s="9"/>
      <c r="W296" s="1">
        <v>976</v>
      </c>
      <c r="X296" s="1">
        <v>1408</v>
      </c>
      <c r="Y296" s="31"/>
      <c r="Z296" s="31"/>
    </row>
    <row r="297" spans="1:26" customHeight="1" ht="12.75">
      <c r="A297" s="1" t="s">
        <v>563</v>
      </c>
      <c r="B297" s="7">
        <v>0.0</v>
      </c>
      <c r="C297" s="1">
        <v>0.0</v>
      </c>
      <c r="D297" s="1" t="s">
        <v>158</v>
      </c>
      <c r="E297" s="5">
        <v>12</v>
      </c>
      <c r="F297" s="5">
        <v>59.3</v>
      </c>
      <c r="G297" s="1">
        <v>0.0</v>
      </c>
      <c r="H297" s="9">
        <v>0.95</v>
      </c>
      <c r="I297" s="1">
        <v>0.0</v>
      </c>
      <c r="J297" s="1"/>
      <c r="K297" s="1"/>
      <c r="L297" s="9"/>
      <c r="M297" s="1"/>
      <c r="N297" s="9"/>
      <c r="O297" s="1"/>
      <c r="P297" s="9"/>
      <c r="Q297" s="1"/>
      <c r="R297" s="9"/>
      <c r="S297" s="1"/>
      <c r="T297" s="9"/>
      <c r="U297" s="1"/>
      <c r="V297" s="9"/>
      <c r="W297" s="1">
        <v>976</v>
      </c>
      <c r="X297" s="1">
        <v>1456</v>
      </c>
      <c r="Y297" s="31"/>
      <c r="Z297" s="31"/>
    </row>
    <row r="298" spans="1:26" customHeight="1" ht="12.75">
      <c r="A298" s="1" t="s">
        <v>564</v>
      </c>
      <c r="B298" s="7">
        <v>0.0</v>
      </c>
      <c r="C298" s="1">
        <v>0.0</v>
      </c>
      <c r="D298" s="1" t="s">
        <v>158</v>
      </c>
      <c r="E298" s="5">
        <v>20</v>
      </c>
      <c r="F298" s="5">
        <v>92.45</v>
      </c>
      <c r="G298" s="1">
        <v>0.0</v>
      </c>
      <c r="H298" s="9">
        <v>0.95</v>
      </c>
      <c r="I298" s="1">
        <v>0.0</v>
      </c>
      <c r="J298" s="1"/>
      <c r="K298" s="1"/>
      <c r="L298" s="9"/>
      <c r="M298" s="1"/>
      <c r="N298" s="9"/>
      <c r="O298" s="1"/>
      <c r="P298" s="9"/>
      <c r="Q298" s="1"/>
      <c r="R298" s="9"/>
      <c r="S298" s="1"/>
      <c r="T298" s="9"/>
      <c r="U298" s="1"/>
      <c r="V298" s="9"/>
      <c r="W298" s="1">
        <v>976</v>
      </c>
      <c r="X298" s="1">
        <v>1504</v>
      </c>
      <c r="Y298" s="31"/>
      <c r="Z298" s="31"/>
    </row>
    <row r="299" spans="1:26" customHeight="1" ht="12.75">
      <c r="A299" s="1" t="s">
        <v>565</v>
      </c>
      <c r="B299" s="7">
        <v>0.0</v>
      </c>
      <c r="C299" s="1">
        <v>0.0</v>
      </c>
      <c r="D299" s="1" t="s">
        <v>158</v>
      </c>
      <c r="E299" s="5">
        <v>22.67</v>
      </c>
      <c r="F299" s="5">
        <v>220.2</v>
      </c>
      <c r="G299" s="1">
        <v>0.0</v>
      </c>
      <c r="H299" s="9">
        <v>0.95</v>
      </c>
      <c r="I299" s="1">
        <v>0.0</v>
      </c>
      <c r="J299" s="1"/>
      <c r="K299" s="1"/>
      <c r="L299" s="9"/>
      <c r="M299" s="1"/>
      <c r="N299" s="9"/>
      <c r="O299" s="1"/>
      <c r="P299" s="9"/>
      <c r="Q299" s="1"/>
      <c r="R299" s="9"/>
      <c r="S299" s="1"/>
      <c r="T299" s="9"/>
      <c r="U299" s="1"/>
      <c r="V299" s="9"/>
      <c r="W299" s="1">
        <v>976</v>
      </c>
      <c r="X299" s="1">
        <v>1552</v>
      </c>
      <c r="Y299" s="31"/>
      <c r="Z299" s="31"/>
    </row>
    <row r="300" spans="1:26" customHeight="1" ht="12.75">
      <c r="A300" s="1" t="s">
        <v>566</v>
      </c>
      <c r="B300" s="7">
        <v>0.0</v>
      </c>
      <c r="C300" s="1">
        <v>0.0</v>
      </c>
      <c r="D300" s="1" t="s">
        <v>158</v>
      </c>
      <c r="E300" s="5">
        <v>19</v>
      </c>
      <c r="F300" s="5">
        <v>75.13</v>
      </c>
      <c r="G300" s="1">
        <v>0.0</v>
      </c>
      <c r="H300" s="9">
        <v>0.95</v>
      </c>
      <c r="I300" s="1">
        <v>0.0</v>
      </c>
      <c r="J300" s="1"/>
      <c r="K300" s="1"/>
      <c r="L300" s="9"/>
      <c r="M300" s="1"/>
      <c r="N300" s="9"/>
      <c r="O300" s="1"/>
      <c r="P300" s="9"/>
      <c r="Q300" s="1"/>
      <c r="R300" s="9"/>
      <c r="S300" s="1"/>
      <c r="T300" s="9"/>
      <c r="U300" s="1"/>
      <c r="V300" s="9"/>
      <c r="W300" s="1">
        <v>976</v>
      </c>
      <c r="X300" s="1">
        <v>1600</v>
      </c>
      <c r="Y300" s="31"/>
      <c r="Z300" s="31"/>
    </row>
    <row r="301" spans="1:26" customHeight="1" ht="12.75">
      <c r="A301" s="1" t="s">
        <v>567</v>
      </c>
      <c r="B301" s="7">
        <v>0.0</v>
      </c>
      <c r="C301" s="1">
        <v>0.0</v>
      </c>
      <c r="D301" s="1" t="s">
        <v>158</v>
      </c>
      <c r="E301" s="5">
        <v>63</v>
      </c>
      <c r="F301" s="5">
        <v>224.91</v>
      </c>
      <c r="G301" s="1">
        <v>0.0</v>
      </c>
      <c r="H301" s="9">
        <v>0.95</v>
      </c>
      <c r="I301" s="1">
        <v>0.0</v>
      </c>
      <c r="J301" s="1"/>
      <c r="K301" s="1"/>
      <c r="L301" s="9"/>
      <c r="M301" s="1"/>
      <c r="N301" s="9"/>
      <c r="O301" s="1"/>
      <c r="P301" s="9"/>
      <c r="Q301" s="1"/>
      <c r="R301" s="9"/>
      <c r="S301" s="1"/>
      <c r="T301" s="9"/>
      <c r="U301" s="1"/>
      <c r="V301" s="9"/>
      <c r="W301" s="1">
        <v>976</v>
      </c>
      <c r="X301" s="1">
        <v>1696</v>
      </c>
      <c r="Y301" s="31"/>
      <c r="Z301" s="31"/>
    </row>
    <row r="302" spans="1:26" customHeight="1" ht="12.75">
      <c r="A302" s="1" t="s">
        <v>568</v>
      </c>
      <c r="B302" s="7">
        <v>0.0</v>
      </c>
      <c r="C302" s="1">
        <v>0.0</v>
      </c>
      <c r="D302" s="1" t="s">
        <v>158</v>
      </c>
      <c r="E302" s="5">
        <v>16</v>
      </c>
      <c r="F302" s="5">
        <v>43.34</v>
      </c>
      <c r="G302" s="1">
        <v>0.0</v>
      </c>
      <c r="H302" s="9">
        <v>0.95</v>
      </c>
      <c r="I302" s="1">
        <v>0.0</v>
      </c>
      <c r="J302" s="1"/>
      <c r="K302" s="1"/>
      <c r="L302" s="9"/>
      <c r="M302" s="1"/>
      <c r="N302" s="9"/>
      <c r="O302" s="1"/>
      <c r="P302" s="9"/>
      <c r="Q302" s="1"/>
      <c r="R302" s="9"/>
      <c r="S302" s="1"/>
      <c r="T302" s="9"/>
      <c r="U302" s="1"/>
      <c r="V302" s="9"/>
      <c r="W302" s="1">
        <v>976</v>
      </c>
      <c r="X302" s="1">
        <v>1744</v>
      </c>
      <c r="Y302" s="31"/>
      <c r="Z302" s="31"/>
    </row>
    <row r="303" spans="1:26" customHeight="1" ht="12.75">
      <c r="A303" s="1" t="s">
        <v>569</v>
      </c>
      <c r="B303" s="7">
        <v>0.0</v>
      </c>
      <c r="C303" s="1">
        <v>0.0</v>
      </c>
      <c r="D303" s="1" t="s">
        <v>158</v>
      </c>
      <c r="E303" s="5">
        <v>38</v>
      </c>
      <c r="F303" s="5">
        <v>161.11</v>
      </c>
      <c r="G303" s="1">
        <v>0.0</v>
      </c>
      <c r="H303" s="9">
        <v>0.95</v>
      </c>
      <c r="I303" s="1">
        <v>0.0</v>
      </c>
      <c r="J303" s="1"/>
      <c r="K303" s="1"/>
      <c r="L303" s="9"/>
      <c r="M303" s="1"/>
      <c r="N303" s="9"/>
      <c r="O303" s="1"/>
      <c r="P303" s="9"/>
      <c r="Q303" s="1"/>
      <c r="R303" s="9"/>
      <c r="S303" s="1"/>
      <c r="T303" s="9"/>
      <c r="U303" s="1"/>
      <c r="V303" s="9"/>
      <c r="W303" s="1">
        <v>976</v>
      </c>
      <c r="X303" s="1">
        <v>1792</v>
      </c>
      <c r="Y303" s="31"/>
      <c r="Z303" s="31"/>
    </row>
    <row r="304" spans="1:26" customHeight="1" ht="12.75">
      <c r="A304" s="1" t="s">
        <v>570</v>
      </c>
      <c r="B304" s="7">
        <v>0.0</v>
      </c>
      <c r="C304" s="1">
        <v>0.0</v>
      </c>
      <c r="D304" s="1" t="s">
        <v>158</v>
      </c>
      <c r="E304" s="5">
        <v>13</v>
      </c>
      <c r="F304" s="5">
        <v>85.44</v>
      </c>
      <c r="G304" s="1">
        <v>0.0</v>
      </c>
      <c r="H304" s="9">
        <v>0.95</v>
      </c>
      <c r="I304" s="1">
        <v>0.0</v>
      </c>
      <c r="J304" s="1"/>
      <c r="K304" s="1"/>
      <c r="L304" s="9"/>
      <c r="M304" s="1"/>
      <c r="N304" s="9"/>
      <c r="O304" s="1"/>
      <c r="P304" s="9"/>
      <c r="Q304" s="1"/>
      <c r="R304" s="9"/>
      <c r="S304" s="1"/>
      <c r="T304" s="9"/>
      <c r="U304" s="1"/>
      <c r="V304" s="9"/>
      <c r="W304" s="1">
        <v>976</v>
      </c>
      <c r="X304" s="1">
        <v>1840</v>
      </c>
      <c r="Y304" s="31"/>
      <c r="Z304" s="31"/>
    </row>
    <row r="305" spans="1:26" customHeight="1" ht="12.75">
      <c r="A305" s="1" t="s">
        <v>571</v>
      </c>
      <c r="B305" s="7">
        <v>0.0</v>
      </c>
      <c r="C305" s="1">
        <v>0.0</v>
      </c>
      <c r="D305" s="1" t="s">
        <v>158</v>
      </c>
      <c r="E305" s="5">
        <v>9</v>
      </c>
      <c r="F305" s="5">
        <v>39.56</v>
      </c>
      <c r="G305" s="1">
        <v>0.0</v>
      </c>
      <c r="H305" s="9">
        <v>0.95</v>
      </c>
      <c r="I305" s="1">
        <v>0.0</v>
      </c>
      <c r="J305" s="1"/>
      <c r="K305" s="1"/>
      <c r="L305" s="9"/>
      <c r="M305" s="1"/>
      <c r="N305" s="9"/>
      <c r="O305" s="1"/>
      <c r="P305" s="9"/>
      <c r="Q305" s="1"/>
      <c r="R305" s="9"/>
      <c r="S305" s="1"/>
      <c r="T305" s="9"/>
      <c r="U305" s="1"/>
      <c r="V305" s="9"/>
      <c r="W305" s="1">
        <v>976</v>
      </c>
      <c r="X305" s="1">
        <v>1888</v>
      </c>
      <c r="Y305" s="31"/>
      <c r="Z305" s="31"/>
    </row>
    <row r="306" spans="1:26" customHeight="1" ht="12.75">
      <c r="A306" s="1" t="s">
        <v>572</v>
      </c>
      <c r="B306" s="7">
        <v>0.0</v>
      </c>
      <c r="C306" s="1">
        <v>0.0</v>
      </c>
      <c r="D306" s="1" t="s">
        <v>158</v>
      </c>
      <c r="E306" s="5">
        <v>31</v>
      </c>
      <c r="F306" s="5">
        <v>87.25</v>
      </c>
      <c r="G306" s="1">
        <v>0.0</v>
      </c>
      <c r="H306" s="9">
        <v>0.95</v>
      </c>
      <c r="I306" s="1">
        <v>0.0</v>
      </c>
      <c r="J306" s="1"/>
      <c r="K306" s="1"/>
      <c r="L306" s="9"/>
      <c r="M306" s="1"/>
      <c r="N306" s="9"/>
      <c r="O306" s="1"/>
      <c r="P306" s="9"/>
      <c r="Q306" s="1"/>
      <c r="R306" s="9"/>
      <c r="S306" s="1"/>
      <c r="T306" s="9"/>
      <c r="U306" s="1"/>
      <c r="V306" s="9"/>
      <c r="W306" s="1">
        <v>976</v>
      </c>
      <c r="X306" s="1">
        <v>1936</v>
      </c>
      <c r="Y306" s="31"/>
      <c r="Z306" s="31"/>
    </row>
    <row r="307" spans="1:26" customHeight="1" ht="12.75">
      <c r="A307" s="1" t="s">
        <v>573</v>
      </c>
      <c r="B307" s="7">
        <v>0.0</v>
      </c>
      <c r="C307" s="1">
        <v>0.0</v>
      </c>
      <c r="D307" s="1" t="s">
        <v>158</v>
      </c>
      <c r="E307" s="5">
        <v>17</v>
      </c>
      <c r="F307" s="5">
        <v>62.88</v>
      </c>
      <c r="G307" s="1">
        <v>0.0</v>
      </c>
      <c r="H307" s="9">
        <v>0.95</v>
      </c>
      <c r="I307" s="1">
        <v>0.0</v>
      </c>
      <c r="J307" s="1"/>
      <c r="K307" s="1"/>
      <c r="L307" s="9"/>
      <c r="M307" s="1"/>
      <c r="N307" s="9"/>
      <c r="O307" s="1"/>
      <c r="P307" s="9"/>
      <c r="Q307" s="1"/>
      <c r="R307" s="9"/>
      <c r="S307" s="1"/>
      <c r="T307" s="9"/>
      <c r="U307" s="1"/>
      <c r="V307" s="9"/>
      <c r="W307" s="1">
        <v>976</v>
      </c>
      <c r="X307" s="1">
        <v>1984</v>
      </c>
      <c r="Y307" s="31"/>
      <c r="Z307" s="31"/>
    </row>
    <row r="308" spans="1:26" customHeight="1" ht="12.75">
      <c r="A308" s="1" t="s">
        <v>574</v>
      </c>
      <c r="B308" s="7">
        <v>0.0</v>
      </c>
      <c r="C308" s="1">
        <v>0.0</v>
      </c>
      <c r="D308" s="1" t="s">
        <v>158</v>
      </c>
      <c r="E308" s="5">
        <v>9.51</v>
      </c>
      <c r="F308" s="5">
        <v>28.32</v>
      </c>
      <c r="G308" s="1">
        <v>0.0</v>
      </c>
      <c r="H308" s="9">
        <v>0.95</v>
      </c>
      <c r="I308" s="1">
        <v>0.0</v>
      </c>
      <c r="J308" s="1"/>
      <c r="K308" s="1"/>
      <c r="L308" s="9"/>
      <c r="M308" s="1"/>
      <c r="N308" s="9"/>
      <c r="O308" s="1"/>
      <c r="P308" s="9"/>
      <c r="Q308" s="1"/>
      <c r="R308" s="9"/>
      <c r="S308" s="1"/>
      <c r="T308" s="9"/>
      <c r="U308" s="1"/>
      <c r="V308" s="9"/>
      <c r="W308" s="1">
        <v>976</v>
      </c>
      <c r="X308" s="1">
        <v>2080</v>
      </c>
      <c r="Y308" s="31"/>
      <c r="Z308" s="31"/>
    </row>
    <row r="309" spans="1:26" customHeight="1" ht="12.75">
      <c r="A309" s="1" t="s">
        <v>575</v>
      </c>
      <c r="B309" s="7">
        <v>0.0</v>
      </c>
      <c r="C309" s="1">
        <v>0.0</v>
      </c>
      <c r="D309" s="1" t="s">
        <v>158</v>
      </c>
      <c r="E309" s="5">
        <v>5.07</v>
      </c>
      <c r="F309" s="5">
        <v>5.85</v>
      </c>
      <c r="G309" s="1">
        <v>0.0</v>
      </c>
      <c r="H309" s="9">
        <v>0.95</v>
      </c>
      <c r="I309" s="1">
        <v>0.0</v>
      </c>
      <c r="J309" s="1"/>
      <c r="K309" s="1"/>
      <c r="L309" s="9"/>
      <c r="M309" s="1"/>
      <c r="N309" s="9"/>
      <c r="O309" s="1"/>
      <c r="P309" s="9"/>
      <c r="Q309" s="1"/>
      <c r="R309" s="9"/>
      <c r="S309" s="1"/>
      <c r="T309" s="9"/>
      <c r="U309" s="1"/>
      <c r="V309" s="9"/>
      <c r="W309" s="1">
        <v>976</v>
      </c>
      <c r="X309" s="1">
        <v>2128</v>
      </c>
      <c r="Y309" s="31"/>
      <c r="Z309" s="31"/>
    </row>
    <row r="310" spans="1:26" customHeight="1" ht="12.75">
      <c r="A310" s="1" t="s">
        <v>576</v>
      </c>
      <c r="B310" s="7">
        <v>0.0</v>
      </c>
      <c r="C310" s="1">
        <v>0.0</v>
      </c>
      <c r="D310" s="1" t="s">
        <v>158</v>
      </c>
      <c r="E310" s="5">
        <v>5.02</v>
      </c>
      <c r="F310" s="5">
        <v>5.25</v>
      </c>
      <c r="G310" s="1">
        <v>0.0</v>
      </c>
      <c r="H310" s="9">
        <v>0.95</v>
      </c>
      <c r="I310" s="1">
        <v>0.0</v>
      </c>
      <c r="J310" s="1"/>
      <c r="K310" s="1"/>
      <c r="L310" s="9"/>
      <c r="M310" s="1"/>
      <c r="N310" s="9"/>
      <c r="O310" s="1"/>
      <c r="P310" s="9"/>
      <c r="Q310" s="1"/>
      <c r="R310" s="9"/>
      <c r="S310" s="1"/>
      <c r="T310" s="9"/>
      <c r="U310" s="1"/>
      <c r="V310" s="9"/>
      <c r="W310" s="1">
        <v>976</v>
      </c>
      <c r="X310" s="1">
        <v>2176</v>
      </c>
      <c r="Y310" s="31"/>
      <c r="Z310" s="31"/>
    </row>
    <row r="311" spans="1:26" customHeight="1" ht="12.75">
      <c r="A311" s="1" t="s">
        <v>577</v>
      </c>
      <c r="B311" s="7">
        <v>0.0</v>
      </c>
      <c r="C311" s="1">
        <v>0.0</v>
      </c>
      <c r="D311" s="1" t="s">
        <v>158</v>
      </c>
      <c r="E311" s="5">
        <v>17.99</v>
      </c>
      <c r="F311" s="5">
        <v>29.52</v>
      </c>
      <c r="G311" s="1">
        <v>0.0</v>
      </c>
      <c r="H311" s="9">
        <v>0.95</v>
      </c>
      <c r="I311" s="1">
        <v>0.0</v>
      </c>
      <c r="J311" s="1"/>
      <c r="K311" s="1"/>
      <c r="L311" s="9"/>
      <c r="M311" s="1"/>
      <c r="N311" s="9"/>
      <c r="O311" s="1"/>
      <c r="P311" s="9"/>
      <c r="Q311" s="1"/>
      <c r="R311" s="9"/>
      <c r="S311" s="1"/>
      <c r="T311" s="9"/>
      <c r="U311" s="1"/>
      <c r="V311" s="9"/>
      <c r="W311" s="1">
        <v>976</v>
      </c>
      <c r="X311" s="1">
        <v>2224</v>
      </c>
      <c r="Y311" s="31"/>
      <c r="Z311" s="31"/>
    </row>
    <row r="312" spans="1:26" customHeight="1" ht="12.75">
      <c r="A312" s="1" t="s">
        <v>578</v>
      </c>
      <c r="B312" s="7">
        <v>0.0</v>
      </c>
      <c r="C312" s="1">
        <v>0.0</v>
      </c>
      <c r="D312" s="1" t="s">
        <v>158</v>
      </c>
      <c r="E312" s="5">
        <v>5.07</v>
      </c>
      <c r="F312" s="5">
        <v>5.85</v>
      </c>
      <c r="G312" s="1">
        <v>0.0</v>
      </c>
      <c r="H312" s="9">
        <v>0.95</v>
      </c>
      <c r="I312" s="1">
        <v>0.0</v>
      </c>
      <c r="J312" s="1"/>
      <c r="K312" s="1"/>
      <c r="L312" s="9"/>
      <c r="M312" s="1"/>
      <c r="N312" s="9"/>
      <c r="O312" s="1"/>
      <c r="P312" s="9"/>
      <c r="Q312" s="1"/>
      <c r="R312" s="9"/>
      <c r="S312" s="1"/>
      <c r="T312" s="9"/>
      <c r="U312" s="1"/>
      <c r="V312" s="9"/>
      <c r="W312" s="1">
        <v>976</v>
      </c>
      <c r="X312" s="1">
        <v>2272</v>
      </c>
      <c r="Y312" s="31"/>
      <c r="Z312" s="31"/>
    </row>
    <row r="313" spans="1:26" customHeight="1" ht="12.75">
      <c r="A313" s="1" t="s">
        <v>579</v>
      </c>
      <c r="B313" s="7">
        <v>0.0</v>
      </c>
      <c r="C313" s="1">
        <v>0.0</v>
      </c>
      <c r="D313" s="1" t="s">
        <v>158</v>
      </c>
      <c r="E313" s="5">
        <v>147</v>
      </c>
      <c r="F313" s="5">
        <v>280.19</v>
      </c>
      <c r="G313" s="1">
        <v>0.0</v>
      </c>
      <c r="H313" s="9">
        <v>0.95</v>
      </c>
      <c r="I313" s="1">
        <v>0.0</v>
      </c>
      <c r="J313" s="1"/>
      <c r="K313" s="1"/>
      <c r="L313" s="9"/>
      <c r="M313" s="1"/>
      <c r="N313" s="9"/>
      <c r="O313" s="1"/>
      <c r="P313" s="9"/>
      <c r="Q313" s="1"/>
      <c r="R313" s="9"/>
      <c r="S313" s="1"/>
      <c r="T313" s="9"/>
      <c r="U313" s="1"/>
      <c r="V313" s="9"/>
      <c r="W313" s="1">
        <v>976</v>
      </c>
      <c r="X313" s="1">
        <v>2368</v>
      </c>
      <c r="Y313" s="31"/>
      <c r="Z313" s="31"/>
    </row>
    <row r="314" spans="1:26" customHeight="1" ht="12.75">
      <c r="A314" s="1" t="s">
        <v>580</v>
      </c>
      <c r="B314" s="7">
        <v>0.0</v>
      </c>
      <c r="C314" s="1">
        <v>0.0</v>
      </c>
      <c r="D314" s="1" t="s">
        <v>158</v>
      </c>
      <c r="E314" s="5">
        <v>28</v>
      </c>
      <c r="F314" s="5">
        <v>96.39</v>
      </c>
      <c r="G314" s="1">
        <v>0.0</v>
      </c>
      <c r="H314" s="9">
        <v>0.95</v>
      </c>
      <c r="I314" s="1">
        <v>0.0</v>
      </c>
      <c r="J314" s="1"/>
      <c r="K314" s="1"/>
      <c r="L314" s="9"/>
      <c r="M314" s="1"/>
      <c r="N314" s="9"/>
      <c r="O314" s="1"/>
      <c r="P314" s="9"/>
      <c r="Q314" s="1"/>
      <c r="R314" s="9"/>
      <c r="S314" s="1"/>
      <c r="T314" s="9"/>
      <c r="U314" s="1"/>
      <c r="V314" s="9"/>
      <c r="W314" s="1">
        <v>976</v>
      </c>
      <c r="X314" s="1">
        <v>2416</v>
      </c>
      <c r="Y314" s="31"/>
      <c r="Z314" s="31"/>
    </row>
    <row r="315" spans="1:26" customHeight="1" ht="12.75">
      <c r="A315" s="1" t="s">
        <v>581</v>
      </c>
      <c r="B315" s="7">
        <v>0.0</v>
      </c>
      <c r="C315" s="1">
        <v>0.0</v>
      </c>
      <c r="D315" s="1" t="s">
        <v>158</v>
      </c>
      <c r="E315" s="5">
        <v>111</v>
      </c>
      <c r="F315" s="5">
        <v>327.05</v>
      </c>
      <c r="G315" s="1">
        <v>0.0</v>
      </c>
      <c r="H315" s="9">
        <v>0.95</v>
      </c>
      <c r="I315" s="1">
        <v>0.0</v>
      </c>
      <c r="J315" s="1"/>
      <c r="K315" s="1"/>
      <c r="L315" s="9"/>
      <c r="M315" s="1"/>
      <c r="N315" s="9"/>
      <c r="O315" s="1"/>
      <c r="P315" s="9"/>
      <c r="Q315" s="1"/>
      <c r="R315" s="9"/>
      <c r="S315" s="1"/>
      <c r="T315" s="9"/>
      <c r="U315" s="1"/>
      <c r="V315" s="9"/>
      <c r="W315" s="1">
        <v>976</v>
      </c>
      <c r="X315" s="1">
        <v>2464</v>
      </c>
      <c r="Y315" s="31"/>
      <c r="Z315" s="31"/>
    </row>
    <row r="316" spans="1:26" customHeight="1" ht="12.75">
      <c r="A316" s="1" t="s">
        <v>582</v>
      </c>
      <c r="B316" s="7">
        <v>0.0</v>
      </c>
      <c r="C316" s="1">
        <v>0.0</v>
      </c>
      <c r="D316" s="1" t="s">
        <v>158</v>
      </c>
      <c r="E316" s="5">
        <v>22</v>
      </c>
      <c r="F316" s="5">
        <v>99.57</v>
      </c>
      <c r="G316" s="1">
        <v>0.0</v>
      </c>
      <c r="H316" s="9">
        <v>0.95</v>
      </c>
      <c r="I316" s="1">
        <v>0.0</v>
      </c>
      <c r="J316" s="1"/>
      <c r="K316" s="1"/>
      <c r="L316" s="9"/>
      <c r="M316" s="1"/>
      <c r="N316" s="9"/>
      <c r="O316" s="1"/>
      <c r="P316" s="9"/>
      <c r="Q316" s="1"/>
      <c r="R316" s="9"/>
      <c r="S316" s="1"/>
      <c r="T316" s="9"/>
      <c r="U316" s="1"/>
      <c r="V316" s="9"/>
      <c r="W316" s="1">
        <v>976</v>
      </c>
      <c r="X316" s="1">
        <v>2512</v>
      </c>
      <c r="Y316" s="31"/>
      <c r="Z316" s="31"/>
    </row>
    <row r="317" spans="1:26" customHeight="1" ht="12.75">
      <c r="A317" s="1" t="s">
        <v>583</v>
      </c>
      <c r="B317" s="7">
        <v>0.0</v>
      </c>
      <c r="C317" s="1">
        <v>0.0</v>
      </c>
      <c r="D317" s="1" t="s">
        <v>158</v>
      </c>
      <c r="E317" s="5">
        <v>81</v>
      </c>
      <c r="F317" s="5">
        <v>275.25</v>
      </c>
      <c r="G317" s="1">
        <v>0.0</v>
      </c>
      <c r="H317" s="9">
        <v>0.95</v>
      </c>
      <c r="I317" s="1">
        <v>0.0</v>
      </c>
      <c r="J317" s="1"/>
      <c r="K317" s="1"/>
      <c r="L317" s="9"/>
      <c r="M317" s="1"/>
      <c r="N317" s="9"/>
      <c r="O317" s="1"/>
      <c r="P317" s="9"/>
      <c r="Q317" s="1"/>
      <c r="R317" s="9"/>
      <c r="S317" s="1"/>
      <c r="T317" s="9"/>
      <c r="U317" s="1"/>
      <c r="V317" s="9"/>
      <c r="W317" s="1">
        <v>976</v>
      </c>
      <c r="X317" s="1">
        <v>2560</v>
      </c>
      <c r="Y317" s="31"/>
      <c r="Z317" s="31"/>
    </row>
    <row r="318" spans="1:26" customHeight="1" ht="12.75">
      <c r="A318" s="1" t="s">
        <v>584</v>
      </c>
      <c r="B318" s="7">
        <v>0.0</v>
      </c>
      <c r="C318" s="1">
        <v>0.0</v>
      </c>
      <c r="D318" s="1" t="s">
        <v>158</v>
      </c>
      <c r="E318" s="5">
        <v>38</v>
      </c>
      <c r="F318" s="5">
        <v>110.52</v>
      </c>
      <c r="G318" s="1">
        <v>0.0</v>
      </c>
      <c r="H318" s="9">
        <v>0.95</v>
      </c>
      <c r="I318" s="1">
        <v>0.0</v>
      </c>
      <c r="J318" s="1"/>
      <c r="K318" s="1"/>
      <c r="L318" s="9"/>
      <c r="M318" s="1"/>
      <c r="N318" s="9"/>
      <c r="O318" s="1"/>
      <c r="P318" s="9"/>
      <c r="Q318" s="1"/>
      <c r="R318" s="9"/>
      <c r="S318" s="1"/>
      <c r="T318" s="9"/>
      <c r="U318" s="1"/>
      <c r="V318" s="9"/>
      <c r="W318" s="1">
        <v>976</v>
      </c>
      <c r="X318" s="1">
        <v>2608</v>
      </c>
      <c r="Y318" s="31"/>
      <c r="Z318" s="31"/>
    </row>
    <row r="319" spans="1:26" customHeight="1" ht="12.75">
      <c r="A319" s="1" t="s">
        <v>585</v>
      </c>
      <c r="B319" s="7">
        <v>0.0</v>
      </c>
      <c r="C319" s="1">
        <v>0.0</v>
      </c>
      <c r="D319" s="1" t="s">
        <v>158</v>
      </c>
      <c r="E319" s="5">
        <v>15</v>
      </c>
      <c r="F319" s="5">
        <v>63.21</v>
      </c>
      <c r="G319" s="1">
        <v>0.0</v>
      </c>
      <c r="H319" s="9">
        <v>0.95</v>
      </c>
      <c r="I319" s="1">
        <v>0.0</v>
      </c>
      <c r="J319" s="1"/>
      <c r="K319" s="1"/>
      <c r="L319" s="9"/>
      <c r="M319" s="1"/>
      <c r="N319" s="9"/>
      <c r="O319" s="1"/>
      <c r="P319" s="9"/>
      <c r="Q319" s="1"/>
      <c r="R319" s="9"/>
      <c r="S319" s="1"/>
      <c r="T319" s="9"/>
      <c r="U319" s="1"/>
      <c r="V319" s="9"/>
      <c r="W319" s="1">
        <v>976</v>
      </c>
      <c r="X319" s="1">
        <v>2656</v>
      </c>
      <c r="Y319" s="31"/>
      <c r="Z319" s="31"/>
    </row>
    <row r="320" spans="1:26" customHeight="1" ht="12.75">
      <c r="A320" s="1" t="s">
        <v>586</v>
      </c>
      <c r="B320" s="7">
        <v>0.0</v>
      </c>
      <c r="C320" s="1">
        <v>0.0</v>
      </c>
      <c r="D320" s="1" t="s">
        <v>158</v>
      </c>
      <c r="E320" s="5">
        <v>51</v>
      </c>
      <c r="F320" s="5">
        <v>145.89</v>
      </c>
      <c r="G320" s="1">
        <v>0.0</v>
      </c>
      <c r="H320" s="9">
        <v>0.95</v>
      </c>
      <c r="I320" s="1">
        <v>0.0</v>
      </c>
      <c r="J320" s="1"/>
      <c r="K320" s="1"/>
      <c r="L320" s="9"/>
      <c r="M320" s="1"/>
      <c r="N320" s="9"/>
      <c r="O320" s="1"/>
      <c r="P320" s="9"/>
      <c r="Q320" s="1"/>
      <c r="R320" s="9"/>
      <c r="S320" s="1"/>
      <c r="T320" s="9"/>
      <c r="U320" s="1"/>
      <c r="V320" s="9"/>
      <c r="W320" s="1">
        <v>976</v>
      </c>
      <c r="X320" s="1">
        <v>2704</v>
      </c>
      <c r="Y320" s="31"/>
      <c r="Z320" s="31"/>
    </row>
    <row r="321" spans="1:26" customHeight="1" ht="12.75">
      <c r="A321" s="1" t="s">
        <v>587</v>
      </c>
      <c r="B321" s="7">
        <v>0.0</v>
      </c>
      <c r="C321" s="1">
        <v>0.0</v>
      </c>
      <c r="D321" s="1" t="s">
        <v>158</v>
      </c>
      <c r="E321" s="5">
        <v>59</v>
      </c>
      <c r="F321" s="5">
        <v>120.53</v>
      </c>
      <c r="G321" s="1">
        <v>0.0</v>
      </c>
      <c r="H321" s="9">
        <v>0.95</v>
      </c>
      <c r="I321" s="1">
        <v>0.0</v>
      </c>
      <c r="J321" s="1"/>
      <c r="K321" s="1"/>
      <c r="L321" s="9"/>
      <c r="M321" s="1"/>
      <c r="N321" s="9"/>
      <c r="O321" s="1"/>
      <c r="P321" s="9"/>
      <c r="Q321" s="1"/>
      <c r="R321" s="9"/>
      <c r="S321" s="1"/>
      <c r="T321" s="9"/>
      <c r="U321" s="1"/>
      <c r="V321" s="9"/>
      <c r="W321" s="1">
        <v>976</v>
      </c>
      <c r="X321" s="1">
        <v>2816</v>
      </c>
      <c r="Y321" s="31"/>
      <c r="Z321" s="31"/>
    </row>
    <row r="322" spans="1:26" customHeight="1" ht="12.75">
      <c r="A322" s="1" t="s">
        <v>588</v>
      </c>
      <c r="B322" s="7">
        <v>0.0</v>
      </c>
      <c r="C322" s="1">
        <v>0.0</v>
      </c>
      <c r="D322" s="1" t="s">
        <v>158</v>
      </c>
      <c r="E322" s="5">
        <v>71</v>
      </c>
      <c r="F322" s="5">
        <v>162.95</v>
      </c>
      <c r="G322" s="1">
        <v>0.0</v>
      </c>
      <c r="H322" s="9">
        <v>0.95</v>
      </c>
      <c r="I322" s="1">
        <v>0.0</v>
      </c>
      <c r="J322" s="1"/>
      <c r="K322" s="1"/>
      <c r="L322" s="9"/>
      <c r="M322" s="1"/>
      <c r="N322" s="9"/>
      <c r="O322" s="1"/>
      <c r="P322" s="9"/>
      <c r="Q322" s="1"/>
      <c r="R322" s="9"/>
      <c r="S322" s="1"/>
      <c r="T322" s="9"/>
      <c r="U322" s="1"/>
      <c r="V322" s="9"/>
      <c r="W322" s="1">
        <v>976</v>
      </c>
      <c r="X322" s="1">
        <v>2864</v>
      </c>
      <c r="Y322" s="31"/>
      <c r="Z322" s="31"/>
    </row>
    <row r="323" spans="1:26" customHeight="1" ht="12.75">
      <c r="A323" s="1" t="s">
        <v>589</v>
      </c>
      <c r="B323" s="7">
        <v>0.0</v>
      </c>
      <c r="C323" s="1">
        <v>0.0</v>
      </c>
      <c r="D323" s="1" t="s">
        <v>158</v>
      </c>
      <c r="E323" s="5">
        <v>7</v>
      </c>
      <c r="F323" s="5">
        <v>31.75</v>
      </c>
      <c r="G323" s="1">
        <v>0.0</v>
      </c>
      <c r="H323" s="9">
        <v>0.95</v>
      </c>
      <c r="I323" s="1">
        <v>0.0</v>
      </c>
      <c r="J323" s="1"/>
      <c r="K323" s="1"/>
      <c r="L323" s="9"/>
      <c r="M323" s="1"/>
      <c r="N323" s="9"/>
      <c r="O323" s="1"/>
      <c r="P323" s="9"/>
      <c r="Q323" s="1"/>
      <c r="R323" s="9"/>
      <c r="S323" s="1"/>
      <c r="T323" s="9"/>
      <c r="U323" s="1"/>
      <c r="V323" s="9"/>
      <c r="W323" s="1">
        <v>976</v>
      </c>
      <c r="X323" s="1">
        <v>2912</v>
      </c>
      <c r="Y323" s="31"/>
      <c r="Z323" s="31"/>
    </row>
    <row r="324" spans="1:26" customHeight="1" ht="12.75">
      <c r="A324" s="1" t="s">
        <v>590</v>
      </c>
      <c r="B324" s="7">
        <v>0.0</v>
      </c>
      <c r="C324" s="1">
        <v>0.0</v>
      </c>
      <c r="D324" s="1" t="s">
        <v>158</v>
      </c>
      <c r="E324" s="5">
        <v>19</v>
      </c>
      <c r="F324" s="5">
        <v>57.85</v>
      </c>
      <c r="G324" s="1">
        <v>0.0</v>
      </c>
      <c r="H324" s="9">
        <v>0.95</v>
      </c>
      <c r="I324" s="1">
        <v>0.0</v>
      </c>
      <c r="J324" s="1"/>
      <c r="K324" s="1"/>
      <c r="L324" s="9"/>
      <c r="M324" s="1"/>
      <c r="N324" s="9"/>
      <c r="O324" s="1"/>
      <c r="P324" s="9"/>
      <c r="Q324" s="1"/>
      <c r="R324" s="9"/>
      <c r="S324" s="1"/>
      <c r="T324" s="9"/>
      <c r="U324" s="1"/>
      <c r="V324" s="9"/>
      <c r="W324" s="1">
        <v>976</v>
      </c>
      <c r="X324" s="1">
        <v>2960</v>
      </c>
      <c r="Y324" s="31"/>
      <c r="Z324" s="31"/>
    </row>
    <row r="325" spans="1:26" customHeight="1" ht="12.75">
      <c r="A325" s="1" t="s">
        <v>591</v>
      </c>
      <c r="B325" s="7">
        <v>0.0</v>
      </c>
      <c r="C325" s="1">
        <v>0.0</v>
      </c>
      <c r="D325" s="1" t="s">
        <v>158</v>
      </c>
      <c r="E325" s="5">
        <v>19</v>
      </c>
      <c r="F325" s="5">
        <v>74.95</v>
      </c>
      <c r="G325" s="1">
        <v>0.0</v>
      </c>
      <c r="H325" s="9">
        <v>0.95</v>
      </c>
      <c r="I325" s="1">
        <v>0.0</v>
      </c>
      <c r="J325" s="1"/>
      <c r="K325" s="1"/>
      <c r="L325" s="9"/>
      <c r="M325" s="1"/>
      <c r="N325" s="9"/>
      <c r="O325" s="1"/>
      <c r="P325" s="9"/>
      <c r="Q325" s="1"/>
      <c r="R325" s="9"/>
      <c r="S325" s="1"/>
      <c r="T325" s="9"/>
      <c r="U325" s="1"/>
      <c r="V325" s="9"/>
      <c r="W325" s="1">
        <v>976</v>
      </c>
      <c r="X325" s="1">
        <v>3008</v>
      </c>
      <c r="Y325" s="31"/>
      <c r="Z325" s="31"/>
    </row>
    <row r="326" spans="1:26" customHeight="1" ht="12.75">
      <c r="A326" s="1" t="s">
        <v>592</v>
      </c>
      <c r="B326" s="7">
        <v>0.0</v>
      </c>
      <c r="C326" s="1">
        <v>0.0</v>
      </c>
      <c r="D326" s="1" t="s">
        <v>158</v>
      </c>
      <c r="E326" s="5">
        <v>9</v>
      </c>
      <c r="F326" s="5">
        <v>57.25</v>
      </c>
      <c r="G326" s="1">
        <v>0.0</v>
      </c>
      <c r="H326" s="9">
        <v>0.95</v>
      </c>
      <c r="I326" s="1">
        <v>0.0</v>
      </c>
      <c r="J326" s="1"/>
      <c r="K326" s="1"/>
      <c r="L326" s="9"/>
      <c r="M326" s="1"/>
      <c r="N326" s="9"/>
      <c r="O326" s="1"/>
      <c r="P326" s="9"/>
      <c r="Q326" s="1"/>
      <c r="R326" s="9"/>
      <c r="S326" s="1"/>
      <c r="T326" s="9"/>
      <c r="U326" s="1"/>
      <c r="V326" s="9"/>
      <c r="W326" s="1">
        <v>976</v>
      </c>
      <c r="X326" s="1">
        <v>3056</v>
      </c>
      <c r="Y326" s="31"/>
      <c r="Z326" s="31"/>
    </row>
    <row r="327" spans="1:26" customHeight="1" ht="12.75">
      <c r="A327" s="1" t="s">
        <v>593</v>
      </c>
      <c r="B327" s="7">
        <v>0.0</v>
      </c>
      <c r="C327" s="1">
        <v>0.0</v>
      </c>
      <c r="D327" s="1" t="s">
        <v>158</v>
      </c>
      <c r="E327" s="5">
        <v>79</v>
      </c>
      <c r="F327" s="5">
        <v>233.42</v>
      </c>
      <c r="G327" s="1">
        <v>0.0</v>
      </c>
      <c r="H327" s="9">
        <v>0.95</v>
      </c>
      <c r="I327" s="1">
        <v>0.0</v>
      </c>
      <c r="J327" s="1"/>
      <c r="K327" s="1"/>
      <c r="L327" s="9"/>
      <c r="M327" s="1"/>
      <c r="N327" s="9"/>
      <c r="O327" s="1"/>
      <c r="P327" s="9"/>
      <c r="Q327" s="1"/>
      <c r="R327" s="9"/>
      <c r="S327" s="1"/>
      <c r="T327" s="9"/>
      <c r="U327" s="1"/>
      <c r="V327" s="9"/>
      <c r="W327" s="1">
        <v>976</v>
      </c>
      <c r="X327" s="1">
        <v>3104</v>
      </c>
      <c r="Y327" s="31"/>
      <c r="Z327" s="31"/>
    </row>
    <row r="328" spans="1:26" customHeight="1" ht="12.75">
      <c r="A328" s="1" t="s">
        <v>594</v>
      </c>
      <c r="B328" s="7">
        <v>0.0</v>
      </c>
      <c r="C328" s="1">
        <v>0.0</v>
      </c>
      <c r="D328" s="1" t="s">
        <v>158</v>
      </c>
      <c r="E328" s="5">
        <v>24</v>
      </c>
      <c r="F328" s="5">
        <v>77.9</v>
      </c>
      <c r="G328" s="1">
        <v>0.0</v>
      </c>
      <c r="H328" s="9">
        <v>0.95</v>
      </c>
      <c r="I328" s="1">
        <v>0.0</v>
      </c>
      <c r="J328" s="1"/>
      <c r="K328" s="1"/>
      <c r="L328" s="9"/>
      <c r="M328" s="1"/>
      <c r="N328" s="9"/>
      <c r="O328" s="1"/>
      <c r="P328" s="9"/>
      <c r="Q328" s="1"/>
      <c r="R328" s="9"/>
      <c r="S328" s="1"/>
      <c r="T328" s="9"/>
      <c r="U328" s="1"/>
      <c r="V328" s="9"/>
      <c r="W328" s="1">
        <v>976</v>
      </c>
      <c r="X328" s="1">
        <v>3152</v>
      </c>
      <c r="Y328" s="31"/>
      <c r="Z328" s="31"/>
    </row>
    <row r="329" spans="1:26" customHeight="1" ht="12.75">
      <c r="A329" s="1" t="s">
        <v>595</v>
      </c>
      <c r="B329" s="7">
        <v>0.0</v>
      </c>
      <c r="C329" s="1">
        <v>0.0</v>
      </c>
      <c r="D329" s="1" t="s">
        <v>158</v>
      </c>
      <c r="E329" s="5">
        <v>14</v>
      </c>
      <c r="F329" s="5">
        <v>53.39</v>
      </c>
      <c r="G329" s="1">
        <v>0.0</v>
      </c>
      <c r="H329" s="9">
        <v>0.95</v>
      </c>
      <c r="I329" s="1">
        <v>0.0</v>
      </c>
      <c r="J329" s="1"/>
      <c r="K329" s="1"/>
      <c r="L329" s="9"/>
      <c r="M329" s="1"/>
      <c r="N329" s="9"/>
      <c r="O329" s="1"/>
      <c r="P329" s="9"/>
      <c r="Q329" s="1"/>
      <c r="R329" s="9"/>
      <c r="S329" s="1"/>
      <c r="T329" s="9"/>
      <c r="U329" s="1"/>
      <c r="V329" s="9"/>
      <c r="W329" s="1">
        <v>976</v>
      </c>
      <c r="X329" s="1">
        <v>3248</v>
      </c>
      <c r="Y329" s="31"/>
      <c r="Z329" s="31"/>
    </row>
    <row r="330" spans="1:26" customHeight="1" ht="12.75">
      <c r="A330" s="1" t="s">
        <v>596</v>
      </c>
      <c r="B330" s="7">
        <v>0.0</v>
      </c>
      <c r="C330" s="1">
        <v>0.0</v>
      </c>
      <c r="D330" s="1" t="s">
        <v>158</v>
      </c>
      <c r="E330" s="5">
        <v>19</v>
      </c>
      <c r="F330" s="5">
        <v>92.59</v>
      </c>
      <c r="G330" s="1">
        <v>0.0</v>
      </c>
      <c r="H330" s="9">
        <v>0.95</v>
      </c>
      <c r="I330" s="1">
        <v>0.0</v>
      </c>
      <c r="J330" s="1"/>
      <c r="K330" s="1"/>
      <c r="L330" s="9"/>
      <c r="M330" s="1"/>
      <c r="N330" s="9"/>
      <c r="O330" s="1"/>
      <c r="P330" s="9"/>
      <c r="Q330" s="1"/>
      <c r="R330" s="9"/>
      <c r="S330" s="1"/>
      <c r="T330" s="9"/>
      <c r="U330" s="1"/>
      <c r="V330" s="9"/>
      <c r="W330" s="1">
        <v>976</v>
      </c>
      <c r="X330" s="1">
        <v>3296</v>
      </c>
      <c r="Y330" s="31"/>
      <c r="Z330" s="31"/>
    </row>
    <row r="331" spans="1:26" customHeight="1" ht="12.75">
      <c r="A331" s="1" t="s">
        <v>597</v>
      </c>
      <c r="B331" s="7">
        <v>0.0</v>
      </c>
      <c r="C331" s="1">
        <v>0.0</v>
      </c>
      <c r="D331" s="1" t="s">
        <v>158</v>
      </c>
      <c r="E331" s="5">
        <v>57</v>
      </c>
      <c r="F331" s="5">
        <v>119.7</v>
      </c>
      <c r="G331" s="1">
        <v>0.0</v>
      </c>
      <c r="H331" s="9">
        <v>0.95</v>
      </c>
      <c r="I331" s="1">
        <v>0.0</v>
      </c>
      <c r="J331" s="1"/>
      <c r="K331" s="1"/>
      <c r="L331" s="9"/>
      <c r="M331" s="1"/>
      <c r="N331" s="9"/>
      <c r="O331" s="1"/>
      <c r="P331" s="9"/>
      <c r="Q331" s="1"/>
      <c r="R331" s="9"/>
      <c r="S331" s="1"/>
      <c r="T331" s="9"/>
      <c r="U331" s="1"/>
      <c r="V331" s="9"/>
      <c r="W331" s="1">
        <v>976</v>
      </c>
      <c r="X331" s="1">
        <v>3344</v>
      </c>
      <c r="Y331" s="31"/>
      <c r="Z331" s="31"/>
    </row>
    <row r="332" spans="1:26" customHeight="1" ht="12.75">
      <c r="A332" s="1" t="s">
        <v>598</v>
      </c>
      <c r="B332" s="7">
        <v>0.0</v>
      </c>
      <c r="C332" s="1">
        <v>0.0</v>
      </c>
      <c r="D332" s="1" t="s">
        <v>158</v>
      </c>
      <c r="E332" s="5">
        <v>44</v>
      </c>
      <c r="F332" s="5">
        <v>109.94</v>
      </c>
      <c r="G332" s="1">
        <v>0.0</v>
      </c>
      <c r="H332" s="9">
        <v>0.95</v>
      </c>
      <c r="I332" s="1">
        <v>0.0</v>
      </c>
      <c r="J332" s="1"/>
      <c r="K332" s="1"/>
      <c r="L332" s="9"/>
      <c r="M332" s="1"/>
      <c r="N332" s="9"/>
      <c r="O332" s="1"/>
      <c r="P332" s="9"/>
      <c r="Q332" s="1"/>
      <c r="R332" s="9"/>
      <c r="S332" s="1"/>
      <c r="T332" s="9"/>
      <c r="U332" s="1"/>
      <c r="V332" s="9"/>
      <c r="W332" s="1">
        <v>976</v>
      </c>
      <c r="X332" s="1">
        <v>3392</v>
      </c>
      <c r="Y332" s="31"/>
      <c r="Z332" s="31"/>
    </row>
    <row r="333" spans="1:26" customHeight="1" ht="12.75">
      <c r="A333" s="1" t="s">
        <v>599</v>
      </c>
      <c r="B333" s="7">
        <v>0.0</v>
      </c>
      <c r="C333" s="1">
        <v>0.0</v>
      </c>
      <c r="D333" s="1" t="s">
        <v>158</v>
      </c>
      <c r="E333" s="5">
        <v>53</v>
      </c>
      <c r="F333" s="5">
        <v>150</v>
      </c>
      <c r="G333" s="1">
        <v>0.0</v>
      </c>
      <c r="H333" s="9">
        <v>0.95</v>
      </c>
      <c r="I333" s="1">
        <v>0.0</v>
      </c>
      <c r="J333" s="1"/>
      <c r="K333" s="1"/>
      <c r="L333" s="9"/>
      <c r="M333" s="1"/>
      <c r="N333" s="9"/>
      <c r="O333" s="1"/>
      <c r="P333" s="9"/>
      <c r="Q333" s="1"/>
      <c r="R333" s="9"/>
      <c r="S333" s="1"/>
      <c r="T333" s="9"/>
      <c r="U333" s="1"/>
      <c r="V333" s="9"/>
      <c r="W333" s="1">
        <v>976</v>
      </c>
      <c r="X333" s="1">
        <v>3440</v>
      </c>
      <c r="Y333" s="31"/>
      <c r="Z333" s="31"/>
    </row>
    <row r="334" spans="1:26" customHeight="1" ht="12.75">
      <c r="A334" s="1" t="s">
        <v>600</v>
      </c>
      <c r="B334" s="7">
        <v>0.0</v>
      </c>
      <c r="C334" s="1">
        <v>0.0</v>
      </c>
      <c r="D334" s="1" t="s">
        <v>158</v>
      </c>
      <c r="E334" s="5">
        <v>35</v>
      </c>
      <c r="F334" s="5">
        <v>96.52</v>
      </c>
      <c r="G334" s="1">
        <v>0.0</v>
      </c>
      <c r="H334" s="9">
        <v>0.95</v>
      </c>
      <c r="I334" s="1">
        <v>0.0</v>
      </c>
      <c r="J334" s="1"/>
      <c r="K334" s="1"/>
      <c r="L334" s="9"/>
      <c r="M334" s="1"/>
      <c r="N334" s="9"/>
      <c r="O334" s="1"/>
      <c r="P334" s="9"/>
      <c r="Q334" s="1"/>
      <c r="R334" s="9"/>
      <c r="S334" s="1"/>
      <c r="T334" s="9"/>
      <c r="U334" s="1"/>
      <c r="V334" s="9"/>
      <c r="W334" s="1">
        <v>976</v>
      </c>
      <c r="X334" s="1">
        <v>3488</v>
      </c>
      <c r="Y334" s="31"/>
      <c r="Z334" s="31"/>
    </row>
    <row r="335" spans="1:26" customHeight="1" ht="12.75">
      <c r="A335" s="1" t="s">
        <v>601</v>
      </c>
      <c r="B335" s="7">
        <v>0.0</v>
      </c>
      <c r="C335" s="1">
        <v>0.0</v>
      </c>
      <c r="D335" s="1" t="s">
        <v>158</v>
      </c>
      <c r="E335" s="5">
        <v>12</v>
      </c>
      <c r="F335" s="5">
        <v>113.13</v>
      </c>
      <c r="G335" s="1">
        <v>0.0</v>
      </c>
      <c r="H335" s="9">
        <v>0.95</v>
      </c>
      <c r="I335" s="1">
        <v>0.0</v>
      </c>
      <c r="J335" s="1"/>
      <c r="K335" s="1"/>
      <c r="L335" s="9"/>
      <c r="M335" s="1"/>
      <c r="N335" s="9"/>
      <c r="O335" s="1"/>
      <c r="P335" s="9"/>
      <c r="Q335" s="1"/>
      <c r="R335" s="9"/>
      <c r="S335" s="1"/>
      <c r="T335" s="9"/>
      <c r="U335" s="1"/>
      <c r="V335" s="9"/>
      <c r="W335" s="1">
        <v>976</v>
      </c>
      <c r="X335" s="1">
        <v>3536</v>
      </c>
      <c r="Y335" s="31"/>
      <c r="Z335" s="31"/>
    </row>
    <row r="336" spans="1:26" customHeight="1" ht="12.75">
      <c r="A336" s="1" t="s">
        <v>602</v>
      </c>
      <c r="B336" s="7">
        <v>0.0</v>
      </c>
      <c r="C336" s="1">
        <v>0.0</v>
      </c>
      <c r="D336" s="1" t="s">
        <v>158</v>
      </c>
      <c r="E336" s="5">
        <v>6</v>
      </c>
      <c r="F336" s="5">
        <v>25.24</v>
      </c>
      <c r="G336" s="1">
        <v>0.0</v>
      </c>
      <c r="H336" s="9">
        <v>0.95</v>
      </c>
      <c r="I336" s="1">
        <v>0.0</v>
      </c>
      <c r="J336" s="1"/>
      <c r="K336" s="1"/>
      <c r="L336" s="9"/>
      <c r="M336" s="1"/>
      <c r="N336" s="9"/>
      <c r="O336" s="1"/>
      <c r="P336" s="9"/>
      <c r="Q336" s="1"/>
      <c r="R336" s="9"/>
      <c r="S336" s="1"/>
      <c r="T336" s="9"/>
      <c r="U336" s="1"/>
      <c r="V336" s="9"/>
      <c r="W336" s="1">
        <v>976</v>
      </c>
      <c r="X336" s="1">
        <v>3632</v>
      </c>
      <c r="Y336" s="31"/>
      <c r="Z336" s="31"/>
    </row>
    <row r="337" spans="1:26" customHeight="1" ht="12.75">
      <c r="A337" s="1" t="s">
        <v>603</v>
      </c>
      <c r="B337" s="7">
        <v>0.0</v>
      </c>
      <c r="C337" s="1">
        <v>0.0</v>
      </c>
      <c r="D337" s="1" t="s">
        <v>158</v>
      </c>
      <c r="E337" s="5">
        <v>71</v>
      </c>
      <c r="F337" s="5">
        <v>175.02</v>
      </c>
      <c r="G337" s="1">
        <v>0.0</v>
      </c>
      <c r="H337" s="9">
        <v>0.95</v>
      </c>
      <c r="I337" s="1">
        <v>0.0</v>
      </c>
      <c r="J337" s="1"/>
      <c r="K337" s="1"/>
      <c r="L337" s="9"/>
      <c r="M337" s="1"/>
      <c r="N337" s="9"/>
      <c r="O337" s="1"/>
      <c r="P337" s="9"/>
      <c r="Q337" s="1"/>
      <c r="R337" s="9"/>
      <c r="S337" s="1"/>
      <c r="T337" s="9"/>
      <c r="U337" s="1"/>
      <c r="V337" s="9"/>
      <c r="W337" s="1">
        <v>976</v>
      </c>
      <c r="X337" s="1">
        <v>3680</v>
      </c>
      <c r="Y337" s="31"/>
      <c r="Z337" s="31"/>
    </row>
    <row r="338" spans="1:26" customHeight="1" ht="12.75">
      <c r="A338" s="1" t="s">
        <v>604</v>
      </c>
      <c r="B338" s="7">
        <v>0.0</v>
      </c>
      <c r="C338" s="1">
        <v>0.0</v>
      </c>
      <c r="D338" s="1" t="s">
        <v>158</v>
      </c>
      <c r="E338" s="5">
        <v>44</v>
      </c>
      <c r="F338" s="5">
        <v>234.02</v>
      </c>
      <c r="G338" s="1">
        <v>0.0</v>
      </c>
      <c r="H338" s="9">
        <v>0.95</v>
      </c>
      <c r="I338" s="1">
        <v>0.0</v>
      </c>
      <c r="J338" s="1"/>
      <c r="K338" s="1"/>
      <c r="L338" s="9"/>
      <c r="M338" s="1"/>
      <c r="N338" s="9"/>
      <c r="O338" s="1"/>
      <c r="P338" s="9"/>
      <c r="Q338" s="1"/>
      <c r="R338" s="9"/>
      <c r="S338" s="1"/>
      <c r="T338" s="9"/>
      <c r="U338" s="1"/>
      <c r="V338" s="9"/>
      <c r="W338" s="1">
        <v>976</v>
      </c>
      <c r="X338" s="1">
        <v>3728</v>
      </c>
      <c r="Y338" s="31"/>
      <c r="Z338" s="31"/>
    </row>
    <row r="339" spans="1:26" customHeight="1" ht="12.75">
      <c r="A339" s="1" t="s">
        <v>605</v>
      </c>
      <c r="B339" s="7">
        <v>0.0</v>
      </c>
      <c r="C339" s="1">
        <v>0.0</v>
      </c>
      <c r="D339" s="1" t="s">
        <v>158</v>
      </c>
      <c r="E339" s="5">
        <v>75</v>
      </c>
      <c r="F339" s="5">
        <v>197.93</v>
      </c>
      <c r="G339" s="1">
        <v>0.0</v>
      </c>
      <c r="H339" s="9">
        <v>0.95</v>
      </c>
      <c r="I339" s="1">
        <v>0.0</v>
      </c>
      <c r="J339" s="1"/>
      <c r="K339" s="1"/>
      <c r="L339" s="9"/>
      <c r="M339" s="1"/>
      <c r="N339" s="9"/>
      <c r="O339" s="1"/>
      <c r="P339" s="9"/>
      <c r="Q339" s="1"/>
      <c r="R339" s="9"/>
      <c r="S339" s="1"/>
      <c r="T339" s="9"/>
      <c r="U339" s="1"/>
      <c r="V339" s="9"/>
      <c r="W339" s="1">
        <v>976</v>
      </c>
      <c r="X339" s="1">
        <v>3776</v>
      </c>
      <c r="Y339" s="31"/>
      <c r="Z339" s="31"/>
    </row>
    <row r="340" spans="1:26" customHeight="1" ht="12.75">
      <c r="A340" s="1" t="s">
        <v>606</v>
      </c>
      <c r="B340" s="7">
        <v>0.0</v>
      </c>
      <c r="C340" s="1">
        <v>0.0</v>
      </c>
      <c r="D340" s="1" t="s">
        <v>158</v>
      </c>
      <c r="E340" s="5">
        <v>39</v>
      </c>
      <c r="F340" s="5">
        <v>116.25</v>
      </c>
      <c r="G340" s="1">
        <v>0.0</v>
      </c>
      <c r="H340" s="9">
        <v>0.95</v>
      </c>
      <c r="I340" s="1">
        <v>0.0</v>
      </c>
      <c r="J340" s="1"/>
      <c r="K340" s="1"/>
      <c r="L340" s="9"/>
      <c r="M340" s="1"/>
      <c r="N340" s="9"/>
      <c r="O340" s="1"/>
      <c r="P340" s="9"/>
      <c r="Q340" s="1"/>
      <c r="R340" s="9"/>
      <c r="S340" s="1"/>
      <c r="T340" s="9"/>
      <c r="U340" s="1"/>
      <c r="V340" s="9"/>
      <c r="W340" s="1">
        <v>976</v>
      </c>
      <c r="X340" s="1">
        <v>3824</v>
      </c>
      <c r="Y340" s="31"/>
      <c r="Z340" s="31"/>
    </row>
    <row r="341" spans="1:26" customHeight="1" ht="12.75">
      <c r="A341" s="1" t="s">
        <v>607</v>
      </c>
      <c r="B341" s="7">
        <v>0.0</v>
      </c>
      <c r="C341" s="1">
        <v>0.0</v>
      </c>
      <c r="D341" s="1" t="s">
        <v>158</v>
      </c>
      <c r="E341" s="5">
        <v>30</v>
      </c>
      <c r="F341" s="5">
        <v>98.28</v>
      </c>
      <c r="G341" s="1">
        <v>0.0</v>
      </c>
      <c r="H341" s="9">
        <v>0.95</v>
      </c>
      <c r="I341" s="1">
        <v>0.0</v>
      </c>
      <c r="J341" s="1"/>
      <c r="K341" s="1"/>
      <c r="L341" s="9"/>
      <c r="M341" s="1"/>
      <c r="N341" s="9"/>
      <c r="O341" s="1"/>
      <c r="P341" s="9"/>
      <c r="Q341" s="1"/>
      <c r="R341" s="9"/>
      <c r="S341" s="1"/>
      <c r="T341" s="9"/>
      <c r="U341" s="1"/>
      <c r="V341" s="9"/>
      <c r="W341" s="1">
        <v>976</v>
      </c>
      <c r="X341" s="1">
        <v>3872</v>
      </c>
      <c r="Y341" s="31"/>
      <c r="Z341" s="31"/>
    </row>
    <row r="342" spans="1:26" customHeight="1" ht="12.75">
      <c r="A342" s="1" t="s">
        <v>608</v>
      </c>
      <c r="B342" s="7">
        <v>0.0</v>
      </c>
      <c r="C342" s="1">
        <v>0.0</v>
      </c>
      <c r="D342" s="1" t="s">
        <v>158</v>
      </c>
      <c r="E342" s="5">
        <v>18</v>
      </c>
      <c r="F342" s="5">
        <v>98.85</v>
      </c>
      <c r="G342" s="1">
        <v>0.0</v>
      </c>
      <c r="H342" s="9">
        <v>0.95</v>
      </c>
      <c r="I342" s="1">
        <v>0.0</v>
      </c>
      <c r="J342" s="1"/>
      <c r="K342" s="1"/>
      <c r="L342" s="9"/>
      <c r="M342" s="1"/>
      <c r="N342" s="9"/>
      <c r="O342" s="1"/>
      <c r="P342" s="9"/>
      <c r="Q342" s="1"/>
      <c r="R342" s="9"/>
      <c r="S342" s="1"/>
      <c r="T342" s="9"/>
      <c r="U342" s="1"/>
      <c r="V342" s="9"/>
      <c r="W342" s="1">
        <v>976</v>
      </c>
      <c r="X342" s="1">
        <v>3920</v>
      </c>
      <c r="Y342" s="31"/>
      <c r="Z342" s="31"/>
    </row>
    <row r="343" spans="1:26" customHeight="1" ht="12.75">
      <c r="A343" s="1" t="s">
        <v>609</v>
      </c>
      <c r="B343" s="7">
        <v>0.0</v>
      </c>
      <c r="C343" s="1">
        <v>0.0</v>
      </c>
      <c r="D343" s="1" t="s">
        <v>158</v>
      </c>
      <c r="E343" s="5">
        <v>50</v>
      </c>
      <c r="F343" s="5">
        <v>147.2</v>
      </c>
      <c r="G343" s="1">
        <v>0.0</v>
      </c>
      <c r="H343" s="9">
        <v>0.95</v>
      </c>
      <c r="I343" s="1">
        <v>0.0</v>
      </c>
      <c r="J343" s="1"/>
      <c r="K343" s="1"/>
      <c r="L343" s="9"/>
      <c r="M343" s="1"/>
      <c r="N343" s="9"/>
      <c r="O343" s="1"/>
      <c r="P343" s="9"/>
      <c r="Q343" s="1"/>
      <c r="R343" s="9"/>
      <c r="S343" s="1"/>
      <c r="T343" s="9"/>
      <c r="U343" s="1"/>
      <c r="V343" s="9"/>
      <c r="W343" s="1">
        <v>976</v>
      </c>
      <c r="X343" s="1">
        <v>3968</v>
      </c>
      <c r="Y343" s="31"/>
      <c r="Z343" s="31"/>
    </row>
    <row r="344" spans="1:26" customHeight="1" ht="12.75">
      <c r="A344" s="1" t="s">
        <v>610</v>
      </c>
      <c r="B344" s="7">
        <v>0.0</v>
      </c>
      <c r="C344" s="1">
        <v>0.0</v>
      </c>
      <c r="D344" s="1" t="s">
        <v>158</v>
      </c>
      <c r="E344" s="5">
        <v>12</v>
      </c>
      <c r="F344" s="5">
        <v>51.94</v>
      </c>
      <c r="G344" s="1">
        <v>0.0</v>
      </c>
      <c r="H344" s="9">
        <v>0.95</v>
      </c>
      <c r="I344" s="1">
        <v>0.0</v>
      </c>
      <c r="J344" s="1"/>
      <c r="K344" s="1"/>
      <c r="L344" s="9"/>
      <c r="M344" s="1"/>
      <c r="N344" s="9"/>
      <c r="O344" s="1"/>
      <c r="P344" s="9"/>
      <c r="Q344" s="1"/>
      <c r="R344" s="9"/>
      <c r="S344" s="1"/>
      <c r="T344" s="9"/>
      <c r="U344" s="1"/>
      <c r="V344" s="9"/>
      <c r="W344" s="1">
        <v>976</v>
      </c>
      <c r="X344" s="1">
        <v>4064</v>
      </c>
      <c r="Y344" s="31"/>
      <c r="Z344" s="31"/>
    </row>
    <row r="345" spans="1:26" customHeight="1" ht="12.75">
      <c r="A345" s="1" t="s">
        <v>611</v>
      </c>
      <c r="B345" s="7">
        <v>0.0</v>
      </c>
      <c r="C345" s="1">
        <v>0.0</v>
      </c>
      <c r="D345" s="1" t="s">
        <v>158</v>
      </c>
      <c r="E345" s="5">
        <v>34</v>
      </c>
      <c r="F345" s="5">
        <v>81.71</v>
      </c>
      <c r="G345" s="1">
        <v>0.0</v>
      </c>
      <c r="H345" s="9">
        <v>0.95</v>
      </c>
      <c r="I345" s="1">
        <v>0.0</v>
      </c>
      <c r="J345" s="1"/>
      <c r="K345" s="1"/>
      <c r="L345" s="9"/>
      <c r="M345" s="1"/>
      <c r="N345" s="9"/>
      <c r="O345" s="1"/>
      <c r="P345" s="9"/>
      <c r="Q345" s="1"/>
      <c r="R345" s="9"/>
      <c r="S345" s="1"/>
      <c r="T345" s="9"/>
      <c r="U345" s="1"/>
      <c r="V345" s="9"/>
      <c r="W345" s="1">
        <v>976</v>
      </c>
      <c r="X345" s="1">
        <v>4112</v>
      </c>
      <c r="Y345" s="31"/>
      <c r="Z345" s="31"/>
    </row>
    <row r="346" spans="1:26" customHeight="1" ht="12.75">
      <c r="A346" s="1" t="s">
        <v>612</v>
      </c>
      <c r="B346" s="7">
        <v>0.0</v>
      </c>
      <c r="C346" s="1">
        <v>0.0</v>
      </c>
      <c r="D346" s="1" t="s">
        <v>158</v>
      </c>
      <c r="E346" s="5">
        <v>25</v>
      </c>
      <c r="F346" s="5">
        <v>81.46</v>
      </c>
      <c r="G346" s="1">
        <v>0.0</v>
      </c>
      <c r="H346" s="9">
        <v>0.95</v>
      </c>
      <c r="I346" s="1">
        <v>0.0</v>
      </c>
      <c r="J346" s="1"/>
      <c r="K346" s="1"/>
      <c r="L346" s="9"/>
      <c r="M346" s="1"/>
      <c r="N346" s="9"/>
      <c r="O346" s="1"/>
      <c r="P346" s="9"/>
      <c r="Q346" s="1"/>
      <c r="R346" s="9"/>
      <c r="S346" s="1"/>
      <c r="T346" s="9"/>
      <c r="U346" s="1"/>
      <c r="V346" s="9"/>
      <c r="W346" s="1">
        <v>976</v>
      </c>
      <c r="X346" s="1">
        <v>4160</v>
      </c>
      <c r="Y346" s="31"/>
      <c r="Z346" s="31"/>
    </row>
    <row r="347" spans="1:26" customHeight="1" ht="12.75">
      <c r="A347" s="1" t="s">
        <v>613</v>
      </c>
      <c r="B347" s="7">
        <v>0.0</v>
      </c>
      <c r="C347" s="1">
        <v>0.0</v>
      </c>
      <c r="D347" s="1" t="s">
        <v>158</v>
      </c>
      <c r="E347" s="5">
        <v>66</v>
      </c>
      <c r="F347" s="5">
        <v>124.04</v>
      </c>
      <c r="G347" s="1">
        <v>0.0</v>
      </c>
      <c r="H347" s="9">
        <v>0.95</v>
      </c>
      <c r="I347" s="1">
        <v>0.0</v>
      </c>
      <c r="J347" s="1"/>
      <c r="K347" s="1"/>
      <c r="L347" s="9"/>
      <c r="M347" s="1"/>
      <c r="N347" s="9"/>
      <c r="O347" s="1"/>
      <c r="P347" s="9"/>
      <c r="Q347" s="1"/>
      <c r="R347" s="9"/>
      <c r="S347" s="1"/>
      <c r="T347" s="9"/>
      <c r="U347" s="1"/>
      <c r="V347" s="9"/>
      <c r="W347" s="1">
        <v>976</v>
      </c>
      <c r="X347" s="1">
        <v>4208</v>
      </c>
      <c r="Y347" s="31"/>
      <c r="Z347" s="31"/>
    </row>
    <row r="348" spans="1:26" customHeight="1" ht="12.75">
      <c r="A348" s="1" t="s">
        <v>614</v>
      </c>
      <c r="B348" s="7">
        <v>0.0</v>
      </c>
      <c r="C348" s="1">
        <v>0.0</v>
      </c>
      <c r="D348" s="1" t="s">
        <v>158</v>
      </c>
      <c r="E348" s="5">
        <v>35</v>
      </c>
      <c r="F348" s="5">
        <v>108.98</v>
      </c>
      <c r="G348" s="1">
        <v>0.0</v>
      </c>
      <c r="H348" s="9">
        <v>0.95</v>
      </c>
      <c r="I348" s="1">
        <v>0.0</v>
      </c>
      <c r="J348" s="1"/>
      <c r="K348" s="1"/>
      <c r="L348" s="9"/>
      <c r="M348" s="1"/>
      <c r="N348" s="9"/>
      <c r="O348" s="1"/>
      <c r="P348" s="9"/>
      <c r="Q348" s="1"/>
      <c r="R348" s="9"/>
      <c r="S348" s="1"/>
      <c r="T348" s="9"/>
      <c r="U348" s="1"/>
      <c r="V348" s="9"/>
      <c r="W348" s="1">
        <v>976</v>
      </c>
      <c r="X348" s="1">
        <v>4256</v>
      </c>
      <c r="Y348" s="31"/>
      <c r="Z348" s="31"/>
    </row>
    <row r="349" spans="1:26" customHeight="1" ht="12.75">
      <c r="A349" s="1" t="s">
        <v>767</v>
      </c>
      <c r="B349" s="7">
        <v>0.0</v>
      </c>
      <c r="C349" s="1">
        <v>0.0</v>
      </c>
      <c r="D349" s="1" t="s">
        <v>158</v>
      </c>
      <c r="E349" s="5">
        <v>48</v>
      </c>
      <c r="F349" s="5">
        <v>118.33</v>
      </c>
      <c r="G349" s="1">
        <v>0.0</v>
      </c>
      <c r="H349" s="9">
        <v>0.95</v>
      </c>
      <c r="I349" s="1">
        <v>0.0</v>
      </c>
      <c r="J349" s="1"/>
      <c r="K349" s="1"/>
      <c r="L349" s="9"/>
      <c r="M349" s="1"/>
      <c r="N349" s="9"/>
      <c r="O349" s="1"/>
      <c r="P349" s="9"/>
      <c r="Q349" s="1"/>
      <c r="R349" s="9"/>
      <c r="S349" s="1"/>
      <c r="T349" s="9"/>
      <c r="U349" s="1"/>
      <c r="V349" s="9"/>
      <c r="W349" s="1">
        <v>976</v>
      </c>
      <c r="X349" s="1">
        <v>4304</v>
      </c>
      <c r="Y349" s="31"/>
      <c r="Z349" s="31"/>
    </row>
    <row r="350" spans="1:26" customHeight="1" ht="12.75">
      <c r="A350" s="1" t="s">
        <v>768</v>
      </c>
      <c r="B350" s="7">
        <v>0.0</v>
      </c>
      <c r="C350" s="1">
        <v>0.0</v>
      </c>
      <c r="D350" s="1" t="s">
        <v>158</v>
      </c>
      <c r="E350" s="5">
        <v>13</v>
      </c>
      <c r="F350" s="5">
        <v>83.27</v>
      </c>
      <c r="G350" s="1">
        <v>0.0</v>
      </c>
      <c r="H350" s="9">
        <v>0.95</v>
      </c>
      <c r="I350" s="1">
        <v>0.0</v>
      </c>
      <c r="J350" s="1"/>
      <c r="K350" s="1"/>
      <c r="L350" s="9"/>
      <c r="M350" s="1"/>
      <c r="N350" s="9"/>
      <c r="O350" s="1"/>
      <c r="P350" s="9"/>
      <c r="Q350" s="1"/>
      <c r="R350" s="9"/>
      <c r="S350" s="1"/>
      <c r="T350" s="9"/>
      <c r="U350" s="1"/>
      <c r="V350" s="9"/>
      <c r="W350" s="1">
        <v>976</v>
      </c>
      <c r="X350" s="1">
        <v>4352</v>
      </c>
      <c r="Y350" s="31"/>
      <c r="Z350" s="31"/>
    </row>
    <row r="351" spans="1:26" customHeight="1" ht="12.75">
      <c r="A351" s="1" t="s">
        <v>769</v>
      </c>
      <c r="B351" s="7">
        <v>0.0</v>
      </c>
      <c r="C351" s="1">
        <v>0.0</v>
      </c>
      <c r="D351" s="1" t="s">
        <v>158</v>
      </c>
      <c r="E351" s="5">
        <v>12</v>
      </c>
      <c r="F351" s="5">
        <v>55.2</v>
      </c>
      <c r="G351" s="1">
        <v>0.0</v>
      </c>
      <c r="H351" s="9">
        <v>0.95</v>
      </c>
      <c r="I351" s="1">
        <v>0.0</v>
      </c>
      <c r="J351" s="1"/>
      <c r="K351" s="1"/>
      <c r="L351" s="9"/>
      <c r="M351" s="1"/>
      <c r="N351" s="9"/>
      <c r="O351" s="1"/>
      <c r="P351" s="9"/>
      <c r="Q351" s="1"/>
      <c r="R351" s="9"/>
      <c r="S351" s="1"/>
      <c r="T351" s="9"/>
      <c r="U351" s="1"/>
      <c r="V351" s="9"/>
      <c r="W351" s="1">
        <v>976</v>
      </c>
      <c r="X351" s="1">
        <v>4400</v>
      </c>
      <c r="Y351" s="31"/>
      <c r="Z351" s="31"/>
    </row>
    <row r="352" spans="1:26" customHeight="1" ht="12.75">
      <c r="A352" s="1" t="s">
        <v>770</v>
      </c>
      <c r="B352" s="7">
        <v>0.0</v>
      </c>
      <c r="C352" s="1">
        <v>0.0</v>
      </c>
      <c r="D352" s="1" t="s">
        <v>158</v>
      </c>
      <c r="E352" s="5">
        <v>27</v>
      </c>
      <c r="F352" s="5">
        <v>164.92</v>
      </c>
      <c r="G352" s="1">
        <v>0.0</v>
      </c>
      <c r="H352" s="9">
        <v>0.95</v>
      </c>
      <c r="I352" s="1">
        <v>0.0</v>
      </c>
      <c r="J352" s="1"/>
      <c r="K352" s="1"/>
      <c r="L352" s="9"/>
      <c r="M352" s="1"/>
      <c r="N352" s="9"/>
      <c r="O352" s="1"/>
      <c r="P352" s="9"/>
      <c r="Q352" s="1"/>
      <c r="R352" s="9"/>
      <c r="S352" s="1"/>
      <c r="T352" s="9"/>
      <c r="U352" s="1"/>
      <c r="V352" s="9"/>
      <c r="W352" s="1">
        <v>976</v>
      </c>
      <c r="X352" s="1">
        <v>4496</v>
      </c>
      <c r="Y352" s="31"/>
      <c r="Z352" s="31"/>
    </row>
    <row r="353" spans="1:26" customHeight="1" ht="12.75">
      <c r="A353" s="1" t="s">
        <v>771</v>
      </c>
      <c r="B353" s="7">
        <v>0.0</v>
      </c>
      <c r="C353" s="1">
        <v>0.0</v>
      </c>
      <c r="D353" s="1" t="s">
        <v>158</v>
      </c>
      <c r="E353" s="5">
        <v>54</v>
      </c>
      <c r="F353" s="5">
        <v>145.4</v>
      </c>
      <c r="G353" s="1">
        <v>0.0</v>
      </c>
      <c r="H353" s="9">
        <v>0.95</v>
      </c>
      <c r="I353" s="1">
        <v>0.0</v>
      </c>
      <c r="J353" s="1"/>
      <c r="K353" s="1"/>
      <c r="L353" s="9"/>
      <c r="M353" s="1"/>
      <c r="N353" s="9"/>
      <c r="O353" s="1"/>
      <c r="P353" s="9"/>
      <c r="Q353" s="1"/>
      <c r="R353" s="9"/>
      <c r="S353" s="1"/>
      <c r="T353" s="9"/>
      <c r="U353" s="1"/>
      <c r="V353" s="9"/>
      <c r="W353" s="1">
        <v>976</v>
      </c>
      <c r="X353" s="1">
        <v>4544</v>
      </c>
      <c r="Y353" s="31"/>
      <c r="Z353" s="31"/>
    </row>
    <row r="354" spans="1:26" customHeight="1" ht="12.75">
      <c r="A354" s="1" t="s">
        <v>772</v>
      </c>
      <c r="B354" s="7">
        <v>0.0</v>
      </c>
      <c r="C354" s="1">
        <v>0.0</v>
      </c>
      <c r="D354" s="1" t="s">
        <v>158</v>
      </c>
      <c r="E354" s="5">
        <v>26</v>
      </c>
      <c r="F354" s="5">
        <v>88.9</v>
      </c>
      <c r="G354" s="1">
        <v>0.0</v>
      </c>
      <c r="H354" s="9">
        <v>0.95</v>
      </c>
      <c r="I354" s="1">
        <v>0.0</v>
      </c>
      <c r="J354" s="1"/>
      <c r="K354" s="1"/>
      <c r="L354" s="9"/>
      <c r="M354" s="1"/>
      <c r="N354" s="9"/>
      <c r="O354" s="1"/>
      <c r="P354" s="9"/>
      <c r="Q354" s="1"/>
      <c r="R354" s="9"/>
      <c r="S354" s="1"/>
      <c r="T354" s="9"/>
      <c r="U354" s="1"/>
      <c r="V354" s="9"/>
      <c r="W354" s="1">
        <v>976</v>
      </c>
      <c r="X354" s="1">
        <v>4592</v>
      </c>
      <c r="Y354" s="31"/>
      <c r="Z354" s="31"/>
    </row>
    <row r="355" spans="1:26" customHeight="1" ht="12.75">
      <c r="A355" s="1" t="s">
        <v>773</v>
      </c>
      <c r="B355" s="7">
        <v>0.0</v>
      </c>
      <c r="C355" s="1">
        <v>0.0</v>
      </c>
      <c r="D355" s="1" t="s">
        <v>158</v>
      </c>
      <c r="E355" s="5">
        <v>10</v>
      </c>
      <c r="F355" s="5">
        <v>38.35</v>
      </c>
      <c r="G355" s="1">
        <v>0.0</v>
      </c>
      <c r="H355" s="9">
        <v>0.95</v>
      </c>
      <c r="I355" s="1">
        <v>0.0</v>
      </c>
      <c r="J355" s="1"/>
      <c r="K355" s="1"/>
      <c r="L355" s="9"/>
      <c r="M355" s="1"/>
      <c r="N355" s="9"/>
      <c r="O355" s="1"/>
      <c r="P355" s="9"/>
      <c r="Q355" s="1"/>
      <c r="R355" s="9"/>
      <c r="S355" s="1"/>
      <c r="T355" s="9"/>
      <c r="U355" s="1"/>
      <c r="V355" s="9"/>
      <c r="W355" s="1">
        <v>976</v>
      </c>
      <c r="X355" s="1">
        <v>4640</v>
      </c>
      <c r="Y355" s="31"/>
      <c r="Z355" s="31"/>
    </row>
    <row r="356" spans="1:26" customHeight="1" ht="12.75">
      <c r="A356" s="1" t="s">
        <v>774</v>
      </c>
      <c r="B356" s="7">
        <v>0.0</v>
      </c>
      <c r="C356" s="1">
        <v>0.0</v>
      </c>
      <c r="D356" s="1" t="s">
        <v>158</v>
      </c>
      <c r="E356" s="5">
        <v>16</v>
      </c>
      <c r="F356" s="5">
        <v>100.5</v>
      </c>
      <c r="G356" s="1">
        <v>0.0</v>
      </c>
      <c r="H356" s="9">
        <v>0.95</v>
      </c>
      <c r="I356" s="1">
        <v>0.0</v>
      </c>
      <c r="J356" s="1"/>
      <c r="K356" s="1"/>
      <c r="L356" s="9"/>
      <c r="M356" s="1"/>
      <c r="N356" s="9"/>
      <c r="O356" s="1"/>
      <c r="P356" s="9"/>
      <c r="Q356" s="1"/>
      <c r="R356" s="9"/>
      <c r="S356" s="1"/>
      <c r="T356" s="9"/>
      <c r="U356" s="1"/>
      <c r="V356" s="9"/>
      <c r="W356" s="1">
        <v>976</v>
      </c>
      <c r="X356" s="1">
        <v>4688</v>
      </c>
      <c r="Y356" s="31"/>
      <c r="Z356" s="31"/>
    </row>
    <row r="357" spans="1:26" customHeight="1" ht="12.75">
      <c r="A357" s="1" t="s">
        <v>775</v>
      </c>
      <c r="B357" s="7">
        <v>0.0</v>
      </c>
      <c r="C357" s="1">
        <v>0.0</v>
      </c>
      <c r="D357" s="1" t="s">
        <v>158</v>
      </c>
      <c r="E357" s="5">
        <v>7</v>
      </c>
      <c r="F357" s="5">
        <v>26.32</v>
      </c>
      <c r="G357" s="1">
        <v>0.0</v>
      </c>
      <c r="H357" s="9">
        <v>0.95</v>
      </c>
      <c r="I357" s="1">
        <v>0.0</v>
      </c>
      <c r="J357" s="1"/>
      <c r="K357" s="1"/>
      <c r="L357" s="9"/>
      <c r="M357" s="1"/>
      <c r="N357" s="9"/>
      <c r="O357" s="1"/>
      <c r="P357" s="9"/>
      <c r="Q357" s="1"/>
      <c r="R357" s="9"/>
      <c r="S357" s="1"/>
      <c r="T357" s="9"/>
      <c r="U357" s="1"/>
      <c r="V357" s="9"/>
      <c r="W357" s="1">
        <v>976</v>
      </c>
      <c r="X357" s="1">
        <v>4736</v>
      </c>
      <c r="Y357" s="31"/>
      <c r="Z357" s="31"/>
    </row>
    <row r="358" spans="1:26" customHeight="1" ht="12.75">
      <c r="A358" s="1" t="s">
        <v>776</v>
      </c>
      <c r="B358" s="7">
        <v>0.0</v>
      </c>
      <c r="C358" s="1">
        <v>0.0</v>
      </c>
      <c r="D358" s="1" t="s">
        <v>158</v>
      </c>
      <c r="E358" s="5">
        <v>39</v>
      </c>
      <c r="F358" s="5">
        <v>99.87</v>
      </c>
      <c r="G358" s="1">
        <v>0.0</v>
      </c>
      <c r="H358" s="9">
        <v>0.95</v>
      </c>
      <c r="I358" s="1">
        <v>0.0</v>
      </c>
      <c r="J358" s="1"/>
      <c r="K358" s="1"/>
      <c r="L358" s="9"/>
      <c r="M358" s="1"/>
      <c r="N358" s="9"/>
      <c r="O358" s="1"/>
      <c r="P358" s="9"/>
      <c r="Q358" s="1"/>
      <c r="R358" s="9"/>
      <c r="S358" s="1"/>
      <c r="T358" s="9"/>
      <c r="U358" s="1"/>
      <c r="V358" s="9"/>
      <c r="W358" s="1">
        <v>976</v>
      </c>
      <c r="X358" s="1">
        <v>4784</v>
      </c>
      <c r="Y358" s="31"/>
      <c r="Z358" s="31"/>
    </row>
    <row r="359" spans="1:26" customHeight="1" ht="12.75">
      <c r="A359" s="1" t="s">
        <v>777</v>
      </c>
      <c r="B359" s="7">
        <v>0.0</v>
      </c>
      <c r="C359" s="1">
        <v>0.0</v>
      </c>
      <c r="D359" s="1" t="s">
        <v>158</v>
      </c>
      <c r="E359" s="5">
        <v>10</v>
      </c>
      <c r="F359" s="5">
        <v>31.68</v>
      </c>
      <c r="G359" s="1">
        <v>0.0</v>
      </c>
      <c r="H359" s="9">
        <v>0.95</v>
      </c>
      <c r="I359" s="1">
        <v>0.0</v>
      </c>
      <c r="J359" s="1"/>
      <c r="K359" s="1"/>
      <c r="L359" s="9"/>
      <c r="M359" s="1"/>
      <c r="N359" s="9"/>
      <c r="O359" s="1"/>
      <c r="P359" s="9"/>
      <c r="Q359" s="1"/>
      <c r="R359" s="9"/>
      <c r="S359" s="1"/>
      <c r="T359" s="9"/>
      <c r="U359" s="1"/>
      <c r="V359" s="9"/>
      <c r="W359" s="1">
        <v>976</v>
      </c>
      <c r="X359" s="1">
        <v>4880</v>
      </c>
      <c r="Y359" s="31"/>
      <c r="Z359" s="31"/>
    </row>
    <row r="360" spans="1:26" customHeight="1" ht="12.75">
      <c r="A360" s="1" t="s">
        <v>778</v>
      </c>
      <c r="B360" s="7">
        <v>0.0</v>
      </c>
      <c r="C360" s="1">
        <v>0.0</v>
      </c>
      <c r="D360" s="1" t="s">
        <v>158</v>
      </c>
      <c r="E360" s="5">
        <v>27</v>
      </c>
      <c r="F360" s="5">
        <v>106.93</v>
      </c>
      <c r="G360" s="1">
        <v>0.0</v>
      </c>
      <c r="H360" s="9">
        <v>0.95</v>
      </c>
      <c r="I360" s="1">
        <v>0.0</v>
      </c>
      <c r="J360" s="1"/>
      <c r="K360" s="1"/>
      <c r="L360" s="9"/>
      <c r="M360" s="1"/>
      <c r="N360" s="9"/>
      <c r="O360" s="1"/>
      <c r="P360" s="9"/>
      <c r="Q360" s="1"/>
      <c r="R360" s="9"/>
      <c r="S360" s="1"/>
      <c r="T360" s="9"/>
      <c r="U360" s="1"/>
      <c r="V360" s="9"/>
      <c r="W360" s="1">
        <v>976</v>
      </c>
      <c r="X360" s="1">
        <v>4928</v>
      </c>
      <c r="Y360" s="31"/>
      <c r="Z360" s="31"/>
    </row>
    <row r="361" spans="1:26" customHeight="1" ht="12.75">
      <c r="A361" s="1" t="s">
        <v>779</v>
      </c>
      <c r="B361" s="7">
        <v>0.0</v>
      </c>
      <c r="C361" s="1">
        <v>0.0</v>
      </c>
      <c r="D361" s="1" t="s">
        <v>158</v>
      </c>
      <c r="E361" s="5">
        <v>15</v>
      </c>
      <c r="F361" s="5">
        <v>61.84</v>
      </c>
      <c r="G361" s="1">
        <v>0.0</v>
      </c>
      <c r="H361" s="9">
        <v>0.95</v>
      </c>
      <c r="I361" s="1">
        <v>0.0</v>
      </c>
      <c r="J361" s="1"/>
      <c r="K361" s="1"/>
      <c r="L361" s="9"/>
      <c r="M361" s="1"/>
      <c r="N361" s="9"/>
      <c r="O361" s="1"/>
      <c r="P361" s="9"/>
      <c r="Q361" s="1"/>
      <c r="R361" s="9"/>
      <c r="S361" s="1"/>
      <c r="T361" s="9"/>
      <c r="U361" s="1"/>
      <c r="V361" s="9"/>
      <c r="W361" s="1">
        <v>976</v>
      </c>
      <c r="X361" s="1">
        <v>4976</v>
      </c>
      <c r="Y361" s="31"/>
      <c r="Z361" s="31"/>
    </row>
    <row r="362" spans="1:26" customHeight="1" ht="12.75">
      <c r="A362" s="1" t="s">
        <v>780</v>
      </c>
      <c r="B362" s="7">
        <v>0.0</v>
      </c>
      <c r="C362" s="1">
        <v>0.0</v>
      </c>
      <c r="D362" s="1" t="s">
        <v>158</v>
      </c>
      <c r="E362" s="5">
        <v>61</v>
      </c>
      <c r="F362" s="5">
        <v>222.99</v>
      </c>
      <c r="G362" s="1">
        <v>0.0</v>
      </c>
      <c r="H362" s="9">
        <v>0.95</v>
      </c>
      <c r="I362" s="1">
        <v>0.0</v>
      </c>
      <c r="J362" s="1"/>
      <c r="K362" s="1"/>
      <c r="L362" s="9"/>
      <c r="M362" s="1"/>
      <c r="N362" s="9"/>
      <c r="O362" s="1"/>
      <c r="P362" s="9"/>
      <c r="Q362" s="1"/>
      <c r="R362" s="9"/>
      <c r="S362" s="1"/>
      <c r="T362" s="9"/>
      <c r="U362" s="1"/>
      <c r="V362" s="9"/>
      <c r="W362" s="1">
        <v>976</v>
      </c>
      <c r="X362" s="1">
        <v>5024</v>
      </c>
      <c r="Y362" s="31"/>
      <c r="Z362" s="31"/>
    </row>
    <row r="363" spans="1:26" customHeight="1" ht="12.75">
      <c r="A363" s="1" t="s">
        <v>781</v>
      </c>
      <c r="B363" s="7">
        <v>0.0</v>
      </c>
      <c r="C363" s="1">
        <v>0.0</v>
      </c>
      <c r="D363" s="1" t="s">
        <v>158</v>
      </c>
      <c r="E363" s="5">
        <v>49</v>
      </c>
      <c r="F363" s="5">
        <v>128.04</v>
      </c>
      <c r="G363" s="1">
        <v>0.0</v>
      </c>
      <c r="H363" s="9">
        <v>0.95</v>
      </c>
      <c r="I363" s="1">
        <v>0.0</v>
      </c>
      <c r="J363" s="1"/>
      <c r="K363" s="1"/>
      <c r="L363" s="9"/>
      <c r="M363" s="1"/>
      <c r="N363" s="9"/>
      <c r="O363" s="1"/>
      <c r="P363" s="9"/>
      <c r="Q363" s="1"/>
      <c r="R363" s="9"/>
      <c r="S363" s="1"/>
      <c r="T363" s="9"/>
      <c r="U363" s="1"/>
      <c r="V363" s="9"/>
      <c r="W363" s="1">
        <v>976</v>
      </c>
      <c r="X363" s="1">
        <v>5072</v>
      </c>
      <c r="Y363" s="31"/>
      <c r="Z363" s="31"/>
    </row>
    <row r="364" spans="1:26" customHeight="1" ht="12.75">
      <c r="A364" s="1" t="s">
        <v>782</v>
      </c>
      <c r="B364" s="7">
        <v>0.0</v>
      </c>
      <c r="C364" s="1">
        <v>0.0</v>
      </c>
      <c r="D364" s="1" t="s">
        <v>158</v>
      </c>
      <c r="E364" s="5">
        <v>58</v>
      </c>
      <c r="F364" s="5">
        <v>315.43</v>
      </c>
      <c r="G364" s="1">
        <v>0.0</v>
      </c>
      <c r="H364" s="9">
        <v>0.95</v>
      </c>
      <c r="I364" s="1">
        <v>0.0</v>
      </c>
      <c r="J364" s="1"/>
      <c r="K364" s="1"/>
      <c r="L364" s="9"/>
      <c r="M364" s="1"/>
      <c r="N364" s="9"/>
      <c r="O364" s="1"/>
      <c r="P364" s="9"/>
      <c r="Q364" s="1"/>
      <c r="R364" s="9"/>
      <c r="S364" s="1"/>
      <c r="T364" s="9"/>
      <c r="U364" s="1"/>
      <c r="V364" s="9"/>
      <c r="W364" s="1">
        <v>976</v>
      </c>
      <c r="X364" s="1">
        <v>5120</v>
      </c>
      <c r="Y364" s="31"/>
      <c r="Z364" s="31"/>
    </row>
    <row r="365" spans="1:26" customHeight="1" ht="12.75">
      <c r="A365" s="1" t="s">
        <v>783</v>
      </c>
      <c r="B365" s="7">
        <v>0.0</v>
      </c>
      <c r="C365" s="1">
        <v>0.0</v>
      </c>
      <c r="D365" s="1" t="s">
        <v>158</v>
      </c>
      <c r="E365" s="5">
        <v>7</v>
      </c>
      <c r="F365" s="5">
        <v>30.98</v>
      </c>
      <c r="G365" s="1">
        <v>0.0</v>
      </c>
      <c r="H365" s="9">
        <v>0.95</v>
      </c>
      <c r="I365" s="1">
        <v>0.0</v>
      </c>
      <c r="J365" s="1"/>
      <c r="K365" s="1"/>
      <c r="L365" s="9"/>
      <c r="M365" s="1"/>
      <c r="N365" s="9"/>
      <c r="O365" s="1"/>
      <c r="P365" s="9"/>
      <c r="Q365" s="1"/>
      <c r="R365" s="9"/>
      <c r="S365" s="1"/>
      <c r="T365" s="9"/>
      <c r="U365" s="1"/>
      <c r="V365" s="9"/>
      <c r="W365" s="1">
        <v>976</v>
      </c>
      <c r="X365" s="1">
        <v>5168</v>
      </c>
      <c r="Y365" s="31"/>
      <c r="Z365" s="31"/>
    </row>
    <row r="366" spans="1:26" customHeight="1" ht="12.75">
      <c r="A366" s="1" t="s">
        <v>784</v>
      </c>
      <c r="B366" s="7">
        <v>0.0</v>
      </c>
      <c r="C366" s="1">
        <v>0.0</v>
      </c>
      <c r="D366" s="1" t="s">
        <v>158</v>
      </c>
      <c r="E366" s="5">
        <v>29</v>
      </c>
      <c r="F366" s="5">
        <v>96.13</v>
      </c>
      <c r="G366" s="1">
        <v>0.0</v>
      </c>
      <c r="H366" s="9">
        <v>0.95</v>
      </c>
      <c r="I366" s="1">
        <v>0.0</v>
      </c>
      <c r="J366" s="1"/>
      <c r="K366" s="1"/>
      <c r="L366" s="9"/>
      <c r="M366" s="1"/>
      <c r="N366" s="9"/>
      <c r="O366" s="1"/>
      <c r="P366" s="9"/>
      <c r="Q366" s="1"/>
      <c r="R366" s="9"/>
      <c r="S366" s="1"/>
      <c r="T366" s="9"/>
      <c r="U366" s="1"/>
      <c r="V366" s="9"/>
      <c r="W366" s="1">
        <v>976</v>
      </c>
      <c r="X366" s="1">
        <v>5264</v>
      </c>
      <c r="Y366" s="31"/>
      <c r="Z366" s="31"/>
    </row>
    <row r="367" spans="1:26" customHeight="1" ht="12.75">
      <c r="A367" s="1" t="s">
        <v>785</v>
      </c>
      <c r="B367" s="7">
        <v>0.0</v>
      </c>
      <c r="C367" s="1">
        <v>0.0</v>
      </c>
      <c r="D367" s="1" t="s">
        <v>158</v>
      </c>
      <c r="E367" s="5">
        <v>12</v>
      </c>
      <c r="F367" s="5">
        <v>90.08</v>
      </c>
      <c r="G367" s="1">
        <v>0.0</v>
      </c>
      <c r="H367" s="9">
        <v>0.95</v>
      </c>
      <c r="I367" s="1">
        <v>0.0</v>
      </c>
      <c r="J367" s="1"/>
      <c r="K367" s="1"/>
      <c r="L367" s="9"/>
      <c r="M367" s="1"/>
      <c r="N367" s="9"/>
      <c r="O367" s="1"/>
      <c r="P367" s="9"/>
      <c r="Q367" s="1"/>
      <c r="R367" s="9"/>
      <c r="S367" s="1"/>
      <c r="T367" s="9"/>
      <c r="U367" s="1"/>
      <c r="V367" s="9"/>
      <c r="W367" s="1">
        <v>976</v>
      </c>
      <c r="X367" s="1">
        <v>5312</v>
      </c>
      <c r="Y367" s="31"/>
      <c r="Z367" s="31"/>
    </row>
    <row r="368" spans="1:26" customHeight="1" ht="12.75">
      <c r="A368" s="1" t="s">
        <v>997</v>
      </c>
      <c r="B368" s="7">
        <v>0.0</v>
      </c>
      <c r="C368" s="1">
        <v>0.0</v>
      </c>
      <c r="D368" s="1" t="s">
        <v>158</v>
      </c>
      <c r="E368" s="5">
        <v>56</v>
      </c>
      <c r="F368" s="5">
        <v>165.48</v>
      </c>
      <c r="G368" s="1">
        <v>0.0</v>
      </c>
      <c r="H368" s="9">
        <v>0.95</v>
      </c>
      <c r="I368" s="1">
        <v>0.0</v>
      </c>
      <c r="J368" s="1"/>
      <c r="K368" s="1"/>
      <c r="L368" s="9"/>
      <c r="M368" s="1"/>
      <c r="N368" s="9"/>
      <c r="O368" s="1"/>
      <c r="P368" s="9"/>
      <c r="Q368" s="1"/>
      <c r="R368" s="9"/>
      <c r="S368" s="1"/>
      <c r="T368" s="9"/>
      <c r="U368" s="1"/>
      <c r="V368" s="9"/>
      <c r="W368" s="1">
        <v>976</v>
      </c>
      <c r="X368" s="1">
        <v>5360</v>
      </c>
      <c r="Y368" s="31"/>
      <c r="Z368" s="31"/>
    </row>
    <row r="369" spans="1:26" customHeight="1" ht="12.75">
      <c r="A369" s="1" t="s">
        <v>998</v>
      </c>
      <c r="B369" s="7">
        <v>0.0</v>
      </c>
      <c r="C369" s="1">
        <v>0.0</v>
      </c>
      <c r="D369" s="1" t="s">
        <v>158</v>
      </c>
      <c r="E369" s="5">
        <v>5</v>
      </c>
      <c r="F369" s="5">
        <v>27.08</v>
      </c>
      <c r="G369" s="1">
        <v>0.0</v>
      </c>
      <c r="H369" s="9">
        <v>0.95</v>
      </c>
      <c r="I369" s="1">
        <v>0.0</v>
      </c>
      <c r="J369" s="1"/>
      <c r="K369" s="1"/>
      <c r="L369" s="9"/>
      <c r="M369" s="1"/>
      <c r="N369" s="9"/>
      <c r="O369" s="1"/>
      <c r="P369" s="9"/>
      <c r="Q369" s="1"/>
      <c r="R369" s="9"/>
      <c r="S369" s="1"/>
      <c r="T369" s="9"/>
      <c r="U369" s="1"/>
      <c r="V369" s="9"/>
      <c r="W369" s="1">
        <v>976</v>
      </c>
      <c r="X369" s="1">
        <v>5408</v>
      </c>
      <c r="Y369" s="31"/>
      <c r="Z369" s="31"/>
    </row>
    <row r="370" spans="1:26" customHeight="1" ht="12.75">
      <c r="A370" s="1" t="s">
        <v>999</v>
      </c>
      <c r="B370" s="7">
        <v>0.0</v>
      </c>
      <c r="C370" s="1">
        <v>0.0</v>
      </c>
      <c r="D370" s="1" t="s">
        <v>158</v>
      </c>
      <c r="E370" s="5">
        <v>69</v>
      </c>
      <c r="F370" s="5">
        <v>332.37</v>
      </c>
      <c r="G370" s="1">
        <v>0.0</v>
      </c>
      <c r="H370" s="9">
        <v>0.95</v>
      </c>
      <c r="I370" s="1">
        <v>0.0</v>
      </c>
      <c r="J370" s="1"/>
      <c r="K370" s="1"/>
      <c r="L370" s="9"/>
      <c r="M370" s="1"/>
      <c r="N370" s="9"/>
      <c r="O370" s="1"/>
      <c r="P370" s="9"/>
      <c r="Q370" s="1"/>
      <c r="R370" s="9"/>
      <c r="S370" s="1"/>
      <c r="T370" s="9"/>
      <c r="U370" s="1"/>
      <c r="V370" s="9"/>
      <c r="W370" s="1">
        <v>976</v>
      </c>
      <c r="X370" s="1">
        <v>5456</v>
      </c>
      <c r="Y370" s="31"/>
      <c r="Z370" s="31"/>
    </row>
    <row r="371" spans="1:26" customHeight="1" ht="12.75">
      <c r="A371" s="1" t="s">
        <v>1000</v>
      </c>
      <c r="B371" s="7">
        <v>0.0</v>
      </c>
      <c r="C371" s="1">
        <v>0.0</v>
      </c>
      <c r="D371" s="1" t="s">
        <v>158</v>
      </c>
      <c r="E371" s="5">
        <v>5.85</v>
      </c>
      <c r="F371" s="5">
        <v>9.8</v>
      </c>
      <c r="G371" s="1">
        <v>0.0</v>
      </c>
      <c r="H371" s="9">
        <v>0.95</v>
      </c>
      <c r="I371" s="1">
        <v>0.0</v>
      </c>
      <c r="J371" s="1"/>
      <c r="K371" s="1"/>
      <c r="L371" s="9"/>
      <c r="M371" s="1"/>
      <c r="N371" s="9"/>
      <c r="O371" s="1"/>
      <c r="P371" s="9"/>
      <c r="Q371" s="1"/>
      <c r="R371" s="9"/>
      <c r="S371" s="1"/>
      <c r="T371" s="9"/>
      <c r="U371" s="1"/>
      <c r="V371" s="9"/>
      <c r="W371" s="1">
        <v>976</v>
      </c>
      <c r="X371" s="1">
        <v>5552</v>
      </c>
      <c r="Y371" s="31"/>
      <c r="Z371" s="31"/>
    </row>
    <row r="372" spans="1:26" customHeight="1" ht="12.75">
      <c r="A372" s="1" t="s">
        <v>1001</v>
      </c>
      <c r="B372" s="7">
        <v>0.0</v>
      </c>
      <c r="C372" s="1">
        <v>0.0</v>
      </c>
      <c r="D372" s="1" t="s">
        <v>158</v>
      </c>
      <c r="E372" s="5">
        <v>5.02</v>
      </c>
      <c r="F372" s="5">
        <v>5.25</v>
      </c>
      <c r="G372" s="1">
        <v>0.0</v>
      </c>
      <c r="H372" s="9">
        <v>0.95</v>
      </c>
      <c r="I372" s="1">
        <v>0.0</v>
      </c>
      <c r="J372" s="1"/>
      <c r="K372" s="1"/>
      <c r="L372" s="9"/>
      <c r="M372" s="1"/>
      <c r="N372" s="9"/>
      <c r="O372" s="1"/>
      <c r="P372" s="9"/>
      <c r="Q372" s="1"/>
      <c r="R372" s="9"/>
      <c r="S372" s="1"/>
      <c r="T372" s="9"/>
      <c r="U372" s="1"/>
      <c r="V372" s="9"/>
      <c r="W372" s="1">
        <v>976</v>
      </c>
      <c r="X372" s="1">
        <v>5600</v>
      </c>
      <c r="Y372" s="31"/>
      <c r="Z372" s="31"/>
    </row>
    <row r="373" spans="1:26" customHeight="1" ht="12.75">
      <c r="A373" s="1" t="s">
        <v>1002</v>
      </c>
      <c r="B373" s="7">
        <v>0.0</v>
      </c>
      <c r="C373" s="1">
        <v>0.0</v>
      </c>
      <c r="D373" s="1" t="s">
        <v>158</v>
      </c>
      <c r="E373" s="5">
        <v>5.03</v>
      </c>
      <c r="F373" s="5">
        <v>5.37</v>
      </c>
      <c r="G373" s="1">
        <v>0.0</v>
      </c>
      <c r="H373" s="9">
        <v>0.95</v>
      </c>
      <c r="I373" s="1">
        <v>0.0</v>
      </c>
      <c r="J373" s="1"/>
      <c r="K373" s="1"/>
      <c r="L373" s="9"/>
      <c r="M373" s="1"/>
      <c r="N373" s="9"/>
      <c r="O373" s="1"/>
      <c r="P373" s="9"/>
      <c r="Q373" s="1"/>
      <c r="R373" s="9"/>
      <c r="S373" s="1"/>
      <c r="T373" s="9"/>
      <c r="U373" s="1"/>
      <c r="V373" s="9"/>
      <c r="W373" s="1">
        <v>976</v>
      </c>
      <c r="X373" s="1">
        <v>5648</v>
      </c>
      <c r="Y373" s="31"/>
      <c r="Z373" s="31"/>
    </row>
    <row r="374" spans="1:26" customHeight="1" ht="12.75">
      <c r="A374" s="1" t="s">
        <v>1003</v>
      </c>
      <c r="B374" s="7">
        <v>0.0</v>
      </c>
      <c r="C374" s="1">
        <v>0.0</v>
      </c>
      <c r="D374" s="1" t="s">
        <v>158</v>
      </c>
      <c r="E374" s="5">
        <v>9.17</v>
      </c>
      <c r="F374" s="5">
        <v>20.88</v>
      </c>
      <c r="G374" s="1">
        <v>0.0</v>
      </c>
      <c r="H374" s="9">
        <v>0.95</v>
      </c>
      <c r="I374" s="1">
        <v>0.0</v>
      </c>
      <c r="J374" s="1"/>
      <c r="K374" s="1"/>
      <c r="L374" s="9"/>
      <c r="M374" s="1"/>
      <c r="N374" s="9"/>
      <c r="O374" s="1"/>
      <c r="P374" s="9"/>
      <c r="Q374" s="1"/>
      <c r="R374" s="9"/>
      <c r="S374" s="1"/>
      <c r="T374" s="9"/>
      <c r="U374" s="1"/>
      <c r="V374" s="9"/>
      <c r="W374" s="1">
        <v>976</v>
      </c>
      <c r="X374" s="1">
        <v>5696</v>
      </c>
      <c r="Y374" s="31"/>
      <c r="Z374" s="31"/>
    </row>
    <row r="375" spans="1:26" customHeight="1" ht="12.75">
      <c r="A375" s="1" t="s">
        <v>1004</v>
      </c>
      <c r="B375" s="7">
        <v>0.0</v>
      </c>
      <c r="C375" s="1">
        <v>0.0</v>
      </c>
      <c r="D375" s="1" t="s">
        <v>158</v>
      </c>
      <c r="E375" s="5">
        <v>5.14</v>
      </c>
      <c r="F375" s="5">
        <v>6.52</v>
      </c>
      <c r="G375" s="1">
        <v>0.0</v>
      </c>
      <c r="H375" s="9">
        <v>0.95</v>
      </c>
      <c r="I375" s="1">
        <v>0.0</v>
      </c>
      <c r="J375" s="1"/>
      <c r="K375" s="1"/>
      <c r="L375" s="9"/>
      <c r="M375" s="1"/>
      <c r="N375" s="9"/>
      <c r="O375" s="1"/>
      <c r="P375" s="9"/>
      <c r="Q375" s="1"/>
      <c r="R375" s="9"/>
      <c r="S375" s="1"/>
      <c r="T375" s="9"/>
      <c r="U375" s="1"/>
      <c r="V375" s="9"/>
      <c r="W375" s="1">
        <v>976</v>
      </c>
      <c r="X375" s="1">
        <v>5744</v>
      </c>
      <c r="Y375" s="31"/>
      <c r="Z375" s="31"/>
    </row>
    <row r="376" spans="1:26" customHeight="1" ht="12.75">
      <c r="A376" s="1" t="s">
        <v>1005</v>
      </c>
      <c r="B376" s="7">
        <v>0.0</v>
      </c>
      <c r="C376" s="1">
        <v>0.0</v>
      </c>
      <c r="D376" s="1" t="s">
        <v>158</v>
      </c>
      <c r="E376" s="5">
        <v>12.64</v>
      </c>
      <c r="F376" s="5">
        <v>44.87</v>
      </c>
      <c r="G376" s="1">
        <v>0.0</v>
      </c>
      <c r="H376" s="9">
        <v>0.95</v>
      </c>
      <c r="I376" s="1">
        <v>0.0</v>
      </c>
      <c r="J376" s="1"/>
      <c r="K376" s="1"/>
      <c r="L376" s="9"/>
      <c r="M376" s="1"/>
      <c r="N376" s="9"/>
      <c r="O376" s="1"/>
      <c r="P376" s="9"/>
      <c r="Q376" s="1"/>
      <c r="R376" s="9"/>
      <c r="S376" s="1"/>
      <c r="T376" s="9"/>
      <c r="U376" s="1"/>
      <c r="V376" s="9"/>
      <c r="W376" s="1">
        <v>976</v>
      </c>
      <c r="X376" s="1">
        <v>5792</v>
      </c>
      <c r="Y376" s="31"/>
      <c r="Z376" s="31"/>
    </row>
    <row r="377" spans="1:26" customHeight="1" ht="12.75">
      <c r="A377" s="1" t="s">
        <v>1006</v>
      </c>
      <c r="B377" s="7">
        <v>0.0</v>
      </c>
      <c r="C377" s="1">
        <v>0.0</v>
      </c>
      <c r="D377" s="1" t="s">
        <v>158</v>
      </c>
      <c r="E377" s="5">
        <v>18</v>
      </c>
      <c r="F377" s="5">
        <v>67.22</v>
      </c>
      <c r="G377" s="1">
        <v>0.0</v>
      </c>
      <c r="H377" s="9">
        <v>0.95</v>
      </c>
      <c r="I377" s="1">
        <v>0.0</v>
      </c>
      <c r="J377" s="1"/>
      <c r="K377" s="1"/>
      <c r="L377" s="9"/>
      <c r="M377" s="1"/>
      <c r="N377" s="9"/>
      <c r="O377" s="1"/>
      <c r="P377" s="9"/>
      <c r="Q377" s="1"/>
      <c r="R377" s="9"/>
      <c r="S377" s="1"/>
      <c r="T377" s="9"/>
      <c r="U377" s="1"/>
      <c r="V377" s="9"/>
      <c r="W377" s="1">
        <v>976</v>
      </c>
      <c r="X377" s="1">
        <v>5888</v>
      </c>
      <c r="Y377" s="31"/>
      <c r="Z377" s="31"/>
    </row>
    <row r="378" spans="1:26" customHeight="1" ht="12.75">
      <c r="A378" s="1" t="s">
        <v>1007</v>
      </c>
      <c r="B378" s="7">
        <v>0.0</v>
      </c>
      <c r="C378" s="1">
        <v>0.0</v>
      </c>
      <c r="D378" s="1" t="s">
        <v>158</v>
      </c>
      <c r="E378" s="5">
        <v>26</v>
      </c>
      <c r="F378" s="5">
        <v>143.39</v>
      </c>
      <c r="G378" s="1">
        <v>0.0</v>
      </c>
      <c r="H378" s="9">
        <v>0.95</v>
      </c>
      <c r="I378" s="1">
        <v>0.0</v>
      </c>
      <c r="J378" s="1"/>
      <c r="K378" s="1"/>
      <c r="L378" s="9"/>
      <c r="M378" s="1"/>
      <c r="N378" s="9"/>
      <c r="O378" s="1"/>
      <c r="P378" s="9"/>
      <c r="Q378" s="1"/>
      <c r="R378" s="9"/>
      <c r="S378" s="1"/>
      <c r="T378" s="9"/>
      <c r="U378" s="1"/>
      <c r="V378" s="9"/>
      <c r="W378" s="1">
        <v>976</v>
      </c>
      <c r="X378" s="1">
        <v>5936</v>
      </c>
      <c r="Y378" s="31"/>
      <c r="Z378" s="31"/>
    </row>
    <row r="379" spans="1:26" customHeight="1" ht="12.75">
      <c r="A379" s="1" t="s">
        <v>1008</v>
      </c>
      <c r="B379" s="7">
        <v>0.0</v>
      </c>
      <c r="C379" s="1">
        <v>0.0</v>
      </c>
      <c r="D379" s="1" t="s">
        <v>158</v>
      </c>
      <c r="E379" s="5">
        <v>72</v>
      </c>
      <c r="F379" s="5">
        <v>217.48</v>
      </c>
      <c r="G379" s="1">
        <v>0.0</v>
      </c>
      <c r="H379" s="9">
        <v>0.95</v>
      </c>
      <c r="I379" s="1">
        <v>0.0</v>
      </c>
      <c r="J379" s="1"/>
      <c r="K379" s="1"/>
      <c r="L379" s="9"/>
      <c r="M379" s="1"/>
      <c r="N379" s="9"/>
      <c r="O379" s="1"/>
      <c r="P379" s="9"/>
      <c r="Q379" s="1"/>
      <c r="R379" s="9"/>
      <c r="S379" s="1"/>
      <c r="T379" s="9"/>
      <c r="U379" s="1"/>
      <c r="V379" s="9"/>
      <c r="W379" s="1">
        <v>976</v>
      </c>
      <c r="X379" s="1">
        <v>5984</v>
      </c>
      <c r="Y379" s="31"/>
      <c r="Z379" s="31"/>
    </row>
    <row r="380" spans="1:26" customHeight="1" ht="12.75">
      <c r="A380" s="1" t="s">
        <v>1009</v>
      </c>
      <c r="B380" s="7">
        <v>0.0</v>
      </c>
      <c r="C380" s="1">
        <v>0.0</v>
      </c>
      <c r="D380" s="1" t="s">
        <v>158</v>
      </c>
      <c r="E380" s="5">
        <v>23</v>
      </c>
      <c r="F380" s="5">
        <v>85.62</v>
      </c>
      <c r="G380" s="1">
        <v>0.0</v>
      </c>
      <c r="H380" s="9">
        <v>0.95</v>
      </c>
      <c r="I380" s="1">
        <v>0.0</v>
      </c>
      <c r="J380" s="1"/>
      <c r="K380" s="1"/>
      <c r="L380" s="9"/>
      <c r="M380" s="1"/>
      <c r="N380" s="9"/>
      <c r="O380" s="1"/>
      <c r="P380" s="9"/>
      <c r="Q380" s="1"/>
      <c r="R380" s="9"/>
      <c r="S380" s="1"/>
      <c r="T380" s="9"/>
      <c r="U380" s="1"/>
      <c r="V380" s="9"/>
      <c r="W380" s="1">
        <v>976</v>
      </c>
      <c r="X380" s="1">
        <v>6032</v>
      </c>
      <c r="Y380" s="31"/>
      <c r="Z380" s="31"/>
    </row>
    <row r="381" spans="1:26" customHeight="1" ht="12.75">
      <c r="A381" s="1" t="s">
        <v>1010</v>
      </c>
      <c r="B381" s="7">
        <v>0.0</v>
      </c>
      <c r="C381" s="1">
        <v>0.0</v>
      </c>
      <c r="D381" s="1" t="s">
        <v>158</v>
      </c>
      <c r="E381" s="5">
        <v>32</v>
      </c>
      <c r="F381" s="5">
        <v>127.36</v>
      </c>
      <c r="G381" s="1">
        <v>0.0</v>
      </c>
      <c r="H381" s="9">
        <v>0.95</v>
      </c>
      <c r="I381" s="1">
        <v>0.0</v>
      </c>
      <c r="J381" s="1"/>
      <c r="K381" s="1"/>
      <c r="L381" s="9"/>
      <c r="M381" s="1"/>
      <c r="N381" s="9"/>
      <c r="O381" s="1"/>
      <c r="P381" s="9"/>
      <c r="Q381" s="1"/>
      <c r="R381" s="9"/>
      <c r="S381" s="1"/>
      <c r="T381" s="9"/>
      <c r="U381" s="1"/>
      <c r="V381" s="9"/>
      <c r="W381" s="1">
        <v>976</v>
      </c>
      <c r="X381" s="1">
        <v>6080</v>
      </c>
      <c r="Y381" s="31"/>
      <c r="Z381" s="31"/>
    </row>
    <row r="382" spans="1:26" customHeight="1" ht="12.75">
      <c r="A382" s="1" t="s">
        <v>1011</v>
      </c>
      <c r="B382" s="7">
        <v>0.0</v>
      </c>
      <c r="C382" s="1">
        <v>0.0</v>
      </c>
      <c r="D382" s="1" t="s">
        <v>158</v>
      </c>
      <c r="E382" s="5">
        <v>16</v>
      </c>
      <c r="F382" s="5">
        <v>104.34</v>
      </c>
      <c r="G382" s="1">
        <v>0.0</v>
      </c>
      <c r="H382" s="9">
        <v>0.95</v>
      </c>
      <c r="I382" s="1">
        <v>0.0</v>
      </c>
      <c r="J382" s="1"/>
      <c r="K382" s="1"/>
      <c r="L382" s="9"/>
      <c r="M382" s="1"/>
      <c r="N382" s="9"/>
      <c r="O382" s="1"/>
      <c r="P382" s="9"/>
      <c r="Q382" s="1"/>
      <c r="R382" s="9"/>
      <c r="S382" s="1"/>
      <c r="T382" s="9"/>
      <c r="U382" s="1"/>
      <c r="V382" s="9"/>
      <c r="W382" s="1">
        <v>976</v>
      </c>
      <c r="X382" s="1">
        <v>6128</v>
      </c>
      <c r="Y382" s="31"/>
      <c r="Z382" s="31"/>
    </row>
    <row r="383" spans="1:26" customHeight="1" ht="12.75">
      <c r="A383" s="1" t="s">
        <v>1012</v>
      </c>
      <c r="B383" s="7">
        <v>0.0</v>
      </c>
      <c r="C383" s="1">
        <v>0.0</v>
      </c>
      <c r="D383" s="1" t="s">
        <v>158</v>
      </c>
      <c r="E383" s="5">
        <v>5.12</v>
      </c>
      <c r="F383" s="5">
        <v>6.14</v>
      </c>
      <c r="G383" s="1">
        <v>0.0</v>
      </c>
      <c r="H383" s="9">
        <v>0.95</v>
      </c>
      <c r="I383" s="1">
        <v>0.0</v>
      </c>
      <c r="J383" s="1"/>
      <c r="K383" s="1"/>
      <c r="L383" s="9"/>
      <c r="M383" s="1"/>
      <c r="N383" s="9"/>
      <c r="O383" s="1"/>
      <c r="P383" s="9"/>
      <c r="Q383" s="1"/>
      <c r="R383" s="9"/>
      <c r="S383" s="1"/>
      <c r="T383" s="9"/>
      <c r="U383" s="1"/>
      <c r="V383" s="9"/>
      <c r="W383" s="1">
        <v>976</v>
      </c>
      <c r="X383" s="1">
        <v>6224</v>
      </c>
      <c r="Y383" s="31"/>
      <c r="Z383" s="31"/>
    </row>
    <row r="384" spans="1:26" customHeight="1" ht="12.75">
      <c r="A384" s="1" t="s">
        <v>1013</v>
      </c>
      <c r="B384" s="7">
        <v>0.0</v>
      </c>
      <c r="C384" s="1">
        <v>0.0</v>
      </c>
      <c r="D384" s="1" t="s">
        <v>158</v>
      </c>
      <c r="E384" s="5">
        <v>5.5</v>
      </c>
      <c r="F384" s="5">
        <v>7.51</v>
      </c>
      <c r="G384" s="1">
        <v>0.0</v>
      </c>
      <c r="H384" s="9">
        <v>0.95</v>
      </c>
      <c r="I384" s="1">
        <v>0.0</v>
      </c>
      <c r="J384" s="1"/>
      <c r="K384" s="1"/>
      <c r="L384" s="9"/>
      <c r="M384" s="1"/>
      <c r="N384" s="9"/>
      <c r="O384" s="1"/>
      <c r="P384" s="9"/>
      <c r="Q384" s="1"/>
      <c r="R384" s="9"/>
      <c r="S384" s="1"/>
      <c r="T384" s="9"/>
      <c r="U384" s="1"/>
      <c r="V384" s="9"/>
      <c r="W384" s="1">
        <v>976</v>
      </c>
      <c r="X384" s="1">
        <v>6272</v>
      </c>
      <c r="Y384" s="31"/>
      <c r="Z384" s="31"/>
    </row>
    <row r="385" spans="1:26" customHeight="1" ht="12.75">
      <c r="A385" s="1" t="s">
        <v>1014</v>
      </c>
      <c r="B385" s="7">
        <v>0.0</v>
      </c>
      <c r="C385" s="1">
        <v>0.0</v>
      </c>
      <c r="D385" s="1" t="s">
        <v>158</v>
      </c>
      <c r="E385" s="5">
        <v>5.11</v>
      </c>
      <c r="F385" s="5">
        <v>5.92</v>
      </c>
      <c r="G385" s="1">
        <v>0.0</v>
      </c>
      <c r="H385" s="9">
        <v>0.95</v>
      </c>
      <c r="I385" s="1">
        <v>0.0</v>
      </c>
      <c r="J385" s="1"/>
      <c r="K385" s="1"/>
      <c r="L385" s="9"/>
      <c r="M385" s="1"/>
      <c r="N385" s="9"/>
      <c r="O385" s="1"/>
      <c r="P385" s="9"/>
      <c r="Q385" s="1"/>
      <c r="R385" s="9"/>
      <c r="S385" s="1"/>
      <c r="T385" s="9"/>
      <c r="U385" s="1"/>
      <c r="V385" s="9"/>
      <c r="W385" s="1">
        <v>976</v>
      </c>
      <c r="X385" s="1">
        <v>6320</v>
      </c>
      <c r="Y385" s="31"/>
      <c r="Z385" s="31"/>
    </row>
    <row r="386" spans="1:26" customHeight="1" ht="12.75">
      <c r="A386" s="1" t="s">
        <v>1015</v>
      </c>
      <c r="B386" s="7">
        <v>0.0</v>
      </c>
      <c r="C386" s="1">
        <v>0.0</v>
      </c>
      <c r="D386" s="1" t="s">
        <v>158</v>
      </c>
      <c r="E386" s="5">
        <v>5.02</v>
      </c>
      <c r="F386" s="5">
        <v>5.32</v>
      </c>
      <c r="G386" s="1">
        <v>0.0</v>
      </c>
      <c r="H386" s="9">
        <v>0.95</v>
      </c>
      <c r="I386" s="1">
        <v>0.0</v>
      </c>
      <c r="J386" s="1"/>
      <c r="K386" s="1"/>
      <c r="L386" s="9"/>
      <c r="M386" s="1"/>
      <c r="N386" s="9"/>
      <c r="O386" s="1"/>
      <c r="P386" s="9"/>
      <c r="Q386" s="1"/>
      <c r="R386" s="9"/>
      <c r="S386" s="1"/>
      <c r="T386" s="9"/>
      <c r="U386" s="1"/>
      <c r="V386" s="9"/>
      <c r="W386" s="1">
        <v>976</v>
      </c>
      <c r="X386" s="1">
        <v>6368</v>
      </c>
      <c r="Y386" s="31"/>
      <c r="Z386" s="31"/>
    </row>
    <row r="387" spans="1:26" customHeight="1" ht="12.75">
      <c r="A387" s="1" t="s">
        <v>1016</v>
      </c>
      <c r="B387" s="7">
        <v>0.0</v>
      </c>
      <c r="C387" s="1">
        <v>0.0</v>
      </c>
      <c r="D387" s="1" t="s">
        <v>158</v>
      </c>
      <c r="E387" s="5">
        <v>5.21</v>
      </c>
      <c r="F387" s="5">
        <v>6.66</v>
      </c>
      <c r="G387" s="1">
        <v>0.0</v>
      </c>
      <c r="H387" s="9">
        <v>0.95</v>
      </c>
      <c r="I387" s="1">
        <v>0.0</v>
      </c>
      <c r="J387" s="1"/>
      <c r="K387" s="1"/>
      <c r="L387" s="9"/>
      <c r="M387" s="1"/>
      <c r="N387" s="9"/>
      <c r="O387" s="1"/>
      <c r="P387" s="9"/>
      <c r="Q387" s="1"/>
      <c r="R387" s="9"/>
      <c r="S387" s="1"/>
      <c r="T387" s="9"/>
      <c r="U387" s="1"/>
      <c r="V387" s="9"/>
      <c r="W387" s="1">
        <v>976</v>
      </c>
      <c r="X387" s="1">
        <v>6416</v>
      </c>
      <c r="Y387" s="31"/>
      <c r="Z387" s="31"/>
    </row>
    <row r="388" spans="1:26" customHeight="1" ht="12.75">
      <c r="A388" s="1" t="s">
        <v>1017</v>
      </c>
      <c r="B388" s="7">
        <v>0.0</v>
      </c>
      <c r="C388" s="1">
        <v>0.0</v>
      </c>
      <c r="D388" s="1" t="s">
        <v>158</v>
      </c>
      <c r="E388" s="5">
        <v>5.08</v>
      </c>
      <c r="F388" s="5">
        <v>6.26</v>
      </c>
      <c r="G388" s="1">
        <v>0.0</v>
      </c>
      <c r="H388" s="9">
        <v>0.95</v>
      </c>
      <c r="I388" s="1">
        <v>0.0</v>
      </c>
      <c r="J388" s="1"/>
      <c r="K388" s="1"/>
      <c r="L388" s="9"/>
      <c r="M388" s="1"/>
      <c r="N388" s="9"/>
      <c r="O388" s="1"/>
      <c r="P388" s="9"/>
      <c r="Q388" s="1"/>
      <c r="R388" s="9"/>
      <c r="S388" s="1"/>
      <c r="T388" s="9"/>
      <c r="U388" s="1"/>
      <c r="V388" s="9"/>
      <c r="W388" s="1">
        <v>976</v>
      </c>
      <c r="X388" s="1">
        <v>6464</v>
      </c>
      <c r="Y388" s="31"/>
      <c r="Z388" s="31"/>
    </row>
    <row r="389" spans="1:26" customHeight="1" ht="12.75">
      <c r="A389" s="1" t="s">
        <v>1018</v>
      </c>
      <c r="B389" s="7">
        <v>0.0</v>
      </c>
      <c r="C389" s="1">
        <v>0.0</v>
      </c>
      <c r="D389" s="1" t="s">
        <v>158</v>
      </c>
      <c r="E389" s="5">
        <v>5.05</v>
      </c>
      <c r="F389" s="5">
        <v>5.46</v>
      </c>
      <c r="G389" s="1">
        <v>0.0</v>
      </c>
      <c r="H389" s="9">
        <v>0.95</v>
      </c>
      <c r="I389" s="1">
        <v>0.0</v>
      </c>
      <c r="J389" s="1"/>
      <c r="K389" s="1"/>
      <c r="L389" s="9"/>
      <c r="M389" s="1"/>
      <c r="N389" s="9"/>
      <c r="O389" s="1"/>
      <c r="P389" s="9"/>
      <c r="Q389" s="1"/>
      <c r="R389" s="9"/>
      <c r="S389" s="1"/>
      <c r="T389" s="9"/>
      <c r="U389" s="1"/>
      <c r="V389" s="9"/>
      <c r="W389" s="1">
        <v>976</v>
      </c>
      <c r="X389" s="1">
        <v>6608</v>
      </c>
      <c r="Y389" s="31"/>
      <c r="Z389" s="31"/>
    </row>
    <row r="390" spans="1:26" customHeight="1" ht="12.75">
      <c r="A390" s="1" t="s">
        <v>1019</v>
      </c>
      <c r="B390" s="7">
        <v>0.0</v>
      </c>
      <c r="C390" s="1">
        <v>0.0</v>
      </c>
      <c r="D390" s="1" t="s">
        <v>158</v>
      </c>
      <c r="E390" s="5">
        <v>5.08</v>
      </c>
      <c r="F390" s="5">
        <v>5.62</v>
      </c>
      <c r="G390" s="1">
        <v>0.0</v>
      </c>
      <c r="H390" s="9">
        <v>0.95</v>
      </c>
      <c r="I390" s="1">
        <v>0.0</v>
      </c>
      <c r="J390" s="1"/>
      <c r="K390" s="1"/>
      <c r="L390" s="9"/>
      <c r="M390" s="1"/>
      <c r="N390" s="9"/>
      <c r="O390" s="1"/>
      <c r="P390" s="9"/>
      <c r="Q390" s="1"/>
      <c r="R390" s="9"/>
      <c r="S390" s="1"/>
      <c r="T390" s="9"/>
      <c r="U390" s="1"/>
      <c r="V390" s="9"/>
      <c r="W390" s="1">
        <v>976</v>
      </c>
      <c r="X390" s="1">
        <v>6752</v>
      </c>
      <c r="Y390" s="31"/>
      <c r="Z390" s="31"/>
    </row>
    <row r="391" spans="1:26" customHeight="1" ht="12.75">
      <c r="A391" s="1" t="s">
        <v>1020</v>
      </c>
      <c r="B391" s="7">
        <v>0.0</v>
      </c>
      <c r="C391" s="1">
        <v>0.0</v>
      </c>
      <c r="D391" s="1" t="s">
        <v>158</v>
      </c>
      <c r="E391" s="5">
        <v>36</v>
      </c>
      <c r="F391" s="5">
        <v>123.63</v>
      </c>
      <c r="G391" s="1">
        <v>0.0</v>
      </c>
      <c r="H391" s="9">
        <v>0.95</v>
      </c>
      <c r="I391" s="1">
        <v>0.0</v>
      </c>
      <c r="J391" s="1"/>
      <c r="K391" s="1"/>
      <c r="L391" s="9"/>
      <c r="M391" s="1"/>
      <c r="N391" s="9"/>
      <c r="O391" s="1"/>
      <c r="P391" s="9"/>
      <c r="Q391" s="1"/>
      <c r="R391" s="9"/>
      <c r="S391" s="1"/>
      <c r="T391" s="9"/>
      <c r="U391" s="1"/>
      <c r="V391" s="9"/>
      <c r="W391" s="1">
        <v>976</v>
      </c>
      <c r="X391" s="1">
        <v>6880</v>
      </c>
      <c r="Y391" s="31"/>
      <c r="Z391" s="31"/>
    </row>
    <row r="392" spans="1:26" customHeight="1" ht="12.75">
      <c r="A392" s="1" t="s">
        <v>1021</v>
      </c>
      <c r="B392" s="7">
        <v>0.0</v>
      </c>
      <c r="C392" s="1">
        <v>0.0</v>
      </c>
      <c r="D392" s="1" t="s">
        <v>158</v>
      </c>
      <c r="E392" s="5">
        <v>17</v>
      </c>
      <c r="F392" s="5">
        <v>128.37</v>
      </c>
      <c r="G392" s="1">
        <v>0.0</v>
      </c>
      <c r="H392" s="9">
        <v>0.95</v>
      </c>
      <c r="I392" s="1">
        <v>0.0</v>
      </c>
      <c r="J392" s="1"/>
      <c r="K392" s="1"/>
      <c r="L392" s="9"/>
      <c r="M392" s="1"/>
      <c r="N392" s="9"/>
      <c r="O392" s="1"/>
      <c r="P392" s="9"/>
      <c r="Q392" s="1"/>
      <c r="R392" s="9"/>
      <c r="S392" s="1"/>
      <c r="T392" s="9"/>
      <c r="U392" s="1"/>
      <c r="V392" s="9"/>
      <c r="W392" s="1">
        <v>976</v>
      </c>
      <c r="X392" s="1">
        <v>6928</v>
      </c>
      <c r="Y392" s="31"/>
      <c r="Z392" s="31"/>
    </row>
    <row r="393" spans="1:26" customHeight="1" ht="12.75">
      <c r="A393" s="1" t="s">
        <v>1022</v>
      </c>
      <c r="B393" s="7">
        <v>0.0</v>
      </c>
      <c r="C393" s="1">
        <v>0.0</v>
      </c>
      <c r="D393" s="1" t="s">
        <v>158</v>
      </c>
      <c r="E393" s="5">
        <v>36</v>
      </c>
      <c r="F393" s="5">
        <v>110.5</v>
      </c>
      <c r="G393" s="1">
        <v>0.0</v>
      </c>
      <c r="H393" s="9">
        <v>0.95</v>
      </c>
      <c r="I393" s="1">
        <v>0.0</v>
      </c>
      <c r="J393" s="1"/>
      <c r="K393" s="1"/>
      <c r="L393" s="9"/>
      <c r="M393" s="1"/>
      <c r="N393" s="9"/>
      <c r="O393" s="1"/>
      <c r="P393" s="9"/>
      <c r="Q393" s="1"/>
      <c r="R393" s="9"/>
      <c r="S393" s="1"/>
      <c r="T393" s="9"/>
      <c r="U393" s="1"/>
      <c r="V393" s="9"/>
      <c r="W393" s="1">
        <v>976</v>
      </c>
      <c r="X393" s="1">
        <v>6976</v>
      </c>
      <c r="Y393" s="31"/>
      <c r="Z393" s="31"/>
    </row>
    <row r="394" spans="1:26" customHeight="1" ht="12.75">
      <c r="A394" s="1" t="s">
        <v>1023</v>
      </c>
      <c r="B394" s="7">
        <v>0.0</v>
      </c>
      <c r="C394" s="1">
        <v>0.0</v>
      </c>
      <c r="D394" s="1" t="s">
        <v>158</v>
      </c>
      <c r="E394" s="5">
        <v>7</v>
      </c>
      <c r="F394" s="5">
        <v>38.81</v>
      </c>
      <c r="G394" s="1">
        <v>0.0</v>
      </c>
      <c r="H394" s="9">
        <v>0.95</v>
      </c>
      <c r="I394" s="1">
        <v>0.0</v>
      </c>
      <c r="J394" s="1"/>
      <c r="K394" s="1"/>
      <c r="L394" s="9"/>
      <c r="M394" s="1"/>
      <c r="N394" s="9"/>
      <c r="O394" s="1"/>
      <c r="P394" s="9"/>
      <c r="Q394" s="1"/>
      <c r="R394" s="9"/>
      <c r="S394" s="1"/>
      <c r="T394" s="9"/>
      <c r="U394" s="1"/>
      <c r="V394" s="9"/>
      <c r="W394" s="1">
        <v>976</v>
      </c>
      <c r="X394" s="1">
        <v>7024</v>
      </c>
      <c r="Y394" s="31"/>
      <c r="Z394" s="31"/>
    </row>
    <row r="395" spans="1:26" customHeight="1" ht="12.75">
      <c r="A395" s="1" t="s">
        <v>1024</v>
      </c>
      <c r="B395" s="7">
        <v>0.0</v>
      </c>
      <c r="C395" s="1">
        <v>0.0</v>
      </c>
      <c r="D395" s="1" t="s">
        <v>158</v>
      </c>
      <c r="E395" s="5">
        <v>53</v>
      </c>
      <c r="F395" s="5">
        <v>158.94</v>
      </c>
      <c r="G395" s="1">
        <v>0.0</v>
      </c>
      <c r="H395" s="9">
        <v>0.95</v>
      </c>
      <c r="I395" s="1">
        <v>0.0</v>
      </c>
      <c r="J395" s="1"/>
      <c r="K395" s="1"/>
      <c r="L395" s="9"/>
      <c r="M395" s="1"/>
      <c r="N395" s="9"/>
      <c r="O395" s="1"/>
      <c r="P395" s="9"/>
      <c r="Q395" s="1"/>
      <c r="R395" s="9"/>
      <c r="S395" s="1"/>
      <c r="T395" s="9"/>
      <c r="U395" s="1"/>
      <c r="V395" s="9"/>
      <c r="W395" s="1">
        <v>976</v>
      </c>
      <c r="X395" s="1">
        <v>7072</v>
      </c>
      <c r="Y395" s="31"/>
      <c r="Z395" s="31"/>
    </row>
    <row r="396" spans="1:26" customHeight="1" ht="12.75">
      <c r="A396" s="1" t="s">
        <v>1025</v>
      </c>
      <c r="B396" s="7">
        <v>0.0</v>
      </c>
      <c r="C396" s="1">
        <v>0.0</v>
      </c>
      <c r="D396" s="1" t="s">
        <v>158</v>
      </c>
      <c r="E396" s="5">
        <v>43</v>
      </c>
      <c r="F396" s="5">
        <v>180.09</v>
      </c>
      <c r="G396" s="1">
        <v>0.0</v>
      </c>
      <c r="H396" s="9">
        <v>0.95</v>
      </c>
      <c r="I396" s="1">
        <v>0.0</v>
      </c>
      <c r="J396" s="1"/>
      <c r="K396" s="1"/>
      <c r="L396" s="9"/>
      <c r="M396" s="1"/>
      <c r="N396" s="9"/>
      <c r="O396" s="1"/>
      <c r="P396" s="9"/>
      <c r="Q396" s="1"/>
      <c r="R396" s="9"/>
      <c r="S396" s="1"/>
      <c r="T396" s="9"/>
      <c r="U396" s="1"/>
      <c r="V396" s="9"/>
      <c r="W396" s="1">
        <v>976</v>
      </c>
      <c r="X396" s="1">
        <v>7120</v>
      </c>
      <c r="Y396" s="31"/>
      <c r="Z396" s="31"/>
    </row>
    <row r="397" spans="1:26" customHeight="1" ht="12.75">
      <c r="A397" s="1" t="s">
        <v>1026</v>
      </c>
      <c r="B397" s="7">
        <v>0.0</v>
      </c>
      <c r="C397" s="1">
        <v>0.0</v>
      </c>
      <c r="D397" s="1" t="s">
        <v>158</v>
      </c>
      <c r="E397" s="5">
        <v>23</v>
      </c>
      <c r="F397" s="5">
        <v>232.74</v>
      </c>
      <c r="G397" s="1">
        <v>0.0</v>
      </c>
      <c r="H397" s="9">
        <v>0.95</v>
      </c>
      <c r="I397" s="1">
        <v>0.0</v>
      </c>
      <c r="J397" s="1"/>
      <c r="K397" s="1"/>
      <c r="L397" s="9"/>
      <c r="M397" s="1"/>
      <c r="N397" s="9"/>
      <c r="O397" s="1"/>
      <c r="P397" s="9"/>
      <c r="Q397" s="1"/>
      <c r="R397" s="9"/>
      <c r="S397" s="1"/>
      <c r="T397" s="9"/>
      <c r="U397" s="1"/>
      <c r="V397" s="9"/>
      <c r="W397" s="1">
        <v>976</v>
      </c>
      <c r="X397" s="1">
        <v>7168</v>
      </c>
      <c r="Y397" s="31"/>
      <c r="Z397" s="31"/>
    </row>
    <row r="398" spans="1:26" customHeight="1" ht="12.75">
      <c r="A398" s="1" t="s">
        <v>1027</v>
      </c>
      <c r="B398" s="7">
        <v>0.0</v>
      </c>
      <c r="C398" s="1">
        <v>0.0</v>
      </c>
      <c r="D398" s="1" t="s">
        <v>158</v>
      </c>
      <c r="E398" s="5">
        <v>6</v>
      </c>
      <c r="F398" s="5">
        <v>21.43</v>
      </c>
      <c r="G398" s="1">
        <v>0.0</v>
      </c>
      <c r="H398" s="9">
        <v>0.95</v>
      </c>
      <c r="I398" s="1">
        <v>0.0</v>
      </c>
      <c r="J398" s="1"/>
      <c r="K398" s="1"/>
      <c r="L398" s="9"/>
      <c r="M398" s="1"/>
      <c r="N398" s="9"/>
      <c r="O398" s="1"/>
      <c r="P398" s="9"/>
      <c r="Q398" s="1"/>
      <c r="R398" s="9"/>
      <c r="S398" s="1"/>
      <c r="T398" s="9"/>
      <c r="U398" s="1"/>
      <c r="V398" s="9"/>
      <c r="W398" s="1">
        <v>976</v>
      </c>
      <c r="X398" s="1">
        <v>7216</v>
      </c>
      <c r="Y398" s="31"/>
      <c r="Z398" s="31"/>
    </row>
    <row r="399" spans="1:26" customHeight="1" ht="12.75">
      <c r="A399" s="1" t="s">
        <v>1028</v>
      </c>
      <c r="B399" s="7">
        <v>0.0</v>
      </c>
      <c r="C399" s="1">
        <v>0.0</v>
      </c>
      <c r="D399" s="1" t="s">
        <v>158</v>
      </c>
      <c r="E399" s="5">
        <v>17</v>
      </c>
      <c r="F399" s="5">
        <v>87.67</v>
      </c>
      <c r="G399" s="1">
        <v>0.0</v>
      </c>
      <c r="H399" s="9">
        <v>0.95</v>
      </c>
      <c r="I399" s="1">
        <v>0.0</v>
      </c>
      <c r="J399" s="1"/>
      <c r="K399" s="1"/>
      <c r="L399" s="9"/>
      <c r="M399" s="1"/>
      <c r="N399" s="9"/>
      <c r="O399" s="1"/>
      <c r="P399" s="9"/>
      <c r="Q399" s="1"/>
      <c r="R399" s="9"/>
      <c r="S399" s="1"/>
      <c r="T399" s="9"/>
      <c r="U399" s="1"/>
      <c r="V399" s="9"/>
      <c r="W399" s="1">
        <v>976</v>
      </c>
      <c r="X399" s="1">
        <v>7264</v>
      </c>
      <c r="Y399" s="31"/>
      <c r="Z399" s="31"/>
    </row>
    <row r="400" spans="1:26" customHeight="1" ht="12.75">
      <c r="A400" s="1" t="s">
        <v>1029</v>
      </c>
      <c r="B400" s="7">
        <v>0.0</v>
      </c>
      <c r="C400" s="1">
        <v>0.0</v>
      </c>
      <c r="D400" s="1" t="s">
        <v>158</v>
      </c>
      <c r="E400" s="5">
        <v>5.8</v>
      </c>
      <c r="F400" s="5">
        <v>11.29</v>
      </c>
      <c r="G400" s="1">
        <v>0.0</v>
      </c>
      <c r="H400" s="9">
        <v>0.95</v>
      </c>
      <c r="I400" s="1">
        <v>0.0</v>
      </c>
      <c r="J400" s="1"/>
      <c r="K400" s="1"/>
      <c r="L400" s="9"/>
      <c r="M400" s="1"/>
      <c r="N400" s="9"/>
      <c r="O400" s="1"/>
      <c r="P400" s="9"/>
      <c r="Q400" s="1"/>
      <c r="R400" s="9"/>
      <c r="S400" s="1"/>
      <c r="T400" s="9"/>
      <c r="U400" s="1"/>
      <c r="V400" s="9"/>
      <c r="W400" s="1">
        <v>976</v>
      </c>
      <c r="X400" s="1">
        <v>7376</v>
      </c>
      <c r="Y400" s="31"/>
      <c r="Z400" s="31"/>
    </row>
    <row r="401" spans="1:26" customHeight="1" ht="12.75">
      <c r="A401" s="1" t="s">
        <v>1030</v>
      </c>
      <c r="B401" s="7">
        <v>0.0</v>
      </c>
      <c r="C401" s="1">
        <v>0.0</v>
      </c>
      <c r="D401" s="1" t="s">
        <v>158</v>
      </c>
      <c r="E401" s="5">
        <v>26.78</v>
      </c>
      <c r="F401" s="5">
        <v>91.07</v>
      </c>
      <c r="G401" s="1">
        <v>0.0</v>
      </c>
      <c r="H401" s="9">
        <v>0.95</v>
      </c>
      <c r="I401" s="1">
        <v>0.0</v>
      </c>
      <c r="J401" s="1"/>
      <c r="K401" s="1"/>
      <c r="L401" s="9"/>
      <c r="M401" s="1"/>
      <c r="N401" s="9"/>
      <c r="O401" s="1"/>
      <c r="P401" s="9"/>
      <c r="Q401" s="1"/>
      <c r="R401" s="9"/>
      <c r="S401" s="1"/>
      <c r="T401" s="9"/>
      <c r="U401" s="1"/>
      <c r="V401" s="9"/>
      <c r="W401" s="1">
        <v>976</v>
      </c>
      <c r="X401" s="1">
        <v>7424</v>
      </c>
      <c r="Y401" s="31"/>
      <c r="Z401" s="31"/>
    </row>
    <row r="402" spans="1:26" customHeight="1" ht="12.75">
      <c r="A402" s="1" t="s">
        <v>1031</v>
      </c>
      <c r="B402" s="7">
        <v>0.0</v>
      </c>
      <c r="C402" s="1">
        <v>0.0</v>
      </c>
      <c r="D402" s="1" t="s">
        <v>158</v>
      </c>
      <c r="E402" s="5">
        <v>5.31</v>
      </c>
      <c r="F402" s="5">
        <v>8.57</v>
      </c>
      <c r="G402" s="1">
        <v>0.0</v>
      </c>
      <c r="H402" s="9">
        <v>0.95</v>
      </c>
      <c r="I402" s="1">
        <v>0.0</v>
      </c>
      <c r="J402" s="1"/>
      <c r="K402" s="1"/>
      <c r="L402" s="9"/>
      <c r="M402" s="1"/>
      <c r="N402" s="9"/>
      <c r="O402" s="1"/>
      <c r="P402" s="9"/>
      <c r="Q402" s="1"/>
      <c r="R402" s="9"/>
      <c r="S402" s="1"/>
      <c r="T402" s="9"/>
      <c r="U402" s="1"/>
      <c r="V402" s="9"/>
      <c r="W402" s="1">
        <v>976</v>
      </c>
      <c r="X402" s="1">
        <v>7472</v>
      </c>
      <c r="Y402" s="31"/>
      <c r="Z402" s="31"/>
    </row>
    <row r="403" spans="1:26" customHeight="1" ht="12.75">
      <c r="A403" s="1" t="s">
        <v>1032</v>
      </c>
      <c r="B403" s="7">
        <v>0.0</v>
      </c>
      <c r="C403" s="1">
        <v>0.0</v>
      </c>
      <c r="D403" s="1" t="s">
        <v>158</v>
      </c>
      <c r="E403" s="5">
        <v>5.46</v>
      </c>
      <c r="F403" s="5">
        <v>9.48</v>
      </c>
      <c r="G403" s="1">
        <v>0.0</v>
      </c>
      <c r="H403" s="9">
        <v>0.95</v>
      </c>
      <c r="I403" s="1">
        <v>0.0</v>
      </c>
      <c r="J403" s="1"/>
      <c r="K403" s="1"/>
      <c r="L403" s="9"/>
      <c r="M403" s="1"/>
      <c r="N403" s="9"/>
      <c r="O403" s="1"/>
      <c r="P403" s="9"/>
      <c r="Q403" s="1"/>
      <c r="R403" s="9"/>
      <c r="S403" s="1"/>
      <c r="T403" s="9"/>
      <c r="U403" s="1"/>
      <c r="V403" s="9"/>
      <c r="W403" s="1">
        <v>976</v>
      </c>
      <c r="X403" s="1">
        <v>7520</v>
      </c>
      <c r="Y403" s="31"/>
      <c r="Z403" s="31"/>
    </row>
    <row r="404" spans="1:26" customHeight="1" ht="12.75">
      <c r="A404" s="1" t="s">
        <v>1033</v>
      </c>
      <c r="B404" s="7">
        <v>0.0</v>
      </c>
      <c r="C404" s="1">
        <v>0.0</v>
      </c>
      <c r="D404" s="1" t="s">
        <v>158</v>
      </c>
      <c r="E404" s="5">
        <v>21.84</v>
      </c>
      <c r="F404" s="5">
        <v>99.75</v>
      </c>
      <c r="G404" s="1">
        <v>0.0</v>
      </c>
      <c r="H404" s="9">
        <v>0.95</v>
      </c>
      <c r="I404" s="1">
        <v>0.0</v>
      </c>
      <c r="J404" s="1"/>
      <c r="K404" s="1"/>
      <c r="L404" s="9"/>
      <c r="M404" s="1"/>
      <c r="N404" s="9"/>
      <c r="O404" s="1"/>
      <c r="P404" s="9"/>
      <c r="Q404" s="1"/>
      <c r="R404" s="9"/>
      <c r="S404" s="1"/>
      <c r="T404" s="9"/>
      <c r="U404" s="1"/>
      <c r="V404" s="9"/>
      <c r="W404" s="1">
        <v>976</v>
      </c>
      <c r="X404" s="1">
        <v>7616</v>
      </c>
      <c r="Y404" s="31"/>
      <c r="Z404" s="31"/>
    </row>
    <row r="405" spans="1:26" customHeight="1" ht="12.75">
      <c r="A405" s="1" t="s">
        <v>1034</v>
      </c>
      <c r="B405" s="7">
        <v>0.0</v>
      </c>
      <c r="C405" s="1">
        <v>0.0</v>
      </c>
      <c r="D405" s="1" t="s">
        <v>158</v>
      </c>
      <c r="E405" s="5">
        <v>5.19</v>
      </c>
      <c r="F405" s="5">
        <v>6.54</v>
      </c>
      <c r="G405" s="1">
        <v>0.0</v>
      </c>
      <c r="H405" s="9">
        <v>0.95</v>
      </c>
      <c r="I405" s="1">
        <v>0.0</v>
      </c>
      <c r="J405" s="1"/>
      <c r="K405" s="1"/>
      <c r="L405" s="9"/>
      <c r="M405" s="1"/>
      <c r="N405" s="9"/>
      <c r="O405" s="1"/>
      <c r="P405" s="9"/>
      <c r="Q405" s="1"/>
      <c r="R405" s="9"/>
      <c r="S405" s="1"/>
      <c r="T405" s="9"/>
      <c r="U405" s="1"/>
      <c r="V405" s="9"/>
      <c r="W405" s="1">
        <v>976</v>
      </c>
      <c r="X405" s="1">
        <v>7712</v>
      </c>
      <c r="Y405" s="31"/>
      <c r="Z405" s="31"/>
    </row>
    <row r="406" spans="1:26" customHeight="1" ht="12.75">
      <c r="A406" s="1" t="s">
        <v>1035</v>
      </c>
      <c r="B406" s="7">
        <v>0.0</v>
      </c>
      <c r="C406" s="1">
        <v>0.0</v>
      </c>
      <c r="D406" s="1" t="s">
        <v>158</v>
      </c>
      <c r="E406" s="5">
        <v>8.42</v>
      </c>
      <c r="F406" s="5">
        <v>25.22</v>
      </c>
      <c r="G406" s="1">
        <v>0.0</v>
      </c>
      <c r="H406" s="9">
        <v>0.95</v>
      </c>
      <c r="I406" s="1">
        <v>0.0</v>
      </c>
      <c r="J406" s="1"/>
      <c r="K406" s="1"/>
      <c r="L406" s="9"/>
      <c r="M406" s="1"/>
      <c r="N406" s="9"/>
      <c r="O406" s="1"/>
      <c r="P406" s="9"/>
      <c r="Q406" s="1"/>
      <c r="R406" s="9"/>
      <c r="S406" s="1"/>
      <c r="T406" s="9"/>
      <c r="U406" s="1"/>
      <c r="V406" s="9"/>
      <c r="W406" s="1">
        <v>976</v>
      </c>
      <c r="X406" s="1">
        <v>7760</v>
      </c>
      <c r="Y406" s="31"/>
      <c r="Z406" s="31"/>
    </row>
    <row r="407" spans="1:26" customHeight="1" ht="12.75">
      <c r="A407" s="1" t="s">
        <v>1036</v>
      </c>
      <c r="B407" s="7">
        <v>0.0</v>
      </c>
      <c r="C407" s="1">
        <v>0.0</v>
      </c>
      <c r="D407" s="1" t="s">
        <v>158</v>
      </c>
      <c r="E407" s="5">
        <v>5.22</v>
      </c>
      <c r="F407" s="5">
        <v>5.78</v>
      </c>
      <c r="G407" s="1">
        <v>0.0</v>
      </c>
      <c r="H407" s="9">
        <v>0.95</v>
      </c>
      <c r="I407" s="1">
        <v>0.0</v>
      </c>
      <c r="J407" s="1"/>
      <c r="K407" s="1"/>
      <c r="L407" s="9"/>
      <c r="M407" s="1"/>
      <c r="N407" s="9"/>
      <c r="O407" s="1"/>
      <c r="P407" s="9"/>
      <c r="Q407" s="1"/>
      <c r="R407" s="9"/>
      <c r="S407" s="1"/>
      <c r="T407" s="9"/>
      <c r="U407" s="1"/>
      <c r="V407" s="9"/>
      <c r="W407" s="1">
        <v>976</v>
      </c>
      <c r="X407" s="1">
        <v>7808</v>
      </c>
      <c r="Y407" s="31"/>
      <c r="Z407" s="31"/>
    </row>
    <row r="408" spans="1:26" customHeight="1" ht="12.75">
      <c r="A408" s="1" t="s">
        <v>1037</v>
      </c>
      <c r="B408" s="7">
        <v>0.0</v>
      </c>
      <c r="C408" s="1">
        <v>0.0</v>
      </c>
      <c r="D408" s="1" t="s">
        <v>158</v>
      </c>
      <c r="E408" s="5">
        <v>7.01</v>
      </c>
      <c r="F408" s="5">
        <v>8.1</v>
      </c>
      <c r="G408" s="1">
        <v>0.0</v>
      </c>
      <c r="H408" s="9">
        <v>0.95</v>
      </c>
      <c r="I408" s="1">
        <v>0.0</v>
      </c>
      <c r="J408" s="1"/>
      <c r="K408" s="1"/>
      <c r="L408" s="9"/>
      <c r="M408" s="1"/>
      <c r="N408" s="9"/>
      <c r="O408" s="1"/>
      <c r="P408" s="9"/>
      <c r="Q408" s="1"/>
      <c r="R408" s="9"/>
      <c r="S408" s="1"/>
      <c r="T408" s="9"/>
      <c r="U408" s="1"/>
      <c r="V408" s="9"/>
      <c r="W408" s="1">
        <v>976</v>
      </c>
      <c r="X408" s="1">
        <v>7856</v>
      </c>
      <c r="Y408" s="31"/>
      <c r="Z408" s="31"/>
    </row>
    <row r="409" spans="1:26" customHeight="1" ht="12.75">
      <c r="A409" s="1" t="s">
        <v>1038</v>
      </c>
      <c r="B409" s="7">
        <v>0.0</v>
      </c>
      <c r="C409" s="1">
        <v>0.0</v>
      </c>
      <c r="D409" s="1" t="s">
        <v>158</v>
      </c>
      <c r="E409" s="5">
        <v>5.06</v>
      </c>
      <c r="F409" s="5">
        <v>5.41</v>
      </c>
      <c r="G409" s="1">
        <v>0.0</v>
      </c>
      <c r="H409" s="9">
        <v>0.95</v>
      </c>
      <c r="I409" s="1">
        <v>0.0</v>
      </c>
      <c r="J409" s="1"/>
      <c r="K409" s="1"/>
      <c r="L409" s="9"/>
      <c r="M409" s="1"/>
      <c r="N409" s="9"/>
      <c r="O409" s="1"/>
      <c r="P409" s="9"/>
      <c r="Q409" s="1"/>
      <c r="R409" s="9"/>
      <c r="S409" s="1"/>
      <c r="T409" s="9"/>
      <c r="U409" s="1"/>
      <c r="V409" s="9"/>
      <c r="W409" s="1">
        <v>976</v>
      </c>
      <c r="X409" s="1">
        <v>7904</v>
      </c>
      <c r="Y409" s="31"/>
      <c r="Z409" s="31"/>
    </row>
    <row r="410" spans="1:26" customHeight="1" ht="12.75">
      <c r="A410" s="1" t="s">
        <v>1039</v>
      </c>
      <c r="B410" s="7">
        <v>0.0</v>
      </c>
      <c r="C410" s="1">
        <v>0.0</v>
      </c>
      <c r="D410" s="1" t="s">
        <v>158</v>
      </c>
      <c r="E410" s="5">
        <v>5.29</v>
      </c>
      <c r="F410" s="5">
        <v>5.9</v>
      </c>
      <c r="G410" s="1">
        <v>0.0</v>
      </c>
      <c r="H410" s="9">
        <v>0.95</v>
      </c>
      <c r="I410" s="1">
        <v>0.0</v>
      </c>
      <c r="J410" s="1"/>
      <c r="K410" s="1"/>
      <c r="L410" s="9"/>
      <c r="M410" s="1"/>
      <c r="N410" s="9"/>
      <c r="O410" s="1"/>
      <c r="P410" s="9"/>
      <c r="Q410" s="1"/>
      <c r="R410" s="9"/>
      <c r="S410" s="1"/>
      <c r="T410" s="9"/>
      <c r="U410" s="1"/>
      <c r="V410" s="9"/>
      <c r="W410" s="1">
        <v>976</v>
      </c>
      <c r="X410" s="1">
        <v>7952</v>
      </c>
      <c r="Y410" s="31"/>
      <c r="Z410" s="31"/>
    </row>
    <row r="411" spans="1:26" customHeight="1" ht="12.75">
      <c r="A411" s="1" t="s">
        <v>1040</v>
      </c>
      <c r="B411" s="7">
        <v>0.0</v>
      </c>
      <c r="C411" s="1">
        <v>0.0</v>
      </c>
      <c r="D411" s="1" t="s">
        <v>158</v>
      </c>
      <c r="E411" s="5">
        <v>9.16</v>
      </c>
      <c r="F411" s="5">
        <v>16.25</v>
      </c>
      <c r="G411" s="1">
        <v>0.0</v>
      </c>
      <c r="H411" s="9">
        <v>0.95</v>
      </c>
      <c r="I411" s="1">
        <v>0.0</v>
      </c>
      <c r="J411" s="1"/>
      <c r="K411" s="1"/>
      <c r="L411" s="9"/>
      <c r="M411" s="1"/>
      <c r="N411" s="9"/>
      <c r="O411" s="1"/>
      <c r="P411" s="9"/>
      <c r="Q411" s="1"/>
      <c r="R411" s="9"/>
      <c r="S411" s="1"/>
      <c r="T411" s="9"/>
      <c r="U411" s="1"/>
      <c r="V411" s="9"/>
      <c r="W411" s="1">
        <v>976</v>
      </c>
      <c r="X411" s="1">
        <v>8032</v>
      </c>
      <c r="Y411" s="31"/>
      <c r="Z411" s="31"/>
    </row>
    <row r="412" spans="1:26" customHeight="1" ht="12.75">
      <c r="A412" s="1" t="s">
        <v>1041</v>
      </c>
      <c r="B412" s="7">
        <v>0.0</v>
      </c>
      <c r="C412" s="1">
        <v>0.0</v>
      </c>
      <c r="D412" s="1" t="s">
        <v>158</v>
      </c>
      <c r="E412" s="5">
        <v>58</v>
      </c>
      <c r="F412" s="5">
        <v>186.78</v>
      </c>
      <c r="G412" s="1">
        <v>0.0</v>
      </c>
      <c r="H412" s="9">
        <v>0.95</v>
      </c>
      <c r="I412" s="1">
        <v>0.0</v>
      </c>
      <c r="J412" s="1"/>
      <c r="K412" s="1"/>
      <c r="L412" s="9"/>
      <c r="M412" s="1"/>
      <c r="N412" s="9"/>
      <c r="O412" s="1"/>
      <c r="P412" s="9"/>
      <c r="Q412" s="1"/>
      <c r="R412" s="9"/>
      <c r="S412" s="1"/>
      <c r="T412" s="9"/>
      <c r="U412" s="1"/>
      <c r="V412" s="9"/>
      <c r="W412" s="1">
        <v>976</v>
      </c>
      <c r="X412" s="1">
        <v>8192</v>
      </c>
      <c r="Y412" s="31"/>
      <c r="Z412" s="31"/>
    </row>
    <row r="413" spans="1:26" customHeight="1" ht="12.75">
      <c r="A413" s="1" t="s">
        <v>1042</v>
      </c>
      <c r="B413" s="7">
        <v>0.0</v>
      </c>
      <c r="C413" s="1">
        <v>0.0</v>
      </c>
      <c r="D413" s="1" t="s">
        <v>158</v>
      </c>
      <c r="E413" s="5">
        <v>21</v>
      </c>
      <c r="F413" s="5">
        <v>67.04</v>
      </c>
      <c r="G413" s="1">
        <v>0.0</v>
      </c>
      <c r="H413" s="9">
        <v>0.95</v>
      </c>
      <c r="I413" s="1">
        <v>0.0</v>
      </c>
      <c r="J413" s="1"/>
      <c r="K413" s="1"/>
      <c r="L413" s="9"/>
      <c r="M413" s="1"/>
      <c r="N413" s="9"/>
      <c r="O413" s="1"/>
      <c r="P413" s="9"/>
      <c r="Q413" s="1"/>
      <c r="R413" s="9"/>
      <c r="S413" s="1"/>
      <c r="T413" s="9"/>
      <c r="U413" s="1"/>
      <c r="V413" s="9"/>
      <c r="W413" s="1">
        <v>976</v>
      </c>
      <c r="X413" s="1">
        <v>8240</v>
      </c>
      <c r="Y413" s="31"/>
      <c r="Z413" s="31"/>
    </row>
    <row r="414" spans="1:26" customHeight="1" ht="12.75">
      <c r="A414" s="1" t="s">
        <v>1043</v>
      </c>
      <c r="B414" s="7">
        <v>0.0</v>
      </c>
      <c r="C414" s="1">
        <v>0.0</v>
      </c>
      <c r="D414" s="1" t="s">
        <v>158</v>
      </c>
      <c r="E414" s="5">
        <v>12</v>
      </c>
      <c r="F414" s="5">
        <v>56.66</v>
      </c>
      <c r="G414" s="1">
        <v>0.0</v>
      </c>
      <c r="H414" s="9">
        <v>0.95</v>
      </c>
      <c r="I414" s="1">
        <v>0.0</v>
      </c>
      <c r="J414" s="1"/>
      <c r="K414" s="1"/>
      <c r="L414" s="9"/>
      <c r="M414" s="1"/>
      <c r="N414" s="9"/>
      <c r="O414" s="1"/>
      <c r="P414" s="9"/>
      <c r="Q414" s="1"/>
      <c r="R414" s="9"/>
      <c r="S414" s="1"/>
      <c r="T414" s="9"/>
      <c r="U414" s="1"/>
      <c r="V414" s="9"/>
      <c r="W414" s="1">
        <v>976</v>
      </c>
      <c r="X414" s="1">
        <v>8288</v>
      </c>
      <c r="Y414" s="31"/>
      <c r="Z414" s="31"/>
    </row>
    <row r="415" spans="1:26" customHeight="1" ht="12.75">
      <c r="A415" s="1" t="s">
        <v>1044</v>
      </c>
      <c r="B415" s="7">
        <v>0.0</v>
      </c>
      <c r="C415" s="1">
        <v>0.0</v>
      </c>
      <c r="D415" s="1" t="s">
        <v>158</v>
      </c>
      <c r="E415" s="5">
        <v>38</v>
      </c>
      <c r="F415" s="5">
        <v>103.75</v>
      </c>
      <c r="G415" s="1">
        <v>0.0</v>
      </c>
      <c r="H415" s="9">
        <v>0.95</v>
      </c>
      <c r="I415" s="1">
        <v>0.0</v>
      </c>
      <c r="J415" s="1"/>
      <c r="K415" s="1"/>
      <c r="L415" s="9"/>
      <c r="M415" s="1"/>
      <c r="N415" s="9"/>
      <c r="O415" s="1"/>
      <c r="P415" s="9"/>
      <c r="Q415" s="1"/>
      <c r="R415" s="9"/>
      <c r="S415" s="1"/>
      <c r="T415" s="9"/>
      <c r="U415" s="1"/>
      <c r="V415" s="9"/>
      <c r="W415" s="1">
        <v>976</v>
      </c>
      <c r="X415" s="1">
        <v>8336</v>
      </c>
      <c r="Y415" s="31"/>
      <c r="Z415" s="31"/>
    </row>
    <row r="416" spans="1:26" customHeight="1" ht="12.75">
      <c r="A416" s="1" t="s">
        <v>1045</v>
      </c>
      <c r="B416" s="7">
        <v>0.0</v>
      </c>
      <c r="C416" s="1">
        <v>0.0</v>
      </c>
      <c r="D416" s="1" t="s">
        <v>158</v>
      </c>
      <c r="E416" s="5">
        <v>27</v>
      </c>
      <c r="F416" s="5">
        <v>167.98</v>
      </c>
      <c r="G416" s="1">
        <v>0.0</v>
      </c>
      <c r="H416" s="9">
        <v>0.95</v>
      </c>
      <c r="I416" s="1">
        <v>0.0</v>
      </c>
      <c r="J416" s="1"/>
      <c r="K416" s="1"/>
      <c r="L416" s="9"/>
      <c r="M416" s="1"/>
      <c r="N416" s="9"/>
      <c r="O416" s="1"/>
      <c r="P416" s="9"/>
      <c r="Q416" s="1"/>
      <c r="R416" s="9"/>
      <c r="S416" s="1"/>
      <c r="T416" s="9"/>
      <c r="U416" s="1"/>
      <c r="V416" s="9"/>
      <c r="W416" s="1">
        <v>976</v>
      </c>
      <c r="X416" s="1">
        <v>8384</v>
      </c>
      <c r="Y416" s="31"/>
      <c r="Z416" s="31"/>
    </row>
    <row r="417" spans="1:26" customHeight="1" ht="12.75">
      <c r="A417" s="1" t="s">
        <v>1046</v>
      </c>
      <c r="B417" s="7">
        <v>0.0</v>
      </c>
      <c r="C417" s="1">
        <v>0.0</v>
      </c>
      <c r="D417" s="1" t="s">
        <v>158</v>
      </c>
      <c r="E417" s="5">
        <v>10</v>
      </c>
      <c r="F417" s="5">
        <v>33.13</v>
      </c>
      <c r="G417" s="1">
        <v>0.0</v>
      </c>
      <c r="H417" s="9">
        <v>0.95</v>
      </c>
      <c r="I417" s="1">
        <v>0.0</v>
      </c>
      <c r="J417" s="1"/>
      <c r="K417" s="1"/>
      <c r="L417" s="9"/>
      <c r="M417" s="1"/>
      <c r="N417" s="9"/>
      <c r="O417" s="1"/>
      <c r="P417" s="9"/>
      <c r="Q417" s="1"/>
      <c r="R417" s="9"/>
      <c r="S417" s="1"/>
      <c r="T417" s="9"/>
      <c r="U417" s="1"/>
      <c r="V417" s="9"/>
      <c r="W417" s="1">
        <v>976</v>
      </c>
      <c r="X417" s="1">
        <v>8432</v>
      </c>
      <c r="Y417" s="31"/>
      <c r="Z417" s="31"/>
    </row>
    <row r="418" spans="1:26" customHeight="1" ht="12.75">
      <c r="A418" s="1" t="s">
        <v>1047</v>
      </c>
      <c r="B418" s="7">
        <v>0.0</v>
      </c>
      <c r="C418" s="1">
        <v>0.0</v>
      </c>
      <c r="D418" s="1" t="s">
        <v>158</v>
      </c>
      <c r="E418" s="5">
        <v>18</v>
      </c>
      <c r="F418" s="5">
        <v>61.43</v>
      </c>
      <c r="G418" s="1">
        <v>0.0</v>
      </c>
      <c r="H418" s="9">
        <v>0.95</v>
      </c>
      <c r="I418" s="1">
        <v>0.0</v>
      </c>
      <c r="J418" s="1"/>
      <c r="K418" s="1"/>
      <c r="L418" s="9"/>
      <c r="M418" s="1"/>
      <c r="N418" s="9"/>
      <c r="O418" s="1"/>
      <c r="P418" s="9"/>
      <c r="Q418" s="1"/>
      <c r="R418" s="9"/>
      <c r="S418" s="1"/>
      <c r="T418" s="9"/>
      <c r="U418" s="1"/>
      <c r="V418" s="9"/>
      <c r="W418" s="1">
        <v>976</v>
      </c>
      <c r="X418" s="1">
        <v>8480</v>
      </c>
      <c r="Y418" s="31"/>
      <c r="Z418" s="31"/>
    </row>
    <row r="419" spans="1:26" customHeight="1" ht="12.75">
      <c r="A419" s="1" t="s">
        <v>1048</v>
      </c>
      <c r="B419" s="7">
        <v>0.0</v>
      </c>
      <c r="C419" s="1">
        <v>0.0</v>
      </c>
      <c r="D419" s="1" t="s">
        <v>158</v>
      </c>
      <c r="E419" s="5">
        <v>5.37</v>
      </c>
      <c r="F419" s="5">
        <v>6.88</v>
      </c>
      <c r="G419" s="1">
        <v>0.0</v>
      </c>
      <c r="H419" s="9">
        <v>0.95</v>
      </c>
      <c r="I419" s="1">
        <v>0.0</v>
      </c>
      <c r="J419" s="1"/>
      <c r="K419" s="1"/>
      <c r="L419" s="9"/>
      <c r="M419" s="1"/>
      <c r="N419" s="9"/>
      <c r="O419" s="1"/>
      <c r="P419" s="9"/>
      <c r="Q419" s="1"/>
      <c r="R419" s="9"/>
      <c r="S419" s="1"/>
      <c r="T419" s="9"/>
      <c r="U419" s="1"/>
      <c r="V419" s="9"/>
      <c r="W419" s="1">
        <v>976</v>
      </c>
      <c r="X419" s="1">
        <v>8576</v>
      </c>
      <c r="Y419" s="31"/>
      <c r="Z419" s="31"/>
    </row>
    <row r="420" spans="1:26" customHeight="1" ht="12.75">
      <c r="A420" s="1" t="s">
        <v>1049</v>
      </c>
      <c r="B420" s="7">
        <v>0.0</v>
      </c>
      <c r="C420" s="1">
        <v>0.0</v>
      </c>
      <c r="D420" s="1" t="s">
        <v>158</v>
      </c>
      <c r="E420" s="5">
        <v>5.37</v>
      </c>
      <c r="F420" s="5">
        <v>7.24</v>
      </c>
      <c r="G420" s="1">
        <v>0.0</v>
      </c>
      <c r="H420" s="9">
        <v>0.95</v>
      </c>
      <c r="I420" s="1">
        <v>0.0</v>
      </c>
      <c r="J420" s="1"/>
      <c r="K420" s="1"/>
      <c r="L420" s="9"/>
      <c r="M420" s="1"/>
      <c r="N420" s="9"/>
      <c r="O420" s="1"/>
      <c r="P420" s="9"/>
      <c r="Q420" s="1"/>
      <c r="R420" s="9"/>
      <c r="S420" s="1"/>
      <c r="T420" s="9"/>
      <c r="U420" s="1"/>
      <c r="V420" s="9"/>
      <c r="W420" s="1">
        <v>976</v>
      </c>
      <c r="X420" s="1">
        <v>8624</v>
      </c>
      <c r="Y420" s="31"/>
      <c r="Z420" s="31"/>
    </row>
    <row r="421" spans="1:26" customHeight="1" ht="12.75">
      <c r="A421" s="1" t="s">
        <v>1050</v>
      </c>
      <c r="B421" s="7">
        <v>0.0</v>
      </c>
      <c r="C421" s="1">
        <v>0.0</v>
      </c>
      <c r="D421" s="1" t="s">
        <v>158</v>
      </c>
      <c r="E421" s="5">
        <v>5.28</v>
      </c>
      <c r="F421" s="5">
        <v>6.61</v>
      </c>
      <c r="G421" s="1">
        <v>0.0</v>
      </c>
      <c r="H421" s="9">
        <v>0.95</v>
      </c>
      <c r="I421" s="1">
        <v>0.0</v>
      </c>
      <c r="J421" s="1"/>
      <c r="K421" s="1"/>
      <c r="L421" s="9"/>
      <c r="M421" s="1"/>
      <c r="N421" s="9"/>
      <c r="O421" s="1"/>
      <c r="P421" s="9"/>
      <c r="Q421" s="1"/>
      <c r="R421" s="9"/>
      <c r="S421" s="1"/>
      <c r="T421" s="9"/>
      <c r="U421" s="1"/>
      <c r="V421" s="9"/>
      <c r="W421" s="1">
        <v>976</v>
      </c>
      <c r="X421" s="1">
        <v>8672</v>
      </c>
      <c r="Y421" s="31"/>
      <c r="Z421" s="31"/>
    </row>
    <row r="422" spans="1:26" customHeight="1" ht="12.75">
      <c r="A422" s="1" t="s">
        <v>1051</v>
      </c>
      <c r="B422" s="7">
        <v>0.0</v>
      </c>
      <c r="C422" s="1">
        <v>0.0</v>
      </c>
      <c r="D422" s="1" t="s">
        <v>158</v>
      </c>
      <c r="E422" s="5">
        <v>7.1</v>
      </c>
      <c r="F422" s="5">
        <v>35.62</v>
      </c>
      <c r="G422" s="1">
        <v>0.0</v>
      </c>
      <c r="H422" s="9">
        <v>0.95</v>
      </c>
      <c r="I422" s="1">
        <v>0.0</v>
      </c>
      <c r="J422" s="1"/>
      <c r="K422" s="1"/>
      <c r="L422" s="9"/>
      <c r="M422" s="1"/>
      <c r="N422" s="9"/>
      <c r="O422" s="1"/>
      <c r="P422" s="9"/>
      <c r="Q422" s="1"/>
      <c r="R422" s="9"/>
      <c r="S422" s="1"/>
      <c r="T422" s="9"/>
      <c r="U422" s="1"/>
      <c r="V422" s="9"/>
      <c r="W422" s="1">
        <v>976</v>
      </c>
      <c r="X422" s="1">
        <v>8752</v>
      </c>
      <c r="Y422" s="31"/>
      <c r="Z422" s="31"/>
    </row>
    <row r="423" spans="1:26" customHeight="1" ht="12.75">
      <c r="A423" s="1" t="s">
        <v>1052</v>
      </c>
      <c r="B423" s="7">
        <v>0.0</v>
      </c>
      <c r="C423" s="1">
        <v>0.0</v>
      </c>
      <c r="D423" s="1" t="s">
        <v>158</v>
      </c>
      <c r="E423" s="5">
        <v>6.82</v>
      </c>
      <c r="F423" s="5">
        <v>9.72</v>
      </c>
      <c r="G423" s="1">
        <v>0.0</v>
      </c>
      <c r="H423" s="9">
        <v>0.95</v>
      </c>
      <c r="I423" s="1">
        <v>0.0</v>
      </c>
      <c r="J423" s="1"/>
      <c r="K423" s="1"/>
      <c r="L423" s="9"/>
      <c r="M423" s="1"/>
      <c r="N423" s="9"/>
      <c r="O423" s="1"/>
      <c r="P423" s="9"/>
      <c r="Q423" s="1"/>
      <c r="R423" s="9"/>
      <c r="S423" s="1"/>
      <c r="T423" s="9"/>
      <c r="U423" s="1"/>
      <c r="V423" s="9"/>
      <c r="W423" s="1">
        <v>976</v>
      </c>
      <c r="X423" s="1">
        <v>8864</v>
      </c>
      <c r="Y423" s="31"/>
      <c r="Z423" s="31"/>
    </row>
    <row r="424" spans="1:26" customHeight="1" ht="12.75">
      <c r="A424" s="1" t="s">
        <v>1053</v>
      </c>
      <c r="B424" s="7">
        <v>0.0</v>
      </c>
      <c r="C424" s="1">
        <v>0.0</v>
      </c>
      <c r="D424" s="1" t="s">
        <v>158</v>
      </c>
      <c r="E424" s="5">
        <v>6.59</v>
      </c>
      <c r="F424" s="5">
        <v>8.89</v>
      </c>
      <c r="G424" s="1">
        <v>0.0</v>
      </c>
      <c r="H424" s="9">
        <v>0.95</v>
      </c>
      <c r="I424" s="1">
        <v>0.0</v>
      </c>
      <c r="J424" s="1"/>
      <c r="K424" s="1"/>
      <c r="L424" s="9"/>
      <c r="M424" s="1"/>
      <c r="N424" s="9"/>
      <c r="O424" s="1"/>
      <c r="P424" s="9"/>
      <c r="Q424" s="1"/>
      <c r="R424" s="9"/>
      <c r="S424" s="1"/>
      <c r="T424" s="9"/>
      <c r="U424" s="1"/>
      <c r="V424" s="9"/>
      <c r="W424" s="1">
        <v>976</v>
      </c>
      <c r="X424" s="1">
        <v>8912</v>
      </c>
      <c r="Y424" s="31"/>
      <c r="Z424" s="31"/>
    </row>
    <row r="425" spans="1:26" customHeight="1" ht="12.75">
      <c r="A425" s="1" t="s">
        <v>1054</v>
      </c>
      <c r="B425" s="7">
        <v>0.0</v>
      </c>
      <c r="C425" s="1">
        <v>0.0</v>
      </c>
      <c r="D425" s="1" t="s">
        <v>158</v>
      </c>
      <c r="E425" s="5">
        <v>373.64</v>
      </c>
      <c r="F425" s="5">
        <v>1183.08</v>
      </c>
      <c r="G425" s="1">
        <v>0.0</v>
      </c>
      <c r="H425" s="9">
        <v>0.95</v>
      </c>
      <c r="I425" s="1">
        <v>0.0</v>
      </c>
      <c r="J425" s="1"/>
      <c r="K425" s="1"/>
      <c r="L425" s="9"/>
      <c r="M425" s="1"/>
      <c r="N425" s="9"/>
      <c r="O425" s="1"/>
      <c r="P425" s="9"/>
      <c r="Q425" s="1"/>
      <c r="R425" s="9"/>
      <c r="S425" s="1"/>
      <c r="T425" s="9"/>
      <c r="U425" s="1"/>
      <c r="V425" s="9"/>
      <c r="W425" s="1">
        <v>976</v>
      </c>
      <c r="X425" s="1">
        <v>9008</v>
      </c>
      <c r="Y425" s="31"/>
      <c r="Z425" s="31"/>
    </row>
    <row r="426" spans="1:26" customHeight="1" ht="12.75">
      <c r="A426" s="1" t="s">
        <v>1055</v>
      </c>
      <c r="B426" s="7">
        <v>0.0</v>
      </c>
      <c r="C426" s="1">
        <v>0.0</v>
      </c>
      <c r="D426" s="1" t="s">
        <v>158</v>
      </c>
      <c r="E426" s="5">
        <v>5.48</v>
      </c>
      <c r="F426" s="5">
        <v>8.57</v>
      </c>
      <c r="G426" s="1">
        <v>0.0</v>
      </c>
      <c r="H426" s="9">
        <v>0.95</v>
      </c>
      <c r="I426" s="1">
        <v>0.0</v>
      </c>
      <c r="J426" s="1"/>
      <c r="K426" s="1"/>
      <c r="L426" s="9"/>
      <c r="M426" s="1"/>
      <c r="N426" s="9"/>
      <c r="O426" s="1"/>
      <c r="P426" s="9"/>
      <c r="Q426" s="1"/>
      <c r="R426" s="9"/>
      <c r="S426" s="1"/>
      <c r="T426" s="9"/>
      <c r="U426" s="1"/>
      <c r="V426" s="9"/>
      <c r="W426" s="1">
        <v>976</v>
      </c>
      <c r="X426" s="1">
        <v>9104</v>
      </c>
      <c r="Y426" s="31"/>
      <c r="Z426" s="31"/>
    </row>
    <row r="427" spans="1:26" customHeight="1" ht="12.75">
      <c r="A427" s="1" t="s">
        <v>1056</v>
      </c>
      <c r="B427" s="7">
        <v>0.0</v>
      </c>
      <c r="C427" s="1">
        <v>0.0</v>
      </c>
      <c r="D427" s="1" t="s">
        <v>158</v>
      </c>
      <c r="E427" s="5">
        <v>5.02</v>
      </c>
      <c r="F427" s="5">
        <v>5.32</v>
      </c>
      <c r="G427" s="1">
        <v>0.0</v>
      </c>
      <c r="H427" s="9">
        <v>0.95</v>
      </c>
      <c r="I427" s="1">
        <v>0.0</v>
      </c>
      <c r="J427" s="1"/>
      <c r="K427" s="1"/>
      <c r="L427" s="9"/>
      <c r="M427" s="1"/>
      <c r="N427" s="9"/>
      <c r="O427" s="1"/>
      <c r="P427" s="9"/>
      <c r="Q427" s="1"/>
      <c r="R427" s="9"/>
      <c r="S427" s="1"/>
      <c r="T427" s="9"/>
      <c r="U427" s="1"/>
      <c r="V427" s="9"/>
      <c r="W427" s="1">
        <v>976</v>
      </c>
      <c r="X427" s="1">
        <v>9152</v>
      </c>
      <c r="Y427" s="31"/>
      <c r="Z427" s="31"/>
    </row>
    <row r="428" spans="1:26" customHeight="1" ht="12.75">
      <c r="A428" s="1" t="s">
        <v>1057</v>
      </c>
      <c r="B428" s="7">
        <v>0.0</v>
      </c>
      <c r="C428" s="1">
        <v>0.0</v>
      </c>
      <c r="D428" s="1" t="s">
        <v>158</v>
      </c>
      <c r="E428" s="5">
        <v>8.4</v>
      </c>
      <c r="F428" s="5">
        <v>27.3</v>
      </c>
      <c r="G428" s="1">
        <v>0.0</v>
      </c>
      <c r="H428" s="9">
        <v>0.95</v>
      </c>
      <c r="I428" s="1">
        <v>0.0</v>
      </c>
      <c r="J428" s="1"/>
      <c r="K428" s="1"/>
      <c r="L428" s="9"/>
      <c r="M428" s="1"/>
      <c r="N428" s="9"/>
      <c r="O428" s="1"/>
      <c r="P428" s="9"/>
      <c r="Q428" s="1"/>
      <c r="R428" s="9"/>
      <c r="S428" s="1"/>
      <c r="T428" s="9"/>
      <c r="U428" s="1"/>
      <c r="V428" s="9"/>
      <c r="W428" s="1">
        <v>976</v>
      </c>
      <c r="X428" s="1">
        <v>9200</v>
      </c>
      <c r="Y428" s="31"/>
      <c r="Z428" s="31"/>
    </row>
    <row r="429" spans="1:26" customHeight="1" ht="12.75">
      <c r="A429" s="1" t="s">
        <v>1058</v>
      </c>
      <c r="B429" s="7">
        <v>0.0</v>
      </c>
      <c r="C429" s="1">
        <v>0.0</v>
      </c>
      <c r="D429" s="1" t="s">
        <v>158</v>
      </c>
      <c r="E429" s="5">
        <v>5</v>
      </c>
      <c r="F429" s="5">
        <v>19.95</v>
      </c>
      <c r="G429" s="1">
        <v>0.0</v>
      </c>
      <c r="H429" s="9">
        <v>0.95</v>
      </c>
      <c r="I429" s="1">
        <v>0.0</v>
      </c>
      <c r="J429" s="1"/>
      <c r="K429" s="1"/>
      <c r="L429" s="9"/>
      <c r="M429" s="1"/>
      <c r="N429" s="9"/>
      <c r="O429" s="1"/>
      <c r="P429" s="9"/>
      <c r="Q429" s="1"/>
      <c r="R429" s="9"/>
      <c r="S429" s="1"/>
      <c r="T429" s="9"/>
      <c r="U429" s="1"/>
      <c r="V429" s="9"/>
      <c r="W429" s="1">
        <v>976</v>
      </c>
      <c r="X429" s="1">
        <v>9296</v>
      </c>
      <c r="Y429" s="31"/>
      <c r="Z429" s="31"/>
    </row>
    <row r="430" spans="1:26" customHeight="1" ht="12.75">
      <c r="A430" s="1" t="s">
        <v>1059</v>
      </c>
      <c r="B430" s="7">
        <v>0.0</v>
      </c>
      <c r="C430" s="1">
        <v>0.0</v>
      </c>
      <c r="D430" s="1" t="s">
        <v>158</v>
      </c>
      <c r="E430" s="5">
        <v>245</v>
      </c>
      <c r="F430" s="5">
        <v>1662.62</v>
      </c>
      <c r="G430" s="1">
        <v>0.0</v>
      </c>
      <c r="H430" s="9">
        <v>0.95</v>
      </c>
      <c r="I430" s="1">
        <v>0.0</v>
      </c>
      <c r="J430" s="1"/>
      <c r="K430" s="1"/>
      <c r="L430" s="9"/>
      <c r="M430" s="1"/>
      <c r="N430" s="9"/>
      <c r="O430" s="1"/>
      <c r="P430" s="9"/>
      <c r="Q430" s="1"/>
      <c r="R430" s="9"/>
      <c r="S430" s="1"/>
      <c r="T430" s="9"/>
      <c r="U430" s="1"/>
      <c r="V430" s="9"/>
      <c r="W430" s="1">
        <v>976</v>
      </c>
      <c r="X430" s="1">
        <v>9344</v>
      </c>
      <c r="Y430" s="31"/>
      <c r="Z430" s="31"/>
    </row>
    <row r="431" spans="1:26" customHeight="1" ht="12.75">
      <c r="A431" s="1" t="s">
        <v>1060</v>
      </c>
      <c r="B431" s="7">
        <v>0.0</v>
      </c>
      <c r="C431" s="1">
        <v>0.0</v>
      </c>
      <c r="D431" s="1" t="s">
        <v>158</v>
      </c>
      <c r="E431" s="5">
        <v>22</v>
      </c>
      <c r="F431" s="5">
        <v>94.58</v>
      </c>
      <c r="G431" s="1">
        <v>0.0</v>
      </c>
      <c r="H431" s="9">
        <v>0.95</v>
      </c>
      <c r="I431" s="1">
        <v>0.0</v>
      </c>
      <c r="J431" s="1"/>
      <c r="K431" s="1"/>
      <c r="L431" s="9"/>
      <c r="M431" s="1"/>
      <c r="N431" s="9"/>
      <c r="O431" s="1"/>
      <c r="P431" s="9"/>
      <c r="Q431" s="1"/>
      <c r="R431" s="9"/>
      <c r="S431" s="1"/>
      <c r="T431" s="9"/>
      <c r="U431" s="1"/>
      <c r="V431" s="9"/>
      <c r="W431" s="1">
        <v>976</v>
      </c>
      <c r="X431" s="1">
        <v>9392</v>
      </c>
      <c r="Y431" s="31"/>
      <c r="Z431" s="31"/>
    </row>
    <row r="432" spans="1:26" customHeight="1" ht="12.75">
      <c r="A432" s="1" t="s">
        <v>1061</v>
      </c>
      <c r="B432" s="7">
        <v>0.0</v>
      </c>
      <c r="C432" s="1">
        <v>0.0</v>
      </c>
      <c r="D432" s="1" t="s">
        <v>158</v>
      </c>
      <c r="E432" s="5">
        <v>7</v>
      </c>
      <c r="F432" s="5">
        <v>31.1</v>
      </c>
      <c r="G432" s="1">
        <v>0.0</v>
      </c>
      <c r="H432" s="9">
        <v>0.95</v>
      </c>
      <c r="I432" s="1">
        <v>0.0</v>
      </c>
      <c r="J432" s="1"/>
      <c r="K432" s="1"/>
      <c r="L432" s="9"/>
      <c r="M432" s="1"/>
      <c r="N432" s="9"/>
      <c r="O432" s="1"/>
      <c r="P432" s="9"/>
      <c r="Q432" s="1"/>
      <c r="R432" s="9"/>
      <c r="S432" s="1"/>
      <c r="T432" s="9"/>
      <c r="U432" s="1"/>
      <c r="V432" s="9"/>
      <c r="W432" s="1">
        <v>976</v>
      </c>
      <c r="X432" s="1">
        <v>9488</v>
      </c>
      <c r="Y432" s="31"/>
      <c r="Z432" s="31"/>
    </row>
    <row r="433" spans="1:26" customHeight="1" ht="12.75">
      <c r="A433" s="1" t="s">
        <v>1062</v>
      </c>
      <c r="B433" s="7">
        <v>0.0</v>
      </c>
      <c r="C433" s="1">
        <v>0.0</v>
      </c>
      <c r="D433" s="1" t="s">
        <v>158</v>
      </c>
      <c r="E433" s="5">
        <v>7</v>
      </c>
      <c r="F433" s="5">
        <v>27.72</v>
      </c>
      <c r="G433" s="1">
        <v>0.0</v>
      </c>
      <c r="H433" s="9">
        <v>0.95</v>
      </c>
      <c r="I433" s="1">
        <v>0.0</v>
      </c>
      <c r="J433" s="1"/>
      <c r="K433" s="1"/>
      <c r="L433" s="9"/>
      <c r="M433" s="1"/>
      <c r="N433" s="9"/>
      <c r="O433" s="1"/>
      <c r="P433" s="9"/>
      <c r="Q433" s="1"/>
      <c r="R433" s="9"/>
      <c r="S433" s="1"/>
      <c r="T433" s="9"/>
      <c r="U433" s="1"/>
      <c r="V433" s="9"/>
      <c r="W433" s="1">
        <v>976</v>
      </c>
      <c r="X433" s="1">
        <v>9536</v>
      </c>
      <c r="Y433" s="31"/>
      <c r="Z433" s="31"/>
    </row>
    <row r="434" spans="1:26" customHeight="1" ht="12.75">
      <c r="A434" s="1" t="s">
        <v>1063</v>
      </c>
      <c r="B434" s="7">
        <v>0.0</v>
      </c>
      <c r="C434" s="1">
        <v>0.0</v>
      </c>
      <c r="D434" s="1" t="s">
        <v>158</v>
      </c>
      <c r="E434" s="5">
        <v>34</v>
      </c>
      <c r="F434" s="5">
        <v>109.02</v>
      </c>
      <c r="G434" s="1">
        <v>0.0</v>
      </c>
      <c r="H434" s="9">
        <v>0.95</v>
      </c>
      <c r="I434" s="1">
        <v>0.0</v>
      </c>
      <c r="J434" s="1"/>
      <c r="K434" s="1"/>
      <c r="L434" s="9"/>
      <c r="M434" s="1"/>
      <c r="N434" s="9"/>
      <c r="O434" s="1"/>
      <c r="P434" s="9"/>
      <c r="Q434" s="1"/>
      <c r="R434" s="9"/>
      <c r="S434" s="1"/>
      <c r="T434" s="9"/>
      <c r="U434" s="1"/>
      <c r="V434" s="9"/>
      <c r="W434" s="1">
        <v>976</v>
      </c>
      <c r="X434" s="1">
        <v>9584</v>
      </c>
      <c r="Y434" s="31"/>
      <c r="Z434" s="31"/>
    </row>
    <row r="435" spans="1:26" customHeight="1" ht="12.75">
      <c r="A435" s="1" t="s">
        <v>1064</v>
      </c>
      <c r="B435" s="7">
        <v>0.0</v>
      </c>
      <c r="C435" s="1">
        <v>0.0</v>
      </c>
      <c r="D435" s="1" t="s">
        <v>158</v>
      </c>
      <c r="E435" s="5">
        <v>48</v>
      </c>
      <c r="F435" s="5">
        <v>134.79</v>
      </c>
      <c r="G435" s="1">
        <v>0.0</v>
      </c>
      <c r="H435" s="9">
        <v>0.95</v>
      </c>
      <c r="I435" s="1">
        <v>0.0</v>
      </c>
      <c r="J435" s="1"/>
      <c r="K435" s="1"/>
      <c r="L435" s="9"/>
      <c r="M435" s="1"/>
      <c r="N435" s="9"/>
      <c r="O435" s="1"/>
      <c r="P435" s="9"/>
      <c r="Q435" s="1"/>
      <c r="R435" s="9"/>
      <c r="S435" s="1"/>
      <c r="T435" s="9"/>
      <c r="U435" s="1"/>
      <c r="V435" s="9"/>
      <c r="W435" s="1">
        <v>976</v>
      </c>
      <c r="X435" s="1">
        <v>9632</v>
      </c>
      <c r="Y435" s="31"/>
      <c r="Z435" s="31"/>
    </row>
    <row r="436" spans="1:26" customHeight="1" ht="12.75">
      <c r="A436" s="1" t="s">
        <v>1065</v>
      </c>
      <c r="B436" s="7">
        <v>0.0</v>
      </c>
      <c r="C436" s="1">
        <v>0.0</v>
      </c>
      <c r="D436" s="1" t="s">
        <v>158</v>
      </c>
      <c r="E436" s="5">
        <v>43</v>
      </c>
      <c r="F436" s="5">
        <v>145.53</v>
      </c>
      <c r="G436" s="1">
        <v>0.0</v>
      </c>
      <c r="H436" s="9">
        <v>0.95</v>
      </c>
      <c r="I436" s="1">
        <v>0.0</v>
      </c>
      <c r="J436" s="1"/>
      <c r="K436" s="1"/>
      <c r="L436" s="9"/>
      <c r="M436" s="1"/>
      <c r="N436" s="9"/>
      <c r="O436" s="1"/>
      <c r="P436" s="9"/>
      <c r="Q436" s="1"/>
      <c r="R436" s="9"/>
      <c r="S436" s="1"/>
      <c r="T436" s="9"/>
      <c r="U436" s="1"/>
      <c r="V436" s="9"/>
      <c r="W436" s="1">
        <v>976</v>
      </c>
      <c r="X436" s="1">
        <v>9680</v>
      </c>
      <c r="Y436" s="31"/>
      <c r="Z436" s="31"/>
    </row>
    <row r="437" spans="1:26" customHeight="1" ht="12.75">
      <c r="A437" s="1" t="s">
        <v>1066</v>
      </c>
      <c r="B437" s="7">
        <v>0.0</v>
      </c>
      <c r="C437" s="1">
        <v>0.0</v>
      </c>
      <c r="D437" s="1" t="s">
        <v>158</v>
      </c>
      <c r="E437" s="5">
        <v>50</v>
      </c>
      <c r="F437" s="5">
        <v>119.68</v>
      </c>
      <c r="G437" s="1">
        <v>0.0</v>
      </c>
      <c r="H437" s="9">
        <v>0.95</v>
      </c>
      <c r="I437" s="1">
        <v>0.0</v>
      </c>
      <c r="J437" s="1"/>
      <c r="K437" s="1"/>
      <c r="L437" s="9"/>
      <c r="M437" s="1"/>
      <c r="N437" s="9"/>
      <c r="O437" s="1"/>
      <c r="P437" s="9"/>
      <c r="Q437" s="1"/>
      <c r="R437" s="9"/>
      <c r="S437" s="1"/>
      <c r="T437" s="9"/>
      <c r="U437" s="1"/>
      <c r="V437" s="9"/>
      <c r="W437" s="1">
        <v>976</v>
      </c>
      <c r="X437" s="1">
        <v>9728</v>
      </c>
      <c r="Y437" s="31"/>
      <c r="Z437" s="31"/>
    </row>
    <row r="438" spans="1:26" customHeight="1" ht="12.75">
      <c r="A438" s="1" t="s">
        <v>1067</v>
      </c>
      <c r="B438" s="7">
        <v>0.0</v>
      </c>
      <c r="C438" s="1">
        <v>0.0</v>
      </c>
      <c r="D438" s="1" t="s">
        <v>158</v>
      </c>
      <c r="E438" s="5">
        <v>10</v>
      </c>
      <c r="F438" s="5">
        <v>32.16</v>
      </c>
      <c r="G438" s="1">
        <v>0.0</v>
      </c>
      <c r="H438" s="9">
        <v>0.95</v>
      </c>
      <c r="I438" s="1">
        <v>0.0</v>
      </c>
      <c r="J438" s="1"/>
      <c r="K438" s="1"/>
      <c r="L438" s="9"/>
      <c r="M438" s="1"/>
      <c r="N438" s="9"/>
      <c r="O438" s="1"/>
      <c r="P438" s="9"/>
      <c r="Q438" s="1"/>
      <c r="R438" s="9"/>
      <c r="S438" s="1"/>
      <c r="T438" s="9"/>
      <c r="U438" s="1"/>
      <c r="V438" s="9"/>
      <c r="W438" s="1">
        <v>976</v>
      </c>
      <c r="X438" s="1">
        <v>9776</v>
      </c>
      <c r="Y438" s="31"/>
      <c r="Z438" s="31"/>
    </row>
    <row r="439" spans="1:26" customHeight="1" ht="12.75">
      <c r="A439" s="1" t="s">
        <v>1068</v>
      </c>
      <c r="B439" s="7">
        <v>0.0</v>
      </c>
      <c r="C439" s="1">
        <v>0.0</v>
      </c>
      <c r="D439" s="1" t="s">
        <v>158</v>
      </c>
      <c r="E439" s="5">
        <v>17.32</v>
      </c>
      <c r="F439" s="5">
        <v>75.53</v>
      </c>
      <c r="G439" s="1">
        <v>0.0</v>
      </c>
      <c r="H439" s="9">
        <v>0.95</v>
      </c>
      <c r="I439" s="1">
        <v>0.0</v>
      </c>
      <c r="J439" s="1"/>
      <c r="K439" s="1"/>
      <c r="L439" s="9"/>
      <c r="M439" s="1"/>
      <c r="N439" s="9"/>
      <c r="O439" s="1"/>
      <c r="P439" s="9"/>
      <c r="Q439" s="1"/>
      <c r="R439" s="9"/>
      <c r="S439" s="1"/>
      <c r="T439" s="9"/>
      <c r="U439" s="1"/>
      <c r="V439" s="9"/>
      <c r="W439" s="1">
        <v>976</v>
      </c>
      <c r="X439" s="1">
        <v>9872</v>
      </c>
      <c r="Y439" s="31"/>
      <c r="Z439" s="31"/>
    </row>
    <row r="440" spans="1:26" customHeight="1" ht="12.75">
      <c r="A440" s="1" t="s">
        <v>1069</v>
      </c>
      <c r="B440" s="7">
        <v>0.0</v>
      </c>
      <c r="C440" s="1">
        <v>0.0</v>
      </c>
      <c r="D440" s="1" t="s">
        <v>158</v>
      </c>
      <c r="E440" s="5">
        <v>8.84</v>
      </c>
      <c r="F440" s="5">
        <v>65.72</v>
      </c>
      <c r="G440" s="1">
        <v>0.0</v>
      </c>
      <c r="H440" s="9">
        <v>0.95</v>
      </c>
      <c r="I440" s="1">
        <v>0.0</v>
      </c>
      <c r="J440" s="1"/>
      <c r="K440" s="1"/>
      <c r="L440" s="9"/>
      <c r="M440" s="1"/>
      <c r="N440" s="9"/>
      <c r="O440" s="1"/>
      <c r="P440" s="9"/>
      <c r="Q440" s="1"/>
      <c r="R440" s="9"/>
      <c r="S440" s="1"/>
      <c r="T440" s="9"/>
      <c r="U440" s="1"/>
      <c r="V440" s="9"/>
      <c r="W440" s="1">
        <v>976</v>
      </c>
      <c r="X440" s="1">
        <v>10016</v>
      </c>
      <c r="Y440" s="31"/>
      <c r="Z440" s="31"/>
    </row>
    <row r="441" spans="1:26" customHeight="1" ht="12.75">
      <c r="A441" s="1" t="s">
        <v>1070</v>
      </c>
      <c r="B441" s="7">
        <v>0.0</v>
      </c>
      <c r="C441" s="1">
        <v>0.0</v>
      </c>
      <c r="D441" s="1" t="s">
        <v>158</v>
      </c>
      <c r="E441" s="5">
        <v>8.12</v>
      </c>
      <c r="F441" s="5">
        <v>33.37</v>
      </c>
      <c r="G441" s="1">
        <v>0.0</v>
      </c>
      <c r="H441" s="9">
        <v>0.95</v>
      </c>
      <c r="I441" s="1">
        <v>0.0</v>
      </c>
      <c r="J441" s="1"/>
      <c r="K441" s="1"/>
      <c r="L441" s="9"/>
      <c r="M441" s="1"/>
      <c r="N441" s="9"/>
      <c r="O441" s="1"/>
      <c r="P441" s="9"/>
      <c r="Q441" s="1"/>
      <c r="R441" s="9"/>
      <c r="S441" s="1"/>
      <c r="T441" s="9"/>
      <c r="U441" s="1"/>
      <c r="V441" s="9"/>
      <c r="W441" s="1">
        <v>976</v>
      </c>
      <c r="X441" s="1">
        <v>10112</v>
      </c>
      <c r="Y441" s="31"/>
      <c r="Z441" s="31"/>
    </row>
    <row r="442" spans="1:26" customHeight="1" ht="12.75">
      <c r="A442" s="1" t="s">
        <v>1071</v>
      </c>
      <c r="B442" s="7">
        <v>0.0</v>
      </c>
      <c r="C442" s="1">
        <v>0.0</v>
      </c>
      <c r="D442" s="1" t="s">
        <v>158</v>
      </c>
      <c r="E442" s="5">
        <v>41.4</v>
      </c>
      <c r="F442" s="5">
        <v>101.22</v>
      </c>
      <c r="G442" s="1">
        <v>0.0</v>
      </c>
      <c r="H442" s="9">
        <v>0.95</v>
      </c>
      <c r="I442" s="1">
        <v>0.0</v>
      </c>
      <c r="J442" s="1"/>
      <c r="K442" s="1"/>
      <c r="L442" s="9"/>
      <c r="M442" s="1"/>
      <c r="N442" s="9"/>
      <c r="O442" s="1"/>
      <c r="P442" s="9"/>
      <c r="Q442" s="1"/>
      <c r="R442" s="9"/>
      <c r="S442" s="1"/>
      <c r="T442" s="9"/>
      <c r="U442" s="1"/>
      <c r="V442" s="9"/>
      <c r="W442" s="1">
        <v>976</v>
      </c>
      <c r="X442" s="1">
        <v>10160</v>
      </c>
      <c r="Y442" s="31"/>
      <c r="Z442" s="31"/>
    </row>
    <row r="443" spans="1:26" customHeight="1" ht="12.75">
      <c r="A443" s="1" t="s">
        <v>1072</v>
      </c>
      <c r="B443" s="7">
        <v>0.0</v>
      </c>
      <c r="C443" s="1">
        <v>0.0</v>
      </c>
      <c r="D443" s="1" t="s">
        <v>158</v>
      </c>
      <c r="E443" s="5">
        <v>29.92</v>
      </c>
      <c r="F443" s="5">
        <v>116.11</v>
      </c>
      <c r="G443" s="1">
        <v>0.0</v>
      </c>
      <c r="H443" s="9">
        <v>0.95</v>
      </c>
      <c r="I443" s="1">
        <v>0.0</v>
      </c>
      <c r="J443" s="1"/>
      <c r="K443" s="1"/>
      <c r="L443" s="9"/>
      <c r="M443" s="1"/>
      <c r="N443" s="9"/>
      <c r="O443" s="1"/>
      <c r="P443" s="9"/>
      <c r="Q443" s="1"/>
      <c r="R443" s="9"/>
      <c r="S443" s="1"/>
      <c r="T443" s="9"/>
      <c r="U443" s="1"/>
      <c r="V443" s="9"/>
      <c r="W443" s="1">
        <v>976</v>
      </c>
      <c r="X443" s="1">
        <v>10256</v>
      </c>
      <c r="Y443" s="31"/>
      <c r="Z443" s="31"/>
    </row>
    <row r="444" spans="1:26" customHeight="1" ht="12.75">
      <c r="A444" s="1" t="s">
        <v>1073</v>
      </c>
      <c r="B444" s="7">
        <v>0.0</v>
      </c>
      <c r="C444" s="1">
        <v>0.0</v>
      </c>
      <c r="D444" s="1" t="s">
        <v>158</v>
      </c>
      <c r="E444" s="5">
        <v>6.43</v>
      </c>
      <c r="F444" s="5">
        <v>14.49</v>
      </c>
      <c r="G444" s="1">
        <v>0.0</v>
      </c>
      <c r="H444" s="9">
        <v>0.95</v>
      </c>
      <c r="I444" s="1">
        <v>0.0</v>
      </c>
      <c r="J444" s="1"/>
      <c r="K444" s="1"/>
      <c r="L444" s="9"/>
      <c r="M444" s="1"/>
      <c r="N444" s="9"/>
      <c r="O444" s="1"/>
      <c r="P444" s="9"/>
      <c r="Q444" s="1"/>
      <c r="R444" s="9"/>
      <c r="S444" s="1"/>
      <c r="T444" s="9"/>
      <c r="U444" s="1"/>
      <c r="V444" s="9"/>
      <c r="W444" s="1">
        <v>976</v>
      </c>
      <c r="X444" s="1">
        <v>10400</v>
      </c>
      <c r="Y444" s="31"/>
      <c r="Z444" s="31"/>
    </row>
    <row r="445" spans="1:26" customHeight="1" ht="12.75">
      <c r="A445" s="1" t="s">
        <v>1074</v>
      </c>
      <c r="B445" s="7">
        <v>0.0</v>
      </c>
      <c r="C445" s="1">
        <v>0.0</v>
      </c>
      <c r="D445" s="1" t="s">
        <v>158</v>
      </c>
      <c r="E445" s="5">
        <v>5.05</v>
      </c>
      <c r="F445" s="5">
        <v>5.54</v>
      </c>
      <c r="G445" s="1">
        <v>0.0</v>
      </c>
      <c r="H445" s="9">
        <v>0.95</v>
      </c>
      <c r="I445" s="1">
        <v>0.0</v>
      </c>
      <c r="J445" s="1"/>
      <c r="K445" s="1"/>
      <c r="L445" s="9"/>
      <c r="M445" s="1"/>
      <c r="N445" s="9"/>
      <c r="O445" s="1"/>
      <c r="P445" s="9"/>
      <c r="Q445" s="1"/>
      <c r="R445" s="9"/>
      <c r="S445" s="1"/>
      <c r="T445" s="9"/>
      <c r="U445" s="1"/>
      <c r="V445" s="9"/>
      <c r="W445" s="1">
        <v>976</v>
      </c>
      <c r="X445" s="1">
        <v>10448</v>
      </c>
      <c r="Y445" s="31"/>
      <c r="Z445" s="31"/>
    </row>
    <row r="446" spans="1:26" customHeight="1" ht="12.75">
      <c r="A446" s="1" t="s">
        <v>167</v>
      </c>
      <c r="B446" s="7">
        <v>1.17</v>
      </c>
      <c r="C446" s="1">
        <v>2</v>
      </c>
      <c r="D446" s="1" t="s">
        <v>168</v>
      </c>
      <c r="E446" s="5"/>
      <c r="F446" s="5"/>
      <c r="G446" s="1"/>
      <c r="H446" s="9"/>
      <c r="I446" s="1">
        <v>7.32</v>
      </c>
      <c r="J446" s="1">
        <v>3.82</v>
      </c>
      <c r="K446" s="1"/>
      <c r="L446" s="9"/>
      <c r="M446" s="1"/>
      <c r="N446" s="9"/>
      <c r="O446" s="1"/>
      <c r="P446" s="9"/>
      <c r="Q446" s="1"/>
      <c r="R446" s="9"/>
      <c r="S446" s="1"/>
      <c r="T446" s="9"/>
      <c r="U446" s="1"/>
      <c r="V446" s="9"/>
      <c r="W446" s="1">
        <v>528</v>
      </c>
      <c r="X446" s="1">
        <v>16</v>
      </c>
    </row>
    <row r="447" spans="1:26" customHeight="1" ht="12.75">
      <c r="A447" s="1" t="s">
        <v>169</v>
      </c>
      <c r="B447" s="7">
        <v>1.63</v>
      </c>
      <c r="C447" s="1">
        <v>2</v>
      </c>
      <c r="D447" s="1" t="s">
        <v>168</v>
      </c>
      <c r="E447" s="5"/>
      <c r="F447" s="5"/>
      <c r="G447" s="1"/>
      <c r="H447" s="9"/>
      <c r="I447" s="1">
        <v>9.68</v>
      </c>
      <c r="J447" s="1">
        <v>4.21</v>
      </c>
      <c r="K447" s="1"/>
      <c r="L447" s="9"/>
      <c r="M447" s="1"/>
      <c r="N447" s="9"/>
      <c r="O447" s="1"/>
      <c r="P447" s="9"/>
      <c r="Q447" s="1"/>
      <c r="R447" s="9"/>
      <c r="S447" s="1"/>
      <c r="T447" s="9"/>
      <c r="U447" s="1"/>
      <c r="V447" s="9"/>
      <c r="W447" s="1">
        <v>528</v>
      </c>
      <c r="X447" s="1">
        <v>64</v>
      </c>
    </row>
    <row r="448" spans="1:26" customHeight="1" ht="12.75">
      <c r="A448" s="1" t="s">
        <v>170</v>
      </c>
      <c r="B448" s="7">
        <v>1.54</v>
      </c>
      <c r="C448" s="1">
        <v>2</v>
      </c>
      <c r="D448" s="1" t="s">
        <v>168</v>
      </c>
      <c r="E448" s="5"/>
      <c r="F448" s="5"/>
      <c r="G448" s="1"/>
      <c r="H448" s="9"/>
      <c r="I448" s="1">
        <v>8.91</v>
      </c>
      <c r="J448" s="1">
        <v>4.26</v>
      </c>
      <c r="K448" s="1"/>
      <c r="L448" s="9"/>
      <c r="M448" s="1"/>
      <c r="N448" s="9"/>
      <c r="O448" s="1"/>
      <c r="P448" s="9"/>
      <c r="Q448" s="1"/>
      <c r="R448" s="9"/>
      <c r="S448" s="1"/>
      <c r="T448" s="9"/>
      <c r="U448" s="1"/>
      <c r="V448" s="9"/>
      <c r="W448" s="1">
        <v>528</v>
      </c>
      <c r="X448" s="1">
        <v>112</v>
      </c>
    </row>
    <row r="449" spans="1:26" customHeight="1" ht="12.75">
      <c r="A449" s="1" t="s">
        <v>171</v>
      </c>
      <c r="B449" s="7">
        <v>1.16</v>
      </c>
      <c r="C449" s="1">
        <v>2</v>
      </c>
      <c r="D449" s="1" t="s">
        <v>168</v>
      </c>
      <c r="E449" s="5"/>
      <c r="F449" s="5"/>
      <c r="G449" s="1"/>
      <c r="H449" s="9"/>
      <c r="I449" s="1">
        <v>8.41</v>
      </c>
      <c r="J449" s="1">
        <v>5.57</v>
      </c>
      <c r="K449" s="1"/>
      <c r="L449" s="9"/>
      <c r="M449" s="1"/>
      <c r="N449" s="9"/>
      <c r="O449" s="1"/>
      <c r="P449" s="9"/>
      <c r="Q449" s="1"/>
      <c r="R449" s="9"/>
      <c r="S449" s="1"/>
      <c r="T449" s="9"/>
      <c r="U449" s="1"/>
      <c r="V449" s="9"/>
      <c r="W449" s="1">
        <v>528</v>
      </c>
      <c r="X449" s="1">
        <v>160</v>
      </c>
    </row>
    <row r="450" spans="1:26" customHeight="1" ht="12.75">
      <c r="A450" s="1" t="s">
        <v>204</v>
      </c>
      <c r="B450" s="7">
        <v>1.57</v>
      </c>
      <c r="C450" s="1">
        <v>2</v>
      </c>
      <c r="D450" s="1" t="s">
        <v>168</v>
      </c>
      <c r="E450" s="5"/>
      <c r="F450" s="5"/>
      <c r="G450" s="1"/>
      <c r="H450" s="9"/>
      <c r="I450" s="1">
        <v>7.01</v>
      </c>
      <c r="J450" s="1">
        <v>5.3</v>
      </c>
      <c r="K450" s="1"/>
      <c r="L450" s="9"/>
      <c r="M450" s="1"/>
      <c r="N450" s="9"/>
      <c r="O450" s="1"/>
      <c r="P450" s="9"/>
      <c r="Q450" s="1"/>
      <c r="R450" s="9"/>
      <c r="S450" s="1"/>
      <c r="T450" s="9"/>
      <c r="U450" s="1"/>
      <c r="V450" s="9"/>
      <c r="W450" s="1">
        <v>528</v>
      </c>
      <c r="X450" s="1">
        <v>256</v>
      </c>
    </row>
    <row r="451" spans="1:26" customHeight="1" ht="12.75">
      <c r="A451" s="1" t="s">
        <v>205</v>
      </c>
      <c r="B451" s="7">
        <v>1.86</v>
      </c>
      <c r="C451" s="1">
        <v>2</v>
      </c>
      <c r="D451" s="1" t="s">
        <v>168</v>
      </c>
      <c r="E451" s="5"/>
      <c r="F451" s="5"/>
      <c r="G451" s="1"/>
      <c r="H451" s="9"/>
      <c r="I451" s="1">
        <v>8.55</v>
      </c>
      <c r="J451" s="1">
        <v>5.61</v>
      </c>
      <c r="K451" s="1"/>
      <c r="L451" s="9"/>
      <c r="M451" s="1"/>
      <c r="N451" s="9"/>
      <c r="O451" s="1"/>
      <c r="P451" s="9"/>
      <c r="Q451" s="1"/>
      <c r="R451" s="9"/>
      <c r="S451" s="1"/>
      <c r="T451" s="9"/>
      <c r="U451" s="1"/>
      <c r="V451" s="9"/>
      <c r="W451" s="1">
        <v>528</v>
      </c>
      <c r="X451" s="1">
        <v>304</v>
      </c>
    </row>
    <row r="452" spans="1:26" customHeight="1" ht="12.75">
      <c r="A452" s="1" t="s">
        <v>206</v>
      </c>
      <c r="B452" s="7">
        <v>1.32</v>
      </c>
      <c r="C452" s="1">
        <v>2</v>
      </c>
      <c r="D452" s="1" t="s">
        <v>168</v>
      </c>
      <c r="E452" s="5"/>
      <c r="F452" s="5"/>
      <c r="G452" s="1"/>
      <c r="H452" s="9"/>
      <c r="I452" s="1">
        <v>8.34</v>
      </c>
      <c r="J452" s="1">
        <v>4.08</v>
      </c>
      <c r="K452" s="1"/>
      <c r="L452" s="9"/>
      <c r="M452" s="1"/>
      <c r="N452" s="9"/>
      <c r="O452" s="1"/>
      <c r="P452" s="9"/>
      <c r="Q452" s="1"/>
      <c r="R452" s="9"/>
      <c r="S452" s="1"/>
      <c r="T452" s="9"/>
      <c r="U452" s="1"/>
      <c r="V452" s="9"/>
      <c r="W452" s="1">
        <v>528</v>
      </c>
      <c r="X452" s="1">
        <v>352</v>
      </c>
    </row>
    <row r="453" spans="1:26" customHeight="1" ht="12.75">
      <c r="A453" s="1" t="s">
        <v>207</v>
      </c>
      <c r="B453" s="7">
        <v>1.47</v>
      </c>
      <c r="C453" s="1">
        <v>2</v>
      </c>
      <c r="D453" s="1" t="s">
        <v>168</v>
      </c>
      <c r="E453" s="5"/>
      <c r="F453" s="5"/>
      <c r="G453" s="1"/>
      <c r="H453" s="9"/>
      <c r="I453" s="1">
        <v>8.35</v>
      </c>
      <c r="J453" s="1">
        <v>5.25</v>
      </c>
      <c r="K453" s="1"/>
      <c r="L453" s="9"/>
      <c r="M453" s="1"/>
      <c r="N453" s="9"/>
      <c r="O453" s="1"/>
      <c r="P453" s="9"/>
      <c r="Q453" s="1"/>
      <c r="R453" s="9"/>
      <c r="S453" s="1"/>
      <c r="T453" s="9"/>
      <c r="U453" s="1"/>
      <c r="V453" s="9"/>
      <c r="W453" s="1">
        <v>528</v>
      </c>
      <c r="X453" s="1">
        <v>400</v>
      </c>
    </row>
    <row r="454" spans="1:26" customHeight="1" ht="12.75">
      <c r="A454" s="1" t="s">
        <v>208</v>
      </c>
      <c r="B454" s="7">
        <v>1.37</v>
      </c>
      <c r="C454" s="1">
        <v>2</v>
      </c>
      <c r="D454" s="1" t="s">
        <v>168</v>
      </c>
      <c r="E454" s="5"/>
      <c r="F454" s="5"/>
      <c r="G454" s="1"/>
      <c r="H454" s="9"/>
      <c r="I454" s="1">
        <v>11.05</v>
      </c>
      <c r="J454" s="1">
        <v>4.16</v>
      </c>
      <c r="K454" s="1"/>
      <c r="L454" s="9"/>
      <c r="M454" s="1"/>
      <c r="N454" s="9"/>
      <c r="O454" s="1"/>
      <c r="P454" s="9"/>
      <c r="Q454" s="1"/>
      <c r="R454" s="9"/>
      <c r="S454" s="1"/>
      <c r="T454" s="9"/>
      <c r="U454" s="1"/>
      <c r="V454" s="9"/>
      <c r="W454" s="1">
        <v>528</v>
      </c>
      <c r="X454" s="1">
        <v>448</v>
      </c>
    </row>
    <row r="455" spans="1:26" customHeight="1" ht="12.75">
      <c r="A455" s="1" t="s">
        <v>209</v>
      </c>
      <c r="B455" s="7">
        <v>1.56</v>
      </c>
      <c r="C455" s="1">
        <v>2</v>
      </c>
      <c r="D455" s="1" t="s">
        <v>168</v>
      </c>
      <c r="E455" s="5"/>
      <c r="F455" s="5"/>
      <c r="G455" s="1"/>
      <c r="H455" s="9"/>
      <c r="I455" s="1">
        <v>10.31</v>
      </c>
      <c r="J455" s="1">
        <v>4.55</v>
      </c>
      <c r="K455" s="1"/>
      <c r="L455" s="9"/>
      <c r="M455" s="1"/>
      <c r="N455" s="9"/>
      <c r="O455" s="1"/>
      <c r="P455" s="9"/>
      <c r="Q455" s="1"/>
      <c r="R455" s="9"/>
      <c r="S455" s="1"/>
      <c r="T455" s="9"/>
      <c r="U455" s="1"/>
      <c r="V455" s="9"/>
      <c r="W455" s="1">
        <v>528</v>
      </c>
      <c r="X455" s="1">
        <v>544</v>
      </c>
    </row>
    <row r="456" spans="1:26" customHeight="1" ht="12.75">
      <c r="A456" s="1" t="s">
        <v>210</v>
      </c>
      <c r="B456" s="7">
        <v>1.25</v>
      </c>
      <c r="C456" s="1">
        <v>2</v>
      </c>
      <c r="D456" s="1" t="s">
        <v>168</v>
      </c>
      <c r="E456" s="5"/>
      <c r="F456" s="5"/>
      <c r="G456" s="1"/>
      <c r="H456" s="9"/>
      <c r="I456" s="1">
        <v>10.25</v>
      </c>
      <c r="J456" s="1">
        <v>4.8</v>
      </c>
      <c r="K456" s="1"/>
      <c r="L456" s="9"/>
      <c r="M456" s="1"/>
      <c r="N456" s="9"/>
      <c r="O456" s="1"/>
      <c r="P456" s="9"/>
      <c r="Q456" s="1"/>
      <c r="R456" s="9"/>
      <c r="S456" s="1"/>
      <c r="T456" s="9"/>
      <c r="U456" s="1"/>
      <c r="V456" s="9"/>
      <c r="W456" s="1">
        <v>528</v>
      </c>
      <c r="X456" s="1">
        <v>592</v>
      </c>
    </row>
    <row r="457" spans="1:26" customHeight="1" ht="12.75">
      <c r="A457" s="1" t="s">
        <v>211</v>
      </c>
      <c r="B457" s="7">
        <v>1.32</v>
      </c>
      <c r="C457" s="1">
        <v>2</v>
      </c>
      <c r="D457" s="1" t="s">
        <v>168</v>
      </c>
      <c r="E457" s="5"/>
      <c r="F457" s="5"/>
      <c r="G457" s="1"/>
      <c r="H457" s="9"/>
      <c r="I457" s="1">
        <v>8.51</v>
      </c>
      <c r="J457" s="1">
        <v>4.61</v>
      </c>
      <c r="K457" s="1"/>
      <c r="L457" s="9"/>
      <c r="M457" s="1"/>
      <c r="N457" s="9"/>
      <c r="O457" s="1"/>
      <c r="P457" s="9"/>
      <c r="Q457" s="1"/>
      <c r="R457" s="9"/>
      <c r="S457" s="1"/>
      <c r="T457" s="9"/>
      <c r="U457" s="1"/>
      <c r="V457" s="9"/>
      <c r="W457" s="1">
        <v>528</v>
      </c>
      <c r="X457" s="1">
        <v>640</v>
      </c>
    </row>
    <row r="458" spans="1:26" customHeight="1" ht="12.75">
      <c r="A458" s="1" t="s">
        <v>212</v>
      </c>
      <c r="B458" s="7">
        <v>1.21</v>
      </c>
      <c r="C458" s="1">
        <v>2</v>
      </c>
      <c r="D458" s="1" t="s">
        <v>168</v>
      </c>
      <c r="E458" s="5"/>
      <c r="F458" s="5"/>
      <c r="G458" s="1"/>
      <c r="H458" s="9"/>
      <c r="I458" s="1">
        <v>8.84</v>
      </c>
      <c r="J458" s="1">
        <v>4.57</v>
      </c>
      <c r="K458" s="1"/>
      <c r="L458" s="9"/>
      <c r="M458" s="1"/>
      <c r="N458" s="9"/>
      <c r="O458" s="1"/>
      <c r="P458" s="9"/>
      <c r="Q458" s="1"/>
      <c r="R458" s="9"/>
      <c r="S458" s="1"/>
      <c r="T458" s="9"/>
      <c r="U458" s="1"/>
      <c r="V458" s="9"/>
      <c r="W458" s="1">
        <v>528</v>
      </c>
      <c r="X458" s="1">
        <v>688</v>
      </c>
    </row>
    <row r="459" spans="1:26" customHeight="1" ht="12.75">
      <c r="A459" s="1" t="s">
        <v>272</v>
      </c>
      <c r="B459" s="7">
        <v>1.66</v>
      </c>
      <c r="C459" s="1">
        <v>2</v>
      </c>
      <c r="D459" s="1" t="s">
        <v>168</v>
      </c>
      <c r="E459" s="5"/>
      <c r="F459" s="5"/>
      <c r="G459" s="1"/>
      <c r="H459" s="9"/>
      <c r="I459" s="1">
        <v>7.31</v>
      </c>
      <c r="J459" s="1">
        <v>5.38</v>
      </c>
      <c r="K459" s="1"/>
      <c r="L459" s="9"/>
      <c r="M459" s="1"/>
      <c r="N459" s="9"/>
      <c r="O459" s="1"/>
      <c r="P459" s="9"/>
      <c r="Q459" s="1"/>
      <c r="R459" s="9"/>
      <c r="S459" s="1"/>
      <c r="T459" s="9"/>
      <c r="U459" s="1"/>
      <c r="V459" s="9"/>
      <c r="W459" s="1">
        <v>528</v>
      </c>
      <c r="X459" s="1">
        <v>736</v>
      </c>
    </row>
    <row r="460" spans="1:26" customHeight="1" ht="12.75">
      <c r="A460" s="1" t="s">
        <v>273</v>
      </c>
      <c r="B460" s="7">
        <v>1.48</v>
      </c>
      <c r="C460" s="1">
        <v>2</v>
      </c>
      <c r="D460" s="1" t="s">
        <v>168</v>
      </c>
      <c r="E460" s="5"/>
      <c r="F460" s="5"/>
      <c r="G460" s="1"/>
      <c r="H460" s="9"/>
      <c r="I460" s="1">
        <v>8</v>
      </c>
      <c r="J460" s="1">
        <v>4.68</v>
      </c>
      <c r="K460" s="1"/>
      <c r="L460" s="9"/>
      <c r="M460" s="1"/>
      <c r="N460" s="9"/>
      <c r="O460" s="1"/>
      <c r="P460" s="9"/>
      <c r="Q460" s="1"/>
      <c r="R460" s="9"/>
      <c r="S460" s="1"/>
      <c r="T460" s="9"/>
      <c r="U460" s="1"/>
      <c r="V460" s="9"/>
      <c r="W460" s="1">
        <v>528</v>
      </c>
      <c r="X460" s="1">
        <v>784</v>
      </c>
    </row>
    <row r="461" spans="1:26" customHeight="1" ht="12.75">
      <c r="A461" s="1" t="s">
        <v>274</v>
      </c>
      <c r="B461" s="7">
        <v>1.44</v>
      </c>
      <c r="C461" s="1">
        <v>2</v>
      </c>
      <c r="D461" s="1" t="s">
        <v>168</v>
      </c>
      <c r="E461" s="5"/>
      <c r="F461" s="5"/>
      <c r="G461" s="1"/>
      <c r="H461" s="9"/>
      <c r="I461" s="1">
        <v>9.36</v>
      </c>
      <c r="J461" s="1">
        <v>4.18</v>
      </c>
      <c r="K461" s="1"/>
      <c r="L461" s="9"/>
      <c r="M461" s="1"/>
      <c r="N461" s="9"/>
      <c r="O461" s="1"/>
      <c r="P461" s="9"/>
      <c r="Q461" s="1"/>
      <c r="R461" s="9"/>
      <c r="S461" s="1"/>
      <c r="T461" s="9"/>
      <c r="U461" s="1"/>
      <c r="V461" s="9"/>
      <c r="W461" s="1">
        <v>528</v>
      </c>
      <c r="X461" s="1">
        <v>832</v>
      </c>
    </row>
    <row r="462" spans="1:26" customHeight="1" ht="12.75">
      <c r="A462" s="1" t="s">
        <v>275</v>
      </c>
      <c r="B462" s="7">
        <v>1.56</v>
      </c>
      <c r="C462" s="1">
        <v>2</v>
      </c>
      <c r="D462" s="1" t="s">
        <v>168</v>
      </c>
      <c r="E462" s="5"/>
      <c r="F462" s="5"/>
      <c r="G462" s="1"/>
      <c r="H462" s="9"/>
      <c r="I462" s="1">
        <v>8.66</v>
      </c>
      <c r="J462" s="1">
        <v>5.14</v>
      </c>
      <c r="K462" s="1"/>
      <c r="L462" s="9"/>
      <c r="M462" s="1"/>
      <c r="N462" s="9"/>
      <c r="O462" s="1"/>
      <c r="P462" s="9"/>
      <c r="Q462" s="1"/>
      <c r="R462" s="9"/>
      <c r="S462" s="1"/>
      <c r="T462" s="9"/>
      <c r="U462" s="1"/>
      <c r="V462" s="9"/>
      <c r="W462" s="1">
        <v>528</v>
      </c>
      <c r="X462" s="1">
        <v>928</v>
      </c>
    </row>
    <row r="463" spans="1:26" customHeight="1" ht="12.75">
      <c r="A463" s="1" t="s">
        <v>276</v>
      </c>
      <c r="B463" s="7">
        <v>1.32</v>
      </c>
      <c r="C463" s="1">
        <v>2</v>
      </c>
      <c r="D463" s="1" t="s">
        <v>168</v>
      </c>
      <c r="E463" s="5"/>
      <c r="F463" s="5"/>
      <c r="G463" s="1"/>
      <c r="H463" s="9"/>
      <c r="I463" s="1">
        <v>7.77</v>
      </c>
      <c r="J463" s="1">
        <v>5.31</v>
      </c>
      <c r="K463" s="1"/>
      <c r="L463" s="9"/>
      <c r="M463" s="1"/>
      <c r="N463" s="9"/>
      <c r="O463" s="1"/>
      <c r="P463" s="9"/>
      <c r="Q463" s="1"/>
      <c r="R463" s="9"/>
      <c r="S463" s="1"/>
      <c r="T463" s="9"/>
      <c r="U463" s="1"/>
      <c r="V463" s="9"/>
      <c r="W463" s="1">
        <v>528</v>
      </c>
      <c r="X463" s="1">
        <v>976</v>
      </c>
    </row>
    <row r="464" spans="1:26" customHeight="1" ht="12.75">
      <c r="A464" s="1" t="s">
        <v>277</v>
      </c>
      <c r="B464" s="7">
        <v>1.64</v>
      </c>
      <c r="C464" s="1">
        <v>2</v>
      </c>
      <c r="D464" s="1" t="s">
        <v>168</v>
      </c>
      <c r="E464" s="5"/>
      <c r="F464" s="5"/>
      <c r="G464" s="1"/>
      <c r="H464" s="9"/>
      <c r="I464" s="1">
        <v>7.88</v>
      </c>
      <c r="J464" s="1">
        <v>4.86</v>
      </c>
      <c r="K464" s="1"/>
      <c r="L464" s="9"/>
      <c r="M464" s="1"/>
      <c r="N464" s="9"/>
      <c r="O464" s="1"/>
      <c r="P464" s="9"/>
      <c r="Q464" s="1"/>
      <c r="R464" s="9"/>
      <c r="S464" s="1"/>
      <c r="T464" s="9"/>
      <c r="U464" s="1"/>
      <c r="V464" s="9"/>
      <c r="W464" s="1">
        <v>528</v>
      </c>
      <c r="X464" s="1">
        <v>1024</v>
      </c>
    </row>
    <row r="465" spans="1:26" customHeight="1" ht="12.75">
      <c r="A465" s="1" t="s">
        <v>278</v>
      </c>
      <c r="B465" s="7">
        <v>1.51</v>
      </c>
      <c r="C465" s="1">
        <v>2</v>
      </c>
      <c r="D465" s="1" t="s">
        <v>168</v>
      </c>
      <c r="E465" s="5"/>
      <c r="F465" s="5"/>
      <c r="G465" s="1"/>
      <c r="H465" s="9"/>
      <c r="I465" s="1">
        <v>9.22</v>
      </c>
      <c r="J465" s="1">
        <v>4.83</v>
      </c>
      <c r="K465" s="1"/>
      <c r="L465" s="9"/>
      <c r="M465" s="1"/>
      <c r="N465" s="9"/>
      <c r="O465" s="1"/>
      <c r="P465" s="9"/>
      <c r="Q465" s="1"/>
      <c r="R465" s="9"/>
      <c r="S465" s="1"/>
      <c r="T465" s="9"/>
      <c r="U465" s="1"/>
      <c r="V465" s="9"/>
      <c r="W465" s="1">
        <v>528</v>
      </c>
      <c r="X465" s="1">
        <v>1072</v>
      </c>
    </row>
    <row r="466" spans="1:26" customHeight="1" ht="12.75">
      <c r="A466" s="1" t="s">
        <v>279</v>
      </c>
      <c r="B466" s="7">
        <v>1.22</v>
      </c>
      <c r="C466" s="1">
        <v>2</v>
      </c>
      <c r="D466" s="1" t="s">
        <v>168</v>
      </c>
      <c r="E466" s="5"/>
      <c r="F466" s="5"/>
      <c r="G466" s="1"/>
      <c r="H466" s="9"/>
      <c r="I466" s="1">
        <v>7.47</v>
      </c>
      <c r="J466" s="1">
        <v>5.19</v>
      </c>
      <c r="K466" s="1"/>
      <c r="L466" s="9"/>
      <c r="M466" s="1"/>
      <c r="N466" s="9"/>
      <c r="O466" s="1"/>
      <c r="P466" s="9"/>
      <c r="Q466" s="1"/>
      <c r="R466" s="9"/>
      <c r="S466" s="1"/>
      <c r="T466" s="9"/>
      <c r="U466" s="1"/>
      <c r="V466" s="9"/>
      <c r="W466" s="1">
        <v>528</v>
      </c>
      <c r="X466" s="1">
        <v>1120</v>
      </c>
    </row>
    <row r="467" spans="1:26" customHeight="1" ht="12.75">
      <c r="A467" s="1" t="s">
        <v>280</v>
      </c>
      <c r="B467" s="7">
        <v>1.48</v>
      </c>
      <c r="C467" s="1">
        <v>2</v>
      </c>
      <c r="D467" s="1" t="s">
        <v>168</v>
      </c>
      <c r="E467" s="5"/>
      <c r="F467" s="5"/>
      <c r="G467" s="1"/>
      <c r="H467" s="9"/>
      <c r="I467" s="1">
        <v>8.54</v>
      </c>
      <c r="J467" s="1">
        <v>5.13</v>
      </c>
      <c r="K467" s="1"/>
      <c r="L467" s="9"/>
      <c r="M467" s="1"/>
      <c r="N467" s="9"/>
      <c r="O467" s="1"/>
      <c r="P467" s="9"/>
      <c r="Q467" s="1"/>
      <c r="R467" s="9"/>
      <c r="S467" s="1"/>
      <c r="T467" s="9"/>
      <c r="U467" s="1"/>
      <c r="V467" s="9"/>
      <c r="W467" s="1">
        <v>528</v>
      </c>
      <c r="X467" s="1">
        <v>1168</v>
      </c>
    </row>
    <row r="468" spans="1:26" customHeight="1" ht="12.75">
      <c r="A468" s="1" t="s">
        <v>281</v>
      </c>
      <c r="B468" s="7">
        <v>1.38</v>
      </c>
      <c r="C468" s="1">
        <v>2</v>
      </c>
      <c r="D468" s="1" t="s">
        <v>168</v>
      </c>
      <c r="E468" s="5"/>
      <c r="F468" s="5"/>
      <c r="G468" s="1"/>
      <c r="H468" s="9"/>
      <c r="I468" s="1">
        <v>13.4</v>
      </c>
      <c r="J468" s="1">
        <v>5.68</v>
      </c>
      <c r="K468" s="1"/>
      <c r="L468" s="9"/>
      <c r="M468" s="1"/>
      <c r="N468" s="9"/>
      <c r="O468" s="1"/>
      <c r="P468" s="9"/>
      <c r="Q468" s="1"/>
      <c r="R468" s="9"/>
      <c r="S468" s="1"/>
      <c r="T468" s="9"/>
      <c r="U468" s="1"/>
      <c r="V468" s="9"/>
      <c r="W468" s="1">
        <v>528</v>
      </c>
      <c r="X468" s="1">
        <v>1216</v>
      </c>
    </row>
    <row r="469" spans="1:26" customHeight="1" ht="12.75">
      <c r="A469" s="1" t="s">
        <v>282</v>
      </c>
      <c r="B469" s="7">
        <v>1.81</v>
      </c>
      <c r="C469" s="1">
        <v>2</v>
      </c>
      <c r="D469" s="1" t="s">
        <v>168</v>
      </c>
      <c r="E469" s="5"/>
      <c r="F469" s="5"/>
      <c r="G469" s="1"/>
      <c r="H469" s="9"/>
      <c r="I469" s="1">
        <v>8.69</v>
      </c>
      <c r="J469" s="1">
        <v>5.37</v>
      </c>
      <c r="K469" s="1"/>
      <c r="L469" s="9"/>
      <c r="M469" s="1"/>
      <c r="N469" s="9"/>
      <c r="O469" s="1"/>
      <c r="P469" s="9"/>
      <c r="Q469" s="1"/>
      <c r="R469" s="9"/>
      <c r="S469" s="1"/>
      <c r="T469" s="9"/>
      <c r="U469" s="1"/>
      <c r="V469" s="9"/>
      <c r="W469" s="1">
        <v>528</v>
      </c>
      <c r="X469" s="1">
        <v>1312</v>
      </c>
    </row>
    <row r="470" spans="1:26" customHeight="1" ht="12.75">
      <c r="A470" s="1" t="s">
        <v>283</v>
      </c>
      <c r="B470" s="7">
        <v>1.5</v>
      </c>
      <c r="C470" s="1">
        <v>2</v>
      </c>
      <c r="D470" s="1" t="s">
        <v>168</v>
      </c>
      <c r="E470" s="5"/>
      <c r="F470" s="5"/>
      <c r="G470" s="1"/>
      <c r="H470" s="9"/>
      <c r="I470" s="1">
        <v>7.35</v>
      </c>
      <c r="J470" s="1">
        <v>4.87</v>
      </c>
      <c r="K470" s="1"/>
      <c r="L470" s="9"/>
      <c r="M470" s="1"/>
      <c r="N470" s="9"/>
      <c r="O470" s="1"/>
      <c r="P470" s="9"/>
      <c r="Q470" s="1"/>
      <c r="R470" s="9"/>
      <c r="S470" s="1"/>
      <c r="T470" s="9"/>
      <c r="U470" s="1"/>
      <c r="V470" s="9"/>
      <c r="W470" s="1">
        <v>528</v>
      </c>
      <c r="X470" s="1">
        <v>1360</v>
      </c>
    </row>
    <row r="471" spans="1:26" customHeight="1" ht="12.75">
      <c r="A471" s="1" t="s">
        <v>284</v>
      </c>
      <c r="B471" s="7">
        <v>1.85</v>
      </c>
      <c r="C471" s="1">
        <v>2</v>
      </c>
      <c r="D471" s="1" t="s">
        <v>168</v>
      </c>
      <c r="E471" s="5"/>
      <c r="F471" s="5"/>
      <c r="G471" s="1"/>
      <c r="H471" s="9"/>
      <c r="I471" s="1">
        <v>12.88</v>
      </c>
      <c r="J471" s="1">
        <v>4.66</v>
      </c>
      <c r="K471" s="1"/>
      <c r="L471" s="9"/>
      <c r="M471" s="1"/>
      <c r="N471" s="9"/>
      <c r="O471" s="1"/>
      <c r="P471" s="9"/>
      <c r="Q471" s="1"/>
      <c r="R471" s="9"/>
      <c r="S471" s="1"/>
      <c r="T471" s="9"/>
      <c r="U471" s="1"/>
      <c r="V471" s="9"/>
      <c r="W471" s="1">
        <v>528</v>
      </c>
      <c r="X471" s="1">
        <v>1408</v>
      </c>
    </row>
    <row r="472" spans="1:26" customHeight="1" ht="12.75">
      <c r="A472" s="1" t="s">
        <v>285</v>
      </c>
      <c r="B472" s="7">
        <v>1.76</v>
      </c>
      <c r="C472" s="1">
        <v>2</v>
      </c>
      <c r="D472" s="1" t="s">
        <v>168</v>
      </c>
      <c r="E472" s="5"/>
      <c r="F472" s="5"/>
      <c r="G472" s="1"/>
      <c r="H472" s="9"/>
      <c r="I472" s="1">
        <v>5.69</v>
      </c>
      <c r="J472" s="1">
        <v>4.44</v>
      </c>
      <c r="K472" s="1"/>
      <c r="L472" s="9"/>
      <c r="M472" s="1"/>
      <c r="N472" s="9"/>
      <c r="O472" s="1"/>
      <c r="P472" s="9"/>
      <c r="Q472" s="1"/>
      <c r="R472" s="9"/>
      <c r="S472" s="1"/>
      <c r="T472" s="9"/>
      <c r="U472" s="1"/>
      <c r="V472" s="9"/>
      <c r="W472" s="1">
        <v>528</v>
      </c>
      <c r="X472" s="1">
        <v>1456</v>
      </c>
    </row>
    <row r="473" spans="1:26" customHeight="1" ht="12.75">
      <c r="A473" s="1" t="s">
        <v>286</v>
      </c>
      <c r="B473" s="7">
        <v>1.13</v>
      </c>
      <c r="C473" s="1">
        <v>2</v>
      </c>
      <c r="D473" s="1" t="s">
        <v>168</v>
      </c>
      <c r="E473" s="5"/>
      <c r="F473" s="5"/>
      <c r="G473" s="1"/>
      <c r="H473" s="9"/>
      <c r="I473" s="1">
        <v>12.63</v>
      </c>
      <c r="J473" s="1">
        <v>4.23</v>
      </c>
      <c r="K473" s="1"/>
      <c r="L473" s="9"/>
      <c r="M473" s="1"/>
      <c r="N473" s="9"/>
      <c r="O473" s="1"/>
      <c r="P473" s="9"/>
      <c r="Q473" s="1"/>
      <c r="R473" s="9"/>
      <c r="S473" s="1"/>
      <c r="T473" s="9"/>
      <c r="U473" s="1"/>
      <c r="V473" s="9"/>
      <c r="W473" s="1">
        <v>528</v>
      </c>
      <c r="X473" s="1">
        <v>1504</v>
      </c>
    </row>
    <row r="474" spans="1:26" customHeight="1" ht="12.75">
      <c r="A474" s="1" t="s">
        <v>287</v>
      </c>
      <c r="B474" s="7">
        <v>1.77</v>
      </c>
      <c r="C474" s="1">
        <v>2</v>
      </c>
      <c r="D474" s="1" t="s">
        <v>168</v>
      </c>
      <c r="E474" s="5"/>
      <c r="F474" s="5"/>
      <c r="G474" s="1"/>
      <c r="H474" s="9"/>
      <c r="I474" s="1">
        <v>7.98</v>
      </c>
      <c r="J474" s="1">
        <v>5.28</v>
      </c>
      <c r="K474" s="1"/>
      <c r="L474" s="9"/>
      <c r="M474" s="1"/>
      <c r="N474" s="9"/>
      <c r="O474" s="1"/>
      <c r="P474" s="9"/>
      <c r="Q474" s="1"/>
      <c r="R474" s="9"/>
      <c r="S474" s="1"/>
      <c r="T474" s="9"/>
      <c r="U474" s="1"/>
      <c r="V474" s="9"/>
      <c r="W474" s="1">
        <v>528</v>
      </c>
      <c r="X474" s="1">
        <v>1552</v>
      </c>
    </row>
    <row r="475" spans="1:26" customHeight="1" ht="12.75">
      <c r="A475" s="1" t="s">
        <v>288</v>
      </c>
      <c r="B475" s="7">
        <v>1.49</v>
      </c>
      <c r="C475" s="1">
        <v>2</v>
      </c>
      <c r="D475" s="1" t="s">
        <v>168</v>
      </c>
      <c r="E475" s="5"/>
      <c r="F475" s="5"/>
      <c r="G475" s="1"/>
      <c r="H475" s="9"/>
      <c r="I475" s="1">
        <v>8.86</v>
      </c>
      <c r="J475" s="1">
        <v>5.88</v>
      </c>
      <c r="K475" s="1"/>
      <c r="L475" s="9"/>
      <c r="M475" s="1"/>
      <c r="N475" s="9"/>
      <c r="O475" s="1"/>
      <c r="P475" s="9"/>
      <c r="Q475" s="1"/>
      <c r="R475" s="9"/>
      <c r="S475" s="1"/>
      <c r="T475" s="9"/>
      <c r="U475" s="1"/>
      <c r="V475" s="9"/>
      <c r="W475" s="1">
        <v>528</v>
      </c>
      <c r="X475" s="1">
        <v>1600</v>
      </c>
    </row>
    <row r="476" spans="1:26" customHeight="1" ht="12.75">
      <c r="A476" s="1" t="s">
        <v>289</v>
      </c>
      <c r="B476" s="7">
        <v>1.96</v>
      </c>
      <c r="C476" s="1">
        <v>2</v>
      </c>
      <c r="D476" s="1" t="s">
        <v>168</v>
      </c>
      <c r="E476" s="5"/>
      <c r="F476" s="5"/>
      <c r="G476" s="1"/>
      <c r="H476" s="9"/>
      <c r="I476" s="1">
        <v>9.96</v>
      </c>
      <c r="J476" s="1">
        <v>4.98</v>
      </c>
      <c r="K476" s="1"/>
      <c r="L476" s="9"/>
      <c r="M476" s="1"/>
      <c r="N476" s="9"/>
      <c r="O476" s="1"/>
      <c r="P476" s="9"/>
      <c r="Q476" s="1"/>
      <c r="R476" s="9"/>
      <c r="S476" s="1"/>
      <c r="T476" s="9"/>
      <c r="U476" s="1"/>
      <c r="V476" s="9"/>
      <c r="W476" s="1">
        <v>528</v>
      </c>
      <c r="X476" s="1">
        <v>1696</v>
      </c>
    </row>
    <row r="477" spans="1:26" customHeight="1" ht="12.75">
      <c r="A477" s="1" t="s">
        <v>458</v>
      </c>
      <c r="B477" s="7">
        <v>1.94</v>
      </c>
      <c r="C477" s="1">
        <v>2</v>
      </c>
      <c r="D477" s="1" t="s">
        <v>168</v>
      </c>
      <c r="E477" s="5"/>
      <c r="F477" s="5"/>
      <c r="G477" s="1"/>
      <c r="H477" s="9"/>
      <c r="I477" s="1">
        <v>9.6</v>
      </c>
      <c r="J477" s="1">
        <v>5.67</v>
      </c>
      <c r="K477" s="1"/>
      <c r="L477" s="9"/>
      <c r="M477" s="1"/>
      <c r="N477" s="9"/>
      <c r="O477" s="1"/>
      <c r="P477" s="9"/>
      <c r="Q477" s="1"/>
      <c r="R477" s="9"/>
      <c r="S477" s="1"/>
      <c r="T477" s="9"/>
      <c r="U477" s="1"/>
      <c r="V477" s="9"/>
      <c r="W477" s="1">
        <v>528</v>
      </c>
      <c r="X477" s="1">
        <v>1744</v>
      </c>
    </row>
    <row r="478" spans="1:26" customHeight="1" ht="12.75">
      <c r="A478" s="1" t="s">
        <v>459</v>
      </c>
      <c r="B478" s="7">
        <v>1.69</v>
      </c>
      <c r="C478" s="1">
        <v>2</v>
      </c>
      <c r="D478" s="1" t="s">
        <v>168</v>
      </c>
      <c r="E478" s="5"/>
      <c r="F478" s="5"/>
      <c r="G478" s="1"/>
      <c r="H478" s="9"/>
      <c r="I478" s="1">
        <v>9.86</v>
      </c>
      <c r="J478" s="1">
        <v>5.53</v>
      </c>
      <c r="K478" s="1"/>
      <c r="L478" s="9"/>
      <c r="M478" s="1"/>
      <c r="N478" s="9"/>
      <c r="O478" s="1"/>
      <c r="P478" s="9"/>
      <c r="Q478" s="1"/>
      <c r="R478" s="9"/>
      <c r="S478" s="1"/>
      <c r="T478" s="9"/>
      <c r="U478" s="1"/>
      <c r="V478" s="9"/>
      <c r="W478" s="1">
        <v>528</v>
      </c>
      <c r="X478" s="1">
        <v>1792</v>
      </c>
    </row>
    <row r="479" spans="1:26" customHeight="1" ht="12.75">
      <c r="A479" s="1" t="s">
        <v>460</v>
      </c>
      <c r="B479" s="7">
        <v>1.99</v>
      </c>
      <c r="C479" s="1">
        <v>2</v>
      </c>
      <c r="D479" s="1" t="s">
        <v>168</v>
      </c>
      <c r="E479" s="5"/>
      <c r="F479" s="5"/>
      <c r="G479" s="1"/>
      <c r="H479" s="9"/>
      <c r="I479" s="1">
        <v>8.17</v>
      </c>
      <c r="J479" s="1">
        <v>4.22</v>
      </c>
      <c r="K479" s="1"/>
      <c r="L479" s="9"/>
      <c r="M479" s="1"/>
      <c r="N479" s="9"/>
      <c r="O479" s="1"/>
      <c r="P479" s="9"/>
      <c r="Q479" s="1"/>
      <c r="R479" s="9"/>
      <c r="S479" s="1"/>
      <c r="T479" s="9"/>
      <c r="U479" s="1"/>
      <c r="V479" s="9"/>
      <c r="W479" s="1">
        <v>528</v>
      </c>
      <c r="X479" s="1">
        <v>1840</v>
      </c>
    </row>
    <row r="480" spans="1:26" customHeight="1" ht="12.75">
      <c r="A480" s="1" t="s">
        <v>461</v>
      </c>
      <c r="B480" s="7">
        <v>1.85</v>
      </c>
      <c r="C480" s="1">
        <v>2</v>
      </c>
      <c r="D480" s="1" t="s">
        <v>168</v>
      </c>
      <c r="E480" s="5"/>
      <c r="F480" s="5"/>
      <c r="G480" s="1"/>
      <c r="H480" s="9"/>
      <c r="I480" s="1">
        <v>8.64</v>
      </c>
      <c r="J480" s="1">
        <v>4.92</v>
      </c>
      <c r="K480" s="1"/>
      <c r="L480" s="9"/>
      <c r="M480" s="1"/>
      <c r="N480" s="9"/>
      <c r="O480" s="1"/>
      <c r="P480" s="9"/>
      <c r="Q480" s="1"/>
      <c r="R480" s="9"/>
      <c r="S480" s="1"/>
      <c r="T480" s="9"/>
      <c r="U480" s="1"/>
      <c r="V480" s="9"/>
      <c r="W480" s="1">
        <v>528</v>
      </c>
      <c r="X480" s="1">
        <v>1888</v>
      </c>
    </row>
    <row r="481" spans="1:26" customHeight="1" ht="12.75">
      <c r="A481" s="1" t="s">
        <v>462</v>
      </c>
      <c r="B481" s="7">
        <v>1.84</v>
      </c>
      <c r="C481" s="1">
        <v>2</v>
      </c>
      <c r="D481" s="1" t="s">
        <v>168</v>
      </c>
      <c r="E481" s="5"/>
      <c r="F481" s="5"/>
      <c r="G481" s="1"/>
      <c r="H481" s="9"/>
      <c r="I481" s="1">
        <v>9.18</v>
      </c>
      <c r="J481" s="1">
        <v>5.87</v>
      </c>
      <c r="K481" s="1"/>
      <c r="L481" s="9"/>
      <c r="M481" s="1"/>
      <c r="N481" s="9"/>
      <c r="O481" s="1"/>
      <c r="P481" s="9"/>
      <c r="Q481" s="1"/>
      <c r="R481" s="9"/>
      <c r="S481" s="1"/>
      <c r="T481" s="9"/>
      <c r="U481" s="1"/>
      <c r="V481" s="9"/>
      <c r="W481" s="1">
        <v>528</v>
      </c>
      <c r="X481" s="1">
        <v>1936</v>
      </c>
    </row>
    <row r="482" spans="1:26" customHeight="1" ht="12.75">
      <c r="A482" s="1" t="s">
        <v>510</v>
      </c>
      <c r="B482" s="7">
        <v>1.66</v>
      </c>
      <c r="C482" s="1">
        <v>2</v>
      </c>
      <c r="D482" s="1" t="s">
        <v>168</v>
      </c>
      <c r="E482" s="5"/>
      <c r="F482" s="5"/>
      <c r="G482" s="1"/>
      <c r="H482" s="9"/>
      <c r="I482" s="1">
        <v>11.54</v>
      </c>
      <c r="J482" s="1">
        <v>5.12</v>
      </c>
      <c r="K482" s="1"/>
      <c r="L482" s="9"/>
      <c r="M482" s="1"/>
      <c r="N482" s="9"/>
      <c r="O482" s="1"/>
      <c r="P482" s="9"/>
      <c r="Q482" s="1"/>
      <c r="R482" s="9"/>
      <c r="S482" s="1"/>
      <c r="T482" s="9"/>
      <c r="U482" s="1"/>
      <c r="V482" s="9"/>
      <c r="W482" s="1">
        <v>528</v>
      </c>
      <c r="X482" s="1">
        <v>1984</v>
      </c>
    </row>
    <row r="483" spans="1:26" customHeight="1" ht="12.75">
      <c r="A483" s="1" t="s">
        <v>511</v>
      </c>
      <c r="B483" s="7">
        <v>1.12</v>
      </c>
      <c r="C483" s="1">
        <v>2</v>
      </c>
      <c r="D483" s="1" t="s">
        <v>168</v>
      </c>
      <c r="E483" s="5"/>
      <c r="F483" s="5"/>
      <c r="G483" s="1"/>
      <c r="H483" s="9"/>
      <c r="I483" s="1">
        <v>6.72</v>
      </c>
      <c r="J483" s="1">
        <v>4.68</v>
      </c>
      <c r="K483" s="1"/>
      <c r="L483" s="9"/>
      <c r="M483" s="1"/>
      <c r="N483" s="9"/>
      <c r="O483" s="1"/>
      <c r="P483" s="9"/>
      <c r="Q483" s="1"/>
      <c r="R483" s="9"/>
      <c r="S483" s="1"/>
      <c r="T483" s="9"/>
      <c r="U483" s="1"/>
      <c r="V483" s="9"/>
      <c r="W483" s="1">
        <v>528</v>
      </c>
      <c r="X483" s="1">
        <v>2080</v>
      </c>
    </row>
    <row r="484" spans="1:26" customHeight="1" ht="12.75">
      <c r="A484" s="1" t="s">
        <v>512</v>
      </c>
      <c r="B484" s="7">
        <v>1.8</v>
      </c>
      <c r="C484" s="1">
        <v>2</v>
      </c>
      <c r="D484" s="1" t="s">
        <v>168</v>
      </c>
      <c r="E484" s="5"/>
      <c r="F484" s="5"/>
      <c r="G484" s="1"/>
      <c r="H484" s="9"/>
      <c r="I484" s="1">
        <v>5.61</v>
      </c>
      <c r="J484" s="1">
        <v>4.46</v>
      </c>
      <c r="K484" s="1"/>
      <c r="L484" s="9"/>
      <c r="M484" s="1"/>
      <c r="N484" s="9"/>
      <c r="O484" s="1"/>
      <c r="P484" s="9"/>
      <c r="Q484" s="1"/>
      <c r="R484" s="9"/>
      <c r="S484" s="1"/>
      <c r="T484" s="9"/>
      <c r="U484" s="1"/>
      <c r="V484" s="9"/>
      <c r="W484" s="1">
        <v>528</v>
      </c>
      <c r="X484" s="1">
        <v>2128</v>
      </c>
    </row>
    <row r="485" spans="1:26" customHeight="1" ht="12.75">
      <c r="A485" s="1" t="s">
        <v>513</v>
      </c>
      <c r="B485" s="7">
        <v>1.65</v>
      </c>
      <c r="C485" s="1">
        <v>2</v>
      </c>
      <c r="D485" s="1" t="s">
        <v>168</v>
      </c>
      <c r="E485" s="5"/>
      <c r="F485" s="5"/>
      <c r="G485" s="1"/>
      <c r="H485" s="9"/>
      <c r="I485" s="1">
        <v>6.01</v>
      </c>
      <c r="J485" s="1">
        <v>3.91</v>
      </c>
      <c r="K485" s="1"/>
      <c r="L485" s="9"/>
      <c r="M485" s="1"/>
      <c r="N485" s="9"/>
      <c r="O485" s="1"/>
      <c r="P485" s="9"/>
      <c r="Q485" s="1"/>
      <c r="R485" s="9"/>
      <c r="S485" s="1"/>
      <c r="T485" s="9"/>
      <c r="U485" s="1"/>
      <c r="V485" s="9"/>
      <c r="W485" s="1">
        <v>528</v>
      </c>
      <c r="X485" s="1">
        <v>2176</v>
      </c>
    </row>
    <row r="486" spans="1:26" customHeight="1" ht="12.75">
      <c r="A486" s="1" t="s">
        <v>514</v>
      </c>
      <c r="B486" s="7">
        <v>1.12</v>
      </c>
      <c r="C486" s="1">
        <v>2</v>
      </c>
      <c r="D486" s="1" t="s">
        <v>168</v>
      </c>
      <c r="E486" s="5"/>
      <c r="F486" s="5"/>
      <c r="G486" s="1"/>
      <c r="H486" s="9"/>
      <c r="I486" s="1">
        <v>8.57</v>
      </c>
      <c r="J486" s="1">
        <v>4.69</v>
      </c>
      <c r="K486" s="1"/>
      <c r="L486" s="9"/>
      <c r="M486" s="1"/>
      <c r="N486" s="9"/>
      <c r="O486" s="1"/>
      <c r="P486" s="9"/>
      <c r="Q486" s="1"/>
      <c r="R486" s="9"/>
      <c r="S486" s="1"/>
      <c r="T486" s="9"/>
      <c r="U486" s="1"/>
      <c r="V486" s="9"/>
      <c r="W486" s="1">
        <v>528</v>
      </c>
      <c r="X486" s="1">
        <v>2224</v>
      </c>
    </row>
    <row r="487" spans="1:26" customHeight="1" ht="12.75">
      <c r="A487" s="1" t="s">
        <v>515</v>
      </c>
      <c r="B487" s="7">
        <v>1.7</v>
      </c>
      <c r="C487" s="1">
        <v>2</v>
      </c>
      <c r="D487" s="1" t="s">
        <v>168</v>
      </c>
      <c r="E487" s="5"/>
      <c r="F487" s="5"/>
      <c r="G487" s="1"/>
      <c r="H487" s="9"/>
      <c r="I487" s="1">
        <v>9.82</v>
      </c>
      <c r="J487" s="1">
        <v>6.82</v>
      </c>
      <c r="K487" s="1"/>
      <c r="L487" s="9"/>
      <c r="M487" s="1"/>
      <c r="N487" s="9"/>
      <c r="O487" s="1"/>
      <c r="P487" s="9"/>
      <c r="Q487" s="1"/>
      <c r="R487" s="9"/>
      <c r="S487" s="1"/>
      <c r="T487" s="9"/>
      <c r="U487" s="1"/>
      <c r="V487" s="9"/>
      <c r="W487" s="1">
        <v>528</v>
      </c>
      <c r="X487" s="1">
        <v>2272</v>
      </c>
    </row>
    <row r="488" spans="1:26" customHeight="1" ht="12.75">
      <c r="A488" s="1" t="s">
        <v>1220</v>
      </c>
      <c r="B488" s="7">
        <v>1.42</v>
      </c>
      <c r="C488" s="1">
        <v>2</v>
      </c>
      <c r="D488" s="1" t="s">
        <v>168</v>
      </c>
      <c r="E488" s="5"/>
      <c r="F488" s="5"/>
      <c r="G488" s="1"/>
      <c r="H488" s="9"/>
      <c r="I488" s="1">
        <v>8.41</v>
      </c>
      <c r="J488" s="1">
        <v>5.45</v>
      </c>
      <c r="K488" s="1"/>
      <c r="L488" s="9"/>
      <c r="M488" s="1"/>
      <c r="N488" s="9"/>
      <c r="O488" s="1"/>
      <c r="P488" s="9"/>
      <c r="Q488" s="1"/>
      <c r="R488" s="9"/>
      <c r="S488" s="1"/>
      <c r="T488" s="9"/>
      <c r="U488" s="1"/>
      <c r="V488" s="9"/>
      <c r="W488" s="1">
        <v>528</v>
      </c>
      <c r="X488" s="1">
        <v>2368</v>
      </c>
    </row>
    <row r="489" spans="1:26" customHeight="1" ht="12.75">
      <c r="A489" s="1" t="s">
        <v>1221</v>
      </c>
      <c r="B489" s="7">
        <v>1.48</v>
      </c>
      <c r="C489" s="1">
        <v>2</v>
      </c>
      <c r="D489" s="1" t="s">
        <v>168</v>
      </c>
      <c r="E489" s="5"/>
      <c r="F489" s="5"/>
      <c r="G489" s="1"/>
      <c r="H489" s="9"/>
      <c r="I489" s="1">
        <v>11.72</v>
      </c>
      <c r="J489" s="1">
        <v>4.95</v>
      </c>
      <c r="K489" s="1"/>
      <c r="L489" s="9"/>
      <c r="M489" s="1"/>
      <c r="N489" s="9"/>
      <c r="O489" s="1"/>
      <c r="P489" s="9"/>
      <c r="Q489" s="1"/>
      <c r="R489" s="9"/>
      <c r="S489" s="1"/>
      <c r="T489" s="9"/>
      <c r="U489" s="1"/>
      <c r="V489" s="9"/>
      <c r="W489" s="1">
        <v>528</v>
      </c>
      <c r="X489" s="1">
        <v>2416</v>
      </c>
    </row>
    <row r="490" spans="1:26" customHeight="1" ht="12.75">
      <c r="A490" s="1" t="s">
        <v>1222</v>
      </c>
      <c r="B490" s="7">
        <v>1.22</v>
      </c>
      <c r="C490" s="1">
        <v>2</v>
      </c>
      <c r="D490" s="1" t="s">
        <v>168</v>
      </c>
      <c r="E490" s="5"/>
      <c r="F490" s="5"/>
      <c r="G490" s="1"/>
      <c r="H490" s="9"/>
      <c r="I490" s="1">
        <v>9.68</v>
      </c>
      <c r="J490" s="1">
        <v>4.53</v>
      </c>
      <c r="K490" s="1"/>
      <c r="L490" s="9"/>
      <c r="M490" s="1"/>
      <c r="N490" s="9"/>
      <c r="O490" s="1"/>
      <c r="P490" s="9"/>
      <c r="Q490" s="1"/>
      <c r="R490" s="9"/>
      <c r="S490" s="1"/>
      <c r="T490" s="9"/>
      <c r="U490" s="1"/>
      <c r="V490" s="9"/>
      <c r="W490" s="1">
        <v>528</v>
      </c>
      <c r="X490" s="1">
        <v>2464</v>
      </c>
    </row>
    <row r="491" spans="1:26" customHeight="1" ht="12.75">
      <c r="A491" s="1" t="s">
        <v>1223</v>
      </c>
      <c r="B491" s="7">
        <v>1.33</v>
      </c>
      <c r="C491" s="1">
        <v>2</v>
      </c>
      <c r="D491" s="1" t="s">
        <v>168</v>
      </c>
      <c r="E491" s="5"/>
      <c r="F491" s="5"/>
      <c r="G491" s="1"/>
      <c r="H491" s="9"/>
      <c r="I491" s="1">
        <v>7.85</v>
      </c>
      <c r="J491" s="1">
        <v>4.81</v>
      </c>
      <c r="K491" s="1"/>
      <c r="L491" s="9"/>
      <c r="M491" s="1"/>
      <c r="N491" s="9"/>
      <c r="O491" s="1"/>
      <c r="P491" s="9"/>
      <c r="Q491" s="1"/>
      <c r="R491" s="9"/>
      <c r="S491" s="1"/>
      <c r="T491" s="9"/>
      <c r="U491" s="1"/>
      <c r="V491" s="9"/>
      <c r="W491" s="1">
        <v>528</v>
      </c>
      <c r="X491" s="1">
        <v>2512</v>
      </c>
    </row>
    <row r="492" spans="1:26" customHeight="1" ht="12.75">
      <c r="A492" s="1" t="s">
        <v>1224</v>
      </c>
      <c r="B492" s="7">
        <v>1.99</v>
      </c>
      <c r="C492" s="1">
        <v>2</v>
      </c>
      <c r="D492" s="1" t="s">
        <v>168</v>
      </c>
      <c r="E492" s="5"/>
      <c r="F492" s="5"/>
      <c r="G492" s="1"/>
      <c r="H492" s="9"/>
      <c r="I492" s="1">
        <v>7.33</v>
      </c>
      <c r="J492" s="1">
        <v>4.8</v>
      </c>
      <c r="K492" s="1"/>
      <c r="L492" s="9"/>
      <c r="M492" s="1"/>
      <c r="N492" s="9"/>
      <c r="O492" s="1"/>
      <c r="P492" s="9"/>
      <c r="Q492" s="1"/>
      <c r="R492" s="9"/>
      <c r="S492" s="1"/>
      <c r="T492" s="9"/>
      <c r="U492" s="1"/>
      <c r="V492" s="9"/>
      <c r="W492" s="1">
        <v>528</v>
      </c>
      <c r="X492" s="1">
        <v>2560</v>
      </c>
    </row>
    <row r="493" spans="1:26" customHeight="1" ht="12.75">
      <c r="A493" s="1" t="s">
        <v>1225</v>
      </c>
      <c r="B493" s="7">
        <v>1.96</v>
      </c>
      <c r="C493" s="1">
        <v>2</v>
      </c>
      <c r="D493" s="1" t="s">
        <v>168</v>
      </c>
      <c r="E493" s="5"/>
      <c r="F493" s="5"/>
      <c r="G493" s="1"/>
      <c r="H493" s="9"/>
      <c r="I493" s="1">
        <v>9.15</v>
      </c>
      <c r="J493" s="1">
        <v>4.62</v>
      </c>
      <c r="K493" s="1"/>
      <c r="L493" s="9"/>
      <c r="M493" s="1"/>
      <c r="N493" s="9"/>
      <c r="O493" s="1"/>
      <c r="P493" s="9"/>
      <c r="Q493" s="1"/>
      <c r="R493" s="9"/>
      <c r="S493" s="1"/>
      <c r="T493" s="9"/>
      <c r="U493" s="1"/>
      <c r="V493" s="9"/>
      <c r="W493" s="1">
        <v>528</v>
      </c>
      <c r="X493" s="1">
        <v>2608</v>
      </c>
    </row>
    <row r="494" spans="1:26" customHeight="1" ht="12.75">
      <c r="A494" s="1" t="s">
        <v>1226</v>
      </c>
      <c r="B494" s="7">
        <v>2.01</v>
      </c>
      <c r="C494" s="1">
        <v>2</v>
      </c>
      <c r="D494" s="1" t="s">
        <v>168</v>
      </c>
      <c r="E494" s="5"/>
      <c r="F494" s="5"/>
      <c r="G494" s="1"/>
      <c r="H494" s="9"/>
      <c r="I494" s="1">
        <v>9.83</v>
      </c>
      <c r="J494" s="1">
        <v>4.34</v>
      </c>
      <c r="K494" s="1"/>
      <c r="L494" s="9"/>
      <c r="M494" s="1"/>
      <c r="N494" s="9"/>
      <c r="O494" s="1"/>
      <c r="P494" s="9"/>
      <c r="Q494" s="1"/>
      <c r="R494" s="9"/>
      <c r="S494" s="1"/>
      <c r="T494" s="9"/>
      <c r="U494" s="1"/>
      <c r="V494" s="9"/>
      <c r="W494" s="1">
        <v>528</v>
      </c>
      <c r="X494" s="1">
        <v>2656</v>
      </c>
    </row>
    <row r="495" spans="1:26" customHeight="1" ht="12.75">
      <c r="A495" s="1" t="s">
        <v>1227</v>
      </c>
      <c r="B495" s="7">
        <v>2.01</v>
      </c>
      <c r="C495" s="1">
        <v>2</v>
      </c>
      <c r="D495" s="1" t="s">
        <v>168</v>
      </c>
      <c r="E495" s="5"/>
      <c r="F495" s="5"/>
      <c r="G495" s="1"/>
      <c r="H495" s="9"/>
      <c r="I495" s="1">
        <v>11.71</v>
      </c>
      <c r="J495" s="1">
        <v>4.84</v>
      </c>
      <c r="K495" s="1"/>
      <c r="L495" s="9"/>
      <c r="M495" s="1"/>
      <c r="N495" s="9"/>
      <c r="O495" s="1"/>
      <c r="P495" s="9"/>
      <c r="Q495" s="1"/>
      <c r="R495" s="9"/>
      <c r="S495" s="1"/>
      <c r="T495" s="9"/>
      <c r="U495" s="1"/>
      <c r="V495" s="9"/>
      <c r="W495" s="1">
        <v>528</v>
      </c>
      <c r="X495" s="1">
        <v>2704</v>
      </c>
    </row>
    <row r="496" spans="1:26" customHeight="1" ht="12.75">
      <c r="A496" s="1" t="s">
        <v>1228</v>
      </c>
      <c r="B496" s="7">
        <v>1.7</v>
      </c>
      <c r="C496" s="1">
        <v>2</v>
      </c>
      <c r="D496" s="1" t="s">
        <v>168</v>
      </c>
      <c r="E496" s="5"/>
      <c r="F496" s="5"/>
      <c r="G496" s="1"/>
      <c r="H496" s="9"/>
      <c r="I496" s="1">
        <v>6.06</v>
      </c>
      <c r="J496" s="1">
        <v>3.65</v>
      </c>
      <c r="K496" s="1"/>
      <c r="L496" s="9"/>
      <c r="M496" s="1"/>
      <c r="N496" s="9"/>
      <c r="O496" s="1"/>
      <c r="P496" s="9"/>
      <c r="Q496" s="1"/>
      <c r="R496" s="9"/>
      <c r="S496" s="1"/>
      <c r="T496" s="9"/>
      <c r="U496" s="1"/>
      <c r="V496" s="9"/>
      <c r="W496" s="1">
        <v>528</v>
      </c>
      <c r="X496" s="1">
        <v>2816</v>
      </c>
    </row>
    <row r="497" spans="1:26" customHeight="1" ht="12.75">
      <c r="A497" s="1" t="s">
        <v>1229</v>
      </c>
      <c r="B497" s="7">
        <v>1.53</v>
      </c>
      <c r="C497" s="1">
        <v>2</v>
      </c>
      <c r="D497" s="1" t="s">
        <v>168</v>
      </c>
      <c r="E497" s="5"/>
      <c r="F497" s="5"/>
      <c r="G497" s="1"/>
      <c r="H497" s="9"/>
      <c r="I497" s="1">
        <v>9.68</v>
      </c>
      <c r="J497" s="1">
        <v>4.3</v>
      </c>
      <c r="K497" s="1"/>
      <c r="L497" s="9"/>
      <c r="M497" s="1"/>
      <c r="N497" s="9"/>
      <c r="O497" s="1"/>
      <c r="P497" s="9"/>
      <c r="Q497" s="1"/>
      <c r="R497" s="9"/>
      <c r="S497" s="1"/>
      <c r="T497" s="9"/>
      <c r="U497" s="1"/>
      <c r="V497" s="9"/>
      <c r="W497" s="1">
        <v>528</v>
      </c>
      <c r="X497" s="1">
        <v>2864</v>
      </c>
    </row>
    <row r="498" spans="1:26" customHeight="1" ht="12.75">
      <c r="A498" s="1" t="s">
        <v>1230</v>
      </c>
      <c r="B498" s="7">
        <v>2</v>
      </c>
      <c r="C498" s="1">
        <v>2</v>
      </c>
      <c r="D498" s="1" t="s">
        <v>168</v>
      </c>
      <c r="E498" s="5"/>
      <c r="F498" s="5"/>
      <c r="G498" s="1"/>
      <c r="H498" s="9"/>
      <c r="I498" s="1">
        <v>8.17</v>
      </c>
      <c r="J498" s="1">
        <v>4.31</v>
      </c>
      <c r="K498" s="1"/>
      <c r="L498" s="9"/>
      <c r="M498" s="1"/>
      <c r="N498" s="9"/>
      <c r="O498" s="1"/>
      <c r="P498" s="9"/>
      <c r="Q498" s="1"/>
      <c r="R498" s="9"/>
      <c r="S498" s="1"/>
      <c r="T498" s="9"/>
      <c r="U498" s="1"/>
      <c r="V498" s="9"/>
      <c r="W498" s="1">
        <v>528</v>
      </c>
      <c r="X498" s="1">
        <v>2912</v>
      </c>
    </row>
    <row r="499" spans="1:26" customHeight="1" ht="12.75">
      <c r="A499" s="1" t="s">
        <v>1231</v>
      </c>
      <c r="B499" s="7">
        <v>1.78</v>
      </c>
      <c r="C499" s="1">
        <v>2</v>
      </c>
      <c r="D499" s="1" t="s">
        <v>168</v>
      </c>
      <c r="E499" s="5"/>
      <c r="F499" s="5"/>
      <c r="G499" s="1"/>
      <c r="H499" s="9"/>
      <c r="I499" s="1">
        <v>10.4</v>
      </c>
      <c r="J499" s="1">
        <v>4.86</v>
      </c>
      <c r="K499" s="1"/>
      <c r="L499" s="9"/>
      <c r="M499" s="1"/>
      <c r="N499" s="9"/>
      <c r="O499" s="1"/>
      <c r="P499" s="9"/>
      <c r="Q499" s="1"/>
      <c r="R499" s="9"/>
      <c r="S499" s="1"/>
      <c r="T499" s="9"/>
      <c r="U499" s="1"/>
      <c r="V499" s="9"/>
      <c r="W499" s="1">
        <v>528</v>
      </c>
      <c r="X499" s="1">
        <v>2960</v>
      </c>
    </row>
    <row r="500" spans="1:26" customHeight="1" ht="12.75">
      <c r="A500" s="1" t="s">
        <v>1265</v>
      </c>
      <c r="B500" s="7">
        <v>1.58</v>
      </c>
      <c r="C500" s="1">
        <v>2</v>
      </c>
      <c r="D500" s="1" t="s">
        <v>168</v>
      </c>
      <c r="E500" s="5"/>
      <c r="F500" s="5"/>
      <c r="G500" s="1"/>
      <c r="H500" s="9"/>
      <c r="I500" s="1">
        <v>9.3</v>
      </c>
      <c r="J500" s="1">
        <v>5.03</v>
      </c>
      <c r="K500" s="1"/>
      <c r="L500" s="9"/>
      <c r="M500" s="1"/>
      <c r="N500" s="9"/>
      <c r="O500" s="1"/>
      <c r="P500" s="9"/>
      <c r="Q500" s="1"/>
      <c r="R500" s="9"/>
      <c r="S500" s="1"/>
      <c r="T500" s="9"/>
      <c r="U500" s="1"/>
      <c r="V500" s="9"/>
      <c r="W500" s="1">
        <v>528</v>
      </c>
      <c r="X500" s="1">
        <v>3008</v>
      </c>
    </row>
    <row r="501" spans="1:26" customHeight="1" ht="12.75">
      <c r="A501" s="1" t="s">
        <v>1266</v>
      </c>
      <c r="B501" s="7">
        <v>1.51</v>
      </c>
      <c r="C501" s="1">
        <v>2</v>
      </c>
      <c r="D501" s="1" t="s">
        <v>168</v>
      </c>
      <c r="E501" s="5"/>
      <c r="F501" s="5"/>
      <c r="G501" s="1"/>
      <c r="H501" s="9"/>
      <c r="I501" s="1">
        <v>8.57</v>
      </c>
      <c r="J501" s="1">
        <v>4.33</v>
      </c>
      <c r="K501" s="1"/>
      <c r="L501" s="9"/>
      <c r="M501" s="1"/>
      <c r="N501" s="9"/>
      <c r="O501" s="1"/>
      <c r="P501" s="9"/>
      <c r="Q501" s="1"/>
      <c r="R501" s="9"/>
      <c r="S501" s="1"/>
      <c r="T501" s="9"/>
      <c r="U501" s="1"/>
      <c r="V501" s="9"/>
      <c r="W501" s="1">
        <v>528</v>
      </c>
      <c r="X501" s="1">
        <v>3056</v>
      </c>
    </row>
    <row r="502" spans="1:26" customHeight="1" ht="12.75">
      <c r="A502" s="1" t="s">
        <v>1267</v>
      </c>
      <c r="B502" s="7">
        <v>1.6</v>
      </c>
      <c r="C502" s="1">
        <v>2</v>
      </c>
      <c r="D502" s="1" t="s">
        <v>168</v>
      </c>
      <c r="E502" s="5"/>
      <c r="F502" s="5"/>
      <c r="G502" s="1"/>
      <c r="H502" s="9"/>
      <c r="I502" s="1">
        <v>7.05</v>
      </c>
      <c r="J502" s="1">
        <v>5.52</v>
      </c>
      <c r="K502" s="1"/>
      <c r="L502" s="9"/>
      <c r="M502" s="1"/>
      <c r="N502" s="9"/>
      <c r="O502" s="1"/>
      <c r="P502" s="9"/>
      <c r="Q502" s="1"/>
      <c r="R502" s="9"/>
      <c r="S502" s="1"/>
      <c r="T502" s="9"/>
      <c r="U502" s="1"/>
      <c r="V502" s="9"/>
      <c r="W502" s="1">
        <v>528</v>
      </c>
      <c r="X502" s="1">
        <v>3104</v>
      </c>
    </row>
    <row r="503" spans="1:26" customHeight="1" ht="12.75">
      <c r="A503" s="1" t="s">
        <v>1268</v>
      </c>
      <c r="B503" s="7">
        <v>1.56</v>
      </c>
      <c r="C503" s="1">
        <v>2</v>
      </c>
      <c r="D503" s="1" t="s">
        <v>168</v>
      </c>
      <c r="E503" s="5"/>
      <c r="F503" s="5"/>
      <c r="G503" s="1"/>
      <c r="H503" s="9"/>
      <c r="I503" s="1">
        <v>10.87</v>
      </c>
      <c r="J503" s="1">
        <v>5.11</v>
      </c>
      <c r="K503" s="1"/>
      <c r="L503" s="9"/>
      <c r="M503" s="1"/>
      <c r="N503" s="9"/>
      <c r="O503" s="1"/>
      <c r="P503" s="9"/>
      <c r="Q503" s="1"/>
      <c r="R503" s="9"/>
      <c r="S503" s="1"/>
      <c r="T503" s="9"/>
      <c r="U503" s="1"/>
      <c r="V503" s="9"/>
      <c r="W503" s="1">
        <v>528</v>
      </c>
      <c r="X503" s="1">
        <v>3152</v>
      </c>
    </row>
    <row r="504" spans="1:26" customHeight="1" ht="12.75">
      <c r="A504" s="1" t="s">
        <v>1269</v>
      </c>
      <c r="B504" s="7">
        <v>1.71</v>
      </c>
      <c r="C504" s="1">
        <v>2</v>
      </c>
      <c r="D504" s="1" t="s">
        <v>168</v>
      </c>
      <c r="E504" s="5"/>
      <c r="F504" s="5"/>
      <c r="G504" s="1"/>
      <c r="H504" s="9"/>
      <c r="I504" s="1">
        <v>13.49</v>
      </c>
      <c r="J504" s="1">
        <v>4.36</v>
      </c>
      <c r="K504" s="1"/>
      <c r="L504" s="9"/>
      <c r="M504" s="1"/>
      <c r="N504" s="9"/>
      <c r="O504" s="1"/>
      <c r="P504" s="9"/>
      <c r="Q504" s="1"/>
      <c r="R504" s="9"/>
      <c r="S504" s="1"/>
      <c r="T504" s="9"/>
      <c r="U504" s="1"/>
      <c r="V504" s="9"/>
      <c r="W504" s="1">
        <v>528</v>
      </c>
      <c r="X504" s="1">
        <v>3248</v>
      </c>
    </row>
    <row r="505" spans="1:26" customHeight="1" ht="12.75">
      <c r="A505" s="1" t="s">
        <v>1270</v>
      </c>
      <c r="B505" s="7">
        <v>1.03</v>
      </c>
      <c r="C505" s="1">
        <v>2</v>
      </c>
      <c r="D505" s="1" t="s">
        <v>168</v>
      </c>
      <c r="E505" s="5"/>
      <c r="F505" s="5"/>
      <c r="G505" s="1"/>
      <c r="H505" s="9"/>
      <c r="I505" s="1">
        <v>9.2</v>
      </c>
      <c r="J505" s="1">
        <v>4.68</v>
      </c>
      <c r="K505" s="1"/>
      <c r="L505" s="9"/>
      <c r="M505" s="1"/>
      <c r="N505" s="9"/>
      <c r="O505" s="1"/>
      <c r="P505" s="9"/>
      <c r="Q505" s="1"/>
      <c r="R505" s="9"/>
      <c r="S505" s="1"/>
      <c r="T505" s="9"/>
      <c r="U505" s="1"/>
      <c r="V505" s="9"/>
      <c r="W505" s="1">
        <v>528</v>
      </c>
      <c r="X505" s="1">
        <v>3296</v>
      </c>
    </row>
    <row r="506" spans="1:26" customHeight="1" ht="12.75">
      <c r="A506" s="1" t="s">
        <v>1271</v>
      </c>
      <c r="B506" s="7">
        <v>1.12</v>
      </c>
      <c r="C506" s="1">
        <v>2</v>
      </c>
      <c r="D506" s="1" t="s">
        <v>168</v>
      </c>
      <c r="E506" s="5"/>
      <c r="F506" s="5"/>
      <c r="G506" s="1"/>
      <c r="H506" s="9"/>
      <c r="I506" s="1">
        <v>10.47</v>
      </c>
      <c r="J506" s="1">
        <v>5.31</v>
      </c>
      <c r="K506" s="1"/>
      <c r="L506" s="9"/>
      <c r="M506" s="1"/>
      <c r="N506" s="9"/>
      <c r="O506" s="1"/>
      <c r="P506" s="9"/>
      <c r="Q506" s="1"/>
      <c r="R506" s="9"/>
      <c r="S506" s="1"/>
      <c r="T506" s="9"/>
      <c r="U506" s="1"/>
      <c r="V506" s="9"/>
      <c r="W506" s="1">
        <v>528</v>
      </c>
      <c r="X506" s="1">
        <v>3344</v>
      </c>
    </row>
    <row r="507" spans="1:26" customHeight="1" ht="12.75">
      <c r="A507" s="1" t="s">
        <v>1272</v>
      </c>
      <c r="B507" s="7">
        <v>1.52</v>
      </c>
      <c r="C507" s="1">
        <v>2</v>
      </c>
      <c r="D507" s="1" t="s">
        <v>168</v>
      </c>
      <c r="E507" s="5"/>
      <c r="F507" s="5"/>
      <c r="G507" s="1"/>
      <c r="H507" s="9"/>
      <c r="I507" s="1">
        <v>8.32</v>
      </c>
      <c r="J507" s="1">
        <v>5.42</v>
      </c>
      <c r="K507" s="1"/>
      <c r="L507" s="9"/>
      <c r="M507" s="1"/>
      <c r="N507" s="9"/>
      <c r="O507" s="1"/>
      <c r="P507" s="9"/>
      <c r="Q507" s="1"/>
      <c r="R507" s="9"/>
      <c r="S507" s="1"/>
      <c r="T507" s="9"/>
      <c r="U507" s="1"/>
      <c r="V507" s="9"/>
      <c r="W507" s="1">
        <v>528</v>
      </c>
      <c r="X507" s="1">
        <v>3392</v>
      </c>
    </row>
    <row r="508" spans="1:26" customHeight="1" ht="12.75">
      <c r="A508" s="1" t="s">
        <v>1273</v>
      </c>
      <c r="B508" s="7">
        <v>1.13</v>
      </c>
      <c r="C508" s="1">
        <v>2</v>
      </c>
      <c r="D508" s="1" t="s">
        <v>168</v>
      </c>
      <c r="E508" s="5"/>
      <c r="F508" s="5"/>
      <c r="G508" s="1"/>
      <c r="H508" s="9"/>
      <c r="I508" s="1">
        <v>10.49</v>
      </c>
      <c r="J508" s="1">
        <v>5.69</v>
      </c>
      <c r="K508" s="1"/>
      <c r="L508" s="9"/>
      <c r="M508" s="1"/>
      <c r="N508" s="9"/>
      <c r="O508" s="1"/>
      <c r="P508" s="9"/>
      <c r="Q508" s="1"/>
      <c r="R508" s="9"/>
      <c r="S508" s="1"/>
      <c r="T508" s="9"/>
      <c r="U508" s="1"/>
      <c r="V508" s="9"/>
      <c r="W508" s="1">
        <v>528</v>
      </c>
      <c r="X508" s="1">
        <v>3440</v>
      </c>
    </row>
    <row r="509" spans="1:26" customHeight="1" ht="12.75">
      <c r="A509" s="1" t="s">
        <v>1274</v>
      </c>
      <c r="B509" s="7">
        <v>1.31</v>
      </c>
      <c r="C509" s="1">
        <v>2</v>
      </c>
      <c r="D509" s="1" t="s">
        <v>168</v>
      </c>
      <c r="E509" s="5"/>
      <c r="F509" s="5"/>
      <c r="G509" s="1"/>
      <c r="H509" s="9"/>
      <c r="I509" s="1">
        <v>8.37</v>
      </c>
      <c r="J509" s="1">
        <v>4.63</v>
      </c>
      <c r="K509" s="1"/>
      <c r="L509" s="9"/>
      <c r="M509" s="1"/>
      <c r="N509" s="9"/>
      <c r="O509" s="1"/>
      <c r="P509" s="9"/>
      <c r="Q509" s="1"/>
      <c r="R509" s="9"/>
      <c r="S509" s="1"/>
      <c r="T509" s="9"/>
      <c r="U509" s="1"/>
      <c r="V509" s="9"/>
      <c r="W509" s="1">
        <v>528</v>
      </c>
      <c r="X509" s="1">
        <v>3488</v>
      </c>
    </row>
    <row r="510" spans="1:26" customHeight="1" ht="12.75">
      <c r="A510" s="1" t="s">
        <v>1275</v>
      </c>
      <c r="B510" s="7">
        <v>1.06</v>
      </c>
      <c r="C510" s="1">
        <v>2</v>
      </c>
      <c r="D510" s="1" t="s">
        <v>168</v>
      </c>
      <c r="E510" s="5"/>
      <c r="F510" s="5"/>
      <c r="G510" s="1"/>
      <c r="H510" s="9"/>
      <c r="I510" s="1">
        <v>8.98</v>
      </c>
      <c r="J510" s="1">
        <v>4.91</v>
      </c>
      <c r="K510" s="1"/>
      <c r="L510" s="9"/>
      <c r="M510" s="1"/>
      <c r="N510" s="9"/>
      <c r="O510" s="1"/>
      <c r="P510" s="9"/>
      <c r="Q510" s="1"/>
      <c r="R510" s="9"/>
      <c r="S510" s="1"/>
      <c r="T510" s="9"/>
      <c r="U510" s="1"/>
      <c r="V510" s="9"/>
      <c r="W510" s="1">
        <v>528</v>
      </c>
      <c r="X510" s="1">
        <v>3536</v>
      </c>
    </row>
    <row r="511" spans="1:26" customHeight="1" ht="12.75">
      <c r="A511" s="1" t="s">
        <v>1276</v>
      </c>
      <c r="B511" s="7">
        <v>1.51</v>
      </c>
      <c r="C511" s="1">
        <v>2</v>
      </c>
      <c r="D511" s="1" t="s">
        <v>168</v>
      </c>
      <c r="E511" s="5"/>
      <c r="F511" s="5"/>
      <c r="G511" s="1"/>
      <c r="H511" s="9"/>
      <c r="I511" s="1">
        <v>7.77</v>
      </c>
      <c r="J511" s="1">
        <v>5.12</v>
      </c>
      <c r="K511" s="1"/>
      <c r="L511" s="9"/>
      <c r="M511" s="1"/>
      <c r="N511" s="9"/>
      <c r="O511" s="1"/>
      <c r="P511" s="9"/>
      <c r="Q511" s="1"/>
      <c r="R511" s="9"/>
      <c r="S511" s="1"/>
      <c r="T511" s="9"/>
      <c r="U511" s="1"/>
      <c r="V511" s="9"/>
      <c r="W511" s="1">
        <v>528</v>
      </c>
      <c r="X511" s="1">
        <v>3632</v>
      </c>
    </row>
    <row r="512" spans="1:26" customHeight="1" ht="12.75">
      <c r="A512" s="1" t="s">
        <v>1277</v>
      </c>
      <c r="B512" s="7">
        <v>1.6</v>
      </c>
      <c r="C512" s="1">
        <v>2</v>
      </c>
      <c r="D512" s="1" t="s">
        <v>168</v>
      </c>
      <c r="E512" s="5"/>
      <c r="F512" s="5"/>
      <c r="G512" s="1"/>
      <c r="H512" s="9"/>
      <c r="I512" s="1">
        <v>7.16</v>
      </c>
      <c r="J512" s="1">
        <v>4.72</v>
      </c>
      <c r="K512" s="1"/>
      <c r="L512" s="9"/>
      <c r="M512" s="1"/>
      <c r="N512" s="9"/>
      <c r="O512" s="1"/>
      <c r="P512" s="9"/>
      <c r="Q512" s="1"/>
      <c r="R512" s="9"/>
      <c r="S512" s="1"/>
      <c r="T512" s="9"/>
      <c r="U512" s="1"/>
      <c r="V512" s="9"/>
      <c r="W512" s="1">
        <v>528</v>
      </c>
      <c r="X512" s="1">
        <v>3680</v>
      </c>
    </row>
    <row r="513" spans="1:26" customHeight="1" ht="12.75">
      <c r="A513" s="1" t="s">
        <v>1278</v>
      </c>
      <c r="B513" s="7">
        <v>1.56</v>
      </c>
      <c r="C513" s="1">
        <v>2</v>
      </c>
      <c r="D513" s="1" t="s">
        <v>168</v>
      </c>
      <c r="E513" s="5"/>
      <c r="F513" s="5"/>
      <c r="G513" s="1"/>
      <c r="H513" s="9"/>
      <c r="I513" s="1">
        <v>9.68</v>
      </c>
      <c r="J513" s="1">
        <v>4.36</v>
      </c>
      <c r="K513" s="1"/>
      <c r="L513" s="9"/>
      <c r="M513" s="1"/>
      <c r="N513" s="9"/>
      <c r="O513" s="1"/>
      <c r="P513" s="9"/>
      <c r="Q513" s="1"/>
      <c r="R513" s="9"/>
      <c r="S513" s="1"/>
      <c r="T513" s="9"/>
      <c r="U513" s="1"/>
      <c r="V513" s="9"/>
      <c r="W513" s="1">
        <v>528</v>
      </c>
      <c r="X513" s="1">
        <v>3728</v>
      </c>
    </row>
    <row r="514" spans="1:26" customHeight="1" ht="12.75">
      <c r="A514" s="1" t="s">
        <v>1279</v>
      </c>
      <c r="B514" s="7">
        <v>1.89</v>
      </c>
      <c r="C514" s="1">
        <v>2</v>
      </c>
      <c r="D514" s="1" t="s">
        <v>168</v>
      </c>
      <c r="E514" s="5"/>
      <c r="F514" s="5"/>
      <c r="G514" s="1"/>
      <c r="H514" s="9"/>
      <c r="I514" s="1">
        <v>11.95</v>
      </c>
      <c r="J514" s="1">
        <v>4.41</v>
      </c>
      <c r="K514" s="1"/>
      <c r="L514" s="9"/>
      <c r="M514" s="1"/>
      <c r="N514" s="9"/>
      <c r="O514" s="1"/>
      <c r="P514" s="9"/>
      <c r="Q514" s="1"/>
      <c r="R514" s="9"/>
      <c r="S514" s="1"/>
      <c r="T514" s="9"/>
      <c r="U514" s="1"/>
      <c r="V514" s="9"/>
      <c r="W514" s="1">
        <v>528</v>
      </c>
      <c r="X514" s="1">
        <v>3776</v>
      </c>
    </row>
    <row r="515" spans="1:26" customHeight="1" ht="12.75">
      <c r="A515" s="1" t="s">
        <v>1280</v>
      </c>
      <c r="B515" s="7">
        <v>1.05</v>
      </c>
      <c r="C515" s="1">
        <v>2</v>
      </c>
      <c r="D515" s="1" t="s">
        <v>168</v>
      </c>
      <c r="E515" s="5"/>
      <c r="F515" s="5"/>
      <c r="G515" s="1"/>
      <c r="H515" s="9"/>
      <c r="I515" s="1">
        <v>11.09</v>
      </c>
      <c r="J515" s="1">
        <v>4.55</v>
      </c>
      <c r="K515" s="1"/>
      <c r="L515" s="9"/>
      <c r="M515" s="1"/>
      <c r="N515" s="9"/>
      <c r="O515" s="1"/>
      <c r="P515" s="9"/>
      <c r="Q515" s="1"/>
      <c r="R515" s="9"/>
      <c r="S515" s="1"/>
      <c r="T515" s="9"/>
      <c r="U515" s="1"/>
      <c r="V515" s="9"/>
      <c r="W515" s="1">
        <v>528</v>
      </c>
      <c r="X515" s="1">
        <v>3824</v>
      </c>
    </row>
    <row r="516" spans="1:26" customHeight="1" ht="12.75">
      <c r="A516" s="1" t="s">
        <v>1281</v>
      </c>
      <c r="B516" s="7">
        <v>1.51</v>
      </c>
      <c r="C516" s="1">
        <v>2</v>
      </c>
      <c r="D516" s="1" t="s">
        <v>168</v>
      </c>
      <c r="E516" s="5"/>
      <c r="F516" s="5"/>
      <c r="G516" s="1"/>
      <c r="H516" s="9"/>
      <c r="I516" s="1">
        <v>7.24</v>
      </c>
      <c r="J516" s="1">
        <v>4.98</v>
      </c>
      <c r="K516" s="1"/>
      <c r="L516" s="9"/>
      <c r="M516" s="1"/>
      <c r="N516" s="9"/>
      <c r="O516" s="1"/>
      <c r="P516" s="9"/>
      <c r="Q516" s="1"/>
      <c r="R516" s="9"/>
      <c r="S516" s="1"/>
      <c r="T516" s="9"/>
      <c r="U516" s="1"/>
      <c r="V516" s="9"/>
      <c r="W516" s="1">
        <v>528</v>
      </c>
      <c r="X516" s="1">
        <v>3872</v>
      </c>
    </row>
    <row r="517" spans="1:26" customHeight="1" ht="12.75">
      <c r="A517" s="1" t="s">
        <v>1282</v>
      </c>
      <c r="B517" s="7">
        <v>1.98</v>
      </c>
      <c r="C517" s="1">
        <v>2</v>
      </c>
      <c r="D517" s="1" t="s">
        <v>168</v>
      </c>
      <c r="E517" s="5"/>
      <c r="F517" s="5"/>
      <c r="G517" s="1"/>
      <c r="H517" s="9"/>
      <c r="I517" s="1">
        <v>10.45</v>
      </c>
      <c r="J517" s="1">
        <v>4.96</v>
      </c>
      <c r="K517" s="1"/>
      <c r="L517" s="9"/>
      <c r="M517" s="1"/>
      <c r="N517" s="9"/>
      <c r="O517" s="1"/>
      <c r="P517" s="9"/>
      <c r="Q517" s="1"/>
      <c r="R517" s="9"/>
      <c r="S517" s="1"/>
      <c r="T517" s="9"/>
      <c r="U517" s="1"/>
      <c r="V517" s="9"/>
      <c r="W517" s="1">
        <v>528</v>
      </c>
      <c r="X517" s="1">
        <v>3920</v>
      </c>
    </row>
    <row r="518" spans="1:26" customHeight="1" ht="12.75">
      <c r="A518" s="1" t="s">
        <v>1283</v>
      </c>
      <c r="B518" s="7">
        <v>1.18</v>
      </c>
      <c r="C518" s="1">
        <v>2</v>
      </c>
      <c r="D518" s="1" t="s">
        <v>168</v>
      </c>
      <c r="E518" s="5"/>
      <c r="F518" s="5"/>
      <c r="G518" s="1"/>
      <c r="H518" s="9"/>
      <c r="I518" s="1">
        <v>10.55</v>
      </c>
      <c r="J518" s="1">
        <v>5.46</v>
      </c>
      <c r="K518" s="1"/>
      <c r="L518" s="9"/>
      <c r="M518" s="1"/>
      <c r="N518" s="9"/>
      <c r="O518" s="1"/>
      <c r="P518" s="9"/>
      <c r="Q518" s="1"/>
      <c r="R518" s="9"/>
      <c r="S518" s="1"/>
      <c r="T518" s="9"/>
      <c r="U518" s="1"/>
      <c r="V518" s="9"/>
      <c r="W518" s="1">
        <v>528</v>
      </c>
      <c r="X518" s="1">
        <v>3968</v>
      </c>
    </row>
    <row r="519" spans="1:26" customHeight="1" ht="12.75">
      <c r="A519" s="1" t="s">
        <v>1284</v>
      </c>
      <c r="B519" s="7">
        <v>1.06</v>
      </c>
      <c r="C519" s="1">
        <v>2</v>
      </c>
      <c r="D519" s="1" t="s">
        <v>168</v>
      </c>
      <c r="E519" s="5"/>
      <c r="F519" s="5"/>
      <c r="G519" s="1"/>
      <c r="H519" s="9"/>
      <c r="I519" s="1">
        <v>8.5</v>
      </c>
      <c r="J519" s="1">
        <v>4.16</v>
      </c>
      <c r="K519" s="1"/>
      <c r="L519" s="9"/>
      <c r="M519" s="1"/>
      <c r="N519" s="9"/>
      <c r="O519" s="1"/>
      <c r="P519" s="9"/>
      <c r="Q519" s="1"/>
      <c r="R519" s="9"/>
      <c r="S519" s="1"/>
      <c r="T519" s="9"/>
      <c r="U519" s="1"/>
      <c r="V519" s="9"/>
      <c r="W519" s="1">
        <v>528</v>
      </c>
      <c r="X519" s="1">
        <v>4064</v>
      </c>
    </row>
    <row r="520" spans="1:26" customHeight="1" ht="12.75">
      <c r="A520" s="1" t="s">
        <v>1285</v>
      </c>
      <c r="B520" s="7">
        <v>1.9</v>
      </c>
      <c r="C520" s="1">
        <v>2</v>
      </c>
      <c r="D520" s="1" t="s">
        <v>168</v>
      </c>
      <c r="E520" s="5"/>
      <c r="F520" s="5"/>
      <c r="G520" s="1"/>
      <c r="H520" s="9"/>
      <c r="I520" s="1">
        <v>10.02</v>
      </c>
      <c r="J520" s="1">
        <v>5.83</v>
      </c>
      <c r="K520" s="1"/>
      <c r="L520" s="9"/>
      <c r="M520" s="1"/>
      <c r="N520" s="9"/>
      <c r="O520" s="1"/>
      <c r="P520" s="9"/>
      <c r="Q520" s="1"/>
      <c r="R520" s="9"/>
      <c r="S520" s="1"/>
      <c r="T520" s="9"/>
      <c r="U520" s="1"/>
      <c r="V520" s="9"/>
      <c r="W520" s="1">
        <v>528</v>
      </c>
      <c r="X520" s="1">
        <v>4112</v>
      </c>
    </row>
    <row r="521" spans="1:26" customHeight="1" ht="12.75">
      <c r="A521" s="1" t="s">
        <v>1286</v>
      </c>
      <c r="B521" s="7">
        <v>1.64</v>
      </c>
      <c r="C521" s="1">
        <v>2</v>
      </c>
      <c r="D521" s="1" t="s">
        <v>168</v>
      </c>
      <c r="E521" s="5"/>
      <c r="F521" s="5"/>
      <c r="G521" s="1"/>
      <c r="H521" s="9"/>
      <c r="I521" s="1">
        <v>10.33</v>
      </c>
      <c r="J521" s="1">
        <v>5</v>
      </c>
      <c r="K521" s="1"/>
      <c r="L521" s="9"/>
      <c r="M521" s="1"/>
      <c r="N521" s="9"/>
      <c r="O521" s="1"/>
      <c r="P521" s="9"/>
      <c r="Q521" s="1"/>
      <c r="R521" s="9"/>
      <c r="S521" s="1"/>
      <c r="T521" s="9"/>
      <c r="U521" s="1"/>
      <c r="V521" s="9"/>
      <c r="W521" s="1">
        <v>528</v>
      </c>
      <c r="X521" s="1">
        <v>4160</v>
      </c>
    </row>
    <row r="522" spans="1:26" customHeight="1" ht="12.75">
      <c r="A522" s="1" t="s">
        <v>1287</v>
      </c>
      <c r="B522" s="7">
        <v>1.91</v>
      </c>
      <c r="C522" s="1">
        <v>2</v>
      </c>
      <c r="D522" s="1" t="s">
        <v>168</v>
      </c>
      <c r="E522" s="5"/>
      <c r="F522" s="5"/>
      <c r="G522" s="1"/>
      <c r="H522" s="9"/>
      <c r="I522" s="1">
        <v>7.9</v>
      </c>
      <c r="J522" s="1">
        <v>4.21</v>
      </c>
      <c r="K522" s="1"/>
      <c r="L522" s="9"/>
      <c r="M522" s="1"/>
      <c r="N522" s="9"/>
      <c r="O522" s="1"/>
      <c r="P522" s="9"/>
      <c r="Q522" s="1"/>
      <c r="R522" s="9"/>
      <c r="S522" s="1"/>
      <c r="T522" s="9"/>
      <c r="U522" s="1"/>
      <c r="V522" s="9"/>
      <c r="W522" s="1">
        <v>528</v>
      </c>
      <c r="X522" s="1">
        <v>4208</v>
      </c>
    </row>
    <row r="523" spans="1:26" customHeight="1" ht="12.75">
      <c r="A523" s="1" t="s">
        <v>1288</v>
      </c>
      <c r="B523" s="7">
        <v>1.23</v>
      </c>
      <c r="C523" s="1">
        <v>2</v>
      </c>
      <c r="D523" s="1" t="s">
        <v>168</v>
      </c>
      <c r="E523" s="5"/>
      <c r="F523" s="5"/>
      <c r="G523" s="1"/>
      <c r="H523" s="9"/>
      <c r="I523" s="1">
        <v>6.49</v>
      </c>
      <c r="J523" s="1">
        <v>4.7</v>
      </c>
      <c r="K523" s="1"/>
      <c r="L523" s="9"/>
      <c r="M523" s="1"/>
      <c r="N523" s="9"/>
      <c r="O523" s="1"/>
      <c r="P523" s="9"/>
      <c r="Q523" s="1"/>
      <c r="R523" s="9"/>
      <c r="S523" s="1"/>
      <c r="T523" s="9"/>
      <c r="U523" s="1"/>
      <c r="V523" s="9"/>
      <c r="W523" s="1">
        <v>528</v>
      </c>
      <c r="X523" s="1">
        <v>4256</v>
      </c>
    </row>
    <row r="524" spans="1:26" customHeight="1" ht="12.75">
      <c r="A524" s="1" t="s">
        <v>1289</v>
      </c>
      <c r="B524" s="7">
        <v>1.91</v>
      </c>
      <c r="C524" s="1">
        <v>2</v>
      </c>
      <c r="D524" s="1" t="s">
        <v>168</v>
      </c>
      <c r="E524" s="5"/>
      <c r="F524" s="5"/>
      <c r="G524" s="1"/>
      <c r="H524" s="9"/>
      <c r="I524" s="1">
        <v>9.95</v>
      </c>
      <c r="J524" s="1">
        <v>4.27</v>
      </c>
      <c r="K524" s="1"/>
      <c r="L524" s="9"/>
      <c r="M524" s="1"/>
      <c r="N524" s="9"/>
      <c r="O524" s="1"/>
      <c r="P524" s="9"/>
      <c r="Q524" s="1"/>
      <c r="R524" s="9"/>
      <c r="S524" s="1"/>
      <c r="T524" s="9"/>
      <c r="U524" s="1"/>
      <c r="V524" s="9"/>
      <c r="W524" s="1">
        <v>528</v>
      </c>
      <c r="X524" s="1">
        <v>4304</v>
      </c>
    </row>
    <row r="525" spans="1:26" customHeight="1" ht="12.75">
      <c r="A525" s="1" t="s">
        <v>1290</v>
      </c>
      <c r="B525" s="7">
        <v>1.73</v>
      </c>
      <c r="C525" s="1">
        <v>2</v>
      </c>
      <c r="D525" s="1" t="s">
        <v>168</v>
      </c>
      <c r="E525" s="5"/>
      <c r="F525" s="5"/>
      <c r="G525" s="1"/>
      <c r="H525" s="9"/>
      <c r="I525" s="1">
        <v>9.42</v>
      </c>
      <c r="J525" s="1">
        <v>4.18</v>
      </c>
      <c r="K525" s="1"/>
      <c r="L525" s="9"/>
      <c r="M525" s="1"/>
      <c r="N525" s="9"/>
      <c r="O525" s="1"/>
      <c r="P525" s="9"/>
      <c r="Q525" s="1"/>
      <c r="R525" s="9"/>
      <c r="S525" s="1"/>
      <c r="T525" s="9"/>
      <c r="U525" s="1"/>
      <c r="V525" s="9"/>
      <c r="W525" s="1">
        <v>528</v>
      </c>
      <c r="X525" s="1">
        <v>4352</v>
      </c>
    </row>
    <row r="526" spans="1:26" customHeight="1" ht="12.75">
      <c r="A526" s="1" t="s">
        <v>1291</v>
      </c>
      <c r="B526" s="7">
        <v>1.55</v>
      </c>
      <c r="C526" s="1">
        <v>2</v>
      </c>
      <c r="D526" s="1" t="s">
        <v>168</v>
      </c>
      <c r="E526" s="5"/>
      <c r="F526" s="5"/>
      <c r="G526" s="1"/>
      <c r="H526" s="9"/>
      <c r="I526" s="1">
        <v>12.9</v>
      </c>
      <c r="J526" s="1">
        <v>4.96</v>
      </c>
      <c r="K526" s="1"/>
      <c r="L526" s="9"/>
      <c r="M526" s="1"/>
      <c r="N526" s="9"/>
      <c r="O526" s="1"/>
      <c r="P526" s="9"/>
      <c r="Q526" s="1"/>
      <c r="R526" s="9"/>
      <c r="S526" s="1"/>
      <c r="T526" s="9"/>
      <c r="U526" s="1"/>
      <c r="V526" s="9"/>
      <c r="W526" s="1">
        <v>528</v>
      </c>
      <c r="X526" s="1">
        <v>4400</v>
      </c>
    </row>
    <row r="527" spans="1:26" customHeight="1" ht="12.75">
      <c r="A527" s="1" t="s">
        <v>1292</v>
      </c>
      <c r="B527" s="7">
        <v>2</v>
      </c>
      <c r="C527" s="1">
        <v>2</v>
      </c>
      <c r="D527" s="1" t="s">
        <v>168</v>
      </c>
      <c r="E527" s="5"/>
      <c r="F527" s="5"/>
      <c r="G527" s="1"/>
      <c r="H527" s="9"/>
      <c r="I527" s="1">
        <v>8.95</v>
      </c>
      <c r="J527" s="1">
        <v>5.81</v>
      </c>
      <c r="K527" s="1"/>
      <c r="L527" s="9"/>
      <c r="M527" s="1"/>
      <c r="N527" s="9"/>
      <c r="O527" s="1"/>
      <c r="P527" s="9"/>
      <c r="Q527" s="1"/>
      <c r="R527" s="9"/>
      <c r="S527" s="1"/>
      <c r="T527" s="9"/>
      <c r="U527" s="1"/>
      <c r="V527" s="9"/>
      <c r="W527" s="1">
        <v>528</v>
      </c>
      <c r="X527" s="1">
        <v>4496</v>
      </c>
    </row>
    <row r="528" spans="1:26" customHeight="1" ht="12.75">
      <c r="A528" s="1" t="s">
        <v>1293</v>
      </c>
      <c r="B528" s="7">
        <v>1.6</v>
      </c>
      <c r="C528" s="1">
        <v>2</v>
      </c>
      <c r="D528" s="1" t="s">
        <v>168</v>
      </c>
      <c r="E528" s="5"/>
      <c r="F528" s="5"/>
      <c r="G528" s="1"/>
      <c r="H528" s="9"/>
      <c r="I528" s="1">
        <v>15.75</v>
      </c>
      <c r="J528" s="1">
        <v>4.79</v>
      </c>
      <c r="K528" s="1"/>
      <c r="L528" s="9"/>
      <c r="M528" s="1"/>
      <c r="N528" s="9"/>
      <c r="O528" s="1"/>
      <c r="P528" s="9"/>
      <c r="Q528" s="1"/>
      <c r="R528" s="9"/>
      <c r="S528" s="1"/>
      <c r="T528" s="9"/>
      <c r="U528" s="1"/>
      <c r="V528" s="9"/>
      <c r="W528" s="1">
        <v>528</v>
      </c>
      <c r="X528" s="1">
        <v>4544</v>
      </c>
    </row>
    <row r="529" spans="1:26" customHeight="1" ht="12.75">
      <c r="A529" s="1" t="s">
        <v>1294</v>
      </c>
      <c r="B529" s="7">
        <v>1.82</v>
      </c>
      <c r="C529" s="1">
        <v>2</v>
      </c>
      <c r="D529" s="1" t="s">
        <v>168</v>
      </c>
      <c r="E529" s="5"/>
      <c r="F529" s="5"/>
      <c r="G529" s="1"/>
      <c r="H529" s="9"/>
      <c r="I529" s="1">
        <v>7.95</v>
      </c>
      <c r="J529" s="1">
        <v>5.39</v>
      </c>
      <c r="K529" s="1"/>
      <c r="L529" s="9"/>
      <c r="M529" s="1"/>
      <c r="N529" s="9"/>
      <c r="O529" s="1"/>
      <c r="P529" s="9"/>
      <c r="Q529" s="1"/>
      <c r="R529" s="9"/>
      <c r="S529" s="1"/>
      <c r="T529" s="9"/>
      <c r="U529" s="1"/>
      <c r="V529" s="9"/>
      <c r="W529" s="1">
        <v>528</v>
      </c>
      <c r="X529" s="1">
        <v>4592</v>
      </c>
    </row>
    <row r="530" spans="1:26" customHeight="1" ht="12.75">
      <c r="A530" s="1" t="s">
        <v>1295</v>
      </c>
      <c r="B530" s="7">
        <v>1.79</v>
      </c>
      <c r="C530" s="1">
        <v>2</v>
      </c>
      <c r="D530" s="1" t="s">
        <v>168</v>
      </c>
      <c r="E530" s="5"/>
      <c r="F530" s="5"/>
      <c r="G530" s="1"/>
      <c r="H530" s="9"/>
      <c r="I530" s="1">
        <v>8.06</v>
      </c>
      <c r="J530" s="1">
        <v>4.87</v>
      </c>
      <c r="K530" s="1"/>
      <c r="L530" s="9"/>
      <c r="M530" s="1"/>
      <c r="N530" s="9"/>
      <c r="O530" s="1"/>
      <c r="P530" s="9"/>
      <c r="Q530" s="1"/>
      <c r="R530" s="9"/>
      <c r="S530" s="1"/>
      <c r="T530" s="9"/>
      <c r="U530" s="1"/>
      <c r="V530" s="9"/>
      <c r="W530" s="1">
        <v>528</v>
      </c>
      <c r="X530" s="1">
        <v>4640</v>
      </c>
    </row>
    <row r="531" spans="1:26" customHeight="1" ht="12.75">
      <c r="A531" s="1" t="s">
        <v>1296</v>
      </c>
      <c r="B531" s="7">
        <v>1.54</v>
      </c>
      <c r="C531" s="1">
        <v>2</v>
      </c>
      <c r="D531" s="1" t="s">
        <v>168</v>
      </c>
      <c r="E531" s="5"/>
      <c r="F531" s="5"/>
      <c r="G531" s="1"/>
      <c r="H531" s="9"/>
      <c r="I531" s="1">
        <v>8.44</v>
      </c>
      <c r="J531" s="1">
        <v>4.87</v>
      </c>
      <c r="K531" s="1"/>
      <c r="L531" s="9"/>
      <c r="M531" s="1"/>
      <c r="N531" s="9"/>
      <c r="O531" s="1"/>
      <c r="P531" s="9"/>
      <c r="Q531" s="1"/>
      <c r="R531" s="9"/>
      <c r="S531" s="1"/>
      <c r="T531" s="9"/>
      <c r="U531" s="1"/>
      <c r="V531" s="9"/>
      <c r="W531" s="1">
        <v>528</v>
      </c>
      <c r="X531" s="1">
        <v>4688</v>
      </c>
    </row>
    <row r="532" spans="1:26" customHeight="1" ht="12.75">
      <c r="A532" s="1" t="s">
        <v>1297</v>
      </c>
      <c r="B532" s="7">
        <v>1.65</v>
      </c>
      <c r="C532" s="1">
        <v>2</v>
      </c>
      <c r="D532" s="1" t="s">
        <v>168</v>
      </c>
      <c r="E532" s="5"/>
      <c r="F532" s="5"/>
      <c r="G532" s="1"/>
      <c r="H532" s="9"/>
      <c r="I532" s="1">
        <v>9.04</v>
      </c>
      <c r="J532" s="1">
        <v>4.21</v>
      </c>
      <c r="K532" s="1"/>
      <c r="L532" s="9"/>
      <c r="M532" s="1"/>
      <c r="N532" s="9"/>
      <c r="O532" s="1"/>
      <c r="P532" s="9"/>
      <c r="Q532" s="1"/>
      <c r="R532" s="9"/>
      <c r="S532" s="1"/>
      <c r="T532" s="9"/>
      <c r="U532" s="1"/>
      <c r="V532" s="9"/>
      <c r="W532" s="1">
        <v>528</v>
      </c>
      <c r="X532" s="1">
        <v>4736</v>
      </c>
    </row>
    <row r="533" spans="1:26" customHeight="1" ht="12.75">
      <c r="A533" s="1" t="s">
        <v>1298</v>
      </c>
      <c r="B533" s="7">
        <v>1.74</v>
      </c>
      <c r="C533" s="1">
        <v>2</v>
      </c>
      <c r="D533" s="1" t="s">
        <v>168</v>
      </c>
      <c r="E533" s="5"/>
      <c r="F533" s="5"/>
      <c r="G533" s="1"/>
      <c r="H533" s="9"/>
      <c r="I533" s="1">
        <v>10.25</v>
      </c>
      <c r="J533" s="1">
        <v>5.16</v>
      </c>
      <c r="K533" s="1"/>
      <c r="L533" s="9"/>
      <c r="M533" s="1"/>
      <c r="N533" s="9"/>
      <c r="O533" s="1"/>
      <c r="P533" s="9"/>
      <c r="Q533" s="1"/>
      <c r="R533" s="9"/>
      <c r="S533" s="1"/>
      <c r="T533" s="9"/>
      <c r="U533" s="1"/>
      <c r="V533" s="9"/>
      <c r="W533" s="1">
        <v>528</v>
      </c>
      <c r="X533" s="1">
        <v>4784</v>
      </c>
    </row>
    <row r="534" spans="1:26" customHeight="1" ht="12.75">
      <c r="A534" s="1" t="s">
        <v>1299</v>
      </c>
      <c r="B534" s="7">
        <v>1.75</v>
      </c>
      <c r="C534" s="1">
        <v>2</v>
      </c>
      <c r="D534" s="1" t="s">
        <v>168</v>
      </c>
      <c r="E534" s="5"/>
      <c r="F534" s="5"/>
      <c r="G534" s="1"/>
      <c r="H534" s="9"/>
      <c r="I534" s="1">
        <v>10.52</v>
      </c>
      <c r="J534" s="1">
        <v>4.4</v>
      </c>
      <c r="K534" s="1"/>
      <c r="L534" s="9"/>
      <c r="M534" s="1"/>
      <c r="N534" s="9"/>
      <c r="O534" s="1"/>
      <c r="P534" s="9"/>
      <c r="Q534" s="1"/>
      <c r="R534" s="9"/>
      <c r="S534" s="1"/>
      <c r="T534" s="9"/>
      <c r="U534" s="1"/>
      <c r="V534" s="9"/>
      <c r="W534" s="1">
        <v>528</v>
      </c>
      <c r="X534" s="1">
        <v>4880</v>
      </c>
    </row>
    <row r="535" spans="1:26" customHeight="1" ht="12.75">
      <c r="A535" s="1" t="s">
        <v>1300</v>
      </c>
      <c r="B535" s="7">
        <v>1.7</v>
      </c>
      <c r="C535" s="1">
        <v>2</v>
      </c>
      <c r="D535" s="1" t="s">
        <v>168</v>
      </c>
      <c r="E535" s="5"/>
      <c r="F535" s="5"/>
      <c r="G535" s="1"/>
      <c r="H535" s="9"/>
      <c r="I535" s="1">
        <v>8.69</v>
      </c>
      <c r="J535" s="1">
        <v>4.63</v>
      </c>
      <c r="K535" s="1"/>
      <c r="L535" s="9"/>
      <c r="M535" s="1"/>
      <c r="N535" s="9"/>
      <c r="O535" s="1"/>
      <c r="P535" s="9"/>
      <c r="Q535" s="1"/>
      <c r="R535" s="9"/>
      <c r="S535" s="1"/>
      <c r="T535" s="9"/>
      <c r="U535" s="1"/>
      <c r="V535" s="9"/>
      <c r="W535" s="1">
        <v>528</v>
      </c>
      <c r="X535" s="1">
        <v>4928</v>
      </c>
    </row>
    <row r="536" spans="1:26" customHeight="1" ht="12.75">
      <c r="A536" s="1" t="s">
        <v>1301</v>
      </c>
      <c r="B536" s="7">
        <v>1.17</v>
      </c>
      <c r="C536" s="1">
        <v>2</v>
      </c>
      <c r="D536" s="1" t="s">
        <v>168</v>
      </c>
      <c r="E536" s="5"/>
      <c r="F536" s="5"/>
      <c r="G536" s="1"/>
      <c r="H536" s="9"/>
      <c r="I536" s="1">
        <v>6.28</v>
      </c>
      <c r="J536" s="1">
        <v>4.57</v>
      </c>
      <c r="K536" s="1"/>
      <c r="L536" s="9"/>
      <c r="M536" s="1"/>
      <c r="N536" s="9"/>
      <c r="O536" s="1"/>
      <c r="P536" s="9"/>
      <c r="Q536" s="1"/>
      <c r="R536" s="9"/>
      <c r="S536" s="1"/>
      <c r="T536" s="9"/>
      <c r="U536" s="1"/>
      <c r="V536" s="9"/>
      <c r="W536" s="1">
        <v>528</v>
      </c>
      <c r="X536" s="1">
        <v>4976</v>
      </c>
    </row>
    <row r="537" spans="1:26" customHeight="1" ht="12.75">
      <c r="A537" s="1" t="s">
        <v>1302</v>
      </c>
      <c r="B537" s="7">
        <v>1.57</v>
      </c>
      <c r="C537" s="1">
        <v>2</v>
      </c>
      <c r="D537" s="1" t="s">
        <v>168</v>
      </c>
      <c r="E537" s="5"/>
      <c r="F537" s="5"/>
      <c r="G537" s="1"/>
      <c r="H537" s="9"/>
      <c r="I537" s="1">
        <v>9.43</v>
      </c>
      <c r="J537" s="1">
        <v>5.07</v>
      </c>
      <c r="K537" s="1"/>
      <c r="L537" s="9"/>
      <c r="M537" s="1"/>
      <c r="N537" s="9"/>
      <c r="O537" s="1"/>
      <c r="P537" s="9"/>
      <c r="Q537" s="1"/>
      <c r="R537" s="9"/>
      <c r="S537" s="1"/>
      <c r="T537" s="9"/>
      <c r="U537" s="1"/>
      <c r="V537" s="9"/>
      <c r="W537" s="1">
        <v>528</v>
      </c>
      <c r="X537" s="1">
        <v>5024</v>
      </c>
    </row>
    <row r="538" spans="1:26" customHeight="1" ht="12.75">
      <c r="A538" s="1" t="s">
        <v>1303</v>
      </c>
      <c r="B538" s="7">
        <v>2.03</v>
      </c>
      <c r="C538" s="1">
        <v>2</v>
      </c>
      <c r="D538" s="1" t="s">
        <v>168</v>
      </c>
      <c r="E538" s="5"/>
      <c r="F538" s="5"/>
      <c r="G538" s="1"/>
      <c r="H538" s="9"/>
      <c r="I538" s="1">
        <v>10.71</v>
      </c>
      <c r="J538" s="1">
        <v>5.46</v>
      </c>
      <c r="K538" s="1"/>
      <c r="L538" s="9"/>
      <c r="M538" s="1"/>
      <c r="N538" s="9"/>
      <c r="O538" s="1"/>
      <c r="P538" s="9"/>
      <c r="Q538" s="1"/>
      <c r="R538" s="9"/>
      <c r="S538" s="1"/>
      <c r="T538" s="9"/>
      <c r="U538" s="1"/>
      <c r="V538" s="9"/>
      <c r="W538" s="1">
        <v>528</v>
      </c>
      <c r="X538" s="1">
        <v>5072</v>
      </c>
    </row>
    <row r="539" spans="1:26" customHeight="1" ht="12.75">
      <c r="A539" s="1" t="s">
        <v>1304</v>
      </c>
      <c r="B539" s="7">
        <v>1.89</v>
      </c>
      <c r="C539" s="1">
        <v>2</v>
      </c>
      <c r="D539" s="1" t="s">
        <v>168</v>
      </c>
      <c r="E539" s="5"/>
      <c r="F539" s="5"/>
      <c r="G539" s="1"/>
      <c r="H539" s="9"/>
      <c r="I539" s="1">
        <v>10.08</v>
      </c>
      <c r="J539" s="1">
        <v>5.52</v>
      </c>
      <c r="K539" s="1"/>
      <c r="L539" s="9"/>
      <c r="M539" s="1"/>
      <c r="N539" s="9"/>
      <c r="O539" s="1"/>
      <c r="P539" s="9"/>
      <c r="Q539" s="1"/>
      <c r="R539" s="9"/>
      <c r="S539" s="1"/>
      <c r="T539" s="9"/>
      <c r="U539" s="1"/>
      <c r="V539" s="9"/>
      <c r="W539" s="1">
        <v>528</v>
      </c>
      <c r="X539" s="1">
        <v>5120</v>
      </c>
    </row>
    <row r="540" spans="1:26" customHeight="1" ht="12.75">
      <c r="A540" s="1" t="s">
        <v>1305</v>
      </c>
      <c r="B540" s="7">
        <v>1.58</v>
      </c>
      <c r="C540" s="1">
        <v>2</v>
      </c>
      <c r="D540" s="1" t="s">
        <v>168</v>
      </c>
      <c r="E540" s="5"/>
      <c r="F540" s="5"/>
      <c r="G540" s="1"/>
      <c r="H540" s="9"/>
      <c r="I540" s="1">
        <v>6.99</v>
      </c>
      <c r="J540" s="1">
        <v>5.68</v>
      </c>
      <c r="K540" s="1"/>
      <c r="L540" s="9"/>
      <c r="M540" s="1"/>
      <c r="N540" s="9"/>
      <c r="O540" s="1"/>
      <c r="P540" s="9"/>
      <c r="Q540" s="1"/>
      <c r="R540" s="9"/>
      <c r="S540" s="1"/>
      <c r="T540" s="9"/>
      <c r="U540" s="1"/>
      <c r="V540" s="9"/>
      <c r="W540" s="1">
        <v>528</v>
      </c>
      <c r="X540" s="1">
        <v>5168</v>
      </c>
    </row>
    <row r="541" spans="1:26" customHeight="1" ht="12.75">
      <c r="A541" s="1" t="s">
        <v>1306</v>
      </c>
      <c r="B541" s="7">
        <v>1.05</v>
      </c>
      <c r="C541" s="1">
        <v>2</v>
      </c>
      <c r="D541" s="1" t="s">
        <v>168</v>
      </c>
      <c r="E541" s="5"/>
      <c r="F541" s="5"/>
      <c r="G541" s="1"/>
      <c r="H541" s="9"/>
      <c r="I541" s="1">
        <v>6.99</v>
      </c>
      <c r="J541" s="1">
        <v>5.1</v>
      </c>
      <c r="K541" s="1"/>
      <c r="L541" s="9"/>
      <c r="M541" s="1"/>
      <c r="N541" s="9"/>
      <c r="O541" s="1"/>
      <c r="P541" s="9"/>
      <c r="Q541" s="1"/>
      <c r="R541" s="9"/>
      <c r="S541" s="1"/>
      <c r="T541" s="9"/>
      <c r="U541" s="1"/>
      <c r="V541" s="9"/>
      <c r="W541" s="1">
        <v>528</v>
      </c>
      <c r="X541" s="1">
        <v>5264</v>
      </c>
    </row>
    <row r="542" spans="1:26" customHeight="1" ht="12.75">
      <c r="A542" s="1" t="s">
        <v>1307</v>
      </c>
      <c r="B542" s="7">
        <v>1.81</v>
      </c>
      <c r="C542" s="1">
        <v>2</v>
      </c>
      <c r="D542" s="1" t="s">
        <v>168</v>
      </c>
      <c r="E542" s="5"/>
      <c r="F542" s="5"/>
      <c r="G542" s="1"/>
      <c r="H542" s="9"/>
      <c r="I542" s="1">
        <v>11.31</v>
      </c>
      <c r="J542" s="1">
        <v>4.42</v>
      </c>
      <c r="K542" s="1"/>
      <c r="L542" s="9"/>
      <c r="M542" s="1"/>
      <c r="N542" s="9"/>
      <c r="O542" s="1"/>
      <c r="P542" s="9"/>
      <c r="Q542" s="1"/>
      <c r="R542" s="9"/>
      <c r="S542" s="1"/>
      <c r="T542" s="9"/>
      <c r="U542" s="1"/>
      <c r="V542" s="9"/>
      <c r="W542" s="1">
        <v>528</v>
      </c>
      <c r="X542" s="1">
        <v>5312</v>
      </c>
    </row>
    <row r="543" spans="1:26" customHeight="1" ht="12.75">
      <c r="A543" s="1" t="s">
        <v>1308</v>
      </c>
      <c r="B543" s="7">
        <v>1.99</v>
      </c>
      <c r="C543" s="1">
        <v>2</v>
      </c>
      <c r="D543" s="1" t="s">
        <v>168</v>
      </c>
      <c r="E543" s="5"/>
      <c r="F543" s="5"/>
      <c r="G543" s="1"/>
      <c r="H543" s="9"/>
      <c r="I543" s="1">
        <v>7.94</v>
      </c>
      <c r="J543" s="1">
        <v>4.33</v>
      </c>
      <c r="K543" s="1"/>
      <c r="L543" s="9"/>
      <c r="M543" s="1"/>
      <c r="N543" s="9"/>
      <c r="O543" s="1"/>
      <c r="P543" s="9"/>
      <c r="Q543" s="1"/>
      <c r="R543" s="9"/>
      <c r="S543" s="1"/>
      <c r="T543" s="9"/>
      <c r="U543" s="1"/>
      <c r="V543" s="9"/>
      <c r="W543" s="1">
        <v>528</v>
      </c>
      <c r="X543" s="1">
        <v>5360</v>
      </c>
    </row>
    <row r="544" spans="1:26" customHeight="1" ht="12.75">
      <c r="A544" s="1" t="s">
        <v>1309</v>
      </c>
      <c r="B544" s="7">
        <v>1.75</v>
      </c>
      <c r="C544" s="1">
        <v>2</v>
      </c>
      <c r="D544" s="1" t="s">
        <v>168</v>
      </c>
      <c r="E544" s="5"/>
      <c r="F544" s="5"/>
      <c r="G544" s="1"/>
      <c r="H544" s="9"/>
      <c r="I544" s="1">
        <v>8.64</v>
      </c>
      <c r="J544" s="1">
        <v>4.6</v>
      </c>
      <c r="K544" s="1"/>
      <c r="L544" s="9"/>
      <c r="M544" s="1"/>
      <c r="N544" s="9"/>
      <c r="O544" s="1"/>
      <c r="P544" s="9"/>
      <c r="Q544" s="1"/>
      <c r="R544" s="9"/>
      <c r="S544" s="1"/>
      <c r="T544" s="9"/>
      <c r="U544" s="1"/>
      <c r="V544" s="9"/>
      <c r="W544" s="1">
        <v>528</v>
      </c>
      <c r="X544" s="1">
        <v>5408</v>
      </c>
    </row>
    <row r="545" spans="1:26" customHeight="1" ht="12.75">
      <c r="A545" s="1" t="s">
        <v>1310</v>
      </c>
      <c r="B545" s="7">
        <v>1.05</v>
      </c>
      <c r="C545" s="1">
        <v>2</v>
      </c>
      <c r="D545" s="1" t="s">
        <v>168</v>
      </c>
      <c r="E545" s="5"/>
      <c r="F545" s="5"/>
      <c r="G545" s="1"/>
      <c r="H545" s="9"/>
      <c r="I545" s="1">
        <v>9.49</v>
      </c>
      <c r="J545" s="1">
        <v>4.27</v>
      </c>
      <c r="K545" s="1"/>
      <c r="L545" s="9"/>
      <c r="M545" s="1"/>
      <c r="N545" s="9"/>
      <c r="O545" s="1"/>
      <c r="P545" s="9"/>
      <c r="Q545" s="1"/>
      <c r="R545" s="9"/>
      <c r="S545" s="1"/>
      <c r="T545" s="9"/>
      <c r="U545" s="1"/>
      <c r="V545" s="9"/>
      <c r="W545" s="1">
        <v>528</v>
      </c>
      <c r="X545" s="1">
        <v>5456</v>
      </c>
    </row>
    <row r="546" spans="1:26" customHeight="1" ht="12.75">
      <c r="A546" s="1" t="s">
        <v>1311</v>
      </c>
      <c r="B546" s="7">
        <v>1.61</v>
      </c>
      <c r="C546" s="1">
        <v>2</v>
      </c>
      <c r="D546" s="1" t="s">
        <v>168</v>
      </c>
      <c r="E546" s="5"/>
      <c r="F546" s="5"/>
      <c r="G546" s="1"/>
      <c r="H546" s="9"/>
      <c r="I546" s="1">
        <v>9.74</v>
      </c>
      <c r="J546" s="1">
        <v>3.87</v>
      </c>
      <c r="K546" s="1"/>
      <c r="L546" s="9"/>
      <c r="M546" s="1"/>
      <c r="N546" s="9"/>
      <c r="O546" s="1"/>
      <c r="P546" s="9"/>
      <c r="Q546" s="1"/>
      <c r="R546" s="9"/>
      <c r="S546" s="1"/>
      <c r="T546" s="9"/>
      <c r="U546" s="1"/>
      <c r="V546" s="9"/>
      <c r="W546" s="1">
        <v>528</v>
      </c>
      <c r="X546" s="1">
        <v>5552</v>
      </c>
    </row>
    <row r="547" spans="1:26" customHeight="1" ht="12.75">
      <c r="A547" s="1" t="s">
        <v>1312</v>
      </c>
      <c r="B547" s="7">
        <v>1.45</v>
      </c>
      <c r="C547" s="1">
        <v>2</v>
      </c>
      <c r="D547" s="1" t="s">
        <v>168</v>
      </c>
      <c r="E547" s="5"/>
      <c r="F547" s="5"/>
      <c r="G547" s="1"/>
      <c r="H547" s="9"/>
      <c r="I547" s="1">
        <v>9.18</v>
      </c>
      <c r="J547" s="1">
        <v>4.04</v>
      </c>
      <c r="K547" s="1"/>
      <c r="L547" s="9"/>
      <c r="M547" s="1"/>
      <c r="N547" s="9"/>
      <c r="O547" s="1"/>
      <c r="P547" s="9"/>
      <c r="Q547" s="1"/>
      <c r="R547" s="9"/>
      <c r="S547" s="1"/>
      <c r="T547" s="9"/>
      <c r="U547" s="1"/>
      <c r="V547" s="9"/>
      <c r="W547" s="1">
        <v>528</v>
      </c>
      <c r="X547" s="1">
        <v>5600</v>
      </c>
    </row>
    <row r="548" spans="1:26" customHeight="1" ht="12.75">
      <c r="A548" s="1" t="s">
        <v>1313</v>
      </c>
      <c r="B548" s="7">
        <v>2.24</v>
      </c>
      <c r="C548" s="1">
        <v>2</v>
      </c>
      <c r="D548" s="1" t="s">
        <v>168</v>
      </c>
      <c r="E548" s="5"/>
      <c r="F548" s="5"/>
      <c r="G548" s="1"/>
      <c r="H548" s="9"/>
      <c r="I548" s="1">
        <v>8.91</v>
      </c>
      <c r="J548" s="1">
        <v>6.17</v>
      </c>
      <c r="K548" s="1"/>
      <c r="L548" s="9"/>
      <c r="M548" s="1"/>
      <c r="N548" s="9"/>
      <c r="O548" s="1"/>
      <c r="P548" s="9"/>
      <c r="Q548" s="1"/>
      <c r="R548" s="9"/>
      <c r="S548" s="1"/>
      <c r="T548" s="9"/>
      <c r="U548" s="1"/>
      <c r="V548" s="9"/>
      <c r="W548" s="1">
        <v>528</v>
      </c>
      <c r="X548" s="1">
        <v>5648</v>
      </c>
    </row>
    <row r="549" spans="1:26" customHeight="1" ht="12.75">
      <c r="A549" s="1" t="s">
        <v>1314</v>
      </c>
      <c r="B549" s="7">
        <v>1.39</v>
      </c>
      <c r="C549" s="1">
        <v>2</v>
      </c>
      <c r="D549" s="1" t="s">
        <v>168</v>
      </c>
      <c r="E549" s="5"/>
      <c r="F549" s="5"/>
      <c r="G549" s="1"/>
      <c r="H549" s="9"/>
      <c r="I549" s="1">
        <v>9.93</v>
      </c>
      <c r="J549" s="1">
        <v>5.06</v>
      </c>
      <c r="K549" s="1"/>
      <c r="L549" s="9"/>
      <c r="M549" s="1"/>
      <c r="N549" s="9"/>
      <c r="O549" s="1"/>
      <c r="P549" s="9"/>
      <c r="Q549" s="1"/>
      <c r="R549" s="9"/>
      <c r="S549" s="1"/>
      <c r="T549" s="9"/>
      <c r="U549" s="1"/>
      <c r="V549" s="9"/>
      <c r="W549" s="1">
        <v>528</v>
      </c>
      <c r="X549" s="1">
        <v>5696</v>
      </c>
    </row>
    <row r="550" spans="1:26" customHeight="1" ht="12.75">
      <c r="A550" s="1" t="s">
        <v>1315</v>
      </c>
      <c r="B550" s="7">
        <v>1.8</v>
      </c>
      <c r="C550" s="1">
        <v>2</v>
      </c>
      <c r="D550" s="1" t="s">
        <v>168</v>
      </c>
      <c r="E550" s="5"/>
      <c r="F550" s="5"/>
      <c r="G550" s="1"/>
      <c r="H550" s="9"/>
      <c r="I550" s="1">
        <v>9.1</v>
      </c>
      <c r="J550" s="1">
        <v>4.08</v>
      </c>
      <c r="K550" s="1"/>
      <c r="L550" s="9"/>
      <c r="M550" s="1"/>
      <c r="N550" s="9"/>
      <c r="O550" s="1"/>
      <c r="P550" s="9"/>
      <c r="Q550" s="1"/>
      <c r="R550" s="9"/>
      <c r="S550" s="1"/>
      <c r="T550" s="9"/>
      <c r="U550" s="1"/>
      <c r="V550" s="9"/>
      <c r="W550" s="1">
        <v>528</v>
      </c>
      <c r="X550" s="1">
        <v>5744</v>
      </c>
    </row>
    <row r="551" spans="1:26" customHeight="1" ht="12.75">
      <c r="A551" s="1" t="s">
        <v>1316</v>
      </c>
      <c r="B551" s="7">
        <v>1.87</v>
      </c>
      <c r="C551" s="1">
        <v>2</v>
      </c>
      <c r="D551" s="1" t="s">
        <v>168</v>
      </c>
      <c r="E551" s="5"/>
      <c r="F551" s="5"/>
      <c r="G551" s="1"/>
      <c r="H551" s="9"/>
      <c r="I551" s="1">
        <v>9.22</v>
      </c>
      <c r="J551" s="1">
        <v>4.15</v>
      </c>
      <c r="K551" s="1"/>
      <c r="L551" s="9"/>
      <c r="M551" s="1"/>
      <c r="N551" s="9"/>
      <c r="O551" s="1"/>
      <c r="P551" s="9"/>
      <c r="Q551" s="1"/>
      <c r="R551" s="9"/>
      <c r="S551" s="1"/>
      <c r="T551" s="9"/>
      <c r="U551" s="1"/>
      <c r="V551" s="9"/>
      <c r="W551" s="1">
        <v>528</v>
      </c>
      <c r="X551" s="1">
        <v>5792</v>
      </c>
    </row>
    <row r="552" spans="1:26" customHeight="1" ht="12.75">
      <c r="A552" s="1" t="s">
        <v>1317</v>
      </c>
      <c r="B552" s="7">
        <v>1.94</v>
      </c>
      <c r="C552" s="1">
        <v>2</v>
      </c>
      <c r="D552" s="1" t="s">
        <v>168</v>
      </c>
      <c r="E552" s="5"/>
      <c r="F552" s="5"/>
      <c r="G552" s="1"/>
      <c r="H552" s="9"/>
      <c r="I552" s="1">
        <v>13.34</v>
      </c>
      <c r="J552" s="1">
        <v>4.58</v>
      </c>
      <c r="K552" s="1"/>
      <c r="L552" s="9"/>
      <c r="M552" s="1"/>
      <c r="N552" s="9"/>
      <c r="O552" s="1"/>
      <c r="P552" s="9"/>
      <c r="Q552" s="1"/>
      <c r="R552" s="9"/>
      <c r="S552" s="1"/>
      <c r="T552" s="9"/>
      <c r="U552" s="1"/>
      <c r="V552" s="9"/>
      <c r="W552" s="1">
        <v>528</v>
      </c>
      <c r="X552" s="1">
        <v>5888</v>
      </c>
    </row>
    <row r="553" spans="1:26" customHeight="1" ht="12.75">
      <c r="A553" s="1" t="s">
        <v>1318</v>
      </c>
      <c r="B553" s="7">
        <v>1.88</v>
      </c>
      <c r="C553" s="1">
        <v>2</v>
      </c>
      <c r="D553" s="1" t="s">
        <v>168</v>
      </c>
      <c r="E553" s="5"/>
      <c r="F553" s="5"/>
      <c r="G553" s="1"/>
      <c r="H553" s="9"/>
      <c r="I553" s="1">
        <v>9.31</v>
      </c>
      <c r="J553" s="1">
        <v>5.04</v>
      </c>
      <c r="K553" s="1"/>
      <c r="L553" s="9"/>
      <c r="M553" s="1"/>
      <c r="N553" s="9"/>
      <c r="O553" s="1"/>
      <c r="P553" s="9"/>
      <c r="Q553" s="1"/>
      <c r="R553" s="9"/>
      <c r="S553" s="1"/>
      <c r="T553" s="9"/>
      <c r="U553" s="1"/>
      <c r="V553" s="9"/>
      <c r="W553" s="1">
        <v>528</v>
      </c>
      <c r="X553" s="1">
        <v>5936</v>
      </c>
    </row>
    <row r="554" spans="1:26" customHeight="1" ht="12.75">
      <c r="A554" s="1" t="s">
        <v>1319</v>
      </c>
      <c r="B554" s="7">
        <v>1.93</v>
      </c>
      <c r="C554" s="1">
        <v>2</v>
      </c>
      <c r="D554" s="1" t="s">
        <v>168</v>
      </c>
      <c r="E554" s="5"/>
      <c r="F554" s="5"/>
      <c r="G554" s="1"/>
      <c r="H554" s="9"/>
      <c r="I554" s="1">
        <v>10.67</v>
      </c>
      <c r="J554" s="1">
        <v>4.96</v>
      </c>
      <c r="K554" s="1"/>
      <c r="L554" s="9"/>
      <c r="M554" s="1"/>
      <c r="N554" s="9"/>
      <c r="O554" s="1"/>
      <c r="P554" s="9"/>
      <c r="Q554" s="1"/>
      <c r="R554" s="9"/>
      <c r="S554" s="1"/>
      <c r="T554" s="9"/>
      <c r="U554" s="1"/>
      <c r="V554" s="9"/>
      <c r="W554" s="1">
        <v>528</v>
      </c>
      <c r="X554" s="1">
        <v>5984</v>
      </c>
    </row>
    <row r="555" spans="1:26" customHeight="1" ht="12.75">
      <c r="A555" s="1" t="s">
        <v>1320</v>
      </c>
      <c r="B555" s="7">
        <v>1.3</v>
      </c>
      <c r="C555" s="1">
        <v>2</v>
      </c>
      <c r="D555" s="1" t="s">
        <v>168</v>
      </c>
      <c r="E555" s="5"/>
      <c r="F555" s="5"/>
      <c r="G555" s="1"/>
      <c r="H555" s="9"/>
      <c r="I555" s="1">
        <v>7.65</v>
      </c>
      <c r="J555" s="1">
        <v>4.35</v>
      </c>
      <c r="K555" s="1"/>
      <c r="L555" s="9"/>
      <c r="M555" s="1"/>
      <c r="N555" s="9"/>
      <c r="O555" s="1"/>
      <c r="P555" s="9"/>
      <c r="Q555" s="1"/>
      <c r="R555" s="9"/>
      <c r="S555" s="1"/>
      <c r="T555" s="9"/>
      <c r="U555" s="1"/>
      <c r="V555" s="9"/>
      <c r="W555" s="1">
        <v>528</v>
      </c>
      <c r="X555" s="1">
        <v>6032</v>
      </c>
    </row>
    <row r="556" spans="1:26" customHeight="1" ht="12.75">
      <c r="A556" s="1" t="s">
        <v>1321</v>
      </c>
      <c r="B556" s="7">
        <v>1.54</v>
      </c>
      <c r="C556" s="1">
        <v>2</v>
      </c>
      <c r="D556" s="1" t="s">
        <v>168</v>
      </c>
      <c r="E556" s="5"/>
      <c r="F556" s="5"/>
      <c r="G556" s="1"/>
      <c r="H556" s="9"/>
      <c r="I556" s="1">
        <v>9.96</v>
      </c>
      <c r="J556" s="1">
        <v>4.18</v>
      </c>
      <c r="K556" s="1"/>
      <c r="L556" s="9"/>
      <c r="M556" s="1"/>
      <c r="N556" s="9"/>
      <c r="O556" s="1"/>
      <c r="P556" s="9"/>
      <c r="Q556" s="1"/>
      <c r="R556" s="9"/>
      <c r="S556" s="1"/>
      <c r="T556" s="9"/>
      <c r="U556" s="1"/>
      <c r="V556" s="9"/>
      <c r="W556" s="1">
        <v>528</v>
      </c>
      <c r="X556" s="1">
        <v>6080</v>
      </c>
    </row>
    <row r="557" spans="1:26" customHeight="1" ht="12.75">
      <c r="A557" s="1" t="s">
        <v>1322</v>
      </c>
      <c r="B557" s="7">
        <v>1.86</v>
      </c>
      <c r="C557" s="1">
        <v>2</v>
      </c>
      <c r="D557" s="1" t="s">
        <v>168</v>
      </c>
      <c r="E557" s="5"/>
      <c r="F557" s="5"/>
      <c r="G557" s="1"/>
      <c r="H557" s="9"/>
      <c r="I557" s="1">
        <v>8.67</v>
      </c>
      <c r="J557" s="1">
        <v>5.19</v>
      </c>
      <c r="K557" s="1"/>
      <c r="L557" s="9"/>
      <c r="M557" s="1"/>
      <c r="N557" s="9"/>
      <c r="O557" s="1"/>
      <c r="P557" s="9"/>
      <c r="Q557" s="1"/>
      <c r="R557" s="9"/>
      <c r="S557" s="1"/>
      <c r="T557" s="9"/>
      <c r="U557" s="1"/>
      <c r="V557" s="9"/>
      <c r="W557" s="1">
        <v>528</v>
      </c>
      <c r="X557" s="1">
        <v>6128</v>
      </c>
    </row>
    <row r="558" spans="1:26" customHeight="1" ht="12.75">
      <c r="A558" s="1" t="s">
        <v>1323</v>
      </c>
      <c r="B558" s="7">
        <v>1.8</v>
      </c>
      <c r="C558" s="1">
        <v>2</v>
      </c>
      <c r="D558" s="1" t="s">
        <v>168</v>
      </c>
      <c r="E558" s="5"/>
      <c r="F558" s="5"/>
      <c r="G558" s="1"/>
      <c r="H558" s="9"/>
      <c r="I558" s="1">
        <v>9.99</v>
      </c>
      <c r="J558" s="1">
        <v>5.47</v>
      </c>
      <c r="K558" s="1"/>
      <c r="L558" s="9"/>
      <c r="M558" s="1"/>
      <c r="N558" s="9"/>
      <c r="O558" s="1"/>
      <c r="P558" s="9"/>
      <c r="Q558" s="1"/>
      <c r="R558" s="9"/>
      <c r="S558" s="1"/>
      <c r="T558" s="9"/>
      <c r="U558" s="1"/>
      <c r="V558" s="9"/>
      <c r="W558" s="1">
        <v>528</v>
      </c>
      <c r="X558" s="1">
        <v>6224</v>
      </c>
    </row>
    <row r="559" spans="1:26" customHeight="1" ht="12.75">
      <c r="A559" s="1" t="s">
        <v>1324</v>
      </c>
      <c r="B559" s="7">
        <v>1.93</v>
      </c>
      <c r="C559" s="1">
        <v>2</v>
      </c>
      <c r="D559" s="1" t="s">
        <v>168</v>
      </c>
      <c r="E559" s="5"/>
      <c r="F559" s="5"/>
      <c r="G559" s="1"/>
      <c r="H559" s="9"/>
      <c r="I559" s="1">
        <v>8.43</v>
      </c>
      <c r="J559" s="1">
        <v>4.13</v>
      </c>
      <c r="K559" s="1"/>
      <c r="L559" s="9"/>
      <c r="M559" s="1"/>
      <c r="N559" s="9"/>
      <c r="O559" s="1"/>
      <c r="P559" s="9"/>
      <c r="Q559" s="1"/>
      <c r="R559" s="9"/>
      <c r="S559" s="1"/>
      <c r="T559" s="9"/>
      <c r="U559" s="1"/>
      <c r="V559" s="9"/>
      <c r="W559" s="1">
        <v>528</v>
      </c>
      <c r="X559" s="1">
        <v>6272</v>
      </c>
    </row>
    <row r="560" spans="1:26" customHeight="1" ht="12.75">
      <c r="A560" s="1" t="s">
        <v>1325</v>
      </c>
      <c r="B560" s="7">
        <v>2.35</v>
      </c>
      <c r="C560" s="1">
        <v>2</v>
      </c>
      <c r="D560" s="1" t="s">
        <v>168</v>
      </c>
      <c r="E560" s="5"/>
      <c r="F560" s="5"/>
      <c r="G560" s="1"/>
      <c r="H560" s="9"/>
      <c r="I560" s="1">
        <v>9.99</v>
      </c>
      <c r="J560" s="1">
        <v>4.3</v>
      </c>
      <c r="K560" s="1"/>
      <c r="L560" s="9"/>
      <c r="M560" s="1"/>
      <c r="N560" s="9"/>
      <c r="O560" s="1"/>
      <c r="P560" s="9"/>
      <c r="Q560" s="1"/>
      <c r="R560" s="9"/>
      <c r="S560" s="1"/>
      <c r="T560" s="9"/>
      <c r="U560" s="1"/>
      <c r="V560" s="9"/>
      <c r="W560" s="1">
        <v>528</v>
      </c>
      <c r="X560" s="1">
        <v>6320</v>
      </c>
    </row>
    <row r="561" spans="1:26" customHeight="1" ht="12.75">
      <c r="A561" s="1" t="s">
        <v>1326</v>
      </c>
      <c r="B561" s="7">
        <v>1.63</v>
      </c>
      <c r="C561" s="1">
        <v>2</v>
      </c>
      <c r="D561" s="1" t="s">
        <v>168</v>
      </c>
      <c r="E561" s="5"/>
      <c r="F561" s="5"/>
      <c r="G561" s="1"/>
      <c r="H561" s="9"/>
      <c r="I561" s="1">
        <v>8.2</v>
      </c>
      <c r="J561" s="1">
        <v>4.16</v>
      </c>
      <c r="K561" s="1"/>
      <c r="L561" s="9"/>
      <c r="M561" s="1"/>
      <c r="N561" s="9"/>
      <c r="O561" s="1"/>
      <c r="P561" s="9"/>
      <c r="Q561" s="1"/>
      <c r="R561" s="9"/>
      <c r="S561" s="1"/>
      <c r="T561" s="9"/>
      <c r="U561" s="1"/>
      <c r="V561" s="9"/>
      <c r="W561" s="1">
        <v>528</v>
      </c>
      <c r="X561" s="1">
        <v>6368</v>
      </c>
    </row>
    <row r="562" spans="1:26" customHeight="1" ht="12.75">
      <c r="A562" s="1" t="s">
        <v>1327</v>
      </c>
      <c r="B562" s="7">
        <v>1.41</v>
      </c>
      <c r="C562" s="1">
        <v>2</v>
      </c>
      <c r="D562" s="1" t="s">
        <v>168</v>
      </c>
      <c r="E562" s="5"/>
      <c r="F562" s="5"/>
      <c r="G562" s="1"/>
      <c r="H562" s="9"/>
      <c r="I562" s="1">
        <v>8.53</v>
      </c>
      <c r="J562" s="1">
        <v>5.24</v>
      </c>
      <c r="K562" s="1"/>
      <c r="L562" s="9"/>
      <c r="M562" s="1"/>
      <c r="N562" s="9"/>
      <c r="O562" s="1"/>
      <c r="P562" s="9"/>
      <c r="Q562" s="1"/>
      <c r="R562" s="9"/>
      <c r="S562" s="1"/>
      <c r="T562" s="9"/>
      <c r="U562" s="1"/>
      <c r="V562" s="9"/>
      <c r="W562" s="1">
        <v>528</v>
      </c>
      <c r="X562" s="1">
        <v>6416</v>
      </c>
    </row>
    <row r="563" spans="1:26" customHeight="1" ht="12.75">
      <c r="A563" s="1" t="s">
        <v>1328</v>
      </c>
      <c r="B563" s="7">
        <v>1.89</v>
      </c>
      <c r="C563" s="1">
        <v>2</v>
      </c>
      <c r="D563" s="1" t="s">
        <v>168</v>
      </c>
      <c r="E563" s="5"/>
      <c r="F563" s="5"/>
      <c r="G563" s="1"/>
      <c r="H563" s="9"/>
      <c r="I563" s="1">
        <v>8.39</v>
      </c>
      <c r="J563" s="1">
        <v>4.26</v>
      </c>
      <c r="K563" s="1"/>
      <c r="L563" s="9"/>
      <c r="M563" s="1"/>
      <c r="N563" s="9"/>
      <c r="O563" s="1"/>
      <c r="P563" s="9"/>
      <c r="Q563" s="1"/>
      <c r="R563" s="9"/>
      <c r="S563" s="1"/>
      <c r="T563" s="9"/>
      <c r="U563" s="1"/>
      <c r="V563" s="9"/>
      <c r="W563" s="1">
        <v>528</v>
      </c>
      <c r="X563" s="1">
        <v>6464</v>
      </c>
    </row>
    <row r="564" spans="1:26" customHeight="1" ht="12.75">
      <c r="A564" s="1" t="s">
        <v>1329</v>
      </c>
      <c r="B564" s="7">
        <v>1.79</v>
      </c>
      <c r="C564" s="1">
        <v>2</v>
      </c>
      <c r="D564" s="1" t="s">
        <v>168</v>
      </c>
      <c r="E564" s="5"/>
      <c r="F564" s="5"/>
      <c r="G564" s="1"/>
      <c r="H564" s="9"/>
      <c r="I564" s="1">
        <v>7.02</v>
      </c>
      <c r="J564" s="1">
        <v>4.47</v>
      </c>
      <c r="K564" s="1"/>
      <c r="L564" s="9"/>
      <c r="M564" s="1"/>
      <c r="N564" s="9"/>
      <c r="O564" s="1"/>
      <c r="P564" s="9"/>
      <c r="Q564" s="1"/>
      <c r="R564" s="9"/>
      <c r="S564" s="1"/>
      <c r="T564" s="9"/>
      <c r="U564" s="1"/>
      <c r="V564" s="9"/>
      <c r="W564" s="1">
        <v>528</v>
      </c>
      <c r="X564" s="1">
        <v>6576</v>
      </c>
    </row>
    <row r="565" spans="1:26" customHeight="1" ht="12.75">
      <c r="A565" s="1" t="s">
        <v>1330</v>
      </c>
      <c r="B565" s="7">
        <v>1.48</v>
      </c>
      <c r="C565" s="1">
        <v>2</v>
      </c>
      <c r="D565" s="1" t="s">
        <v>168</v>
      </c>
      <c r="E565" s="5"/>
      <c r="F565" s="5"/>
      <c r="G565" s="1"/>
      <c r="H565" s="9"/>
      <c r="I565" s="1">
        <v>9.09</v>
      </c>
      <c r="J565" s="1">
        <v>4.42</v>
      </c>
      <c r="K565" s="1"/>
      <c r="L565" s="9"/>
      <c r="M565" s="1"/>
      <c r="N565" s="9"/>
      <c r="O565" s="1"/>
      <c r="P565" s="9"/>
      <c r="Q565" s="1"/>
      <c r="R565" s="9"/>
      <c r="S565" s="1"/>
      <c r="T565" s="9"/>
      <c r="U565" s="1"/>
      <c r="V565" s="9"/>
      <c r="W565" s="1">
        <v>528</v>
      </c>
      <c r="X565" s="1">
        <v>6688</v>
      </c>
    </row>
    <row r="566" spans="1:26" customHeight="1" ht="12.75">
      <c r="A566" s="1" t="s">
        <v>1331</v>
      </c>
      <c r="B566" s="7">
        <v>1.57</v>
      </c>
      <c r="C566" s="1">
        <v>2</v>
      </c>
      <c r="D566" s="1" t="s">
        <v>168</v>
      </c>
      <c r="E566" s="5"/>
      <c r="F566" s="5"/>
      <c r="G566" s="1"/>
      <c r="H566" s="9"/>
      <c r="I566" s="1">
        <v>9.94</v>
      </c>
      <c r="J566" s="1">
        <v>4.6</v>
      </c>
      <c r="K566" s="1"/>
      <c r="L566" s="9"/>
      <c r="M566" s="1"/>
      <c r="N566" s="9"/>
      <c r="O566" s="1"/>
      <c r="P566" s="9"/>
      <c r="Q566" s="1"/>
      <c r="R566" s="9"/>
      <c r="S566" s="1"/>
      <c r="T566" s="9"/>
      <c r="U566" s="1"/>
      <c r="V566" s="9"/>
      <c r="W566" s="1">
        <v>528</v>
      </c>
      <c r="X566" s="1">
        <v>6736</v>
      </c>
    </row>
    <row r="567" spans="1:26" customHeight="1" ht="12.75">
      <c r="A567" s="1" t="s">
        <v>1332</v>
      </c>
      <c r="B567" s="7">
        <v>1.33</v>
      </c>
      <c r="C567" s="1">
        <v>2</v>
      </c>
      <c r="D567" s="1" t="s">
        <v>168</v>
      </c>
      <c r="E567" s="5"/>
      <c r="F567" s="5"/>
      <c r="G567" s="1"/>
      <c r="H567" s="9"/>
      <c r="I567" s="1">
        <v>8.64</v>
      </c>
      <c r="J567" s="1">
        <v>4.46</v>
      </c>
      <c r="K567" s="1"/>
      <c r="L567" s="9"/>
      <c r="M567" s="1"/>
      <c r="N567" s="9"/>
      <c r="O567" s="1"/>
      <c r="P567" s="9"/>
      <c r="Q567" s="1"/>
      <c r="R567" s="9"/>
      <c r="S567" s="1"/>
      <c r="T567" s="9"/>
      <c r="U567" s="1"/>
      <c r="V567" s="9"/>
      <c r="W567" s="1">
        <v>528</v>
      </c>
      <c r="X567" s="1">
        <v>6784</v>
      </c>
    </row>
    <row r="568" spans="1:26" customHeight="1" ht="12.75">
      <c r="A568" s="1" t="s">
        <v>1333</v>
      </c>
      <c r="B568" s="7">
        <v>1.2</v>
      </c>
      <c r="C568" s="1">
        <v>2</v>
      </c>
      <c r="D568" s="1" t="s">
        <v>168</v>
      </c>
      <c r="E568" s="5"/>
      <c r="F568" s="5"/>
      <c r="G568" s="1"/>
      <c r="H568" s="9"/>
      <c r="I568" s="1">
        <v>11.16</v>
      </c>
      <c r="J568" s="1">
        <v>4.6</v>
      </c>
      <c r="K568" s="1"/>
      <c r="L568" s="9"/>
      <c r="M568" s="1"/>
      <c r="N568" s="9"/>
      <c r="O568" s="1"/>
      <c r="P568" s="9"/>
      <c r="Q568" s="1"/>
      <c r="R568" s="9"/>
      <c r="S568" s="1"/>
      <c r="T568" s="9"/>
      <c r="U568" s="1"/>
      <c r="V568" s="9"/>
      <c r="W568" s="1">
        <v>528</v>
      </c>
      <c r="X568" s="1">
        <v>6880</v>
      </c>
    </row>
    <row r="569" spans="1:26" customHeight="1" ht="12.75">
      <c r="A569" s="1" t="s">
        <v>1334</v>
      </c>
      <c r="B569" s="7">
        <v>1.13</v>
      </c>
      <c r="C569" s="1">
        <v>2</v>
      </c>
      <c r="D569" s="1" t="s">
        <v>168</v>
      </c>
      <c r="E569" s="5"/>
      <c r="F569" s="5"/>
      <c r="G569" s="1"/>
      <c r="H569" s="9"/>
      <c r="I569" s="1">
        <v>8.38</v>
      </c>
      <c r="J569" s="1">
        <v>4.3</v>
      </c>
      <c r="K569" s="1"/>
      <c r="L569" s="9"/>
      <c r="M569" s="1"/>
      <c r="N569" s="9"/>
      <c r="O569" s="1"/>
      <c r="P569" s="9"/>
      <c r="Q569" s="1"/>
      <c r="R569" s="9"/>
      <c r="S569" s="1"/>
      <c r="T569" s="9"/>
      <c r="U569" s="1"/>
      <c r="V569" s="9"/>
      <c r="W569" s="1">
        <v>528</v>
      </c>
      <c r="X569" s="1">
        <v>6928</v>
      </c>
    </row>
    <row r="570" spans="1:26" customHeight="1" ht="12.75">
      <c r="A570" s="1" t="s">
        <v>1335</v>
      </c>
      <c r="B570" s="7">
        <v>1.05</v>
      </c>
      <c r="C570" s="1">
        <v>2</v>
      </c>
      <c r="D570" s="1" t="s">
        <v>168</v>
      </c>
      <c r="E570" s="5"/>
      <c r="F570" s="5"/>
      <c r="G570" s="1"/>
      <c r="H570" s="9"/>
      <c r="I570" s="1">
        <v>6.33</v>
      </c>
      <c r="J570" s="1">
        <v>5.59</v>
      </c>
      <c r="K570" s="1"/>
      <c r="L570" s="9"/>
      <c r="M570" s="1"/>
      <c r="N570" s="9"/>
      <c r="O570" s="1"/>
      <c r="P570" s="9"/>
      <c r="Q570" s="1"/>
      <c r="R570" s="9"/>
      <c r="S570" s="1"/>
      <c r="T570" s="9"/>
      <c r="U570" s="1"/>
      <c r="V570" s="9"/>
      <c r="W570" s="1">
        <v>528</v>
      </c>
      <c r="X570" s="1">
        <v>6976</v>
      </c>
    </row>
    <row r="571" spans="1:26" customHeight="1" ht="12.75">
      <c r="A571" s="1" t="s">
        <v>1336</v>
      </c>
      <c r="B571" s="7">
        <v>1.54</v>
      </c>
      <c r="C571" s="1">
        <v>2</v>
      </c>
      <c r="D571" s="1" t="s">
        <v>168</v>
      </c>
      <c r="E571" s="5"/>
      <c r="F571" s="5"/>
      <c r="G571" s="1"/>
      <c r="H571" s="9"/>
      <c r="I571" s="1">
        <v>8.15</v>
      </c>
      <c r="J571" s="1">
        <v>4.47</v>
      </c>
      <c r="K571" s="1"/>
      <c r="L571" s="9"/>
      <c r="M571" s="1"/>
      <c r="N571" s="9"/>
      <c r="O571" s="1"/>
      <c r="P571" s="9"/>
      <c r="Q571" s="1"/>
      <c r="R571" s="9"/>
      <c r="S571" s="1"/>
      <c r="T571" s="9"/>
      <c r="U571" s="1"/>
      <c r="V571" s="9"/>
      <c r="W571" s="1">
        <v>528</v>
      </c>
      <c r="X571" s="1">
        <v>7024</v>
      </c>
    </row>
    <row r="572" spans="1:26" customHeight="1" ht="12.75">
      <c r="A572" s="1" t="s">
        <v>1337</v>
      </c>
      <c r="B572" s="7">
        <v>1.47</v>
      </c>
      <c r="C572" s="1">
        <v>2</v>
      </c>
      <c r="D572" s="1" t="s">
        <v>168</v>
      </c>
      <c r="E572" s="5"/>
      <c r="F572" s="5"/>
      <c r="G572" s="1"/>
      <c r="H572" s="9"/>
      <c r="I572" s="1">
        <v>15.29</v>
      </c>
      <c r="J572" s="1">
        <v>5.15</v>
      </c>
      <c r="K572" s="1"/>
      <c r="L572" s="9"/>
      <c r="M572" s="1"/>
      <c r="N572" s="9"/>
      <c r="O572" s="1"/>
      <c r="P572" s="9"/>
      <c r="Q572" s="1"/>
      <c r="R572" s="9"/>
      <c r="S572" s="1"/>
      <c r="T572" s="9"/>
      <c r="U572" s="1"/>
      <c r="V572" s="9"/>
      <c r="W572" s="1">
        <v>528</v>
      </c>
      <c r="X572" s="1">
        <v>7072</v>
      </c>
    </row>
    <row r="573" spans="1:26" customHeight="1" ht="12.75">
      <c r="A573" s="1" t="s">
        <v>1338</v>
      </c>
      <c r="B573" s="7">
        <v>1.62</v>
      </c>
      <c r="C573" s="1">
        <v>2</v>
      </c>
      <c r="D573" s="1" t="s">
        <v>168</v>
      </c>
      <c r="E573" s="5"/>
      <c r="F573" s="5"/>
      <c r="G573" s="1"/>
      <c r="H573" s="9"/>
      <c r="I573" s="1">
        <v>11.25</v>
      </c>
      <c r="J573" s="1">
        <v>4.65</v>
      </c>
      <c r="K573" s="1"/>
      <c r="L573" s="9"/>
      <c r="M573" s="1"/>
      <c r="N573" s="9"/>
      <c r="O573" s="1"/>
      <c r="P573" s="9"/>
      <c r="Q573" s="1"/>
      <c r="R573" s="9"/>
      <c r="S573" s="1"/>
      <c r="T573" s="9"/>
      <c r="U573" s="1"/>
      <c r="V573" s="9"/>
      <c r="W573" s="1">
        <v>528</v>
      </c>
      <c r="X573" s="1">
        <v>7120</v>
      </c>
    </row>
    <row r="574" spans="1:26" customHeight="1" ht="12.75">
      <c r="A574" s="1" t="s">
        <v>1339</v>
      </c>
      <c r="B574" s="7">
        <v>1.48</v>
      </c>
      <c r="C574" s="1">
        <v>2</v>
      </c>
      <c r="D574" s="1" t="s">
        <v>168</v>
      </c>
      <c r="E574" s="5"/>
      <c r="F574" s="5"/>
      <c r="G574" s="1"/>
      <c r="H574" s="9"/>
      <c r="I574" s="1">
        <v>8.71</v>
      </c>
      <c r="J574" s="1">
        <v>4.7</v>
      </c>
      <c r="K574" s="1"/>
      <c r="L574" s="9"/>
      <c r="M574" s="1"/>
      <c r="N574" s="9"/>
      <c r="O574" s="1"/>
      <c r="P574" s="9"/>
      <c r="Q574" s="1"/>
      <c r="R574" s="9"/>
      <c r="S574" s="1"/>
      <c r="T574" s="9"/>
      <c r="U574" s="1"/>
      <c r="V574" s="9"/>
      <c r="W574" s="1">
        <v>528</v>
      </c>
      <c r="X574" s="1">
        <v>7168</v>
      </c>
    </row>
    <row r="575" spans="1:26" customHeight="1" ht="12.75">
      <c r="A575" s="1" t="s">
        <v>1340</v>
      </c>
      <c r="B575" s="7">
        <v>1.79</v>
      </c>
      <c r="C575" s="1">
        <v>2</v>
      </c>
      <c r="D575" s="1" t="s">
        <v>168</v>
      </c>
      <c r="E575" s="5"/>
      <c r="F575" s="5"/>
      <c r="G575" s="1"/>
      <c r="H575" s="9"/>
      <c r="I575" s="1">
        <v>7.59</v>
      </c>
      <c r="J575" s="1">
        <v>5.18</v>
      </c>
      <c r="K575" s="1"/>
      <c r="L575" s="9"/>
      <c r="M575" s="1"/>
      <c r="N575" s="9"/>
      <c r="O575" s="1"/>
      <c r="P575" s="9"/>
      <c r="Q575" s="1"/>
      <c r="R575" s="9"/>
      <c r="S575" s="1"/>
      <c r="T575" s="9"/>
      <c r="U575" s="1"/>
      <c r="V575" s="9"/>
      <c r="W575" s="1">
        <v>528</v>
      </c>
      <c r="X575" s="1">
        <v>7216</v>
      </c>
    </row>
    <row r="576" spans="1:26" customHeight="1" ht="12.75">
      <c r="A576" s="1" t="s">
        <v>1341</v>
      </c>
      <c r="B576" s="7">
        <v>1.71</v>
      </c>
      <c r="C576" s="1">
        <v>2</v>
      </c>
      <c r="D576" s="1" t="s">
        <v>168</v>
      </c>
      <c r="E576" s="5"/>
      <c r="F576" s="5"/>
      <c r="G576" s="1"/>
      <c r="H576" s="9"/>
      <c r="I576" s="1">
        <v>8.77</v>
      </c>
      <c r="J576" s="1">
        <v>4.06</v>
      </c>
      <c r="K576" s="1"/>
      <c r="L576" s="9"/>
      <c r="M576" s="1"/>
      <c r="N576" s="9"/>
      <c r="O576" s="1"/>
      <c r="P576" s="9"/>
      <c r="Q576" s="1"/>
      <c r="R576" s="9"/>
      <c r="S576" s="1"/>
      <c r="T576" s="9"/>
      <c r="U576" s="1"/>
      <c r="V576" s="9"/>
      <c r="W576" s="1">
        <v>528</v>
      </c>
      <c r="X576" s="1">
        <v>7264</v>
      </c>
    </row>
    <row r="577" spans="1:26" customHeight="1" ht="12.75">
      <c r="A577" s="1" t="s">
        <v>1342</v>
      </c>
      <c r="B577" s="7">
        <v>1.28</v>
      </c>
      <c r="C577" s="1">
        <v>2</v>
      </c>
      <c r="D577" s="1" t="s">
        <v>168</v>
      </c>
      <c r="E577" s="5"/>
      <c r="F577" s="5"/>
      <c r="G577" s="1"/>
      <c r="H577" s="9"/>
      <c r="I577" s="1">
        <v>5.73</v>
      </c>
      <c r="J577" s="1">
        <v>5.01</v>
      </c>
      <c r="K577" s="1"/>
      <c r="L577" s="9"/>
      <c r="M577" s="1"/>
      <c r="N577" s="9"/>
      <c r="O577" s="1"/>
      <c r="P577" s="9"/>
      <c r="Q577" s="1"/>
      <c r="R577" s="9"/>
      <c r="S577" s="1"/>
      <c r="T577" s="9"/>
      <c r="U577" s="1"/>
      <c r="V577" s="9"/>
      <c r="W577" s="1">
        <v>528</v>
      </c>
      <c r="X577" s="1">
        <v>7376</v>
      </c>
    </row>
    <row r="578" spans="1:26" customHeight="1" ht="12.75">
      <c r="A578" s="1" t="s">
        <v>1343</v>
      </c>
      <c r="B578" s="7">
        <v>1.81</v>
      </c>
      <c r="C578" s="1">
        <v>2</v>
      </c>
      <c r="D578" s="1" t="s">
        <v>168</v>
      </c>
      <c r="E578" s="5"/>
      <c r="F578" s="5"/>
      <c r="G578" s="1"/>
      <c r="H578" s="9"/>
      <c r="I578" s="1">
        <v>8.87</v>
      </c>
      <c r="J578" s="1">
        <v>5.54</v>
      </c>
      <c r="K578" s="1"/>
      <c r="L578" s="9"/>
      <c r="M578" s="1"/>
      <c r="N578" s="9"/>
      <c r="O578" s="1"/>
      <c r="P578" s="9"/>
      <c r="Q578" s="1"/>
      <c r="R578" s="9"/>
      <c r="S578" s="1"/>
      <c r="T578" s="9"/>
      <c r="U578" s="1"/>
      <c r="V578" s="9"/>
      <c r="W578" s="1">
        <v>528</v>
      </c>
      <c r="X578" s="1">
        <v>7424</v>
      </c>
    </row>
    <row r="579" spans="1:26" customHeight="1" ht="12.75">
      <c r="A579" s="1" t="s">
        <v>1344</v>
      </c>
      <c r="B579" s="7">
        <v>1.83</v>
      </c>
      <c r="C579" s="1">
        <v>2</v>
      </c>
      <c r="D579" s="1" t="s">
        <v>168</v>
      </c>
      <c r="E579" s="5"/>
      <c r="F579" s="5"/>
      <c r="G579" s="1"/>
      <c r="H579" s="9"/>
      <c r="I579" s="1">
        <v>8.89</v>
      </c>
      <c r="J579" s="1">
        <v>5.14</v>
      </c>
      <c r="K579" s="1"/>
      <c r="L579" s="9"/>
      <c r="M579" s="1"/>
      <c r="N579" s="9"/>
      <c r="O579" s="1"/>
      <c r="P579" s="9"/>
      <c r="Q579" s="1"/>
      <c r="R579" s="9"/>
      <c r="S579" s="1"/>
      <c r="T579" s="9"/>
      <c r="U579" s="1"/>
      <c r="V579" s="9"/>
      <c r="W579" s="1">
        <v>528</v>
      </c>
      <c r="X579" s="1">
        <v>7472</v>
      </c>
    </row>
    <row r="580" spans="1:26" customHeight="1" ht="12.75">
      <c r="A580" s="1" t="s">
        <v>1345</v>
      </c>
      <c r="B580" s="7">
        <v>1.39</v>
      </c>
      <c r="C580" s="1">
        <v>2</v>
      </c>
      <c r="D580" s="1" t="s">
        <v>168</v>
      </c>
      <c r="E580" s="5"/>
      <c r="F580" s="5"/>
      <c r="G580" s="1"/>
      <c r="H580" s="9"/>
      <c r="I580" s="1">
        <v>10.13</v>
      </c>
      <c r="J580" s="1">
        <v>5.55</v>
      </c>
      <c r="K580" s="1"/>
      <c r="L580" s="9"/>
      <c r="M580" s="1"/>
      <c r="N580" s="9"/>
      <c r="O580" s="1"/>
      <c r="P580" s="9"/>
      <c r="Q580" s="1"/>
      <c r="R580" s="9"/>
      <c r="S580" s="1"/>
      <c r="T580" s="9"/>
      <c r="U580" s="1"/>
      <c r="V580" s="9"/>
      <c r="W580" s="1">
        <v>528</v>
      </c>
      <c r="X580" s="1">
        <v>7520</v>
      </c>
    </row>
    <row r="581" spans="1:26" customHeight="1" ht="12.75">
      <c r="A581" s="1" t="s">
        <v>1346</v>
      </c>
      <c r="B581" s="7">
        <v>2.02</v>
      </c>
      <c r="C581" s="1">
        <v>2</v>
      </c>
      <c r="D581" s="1" t="s">
        <v>168</v>
      </c>
      <c r="E581" s="5"/>
      <c r="F581" s="5"/>
      <c r="G581" s="1"/>
      <c r="H581" s="9"/>
      <c r="I581" s="1">
        <v>8.36</v>
      </c>
      <c r="J581" s="1">
        <v>4.74</v>
      </c>
      <c r="K581" s="1"/>
      <c r="L581" s="9"/>
      <c r="M581" s="1"/>
      <c r="N581" s="9"/>
      <c r="O581" s="1"/>
      <c r="P581" s="9"/>
      <c r="Q581" s="1"/>
      <c r="R581" s="9"/>
      <c r="S581" s="1"/>
      <c r="T581" s="9"/>
      <c r="U581" s="1"/>
      <c r="V581" s="9"/>
      <c r="W581" s="1">
        <v>528</v>
      </c>
      <c r="X581" s="1">
        <v>7568</v>
      </c>
    </row>
    <row r="582" spans="1:26" customHeight="1" ht="12.75">
      <c r="A582" s="1" t="s">
        <v>1347</v>
      </c>
      <c r="B582" s="7">
        <v>1.53</v>
      </c>
      <c r="C582" s="1">
        <v>2</v>
      </c>
      <c r="D582" s="1" t="s">
        <v>168</v>
      </c>
      <c r="E582" s="5"/>
      <c r="F582" s="5"/>
      <c r="G582" s="1"/>
      <c r="H582" s="9"/>
      <c r="I582" s="1">
        <v>9.84</v>
      </c>
      <c r="J582" s="1">
        <v>4.79</v>
      </c>
      <c r="K582" s="1"/>
      <c r="L582" s="9"/>
      <c r="M582" s="1"/>
      <c r="N582" s="9"/>
      <c r="O582" s="1"/>
      <c r="P582" s="9"/>
      <c r="Q582" s="1"/>
      <c r="R582" s="9"/>
      <c r="S582" s="1"/>
      <c r="T582" s="9"/>
      <c r="U582" s="1"/>
      <c r="V582" s="9"/>
      <c r="W582" s="1">
        <v>528</v>
      </c>
      <c r="X582" s="1">
        <v>7664</v>
      </c>
    </row>
    <row r="583" spans="1:26" customHeight="1" ht="12.75">
      <c r="A583" s="1" t="s">
        <v>1348</v>
      </c>
      <c r="B583" s="7">
        <v>1.29</v>
      </c>
      <c r="C583" s="1">
        <v>2</v>
      </c>
      <c r="D583" s="1" t="s">
        <v>168</v>
      </c>
      <c r="E583" s="5"/>
      <c r="F583" s="5"/>
      <c r="G583" s="1"/>
      <c r="H583" s="9"/>
      <c r="I583" s="1">
        <v>7.84</v>
      </c>
      <c r="J583" s="1">
        <v>5.38</v>
      </c>
      <c r="K583" s="1"/>
      <c r="L583" s="9"/>
      <c r="M583" s="1"/>
      <c r="N583" s="9"/>
      <c r="O583" s="1"/>
      <c r="P583" s="9"/>
      <c r="Q583" s="1"/>
      <c r="R583" s="9"/>
      <c r="S583" s="1"/>
      <c r="T583" s="9"/>
      <c r="U583" s="1"/>
      <c r="V583" s="9"/>
      <c r="W583" s="1">
        <v>528</v>
      </c>
      <c r="X583" s="1">
        <v>7712</v>
      </c>
    </row>
    <row r="584" spans="1:26" customHeight="1" ht="12.75">
      <c r="A584" s="1" t="s">
        <v>1349</v>
      </c>
      <c r="B584" s="7">
        <v>1.36</v>
      </c>
      <c r="C584" s="1">
        <v>2</v>
      </c>
      <c r="D584" s="1" t="s">
        <v>168</v>
      </c>
      <c r="E584" s="5"/>
      <c r="F584" s="5"/>
      <c r="G584" s="1"/>
      <c r="H584" s="9"/>
      <c r="I584" s="1">
        <v>7.96</v>
      </c>
      <c r="J584" s="1">
        <v>4.05</v>
      </c>
      <c r="K584" s="1"/>
      <c r="L584" s="9"/>
      <c r="M584" s="1"/>
      <c r="N584" s="9"/>
      <c r="O584" s="1"/>
      <c r="P584" s="9"/>
      <c r="Q584" s="1"/>
      <c r="R584" s="9"/>
      <c r="S584" s="1"/>
      <c r="T584" s="9"/>
      <c r="U584" s="1"/>
      <c r="V584" s="9"/>
      <c r="W584" s="1">
        <v>528</v>
      </c>
      <c r="X584" s="1">
        <v>7760</v>
      </c>
    </row>
    <row r="585" spans="1:26" customHeight="1" ht="12.75">
      <c r="A585" s="1" t="s">
        <v>1350</v>
      </c>
      <c r="B585" s="7">
        <v>1.93</v>
      </c>
      <c r="C585" s="1">
        <v>2</v>
      </c>
      <c r="D585" s="1" t="s">
        <v>168</v>
      </c>
      <c r="E585" s="5"/>
      <c r="F585" s="5"/>
      <c r="G585" s="1"/>
      <c r="H585" s="9"/>
      <c r="I585" s="1">
        <v>7.48</v>
      </c>
      <c r="J585" s="1">
        <v>5.43</v>
      </c>
      <c r="K585" s="1"/>
      <c r="L585" s="9"/>
      <c r="M585" s="1"/>
      <c r="N585" s="9"/>
      <c r="O585" s="1"/>
      <c r="P585" s="9"/>
      <c r="Q585" s="1"/>
      <c r="R585" s="9"/>
      <c r="S585" s="1"/>
      <c r="T585" s="9"/>
      <c r="U585" s="1"/>
      <c r="V585" s="9"/>
      <c r="W585" s="1">
        <v>528</v>
      </c>
      <c r="X585" s="1">
        <v>7808</v>
      </c>
    </row>
    <row r="586" spans="1:26" customHeight="1" ht="12.75">
      <c r="A586" s="1" t="s">
        <v>1351</v>
      </c>
      <c r="B586" s="7">
        <v>1.06</v>
      </c>
      <c r="C586" s="1">
        <v>2</v>
      </c>
      <c r="D586" s="1" t="s">
        <v>168</v>
      </c>
      <c r="E586" s="5"/>
      <c r="F586" s="5"/>
      <c r="G586" s="1"/>
      <c r="H586" s="9"/>
      <c r="I586" s="1">
        <v>10.47</v>
      </c>
      <c r="J586" s="1">
        <v>4.69</v>
      </c>
      <c r="K586" s="1"/>
      <c r="L586" s="9"/>
      <c r="M586" s="1"/>
      <c r="N586" s="9"/>
      <c r="O586" s="1"/>
      <c r="P586" s="9"/>
      <c r="Q586" s="1"/>
      <c r="R586" s="9"/>
      <c r="S586" s="1"/>
      <c r="T586" s="9"/>
      <c r="U586" s="1"/>
      <c r="V586" s="9"/>
      <c r="W586" s="1">
        <v>528</v>
      </c>
      <c r="X586" s="1">
        <v>7856</v>
      </c>
    </row>
    <row r="587" spans="1:26" customHeight="1" ht="12.75">
      <c r="A587" s="1" t="s">
        <v>1352</v>
      </c>
      <c r="B587" s="7">
        <v>1.65</v>
      </c>
      <c r="C587" s="1">
        <v>2</v>
      </c>
      <c r="D587" s="1" t="s">
        <v>168</v>
      </c>
      <c r="E587" s="5"/>
      <c r="F587" s="5"/>
      <c r="G587" s="1"/>
      <c r="H587" s="9"/>
      <c r="I587" s="1">
        <v>8.81</v>
      </c>
      <c r="J587" s="1">
        <v>4.73</v>
      </c>
      <c r="K587" s="1"/>
      <c r="L587" s="9"/>
      <c r="M587" s="1"/>
      <c r="N587" s="9"/>
      <c r="O587" s="1"/>
      <c r="P587" s="9"/>
      <c r="Q587" s="1"/>
      <c r="R587" s="9"/>
      <c r="S587" s="1"/>
      <c r="T587" s="9"/>
      <c r="U587" s="1"/>
      <c r="V587" s="9"/>
      <c r="W587" s="1">
        <v>528</v>
      </c>
      <c r="X587" s="1">
        <v>7904</v>
      </c>
    </row>
    <row r="588" spans="1:26" customHeight="1" ht="12.75">
      <c r="A588" s="1" t="s">
        <v>1353</v>
      </c>
      <c r="B588" s="7">
        <v>1.13</v>
      </c>
      <c r="C588" s="1">
        <v>2</v>
      </c>
      <c r="D588" s="1" t="s">
        <v>168</v>
      </c>
      <c r="E588" s="5"/>
      <c r="F588" s="5"/>
      <c r="G588" s="1"/>
      <c r="H588" s="9"/>
      <c r="I588" s="1">
        <v>9.32</v>
      </c>
      <c r="J588" s="1">
        <v>5.11</v>
      </c>
      <c r="K588" s="1"/>
      <c r="L588" s="9"/>
      <c r="M588" s="1"/>
      <c r="N588" s="9"/>
      <c r="O588" s="1"/>
      <c r="P588" s="9"/>
      <c r="Q588" s="1"/>
      <c r="R588" s="9"/>
      <c r="S588" s="1"/>
      <c r="T588" s="9"/>
      <c r="U588" s="1"/>
      <c r="V588" s="9"/>
      <c r="W588" s="1">
        <v>528</v>
      </c>
      <c r="X588" s="1">
        <v>7952</v>
      </c>
    </row>
    <row r="589" spans="1:26" customHeight="1" ht="12.75">
      <c r="A589" s="1" t="s">
        <v>1354</v>
      </c>
      <c r="B589" s="7">
        <v>1.93</v>
      </c>
      <c r="C589" s="1">
        <v>2</v>
      </c>
      <c r="D589" s="1" t="s">
        <v>168</v>
      </c>
      <c r="E589" s="5"/>
      <c r="F589" s="5"/>
      <c r="G589" s="1"/>
      <c r="H589" s="9"/>
      <c r="I589" s="1">
        <v>9.01</v>
      </c>
      <c r="J589" s="1">
        <v>5.43</v>
      </c>
      <c r="K589" s="1"/>
      <c r="L589" s="9"/>
      <c r="M589" s="1"/>
      <c r="N589" s="9"/>
      <c r="O589" s="1"/>
      <c r="P589" s="9"/>
      <c r="Q589" s="1"/>
      <c r="R589" s="9"/>
      <c r="S589" s="1"/>
      <c r="T589" s="9"/>
      <c r="U589" s="1"/>
      <c r="V589" s="9"/>
      <c r="W589" s="1">
        <v>528</v>
      </c>
      <c r="X589" s="1">
        <v>8000</v>
      </c>
    </row>
    <row r="590" spans="1:26" customHeight="1" ht="12.75">
      <c r="A590" s="1" t="s">
        <v>1355</v>
      </c>
      <c r="B590" s="7">
        <v>1.33</v>
      </c>
      <c r="C590" s="1">
        <v>2</v>
      </c>
      <c r="D590" s="1" t="s">
        <v>168</v>
      </c>
      <c r="E590" s="5"/>
      <c r="F590" s="5"/>
      <c r="G590" s="1"/>
      <c r="H590" s="9"/>
      <c r="I590" s="1">
        <v>8.89</v>
      </c>
      <c r="J590" s="1">
        <v>5.09</v>
      </c>
      <c r="K590" s="1"/>
      <c r="L590" s="9"/>
      <c r="M590" s="1"/>
      <c r="N590" s="9"/>
      <c r="O590" s="1"/>
      <c r="P590" s="9"/>
      <c r="Q590" s="1"/>
      <c r="R590" s="9"/>
      <c r="S590" s="1"/>
      <c r="T590" s="9"/>
      <c r="U590" s="1"/>
      <c r="V590" s="9"/>
      <c r="W590" s="1">
        <v>528</v>
      </c>
      <c r="X590" s="1">
        <v>8096</v>
      </c>
    </row>
    <row r="591" spans="1:26" customHeight="1" ht="12.75">
      <c r="A591" s="1" t="s">
        <v>1356</v>
      </c>
      <c r="B591" s="7">
        <v>1.03</v>
      </c>
      <c r="C591" s="1">
        <v>2</v>
      </c>
      <c r="D591" s="1" t="s">
        <v>168</v>
      </c>
      <c r="E591" s="5"/>
      <c r="F591" s="5"/>
      <c r="G591" s="1"/>
      <c r="H591" s="9"/>
      <c r="I591" s="1">
        <v>10.68</v>
      </c>
      <c r="J591" s="1">
        <v>4.62</v>
      </c>
      <c r="K591" s="1"/>
      <c r="L591" s="9"/>
      <c r="M591" s="1"/>
      <c r="N591" s="9"/>
      <c r="O591" s="1"/>
      <c r="P591" s="9"/>
      <c r="Q591" s="1"/>
      <c r="R591" s="9"/>
      <c r="S591" s="1"/>
      <c r="T591" s="9"/>
      <c r="U591" s="1"/>
      <c r="V591" s="9"/>
      <c r="W591" s="1">
        <v>528</v>
      </c>
      <c r="X591" s="1">
        <v>8192</v>
      </c>
    </row>
    <row r="592" spans="1:26" customHeight="1" ht="12.75">
      <c r="A592" s="1" t="s">
        <v>1357</v>
      </c>
      <c r="B592" s="7">
        <v>1.08</v>
      </c>
      <c r="C592" s="1">
        <v>2</v>
      </c>
      <c r="D592" s="1" t="s">
        <v>168</v>
      </c>
      <c r="E592" s="5"/>
      <c r="F592" s="5"/>
      <c r="G592" s="1"/>
      <c r="H592" s="9"/>
      <c r="I592" s="1">
        <v>7.93</v>
      </c>
      <c r="J592" s="1">
        <v>4.69</v>
      </c>
      <c r="K592" s="1"/>
      <c r="L592" s="9"/>
      <c r="M592" s="1"/>
      <c r="N592" s="9"/>
      <c r="O592" s="1"/>
      <c r="P592" s="9"/>
      <c r="Q592" s="1"/>
      <c r="R592" s="9"/>
      <c r="S592" s="1"/>
      <c r="T592" s="9"/>
      <c r="U592" s="1"/>
      <c r="V592" s="9"/>
      <c r="W592" s="1">
        <v>528</v>
      </c>
      <c r="X592" s="1">
        <v>8240</v>
      </c>
    </row>
    <row r="593" spans="1:26" customHeight="1" ht="12.75">
      <c r="A593" s="1" t="s">
        <v>1358</v>
      </c>
      <c r="B593" s="7">
        <v>1.65</v>
      </c>
      <c r="C593" s="1">
        <v>2</v>
      </c>
      <c r="D593" s="1" t="s">
        <v>168</v>
      </c>
      <c r="E593" s="5"/>
      <c r="F593" s="5"/>
      <c r="G593" s="1"/>
      <c r="H593" s="9"/>
      <c r="I593" s="1">
        <v>13.11</v>
      </c>
      <c r="J593" s="1">
        <v>4.66</v>
      </c>
      <c r="K593" s="1"/>
      <c r="L593" s="9"/>
      <c r="M593" s="1"/>
      <c r="N593" s="9"/>
      <c r="O593" s="1"/>
      <c r="P593" s="9"/>
      <c r="Q593" s="1"/>
      <c r="R593" s="9"/>
      <c r="S593" s="1"/>
      <c r="T593" s="9"/>
      <c r="U593" s="1"/>
      <c r="V593" s="9"/>
      <c r="W593" s="1">
        <v>528</v>
      </c>
      <c r="X593" s="1">
        <v>8288</v>
      </c>
    </row>
    <row r="594" spans="1:26" customHeight="1" ht="12.75">
      <c r="A594" s="1" t="s">
        <v>1359</v>
      </c>
      <c r="B594" s="7">
        <v>1.34</v>
      </c>
      <c r="C594" s="1">
        <v>2</v>
      </c>
      <c r="D594" s="1" t="s">
        <v>168</v>
      </c>
      <c r="E594" s="5"/>
      <c r="F594" s="5"/>
      <c r="G594" s="1"/>
      <c r="H594" s="9"/>
      <c r="I594" s="1">
        <v>9.59</v>
      </c>
      <c r="J594" s="1">
        <v>4.5</v>
      </c>
      <c r="K594" s="1"/>
      <c r="L594" s="9"/>
      <c r="M594" s="1"/>
      <c r="N594" s="9"/>
      <c r="O594" s="1"/>
      <c r="P594" s="9"/>
      <c r="Q594" s="1"/>
      <c r="R594" s="9"/>
      <c r="S594" s="1"/>
      <c r="T594" s="9"/>
      <c r="U594" s="1"/>
      <c r="V594" s="9"/>
      <c r="W594" s="1">
        <v>528</v>
      </c>
      <c r="X594" s="1">
        <v>8336</v>
      </c>
    </row>
    <row r="595" spans="1:26" customHeight="1" ht="12.75">
      <c r="A595" s="1" t="s">
        <v>1360</v>
      </c>
      <c r="B595" s="7">
        <v>1.64</v>
      </c>
      <c r="C595" s="1">
        <v>2</v>
      </c>
      <c r="D595" s="1" t="s">
        <v>168</v>
      </c>
      <c r="E595" s="5"/>
      <c r="F595" s="5"/>
      <c r="G595" s="1"/>
      <c r="H595" s="9"/>
      <c r="I595" s="1">
        <v>10.5</v>
      </c>
      <c r="J595" s="1">
        <v>4.6</v>
      </c>
      <c r="K595" s="1"/>
      <c r="L595" s="9"/>
      <c r="M595" s="1"/>
      <c r="N595" s="9"/>
      <c r="O595" s="1"/>
      <c r="P595" s="9"/>
      <c r="Q595" s="1"/>
      <c r="R595" s="9"/>
      <c r="S595" s="1"/>
      <c r="T595" s="9"/>
      <c r="U595" s="1"/>
      <c r="V595" s="9"/>
      <c r="W595" s="1">
        <v>528</v>
      </c>
      <c r="X595" s="1">
        <v>8384</v>
      </c>
    </row>
    <row r="596" spans="1:26" customHeight="1" ht="12.75">
      <c r="A596" s="1" t="s">
        <v>1361</v>
      </c>
      <c r="B596" s="7">
        <v>1.21</v>
      </c>
      <c r="C596" s="1">
        <v>2</v>
      </c>
      <c r="D596" s="1" t="s">
        <v>168</v>
      </c>
      <c r="E596" s="5"/>
      <c r="F596" s="5"/>
      <c r="G596" s="1"/>
      <c r="H596" s="9"/>
      <c r="I596" s="1">
        <v>7.6</v>
      </c>
      <c r="J596" s="1">
        <v>4.34</v>
      </c>
      <c r="K596" s="1"/>
      <c r="L596" s="9"/>
      <c r="M596" s="1"/>
      <c r="N596" s="9"/>
      <c r="O596" s="1"/>
      <c r="P596" s="9"/>
      <c r="Q596" s="1"/>
      <c r="R596" s="9"/>
      <c r="S596" s="1"/>
      <c r="T596" s="9"/>
      <c r="U596" s="1"/>
      <c r="V596" s="9"/>
      <c r="W596" s="1">
        <v>528</v>
      </c>
      <c r="X596" s="1">
        <v>8432</v>
      </c>
    </row>
    <row r="597" spans="1:26" customHeight="1" ht="12.75">
      <c r="A597" s="1" t="s">
        <v>1362</v>
      </c>
      <c r="B597" s="7">
        <v>1.72</v>
      </c>
      <c r="C597" s="1">
        <v>2</v>
      </c>
      <c r="D597" s="1" t="s">
        <v>168</v>
      </c>
      <c r="E597" s="5"/>
      <c r="F597" s="5"/>
      <c r="G597" s="1"/>
      <c r="H597" s="9"/>
      <c r="I597" s="1">
        <v>7.57</v>
      </c>
      <c r="J597" s="1">
        <v>5.06</v>
      </c>
      <c r="K597" s="1"/>
      <c r="L597" s="9"/>
      <c r="M597" s="1"/>
      <c r="N597" s="9"/>
      <c r="O597" s="1"/>
      <c r="P597" s="9"/>
      <c r="Q597" s="1"/>
      <c r="R597" s="9"/>
      <c r="S597" s="1"/>
      <c r="T597" s="9"/>
      <c r="U597" s="1"/>
      <c r="V597" s="9"/>
      <c r="W597" s="1">
        <v>528</v>
      </c>
      <c r="X597" s="1">
        <v>8480</v>
      </c>
    </row>
    <row r="598" spans="1:26" customHeight="1" ht="12.75">
      <c r="A598" s="1" t="s">
        <v>1363</v>
      </c>
      <c r="B598" s="7">
        <v>1.17</v>
      </c>
      <c r="C598" s="1">
        <v>2</v>
      </c>
      <c r="D598" s="1" t="s">
        <v>168</v>
      </c>
      <c r="E598" s="5"/>
      <c r="F598" s="5"/>
      <c r="G598" s="1"/>
      <c r="H598" s="9"/>
      <c r="I598" s="1">
        <v>10.36</v>
      </c>
      <c r="J598" s="1">
        <v>3.84</v>
      </c>
      <c r="K598" s="1"/>
      <c r="L598" s="9"/>
      <c r="M598" s="1"/>
      <c r="N598" s="9"/>
      <c r="O598" s="1"/>
      <c r="P598" s="9"/>
      <c r="Q598" s="1"/>
      <c r="R598" s="9"/>
      <c r="S598" s="1"/>
      <c r="T598" s="9"/>
      <c r="U598" s="1"/>
      <c r="V598" s="9"/>
      <c r="W598" s="1">
        <v>528</v>
      </c>
      <c r="X598" s="1">
        <v>8576</v>
      </c>
    </row>
    <row r="599" spans="1:26" customHeight="1" ht="12.75">
      <c r="A599" s="1" t="s">
        <v>1364</v>
      </c>
      <c r="B599" s="7">
        <v>1.33</v>
      </c>
      <c r="C599" s="1">
        <v>2</v>
      </c>
      <c r="D599" s="1" t="s">
        <v>168</v>
      </c>
      <c r="E599" s="5"/>
      <c r="F599" s="5"/>
      <c r="G599" s="1"/>
      <c r="H599" s="9"/>
      <c r="I599" s="1">
        <v>10.58</v>
      </c>
      <c r="J599" s="1">
        <v>4.92</v>
      </c>
      <c r="K599" s="1"/>
      <c r="L599" s="9"/>
      <c r="M599" s="1"/>
      <c r="N599" s="9"/>
      <c r="O599" s="1"/>
      <c r="P599" s="9"/>
      <c r="Q599" s="1"/>
      <c r="R599" s="9"/>
      <c r="S599" s="1"/>
      <c r="T599" s="9"/>
      <c r="U599" s="1"/>
      <c r="V599" s="9"/>
      <c r="W599" s="1">
        <v>528</v>
      </c>
      <c r="X599" s="1">
        <v>8624</v>
      </c>
    </row>
    <row r="600" spans="1:26" customHeight="1" ht="12.75">
      <c r="A600" s="1" t="s">
        <v>1365</v>
      </c>
      <c r="B600" s="7">
        <v>1.41</v>
      </c>
      <c r="C600" s="1">
        <v>2</v>
      </c>
      <c r="D600" s="1" t="s">
        <v>168</v>
      </c>
      <c r="E600" s="5"/>
      <c r="F600" s="5"/>
      <c r="G600" s="1"/>
      <c r="H600" s="9"/>
      <c r="I600" s="1">
        <v>8.96</v>
      </c>
      <c r="J600" s="1">
        <v>5.77</v>
      </c>
      <c r="K600" s="1"/>
      <c r="L600" s="9"/>
      <c r="M600" s="1"/>
      <c r="N600" s="9"/>
      <c r="O600" s="1"/>
      <c r="P600" s="9"/>
      <c r="Q600" s="1"/>
      <c r="R600" s="9"/>
      <c r="S600" s="1"/>
      <c r="T600" s="9"/>
      <c r="U600" s="1"/>
      <c r="V600" s="9"/>
      <c r="W600" s="1">
        <v>528</v>
      </c>
      <c r="X600" s="1">
        <v>8672</v>
      </c>
    </row>
    <row r="601" spans="1:26" customHeight="1" ht="12.75">
      <c r="A601" s="1" t="s">
        <v>1366</v>
      </c>
      <c r="B601" s="7">
        <v>1.73</v>
      </c>
      <c r="C601" s="1">
        <v>2</v>
      </c>
      <c r="D601" s="1" t="s">
        <v>168</v>
      </c>
      <c r="E601" s="5"/>
      <c r="F601" s="5"/>
      <c r="G601" s="1"/>
      <c r="H601" s="9"/>
      <c r="I601" s="1">
        <v>9.6</v>
      </c>
      <c r="J601" s="1">
        <v>5.81</v>
      </c>
      <c r="K601" s="1"/>
      <c r="L601" s="9"/>
      <c r="M601" s="1"/>
      <c r="N601" s="9"/>
      <c r="O601" s="1"/>
      <c r="P601" s="9"/>
      <c r="Q601" s="1"/>
      <c r="R601" s="9"/>
      <c r="S601" s="1"/>
      <c r="T601" s="9"/>
      <c r="U601" s="1"/>
      <c r="V601" s="9"/>
      <c r="W601" s="1">
        <v>528</v>
      </c>
      <c r="X601" s="1">
        <v>8720</v>
      </c>
    </row>
    <row r="602" spans="1:26" customHeight="1" ht="12.75">
      <c r="A602" s="1" t="s">
        <v>1367</v>
      </c>
      <c r="B602" s="7">
        <v>1.73</v>
      </c>
      <c r="C602" s="1">
        <v>2</v>
      </c>
      <c r="D602" s="1" t="s">
        <v>168</v>
      </c>
      <c r="E602" s="5"/>
      <c r="F602" s="5"/>
      <c r="G602" s="1"/>
      <c r="H602" s="9"/>
      <c r="I602" s="1">
        <v>9.08</v>
      </c>
      <c r="J602" s="1">
        <v>4.31</v>
      </c>
      <c r="K602" s="1"/>
      <c r="L602" s="9"/>
      <c r="M602" s="1"/>
      <c r="N602" s="9"/>
      <c r="O602" s="1"/>
      <c r="P602" s="9"/>
      <c r="Q602" s="1"/>
      <c r="R602" s="9"/>
      <c r="S602" s="1"/>
      <c r="T602" s="9"/>
      <c r="U602" s="1"/>
      <c r="V602" s="9"/>
      <c r="W602" s="1">
        <v>528</v>
      </c>
      <c r="X602" s="1">
        <v>8816</v>
      </c>
    </row>
    <row r="603" spans="1:26" customHeight="1" ht="12.75">
      <c r="A603" s="1" t="s">
        <v>1368</v>
      </c>
      <c r="B603" s="7">
        <v>1.64</v>
      </c>
      <c r="C603" s="1">
        <v>2</v>
      </c>
      <c r="D603" s="1" t="s">
        <v>168</v>
      </c>
      <c r="E603" s="5"/>
      <c r="F603" s="5"/>
      <c r="G603" s="1"/>
      <c r="H603" s="9"/>
      <c r="I603" s="1">
        <v>6.61</v>
      </c>
      <c r="J603" s="1">
        <v>5.08</v>
      </c>
      <c r="K603" s="1"/>
      <c r="L603" s="9"/>
      <c r="M603" s="1"/>
      <c r="N603" s="9"/>
      <c r="O603" s="1"/>
      <c r="P603" s="9"/>
      <c r="Q603" s="1"/>
      <c r="R603" s="9"/>
      <c r="S603" s="1"/>
      <c r="T603" s="9"/>
      <c r="U603" s="1"/>
      <c r="V603" s="9"/>
      <c r="W603" s="1">
        <v>528</v>
      </c>
      <c r="X603" s="1">
        <v>8864</v>
      </c>
    </row>
    <row r="604" spans="1:26" customHeight="1" ht="12.75">
      <c r="A604" s="1" t="s">
        <v>1369</v>
      </c>
      <c r="B604" s="7">
        <v>2.02</v>
      </c>
      <c r="C604" s="1">
        <v>2</v>
      </c>
      <c r="D604" s="1" t="s">
        <v>168</v>
      </c>
      <c r="E604" s="5"/>
      <c r="F604" s="5"/>
      <c r="G604" s="1"/>
      <c r="H604" s="9"/>
      <c r="I604" s="1">
        <v>9.22</v>
      </c>
      <c r="J604" s="1">
        <v>5.32</v>
      </c>
      <c r="K604" s="1"/>
      <c r="L604" s="9"/>
      <c r="M604" s="1"/>
      <c r="N604" s="9"/>
      <c r="O604" s="1"/>
      <c r="P604" s="9"/>
      <c r="Q604" s="1"/>
      <c r="R604" s="9"/>
      <c r="S604" s="1"/>
      <c r="T604" s="9"/>
      <c r="U604" s="1"/>
      <c r="V604" s="9"/>
      <c r="W604" s="1">
        <v>528</v>
      </c>
      <c r="X604" s="1">
        <v>8912</v>
      </c>
    </row>
    <row r="605" spans="1:26" customHeight="1" ht="12.75">
      <c r="A605" s="1" t="s">
        <v>1370</v>
      </c>
      <c r="B605" s="7">
        <v>1.41</v>
      </c>
      <c r="C605" s="1">
        <v>2</v>
      </c>
      <c r="D605" s="1" t="s">
        <v>168</v>
      </c>
      <c r="E605" s="5"/>
      <c r="F605" s="5"/>
      <c r="G605" s="1"/>
      <c r="H605" s="9"/>
      <c r="I605" s="1">
        <v>8.07</v>
      </c>
      <c r="J605" s="1">
        <v>4.94</v>
      </c>
      <c r="K605" s="1"/>
      <c r="L605" s="9"/>
      <c r="M605" s="1"/>
      <c r="N605" s="9"/>
      <c r="O605" s="1"/>
      <c r="P605" s="9"/>
      <c r="Q605" s="1"/>
      <c r="R605" s="9"/>
      <c r="S605" s="1"/>
      <c r="T605" s="9"/>
      <c r="U605" s="1"/>
      <c r="V605" s="9"/>
      <c r="W605" s="1">
        <v>528</v>
      </c>
      <c r="X605" s="1">
        <v>9008</v>
      </c>
    </row>
    <row r="606" spans="1:26" customHeight="1" ht="12.75">
      <c r="A606" s="1" t="s">
        <v>1371</v>
      </c>
      <c r="B606" s="7">
        <v>1.4</v>
      </c>
      <c r="C606" s="1">
        <v>2</v>
      </c>
      <c r="D606" s="1" t="s">
        <v>168</v>
      </c>
      <c r="E606" s="5"/>
      <c r="F606" s="5"/>
      <c r="G606" s="1"/>
      <c r="H606" s="9"/>
      <c r="I606" s="1">
        <v>10.02</v>
      </c>
      <c r="J606" s="1">
        <v>6.02</v>
      </c>
      <c r="K606" s="1"/>
      <c r="L606" s="9"/>
      <c r="M606" s="1"/>
      <c r="N606" s="9"/>
      <c r="O606" s="1"/>
      <c r="P606" s="9"/>
      <c r="Q606" s="1"/>
      <c r="R606" s="9"/>
      <c r="S606" s="1"/>
      <c r="T606" s="9"/>
      <c r="U606" s="1"/>
      <c r="V606" s="9"/>
      <c r="W606" s="1">
        <v>528</v>
      </c>
      <c r="X606" s="1">
        <v>9104</v>
      </c>
    </row>
    <row r="607" spans="1:26" customHeight="1" ht="12.75">
      <c r="A607" s="1" t="s">
        <v>1372</v>
      </c>
      <c r="B607" s="7">
        <v>2.09</v>
      </c>
      <c r="C607" s="1">
        <v>2</v>
      </c>
      <c r="D607" s="1" t="s">
        <v>168</v>
      </c>
      <c r="E607" s="5"/>
      <c r="F607" s="5"/>
      <c r="G607" s="1"/>
      <c r="H607" s="9"/>
      <c r="I607" s="1">
        <v>7.46</v>
      </c>
      <c r="J607" s="1">
        <v>4.7</v>
      </c>
      <c r="K607" s="1"/>
      <c r="L607" s="9"/>
      <c r="M607" s="1"/>
      <c r="N607" s="9"/>
      <c r="O607" s="1"/>
      <c r="P607" s="9"/>
      <c r="Q607" s="1"/>
      <c r="R607" s="9"/>
      <c r="S607" s="1"/>
      <c r="T607" s="9"/>
      <c r="U607" s="1"/>
      <c r="V607" s="9"/>
      <c r="W607" s="1">
        <v>528</v>
      </c>
      <c r="X607" s="1">
        <v>9152</v>
      </c>
    </row>
    <row r="608" spans="1:26" customHeight="1" ht="12.75">
      <c r="A608" s="1" t="s">
        <v>1373</v>
      </c>
      <c r="B608" s="7">
        <v>1.42</v>
      </c>
      <c r="C608" s="1">
        <v>2</v>
      </c>
      <c r="D608" s="1" t="s">
        <v>168</v>
      </c>
      <c r="E608" s="5"/>
      <c r="F608" s="5"/>
      <c r="G608" s="1"/>
      <c r="H608" s="9"/>
      <c r="I608" s="1">
        <v>8.36</v>
      </c>
      <c r="J608" s="1">
        <v>5.26</v>
      </c>
      <c r="K608" s="1"/>
      <c r="L608" s="9"/>
      <c r="M608" s="1"/>
      <c r="N608" s="9"/>
      <c r="O608" s="1"/>
      <c r="P608" s="9"/>
      <c r="Q608" s="1"/>
      <c r="R608" s="9"/>
      <c r="S608" s="1"/>
      <c r="T608" s="9"/>
      <c r="U608" s="1"/>
      <c r="V608" s="9"/>
      <c r="W608" s="1">
        <v>528</v>
      </c>
      <c r="X608" s="1">
        <v>9200</v>
      </c>
    </row>
    <row r="609" spans="1:26" customHeight="1" ht="12.75">
      <c r="A609" s="1" t="s">
        <v>1374</v>
      </c>
      <c r="B609" s="7">
        <v>1.29</v>
      </c>
      <c r="C609" s="1">
        <v>2</v>
      </c>
      <c r="D609" s="1" t="s">
        <v>168</v>
      </c>
      <c r="E609" s="5"/>
      <c r="F609" s="5"/>
      <c r="G609" s="1"/>
      <c r="H609" s="9"/>
      <c r="I609" s="1">
        <v>8.93</v>
      </c>
      <c r="J609" s="1">
        <v>5.52</v>
      </c>
      <c r="K609" s="1"/>
      <c r="L609" s="9"/>
      <c r="M609" s="1"/>
      <c r="N609" s="9"/>
      <c r="O609" s="1"/>
      <c r="P609" s="9"/>
      <c r="Q609" s="1"/>
      <c r="R609" s="9"/>
      <c r="S609" s="1"/>
      <c r="T609" s="9"/>
      <c r="U609" s="1"/>
      <c r="V609" s="9"/>
      <c r="W609" s="1">
        <v>528</v>
      </c>
      <c r="X609" s="1">
        <v>9296</v>
      </c>
    </row>
    <row r="610" spans="1:26" customHeight="1" ht="12.75">
      <c r="A610" s="1" t="s">
        <v>1375</v>
      </c>
      <c r="B610" s="7">
        <v>1.57</v>
      </c>
      <c r="C610" s="1">
        <v>2</v>
      </c>
      <c r="D610" s="1" t="s">
        <v>168</v>
      </c>
      <c r="E610" s="5"/>
      <c r="F610" s="5"/>
      <c r="G610" s="1"/>
      <c r="H610" s="9"/>
      <c r="I610" s="1">
        <v>7.39</v>
      </c>
      <c r="J610" s="1">
        <v>5.84</v>
      </c>
      <c r="K610" s="1"/>
      <c r="L610" s="9"/>
      <c r="M610" s="1"/>
      <c r="N610" s="9"/>
      <c r="O610" s="1"/>
      <c r="P610" s="9"/>
      <c r="Q610" s="1"/>
      <c r="R610" s="9"/>
      <c r="S610" s="1"/>
      <c r="T610" s="9"/>
      <c r="U610" s="1"/>
      <c r="V610" s="9"/>
      <c r="W610" s="1">
        <v>528</v>
      </c>
      <c r="X610" s="1">
        <v>9344</v>
      </c>
    </row>
    <row r="611" spans="1:26" customHeight="1" ht="12.75">
      <c r="A611" s="1" t="s">
        <v>1376</v>
      </c>
      <c r="B611" s="7">
        <v>1.77</v>
      </c>
      <c r="C611" s="1">
        <v>2</v>
      </c>
      <c r="D611" s="1" t="s">
        <v>168</v>
      </c>
      <c r="E611" s="5"/>
      <c r="F611" s="5"/>
      <c r="G611" s="1"/>
      <c r="H611" s="9"/>
      <c r="I611" s="1">
        <v>8.3</v>
      </c>
      <c r="J611" s="1">
        <v>4.02</v>
      </c>
      <c r="K611" s="1"/>
      <c r="L611" s="9"/>
      <c r="M611" s="1"/>
      <c r="N611" s="9"/>
      <c r="O611" s="1"/>
      <c r="P611" s="9"/>
      <c r="Q611" s="1"/>
      <c r="R611" s="9"/>
      <c r="S611" s="1"/>
      <c r="T611" s="9"/>
      <c r="U611" s="1"/>
      <c r="V611" s="9"/>
      <c r="W611" s="1">
        <v>528</v>
      </c>
      <c r="X611" s="1">
        <v>9392</v>
      </c>
    </row>
    <row r="612" spans="1:26" customHeight="1" ht="12.75">
      <c r="A612" s="1" t="s">
        <v>1377</v>
      </c>
      <c r="B612" s="7">
        <v>1.15</v>
      </c>
      <c r="C612" s="1">
        <v>2</v>
      </c>
      <c r="D612" s="1" t="s">
        <v>168</v>
      </c>
      <c r="E612" s="5"/>
      <c r="F612" s="5"/>
      <c r="G612" s="1"/>
      <c r="H612" s="9"/>
      <c r="I612" s="1">
        <v>7.98</v>
      </c>
      <c r="J612" s="1">
        <v>4.18</v>
      </c>
      <c r="K612" s="1"/>
      <c r="L612" s="9"/>
      <c r="M612" s="1"/>
      <c r="N612" s="9"/>
      <c r="O612" s="1"/>
      <c r="P612" s="9"/>
      <c r="Q612" s="1"/>
      <c r="R612" s="9"/>
      <c r="S612" s="1"/>
      <c r="T612" s="9"/>
      <c r="U612" s="1"/>
      <c r="V612" s="9"/>
      <c r="W612" s="1">
        <v>528</v>
      </c>
      <c r="X612" s="1">
        <v>9488</v>
      </c>
    </row>
    <row r="613" spans="1:26" customHeight="1" ht="12.75">
      <c r="A613" s="1" t="s">
        <v>1378</v>
      </c>
      <c r="B613" s="7">
        <v>1.96</v>
      </c>
      <c r="C613" s="1">
        <v>2</v>
      </c>
      <c r="D613" s="1" t="s">
        <v>168</v>
      </c>
      <c r="E613" s="5"/>
      <c r="F613" s="5"/>
      <c r="G613" s="1"/>
      <c r="H613" s="9"/>
      <c r="I613" s="1">
        <v>8.22</v>
      </c>
      <c r="J613" s="1">
        <v>5.01</v>
      </c>
      <c r="K613" s="1"/>
      <c r="L613" s="9"/>
      <c r="M613" s="1"/>
      <c r="N613" s="9"/>
      <c r="O613" s="1"/>
      <c r="P613" s="9"/>
      <c r="Q613" s="1"/>
      <c r="R613" s="9"/>
      <c r="S613" s="1"/>
      <c r="T613" s="9"/>
      <c r="U613" s="1"/>
      <c r="V613" s="9"/>
      <c r="W613" s="1">
        <v>528</v>
      </c>
      <c r="X613" s="1">
        <v>9536</v>
      </c>
    </row>
    <row r="614" spans="1:26" customHeight="1" ht="12.75">
      <c r="A614" s="1" t="s">
        <v>1379</v>
      </c>
      <c r="B614" s="7">
        <v>1.23</v>
      </c>
      <c r="C614" s="1">
        <v>2</v>
      </c>
      <c r="D614" s="1" t="s">
        <v>168</v>
      </c>
      <c r="E614" s="5"/>
      <c r="F614" s="5"/>
      <c r="G614" s="1"/>
      <c r="H614" s="9"/>
      <c r="I614" s="1">
        <v>8.77</v>
      </c>
      <c r="J614" s="1">
        <v>5.45</v>
      </c>
      <c r="K614" s="1"/>
      <c r="L614" s="9"/>
      <c r="M614" s="1"/>
      <c r="N614" s="9"/>
      <c r="O614" s="1"/>
      <c r="P614" s="9"/>
      <c r="Q614" s="1"/>
      <c r="R614" s="9"/>
      <c r="S614" s="1"/>
      <c r="T614" s="9"/>
      <c r="U614" s="1"/>
      <c r="V614" s="9"/>
      <c r="W614" s="1">
        <v>528</v>
      </c>
      <c r="X614" s="1">
        <v>9584</v>
      </c>
    </row>
    <row r="615" spans="1:26" customHeight="1" ht="12.75">
      <c r="A615" s="1" t="s">
        <v>1380</v>
      </c>
      <c r="B615" s="7">
        <v>1.49</v>
      </c>
      <c r="C615" s="1">
        <v>2</v>
      </c>
      <c r="D615" s="1" t="s">
        <v>168</v>
      </c>
      <c r="E615" s="5"/>
      <c r="F615" s="5"/>
      <c r="G615" s="1"/>
      <c r="H615" s="9"/>
      <c r="I615" s="1">
        <v>12.42</v>
      </c>
      <c r="J615" s="1">
        <v>6.79</v>
      </c>
      <c r="K615" s="1"/>
      <c r="L615" s="9"/>
      <c r="M615" s="1"/>
      <c r="N615" s="9"/>
      <c r="O615" s="1"/>
      <c r="P615" s="9"/>
      <c r="Q615" s="1"/>
      <c r="R615" s="9"/>
      <c r="S615" s="1"/>
      <c r="T615" s="9"/>
      <c r="U615" s="1"/>
      <c r="V615" s="9"/>
      <c r="W615" s="1">
        <v>528</v>
      </c>
      <c r="X615" s="1">
        <v>9632</v>
      </c>
    </row>
    <row r="616" spans="1:26" customHeight="1" ht="12.75">
      <c r="A616" s="1" t="s">
        <v>1381</v>
      </c>
      <c r="B616" s="7">
        <v>1.27</v>
      </c>
      <c r="C616" s="1">
        <v>2</v>
      </c>
      <c r="D616" s="1" t="s">
        <v>168</v>
      </c>
      <c r="E616" s="5"/>
      <c r="F616" s="5"/>
      <c r="G616" s="1"/>
      <c r="H616" s="9"/>
      <c r="I616" s="1">
        <v>9.25</v>
      </c>
      <c r="J616" s="1">
        <v>4.8</v>
      </c>
      <c r="K616" s="1"/>
      <c r="L616" s="9"/>
      <c r="M616" s="1"/>
      <c r="N616" s="9"/>
      <c r="O616" s="1"/>
      <c r="P616" s="9"/>
      <c r="Q616" s="1"/>
      <c r="R616" s="9"/>
      <c r="S616" s="1"/>
      <c r="T616" s="9"/>
      <c r="U616" s="1"/>
      <c r="V616" s="9"/>
      <c r="W616" s="1">
        <v>528</v>
      </c>
      <c r="X616" s="1">
        <v>9680</v>
      </c>
    </row>
    <row r="617" spans="1:26" customHeight="1" ht="12.75">
      <c r="A617" s="1" t="s">
        <v>1382</v>
      </c>
      <c r="B617" s="7">
        <v>1.13</v>
      </c>
      <c r="C617" s="1">
        <v>2</v>
      </c>
      <c r="D617" s="1" t="s">
        <v>168</v>
      </c>
      <c r="E617" s="5"/>
      <c r="F617" s="5"/>
      <c r="G617" s="1"/>
      <c r="H617" s="9"/>
      <c r="I617" s="1">
        <v>13.05</v>
      </c>
      <c r="J617" s="1">
        <v>4.64</v>
      </c>
      <c r="K617" s="1"/>
      <c r="L617" s="9"/>
      <c r="M617" s="1"/>
      <c r="N617" s="9"/>
      <c r="O617" s="1"/>
      <c r="P617" s="9"/>
      <c r="Q617" s="1"/>
      <c r="R617" s="9"/>
      <c r="S617" s="1"/>
      <c r="T617" s="9"/>
      <c r="U617" s="1"/>
      <c r="V617" s="9"/>
      <c r="W617" s="1">
        <v>528</v>
      </c>
      <c r="X617" s="1">
        <v>9728</v>
      </c>
    </row>
    <row r="618" spans="1:26" customHeight="1" ht="12.75">
      <c r="A618" s="1" t="s">
        <v>1383</v>
      </c>
      <c r="B618" s="7">
        <v>1.96</v>
      </c>
      <c r="C618" s="1">
        <v>2</v>
      </c>
      <c r="D618" s="1" t="s">
        <v>168</v>
      </c>
      <c r="E618" s="5"/>
      <c r="F618" s="5"/>
      <c r="G618" s="1"/>
      <c r="H618" s="9"/>
      <c r="I618" s="1">
        <v>7.38</v>
      </c>
      <c r="J618" s="1">
        <v>5.06</v>
      </c>
      <c r="K618" s="1"/>
      <c r="L618" s="9"/>
      <c r="M618" s="1"/>
      <c r="N618" s="9"/>
      <c r="O618" s="1"/>
      <c r="P618" s="9"/>
      <c r="Q618" s="1"/>
      <c r="R618" s="9"/>
      <c r="S618" s="1"/>
      <c r="T618" s="9"/>
      <c r="U618" s="1"/>
      <c r="V618" s="9"/>
      <c r="W618" s="1">
        <v>528</v>
      </c>
      <c r="X618" s="1">
        <v>9776</v>
      </c>
    </row>
    <row r="619" spans="1:26" customHeight="1" ht="12.75">
      <c r="A619" s="1" t="s">
        <v>1384</v>
      </c>
      <c r="B619" s="7">
        <v>1.63</v>
      </c>
      <c r="C619" s="1">
        <v>2</v>
      </c>
      <c r="D619" s="1" t="s">
        <v>168</v>
      </c>
      <c r="E619" s="5"/>
      <c r="F619" s="5"/>
      <c r="G619" s="1"/>
      <c r="H619" s="9"/>
      <c r="I619" s="1">
        <v>10.33</v>
      </c>
      <c r="J619" s="1">
        <v>3.92</v>
      </c>
      <c r="K619" s="1"/>
      <c r="L619" s="9"/>
      <c r="M619" s="1"/>
      <c r="N619" s="9"/>
      <c r="O619" s="1"/>
      <c r="P619" s="9"/>
      <c r="Q619" s="1"/>
      <c r="R619" s="9"/>
      <c r="S619" s="1"/>
      <c r="T619" s="9"/>
      <c r="U619" s="1"/>
      <c r="V619" s="9"/>
      <c r="W619" s="1">
        <v>528</v>
      </c>
      <c r="X619" s="1">
        <v>9824</v>
      </c>
    </row>
    <row r="620" spans="1:26" customHeight="1" ht="12.75">
      <c r="A620" s="1" t="s">
        <v>1385</v>
      </c>
      <c r="B620" s="7">
        <v>1.9</v>
      </c>
      <c r="C620" s="1">
        <v>2</v>
      </c>
      <c r="D620" s="1" t="s">
        <v>168</v>
      </c>
      <c r="E620" s="5"/>
      <c r="F620" s="5"/>
      <c r="G620" s="1"/>
      <c r="H620" s="9"/>
      <c r="I620" s="1">
        <v>6.55</v>
      </c>
      <c r="J620" s="1">
        <v>4.45</v>
      </c>
      <c r="K620" s="1"/>
      <c r="L620" s="9"/>
      <c r="M620" s="1"/>
      <c r="N620" s="9"/>
      <c r="O620" s="1"/>
      <c r="P620" s="9"/>
      <c r="Q620" s="1"/>
      <c r="R620" s="9"/>
      <c r="S620" s="1"/>
      <c r="T620" s="9"/>
      <c r="U620" s="1"/>
      <c r="V620" s="9"/>
      <c r="W620" s="1">
        <v>528</v>
      </c>
      <c r="X620" s="1">
        <v>9920</v>
      </c>
    </row>
    <row r="621" spans="1:26" customHeight="1" ht="12.75">
      <c r="A621" s="1" t="s">
        <v>1386</v>
      </c>
      <c r="B621" s="7">
        <v>1.59</v>
      </c>
      <c r="C621" s="1">
        <v>2</v>
      </c>
      <c r="D621" s="1" t="s">
        <v>168</v>
      </c>
      <c r="E621" s="5"/>
      <c r="F621" s="5"/>
      <c r="G621" s="1"/>
      <c r="H621" s="9"/>
      <c r="I621" s="1">
        <v>8.4</v>
      </c>
      <c r="J621" s="1">
        <v>5.54</v>
      </c>
      <c r="K621" s="1"/>
      <c r="L621" s="9"/>
      <c r="M621" s="1"/>
      <c r="N621" s="9"/>
      <c r="O621" s="1"/>
      <c r="P621" s="9"/>
      <c r="Q621" s="1"/>
      <c r="R621" s="9"/>
      <c r="S621" s="1"/>
      <c r="T621" s="9"/>
      <c r="U621" s="1"/>
      <c r="V621" s="9"/>
      <c r="W621" s="1">
        <v>528</v>
      </c>
      <c r="X621" s="1">
        <v>10016</v>
      </c>
    </row>
    <row r="622" spans="1:26" customHeight="1" ht="12.75">
      <c r="A622" s="1" t="s">
        <v>1387</v>
      </c>
      <c r="B622" s="7">
        <v>1.12</v>
      </c>
      <c r="C622" s="1">
        <v>2</v>
      </c>
      <c r="D622" s="1" t="s">
        <v>168</v>
      </c>
      <c r="E622" s="5"/>
      <c r="F622" s="5"/>
      <c r="G622" s="1"/>
      <c r="H622" s="9"/>
      <c r="I622" s="1">
        <v>8.15</v>
      </c>
      <c r="J622" s="1">
        <v>5.26</v>
      </c>
      <c r="K622" s="1"/>
      <c r="L622" s="9"/>
      <c r="M622" s="1"/>
      <c r="N622" s="9"/>
      <c r="O622" s="1"/>
      <c r="P622" s="9"/>
      <c r="Q622" s="1"/>
      <c r="R622" s="9"/>
      <c r="S622" s="1"/>
      <c r="T622" s="9"/>
      <c r="U622" s="1"/>
      <c r="V622" s="9"/>
      <c r="W622" s="1">
        <v>528</v>
      </c>
      <c r="X622" s="1">
        <v>10112</v>
      </c>
    </row>
    <row r="623" spans="1:26" customHeight="1" ht="12.75">
      <c r="A623" s="1" t="s">
        <v>1388</v>
      </c>
      <c r="B623" s="7">
        <v>1.75</v>
      </c>
      <c r="C623" s="1">
        <v>2</v>
      </c>
      <c r="D623" s="1" t="s">
        <v>168</v>
      </c>
      <c r="E623" s="5"/>
      <c r="F623" s="5"/>
      <c r="G623" s="1"/>
      <c r="H623" s="9"/>
      <c r="I623" s="1">
        <v>9</v>
      </c>
      <c r="J623" s="1">
        <v>4.44</v>
      </c>
      <c r="K623" s="1"/>
      <c r="L623" s="9"/>
      <c r="M623" s="1"/>
      <c r="N623" s="9"/>
      <c r="O623" s="1"/>
      <c r="P623" s="9"/>
      <c r="Q623" s="1"/>
      <c r="R623" s="9"/>
      <c r="S623" s="1"/>
      <c r="T623" s="9"/>
      <c r="U623" s="1"/>
      <c r="V623" s="9"/>
      <c r="W623" s="1">
        <v>528</v>
      </c>
      <c r="X623" s="1">
        <v>10160</v>
      </c>
    </row>
    <row r="624" spans="1:26" customHeight="1" ht="12.75">
      <c r="A624" s="1" t="s">
        <v>1389</v>
      </c>
      <c r="B624" s="7">
        <v>1.55</v>
      </c>
      <c r="C624" s="1">
        <v>2</v>
      </c>
      <c r="D624" s="1" t="s">
        <v>168</v>
      </c>
      <c r="E624" s="5"/>
      <c r="F624" s="5"/>
      <c r="G624" s="1"/>
      <c r="H624" s="9"/>
      <c r="I624" s="1">
        <v>9</v>
      </c>
      <c r="J624" s="1">
        <v>5.6</v>
      </c>
      <c r="K624" s="1"/>
      <c r="L624" s="9"/>
      <c r="M624" s="1"/>
      <c r="N624" s="9"/>
      <c r="O624" s="1"/>
      <c r="P624" s="9"/>
      <c r="Q624" s="1"/>
      <c r="R624" s="9"/>
      <c r="S624" s="1"/>
      <c r="T624" s="9"/>
      <c r="U624" s="1"/>
      <c r="V624" s="9"/>
      <c r="W624" s="1">
        <v>528</v>
      </c>
      <c r="X624" s="1">
        <v>10208</v>
      </c>
    </row>
    <row r="625" spans="1:26" customHeight="1" ht="12.75">
      <c r="A625" s="1" t="s">
        <v>1390</v>
      </c>
      <c r="B625" s="7">
        <v>1.17</v>
      </c>
      <c r="C625" s="1">
        <v>2</v>
      </c>
      <c r="D625" s="1" t="s">
        <v>168</v>
      </c>
      <c r="E625" s="5"/>
      <c r="F625" s="5"/>
      <c r="G625" s="1"/>
      <c r="H625" s="9"/>
      <c r="I625" s="1">
        <v>7.11</v>
      </c>
      <c r="J625" s="1">
        <v>4.26</v>
      </c>
      <c r="K625" s="1"/>
      <c r="L625" s="9"/>
      <c r="M625" s="1"/>
      <c r="N625" s="9"/>
      <c r="O625" s="1"/>
      <c r="P625" s="9"/>
      <c r="Q625" s="1"/>
      <c r="R625" s="9"/>
      <c r="S625" s="1"/>
      <c r="T625" s="9"/>
      <c r="U625" s="1"/>
      <c r="V625" s="9"/>
      <c r="W625" s="1">
        <v>528</v>
      </c>
      <c r="X625" s="1">
        <v>10304</v>
      </c>
    </row>
    <row r="626" spans="1:26" customHeight="1" ht="12.75">
      <c r="A626" s="1" t="s">
        <v>1391</v>
      </c>
      <c r="B626" s="7">
        <v>1.89</v>
      </c>
      <c r="C626" s="1">
        <v>2</v>
      </c>
      <c r="D626" s="1" t="s">
        <v>168</v>
      </c>
      <c r="E626" s="5"/>
      <c r="F626" s="5"/>
      <c r="G626" s="1"/>
      <c r="H626" s="9"/>
      <c r="I626" s="1">
        <v>7.51</v>
      </c>
      <c r="J626" s="1">
        <v>4.33</v>
      </c>
      <c r="K626" s="1"/>
      <c r="L626" s="9"/>
      <c r="M626" s="1"/>
      <c r="N626" s="9"/>
      <c r="O626" s="1"/>
      <c r="P626" s="9"/>
      <c r="Q626" s="1"/>
      <c r="R626" s="9"/>
      <c r="S626" s="1"/>
      <c r="T626" s="9"/>
      <c r="U626" s="1"/>
      <c r="V626" s="9"/>
      <c r="W626" s="1">
        <v>528</v>
      </c>
      <c r="X626" s="1">
        <v>10400</v>
      </c>
    </row>
    <row r="627" spans="1:26" customHeight="1" ht="12.75">
      <c r="A627" s="1" t="s">
        <v>1392</v>
      </c>
      <c r="B627" s="7">
        <v>1.11</v>
      </c>
      <c r="C627" s="1">
        <v>2</v>
      </c>
      <c r="D627" s="1" t="s">
        <v>168</v>
      </c>
      <c r="E627" s="5"/>
      <c r="F627" s="5"/>
      <c r="G627" s="1"/>
      <c r="H627" s="9"/>
      <c r="I627" s="1">
        <v>8.31</v>
      </c>
      <c r="J627" s="1">
        <v>4.26</v>
      </c>
      <c r="K627" s="1"/>
      <c r="L627" s="9"/>
      <c r="M627" s="1"/>
      <c r="N627" s="9"/>
      <c r="O627" s="1"/>
      <c r="P627" s="9"/>
      <c r="Q627" s="1"/>
      <c r="R627" s="9"/>
      <c r="S627" s="1"/>
      <c r="T627" s="9"/>
      <c r="U627" s="1"/>
      <c r="V627" s="9"/>
      <c r="W627" s="1">
        <v>528</v>
      </c>
      <c r="X627" s="1">
        <v>10448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633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157</v>
      </c>
    </row>
    <row r="3" spans="1:14" customHeight="1" ht="12.75">
      <c r="A3" s="1" t="s">
        <v>172</v>
      </c>
      <c r="B3" s="1" t="s">
        <v>167</v>
      </c>
    </row>
    <row r="4" spans="1:14" customHeight="1" ht="12.75">
      <c r="A4" s="1" t="s">
        <v>172</v>
      </c>
      <c r="B4" s="1" t="s">
        <v>169</v>
      </c>
    </row>
    <row r="5" spans="1:14" customHeight="1" ht="12.75">
      <c r="A5" s="1" t="s">
        <v>172</v>
      </c>
      <c r="B5" s="1" t="s">
        <v>170</v>
      </c>
    </row>
    <row r="6" spans="1:14" customHeight="1" ht="12.75">
      <c r="A6" s="1" t="s">
        <v>172</v>
      </c>
      <c r="B6" s="1" t="s">
        <v>171</v>
      </c>
    </row>
    <row r="7" spans="1:14" customHeight="1" ht="12.75">
      <c r="A7" s="1" t="s">
        <v>174</v>
      </c>
      <c r="B7" s="1" t="s">
        <v>159</v>
      </c>
    </row>
    <row r="8" spans="1:14" customHeight="1" ht="12.75">
      <c r="A8" s="1" t="s">
        <v>174</v>
      </c>
      <c r="B8" s="1" t="s">
        <v>204</v>
      </c>
    </row>
    <row r="9" spans="1:14" customHeight="1" ht="12.75">
      <c r="A9" s="1" t="s">
        <v>174</v>
      </c>
      <c r="B9" s="1" t="s">
        <v>205</v>
      </c>
    </row>
    <row r="10" spans="1:14" customHeight="1" ht="12.75">
      <c r="A10" s="1" t="s">
        <v>174</v>
      </c>
      <c r="B10" s="1" t="s">
        <v>206</v>
      </c>
    </row>
    <row r="11" spans="1:14" customHeight="1" ht="12.75">
      <c r="A11" s="1" t="s">
        <v>174</v>
      </c>
      <c r="B11" s="1" t="s">
        <v>207</v>
      </c>
    </row>
    <row r="12" spans="1:14" customHeight="1" ht="12.75">
      <c r="A12" s="1" t="s">
        <v>174</v>
      </c>
      <c r="B12" s="1" t="s">
        <v>208</v>
      </c>
    </row>
    <row r="13" spans="1:14" customHeight="1" ht="12.75">
      <c r="A13" s="1" t="s">
        <v>175</v>
      </c>
      <c r="B13" s="1" t="s">
        <v>160</v>
      </c>
    </row>
    <row r="14" spans="1:14" customHeight="1" ht="12.75">
      <c r="A14" s="1" t="s">
        <v>175</v>
      </c>
      <c r="B14" s="1" t="s">
        <v>209</v>
      </c>
    </row>
    <row r="15" spans="1:14" customHeight="1" ht="12.75">
      <c r="A15" s="1" t="s">
        <v>175</v>
      </c>
      <c r="B15" s="1" t="s">
        <v>210</v>
      </c>
    </row>
    <row r="16" spans="1:14" customHeight="1" ht="12.75">
      <c r="A16" s="1" t="s">
        <v>175</v>
      </c>
      <c r="B16" s="1" t="s">
        <v>211</v>
      </c>
    </row>
    <row r="17" spans="1:14" customHeight="1" ht="12.75">
      <c r="A17" s="1" t="s">
        <v>175</v>
      </c>
      <c r="B17" s="1" t="s">
        <v>212</v>
      </c>
    </row>
    <row r="18" spans="1:14" customHeight="1" ht="12.75">
      <c r="A18" s="1" t="s">
        <v>175</v>
      </c>
      <c r="B18" s="1" t="s">
        <v>272</v>
      </c>
    </row>
    <row r="19" spans="1:14" customHeight="1" ht="12.75">
      <c r="A19" s="1" t="s">
        <v>175</v>
      </c>
      <c r="B19" s="1" t="s">
        <v>273</v>
      </c>
    </row>
    <row r="20" spans="1:14" customHeight="1" ht="12.75">
      <c r="A20" s="1" t="s">
        <v>175</v>
      </c>
      <c r="B20" s="1" t="s">
        <v>274</v>
      </c>
    </row>
    <row r="21" spans="1:14" customHeight="1" ht="12.75">
      <c r="A21" s="1" t="s">
        <v>176</v>
      </c>
      <c r="B21" s="1" t="s">
        <v>166</v>
      </c>
    </row>
    <row r="22" spans="1:14" customHeight="1" ht="12.75">
      <c r="A22" s="1" t="s">
        <v>176</v>
      </c>
      <c r="B22" s="1" t="s">
        <v>275</v>
      </c>
    </row>
    <row r="23" spans="1:14" customHeight="1" ht="12.75">
      <c r="A23" s="1" t="s">
        <v>176</v>
      </c>
      <c r="B23" s="1" t="s">
        <v>276</v>
      </c>
    </row>
    <row r="24" spans="1:14" customHeight="1" ht="12.75">
      <c r="A24" s="1" t="s">
        <v>176</v>
      </c>
      <c r="B24" s="1" t="s">
        <v>277</v>
      </c>
    </row>
    <row r="25" spans="1:14" customHeight="1" ht="12.75">
      <c r="A25" s="1" t="s">
        <v>176</v>
      </c>
      <c r="B25" s="1" t="s">
        <v>278</v>
      </c>
    </row>
    <row r="26" spans="1:14" customHeight="1" ht="12.75">
      <c r="A26" s="1" t="s">
        <v>176</v>
      </c>
      <c r="B26" s="1" t="s">
        <v>279</v>
      </c>
    </row>
    <row r="27" spans="1:14" customHeight="1" ht="12.75">
      <c r="A27" s="1" t="s">
        <v>176</v>
      </c>
      <c r="B27" s="1" t="s">
        <v>280</v>
      </c>
    </row>
    <row r="28" spans="1:14" customHeight="1" ht="12.75">
      <c r="A28" s="1" t="s">
        <v>176</v>
      </c>
      <c r="B28" s="1" t="s">
        <v>281</v>
      </c>
    </row>
    <row r="29" spans="1:14" customHeight="1" ht="12.75">
      <c r="A29" s="1" t="s">
        <v>179</v>
      </c>
      <c r="B29" s="1" t="s">
        <v>196</v>
      </c>
    </row>
    <row r="30" spans="1:14" customHeight="1" ht="12.75">
      <c r="A30" s="1" t="s">
        <v>179</v>
      </c>
      <c r="B30" s="1" t="s">
        <v>282</v>
      </c>
    </row>
    <row r="31" spans="1:14" customHeight="1" ht="12.75">
      <c r="A31" s="1" t="s">
        <v>179</v>
      </c>
      <c r="B31" s="1" t="s">
        <v>283</v>
      </c>
    </row>
    <row r="32" spans="1:14" customHeight="1" ht="12.75">
      <c r="A32" s="1" t="s">
        <v>179</v>
      </c>
      <c r="B32" s="1" t="s">
        <v>284</v>
      </c>
    </row>
    <row r="33" spans="1:14" customHeight="1" ht="12.75">
      <c r="A33" s="1" t="s">
        <v>179</v>
      </c>
      <c r="B33" s="1" t="s">
        <v>285</v>
      </c>
    </row>
    <row r="34" spans="1:14" customHeight="1" ht="12.75">
      <c r="A34" s="1" t="s">
        <v>179</v>
      </c>
      <c r="B34" s="1" t="s">
        <v>286</v>
      </c>
    </row>
    <row r="35" spans="1:14" customHeight="1" ht="12.75">
      <c r="A35" s="1" t="s">
        <v>179</v>
      </c>
      <c r="B35" s="1" t="s">
        <v>287</v>
      </c>
    </row>
    <row r="36" spans="1:14" customHeight="1" ht="12.75">
      <c r="A36" s="1" t="s">
        <v>179</v>
      </c>
      <c r="B36" s="1" t="s">
        <v>288</v>
      </c>
    </row>
    <row r="37" spans="1:14" customHeight="1" ht="12.75">
      <c r="A37" s="1" t="s">
        <v>180</v>
      </c>
      <c r="B37" s="1" t="s">
        <v>197</v>
      </c>
    </row>
    <row r="38" spans="1:14" customHeight="1" ht="12.75">
      <c r="A38" s="1" t="s">
        <v>180</v>
      </c>
      <c r="B38" s="1" t="s">
        <v>289</v>
      </c>
    </row>
    <row r="39" spans="1:14" customHeight="1" ht="12.75">
      <c r="A39" s="1" t="s">
        <v>180</v>
      </c>
      <c r="B39" s="1" t="s">
        <v>458</v>
      </c>
    </row>
    <row r="40" spans="1:14" customHeight="1" ht="12.75">
      <c r="A40" s="1" t="s">
        <v>180</v>
      </c>
      <c r="B40" s="1" t="s">
        <v>459</v>
      </c>
    </row>
    <row r="41" spans="1:14" customHeight="1" ht="12.75">
      <c r="A41" s="1" t="s">
        <v>180</v>
      </c>
      <c r="B41" s="1" t="s">
        <v>460</v>
      </c>
    </row>
    <row r="42" spans="1:14" customHeight="1" ht="12.75">
      <c r="A42" s="1" t="s">
        <v>180</v>
      </c>
      <c r="B42" s="1" t="s">
        <v>461</v>
      </c>
    </row>
    <row r="43" spans="1:14" customHeight="1" ht="12.75">
      <c r="A43" s="1" t="s">
        <v>180</v>
      </c>
      <c r="B43" s="1" t="s">
        <v>462</v>
      </c>
    </row>
    <row r="44" spans="1:14" customHeight="1" ht="12.75">
      <c r="A44" s="1" t="s">
        <v>180</v>
      </c>
      <c r="B44" s="1" t="s">
        <v>510</v>
      </c>
    </row>
    <row r="45" spans="1:14" customHeight="1" ht="12.75">
      <c r="A45" s="1" t="s">
        <v>181</v>
      </c>
      <c r="B45" s="1" t="s">
        <v>198</v>
      </c>
    </row>
    <row r="46" spans="1:14" customHeight="1" ht="12.75">
      <c r="A46" s="1" t="s">
        <v>181</v>
      </c>
      <c r="B46" s="1" t="s">
        <v>511</v>
      </c>
    </row>
    <row r="47" spans="1:14" customHeight="1" ht="12.75">
      <c r="A47" s="1" t="s">
        <v>181</v>
      </c>
      <c r="B47" s="1" t="s">
        <v>512</v>
      </c>
    </row>
    <row r="48" spans="1:14" customHeight="1" ht="12.75">
      <c r="A48" s="1" t="s">
        <v>181</v>
      </c>
      <c r="B48" s="1" t="s">
        <v>513</v>
      </c>
    </row>
    <row r="49" spans="1:14" customHeight="1" ht="12.75">
      <c r="A49" s="1" t="s">
        <v>181</v>
      </c>
      <c r="B49" s="1" t="s">
        <v>514</v>
      </c>
    </row>
    <row r="50" spans="1:14" customHeight="1" ht="12.75">
      <c r="A50" s="1" t="s">
        <v>181</v>
      </c>
      <c r="B50" s="1" t="s">
        <v>515</v>
      </c>
    </row>
    <row r="51" spans="1:14" customHeight="1" ht="12.75">
      <c r="A51" s="1" t="s">
        <v>182</v>
      </c>
      <c r="B51" s="1" t="s">
        <v>199</v>
      </c>
    </row>
    <row r="52" spans="1:14" customHeight="1" ht="12.75">
      <c r="A52" s="1" t="s">
        <v>182</v>
      </c>
      <c r="B52" s="1" t="s">
        <v>1220</v>
      </c>
    </row>
    <row r="53" spans="1:14" customHeight="1" ht="12.75">
      <c r="A53" s="1" t="s">
        <v>182</v>
      </c>
      <c r="B53" s="1" t="s">
        <v>1221</v>
      </c>
    </row>
    <row r="54" spans="1:14" customHeight="1" ht="12.75">
      <c r="A54" s="1" t="s">
        <v>182</v>
      </c>
      <c r="B54" s="1" t="s">
        <v>1222</v>
      </c>
    </row>
    <row r="55" spans="1:14" customHeight="1" ht="12.75">
      <c r="A55" s="1" t="s">
        <v>182</v>
      </c>
      <c r="B55" s="1" t="s">
        <v>1223</v>
      </c>
    </row>
    <row r="56" spans="1:14" customHeight="1" ht="12.75">
      <c r="A56" s="1" t="s">
        <v>182</v>
      </c>
      <c r="B56" s="1" t="s">
        <v>1224</v>
      </c>
    </row>
    <row r="57" spans="1:14" customHeight="1" ht="12.75">
      <c r="A57" s="1" t="s">
        <v>182</v>
      </c>
      <c r="B57" s="1" t="s">
        <v>1225</v>
      </c>
    </row>
    <row r="58" spans="1:14" customHeight="1" ht="12.75">
      <c r="A58" s="1" t="s">
        <v>182</v>
      </c>
      <c r="B58" s="1" t="s">
        <v>1226</v>
      </c>
    </row>
    <row r="59" spans="1:14" customHeight="1" ht="12.75">
      <c r="A59" s="1" t="s">
        <v>182</v>
      </c>
      <c r="B59" s="1" t="s">
        <v>1227</v>
      </c>
    </row>
    <row r="60" spans="1:14" customHeight="1" ht="12.75">
      <c r="A60" s="1" t="s">
        <v>183</v>
      </c>
      <c r="B60" s="1" t="s">
        <v>262</v>
      </c>
    </row>
    <row r="61" spans="1:14" customHeight="1" ht="12.75">
      <c r="A61" s="1" t="s">
        <v>183</v>
      </c>
      <c r="B61" s="1" t="s">
        <v>1228</v>
      </c>
    </row>
    <row r="62" spans="1:14" customHeight="1" ht="12.75">
      <c r="A62" s="1" t="s">
        <v>183</v>
      </c>
      <c r="B62" s="1" t="s">
        <v>1229</v>
      </c>
    </row>
    <row r="63" spans="1:14" customHeight="1" ht="12.75">
      <c r="A63" s="1" t="s">
        <v>183</v>
      </c>
      <c r="B63" s="1" t="s">
        <v>1230</v>
      </c>
    </row>
    <row r="64" spans="1:14" customHeight="1" ht="12.75">
      <c r="A64" s="1" t="s">
        <v>183</v>
      </c>
      <c r="B64" s="1" t="s">
        <v>1231</v>
      </c>
    </row>
    <row r="65" spans="1:14" customHeight="1" ht="12.75">
      <c r="A65" s="1" t="s">
        <v>183</v>
      </c>
      <c r="B65" s="1" t="s">
        <v>1265</v>
      </c>
    </row>
    <row r="66" spans="1:14" customHeight="1" ht="12.75">
      <c r="A66" s="1" t="s">
        <v>183</v>
      </c>
      <c r="B66" s="1" t="s">
        <v>1266</v>
      </c>
    </row>
    <row r="67" spans="1:14" customHeight="1" ht="12.75">
      <c r="A67" s="1" t="s">
        <v>183</v>
      </c>
      <c r="B67" s="1" t="s">
        <v>1267</v>
      </c>
    </row>
    <row r="68" spans="1:14" customHeight="1" ht="12.75">
      <c r="A68" s="1" t="s">
        <v>183</v>
      </c>
      <c r="B68" s="1" t="s">
        <v>1268</v>
      </c>
    </row>
    <row r="69" spans="1:14" customHeight="1" ht="12.75">
      <c r="A69" s="1" t="s">
        <v>184</v>
      </c>
      <c r="B69" s="1" t="s">
        <v>263</v>
      </c>
    </row>
    <row r="70" spans="1:14" customHeight="1" ht="12.75">
      <c r="A70" s="1" t="s">
        <v>184</v>
      </c>
      <c r="B70" s="1" t="s">
        <v>1269</v>
      </c>
    </row>
    <row r="71" spans="1:14" customHeight="1" ht="12.75">
      <c r="A71" s="1" t="s">
        <v>184</v>
      </c>
      <c r="B71" s="1" t="s">
        <v>1270</v>
      </c>
    </row>
    <row r="72" spans="1:14" customHeight="1" ht="12.75">
      <c r="A72" s="1" t="s">
        <v>184</v>
      </c>
      <c r="B72" s="1" t="s">
        <v>1271</v>
      </c>
    </row>
    <row r="73" spans="1:14" customHeight="1" ht="12.75">
      <c r="A73" s="1" t="s">
        <v>184</v>
      </c>
      <c r="B73" s="1" t="s">
        <v>1272</v>
      </c>
    </row>
    <row r="74" spans="1:14" customHeight="1" ht="12.75">
      <c r="A74" s="1" t="s">
        <v>184</v>
      </c>
      <c r="B74" s="1" t="s">
        <v>1273</v>
      </c>
    </row>
    <row r="75" spans="1:14" customHeight="1" ht="12.75">
      <c r="A75" s="1" t="s">
        <v>184</v>
      </c>
      <c r="B75" s="1" t="s">
        <v>1274</v>
      </c>
    </row>
    <row r="76" spans="1:14" customHeight="1" ht="12.75">
      <c r="A76" s="1" t="s">
        <v>184</v>
      </c>
      <c r="B76" s="1" t="s">
        <v>1275</v>
      </c>
    </row>
    <row r="77" spans="1:14" customHeight="1" ht="12.75">
      <c r="A77" s="1" t="s">
        <v>185</v>
      </c>
      <c r="B77" s="1" t="s">
        <v>264</v>
      </c>
    </row>
    <row r="78" spans="1:14" customHeight="1" ht="12.75">
      <c r="A78" s="1" t="s">
        <v>185</v>
      </c>
      <c r="B78" s="1" t="s">
        <v>1276</v>
      </c>
    </row>
    <row r="79" spans="1:14" customHeight="1" ht="12.75">
      <c r="A79" s="1" t="s">
        <v>185</v>
      </c>
      <c r="B79" s="1" t="s">
        <v>1277</v>
      </c>
    </row>
    <row r="80" spans="1:14" customHeight="1" ht="12.75">
      <c r="A80" s="1" t="s">
        <v>185</v>
      </c>
      <c r="B80" s="1" t="s">
        <v>1278</v>
      </c>
    </row>
    <row r="81" spans="1:14" customHeight="1" ht="12.75">
      <c r="A81" s="1" t="s">
        <v>185</v>
      </c>
      <c r="B81" s="1" t="s">
        <v>1279</v>
      </c>
    </row>
    <row r="82" spans="1:14" customHeight="1" ht="12.75">
      <c r="A82" s="1" t="s">
        <v>185</v>
      </c>
      <c r="B82" s="1" t="s">
        <v>1280</v>
      </c>
    </row>
    <row r="83" spans="1:14" customHeight="1" ht="12.75">
      <c r="A83" s="1" t="s">
        <v>185</v>
      </c>
      <c r="B83" s="1" t="s">
        <v>1281</v>
      </c>
    </row>
    <row r="84" spans="1:14" customHeight="1" ht="12.75">
      <c r="A84" s="1" t="s">
        <v>185</v>
      </c>
      <c r="B84" s="1" t="s">
        <v>1282</v>
      </c>
    </row>
    <row r="85" spans="1:14" customHeight="1" ht="12.75">
      <c r="A85" s="1" t="s">
        <v>185</v>
      </c>
      <c r="B85" s="1" t="s">
        <v>1283</v>
      </c>
    </row>
    <row r="86" spans="1:14" customHeight="1" ht="12.75">
      <c r="A86" s="1" t="s">
        <v>200</v>
      </c>
      <c r="B86" s="1" t="s">
        <v>265</v>
      </c>
    </row>
    <row r="87" spans="1:14" customHeight="1" ht="12.75">
      <c r="A87" s="1" t="s">
        <v>200</v>
      </c>
      <c r="B87" s="1" t="s">
        <v>1284</v>
      </c>
    </row>
    <row r="88" spans="1:14" customHeight="1" ht="12.75">
      <c r="A88" s="1" t="s">
        <v>200</v>
      </c>
      <c r="B88" s="1" t="s">
        <v>1285</v>
      </c>
    </row>
    <row r="89" spans="1:14" customHeight="1" ht="12.75">
      <c r="A89" s="1" t="s">
        <v>200</v>
      </c>
      <c r="B89" s="1" t="s">
        <v>1286</v>
      </c>
    </row>
    <row r="90" spans="1:14" customHeight="1" ht="12.75">
      <c r="A90" s="1" t="s">
        <v>200</v>
      </c>
      <c r="B90" s="1" t="s">
        <v>1287</v>
      </c>
    </row>
    <row r="91" spans="1:14" customHeight="1" ht="12.75">
      <c r="A91" s="1" t="s">
        <v>200</v>
      </c>
      <c r="B91" s="1" t="s">
        <v>1288</v>
      </c>
    </row>
    <row r="92" spans="1:14" customHeight="1" ht="12.75">
      <c r="A92" s="1" t="s">
        <v>200</v>
      </c>
      <c r="B92" s="1" t="s">
        <v>1289</v>
      </c>
    </row>
    <row r="93" spans="1:14" customHeight="1" ht="12.75">
      <c r="A93" s="1" t="s">
        <v>200</v>
      </c>
      <c r="B93" s="1" t="s">
        <v>1290</v>
      </c>
    </row>
    <row r="94" spans="1:14" customHeight="1" ht="12.75">
      <c r="A94" s="1" t="s">
        <v>200</v>
      </c>
      <c r="B94" s="1" t="s">
        <v>1291</v>
      </c>
    </row>
    <row r="95" spans="1:14" customHeight="1" ht="12.75">
      <c r="A95" s="1" t="s">
        <v>213</v>
      </c>
      <c r="B95" s="1" t="s">
        <v>266</v>
      </c>
    </row>
    <row r="96" spans="1:14" customHeight="1" ht="12.75">
      <c r="A96" s="1" t="s">
        <v>213</v>
      </c>
      <c r="B96" s="1" t="s">
        <v>1292</v>
      </c>
    </row>
    <row r="97" spans="1:14" customHeight="1" ht="12.75">
      <c r="A97" s="1" t="s">
        <v>213</v>
      </c>
      <c r="B97" s="1" t="s">
        <v>1293</v>
      </c>
    </row>
    <row r="98" spans="1:14" customHeight="1" ht="12.75">
      <c r="A98" s="1" t="s">
        <v>213</v>
      </c>
      <c r="B98" s="1" t="s">
        <v>1294</v>
      </c>
    </row>
    <row r="99" spans="1:14" customHeight="1" ht="12.75">
      <c r="A99" s="1" t="s">
        <v>213</v>
      </c>
      <c r="B99" s="1" t="s">
        <v>1295</v>
      </c>
    </row>
    <row r="100" spans="1:14" customHeight="1" ht="12.75">
      <c r="A100" s="1" t="s">
        <v>213</v>
      </c>
      <c r="B100" s="1" t="s">
        <v>1296</v>
      </c>
    </row>
    <row r="101" spans="1:14" customHeight="1" ht="12.75">
      <c r="A101" s="1" t="s">
        <v>213</v>
      </c>
      <c r="B101" s="1" t="s">
        <v>1297</v>
      </c>
    </row>
    <row r="102" spans="1:14" customHeight="1" ht="12.75">
      <c r="A102" s="1" t="s">
        <v>213</v>
      </c>
      <c r="B102" s="1" t="s">
        <v>1298</v>
      </c>
    </row>
    <row r="103" spans="1:14" customHeight="1" ht="12.75">
      <c r="A103" s="1" t="s">
        <v>214</v>
      </c>
      <c r="B103" s="1" t="s">
        <v>267</v>
      </c>
    </row>
    <row r="104" spans="1:14" customHeight="1" ht="12.75">
      <c r="A104" s="1" t="s">
        <v>214</v>
      </c>
      <c r="B104" s="1" t="s">
        <v>1299</v>
      </c>
    </row>
    <row r="105" spans="1:14" customHeight="1" ht="12.75">
      <c r="A105" s="1" t="s">
        <v>214</v>
      </c>
      <c r="B105" s="1" t="s">
        <v>1300</v>
      </c>
    </row>
    <row r="106" spans="1:14" customHeight="1" ht="12.75">
      <c r="A106" s="1" t="s">
        <v>214</v>
      </c>
      <c r="B106" s="1" t="s">
        <v>1301</v>
      </c>
    </row>
    <row r="107" spans="1:14" customHeight="1" ht="12.75">
      <c r="A107" s="1" t="s">
        <v>214</v>
      </c>
      <c r="B107" s="1" t="s">
        <v>1302</v>
      </c>
    </row>
    <row r="108" spans="1:14" customHeight="1" ht="12.75">
      <c r="A108" s="1" t="s">
        <v>214</v>
      </c>
      <c r="B108" s="1" t="s">
        <v>1303</v>
      </c>
    </row>
    <row r="109" spans="1:14" customHeight="1" ht="12.75">
      <c r="A109" s="1" t="s">
        <v>214</v>
      </c>
      <c r="B109" s="1" t="s">
        <v>1304</v>
      </c>
    </row>
    <row r="110" spans="1:14" customHeight="1" ht="12.75">
      <c r="A110" s="1" t="s">
        <v>214</v>
      </c>
      <c r="B110" s="1" t="s">
        <v>1305</v>
      </c>
    </row>
    <row r="111" spans="1:14" customHeight="1" ht="12.75">
      <c r="A111" s="1" t="s">
        <v>215</v>
      </c>
      <c r="B111" s="1" t="s">
        <v>268</v>
      </c>
    </row>
    <row r="112" spans="1:14" customHeight="1" ht="12.75">
      <c r="A112" s="1" t="s">
        <v>215</v>
      </c>
      <c r="B112" s="1" t="s">
        <v>1306</v>
      </c>
    </row>
    <row r="113" spans="1:14" customHeight="1" ht="12.75">
      <c r="A113" s="1" t="s">
        <v>215</v>
      </c>
      <c r="B113" s="1" t="s">
        <v>1307</v>
      </c>
    </row>
    <row r="114" spans="1:14" customHeight="1" ht="12.75">
      <c r="A114" s="1" t="s">
        <v>215</v>
      </c>
      <c r="B114" s="1" t="s">
        <v>1308</v>
      </c>
    </row>
    <row r="115" spans="1:14" customHeight="1" ht="12.75">
      <c r="A115" s="1" t="s">
        <v>215</v>
      </c>
      <c r="B115" s="1" t="s">
        <v>1309</v>
      </c>
    </row>
    <row r="116" spans="1:14" customHeight="1" ht="12.75">
      <c r="A116" s="1" t="s">
        <v>215</v>
      </c>
      <c r="B116" s="1" t="s">
        <v>1310</v>
      </c>
    </row>
    <row r="117" spans="1:14" customHeight="1" ht="12.75">
      <c r="A117" s="1" t="s">
        <v>216</v>
      </c>
      <c r="B117" s="1" t="s">
        <v>269</v>
      </c>
    </row>
    <row r="118" spans="1:14" customHeight="1" ht="12.75">
      <c r="A118" s="1" t="s">
        <v>216</v>
      </c>
      <c r="B118" s="1" t="s">
        <v>1311</v>
      </c>
    </row>
    <row r="119" spans="1:14" customHeight="1" ht="12.75">
      <c r="A119" s="1" t="s">
        <v>216</v>
      </c>
      <c r="B119" s="1" t="s">
        <v>1312</v>
      </c>
    </row>
    <row r="120" spans="1:14" customHeight="1" ht="12.75">
      <c r="A120" s="1" t="s">
        <v>216</v>
      </c>
      <c r="B120" s="1" t="s">
        <v>1313</v>
      </c>
    </row>
    <row r="121" spans="1:14" customHeight="1" ht="12.75">
      <c r="A121" s="1" t="s">
        <v>216</v>
      </c>
      <c r="B121" s="1" t="s">
        <v>1314</v>
      </c>
    </row>
    <row r="122" spans="1:14" customHeight="1" ht="12.75">
      <c r="A122" s="1" t="s">
        <v>216</v>
      </c>
      <c r="B122" s="1" t="s">
        <v>1315</v>
      </c>
    </row>
    <row r="123" spans="1:14" customHeight="1" ht="12.75">
      <c r="A123" s="1" t="s">
        <v>216</v>
      </c>
      <c r="B123" s="1" t="s">
        <v>1316</v>
      </c>
    </row>
    <row r="124" spans="1:14" customHeight="1" ht="12.75">
      <c r="A124" s="1" t="s">
        <v>217</v>
      </c>
      <c r="B124" s="1" t="s">
        <v>270</v>
      </c>
    </row>
    <row r="125" spans="1:14" customHeight="1" ht="12.75">
      <c r="A125" s="1" t="s">
        <v>217</v>
      </c>
      <c r="B125" s="1" t="s">
        <v>1317</v>
      </c>
    </row>
    <row r="126" spans="1:14" customHeight="1" ht="12.75">
      <c r="A126" s="1" t="s">
        <v>217</v>
      </c>
      <c r="B126" s="1" t="s">
        <v>1318</v>
      </c>
    </row>
    <row r="127" spans="1:14" customHeight="1" ht="12.75">
      <c r="A127" s="1" t="s">
        <v>217</v>
      </c>
      <c r="B127" s="1" t="s">
        <v>1319</v>
      </c>
    </row>
    <row r="128" spans="1:14" customHeight="1" ht="12.75">
      <c r="A128" s="1" t="s">
        <v>217</v>
      </c>
      <c r="B128" s="1" t="s">
        <v>1320</v>
      </c>
    </row>
    <row r="129" spans="1:14" customHeight="1" ht="12.75">
      <c r="A129" s="1" t="s">
        <v>217</v>
      </c>
      <c r="B129" s="1" t="s">
        <v>1321</v>
      </c>
    </row>
    <row r="130" spans="1:14" customHeight="1" ht="12.75">
      <c r="A130" s="1" t="s">
        <v>217</v>
      </c>
      <c r="B130" s="1" t="s">
        <v>1322</v>
      </c>
    </row>
    <row r="131" spans="1:14" customHeight="1" ht="12.75">
      <c r="A131" s="1" t="s">
        <v>218</v>
      </c>
      <c r="B131" s="1" t="s">
        <v>271</v>
      </c>
    </row>
    <row r="132" spans="1:14" customHeight="1" ht="12.75">
      <c r="A132" s="1" t="s">
        <v>218</v>
      </c>
      <c r="B132" s="1" t="s">
        <v>1323</v>
      </c>
    </row>
    <row r="133" spans="1:14" customHeight="1" ht="12.75">
      <c r="A133" s="1" t="s">
        <v>218</v>
      </c>
      <c r="B133" s="1" t="s">
        <v>1324</v>
      </c>
    </row>
    <row r="134" spans="1:14" customHeight="1" ht="12.75">
      <c r="A134" s="1" t="s">
        <v>218</v>
      </c>
      <c r="B134" s="1" t="s">
        <v>1325</v>
      </c>
    </row>
    <row r="135" spans="1:14" customHeight="1" ht="12.75">
      <c r="A135" s="1" t="s">
        <v>218</v>
      </c>
      <c r="B135" s="1" t="s">
        <v>1326</v>
      </c>
    </row>
    <row r="136" spans="1:14" customHeight="1" ht="12.75">
      <c r="A136" s="1" t="s">
        <v>218</v>
      </c>
      <c r="B136" s="1" t="s">
        <v>1327</v>
      </c>
    </row>
    <row r="137" spans="1:14" customHeight="1" ht="12.75">
      <c r="A137" s="1" t="s">
        <v>218</v>
      </c>
      <c r="B137" s="1" t="s">
        <v>1328</v>
      </c>
    </row>
    <row r="138" spans="1:14" customHeight="1" ht="12.75">
      <c r="A138" s="1" t="s">
        <v>219</v>
      </c>
      <c r="B138" s="1" t="s">
        <v>410</v>
      </c>
    </row>
    <row r="139" spans="1:14" customHeight="1" ht="12.75">
      <c r="A139" s="1" t="s">
        <v>219</v>
      </c>
      <c r="B139" s="1" t="s">
        <v>1329</v>
      </c>
    </row>
    <row r="140" spans="1:14" customHeight="1" ht="12.75">
      <c r="A140" s="1" t="s">
        <v>219</v>
      </c>
      <c r="B140" s="1" t="s">
        <v>1331</v>
      </c>
    </row>
    <row r="141" spans="1:14" customHeight="1" ht="12.75">
      <c r="A141" s="1" t="s">
        <v>220</v>
      </c>
      <c r="B141" s="1" t="s">
        <v>411</v>
      </c>
    </row>
    <row r="142" spans="1:14" customHeight="1" ht="12.75">
      <c r="A142" s="1" t="s">
        <v>220</v>
      </c>
      <c r="B142" s="1" t="s">
        <v>1330</v>
      </c>
    </row>
    <row r="143" spans="1:14" customHeight="1" ht="12.75">
      <c r="A143" s="1" t="s">
        <v>220</v>
      </c>
      <c r="B143" s="1" t="s">
        <v>1332</v>
      </c>
    </row>
    <row r="144" spans="1:14" customHeight="1" ht="12.75">
      <c r="A144" s="1" t="s">
        <v>221</v>
      </c>
      <c r="B144" s="1" t="s">
        <v>412</v>
      </c>
    </row>
    <row r="145" spans="1:14" customHeight="1" ht="12.75">
      <c r="A145" s="1" t="s">
        <v>221</v>
      </c>
      <c r="B145" s="1" t="s">
        <v>1333</v>
      </c>
    </row>
    <row r="146" spans="1:14" customHeight="1" ht="12.75">
      <c r="A146" s="1" t="s">
        <v>221</v>
      </c>
      <c r="B146" s="1" t="s">
        <v>1334</v>
      </c>
    </row>
    <row r="147" spans="1:14" customHeight="1" ht="12.75">
      <c r="A147" s="1" t="s">
        <v>221</v>
      </c>
      <c r="B147" s="1" t="s">
        <v>1335</v>
      </c>
    </row>
    <row r="148" spans="1:14" customHeight="1" ht="12.75">
      <c r="A148" s="1" t="s">
        <v>221</v>
      </c>
      <c r="B148" s="1" t="s">
        <v>1336</v>
      </c>
    </row>
    <row r="149" spans="1:14" customHeight="1" ht="12.75">
      <c r="A149" s="1" t="s">
        <v>221</v>
      </c>
      <c r="B149" s="1" t="s">
        <v>1337</v>
      </c>
    </row>
    <row r="150" spans="1:14" customHeight="1" ht="12.75">
      <c r="A150" s="1" t="s">
        <v>221</v>
      </c>
      <c r="B150" s="1" t="s">
        <v>1338</v>
      </c>
    </row>
    <row r="151" spans="1:14" customHeight="1" ht="12.75">
      <c r="A151" s="1" t="s">
        <v>221</v>
      </c>
      <c r="B151" s="1" t="s">
        <v>1339</v>
      </c>
    </row>
    <row r="152" spans="1:14" customHeight="1" ht="12.75">
      <c r="A152" s="1" t="s">
        <v>221</v>
      </c>
      <c r="B152" s="1" t="s">
        <v>1340</v>
      </c>
    </row>
    <row r="153" spans="1:14" customHeight="1" ht="12.75">
      <c r="A153" s="1" t="s">
        <v>221</v>
      </c>
      <c r="B153" s="1" t="s">
        <v>1341</v>
      </c>
    </row>
    <row r="154" spans="1:14" customHeight="1" ht="12.75">
      <c r="A154" s="1" t="s">
        <v>222</v>
      </c>
      <c r="B154" s="1" t="s">
        <v>413</v>
      </c>
    </row>
    <row r="155" spans="1:14" customHeight="1" ht="12.75">
      <c r="A155" s="1" t="s">
        <v>222</v>
      </c>
      <c r="B155" s="1" t="s">
        <v>1342</v>
      </c>
    </row>
    <row r="156" spans="1:14" customHeight="1" ht="12.75">
      <c r="A156" s="1" t="s">
        <v>222</v>
      </c>
      <c r="B156" s="1" t="s">
        <v>1343</v>
      </c>
    </row>
    <row r="157" spans="1:14" customHeight="1" ht="12.75">
      <c r="A157" s="1" t="s">
        <v>222</v>
      </c>
      <c r="B157" s="1" t="s">
        <v>1344</v>
      </c>
    </row>
    <row r="158" spans="1:14" customHeight="1" ht="12.75">
      <c r="A158" s="1" t="s">
        <v>222</v>
      </c>
      <c r="B158" s="1" t="s">
        <v>1345</v>
      </c>
    </row>
    <row r="159" spans="1:14" customHeight="1" ht="12.75">
      <c r="A159" s="1" t="s">
        <v>222</v>
      </c>
      <c r="B159" s="1" t="s">
        <v>1346</v>
      </c>
    </row>
    <row r="160" spans="1:14" customHeight="1" ht="12.75">
      <c r="A160" s="1" t="s">
        <v>223</v>
      </c>
      <c r="B160" s="1" t="s">
        <v>1347</v>
      </c>
    </row>
    <row r="161" spans="1:14" customHeight="1" ht="12.75">
      <c r="A161" s="1" t="s">
        <v>224</v>
      </c>
      <c r="B161" s="1" t="s">
        <v>414</v>
      </c>
    </row>
    <row r="162" spans="1:14" customHeight="1" ht="12.75">
      <c r="A162" s="1" t="s">
        <v>224</v>
      </c>
      <c r="B162" s="1" t="s">
        <v>1348</v>
      </c>
    </row>
    <row r="163" spans="1:14" customHeight="1" ht="12.75">
      <c r="A163" s="1" t="s">
        <v>224</v>
      </c>
      <c r="B163" s="1" t="s">
        <v>1349</v>
      </c>
    </row>
    <row r="164" spans="1:14" customHeight="1" ht="12.75">
      <c r="A164" s="1" t="s">
        <v>224</v>
      </c>
      <c r="B164" s="1" t="s">
        <v>1350</v>
      </c>
    </row>
    <row r="165" spans="1:14" customHeight="1" ht="12.75">
      <c r="A165" s="1" t="s">
        <v>224</v>
      </c>
      <c r="B165" s="1" t="s">
        <v>1351</v>
      </c>
    </row>
    <row r="166" spans="1:14" customHeight="1" ht="12.75">
      <c r="A166" s="1" t="s">
        <v>224</v>
      </c>
      <c r="B166" s="1" t="s">
        <v>1352</v>
      </c>
    </row>
    <row r="167" spans="1:14" customHeight="1" ht="12.75">
      <c r="A167" s="1" t="s">
        <v>224</v>
      </c>
      <c r="B167" s="1" t="s">
        <v>1353</v>
      </c>
    </row>
    <row r="168" spans="1:14" customHeight="1" ht="12.75">
      <c r="A168" s="1" t="s">
        <v>224</v>
      </c>
      <c r="B168" s="1" t="s">
        <v>1354</v>
      </c>
    </row>
    <row r="169" spans="1:14" customHeight="1" ht="12.75">
      <c r="A169" s="1" t="s">
        <v>225</v>
      </c>
      <c r="B169" s="1" t="s">
        <v>415</v>
      </c>
    </row>
    <row r="170" spans="1:14" customHeight="1" ht="12.75">
      <c r="A170" s="1" t="s">
        <v>225</v>
      </c>
      <c r="B170" s="1" t="s">
        <v>1355</v>
      </c>
    </row>
    <row r="171" spans="1:14" customHeight="1" ht="12.75">
      <c r="A171" s="1" t="s">
        <v>226</v>
      </c>
      <c r="B171" s="1" t="s">
        <v>416</v>
      </c>
    </row>
    <row r="172" spans="1:14" customHeight="1" ht="12.75">
      <c r="A172" s="1" t="s">
        <v>226</v>
      </c>
      <c r="B172" s="1" t="s">
        <v>1356</v>
      </c>
    </row>
    <row r="173" spans="1:14" customHeight="1" ht="12.75">
      <c r="A173" s="1" t="s">
        <v>226</v>
      </c>
      <c r="B173" s="1" t="s">
        <v>1357</v>
      </c>
    </row>
    <row r="174" spans="1:14" customHeight="1" ht="12.75">
      <c r="A174" s="1" t="s">
        <v>226</v>
      </c>
      <c r="B174" s="1" t="s">
        <v>1358</v>
      </c>
    </row>
    <row r="175" spans="1:14" customHeight="1" ht="12.75">
      <c r="A175" s="1" t="s">
        <v>226</v>
      </c>
      <c r="B175" s="1" t="s">
        <v>1359</v>
      </c>
    </row>
    <row r="176" spans="1:14" customHeight="1" ht="12.75">
      <c r="A176" s="1" t="s">
        <v>226</v>
      </c>
      <c r="B176" s="1" t="s">
        <v>1360</v>
      </c>
    </row>
    <row r="177" spans="1:14" customHeight="1" ht="12.75">
      <c r="A177" s="1" t="s">
        <v>226</v>
      </c>
      <c r="B177" s="1" t="s">
        <v>1361</v>
      </c>
    </row>
    <row r="178" spans="1:14" customHeight="1" ht="12.75">
      <c r="A178" s="1" t="s">
        <v>226</v>
      </c>
      <c r="B178" s="1" t="s">
        <v>1362</v>
      </c>
    </row>
    <row r="179" spans="1:14" customHeight="1" ht="12.75">
      <c r="A179" s="1" t="s">
        <v>290</v>
      </c>
      <c r="B179" s="1" t="s">
        <v>417</v>
      </c>
    </row>
    <row r="180" spans="1:14" customHeight="1" ht="12.75">
      <c r="A180" s="1" t="s">
        <v>290</v>
      </c>
      <c r="B180" s="1" t="s">
        <v>1363</v>
      </c>
    </row>
    <row r="181" spans="1:14" customHeight="1" ht="12.75">
      <c r="A181" s="1" t="s">
        <v>290</v>
      </c>
      <c r="B181" s="1" t="s">
        <v>1364</v>
      </c>
    </row>
    <row r="182" spans="1:14" customHeight="1" ht="12.75">
      <c r="A182" s="1" t="s">
        <v>290</v>
      </c>
      <c r="B182" s="1" t="s">
        <v>1365</v>
      </c>
    </row>
    <row r="183" spans="1:14" customHeight="1" ht="12.75">
      <c r="A183" s="1" t="s">
        <v>290</v>
      </c>
      <c r="B183" s="1" t="s">
        <v>1366</v>
      </c>
    </row>
    <row r="184" spans="1:14" customHeight="1" ht="12.75">
      <c r="A184" s="1" t="s">
        <v>291</v>
      </c>
      <c r="B184" s="1" t="s">
        <v>418</v>
      </c>
    </row>
    <row r="185" spans="1:14" customHeight="1" ht="12.75">
      <c r="A185" s="1" t="s">
        <v>291</v>
      </c>
      <c r="B185" s="1" t="s">
        <v>1367</v>
      </c>
    </row>
    <row r="186" spans="1:14" customHeight="1" ht="12.75">
      <c r="A186" s="1" t="s">
        <v>291</v>
      </c>
      <c r="B186" s="1" t="s">
        <v>1368</v>
      </c>
    </row>
    <row r="187" spans="1:14" customHeight="1" ht="12.75">
      <c r="A187" s="1" t="s">
        <v>291</v>
      </c>
      <c r="B187" s="1" t="s">
        <v>1369</v>
      </c>
    </row>
    <row r="188" spans="1:14" customHeight="1" ht="12.75">
      <c r="A188" s="1" t="s">
        <v>292</v>
      </c>
      <c r="B188" s="1" t="s">
        <v>419</v>
      </c>
    </row>
    <row r="189" spans="1:14" customHeight="1" ht="12.75">
      <c r="A189" s="1" t="s">
        <v>292</v>
      </c>
      <c r="B189" s="1" t="s">
        <v>1370</v>
      </c>
    </row>
    <row r="190" spans="1:14" customHeight="1" ht="12.75">
      <c r="A190" s="1" t="s">
        <v>293</v>
      </c>
      <c r="B190" s="1" t="s">
        <v>420</v>
      </c>
    </row>
    <row r="191" spans="1:14" customHeight="1" ht="12.75">
      <c r="A191" s="1" t="s">
        <v>293</v>
      </c>
      <c r="B191" s="1" t="s">
        <v>1371</v>
      </c>
    </row>
    <row r="192" spans="1:14" customHeight="1" ht="12.75">
      <c r="A192" s="1" t="s">
        <v>293</v>
      </c>
      <c r="B192" s="1" t="s">
        <v>1372</v>
      </c>
    </row>
    <row r="193" spans="1:14" customHeight="1" ht="12.75">
      <c r="A193" s="1" t="s">
        <v>293</v>
      </c>
      <c r="B193" s="1" t="s">
        <v>1373</v>
      </c>
    </row>
    <row r="194" spans="1:14" customHeight="1" ht="12.75">
      <c r="A194" s="1" t="s">
        <v>294</v>
      </c>
      <c r="B194" s="1" t="s">
        <v>421</v>
      </c>
    </row>
    <row r="195" spans="1:14" customHeight="1" ht="12.75">
      <c r="A195" s="1" t="s">
        <v>294</v>
      </c>
      <c r="B195" s="1" t="s">
        <v>1374</v>
      </c>
    </row>
    <row r="196" spans="1:14" customHeight="1" ht="12.75">
      <c r="A196" s="1" t="s">
        <v>294</v>
      </c>
      <c r="B196" s="1" t="s">
        <v>1375</v>
      </c>
    </row>
    <row r="197" spans="1:14" customHeight="1" ht="12.75">
      <c r="A197" s="1" t="s">
        <v>294</v>
      </c>
      <c r="B197" s="1" t="s">
        <v>1376</v>
      </c>
    </row>
    <row r="198" spans="1:14" customHeight="1" ht="12.75">
      <c r="A198" s="1" t="s">
        <v>295</v>
      </c>
      <c r="B198" s="1" t="s">
        <v>422</v>
      </c>
    </row>
    <row r="199" spans="1:14" customHeight="1" ht="12.75">
      <c r="A199" s="1" t="s">
        <v>295</v>
      </c>
      <c r="B199" s="1" t="s">
        <v>1377</v>
      </c>
    </row>
    <row r="200" spans="1:14" customHeight="1" ht="12.75">
      <c r="A200" s="1" t="s">
        <v>295</v>
      </c>
      <c r="B200" s="1" t="s">
        <v>1378</v>
      </c>
    </row>
    <row r="201" spans="1:14" customHeight="1" ht="12.75">
      <c r="A201" s="1" t="s">
        <v>295</v>
      </c>
      <c r="B201" s="1" t="s">
        <v>1379</v>
      </c>
    </row>
    <row r="202" spans="1:14" customHeight="1" ht="12.75">
      <c r="A202" s="1" t="s">
        <v>295</v>
      </c>
      <c r="B202" s="1" t="s">
        <v>1380</v>
      </c>
    </row>
    <row r="203" spans="1:14" customHeight="1" ht="12.75">
      <c r="A203" s="1" t="s">
        <v>295</v>
      </c>
      <c r="B203" s="1" t="s">
        <v>1381</v>
      </c>
    </row>
    <row r="204" spans="1:14" customHeight="1" ht="12.75">
      <c r="A204" s="1" t="s">
        <v>295</v>
      </c>
      <c r="B204" s="1" t="s">
        <v>1382</v>
      </c>
    </row>
    <row r="205" spans="1:14" customHeight="1" ht="12.75">
      <c r="A205" s="1" t="s">
        <v>295</v>
      </c>
      <c r="B205" s="1" t="s">
        <v>1383</v>
      </c>
    </row>
    <row r="206" spans="1:14" customHeight="1" ht="12.75">
      <c r="A206" s="1" t="s">
        <v>295</v>
      </c>
      <c r="B206" s="1" t="s">
        <v>1384</v>
      </c>
    </row>
    <row r="207" spans="1:14" customHeight="1" ht="12.75">
      <c r="A207" s="1" t="s">
        <v>296</v>
      </c>
      <c r="B207" s="1" t="s">
        <v>423</v>
      </c>
    </row>
    <row r="208" spans="1:14" customHeight="1" ht="12.75">
      <c r="A208" s="1" t="s">
        <v>296</v>
      </c>
      <c r="B208" s="1" t="s">
        <v>1385</v>
      </c>
    </row>
    <row r="209" spans="1:14" customHeight="1" ht="12.75">
      <c r="A209" s="1" t="s">
        <v>297</v>
      </c>
      <c r="B209" s="1" t="s">
        <v>424</v>
      </c>
    </row>
    <row r="210" spans="1:14" customHeight="1" ht="12.75">
      <c r="A210" s="1" t="s">
        <v>297</v>
      </c>
      <c r="B210" s="1" t="s">
        <v>1386</v>
      </c>
    </row>
    <row r="211" spans="1:14" customHeight="1" ht="12.75">
      <c r="A211" s="1" t="s">
        <v>298</v>
      </c>
      <c r="B211" s="1" t="s">
        <v>425</v>
      </c>
    </row>
    <row r="212" spans="1:14" customHeight="1" ht="12.75">
      <c r="A212" s="1" t="s">
        <v>298</v>
      </c>
      <c r="B212" s="1" t="s">
        <v>1387</v>
      </c>
    </row>
    <row r="213" spans="1:14" customHeight="1" ht="12.75">
      <c r="A213" s="1" t="s">
        <v>298</v>
      </c>
      <c r="B213" s="1" t="s">
        <v>1388</v>
      </c>
    </row>
    <row r="214" spans="1:14" customHeight="1" ht="12.75">
      <c r="A214" s="1" t="s">
        <v>298</v>
      </c>
      <c r="B214" s="1" t="s">
        <v>1389</v>
      </c>
    </row>
    <row r="215" spans="1:14" customHeight="1" ht="12.75">
      <c r="A215" s="1" t="s">
        <v>299</v>
      </c>
      <c r="B215" s="1" t="s">
        <v>426</v>
      </c>
    </row>
    <row r="216" spans="1:14" customHeight="1" ht="12.75">
      <c r="A216" s="1" t="s">
        <v>299</v>
      </c>
      <c r="B216" s="1" t="s">
        <v>1390</v>
      </c>
    </row>
    <row r="217" spans="1:14" customHeight="1" ht="12.75">
      <c r="A217" s="1" t="s">
        <v>300</v>
      </c>
      <c r="B217" s="1" t="s">
        <v>1391</v>
      </c>
    </row>
    <row r="218" spans="1:14" customHeight="1" ht="12.75">
      <c r="A218" s="1" t="s">
        <v>301</v>
      </c>
      <c r="B218" s="1" t="s">
        <v>1392</v>
      </c>
    </row>
    <row r="219" spans="1:14" customHeight="1" ht="12.75">
      <c r="A219" s="1" t="s">
        <v>302</v>
      </c>
      <c r="B219" s="1" t="s">
        <v>427</v>
      </c>
    </row>
    <row r="220" spans="1:14" customHeight="1" ht="12.75">
      <c r="A220" s="1" t="s">
        <v>303</v>
      </c>
      <c r="B220" s="1" t="s">
        <v>428</v>
      </c>
    </row>
    <row r="221" spans="1:14" customHeight="1" ht="12.75">
      <c r="A221" s="1" t="s">
        <v>304</v>
      </c>
      <c r="B221" s="1" t="s">
        <v>429</v>
      </c>
    </row>
    <row r="222" spans="1:14" customHeight="1" ht="12.75">
      <c r="A222" s="1" t="s">
        <v>305</v>
      </c>
      <c r="B222" s="1" t="s">
        <v>430</v>
      </c>
    </row>
    <row r="223" spans="1:14" customHeight="1" ht="12.75">
      <c r="A223" s="1" t="s">
        <v>306</v>
      </c>
      <c r="B223" s="1" t="s">
        <v>431</v>
      </c>
    </row>
    <row r="224" spans="1:14" customHeight="1" ht="12.75">
      <c r="A224" s="1" t="s">
        <v>307</v>
      </c>
      <c r="B224" s="1" t="s">
        <v>432</v>
      </c>
    </row>
    <row r="225" spans="1:14" customHeight="1" ht="12.75">
      <c r="A225" s="1" t="s">
        <v>308</v>
      </c>
      <c r="B225" s="1" t="s">
        <v>433</v>
      </c>
    </row>
    <row r="226" spans="1:14" customHeight="1" ht="12.75">
      <c r="A226" s="1" t="s">
        <v>309</v>
      </c>
      <c r="B226" s="1" t="s">
        <v>434</v>
      </c>
    </row>
    <row r="227" spans="1:14" customHeight="1" ht="12.75">
      <c r="A227" s="1" t="s">
        <v>310</v>
      </c>
      <c r="B227" s="1" t="s">
        <v>435</v>
      </c>
    </row>
    <row r="228" spans="1:14" customHeight="1" ht="12.75">
      <c r="A228" s="1" t="s">
        <v>311</v>
      </c>
      <c r="B228" s="1" t="s">
        <v>436</v>
      </c>
    </row>
    <row r="229" spans="1:14" customHeight="1" ht="12.75">
      <c r="A229" s="1" t="s">
        <v>150</v>
      </c>
      <c r="B229" s="1" t="s">
        <v>437</v>
      </c>
    </row>
    <row r="230" spans="1:14" customHeight="1" ht="12.75">
      <c r="A230" s="1" t="s">
        <v>152</v>
      </c>
      <c r="B230" s="1" t="s">
        <v>438</v>
      </c>
    </row>
    <row r="231" spans="1:14" customHeight="1" ht="12.75">
      <c r="A231" s="1" t="s">
        <v>163</v>
      </c>
      <c r="B231" s="1" t="s">
        <v>439</v>
      </c>
    </row>
    <row r="232" spans="1:14" customHeight="1" ht="12.75">
      <c r="A232" s="1" t="s">
        <v>164</v>
      </c>
      <c r="B232" s="1" t="s">
        <v>440</v>
      </c>
    </row>
    <row r="233" spans="1:14" customHeight="1" ht="12.75">
      <c r="A233" s="1" t="s">
        <v>165</v>
      </c>
      <c r="B233" s="1" t="s">
        <v>441</v>
      </c>
    </row>
    <row r="234" spans="1:14" customHeight="1" ht="12.75">
      <c r="A234" s="1" t="s">
        <v>186</v>
      </c>
      <c r="B234" s="1" t="s">
        <v>442</v>
      </c>
    </row>
    <row r="235" spans="1:14" customHeight="1" ht="12.75">
      <c r="A235" s="1" t="s">
        <v>187</v>
      </c>
      <c r="B235" s="1" t="s">
        <v>443</v>
      </c>
    </row>
    <row r="236" spans="1:14" customHeight="1" ht="12.75">
      <c r="A236" s="1" t="s">
        <v>201</v>
      </c>
      <c r="B236" s="1" t="s">
        <v>444</v>
      </c>
    </row>
    <row r="237" spans="1:14" customHeight="1" ht="12.75">
      <c r="A237" s="1" t="s">
        <v>202</v>
      </c>
      <c r="B237" s="1" t="s">
        <v>445</v>
      </c>
    </row>
    <row r="238" spans="1:14" customHeight="1" ht="12.75">
      <c r="A238" s="1" t="s">
        <v>203</v>
      </c>
      <c r="B238" s="1" t="s">
        <v>446</v>
      </c>
    </row>
    <row r="239" spans="1:14" customHeight="1" ht="12.75">
      <c r="A239" s="1" t="s">
        <v>230</v>
      </c>
      <c r="B239" s="1" t="s">
        <v>447</v>
      </c>
    </row>
    <row r="240" spans="1:14" customHeight="1" ht="12.75">
      <c r="A240" s="1" t="s">
        <v>231</v>
      </c>
      <c r="B240" s="1" t="s">
        <v>448</v>
      </c>
    </row>
    <row r="241" spans="1:14" customHeight="1" ht="12.75">
      <c r="A241" s="1" t="s">
        <v>232</v>
      </c>
      <c r="B241" s="1" t="s">
        <v>449</v>
      </c>
    </row>
    <row r="242" spans="1:14" customHeight="1" ht="12.75">
      <c r="A242" s="1" t="s">
        <v>315</v>
      </c>
      <c r="B242" s="1" t="s">
        <v>450</v>
      </c>
    </row>
    <row r="243" spans="1:14" customHeight="1" ht="12.75">
      <c r="A243" s="1" t="s">
        <v>316</v>
      </c>
      <c r="B243" s="1" t="s">
        <v>451</v>
      </c>
    </row>
    <row r="244" spans="1:14" customHeight="1" ht="12.75">
      <c r="A244" s="1" t="s">
        <v>317</v>
      </c>
      <c r="B244" s="1" t="s">
        <v>452</v>
      </c>
    </row>
    <row r="245" spans="1:14" customHeight="1" ht="12.75">
      <c r="A245" s="1" t="s">
        <v>318</v>
      </c>
      <c r="B245" s="1" t="s">
        <v>453</v>
      </c>
    </row>
    <row r="246" spans="1:14" customHeight="1" ht="12.75">
      <c r="A246" s="1" t="s">
        <v>319</v>
      </c>
      <c r="B246" s="1" t="s">
        <v>454</v>
      </c>
    </row>
    <row r="247" spans="1:14" customHeight="1" ht="12.75">
      <c r="A247" s="1" t="s">
        <v>320</v>
      </c>
      <c r="B247" s="1" t="s">
        <v>455</v>
      </c>
    </row>
    <row r="248" spans="1:14" customHeight="1" ht="12.75">
      <c r="A248" s="1" t="s">
        <v>321</v>
      </c>
      <c r="B248" s="1" t="s">
        <v>456</v>
      </c>
    </row>
    <row r="249" spans="1:14" customHeight="1" ht="12.75">
      <c r="A249" s="1" t="s">
        <v>322</v>
      </c>
      <c r="B249" s="1" t="s">
        <v>457</v>
      </c>
    </row>
    <row r="250" spans="1:14" customHeight="1" ht="12.75">
      <c r="A250" s="1" t="s">
        <v>323</v>
      </c>
      <c r="B250" s="1" t="s">
        <v>558</v>
      </c>
    </row>
    <row r="251" spans="1:14" customHeight="1" ht="12.75">
      <c r="A251" s="1" t="s">
        <v>324</v>
      </c>
      <c r="B251" s="1" t="s">
        <v>559</v>
      </c>
    </row>
    <row r="252" spans="1:14" customHeight="1" ht="12.75">
      <c r="A252" s="1" t="s">
        <v>325</v>
      </c>
      <c r="B252" s="1" t="s">
        <v>560</v>
      </c>
    </row>
    <row r="253" spans="1:14" customHeight="1" ht="12.75">
      <c r="A253" s="1" t="s">
        <v>326</v>
      </c>
      <c r="B253" s="1" t="s">
        <v>561</v>
      </c>
    </row>
    <row r="254" spans="1:14" customHeight="1" ht="12.75">
      <c r="A254" s="1" t="s">
        <v>327</v>
      </c>
      <c r="B254" s="1" t="s">
        <v>562</v>
      </c>
    </row>
    <row r="255" spans="1:14" customHeight="1" ht="12.75">
      <c r="A255" s="1" t="s">
        <v>328</v>
      </c>
      <c r="B255" s="1" t="s">
        <v>563</v>
      </c>
    </row>
    <row r="256" spans="1:14" customHeight="1" ht="12.75">
      <c r="A256" s="1" t="s">
        <v>329</v>
      </c>
      <c r="B256" s="1" t="s">
        <v>564</v>
      </c>
    </row>
    <row r="257" spans="1:14" customHeight="1" ht="12.75">
      <c r="A257" s="1" t="s">
        <v>330</v>
      </c>
      <c r="B257" s="1" t="s">
        <v>565</v>
      </c>
    </row>
    <row r="258" spans="1:14" customHeight="1" ht="12.75">
      <c r="A258" s="1" t="s">
        <v>331</v>
      </c>
      <c r="B258" s="1" t="s">
        <v>566</v>
      </c>
    </row>
    <row r="259" spans="1:14" customHeight="1" ht="12.75">
      <c r="A259" s="1" t="s">
        <v>332</v>
      </c>
      <c r="B259" s="1" t="s">
        <v>567</v>
      </c>
    </row>
    <row r="260" spans="1:14" customHeight="1" ht="12.75">
      <c r="A260" s="1" t="s">
        <v>333</v>
      </c>
      <c r="B260" s="1" t="s">
        <v>568</v>
      </c>
    </row>
    <row r="261" spans="1:14" customHeight="1" ht="12.75">
      <c r="A261" s="1" t="s">
        <v>334</v>
      </c>
      <c r="B261" s="1" t="s">
        <v>569</v>
      </c>
    </row>
    <row r="262" spans="1:14" customHeight="1" ht="12.75">
      <c r="A262" s="1" t="s">
        <v>335</v>
      </c>
      <c r="B262" s="1" t="s">
        <v>570</v>
      </c>
    </row>
    <row r="263" spans="1:14" customHeight="1" ht="12.75">
      <c r="A263" s="1" t="s">
        <v>336</v>
      </c>
      <c r="B263" s="1" t="s">
        <v>571</v>
      </c>
    </row>
    <row r="264" spans="1:14" customHeight="1" ht="12.75">
      <c r="A264" s="1" t="s">
        <v>337</v>
      </c>
      <c r="B264" s="1" t="s">
        <v>572</v>
      </c>
    </row>
    <row r="265" spans="1:14" customHeight="1" ht="12.75">
      <c r="A265" s="1" t="s">
        <v>338</v>
      </c>
      <c r="B265" s="1" t="s">
        <v>573</v>
      </c>
    </row>
    <row r="266" spans="1:14" customHeight="1" ht="12.75">
      <c r="A266" s="1" t="s">
        <v>339</v>
      </c>
      <c r="B266" s="1" t="s">
        <v>574</v>
      </c>
    </row>
    <row r="267" spans="1:14" customHeight="1" ht="12.75">
      <c r="A267" s="1" t="s">
        <v>340</v>
      </c>
      <c r="B267" s="1" t="s">
        <v>575</v>
      </c>
    </row>
    <row r="268" spans="1:14" customHeight="1" ht="12.75">
      <c r="A268" s="1" t="s">
        <v>341</v>
      </c>
      <c r="B268" s="1" t="s">
        <v>576</v>
      </c>
    </row>
    <row r="269" spans="1:14" customHeight="1" ht="12.75">
      <c r="A269" s="1" t="s">
        <v>342</v>
      </c>
      <c r="B269" s="1" t="s">
        <v>577</v>
      </c>
    </row>
    <row r="270" spans="1:14" customHeight="1" ht="12.75">
      <c r="A270" s="1" t="s">
        <v>343</v>
      </c>
      <c r="B270" s="1" t="s">
        <v>578</v>
      </c>
    </row>
    <row r="271" spans="1:14" customHeight="1" ht="12.75">
      <c r="A271" s="1" t="s">
        <v>344</v>
      </c>
      <c r="B271" s="1" t="s">
        <v>579</v>
      </c>
    </row>
    <row r="272" spans="1:14" customHeight="1" ht="12.75">
      <c r="A272" s="1" t="s">
        <v>345</v>
      </c>
      <c r="B272" s="1" t="s">
        <v>580</v>
      </c>
    </row>
    <row r="273" spans="1:14" customHeight="1" ht="12.75">
      <c r="A273" s="1" t="s">
        <v>346</v>
      </c>
      <c r="B273" s="1" t="s">
        <v>581</v>
      </c>
    </row>
    <row r="274" spans="1:14" customHeight="1" ht="12.75">
      <c r="A274" s="1" t="s">
        <v>347</v>
      </c>
      <c r="B274" s="1" t="s">
        <v>582</v>
      </c>
    </row>
    <row r="275" spans="1:14" customHeight="1" ht="12.75">
      <c r="A275" s="1" t="s">
        <v>348</v>
      </c>
      <c r="B275" s="1" t="s">
        <v>583</v>
      </c>
    </row>
    <row r="276" spans="1:14" customHeight="1" ht="12.75">
      <c r="A276" s="1" t="s">
        <v>349</v>
      </c>
      <c r="B276" s="1" t="s">
        <v>584</v>
      </c>
    </row>
    <row r="277" spans="1:14" customHeight="1" ht="12.75">
      <c r="A277" s="1" t="s">
        <v>350</v>
      </c>
      <c r="B277" s="1" t="s">
        <v>585</v>
      </c>
    </row>
    <row r="278" spans="1:14" customHeight="1" ht="12.75">
      <c r="A278" s="1" t="s">
        <v>351</v>
      </c>
      <c r="B278" s="1" t="s">
        <v>586</v>
      </c>
    </row>
    <row r="279" spans="1:14" customHeight="1" ht="12.75">
      <c r="A279" s="1" t="s">
        <v>352</v>
      </c>
      <c r="B279" s="1" t="s">
        <v>587</v>
      </c>
    </row>
    <row r="280" spans="1:14" customHeight="1" ht="12.75">
      <c r="A280" s="1" t="s">
        <v>353</v>
      </c>
      <c r="B280" s="1" t="s">
        <v>588</v>
      </c>
    </row>
    <row r="281" spans="1:14" customHeight="1" ht="12.75">
      <c r="A281" s="1" t="s">
        <v>354</v>
      </c>
      <c r="B281" s="1" t="s">
        <v>589</v>
      </c>
    </row>
    <row r="282" spans="1:14" customHeight="1" ht="12.75">
      <c r="A282" s="1" t="s">
        <v>355</v>
      </c>
      <c r="B282" s="1" t="s">
        <v>590</v>
      </c>
    </row>
    <row r="283" spans="1:14" customHeight="1" ht="12.75">
      <c r="A283" s="1" t="s">
        <v>356</v>
      </c>
      <c r="B283" s="1" t="s">
        <v>591</v>
      </c>
    </row>
    <row r="284" spans="1:14" customHeight="1" ht="12.75">
      <c r="A284" s="1" t="s">
        <v>357</v>
      </c>
      <c r="B284" s="1" t="s">
        <v>592</v>
      </c>
    </row>
    <row r="285" spans="1:14" customHeight="1" ht="12.75">
      <c r="A285" s="1" t="s">
        <v>358</v>
      </c>
      <c r="B285" s="1" t="s">
        <v>593</v>
      </c>
    </row>
    <row r="286" spans="1:14" customHeight="1" ht="12.75">
      <c r="A286" s="1" t="s">
        <v>359</v>
      </c>
      <c r="B286" s="1" t="s">
        <v>594</v>
      </c>
    </row>
    <row r="287" spans="1:14" customHeight="1" ht="12.75">
      <c r="A287" s="1" t="s">
        <v>360</v>
      </c>
      <c r="B287" s="1" t="s">
        <v>595</v>
      </c>
    </row>
    <row r="288" spans="1:14" customHeight="1" ht="12.75">
      <c r="A288" s="1" t="s">
        <v>361</v>
      </c>
      <c r="B288" s="1" t="s">
        <v>596</v>
      </c>
    </row>
    <row r="289" spans="1:14" customHeight="1" ht="12.75">
      <c r="A289" s="1" t="s">
        <v>362</v>
      </c>
      <c r="B289" s="1" t="s">
        <v>597</v>
      </c>
    </row>
    <row r="290" spans="1:14" customHeight="1" ht="12.75">
      <c r="A290" s="1" t="s">
        <v>363</v>
      </c>
      <c r="B290" s="1" t="s">
        <v>598</v>
      </c>
    </row>
    <row r="291" spans="1:14" customHeight="1" ht="12.75">
      <c r="A291" s="1" t="s">
        <v>364</v>
      </c>
      <c r="B291" s="1" t="s">
        <v>599</v>
      </c>
    </row>
    <row r="292" spans="1:14" customHeight="1" ht="12.75">
      <c r="A292" s="1" t="s">
        <v>365</v>
      </c>
      <c r="B292" s="1" t="s">
        <v>600</v>
      </c>
    </row>
    <row r="293" spans="1:14" customHeight="1" ht="12.75">
      <c r="A293" s="1" t="s">
        <v>366</v>
      </c>
      <c r="B293" s="1" t="s">
        <v>601</v>
      </c>
    </row>
    <row r="294" spans="1:14" customHeight="1" ht="12.75">
      <c r="A294" s="1" t="s">
        <v>367</v>
      </c>
      <c r="B294" s="1" t="s">
        <v>602</v>
      </c>
    </row>
    <row r="295" spans="1:14" customHeight="1" ht="12.75">
      <c r="A295" s="1" t="s">
        <v>368</v>
      </c>
      <c r="B295" s="1" t="s">
        <v>603</v>
      </c>
    </row>
    <row r="296" spans="1:14" customHeight="1" ht="12.75">
      <c r="A296" s="1" t="s">
        <v>369</v>
      </c>
      <c r="B296" s="1" t="s">
        <v>604</v>
      </c>
    </row>
    <row r="297" spans="1:14" customHeight="1" ht="12.75">
      <c r="A297" s="1" t="s">
        <v>370</v>
      </c>
      <c r="B297" s="1" t="s">
        <v>605</v>
      </c>
    </row>
    <row r="298" spans="1:14" customHeight="1" ht="12.75">
      <c r="A298" s="1" t="s">
        <v>371</v>
      </c>
      <c r="B298" s="1" t="s">
        <v>606</v>
      </c>
    </row>
    <row r="299" spans="1:14" customHeight="1" ht="12.75">
      <c r="A299" s="1" t="s">
        <v>372</v>
      </c>
      <c r="B299" s="1" t="s">
        <v>607</v>
      </c>
    </row>
    <row r="300" spans="1:14" customHeight="1" ht="12.75">
      <c r="A300" s="1" t="s">
        <v>373</v>
      </c>
      <c r="B300" s="1" t="s">
        <v>608</v>
      </c>
    </row>
    <row r="301" spans="1:14" customHeight="1" ht="12.75">
      <c r="A301" s="1" t="s">
        <v>374</v>
      </c>
      <c r="B301" s="1" t="s">
        <v>609</v>
      </c>
    </row>
    <row r="302" spans="1:14" customHeight="1" ht="12.75">
      <c r="A302" s="1" t="s">
        <v>375</v>
      </c>
      <c r="B302" s="1" t="s">
        <v>610</v>
      </c>
    </row>
    <row r="303" spans="1:14" customHeight="1" ht="12.75">
      <c r="A303" s="1" t="s">
        <v>376</v>
      </c>
      <c r="B303" s="1" t="s">
        <v>611</v>
      </c>
    </row>
    <row r="304" spans="1:14" customHeight="1" ht="12.75">
      <c r="A304" s="1" t="s">
        <v>377</v>
      </c>
      <c r="B304" s="1" t="s">
        <v>612</v>
      </c>
    </row>
    <row r="305" spans="1:14" customHeight="1" ht="12.75">
      <c r="A305" s="1" t="s">
        <v>378</v>
      </c>
      <c r="B305" s="1" t="s">
        <v>613</v>
      </c>
    </row>
    <row r="306" spans="1:14" customHeight="1" ht="12.75">
      <c r="A306" s="1" t="s">
        <v>379</v>
      </c>
      <c r="B306" s="1" t="s">
        <v>614</v>
      </c>
    </row>
    <row r="307" spans="1:14" customHeight="1" ht="12.75">
      <c r="A307" s="1" t="s">
        <v>380</v>
      </c>
      <c r="B307" s="1" t="s">
        <v>767</v>
      </c>
    </row>
    <row r="308" spans="1:14" customHeight="1" ht="12.75">
      <c r="A308" s="1" t="s">
        <v>381</v>
      </c>
      <c r="B308" s="1" t="s">
        <v>768</v>
      </c>
    </row>
    <row r="309" spans="1:14" customHeight="1" ht="12.75">
      <c r="A309" s="1" t="s">
        <v>382</v>
      </c>
      <c r="B309" s="1" t="s">
        <v>769</v>
      </c>
    </row>
    <row r="310" spans="1:14" customHeight="1" ht="12.75">
      <c r="A310" s="1" t="s">
        <v>383</v>
      </c>
      <c r="B310" s="1" t="s">
        <v>770</v>
      </c>
    </row>
    <row r="311" spans="1:14" customHeight="1" ht="12.75">
      <c r="A311" s="1" t="s">
        <v>384</v>
      </c>
      <c r="B311" s="1" t="s">
        <v>771</v>
      </c>
    </row>
    <row r="312" spans="1:14" customHeight="1" ht="12.75">
      <c r="A312" s="1" t="s">
        <v>385</v>
      </c>
      <c r="B312" s="1" t="s">
        <v>772</v>
      </c>
    </row>
    <row r="313" spans="1:14" customHeight="1" ht="12.75">
      <c r="A313" s="1" t="s">
        <v>386</v>
      </c>
      <c r="B313" s="1" t="s">
        <v>773</v>
      </c>
    </row>
    <row r="314" spans="1:14" customHeight="1" ht="12.75">
      <c r="A314" s="1" t="s">
        <v>387</v>
      </c>
      <c r="B314" s="1" t="s">
        <v>774</v>
      </c>
    </row>
    <row r="315" spans="1:14" customHeight="1" ht="12.75">
      <c r="A315" s="1" t="s">
        <v>388</v>
      </c>
      <c r="B315" s="1" t="s">
        <v>775</v>
      </c>
    </row>
    <row r="316" spans="1:14" customHeight="1" ht="12.75">
      <c r="A316" s="1" t="s">
        <v>389</v>
      </c>
      <c r="B316" s="1" t="s">
        <v>776</v>
      </c>
    </row>
    <row r="317" spans="1:14" customHeight="1" ht="12.75">
      <c r="A317" s="1" t="s">
        <v>390</v>
      </c>
      <c r="B317" s="1" t="s">
        <v>777</v>
      </c>
    </row>
    <row r="318" spans="1:14" customHeight="1" ht="12.75">
      <c r="A318" s="1" t="s">
        <v>391</v>
      </c>
      <c r="B318" s="1" t="s">
        <v>778</v>
      </c>
    </row>
    <row r="319" spans="1:14" customHeight="1" ht="12.75">
      <c r="A319" s="1" t="s">
        <v>392</v>
      </c>
      <c r="B319" s="1" t="s">
        <v>779</v>
      </c>
    </row>
    <row r="320" spans="1:14" customHeight="1" ht="12.75">
      <c r="A320" s="1" t="s">
        <v>393</v>
      </c>
      <c r="B320" s="1" t="s">
        <v>780</v>
      </c>
    </row>
    <row r="321" spans="1:14" customHeight="1" ht="12.75">
      <c r="A321" s="1" t="s">
        <v>394</v>
      </c>
      <c r="B321" s="1" t="s">
        <v>781</v>
      </c>
    </row>
    <row r="322" spans="1:14" customHeight="1" ht="12.75">
      <c r="A322" s="1" t="s">
        <v>395</v>
      </c>
      <c r="B322" s="1" t="s">
        <v>782</v>
      </c>
    </row>
    <row r="323" spans="1:14" customHeight="1" ht="12.75">
      <c r="A323" s="1" t="s">
        <v>396</v>
      </c>
      <c r="B323" s="1" t="s">
        <v>783</v>
      </c>
    </row>
    <row r="324" spans="1:14" customHeight="1" ht="12.75">
      <c r="A324" s="1" t="s">
        <v>397</v>
      </c>
      <c r="B324" s="1" t="s">
        <v>784</v>
      </c>
    </row>
    <row r="325" spans="1:14" customHeight="1" ht="12.75">
      <c r="A325" s="1" t="s">
        <v>398</v>
      </c>
      <c r="B325" s="1" t="s">
        <v>785</v>
      </c>
    </row>
    <row r="326" spans="1:14" customHeight="1" ht="12.75">
      <c r="A326" s="1" t="s">
        <v>399</v>
      </c>
      <c r="B326" s="1" t="s">
        <v>997</v>
      </c>
    </row>
    <row r="327" spans="1:14" customHeight="1" ht="12.75">
      <c r="A327" s="1" t="s">
        <v>400</v>
      </c>
      <c r="B327" s="1" t="s">
        <v>998</v>
      </c>
    </row>
    <row r="328" spans="1:14" customHeight="1" ht="12.75">
      <c r="A328" s="1" t="s">
        <v>401</v>
      </c>
      <c r="B328" s="1" t="s">
        <v>999</v>
      </c>
    </row>
    <row r="329" spans="1:14" customHeight="1" ht="12.75">
      <c r="A329" s="1" t="s">
        <v>402</v>
      </c>
      <c r="B329" s="1" t="s">
        <v>1000</v>
      </c>
    </row>
    <row r="330" spans="1:14" customHeight="1" ht="12.75">
      <c r="A330" s="1" t="s">
        <v>403</v>
      </c>
      <c r="B330" s="1" t="s">
        <v>1001</v>
      </c>
    </row>
    <row r="331" spans="1:14" customHeight="1" ht="12.75">
      <c r="A331" s="1" t="s">
        <v>404</v>
      </c>
      <c r="B331" s="1" t="s">
        <v>1002</v>
      </c>
    </row>
    <row r="332" spans="1:14" customHeight="1" ht="12.75">
      <c r="A332" s="1" t="s">
        <v>405</v>
      </c>
      <c r="B332" s="1" t="s">
        <v>1003</v>
      </c>
    </row>
    <row r="333" spans="1:14" customHeight="1" ht="12.75">
      <c r="A333" s="1" t="s">
        <v>406</v>
      </c>
      <c r="B333" s="1" t="s">
        <v>1004</v>
      </c>
    </row>
    <row r="334" spans="1:14" customHeight="1" ht="12.75">
      <c r="A334" s="1" t="s">
        <v>407</v>
      </c>
      <c r="B334" s="1" t="s">
        <v>1005</v>
      </c>
    </row>
    <row r="335" spans="1:14" customHeight="1" ht="12.75">
      <c r="A335" s="1" t="s">
        <v>408</v>
      </c>
      <c r="B335" s="1" t="s">
        <v>1006</v>
      </c>
    </row>
    <row r="336" spans="1:14" customHeight="1" ht="12.75">
      <c r="A336" s="1" t="s">
        <v>409</v>
      </c>
      <c r="B336" s="1" t="s">
        <v>1007</v>
      </c>
    </row>
    <row r="337" spans="1:14" customHeight="1" ht="12.75">
      <c r="A337" s="1" t="s">
        <v>543</v>
      </c>
      <c r="B337" s="1" t="s">
        <v>1008</v>
      </c>
    </row>
    <row r="338" spans="1:14" customHeight="1" ht="12.75">
      <c r="A338" s="1" t="s">
        <v>544</v>
      </c>
      <c r="B338" s="1" t="s">
        <v>1009</v>
      </c>
    </row>
    <row r="339" spans="1:14" customHeight="1" ht="12.75">
      <c r="A339" s="1" t="s">
        <v>545</v>
      </c>
      <c r="B339" s="1" t="s">
        <v>1010</v>
      </c>
    </row>
    <row r="340" spans="1:14" customHeight="1" ht="12.75">
      <c r="A340" s="1" t="s">
        <v>546</v>
      </c>
      <c r="B340" s="1" t="s">
        <v>1011</v>
      </c>
    </row>
    <row r="341" spans="1:14" customHeight="1" ht="12.75">
      <c r="A341" s="1" t="s">
        <v>547</v>
      </c>
      <c r="B341" s="1" t="s">
        <v>1012</v>
      </c>
    </row>
    <row r="342" spans="1:14" customHeight="1" ht="12.75">
      <c r="A342" s="1" t="s">
        <v>548</v>
      </c>
      <c r="B342" s="1" t="s">
        <v>1013</v>
      </c>
    </row>
    <row r="343" spans="1:14" customHeight="1" ht="12.75">
      <c r="A343" s="1" t="s">
        <v>549</v>
      </c>
      <c r="B343" s="1" t="s">
        <v>1014</v>
      </c>
    </row>
    <row r="344" spans="1:14" customHeight="1" ht="12.75">
      <c r="A344" s="1" t="s">
        <v>550</v>
      </c>
      <c r="B344" s="1" t="s">
        <v>1015</v>
      </c>
    </row>
    <row r="345" spans="1:14" customHeight="1" ht="12.75">
      <c r="A345" s="1" t="s">
        <v>551</v>
      </c>
      <c r="B345" s="1" t="s">
        <v>1016</v>
      </c>
    </row>
    <row r="346" spans="1:14" customHeight="1" ht="12.75">
      <c r="A346" s="1" t="s">
        <v>552</v>
      </c>
      <c r="B346" s="1" t="s">
        <v>1017</v>
      </c>
    </row>
    <row r="347" spans="1:14" customHeight="1" ht="12.75">
      <c r="A347" s="1" t="s">
        <v>553</v>
      </c>
      <c r="B347" s="1" t="s">
        <v>1018</v>
      </c>
    </row>
    <row r="348" spans="1:14" customHeight="1" ht="12.75">
      <c r="A348" s="1" t="s">
        <v>554</v>
      </c>
      <c r="B348" s="1" t="s">
        <v>1019</v>
      </c>
    </row>
    <row r="349" spans="1:14" customHeight="1" ht="12.75">
      <c r="A349" s="1" t="s">
        <v>555</v>
      </c>
      <c r="B349" s="1" t="s">
        <v>1020</v>
      </c>
    </row>
    <row r="350" spans="1:14" customHeight="1" ht="12.75">
      <c r="A350" s="1" t="s">
        <v>556</v>
      </c>
      <c r="B350" s="1" t="s">
        <v>1021</v>
      </c>
    </row>
    <row r="351" spans="1:14" customHeight="1" ht="12.75">
      <c r="A351" s="1" t="s">
        <v>557</v>
      </c>
      <c r="B351" s="1" t="s">
        <v>1022</v>
      </c>
    </row>
    <row r="352" spans="1:14" customHeight="1" ht="12.75">
      <c r="A352" s="1" t="s">
        <v>748</v>
      </c>
      <c r="B352" s="1" t="s">
        <v>1023</v>
      </c>
    </row>
    <row r="353" spans="1:14" customHeight="1" ht="12.75">
      <c r="A353" s="1" t="s">
        <v>749</v>
      </c>
      <c r="B353" s="1" t="s">
        <v>1024</v>
      </c>
    </row>
    <row r="354" spans="1:14" customHeight="1" ht="12.75">
      <c r="A354" s="1" t="s">
        <v>750</v>
      </c>
      <c r="B354" s="1" t="s">
        <v>1025</v>
      </c>
    </row>
    <row r="355" spans="1:14" customHeight="1" ht="12.75">
      <c r="A355" s="1" t="s">
        <v>751</v>
      </c>
      <c r="B355" s="1" t="s">
        <v>1026</v>
      </c>
    </row>
    <row r="356" spans="1:14" customHeight="1" ht="12.75">
      <c r="A356" s="1" t="s">
        <v>752</v>
      </c>
      <c r="B356" s="1" t="s">
        <v>1027</v>
      </c>
    </row>
    <row r="357" spans="1:14" customHeight="1" ht="12.75">
      <c r="A357" s="1" t="s">
        <v>753</v>
      </c>
      <c r="B357" s="1" t="s">
        <v>1028</v>
      </c>
    </row>
    <row r="358" spans="1:14" customHeight="1" ht="12.75">
      <c r="A358" s="1" t="s">
        <v>754</v>
      </c>
      <c r="B358" s="1" t="s">
        <v>1029</v>
      </c>
    </row>
    <row r="359" spans="1:14" customHeight="1" ht="12.75">
      <c r="A359" s="1" t="s">
        <v>755</v>
      </c>
      <c r="B359" s="1" t="s">
        <v>1030</v>
      </c>
    </row>
    <row r="360" spans="1:14" customHeight="1" ht="12.75">
      <c r="A360" s="1" t="s">
        <v>756</v>
      </c>
      <c r="B360" s="1" t="s">
        <v>1031</v>
      </c>
    </row>
    <row r="361" spans="1:14" customHeight="1" ht="12.75">
      <c r="A361" s="1" t="s">
        <v>757</v>
      </c>
      <c r="B361" s="1" t="s">
        <v>1032</v>
      </c>
    </row>
    <row r="362" spans="1:14" customHeight="1" ht="12.75">
      <c r="A362" s="1" t="s">
        <v>758</v>
      </c>
      <c r="B362" s="1" t="s">
        <v>1033</v>
      </c>
    </row>
    <row r="363" spans="1:14" customHeight="1" ht="12.75">
      <c r="A363" s="1" t="s">
        <v>759</v>
      </c>
      <c r="B363" s="1" t="s">
        <v>1034</v>
      </c>
    </row>
    <row r="364" spans="1:14" customHeight="1" ht="12.75">
      <c r="A364" s="1" t="s">
        <v>760</v>
      </c>
      <c r="B364" s="1" t="s">
        <v>1035</v>
      </c>
    </row>
    <row r="365" spans="1:14" customHeight="1" ht="12.75">
      <c r="A365" s="1" t="s">
        <v>761</v>
      </c>
      <c r="B365" s="1" t="s">
        <v>1036</v>
      </c>
    </row>
    <row r="366" spans="1:14" customHeight="1" ht="12.75">
      <c r="A366" s="1" t="s">
        <v>762</v>
      </c>
      <c r="B366" s="1" t="s">
        <v>1038</v>
      </c>
    </row>
    <row r="367" spans="1:14" customHeight="1" ht="12.75">
      <c r="A367" s="1" t="s">
        <v>763</v>
      </c>
      <c r="B367" s="1" t="s">
        <v>1037</v>
      </c>
    </row>
    <row r="368" spans="1:14" customHeight="1" ht="12.75">
      <c r="A368" s="1" t="s">
        <v>764</v>
      </c>
      <c r="B368" s="1" t="s">
        <v>1039</v>
      </c>
    </row>
    <row r="369" spans="1:14" customHeight="1" ht="12.75">
      <c r="A369" s="1" t="s">
        <v>765</v>
      </c>
      <c r="B369" s="1" t="s">
        <v>1040</v>
      </c>
    </row>
    <row r="370" spans="1:14" customHeight="1" ht="12.75">
      <c r="A370" s="1" t="s">
        <v>766</v>
      </c>
      <c r="B370" s="1" t="s">
        <v>1041</v>
      </c>
    </row>
    <row r="371" spans="1:14" customHeight="1" ht="12.75">
      <c r="A371" s="1" t="s">
        <v>1232</v>
      </c>
      <c r="B371" s="1" t="s">
        <v>1042</v>
      </c>
    </row>
    <row r="372" spans="1:14" customHeight="1" ht="12.75">
      <c r="A372" s="1" t="s">
        <v>1233</v>
      </c>
      <c r="B372" s="1" t="s">
        <v>1043</v>
      </c>
    </row>
    <row r="373" spans="1:14" customHeight="1" ht="12.75">
      <c r="A373" s="1" t="s">
        <v>1234</v>
      </c>
      <c r="B373" s="1" t="s">
        <v>1044</v>
      </c>
    </row>
    <row r="374" spans="1:14" customHeight="1" ht="12.75">
      <c r="A374" s="1" t="s">
        <v>1235</v>
      </c>
      <c r="B374" s="1" t="s">
        <v>1045</v>
      </c>
    </row>
    <row r="375" spans="1:14" customHeight="1" ht="12.75">
      <c r="A375" s="1" t="s">
        <v>1236</v>
      </c>
      <c r="B375" s="1" t="s">
        <v>1046</v>
      </c>
    </row>
    <row r="376" spans="1:14" customHeight="1" ht="12.75">
      <c r="A376" s="1" t="s">
        <v>1237</v>
      </c>
      <c r="B376" s="1" t="s">
        <v>1047</v>
      </c>
    </row>
    <row r="377" spans="1:14" customHeight="1" ht="12.75">
      <c r="A377" s="1" t="s">
        <v>1238</v>
      </c>
      <c r="B377" s="1" t="s">
        <v>1048</v>
      </c>
    </row>
    <row r="378" spans="1:14" customHeight="1" ht="12.75">
      <c r="A378" s="1" t="s">
        <v>1239</v>
      </c>
      <c r="B378" s="1" t="s">
        <v>1049</v>
      </c>
    </row>
    <row r="379" spans="1:14" customHeight="1" ht="12.75">
      <c r="A379" s="1" t="s">
        <v>1240</v>
      </c>
      <c r="B379" s="1" t="s">
        <v>1050</v>
      </c>
    </row>
    <row r="380" spans="1:14" customHeight="1" ht="12.75">
      <c r="A380" s="1" t="s">
        <v>1241</v>
      </c>
      <c r="B380" s="1" t="s">
        <v>1051</v>
      </c>
    </row>
    <row r="381" spans="1:14" customHeight="1" ht="12.75">
      <c r="A381" s="1" t="s">
        <v>1242</v>
      </c>
      <c r="B381" s="1" t="s">
        <v>1052</v>
      </c>
    </row>
    <row r="382" spans="1:14" customHeight="1" ht="12.75">
      <c r="A382" s="1" t="s">
        <v>1243</v>
      </c>
      <c r="B382" s="1" t="s">
        <v>1053</v>
      </c>
    </row>
    <row r="383" spans="1:14" customHeight="1" ht="12.75">
      <c r="A383" s="1" t="s">
        <v>1244</v>
      </c>
      <c r="B383" s="1" t="s">
        <v>1054</v>
      </c>
    </row>
    <row r="384" spans="1:14" customHeight="1" ht="12.75">
      <c r="A384" s="1" t="s">
        <v>1245</v>
      </c>
      <c r="B384" s="1" t="s">
        <v>1055</v>
      </c>
    </row>
    <row r="385" spans="1:14" customHeight="1" ht="12.75">
      <c r="A385" s="1" t="s">
        <v>1246</v>
      </c>
      <c r="B385" s="1" t="s">
        <v>1056</v>
      </c>
    </row>
    <row r="386" spans="1:14" customHeight="1" ht="12.75">
      <c r="A386" s="1" t="s">
        <v>1247</v>
      </c>
      <c r="B386" s="1" t="s">
        <v>1057</v>
      </c>
    </row>
    <row r="387" spans="1:14" customHeight="1" ht="12.75">
      <c r="A387" s="1" t="s">
        <v>1248</v>
      </c>
      <c r="B387" s="1" t="s">
        <v>1058</v>
      </c>
    </row>
    <row r="388" spans="1:14" customHeight="1" ht="12.75">
      <c r="A388" s="1" t="s">
        <v>1249</v>
      </c>
      <c r="B388" s="1" t="s">
        <v>1059</v>
      </c>
    </row>
    <row r="389" spans="1:14" customHeight="1" ht="12.75">
      <c r="A389" s="1" t="s">
        <v>1250</v>
      </c>
      <c r="B389" s="1" t="s">
        <v>1060</v>
      </c>
    </row>
    <row r="390" spans="1:14" customHeight="1" ht="12.75">
      <c r="A390" s="1" t="s">
        <v>1251</v>
      </c>
      <c r="B390" s="1" t="s">
        <v>1061</v>
      </c>
    </row>
    <row r="391" spans="1:14" customHeight="1" ht="12.75">
      <c r="A391" s="1" t="s">
        <v>1252</v>
      </c>
      <c r="B391" s="1" t="s">
        <v>1062</v>
      </c>
    </row>
    <row r="392" spans="1:14" customHeight="1" ht="12.75">
      <c r="A392" s="1" t="s">
        <v>1253</v>
      </c>
      <c r="B392" s="1" t="s">
        <v>1063</v>
      </c>
    </row>
    <row r="393" spans="1:14" customHeight="1" ht="12.75">
      <c r="A393" s="1" t="s">
        <v>1254</v>
      </c>
      <c r="B393" s="1" t="s">
        <v>1064</v>
      </c>
    </row>
    <row r="394" spans="1:14" customHeight="1" ht="12.75">
      <c r="A394" s="1" t="s">
        <v>1255</v>
      </c>
      <c r="B394" s="1" t="s">
        <v>1065</v>
      </c>
    </row>
    <row r="395" spans="1:14" customHeight="1" ht="12.75">
      <c r="A395" s="1" t="s">
        <v>1256</v>
      </c>
      <c r="B395" s="1" t="s">
        <v>1066</v>
      </c>
    </row>
    <row r="396" spans="1:14" customHeight="1" ht="12.75">
      <c r="A396" s="1" t="s">
        <v>1257</v>
      </c>
      <c r="B396" s="1" t="s">
        <v>1067</v>
      </c>
    </row>
    <row r="397" spans="1:14" customHeight="1" ht="12.75">
      <c r="A397" s="1" t="s">
        <v>1258</v>
      </c>
      <c r="B397" s="1" t="s">
        <v>1068</v>
      </c>
    </row>
    <row r="398" spans="1:14" customHeight="1" ht="12.75">
      <c r="A398" s="1" t="s">
        <v>1259</v>
      </c>
      <c r="B398" s="1" t="s">
        <v>1069</v>
      </c>
    </row>
    <row r="399" spans="1:14" customHeight="1" ht="12.75">
      <c r="A399" s="1" t="s">
        <v>1260</v>
      </c>
      <c r="B399" s="1" t="s">
        <v>1070</v>
      </c>
    </row>
    <row r="400" spans="1:14" customHeight="1" ht="12.75">
      <c r="A400" s="1" t="s">
        <v>1261</v>
      </c>
      <c r="B400" s="1" t="s">
        <v>1071</v>
      </c>
    </row>
    <row r="401" spans="1:14" customHeight="1" ht="12.75">
      <c r="A401" s="1" t="s">
        <v>1262</v>
      </c>
      <c r="B401" s="1" t="s">
        <v>1072</v>
      </c>
    </row>
    <row r="402" spans="1:14" customHeight="1" ht="12.75">
      <c r="A402" s="1" t="s">
        <v>1263</v>
      </c>
      <c r="B402" s="1" t="s">
        <v>1073</v>
      </c>
    </row>
    <row r="403" spans="1:14" customHeight="1" ht="12.75">
      <c r="A403" s="1" t="s">
        <v>1264</v>
      </c>
      <c r="B403" s="1" t="s">
        <v>1074</v>
      </c>
    </row>
    <row r="404" spans="1:14" customHeight="1" ht="12.75">
      <c r="A404" s="1" t="s">
        <v>153</v>
      </c>
      <c r="B404" s="1" t="s">
        <v>172</v>
      </c>
    </row>
    <row r="405" spans="1:14" customHeight="1" ht="12.75">
      <c r="A405" s="1" t="s">
        <v>153</v>
      </c>
      <c r="B405" s="1" t="s">
        <v>174</v>
      </c>
    </row>
    <row r="406" spans="1:14" customHeight="1" ht="12.75">
      <c r="A406" s="1" t="s">
        <v>153</v>
      </c>
      <c r="B406" s="1" t="s">
        <v>175</v>
      </c>
    </row>
    <row r="407" spans="1:14" customHeight="1" ht="12.75">
      <c r="A407" s="1" t="s">
        <v>153</v>
      </c>
      <c r="B407" s="1" t="s">
        <v>176</v>
      </c>
    </row>
    <row r="408" spans="1:14" customHeight="1" ht="12.75">
      <c r="A408" s="1" t="s">
        <v>153</v>
      </c>
      <c r="B408" s="1" t="s">
        <v>179</v>
      </c>
    </row>
    <row r="409" spans="1:14" customHeight="1" ht="12.75">
      <c r="A409" s="1" t="s">
        <v>153</v>
      </c>
      <c r="B409" s="1" t="s">
        <v>180</v>
      </c>
    </row>
    <row r="410" spans="1:14" customHeight="1" ht="12.75">
      <c r="A410" s="1" t="s">
        <v>153</v>
      </c>
      <c r="B410" s="1" t="s">
        <v>181</v>
      </c>
    </row>
    <row r="411" spans="1:14" customHeight="1" ht="12.75">
      <c r="A411" s="1" t="s">
        <v>153</v>
      </c>
      <c r="B411" s="1" t="s">
        <v>182</v>
      </c>
    </row>
    <row r="412" spans="1:14" customHeight="1" ht="12.75">
      <c r="A412" s="1" t="s">
        <v>153</v>
      </c>
      <c r="B412" s="1" t="s">
        <v>183</v>
      </c>
    </row>
    <row r="413" spans="1:14" customHeight="1" ht="12.75">
      <c r="A413" s="1" t="s">
        <v>153</v>
      </c>
      <c r="B413" s="1" t="s">
        <v>184</v>
      </c>
    </row>
    <row r="414" spans="1:14" customHeight="1" ht="12.75">
      <c r="A414" s="1" t="s">
        <v>153</v>
      </c>
      <c r="B414" s="1" t="s">
        <v>185</v>
      </c>
    </row>
    <row r="415" spans="1:14" customHeight="1" ht="12.75">
      <c r="A415" s="1" t="s">
        <v>153</v>
      </c>
      <c r="B415" s="1" t="s">
        <v>200</v>
      </c>
    </row>
    <row r="416" spans="1:14" customHeight="1" ht="12.75">
      <c r="A416" s="1" t="s">
        <v>153</v>
      </c>
      <c r="B416" s="1" t="s">
        <v>213</v>
      </c>
    </row>
    <row r="417" spans="1:14" customHeight="1" ht="12.75">
      <c r="A417" s="1" t="s">
        <v>153</v>
      </c>
      <c r="B417" s="1" t="s">
        <v>214</v>
      </c>
    </row>
    <row r="418" spans="1:14" customHeight="1" ht="12.75">
      <c r="A418" s="1" t="s">
        <v>153</v>
      </c>
      <c r="B418" s="1" t="s">
        <v>215</v>
      </c>
    </row>
    <row r="419" spans="1:14" customHeight="1" ht="12.75">
      <c r="A419" s="1" t="s">
        <v>153</v>
      </c>
      <c r="B419" s="1" t="s">
        <v>216</v>
      </c>
    </row>
    <row r="420" spans="1:14" customHeight="1" ht="12.75">
      <c r="A420" s="1" t="s">
        <v>153</v>
      </c>
      <c r="B420" s="1" t="s">
        <v>217</v>
      </c>
    </row>
    <row r="421" spans="1:14" customHeight="1" ht="12.75">
      <c r="A421" s="1" t="s">
        <v>153</v>
      </c>
      <c r="B421" s="1" t="s">
        <v>218</v>
      </c>
    </row>
    <row r="422" spans="1:14" customHeight="1" ht="12.75">
      <c r="A422" s="1" t="s">
        <v>153</v>
      </c>
      <c r="B422" s="1" t="s">
        <v>219</v>
      </c>
    </row>
    <row r="423" spans="1:14" customHeight="1" ht="12.75">
      <c r="A423" s="1" t="s">
        <v>153</v>
      </c>
      <c r="B423" s="1" t="s">
        <v>220</v>
      </c>
    </row>
    <row r="424" spans="1:14" customHeight="1" ht="12.75">
      <c r="A424" s="1" t="s">
        <v>153</v>
      </c>
      <c r="B424" s="1" t="s">
        <v>221</v>
      </c>
    </row>
    <row r="425" spans="1:14" customHeight="1" ht="12.75">
      <c r="A425" s="1" t="s">
        <v>153</v>
      </c>
      <c r="B425" s="1" t="s">
        <v>222</v>
      </c>
    </row>
    <row r="426" spans="1:14" customHeight="1" ht="12.75">
      <c r="A426" s="1" t="s">
        <v>153</v>
      </c>
      <c r="B426" s="1" t="s">
        <v>223</v>
      </c>
    </row>
    <row r="427" spans="1:14" customHeight="1" ht="12.75">
      <c r="A427" s="1" t="s">
        <v>153</v>
      </c>
      <c r="B427" s="1" t="s">
        <v>224</v>
      </c>
    </row>
    <row r="428" spans="1:14" customHeight="1" ht="12.75">
      <c r="A428" s="1" t="s">
        <v>153</v>
      </c>
      <c r="B428" s="1" t="s">
        <v>225</v>
      </c>
    </row>
    <row r="429" spans="1:14" customHeight="1" ht="12.75">
      <c r="A429" s="1" t="s">
        <v>153</v>
      </c>
      <c r="B429" s="1" t="s">
        <v>226</v>
      </c>
    </row>
    <row r="430" spans="1:14" customHeight="1" ht="12.75">
      <c r="A430" s="1" t="s">
        <v>153</v>
      </c>
      <c r="B430" s="1" t="s">
        <v>290</v>
      </c>
    </row>
    <row r="431" spans="1:14" customHeight="1" ht="12.75">
      <c r="A431" s="1" t="s">
        <v>153</v>
      </c>
      <c r="B431" s="1" t="s">
        <v>291</v>
      </c>
    </row>
    <row r="432" spans="1:14" customHeight="1" ht="12.75">
      <c r="A432" s="1" t="s">
        <v>153</v>
      </c>
      <c r="B432" s="1" t="s">
        <v>292</v>
      </c>
    </row>
    <row r="433" spans="1:14" customHeight="1" ht="12.75">
      <c r="A433" s="1" t="s">
        <v>153</v>
      </c>
      <c r="B433" s="1" t="s">
        <v>293</v>
      </c>
    </row>
    <row r="434" spans="1:14" customHeight="1" ht="12.75">
      <c r="A434" s="1" t="s">
        <v>153</v>
      </c>
      <c r="B434" s="1" t="s">
        <v>294</v>
      </c>
    </row>
    <row r="435" spans="1:14" customHeight="1" ht="12.75">
      <c r="A435" s="1" t="s">
        <v>153</v>
      </c>
      <c r="B435" s="1" t="s">
        <v>295</v>
      </c>
    </row>
    <row r="436" spans="1:14" customHeight="1" ht="12.75">
      <c r="A436" s="1" t="s">
        <v>153</v>
      </c>
      <c r="B436" s="1" t="s">
        <v>296</v>
      </c>
    </row>
    <row r="437" spans="1:14" customHeight="1" ht="12.75">
      <c r="A437" s="1" t="s">
        <v>153</v>
      </c>
      <c r="B437" s="1" t="s">
        <v>297</v>
      </c>
    </row>
    <row r="438" spans="1:14" customHeight="1" ht="12.75">
      <c r="A438" s="1" t="s">
        <v>153</v>
      </c>
      <c r="B438" s="1" t="s">
        <v>298</v>
      </c>
    </row>
    <row r="439" spans="1:14" customHeight="1" ht="12.75">
      <c r="A439" s="1" t="s">
        <v>153</v>
      </c>
      <c r="B439" s="1" t="s">
        <v>299</v>
      </c>
    </row>
    <row r="440" spans="1:14" customHeight="1" ht="12.75">
      <c r="A440" s="1" t="s">
        <v>153</v>
      </c>
      <c r="B440" s="1" t="s">
        <v>300</v>
      </c>
    </row>
    <row r="441" spans="1:14" customHeight="1" ht="12.75">
      <c r="A441" s="1" t="s">
        <v>153</v>
      </c>
      <c r="B441" s="1" t="s">
        <v>301</v>
      </c>
    </row>
    <row r="442" spans="1:14" customHeight="1" ht="12.75">
      <c r="A442" s="1" t="s">
        <v>153</v>
      </c>
      <c r="B442" s="1" t="s">
        <v>302</v>
      </c>
    </row>
    <row r="443" spans="1:14" customHeight="1" ht="12.75">
      <c r="A443" s="1" t="s">
        <v>153</v>
      </c>
      <c r="B443" s="1" t="s">
        <v>303</v>
      </c>
    </row>
    <row r="444" spans="1:14" customHeight="1" ht="12.75">
      <c r="A444" s="1" t="s">
        <v>153</v>
      </c>
      <c r="B444" s="1" t="s">
        <v>304</v>
      </c>
    </row>
    <row r="445" spans="1:14" customHeight="1" ht="12.75">
      <c r="A445" s="1" t="s">
        <v>153</v>
      </c>
      <c r="B445" s="1" t="s">
        <v>305</v>
      </c>
    </row>
    <row r="446" spans="1:14" customHeight="1" ht="12.75">
      <c r="A446" s="1" t="s">
        <v>153</v>
      </c>
      <c r="B446" s="1" t="s">
        <v>306</v>
      </c>
    </row>
    <row r="447" spans="1:14" customHeight="1" ht="12.75">
      <c r="A447" s="1" t="s">
        <v>153</v>
      </c>
      <c r="B447" s="1" t="s">
        <v>307</v>
      </c>
    </row>
    <row r="448" spans="1:14" customHeight="1" ht="12.75">
      <c r="A448" s="1" t="s">
        <v>153</v>
      </c>
      <c r="B448" s="1" t="s">
        <v>308</v>
      </c>
    </row>
    <row r="449" spans="1:14" customHeight="1" ht="12.75">
      <c r="A449" s="1" t="s">
        <v>153</v>
      </c>
      <c r="B449" s="1" t="s">
        <v>309</v>
      </c>
    </row>
    <row r="450" spans="1:14" customHeight="1" ht="12.75">
      <c r="A450" s="1" t="s">
        <v>153</v>
      </c>
      <c r="B450" s="1" t="s">
        <v>310</v>
      </c>
    </row>
    <row r="451" spans="1:14" customHeight="1" ht="12.75">
      <c r="A451" s="1" t="s">
        <v>153</v>
      </c>
      <c r="B451" s="1" t="s">
        <v>311</v>
      </c>
    </row>
    <row r="452" spans="1:14" customHeight="1" ht="12.75">
      <c r="A452" s="1" t="s">
        <v>167</v>
      </c>
      <c r="B452" s="1" t="s">
        <v>150</v>
      </c>
    </row>
    <row r="453" spans="1:14" customHeight="1" ht="12.75">
      <c r="A453" s="1" t="s">
        <v>169</v>
      </c>
      <c r="B453" s="1" t="s">
        <v>152</v>
      </c>
    </row>
    <row r="454" spans="1:14" customHeight="1" ht="12.75">
      <c r="A454" s="1" t="s">
        <v>170</v>
      </c>
      <c r="B454" s="1" t="s">
        <v>163</v>
      </c>
    </row>
    <row r="455" spans="1:14" customHeight="1" ht="12.75">
      <c r="A455" s="1" t="s">
        <v>171</v>
      </c>
      <c r="B455" s="1" t="s">
        <v>164</v>
      </c>
    </row>
    <row r="456" spans="1:14" customHeight="1" ht="12.75">
      <c r="A456" s="1" t="s">
        <v>204</v>
      </c>
      <c r="B456" s="1" t="s">
        <v>165</v>
      </c>
    </row>
    <row r="457" spans="1:14" customHeight="1" ht="12.75">
      <c r="A457" s="1" t="s">
        <v>205</v>
      </c>
      <c r="B457" s="1" t="s">
        <v>186</v>
      </c>
    </row>
    <row r="458" spans="1:14" customHeight="1" ht="12.75">
      <c r="A458" s="1" t="s">
        <v>206</v>
      </c>
      <c r="B458" s="1" t="s">
        <v>187</v>
      </c>
    </row>
    <row r="459" spans="1:14" customHeight="1" ht="12.75">
      <c r="A459" s="1" t="s">
        <v>207</v>
      </c>
      <c r="B459" s="1" t="s">
        <v>201</v>
      </c>
    </row>
    <row r="460" spans="1:14" customHeight="1" ht="12.75">
      <c r="A460" s="1" t="s">
        <v>208</v>
      </c>
      <c r="B460" s="1" t="s">
        <v>202</v>
      </c>
    </row>
    <row r="461" spans="1:14" customHeight="1" ht="12.75">
      <c r="A461" s="1" t="s">
        <v>209</v>
      </c>
      <c r="B461" s="1" t="s">
        <v>203</v>
      </c>
    </row>
    <row r="462" spans="1:14" customHeight="1" ht="12.75">
      <c r="A462" s="1" t="s">
        <v>210</v>
      </c>
      <c r="B462" s="1" t="s">
        <v>230</v>
      </c>
    </row>
    <row r="463" spans="1:14" customHeight="1" ht="12.75">
      <c r="A463" s="1" t="s">
        <v>211</v>
      </c>
      <c r="B463" s="1" t="s">
        <v>231</v>
      </c>
    </row>
    <row r="464" spans="1:14" customHeight="1" ht="12.75">
      <c r="A464" s="1" t="s">
        <v>212</v>
      </c>
      <c r="B464" s="1" t="s">
        <v>232</v>
      </c>
    </row>
    <row r="465" spans="1:14" customHeight="1" ht="12.75">
      <c r="A465" s="1" t="s">
        <v>272</v>
      </c>
      <c r="B465" s="1" t="s">
        <v>315</v>
      </c>
    </row>
    <row r="466" spans="1:14" customHeight="1" ht="12.75">
      <c r="A466" s="1" t="s">
        <v>273</v>
      </c>
      <c r="B466" s="1" t="s">
        <v>316</v>
      </c>
    </row>
    <row r="467" spans="1:14" customHeight="1" ht="12.75">
      <c r="A467" s="1" t="s">
        <v>274</v>
      </c>
      <c r="B467" s="1" t="s">
        <v>317</v>
      </c>
    </row>
    <row r="468" spans="1:14" customHeight="1" ht="12.75">
      <c r="A468" s="1" t="s">
        <v>275</v>
      </c>
      <c r="B468" s="1" t="s">
        <v>318</v>
      </c>
    </row>
    <row r="469" spans="1:14" customHeight="1" ht="12.75">
      <c r="A469" s="1" t="s">
        <v>276</v>
      </c>
      <c r="B469" s="1" t="s">
        <v>319</v>
      </c>
    </row>
    <row r="470" spans="1:14" customHeight="1" ht="12.75">
      <c r="A470" s="1" t="s">
        <v>277</v>
      </c>
      <c r="B470" s="1" t="s">
        <v>320</v>
      </c>
    </row>
    <row r="471" spans="1:14" customHeight="1" ht="12.75">
      <c r="A471" s="1" t="s">
        <v>278</v>
      </c>
      <c r="B471" s="1" t="s">
        <v>321</v>
      </c>
    </row>
    <row r="472" spans="1:14" customHeight="1" ht="12.75">
      <c r="A472" s="1" t="s">
        <v>279</v>
      </c>
      <c r="B472" s="1" t="s">
        <v>322</v>
      </c>
    </row>
    <row r="473" spans="1:14" customHeight="1" ht="12.75">
      <c r="A473" s="1" t="s">
        <v>280</v>
      </c>
      <c r="B473" s="1" t="s">
        <v>323</v>
      </c>
    </row>
    <row r="474" spans="1:14" customHeight="1" ht="12.75">
      <c r="A474" s="1" t="s">
        <v>281</v>
      </c>
      <c r="B474" s="1" t="s">
        <v>324</v>
      </c>
    </row>
    <row r="475" spans="1:14" customHeight="1" ht="12.75">
      <c r="A475" s="1" t="s">
        <v>282</v>
      </c>
      <c r="B475" s="1" t="s">
        <v>325</v>
      </c>
    </row>
    <row r="476" spans="1:14" customHeight="1" ht="12.75">
      <c r="A476" s="1" t="s">
        <v>283</v>
      </c>
      <c r="B476" s="1" t="s">
        <v>326</v>
      </c>
    </row>
    <row r="477" spans="1:14" customHeight="1" ht="12.75">
      <c r="A477" s="1" t="s">
        <v>284</v>
      </c>
      <c r="B477" s="1" t="s">
        <v>327</v>
      </c>
    </row>
    <row r="478" spans="1:14" customHeight="1" ht="12.75">
      <c r="A478" s="1" t="s">
        <v>285</v>
      </c>
      <c r="B478" s="1" t="s">
        <v>328</v>
      </c>
    </row>
    <row r="479" spans="1:14" customHeight="1" ht="12.75">
      <c r="A479" s="1" t="s">
        <v>286</v>
      </c>
      <c r="B479" s="1" t="s">
        <v>329</v>
      </c>
    </row>
    <row r="480" spans="1:14" customHeight="1" ht="12.75">
      <c r="A480" s="1" t="s">
        <v>287</v>
      </c>
      <c r="B480" s="1" t="s">
        <v>330</v>
      </c>
    </row>
    <row r="481" spans="1:14" customHeight="1" ht="12.75">
      <c r="A481" s="1" t="s">
        <v>288</v>
      </c>
      <c r="B481" s="1" t="s">
        <v>331</v>
      </c>
    </row>
    <row r="482" spans="1:14" customHeight="1" ht="12.75">
      <c r="A482" s="1" t="s">
        <v>289</v>
      </c>
      <c r="B482" s="1" t="s">
        <v>332</v>
      </c>
    </row>
    <row r="483" spans="1:14" customHeight="1" ht="12.75">
      <c r="A483" s="1" t="s">
        <v>458</v>
      </c>
      <c r="B483" s="1" t="s">
        <v>333</v>
      </c>
    </row>
    <row r="484" spans="1:14" customHeight="1" ht="12.75">
      <c r="A484" s="1" t="s">
        <v>459</v>
      </c>
      <c r="B484" s="1" t="s">
        <v>334</v>
      </c>
    </row>
    <row r="485" spans="1:14" customHeight="1" ht="12.75">
      <c r="A485" s="1" t="s">
        <v>460</v>
      </c>
      <c r="B485" s="1" t="s">
        <v>335</v>
      </c>
    </row>
    <row r="486" spans="1:14" customHeight="1" ht="12.75">
      <c r="A486" s="1" t="s">
        <v>461</v>
      </c>
      <c r="B486" s="1" t="s">
        <v>336</v>
      </c>
    </row>
    <row r="487" spans="1:14" customHeight="1" ht="12.75">
      <c r="A487" s="1" t="s">
        <v>462</v>
      </c>
      <c r="B487" s="1" t="s">
        <v>337</v>
      </c>
    </row>
    <row r="488" spans="1:14" customHeight="1" ht="12.75">
      <c r="A488" s="1" t="s">
        <v>510</v>
      </c>
      <c r="B488" s="1" t="s">
        <v>338</v>
      </c>
    </row>
    <row r="489" spans="1:14" customHeight="1" ht="12.75">
      <c r="A489" s="1" t="s">
        <v>511</v>
      </c>
      <c r="B489" s="1" t="s">
        <v>339</v>
      </c>
    </row>
    <row r="490" spans="1:14" customHeight="1" ht="12.75">
      <c r="A490" s="1" t="s">
        <v>512</v>
      </c>
      <c r="B490" s="1" t="s">
        <v>340</v>
      </c>
    </row>
    <row r="491" spans="1:14" customHeight="1" ht="12.75">
      <c r="A491" s="1" t="s">
        <v>513</v>
      </c>
      <c r="B491" s="1" t="s">
        <v>341</v>
      </c>
    </row>
    <row r="492" spans="1:14" customHeight="1" ht="12.75">
      <c r="A492" s="1" t="s">
        <v>514</v>
      </c>
      <c r="B492" s="1" t="s">
        <v>342</v>
      </c>
    </row>
    <row r="493" spans="1:14" customHeight="1" ht="12.75">
      <c r="A493" s="1" t="s">
        <v>515</v>
      </c>
      <c r="B493" s="1" t="s">
        <v>343</v>
      </c>
    </row>
    <row r="494" spans="1:14" customHeight="1" ht="12.75">
      <c r="A494" s="1" t="s">
        <v>1220</v>
      </c>
      <c r="B494" s="1" t="s">
        <v>344</v>
      </c>
    </row>
    <row r="495" spans="1:14" customHeight="1" ht="12.75">
      <c r="A495" s="1" t="s">
        <v>1221</v>
      </c>
      <c r="B495" s="1" t="s">
        <v>345</v>
      </c>
    </row>
    <row r="496" spans="1:14" customHeight="1" ht="12.75">
      <c r="A496" s="1" t="s">
        <v>1222</v>
      </c>
      <c r="B496" s="1" t="s">
        <v>346</v>
      </c>
    </row>
    <row r="497" spans="1:14" customHeight="1" ht="12.75">
      <c r="A497" s="1" t="s">
        <v>1223</v>
      </c>
      <c r="B497" s="1" t="s">
        <v>347</v>
      </c>
    </row>
    <row r="498" spans="1:14" customHeight="1" ht="12.75">
      <c r="A498" s="1" t="s">
        <v>1224</v>
      </c>
      <c r="B498" s="1" t="s">
        <v>348</v>
      </c>
    </row>
    <row r="499" spans="1:14" customHeight="1" ht="12.75">
      <c r="A499" s="1" t="s">
        <v>1225</v>
      </c>
      <c r="B499" s="1" t="s">
        <v>349</v>
      </c>
    </row>
    <row r="500" spans="1:14" customHeight="1" ht="12.75">
      <c r="A500" s="1" t="s">
        <v>1226</v>
      </c>
      <c r="B500" s="1" t="s">
        <v>350</v>
      </c>
    </row>
    <row r="501" spans="1:14" customHeight="1" ht="12.75">
      <c r="A501" s="1" t="s">
        <v>1227</v>
      </c>
      <c r="B501" s="1" t="s">
        <v>351</v>
      </c>
    </row>
    <row r="502" spans="1:14" customHeight="1" ht="12.75">
      <c r="A502" s="1" t="s">
        <v>1228</v>
      </c>
      <c r="B502" s="1" t="s">
        <v>352</v>
      </c>
    </row>
    <row r="503" spans="1:14" customHeight="1" ht="12.75">
      <c r="A503" s="1" t="s">
        <v>1229</v>
      </c>
      <c r="B503" s="1" t="s">
        <v>353</v>
      </c>
    </row>
    <row r="504" spans="1:14" customHeight="1" ht="12.75">
      <c r="A504" s="1" t="s">
        <v>1230</v>
      </c>
      <c r="B504" s="1" t="s">
        <v>354</v>
      </c>
    </row>
    <row r="505" spans="1:14" customHeight="1" ht="12.75">
      <c r="A505" s="1" t="s">
        <v>1231</v>
      </c>
      <c r="B505" s="1" t="s">
        <v>355</v>
      </c>
    </row>
    <row r="506" spans="1:14" customHeight="1" ht="12.75">
      <c r="A506" s="1" t="s">
        <v>1265</v>
      </c>
      <c r="B506" s="1" t="s">
        <v>356</v>
      </c>
    </row>
    <row r="507" spans="1:14" customHeight="1" ht="12.75">
      <c r="A507" s="1" t="s">
        <v>1266</v>
      </c>
      <c r="B507" s="1" t="s">
        <v>357</v>
      </c>
    </row>
    <row r="508" spans="1:14" customHeight="1" ht="12.75">
      <c r="A508" s="1" t="s">
        <v>1267</v>
      </c>
      <c r="B508" s="1" t="s">
        <v>358</v>
      </c>
    </row>
    <row r="509" spans="1:14" customHeight="1" ht="12.75">
      <c r="A509" s="1" t="s">
        <v>1268</v>
      </c>
      <c r="B509" s="1" t="s">
        <v>359</v>
      </c>
    </row>
    <row r="510" spans="1:14" customHeight="1" ht="12.75">
      <c r="A510" s="1" t="s">
        <v>1269</v>
      </c>
      <c r="B510" s="1" t="s">
        <v>360</v>
      </c>
    </row>
    <row r="511" spans="1:14" customHeight="1" ht="12.75">
      <c r="A511" s="1" t="s">
        <v>1270</v>
      </c>
      <c r="B511" s="1" t="s">
        <v>361</v>
      </c>
    </row>
    <row r="512" spans="1:14" customHeight="1" ht="12.75">
      <c r="A512" s="1" t="s">
        <v>1271</v>
      </c>
      <c r="B512" s="1" t="s">
        <v>362</v>
      </c>
    </row>
    <row r="513" spans="1:14" customHeight="1" ht="12.75">
      <c r="A513" s="1" t="s">
        <v>1272</v>
      </c>
      <c r="B513" s="1" t="s">
        <v>363</v>
      </c>
    </row>
    <row r="514" spans="1:14" customHeight="1" ht="12.75">
      <c r="A514" s="1" t="s">
        <v>1273</v>
      </c>
      <c r="B514" s="1" t="s">
        <v>364</v>
      </c>
    </row>
    <row r="515" spans="1:14" customHeight="1" ht="12.75">
      <c r="A515" s="1" t="s">
        <v>1274</v>
      </c>
      <c r="B515" s="1" t="s">
        <v>365</v>
      </c>
    </row>
    <row r="516" spans="1:14" customHeight="1" ht="12.75">
      <c r="A516" s="1" t="s">
        <v>1275</v>
      </c>
      <c r="B516" s="1" t="s">
        <v>366</v>
      </c>
    </row>
    <row r="517" spans="1:14" customHeight="1" ht="12.75">
      <c r="A517" s="1" t="s">
        <v>1276</v>
      </c>
      <c r="B517" s="1" t="s">
        <v>367</v>
      </c>
    </row>
    <row r="518" spans="1:14" customHeight="1" ht="12.75">
      <c r="A518" s="1" t="s">
        <v>1277</v>
      </c>
      <c r="B518" s="1" t="s">
        <v>368</v>
      </c>
    </row>
    <row r="519" spans="1:14" customHeight="1" ht="12.75">
      <c r="A519" s="1" t="s">
        <v>1278</v>
      </c>
      <c r="B519" s="1" t="s">
        <v>369</v>
      </c>
    </row>
    <row r="520" spans="1:14" customHeight="1" ht="12.75">
      <c r="A520" s="1" t="s">
        <v>1279</v>
      </c>
      <c r="B520" s="1" t="s">
        <v>370</v>
      </c>
    </row>
    <row r="521" spans="1:14" customHeight="1" ht="12.75">
      <c r="A521" s="1" t="s">
        <v>1280</v>
      </c>
      <c r="B521" s="1" t="s">
        <v>371</v>
      </c>
    </row>
    <row r="522" spans="1:14" customHeight="1" ht="12.75">
      <c r="A522" s="1" t="s">
        <v>1281</v>
      </c>
      <c r="B522" s="1" t="s">
        <v>372</v>
      </c>
    </row>
    <row r="523" spans="1:14" customHeight="1" ht="12.75">
      <c r="A523" s="1" t="s">
        <v>1282</v>
      </c>
      <c r="B523" s="1" t="s">
        <v>373</v>
      </c>
    </row>
    <row r="524" spans="1:14" customHeight="1" ht="12.75">
      <c r="A524" s="1" t="s">
        <v>1283</v>
      </c>
      <c r="B524" s="1" t="s">
        <v>374</v>
      </c>
    </row>
    <row r="525" spans="1:14" customHeight="1" ht="12.75">
      <c r="A525" s="1" t="s">
        <v>1284</v>
      </c>
      <c r="B525" s="1" t="s">
        <v>375</v>
      </c>
    </row>
    <row r="526" spans="1:14" customHeight="1" ht="12.75">
      <c r="A526" s="1" t="s">
        <v>1285</v>
      </c>
      <c r="B526" s="1" t="s">
        <v>376</v>
      </c>
    </row>
    <row r="527" spans="1:14" customHeight="1" ht="12.75">
      <c r="A527" s="1" t="s">
        <v>1286</v>
      </c>
      <c r="B527" s="1" t="s">
        <v>377</v>
      </c>
    </row>
    <row r="528" spans="1:14" customHeight="1" ht="12.75">
      <c r="A528" s="1" t="s">
        <v>1287</v>
      </c>
      <c r="B528" s="1" t="s">
        <v>378</v>
      </c>
    </row>
    <row r="529" spans="1:14" customHeight="1" ht="12.75">
      <c r="A529" s="1" t="s">
        <v>1288</v>
      </c>
      <c r="B529" s="1" t="s">
        <v>379</v>
      </c>
    </row>
    <row r="530" spans="1:14" customHeight="1" ht="12.75">
      <c r="A530" s="1" t="s">
        <v>1289</v>
      </c>
      <c r="B530" s="1" t="s">
        <v>380</v>
      </c>
    </row>
    <row r="531" spans="1:14" customHeight="1" ht="12.75">
      <c r="A531" s="1" t="s">
        <v>1290</v>
      </c>
      <c r="B531" s="1" t="s">
        <v>381</v>
      </c>
    </row>
    <row r="532" spans="1:14" customHeight="1" ht="12.75">
      <c r="A532" s="1" t="s">
        <v>1291</v>
      </c>
      <c r="B532" s="1" t="s">
        <v>382</v>
      </c>
    </row>
    <row r="533" spans="1:14" customHeight="1" ht="12.75">
      <c r="A533" s="1" t="s">
        <v>1292</v>
      </c>
      <c r="B533" s="1" t="s">
        <v>383</v>
      </c>
    </row>
    <row r="534" spans="1:14" customHeight="1" ht="12.75">
      <c r="A534" s="1" t="s">
        <v>1293</v>
      </c>
      <c r="B534" s="1" t="s">
        <v>384</v>
      </c>
    </row>
    <row r="535" spans="1:14" customHeight="1" ht="12.75">
      <c r="A535" s="1" t="s">
        <v>1294</v>
      </c>
      <c r="B535" s="1" t="s">
        <v>385</v>
      </c>
    </row>
    <row r="536" spans="1:14" customHeight="1" ht="12.75">
      <c r="A536" s="1" t="s">
        <v>1295</v>
      </c>
      <c r="B536" s="1" t="s">
        <v>386</v>
      </c>
    </row>
    <row r="537" spans="1:14" customHeight="1" ht="12.75">
      <c r="A537" s="1" t="s">
        <v>1296</v>
      </c>
      <c r="B537" s="1" t="s">
        <v>387</v>
      </c>
    </row>
    <row r="538" spans="1:14" customHeight="1" ht="12.75">
      <c r="A538" s="1" t="s">
        <v>1297</v>
      </c>
      <c r="B538" s="1" t="s">
        <v>388</v>
      </c>
    </row>
    <row r="539" spans="1:14" customHeight="1" ht="12.75">
      <c r="A539" s="1" t="s">
        <v>1298</v>
      </c>
      <c r="B539" s="1" t="s">
        <v>389</v>
      </c>
    </row>
    <row r="540" spans="1:14" customHeight="1" ht="12.75">
      <c r="A540" s="1" t="s">
        <v>1299</v>
      </c>
      <c r="B540" s="1" t="s">
        <v>390</v>
      </c>
    </row>
    <row r="541" spans="1:14" customHeight="1" ht="12.75">
      <c r="A541" s="1" t="s">
        <v>1300</v>
      </c>
      <c r="B541" s="1" t="s">
        <v>391</v>
      </c>
    </row>
    <row r="542" spans="1:14" customHeight="1" ht="12.75">
      <c r="A542" s="1" t="s">
        <v>1301</v>
      </c>
      <c r="B542" s="1" t="s">
        <v>392</v>
      </c>
    </row>
    <row r="543" spans="1:14" customHeight="1" ht="12.75">
      <c r="A543" s="1" t="s">
        <v>1302</v>
      </c>
      <c r="B543" s="1" t="s">
        <v>393</v>
      </c>
    </row>
    <row r="544" spans="1:14" customHeight="1" ht="12.75">
      <c r="A544" s="1" t="s">
        <v>1303</v>
      </c>
      <c r="B544" s="1" t="s">
        <v>394</v>
      </c>
    </row>
    <row r="545" spans="1:14" customHeight="1" ht="12.75">
      <c r="A545" s="1" t="s">
        <v>1304</v>
      </c>
      <c r="B545" s="1" t="s">
        <v>395</v>
      </c>
    </row>
    <row r="546" spans="1:14" customHeight="1" ht="12.75">
      <c r="A546" s="1" t="s">
        <v>1305</v>
      </c>
      <c r="B546" s="1" t="s">
        <v>396</v>
      </c>
    </row>
    <row r="547" spans="1:14" customHeight="1" ht="12.75">
      <c r="A547" s="1" t="s">
        <v>1306</v>
      </c>
      <c r="B547" s="1" t="s">
        <v>397</v>
      </c>
    </row>
    <row r="548" spans="1:14" customHeight="1" ht="12.75">
      <c r="A548" s="1" t="s">
        <v>1307</v>
      </c>
      <c r="B548" s="1" t="s">
        <v>398</v>
      </c>
    </row>
    <row r="549" spans="1:14" customHeight="1" ht="12.75">
      <c r="A549" s="1" t="s">
        <v>1308</v>
      </c>
      <c r="B549" s="1" t="s">
        <v>399</v>
      </c>
    </row>
    <row r="550" spans="1:14" customHeight="1" ht="12.75">
      <c r="A550" s="1" t="s">
        <v>1309</v>
      </c>
      <c r="B550" s="1" t="s">
        <v>400</v>
      </c>
    </row>
    <row r="551" spans="1:14" customHeight="1" ht="12.75">
      <c r="A551" s="1" t="s">
        <v>1310</v>
      </c>
      <c r="B551" s="1" t="s">
        <v>401</v>
      </c>
    </row>
    <row r="552" spans="1:14" customHeight="1" ht="12.75">
      <c r="A552" s="1" t="s">
        <v>1311</v>
      </c>
      <c r="B552" s="1" t="s">
        <v>402</v>
      </c>
    </row>
    <row r="553" spans="1:14" customHeight="1" ht="12.75">
      <c r="A553" s="1" t="s">
        <v>1312</v>
      </c>
      <c r="B553" s="1" t="s">
        <v>403</v>
      </c>
    </row>
    <row r="554" spans="1:14" customHeight="1" ht="12.75">
      <c r="A554" s="1" t="s">
        <v>1313</v>
      </c>
      <c r="B554" s="1" t="s">
        <v>404</v>
      </c>
    </row>
    <row r="555" spans="1:14" customHeight="1" ht="12.75">
      <c r="A555" s="1" t="s">
        <v>1314</v>
      </c>
      <c r="B555" s="1" t="s">
        <v>405</v>
      </c>
    </row>
    <row r="556" spans="1:14" customHeight="1" ht="12.75">
      <c r="A556" s="1" t="s">
        <v>1315</v>
      </c>
      <c r="B556" s="1" t="s">
        <v>406</v>
      </c>
    </row>
    <row r="557" spans="1:14" customHeight="1" ht="12.75">
      <c r="A557" s="1" t="s">
        <v>1316</v>
      </c>
      <c r="B557" s="1" t="s">
        <v>407</v>
      </c>
    </row>
    <row r="558" spans="1:14" customHeight="1" ht="12.75">
      <c r="A558" s="1" t="s">
        <v>1317</v>
      </c>
      <c r="B558" s="1" t="s">
        <v>408</v>
      </c>
    </row>
    <row r="559" spans="1:14" customHeight="1" ht="12.75">
      <c r="A559" s="1" t="s">
        <v>1318</v>
      </c>
      <c r="B559" s="1" t="s">
        <v>409</v>
      </c>
    </row>
    <row r="560" spans="1:14" customHeight="1" ht="12.75">
      <c r="A560" s="1" t="s">
        <v>1319</v>
      </c>
      <c r="B560" s="1" t="s">
        <v>543</v>
      </c>
    </row>
    <row r="561" spans="1:14" customHeight="1" ht="12.75">
      <c r="A561" s="1" t="s">
        <v>1320</v>
      </c>
      <c r="B561" s="1" t="s">
        <v>544</v>
      </c>
    </row>
    <row r="562" spans="1:14" customHeight="1" ht="12.75">
      <c r="A562" s="1" t="s">
        <v>1321</v>
      </c>
      <c r="B562" s="1" t="s">
        <v>545</v>
      </c>
    </row>
    <row r="563" spans="1:14" customHeight="1" ht="12.75">
      <c r="A563" s="1" t="s">
        <v>1322</v>
      </c>
      <c r="B563" s="1" t="s">
        <v>546</v>
      </c>
    </row>
    <row r="564" spans="1:14" customHeight="1" ht="12.75">
      <c r="A564" s="1" t="s">
        <v>1323</v>
      </c>
      <c r="B564" s="1" t="s">
        <v>547</v>
      </c>
    </row>
    <row r="565" spans="1:14" customHeight="1" ht="12.75">
      <c r="A565" s="1" t="s">
        <v>1324</v>
      </c>
      <c r="B565" s="1" t="s">
        <v>548</v>
      </c>
    </row>
    <row r="566" spans="1:14" customHeight="1" ht="12.75">
      <c r="A566" s="1" t="s">
        <v>1325</v>
      </c>
      <c r="B566" s="1" t="s">
        <v>549</v>
      </c>
    </row>
    <row r="567" spans="1:14" customHeight="1" ht="12.75">
      <c r="A567" s="1" t="s">
        <v>1326</v>
      </c>
      <c r="B567" s="1" t="s">
        <v>550</v>
      </c>
    </row>
    <row r="568" spans="1:14" customHeight="1" ht="12.75">
      <c r="A568" s="1" t="s">
        <v>1327</v>
      </c>
      <c r="B568" s="1" t="s">
        <v>551</v>
      </c>
    </row>
    <row r="569" spans="1:14" customHeight="1" ht="12.75">
      <c r="A569" s="1" t="s">
        <v>1328</v>
      </c>
      <c r="B569" s="1" t="s">
        <v>552</v>
      </c>
    </row>
    <row r="570" spans="1:14" customHeight="1" ht="12.75">
      <c r="A570" s="1" t="s">
        <v>1329</v>
      </c>
      <c r="B570" s="1" t="s">
        <v>553</v>
      </c>
    </row>
    <row r="571" spans="1:14" customHeight="1" ht="12.75">
      <c r="A571" s="1" t="s">
        <v>1330</v>
      </c>
      <c r="B571" s="1" t="s">
        <v>553</v>
      </c>
    </row>
    <row r="572" spans="1:14" customHeight="1" ht="12.75">
      <c r="A572" s="1" t="s">
        <v>1331</v>
      </c>
      <c r="B572" s="1" t="s">
        <v>554</v>
      </c>
    </row>
    <row r="573" spans="1:14" customHeight="1" ht="12.75">
      <c r="A573" s="1" t="s">
        <v>1332</v>
      </c>
      <c r="B573" s="1" t="s">
        <v>554</v>
      </c>
    </row>
    <row r="574" spans="1:14" customHeight="1" ht="12.75">
      <c r="A574" s="1" t="s">
        <v>1333</v>
      </c>
      <c r="B574" s="1" t="s">
        <v>555</v>
      </c>
    </row>
    <row r="575" spans="1:14" customHeight="1" ht="12.75">
      <c r="A575" s="1" t="s">
        <v>1334</v>
      </c>
      <c r="B575" s="1" t="s">
        <v>556</v>
      </c>
    </row>
    <row r="576" spans="1:14" customHeight="1" ht="12.75">
      <c r="A576" s="1" t="s">
        <v>1335</v>
      </c>
      <c r="B576" s="1" t="s">
        <v>557</v>
      </c>
    </row>
    <row r="577" spans="1:14" customHeight="1" ht="12.75">
      <c r="A577" s="1" t="s">
        <v>1336</v>
      </c>
      <c r="B577" s="1" t="s">
        <v>748</v>
      </c>
    </row>
    <row r="578" spans="1:14" customHeight="1" ht="12.75">
      <c r="A578" s="1" t="s">
        <v>1337</v>
      </c>
      <c r="B578" s="1" t="s">
        <v>749</v>
      </c>
    </row>
    <row r="579" spans="1:14" customHeight="1" ht="12.75">
      <c r="A579" s="1" t="s">
        <v>1338</v>
      </c>
      <c r="B579" s="1" t="s">
        <v>750</v>
      </c>
    </row>
    <row r="580" spans="1:14" customHeight="1" ht="12.75">
      <c r="A580" s="1" t="s">
        <v>1339</v>
      </c>
      <c r="B580" s="1" t="s">
        <v>751</v>
      </c>
    </row>
    <row r="581" spans="1:14" customHeight="1" ht="12.75">
      <c r="A581" s="1" t="s">
        <v>1340</v>
      </c>
      <c r="B581" s="1" t="s">
        <v>752</v>
      </c>
    </row>
    <row r="582" spans="1:14" customHeight="1" ht="12.75">
      <c r="A582" s="1" t="s">
        <v>1341</v>
      </c>
      <c r="B582" s="1" t="s">
        <v>753</v>
      </c>
    </row>
    <row r="583" spans="1:14" customHeight="1" ht="12.75">
      <c r="A583" s="1" t="s">
        <v>1342</v>
      </c>
      <c r="B583" s="1" t="s">
        <v>754</v>
      </c>
    </row>
    <row r="584" spans="1:14" customHeight="1" ht="12.75">
      <c r="A584" s="1" t="s">
        <v>1343</v>
      </c>
      <c r="B584" s="1" t="s">
        <v>755</v>
      </c>
    </row>
    <row r="585" spans="1:14" customHeight="1" ht="12.75">
      <c r="A585" s="1" t="s">
        <v>1344</v>
      </c>
      <c r="B585" s="1" t="s">
        <v>756</v>
      </c>
    </row>
    <row r="586" spans="1:14" customHeight="1" ht="12.75">
      <c r="A586" s="1" t="s">
        <v>1345</v>
      </c>
      <c r="B586" s="1" t="s">
        <v>757</v>
      </c>
    </row>
    <row r="587" spans="1:14" customHeight="1" ht="12.75">
      <c r="A587" s="1" t="s">
        <v>1346</v>
      </c>
      <c r="B587" s="1" t="s">
        <v>758</v>
      </c>
    </row>
    <row r="588" spans="1:14" customHeight="1" ht="12.75">
      <c r="A588" s="1" t="s">
        <v>1347</v>
      </c>
      <c r="B588" s="1" t="s">
        <v>758</v>
      </c>
    </row>
    <row r="589" spans="1:14" customHeight="1" ht="12.75">
      <c r="A589" s="1" t="s">
        <v>1348</v>
      </c>
      <c r="B589" s="1" t="s">
        <v>759</v>
      </c>
    </row>
    <row r="590" spans="1:14" customHeight="1" ht="12.75">
      <c r="A590" s="1" t="s">
        <v>1349</v>
      </c>
      <c r="B590" s="1" t="s">
        <v>760</v>
      </c>
    </row>
    <row r="591" spans="1:14" customHeight="1" ht="12.75">
      <c r="A591" s="1" t="s">
        <v>1350</v>
      </c>
      <c r="B591" s="1" t="s">
        <v>761</v>
      </c>
    </row>
    <row r="592" spans="1:14" customHeight="1" ht="12.75">
      <c r="A592" s="1" t="s">
        <v>1351</v>
      </c>
      <c r="B592" s="1" t="s">
        <v>763</v>
      </c>
    </row>
    <row r="593" spans="1:14" customHeight="1" ht="12.75">
      <c r="A593" s="1" t="s">
        <v>1352</v>
      </c>
      <c r="B593" s="1" t="s">
        <v>762</v>
      </c>
    </row>
    <row r="594" spans="1:14" customHeight="1" ht="12.75">
      <c r="A594" s="1" t="s">
        <v>1353</v>
      </c>
      <c r="B594" s="1" t="s">
        <v>764</v>
      </c>
    </row>
    <row r="595" spans="1:14" customHeight="1" ht="12.75">
      <c r="A595" s="1" t="s">
        <v>1354</v>
      </c>
      <c r="B595" s="1" t="s">
        <v>765</v>
      </c>
    </row>
    <row r="596" spans="1:14" customHeight="1" ht="12.75">
      <c r="A596" s="1" t="s">
        <v>1355</v>
      </c>
      <c r="B596" s="1" t="s">
        <v>765</v>
      </c>
    </row>
    <row r="597" spans="1:14" customHeight="1" ht="12.75">
      <c r="A597" s="1" t="s">
        <v>1356</v>
      </c>
      <c r="B597" s="1" t="s">
        <v>766</v>
      </c>
    </row>
    <row r="598" spans="1:14" customHeight="1" ht="12.75">
      <c r="A598" s="1" t="s">
        <v>1357</v>
      </c>
      <c r="B598" s="1" t="s">
        <v>1232</v>
      </c>
    </row>
    <row r="599" spans="1:14" customHeight="1" ht="12.75">
      <c r="A599" s="1" t="s">
        <v>1358</v>
      </c>
      <c r="B599" s="1" t="s">
        <v>1233</v>
      </c>
    </row>
    <row r="600" spans="1:14" customHeight="1" ht="12.75">
      <c r="A600" s="1" t="s">
        <v>1359</v>
      </c>
      <c r="B600" s="1" t="s">
        <v>1234</v>
      </c>
    </row>
    <row r="601" spans="1:14" customHeight="1" ht="12.75">
      <c r="A601" s="1" t="s">
        <v>1360</v>
      </c>
      <c r="B601" s="1" t="s">
        <v>1235</v>
      </c>
    </row>
    <row r="602" spans="1:14" customHeight="1" ht="12.75">
      <c r="A602" s="1" t="s">
        <v>1361</v>
      </c>
      <c r="B602" s="1" t="s">
        <v>1236</v>
      </c>
    </row>
    <row r="603" spans="1:14" customHeight="1" ht="12.75">
      <c r="A603" s="1" t="s">
        <v>1362</v>
      </c>
      <c r="B603" s="1" t="s">
        <v>1237</v>
      </c>
    </row>
    <row r="604" spans="1:14" customHeight="1" ht="12.75">
      <c r="A604" s="1" t="s">
        <v>1363</v>
      </c>
      <c r="B604" s="1" t="s">
        <v>1238</v>
      </c>
    </row>
    <row r="605" spans="1:14" customHeight="1" ht="12.75">
      <c r="A605" s="1" t="s">
        <v>1364</v>
      </c>
      <c r="B605" s="1" t="s">
        <v>1239</v>
      </c>
    </row>
    <row r="606" spans="1:14" customHeight="1" ht="12.75">
      <c r="A606" s="1" t="s">
        <v>1365</v>
      </c>
      <c r="B606" s="1" t="s">
        <v>1240</v>
      </c>
    </row>
    <row r="607" spans="1:14" customHeight="1" ht="12.75">
      <c r="A607" s="1" t="s">
        <v>1366</v>
      </c>
      <c r="B607" s="1" t="s">
        <v>1241</v>
      </c>
    </row>
    <row r="608" spans="1:14" customHeight="1" ht="12.75">
      <c r="A608" s="1" t="s">
        <v>1367</v>
      </c>
      <c r="B608" s="1" t="s">
        <v>1241</v>
      </c>
    </row>
    <row r="609" spans="1:14" customHeight="1" ht="12.75">
      <c r="A609" s="1" t="s">
        <v>1368</v>
      </c>
      <c r="B609" s="1" t="s">
        <v>1242</v>
      </c>
    </row>
    <row r="610" spans="1:14" customHeight="1" ht="12.75">
      <c r="A610" s="1" t="s">
        <v>1369</v>
      </c>
      <c r="B610" s="1" t="s">
        <v>1243</v>
      </c>
    </row>
    <row r="611" spans="1:14" customHeight="1" ht="12.75">
      <c r="A611" s="1" t="s">
        <v>1370</v>
      </c>
      <c r="B611" s="1" t="s">
        <v>1244</v>
      </c>
    </row>
    <row r="612" spans="1:14" customHeight="1" ht="12.75">
      <c r="A612" s="1" t="s">
        <v>1371</v>
      </c>
      <c r="B612" s="1" t="s">
        <v>1245</v>
      </c>
    </row>
    <row r="613" spans="1:14" customHeight="1" ht="12.75">
      <c r="A613" s="1" t="s">
        <v>1372</v>
      </c>
      <c r="B613" s="1" t="s">
        <v>1246</v>
      </c>
    </row>
    <row r="614" spans="1:14" customHeight="1" ht="12.75">
      <c r="A614" s="1" t="s">
        <v>1373</v>
      </c>
      <c r="B614" s="1" t="s">
        <v>1247</v>
      </c>
    </row>
    <row r="615" spans="1:14" customHeight="1" ht="12.75">
      <c r="A615" s="1" t="s">
        <v>1374</v>
      </c>
      <c r="B615" s="1" t="s">
        <v>1248</v>
      </c>
    </row>
    <row r="616" spans="1:14" customHeight="1" ht="12.75">
      <c r="A616" s="1" t="s">
        <v>1375</v>
      </c>
      <c r="B616" s="1" t="s">
        <v>1249</v>
      </c>
    </row>
    <row r="617" spans="1:14" customHeight="1" ht="12.75">
      <c r="A617" s="1" t="s">
        <v>1376</v>
      </c>
      <c r="B617" s="1" t="s">
        <v>1250</v>
      </c>
    </row>
    <row r="618" spans="1:14" customHeight="1" ht="12.75">
      <c r="A618" s="1" t="s">
        <v>1377</v>
      </c>
      <c r="B618" s="1" t="s">
        <v>1251</v>
      </c>
    </row>
    <row r="619" spans="1:14" customHeight="1" ht="12.75">
      <c r="A619" s="1" t="s">
        <v>1378</v>
      </c>
      <c r="B619" s="1" t="s">
        <v>1252</v>
      </c>
    </row>
    <row r="620" spans="1:14" customHeight="1" ht="12.75">
      <c r="A620" s="1" t="s">
        <v>1379</v>
      </c>
      <c r="B620" s="1" t="s">
        <v>1253</v>
      </c>
    </row>
    <row r="621" spans="1:14" customHeight="1" ht="12.75">
      <c r="A621" s="1" t="s">
        <v>1380</v>
      </c>
      <c r="B621" s="1" t="s">
        <v>1254</v>
      </c>
    </row>
    <row r="622" spans="1:14" customHeight="1" ht="12.75">
      <c r="A622" s="1" t="s">
        <v>1381</v>
      </c>
      <c r="B622" s="1" t="s">
        <v>1255</v>
      </c>
    </row>
    <row r="623" spans="1:14" customHeight="1" ht="12.75">
      <c r="A623" s="1" t="s">
        <v>1382</v>
      </c>
      <c r="B623" s="1" t="s">
        <v>1256</v>
      </c>
    </row>
    <row r="624" spans="1:14" customHeight="1" ht="12.75">
      <c r="A624" s="1" t="s">
        <v>1383</v>
      </c>
      <c r="B624" s="1" t="s">
        <v>1257</v>
      </c>
    </row>
    <row r="625" spans="1:14" customHeight="1" ht="12.75">
      <c r="A625" s="1" t="s">
        <v>1384</v>
      </c>
      <c r="B625" s="1" t="s">
        <v>1258</v>
      </c>
    </row>
    <row r="626" spans="1:14" customHeight="1" ht="12.75">
      <c r="A626" s="1" t="s">
        <v>1385</v>
      </c>
      <c r="B626" s="1" t="s">
        <v>1258</v>
      </c>
    </row>
    <row r="627" spans="1:14" customHeight="1" ht="12.75">
      <c r="A627" s="1" t="s">
        <v>1386</v>
      </c>
      <c r="B627" s="1" t="s">
        <v>1259</v>
      </c>
    </row>
    <row r="628" spans="1:14" customHeight="1" ht="12.75">
      <c r="A628" s="1" t="s">
        <v>1387</v>
      </c>
      <c r="B628" s="1" t="s">
        <v>1260</v>
      </c>
    </row>
    <row r="629" spans="1:14" customHeight="1" ht="12.75">
      <c r="A629" s="1" t="s">
        <v>1388</v>
      </c>
      <c r="B629" s="1" t="s">
        <v>1261</v>
      </c>
    </row>
    <row r="630" spans="1:14" customHeight="1" ht="12.75">
      <c r="A630" s="1" t="s">
        <v>1389</v>
      </c>
      <c r="B630" s="1" t="s">
        <v>1262</v>
      </c>
    </row>
    <row r="631" spans="1:14" customHeight="1" ht="12.75">
      <c r="A631" s="1" t="s">
        <v>1390</v>
      </c>
      <c r="B631" s="1" t="s">
        <v>1262</v>
      </c>
    </row>
    <row r="632" spans="1:14" customHeight="1" ht="12.75">
      <c r="A632" s="1" t="s">
        <v>1391</v>
      </c>
      <c r="B632" s="1" t="s">
        <v>1263</v>
      </c>
    </row>
    <row r="633" spans="1:14" customHeight="1" ht="12.75">
      <c r="A633" s="1" t="s">
        <v>1392</v>
      </c>
      <c r="B633" s="1" t="s">
        <v>1264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70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5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5" customHeight="1" ht="12.75">
      <c r="A2" s="1" t="s">
        <v>172</v>
      </c>
      <c r="B2" s="7">
        <v>731.36</v>
      </c>
      <c r="C2" s="1">
        <v>1</v>
      </c>
      <c r="D2" s="1" t="s">
        <v>173</v>
      </c>
      <c r="E2" s="5"/>
      <c r="F2" s="5"/>
      <c r="G2" s="1"/>
      <c r="H2" s="9"/>
      <c r="I2" s="1">
        <v>2.27</v>
      </c>
      <c r="J2" s="1">
        <v>1.16</v>
      </c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496</v>
      </c>
      <c r="X2" s="1">
        <v>464</v>
      </c>
    </row>
    <row r="3" spans="1:25" customHeight="1" ht="12.75">
      <c r="A3" s="1" t="s">
        <v>174</v>
      </c>
      <c r="B3" s="7">
        <v>513.39</v>
      </c>
      <c r="C3" s="1">
        <v>1</v>
      </c>
      <c r="D3" s="1" t="s">
        <v>173</v>
      </c>
      <c r="E3" s="5"/>
      <c r="F3" s="5"/>
      <c r="G3" s="1"/>
      <c r="H3" s="9"/>
      <c r="I3" s="1">
        <v>1.89</v>
      </c>
      <c r="J3" s="1">
        <v>1.13</v>
      </c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496</v>
      </c>
      <c r="X3" s="1">
        <v>1376</v>
      </c>
    </row>
    <row r="4" spans="1:25" customHeight="1" ht="12.75">
      <c r="A4" s="1" t="s">
        <v>175</v>
      </c>
      <c r="B4" s="7">
        <v>768.16</v>
      </c>
      <c r="C4" s="1">
        <v>1</v>
      </c>
      <c r="D4" s="1" t="s">
        <v>173</v>
      </c>
      <c r="E4" s="5"/>
      <c r="F4" s="5"/>
      <c r="G4" s="1"/>
      <c r="H4" s="9"/>
      <c r="I4" s="1">
        <v>2.6</v>
      </c>
      <c r="J4" s="1">
        <v>1.02</v>
      </c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496</v>
      </c>
      <c r="X4" s="1">
        <v>2288</v>
      </c>
    </row>
    <row r="5" spans="1:25" customHeight="1" ht="12.75">
      <c r="A5" s="1" t="s">
        <v>176</v>
      </c>
      <c r="B5" s="7">
        <v>712.94</v>
      </c>
      <c r="C5" s="1">
        <v>1</v>
      </c>
      <c r="D5" s="1" t="s">
        <v>173</v>
      </c>
      <c r="E5" s="5"/>
      <c r="F5" s="5"/>
      <c r="G5" s="1"/>
      <c r="H5" s="9"/>
      <c r="I5" s="1">
        <v>2.2</v>
      </c>
      <c r="J5" s="1">
        <v>1.2</v>
      </c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496</v>
      </c>
      <c r="X5" s="1">
        <v>3200</v>
      </c>
    </row>
    <row r="6" spans="1:25" customHeight="1" ht="12.75">
      <c r="A6" s="1" t="s">
        <v>179</v>
      </c>
      <c r="B6" s="7">
        <v>822.4</v>
      </c>
      <c r="C6" s="1">
        <v>1</v>
      </c>
      <c r="D6" s="1" t="s">
        <v>173</v>
      </c>
      <c r="E6" s="5"/>
      <c r="F6" s="5"/>
      <c r="G6" s="1"/>
      <c r="H6" s="9"/>
      <c r="I6" s="1">
        <v>2.09</v>
      </c>
      <c r="J6" s="1">
        <v>1.2</v>
      </c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496</v>
      </c>
      <c r="X6" s="1">
        <v>4112</v>
      </c>
    </row>
    <row r="7" spans="1:25" customHeight="1" ht="12.75">
      <c r="A7" s="1" t="s">
        <v>180</v>
      </c>
      <c r="B7" s="7">
        <v>678.59</v>
      </c>
      <c r="C7" s="1">
        <v>1</v>
      </c>
      <c r="D7" s="1" t="s">
        <v>173</v>
      </c>
      <c r="E7" s="5"/>
      <c r="F7" s="5"/>
      <c r="G7" s="1"/>
      <c r="H7" s="9"/>
      <c r="I7" s="1">
        <v>2.31</v>
      </c>
      <c r="J7" s="1">
        <v>1.2</v>
      </c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496</v>
      </c>
      <c r="X7" s="1">
        <v>5024</v>
      </c>
    </row>
    <row r="8" spans="1:25" customHeight="1" ht="12.75">
      <c r="A8" s="1" t="s">
        <v>181</v>
      </c>
      <c r="B8" s="7">
        <v>775.42</v>
      </c>
      <c r="C8" s="1">
        <v>1</v>
      </c>
      <c r="D8" s="1" t="s">
        <v>173</v>
      </c>
      <c r="E8" s="5"/>
      <c r="F8" s="5"/>
      <c r="G8" s="1"/>
      <c r="H8" s="9"/>
      <c r="I8" s="1">
        <v>1.88</v>
      </c>
      <c r="J8" s="1">
        <v>1.06</v>
      </c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496</v>
      </c>
      <c r="X8" s="1">
        <v>5936</v>
      </c>
    </row>
    <row r="9" spans="1:25" customHeight="1" ht="12.75">
      <c r="A9" s="1" t="s">
        <v>182</v>
      </c>
      <c r="B9" s="7">
        <v>641</v>
      </c>
      <c r="C9" s="1">
        <v>1</v>
      </c>
      <c r="D9" s="1" t="s">
        <v>173</v>
      </c>
      <c r="E9" s="5"/>
      <c r="F9" s="5"/>
      <c r="G9" s="1"/>
      <c r="H9" s="9"/>
      <c r="I9" s="1">
        <v>2.19</v>
      </c>
      <c r="J9" s="1">
        <v>1.02</v>
      </c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496</v>
      </c>
      <c r="X9" s="1">
        <v>6848</v>
      </c>
    </row>
    <row r="10" spans="1:25" customHeight="1" ht="12.75">
      <c r="A10" s="1" t="s">
        <v>183</v>
      </c>
      <c r="B10" s="7">
        <v>702.08</v>
      </c>
      <c r="C10" s="1">
        <v>1</v>
      </c>
      <c r="D10" s="1" t="s">
        <v>173</v>
      </c>
      <c r="E10" s="5"/>
      <c r="F10" s="5"/>
      <c r="G10" s="1"/>
      <c r="H10" s="9"/>
      <c r="I10" s="1">
        <v>2.05</v>
      </c>
      <c r="J10" s="1">
        <v>0.98</v>
      </c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496</v>
      </c>
      <c r="X10" s="1">
        <v>7760</v>
      </c>
    </row>
    <row r="11" spans="1:25" customHeight="1" ht="12.75">
      <c r="A11" s="1" t="s">
        <v>184</v>
      </c>
      <c r="B11" s="7">
        <v>674.74</v>
      </c>
      <c r="C11" s="1">
        <v>1</v>
      </c>
      <c r="D11" s="1" t="s">
        <v>173</v>
      </c>
      <c r="E11" s="5"/>
      <c r="F11" s="5"/>
      <c r="G11" s="1"/>
      <c r="H11" s="9"/>
      <c r="I11" s="1">
        <v>2.54</v>
      </c>
      <c r="J11" s="1">
        <v>1.13</v>
      </c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496</v>
      </c>
      <c r="X11" s="1">
        <v>8672</v>
      </c>
    </row>
    <row r="12" spans="1:25" customHeight="1" ht="12.75">
      <c r="A12" s="1" t="s">
        <v>185</v>
      </c>
      <c r="B12" s="7">
        <v>829.71</v>
      </c>
      <c r="C12" s="1">
        <v>1</v>
      </c>
      <c r="D12" s="1" t="s">
        <v>173</v>
      </c>
      <c r="E12" s="5"/>
      <c r="F12" s="5"/>
      <c r="G12" s="1"/>
      <c r="H12" s="9"/>
      <c r="I12" s="1">
        <v>1.93</v>
      </c>
      <c r="J12" s="1">
        <v>0.84</v>
      </c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496</v>
      </c>
      <c r="X12" s="1">
        <v>9584</v>
      </c>
    </row>
    <row r="13" spans="1:25" customHeight="1" ht="12.75">
      <c r="A13" s="1" t="s">
        <v>200</v>
      </c>
      <c r="B13" s="7">
        <v>496.36</v>
      </c>
      <c r="C13" s="1">
        <v>1</v>
      </c>
      <c r="D13" s="1" t="s">
        <v>173</v>
      </c>
      <c r="E13" s="5"/>
      <c r="F13" s="5"/>
      <c r="G13" s="1"/>
      <c r="H13" s="9"/>
      <c r="I13" s="1">
        <v>2.28</v>
      </c>
      <c r="J13" s="1">
        <v>0.88</v>
      </c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496</v>
      </c>
      <c r="X13" s="1">
        <v>10496</v>
      </c>
    </row>
    <row r="14" spans="1:25" customHeight="1" ht="12.75">
      <c r="A14" s="1" t="s">
        <v>213</v>
      </c>
      <c r="B14" s="7">
        <v>528.41</v>
      </c>
      <c r="C14" s="1">
        <v>1</v>
      </c>
      <c r="D14" s="1" t="s">
        <v>173</v>
      </c>
      <c r="E14" s="5"/>
      <c r="F14" s="5"/>
      <c r="G14" s="1"/>
      <c r="H14" s="9"/>
      <c r="I14" s="1">
        <v>2.31</v>
      </c>
      <c r="J14" s="1">
        <v>1.05</v>
      </c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496</v>
      </c>
      <c r="X14" s="1">
        <v>11408</v>
      </c>
    </row>
    <row r="15" spans="1:25" customHeight="1" ht="12.75">
      <c r="A15" s="1" t="s">
        <v>214</v>
      </c>
      <c r="B15" s="7">
        <v>905.45</v>
      </c>
      <c r="C15" s="1">
        <v>1</v>
      </c>
      <c r="D15" s="1" t="s">
        <v>173</v>
      </c>
      <c r="E15" s="5"/>
      <c r="F15" s="5"/>
      <c r="G15" s="1"/>
      <c r="H15" s="9"/>
      <c r="I15" s="1">
        <v>2.23</v>
      </c>
      <c r="J15" s="1">
        <v>1.06</v>
      </c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496</v>
      </c>
      <c r="X15" s="1">
        <v>12320</v>
      </c>
    </row>
    <row r="16" spans="1:25" customHeight="1" ht="12.75">
      <c r="A16" s="1" t="s">
        <v>215</v>
      </c>
      <c r="B16" s="7">
        <v>980.38</v>
      </c>
      <c r="C16" s="1">
        <v>1</v>
      </c>
      <c r="D16" s="1" t="s">
        <v>173</v>
      </c>
      <c r="E16" s="5"/>
      <c r="F16" s="5"/>
      <c r="G16" s="1"/>
      <c r="H16" s="9"/>
      <c r="I16" s="1">
        <v>2.31</v>
      </c>
      <c r="J16" s="1">
        <v>1.02</v>
      </c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496</v>
      </c>
      <c r="X16" s="1">
        <v>13232</v>
      </c>
    </row>
    <row r="17" spans="1:25" customHeight="1" ht="12.75">
      <c r="A17" s="1" t="s">
        <v>216</v>
      </c>
      <c r="B17" s="7">
        <v>598.71</v>
      </c>
      <c r="C17" s="1">
        <v>1</v>
      </c>
      <c r="D17" s="1" t="s">
        <v>173</v>
      </c>
      <c r="E17" s="5"/>
      <c r="F17" s="5"/>
      <c r="G17" s="1"/>
      <c r="H17" s="9"/>
      <c r="I17" s="1">
        <v>1.8</v>
      </c>
      <c r="J17" s="1">
        <v>0.99</v>
      </c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496</v>
      </c>
      <c r="X17" s="1">
        <v>14144</v>
      </c>
    </row>
    <row r="18" spans="1:25" customHeight="1" ht="12.75">
      <c r="A18" s="1" t="s">
        <v>217</v>
      </c>
      <c r="B18" s="7">
        <v>730.12</v>
      </c>
      <c r="C18" s="1">
        <v>1</v>
      </c>
      <c r="D18" s="1" t="s">
        <v>173</v>
      </c>
      <c r="E18" s="5"/>
      <c r="F18" s="5"/>
      <c r="G18" s="1"/>
      <c r="H18" s="9"/>
      <c r="I18" s="1">
        <v>2.43</v>
      </c>
      <c r="J18" s="1">
        <v>1.19</v>
      </c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496</v>
      </c>
      <c r="X18" s="1">
        <v>15008</v>
      </c>
    </row>
    <row r="19" spans="1:25" customHeight="1" ht="12.75">
      <c r="A19" s="1" t="s">
        <v>218</v>
      </c>
      <c r="B19" s="7">
        <v>833.9</v>
      </c>
      <c r="C19" s="1">
        <v>1</v>
      </c>
      <c r="D19" s="1" t="s">
        <v>173</v>
      </c>
      <c r="E19" s="5"/>
      <c r="F19" s="5"/>
      <c r="G19" s="1"/>
      <c r="H19" s="9"/>
      <c r="I19" s="1">
        <v>2.35</v>
      </c>
      <c r="J19" s="1">
        <v>0.96</v>
      </c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496</v>
      </c>
      <c r="X19" s="1">
        <v>15968</v>
      </c>
    </row>
    <row r="20" spans="1:25" customHeight="1" ht="12.75">
      <c r="A20" s="1" t="s">
        <v>219</v>
      </c>
      <c r="B20" s="7">
        <v>732.66</v>
      </c>
      <c r="C20" s="1">
        <v>1</v>
      </c>
      <c r="D20" s="1" t="s">
        <v>173</v>
      </c>
      <c r="E20" s="5"/>
      <c r="F20" s="5"/>
      <c r="G20" s="1"/>
      <c r="H20" s="9"/>
      <c r="I20" s="1">
        <v>2.58</v>
      </c>
      <c r="J20" s="1">
        <v>0.96</v>
      </c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496</v>
      </c>
      <c r="X20" s="1">
        <v>16880</v>
      </c>
    </row>
    <row r="21" spans="1:25" customHeight="1" ht="12.75">
      <c r="A21" s="1" t="s">
        <v>220</v>
      </c>
      <c r="B21" s="7">
        <v>551.31</v>
      </c>
      <c r="C21" s="1">
        <v>1</v>
      </c>
      <c r="D21" s="1" t="s">
        <v>173</v>
      </c>
      <c r="E21" s="5"/>
      <c r="F21" s="5"/>
      <c r="G21" s="1"/>
      <c r="H21" s="9"/>
      <c r="I21" s="1">
        <v>2.12</v>
      </c>
      <c r="J21" s="1">
        <v>1.11</v>
      </c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496</v>
      </c>
      <c r="X21" s="1">
        <v>17792</v>
      </c>
    </row>
    <row r="22" spans="1:25" customHeight="1" ht="12.75">
      <c r="A22" s="1" t="s">
        <v>221</v>
      </c>
      <c r="B22" s="7">
        <v>670.25</v>
      </c>
      <c r="C22" s="1">
        <v>1</v>
      </c>
      <c r="D22" s="1" t="s">
        <v>173</v>
      </c>
      <c r="E22" s="5"/>
      <c r="F22" s="5"/>
      <c r="G22" s="1"/>
      <c r="H22" s="9"/>
      <c r="I22" s="1">
        <v>2.07</v>
      </c>
      <c r="J22" s="1">
        <v>1.12</v>
      </c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496</v>
      </c>
      <c r="X22" s="1">
        <v>18704</v>
      </c>
    </row>
    <row r="23" spans="1:25" customHeight="1" ht="12.75">
      <c r="A23" s="1" t="s">
        <v>222</v>
      </c>
      <c r="B23" s="7">
        <v>804.24</v>
      </c>
      <c r="C23" s="1">
        <v>1</v>
      </c>
      <c r="D23" s="1" t="s">
        <v>173</v>
      </c>
      <c r="E23" s="5"/>
      <c r="F23" s="5"/>
      <c r="G23" s="1"/>
      <c r="H23" s="9"/>
      <c r="I23" s="1">
        <v>2.04</v>
      </c>
      <c r="J23" s="1">
        <v>0.86</v>
      </c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496</v>
      </c>
      <c r="X23" s="1">
        <v>19616</v>
      </c>
    </row>
    <row r="24" spans="1:25" customHeight="1" ht="12.75">
      <c r="A24" s="1" t="s">
        <v>223</v>
      </c>
      <c r="B24" s="7">
        <v>843.46</v>
      </c>
      <c r="C24" s="1">
        <v>1</v>
      </c>
      <c r="D24" s="1" t="s">
        <v>173</v>
      </c>
      <c r="E24" s="5"/>
      <c r="F24" s="5"/>
      <c r="G24" s="1"/>
      <c r="H24" s="9"/>
      <c r="I24" s="1">
        <v>2.38</v>
      </c>
      <c r="J24" s="1">
        <v>1.17</v>
      </c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496</v>
      </c>
      <c r="X24" s="1">
        <v>20528</v>
      </c>
    </row>
    <row r="25" spans="1:25" customHeight="1" ht="12.75">
      <c r="A25" s="1" t="s">
        <v>224</v>
      </c>
      <c r="B25" s="7">
        <v>833.26</v>
      </c>
      <c r="C25" s="1">
        <v>1</v>
      </c>
      <c r="D25" s="1" t="s">
        <v>173</v>
      </c>
      <c r="E25" s="5"/>
      <c r="F25" s="5"/>
      <c r="G25" s="1"/>
      <c r="H25" s="9"/>
      <c r="I25" s="1">
        <v>2.14</v>
      </c>
      <c r="J25" s="1">
        <v>1.18</v>
      </c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496</v>
      </c>
      <c r="X25" s="1">
        <v>21440</v>
      </c>
    </row>
    <row r="26" spans="1:25" customHeight="1" ht="12.75">
      <c r="A26" s="1" t="s">
        <v>225</v>
      </c>
      <c r="B26" s="7">
        <v>817.15</v>
      </c>
      <c r="C26" s="1">
        <v>1</v>
      </c>
      <c r="D26" s="1" t="s">
        <v>173</v>
      </c>
      <c r="E26" s="5"/>
      <c r="F26" s="5"/>
      <c r="G26" s="1"/>
      <c r="H26" s="9"/>
      <c r="I26" s="1">
        <v>1.79</v>
      </c>
      <c r="J26" s="1">
        <v>0.85</v>
      </c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496</v>
      </c>
      <c r="X26" s="1">
        <v>22352</v>
      </c>
    </row>
    <row r="27" spans="1:25" customHeight="1" ht="12.75">
      <c r="A27" s="1" t="s">
        <v>226</v>
      </c>
      <c r="B27" s="7">
        <v>927.09</v>
      </c>
      <c r="C27" s="1">
        <v>1</v>
      </c>
      <c r="D27" s="1" t="s">
        <v>173</v>
      </c>
      <c r="E27" s="5"/>
      <c r="F27" s="5"/>
      <c r="G27" s="1"/>
      <c r="H27" s="9"/>
      <c r="I27" s="1">
        <v>1.87</v>
      </c>
      <c r="J27" s="1">
        <v>1.12</v>
      </c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496</v>
      </c>
      <c r="X27" s="1">
        <v>23264</v>
      </c>
    </row>
    <row r="28" spans="1:25" customHeight="1" ht="12.75">
      <c r="A28" s="1" t="s">
        <v>290</v>
      </c>
      <c r="B28" s="7">
        <v>772.6</v>
      </c>
      <c r="C28" s="1">
        <v>1</v>
      </c>
      <c r="D28" s="1" t="s">
        <v>173</v>
      </c>
      <c r="E28" s="5"/>
      <c r="F28" s="5"/>
      <c r="G28" s="1"/>
      <c r="H28" s="9"/>
      <c r="I28" s="1">
        <v>2.37</v>
      </c>
      <c r="J28" s="1">
        <v>1.1</v>
      </c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496</v>
      </c>
      <c r="X28" s="1">
        <v>24176</v>
      </c>
    </row>
    <row r="29" spans="1:25" customHeight="1" ht="12.75">
      <c r="A29" s="1" t="s">
        <v>291</v>
      </c>
      <c r="B29" s="7">
        <v>597.74</v>
      </c>
      <c r="C29" s="1">
        <v>1</v>
      </c>
      <c r="D29" s="1" t="s">
        <v>173</v>
      </c>
      <c r="E29" s="5"/>
      <c r="F29" s="5"/>
      <c r="G29" s="1"/>
      <c r="H29" s="9"/>
      <c r="I29" s="1">
        <v>1.97</v>
      </c>
      <c r="J29" s="1">
        <v>0.89</v>
      </c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496</v>
      </c>
      <c r="X29" s="1">
        <v>25088</v>
      </c>
    </row>
    <row r="30" spans="1:25" customHeight="1" ht="12.75">
      <c r="A30" s="1" t="s">
        <v>292</v>
      </c>
      <c r="B30" s="7">
        <v>653.18</v>
      </c>
      <c r="C30" s="1">
        <v>1</v>
      </c>
      <c r="D30" s="1" t="s">
        <v>173</v>
      </c>
      <c r="E30" s="5"/>
      <c r="F30" s="5"/>
      <c r="G30" s="1"/>
      <c r="H30" s="9"/>
      <c r="I30" s="1">
        <v>2.16</v>
      </c>
      <c r="J30" s="1">
        <v>0.96</v>
      </c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496</v>
      </c>
      <c r="X30" s="1">
        <v>26000</v>
      </c>
    </row>
    <row r="31" spans="1:25" customHeight="1" ht="12.75">
      <c r="A31" s="1" t="s">
        <v>293</v>
      </c>
      <c r="B31" s="7">
        <v>686.16</v>
      </c>
      <c r="C31" s="1">
        <v>1</v>
      </c>
      <c r="D31" s="1" t="s">
        <v>173</v>
      </c>
      <c r="E31" s="5"/>
      <c r="F31" s="5"/>
      <c r="G31" s="1"/>
      <c r="H31" s="9"/>
      <c r="I31" s="1">
        <v>2.14</v>
      </c>
      <c r="J31" s="1">
        <v>1.06</v>
      </c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496</v>
      </c>
      <c r="X31" s="1">
        <v>26912</v>
      </c>
    </row>
    <row r="32" spans="1:25" customHeight="1" ht="12.75">
      <c r="A32" s="1" t="s">
        <v>150</v>
      </c>
      <c r="B32" s="7">
        <v>8.94</v>
      </c>
      <c r="C32" s="1">
        <v>2</v>
      </c>
      <c r="D32" s="1" t="s">
        <v>151</v>
      </c>
      <c r="E32" s="5"/>
      <c r="F32" s="5"/>
      <c r="G32" s="1"/>
      <c r="H32" s="9"/>
      <c r="I32" s="1">
        <v>0.0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272</v>
      </c>
      <c r="X32" s="1">
        <v>464</v>
      </c>
    </row>
    <row r="33" spans="1:25" customHeight="1" ht="12.75">
      <c r="A33" s="1" t="s">
        <v>152</v>
      </c>
      <c r="B33" s="7">
        <v>7.56</v>
      </c>
      <c r="C33" s="1">
        <v>2</v>
      </c>
      <c r="D33" s="1" t="s">
        <v>151</v>
      </c>
      <c r="E33" s="5"/>
      <c r="F33" s="5"/>
      <c r="G33" s="1"/>
      <c r="H33" s="9"/>
      <c r="I33" s="1">
        <v>0.0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272</v>
      </c>
      <c r="X33" s="1">
        <v>1376</v>
      </c>
    </row>
    <row r="34" spans="1:25" customHeight="1" ht="12.75">
      <c r="A34" s="1" t="s">
        <v>163</v>
      </c>
      <c r="B34" s="7">
        <v>9.95</v>
      </c>
      <c r="C34" s="1">
        <v>2</v>
      </c>
      <c r="D34" s="1" t="s">
        <v>151</v>
      </c>
      <c r="E34" s="5"/>
      <c r="F34" s="5"/>
      <c r="G34" s="1"/>
      <c r="H34" s="9"/>
      <c r="I34" s="1">
        <v>0.0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272</v>
      </c>
      <c r="X34" s="1">
        <v>2288</v>
      </c>
    </row>
    <row r="35" spans="1:25" customHeight="1" ht="12.75">
      <c r="A35" s="1" t="s">
        <v>164</v>
      </c>
      <c r="B35" s="7">
        <v>9.16</v>
      </c>
      <c r="C35" s="1">
        <v>2</v>
      </c>
      <c r="D35" s="1" t="s">
        <v>151</v>
      </c>
      <c r="E35" s="5"/>
      <c r="F35" s="5"/>
      <c r="G35" s="1"/>
      <c r="H35" s="9"/>
      <c r="I35" s="1">
        <v>0.0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272</v>
      </c>
      <c r="X35" s="1">
        <v>3200</v>
      </c>
    </row>
    <row r="36" spans="1:25" customHeight="1" ht="12.75">
      <c r="A36" s="1" t="s">
        <v>165</v>
      </c>
      <c r="B36" s="7">
        <v>7.88</v>
      </c>
      <c r="C36" s="1">
        <v>2</v>
      </c>
      <c r="D36" s="1" t="s">
        <v>151</v>
      </c>
      <c r="E36" s="5"/>
      <c r="F36" s="5"/>
      <c r="G36" s="1"/>
      <c r="H36" s="9"/>
      <c r="I36" s="1">
        <v>0.0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272</v>
      </c>
      <c r="X36" s="1">
        <v>4112</v>
      </c>
    </row>
    <row r="37" spans="1:25" customHeight="1" ht="12.75">
      <c r="A37" s="1" t="s">
        <v>186</v>
      </c>
      <c r="B37" s="7">
        <v>9.21</v>
      </c>
      <c r="C37" s="1">
        <v>2</v>
      </c>
      <c r="D37" s="1" t="s">
        <v>151</v>
      </c>
      <c r="E37" s="5"/>
      <c r="F37" s="5"/>
      <c r="G37" s="1"/>
      <c r="H37" s="9"/>
      <c r="I37" s="1">
        <v>0.0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272</v>
      </c>
      <c r="X37" s="1">
        <v>5024</v>
      </c>
    </row>
    <row r="38" spans="1:25" customHeight="1" ht="12.75">
      <c r="A38" s="1" t="s">
        <v>187</v>
      </c>
      <c r="B38" s="7">
        <v>8.64</v>
      </c>
      <c r="C38" s="1">
        <v>2</v>
      </c>
      <c r="D38" s="1" t="s">
        <v>151</v>
      </c>
      <c r="E38" s="5"/>
      <c r="F38" s="5"/>
      <c r="G38" s="1"/>
      <c r="H38" s="9"/>
      <c r="I38" s="1">
        <v>0.0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272</v>
      </c>
      <c r="X38" s="1">
        <v>5936</v>
      </c>
    </row>
    <row r="39" spans="1:25" customHeight="1" ht="12.75">
      <c r="A39" s="1" t="s">
        <v>201</v>
      </c>
      <c r="B39" s="7">
        <v>8.33</v>
      </c>
      <c r="C39" s="1">
        <v>2</v>
      </c>
      <c r="D39" s="1" t="s">
        <v>151</v>
      </c>
      <c r="E39" s="5"/>
      <c r="F39" s="5"/>
      <c r="G39" s="1"/>
      <c r="H39" s="9"/>
      <c r="I39" s="1">
        <v>0.0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272</v>
      </c>
      <c r="X39" s="1">
        <v>6848</v>
      </c>
    </row>
    <row r="40" spans="1:25" customHeight="1" ht="12.75">
      <c r="A40" s="1" t="s">
        <v>202</v>
      </c>
      <c r="B40" s="7">
        <v>9.58</v>
      </c>
      <c r="C40" s="1">
        <v>2</v>
      </c>
      <c r="D40" s="1" t="s">
        <v>151</v>
      </c>
      <c r="E40" s="5"/>
      <c r="F40" s="5"/>
      <c r="G40" s="1"/>
      <c r="H40" s="9"/>
      <c r="I40" s="1">
        <v>0.0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272</v>
      </c>
      <c r="X40" s="1">
        <v>7760</v>
      </c>
    </row>
    <row r="41" spans="1:25" customHeight="1" ht="12.75">
      <c r="A41" s="1" t="s">
        <v>203</v>
      </c>
      <c r="B41" s="7">
        <v>7.04</v>
      </c>
      <c r="C41" s="1">
        <v>2</v>
      </c>
      <c r="D41" s="1" t="s">
        <v>151</v>
      </c>
      <c r="E41" s="5"/>
      <c r="F41" s="5"/>
      <c r="G41" s="1"/>
      <c r="H41" s="9"/>
      <c r="I41" s="1">
        <v>0.0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272</v>
      </c>
      <c r="X41" s="1">
        <v>8672</v>
      </c>
    </row>
    <row r="42" spans="1:25" customHeight="1" ht="12.75">
      <c r="A42" s="1" t="s">
        <v>230</v>
      </c>
      <c r="B42" s="7">
        <v>7.29</v>
      </c>
      <c r="C42" s="1">
        <v>2</v>
      </c>
      <c r="D42" s="1" t="s">
        <v>151</v>
      </c>
      <c r="E42" s="5"/>
      <c r="F42" s="5"/>
      <c r="G42" s="1"/>
      <c r="H42" s="9"/>
      <c r="I42" s="1">
        <v>0.0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272</v>
      </c>
      <c r="X42" s="1">
        <v>9584</v>
      </c>
    </row>
    <row r="43" spans="1:25" customHeight="1" ht="12.75">
      <c r="A43" s="1" t="s">
        <v>231</v>
      </c>
      <c r="B43" s="7">
        <v>8.53</v>
      </c>
      <c r="C43" s="1">
        <v>2</v>
      </c>
      <c r="D43" s="1" t="s">
        <v>151</v>
      </c>
      <c r="E43" s="5"/>
      <c r="F43" s="5"/>
      <c r="G43" s="1"/>
      <c r="H43" s="10"/>
      <c r="I43" s="1">
        <v>0.0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272</v>
      </c>
      <c r="X43" s="1">
        <v>10496</v>
      </c>
    </row>
    <row r="44" spans="1:25" customHeight="1" ht="12.75">
      <c r="A44" s="1" t="s">
        <v>232</v>
      </c>
      <c r="B44" s="7">
        <v>8.28</v>
      </c>
      <c r="C44" s="1">
        <v>2</v>
      </c>
      <c r="D44" s="1" t="s">
        <v>151</v>
      </c>
      <c r="E44" s="5"/>
      <c r="F44" s="5"/>
      <c r="G44" s="1"/>
      <c r="H44" s="9"/>
      <c r="I44" s="1">
        <v>0.0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272</v>
      </c>
      <c r="X44" s="1">
        <v>11408</v>
      </c>
    </row>
    <row r="45" spans="1:25" customHeight="1" ht="12.75">
      <c r="A45" s="1" t="s">
        <v>315</v>
      </c>
      <c r="B45" s="7">
        <v>9.17</v>
      </c>
      <c r="C45" s="1">
        <v>2</v>
      </c>
      <c r="D45" s="1" t="s">
        <v>151</v>
      </c>
      <c r="E45" s="5"/>
      <c r="F45" s="5"/>
      <c r="G45" s="1"/>
      <c r="H45" s="9"/>
      <c r="I45" s="1">
        <v>0.0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272</v>
      </c>
      <c r="X45" s="1">
        <v>12320</v>
      </c>
    </row>
    <row r="46" spans="1:25" customHeight="1" ht="12.75">
      <c r="A46" s="1" t="s">
        <v>316</v>
      </c>
      <c r="B46" s="7">
        <v>7.02</v>
      </c>
      <c r="C46" s="1">
        <v>2</v>
      </c>
      <c r="D46" s="1" t="s">
        <v>151</v>
      </c>
      <c r="E46" s="5"/>
      <c r="F46" s="5"/>
      <c r="G46" s="1"/>
      <c r="H46" s="9"/>
      <c r="I46" s="1">
        <v>0.0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272</v>
      </c>
      <c r="X46" s="1">
        <v>13232</v>
      </c>
    </row>
    <row r="47" spans="1:25" customHeight="1" ht="12.75">
      <c r="A47" s="1" t="s">
        <v>317</v>
      </c>
      <c r="B47" s="7">
        <v>8.79</v>
      </c>
      <c r="C47" s="1">
        <v>2</v>
      </c>
      <c r="D47" s="1" t="s">
        <v>151</v>
      </c>
      <c r="E47" s="5"/>
      <c r="F47" s="5"/>
      <c r="G47" s="1"/>
      <c r="H47" s="9"/>
      <c r="I47" s="1">
        <v>0.0</v>
      </c>
      <c r="J47" s="1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272</v>
      </c>
      <c r="X47" s="1">
        <v>14144</v>
      </c>
    </row>
    <row r="48" spans="1:25" customHeight="1" ht="12.75">
      <c r="A48" s="1" t="s">
        <v>318</v>
      </c>
      <c r="B48" s="7">
        <v>7.96</v>
      </c>
      <c r="C48" s="1">
        <v>2</v>
      </c>
      <c r="D48" s="1" t="s">
        <v>151</v>
      </c>
      <c r="E48" s="5"/>
      <c r="F48" s="5"/>
      <c r="G48" s="1"/>
      <c r="H48" s="9"/>
      <c r="I48" s="1">
        <v>0.0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272</v>
      </c>
      <c r="X48" s="1">
        <v>15008</v>
      </c>
    </row>
    <row r="49" spans="1:25" customHeight="1" ht="12.75">
      <c r="A49" s="1" t="s">
        <v>319</v>
      </c>
      <c r="B49" s="7">
        <v>7.82</v>
      </c>
      <c r="C49" s="1">
        <v>2</v>
      </c>
      <c r="D49" s="1" t="s">
        <v>151</v>
      </c>
      <c r="E49" s="5"/>
      <c r="F49" s="5"/>
      <c r="G49" s="1"/>
      <c r="H49" s="9"/>
      <c r="I49" s="1">
        <v>0.0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272</v>
      </c>
      <c r="X49" s="1">
        <v>15968</v>
      </c>
    </row>
    <row r="50" spans="1:25" customHeight="1" ht="12.75">
      <c r="A50" s="1" t="s">
        <v>320</v>
      </c>
      <c r="B50" s="7">
        <v>7.76</v>
      </c>
      <c r="C50" s="1">
        <v>2</v>
      </c>
      <c r="D50" s="1" t="s">
        <v>151</v>
      </c>
      <c r="E50" s="5"/>
      <c r="F50" s="5"/>
      <c r="G50" s="1"/>
      <c r="H50" s="9"/>
      <c r="I50" s="1">
        <v>0.0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272</v>
      </c>
      <c r="X50" s="1">
        <v>16880</v>
      </c>
    </row>
    <row r="51" spans="1:25" customHeight="1" ht="12.75">
      <c r="A51" s="1" t="s">
        <v>321</v>
      </c>
      <c r="B51" s="7">
        <v>7.18</v>
      </c>
      <c r="C51" s="1">
        <v>2</v>
      </c>
      <c r="D51" s="1" t="s">
        <v>151</v>
      </c>
      <c r="E51" s="5"/>
      <c r="F51" s="5"/>
      <c r="G51" s="1"/>
      <c r="H51" s="9"/>
      <c r="I51" s="1">
        <v>0.0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272</v>
      </c>
      <c r="X51" s="1">
        <v>17792</v>
      </c>
    </row>
    <row r="52" spans="1:25" customHeight="1" ht="12.75">
      <c r="A52" s="1" t="s">
        <v>322</v>
      </c>
      <c r="B52" s="7">
        <v>7.24</v>
      </c>
      <c r="C52" s="1">
        <v>2</v>
      </c>
      <c r="D52" s="1" t="s">
        <v>151</v>
      </c>
      <c r="E52" s="5"/>
      <c r="F52" s="5"/>
      <c r="G52" s="1"/>
      <c r="H52" s="9"/>
      <c r="I52" s="1">
        <v>0.0</v>
      </c>
      <c r="J52" s="1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272</v>
      </c>
      <c r="X52" s="1">
        <v>18704</v>
      </c>
    </row>
    <row r="53" spans="1:25" customHeight="1" ht="12.75">
      <c r="A53" s="1" t="s">
        <v>323</v>
      </c>
      <c r="B53" s="7">
        <v>9.52</v>
      </c>
      <c r="C53" s="1">
        <v>2</v>
      </c>
      <c r="D53" s="1" t="s">
        <v>151</v>
      </c>
      <c r="E53" s="5"/>
      <c r="F53" s="5"/>
      <c r="G53" s="1"/>
      <c r="H53" s="9"/>
      <c r="I53" s="1">
        <v>0.0</v>
      </c>
      <c r="J53" s="1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272</v>
      </c>
      <c r="X53" s="1">
        <v>19616</v>
      </c>
    </row>
    <row r="54" spans="1:25" customHeight="1" ht="12.75">
      <c r="A54" s="1" t="s">
        <v>324</v>
      </c>
      <c r="B54" s="7">
        <v>9.7</v>
      </c>
      <c r="C54" s="1">
        <v>2</v>
      </c>
      <c r="D54" s="1" t="s">
        <v>151</v>
      </c>
      <c r="E54" s="5"/>
      <c r="F54" s="5"/>
      <c r="G54" s="1"/>
      <c r="H54" s="9"/>
      <c r="I54" s="1">
        <v>0.0</v>
      </c>
      <c r="J54" s="1"/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272</v>
      </c>
      <c r="X54" s="1">
        <v>20528</v>
      </c>
    </row>
    <row r="55" spans="1:25" customHeight="1" ht="12.75">
      <c r="A55" s="1" t="s">
        <v>325</v>
      </c>
      <c r="B55" s="7">
        <v>8.43</v>
      </c>
      <c r="C55" s="1">
        <v>2</v>
      </c>
      <c r="D55" s="1" t="s">
        <v>151</v>
      </c>
      <c r="E55" s="5"/>
      <c r="F55" s="5"/>
      <c r="G55" s="1"/>
      <c r="H55" s="9"/>
      <c r="I55" s="1">
        <v>0.0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272</v>
      </c>
      <c r="X55" s="1">
        <v>21440</v>
      </c>
    </row>
    <row r="56" spans="1:25" customHeight="1" ht="12.75">
      <c r="A56" s="1" t="s">
        <v>326</v>
      </c>
      <c r="B56" s="7">
        <v>6.69</v>
      </c>
      <c r="C56" s="1">
        <v>2</v>
      </c>
      <c r="D56" s="1" t="s">
        <v>151</v>
      </c>
      <c r="E56" s="5"/>
      <c r="F56" s="5"/>
      <c r="G56" s="1"/>
      <c r="H56" s="9"/>
      <c r="I56" s="1">
        <v>0.0</v>
      </c>
      <c r="J56" s="1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272</v>
      </c>
      <c r="X56" s="1">
        <v>22352</v>
      </c>
    </row>
    <row r="57" spans="1:25" customHeight="1" ht="12.75">
      <c r="A57" s="1" t="s">
        <v>327</v>
      </c>
      <c r="B57" s="7">
        <v>7.07</v>
      </c>
      <c r="C57" s="1">
        <v>2</v>
      </c>
      <c r="D57" s="1" t="s">
        <v>151</v>
      </c>
      <c r="E57" s="5"/>
      <c r="F57" s="5"/>
      <c r="G57" s="1"/>
      <c r="H57" s="9"/>
      <c r="I57" s="1">
        <v>0.0</v>
      </c>
      <c r="J57" s="1"/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272</v>
      </c>
      <c r="X57" s="1">
        <v>23264</v>
      </c>
    </row>
    <row r="58" spans="1:25" customHeight="1" ht="12.75">
      <c r="A58" s="1" t="s">
        <v>328</v>
      </c>
      <c r="B58" s="7">
        <v>8.91</v>
      </c>
      <c r="C58" s="1">
        <v>2</v>
      </c>
      <c r="D58" s="1" t="s">
        <v>151</v>
      </c>
      <c r="E58" s="5"/>
      <c r="F58" s="5"/>
      <c r="G58" s="1"/>
      <c r="H58" s="9"/>
      <c r="I58" s="1">
        <v>0.0</v>
      </c>
      <c r="J58" s="1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272</v>
      </c>
      <c r="X58" s="1">
        <v>24176</v>
      </c>
    </row>
    <row r="59" spans="1:25" customHeight="1" ht="12.75">
      <c r="A59" s="1" t="s">
        <v>329</v>
      </c>
      <c r="B59" s="7">
        <v>7.49</v>
      </c>
      <c r="C59" s="1">
        <v>2</v>
      </c>
      <c r="D59" s="1" t="s">
        <v>151</v>
      </c>
      <c r="E59" s="5"/>
      <c r="F59" s="5"/>
      <c r="G59" s="1"/>
      <c r="H59" s="9"/>
      <c r="I59" s="1">
        <v>0.0</v>
      </c>
      <c r="J59" s="1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272</v>
      </c>
      <c r="X59" s="1">
        <v>25088</v>
      </c>
    </row>
    <row r="60" spans="1:25" customHeight="1" ht="12.75">
      <c r="A60" s="1" t="s">
        <v>330</v>
      </c>
      <c r="B60" s="7">
        <v>8.96</v>
      </c>
      <c r="C60" s="1">
        <v>2</v>
      </c>
      <c r="D60" s="1" t="s">
        <v>151</v>
      </c>
      <c r="E60" s="5"/>
      <c r="F60" s="5"/>
      <c r="G60" s="1"/>
      <c r="H60" s="9"/>
      <c r="I60" s="1">
        <v>0.0</v>
      </c>
      <c r="J60" s="1"/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272</v>
      </c>
      <c r="X60" s="1">
        <v>26000</v>
      </c>
    </row>
    <row r="61" spans="1:25" customHeight="1" ht="12.75">
      <c r="A61" s="1" t="s">
        <v>331</v>
      </c>
      <c r="B61" s="7">
        <v>9.89</v>
      </c>
      <c r="C61" s="1">
        <v>2</v>
      </c>
      <c r="D61" s="1" t="s">
        <v>151</v>
      </c>
      <c r="E61" s="5"/>
      <c r="F61" s="5"/>
      <c r="G61" s="1"/>
      <c r="H61" s="9"/>
      <c r="I61" s="1">
        <v>0.0</v>
      </c>
      <c r="J61" s="1"/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272</v>
      </c>
      <c r="X61" s="1">
        <v>26912</v>
      </c>
    </row>
    <row r="62" spans="1:25" customHeight="1" ht="12.75">
      <c r="A62" s="1" t="s">
        <v>153</v>
      </c>
      <c r="B62" s="7">
        <v>3370.28</v>
      </c>
      <c r="C62" s="1">
        <v>3</v>
      </c>
      <c r="D62" s="1" t="s">
        <v>154</v>
      </c>
      <c r="E62" s="5"/>
      <c r="F62" s="5"/>
      <c r="G62" s="1"/>
      <c r="H62" s="9"/>
      <c r="I62" s="1">
        <v>0.0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48</v>
      </c>
      <c r="X62" s="1">
        <v>224</v>
      </c>
    </row>
    <row r="63" spans="1:25" customHeight="1" ht="12.75">
      <c r="A63" s="1" t="s">
        <v>155</v>
      </c>
      <c r="B63" s="7">
        <v>204.8</v>
      </c>
      <c r="C63" s="1">
        <v>3</v>
      </c>
      <c r="D63" s="1" t="s">
        <v>154</v>
      </c>
      <c r="E63" s="5"/>
      <c r="F63" s="5"/>
      <c r="G63" s="1"/>
      <c r="H63" s="9"/>
      <c r="I63" s="1">
        <v>6.05</v>
      </c>
      <c r="J63" s="1">
        <v>1.42</v>
      </c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48</v>
      </c>
      <c r="X63" s="1">
        <v>272</v>
      </c>
    </row>
    <row r="64" spans="1:25" customHeight="1" ht="12.75">
      <c r="A64" s="1" t="s">
        <v>156</v>
      </c>
      <c r="B64" s="7">
        <v>982.65</v>
      </c>
      <c r="C64" s="1">
        <v>3</v>
      </c>
      <c r="D64" s="1" t="s">
        <v>154</v>
      </c>
      <c r="E64" s="5"/>
      <c r="F64" s="5"/>
      <c r="G64" s="1"/>
      <c r="H64" s="9"/>
      <c r="I64" s="1">
        <v>6.28</v>
      </c>
      <c r="J64" s="1">
        <v>1.2</v>
      </c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48</v>
      </c>
      <c r="X64" s="1">
        <v>320</v>
      </c>
    </row>
    <row r="65" spans="1:25" customHeight="1" ht="12.75">
      <c r="A65" s="1" t="s">
        <v>177</v>
      </c>
      <c r="B65" s="7">
        <v>1508.15</v>
      </c>
      <c r="C65" s="1">
        <v>3</v>
      </c>
      <c r="D65" s="1" t="s">
        <v>154</v>
      </c>
      <c r="E65" s="5"/>
      <c r="F65" s="5"/>
      <c r="G65" s="1"/>
      <c r="H65" s="9"/>
      <c r="I65" s="1">
        <v>7.67</v>
      </c>
      <c r="J65" s="1">
        <v>1.27</v>
      </c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48</v>
      </c>
      <c r="X65" s="1">
        <v>368</v>
      </c>
    </row>
    <row r="66" spans="1:25" customHeight="1" ht="12.75">
      <c r="A66" s="1" t="s">
        <v>178</v>
      </c>
      <c r="B66" s="7">
        <v>3507.08</v>
      </c>
      <c r="C66" s="1">
        <v>3</v>
      </c>
      <c r="D66" s="1" t="s">
        <v>154</v>
      </c>
      <c r="E66" s="5"/>
      <c r="F66" s="5"/>
      <c r="G66" s="1"/>
      <c r="H66" s="9"/>
      <c r="I66" s="1">
        <v>6.3</v>
      </c>
      <c r="J66" s="1">
        <v>1.27</v>
      </c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48</v>
      </c>
      <c r="X66" s="1">
        <v>416</v>
      </c>
    </row>
    <row r="67" spans="1:25" customHeight="1" ht="12.75">
      <c r="A67" s="1" t="s">
        <v>188</v>
      </c>
      <c r="B67" s="7">
        <v>133.25</v>
      </c>
      <c r="C67" s="1">
        <v>3</v>
      </c>
      <c r="D67" s="1" t="s">
        <v>154</v>
      </c>
      <c r="E67" s="5"/>
      <c r="F67" s="5"/>
      <c r="G67" s="1"/>
      <c r="H67" s="9"/>
      <c r="I67" s="1">
        <v>7.37</v>
      </c>
      <c r="J67" s="1">
        <v>1.41</v>
      </c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48</v>
      </c>
      <c r="X67" s="1">
        <v>464</v>
      </c>
    </row>
    <row r="68" spans="1:25" customHeight="1" ht="12.75">
      <c r="A68" s="1" t="s">
        <v>189</v>
      </c>
      <c r="B68" s="7">
        <v>95.92</v>
      </c>
      <c r="C68" s="1">
        <v>3</v>
      </c>
      <c r="D68" s="1" t="s">
        <v>154</v>
      </c>
      <c r="E68" s="5"/>
      <c r="F68" s="5"/>
      <c r="G68" s="1"/>
      <c r="H68" s="9"/>
      <c r="I68" s="1">
        <v>6.37</v>
      </c>
      <c r="J68" s="1">
        <v>1.3</v>
      </c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48</v>
      </c>
      <c r="X68" s="1">
        <v>512</v>
      </c>
    </row>
    <row r="69" spans="1:25" customHeight="1" ht="12.75">
      <c r="A69" s="1" t="s">
        <v>190</v>
      </c>
      <c r="B69" s="7">
        <v>45</v>
      </c>
      <c r="C69" s="1">
        <v>3</v>
      </c>
      <c r="D69" s="1" t="s">
        <v>154</v>
      </c>
      <c r="E69" s="5"/>
      <c r="F69" s="5"/>
      <c r="G69" s="1"/>
      <c r="H69" s="9"/>
      <c r="I69" s="1">
        <v>5.86</v>
      </c>
      <c r="J69" s="1">
        <v>1.23</v>
      </c>
      <c r="K69" s="1"/>
      <c r="L69" s="9"/>
      <c r="M69" s="1"/>
      <c r="N69" s="9"/>
      <c r="O69" s="1"/>
      <c r="P69" s="9"/>
      <c r="Q69" s="1"/>
      <c r="R69" s="9"/>
      <c r="S69" s="1"/>
      <c r="T69" s="9"/>
      <c r="U69" s="1"/>
      <c r="V69" s="9"/>
      <c r="W69" s="1">
        <v>48</v>
      </c>
      <c r="X69" s="1">
        <v>560</v>
      </c>
    </row>
    <row r="70" spans="1:25" customHeight="1" ht="12.75">
      <c r="A70" s="1" t="s">
        <v>191</v>
      </c>
      <c r="B70" s="7">
        <v>77.67</v>
      </c>
      <c r="C70" s="1">
        <v>3</v>
      </c>
      <c r="D70" s="1" t="s">
        <v>154</v>
      </c>
      <c r="E70" s="5"/>
      <c r="F70" s="5"/>
      <c r="G70" s="1"/>
      <c r="H70" s="9"/>
      <c r="I70" s="1">
        <v>7.1</v>
      </c>
      <c r="J70" s="1">
        <v>1.38</v>
      </c>
      <c r="K70" s="1"/>
      <c r="L70" s="9"/>
      <c r="M70" s="1"/>
      <c r="N70" s="9"/>
      <c r="O70" s="1"/>
      <c r="P70" s="9"/>
      <c r="Q70" s="1"/>
      <c r="R70" s="9"/>
      <c r="S70" s="1"/>
      <c r="T70" s="9"/>
      <c r="U70" s="1"/>
      <c r="V70" s="9"/>
      <c r="W70" s="1">
        <v>48</v>
      </c>
      <c r="X70" s="1">
        <v>608</v>
      </c>
    </row>
    <row r="71" spans="1:25" customHeight="1" ht="12.75">
      <c r="A71" s="1" t="s">
        <v>192</v>
      </c>
      <c r="B71" s="7">
        <v>217.34</v>
      </c>
      <c r="C71" s="1">
        <v>3</v>
      </c>
      <c r="D71" s="1" t="s">
        <v>154</v>
      </c>
      <c r="E71" s="5"/>
      <c r="F71" s="5"/>
      <c r="G71" s="1"/>
      <c r="H71" s="9"/>
      <c r="I71" s="1">
        <v>6.12</v>
      </c>
      <c r="J71" s="1">
        <v>1.3</v>
      </c>
      <c r="K71" s="1"/>
      <c r="L71" s="9"/>
      <c r="M71" s="1"/>
      <c r="N71" s="9"/>
      <c r="O71" s="1"/>
      <c r="P71" s="9"/>
      <c r="Q71" s="1"/>
      <c r="R71" s="9"/>
      <c r="S71" s="1"/>
      <c r="T71" s="9"/>
      <c r="U71" s="1"/>
      <c r="V71" s="9"/>
      <c r="W71" s="1">
        <v>48</v>
      </c>
      <c r="X71" s="1">
        <v>656</v>
      </c>
    </row>
    <row r="72" spans="1:25" customHeight="1" ht="12.75">
      <c r="A72" s="1" t="s">
        <v>193</v>
      </c>
      <c r="B72" s="7">
        <v>179.29</v>
      </c>
      <c r="C72" s="1">
        <v>3</v>
      </c>
      <c r="D72" s="1" t="s">
        <v>154</v>
      </c>
      <c r="E72" s="5"/>
      <c r="F72" s="5"/>
      <c r="G72" s="1"/>
      <c r="H72" s="9"/>
      <c r="I72" s="1">
        <v>9.74</v>
      </c>
      <c r="J72" s="1">
        <v>1.32</v>
      </c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48</v>
      </c>
      <c r="X72" s="1">
        <v>704</v>
      </c>
    </row>
    <row r="73" spans="1:25" customHeight="1" ht="12.75">
      <c r="A73" s="1" t="s">
        <v>194</v>
      </c>
      <c r="B73" s="7">
        <v>273.86</v>
      </c>
      <c r="C73" s="1">
        <v>3</v>
      </c>
      <c r="D73" s="1" t="s">
        <v>154</v>
      </c>
      <c r="E73" s="5"/>
      <c r="F73" s="5"/>
      <c r="G73" s="1"/>
      <c r="H73" s="9"/>
      <c r="I73" s="1">
        <v>9.93</v>
      </c>
      <c r="J73" s="1">
        <v>1.04</v>
      </c>
      <c r="K73" s="1"/>
      <c r="L73" s="9"/>
      <c r="M73" s="1"/>
      <c r="N73" s="9"/>
      <c r="O73" s="1"/>
      <c r="P73" s="9"/>
      <c r="Q73" s="1"/>
      <c r="R73" s="9"/>
      <c r="S73" s="1"/>
      <c r="T73" s="9"/>
      <c r="U73" s="1"/>
      <c r="V73" s="9"/>
      <c r="W73" s="1">
        <v>48</v>
      </c>
      <c r="X73" s="1">
        <v>752</v>
      </c>
    </row>
    <row r="74" spans="1:25" customHeight="1" ht="12.75">
      <c r="A74" s="1" t="s">
        <v>195</v>
      </c>
      <c r="B74" s="7">
        <v>85.79</v>
      </c>
      <c r="C74" s="1">
        <v>3</v>
      </c>
      <c r="D74" s="1" t="s">
        <v>154</v>
      </c>
      <c r="E74" s="5"/>
      <c r="F74" s="5"/>
      <c r="G74" s="1"/>
      <c r="H74" s="9"/>
      <c r="I74" s="1">
        <v>7.92</v>
      </c>
      <c r="J74" s="1">
        <v>1.09</v>
      </c>
      <c r="K74" s="1"/>
      <c r="L74" s="9"/>
      <c r="M74" s="1"/>
      <c r="N74" s="9"/>
      <c r="O74" s="1"/>
      <c r="P74" s="9"/>
      <c r="Q74" s="1"/>
      <c r="R74" s="9"/>
      <c r="S74" s="1"/>
      <c r="T74" s="9"/>
      <c r="U74" s="1"/>
      <c r="V74" s="9"/>
      <c r="W74" s="1">
        <v>48</v>
      </c>
      <c r="X74" s="1">
        <v>1168</v>
      </c>
    </row>
    <row r="75" spans="1:25" customHeight="1" ht="12.75">
      <c r="A75" s="1" t="s">
        <v>227</v>
      </c>
      <c r="B75" s="7">
        <v>66.74</v>
      </c>
      <c r="C75" s="1">
        <v>3</v>
      </c>
      <c r="D75" s="1" t="s">
        <v>154</v>
      </c>
      <c r="E75" s="5"/>
      <c r="F75" s="5"/>
      <c r="G75" s="1"/>
      <c r="H75" s="9"/>
      <c r="I75" s="1">
        <v>5.1</v>
      </c>
      <c r="J75" s="1">
        <v>1.4</v>
      </c>
      <c r="K75" s="1"/>
      <c r="L75" s="9"/>
      <c r="M75" s="1"/>
      <c r="N75" s="9"/>
      <c r="O75" s="1"/>
      <c r="P75" s="9"/>
      <c r="Q75" s="1"/>
      <c r="R75" s="9"/>
      <c r="S75" s="1"/>
      <c r="T75" s="9"/>
      <c r="U75" s="1"/>
      <c r="V75" s="9"/>
      <c r="W75" s="1">
        <v>48</v>
      </c>
      <c r="X75" s="1">
        <v>1216</v>
      </c>
    </row>
    <row r="76" spans="1:25" customHeight="1" ht="12.75">
      <c r="A76" s="1" t="s">
        <v>228</v>
      </c>
      <c r="B76" s="7">
        <v>100.32</v>
      </c>
      <c r="C76" s="1">
        <v>3</v>
      </c>
      <c r="D76" s="1" t="s">
        <v>154</v>
      </c>
      <c r="E76" s="5"/>
      <c r="F76" s="5"/>
      <c r="G76" s="1"/>
      <c r="H76" s="9"/>
      <c r="I76" s="1">
        <v>6.57</v>
      </c>
      <c r="J76" s="1">
        <v>1.38</v>
      </c>
      <c r="K76" s="1"/>
      <c r="L76" s="9"/>
      <c r="M76" s="1"/>
      <c r="N76" s="9"/>
      <c r="O76" s="1"/>
      <c r="P76" s="9"/>
      <c r="Q76" s="1"/>
      <c r="R76" s="9"/>
      <c r="S76" s="1"/>
      <c r="T76" s="9"/>
      <c r="U76" s="1"/>
      <c r="V76" s="9"/>
      <c r="W76" s="1">
        <v>48</v>
      </c>
      <c r="X76" s="1">
        <v>1264</v>
      </c>
    </row>
    <row r="77" spans="1:25" customHeight="1" ht="12.75">
      <c r="A77" s="1" t="s">
        <v>229</v>
      </c>
      <c r="B77" s="7">
        <v>241.95</v>
      </c>
      <c r="C77" s="1">
        <v>3</v>
      </c>
      <c r="D77" s="1" t="s">
        <v>154</v>
      </c>
      <c r="E77" s="5"/>
      <c r="F77" s="5"/>
      <c r="G77" s="1"/>
      <c r="H77" s="9"/>
      <c r="I77" s="1">
        <v>4.45</v>
      </c>
      <c r="J77" s="1">
        <v>1.16</v>
      </c>
      <c r="K77" s="1"/>
      <c r="L77" s="9"/>
      <c r="M77" s="1"/>
      <c r="N77" s="9"/>
      <c r="O77" s="1"/>
      <c r="P77" s="9"/>
      <c r="Q77" s="1"/>
      <c r="R77" s="9"/>
      <c r="S77" s="1"/>
      <c r="T77" s="9"/>
      <c r="U77" s="1"/>
      <c r="V77" s="9"/>
      <c r="W77" s="1">
        <v>48</v>
      </c>
      <c r="X77" s="1">
        <v>1312</v>
      </c>
    </row>
    <row r="78" spans="1:25" customHeight="1" ht="12.75">
      <c r="A78" s="1" t="s">
        <v>233</v>
      </c>
      <c r="B78" s="7">
        <v>240.63</v>
      </c>
      <c r="C78" s="1">
        <v>3</v>
      </c>
      <c r="D78" s="1" t="s">
        <v>154</v>
      </c>
      <c r="E78" s="5"/>
      <c r="F78" s="5"/>
      <c r="G78" s="1"/>
      <c r="H78" s="9"/>
      <c r="I78" s="1">
        <v>8.17</v>
      </c>
      <c r="J78" s="1">
        <v>1.32</v>
      </c>
      <c r="K78" s="1"/>
      <c r="L78" s="9"/>
      <c r="M78" s="1"/>
      <c r="N78" s="9"/>
      <c r="O78" s="1"/>
      <c r="P78" s="9"/>
      <c r="Q78" s="1"/>
      <c r="R78" s="9"/>
      <c r="S78" s="1"/>
      <c r="T78" s="9"/>
      <c r="U78" s="1"/>
      <c r="V78" s="9"/>
      <c r="W78" s="1">
        <v>48</v>
      </c>
      <c r="X78" s="1">
        <v>1360</v>
      </c>
    </row>
    <row r="79" spans="1:25" customHeight="1" ht="12.75">
      <c r="A79" s="1" t="s">
        <v>234</v>
      </c>
      <c r="B79" s="7">
        <v>11.33</v>
      </c>
      <c r="C79" s="1">
        <v>3</v>
      </c>
      <c r="D79" s="1" t="s">
        <v>154</v>
      </c>
      <c r="E79" s="5"/>
      <c r="F79" s="5"/>
      <c r="G79" s="1"/>
      <c r="H79" s="9"/>
      <c r="I79" s="1">
        <v>7.58</v>
      </c>
      <c r="J79" s="1">
        <v>1.32</v>
      </c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48</v>
      </c>
      <c r="X79" s="1">
        <v>1408</v>
      </c>
    </row>
    <row r="80" spans="1:25" customHeight="1" ht="12.75">
      <c r="A80" s="1" t="s">
        <v>235</v>
      </c>
      <c r="B80" s="7">
        <v>201.65</v>
      </c>
      <c r="C80" s="1">
        <v>3</v>
      </c>
      <c r="D80" s="1" t="s">
        <v>154</v>
      </c>
      <c r="E80" s="5"/>
      <c r="F80" s="5"/>
      <c r="G80" s="1"/>
      <c r="H80" s="9"/>
      <c r="I80" s="1">
        <v>7.85</v>
      </c>
      <c r="J80" s="1">
        <v>1.23</v>
      </c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48</v>
      </c>
      <c r="X80" s="1">
        <v>1456</v>
      </c>
    </row>
    <row r="81" spans="1:25" customHeight="1" ht="12.75">
      <c r="A81" s="1" t="s">
        <v>236</v>
      </c>
      <c r="B81" s="7">
        <v>1142.65</v>
      </c>
      <c r="C81" s="1">
        <v>3</v>
      </c>
      <c r="D81" s="1" t="s">
        <v>154</v>
      </c>
      <c r="E81" s="5"/>
      <c r="F81" s="5"/>
      <c r="G81" s="1"/>
      <c r="H81" s="9"/>
      <c r="I81" s="1">
        <v>7.49</v>
      </c>
      <c r="J81" s="1">
        <v>1.14</v>
      </c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48</v>
      </c>
      <c r="X81" s="1">
        <v>1504</v>
      </c>
    </row>
    <row r="82" spans="1:25" customHeight="1" ht="12.75">
      <c r="A82" s="1" t="s">
        <v>237</v>
      </c>
      <c r="B82" s="7">
        <v>586.91</v>
      </c>
      <c r="C82" s="1">
        <v>3</v>
      </c>
      <c r="D82" s="1" t="s">
        <v>154</v>
      </c>
      <c r="E82" s="5"/>
      <c r="F82" s="5"/>
      <c r="G82" s="1"/>
      <c r="H82" s="9"/>
      <c r="I82" s="1">
        <v>8.53</v>
      </c>
      <c r="J82" s="1">
        <v>1.17</v>
      </c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48</v>
      </c>
      <c r="X82" s="1">
        <v>1552</v>
      </c>
    </row>
    <row r="83" spans="1:25" customHeight="1" ht="12.75">
      <c r="A83" s="1" t="s">
        <v>238</v>
      </c>
      <c r="B83" s="7">
        <v>1948.48</v>
      </c>
      <c r="C83" s="1">
        <v>3</v>
      </c>
      <c r="D83" s="1" t="s">
        <v>154</v>
      </c>
      <c r="E83" s="5"/>
      <c r="F83" s="5"/>
      <c r="G83" s="1"/>
      <c r="H83" s="9"/>
      <c r="I83" s="1">
        <v>8.73</v>
      </c>
      <c r="J83" s="1">
        <v>1.48</v>
      </c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48</v>
      </c>
      <c r="X83" s="1">
        <v>1600</v>
      </c>
    </row>
    <row r="84" spans="1:25" customHeight="1" ht="12.75">
      <c r="A84" s="1" t="s">
        <v>239</v>
      </c>
      <c r="B84" s="7">
        <v>3018.03</v>
      </c>
      <c r="C84" s="1">
        <v>3</v>
      </c>
      <c r="D84" s="1" t="s">
        <v>154</v>
      </c>
      <c r="E84" s="5"/>
      <c r="F84" s="5"/>
      <c r="G84" s="1"/>
      <c r="H84" s="9"/>
      <c r="I84" s="1">
        <v>0.0</v>
      </c>
      <c r="J84" s="1"/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48</v>
      </c>
      <c r="X84" s="1">
        <v>1648</v>
      </c>
    </row>
    <row r="85" spans="1:25" customHeight="1" ht="12.75">
      <c r="A85" s="1" t="s">
        <v>240</v>
      </c>
      <c r="B85" s="7">
        <v>3462.63</v>
      </c>
      <c r="C85" s="1">
        <v>3</v>
      </c>
      <c r="D85" s="1" t="s">
        <v>154</v>
      </c>
      <c r="E85" s="5"/>
      <c r="F85" s="5"/>
      <c r="G85" s="1"/>
      <c r="H85" s="9"/>
      <c r="I85" s="1">
        <v>0.0</v>
      </c>
      <c r="J85" s="1"/>
      <c r="K85" s="1"/>
      <c r="L85" s="9"/>
      <c r="M85" s="1"/>
      <c r="N85" s="9"/>
      <c r="O85" s="1"/>
      <c r="P85" s="9"/>
      <c r="Q85" s="1"/>
      <c r="R85" s="9"/>
      <c r="S85" s="1"/>
      <c r="T85" s="9"/>
      <c r="U85" s="1"/>
      <c r="V85" s="9"/>
      <c r="W85" s="1">
        <v>48</v>
      </c>
      <c r="X85" s="1">
        <v>2208</v>
      </c>
    </row>
    <row r="86" spans="1:25" customHeight="1" ht="12.75">
      <c r="A86" s="1" t="s">
        <v>241</v>
      </c>
      <c r="B86" s="7">
        <v>1367.39</v>
      </c>
      <c r="C86" s="1">
        <v>3</v>
      </c>
      <c r="D86" s="1" t="s">
        <v>154</v>
      </c>
      <c r="E86" s="5"/>
      <c r="F86" s="5"/>
      <c r="G86" s="1"/>
      <c r="H86" s="9"/>
      <c r="I86" s="1">
        <v>8.74</v>
      </c>
      <c r="J86" s="1">
        <v>1.19</v>
      </c>
      <c r="K86" s="1"/>
      <c r="L86" s="9"/>
      <c r="M86" s="1"/>
      <c r="N86" s="9"/>
      <c r="O86" s="1"/>
      <c r="P86" s="9"/>
      <c r="Q86" s="1"/>
      <c r="R86" s="9"/>
      <c r="S86" s="1"/>
      <c r="T86" s="9"/>
      <c r="U86" s="1"/>
      <c r="V86" s="9"/>
      <c r="W86" s="1">
        <v>48</v>
      </c>
      <c r="X86" s="1">
        <v>2256</v>
      </c>
    </row>
    <row r="87" spans="1:25" customHeight="1" ht="12.75">
      <c r="A87" s="1" t="s">
        <v>242</v>
      </c>
      <c r="B87" s="7">
        <v>3206.97</v>
      </c>
      <c r="C87" s="1">
        <v>3</v>
      </c>
      <c r="D87" s="1" t="s">
        <v>154</v>
      </c>
      <c r="E87" s="5"/>
      <c r="F87" s="5"/>
      <c r="G87" s="1"/>
      <c r="H87" s="9"/>
      <c r="I87" s="1">
        <v>7.31</v>
      </c>
      <c r="J87" s="1">
        <v>1.12</v>
      </c>
      <c r="K87" s="1"/>
      <c r="L87" s="9"/>
      <c r="M87" s="1"/>
      <c r="N87" s="9"/>
      <c r="O87" s="1"/>
      <c r="P87" s="9"/>
      <c r="Q87" s="1"/>
      <c r="R87" s="9"/>
      <c r="S87" s="1"/>
      <c r="T87" s="9"/>
      <c r="U87" s="1"/>
      <c r="V87" s="9"/>
      <c r="W87" s="1">
        <v>48</v>
      </c>
      <c r="X87" s="1">
        <v>2304</v>
      </c>
    </row>
    <row r="88" spans="1:25" customHeight="1" ht="12.75">
      <c r="A88" s="1" t="s">
        <v>243</v>
      </c>
      <c r="B88" s="7">
        <v>742.64</v>
      </c>
      <c r="C88" s="1">
        <v>3</v>
      </c>
      <c r="D88" s="1" t="s">
        <v>154</v>
      </c>
      <c r="E88" s="5"/>
      <c r="F88" s="5"/>
      <c r="G88" s="1"/>
      <c r="H88" s="9"/>
      <c r="I88" s="1">
        <v>7.67</v>
      </c>
      <c r="J88" s="1">
        <v>1.2</v>
      </c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48</v>
      </c>
      <c r="X88" s="1">
        <v>2352</v>
      </c>
    </row>
    <row r="89" spans="1:25" customHeight="1" ht="12.75">
      <c r="A89" s="1" t="s">
        <v>244</v>
      </c>
      <c r="B89" s="7">
        <v>1821.64</v>
      </c>
      <c r="C89" s="1">
        <v>3</v>
      </c>
      <c r="D89" s="1" t="s">
        <v>154</v>
      </c>
      <c r="E89" s="5"/>
      <c r="F89" s="5"/>
      <c r="G89" s="1"/>
      <c r="H89" s="9"/>
      <c r="I89" s="1">
        <v>8.66</v>
      </c>
      <c r="J89" s="1">
        <v>1.25</v>
      </c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48</v>
      </c>
      <c r="X89" s="1">
        <v>3104</v>
      </c>
    </row>
    <row r="90" spans="1:25" customHeight="1" ht="12.75">
      <c r="A90" s="1" t="s">
        <v>245</v>
      </c>
      <c r="B90" s="7">
        <v>616.35</v>
      </c>
      <c r="C90" s="1">
        <v>3</v>
      </c>
      <c r="D90" s="1" t="s">
        <v>154</v>
      </c>
      <c r="E90" s="5"/>
      <c r="F90" s="5"/>
      <c r="G90" s="1"/>
      <c r="H90" s="9"/>
      <c r="I90" s="1">
        <v>6.11</v>
      </c>
      <c r="J90" s="1">
        <v>1.47</v>
      </c>
      <c r="K90" s="1"/>
      <c r="L90" s="9"/>
      <c r="M90" s="1"/>
      <c r="N90" s="9"/>
      <c r="O90" s="1"/>
      <c r="P90" s="9"/>
      <c r="Q90" s="1"/>
      <c r="R90" s="9"/>
      <c r="S90" s="1"/>
      <c r="T90" s="9"/>
      <c r="U90" s="1"/>
      <c r="V90" s="9"/>
      <c r="W90" s="1">
        <v>48</v>
      </c>
      <c r="X90" s="1">
        <v>3152</v>
      </c>
    </row>
    <row r="91" spans="1:25" customHeight="1" ht="12.75">
      <c r="A91" s="1" t="s">
        <v>246</v>
      </c>
      <c r="B91" s="7">
        <v>2937.12</v>
      </c>
      <c r="C91" s="1">
        <v>3</v>
      </c>
      <c r="D91" s="1" t="s">
        <v>154</v>
      </c>
      <c r="E91" s="5"/>
      <c r="F91" s="5"/>
      <c r="G91" s="1"/>
      <c r="H91" s="9"/>
      <c r="I91" s="1">
        <v>0.0</v>
      </c>
      <c r="J91" s="1"/>
      <c r="K91" s="1"/>
      <c r="L91" s="9"/>
      <c r="M91" s="1"/>
      <c r="N91" s="9"/>
      <c r="O91" s="1"/>
      <c r="P91" s="9"/>
      <c r="Q91" s="1"/>
      <c r="R91" s="9"/>
      <c r="S91" s="1"/>
      <c r="T91" s="9"/>
      <c r="U91" s="1"/>
      <c r="V91" s="9"/>
      <c r="W91" s="1">
        <v>48</v>
      </c>
      <c r="X91" s="1">
        <v>3200</v>
      </c>
    </row>
    <row r="92" spans="1:25" customHeight="1" ht="12.75">
      <c r="A92" s="1" t="s">
        <v>247</v>
      </c>
      <c r="B92" s="7">
        <v>1148.09</v>
      </c>
      <c r="C92" s="1">
        <v>3</v>
      </c>
      <c r="D92" s="1" t="s">
        <v>154</v>
      </c>
      <c r="E92" s="5"/>
      <c r="F92" s="5"/>
      <c r="G92" s="1"/>
      <c r="H92" s="9"/>
      <c r="I92" s="1">
        <v>7.6</v>
      </c>
      <c r="J92" s="1">
        <v>1.33</v>
      </c>
      <c r="K92" s="1"/>
      <c r="L92" s="9"/>
      <c r="M92" s="1"/>
      <c r="N92" s="9"/>
      <c r="O92" s="1"/>
      <c r="P92" s="9"/>
      <c r="Q92" s="1"/>
      <c r="R92" s="9"/>
      <c r="S92" s="1"/>
      <c r="T92" s="9"/>
      <c r="U92" s="1"/>
      <c r="V92" s="9"/>
      <c r="W92" s="1">
        <v>48</v>
      </c>
      <c r="X92" s="1">
        <v>3248</v>
      </c>
    </row>
    <row r="93" spans="1:25" customHeight="1" ht="12.75">
      <c r="A93" s="1" t="s">
        <v>248</v>
      </c>
      <c r="B93" s="7">
        <v>7.67</v>
      </c>
      <c r="C93" s="1">
        <v>3</v>
      </c>
      <c r="D93" s="1" t="s">
        <v>154</v>
      </c>
      <c r="E93" s="5"/>
      <c r="F93" s="5"/>
      <c r="G93" s="1"/>
      <c r="H93" s="9"/>
      <c r="I93" s="1">
        <v>5.42</v>
      </c>
      <c r="J93" s="1">
        <v>1.4</v>
      </c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48</v>
      </c>
      <c r="X93" s="1">
        <v>3296</v>
      </c>
    </row>
    <row r="94" spans="1:25" customHeight="1" ht="12.75">
      <c r="A94" s="1" t="s">
        <v>249</v>
      </c>
      <c r="B94" s="7">
        <v>3229.77</v>
      </c>
      <c r="C94" s="1">
        <v>3</v>
      </c>
      <c r="D94" s="1" t="s">
        <v>154</v>
      </c>
      <c r="E94" s="5"/>
      <c r="F94" s="5"/>
      <c r="G94" s="1"/>
      <c r="H94" s="9"/>
      <c r="I94" s="1">
        <v>0.0</v>
      </c>
      <c r="J94" s="1"/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48</v>
      </c>
      <c r="X94" s="1">
        <v>4064</v>
      </c>
    </row>
    <row r="95" spans="1:25" customHeight="1" ht="12.75">
      <c r="A95" s="1" t="s">
        <v>250</v>
      </c>
      <c r="B95" s="7">
        <v>8.12</v>
      </c>
      <c r="C95" s="1">
        <v>3</v>
      </c>
      <c r="D95" s="1" t="s">
        <v>154</v>
      </c>
      <c r="E95" s="5"/>
      <c r="F95" s="5"/>
      <c r="G95" s="1"/>
      <c r="H95" s="9"/>
      <c r="I95" s="1">
        <v>0.0</v>
      </c>
      <c r="J95" s="1"/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48</v>
      </c>
      <c r="X95" s="1">
        <v>4112</v>
      </c>
    </row>
    <row r="96" spans="1:25" customHeight="1" ht="12.75">
      <c r="A96" s="1" t="s">
        <v>251</v>
      </c>
      <c r="B96" s="7">
        <v>3473.51</v>
      </c>
      <c r="C96" s="1">
        <v>3</v>
      </c>
      <c r="D96" s="1" t="s">
        <v>154</v>
      </c>
      <c r="E96" s="5"/>
      <c r="F96" s="5"/>
      <c r="G96" s="1"/>
      <c r="H96" s="9"/>
      <c r="I96" s="1">
        <v>6.88</v>
      </c>
      <c r="J96" s="1">
        <v>1.33</v>
      </c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48</v>
      </c>
      <c r="X96" s="1">
        <v>4160</v>
      </c>
    </row>
    <row r="97" spans="1:25" customHeight="1" ht="12.75">
      <c r="A97" s="1" t="s">
        <v>252</v>
      </c>
      <c r="B97" s="7">
        <v>3357.97</v>
      </c>
      <c r="C97" s="1">
        <v>3</v>
      </c>
      <c r="D97" s="1" t="s">
        <v>154</v>
      </c>
      <c r="E97" s="5"/>
      <c r="F97" s="5"/>
      <c r="G97" s="1"/>
      <c r="H97" s="9"/>
      <c r="I97" s="1">
        <v>0.0</v>
      </c>
      <c r="J97" s="1"/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48</v>
      </c>
      <c r="X97" s="1">
        <v>4928</v>
      </c>
    </row>
    <row r="98" spans="1:25" customHeight="1" ht="12.75">
      <c r="A98" s="1" t="s">
        <v>253</v>
      </c>
      <c r="B98" s="7">
        <v>87.43</v>
      </c>
      <c r="C98" s="1">
        <v>3</v>
      </c>
      <c r="D98" s="1" t="s">
        <v>154</v>
      </c>
      <c r="E98" s="5"/>
      <c r="F98" s="5"/>
      <c r="G98" s="1"/>
      <c r="H98" s="9"/>
      <c r="I98" s="1">
        <v>5.56</v>
      </c>
      <c r="J98" s="1">
        <v>1.06</v>
      </c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48</v>
      </c>
      <c r="X98" s="1">
        <v>4976</v>
      </c>
    </row>
    <row r="99" spans="1:25" customHeight="1" ht="12.75">
      <c r="A99" s="1" t="s">
        <v>254</v>
      </c>
      <c r="B99" s="7">
        <v>893.85</v>
      </c>
      <c r="C99" s="1">
        <v>3</v>
      </c>
      <c r="D99" s="1" t="s">
        <v>154</v>
      </c>
      <c r="E99" s="5"/>
      <c r="F99" s="5"/>
      <c r="G99" s="1"/>
      <c r="H99" s="9"/>
      <c r="I99" s="1">
        <v>7.43</v>
      </c>
      <c r="J99" s="1">
        <v>1.17</v>
      </c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48</v>
      </c>
      <c r="X99" s="1">
        <v>5024</v>
      </c>
    </row>
    <row r="100" spans="1:25" customHeight="1" ht="12.75">
      <c r="A100" s="1" t="s">
        <v>255</v>
      </c>
      <c r="B100" s="7">
        <v>2219.54</v>
      </c>
      <c r="C100" s="1">
        <v>3</v>
      </c>
      <c r="D100" s="1" t="s">
        <v>154</v>
      </c>
      <c r="E100" s="5"/>
      <c r="F100" s="5"/>
      <c r="G100" s="1"/>
      <c r="H100" s="9"/>
      <c r="I100" s="1">
        <v>7.14</v>
      </c>
      <c r="J100" s="1">
        <v>1.19</v>
      </c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48</v>
      </c>
      <c r="X100" s="1">
        <v>5072</v>
      </c>
    </row>
    <row r="101" spans="1:25" customHeight="1" ht="12.75">
      <c r="A101" s="1" t="s">
        <v>256</v>
      </c>
      <c r="B101" s="7">
        <v>972.43</v>
      </c>
      <c r="C101" s="1">
        <v>3</v>
      </c>
      <c r="D101" s="1" t="s">
        <v>154</v>
      </c>
      <c r="E101" s="5"/>
      <c r="F101" s="5"/>
      <c r="G101" s="1"/>
      <c r="H101" s="9"/>
      <c r="I101" s="1">
        <v>6.84</v>
      </c>
      <c r="J101" s="1">
        <v>1.29</v>
      </c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48</v>
      </c>
      <c r="X101" s="1">
        <v>5120</v>
      </c>
    </row>
    <row r="102" spans="1:25" customHeight="1" ht="12.75">
      <c r="A102" s="1" t="s">
        <v>257</v>
      </c>
      <c r="B102" s="7">
        <v>3515.17</v>
      </c>
      <c r="C102" s="1">
        <v>3</v>
      </c>
      <c r="D102" s="1" t="s">
        <v>154</v>
      </c>
      <c r="E102" s="5"/>
      <c r="F102" s="5"/>
      <c r="G102" s="1"/>
      <c r="H102" s="9"/>
      <c r="I102" s="1">
        <v>0.0</v>
      </c>
      <c r="J102" s="1"/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48</v>
      </c>
      <c r="X102" s="1">
        <v>5936</v>
      </c>
    </row>
    <row r="103" spans="1:25" customHeight="1" ht="12.75">
      <c r="A103" s="1" t="s">
        <v>258</v>
      </c>
      <c r="B103" s="7">
        <v>2113.33</v>
      </c>
      <c r="C103" s="1">
        <v>3</v>
      </c>
      <c r="D103" s="1" t="s">
        <v>154</v>
      </c>
      <c r="E103" s="5"/>
      <c r="F103" s="5"/>
      <c r="G103" s="1"/>
      <c r="H103" s="9"/>
      <c r="I103" s="1">
        <v>0.0</v>
      </c>
      <c r="J103" s="1"/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48</v>
      </c>
      <c r="X103" s="1">
        <v>6848</v>
      </c>
    </row>
    <row r="104" spans="1:25" customHeight="1" ht="12.75">
      <c r="A104" s="1" t="s">
        <v>259</v>
      </c>
      <c r="B104" s="7">
        <v>2680.84</v>
      </c>
      <c r="C104" s="1">
        <v>3</v>
      </c>
      <c r="D104" s="1" t="s">
        <v>154</v>
      </c>
      <c r="E104" s="5"/>
      <c r="F104" s="5"/>
      <c r="G104" s="1"/>
      <c r="H104" s="9"/>
      <c r="I104" s="1">
        <v>6.14</v>
      </c>
      <c r="J104" s="1">
        <v>1.1</v>
      </c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48</v>
      </c>
      <c r="X104" s="1">
        <v>7696</v>
      </c>
    </row>
    <row r="105" spans="1:25" customHeight="1" ht="12.75">
      <c r="A105" s="1" t="s">
        <v>260</v>
      </c>
      <c r="B105" s="7">
        <v>2175.39</v>
      </c>
      <c r="C105" s="1">
        <v>3</v>
      </c>
      <c r="D105" s="1" t="s">
        <v>154</v>
      </c>
      <c r="E105" s="5"/>
      <c r="F105" s="5"/>
      <c r="G105" s="1"/>
      <c r="H105" s="9"/>
      <c r="I105" s="1">
        <v>0.0</v>
      </c>
      <c r="J105" s="1"/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48</v>
      </c>
      <c r="X105" s="1">
        <v>7744</v>
      </c>
    </row>
    <row r="106" spans="1:25" customHeight="1" ht="12.75">
      <c r="A106" s="1" t="s">
        <v>261</v>
      </c>
      <c r="B106" s="7">
        <v>9.75</v>
      </c>
      <c r="C106" s="1">
        <v>3</v>
      </c>
      <c r="D106" s="1" t="s">
        <v>154</v>
      </c>
      <c r="E106" s="5"/>
      <c r="F106" s="5"/>
      <c r="G106" s="1"/>
      <c r="H106" s="9"/>
      <c r="I106" s="1">
        <v>0.0</v>
      </c>
      <c r="J106" s="1"/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48</v>
      </c>
      <c r="X106" s="1">
        <v>7792</v>
      </c>
    </row>
    <row r="107" spans="1:25" customHeight="1" ht="12.75">
      <c r="A107" s="1" t="s">
        <v>505</v>
      </c>
      <c r="B107" s="7">
        <v>640.64</v>
      </c>
      <c r="C107" s="1">
        <v>3</v>
      </c>
      <c r="D107" s="1" t="s">
        <v>154</v>
      </c>
      <c r="E107" s="5"/>
      <c r="F107" s="5"/>
      <c r="G107" s="1"/>
      <c r="H107" s="9"/>
      <c r="I107" s="1">
        <v>6.41</v>
      </c>
      <c r="J107" s="1">
        <v>1.37</v>
      </c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48</v>
      </c>
      <c r="X107" s="1">
        <v>7840</v>
      </c>
    </row>
    <row r="108" spans="1:25" customHeight="1" ht="12.75">
      <c r="A108" s="1" t="s">
        <v>506</v>
      </c>
      <c r="B108" s="7">
        <v>2597.28</v>
      </c>
      <c r="C108" s="1">
        <v>3</v>
      </c>
      <c r="D108" s="1" t="s">
        <v>154</v>
      </c>
      <c r="E108" s="5"/>
      <c r="F108" s="5"/>
      <c r="G108" s="1"/>
      <c r="H108" s="9"/>
      <c r="I108" s="1">
        <v>7.55</v>
      </c>
      <c r="J108" s="1">
        <v>1.08</v>
      </c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48</v>
      </c>
      <c r="X108" s="1">
        <v>8624</v>
      </c>
    </row>
    <row r="109" spans="1:25" customHeight="1" ht="12.75">
      <c r="A109" s="1" t="s">
        <v>507</v>
      </c>
      <c r="B109" s="7">
        <v>2225.92</v>
      </c>
      <c r="C109" s="1">
        <v>3</v>
      </c>
      <c r="D109" s="1" t="s">
        <v>154</v>
      </c>
      <c r="E109" s="5"/>
      <c r="F109" s="5"/>
      <c r="G109" s="1"/>
      <c r="H109" s="9"/>
      <c r="I109" s="1">
        <v>0.0</v>
      </c>
      <c r="J109" s="1"/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48</v>
      </c>
      <c r="X109" s="1">
        <v>8672</v>
      </c>
    </row>
    <row r="110" spans="1:25" customHeight="1" ht="12.75">
      <c r="A110" s="1" t="s">
        <v>508</v>
      </c>
      <c r="B110" s="7">
        <v>6.76</v>
      </c>
      <c r="C110" s="1">
        <v>3</v>
      </c>
      <c r="D110" s="1" t="s">
        <v>154</v>
      </c>
      <c r="E110" s="5"/>
      <c r="F110" s="5"/>
      <c r="G110" s="1"/>
      <c r="H110" s="9"/>
      <c r="I110" s="1">
        <v>0.0</v>
      </c>
      <c r="J110" s="1"/>
      <c r="K110" s="1"/>
      <c r="L110" s="9"/>
      <c r="M110" s="1"/>
      <c r="N110" s="9"/>
      <c r="O110" s="1"/>
      <c r="P110" s="9"/>
      <c r="Q110" s="1"/>
      <c r="R110" s="9"/>
      <c r="S110" s="1"/>
      <c r="T110" s="9"/>
      <c r="U110" s="1"/>
      <c r="V110" s="9"/>
      <c r="W110" s="1">
        <v>48</v>
      </c>
      <c r="X110" s="1">
        <v>8720</v>
      </c>
    </row>
    <row r="111" spans="1:25" customHeight="1" ht="12.75">
      <c r="A111" s="1" t="s">
        <v>516</v>
      </c>
      <c r="B111" s="7">
        <v>3590.52</v>
      </c>
      <c r="C111" s="1">
        <v>3</v>
      </c>
      <c r="D111" s="1" t="s">
        <v>154</v>
      </c>
      <c r="E111" s="5"/>
      <c r="F111" s="5"/>
      <c r="G111" s="1"/>
      <c r="H111" s="9"/>
      <c r="I111" s="1">
        <v>0.0</v>
      </c>
      <c r="J111" s="1"/>
      <c r="K111" s="1"/>
      <c r="L111" s="9"/>
      <c r="M111" s="1"/>
      <c r="N111" s="9"/>
      <c r="O111" s="1"/>
      <c r="P111" s="9"/>
      <c r="Q111" s="1"/>
      <c r="R111" s="9"/>
      <c r="S111" s="1"/>
      <c r="T111" s="9"/>
      <c r="U111" s="1"/>
      <c r="V111" s="9"/>
      <c r="W111" s="1">
        <v>48</v>
      </c>
      <c r="X111" s="1">
        <v>9552</v>
      </c>
    </row>
    <row r="112" spans="1:25" customHeight="1" ht="12.75">
      <c r="A112" s="1" t="s">
        <v>517</v>
      </c>
      <c r="B112" s="7">
        <v>618.4</v>
      </c>
      <c r="C112" s="1">
        <v>3</v>
      </c>
      <c r="D112" s="1" t="s">
        <v>154</v>
      </c>
      <c r="E112" s="5"/>
      <c r="F112" s="5"/>
      <c r="G112" s="1"/>
      <c r="H112" s="9"/>
      <c r="I112" s="1">
        <v>6.49</v>
      </c>
      <c r="J112" s="1">
        <v>1.48</v>
      </c>
      <c r="K112" s="1"/>
      <c r="L112" s="9"/>
      <c r="M112" s="1"/>
      <c r="N112" s="9"/>
      <c r="O112" s="1"/>
      <c r="P112" s="9"/>
      <c r="Q112" s="1"/>
      <c r="R112" s="9"/>
      <c r="S112" s="1"/>
      <c r="T112" s="9"/>
      <c r="U112" s="1"/>
      <c r="V112" s="9"/>
      <c r="W112" s="1">
        <v>48</v>
      </c>
      <c r="X112" s="1">
        <v>9600</v>
      </c>
    </row>
    <row r="113" spans="1:25" customHeight="1" ht="12.75">
      <c r="A113" s="1" t="s">
        <v>518</v>
      </c>
      <c r="B113" s="7">
        <v>2249.48</v>
      </c>
      <c r="C113" s="1">
        <v>3</v>
      </c>
      <c r="D113" s="1" t="s">
        <v>154</v>
      </c>
      <c r="E113" s="5"/>
      <c r="F113" s="5"/>
      <c r="G113" s="1"/>
      <c r="H113" s="9"/>
      <c r="I113" s="1">
        <v>0.0</v>
      </c>
      <c r="J113" s="1"/>
      <c r="K113" s="1"/>
      <c r="L113" s="9"/>
      <c r="M113" s="1"/>
      <c r="N113" s="9"/>
      <c r="O113" s="1"/>
      <c r="P113" s="9"/>
      <c r="Q113" s="1"/>
      <c r="R113" s="9"/>
      <c r="S113" s="1"/>
      <c r="T113" s="9"/>
      <c r="U113" s="1"/>
      <c r="V113" s="9"/>
      <c r="W113" s="1">
        <v>48</v>
      </c>
      <c r="X113" s="1">
        <v>10448</v>
      </c>
    </row>
    <row r="114" spans="1:25" customHeight="1" ht="12.75">
      <c r="A114" s="1" t="s">
        <v>519</v>
      </c>
      <c r="B114" s="7">
        <v>861.2</v>
      </c>
      <c r="C114" s="1">
        <v>3</v>
      </c>
      <c r="D114" s="1" t="s">
        <v>154</v>
      </c>
      <c r="E114" s="5"/>
      <c r="F114" s="5"/>
      <c r="G114" s="1"/>
      <c r="H114" s="9"/>
      <c r="I114" s="1">
        <v>6.85</v>
      </c>
      <c r="J114" s="1">
        <v>1.22</v>
      </c>
      <c r="K114" s="1"/>
      <c r="L114" s="9"/>
      <c r="M114" s="1"/>
      <c r="N114" s="9"/>
      <c r="O114" s="1"/>
      <c r="P114" s="9"/>
      <c r="Q114" s="1"/>
      <c r="R114" s="9"/>
      <c r="S114" s="1"/>
      <c r="T114" s="9"/>
      <c r="U114" s="1"/>
      <c r="V114" s="9"/>
      <c r="W114" s="1">
        <v>48</v>
      </c>
      <c r="X114" s="1">
        <v>10496</v>
      </c>
    </row>
    <row r="115" spans="1:25" customHeight="1" ht="12.75">
      <c r="A115" s="1" t="s">
        <v>520</v>
      </c>
      <c r="B115" s="7">
        <v>41.56</v>
      </c>
      <c r="C115" s="1">
        <v>3</v>
      </c>
      <c r="D115" s="1" t="s">
        <v>154</v>
      </c>
      <c r="E115" s="5"/>
      <c r="F115" s="5"/>
      <c r="G115" s="1"/>
      <c r="H115" s="9"/>
      <c r="I115" s="1">
        <v>5.58</v>
      </c>
      <c r="J115" s="1">
        <v>1.39</v>
      </c>
      <c r="K115" s="1"/>
      <c r="L115" s="9"/>
      <c r="M115" s="1"/>
      <c r="N115" s="9"/>
      <c r="O115" s="1"/>
      <c r="P115" s="9"/>
      <c r="Q115" s="1"/>
      <c r="R115" s="9"/>
      <c r="S115" s="1"/>
      <c r="T115" s="9"/>
      <c r="U115" s="1"/>
      <c r="V115" s="9"/>
      <c r="W115" s="1">
        <v>48</v>
      </c>
      <c r="X115" s="1">
        <v>10544</v>
      </c>
    </row>
    <row r="116" spans="1:25" customHeight="1" ht="12.75">
      <c r="A116" s="1" t="s">
        <v>521</v>
      </c>
      <c r="B116" s="7">
        <v>2659.88</v>
      </c>
      <c r="C116" s="1">
        <v>3</v>
      </c>
      <c r="D116" s="1" t="s">
        <v>154</v>
      </c>
      <c r="E116" s="5"/>
      <c r="F116" s="5"/>
      <c r="G116" s="1"/>
      <c r="H116" s="9"/>
      <c r="I116" s="1">
        <v>0.0</v>
      </c>
      <c r="J116" s="1"/>
      <c r="K116" s="1"/>
      <c r="L116" s="9"/>
      <c r="M116" s="1"/>
      <c r="N116" s="9"/>
      <c r="O116" s="1"/>
      <c r="P116" s="9"/>
      <c r="Q116" s="1"/>
      <c r="R116" s="9"/>
      <c r="S116" s="1"/>
      <c r="T116" s="9"/>
      <c r="U116" s="1"/>
      <c r="V116" s="9"/>
      <c r="W116" s="1">
        <v>48</v>
      </c>
      <c r="X116" s="1">
        <v>11376</v>
      </c>
    </row>
    <row r="117" spans="1:25" customHeight="1" ht="12.75">
      <c r="A117" s="1" t="s">
        <v>522</v>
      </c>
      <c r="B117" s="7">
        <v>964</v>
      </c>
      <c r="C117" s="1">
        <v>3</v>
      </c>
      <c r="D117" s="1" t="s">
        <v>154</v>
      </c>
      <c r="E117" s="5"/>
      <c r="F117" s="5"/>
      <c r="G117" s="1"/>
      <c r="H117" s="9"/>
      <c r="I117" s="1">
        <v>8.8</v>
      </c>
      <c r="J117" s="1">
        <v>1.3</v>
      </c>
      <c r="K117" s="1"/>
      <c r="L117" s="9"/>
      <c r="M117" s="1"/>
      <c r="N117" s="9"/>
      <c r="O117" s="1"/>
      <c r="P117" s="9"/>
      <c r="Q117" s="1"/>
      <c r="R117" s="9"/>
      <c r="S117" s="1"/>
      <c r="T117" s="9"/>
      <c r="U117" s="1"/>
      <c r="V117" s="9"/>
      <c r="W117" s="1">
        <v>48</v>
      </c>
      <c r="X117" s="1">
        <v>11424</v>
      </c>
    </row>
    <row r="118" spans="1:25" customHeight="1" ht="12.75">
      <c r="A118" s="1" t="s">
        <v>523</v>
      </c>
      <c r="B118" s="7">
        <v>4483.07</v>
      </c>
      <c r="C118" s="1">
        <v>3</v>
      </c>
      <c r="D118" s="1" t="s">
        <v>154</v>
      </c>
      <c r="E118" s="5"/>
      <c r="F118" s="5"/>
      <c r="G118" s="1"/>
      <c r="H118" s="9"/>
      <c r="I118" s="1">
        <v>0.0</v>
      </c>
      <c r="J118" s="1"/>
      <c r="K118" s="1"/>
      <c r="L118" s="9"/>
      <c r="M118" s="1"/>
      <c r="N118" s="9"/>
      <c r="O118" s="1"/>
      <c r="P118" s="9"/>
      <c r="Q118" s="1"/>
      <c r="R118" s="9"/>
      <c r="S118" s="1"/>
      <c r="T118" s="9"/>
      <c r="U118" s="1"/>
      <c r="V118" s="9"/>
      <c r="W118" s="1">
        <v>48</v>
      </c>
      <c r="X118" s="1">
        <v>12320</v>
      </c>
    </row>
    <row r="119" spans="1:25" customHeight="1" ht="12.75">
      <c r="A119" s="1" t="s">
        <v>524</v>
      </c>
      <c r="B119" s="7">
        <v>4212.73</v>
      </c>
      <c r="C119" s="1">
        <v>3</v>
      </c>
      <c r="D119" s="1" t="s">
        <v>154</v>
      </c>
      <c r="E119" s="5"/>
      <c r="F119" s="5"/>
      <c r="G119" s="1"/>
      <c r="H119" s="9"/>
      <c r="I119" s="1">
        <v>0.0</v>
      </c>
      <c r="J119" s="1"/>
      <c r="K119" s="1"/>
      <c r="L119" s="9"/>
      <c r="M119" s="1"/>
      <c r="N119" s="9"/>
      <c r="O119" s="1"/>
      <c r="P119" s="9"/>
      <c r="Q119" s="1"/>
      <c r="R119" s="9"/>
      <c r="S119" s="1"/>
      <c r="T119" s="9"/>
      <c r="U119" s="1"/>
      <c r="V119" s="9"/>
      <c r="W119" s="1">
        <v>48</v>
      </c>
      <c r="X119" s="1">
        <v>13232</v>
      </c>
    </row>
    <row r="120" spans="1:25" customHeight="1" ht="12.75">
      <c r="A120" s="1" t="s">
        <v>525</v>
      </c>
      <c r="B120" s="7">
        <v>2402.48</v>
      </c>
      <c r="C120" s="1">
        <v>3</v>
      </c>
      <c r="D120" s="1" t="s">
        <v>154</v>
      </c>
      <c r="E120" s="5"/>
      <c r="F120" s="5"/>
      <c r="G120" s="1"/>
      <c r="H120" s="9"/>
      <c r="I120" s="1">
        <v>0.0</v>
      </c>
      <c r="J120" s="1"/>
      <c r="K120" s="1"/>
      <c r="L120" s="9"/>
      <c r="M120" s="1"/>
      <c r="N120" s="9"/>
      <c r="O120" s="1"/>
      <c r="P120" s="9"/>
      <c r="Q120" s="1"/>
      <c r="R120" s="9"/>
      <c r="S120" s="1"/>
      <c r="T120" s="9"/>
      <c r="U120" s="1"/>
      <c r="V120" s="9"/>
      <c r="W120" s="1">
        <v>48</v>
      </c>
      <c r="X120" s="1">
        <v>14144</v>
      </c>
    </row>
    <row r="121" spans="1:25" customHeight="1" ht="12.75">
      <c r="A121" s="1" t="s">
        <v>526</v>
      </c>
      <c r="B121" s="7">
        <v>3840.78</v>
      </c>
      <c r="C121" s="1">
        <v>3</v>
      </c>
      <c r="D121" s="1" t="s">
        <v>154</v>
      </c>
      <c r="E121" s="5"/>
      <c r="F121" s="5"/>
      <c r="G121" s="1"/>
      <c r="H121" s="9"/>
      <c r="I121" s="1">
        <v>0.0</v>
      </c>
      <c r="J121" s="1"/>
      <c r="K121" s="1"/>
      <c r="L121" s="9"/>
      <c r="M121" s="1"/>
      <c r="N121" s="9"/>
      <c r="O121" s="1"/>
      <c r="P121" s="9"/>
      <c r="Q121" s="1"/>
      <c r="R121" s="9"/>
      <c r="S121" s="1"/>
      <c r="T121" s="9"/>
      <c r="U121" s="1"/>
      <c r="V121" s="9"/>
      <c r="W121" s="1">
        <v>48</v>
      </c>
      <c r="X121" s="1">
        <v>15008</v>
      </c>
    </row>
    <row r="122" spans="1:25" customHeight="1" ht="12.75">
      <c r="A122" s="1" t="s">
        <v>527</v>
      </c>
      <c r="B122" s="7">
        <v>2856.17</v>
      </c>
      <c r="C122" s="1">
        <v>3</v>
      </c>
      <c r="D122" s="1" t="s">
        <v>154</v>
      </c>
      <c r="E122" s="5"/>
      <c r="F122" s="5"/>
      <c r="G122" s="1"/>
      <c r="H122" s="9"/>
      <c r="I122" s="1">
        <v>0.0</v>
      </c>
      <c r="J122" s="1"/>
      <c r="K122" s="1"/>
      <c r="L122" s="9"/>
      <c r="M122" s="1"/>
      <c r="N122" s="9"/>
      <c r="O122" s="1"/>
      <c r="P122" s="9"/>
      <c r="Q122" s="1"/>
      <c r="R122" s="9"/>
      <c r="S122" s="1"/>
      <c r="T122" s="9"/>
      <c r="U122" s="1"/>
      <c r="V122" s="9"/>
      <c r="W122" s="1">
        <v>48</v>
      </c>
      <c r="X122" s="1">
        <v>15952</v>
      </c>
    </row>
    <row r="123" spans="1:25" customHeight="1" ht="12.75">
      <c r="A123" s="1" t="s">
        <v>528</v>
      </c>
      <c r="B123" s="7">
        <v>2284.63</v>
      </c>
      <c r="C123" s="1">
        <v>3</v>
      </c>
      <c r="D123" s="1" t="s">
        <v>154</v>
      </c>
      <c r="E123" s="5"/>
      <c r="F123" s="5"/>
      <c r="G123" s="1"/>
      <c r="H123" s="9"/>
      <c r="I123" s="1">
        <v>7.85</v>
      </c>
      <c r="J123" s="1">
        <v>1.29</v>
      </c>
      <c r="K123" s="1"/>
      <c r="L123" s="9"/>
      <c r="M123" s="1"/>
      <c r="N123" s="9"/>
      <c r="O123" s="1"/>
      <c r="P123" s="9"/>
      <c r="Q123" s="1"/>
      <c r="R123" s="9"/>
      <c r="S123" s="1"/>
      <c r="T123" s="9"/>
      <c r="U123" s="1"/>
      <c r="V123" s="9"/>
      <c r="W123" s="1">
        <v>48</v>
      </c>
      <c r="X123" s="1">
        <v>16000</v>
      </c>
    </row>
    <row r="124" spans="1:25" customHeight="1" ht="12.75">
      <c r="A124" s="1" t="s">
        <v>529</v>
      </c>
      <c r="B124" s="7">
        <v>2648</v>
      </c>
      <c r="C124" s="1">
        <v>3</v>
      </c>
      <c r="D124" s="1" t="s">
        <v>154</v>
      </c>
      <c r="E124" s="5"/>
      <c r="F124" s="5"/>
      <c r="G124" s="1"/>
      <c r="H124" s="9"/>
      <c r="I124" s="1">
        <v>0.0</v>
      </c>
      <c r="J124" s="1"/>
      <c r="K124" s="1"/>
      <c r="L124" s="9"/>
      <c r="M124" s="1"/>
      <c r="N124" s="9"/>
      <c r="O124" s="1"/>
      <c r="P124" s="9"/>
      <c r="Q124" s="1"/>
      <c r="R124" s="9"/>
      <c r="S124" s="1"/>
      <c r="T124" s="9"/>
      <c r="U124" s="1"/>
      <c r="V124" s="9"/>
      <c r="W124" s="1">
        <v>48</v>
      </c>
      <c r="X124" s="1">
        <v>16880</v>
      </c>
    </row>
    <row r="125" spans="1:25" customHeight="1" ht="12.75">
      <c r="A125" s="1" t="s">
        <v>530</v>
      </c>
      <c r="B125" s="7">
        <v>2253.74</v>
      </c>
      <c r="C125" s="1">
        <v>3</v>
      </c>
      <c r="D125" s="1" t="s">
        <v>154</v>
      </c>
      <c r="E125" s="5"/>
      <c r="F125" s="5"/>
      <c r="G125" s="1"/>
      <c r="H125" s="9"/>
      <c r="I125" s="1">
        <v>0.0</v>
      </c>
      <c r="J125" s="1"/>
      <c r="K125" s="1"/>
      <c r="L125" s="9"/>
      <c r="M125" s="1"/>
      <c r="N125" s="9"/>
      <c r="O125" s="1"/>
      <c r="P125" s="9"/>
      <c r="Q125" s="1"/>
      <c r="R125" s="9"/>
      <c r="S125" s="1"/>
      <c r="T125" s="9"/>
      <c r="U125" s="1"/>
      <c r="V125" s="9"/>
      <c r="W125" s="1">
        <v>48</v>
      </c>
      <c r="X125" s="1">
        <v>17792</v>
      </c>
    </row>
    <row r="126" spans="1:25" customHeight="1" ht="12.75">
      <c r="A126" s="1" t="s">
        <v>531</v>
      </c>
      <c r="B126" s="7">
        <v>2647.64</v>
      </c>
      <c r="C126" s="1">
        <v>3</v>
      </c>
      <c r="D126" s="1" t="s">
        <v>154</v>
      </c>
      <c r="E126" s="5"/>
      <c r="F126" s="5"/>
      <c r="G126" s="1"/>
      <c r="H126" s="9"/>
      <c r="I126" s="1">
        <v>0.0</v>
      </c>
      <c r="J126" s="1"/>
      <c r="K126" s="1"/>
      <c r="L126" s="9"/>
      <c r="M126" s="1"/>
      <c r="N126" s="9"/>
      <c r="O126" s="1"/>
      <c r="P126" s="9"/>
      <c r="Q126" s="1"/>
      <c r="R126" s="9"/>
      <c r="S126" s="1"/>
      <c r="T126" s="9"/>
      <c r="U126" s="1"/>
      <c r="V126" s="9"/>
      <c r="W126" s="1">
        <v>48</v>
      </c>
      <c r="X126" s="1">
        <v>18704</v>
      </c>
    </row>
    <row r="127" spans="1:25" customHeight="1" ht="12.75">
      <c r="A127" s="1" t="s">
        <v>532</v>
      </c>
      <c r="B127" s="7">
        <v>2951.67</v>
      </c>
      <c r="C127" s="1">
        <v>3</v>
      </c>
      <c r="D127" s="1" t="s">
        <v>154</v>
      </c>
      <c r="E127" s="5"/>
      <c r="F127" s="5"/>
      <c r="G127" s="1"/>
      <c r="H127" s="9"/>
      <c r="I127" s="1">
        <v>0.0</v>
      </c>
      <c r="J127" s="1"/>
      <c r="K127" s="1"/>
      <c r="L127" s="9"/>
      <c r="M127" s="1"/>
      <c r="N127" s="9"/>
      <c r="O127" s="1"/>
      <c r="P127" s="9"/>
      <c r="Q127" s="1"/>
      <c r="R127" s="9"/>
      <c r="S127" s="1"/>
      <c r="T127" s="9"/>
      <c r="U127" s="1"/>
      <c r="V127" s="9"/>
      <c r="W127" s="1">
        <v>48</v>
      </c>
      <c r="X127" s="1">
        <v>19600</v>
      </c>
    </row>
    <row r="128" spans="1:25" customHeight="1" ht="12.75">
      <c r="A128" s="1" t="s">
        <v>533</v>
      </c>
      <c r="B128" s="7">
        <v>2786.33</v>
      </c>
      <c r="C128" s="1">
        <v>3</v>
      </c>
      <c r="D128" s="1" t="s">
        <v>154</v>
      </c>
      <c r="E128" s="5"/>
      <c r="F128" s="5"/>
      <c r="G128" s="1"/>
      <c r="H128" s="9"/>
      <c r="I128" s="1">
        <v>8.44</v>
      </c>
      <c r="J128" s="1">
        <v>1.09</v>
      </c>
      <c r="K128" s="1"/>
      <c r="L128" s="9"/>
      <c r="M128" s="1"/>
      <c r="N128" s="9"/>
      <c r="O128" s="1"/>
      <c r="P128" s="9"/>
      <c r="Q128" s="1"/>
      <c r="R128" s="9"/>
      <c r="S128" s="1"/>
      <c r="T128" s="9"/>
      <c r="U128" s="1"/>
      <c r="V128" s="9"/>
      <c r="W128" s="1">
        <v>48</v>
      </c>
      <c r="X128" s="1">
        <v>19648</v>
      </c>
    </row>
    <row r="129" spans="1:25" customHeight="1" ht="12.75">
      <c r="A129" s="1" t="s">
        <v>534</v>
      </c>
      <c r="B129" s="7">
        <v>3045.42</v>
      </c>
      <c r="C129" s="1">
        <v>3</v>
      </c>
      <c r="D129" s="1" t="s">
        <v>154</v>
      </c>
      <c r="E129" s="5"/>
      <c r="F129" s="5"/>
      <c r="G129" s="1"/>
      <c r="H129" s="9"/>
      <c r="I129" s="1">
        <v>0.0</v>
      </c>
      <c r="J129" s="1"/>
      <c r="K129" s="1"/>
      <c r="L129" s="9"/>
      <c r="M129" s="1"/>
      <c r="N129" s="9"/>
      <c r="O129" s="1"/>
      <c r="P129" s="9"/>
      <c r="Q129" s="1"/>
      <c r="R129" s="9"/>
      <c r="S129" s="1"/>
      <c r="T129" s="9"/>
      <c r="U129" s="1"/>
      <c r="V129" s="9"/>
      <c r="W129" s="1">
        <v>48</v>
      </c>
      <c r="X129" s="1">
        <v>20496</v>
      </c>
    </row>
    <row r="130" spans="1:25" customHeight="1" ht="12.75">
      <c r="A130" s="1" t="s">
        <v>535</v>
      </c>
      <c r="B130" s="7">
        <v>2580.92</v>
      </c>
      <c r="C130" s="1">
        <v>3</v>
      </c>
      <c r="D130" s="1" t="s">
        <v>154</v>
      </c>
      <c r="E130" s="5"/>
      <c r="F130" s="5"/>
      <c r="G130" s="1"/>
      <c r="H130" s="9"/>
      <c r="I130" s="1">
        <v>6.13</v>
      </c>
      <c r="J130" s="1">
        <v>1.37</v>
      </c>
      <c r="K130" s="1"/>
      <c r="L130" s="9"/>
      <c r="M130" s="1"/>
      <c r="N130" s="9"/>
      <c r="O130" s="1"/>
      <c r="P130" s="9"/>
      <c r="Q130" s="1"/>
      <c r="R130" s="9"/>
      <c r="S130" s="1"/>
      <c r="T130" s="9"/>
      <c r="U130" s="1"/>
      <c r="V130" s="9"/>
      <c r="W130" s="1">
        <v>48</v>
      </c>
      <c r="X130" s="1">
        <v>20544</v>
      </c>
    </row>
    <row r="131" spans="1:25" customHeight="1" ht="12.75">
      <c r="A131" s="1" t="s">
        <v>536</v>
      </c>
      <c r="B131" s="7">
        <v>3528.22</v>
      </c>
      <c r="C131" s="1">
        <v>3</v>
      </c>
      <c r="D131" s="1" t="s">
        <v>154</v>
      </c>
      <c r="E131" s="5"/>
      <c r="F131" s="5"/>
      <c r="G131" s="1"/>
      <c r="H131" s="9"/>
      <c r="I131" s="1">
        <v>0.0</v>
      </c>
      <c r="J131" s="1"/>
      <c r="K131" s="1"/>
      <c r="L131" s="9"/>
      <c r="M131" s="1"/>
      <c r="N131" s="9"/>
      <c r="O131" s="1"/>
      <c r="P131" s="9"/>
      <c r="Q131" s="1"/>
      <c r="R131" s="9"/>
      <c r="S131" s="1"/>
      <c r="T131" s="9"/>
      <c r="U131" s="1"/>
      <c r="V131" s="9"/>
      <c r="W131" s="1">
        <v>48</v>
      </c>
      <c r="X131" s="1">
        <v>21440</v>
      </c>
    </row>
    <row r="132" spans="1:25" customHeight="1" ht="12.75">
      <c r="A132" s="1" t="s">
        <v>537</v>
      </c>
      <c r="B132" s="7">
        <v>3142.2</v>
      </c>
      <c r="C132" s="1">
        <v>3</v>
      </c>
      <c r="D132" s="1" t="s">
        <v>154</v>
      </c>
      <c r="E132" s="5"/>
      <c r="F132" s="5"/>
      <c r="G132" s="1"/>
      <c r="H132" s="9"/>
      <c r="I132" s="1">
        <v>0.0</v>
      </c>
      <c r="J132" s="1"/>
      <c r="K132" s="1"/>
      <c r="L132" s="9"/>
      <c r="M132" s="1"/>
      <c r="N132" s="9"/>
      <c r="O132" s="1"/>
      <c r="P132" s="9"/>
      <c r="Q132" s="1"/>
      <c r="R132" s="9"/>
      <c r="S132" s="1"/>
      <c r="T132" s="9"/>
      <c r="U132" s="1"/>
      <c r="V132" s="9"/>
      <c r="W132" s="1">
        <v>48</v>
      </c>
      <c r="X132" s="1">
        <v>22352</v>
      </c>
    </row>
    <row r="133" spans="1:25" customHeight="1" ht="12.75">
      <c r="A133" s="1" t="s">
        <v>538</v>
      </c>
      <c r="B133" s="7">
        <v>2760.63</v>
      </c>
      <c r="C133" s="1">
        <v>3</v>
      </c>
      <c r="D133" s="1" t="s">
        <v>154</v>
      </c>
      <c r="E133" s="5"/>
      <c r="F133" s="5"/>
      <c r="G133" s="1"/>
      <c r="H133" s="9"/>
      <c r="I133" s="1">
        <v>0.0</v>
      </c>
      <c r="J133" s="1"/>
      <c r="K133" s="1"/>
      <c r="L133" s="9"/>
      <c r="M133" s="1"/>
      <c r="N133" s="9"/>
      <c r="O133" s="1"/>
      <c r="P133" s="9"/>
      <c r="Q133" s="1"/>
      <c r="R133" s="9"/>
      <c r="S133" s="1"/>
      <c r="T133" s="9"/>
      <c r="U133" s="1"/>
      <c r="V133" s="9"/>
      <c r="W133" s="1">
        <v>48</v>
      </c>
      <c r="X133" s="1">
        <v>23264</v>
      </c>
    </row>
    <row r="134" spans="1:25" customHeight="1" ht="12.75">
      <c r="A134" s="1" t="s">
        <v>539</v>
      </c>
      <c r="B134" s="7">
        <v>2932.67</v>
      </c>
      <c r="C134" s="1">
        <v>3</v>
      </c>
      <c r="D134" s="1" t="s">
        <v>154</v>
      </c>
      <c r="E134" s="5"/>
      <c r="F134" s="5"/>
      <c r="G134" s="1"/>
      <c r="H134" s="9"/>
      <c r="I134" s="1">
        <v>0.0</v>
      </c>
      <c r="J134" s="1"/>
      <c r="K134" s="1"/>
      <c r="L134" s="9"/>
      <c r="M134" s="1"/>
      <c r="N134" s="9"/>
      <c r="O134" s="1"/>
      <c r="P134" s="9"/>
      <c r="Q134" s="1"/>
      <c r="R134" s="9"/>
      <c r="S134" s="1"/>
      <c r="T134" s="9"/>
      <c r="U134" s="1"/>
      <c r="V134" s="9"/>
      <c r="W134" s="1">
        <v>48</v>
      </c>
      <c r="X134" s="1">
        <v>24176</v>
      </c>
    </row>
    <row r="135" spans="1:25" customHeight="1" ht="12.75">
      <c r="A135" s="1" t="s">
        <v>540</v>
      </c>
      <c r="B135" s="7">
        <v>2949.92</v>
      </c>
      <c r="C135" s="1">
        <v>3</v>
      </c>
      <c r="D135" s="1" t="s">
        <v>154</v>
      </c>
      <c r="E135" s="5"/>
      <c r="F135" s="5"/>
      <c r="G135" s="1"/>
      <c r="H135" s="9"/>
      <c r="I135" s="1">
        <v>0.0</v>
      </c>
      <c r="J135" s="1"/>
      <c r="K135" s="1"/>
      <c r="L135" s="9"/>
      <c r="M135" s="1"/>
      <c r="N135" s="9"/>
      <c r="O135" s="1"/>
      <c r="P135" s="9"/>
      <c r="Q135" s="1"/>
      <c r="R135" s="9"/>
      <c r="S135" s="1"/>
      <c r="T135" s="9"/>
      <c r="U135" s="1"/>
      <c r="V135" s="9"/>
      <c r="W135" s="1">
        <v>48</v>
      </c>
      <c r="X135" s="1">
        <v>25088</v>
      </c>
    </row>
    <row r="136" spans="1:25" customHeight="1" ht="12.75">
      <c r="A136" s="1" t="s">
        <v>541</v>
      </c>
      <c r="B136" s="7">
        <v>2515.75</v>
      </c>
      <c r="C136" s="1">
        <v>3</v>
      </c>
      <c r="D136" s="1" t="s">
        <v>154</v>
      </c>
      <c r="E136" s="5"/>
      <c r="F136" s="5"/>
      <c r="G136" s="1"/>
      <c r="H136" s="9"/>
      <c r="I136" s="1">
        <v>0.0</v>
      </c>
      <c r="J136" s="1"/>
      <c r="K136" s="1"/>
      <c r="L136" s="9"/>
      <c r="M136" s="1"/>
      <c r="N136" s="9"/>
      <c r="O136" s="1"/>
      <c r="P136" s="9"/>
      <c r="Q136" s="1"/>
      <c r="R136" s="9"/>
      <c r="S136" s="1"/>
      <c r="T136" s="9"/>
      <c r="U136" s="1"/>
      <c r="V136" s="9"/>
      <c r="W136" s="1">
        <v>48</v>
      </c>
      <c r="X136" s="1">
        <v>26000</v>
      </c>
    </row>
    <row r="137" spans="1:25" customHeight="1" ht="12.75">
      <c r="A137" s="1" t="s">
        <v>542</v>
      </c>
      <c r="B137" s="7">
        <v>2881.12</v>
      </c>
      <c r="C137" s="1">
        <v>3</v>
      </c>
      <c r="D137" s="1" t="s">
        <v>154</v>
      </c>
      <c r="E137" s="5"/>
      <c r="F137" s="5"/>
      <c r="G137" s="1"/>
      <c r="H137" s="9"/>
      <c r="I137" s="1">
        <v>0.0</v>
      </c>
      <c r="J137" s="1"/>
      <c r="K137" s="1"/>
      <c r="L137" s="9"/>
      <c r="M137" s="1"/>
      <c r="N137" s="9"/>
      <c r="O137" s="1"/>
      <c r="P137" s="9"/>
      <c r="Q137" s="1"/>
      <c r="R137" s="9"/>
      <c r="S137" s="1"/>
      <c r="T137" s="9"/>
      <c r="U137" s="1"/>
      <c r="V137" s="9"/>
      <c r="W137" s="1">
        <v>48</v>
      </c>
      <c r="X137" s="1">
        <v>26912</v>
      </c>
    </row>
    <row r="138" spans="1:25" customHeight="1" ht="12.75">
      <c r="A138" s="1" t="s">
        <v>157</v>
      </c>
      <c r="B138" s="7">
        <v>410.9</v>
      </c>
      <c r="C138" s="1">
        <v>0.0</v>
      </c>
      <c r="D138" s="1" t="s">
        <v>158</v>
      </c>
      <c r="E138" s="5">
        <v>2.39</v>
      </c>
      <c r="F138" s="5">
        <v>2.18</v>
      </c>
      <c r="G138" s="1">
        <v>0.0</v>
      </c>
      <c r="H138" s="9">
        <v>0.99</v>
      </c>
      <c r="I138" s="1">
        <v>4.98</v>
      </c>
      <c r="J138" s="1">
        <v>0.99</v>
      </c>
      <c r="K138" s="1"/>
      <c r="L138" s="9"/>
      <c r="M138" s="1"/>
      <c r="N138" s="9"/>
      <c r="O138" s="1"/>
      <c r="P138" s="9"/>
      <c r="Q138" s="1"/>
      <c r="R138" s="9"/>
      <c r="S138" s="1"/>
      <c r="T138" s="9"/>
      <c r="U138" s="1"/>
      <c r="V138" s="9"/>
      <c r="W138" s="1">
        <v>720</v>
      </c>
      <c r="X138" s="1">
        <v>32</v>
      </c>
      <c r="Y138" s="31"/>
    </row>
    <row r="139" spans="1:25" customHeight="1" ht="12.75">
      <c r="A139" s="1" t="s">
        <v>159</v>
      </c>
      <c r="B139" s="7">
        <v>611.3</v>
      </c>
      <c r="C139" s="1">
        <v>0.0</v>
      </c>
      <c r="D139" s="1" t="s">
        <v>158</v>
      </c>
      <c r="E139" s="5">
        <v>1.59</v>
      </c>
      <c r="F139" s="5">
        <v>1.36</v>
      </c>
      <c r="G139" s="1">
        <v>0.0</v>
      </c>
      <c r="H139" s="9">
        <v>0.99</v>
      </c>
      <c r="I139" s="1">
        <v>5.04</v>
      </c>
      <c r="J139" s="1">
        <v>1.04</v>
      </c>
      <c r="K139" s="1"/>
      <c r="L139" s="9"/>
      <c r="M139" s="1"/>
      <c r="N139" s="9"/>
      <c r="O139" s="1"/>
      <c r="P139" s="9"/>
      <c r="Q139" s="1"/>
      <c r="R139" s="9"/>
      <c r="S139" s="1"/>
      <c r="T139" s="9"/>
      <c r="U139" s="1"/>
      <c r="V139" s="9"/>
      <c r="W139" s="1">
        <v>720</v>
      </c>
      <c r="X139" s="1">
        <v>80</v>
      </c>
      <c r="Y139" s="31"/>
    </row>
    <row r="140" spans="1:25" customHeight="1" ht="12.75">
      <c r="A140" s="1" t="s">
        <v>160</v>
      </c>
      <c r="B140" s="7">
        <v>317.76</v>
      </c>
      <c r="C140" s="1">
        <v>0.0</v>
      </c>
      <c r="D140" s="1" t="s">
        <v>158</v>
      </c>
      <c r="E140" s="5">
        <v>1.52</v>
      </c>
      <c r="F140" s="5">
        <v>1.88</v>
      </c>
      <c r="G140" s="1">
        <v>0.0</v>
      </c>
      <c r="H140" s="9">
        <v>0.95</v>
      </c>
      <c r="I140" s="1">
        <v>3.91</v>
      </c>
      <c r="J140" s="1">
        <v>1.36</v>
      </c>
      <c r="K140" s="1"/>
      <c r="L140" s="9"/>
      <c r="M140" s="1"/>
      <c r="N140" s="9"/>
      <c r="O140" s="1"/>
      <c r="P140" s="9"/>
      <c r="Q140" s="1"/>
      <c r="R140" s="9"/>
      <c r="S140" s="1"/>
      <c r="T140" s="9"/>
      <c r="U140" s="1"/>
      <c r="V140" s="9"/>
      <c r="W140" s="1">
        <v>720</v>
      </c>
      <c r="X140" s="1">
        <v>128</v>
      </c>
      <c r="Y140" s="31"/>
    </row>
    <row r="141" spans="1:25" customHeight="1" ht="12.75">
      <c r="A141" s="1" t="s">
        <v>166</v>
      </c>
      <c r="B141" s="7">
        <v>510.44</v>
      </c>
      <c r="C141" s="1">
        <v>0.0</v>
      </c>
      <c r="D141" s="1" t="s">
        <v>158</v>
      </c>
      <c r="E141" s="5">
        <v>1.84</v>
      </c>
      <c r="F141" s="5">
        <v>1.97</v>
      </c>
      <c r="G141" s="1">
        <v>0.0</v>
      </c>
      <c r="H141" s="9">
        <v>0.99</v>
      </c>
      <c r="I141" s="1">
        <v>4.1</v>
      </c>
      <c r="J141" s="1">
        <v>1.28</v>
      </c>
      <c r="K141" s="1"/>
      <c r="L141" s="9"/>
      <c r="M141" s="1"/>
      <c r="N141" s="9"/>
      <c r="O141" s="1"/>
      <c r="P141" s="9"/>
      <c r="Q141" s="1"/>
      <c r="R141" s="9"/>
      <c r="S141" s="1"/>
      <c r="T141" s="9"/>
      <c r="U141" s="1"/>
      <c r="V141" s="9"/>
      <c r="W141" s="1">
        <v>720</v>
      </c>
      <c r="X141" s="1">
        <v>176</v>
      </c>
      <c r="Y141" s="31"/>
    </row>
    <row r="142" spans="1:25" customHeight="1" ht="12.75">
      <c r="A142" s="1" t="s">
        <v>196</v>
      </c>
      <c r="B142" s="7">
        <v>755.19</v>
      </c>
      <c r="C142" s="1">
        <v>0.0</v>
      </c>
      <c r="D142" s="1" t="s">
        <v>158</v>
      </c>
      <c r="E142" s="5">
        <v>1.44</v>
      </c>
      <c r="F142" s="5">
        <v>1.69</v>
      </c>
      <c r="G142" s="1">
        <v>0.0</v>
      </c>
      <c r="H142" s="9">
        <v>0.99</v>
      </c>
      <c r="I142" s="1">
        <v>5.24</v>
      </c>
      <c r="J142" s="1">
        <v>1.27</v>
      </c>
      <c r="K142" s="1"/>
      <c r="L142" s="9"/>
      <c r="M142" s="1"/>
      <c r="N142" s="9"/>
      <c r="O142" s="1"/>
      <c r="P142" s="9"/>
      <c r="Q142" s="1"/>
      <c r="R142" s="9"/>
      <c r="S142" s="1"/>
      <c r="T142" s="9"/>
      <c r="U142" s="1"/>
      <c r="V142" s="9"/>
      <c r="W142" s="1">
        <v>720</v>
      </c>
      <c r="X142" s="1">
        <v>224</v>
      </c>
      <c r="Y142" s="31"/>
    </row>
    <row r="143" spans="1:25" customHeight="1" ht="12.75">
      <c r="A143" s="1" t="s">
        <v>197</v>
      </c>
      <c r="B143" s="7">
        <v>196.36</v>
      </c>
      <c r="C143" s="1">
        <v>0.0</v>
      </c>
      <c r="D143" s="1" t="s">
        <v>158</v>
      </c>
      <c r="E143" s="5">
        <v>1.71</v>
      </c>
      <c r="F143" s="5">
        <v>1.52</v>
      </c>
      <c r="G143" s="1">
        <v>0.0</v>
      </c>
      <c r="H143" s="9">
        <v>0.95</v>
      </c>
      <c r="I143" s="1">
        <v>4.07</v>
      </c>
      <c r="J143" s="1">
        <v>1.05</v>
      </c>
      <c r="K143" s="1"/>
      <c r="L143" s="9"/>
      <c r="M143" s="1"/>
      <c r="N143" s="9"/>
      <c r="O143" s="1"/>
      <c r="P143" s="9"/>
      <c r="Q143" s="1"/>
      <c r="R143" s="9"/>
      <c r="S143" s="1"/>
      <c r="T143" s="9"/>
      <c r="U143" s="1"/>
      <c r="V143" s="9"/>
      <c r="W143" s="1">
        <v>720</v>
      </c>
      <c r="X143" s="1">
        <v>272</v>
      </c>
      <c r="Y143" s="31"/>
    </row>
    <row r="144" spans="1:25" customHeight="1" ht="12.75">
      <c r="A144" s="1" t="s">
        <v>198</v>
      </c>
      <c r="B144" s="7">
        <v>216.64</v>
      </c>
      <c r="C144" s="1">
        <v>0.0</v>
      </c>
      <c r="D144" s="1" t="s">
        <v>158</v>
      </c>
      <c r="E144" s="5">
        <v>1.55</v>
      </c>
      <c r="F144" s="5">
        <v>1.46</v>
      </c>
      <c r="G144" s="1">
        <v>0.0</v>
      </c>
      <c r="H144" s="9">
        <v>0.95</v>
      </c>
      <c r="I144" s="1">
        <v>4.03</v>
      </c>
      <c r="J144" s="1">
        <v>1.18</v>
      </c>
      <c r="K144" s="1"/>
      <c r="L144" s="9"/>
      <c r="M144" s="1"/>
      <c r="N144" s="9"/>
      <c r="O144" s="1"/>
      <c r="P144" s="9"/>
      <c r="Q144" s="1"/>
      <c r="R144" s="9"/>
      <c r="S144" s="1"/>
      <c r="T144" s="9"/>
      <c r="U144" s="1"/>
      <c r="V144" s="9"/>
      <c r="W144" s="1">
        <v>720</v>
      </c>
      <c r="X144" s="1">
        <v>320</v>
      </c>
      <c r="Y144" s="31"/>
    </row>
    <row r="145" spans="1:25" customHeight="1" ht="12.75">
      <c r="A145" s="1" t="s">
        <v>199</v>
      </c>
      <c r="B145" s="7">
        <v>526.17</v>
      </c>
      <c r="C145" s="1">
        <v>0.0</v>
      </c>
      <c r="D145" s="1" t="s">
        <v>158</v>
      </c>
      <c r="E145" s="5">
        <v>1.5</v>
      </c>
      <c r="F145" s="5">
        <v>1.62</v>
      </c>
      <c r="G145" s="1">
        <v>0.0</v>
      </c>
      <c r="H145" s="9">
        <v>0.99</v>
      </c>
      <c r="I145" s="1">
        <v>5.02</v>
      </c>
      <c r="J145" s="1">
        <v>0.97</v>
      </c>
      <c r="K145" s="1"/>
      <c r="L145" s="9"/>
      <c r="M145" s="1"/>
      <c r="N145" s="9"/>
      <c r="O145" s="1"/>
      <c r="P145" s="9"/>
      <c r="Q145" s="1"/>
      <c r="R145" s="9"/>
      <c r="S145" s="1"/>
      <c r="T145" s="9"/>
      <c r="U145" s="1"/>
      <c r="V145" s="9"/>
      <c r="W145" s="1">
        <v>720</v>
      </c>
      <c r="X145" s="1">
        <v>368</v>
      </c>
      <c r="Y145" s="31"/>
    </row>
    <row r="146" spans="1:25" customHeight="1" ht="12.75">
      <c r="A146" s="1" t="s">
        <v>262</v>
      </c>
      <c r="B146" s="7">
        <v>208.95</v>
      </c>
      <c r="C146" s="1">
        <v>0.0</v>
      </c>
      <c r="D146" s="1" t="s">
        <v>158</v>
      </c>
      <c r="E146" s="5">
        <v>2.09</v>
      </c>
      <c r="F146" s="5">
        <v>1.92</v>
      </c>
      <c r="G146" s="1">
        <v>0.0</v>
      </c>
      <c r="H146" s="9">
        <v>0.95</v>
      </c>
      <c r="I146" s="1">
        <v>3.59</v>
      </c>
      <c r="J146" s="1">
        <v>1.11</v>
      </c>
      <c r="K146" s="1"/>
      <c r="L146" s="9"/>
      <c r="M146" s="1"/>
      <c r="N146" s="9"/>
      <c r="O146" s="1"/>
      <c r="P146" s="9"/>
      <c r="Q146" s="1"/>
      <c r="R146" s="9"/>
      <c r="S146" s="1"/>
      <c r="T146" s="9"/>
      <c r="U146" s="1"/>
      <c r="V146" s="9"/>
      <c r="W146" s="1">
        <v>720</v>
      </c>
      <c r="X146" s="1">
        <v>416</v>
      </c>
      <c r="Y146" s="31"/>
    </row>
    <row r="147" spans="1:25" customHeight="1" ht="12.75">
      <c r="A147" s="1" t="s">
        <v>263</v>
      </c>
      <c r="B147" s="7">
        <v>214.96</v>
      </c>
      <c r="C147" s="1">
        <v>0.0</v>
      </c>
      <c r="D147" s="1" t="s">
        <v>158</v>
      </c>
      <c r="E147" s="5">
        <v>1.42</v>
      </c>
      <c r="F147" s="5">
        <v>1.9</v>
      </c>
      <c r="G147" s="1">
        <v>0.0</v>
      </c>
      <c r="H147" s="9">
        <v>0.95</v>
      </c>
      <c r="I147" s="1">
        <v>3.32</v>
      </c>
      <c r="J147" s="1">
        <v>1.1</v>
      </c>
      <c r="K147" s="1"/>
      <c r="L147" s="9"/>
      <c r="M147" s="1"/>
      <c r="N147" s="9"/>
      <c r="O147" s="1"/>
      <c r="P147" s="9"/>
      <c r="Q147" s="1"/>
      <c r="R147" s="9"/>
      <c r="S147" s="1"/>
      <c r="T147" s="9"/>
      <c r="U147" s="1"/>
      <c r="V147" s="9"/>
      <c r="W147" s="1">
        <v>720</v>
      </c>
      <c r="X147" s="1">
        <v>464</v>
      </c>
      <c r="Y147" s="31"/>
    </row>
    <row r="148" spans="1:25" customHeight="1" ht="12.75">
      <c r="A148" s="1" t="s">
        <v>264</v>
      </c>
      <c r="B148" s="7">
        <v>270.7</v>
      </c>
      <c r="C148" s="1">
        <v>0.0</v>
      </c>
      <c r="D148" s="1" t="s">
        <v>158</v>
      </c>
      <c r="E148" s="5">
        <v>1.95</v>
      </c>
      <c r="F148" s="5">
        <v>1.64</v>
      </c>
      <c r="G148" s="1">
        <v>0.0</v>
      </c>
      <c r="H148" s="9">
        <v>0.99</v>
      </c>
      <c r="I148" s="1">
        <v>3.72</v>
      </c>
      <c r="J148" s="1">
        <v>1.23</v>
      </c>
      <c r="K148" s="1"/>
      <c r="L148" s="9"/>
      <c r="M148" s="1"/>
      <c r="N148" s="9"/>
      <c r="O148" s="1"/>
      <c r="P148" s="9"/>
      <c r="Q148" s="1"/>
      <c r="R148" s="9"/>
      <c r="S148" s="1"/>
      <c r="T148" s="9"/>
      <c r="U148" s="1"/>
      <c r="V148" s="9"/>
      <c r="W148" s="1">
        <v>720</v>
      </c>
      <c r="X148" s="1">
        <v>512</v>
      </c>
      <c r="Y148" s="31"/>
    </row>
    <row r="149" spans="1:25" customHeight="1" ht="12.75">
      <c r="A149" s="1" t="s">
        <v>265</v>
      </c>
      <c r="B149" s="7">
        <v>536.72</v>
      </c>
      <c r="C149" s="1">
        <v>0.0</v>
      </c>
      <c r="D149" s="1" t="s">
        <v>158</v>
      </c>
      <c r="E149" s="5">
        <v>1.39</v>
      </c>
      <c r="F149" s="5">
        <v>1.81</v>
      </c>
      <c r="G149" s="1">
        <v>0.0</v>
      </c>
      <c r="H149" s="9">
        <v>0.99</v>
      </c>
      <c r="I149" s="1">
        <v>4.51</v>
      </c>
      <c r="J149" s="1">
        <v>1.08</v>
      </c>
      <c r="K149" s="1"/>
      <c r="L149" s="9"/>
      <c r="M149" s="1"/>
      <c r="N149" s="9"/>
      <c r="O149" s="1"/>
      <c r="P149" s="9"/>
      <c r="Q149" s="1"/>
      <c r="R149" s="9"/>
      <c r="S149" s="1"/>
      <c r="T149" s="9"/>
      <c r="U149" s="1"/>
      <c r="V149" s="9"/>
      <c r="W149" s="1">
        <v>720</v>
      </c>
      <c r="X149" s="1">
        <v>560</v>
      </c>
      <c r="Y149" s="31"/>
    </row>
    <row r="150" spans="1:25" customHeight="1" ht="12.75">
      <c r="A150" s="1" t="s">
        <v>266</v>
      </c>
      <c r="B150" s="7">
        <v>290.9</v>
      </c>
      <c r="C150" s="1">
        <v>0.0</v>
      </c>
      <c r="D150" s="1" t="s">
        <v>158</v>
      </c>
      <c r="E150" s="5">
        <v>1.93</v>
      </c>
      <c r="F150" s="5">
        <v>1.73</v>
      </c>
      <c r="G150" s="1">
        <v>0.0</v>
      </c>
      <c r="H150" s="9">
        <v>0.99</v>
      </c>
      <c r="I150" s="1">
        <v>3.63</v>
      </c>
      <c r="J150" s="1">
        <v>1.37</v>
      </c>
      <c r="K150" s="1"/>
      <c r="L150" s="9"/>
      <c r="M150" s="1"/>
      <c r="N150" s="9"/>
      <c r="O150" s="1"/>
      <c r="P150" s="9"/>
      <c r="Q150" s="1"/>
      <c r="R150" s="9"/>
      <c r="S150" s="1"/>
      <c r="T150" s="9"/>
      <c r="U150" s="1"/>
      <c r="V150" s="9"/>
      <c r="W150" s="1">
        <v>720</v>
      </c>
      <c r="X150" s="1">
        <v>608</v>
      </c>
      <c r="Y150" s="31"/>
    </row>
    <row r="151" spans="1:25" customHeight="1" ht="12.75">
      <c r="A151" s="1" t="s">
        <v>267</v>
      </c>
      <c r="B151" s="7">
        <v>205.27</v>
      </c>
      <c r="C151" s="1">
        <v>0.0</v>
      </c>
      <c r="D151" s="1" t="s">
        <v>158</v>
      </c>
      <c r="E151" s="5">
        <v>1.53</v>
      </c>
      <c r="F151" s="5">
        <v>1.59</v>
      </c>
      <c r="G151" s="1">
        <v>0.0</v>
      </c>
      <c r="H151" s="9">
        <v>0.99</v>
      </c>
      <c r="I151" s="1">
        <v>3.74</v>
      </c>
      <c r="J151" s="1">
        <v>1.1</v>
      </c>
      <c r="K151" s="1"/>
      <c r="L151" s="9"/>
      <c r="M151" s="1"/>
      <c r="N151" s="9"/>
      <c r="O151" s="1"/>
      <c r="P151" s="9"/>
      <c r="Q151" s="1"/>
      <c r="R151" s="9"/>
      <c r="S151" s="1"/>
      <c r="T151" s="9"/>
      <c r="U151" s="1"/>
      <c r="V151" s="9"/>
      <c r="W151" s="1">
        <v>720</v>
      </c>
      <c r="X151" s="1">
        <v>656</v>
      </c>
      <c r="Y151" s="31"/>
    </row>
    <row r="152" spans="1:25" customHeight="1" ht="12.75">
      <c r="A152" s="1" t="s">
        <v>268</v>
      </c>
      <c r="B152" s="7">
        <v>346.29</v>
      </c>
      <c r="C152" s="1">
        <v>0.0</v>
      </c>
      <c r="D152" s="1" t="s">
        <v>158</v>
      </c>
      <c r="E152" s="5">
        <v>1.89</v>
      </c>
      <c r="F152" s="5">
        <v>2.2</v>
      </c>
      <c r="G152" s="1">
        <v>0.0</v>
      </c>
      <c r="H152" s="9">
        <v>0.99</v>
      </c>
      <c r="I152" s="1">
        <v>3.74</v>
      </c>
      <c r="J152" s="1">
        <v>1.18</v>
      </c>
      <c r="K152" s="1"/>
      <c r="L152" s="9"/>
      <c r="M152" s="1"/>
      <c r="N152" s="9"/>
      <c r="O152" s="1"/>
      <c r="P152" s="9"/>
      <c r="Q152" s="1"/>
      <c r="R152" s="9"/>
      <c r="S152" s="1"/>
      <c r="T152" s="9"/>
      <c r="U152" s="1"/>
      <c r="V152" s="9"/>
      <c r="W152" s="1">
        <v>720</v>
      </c>
      <c r="X152" s="1">
        <v>704</v>
      </c>
      <c r="Y152" s="31"/>
    </row>
    <row r="153" spans="1:25" customHeight="1" ht="12.75">
      <c r="A153" s="1" t="s">
        <v>269</v>
      </c>
      <c r="B153" s="7">
        <v>441.86</v>
      </c>
      <c r="C153" s="1">
        <v>0.0</v>
      </c>
      <c r="D153" s="1" t="s">
        <v>158</v>
      </c>
      <c r="E153" s="5">
        <v>1.65</v>
      </c>
      <c r="F153" s="5">
        <v>1.89</v>
      </c>
      <c r="G153" s="1">
        <v>0.0</v>
      </c>
      <c r="H153" s="9">
        <v>0.99</v>
      </c>
      <c r="I153" s="1">
        <v>4.73</v>
      </c>
      <c r="J153" s="1">
        <v>1.18</v>
      </c>
      <c r="K153" s="1"/>
      <c r="L153" s="9"/>
      <c r="M153" s="1"/>
      <c r="N153" s="9"/>
      <c r="O153" s="1"/>
      <c r="P153" s="9"/>
      <c r="Q153" s="1"/>
      <c r="R153" s="9"/>
      <c r="S153" s="1"/>
      <c r="T153" s="9"/>
      <c r="U153" s="1"/>
      <c r="V153" s="9"/>
      <c r="W153" s="1">
        <v>720</v>
      </c>
      <c r="X153" s="1">
        <v>752</v>
      </c>
      <c r="Y153" s="31"/>
    </row>
    <row r="154" spans="1:25" customHeight="1" ht="12.75">
      <c r="A154" s="1" t="s">
        <v>270</v>
      </c>
      <c r="B154" s="7">
        <v>419.86</v>
      </c>
      <c r="C154" s="1">
        <v>0.0</v>
      </c>
      <c r="D154" s="1" t="s">
        <v>158</v>
      </c>
      <c r="E154" s="5">
        <v>2.06</v>
      </c>
      <c r="F154" s="5">
        <v>1.68</v>
      </c>
      <c r="G154" s="1">
        <v>0.0</v>
      </c>
      <c r="H154" s="9">
        <v>0.99</v>
      </c>
      <c r="I154" s="1">
        <v>5.22</v>
      </c>
      <c r="J154" s="1">
        <v>1.35</v>
      </c>
      <c r="K154" s="1"/>
      <c r="L154" s="9"/>
      <c r="M154" s="1"/>
      <c r="N154" s="9"/>
      <c r="O154" s="1"/>
      <c r="P154" s="9"/>
      <c r="Q154" s="1"/>
      <c r="R154" s="9"/>
      <c r="S154" s="1"/>
      <c r="T154" s="9"/>
      <c r="U154" s="1"/>
      <c r="V154" s="9"/>
      <c r="W154" s="1">
        <v>720</v>
      </c>
      <c r="X154" s="1">
        <v>800</v>
      </c>
      <c r="Y154" s="31"/>
    </row>
    <row r="155" spans="1:25" customHeight="1" ht="12.75">
      <c r="A155" s="1" t="s">
        <v>271</v>
      </c>
      <c r="B155" s="7">
        <v>394.63</v>
      </c>
      <c r="C155" s="1">
        <v>0.0</v>
      </c>
      <c r="D155" s="1" t="s">
        <v>158</v>
      </c>
      <c r="E155" s="5">
        <v>1.63</v>
      </c>
      <c r="F155" s="5">
        <v>1.53</v>
      </c>
      <c r="G155" s="1">
        <v>0.0</v>
      </c>
      <c r="H155" s="9">
        <v>0.99</v>
      </c>
      <c r="I155" s="1">
        <v>3.53</v>
      </c>
      <c r="J155" s="1">
        <v>1.39</v>
      </c>
      <c r="K155" s="1"/>
      <c r="L155" s="9"/>
      <c r="M155" s="1"/>
      <c r="N155" s="9"/>
      <c r="O155" s="1"/>
      <c r="P155" s="9"/>
      <c r="Q155" s="1"/>
      <c r="R155" s="9"/>
      <c r="S155" s="1"/>
      <c r="T155" s="9"/>
      <c r="U155" s="1"/>
      <c r="V155" s="9"/>
      <c r="W155" s="1">
        <v>720</v>
      </c>
      <c r="X155" s="1">
        <v>848</v>
      </c>
      <c r="Y155" s="31"/>
    </row>
    <row r="156" spans="1:25" customHeight="1" ht="12.75">
      <c r="A156" s="1" t="s">
        <v>410</v>
      </c>
      <c r="B156" s="7">
        <v>229.07</v>
      </c>
      <c r="C156" s="1">
        <v>0.0</v>
      </c>
      <c r="D156" s="1" t="s">
        <v>158</v>
      </c>
      <c r="E156" s="5">
        <v>1.9</v>
      </c>
      <c r="F156" s="5">
        <v>1.49</v>
      </c>
      <c r="G156" s="1">
        <v>0.0</v>
      </c>
      <c r="H156" s="9">
        <v>0.99</v>
      </c>
      <c r="I156" s="1">
        <v>3.91</v>
      </c>
      <c r="J156" s="1">
        <v>1.28</v>
      </c>
      <c r="K156" s="1"/>
      <c r="L156" s="9"/>
      <c r="M156" s="1"/>
      <c r="N156" s="9"/>
      <c r="O156" s="1"/>
      <c r="P156" s="9"/>
      <c r="Q156" s="1"/>
      <c r="R156" s="9"/>
      <c r="S156" s="1"/>
      <c r="T156" s="9"/>
      <c r="U156" s="1"/>
      <c r="V156" s="9"/>
      <c r="W156" s="1">
        <v>720</v>
      </c>
      <c r="X156" s="1">
        <v>896</v>
      </c>
      <c r="Y156" s="31"/>
    </row>
    <row r="157" spans="1:25" customHeight="1" ht="12.75">
      <c r="A157" s="1" t="s">
        <v>411</v>
      </c>
      <c r="B157" s="7">
        <v>648.72</v>
      </c>
      <c r="C157" s="1">
        <v>0.0</v>
      </c>
      <c r="D157" s="1" t="s">
        <v>158</v>
      </c>
      <c r="E157" s="5">
        <v>1.81</v>
      </c>
      <c r="F157" s="5">
        <v>1.66</v>
      </c>
      <c r="G157" s="1">
        <v>0.0</v>
      </c>
      <c r="H157" s="9">
        <v>0.99</v>
      </c>
      <c r="I157" s="1">
        <v>3.38</v>
      </c>
      <c r="J157" s="1">
        <v>1.37</v>
      </c>
      <c r="K157" s="1"/>
      <c r="L157" s="9"/>
      <c r="M157" s="1"/>
      <c r="N157" s="9"/>
      <c r="O157" s="1"/>
      <c r="P157" s="9"/>
      <c r="Q157" s="1"/>
      <c r="R157" s="9"/>
      <c r="S157" s="1"/>
      <c r="T157" s="9"/>
      <c r="U157" s="1"/>
      <c r="V157" s="9"/>
      <c r="W157" s="1">
        <v>720</v>
      </c>
      <c r="X157" s="1">
        <v>944</v>
      </c>
      <c r="Y157" s="31"/>
    </row>
    <row r="158" spans="1:25" customHeight="1" ht="12.75">
      <c r="A158" s="1" t="s">
        <v>412</v>
      </c>
      <c r="B158" s="7">
        <v>240.18</v>
      </c>
      <c r="C158" s="1">
        <v>0.0</v>
      </c>
      <c r="D158" s="1" t="s">
        <v>158</v>
      </c>
      <c r="E158" s="5">
        <v>2.17</v>
      </c>
      <c r="F158" s="5">
        <v>1.79</v>
      </c>
      <c r="G158" s="1">
        <v>0.0</v>
      </c>
      <c r="H158" s="9">
        <v>0.95</v>
      </c>
      <c r="I158" s="1">
        <v>3.61</v>
      </c>
      <c r="J158" s="1">
        <v>1.2</v>
      </c>
      <c r="K158" s="1"/>
      <c r="L158" s="9"/>
      <c r="M158" s="1"/>
      <c r="N158" s="9"/>
      <c r="O158" s="1"/>
      <c r="P158" s="9"/>
      <c r="Q158" s="1"/>
      <c r="R158" s="9"/>
      <c r="S158" s="1"/>
      <c r="T158" s="9"/>
      <c r="U158" s="1"/>
      <c r="V158" s="9"/>
      <c r="W158" s="1">
        <v>720</v>
      </c>
      <c r="X158" s="1">
        <v>992</v>
      </c>
      <c r="Y158" s="31"/>
    </row>
    <row r="159" spans="1:25" customHeight="1" ht="12.75">
      <c r="A159" s="1" t="s">
        <v>413</v>
      </c>
      <c r="B159" s="7">
        <v>640.31</v>
      </c>
      <c r="C159" s="1">
        <v>0.0</v>
      </c>
      <c r="D159" s="1" t="s">
        <v>158</v>
      </c>
      <c r="E159" s="5">
        <v>2.06</v>
      </c>
      <c r="F159" s="5">
        <v>1.83</v>
      </c>
      <c r="G159" s="1">
        <v>0.0</v>
      </c>
      <c r="H159" s="9">
        <v>0.99</v>
      </c>
      <c r="I159" s="1">
        <v>3.78</v>
      </c>
      <c r="J159" s="1">
        <v>1.31</v>
      </c>
      <c r="K159" s="1"/>
      <c r="L159" s="9"/>
      <c r="M159" s="1"/>
      <c r="N159" s="9"/>
      <c r="O159" s="1"/>
      <c r="P159" s="9"/>
      <c r="Q159" s="1"/>
      <c r="R159" s="9"/>
      <c r="S159" s="1"/>
      <c r="T159" s="9"/>
      <c r="U159" s="1"/>
      <c r="V159" s="9"/>
      <c r="W159" s="1">
        <v>720</v>
      </c>
      <c r="X159" s="1">
        <v>1040</v>
      </c>
      <c r="Y159" s="31"/>
    </row>
    <row r="160" spans="1:25" customHeight="1" ht="12.75">
      <c r="A160" s="1" t="s">
        <v>414</v>
      </c>
      <c r="B160" s="7">
        <v>208.8</v>
      </c>
      <c r="C160" s="1">
        <v>0.0</v>
      </c>
      <c r="D160" s="1" t="s">
        <v>158</v>
      </c>
      <c r="E160" s="5">
        <v>1.61</v>
      </c>
      <c r="F160" s="5">
        <v>1.85</v>
      </c>
      <c r="G160" s="1">
        <v>0.0</v>
      </c>
      <c r="H160" s="9">
        <v>0.95</v>
      </c>
      <c r="I160" s="1">
        <v>3.84</v>
      </c>
      <c r="J160" s="1">
        <v>1.4</v>
      </c>
      <c r="K160" s="1"/>
      <c r="L160" s="9"/>
      <c r="M160" s="1"/>
      <c r="N160" s="9"/>
      <c r="O160" s="1"/>
      <c r="P160" s="9"/>
      <c r="Q160" s="1"/>
      <c r="R160" s="9"/>
      <c r="S160" s="1"/>
      <c r="T160" s="9"/>
      <c r="U160" s="1"/>
      <c r="V160" s="9"/>
      <c r="W160" s="1">
        <v>720</v>
      </c>
      <c r="X160" s="1">
        <v>1088</v>
      </c>
      <c r="Y160" s="31"/>
    </row>
    <row r="161" spans="1:25" customHeight="1" ht="12.75">
      <c r="A161" s="1" t="s">
        <v>415</v>
      </c>
      <c r="B161" s="7">
        <v>353.71</v>
      </c>
      <c r="C161" s="1">
        <v>0.0</v>
      </c>
      <c r="D161" s="1" t="s">
        <v>158</v>
      </c>
      <c r="E161" s="5">
        <v>1.95</v>
      </c>
      <c r="F161" s="5">
        <v>1.76</v>
      </c>
      <c r="G161" s="1">
        <v>0.0</v>
      </c>
      <c r="H161" s="9">
        <v>0.99</v>
      </c>
      <c r="I161" s="1">
        <v>4.55</v>
      </c>
      <c r="J161" s="1">
        <v>1.41</v>
      </c>
      <c r="K161" s="1"/>
      <c r="L161" s="9"/>
      <c r="M161" s="1"/>
      <c r="N161" s="9"/>
      <c r="O161" s="1"/>
      <c r="P161" s="9"/>
      <c r="Q161" s="1"/>
      <c r="R161" s="9"/>
      <c r="S161" s="1"/>
      <c r="T161" s="9"/>
      <c r="U161" s="1"/>
      <c r="V161" s="9"/>
      <c r="W161" s="1">
        <v>720</v>
      </c>
      <c r="X161" s="1">
        <v>1136</v>
      </c>
      <c r="Y161" s="31"/>
    </row>
    <row r="162" spans="1:25" customHeight="1" ht="12.75">
      <c r="A162" s="1" t="s">
        <v>416</v>
      </c>
      <c r="B162" s="7">
        <v>272.51</v>
      </c>
      <c r="C162" s="1">
        <v>0.0</v>
      </c>
      <c r="D162" s="1" t="s">
        <v>158</v>
      </c>
      <c r="E162" s="5">
        <v>1.75</v>
      </c>
      <c r="F162" s="5">
        <v>1.98</v>
      </c>
      <c r="G162" s="1">
        <v>0.0</v>
      </c>
      <c r="H162" s="9">
        <v>0.95</v>
      </c>
      <c r="I162" s="1">
        <v>4.8</v>
      </c>
      <c r="J162" s="1">
        <v>0.97</v>
      </c>
      <c r="K162" s="1"/>
      <c r="L162" s="9"/>
      <c r="M162" s="1"/>
      <c r="N162" s="9"/>
      <c r="O162" s="1"/>
      <c r="P162" s="9"/>
      <c r="Q162" s="1"/>
      <c r="R162" s="9"/>
      <c r="S162" s="1"/>
      <c r="T162" s="9"/>
      <c r="U162" s="1"/>
      <c r="V162" s="9"/>
      <c r="W162" s="1">
        <v>720</v>
      </c>
      <c r="X162" s="1">
        <v>1184</v>
      </c>
      <c r="Y162" s="31"/>
    </row>
    <row r="163" spans="1:25" customHeight="1" ht="12.75">
      <c r="A163" s="1" t="s">
        <v>417</v>
      </c>
      <c r="B163" s="7">
        <v>173.3</v>
      </c>
      <c r="C163" s="1">
        <v>0.0</v>
      </c>
      <c r="D163" s="1" t="s">
        <v>158</v>
      </c>
      <c r="E163" s="5">
        <v>1.86</v>
      </c>
      <c r="F163" s="5">
        <v>1.79</v>
      </c>
      <c r="G163" s="1">
        <v>0.0</v>
      </c>
      <c r="H163" s="9">
        <v>0.95</v>
      </c>
      <c r="I163" s="1">
        <v>3.26</v>
      </c>
      <c r="J163" s="1">
        <v>1.23</v>
      </c>
      <c r="K163" s="1"/>
      <c r="L163" s="9"/>
      <c r="M163" s="1"/>
      <c r="N163" s="9"/>
      <c r="O163" s="1"/>
      <c r="P163" s="9"/>
      <c r="Q163" s="1"/>
      <c r="R163" s="9"/>
      <c r="S163" s="1"/>
      <c r="T163" s="9"/>
      <c r="U163" s="1"/>
      <c r="V163" s="9"/>
      <c r="W163" s="1">
        <v>720</v>
      </c>
      <c r="X163" s="1">
        <v>1232</v>
      </c>
      <c r="Y163" s="31"/>
    </row>
    <row r="164" spans="1:25" customHeight="1" ht="12.75">
      <c r="A164" s="1" t="s">
        <v>418</v>
      </c>
      <c r="B164" s="7">
        <v>588.28</v>
      </c>
      <c r="C164" s="1">
        <v>0.0</v>
      </c>
      <c r="D164" s="1" t="s">
        <v>158</v>
      </c>
      <c r="E164" s="5">
        <v>1.44</v>
      </c>
      <c r="F164" s="5">
        <v>1.42</v>
      </c>
      <c r="G164" s="1">
        <v>0.0</v>
      </c>
      <c r="H164" s="9">
        <v>0.99</v>
      </c>
      <c r="I164" s="1">
        <v>4.61</v>
      </c>
      <c r="J164" s="1">
        <v>1.32</v>
      </c>
      <c r="K164" s="1"/>
      <c r="L164" s="9"/>
      <c r="M164" s="1"/>
      <c r="N164" s="9"/>
      <c r="O164" s="1"/>
      <c r="P164" s="9"/>
      <c r="Q164" s="1"/>
      <c r="R164" s="9"/>
      <c r="S164" s="1"/>
      <c r="T164" s="9"/>
      <c r="U164" s="1"/>
      <c r="V164" s="9"/>
      <c r="W164" s="1">
        <v>720</v>
      </c>
      <c r="X164" s="1">
        <v>1280</v>
      </c>
      <c r="Y164" s="31"/>
    </row>
    <row r="165" spans="1:25" customHeight="1" ht="12.75">
      <c r="A165" s="1" t="s">
        <v>419</v>
      </c>
      <c r="B165" s="7">
        <v>709.04</v>
      </c>
      <c r="C165" s="1">
        <v>0.0</v>
      </c>
      <c r="D165" s="1" t="s">
        <v>158</v>
      </c>
      <c r="E165" s="5">
        <v>1.91</v>
      </c>
      <c r="F165" s="5">
        <v>1.86</v>
      </c>
      <c r="G165" s="1">
        <v>0.0</v>
      </c>
      <c r="H165" s="9">
        <v>0.99</v>
      </c>
      <c r="I165" s="1">
        <v>4.48</v>
      </c>
      <c r="J165" s="1">
        <v>1.12</v>
      </c>
      <c r="K165" s="1"/>
      <c r="L165" s="9"/>
      <c r="M165" s="1"/>
      <c r="N165" s="9"/>
      <c r="O165" s="1"/>
      <c r="P165" s="9"/>
      <c r="Q165" s="1"/>
      <c r="R165" s="9"/>
      <c r="S165" s="1"/>
      <c r="T165" s="9"/>
      <c r="U165" s="1"/>
      <c r="V165" s="9"/>
      <c r="W165" s="1">
        <v>720</v>
      </c>
      <c r="X165" s="1">
        <v>1328</v>
      </c>
      <c r="Y165" s="31"/>
    </row>
    <row r="166" spans="1:25" customHeight="1" ht="12.75">
      <c r="A166" s="1" t="s">
        <v>420</v>
      </c>
      <c r="B166" s="7">
        <v>239.1</v>
      </c>
      <c r="C166" s="1">
        <v>0.0</v>
      </c>
      <c r="D166" s="1" t="s">
        <v>158</v>
      </c>
      <c r="E166" s="5">
        <v>1.97</v>
      </c>
      <c r="F166" s="5">
        <v>2.21</v>
      </c>
      <c r="G166" s="1">
        <v>0.0</v>
      </c>
      <c r="H166" s="9">
        <v>0.95</v>
      </c>
      <c r="I166" s="1">
        <v>3.92</v>
      </c>
      <c r="J166" s="1">
        <v>1.02</v>
      </c>
      <c r="K166" s="1"/>
      <c r="L166" s="9"/>
      <c r="M166" s="1"/>
      <c r="N166" s="9"/>
      <c r="O166" s="1"/>
      <c r="P166" s="9"/>
      <c r="Q166" s="1"/>
      <c r="R166" s="9"/>
      <c r="S166" s="1"/>
      <c r="T166" s="9"/>
      <c r="U166" s="1"/>
      <c r="V166" s="9"/>
      <c r="W166" s="1">
        <v>720</v>
      </c>
      <c r="X166" s="1">
        <v>1376</v>
      </c>
      <c r="Y166" s="31"/>
    </row>
    <row r="167" spans="1:25" customHeight="1" ht="12.75">
      <c r="A167" s="1" t="s">
        <v>421</v>
      </c>
      <c r="B167" s="7">
        <v>214.89</v>
      </c>
      <c r="C167" s="1">
        <v>0.0</v>
      </c>
      <c r="D167" s="1" t="s">
        <v>158</v>
      </c>
      <c r="E167" s="5">
        <v>2</v>
      </c>
      <c r="F167" s="5">
        <v>1.58</v>
      </c>
      <c r="G167" s="1">
        <v>0.0</v>
      </c>
      <c r="H167" s="9">
        <v>0.95</v>
      </c>
      <c r="I167" s="1">
        <v>5.04</v>
      </c>
      <c r="J167" s="1">
        <v>1.36</v>
      </c>
      <c r="K167" s="1"/>
      <c r="L167" s="9"/>
      <c r="M167" s="1"/>
      <c r="N167" s="9"/>
      <c r="O167" s="1"/>
      <c r="P167" s="9"/>
      <c r="Q167" s="1"/>
      <c r="R167" s="9"/>
      <c r="S167" s="1"/>
      <c r="T167" s="9"/>
      <c r="U167" s="1"/>
      <c r="V167" s="9"/>
      <c r="W167" s="1">
        <v>720</v>
      </c>
      <c r="X167" s="1">
        <v>1424</v>
      </c>
      <c r="Y167" s="31"/>
    </row>
    <row r="168" spans="1:25" customHeight="1" ht="12.75">
      <c r="A168" s="1" t="s">
        <v>422</v>
      </c>
      <c r="B168" s="7">
        <v>545.44</v>
      </c>
      <c r="C168" s="1">
        <v>0.0</v>
      </c>
      <c r="D168" s="1" t="s">
        <v>158</v>
      </c>
      <c r="E168" s="5">
        <v>2.23</v>
      </c>
      <c r="F168" s="5">
        <v>1.8</v>
      </c>
      <c r="G168" s="1">
        <v>0.0</v>
      </c>
      <c r="H168" s="9">
        <v>0.99</v>
      </c>
      <c r="I168" s="1">
        <v>4.92</v>
      </c>
      <c r="J168" s="1">
        <v>0.98</v>
      </c>
      <c r="K168" s="1"/>
      <c r="L168" s="9"/>
      <c r="M168" s="1"/>
      <c r="N168" s="9"/>
      <c r="O168" s="1"/>
      <c r="P168" s="9"/>
      <c r="Q168" s="1"/>
      <c r="R168" s="9"/>
      <c r="S168" s="1"/>
      <c r="T168" s="9"/>
      <c r="U168" s="1"/>
      <c r="V168" s="9"/>
      <c r="W168" s="1">
        <v>720</v>
      </c>
      <c r="X168" s="1">
        <v>1472</v>
      </c>
      <c r="Y168" s="31"/>
    </row>
    <row r="169" spans="1:25" customHeight="1" ht="12.75">
      <c r="A169" s="1" t="s">
        <v>423</v>
      </c>
      <c r="B169" s="7">
        <v>335.05</v>
      </c>
      <c r="C169" s="1">
        <v>0.0</v>
      </c>
      <c r="D169" s="1" t="s">
        <v>158</v>
      </c>
      <c r="E169" s="5">
        <v>1.57</v>
      </c>
      <c r="F169" s="5">
        <v>2.37</v>
      </c>
      <c r="G169" s="1">
        <v>0.0</v>
      </c>
      <c r="H169" s="9">
        <v>0.99</v>
      </c>
      <c r="I169" s="1">
        <v>4.73</v>
      </c>
      <c r="J169" s="1">
        <v>1.14</v>
      </c>
      <c r="K169" s="1"/>
      <c r="L169" s="9"/>
      <c r="M169" s="1"/>
      <c r="N169" s="9"/>
      <c r="O169" s="1"/>
      <c r="P169" s="9"/>
      <c r="Q169" s="1"/>
      <c r="R169" s="9"/>
      <c r="S169" s="1"/>
      <c r="T169" s="9"/>
      <c r="U169" s="1"/>
      <c r="V169" s="9"/>
      <c r="W169" s="1">
        <v>720</v>
      </c>
      <c r="X169" s="1">
        <v>1520</v>
      </c>
      <c r="Y169" s="31"/>
    </row>
    <row r="170" spans="1:25" customHeight="1" ht="12.75">
      <c r="A170" s="1" t="s">
        <v>424</v>
      </c>
      <c r="B170" s="7">
        <v>205.57</v>
      </c>
      <c r="C170" s="1">
        <v>0.0</v>
      </c>
      <c r="D170" s="1" t="s">
        <v>158</v>
      </c>
      <c r="E170" s="5">
        <v>1.57</v>
      </c>
      <c r="F170" s="5">
        <v>2.14</v>
      </c>
      <c r="G170" s="1">
        <v>0.0</v>
      </c>
      <c r="H170" s="9">
        <v>0.99</v>
      </c>
      <c r="I170" s="1">
        <v>4.75</v>
      </c>
      <c r="J170" s="1">
        <v>1.4</v>
      </c>
      <c r="K170" s="1"/>
      <c r="L170" s="9"/>
      <c r="M170" s="1"/>
      <c r="N170" s="9"/>
      <c r="O170" s="1"/>
      <c r="P170" s="9"/>
      <c r="Q170" s="1"/>
      <c r="R170" s="9"/>
      <c r="S170" s="1"/>
      <c r="T170" s="9"/>
      <c r="U170" s="1"/>
      <c r="V170" s="9"/>
      <c r="W170" s="1">
        <v>720</v>
      </c>
      <c r="X170" s="1">
        <v>1568</v>
      </c>
      <c r="Y170" s="31"/>
    </row>
    <row r="171" spans="1:25" customHeight="1" ht="12.75">
      <c r="A171" s="1" t="s">
        <v>425</v>
      </c>
      <c r="B171" s="7">
        <v>280.04</v>
      </c>
      <c r="C171" s="1">
        <v>0.0</v>
      </c>
      <c r="D171" s="1" t="s">
        <v>158</v>
      </c>
      <c r="E171" s="5">
        <v>1.54</v>
      </c>
      <c r="F171" s="5">
        <v>1.8</v>
      </c>
      <c r="G171" s="1">
        <v>0.0</v>
      </c>
      <c r="H171" s="9">
        <v>0.99</v>
      </c>
      <c r="I171" s="1">
        <v>4.3</v>
      </c>
      <c r="J171" s="1">
        <v>1.25</v>
      </c>
      <c r="K171" s="1"/>
      <c r="L171" s="9"/>
      <c r="M171" s="1"/>
      <c r="N171" s="9"/>
      <c r="O171" s="1"/>
      <c r="P171" s="9"/>
      <c r="Q171" s="1"/>
      <c r="R171" s="9"/>
      <c r="S171" s="1"/>
      <c r="T171" s="9"/>
      <c r="U171" s="1"/>
      <c r="V171" s="9"/>
      <c r="W171" s="1">
        <v>720</v>
      </c>
      <c r="X171" s="1">
        <v>1616</v>
      </c>
      <c r="Y171" s="31"/>
    </row>
    <row r="172" spans="1:25" customHeight="1" ht="12.75">
      <c r="A172" s="1" t="s">
        <v>426</v>
      </c>
      <c r="B172" s="7">
        <v>537.09</v>
      </c>
      <c r="C172" s="1">
        <v>0.0</v>
      </c>
      <c r="D172" s="1" t="s">
        <v>158</v>
      </c>
      <c r="E172" s="5">
        <v>1.58</v>
      </c>
      <c r="F172" s="5">
        <v>2.15</v>
      </c>
      <c r="G172" s="1">
        <v>0.0</v>
      </c>
      <c r="H172" s="9">
        <v>0.99</v>
      </c>
      <c r="I172" s="1">
        <v>4.01</v>
      </c>
      <c r="J172" s="1">
        <v>1.18</v>
      </c>
      <c r="K172" s="1"/>
      <c r="L172" s="9"/>
      <c r="M172" s="1"/>
      <c r="N172" s="9"/>
      <c r="O172" s="1"/>
      <c r="P172" s="9"/>
      <c r="Q172" s="1"/>
      <c r="R172" s="9"/>
      <c r="S172" s="1"/>
      <c r="T172" s="9"/>
      <c r="U172" s="1"/>
      <c r="V172" s="9"/>
      <c r="W172" s="1">
        <v>720</v>
      </c>
      <c r="X172" s="1">
        <v>1664</v>
      </c>
      <c r="Y172" s="31"/>
    </row>
    <row r="173" spans="1:25" customHeight="1" ht="12.75">
      <c r="A173" s="1" t="s">
        <v>427</v>
      </c>
      <c r="B173" s="7">
        <v>323.65</v>
      </c>
      <c r="C173" s="1">
        <v>0.0</v>
      </c>
      <c r="D173" s="1" t="s">
        <v>158</v>
      </c>
      <c r="E173" s="5">
        <v>1.57</v>
      </c>
      <c r="F173" s="5">
        <v>2.04</v>
      </c>
      <c r="G173" s="1">
        <v>0.0</v>
      </c>
      <c r="H173" s="9">
        <v>0.99</v>
      </c>
      <c r="I173" s="1">
        <v>4.49</v>
      </c>
      <c r="J173" s="1">
        <v>1.17</v>
      </c>
      <c r="K173" s="1"/>
      <c r="L173" s="9"/>
      <c r="M173" s="1"/>
      <c r="N173" s="9"/>
      <c r="O173" s="1"/>
      <c r="P173" s="9"/>
      <c r="Q173" s="1"/>
      <c r="R173" s="9"/>
      <c r="S173" s="1"/>
      <c r="T173" s="9"/>
      <c r="U173" s="1"/>
      <c r="V173" s="9"/>
      <c r="W173" s="1">
        <v>720</v>
      </c>
      <c r="X173" s="1">
        <v>1712</v>
      </c>
      <c r="Y173" s="31"/>
    </row>
    <row r="174" spans="1:25" customHeight="1" ht="12.75">
      <c r="A174" s="1" t="s">
        <v>428</v>
      </c>
      <c r="B174" s="7">
        <v>488.3</v>
      </c>
      <c r="C174" s="1">
        <v>0.0</v>
      </c>
      <c r="D174" s="1" t="s">
        <v>158</v>
      </c>
      <c r="E174" s="5">
        <v>1.45</v>
      </c>
      <c r="F174" s="5">
        <v>1.44</v>
      </c>
      <c r="G174" s="1">
        <v>0.0</v>
      </c>
      <c r="H174" s="9">
        <v>0.99</v>
      </c>
      <c r="I174" s="1">
        <v>3.87</v>
      </c>
      <c r="J174" s="1">
        <v>1.33</v>
      </c>
      <c r="K174" s="1"/>
      <c r="L174" s="9"/>
      <c r="M174" s="1"/>
      <c r="N174" s="9"/>
      <c r="O174" s="1"/>
      <c r="P174" s="9"/>
      <c r="Q174" s="1"/>
      <c r="R174" s="9"/>
      <c r="S174" s="1"/>
      <c r="T174" s="9"/>
      <c r="U174" s="1"/>
      <c r="V174" s="9"/>
      <c r="W174" s="1">
        <v>720</v>
      </c>
      <c r="X174" s="1">
        <v>1760</v>
      </c>
      <c r="Y174" s="31"/>
    </row>
    <row r="175" spans="1:25" customHeight="1" ht="12.75">
      <c r="A175" s="1" t="s">
        <v>429</v>
      </c>
      <c r="B175" s="7">
        <v>268.35</v>
      </c>
      <c r="C175" s="1">
        <v>0.0</v>
      </c>
      <c r="D175" s="1" t="s">
        <v>158</v>
      </c>
      <c r="E175" s="5">
        <v>1.49</v>
      </c>
      <c r="F175" s="5">
        <v>1.67</v>
      </c>
      <c r="G175" s="1">
        <v>0.0</v>
      </c>
      <c r="H175" s="9">
        <v>0.99</v>
      </c>
      <c r="I175" s="1">
        <v>4.47</v>
      </c>
      <c r="J175" s="1">
        <v>1.34</v>
      </c>
      <c r="K175" s="1"/>
      <c r="L175" s="9"/>
      <c r="M175" s="1"/>
      <c r="N175" s="9"/>
      <c r="O175" s="1"/>
      <c r="P175" s="9"/>
      <c r="Q175" s="1"/>
      <c r="R175" s="9"/>
      <c r="S175" s="1"/>
      <c r="T175" s="9"/>
      <c r="U175" s="1"/>
      <c r="V175" s="9"/>
      <c r="W175" s="1">
        <v>720</v>
      </c>
      <c r="X175" s="1">
        <v>1808</v>
      </c>
      <c r="Y175" s="31"/>
    </row>
    <row r="176" spans="1:25" customHeight="1" ht="12.75">
      <c r="A176" s="1" t="s">
        <v>430</v>
      </c>
      <c r="B176" s="7">
        <v>741.47</v>
      </c>
      <c r="C176" s="1">
        <v>0.0</v>
      </c>
      <c r="D176" s="1" t="s">
        <v>158</v>
      </c>
      <c r="E176" s="5">
        <v>1.92</v>
      </c>
      <c r="F176" s="5">
        <v>2.01</v>
      </c>
      <c r="G176" s="1">
        <v>0.0</v>
      </c>
      <c r="H176" s="9">
        <v>0.99</v>
      </c>
      <c r="I176" s="1">
        <v>4.86</v>
      </c>
      <c r="J176" s="1">
        <v>1.07</v>
      </c>
      <c r="K176" s="1"/>
      <c r="L176" s="9"/>
      <c r="M176" s="1"/>
      <c r="N176" s="9"/>
      <c r="O176" s="1"/>
      <c r="P176" s="9"/>
      <c r="Q176" s="1"/>
      <c r="R176" s="9"/>
      <c r="S176" s="1"/>
      <c r="T176" s="9"/>
      <c r="U176" s="1"/>
      <c r="V176" s="9"/>
      <c r="W176" s="1">
        <v>720</v>
      </c>
      <c r="X176" s="1">
        <v>1856</v>
      </c>
      <c r="Y176" s="31"/>
    </row>
    <row r="177" spans="1:25" customHeight="1" ht="12.75">
      <c r="A177" s="1" t="s">
        <v>431</v>
      </c>
      <c r="B177" s="7">
        <v>174.69</v>
      </c>
      <c r="C177" s="1">
        <v>0.0</v>
      </c>
      <c r="D177" s="1" t="s">
        <v>158</v>
      </c>
      <c r="E177" s="5">
        <v>1.76</v>
      </c>
      <c r="F177" s="5">
        <v>1.97</v>
      </c>
      <c r="G177" s="1">
        <v>0.0</v>
      </c>
      <c r="H177" s="9">
        <v>0.95</v>
      </c>
      <c r="I177" s="1">
        <v>4.78</v>
      </c>
      <c r="J177" s="1">
        <v>1.36</v>
      </c>
      <c r="K177" s="1"/>
      <c r="L177" s="9"/>
      <c r="M177" s="1"/>
      <c r="N177" s="9"/>
      <c r="O177" s="1"/>
      <c r="P177" s="9"/>
      <c r="Q177" s="1"/>
      <c r="R177" s="9"/>
      <c r="S177" s="1"/>
      <c r="T177" s="9"/>
      <c r="U177" s="1"/>
      <c r="V177" s="9"/>
      <c r="W177" s="1">
        <v>720</v>
      </c>
      <c r="X177" s="1">
        <v>1904</v>
      </c>
      <c r="Y177" s="31"/>
    </row>
    <row r="178" spans="1:25" customHeight="1" ht="12.75">
      <c r="A178" s="1" t="s">
        <v>432</v>
      </c>
      <c r="B178" s="7">
        <v>611.94</v>
      </c>
      <c r="C178" s="1">
        <v>0.0</v>
      </c>
      <c r="D178" s="1" t="s">
        <v>158</v>
      </c>
      <c r="E178" s="5">
        <v>1.55</v>
      </c>
      <c r="F178" s="5">
        <v>2.43</v>
      </c>
      <c r="G178" s="1">
        <v>0.0</v>
      </c>
      <c r="H178" s="9">
        <v>0.99</v>
      </c>
      <c r="I178" s="1">
        <v>4.35</v>
      </c>
      <c r="J178" s="1">
        <v>1.35</v>
      </c>
      <c r="K178" s="1"/>
      <c r="L178" s="9"/>
      <c r="M178" s="1"/>
      <c r="N178" s="9"/>
      <c r="O178" s="1"/>
      <c r="P178" s="9"/>
      <c r="Q178" s="1"/>
      <c r="R178" s="9"/>
      <c r="S178" s="1"/>
      <c r="T178" s="9"/>
      <c r="U178" s="1"/>
      <c r="V178" s="9"/>
      <c r="W178" s="1">
        <v>720</v>
      </c>
      <c r="X178" s="1">
        <v>1952</v>
      </c>
      <c r="Y178" s="31"/>
    </row>
    <row r="179" spans="1:25" customHeight="1" ht="12.75">
      <c r="A179" s="1" t="s">
        <v>433</v>
      </c>
      <c r="B179" s="7">
        <v>252.23</v>
      </c>
      <c r="C179" s="1">
        <v>0.0</v>
      </c>
      <c r="D179" s="1" t="s">
        <v>158</v>
      </c>
      <c r="E179" s="5">
        <v>2.28</v>
      </c>
      <c r="F179" s="5">
        <v>2.83</v>
      </c>
      <c r="G179" s="1">
        <v>0.0</v>
      </c>
      <c r="H179" s="9">
        <v>0.95</v>
      </c>
      <c r="I179" s="1">
        <v>4.01</v>
      </c>
      <c r="J179" s="1">
        <v>1.04</v>
      </c>
      <c r="K179" s="1"/>
      <c r="L179" s="9"/>
      <c r="M179" s="1"/>
      <c r="N179" s="9"/>
      <c r="O179" s="1"/>
      <c r="P179" s="9"/>
      <c r="Q179" s="1"/>
      <c r="R179" s="9"/>
      <c r="S179" s="1"/>
      <c r="T179" s="9"/>
      <c r="U179" s="1"/>
      <c r="V179" s="9"/>
      <c r="W179" s="1">
        <v>720</v>
      </c>
      <c r="X179" s="1">
        <v>2000</v>
      </c>
      <c r="Y179" s="31"/>
    </row>
    <row r="180" spans="1:25" customHeight="1" ht="12.75">
      <c r="A180" s="1" t="s">
        <v>434</v>
      </c>
      <c r="B180" s="7">
        <v>726.22</v>
      </c>
      <c r="C180" s="1">
        <v>0.0</v>
      </c>
      <c r="D180" s="1" t="s">
        <v>158</v>
      </c>
      <c r="E180" s="5">
        <v>1.85</v>
      </c>
      <c r="F180" s="5">
        <v>1.55</v>
      </c>
      <c r="G180" s="1">
        <v>0.0</v>
      </c>
      <c r="H180" s="9">
        <v>0.99</v>
      </c>
      <c r="I180" s="1">
        <v>4.31</v>
      </c>
      <c r="J180" s="1">
        <v>1.08</v>
      </c>
      <c r="K180" s="1"/>
      <c r="L180" s="9"/>
      <c r="M180" s="1"/>
      <c r="N180" s="9"/>
      <c r="O180" s="1"/>
      <c r="P180" s="9"/>
      <c r="Q180" s="1"/>
      <c r="R180" s="9"/>
      <c r="S180" s="1"/>
      <c r="T180" s="9"/>
      <c r="U180" s="1"/>
      <c r="V180" s="9"/>
      <c r="W180" s="1">
        <v>720</v>
      </c>
      <c r="X180" s="1">
        <v>2048</v>
      </c>
      <c r="Y180" s="31"/>
    </row>
    <row r="181" spans="1:25" customHeight="1" ht="12.75">
      <c r="A181" s="1" t="s">
        <v>435</v>
      </c>
      <c r="B181" s="7">
        <v>264.67</v>
      </c>
      <c r="C181" s="1">
        <v>0.0</v>
      </c>
      <c r="D181" s="1" t="s">
        <v>158</v>
      </c>
      <c r="E181" s="5">
        <v>2.85</v>
      </c>
      <c r="F181" s="5">
        <v>3.24</v>
      </c>
      <c r="G181" s="1">
        <v>0.0</v>
      </c>
      <c r="H181" s="9">
        <v>0.95</v>
      </c>
      <c r="I181" s="1">
        <v>4.85</v>
      </c>
      <c r="J181" s="1">
        <v>1.35</v>
      </c>
      <c r="K181" s="1"/>
      <c r="L181" s="9"/>
      <c r="M181" s="1"/>
      <c r="N181" s="9"/>
      <c r="O181" s="1"/>
      <c r="P181" s="9"/>
      <c r="Q181" s="1"/>
      <c r="R181" s="9"/>
      <c r="S181" s="1"/>
      <c r="T181" s="9"/>
      <c r="U181" s="1"/>
      <c r="V181" s="9"/>
      <c r="W181" s="1">
        <v>720</v>
      </c>
      <c r="X181" s="1">
        <v>2096</v>
      </c>
      <c r="Y181" s="31"/>
    </row>
    <row r="182" spans="1:25" customHeight="1" ht="12.75">
      <c r="A182" s="1" t="s">
        <v>436</v>
      </c>
      <c r="B182" s="7">
        <v>556.07</v>
      </c>
      <c r="C182" s="1">
        <v>0.0</v>
      </c>
      <c r="D182" s="1" t="s">
        <v>158</v>
      </c>
      <c r="E182" s="5">
        <v>1.9</v>
      </c>
      <c r="F182" s="5">
        <v>2.22</v>
      </c>
      <c r="G182" s="1">
        <v>0.0</v>
      </c>
      <c r="H182" s="9">
        <v>0.99</v>
      </c>
      <c r="I182" s="1">
        <v>4.16</v>
      </c>
      <c r="J182" s="1">
        <v>1.38</v>
      </c>
      <c r="K182" s="1"/>
      <c r="L182" s="9"/>
      <c r="M182" s="1"/>
      <c r="N182" s="9"/>
      <c r="O182" s="1"/>
      <c r="P182" s="9"/>
      <c r="Q182" s="1"/>
      <c r="R182" s="9"/>
      <c r="S182" s="1"/>
      <c r="T182" s="9"/>
      <c r="U182" s="1"/>
      <c r="V182" s="9"/>
      <c r="W182" s="1">
        <v>720</v>
      </c>
      <c r="X182" s="1">
        <v>2144</v>
      </c>
      <c r="Y182" s="31"/>
    </row>
    <row r="183" spans="1:25" customHeight="1" ht="12.75">
      <c r="A183" s="1" t="s">
        <v>437</v>
      </c>
      <c r="B183" s="7">
        <v>319.68</v>
      </c>
      <c r="C183" s="1">
        <v>0.0</v>
      </c>
      <c r="D183" s="1" t="s">
        <v>158</v>
      </c>
      <c r="E183" s="5">
        <v>1.84</v>
      </c>
      <c r="F183" s="5">
        <v>2.27</v>
      </c>
      <c r="G183" s="1">
        <v>0.0</v>
      </c>
      <c r="H183" s="9">
        <v>0.99</v>
      </c>
      <c r="I183" s="1">
        <v>3.63</v>
      </c>
      <c r="J183" s="1">
        <v>0.96</v>
      </c>
      <c r="K183" s="1"/>
      <c r="L183" s="9"/>
      <c r="M183" s="1"/>
      <c r="N183" s="9"/>
      <c r="O183" s="1"/>
      <c r="P183" s="9"/>
      <c r="Q183" s="1"/>
      <c r="R183" s="9"/>
      <c r="S183" s="1"/>
      <c r="T183" s="9"/>
      <c r="U183" s="1"/>
      <c r="V183" s="9"/>
      <c r="W183" s="1">
        <v>720</v>
      </c>
      <c r="X183" s="1">
        <v>2192</v>
      </c>
      <c r="Y183" s="31"/>
    </row>
    <row r="184" spans="1:25" customHeight="1" ht="12.75">
      <c r="A184" s="1" t="s">
        <v>438</v>
      </c>
      <c r="B184" s="7">
        <v>193.87</v>
      </c>
      <c r="C184" s="1">
        <v>0.0</v>
      </c>
      <c r="D184" s="1" t="s">
        <v>158</v>
      </c>
      <c r="E184" s="5">
        <v>2.48</v>
      </c>
      <c r="F184" s="5">
        <v>2.35</v>
      </c>
      <c r="G184" s="1">
        <v>0.0</v>
      </c>
      <c r="H184" s="9">
        <v>0.95</v>
      </c>
      <c r="I184" s="1">
        <v>3.68</v>
      </c>
      <c r="J184" s="1">
        <v>1.16</v>
      </c>
      <c r="K184" s="1"/>
      <c r="L184" s="9"/>
      <c r="M184" s="1"/>
      <c r="N184" s="9"/>
      <c r="O184" s="1"/>
      <c r="P184" s="9"/>
      <c r="Q184" s="1"/>
      <c r="R184" s="9"/>
      <c r="S184" s="1"/>
      <c r="T184" s="9"/>
      <c r="U184" s="1"/>
      <c r="V184" s="9"/>
      <c r="W184" s="1">
        <v>720</v>
      </c>
      <c r="X184" s="1">
        <v>2240</v>
      </c>
      <c r="Y184" s="31"/>
    </row>
    <row r="185" spans="1:25" customHeight="1" ht="12.75">
      <c r="A185" s="1" t="s">
        <v>439</v>
      </c>
      <c r="B185" s="7">
        <v>269.5</v>
      </c>
      <c r="C185" s="1">
        <v>0.0</v>
      </c>
      <c r="D185" s="1" t="s">
        <v>158</v>
      </c>
      <c r="E185" s="5">
        <v>2.31</v>
      </c>
      <c r="F185" s="5">
        <v>2.83</v>
      </c>
      <c r="G185" s="1">
        <v>0.0</v>
      </c>
      <c r="H185" s="9">
        <v>0.99</v>
      </c>
      <c r="I185" s="1">
        <v>4.12</v>
      </c>
      <c r="J185" s="1">
        <v>0.95</v>
      </c>
      <c r="K185" s="1"/>
      <c r="L185" s="9"/>
      <c r="M185" s="1"/>
      <c r="N185" s="9"/>
      <c r="O185" s="1"/>
      <c r="P185" s="9"/>
      <c r="Q185" s="1"/>
      <c r="R185" s="9"/>
      <c r="S185" s="1"/>
      <c r="T185" s="9"/>
      <c r="U185" s="1"/>
      <c r="V185" s="9"/>
      <c r="W185" s="1">
        <v>720</v>
      </c>
      <c r="X185" s="1">
        <v>2288</v>
      </c>
      <c r="Y185" s="31"/>
    </row>
    <row r="186" spans="1:25" customHeight="1" ht="12.75">
      <c r="A186" s="1" t="s">
        <v>440</v>
      </c>
      <c r="B186" s="7">
        <v>217.49</v>
      </c>
      <c r="C186" s="1">
        <v>0.0</v>
      </c>
      <c r="D186" s="1" t="s">
        <v>158</v>
      </c>
      <c r="E186" s="5">
        <v>2.05</v>
      </c>
      <c r="F186" s="5">
        <v>2.1</v>
      </c>
      <c r="G186" s="1">
        <v>0.0</v>
      </c>
      <c r="H186" s="9">
        <v>0.95</v>
      </c>
      <c r="I186" s="1">
        <v>3.58</v>
      </c>
      <c r="J186" s="1">
        <v>1.37</v>
      </c>
      <c r="K186" s="1"/>
      <c r="L186" s="9"/>
      <c r="M186" s="1"/>
      <c r="N186" s="9"/>
      <c r="O186" s="1"/>
      <c r="P186" s="9"/>
      <c r="Q186" s="1"/>
      <c r="R186" s="9"/>
      <c r="S186" s="1"/>
      <c r="T186" s="9"/>
      <c r="U186" s="1"/>
      <c r="V186" s="9"/>
      <c r="W186" s="1">
        <v>720</v>
      </c>
      <c r="X186" s="1">
        <v>2336</v>
      </c>
      <c r="Y186" s="31"/>
    </row>
    <row r="187" spans="1:25" customHeight="1" ht="12.75">
      <c r="A187" s="1" t="s">
        <v>441</v>
      </c>
      <c r="B187" s="7">
        <v>487.08</v>
      </c>
      <c r="C187" s="1">
        <v>0.0</v>
      </c>
      <c r="D187" s="1" t="s">
        <v>158</v>
      </c>
      <c r="E187" s="5">
        <v>1.45</v>
      </c>
      <c r="F187" s="5">
        <v>2.17</v>
      </c>
      <c r="G187" s="1">
        <v>0.0</v>
      </c>
      <c r="H187" s="9">
        <v>0.99</v>
      </c>
      <c r="I187" s="1">
        <v>3.72</v>
      </c>
      <c r="J187" s="1">
        <v>1.3</v>
      </c>
      <c r="K187" s="1"/>
      <c r="L187" s="9"/>
      <c r="M187" s="1"/>
      <c r="N187" s="9"/>
      <c r="O187" s="1"/>
      <c r="P187" s="9"/>
      <c r="Q187" s="1"/>
      <c r="R187" s="9"/>
      <c r="S187" s="1"/>
      <c r="T187" s="9"/>
      <c r="U187" s="1"/>
      <c r="V187" s="9"/>
      <c r="W187" s="1">
        <v>720</v>
      </c>
      <c r="X187" s="1">
        <v>2384</v>
      </c>
      <c r="Y187" s="31"/>
    </row>
    <row r="188" spans="1:25" customHeight="1" ht="12.75">
      <c r="A188" s="1" t="s">
        <v>442</v>
      </c>
      <c r="B188" s="7">
        <v>364.01</v>
      </c>
      <c r="C188" s="1">
        <v>0.0</v>
      </c>
      <c r="D188" s="1" t="s">
        <v>158</v>
      </c>
      <c r="E188" s="5">
        <v>2.38</v>
      </c>
      <c r="F188" s="5">
        <v>2.09</v>
      </c>
      <c r="G188" s="1">
        <v>0.0</v>
      </c>
      <c r="H188" s="9">
        <v>0.99</v>
      </c>
      <c r="I188" s="1">
        <v>4.84</v>
      </c>
      <c r="J188" s="1">
        <v>0.97</v>
      </c>
      <c r="K188" s="1"/>
      <c r="L188" s="9"/>
      <c r="M188" s="1"/>
      <c r="N188" s="9"/>
      <c r="O188" s="1"/>
      <c r="P188" s="9"/>
      <c r="Q188" s="1"/>
      <c r="R188" s="9"/>
      <c r="S188" s="1"/>
      <c r="T188" s="9"/>
      <c r="U188" s="1"/>
      <c r="V188" s="9"/>
      <c r="W188" s="1">
        <v>720</v>
      </c>
      <c r="X188" s="1">
        <v>2432</v>
      </c>
      <c r="Y188" s="31"/>
    </row>
    <row r="189" spans="1:25" customHeight="1" ht="12.75">
      <c r="A189" s="1" t="s">
        <v>443</v>
      </c>
      <c r="B189" s="7">
        <v>196.13</v>
      </c>
      <c r="C189" s="1">
        <v>0.0</v>
      </c>
      <c r="D189" s="1" t="s">
        <v>158</v>
      </c>
      <c r="E189" s="5">
        <v>1.64</v>
      </c>
      <c r="F189" s="5">
        <v>1.91</v>
      </c>
      <c r="G189" s="1">
        <v>0.0</v>
      </c>
      <c r="H189" s="9">
        <v>0.99</v>
      </c>
      <c r="I189" s="1">
        <v>4.18</v>
      </c>
      <c r="J189" s="1">
        <v>1.05</v>
      </c>
      <c r="K189" s="1"/>
      <c r="L189" s="9"/>
      <c r="M189" s="1"/>
      <c r="N189" s="9"/>
      <c r="O189" s="1"/>
      <c r="P189" s="9"/>
      <c r="Q189" s="1"/>
      <c r="R189" s="9"/>
      <c r="S189" s="1"/>
      <c r="T189" s="9"/>
      <c r="U189" s="1"/>
      <c r="V189" s="9"/>
      <c r="W189" s="1">
        <v>720</v>
      </c>
      <c r="X189" s="1">
        <v>2480</v>
      </c>
      <c r="Y189" s="31"/>
    </row>
    <row r="190" spans="1:25" customHeight="1" ht="12.75">
      <c r="A190" s="1" t="s">
        <v>444</v>
      </c>
      <c r="B190" s="7">
        <v>370.56</v>
      </c>
      <c r="C190" s="1">
        <v>0.0</v>
      </c>
      <c r="D190" s="1" t="s">
        <v>158</v>
      </c>
      <c r="E190" s="5">
        <v>2.31</v>
      </c>
      <c r="F190" s="5">
        <v>1.91</v>
      </c>
      <c r="G190" s="1">
        <v>0.0</v>
      </c>
      <c r="H190" s="9">
        <v>0.99</v>
      </c>
      <c r="I190" s="1">
        <v>5.1</v>
      </c>
      <c r="J190" s="1">
        <v>0.94</v>
      </c>
      <c r="K190" s="1"/>
      <c r="L190" s="9"/>
      <c r="M190" s="1"/>
      <c r="N190" s="9"/>
      <c r="O190" s="1"/>
      <c r="P190" s="9"/>
      <c r="Q190" s="1"/>
      <c r="R190" s="9"/>
      <c r="S190" s="1"/>
      <c r="T190" s="9"/>
      <c r="U190" s="1"/>
      <c r="V190" s="9"/>
      <c r="W190" s="1">
        <v>720</v>
      </c>
      <c r="X190" s="1">
        <v>2528</v>
      </c>
      <c r="Y190" s="31"/>
    </row>
    <row r="191" spans="1:25" customHeight="1" ht="12.75">
      <c r="A191" s="1" t="s">
        <v>445</v>
      </c>
      <c r="B191" s="7">
        <v>403.33</v>
      </c>
      <c r="C191" s="1">
        <v>0.0</v>
      </c>
      <c r="D191" s="1" t="s">
        <v>158</v>
      </c>
      <c r="E191" s="5">
        <v>1.55</v>
      </c>
      <c r="F191" s="5">
        <v>2.38</v>
      </c>
      <c r="G191" s="1">
        <v>0.0</v>
      </c>
      <c r="H191" s="9">
        <v>0.99</v>
      </c>
      <c r="I191" s="1">
        <v>4.03</v>
      </c>
      <c r="J191" s="1">
        <v>1.38</v>
      </c>
      <c r="K191" s="1"/>
      <c r="L191" s="9"/>
      <c r="M191" s="1"/>
      <c r="N191" s="9"/>
      <c r="O191" s="1"/>
      <c r="P191" s="9"/>
      <c r="Q191" s="1"/>
      <c r="R191" s="9"/>
      <c r="S191" s="1"/>
      <c r="T191" s="9"/>
      <c r="U191" s="1"/>
      <c r="V191" s="9"/>
      <c r="W191" s="1">
        <v>720</v>
      </c>
      <c r="X191" s="1">
        <v>2576</v>
      </c>
      <c r="Y191" s="31"/>
    </row>
    <row r="192" spans="1:25" customHeight="1" ht="12.75">
      <c r="A192" s="1" t="s">
        <v>446</v>
      </c>
      <c r="B192" s="7">
        <v>390.31</v>
      </c>
      <c r="C192" s="1">
        <v>0.0</v>
      </c>
      <c r="D192" s="1" t="s">
        <v>158</v>
      </c>
      <c r="E192" s="5">
        <v>1.58</v>
      </c>
      <c r="F192" s="5">
        <v>1.62</v>
      </c>
      <c r="G192" s="1">
        <v>0.0</v>
      </c>
      <c r="H192" s="9">
        <v>0.99</v>
      </c>
      <c r="I192" s="1">
        <v>5.11</v>
      </c>
      <c r="J192" s="1">
        <v>1.37</v>
      </c>
      <c r="K192" s="1"/>
      <c r="L192" s="9"/>
      <c r="M192" s="1"/>
      <c r="N192" s="9"/>
      <c r="O192" s="1"/>
      <c r="P192" s="9"/>
      <c r="Q192" s="1"/>
      <c r="R192" s="9"/>
      <c r="S192" s="1"/>
      <c r="T192" s="9"/>
      <c r="U192" s="1"/>
      <c r="V192" s="9"/>
      <c r="W192" s="1">
        <v>720</v>
      </c>
      <c r="X192" s="1">
        <v>2624</v>
      </c>
      <c r="Y192" s="31"/>
    </row>
    <row r="193" spans="1:25" customHeight="1" ht="12.75">
      <c r="A193" s="1" t="s">
        <v>447</v>
      </c>
      <c r="B193" s="7">
        <v>439.42</v>
      </c>
      <c r="C193" s="1">
        <v>0.0</v>
      </c>
      <c r="D193" s="1" t="s">
        <v>158</v>
      </c>
      <c r="E193" s="5">
        <v>1.49</v>
      </c>
      <c r="F193" s="5">
        <v>1.52</v>
      </c>
      <c r="G193" s="1">
        <v>0.0</v>
      </c>
      <c r="H193" s="9">
        <v>0.99</v>
      </c>
      <c r="I193" s="1">
        <v>4.41</v>
      </c>
      <c r="J193" s="1">
        <v>0.96</v>
      </c>
      <c r="K193" s="1"/>
      <c r="L193" s="9"/>
      <c r="M193" s="1"/>
      <c r="N193" s="9"/>
      <c r="O193" s="1"/>
      <c r="P193" s="9"/>
      <c r="Q193" s="1"/>
      <c r="R193" s="9"/>
      <c r="S193" s="1"/>
      <c r="T193" s="9"/>
      <c r="U193" s="1"/>
      <c r="V193" s="9"/>
      <c r="W193" s="1">
        <v>720</v>
      </c>
      <c r="X193" s="1">
        <v>2672</v>
      </c>
      <c r="Y193" s="31"/>
    </row>
    <row r="194" spans="1:25" customHeight="1" ht="12.75">
      <c r="A194" s="1" t="s">
        <v>448</v>
      </c>
      <c r="B194" s="7">
        <v>274.34</v>
      </c>
      <c r="C194" s="1">
        <v>0.0</v>
      </c>
      <c r="D194" s="1" t="s">
        <v>158</v>
      </c>
      <c r="E194" s="5">
        <v>2.5</v>
      </c>
      <c r="F194" s="5">
        <v>2.95</v>
      </c>
      <c r="G194" s="1">
        <v>0.0</v>
      </c>
      <c r="H194" s="9">
        <v>0.99</v>
      </c>
      <c r="I194" s="1">
        <v>4.35</v>
      </c>
      <c r="J194" s="1">
        <v>1.17</v>
      </c>
      <c r="K194" s="1"/>
      <c r="L194" s="9"/>
      <c r="M194" s="1"/>
      <c r="N194" s="9"/>
      <c r="O194" s="1"/>
      <c r="P194" s="9"/>
      <c r="Q194" s="1"/>
      <c r="R194" s="9"/>
      <c r="S194" s="1"/>
      <c r="T194" s="9"/>
      <c r="U194" s="1"/>
      <c r="V194" s="9"/>
      <c r="W194" s="1">
        <v>720</v>
      </c>
      <c r="X194" s="1">
        <v>2720</v>
      </c>
      <c r="Y194" s="31"/>
    </row>
    <row r="195" spans="1:25" customHeight="1" ht="12.75">
      <c r="A195" s="1" t="s">
        <v>449</v>
      </c>
      <c r="B195" s="7">
        <v>220.83</v>
      </c>
      <c r="C195" s="1">
        <v>0.0</v>
      </c>
      <c r="D195" s="1" t="s">
        <v>158</v>
      </c>
      <c r="E195" s="5">
        <v>1.41</v>
      </c>
      <c r="F195" s="5">
        <v>1.69</v>
      </c>
      <c r="G195" s="1">
        <v>0.0</v>
      </c>
      <c r="H195" s="9">
        <v>0.95</v>
      </c>
      <c r="I195" s="1">
        <v>4.66</v>
      </c>
      <c r="J195" s="1">
        <v>1.13</v>
      </c>
      <c r="K195" s="1"/>
      <c r="L195" s="9"/>
      <c r="M195" s="1"/>
      <c r="N195" s="9"/>
      <c r="O195" s="1"/>
      <c r="P195" s="9"/>
      <c r="Q195" s="1"/>
      <c r="R195" s="9"/>
      <c r="S195" s="1"/>
      <c r="T195" s="9"/>
      <c r="U195" s="1"/>
      <c r="V195" s="9"/>
      <c r="W195" s="1">
        <v>720</v>
      </c>
      <c r="X195" s="1">
        <v>2768</v>
      </c>
      <c r="Y195" s="31"/>
    </row>
    <row r="196" spans="1:25" customHeight="1" ht="12.75">
      <c r="A196" s="1" t="s">
        <v>450</v>
      </c>
      <c r="B196" s="7">
        <v>413.85</v>
      </c>
      <c r="C196" s="1">
        <v>0.0</v>
      </c>
      <c r="D196" s="1" t="s">
        <v>158</v>
      </c>
      <c r="E196" s="5">
        <v>1.77</v>
      </c>
      <c r="F196" s="5">
        <v>1.83</v>
      </c>
      <c r="G196" s="1">
        <v>0.0</v>
      </c>
      <c r="H196" s="9">
        <v>0.99</v>
      </c>
      <c r="I196" s="1">
        <v>4.86</v>
      </c>
      <c r="J196" s="1">
        <v>1.37</v>
      </c>
      <c r="K196" s="1"/>
      <c r="L196" s="9"/>
      <c r="M196" s="1"/>
      <c r="N196" s="9"/>
      <c r="O196" s="1"/>
      <c r="P196" s="9"/>
      <c r="Q196" s="1"/>
      <c r="R196" s="9"/>
      <c r="S196" s="1"/>
      <c r="T196" s="9"/>
      <c r="U196" s="1"/>
      <c r="V196" s="9"/>
      <c r="W196" s="1">
        <v>720</v>
      </c>
      <c r="X196" s="1">
        <v>2816</v>
      </c>
      <c r="Y196" s="31"/>
    </row>
    <row r="197" spans="1:25" customHeight="1" ht="12.75">
      <c r="A197" s="1" t="s">
        <v>451</v>
      </c>
      <c r="B197" s="7">
        <v>687.02</v>
      </c>
      <c r="C197" s="1">
        <v>0.0</v>
      </c>
      <c r="D197" s="1" t="s">
        <v>158</v>
      </c>
      <c r="E197" s="5">
        <v>1.9</v>
      </c>
      <c r="F197" s="5">
        <v>2.03</v>
      </c>
      <c r="G197" s="1">
        <v>0.0</v>
      </c>
      <c r="H197" s="9">
        <v>0.99</v>
      </c>
      <c r="I197" s="1">
        <v>4.55</v>
      </c>
      <c r="J197" s="1">
        <v>1.35</v>
      </c>
      <c r="K197" s="1"/>
      <c r="L197" s="9"/>
      <c r="M197" s="1"/>
      <c r="N197" s="9"/>
      <c r="O197" s="1"/>
      <c r="P197" s="9"/>
      <c r="Q197" s="1"/>
      <c r="R197" s="9"/>
      <c r="S197" s="1"/>
      <c r="T197" s="9"/>
      <c r="U197" s="1"/>
      <c r="V197" s="9"/>
      <c r="W197" s="1">
        <v>720</v>
      </c>
      <c r="X197" s="1">
        <v>2864</v>
      </c>
      <c r="Y197" s="31"/>
    </row>
    <row r="198" spans="1:25" customHeight="1" ht="12.75">
      <c r="A198" s="1" t="s">
        <v>452</v>
      </c>
      <c r="B198" s="7">
        <v>484.79</v>
      </c>
      <c r="C198" s="1">
        <v>0.0</v>
      </c>
      <c r="D198" s="1" t="s">
        <v>158</v>
      </c>
      <c r="E198" s="5">
        <v>1.36</v>
      </c>
      <c r="F198" s="5">
        <v>1.92</v>
      </c>
      <c r="G198" s="1">
        <v>0.0</v>
      </c>
      <c r="H198" s="9">
        <v>0.99</v>
      </c>
      <c r="I198" s="1">
        <v>3.59</v>
      </c>
      <c r="J198" s="1">
        <v>0.95</v>
      </c>
      <c r="K198" s="1"/>
      <c r="L198" s="9"/>
      <c r="M198" s="1"/>
      <c r="N198" s="9"/>
      <c r="O198" s="1"/>
      <c r="P198" s="9"/>
      <c r="Q198" s="1"/>
      <c r="R198" s="9"/>
      <c r="S198" s="1"/>
      <c r="T198" s="9"/>
      <c r="U198" s="1"/>
      <c r="V198" s="9"/>
      <c r="W198" s="1">
        <v>720</v>
      </c>
      <c r="X198" s="1">
        <v>2912</v>
      </c>
      <c r="Y198" s="31"/>
    </row>
    <row r="199" spans="1:25" customHeight="1" ht="12.75">
      <c r="A199" s="1" t="s">
        <v>453</v>
      </c>
      <c r="B199" s="7">
        <v>193.68</v>
      </c>
      <c r="C199" s="1">
        <v>0.0</v>
      </c>
      <c r="D199" s="1" t="s">
        <v>158</v>
      </c>
      <c r="E199" s="5">
        <v>2.24</v>
      </c>
      <c r="F199" s="5">
        <v>2.01</v>
      </c>
      <c r="G199" s="1">
        <v>0.0</v>
      </c>
      <c r="H199" s="9">
        <v>0.95</v>
      </c>
      <c r="I199" s="1">
        <v>3.36</v>
      </c>
      <c r="J199" s="1">
        <v>0.96</v>
      </c>
      <c r="K199" s="1"/>
      <c r="L199" s="9"/>
      <c r="M199" s="1"/>
      <c r="N199" s="9"/>
      <c r="O199" s="1"/>
      <c r="P199" s="9"/>
      <c r="Q199" s="1"/>
      <c r="R199" s="9"/>
      <c r="S199" s="1"/>
      <c r="T199" s="9"/>
      <c r="U199" s="1"/>
      <c r="V199" s="9"/>
      <c r="W199" s="1">
        <v>720</v>
      </c>
      <c r="X199" s="1">
        <v>2960</v>
      </c>
      <c r="Y199" s="31"/>
    </row>
    <row r="200" spans="1:25" customHeight="1" ht="12.75">
      <c r="A200" s="1" t="s">
        <v>454</v>
      </c>
      <c r="B200" s="7">
        <v>305.25</v>
      </c>
      <c r="C200" s="1">
        <v>0.0</v>
      </c>
      <c r="D200" s="1" t="s">
        <v>158</v>
      </c>
      <c r="E200" s="5">
        <v>1.76</v>
      </c>
      <c r="F200" s="5">
        <v>1.91</v>
      </c>
      <c r="G200" s="1">
        <v>0.0</v>
      </c>
      <c r="H200" s="9">
        <v>0.95</v>
      </c>
      <c r="I200" s="1">
        <v>3.76</v>
      </c>
      <c r="J200" s="1">
        <v>1.06</v>
      </c>
      <c r="K200" s="1"/>
      <c r="L200" s="9"/>
      <c r="M200" s="1"/>
      <c r="N200" s="9"/>
      <c r="O200" s="1"/>
      <c r="P200" s="9"/>
      <c r="Q200" s="1"/>
      <c r="R200" s="9"/>
      <c r="S200" s="1"/>
      <c r="T200" s="9"/>
      <c r="U200" s="1"/>
      <c r="V200" s="9"/>
      <c r="W200" s="1">
        <v>720</v>
      </c>
      <c r="X200" s="1">
        <v>3008</v>
      </c>
      <c r="Y200" s="31"/>
    </row>
    <row r="201" spans="1:25" customHeight="1" ht="12.75">
      <c r="A201" s="1" t="s">
        <v>455</v>
      </c>
      <c r="B201" s="7">
        <v>632.36</v>
      </c>
      <c r="C201" s="1">
        <v>0.0</v>
      </c>
      <c r="D201" s="1" t="s">
        <v>158</v>
      </c>
      <c r="E201" s="5">
        <v>2</v>
      </c>
      <c r="F201" s="5">
        <v>1.85</v>
      </c>
      <c r="G201" s="1">
        <v>0.0</v>
      </c>
      <c r="H201" s="9">
        <v>0.99</v>
      </c>
      <c r="I201" s="1">
        <v>5.2</v>
      </c>
      <c r="J201" s="1">
        <v>1.38</v>
      </c>
      <c r="K201" s="1"/>
      <c r="L201" s="9"/>
      <c r="M201" s="1"/>
      <c r="N201" s="9"/>
      <c r="O201" s="1"/>
      <c r="P201" s="9"/>
      <c r="Q201" s="1"/>
      <c r="R201" s="9"/>
      <c r="S201" s="1"/>
      <c r="T201" s="9"/>
      <c r="U201" s="1"/>
      <c r="V201" s="9"/>
      <c r="W201" s="1">
        <v>720</v>
      </c>
      <c r="X201" s="1">
        <v>3056</v>
      </c>
      <c r="Y201" s="31"/>
    </row>
    <row r="202" spans="1:25" customHeight="1" ht="12.75">
      <c r="A202" s="1" t="s">
        <v>456</v>
      </c>
      <c r="B202" s="7">
        <v>227.25</v>
      </c>
      <c r="C202" s="1">
        <v>0.0</v>
      </c>
      <c r="D202" s="1" t="s">
        <v>158</v>
      </c>
      <c r="E202" s="5">
        <v>2.05</v>
      </c>
      <c r="F202" s="5">
        <v>1.85</v>
      </c>
      <c r="G202" s="1">
        <v>0.0</v>
      </c>
      <c r="H202" s="9">
        <v>0.95</v>
      </c>
      <c r="I202" s="1">
        <v>3.81</v>
      </c>
      <c r="J202" s="1">
        <v>1.24</v>
      </c>
      <c r="K202" s="1"/>
      <c r="L202" s="9"/>
      <c r="M202" s="1"/>
      <c r="N202" s="9"/>
      <c r="O202" s="1"/>
      <c r="P202" s="9"/>
      <c r="Q202" s="1"/>
      <c r="R202" s="9"/>
      <c r="S202" s="1"/>
      <c r="T202" s="9"/>
      <c r="U202" s="1"/>
      <c r="V202" s="9"/>
      <c r="W202" s="1">
        <v>720</v>
      </c>
      <c r="X202" s="1">
        <v>3104</v>
      </c>
      <c r="Y202" s="31"/>
    </row>
    <row r="203" spans="1:25" customHeight="1" ht="12.75">
      <c r="A203" s="1" t="s">
        <v>457</v>
      </c>
      <c r="B203" s="7">
        <v>229.91</v>
      </c>
      <c r="C203" s="1">
        <v>0.0</v>
      </c>
      <c r="D203" s="1" t="s">
        <v>158</v>
      </c>
      <c r="E203" s="5">
        <v>2.21</v>
      </c>
      <c r="F203" s="5">
        <v>1.86</v>
      </c>
      <c r="G203" s="1">
        <v>0.0</v>
      </c>
      <c r="H203" s="9">
        <v>0.95</v>
      </c>
      <c r="I203" s="1">
        <v>4.24</v>
      </c>
      <c r="J203" s="1">
        <v>1.22</v>
      </c>
      <c r="K203" s="1"/>
      <c r="L203" s="9"/>
      <c r="M203" s="1"/>
      <c r="N203" s="9"/>
      <c r="O203" s="1"/>
      <c r="P203" s="9"/>
      <c r="Q203" s="1"/>
      <c r="R203" s="9"/>
      <c r="S203" s="1"/>
      <c r="T203" s="9"/>
      <c r="U203" s="1"/>
      <c r="V203" s="9"/>
      <c r="W203" s="1">
        <v>720</v>
      </c>
      <c r="X203" s="1">
        <v>3152</v>
      </c>
      <c r="Y203" s="31"/>
    </row>
    <row r="204" spans="1:25" customHeight="1" ht="12.75">
      <c r="A204" s="1" t="s">
        <v>558</v>
      </c>
      <c r="B204" s="7">
        <v>168.88</v>
      </c>
      <c r="C204" s="1">
        <v>0.0</v>
      </c>
      <c r="D204" s="1" t="s">
        <v>158</v>
      </c>
      <c r="E204" s="5">
        <v>1.61</v>
      </c>
      <c r="F204" s="5">
        <v>2.04</v>
      </c>
      <c r="G204" s="1">
        <v>0.0</v>
      </c>
      <c r="H204" s="9">
        <v>0.95</v>
      </c>
      <c r="I204" s="1">
        <v>4.54</v>
      </c>
      <c r="J204" s="1">
        <v>1.16</v>
      </c>
      <c r="K204" s="1"/>
      <c r="L204" s="9"/>
      <c r="M204" s="1"/>
      <c r="N204" s="9"/>
      <c r="O204" s="1"/>
      <c r="P204" s="9"/>
      <c r="Q204" s="1"/>
      <c r="R204" s="9"/>
      <c r="S204" s="1"/>
      <c r="T204" s="9"/>
      <c r="U204" s="1"/>
      <c r="V204" s="9"/>
      <c r="W204" s="1">
        <v>720</v>
      </c>
      <c r="X204" s="1">
        <v>3200</v>
      </c>
      <c r="Y204" s="31"/>
    </row>
    <row r="205" spans="1:25" customHeight="1" ht="12.75">
      <c r="A205" s="1" t="s">
        <v>559</v>
      </c>
      <c r="B205" s="7">
        <v>742.47</v>
      </c>
      <c r="C205" s="1">
        <v>0.0</v>
      </c>
      <c r="D205" s="1" t="s">
        <v>158</v>
      </c>
      <c r="E205" s="5">
        <v>1.59</v>
      </c>
      <c r="F205" s="5">
        <v>1.91</v>
      </c>
      <c r="G205" s="1">
        <v>0.0</v>
      </c>
      <c r="H205" s="9">
        <v>0.99</v>
      </c>
      <c r="I205" s="1">
        <v>4.7</v>
      </c>
      <c r="J205" s="1">
        <v>1.36</v>
      </c>
      <c r="K205" s="1"/>
      <c r="L205" s="9"/>
      <c r="M205" s="1"/>
      <c r="N205" s="9"/>
      <c r="O205" s="1"/>
      <c r="P205" s="9"/>
      <c r="Q205" s="1"/>
      <c r="R205" s="9"/>
      <c r="S205" s="1"/>
      <c r="T205" s="9"/>
      <c r="U205" s="1"/>
      <c r="V205" s="9"/>
      <c r="W205" s="1">
        <v>720</v>
      </c>
      <c r="X205" s="1">
        <v>3248</v>
      </c>
      <c r="Y205" s="31"/>
    </row>
    <row r="206" spans="1:25" customHeight="1" ht="12.75">
      <c r="A206" s="1" t="s">
        <v>560</v>
      </c>
      <c r="B206" s="7">
        <v>393.23</v>
      </c>
      <c r="C206" s="1">
        <v>0.0</v>
      </c>
      <c r="D206" s="1" t="s">
        <v>158</v>
      </c>
      <c r="E206" s="5">
        <v>1.52</v>
      </c>
      <c r="F206" s="5">
        <v>1.35</v>
      </c>
      <c r="G206" s="1">
        <v>0.0</v>
      </c>
      <c r="H206" s="9">
        <v>0.99</v>
      </c>
      <c r="I206" s="1">
        <v>4.54</v>
      </c>
      <c r="J206" s="1">
        <v>1.08</v>
      </c>
      <c r="K206" s="1"/>
      <c r="L206" s="9"/>
      <c r="M206" s="1"/>
      <c r="N206" s="9"/>
      <c r="O206" s="1"/>
      <c r="P206" s="9"/>
      <c r="Q206" s="1"/>
      <c r="R206" s="9"/>
      <c r="S206" s="1"/>
      <c r="T206" s="9"/>
      <c r="U206" s="1"/>
      <c r="V206" s="9"/>
      <c r="W206" s="1">
        <v>720</v>
      </c>
      <c r="X206" s="1">
        <v>3296</v>
      </c>
      <c r="Y206" s="31"/>
    </row>
    <row r="207" spans="1:25" customHeight="1" ht="12.75">
      <c r="A207" s="1" t="s">
        <v>561</v>
      </c>
      <c r="B207" s="7">
        <v>350.7</v>
      </c>
      <c r="C207" s="1">
        <v>0.0</v>
      </c>
      <c r="D207" s="1" t="s">
        <v>158</v>
      </c>
      <c r="E207" s="5">
        <v>1.91</v>
      </c>
      <c r="F207" s="5">
        <v>2.2</v>
      </c>
      <c r="G207" s="1">
        <v>0.0</v>
      </c>
      <c r="H207" s="9">
        <v>0.99</v>
      </c>
      <c r="I207" s="1">
        <v>3.7</v>
      </c>
      <c r="J207" s="1">
        <v>1.33</v>
      </c>
      <c r="K207" s="1"/>
      <c r="L207" s="9"/>
      <c r="M207" s="1"/>
      <c r="N207" s="9"/>
      <c r="O207" s="1"/>
      <c r="P207" s="9"/>
      <c r="Q207" s="1"/>
      <c r="R207" s="9"/>
      <c r="S207" s="1"/>
      <c r="T207" s="9"/>
      <c r="U207" s="1"/>
      <c r="V207" s="9"/>
      <c r="W207" s="1">
        <v>720</v>
      </c>
      <c r="X207" s="1">
        <v>3344</v>
      </c>
      <c r="Y207" s="31"/>
    </row>
    <row r="208" spans="1:25" customHeight="1" ht="12.75">
      <c r="A208" s="1" t="s">
        <v>562</v>
      </c>
      <c r="B208" s="7">
        <v>296.28</v>
      </c>
      <c r="C208" s="1">
        <v>0.0</v>
      </c>
      <c r="D208" s="1" t="s">
        <v>158</v>
      </c>
      <c r="E208" s="5">
        <v>1.58</v>
      </c>
      <c r="F208" s="5">
        <v>1.96</v>
      </c>
      <c r="G208" s="1">
        <v>0.0</v>
      </c>
      <c r="H208" s="9">
        <v>0.99</v>
      </c>
      <c r="I208" s="1">
        <v>3.56</v>
      </c>
      <c r="J208" s="1">
        <v>1.05</v>
      </c>
      <c r="K208" s="1"/>
      <c r="L208" s="9"/>
      <c r="M208" s="1"/>
      <c r="N208" s="9"/>
      <c r="O208" s="1"/>
      <c r="P208" s="9"/>
      <c r="Q208" s="1"/>
      <c r="R208" s="9"/>
      <c r="S208" s="1"/>
      <c r="T208" s="9"/>
      <c r="U208" s="1"/>
      <c r="V208" s="9"/>
      <c r="W208" s="1">
        <v>720</v>
      </c>
      <c r="X208" s="1">
        <v>3392</v>
      </c>
      <c r="Y208" s="31"/>
    </row>
    <row r="209" spans="1:25" customHeight="1" ht="12.75">
      <c r="A209" s="1" t="s">
        <v>563</v>
      </c>
      <c r="B209" s="7">
        <v>255.59</v>
      </c>
      <c r="C209" s="1">
        <v>0.0</v>
      </c>
      <c r="D209" s="1" t="s">
        <v>158</v>
      </c>
      <c r="E209" s="5">
        <v>1.69</v>
      </c>
      <c r="F209" s="5">
        <v>2.08</v>
      </c>
      <c r="G209" s="1">
        <v>0.0</v>
      </c>
      <c r="H209" s="9">
        <v>0.99</v>
      </c>
      <c r="I209" s="1">
        <v>4.96</v>
      </c>
      <c r="J209" s="1">
        <v>1.27</v>
      </c>
      <c r="K209" s="1"/>
      <c r="L209" s="9"/>
      <c r="M209" s="1"/>
      <c r="N209" s="9"/>
      <c r="O209" s="1"/>
      <c r="P209" s="9"/>
      <c r="Q209" s="1"/>
      <c r="R209" s="9"/>
      <c r="S209" s="1"/>
      <c r="T209" s="9"/>
      <c r="U209" s="1"/>
      <c r="V209" s="9"/>
      <c r="W209" s="1">
        <v>720</v>
      </c>
      <c r="X209" s="1">
        <v>3440</v>
      </c>
      <c r="Y209" s="31"/>
    </row>
    <row r="210" spans="1:25" customHeight="1" ht="12.75">
      <c r="A210" s="1" t="s">
        <v>564</v>
      </c>
      <c r="B210" s="7">
        <v>512.5</v>
      </c>
      <c r="C210" s="1">
        <v>0.0</v>
      </c>
      <c r="D210" s="1" t="s">
        <v>158</v>
      </c>
      <c r="E210" s="5">
        <v>1.63</v>
      </c>
      <c r="F210" s="5">
        <v>1.82</v>
      </c>
      <c r="G210" s="1">
        <v>0.0</v>
      </c>
      <c r="H210" s="9">
        <v>0.99</v>
      </c>
      <c r="I210" s="1">
        <v>5.04</v>
      </c>
      <c r="J210" s="1">
        <v>1.22</v>
      </c>
      <c r="K210" s="1"/>
      <c r="L210" s="9"/>
      <c r="M210" s="1"/>
      <c r="N210" s="9"/>
      <c r="O210" s="1"/>
      <c r="P210" s="9"/>
      <c r="Q210" s="1"/>
      <c r="R210" s="9"/>
      <c r="S210" s="1"/>
      <c r="T210" s="9"/>
      <c r="U210" s="1"/>
      <c r="V210" s="9"/>
      <c r="W210" s="1">
        <v>720</v>
      </c>
      <c r="X210" s="1">
        <v>3488</v>
      </c>
      <c r="Y210" s="31"/>
    </row>
    <row r="211" spans="1:25" customHeight="1" ht="12.75">
      <c r="A211" s="1" t="s">
        <v>565</v>
      </c>
      <c r="B211" s="7">
        <v>346.44</v>
      </c>
      <c r="C211" s="1">
        <v>0.0</v>
      </c>
      <c r="D211" s="1" t="s">
        <v>158</v>
      </c>
      <c r="E211" s="5">
        <v>1.36</v>
      </c>
      <c r="F211" s="5">
        <v>1.87</v>
      </c>
      <c r="G211" s="1">
        <v>0.0</v>
      </c>
      <c r="H211" s="9">
        <v>0.99</v>
      </c>
      <c r="I211" s="1">
        <v>3.52</v>
      </c>
      <c r="J211" s="1">
        <v>1.26</v>
      </c>
      <c r="K211" s="1"/>
      <c r="L211" s="9"/>
      <c r="M211" s="1"/>
      <c r="N211" s="9"/>
      <c r="O211" s="1"/>
      <c r="P211" s="9"/>
      <c r="Q211" s="1"/>
      <c r="R211" s="9"/>
      <c r="S211" s="1"/>
      <c r="T211" s="9"/>
      <c r="U211" s="1"/>
      <c r="V211" s="9"/>
      <c r="W211" s="1">
        <v>720</v>
      </c>
      <c r="X211" s="1">
        <v>3536</v>
      </c>
      <c r="Y211" s="31"/>
    </row>
    <row r="212" spans="1:25" customHeight="1" ht="12.75">
      <c r="A212" s="1" t="s">
        <v>566</v>
      </c>
      <c r="B212" s="7">
        <v>382.14</v>
      </c>
      <c r="C212" s="1">
        <v>0.0</v>
      </c>
      <c r="D212" s="1" t="s">
        <v>158</v>
      </c>
      <c r="E212" s="5">
        <v>1.69</v>
      </c>
      <c r="F212" s="5">
        <v>1.97</v>
      </c>
      <c r="G212" s="1">
        <v>0.0</v>
      </c>
      <c r="H212" s="9">
        <v>0.99</v>
      </c>
      <c r="I212" s="1">
        <v>3.76</v>
      </c>
      <c r="J212" s="1">
        <v>1.37</v>
      </c>
      <c r="K212" s="1"/>
      <c r="L212" s="9"/>
      <c r="M212" s="1"/>
      <c r="N212" s="9"/>
      <c r="O212" s="1"/>
      <c r="P212" s="9"/>
      <c r="Q212" s="1"/>
      <c r="R212" s="9"/>
      <c r="S212" s="1"/>
      <c r="T212" s="9"/>
      <c r="U212" s="1"/>
      <c r="V212" s="9"/>
      <c r="W212" s="1">
        <v>720</v>
      </c>
      <c r="X212" s="1">
        <v>3584</v>
      </c>
      <c r="Y212" s="31"/>
    </row>
    <row r="213" spans="1:25" customHeight="1" ht="12.75">
      <c r="A213" s="1" t="s">
        <v>567</v>
      </c>
      <c r="B213" s="7">
        <v>220.24</v>
      </c>
      <c r="C213" s="1">
        <v>0.0</v>
      </c>
      <c r="D213" s="1" t="s">
        <v>158</v>
      </c>
      <c r="E213" s="5">
        <v>1.85</v>
      </c>
      <c r="F213" s="5">
        <v>1.64</v>
      </c>
      <c r="G213" s="1">
        <v>0.0</v>
      </c>
      <c r="H213" s="9">
        <v>0.99</v>
      </c>
      <c r="I213" s="1">
        <v>4.01</v>
      </c>
      <c r="J213" s="1">
        <v>1.05</v>
      </c>
      <c r="K213" s="1"/>
      <c r="L213" s="9"/>
      <c r="M213" s="1"/>
      <c r="N213" s="9"/>
      <c r="O213" s="1"/>
      <c r="P213" s="9"/>
      <c r="Q213" s="1"/>
      <c r="R213" s="9"/>
      <c r="S213" s="1"/>
      <c r="T213" s="9"/>
      <c r="U213" s="1"/>
      <c r="V213" s="9"/>
      <c r="W213" s="1">
        <v>720</v>
      </c>
      <c r="X213" s="1">
        <v>3632</v>
      </c>
      <c r="Y213" s="31"/>
    </row>
    <row r="214" spans="1:25" customHeight="1" ht="12.75">
      <c r="A214" s="1" t="s">
        <v>568</v>
      </c>
      <c r="B214" s="7">
        <v>196.62</v>
      </c>
      <c r="C214" s="1">
        <v>0.0</v>
      </c>
      <c r="D214" s="1" t="s">
        <v>158</v>
      </c>
      <c r="E214" s="5">
        <v>1.91</v>
      </c>
      <c r="F214" s="5">
        <v>1.92</v>
      </c>
      <c r="G214" s="1">
        <v>0.0</v>
      </c>
      <c r="H214" s="9">
        <v>0.95</v>
      </c>
      <c r="I214" s="1">
        <v>4.38</v>
      </c>
      <c r="J214" s="1">
        <v>1.35</v>
      </c>
      <c r="K214" s="1"/>
      <c r="L214" s="9"/>
      <c r="M214" s="1"/>
      <c r="N214" s="9"/>
      <c r="O214" s="1"/>
      <c r="P214" s="9"/>
      <c r="Q214" s="1"/>
      <c r="R214" s="9"/>
      <c r="S214" s="1"/>
      <c r="T214" s="9"/>
      <c r="U214" s="1"/>
      <c r="V214" s="9"/>
      <c r="W214" s="1">
        <v>720</v>
      </c>
      <c r="X214" s="1">
        <v>3680</v>
      </c>
      <c r="Y214" s="31"/>
    </row>
    <row r="215" spans="1:25" customHeight="1" ht="12.75">
      <c r="A215" s="1" t="s">
        <v>569</v>
      </c>
      <c r="B215" s="7">
        <v>332.71</v>
      </c>
      <c r="C215" s="1">
        <v>0.0</v>
      </c>
      <c r="D215" s="1" t="s">
        <v>158</v>
      </c>
      <c r="E215" s="5">
        <v>1.65</v>
      </c>
      <c r="F215" s="5">
        <v>1.84</v>
      </c>
      <c r="G215" s="1">
        <v>0.0</v>
      </c>
      <c r="H215" s="9">
        <v>0.99</v>
      </c>
      <c r="I215" s="1">
        <v>4.23</v>
      </c>
      <c r="J215" s="1">
        <v>1.07</v>
      </c>
      <c r="K215" s="1"/>
      <c r="L215" s="9"/>
      <c r="M215" s="1"/>
      <c r="N215" s="9"/>
      <c r="O215" s="1"/>
      <c r="P215" s="9"/>
      <c r="Q215" s="1"/>
      <c r="R215" s="9"/>
      <c r="S215" s="1"/>
      <c r="T215" s="9"/>
      <c r="U215" s="1"/>
      <c r="V215" s="9"/>
      <c r="W215" s="1">
        <v>720</v>
      </c>
      <c r="X215" s="1">
        <v>3728</v>
      </c>
      <c r="Y215" s="31"/>
    </row>
    <row r="216" spans="1:25" customHeight="1" ht="12.75">
      <c r="A216" s="1" t="s">
        <v>570</v>
      </c>
      <c r="B216" s="7">
        <v>743.13</v>
      </c>
      <c r="C216" s="1">
        <v>0.0</v>
      </c>
      <c r="D216" s="1" t="s">
        <v>158</v>
      </c>
      <c r="E216" s="5">
        <v>1.97</v>
      </c>
      <c r="F216" s="5">
        <v>1.97</v>
      </c>
      <c r="G216" s="1">
        <v>0.0</v>
      </c>
      <c r="H216" s="9">
        <v>0.99</v>
      </c>
      <c r="I216" s="1">
        <v>4.42</v>
      </c>
      <c r="J216" s="1">
        <v>1</v>
      </c>
      <c r="K216" s="1"/>
      <c r="L216" s="9"/>
      <c r="M216" s="1"/>
      <c r="N216" s="9"/>
      <c r="O216" s="1"/>
      <c r="P216" s="9"/>
      <c r="Q216" s="1"/>
      <c r="R216" s="9"/>
      <c r="S216" s="1"/>
      <c r="T216" s="9"/>
      <c r="U216" s="1"/>
      <c r="V216" s="9"/>
      <c r="W216" s="1">
        <v>720</v>
      </c>
      <c r="X216" s="1">
        <v>3776</v>
      </c>
      <c r="Y216" s="31"/>
    </row>
    <row r="217" spans="1:25" customHeight="1" ht="12.75">
      <c r="A217" s="1" t="s">
        <v>571</v>
      </c>
      <c r="B217" s="7">
        <v>730.75</v>
      </c>
      <c r="C217" s="1">
        <v>0.0</v>
      </c>
      <c r="D217" s="1" t="s">
        <v>158</v>
      </c>
      <c r="E217" s="5">
        <v>1.77</v>
      </c>
      <c r="F217" s="5">
        <v>1.71</v>
      </c>
      <c r="G217" s="1">
        <v>0.0</v>
      </c>
      <c r="H217" s="9">
        <v>0.99</v>
      </c>
      <c r="I217" s="1">
        <v>4.06</v>
      </c>
      <c r="J217" s="1">
        <v>1.14</v>
      </c>
      <c r="K217" s="1"/>
      <c r="L217" s="9"/>
      <c r="M217" s="1"/>
      <c r="N217" s="9"/>
      <c r="O217" s="1"/>
      <c r="P217" s="9"/>
      <c r="Q217" s="1"/>
      <c r="R217" s="9"/>
      <c r="S217" s="1"/>
      <c r="T217" s="9"/>
      <c r="U217" s="1"/>
      <c r="V217" s="9"/>
      <c r="W217" s="1">
        <v>720</v>
      </c>
      <c r="X217" s="1">
        <v>3824</v>
      </c>
      <c r="Y217" s="31"/>
    </row>
    <row r="218" spans="1:25" customHeight="1" ht="12.75">
      <c r="A218" s="1" t="s">
        <v>572</v>
      </c>
      <c r="B218" s="7">
        <v>243.58</v>
      </c>
      <c r="C218" s="1">
        <v>0.0</v>
      </c>
      <c r="D218" s="1" t="s">
        <v>158</v>
      </c>
      <c r="E218" s="5">
        <v>2</v>
      </c>
      <c r="F218" s="5">
        <v>1.81</v>
      </c>
      <c r="G218" s="1">
        <v>0.0</v>
      </c>
      <c r="H218" s="9">
        <v>0.99</v>
      </c>
      <c r="I218" s="1">
        <v>4.69</v>
      </c>
      <c r="J218" s="1">
        <v>1.17</v>
      </c>
      <c r="K218" s="1"/>
      <c r="L218" s="9"/>
      <c r="M218" s="1"/>
      <c r="N218" s="9"/>
      <c r="O218" s="1"/>
      <c r="P218" s="9"/>
      <c r="Q218" s="1"/>
      <c r="R218" s="9"/>
      <c r="S218" s="1"/>
      <c r="T218" s="9"/>
      <c r="U218" s="1"/>
      <c r="V218" s="9"/>
      <c r="W218" s="1">
        <v>720</v>
      </c>
      <c r="X218" s="1">
        <v>3872</v>
      </c>
      <c r="Y218" s="31"/>
    </row>
    <row r="219" spans="1:25" customHeight="1" ht="12.75">
      <c r="A219" s="1" t="s">
        <v>573</v>
      </c>
      <c r="B219" s="7">
        <v>287.05</v>
      </c>
      <c r="C219" s="1">
        <v>0.0</v>
      </c>
      <c r="D219" s="1" t="s">
        <v>158</v>
      </c>
      <c r="E219" s="5">
        <v>1.96</v>
      </c>
      <c r="F219" s="5">
        <v>1.53</v>
      </c>
      <c r="G219" s="1">
        <v>0.0</v>
      </c>
      <c r="H219" s="9">
        <v>0.95</v>
      </c>
      <c r="I219" s="1">
        <v>3.74</v>
      </c>
      <c r="J219" s="1">
        <v>0.98</v>
      </c>
      <c r="K219" s="1"/>
      <c r="L219" s="9"/>
      <c r="M219" s="1"/>
      <c r="N219" s="9"/>
      <c r="O219" s="1"/>
      <c r="P219" s="9"/>
      <c r="Q219" s="1"/>
      <c r="R219" s="9"/>
      <c r="S219" s="1"/>
      <c r="T219" s="9"/>
      <c r="U219" s="1"/>
      <c r="V219" s="9"/>
      <c r="W219" s="1">
        <v>720</v>
      </c>
      <c r="X219" s="1">
        <v>3920</v>
      </c>
      <c r="Y219" s="31"/>
    </row>
    <row r="220" spans="1:25" customHeight="1" ht="12.75">
      <c r="A220" s="1" t="s">
        <v>574</v>
      </c>
      <c r="B220" s="7">
        <v>225.77</v>
      </c>
      <c r="C220" s="1">
        <v>0.0</v>
      </c>
      <c r="D220" s="1" t="s">
        <v>158</v>
      </c>
      <c r="E220" s="5">
        <v>1.54</v>
      </c>
      <c r="F220" s="5">
        <v>1.68</v>
      </c>
      <c r="G220" s="1">
        <v>0.0</v>
      </c>
      <c r="H220" s="9">
        <v>0.95</v>
      </c>
      <c r="I220" s="1">
        <v>4.11</v>
      </c>
      <c r="J220" s="1">
        <v>1.28</v>
      </c>
      <c r="K220" s="1"/>
      <c r="L220" s="9"/>
      <c r="M220" s="1"/>
      <c r="N220" s="9"/>
      <c r="O220" s="1"/>
      <c r="P220" s="9"/>
      <c r="Q220" s="1"/>
      <c r="R220" s="9"/>
      <c r="S220" s="1"/>
      <c r="T220" s="9"/>
      <c r="U220" s="1"/>
      <c r="V220" s="9"/>
      <c r="W220" s="1">
        <v>720</v>
      </c>
      <c r="X220" s="1">
        <v>3968</v>
      </c>
      <c r="Y220" s="31"/>
    </row>
    <row r="221" spans="1:25" customHeight="1" ht="12.75">
      <c r="A221" s="1" t="s">
        <v>575</v>
      </c>
      <c r="B221" s="7">
        <v>286.11</v>
      </c>
      <c r="C221" s="1">
        <v>0.0</v>
      </c>
      <c r="D221" s="1" t="s">
        <v>158</v>
      </c>
      <c r="E221" s="5">
        <v>2.14</v>
      </c>
      <c r="F221" s="5">
        <v>2.07</v>
      </c>
      <c r="G221" s="1">
        <v>0.0</v>
      </c>
      <c r="H221" s="9">
        <v>0.95</v>
      </c>
      <c r="I221" s="1">
        <v>4.36</v>
      </c>
      <c r="J221" s="1">
        <v>1.36</v>
      </c>
      <c r="K221" s="1"/>
      <c r="L221" s="9"/>
      <c r="M221" s="1"/>
      <c r="N221" s="9"/>
      <c r="O221" s="1"/>
      <c r="P221" s="9"/>
      <c r="Q221" s="1"/>
      <c r="R221" s="9"/>
      <c r="S221" s="1"/>
      <c r="T221" s="9"/>
      <c r="U221" s="1"/>
      <c r="V221" s="9"/>
      <c r="W221" s="1">
        <v>720</v>
      </c>
      <c r="X221" s="1">
        <v>4016</v>
      </c>
      <c r="Y221" s="31"/>
    </row>
    <row r="222" spans="1:25" customHeight="1" ht="12.75">
      <c r="A222" s="1" t="s">
        <v>576</v>
      </c>
      <c r="B222" s="7">
        <v>169.33</v>
      </c>
      <c r="C222" s="1">
        <v>0.0</v>
      </c>
      <c r="D222" s="1" t="s">
        <v>158</v>
      </c>
      <c r="E222" s="5">
        <v>1.39</v>
      </c>
      <c r="F222" s="5">
        <v>1.99</v>
      </c>
      <c r="G222" s="1">
        <v>0.0</v>
      </c>
      <c r="H222" s="9">
        <v>0.95</v>
      </c>
      <c r="I222" s="1">
        <v>4.56</v>
      </c>
      <c r="J222" s="1">
        <v>1.22</v>
      </c>
      <c r="K222" s="1"/>
      <c r="L222" s="9"/>
      <c r="M222" s="1"/>
      <c r="N222" s="9"/>
      <c r="O222" s="1"/>
      <c r="P222" s="9"/>
      <c r="Q222" s="1"/>
      <c r="R222" s="9"/>
      <c r="S222" s="1"/>
      <c r="T222" s="9"/>
      <c r="U222" s="1"/>
      <c r="V222" s="9"/>
      <c r="W222" s="1">
        <v>720</v>
      </c>
      <c r="X222" s="1">
        <v>4064</v>
      </c>
      <c r="Y222" s="31"/>
    </row>
    <row r="223" spans="1:25" customHeight="1" ht="12.75">
      <c r="A223" s="1" t="s">
        <v>577</v>
      </c>
      <c r="B223" s="7">
        <v>543.86</v>
      </c>
      <c r="C223" s="1">
        <v>0.0</v>
      </c>
      <c r="D223" s="1" t="s">
        <v>158</v>
      </c>
      <c r="E223" s="5">
        <v>1.5</v>
      </c>
      <c r="F223" s="5">
        <v>1.49</v>
      </c>
      <c r="G223" s="1">
        <v>0.0</v>
      </c>
      <c r="H223" s="9">
        <v>0.99</v>
      </c>
      <c r="I223" s="1">
        <v>3.35</v>
      </c>
      <c r="J223" s="1">
        <v>1.06</v>
      </c>
      <c r="K223" s="1"/>
      <c r="L223" s="9"/>
      <c r="M223" s="1"/>
      <c r="N223" s="9"/>
      <c r="O223" s="1"/>
      <c r="P223" s="9"/>
      <c r="Q223" s="1"/>
      <c r="R223" s="9"/>
      <c r="S223" s="1"/>
      <c r="T223" s="9"/>
      <c r="U223" s="1"/>
      <c r="V223" s="9"/>
      <c r="W223" s="1">
        <v>720</v>
      </c>
      <c r="X223" s="1">
        <v>4112</v>
      </c>
      <c r="Y223" s="31"/>
    </row>
    <row r="224" spans="1:25" customHeight="1" ht="12.75">
      <c r="A224" s="1" t="s">
        <v>578</v>
      </c>
      <c r="B224" s="7">
        <v>691.31</v>
      </c>
      <c r="C224" s="1">
        <v>0.0</v>
      </c>
      <c r="D224" s="1" t="s">
        <v>158</v>
      </c>
      <c r="E224" s="5">
        <v>1.76</v>
      </c>
      <c r="F224" s="5">
        <v>1.55</v>
      </c>
      <c r="G224" s="1">
        <v>0.0</v>
      </c>
      <c r="H224" s="9">
        <v>0.99</v>
      </c>
      <c r="I224" s="1">
        <v>4.49</v>
      </c>
      <c r="J224" s="1">
        <v>1.02</v>
      </c>
      <c r="K224" s="1"/>
      <c r="L224" s="9"/>
      <c r="M224" s="1"/>
      <c r="N224" s="9"/>
      <c r="O224" s="1"/>
      <c r="P224" s="9"/>
      <c r="Q224" s="1"/>
      <c r="R224" s="9"/>
      <c r="S224" s="1"/>
      <c r="T224" s="9"/>
      <c r="U224" s="1"/>
      <c r="V224" s="9"/>
      <c r="W224" s="1">
        <v>720</v>
      </c>
      <c r="X224" s="1">
        <v>4160</v>
      </c>
      <c r="Y224" s="31"/>
    </row>
    <row r="225" spans="1:25" customHeight="1" ht="12.75">
      <c r="A225" s="1" t="s">
        <v>579</v>
      </c>
      <c r="B225" s="7">
        <v>449.21</v>
      </c>
      <c r="C225" s="1">
        <v>0.0</v>
      </c>
      <c r="D225" s="1" t="s">
        <v>158</v>
      </c>
      <c r="E225" s="5">
        <v>1.49</v>
      </c>
      <c r="F225" s="5">
        <v>2.07</v>
      </c>
      <c r="G225" s="1">
        <v>0.0</v>
      </c>
      <c r="H225" s="9">
        <v>0.99</v>
      </c>
      <c r="I225" s="1">
        <v>4.3</v>
      </c>
      <c r="J225" s="1">
        <v>1.07</v>
      </c>
      <c r="K225" s="1"/>
      <c r="L225" s="9"/>
      <c r="M225" s="1"/>
      <c r="N225" s="9"/>
      <c r="O225" s="1"/>
      <c r="P225" s="9"/>
      <c r="Q225" s="1"/>
      <c r="R225" s="9"/>
      <c r="S225" s="1"/>
      <c r="T225" s="9"/>
      <c r="U225" s="1"/>
      <c r="V225" s="9"/>
      <c r="W225" s="1">
        <v>720</v>
      </c>
      <c r="X225" s="1">
        <v>4208</v>
      </c>
      <c r="Y225" s="31"/>
    </row>
    <row r="226" spans="1:25" customHeight="1" ht="12.75">
      <c r="A226" s="1" t="s">
        <v>580</v>
      </c>
      <c r="B226" s="7">
        <v>306.96</v>
      </c>
      <c r="C226" s="1">
        <v>0.0</v>
      </c>
      <c r="D226" s="1" t="s">
        <v>158</v>
      </c>
      <c r="E226" s="5">
        <v>1.72</v>
      </c>
      <c r="F226" s="5">
        <v>2.12</v>
      </c>
      <c r="G226" s="1">
        <v>0.0</v>
      </c>
      <c r="H226" s="9">
        <v>0.99</v>
      </c>
      <c r="I226" s="1">
        <v>3.66</v>
      </c>
      <c r="J226" s="1">
        <v>0.95</v>
      </c>
      <c r="K226" s="1"/>
      <c r="L226" s="9"/>
      <c r="M226" s="1"/>
      <c r="N226" s="9"/>
      <c r="O226" s="1"/>
      <c r="P226" s="9"/>
      <c r="Q226" s="1"/>
      <c r="R226" s="9"/>
      <c r="S226" s="1"/>
      <c r="T226" s="9"/>
      <c r="U226" s="1"/>
      <c r="V226" s="9"/>
      <c r="W226" s="1">
        <v>720</v>
      </c>
      <c r="X226" s="1">
        <v>4256</v>
      </c>
      <c r="Y226" s="31"/>
    </row>
    <row r="227" spans="1:25" customHeight="1" ht="12.75">
      <c r="A227" s="1" t="s">
        <v>581</v>
      </c>
      <c r="B227" s="7">
        <v>217.61</v>
      </c>
      <c r="C227" s="1">
        <v>0.0</v>
      </c>
      <c r="D227" s="1" t="s">
        <v>158</v>
      </c>
      <c r="E227" s="5">
        <v>1.75</v>
      </c>
      <c r="F227" s="5">
        <v>1.63</v>
      </c>
      <c r="G227" s="1">
        <v>0.0</v>
      </c>
      <c r="H227" s="9">
        <v>0.99</v>
      </c>
      <c r="I227" s="1">
        <v>4.06</v>
      </c>
      <c r="J227" s="1">
        <v>1.35</v>
      </c>
      <c r="K227" s="1"/>
      <c r="L227" s="9"/>
      <c r="M227" s="1"/>
      <c r="N227" s="9"/>
      <c r="O227" s="1"/>
      <c r="P227" s="9"/>
      <c r="Q227" s="1"/>
      <c r="R227" s="9"/>
      <c r="S227" s="1"/>
      <c r="T227" s="9"/>
      <c r="U227" s="1"/>
      <c r="V227" s="9"/>
      <c r="W227" s="1">
        <v>720</v>
      </c>
      <c r="X227" s="1">
        <v>4304</v>
      </c>
      <c r="Y227" s="31"/>
    </row>
    <row r="228" spans="1:25" customHeight="1" ht="12.75">
      <c r="A228" s="1" t="s">
        <v>582</v>
      </c>
      <c r="B228" s="7">
        <v>395.75</v>
      </c>
      <c r="C228" s="1">
        <v>0.0</v>
      </c>
      <c r="D228" s="1" t="s">
        <v>158</v>
      </c>
      <c r="E228" s="5">
        <v>2.06</v>
      </c>
      <c r="F228" s="5">
        <v>1.64</v>
      </c>
      <c r="G228" s="1">
        <v>0.0</v>
      </c>
      <c r="H228" s="9">
        <v>0.99</v>
      </c>
      <c r="I228" s="1">
        <v>5.1</v>
      </c>
      <c r="J228" s="1">
        <v>1.17</v>
      </c>
      <c r="K228" s="1"/>
      <c r="L228" s="9"/>
      <c r="M228" s="1"/>
      <c r="N228" s="9"/>
      <c r="O228" s="1"/>
      <c r="P228" s="9"/>
      <c r="Q228" s="1"/>
      <c r="R228" s="9"/>
      <c r="S228" s="1"/>
      <c r="T228" s="9"/>
      <c r="U228" s="1"/>
      <c r="V228" s="9"/>
      <c r="W228" s="1">
        <v>720</v>
      </c>
      <c r="X228" s="1">
        <v>4352</v>
      </c>
      <c r="Y228" s="31"/>
    </row>
    <row r="229" spans="1:25" customHeight="1" ht="12.75">
      <c r="A229" s="1" t="s">
        <v>583</v>
      </c>
      <c r="B229" s="7">
        <v>492.6</v>
      </c>
      <c r="C229" s="1">
        <v>0.0</v>
      </c>
      <c r="D229" s="1" t="s">
        <v>158</v>
      </c>
      <c r="E229" s="5">
        <v>2.01</v>
      </c>
      <c r="F229" s="5">
        <v>1.96</v>
      </c>
      <c r="G229" s="1">
        <v>0.0</v>
      </c>
      <c r="H229" s="9">
        <v>0.99</v>
      </c>
      <c r="I229" s="1">
        <v>4.76</v>
      </c>
      <c r="J229" s="1">
        <v>1.21</v>
      </c>
      <c r="K229" s="1"/>
      <c r="L229" s="9"/>
      <c r="M229" s="1"/>
      <c r="N229" s="9"/>
      <c r="O229" s="1"/>
      <c r="P229" s="9"/>
      <c r="Q229" s="1"/>
      <c r="R229" s="9"/>
      <c r="S229" s="1"/>
      <c r="T229" s="9"/>
      <c r="U229" s="1"/>
      <c r="V229" s="9"/>
      <c r="W229" s="1">
        <v>720</v>
      </c>
      <c r="X229" s="1">
        <v>4400</v>
      </c>
      <c r="Y229" s="31"/>
    </row>
    <row r="230" spans="1:25" customHeight="1" ht="12.75">
      <c r="A230" s="1" t="s">
        <v>584</v>
      </c>
      <c r="B230" s="7">
        <v>383.29</v>
      </c>
      <c r="C230" s="1">
        <v>0.0</v>
      </c>
      <c r="D230" s="1" t="s">
        <v>158</v>
      </c>
      <c r="E230" s="5">
        <v>1.55</v>
      </c>
      <c r="F230" s="5">
        <v>1.87</v>
      </c>
      <c r="G230" s="1">
        <v>0.0</v>
      </c>
      <c r="H230" s="9">
        <v>0.99</v>
      </c>
      <c r="I230" s="1">
        <v>5.14</v>
      </c>
      <c r="J230" s="1">
        <v>1.26</v>
      </c>
      <c r="K230" s="1"/>
      <c r="L230" s="9"/>
      <c r="M230" s="1"/>
      <c r="N230" s="9"/>
      <c r="O230" s="1"/>
      <c r="P230" s="9"/>
      <c r="Q230" s="1"/>
      <c r="R230" s="9"/>
      <c r="S230" s="1"/>
      <c r="T230" s="9"/>
      <c r="U230" s="1"/>
      <c r="V230" s="9"/>
      <c r="W230" s="1">
        <v>720</v>
      </c>
      <c r="X230" s="1">
        <v>4448</v>
      </c>
      <c r="Y230" s="31"/>
    </row>
    <row r="231" spans="1:25" customHeight="1" ht="12.75">
      <c r="A231" s="1" t="s">
        <v>585</v>
      </c>
      <c r="B231" s="7">
        <v>408.24</v>
      </c>
      <c r="C231" s="1">
        <v>0.0</v>
      </c>
      <c r="D231" s="1" t="s">
        <v>158</v>
      </c>
      <c r="E231" s="5">
        <v>1.5</v>
      </c>
      <c r="F231" s="5">
        <v>1.91</v>
      </c>
      <c r="G231" s="1">
        <v>0.0</v>
      </c>
      <c r="H231" s="9">
        <v>0.99</v>
      </c>
      <c r="I231" s="1">
        <v>3.6</v>
      </c>
      <c r="J231" s="1">
        <v>1.33</v>
      </c>
      <c r="K231" s="1"/>
      <c r="L231" s="9"/>
      <c r="M231" s="1"/>
      <c r="N231" s="9"/>
      <c r="O231" s="1"/>
      <c r="P231" s="9"/>
      <c r="Q231" s="1"/>
      <c r="R231" s="9"/>
      <c r="S231" s="1"/>
      <c r="T231" s="9"/>
      <c r="U231" s="1"/>
      <c r="V231" s="9"/>
      <c r="W231" s="1">
        <v>720</v>
      </c>
      <c r="X231" s="1">
        <v>4496</v>
      </c>
      <c r="Y231" s="31"/>
    </row>
    <row r="232" spans="1:25" customHeight="1" ht="12.75">
      <c r="A232" s="1" t="s">
        <v>586</v>
      </c>
      <c r="B232" s="7">
        <v>234.92</v>
      </c>
      <c r="C232" s="1">
        <v>0.0</v>
      </c>
      <c r="D232" s="1" t="s">
        <v>158</v>
      </c>
      <c r="E232" s="5">
        <v>1.8</v>
      </c>
      <c r="F232" s="5">
        <v>2.44</v>
      </c>
      <c r="G232" s="1">
        <v>0.0</v>
      </c>
      <c r="H232" s="9">
        <v>0.99</v>
      </c>
      <c r="I232" s="1">
        <v>3.58</v>
      </c>
      <c r="J232" s="1">
        <v>1.14</v>
      </c>
      <c r="K232" s="1"/>
      <c r="L232" s="9"/>
      <c r="M232" s="1"/>
      <c r="N232" s="9"/>
      <c r="O232" s="1"/>
      <c r="P232" s="9"/>
      <c r="Q232" s="1"/>
      <c r="R232" s="9"/>
      <c r="S232" s="1"/>
      <c r="T232" s="9"/>
      <c r="U232" s="1"/>
      <c r="V232" s="9"/>
      <c r="W232" s="1">
        <v>720</v>
      </c>
      <c r="X232" s="1">
        <v>4544</v>
      </c>
      <c r="Y232" s="31"/>
    </row>
    <row r="233" spans="1:25" customHeight="1" ht="12.75">
      <c r="A233" s="1" t="s">
        <v>587</v>
      </c>
      <c r="B233" s="7">
        <v>648.39</v>
      </c>
      <c r="C233" s="1">
        <v>0.0</v>
      </c>
      <c r="D233" s="1" t="s">
        <v>158</v>
      </c>
      <c r="E233" s="5">
        <v>1.98</v>
      </c>
      <c r="F233" s="5">
        <v>1.64</v>
      </c>
      <c r="G233" s="1">
        <v>0.0</v>
      </c>
      <c r="H233" s="9">
        <v>0.99</v>
      </c>
      <c r="I233" s="1">
        <v>5.03</v>
      </c>
      <c r="J233" s="1">
        <v>1.38</v>
      </c>
      <c r="K233" s="1"/>
      <c r="L233" s="9"/>
      <c r="M233" s="1"/>
      <c r="N233" s="9"/>
      <c r="O233" s="1"/>
      <c r="P233" s="9"/>
      <c r="Q233" s="1"/>
      <c r="R233" s="9"/>
      <c r="S233" s="1"/>
      <c r="T233" s="9"/>
      <c r="U233" s="1"/>
      <c r="V233" s="9"/>
      <c r="W233" s="1">
        <v>720</v>
      </c>
      <c r="X233" s="1">
        <v>4592</v>
      </c>
      <c r="Y233" s="31"/>
    </row>
    <row r="234" spans="1:25" customHeight="1" ht="12.75">
      <c r="A234" s="1" t="s">
        <v>588</v>
      </c>
      <c r="B234" s="7">
        <v>589.27</v>
      </c>
      <c r="C234" s="1">
        <v>0.0</v>
      </c>
      <c r="D234" s="1" t="s">
        <v>158</v>
      </c>
      <c r="E234" s="5">
        <v>1.43</v>
      </c>
      <c r="F234" s="5">
        <v>1.54</v>
      </c>
      <c r="G234" s="1">
        <v>0.0</v>
      </c>
      <c r="H234" s="9">
        <v>0.99</v>
      </c>
      <c r="I234" s="1">
        <v>3.85</v>
      </c>
      <c r="J234" s="1">
        <v>0.96</v>
      </c>
      <c r="K234" s="1"/>
      <c r="L234" s="9"/>
      <c r="M234" s="1"/>
      <c r="N234" s="9"/>
      <c r="O234" s="1"/>
      <c r="P234" s="9"/>
      <c r="Q234" s="1"/>
      <c r="R234" s="9"/>
      <c r="S234" s="1"/>
      <c r="T234" s="9"/>
      <c r="U234" s="1"/>
      <c r="V234" s="9"/>
      <c r="W234" s="1">
        <v>720</v>
      </c>
      <c r="X234" s="1">
        <v>4640</v>
      </c>
      <c r="Y234" s="31"/>
    </row>
    <row r="235" spans="1:25" customHeight="1" ht="12.75">
      <c r="A235" s="1" t="s">
        <v>589</v>
      </c>
      <c r="B235" s="7">
        <v>300.33</v>
      </c>
      <c r="C235" s="1">
        <v>0.0</v>
      </c>
      <c r="D235" s="1" t="s">
        <v>158</v>
      </c>
      <c r="E235" s="5">
        <v>2.02</v>
      </c>
      <c r="F235" s="5">
        <v>2.57</v>
      </c>
      <c r="G235" s="1">
        <v>0.0</v>
      </c>
      <c r="H235" s="9">
        <v>0.99</v>
      </c>
      <c r="I235" s="1">
        <v>4.78</v>
      </c>
      <c r="J235" s="1">
        <v>1.22</v>
      </c>
      <c r="K235" s="1"/>
      <c r="L235" s="9"/>
      <c r="M235" s="1"/>
      <c r="N235" s="9"/>
      <c r="O235" s="1"/>
      <c r="P235" s="9"/>
      <c r="Q235" s="1"/>
      <c r="R235" s="9"/>
      <c r="S235" s="1"/>
      <c r="T235" s="9"/>
      <c r="U235" s="1"/>
      <c r="V235" s="9"/>
      <c r="W235" s="1">
        <v>720</v>
      </c>
      <c r="X235" s="1">
        <v>4688</v>
      </c>
      <c r="Y235" s="31"/>
    </row>
    <row r="236" spans="1:25" customHeight="1" ht="12.75">
      <c r="A236" s="1" t="s">
        <v>590</v>
      </c>
      <c r="B236" s="7">
        <v>687.62</v>
      </c>
      <c r="C236" s="1">
        <v>0.0</v>
      </c>
      <c r="D236" s="1" t="s">
        <v>158</v>
      </c>
      <c r="E236" s="5">
        <v>1.74</v>
      </c>
      <c r="F236" s="5">
        <v>1.44</v>
      </c>
      <c r="G236" s="1">
        <v>0.0</v>
      </c>
      <c r="H236" s="9">
        <v>0.99</v>
      </c>
      <c r="I236" s="1">
        <v>4.46</v>
      </c>
      <c r="J236" s="1">
        <v>1.2</v>
      </c>
      <c r="K236" s="1"/>
      <c r="L236" s="9"/>
      <c r="M236" s="1"/>
      <c r="N236" s="9"/>
      <c r="O236" s="1"/>
      <c r="P236" s="9"/>
      <c r="Q236" s="1"/>
      <c r="R236" s="9"/>
      <c r="S236" s="1"/>
      <c r="T236" s="9"/>
      <c r="U236" s="1"/>
      <c r="V236" s="9"/>
      <c r="W236" s="1">
        <v>720</v>
      </c>
      <c r="X236" s="1">
        <v>4736</v>
      </c>
      <c r="Y236" s="31"/>
    </row>
    <row r="237" spans="1:25" customHeight="1" ht="12.75">
      <c r="A237" s="1" t="s">
        <v>591</v>
      </c>
      <c r="B237" s="7">
        <v>205.56</v>
      </c>
      <c r="C237" s="1">
        <v>0.0</v>
      </c>
      <c r="D237" s="1" t="s">
        <v>158</v>
      </c>
      <c r="E237" s="5">
        <v>1.91</v>
      </c>
      <c r="F237" s="5">
        <v>2.04</v>
      </c>
      <c r="G237" s="1">
        <v>0.0</v>
      </c>
      <c r="H237" s="9">
        <v>0.95</v>
      </c>
      <c r="I237" s="1">
        <v>3.85</v>
      </c>
      <c r="J237" s="1">
        <v>0.99</v>
      </c>
      <c r="K237" s="1"/>
      <c r="L237" s="9"/>
      <c r="M237" s="1"/>
      <c r="N237" s="9"/>
      <c r="O237" s="1"/>
      <c r="P237" s="9"/>
      <c r="Q237" s="1"/>
      <c r="R237" s="9"/>
      <c r="S237" s="1"/>
      <c r="T237" s="9"/>
      <c r="U237" s="1"/>
      <c r="V237" s="9"/>
      <c r="W237" s="1">
        <v>720</v>
      </c>
      <c r="X237" s="1">
        <v>4784</v>
      </c>
      <c r="Y237" s="31"/>
    </row>
    <row r="238" spans="1:25" customHeight="1" ht="12.75">
      <c r="A238" s="1" t="s">
        <v>592</v>
      </c>
      <c r="B238" s="7">
        <v>329.33</v>
      </c>
      <c r="C238" s="1">
        <v>0.0</v>
      </c>
      <c r="D238" s="1" t="s">
        <v>158</v>
      </c>
      <c r="E238" s="5">
        <v>1.84</v>
      </c>
      <c r="F238" s="5">
        <v>1.69</v>
      </c>
      <c r="G238" s="1">
        <v>0.0</v>
      </c>
      <c r="H238" s="9">
        <v>0.95</v>
      </c>
      <c r="I238" s="1">
        <v>4.05</v>
      </c>
      <c r="J238" s="1">
        <v>0.96</v>
      </c>
      <c r="K238" s="1"/>
      <c r="L238" s="9"/>
      <c r="M238" s="1"/>
      <c r="N238" s="9"/>
      <c r="O238" s="1"/>
      <c r="P238" s="9"/>
      <c r="Q238" s="1"/>
      <c r="R238" s="9"/>
      <c r="S238" s="1"/>
      <c r="T238" s="9"/>
      <c r="U238" s="1"/>
      <c r="V238" s="9"/>
      <c r="W238" s="1">
        <v>720</v>
      </c>
      <c r="X238" s="1">
        <v>4832</v>
      </c>
      <c r="Y238" s="31"/>
    </row>
    <row r="239" spans="1:25" customHeight="1" ht="12.75">
      <c r="A239" s="1" t="s">
        <v>593</v>
      </c>
      <c r="B239" s="7">
        <v>187.23</v>
      </c>
      <c r="C239" s="1">
        <v>0.0</v>
      </c>
      <c r="D239" s="1" t="s">
        <v>158</v>
      </c>
      <c r="E239" s="5">
        <v>1.46</v>
      </c>
      <c r="F239" s="5">
        <v>2.1</v>
      </c>
      <c r="G239" s="1">
        <v>0.0</v>
      </c>
      <c r="H239" s="9">
        <v>0.95</v>
      </c>
      <c r="I239" s="1">
        <v>4.68</v>
      </c>
      <c r="J239" s="1">
        <v>1.07</v>
      </c>
      <c r="K239" s="1"/>
      <c r="L239" s="9"/>
      <c r="M239" s="1"/>
      <c r="N239" s="9"/>
      <c r="O239" s="1"/>
      <c r="P239" s="9"/>
      <c r="Q239" s="1"/>
      <c r="R239" s="9"/>
      <c r="S239" s="1"/>
      <c r="T239" s="9"/>
      <c r="U239" s="1"/>
      <c r="V239" s="9"/>
      <c r="W239" s="1">
        <v>720</v>
      </c>
      <c r="X239" s="1">
        <v>4880</v>
      </c>
      <c r="Y239" s="31"/>
    </row>
    <row r="240" spans="1:25" customHeight="1" ht="12.75">
      <c r="A240" s="1" t="s">
        <v>594</v>
      </c>
      <c r="B240" s="7">
        <v>244.95</v>
      </c>
      <c r="C240" s="1">
        <v>0.0</v>
      </c>
      <c r="D240" s="1" t="s">
        <v>158</v>
      </c>
      <c r="E240" s="5">
        <v>1.96</v>
      </c>
      <c r="F240" s="5">
        <v>1.67</v>
      </c>
      <c r="G240" s="1">
        <v>0.0</v>
      </c>
      <c r="H240" s="9">
        <v>0.95</v>
      </c>
      <c r="I240" s="1">
        <v>4.83</v>
      </c>
      <c r="J240" s="1">
        <v>1.4</v>
      </c>
      <c r="K240" s="1"/>
      <c r="L240" s="9"/>
      <c r="M240" s="1"/>
      <c r="N240" s="9"/>
      <c r="O240" s="1"/>
      <c r="P240" s="9"/>
      <c r="Q240" s="1"/>
      <c r="R240" s="9"/>
      <c r="S240" s="1"/>
      <c r="T240" s="9"/>
      <c r="U240" s="1"/>
      <c r="V240" s="9"/>
      <c r="W240" s="1">
        <v>720</v>
      </c>
      <c r="X240" s="1">
        <v>4928</v>
      </c>
      <c r="Y240" s="31"/>
    </row>
    <row r="241" spans="1:25" customHeight="1" ht="12.75">
      <c r="A241" s="1" t="s">
        <v>595</v>
      </c>
      <c r="B241" s="7">
        <v>229.74</v>
      </c>
      <c r="C241" s="1">
        <v>0.0</v>
      </c>
      <c r="D241" s="1" t="s">
        <v>158</v>
      </c>
      <c r="E241" s="5">
        <v>1.48</v>
      </c>
      <c r="F241" s="5">
        <v>1.87</v>
      </c>
      <c r="G241" s="1">
        <v>0.0</v>
      </c>
      <c r="H241" s="9">
        <v>0.95</v>
      </c>
      <c r="I241" s="1">
        <v>3.84</v>
      </c>
      <c r="J241" s="1">
        <v>1.28</v>
      </c>
      <c r="K241" s="1"/>
      <c r="L241" s="9"/>
      <c r="M241" s="1"/>
      <c r="N241" s="9"/>
      <c r="O241" s="1"/>
      <c r="P241" s="9"/>
      <c r="Q241" s="1"/>
      <c r="R241" s="9"/>
      <c r="S241" s="1"/>
      <c r="T241" s="9"/>
      <c r="U241" s="1"/>
      <c r="V241" s="9"/>
      <c r="W241" s="1">
        <v>720</v>
      </c>
      <c r="X241" s="1">
        <v>4976</v>
      </c>
      <c r="Y241" s="31"/>
    </row>
    <row r="242" spans="1:25" customHeight="1" ht="12.75">
      <c r="A242" s="1" t="s">
        <v>596</v>
      </c>
      <c r="B242" s="7">
        <v>578.02</v>
      </c>
      <c r="C242" s="1">
        <v>0.0</v>
      </c>
      <c r="D242" s="1" t="s">
        <v>158</v>
      </c>
      <c r="E242" s="5">
        <v>1.5</v>
      </c>
      <c r="F242" s="5">
        <v>1.44</v>
      </c>
      <c r="G242" s="1">
        <v>0.0</v>
      </c>
      <c r="H242" s="9">
        <v>0.99</v>
      </c>
      <c r="I242" s="1">
        <v>4.3</v>
      </c>
      <c r="J242" s="1">
        <v>1.13</v>
      </c>
      <c r="K242" s="1"/>
      <c r="L242" s="9"/>
      <c r="M242" s="1"/>
      <c r="N242" s="9"/>
      <c r="O242" s="1"/>
      <c r="P242" s="9"/>
      <c r="Q242" s="1"/>
      <c r="R242" s="9"/>
      <c r="S242" s="1"/>
      <c r="T242" s="9"/>
      <c r="U242" s="1"/>
      <c r="V242" s="9"/>
      <c r="W242" s="1">
        <v>720</v>
      </c>
      <c r="X242" s="1">
        <v>5024</v>
      </c>
      <c r="Y242" s="31"/>
    </row>
    <row r="243" spans="1:25" customHeight="1" ht="12.75">
      <c r="A243" s="1" t="s">
        <v>597</v>
      </c>
      <c r="B243" s="7">
        <v>233.48</v>
      </c>
      <c r="C243" s="1">
        <v>0.0</v>
      </c>
      <c r="D243" s="1" t="s">
        <v>158</v>
      </c>
      <c r="E243" s="5">
        <v>1.89</v>
      </c>
      <c r="F243" s="5">
        <v>1.72</v>
      </c>
      <c r="G243" s="1">
        <v>0.0</v>
      </c>
      <c r="H243" s="9">
        <v>0.95</v>
      </c>
      <c r="I243" s="1">
        <v>3.61</v>
      </c>
      <c r="J243" s="1">
        <v>1.31</v>
      </c>
      <c r="K243" s="1"/>
      <c r="L243" s="9"/>
      <c r="M243" s="1"/>
      <c r="N243" s="9"/>
      <c r="O243" s="1"/>
      <c r="P243" s="9"/>
      <c r="Q243" s="1"/>
      <c r="R243" s="9"/>
      <c r="S243" s="1"/>
      <c r="T243" s="9"/>
      <c r="U243" s="1"/>
      <c r="V243" s="9"/>
      <c r="W243" s="1">
        <v>720</v>
      </c>
      <c r="X243" s="1">
        <v>5072</v>
      </c>
      <c r="Y243" s="31"/>
    </row>
    <row r="244" spans="1:25" customHeight="1" ht="12.75">
      <c r="A244" s="1" t="s">
        <v>598</v>
      </c>
      <c r="B244" s="7">
        <v>522.83</v>
      </c>
      <c r="C244" s="1">
        <v>0.0</v>
      </c>
      <c r="D244" s="1" t="s">
        <v>158</v>
      </c>
      <c r="E244" s="5">
        <v>1.64</v>
      </c>
      <c r="F244" s="5">
        <v>1.51</v>
      </c>
      <c r="G244" s="1">
        <v>0.0</v>
      </c>
      <c r="H244" s="9">
        <v>0.99</v>
      </c>
      <c r="I244" s="1">
        <v>5.26</v>
      </c>
      <c r="J244" s="1">
        <v>1.06</v>
      </c>
      <c r="K244" s="1"/>
      <c r="L244" s="9"/>
      <c r="M244" s="1"/>
      <c r="N244" s="9"/>
      <c r="O244" s="1"/>
      <c r="P244" s="9"/>
      <c r="Q244" s="1"/>
      <c r="R244" s="9"/>
      <c r="S244" s="1"/>
      <c r="T244" s="9"/>
      <c r="U244" s="1"/>
      <c r="V244" s="9"/>
      <c r="W244" s="1">
        <v>720</v>
      </c>
      <c r="X244" s="1">
        <v>5120</v>
      </c>
      <c r="Y244" s="31"/>
    </row>
    <row r="245" spans="1:25" customHeight="1" ht="12.75">
      <c r="A245" s="1" t="s">
        <v>599</v>
      </c>
      <c r="B245" s="7">
        <v>273.28</v>
      </c>
      <c r="C245" s="1">
        <v>0.0</v>
      </c>
      <c r="D245" s="1" t="s">
        <v>158</v>
      </c>
      <c r="E245" s="5">
        <v>1.69</v>
      </c>
      <c r="F245" s="5">
        <v>1.89</v>
      </c>
      <c r="G245" s="1">
        <v>0.0</v>
      </c>
      <c r="H245" s="9">
        <v>0.99</v>
      </c>
      <c r="I245" s="1">
        <v>4.35</v>
      </c>
      <c r="J245" s="1">
        <v>1.23</v>
      </c>
      <c r="K245" s="1"/>
      <c r="L245" s="9"/>
      <c r="M245" s="1"/>
      <c r="N245" s="9"/>
      <c r="O245" s="1"/>
      <c r="P245" s="9"/>
      <c r="Q245" s="1"/>
      <c r="R245" s="9"/>
      <c r="S245" s="1"/>
      <c r="T245" s="9"/>
      <c r="U245" s="1"/>
      <c r="V245" s="9"/>
      <c r="W245" s="1">
        <v>720</v>
      </c>
      <c r="X245" s="1">
        <v>5168</v>
      </c>
      <c r="Y245" s="31"/>
    </row>
    <row r="246" spans="1:25" customHeight="1" ht="12.75">
      <c r="A246" s="1" t="s">
        <v>600</v>
      </c>
      <c r="B246" s="7">
        <v>226.85</v>
      </c>
      <c r="C246" s="1">
        <v>0.0</v>
      </c>
      <c r="D246" s="1" t="s">
        <v>158</v>
      </c>
      <c r="E246" s="5">
        <v>1.58</v>
      </c>
      <c r="F246" s="5">
        <v>1.65</v>
      </c>
      <c r="G246" s="1">
        <v>0.0</v>
      </c>
      <c r="H246" s="9">
        <v>0.99</v>
      </c>
      <c r="I246" s="1">
        <v>3.72</v>
      </c>
      <c r="J246" s="1">
        <v>1.37</v>
      </c>
      <c r="K246" s="1"/>
      <c r="L246" s="9"/>
      <c r="M246" s="1"/>
      <c r="N246" s="9"/>
      <c r="O246" s="1"/>
      <c r="P246" s="9"/>
      <c r="Q246" s="1"/>
      <c r="R246" s="9"/>
      <c r="S246" s="1"/>
      <c r="T246" s="9"/>
      <c r="U246" s="1"/>
      <c r="V246" s="9"/>
      <c r="W246" s="1">
        <v>720</v>
      </c>
      <c r="X246" s="1">
        <v>5216</v>
      </c>
      <c r="Y246" s="31"/>
    </row>
    <row r="247" spans="1:25" customHeight="1" ht="12.75">
      <c r="A247" s="1" t="s">
        <v>601</v>
      </c>
      <c r="B247" s="7">
        <v>350.3</v>
      </c>
      <c r="C247" s="1">
        <v>0.0</v>
      </c>
      <c r="D247" s="1" t="s">
        <v>158</v>
      </c>
      <c r="E247" s="5">
        <v>1.75</v>
      </c>
      <c r="F247" s="5">
        <v>1.54</v>
      </c>
      <c r="G247" s="1">
        <v>0.0</v>
      </c>
      <c r="H247" s="9">
        <v>0.99</v>
      </c>
      <c r="I247" s="1">
        <v>3.83</v>
      </c>
      <c r="J247" s="1">
        <v>1.08</v>
      </c>
      <c r="K247" s="1"/>
      <c r="L247" s="9"/>
      <c r="M247" s="1"/>
      <c r="N247" s="9"/>
      <c r="O247" s="1"/>
      <c r="P247" s="9"/>
      <c r="Q247" s="1"/>
      <c r="R247" s="9"/>
      <c r="S247" s="1"/>
      <c r="T247" s="9"/>
      <c r="U247" s="1"/>
      <c r="V247" s="9"/>
      <c r="W247" s="1">
        <v>720</v>
      </c>
      <c r="X247" s="1">
        <v>5264</v>
      </c>
      <c r="Y247" s="31"/>
    </row>
    <row r="248" spans="1:25" customHeight="1" ht="12.75">
      <c r="A248" s="1" t="s">
        <v>602</v>
      </c>
      <c r="B248" s="7">
        <v>431.98</v>
      </c>
      <c r="C248" s="1">
        <v>0.0</v>
      </c>
      <c r="D248" s="1" t="s">
        <v>158</v>
      </c>
      <c r="E248" s="5">
        <v>1.56</v>
      </c>
      <c r="F248" s="5">
        <v>2.08</v>
      </c>
      <c r="G248" s="1">
        <v>0.0</v>
      </c>
      <c r="H248" s="9">
        <v>0.99</v>
      </c>
      <c r="I248" s="1">
        <v>4.33</v>
      </c>
      <c r="J248" s="1">
        <v>1.28</v>
      </c>
      <c r="K248" s="1"/>
      <c r="L248" s="9"/>
      <c r="M248" s="1"/>
      <c r="N248" s="9"/>
      <c r="O248" s="1"/>
      <c r="P248" s="9"/>
      <c r="Q248" s="1"/>
      <c r="R248" s="9"/>
      <c r="S248" s="1"/>
      <c r="T248" s="9"/>
      <c r="U248" s="1"/>
      <c r="V248" s="9"/>
      <c r="W248" s="1">
        <v>720</v>
      </c>
      <c r="X248" s="1">
        <v>5312</v>
      </c>
      <c r="Y248" s="31"/>
    </row>
    <row r="249" spans="1:25" customHeight="1" ht="12.75">
      <c r="A249" s="1" t="s">
        <v>603</v>
      </c>
      <c r="B249" s="7">
        <v>292.16</v>
      </c>
      <c r="C249" s="1">
        <v>0.0</v>
      </c>
      <c r="D249" s="1" t="s">
        <v>158</v>
      </c>
      <c r="E249" s="5">
        <v>1.97</v>
      </c>
      <c r="F249" s="5">
        <v>1.62</v>
      </c>
      <c r="G249" s="1">
        <v>0.0</v>
      </c>
      <c r="H249" s="9">
        <v>0.99</v>
      </c>
      <c r="I249" s="1">
        <v>5.15</v>
      </c>
      <c r="J249" s="1">
        <v>1.34</v>
      </c>
      <c r="K249" s="1"/>
      <c r="L249" s="9"/>
      <c r="M249" s="1"/>
      <c r="N249" s="9"/>
      <c r="O249" s="1"/>
      <c r="P249" s="9"/>
      <c r="Q249" s="1"/>
      <c r="R249" s="9"/>
      <c r="S249" s="1"/>
      <c r="T249" s="9"/>
      <c r="U249" s="1"/>
      <c r="V249" s="9"/>
      <c r="W249" s="1">
        <v>720</v>
      </c>
      <c r="X249" s="1">
        <v>5360</v>
      </c>
      <c r="Y249" s="31"/>
    </row>
    <row r="250" spans="1:25" customHeight="1" ht="12.75">
      <c r="A250" s="1" t="s">
        <v>604</v>
      </c>
      <c r="B250" s="7">
        <v>493.6</v>
      </c>
      <c r="C250" s="1">
        <v>0.0</v>
      </c>
      <c r="D250" s="1" t="s">
        <v>158</v>
      </c>
      <c r="E250" s="5">
        <v>1.69</v>
      </c>
      <c r="F250" s="5">
        <v>1.91</v>
      </c>
      <c r="G250" s="1">
        <v>0.0</v>
      </c>
      <c r="H250" s="9">
        <v>0.99</v>
      </c>
      <c r="I250" s="1">
        <v>3.91</v>
      </c>
      <c r="J250" s="1">
        <v>1.31</v>
      </c>
      <c r="K250" s="1"/>
      <c r="L250" s="9"/>
      <c r="M250" s="1"/>
      <c r="N250" s="9"/>
      <c r="O250" s="1"/>
      <c r="P250" s="9"/>
      <c r="Q250" s="1"/>
      <c r="R250" s="9"/>
      <c r="S250" s="1"/>
      <c r="T250" s="9"/>
      <c r="U250" s="1"/>
      <c r="V250" s="9"/>
      <c r="W250" s="1">
        <v>720</v>
      </c>
      <c r="X250" s="1">
        <v>5408</v>
      </c>
      <c r="Y250" s="31"/>
    </row>
    <row r="251" spans="1:25" customHeight="1" ht="12.75">
      <c r="A251" s="1" t="s">
        <v>605</v>
      </c>
      <c r="B251" s="7">
        <v>269.6</v>
      </c>
      <c r="C251" s="1">
        <v>0.0</v>
      </c>
      <c r="D251" s="1" t="s">
        <v>158</v>
      </c>
      <c r="E251" s="5">
        <v>1.5</v>
      </c>
      <c r="F251" s="5">
        <v>1.84</v>
      </c>
      <c r="G251" s="1">
        <v>0.0</v>
      </c>
      <c r="H251" s="9">
        <v>0.99</v>
      </c>
      <c r="I251" s="1">
        <v>4.87</v>
      </c>
      <c r="J251" s="1">
        <v>0.95</v>
      </c>
      <c r="K251" s="1"/>
      <c r="L251" s="9"/>
      <c r="M251" s="1"/>
      <c r="N251" s="9"/>
      <c r="O251" s="1"/>
      <c r="P251" s="9"/>
      <c r="Q251" s="1"/>
      <c r="R251" s="9"/>
      <c r="S251" s="1"/>
      <c r="T251" s="9"/>
      <c r="U251" s="1"/>
      <c r="V251" s="9"/>
      <c r="W251" s="1">
        <v>720</v>
      </c>
      <c r="X251" s="1">
        <v>5456</v>
      </c>
      <c r="Y251" s="31"/>
    </row>
    <row r="252" spans="1:25" customHeight="1" ht="12.75">
      <c r="A252" s="1" t="s">
        <v>606</v>
      </c>
      <c r="B252" s="7">
        <v>370.92</v>
      </c>
      <c r="C252" s="1">
        <v>0.0</v>
      </c>
      <c r="D252" s="1" t="s">
        <v>158</v>
      </c>
      <c r="E252" s="5">
        <v>2.57</v>
      </c>
      <c r="F252" s="5">
        <v>2.57</v>
      </c>
      <c r="G252" s="1">
        <v>0.0</v>
      </c>
      <c r="H252" s="9">
        <v>0.99</v>
      </c>
      <c r="I252" s="1">
        <v>4.03</v>
      </c>
      <c r="J252" s="1">
        <v>1.16</v>
      </c>
      <c r="K252" s="1"/>
      <c r="L252" s="9"/>
      <c r="M252" s="1"/>
      <c r="N252" s="9"/>
      <c r="O252" s="1"/>
      <c r="P252" s="9"/>
      <c r="Q252" s="1"/>
      <c r="R252" s="9"/>
      <c r="S252" s="1"/>
      <c r="T252" s="9"/>
      <c r="U252" s="1"/>
      <c r="V252" s="9"/>
      <c r="W252" s="1">
        <v>720</v>
      </c>
      <c r="X252" s="1">
        <v>5504</v>
      </c>
      <c r="Y252" s="31"/>
    </row>
    <row r="253" spans="1:25" customHeight="1" ht="12.75">
      <c r="A253" s="1" t="s">
        <v>607</v>
      </c>
      <c r="B253" s="7">
        <v>255.38</v>
      </c>
      <c r="C253" s="1">
        <v>0.0</v>
      </c>
      <c r="D253" s="1" t="s">
        <v>158</v>
      </c>
      <c r="E253" s="5">
        <v>2.38</v>
      </c>
      <c r="F253" s="5">
        <v>2.15</v>
      </c>
      <c r="G253" s="1">
        <v>0.0</v>
      </c>
      <c r="H253" s="9">
        <v>0.95</v>
      </c>
      <c r="I253" s="1">
        <v>4.35</v>
      </c>
      <c r="J253" s="1">
        <v>1.05</v>
      </c>
      <c r="K253" s="1"/>
      <c r="L253" s="9"/>
      <c r="M253" s="1"/>
      <c r="N253" s="9"/>
      <c r="O253" s="1"/>
      <c r="P253" s="9"/>
      <c r="Q253" s="1"/>
      <c r="R253" s="9"/>
      <c r="S253" s="1"/>
      <c r="T253" s="9"/>
      <c r="U253" s="1"/>
      <c r="V253" s="9"/>
      <c r="W253" s="1">
        <v>720</v>
      </c>
      <c r="X253" s="1">
        <v>5552</v>
      </c>
      <c r="Y253" s="31"/>
    </row>
    <row r="254" spans="1:25" customHeight="1" ht="12.75">
      <c r="A254" s="1" t="s">
        <v>608</v>
      </c>
      <c r="B254" s="7">
        <v>682.87</v>
      </c>
      <c r="C254" s="1">
        <v>0.0</v>
      </c>
      <c r="D254" s="1" t="s">
        <v>158</v>
      </c>
      <c r="E254" s="5">
        <v>1.98</v>
      </c>
      <c r="F254" s="5">
        <v>1.67</v>
      </c>
      <c r="G254" s="1">
        <v>0.0</v>
      </c>
      <c r="H254" s="9">
        <v>0.99</v>
      </c>
      <c r="I254" s="1">
        <v>4.82</v>
      </c>
      <c r="J254" s="1">
        <v>1.04</v>
      </c>
      <c r="K254" s="1"/>
      <c r="L254" s="9"/>
      <c r="M254" s="1"/>
      <c r="N254" s="9"/>
      <c r="O254" s="1"/>
      <c r="P254" s="9"/>
      <c r="Q254" s="1"/>
      <c r="R254" s="9"/>
      <c r="S254" s="1"/>
      <c r="T254" s="9"/>
      <c r="U254" s="1"/>
      <c r="V254" s="9"/>
      <c r="W254" s="1">
        <v>720</v>
      </c>
      <c r="X254" s="1">
        <v>5600</v>
      </c>
      <c r="Y254" s="31"/>
    </row>
    <row r="255" spans="1:25" customHeight="1" ht="12.75">
      <c r="A255" s="1" t="s">
        <v>609</v>
      </c>
      <c r="B255" s="7">
        <v>832.57</v>
      </c>
      <c r="C255" s="1">
        <v>0.0</v>
      </c>
      <c r="D255" s="1" t="s">
        <v>158</v>
      </c>
      <c r="E255" s="5">
        <v>2.01</v>
      </c>
      <c r="F255" s="5">
        <v>1.81</v>
      </c>
      <c r="G255" s="1">
        <v>0.0</v>
      </c>
      <c r="H255" s="9">
        <v>0.99</v>
      </c>
      <c r="I255" s="1">
        <v>4.77</v>
      </c>
      <c r="J255" s="1">
        <v>1.38</v>
      </c>
      <c r="K255" s="1"/>
      <c r="L255" s="9"/>
      <c r="M255" s="1"/>
      <c r="N255" s="9"/>
      <c r="O255" s="1"/>
      <c r="P255" s="9"/>
      <c r="Q255" s="1"/>
      <c r="R255" s="9"/>
      <c r="S255" s="1"/>
      <c r="T255" s="9"/>
      <c r="U255" s="1"/>
      <c r="V255" s="9"/>
      <c r="W255" s="1">
        <v>720</v>
      </c>
      <c r="X255" s="1">
        <v>5648</v>
      </c>
      <c r="Y255" s="31"/>
    </row>
    <row r="256" spans="1:25" customHeight="1" ht="12.75">
      <c r="A256" s="1" t="s">
        <v>610</v>
      </c>
      <c r="B256" s="7">
        <v>272.88</v>
      </c>
      <c r="C256" s="1">
        <v>0.0</v>
      </c>
      <c r="D256" s="1" t="s">
        <v>158</v>
      </c>
      <c r="E256" s="5">
        <v>1.63</v>
      </c>
      <c r="F256" s="5">
        <v>1.81</v>
      </c>
      <c r="G256" s="1">
        <v>0.0</v>
      </c>
      <c r="H256" s="9">
        <v>0.99</v>
      </c>
      <c r="I256" s="1">
        <v>4.39</v>
      </c>
      <c r="J256" s="1">
        <v>1.04</v>
      </c>
      <c r="K256" s="1"/>
      <c r="L256" s="9"/>
      <c r="M256" s="1"/>
      <c r="N256" s="9"/>
      <c r="O256" s="1"/>
      <c r="P256" s="9"/>
      <c r="Q256" s="1"/>
      <c r="R256" s="9"/>
      <c r="S256" s="1"/>
      <c r="T256" s="9"/>
      <c r="U256" s="1"/>
      <c r="V256" s="9"/>
      <c r="W256" s="1">
        <v>720</v>
      </c>
      <c r="X256" s="1">
        <v>5696</v>
      </c>
      <c r="Y256" s="31"/>
    </row>
    <row r="257" spans="1:25" customHeight="1" ht="12.75">
      <c r="A257" s="1" t="s">
        <v>611</v>
      </c>
      <c r="B257" s="7">
        <v>628.39</v>
      </c>
      <c r="C257" s="1">
        <v>0.0</v>
      </c>
      <c r="D257" s="1" t="s">
        <v>158</v>
      </c>
      <c r="E257" s="5">
        <v>1.4</v>
      </c>
      <c r="F257" s="5">
        <v>1.87</v>
      </c>
      <c r="G257" s="1">
        <v>0.0</v>
      </c>
      <c r="H257" s="9">
        <v>0.99</v>
      </c>
      <c r="I257" s="1">
        <v>3.7</v>
      </c>
      <c r="J257" s="1">
        <v>1.26</v>
      </c>
      <c r="K257" s="1"/>
      <c r="L257" s="9"/>
      <c r="M257" s="1"/>
      <c r="N257" s="9"/>
      <c r="O257" s="1"/>
      <c r="P257" s="9"/>
      <c r="Q257" s="1"/>
      <c r="R257" s="9"/>
      <c r="S257" s="1"/>
      <c r="T257" s="9"/>
      <c r="U257" s="1"/>
      <c r="V257" s="9"/>
      <c r="W257" s="1">
        <v>720</v>
      </c>
      <c r="X257" s="1">
        <v>5744</v>
      </c>
      <c r="Y257" s="31"/>
    </row>
    <row r="258" spans="1:25" customHeight="1" ht="12.75">
      <c r="A258" s="1" t="s">
        <v>612</v>
      </c>
      <c r="B258" s="7">
        <v>567.95</v>
      </c>
      <c r="C258" s="1">
        <v>0.0</v>
      </c>
      <c r="D258" s="1" t="s">
        <v>158</v>
      </c>
      <c r="E258" s="5">
        <v>1.64</v>
      </c>
      <c r="F258" s="5">
        <v>1.51</v>
      </c>
      <c r="G258" s="1">
        <v>0.0</v>
      </c>
      <c r="H258" s="9">
        <v>0.99</v>
      </c>
      <c r="I258" s="1">
        <v>4.79</v>
      </c>
      <c r="J258" s="1">
        <v>1.3</v>
      </c>
      <c r="K258" s="1"/>
      <c r="L258" s="9"/>
      <c r="M258" s="1"/>
      <c r="N258" s="9"/>
      <c r="O258" s="1"/>
      <c r="P258" s="9"/>
      <c r="Q258" s="1"/>
      <c r="R258" s="9"/>
      <c r="S258" s="1"/>
      <c r="T258" s="9"/>
      <c r="U258" s="1"/>
      <c r="V258" s="9"/>
      <c r="W258" s="1">
        <v>720</v>
      </c>
      <c r="X258" s="1">
        <v>5792</v>
      </c>
      <c r="Y258" s="31"/>
    </row>
    <row r="259" spans="1:25" customHeight="1" ht="12.75">
      <c r="A259" s="1" t="s">
        <v>613</v>
      </c>
      <c r="B259" s="7">
        <v>265.64</v>
      </c>
      <c r="C259" s="1">
        <v>0.0</v>
      </c>
      <c r="D259" s="1" t="s">
        <v>158</v>
      </c>
      <c r="E259" s="5">
        <v>1.91</v>
      </c>
      <c r="F259" s="5">
        <v>2.06</v>
      </c>
      <c r="G259" s="1">
        <v>0.0</v>
      </c>
      <c r="H259" s="9">
        <v>0.95</v>
      </c>
      <c r="I259" s="1">
        <v>4.4</v>
      </c>
      <c r="J259" s="1">
        <v>1.1</v>
      </c>
      <c r="K259" s="1"/>
      <c r="L259" s="9"/>
      <c r="M259" s="1"/>
      <c r="N259" s="9"/>
      <c r="O259" s="1"/>
      <c r="P259" s="9"/>
      <c r="Q259" s="1"/>
      <c r="R259" s="9"/>
      <c r="S259" s="1"/>
      <c r="T259" s="9"/>
      <c r="U259" s="1"/>
      <c r="V259" s="9"/>
      <c r="W259" s="1">
        <v>720</v>
      </c>
      <c r="X259" s="1">
        <v>5840</v>
      </c>
      <c r="Y259" s="31"/>
    </row>
    <row r="260" spans="1:25" customHeight="1" ht="12.75">
      <c r="A260" s="1" t="s">
        <v>614</v>
      </c>
      <c r="B260" s="7">
        <v>231.67</v>
      </c>
      <c r="C260" s="1">
        <v>0.0</v>
      </c>
      <c r="D260" s="1" t="s">
        <v>158</v>
      </c>
      <c r="E260" s="5">
        <v>2.05</v>
      </c>
      <c r="F260" s="5">
        <v>1.73</v>
      </c>
      <c r="G260" s="1">
        <v>0.0</v>
      </c>
      <c r="H260" s="9">
        <v>0.95</v>
      </c>
      <c r="I260" s="1">
        <v>4.02</v>
      </c>
      <c r="J260" s="1">
        <v>1.13</v>
      </c>
      <c r="K260" s="1"/>
      <c r="L260" s="9"/>
      <c r="M260" s="1"/>
      <c r="N260" s="9"/>
      <c r="O260" s="1"/>
      <c r="P260" s="9"/>
      <c r="Q260" s="1"/>
      <c r="R260" s="9"/>
      <c r="S260" s="1"/>
      <c r="T260" s="9"/>
      <c r="U260" s="1"/>
      <c r="V260" s="9"/>
      <c r="W260" s="1">
        <v>720</v>
      </c>
      <c r="X260" s="1">
        <v>5888</v>
      </c>
      <c r="Y260" s="31"/>
    </row>
    <row r="261" spans="1:25" customHeight="1" ht="12.75">
      <c r="A261" s="1" t="s">
        <v>767</v>
      </c>
      <c r="B261" s="7">
        <v>207.03</v>
      </c>
      <c r="C261" s="1">
        <v>0.0</v>
      </c>
      <c r="D261" s="1" t="s">
        <v>158</v>
      </c>
      <c r="E261" s="5">
        <v>1.9</v>
      </c>
      <c r="F261" s="5">
        <v>2.5</v>
      </c>
      <c r="G261" s="1">
        <v>0.0</v>
      </c>
      <c r="H261" s="9">
        <v>0.95</v>
      </c>
      <c r="I261" s="1">
        <v>3.37</v>
      </c>
      <c r="J261" s="1">
        <v>1.34</v>
      </c>
      <c r="K261" s="1"/>
      <c r="L261" s="9"/>
      <c r="M261" s="1"/>
      <c r="N261" s="9"/>
      <c r="O261" s="1"/>
      <c r="P261" s="9"/>
      <c r="Q261" s="1"/>
      <c r="R261" s="9"/>
      <c r="S261" s="1"/>
      <c r="T261" s="9"/>
      <c r="U261" s="1"/>
      <c r="V261" s="9"/>
      <c r="W261" s="1">
        <v>720</v>
      </c>
      <c r="X261" s="1">
        <v>5936</v>
      </c>
      <c r="Y261" s="31"/>
    </row>
    <row r="262" spans="1:25" customHeight="1" ht="12.75">
      <c r="A262" s="1" t="s">
        <v>768</v>
      </c>
      <c r="B262" s="7">
        <v>213.15</v>
      </c>
      <c r="C262" s="1">
        <v>0.0</v>
      </c>
      <c r="D262" s="1" t="s">
        <v>158</v>
      </c>
      <c r="E262" s="5">
        <v>1.63</v>
      </c>
      <c r="F262" s="5">
        <v>1.74</v>
      </c>
      <c r="G262" s="1">
        <v>0.0</v>
      </c>
      <c r="H262" s="9">
        <v>0.95</v>
      </c>
      <c r="I262" s="1">
        <v>3.62</v>
      </c>
      <c r="J262" s="1">
        <v>1.25</v>
      </c>
      <c r="K262" s="1"/>
      <c r="L262" s="9"/>
      <c r="M262" s="1"/>
      <c r="N262" s="9"/>
      <c r="O262" s="1"/>
      <c r="P262" s="9"/>
      <c r="Q262" s="1"/>
      <c r="R262" s="9"/>
      <c r="S262" s="1"/>
      <c r="T262" s="9"/>
      <c r="U262" s="1"/>
      <c r="V262" s="9"/>
      <c r="W262" s="1">
        <v>720</v>
      </c>
      <c r="X262" s="1">
        <v>5984</v>
      </c>
      <c r="Y262" s="31"/>
    </row>
    <row r="263" spans="1:25" customHeight="1" ht="12.75">
      <c r="A263" s="1" t="s">
        <v>769</v>
      </c>
      <c r="B263" s="7">
        <v>504.03</v>
      </c>
      <c r="C263" s="1">
        <v>0.0</v>
      </c>
      <c r="D263" s="1" t="s">
        <v>158</v>
      </c>
      <c r="E263" s="5">
        <v>1.37</v>
      </c>
      <c r="F263" s="5">
        <v>2</v>
      </c>
      <c r="G263" s="1">
        <v>0.0</v>
      </c>
      <c r="H263" s="9">
        <v>0.99</v>
      </c>
      <c r="I263" s="1">
        <v>4.15</v>
      </c>
      <c r="J263" s="1">
        <v>1.35</v>
      </c>
      <c r="K263" s="1"/>
      <c r="L263" s="9"/>
      <c r="M263" s="1"/>
      <c r="N263" s="9"/>
      <c r="O263" s="1"/>
      <c r="P263" s="9"/>
      <c r="Q263" s="1"/>
      <c r="R263" s="9"/>
      <c r="S263" s="1"/>
      <c r="T263" s="9"/>
      <c r="U263" s="1"/>
      <c r="V263" s="9"/>
      <c r="W263" s="1">
        <v>720</v>
      </c>
      <c r="X263" s="1">
        <v>6032</v>
      </c>
      <c r="Y263" s="31"/>
    </row>
    <row r="264" spans="1:25" customHeight="1" ht="12.75">
      <c r="A264" s="1" t="s">
        <v>770</v>
      </c>
      <c r="B264" s="7">
        <v>394.52</v>
      </c>
      <c r="C264" s="1">
        <v>0.0</v>
      </c>
      <c r="D264" s="1" t="s">
        <v>158</v>
      </c>
      <c r="E264" s="5">
        <v>1.82</v>
      </c>
      <c r="F264" s="5">
        <v>2.05</v>
      </c>
      <c r="G264" s="1">
        <v>0.0</v>
      </c>
      <c r="H264" s="9">
        <v>0.99</v>
      </c>
      <c r="I264" s="1">
        <v>3.61</v>
      </c>
      <c r="J264" s="1">
        <v>1.21</v>
      </c>
      <c r="K264" s="1"/>
      <c r="L264" s="9"/>
      <c r="M264" s="1"/>
      <c r="N264" s="9"/>
      <c r="O264" s="1"/>
      <c r="P264" s="9"/>
      <c r="Q264" s="1"/>
      <c r="R264" s="9"/>
      <c r="S264" s="1"/>
      <c r="T264" s="9"/>
      <c r="U264" s="1"/>
      <c r="V264" s="9"/>
      <c r="W264" s="1">
        <v>720</v>
      </c>
      <c r="X264" s="1">
        <v>6080</v>
      </c>
      <c r="Y264" s="31"/>
    </row>
    <row r="265" spans="1:25" customHeight="1" ht="12.75">
      <c r="A265" s="1" t="s">
        <v>771</v>
      </c>
      <c r="B265" s="7">
        <v>184.02</v>
      </c>
      <c r="C265" s="1">
        <v>0.0</v>
      </c>
      <c r="D265" s="1" t="s">
        <v>158</v>
      </c>
      <c r="E265" s="5">
        <v>1.49</v>
      </c>
      <c r="F265" s="5">
        <v>2.23</v>
      </c>
      <c r="G265" s="1">
        <v>0.0</v>
      </c>
      <c r="H265" s="9">
        <v>0.99</v>
      </c>
      <c r="I265" s="1">
        <v>4.17</v>
      </c>
      <c r="J265" s="1">
        <v>1.12</v>
      </c>
      <c r="K265" s="1"/>
      <c r="L265" s="9"/>
      <c r="M265" s="1"/>
      <c r="N265" s="9"/>
      <c r="O265" s="1"/>
      <c r="P265" s="9"/>
      <c r="Q265" s="1"/>
      <c r="R265" s="9"/>
      <c r="S265" s="1"/>
      <c r="T265" s="9"/>
      <c r="U265" s="1"/>
      <c r="V265" s="9"/>
      <c r="W265" s="1">
        <v>720</v>
      </c>
      <c r="X265" s="1">
        <v>6128</v>
      </c>
      <c r="Y265" s="31"/>
    </row>
    <row r="266" spans="1:25" customHeight="1" ht="12.75">
      <c r="A266" s="1" t="s">
        <v>772</v>
      </c>
      <c r="B266" s="7">
        <v>311.2</v>
      </c>
      <c r="C266" s="1">
        <v>0.0</v>
      </c>
      <c r="D266" s="1" t="s">
        <v>158</v>
      </c>
      <c r="E266" s="5">
        <v>2.33</v>
      </c>
      <c r="F266" s="5">
        <v>2.5</v>
      </c>
      <c r="G266" s="1">
        <v>0.0</v>
      </c>
      <c r="H266" s="9">
        <v>0.99</v>
      </c>
      <c r="I266" s="1">
        <v>4.59</v>
      </c>
      <c r="J266" s="1">
        <v>1.02</v>
      </c>
      <c r="K266" s="1"/>
      <c r="L266" s="9"/>
      <c r="M266" s="1"/>
      <c r="N266" s="9"/>
      <c r="O266" s="1"/>
      <c r="P266" s="9"/>
      <c r="Q266" s="1"/>
      <c r="R266" s="9"/>
      <c r="S266" s="1"/>
      <c r="T266" s="9"/>
      <c r="U266" s="1"/>
      <c r="V266" s="9"/>
      <c r="W266" s="1">
        <v>720</v>
      </c>
      <c r="X266" s="1">
        <v>6176</v>
      </c>
      <c r="Y266" s="31"/>
    </row>
    <row r="267" spans="1:25" customHeight="1" ht="12.75">
      <c r="A267" s="1" t="s">
        <v>773</v>
      </c>
      <c r="B267" s="7">
        <v>474.7</v>
      </c>
      <c r="C267" s="1">
        <v>0.0</v>
      </c>
      <c r="D267" s="1" t="s">
        <v>158</v>
      </c>
      <c r="E267" s="5">
        <v>1.73</v>
      </c>
      <c r="F267" s="5">
        <v>1.89</v>
      </c>
      <c r="G267" s="1">
        <v>0.0</v>
      </c>
      <c r="H267" s="9">
        <v>0.99</v>
      </c>
      <c r="I267" s="1">
        <v>3.94</v>
      </c>
      <c r="J267" s="1">
        <v>1.06</v>
      </c>
      <c r="K267" s="1"/>
      <c r="L267" s="9"/>
      <c r="M267" s="1"/>
      <c r="N267" s="9"/>
      <c r="O267" s="1"/>
      <c r="P267" s="9"/>
      <c r="Q267" s="1"/>
      <c r="R267" s="9"/>
      <c r="S267" s="1"/>
      <c r="T267" s="9"/>
      <c r="U267" s="1"/>
      <c r="V267" s="9"/>
      <c r="W267" s="1">
        <v>720</v>
      </c>
      <c r="X267" s="1">
        <v>6224</v>
      </c>
      <c r="Y267" s="31"/>
    </row>
    <row r="268" spans="1:25" customHeight="1" ht="12.75">
      <c r="A268" s="1" t="s">
        <v>774</v>
      </c>
      <c r="B268" s="7">
        <v>348.57</v>
      </c>
      <c r="C268" s="1">
        <v>0.0</v>
      </c>
      <c r="D268" s="1" t="s">
        <v>158</v>
      </c>
      <c r="E268" s="5">
        <v>1.65</v>
      </c>
      <c r="F268" s="5">
        <v>1.96</v>
      </c>
      <c r="G268" s="1">
        <v>0.0</v>
      </c>
      <c r="H268" s="9">
        <v>0.99</v>
      </c>
      <c r="I268" s="1">
        <v>4.76</v>
      </c>
      <c r="J268" s="1">
        <v>1.06</v>
      </c>
      <c r="K268" s="1"/>
      <c r="L268" s="9"/>
      <c r="M268" s="1"/>
      <c r="N268" s="9"/>
      <c r="O268" s="1"/>
      <c r="P268" s="9"/>
      <c r="Q268" s="1"/>
      <c r="R268" s="9"/>
      <c r="S268" s="1"/>
      <c r="T268" s="9"/>
      <c r="U268" s="1"/>
      <c r="V268" s="9"/>
      <c r="W268" s="1">
        <v>720</v>
      </c>
      <c r="X268" s="1">
        <v>6272</v>
      </c>
      <c r="Y268" s="31"/>
    </row>
    <row r="269" spans="1:25" customHeight="1" ht="12.75">
      <c r="A269" s="1" t="s">
        <v>775</v>
      </c>
      <c r="B269" s="7">
        <v>498.85</v>
      </c>
      <c r="C269" s="1">
        <v>0.0</v>
      </c>
      <c r="D269" s="1" t="s">
        <v>158</v>
      </c>
      <c r="E269" s="5">
        <v>1.8</v>
      </c>
      <c r="F269" s="5">
        <v>1.95</v>
      </c>
      <c r="G269" s="1">
        <v>0.0</v>
      </c>
      <c r="H269" s="9">
        <v>0.99</v>
      </c>
      <c r="I269" s="1">
        <v>3.8</v>
      </c>
      <c r="J269" s="1">
        <v>1.14</v>
      </c>
      <c r="K269" s="1"/>
      <c r="L269" s="9"/>
      <c r="M269" s="1"/>
      <c r="N269" s="9"/>
      <c r="O269" s="1"/>
      <c r="P269" s="9"/>
      <c r="Q269" s="1"/>
      <c r="R269" s="9"/>
      <c r="S269" s="1"/>
      <c r="T269" s="9"/>
      <c r="U269" s="1"/>
      <c r="V269" s="9"/>
      <c r="W269" s="1">
        <v>720</v>
      </c>
      <c r="X269" s="1">
        <v>6320</v>
      </c>
      <c r="Y269" s="31"/>
    </row>
    <row r="270" spans="1:25" customHeight="1" ht="12.75">
      <c r="A270" s="1" t="s">
        <v>776</v>
      </c>
      <c r="B270" s="7">
        <v>189.57</v>
      </c>
      <c r="C270" s="1">
        <v>0.0</v>
      </c>
      <c r="D270" s="1" t="s">
        <v>158</v>
      </c>
      <c r="E270" s="5">
        <v>2.37</v>
      </c>
      <c r="F270" s="5">
        <v>2.65</v>
      </c>
      <c r="G270" s="1">
        <v>0.0</v>
      </c>
      <c r="H270" s="9">
        <v>0.99</v>
      </c>
      <c r="I270" s="1">
        <v>3.63</v>
      </c>
      <c r="J270" s="1">
        <v>1.18</v>
      </c>
      <c r="K270" s="1"/>
      <c r="L270" s="9"/>
      <c r="M270" s="1"/>
      <c r="N270" s="9"/>
      <c r="O270" s="1"/>
      <c r="P270" s="9"/>
      <c r="Q270" s="1"/>
      <c r="R270" s="9"/>
      <c r="S270" s="1"/>
      <c r="T270" s="9"/>
      <c r="U270" s="1"/>
      <c r="V270" s="9"/>
      <c r="W270" s="1">
        <v>720</v>
      </c>
      <c r="X270" s="1">
        <v>6368</v>
      </c>
      <c r="Y270" s="31"/>
    </row>
    <row r="271" spans="1:25" customHeight="1" ht="12.75">
      <c r="A271" s="1" t="s">
        <v>777</v>
      </c>
      <c r="B271" s="7">
        <v>588.38</v>
      </c>
      <c r="C271" s="1">
        <v>0.0</v>
      </c>
      <c r="D271" s="1" t="s">
        <v>158</v>
      </c>
      <c r="E271" s="5">
        <v>1.96</v>
      </c>
      <c r="F271" s="5">
        <v>1.91</v>
      </c>
      <c r="G271" s="1">
        <v>0.0</v>
      </c>
      <c r="H271" s="9">
        <v>0.99</v>
      </c>
      <c r="I271" s="1">
        <v>4.26</v>
      </c>
      <c r="J271" s="1">
        <v>1.32</v>
      </c>
      <c r="K271" s="1"/>
      <c r="L271" s="9"/>
      <c r="M271" s="1"/>
      <c r="N271" s="9"/>
      <c r="O271" s="1"/>
      <c r="P271" s="9"/>
      <c r="Q271" s="1"/>
      <c r="R271" s="9"/>
      <c r="S271" s="1"/>
      <c r="T271" s="9"/>
      <c r="U271" s="1"/>
      <c r="V271" s="9"/>
      <c r="W271" s="1">
        <v>720</v>
      </c>
      <c r="X271" s="1">
        <v>6416</v>
      </c>
      <c r="Y271" s="31"/>
    </row>
    <row r="272" spans="1:25" customHeight="1" ht="12.75">
      <c r="A272" s="1" t="s">
        <v>778</v>
      </c>
      <c r="B272" s="7">
        <v>808.65</v>
      </c>
      <c r="C272" s="1">
        <v>0.0</v>
      </c>
      <c r="D272" s="1" t="s">
        <v>158</v>
      </c>
      <c r="E272" s="5">
        <v>1.94</v>
      </c>
      <c r="F272" s="5">
        <v>1.76</v>
      </c>
      <c r="G272" s="1">
        <v>0.0</v>
      </c>
      <c r="H272" s="9">
        <v>0.99</v>
      </c>
      <c r="I272" s="1">
        <v>4.09</v>
      </c>
      <c r="J272" s="1">
        <v>1.37</v>
      </c>
      <c r="K272" s="1"/>
      <c r="L272" s="9"/>
      <c r="M272" s="1"/>
      <c r="N272" s="9"/>
      <c r="O272" s="1"/>
      <c r="P272" s="9"/>
      <c r="Q272" s="1"/>
      <c r="R272" s="9"/>
      <c r="S272" s="1"/>
      <c r="T272" s="9"/>
      <c r="U272" s="1"/>
      <c r="V272" s="9"/>
      <c r="W272" s="1">
        <v>720</v>
      </c>
      <c r="X272" s="1">
        <v>6464</v>
      </c>
      <c r="Y272" s="31"/>
    </row>
    <row r="273" spans="1:25" customHeight="1" ht="12.75">
      <c r="A273" s="1" t="s">
        <v>779</v>
      </c>
      <c r="B273" s="7">
        <v>220.51</v>
      </c>
      <c r="C273" s="1">
        <v>0.0</v>
      </c>
      <c r="D273" s="1" t="s">
        <v>158</v>
      </c>
      <c r="E273" s="5">
        <v>2.91</v>
      </c>
      <c r="F273" s="5">
        <v>2.49</v>
      </c>
      <c r="G273" s="1">
        <v>0.0</v>
      </c>
      <c r="H273" s="9">
        <v>0.95</v>
      </c>
      <c r="I273" s="1">
        <v>3.59</v>
      </c>
      <c r="J273" s="1">
        <v>1</v>
      </c>
      <c r="K273" s="1"/>
      <c r="L273" s="9"/>
      <c r="M273" s="1"/>
      <c r="N273" s="9"/>
      <c r="O273" s="1"/>
      <c r="P273" s="9"/>
      <c r="Q273" s="1"/>
      <c r="R273" s="9"/>
      <c r="S273" s="1"/>
      <c r="T273" s="9"/>
      <c r="U273" s="1"/>
      <c r="V273" s="9"/>
      <c r="W273" s="1">
        <v>720</v>
      </c>
      <c r="X273" s="1">
        <v>6512</v>
      </c>
      <c r="Y273" s="31"/>
    </row>
    <row r="274" spans="1:25" customHeight="1" ht="12.75">
      <c r="A274" s="1" t="s">
        <v>780</v>
      </c>
      <c r="B274" s="7">
        <v>783.11</v>
      </c>
      <c r="C274" s="1">
        <v>0.0</v>
      </c>
      <c r="D274" s="1" t="s">
        <v>158</v>
      </c>
      <c r="E274" s="5">
        <v>2</v>
      </c>
      <c r="F274" s="5">
        <v>1.56</v>
      </c>
      <c r="G274" s="1">
        <v>0.0</v>
      </c>
      <c r="H274" s="9">
        <v>0.99</v>
      </c>
      <c r="I274" s="1">
        <v>4.22</v>
      </c>
      <c r="J274" s="1">
        <v>1.32</v>
      </c>
      <c r="K274" s="1"/>
      <c r="L274" s="9"/>
      <c r="M274" s="1"/>
      <c r="N274" s="9"/>
      <c r="O274" s="1"/>
      <c r="P274" s="9"/>
      <c r="Q274" s="1"/>
      <c r="R274" s="9"/>
      <c r="S274" s="1"/>
      <c r="T274" s="9"/>
      <c r="U274" s="1"/>
      <c r="V274" s="9"/>
      <c r="W274" s="1">
        <v>720</v>
      </c>
      <c r="X274" s="1">
        <v>6560</v>
      </c>
      <c r="Y274" s="31"/>
    </row>
    <row r="275" spans="1:25" customHeight="1" ht="12.75">
      <c r="A275" s="1" t="s">
        <v>781</v>
      </c>
      <c r="B275" s="7">
        <v>335.24</v>
      </c>
      <c r="C275" s="1">
        <v>0.0</v>
      </c>
      <c r="D275" s="1" t="s">
        <v>158</v>
      </c>
      <c r="E275" s="5">
        <v>3.74</v>
      </c>
      <c r="F275" s="5">
        <v>2.91</v>
      </c>
      <c r="G275" s="1">
        <v>0.0</v>
      </c>
      <c r="H275" s="9">
        <v>0.95</v>
      </c>
      <c r="I275" s="1">
        <v>4.99</v>
      </c>
      <c r="J275" s="1">
        <v>1.26</v>
      </c>
      <c r="K275" s="1"/>
      <c r="L275" s="9"/>
      <c r="M275" s="1"/>
      <c r="N275" s="9"/>
      <c r="O275" s="1"/>
      <c r="P275" s="9"/>
      <c r="Q275" s="1"/>
      <c r="R275" s="9"/>
      <c r="S275" s="1"/>
      <c r="T275" s="9"/>
      <c r="U275" s="1"/>
      <c r="V275" s="9"/>
      <c r="W275" s="1">
        <v>720</v>
      </c>
      <c r="X275" s="1">
        <v>6608</v>
      </c>
      <c r="Y275" s="31"/>
    </row>
    <row r="276" spans="1:25" customHeight="1" ht="12.75">
      <c r="A276" s="1" t="s">
        <v>782</v>
      </c>
      <c r="B276" s="7">
        <v>411.35</v>
      </c>
      <c r="C276" s="1">
        <v>0.0</v>
      </c>
      <c r="D276" s="1" t="s">
        <v>158</v>
      </c>
      <c r="E276" s="5">
        <v>2.41</v>
      </c>
      <c r="F276" s="5">
        <v>2.49</v>
      </c>
      <c r="G276" s="1">
        <v>0.0</v>
      </c>
      <c r="H276" s="9">
        <v>0.99</v>
      </c>
      <c r="I276" s="1">
        <v>3.52</v>
      </c>
      <c r="J276" s="1">
        <v>1.13</v>
      </c>
      <c r="K276" s="1"/>
      <c r="L276" s="9"/>
      <c r="M276" s="1"/>
      <c r="N276" s="9"/>
      <c r="O276" s="1"/>
      <c r="P276" s="9"/>
      <c r="Q276" s="1"/>
      <c r="R276" s="9"/>
      <c r="S276" s="1"/>
      <c r="T276" s="9"/>
      <c r="U276" s="1"/>
      <c r="V276" s="9"/>
      <c r="W276" s="1">
        <v>720</v>
      </c>
      <c r="X276" s="1">
        <v>6656</v>
      </c>
      <c r="Y276" s="31"/>
    </row>
    <row r="277" spans="1:25" customHeight="1" ht="12.75">
      <c r="A277" s="1" t="s">
        <v>783</v>
      </c>
      <c r="B277" s="7">
        <v>225.51</v>
      </c>
      <c r="C277" s="1">
        <v>0.0</v>
      </c>
      <c r="D277" s="1" t="s">
        <v>158</v>
      </c>
      <c r="E277" s="5">
        <v>3.62</v>
      </c>
      <c r="F277" s="5">
        <v>3.55</v>
      </c>
      <c r="G277" s="1">
        <v>0.0</v>
      </c>
      <c r="H277" s="9">
        <v>0.95</v>
      </c>
      <c r="I277" s="1">
        <v>4.85</v>
      </c>
      <c r="J277" s="1">
        <v>1.34</v>
      </c>
      <c r="K277" s="1"/>
      <c r="L277" s="9"/>
      <c r="M277" s="1"/>
      <c r="N277" s="9"/>
      <c r="O277" s="1"/>
      <c r="P277" s="9"/>
      <c r="Q277" s="1"/>
      <c r="R277" s="9"/>
      <c r="S277" s="1"/>
      <c r="T277" s="9"/>
      <c r="U277" s="1"/>
      <c r="V277" s="9"/>
      <c r="W277" s="1">
        <v>720</v>
      </c>
      <c r="X277" s="1">
        <v>6704</v>
      </c>
      <c r="Y277" s="31"/>
    </row>
    <row r="278" spans="1:25" customHeight="1" ht="12.75">
      <c r="A278" s="1" t="s">
        <v>784</v>
      </c>
      <c r="B278" s="7">
        <v>253.2</v>
      </c>
      <c r="C278" s="1">
        <v>0.0</v>
      </c>
      <c r="D278" s="1" t="s">
        <v>158</v>
      </c>
      <c r="E278" s="5">
        <v>1.99</v>
      </c>
      <c r="F278" s="5">
        <v>2.49</v>
      </c>
      <c r="G278" s="1">
        <v>0.0</v>
      </c>
      <c r="H278" s="9">
        <v>0.95</v>
      </c>
      <c r="I278" s="1">
        <v>3.43</v>
      </c>
      <c r="J278" s="1">
        <v>1.31</v>
      </c>
      <c r="K278" s="1"/>
      <c r="L278" s="9"/>
      <c r="M278" s="1"/>
      <c r="N278" s="9"/>
      <c r="O278" s="1"/>
      <c r="P278" s="9"/>
      <c r="Q278" s="1"/>
      <c r="R278" s="9"/>
      <c r="S278" s="1"/>
      <c r="T278" s="9"/>
      <c r="U278" s="1"/>
      <c r="V278" s="9"/>
      <c r="W278" s="1">
        <v>720</v>
      </c>
      <c r="X278" s="1">
        <v>6752</v>
      </c>
      <c r="Y278" s="31"/>
    </row>
    <row r="279" spans="1:25" customHeight="1" ht="12.75">
      <c r="A279" s="1" t="s">
        <v>785</v>
      </c>
      <c r="B279" s="7">
        <v>216.11</v>
      </c>
      <c r="C279" s="1">
        <v>0.0</v>
      </c>
      <c r="D279" s="1" t="s">
        <v>158</v>
      </c>
      <c r="E279" s="5">
        <v>2.67</v>
      </c>
      <c r="F279" s="5">
        <v>2.55</v>
      </c>
      <c r="G279" s="1">
        <v>0.0</v>
      </c>
      <c r="H279" s="9">
        <v>0.95</v>
      </c>
      <c r="I279" s="1">
        <v>3.56</v>
      </c>
      <c r="J279" s="1">
        <v>1.12</v>
      </c>
      <c r="K279" s="1"/>
      <c r="L279" s="9"/>
      <c r="M279" s="1"/>
      <c r="N279" s="9"/>
      <c r="O279" s="1"/>
      <c r="P279" s="9"/>
      <c r="Q279" s="1"/>
      <c r="R279" s="9"/>
      <c r="S279" s="1"/>
      <c r="T279" s="9"/>
      <c r="U279" s="1"/>
      <c r="V279" s="9"/>
      <c r="W279" s="1">
        <v>720</v>
      </c>
      <c r="X279" s="1">
        <v>6800</v>
      </c>
      <c r="Y279" s="31"/>
    </row>
    <row r="280" spans="1:25" customHeight="1" ht="12.75">
      <c r="A280" s="1" t="s">
        <v>997</v>
      </c>
      <c r="B280" s="7">
        <v>732.04</v>
      </c>
      <c r="C280" s="1">
        <v>0.0</v>
      </c>
      <c r="D280" s="1" t="s">
        <v>158</v>
      </c>
      <c r="E280" s="5">
        <v>2.07</v>
      </c>
      <c r="F280" s="5">
        <v>2.07</v>
      </c>
      <c r="G280" s="1">
        <v>0.0</v>
      </c>
      <c r="H280" s="9">
        <v>0.99</v>
      </c>
      <c r="I280" s="1">
        <v>4.72</v>
      </c>
      <c r="J280" s="1">
        <v>1.33</v>
      </c>
      <c r="K280" s="1"/>
      <c r="L280" s="9"/>
      <c r="M280" s="1"/>
      <c r="N280" s="9"/>
      <c r="O280" s="1"/>
      <c r="P280" s="9"/>
      <c r="Q280" s="1"/>
      <c r="R280" s="9"/>
      <c r="S280" s="1"/>
      <c r="T280" s="9"/>
      <c r="U280" s="1"/>
      <c r="V280" s="9"/>
      <c r="W280" s="1">
        <v>720</v>
      </c>
      <c r="X280" s="1">
        <v>6848</v>
      </c>
      <c r="Y280" s="31"/>
    </row>
    <row r="281" spans="1:25" customHeight="1" ht="12.75">
      <c r="A281" s="1" t="s">
        <v>998</v>
      </c>
      <c r="B281" s="7">
        <v>237.92</v>
      </c>
      <c r="C281" s="1">
        <v>0.0</v>
      </c>
      <c r="D281" s="1" t="s">
        <v>158</v>
      </c>
      <c r="E281" s="5">
        <v>1.93</v>
      </c>
      <c r="F281" s="5">
        <v>2.13</v>
      </c>
      <c r="G281" s="1">
        <v>0.0</v>
      </c>
      <c r="H281" s="9">
        <v>0.95</v>
      </c>
      <c r="I281" s="1">
        <v>4.25</v>
      </c>
      <c r="J281" s="1">
        <v>1.11</v>
      </c>
      <c r="K281" s="1"/>
      <c r="L281" s="9"/>
      <c r="M281" s="1"/>
      <c r="N281" s="9"/>
      <c r="O281" s="1"/>
      <c r="P281" s="9"/>
      <c r="Q281" s="1"/>
      <c r="R281" s="9"/>
      <c r="S281" s="1"/>
      <c r="T281" s="9"/>
      <c r="U281" s="1"/>
      <c r="V281" s="9"/>
      <c r="W281" s="1">
        <v>720</v>
      </c>
      <c r="X281" s="1">
        <v>6896</v>
      </c>
      <c r="Y281" s="31"/>
    </row>
    <row r="282" spans="1:25" customHeight="1" ht="12.75">
      <c r="A282" s="1" t="s">
        <v>999</v>
      </c>
      <c r="B282" s="7">
        <v>377.31</v>
      </c>
      <c r="C282" s="1">
        <v>0.0</v>
      </c>
      <c r="D282" s="1" t="s">
        <v>158</v>
      </c>
      <c r="E282" s="5">
        <v>1.91</v>
      </c>
      <c r="F282" s="5">
        <v>1.91</v>
      </c>
      <c r="G282" s="1">
        <v>0.0</v>
      </c>
      <c r="H282" s="9">
        <v>0.99</v>
      </c>
      <c r="I282" s="1">
        <v>3.96</v>
      </c>
      <c r="J282" s="1">
        <v>1.23</v>
      </c>
      <c r="K282" s="1"/>
      <c r="L282" s="9"/>
      <c r="M282" s="1"/>
      <c r="N282" s="9"/>
      <c r="O282" s="1"/>
      <c r="P282" s="9"/>
      <c r="Q282" s="1"/>
      <c r="R282" s="9"/>
      <c r="S282" s="1"/>
      <c r="T282" s="9"/>
      <c r="U282" s="1"/>
      <c r="V282" s="9"/>
      <c r="W282" s="1">
        <v>720</v>
      </c>
      <c r="X282" s="1">
        <v>6944</v>
      </c>
      <c r="Y282" s="31"/>
    </row>
    <row r="283" spans="1:25" customHeight="1" ht="12.75">
      <c r="A283" s="1" t="s">
        <v>1000</v>
      </c>
      <c r="B283" s="7">
        <v>352.36</v>
      </c>
      <c r="C283" s="1">
        <v>0.0</v>
      </c>
      <c r="D283" s="1" t="s">
        <v>158</v>
      </c>
      <c r="E283" s="5">
        <v>2.32</v>
      </c>
      <c r="F283" s="5">
        <v>2.81</v>
      </c>
      <c r="G283" s="1">
        <v>0.0</v>
      </c>
      <c r="H283" s="9">
        <v>0.99</v>
      </c>
      <c r="I283" s="1">
        <v>3.8</v>
      </c>
      <c r="J283" s="1">
        <v>1.4</v>
      </c>
      <c r="K283" s="1"/>
      <c r="L283" s="9"/>
      <c r="M283" s="1"/>
      <c r="N283" s="9"/>
      <c r="O283" s="1"/>
      <c r="P283" s="9"/>
      <c r="Q283" s="1"/>
      <c r="R283" s="9"/>
      <c r="S283" s="1"/>
      <c r="T283" s="9"/>
      <c r="U283" s="1"/>
      <c r="V283" s="9"/>
      <c r="W283" s="1">
        <v>720</v>
      </c>
      <c r="X283" s="1">
        <v>6992</v>
      </c>
      <c r="Y283" s="31"/>
    </row>
    <row r="284" spans="1:25" customHeight="1" ht="12.75">
      <c r="A284" s="1" t="s">
        <v>1001</v>
      </c>
      <c r="B284" s="7">
        <v>207.47</v>
      </c>
      <c r="C284" s="1">
        <v>0.0</v>
      </c>
      <c r="D284" s="1" t="s">
        <v>158</v>
      </c>
      <c r="E284" s="5">
        <v>1.78</v>
      </c>
      <c r="F284" s="5">
        <v>2.37</v>
      </c>
      <c r="G284" s="1">
        <v>0.0</v>
      </c>
      <c r="H284" s="9">
        <v>0.99</v>
      </c>
      <c r="I284" s="1">
        <v>4.4</v>
      </c>
      <c r="J284" s="1">
        <v>0.99</v>
      </c>
      <c r="K284" s="1"/>
      <c r="L284" s="9"/>
      <c r="M284" s="1"/>
      <c r="N284" s="9"/>
      <c r="O284" s="1"/>
      <c r="P284" s="9"/>
      <c r="Q284" s="1"/>
      <c r="R284" s="9"/>
      <c r="S284" s="1"/>
      <c r="T284" s="9"/>
      <c r="U284" s="1"/>
      <c r="V284" s="9"/>
      <c r="W284" s="1">
        <v>720</v>
      </c>
      <c r="X284" s="1">
        <v>7040</v>
      </c>
      <c r="Y284" s="31"/>
    </row>
    <row r="285" spans="1:25" customHeight="1" ht="12.75">
      <c r="A285" s="1" t="s">
        <v>1002</v>
      </c>
      <c r="B285" s="7">
        <v>225.79</v>
      </c>
      <c r="C285" s="1">
        <v>0.0</v>
      </c>
      <c r="D285" s="1" t="s">
        <v>158</v>
      </c>
      <c r="E285" s="5">
        <v>2.1</v>
      </c>
      <c r="F285" s="5">
        <v>1.88</v>
      </c>
      <c r="G285" s="1">
        <v>0.0</v>
      </c>
      <c r="H285" s="9">
        <v>0.99</v>
      </c>
      <c r="I285" s="1">
        <v>3.38</v>
      </c>
      <c r="J285" s="1">
        <v>1.15</v>
      </c>
      <c r="K285" s="1"/>
      <c r="L285" s="9"/>
      <c r="M285" s="1"/>
      <c r="N285" s="9"/>
      <c r="O285" s="1"/>
      <c r="P285" s="9"/>
      <c r="Q285" s="1"/>
      <c r="R285" s="9"/>
      <c r="S285" s="1"/>
      <c r="T285" s="9"/>
      <c r="U285" s="1"/>
      <c r="V285" s="9"/>
      <c r="W285" s="1">
        <v>720</v>
      </c>
      <c r="X285" s="1">
        <v>7088</v>
      </c>
      <c r="Y285" s="31"/>
    </row>
    <row r="286" spans="1:25" customHeight="1" ht="12.75">
      <c r="A286" s="1" t="s">
        <v>1003</v>
      </c>
      <c r="B286" s="7">
        <v>393.48</v>
      </c>
      <c r="C286" s="1">
        <v>0.0</v>
      </c>
      <c r="D286" s="1" t="s">
        <v>158</v>
      </c>
      <c r="E286" s="5">
        <v>2.01</v>
      </c>
      <c r="F286" s="5">
        <v>2.16</v>
      </c>
      <c r="G286" s="1">
        <v>0.0</v>
      </c>
      <c r="H286" s="9">
        <v>0.99</v>
      </c>
      <c r="I286" s="1">
        <v>4.04</v>
      </c>
      <c r="J286" s="1">
        <v>1.12</v>
      </c>
      <c r="K286" s="1"/>
      <c r="L286" s="9"/>
      <c r="M286" s="1"/>
      <c r="N286" s="9"/>
      <c r="O286" s="1"/>
      <c r="P286" s="9"/>
      <c r="Q286" s="1"/>
      <c r="R286" s="9"/>
      <c r="S286" s="1"/>
      <c r="T286" s="9"/>
      <c r="U286" s="1"/>
      <c r="V286" s="9"/>
      <c r="W286" s="1">
        <v>720</v>
      </c>
      <c r="X286" s="1">
        <v>7136</v>
      </c>
      <c r="Y286" s="31"/>
    </row>
    <row r="287" spans="1:25" customHeight="1" ht="12.75">
      <c r="A287" s="1" t="s">
        <v>1004</v>
      </c>
      <c r="B287" s="7">
        <v>402.6</v>
      </c>
      <c r="C287" s="1">
        <v>0.0</v>
      </c>
      <c r="D287" s="1" t="s">
        <v>158</v>
      </c>
      <c r="E287" s="5">
        <v>2.21</v>
      </c>
      <c r="F287" s="5">
        <v>2.67</v>
      </c>
      <c r="G287" s="1">
        <v>0.0</v>
      </c>
      <c r="H287" s="9">
        <v>0.99</v>
      </c>
      <c r="I287" s="1">
        <v>4.77</v>
      </c>
      <c r="J287" s="1">
        <v>1.28</v>
      </c>
      <c r="K287" s="1"/>
      <c r="L287" s="9"/>
      <c r="M287" s="1"/>
      <c r="N287" s="9"/>
      <c r="O287" s="1"/>
      <c r="P287" s="9"/>
      <c r="Q287" s="1"/>
      <c r="R287" s="9"/>
      <c r="S287" s="1"/>
      <c r="T287" s="9"/>
      <c r="U287" s="1"/>
      <c r="V287" s="9"/>
      <c r="W287" s="1">
        <v>720</v>
      </c>
      <c r="X287" s="1">
        <v>7184</v>
      </c>
      <c r="Y287" s="31"/>
    </row>
    <row r="288" spans="1:25" customHeight="1" ht="12.75">
      <c r="A288" s="1" t="s">
        <v>1005</v>
      </c>
      <c r="B288" s="7">
        <v>404.36</v>
      </c>
      <c r="C288" s="1">
        <v>0.0</v>
      </c>
      <c r="D288" s="1" t="s">
        <v>158</v>
      </c>
      <c r="E288" s="5">
        <v>2</v>
      </c>
      <c r="F288" s="5">
        <v>2.14</v>
      </c>
      <c r="G288" s="1">
        <v>0.0</v>
      </c>
      <c r="H288" s="9">
        <v>0.99</v>
      </c>
      <c r="I288" s="1">
        <v>3.89</v>
      </c>
      <c r="J288" s="1">
        <v>1.32</v>
      </c>
      <c r="K288" s="1"/>
      <c r="L288" s="9"/>
      <c r="M288" s="1"/>
      <c r="N288" s="9"/>
      <c r="O288" s="1"/>
      <c r="P288" s="9"/>
      <c r="Q288" s="1"/>
      <c r="R288" s="9"/>
      <c r="S288" s="1"/>
      <c r="T288" s="9"/>
      <c r="U288" s="1"/>
      <c r="V288" s="9"/>
      <c r="W288" s="1">
        <v>720</v>
      </c>
      <c r="X288" s="1">
        <v>7232</v>
      </c>
      <c r="Y288" s="31"/>
    </row>
    <row r="289" spans="1:25" customHeight="1" ht="12.75">
      <c r="A289" s="1" t="s">
        <v>1006</v>
      </c>
      <c r="B289" s="7">
        <v>488.24</v>
      </c>
      <c r="C289" s="1">
        <v>0.0</v>
      </c>
      <c r="D289" s="1" t="s">
        <v>158</v>
      </c>
      <c r="E289" s="5">
        <v>1.44</v>
      </c>
      <c r="F289" s="5">
        <v>1.92</v>
      </c>
      <c r="G289" s="1">
        <v>0.0</v>
      </c>
      <c r="H289" s="9">
        <v>0.99</v>
      </c>
      <c r="I289" s="1">
        <v>3.61</v>
      </c>
      <c r="J289" s="1">
        <v>1.02</v>
      </c>
      <c r="K289" s="1"/>
      <c r="L289" s="9"/>
      <c r="M289" s="1"/>
      <c r="N289" s="9"/>
      <c r="O289" s="1"/>
      <c r="P289" s="9"/>
      <c r="Q289" s="1"/>
      <c r="R289" s="9"/>
      <c r="S289" s="1"/>
      <c r="T289" s="9"/>
      <c r="U289" s="1"/>
      <c r="V289" s="9"/>
      <c r="W289" s="1">
        <v>720</v>
      </c>
      <c r="X289" s="1">
        <v>7280</v>
      </c>
      <c r="Y289" s="31"/>
    </row>
    <row r="290" spans="1:25" customHeight="1" ht="12.75">
      <c r="A290" s="1" t="s">
        <v>1007</v>
      </c>
      <c r="B290" s="7">
        <v>614.95</v>
      </c>
      <c r="C290" s="1">
        <v>0.0</v>
      </c>
      <c r="D290" s="1" t="s">
        <v>158</v>
      </c>
      <c r="E290" s="5">
        <v>1.97</v>
      </c>
      <c r="F290" s="5">
        <v>1.63</v>
      </c>
      <c r="G290" s="1">
        <v>0.0</v>
      </c>
      <c r="H290" s="9">
        <v>0.99</v>
      </c>
      <c r="I290" s="1">
        <v>3.44</v>
      </c>
      <c r="J290" s="1">
        <v>1.23</v>
      </c>
      <c r="K290" s="1"/>
      <c r="L290" s="9"/>
      <c r="M290" s="1"/>
      <c r="N290" s="9"/>
      <c r="O290" s="1"/>
      <c r="P290" s="9"/>
      <c r="Q290" s="1"/>
      <c r="R290" s="9"/>
      <c r="S290" s="1"/>
      <c r="T290" s="9"/>
      <c r="U290" s="1"/>
      <c r="V290" s="9"/>
      <c r="W290" s="1">
        <v>720</v>
      </c>
      <c r="X290" s="1">
        <v>7328</v>
      </c>
      <c r="Y290" s="31"/>
    </row>
    <row r="291" spans="1:25" customHeight="1" ht="12.75">
      <c r="A291" s="1" t="s">
        <v>1008</v>
      </c>
      <c r="B291" s="7">
        <v>339.62</v>
      </c>
      <c r="C291" s="1">
        <v>0.0</v>
      </c>
      <c r="D291" s="1" t="s">
        <v>158</v>
      </c>
      <c r="E291" s="5">
        <v>1.88</v>
      </c>
      <c r="F291" s="5">
        <v>1.49</v>
      </c>
      <c r="G291" s="1">
        <v>0.0</v>
      </c>
      <c r="H291" s="9">
        <v>0.99</v>
      </c>
      <c r="I291" s="1">
        <v>3.77</v>
      </c>
      <c r="J291" s="1">
        <v>1.27</v>
      </c>
      <c r="K291" s="1"/>
      <c r="L291" s="9"/>
      <c r="M291" s="1"/>
      <c r="N291" s="9"/>
      <c r="O291" s="1"/>
      <c r="P291" s="9"/>
      <c r="Q291" s="1"/>
      <c r="R291" s="9"/>
      <c r="S291" s="1"/>
      <c r="T291" s="9"/>
      <c r="U291" s="1"/>
      <c r="V291" s="9"/>
      <c r="W291" s="1">
        <v>720</v>
      </c>
      <c r="X291" s="1">
        <v>7376</v>
      </c>
      <c r="Y291" s="31"/>
    </row>
    <row r="292" spans="1:25" customHeight="1" ht="12.75">
      <c r="A292" s="1" t="s">
        <v>1009</v>
      </c>
      <c r="B292" s="7">
        <v>625.47</v>
      </c>
      <c r="C292" s="1">
        <v>0.0</v>
      </c>
      <c r="D292" s="1" t="s">
        <v>158</v>
      </c>
      <c r="E292" s="5">
        <v>1.69</v>
      </c>
      <c r="F292" s="5">
        <v>2</v>
      </c>
      <c r="G292" s="1">
        <v>0.0</v>
      </c>
      <c r="H292" s="9">
        <v>0.99</v>
      </c>
      <c r="I292" s="1">
        <v>4.95</v>
      </c>
      <c r="J292" s="1">
        <v>1.17</v>
      </c>
      <c r="K292" s="1"/>
      <c r="L292" s="9"/>
      <c r="M292" s="1"/>
      <c r="N292" s="9"/>
      <c r="O292" s="1"/>
      <c r="P292" s="9"/>
      <c r="Q292" s="1"/>
      <c r="R292" s="9"/>
      <c r="S292" s="1"/>
      <c r="T292" s="9"/>
      <c r="U292" s="1"/>
      <c r="V292" s="9"/>
      <c r="W292" s="1">
        <v>720</v>
      </c>
      <c r="X292" s="1">
        <v>7424</v>
      </c>
      <c r="Y292" s="31"/>
    </row>
    <row r="293" spans="1:25" customHeight="1" ht="12.75">
      <c r="A293" s="1" t="s">
        <v>1010</v>
      </c>
      <c r="B293" s="7">
        <v>290.21</v>
      </c>
      <c r="C293" s="1">
        <v>0.0</v>
      </c>
      <c r="D293" s="1" t="s">
        <v>158</v>
      </c>
      <c r="E293" s="5">
        <v>1.82</v>
      </c>
      <c r="F293" s="5">
        <v>1.55</v>
      </c>
      <c r="G293" s="1">
        <v>0.0</v>
      </c>
      <c r="H293" s="9">
        <v>0.99</v>
      </c>
      <c r="I293" s="1">
        <v>3.55</v>
      </c>
      <c r="J293" s="1">
        <v>1.08</v>
      </c>
      <c r="K293" s="1"/>
      <c r="L293" s="9"/>
      <c r="M293" s="1"/>
      <c r="N293" s="9"/>
      <c r="O293" s="1"/>
      <c r="P293" s="9"/>
      <c r="Q293" s="1"/>
      <c r="R293" s="9"/>
      <c r="S293" s="1"/>
      <c r="T293" s="9"/>
      <c r="U293" s="1"/>
      <c r="V293" s="9"/>
      <c r="W293" s="1">
        <v>720</v>
      </c>
      <c r="X293" s="1">
        <v>7472</v>
      </c>
      <c r="Y293" s="31"/>
    </row>
    <row r="294" spans="1:25" customHeight="1" ht="12.75">
      <c r="A294" s="1" t="s">
        <v>1011</v>
      </c>
      <c r="B294" s="7">
        <v>664.8</v>
      </c>
      <c r="C294" s="1">
        <v>0.0</v>
      </c>
      <c r="D294" s="1" t="s">
        <v>158</v>
      </c>
      <c r="E294" s="5">
        <v>1.73</v>
      </c>
      <c r="F294" s="5">
        <v>1.81</v>
      </c>
      <c r="G294" s="1">
        <v>0.0</v>
      </c>
      <c r="H294" s="9">
        <v>0.99</v>
      </c>
      <c r="I294" s="1">
        <v>3.58</v>
      </c>
      <c r="J294" s="1">
        <v>1.19</v>
      </c>
      <c r="K294" s="1"/>
      <c r="L294" s="9"/>
      <c r="M294" s="1"/>
      <c r="N294" s="9"/>
      <c r="O294" s="1"/>
      <c r="P294" s="9"/>
      <c r="Q294" s="1"/>
      <c r="R294" s="9"/>
      <c r="S294" s="1"/>
      <c r="T294" s="9"/>
      <c r="U294" s="1"/>
      <c r="V294" s="9"/>
      <c r="W294" s="1">
        <v>720</v>
      </c>
      <c r="X294" s="1">
        <v>7520</v>
      </c>
      <c r="Y294" s="31"/>
    </row>
    <row r="295" spans="1:25" customHeight="1" ht="12.75">
      <c r="A295" s="1" t="s">
        <v>1012</v>
      </c>
      <c r="B295" s="7">
        <v>342.6</v>
      </c>
      <c r="C295" s="1">
        <v>0.0</v>
      </c>
      <c r="D295" s="1" t="s">
        <v>158</v>
      </c>
      <c r="E295" s="5">
        <v>1.6</v>
      </c>
      <c r="F295" s="5">
        <v>1.8</v>
      </c>
      <c r="G295" s="1">
        <v>0.0</v>
      </c>
      <c r="H295" s="9">
        <v>0.95</v>
      </c>
      <c r="I295" s="1">
        <v>4.07</v>
      </c>
      <c r="J295" s="1">
        <v>0.98</v>
      </c>
      <c r="K295" s="1"/>
      <c r="L295" s="9"/>
      <c r="M295" s="1"/>
      <c r="N295" s="9"/>
      <c r="O295" s="1"/>
      <c r="P295" s="9"/>
      <c r="Q295" s="1"/>
      <c r="R295" s="9"/>
      <c r="S295" s="1"/>
      <c r="T295" s="9"/>
      <c r="U295" s="1"/>
      <c r="V295" s="9"/>
      <c r="W295" s="1">
        <v>720</v>
      </c>
      <c r="X295" s="1">
        <v>7568</v>
      </c>
      <c r="Y295" s="31"/>
    </row>
    <row r="296" spans="1:25" customHeight="1" ht="12.75">
      <c r="A296" s="1" t="s">
        <v>1013</v>
      </c>
      <c r="B296" s="7">
        <v>228.3</v>
      </c>
      <c r="C296" s="1">
        <v>0.0</v>
      </c>
      <c r="D296" s="1" t="s">
        <v>158</v>
      </c>
      <c r="E296" s="5">
        <v>2.04</v>
      </c>
      <c r="F296" s="5">
        <v>1.9</v>
      </c>
      <c r="G296" s="1">
        <v>0.0</v>
      </c>
      <c r="H296" s="9">
        <v>0.95</v>
      </c>
      <c r="I296" s="1">
        <v>4.38</v>
      </c>
      <c r="J296" s="1">
        <v>1.08</v>
      </c>
      <c r="K296" s="1"/>
      <c r="L296" s="9"/>
      <c r="M296" s="1"/>
      <c r="N296" s="9"/>
      <c r="O296" s="1"/>
      <c r="P296" s="9"/>
      <c r="Q296" s="1"/>
      <c r="R296" s="9"/>
      <c r="S296" s="1"/>
      <c r="T296" s="9"/>
      <c r="U296" s="1"/>
      <c r="V296" s="9"/>
      <c r="W296" s="1">
        <v>720</v>
      </c>
      <c r="X296" s="1">
        <v>7616</v>
      </c>
      <c r="Y296" s="31"/>
    </row>
    <row r="297" spans="1:25" customHeight="1" ht="12.75">
      <c r="A297" s="1" t="s">
        <v>1014</v>
      </c>
      <c r="B297" s="7">
        <v>189.66</v>
      </c>
      <c r="C297" s="1">
        <v>0.0</v>
      </c>
      <c r="D297" s="1" t="s">
        <v>158</v>
      </c>
      <c r="E297" s="5">
        <v>2.13</v>
      </c>
      <c r="F297" s="5">
        <v>2.41</v>
      </c>
      <c r="G297" s="1">
        <v>0.0</v>
      </c>
      <c r="H297" s="9">
        <v>0.95</v>
      </c>
      <c r="I297" s="1">
        <v>4.06</v>
      </c>
      <c r="J297" s="1">
        <v>0.99</v>
      </c>
      <c r="K297" s="1"/>
      <c r="L297" s="9"/>
      <c r="M297" s="1"/>
      <c r="N297" s="9"/>
      <c r="O297" s="1"/>
      <c r="P297" s="9"/>
      <c r="Q297" s="1"/>
      <c r="R297" s="9"/>
      <c r="S297" s="1"/>
      <c r="T297" s="9"/>
      <c r="U297" s="1"/>
      <c r="V297" s="9"/>
      <c r="W297" s="1">
        <v>720</v>
      </c>
      <c r="X297" s="1">
        <v>7664</v>
      </c>
      <c r="Y297" s="31"/>
    </row>
    <row r="298" spans="1:25" customHeight="1" ht="12.75">
      <c r="A298" s="1" t="s">
        <v>1015</v>
      </c>
      <c r="B298" s="7">
        <v>228.55</v>
      </c>
      <c r="C298" s="1">
        <v>0.0</v>
      </c>
      <c r="D298" s="1" t="s">
        <v>158</v>
      </c>
      <c r="E298" s="5">
        <v>2.05</v>
      </c>
      <c r="F298" s="5">
        <v>1.9</v>
      </c>
      <c r="G298" s="1">
        <v>0.0</v>
      </c>
      <c r="H298" s="9">
        <v>0.95</v>
      </c>
      <c r="I298" s="1">
        <v>3.76</v>
      </c>
      <c r="J298" s="1">
        <v>0.96</v>
      </c>
      <c r="K298" s="1"/>
      <c r="L298" s="9"/>
      <c r="M298" s="1"/>
      <c r="N298" s="9"/>
      <c r="O298" s="1"/>
      <c r="P298" s="9"/>
      <c r="Q298" s="1"/>
      <c r="R298" s="9"/>
      <c r="S298" s="1"/>
      <c r="T298" s="9"/>
      <c r="U298" s="1"/>
      <c r="V298" s="9"/>
      <c r="W298" s="1">
        <v>720</v>
      </c>
      <c r="X298" s="1">
        <v>7712</v>
      </c>
      <c r="Y298" s="31"/>
    </row>
    <row r="299" spans="1:25" customHeight="1" ht="12.75">
      <c r="A299" s="1" t="s">
        <v>1016</v>
      </c>
      <c r="B299" s="7">
        <v>198.75</v>
      </c>
      <c r="C299" s="1">
        <v>0.0</v>
      </c>
      <c r="D299" s="1" t="s">
        <v>158</v>
      </c>
      <c r="E299" s="5">
        <v>2</v>
      </c>
      <c r="F299" s="5">
        <v>1.96</v>
      </c>
      <c r="G299" s="1">
        <v>0.0</v>
      </c>
      <c r="H299" s="9">
        <v>0.95</v>
      </c>
      <c r="I299" s="1">
        <v>3.84</v>
      </c>
      <c r="J299" s="1">
        <v>1.27</v>
      </c>
      <c r="K299" s="1"/>
      <c r="L299" s="9"/>
      <c r="M299" s="1"/>
      <c r="N299" s="9"/>
      <c r="O299" s="1"/>
      <c r="P299" s="9"/>
      <c r="Q299" s="1"/>
      <c r="R299" s="9"/>
      <c r="S299" s="1"/>
      <c r="T299" s="9"/>
      <c r="U299" s="1"/>
      <c r="V299" s="9"/>
      <c r="W299" s="1">
        <v>720</v>
      </c>
      <c r="X299" s="1">
        <v>7760</v>
      </c>
      <c r="Y299" s="31"/>
    </row>
    <row r="300" spans="1:25" customHeight="1" ht="12.75">
      <c r="A300" s="1" t="s">
        <v>1017</v>
      </c>
      <c r="B300" s="7">
        <v>633.84</v>
      </c>
      <c r="C300" s="1">
        <v>0.0</v>
      </c>
      <c r="D300" s="1" t="s">
        <v>158</v>
      </c>
      <c r="E300" s="5">
        <v>2.08</v>
      </c>
      <c r="F300" s="5">
        <v>1.85</v>
      </c>
      <c r="G300" s="1">
        <v>0.0</v>
      </c>
      <c r="H300" s="9">
        <v>0.99</v>
      </c>
      <c r="I300" s="1">
        <v>4.55</v>
      </c>
      <c r="J300" s="1">
        <v>1.03</v>
      </c>
      <c r="K300" s="1"/>
      <c r="L300" s="9"/>
      <c r="M300" s="1"/>
      <c r="N300" s="9"/>
      <c r="O300" s="1"/>
      <c r="P300" s="9"/>
      <c r="Q300" s="1"/>
      <c r="R300" s="9"/>
      <c r="S300" s="1"/>
      <c r="T300" s="9"/>
      <c r="U300" s="1"/>
      <c r="V300" s="9"/>
      <c r="W300" s="1">
        <v>720</v>
      </c>
      <c r="X300" s="1">
        <v>7808</v>
      </c>
      <c r="Y300" s="31"/>
    </row>
    <row r="301" spans="1:25" customHeight="1" ht="12.75">
      <c r="A301" s="1" t="s">
        <v>1018</v>
      </c>
      <c r="B301" s="7">
        <v>374.41</v>
      </c>
      <c r="C301" s="1">
        <v>0.0</v>
      </c>
      <c r="D301" s="1" t="s">
        <v>158</v>
      </c>
      <c r="E301" s="5">
        <v>1.55</v>
      </c>
      <c r="F301" s="5">
        <v>1.67</v>
      </c>
      <c r="G301" s="1">
        <v>0.0</v>
      </c>
      <c r="H301" s="9">
        <v>0.99</v>
      </c>
      <c r="I301" s="1">
        <v>4.52</v>
      </c>
      <c r="J301" s="1">
        <v>1.22</v>
      </c>
      <c r="K301" s="1"/>
      <c r="L301" s="9"/>
      <c r="M301" s="1"/>
      <c r="N301" s="9"/>
      <c r="O301" s="1"/>
      <c r="P301" s="9"/>
      <c r="Q301" s="1"/>
      <c r="R301" s="9"/>
      <c r="S301" s="1"/>
      <c r="T301" s="9"/>
      <c r="U301" s="1"/>
      <c r="V301" s="9"/>
      <c r="W301" s="1">
        <v>720</v>
      </c>
      <c r="X301" s="1">
        <v>7856</v>
      </c>
      <c r="Y301" s="31"/>
    </row>
    <row r="302" spans="1:25" customHeight="1" ht="12.75">
      <c r="A302" s="1" t="s">
        <v>1019</v>
      </c>
      <c r="B302" s="7">
        <v>357.47</v>
      </c>
      <c r="C302" s="1">
        <v>0.0</v>
      </c>
      <c r="D302" s="1" t="s">
        <v>158</v>
      </c>
      <c r="E302" s="5">
        <v>1.98</v>
      </c>
      <c r="F302" s="5">
        <v>2.18</v>
      </c>
      <c r="G302" s="1">
        <v>0.0</v>
      </c>
      <c r="H302" s="9">
        <v>0.99</v>
      </c>
      <c r="I302" s="1">
        <v>4.16</v>
      </c>
      <c r="J302" s="1">
        <v>1.01</v>
      </c>
      <c r="K302" s="1"/>
      <c r="L302" s="9"/>
      <c r="M302" s="1"/>
      <c r="N302" s="9"/>
      <c r="O302" s="1"/>
      <c r="P302" s="9"/>
      <c r="Q302" s="1"/>
      <c r="R302" s="9"/>
      <c r="S302" s="1"/>
      <c r="T302" s="9"/>
      <c r="U302" s="1"/>
      <c r="V302" s="9"/>
      <c r="W302" s="1">
        <v>720</v>
      </c>
      <c r="X302" s="1">
        <v>7904</v>
      </c>
      <c r="Y302" s="31"/>
    </row>
    <row r="303" spans="1:25" customHeight="1" ht="12.75">
      <c r="A303" s="1" t="s">
        <v>1020</v>
      </c>
      <c r="B303" s="7">
        <v>263.86</v>
      </c>
      <c r="C303" s="1">
        <v>0.0</v>
      </c>
      <c r="D303" s="1" t="s">
        <v>158</v>
      </c>
      <c r="E303" s="5">
        <v>1.81</v>
      </c>
      <c r="F303" s="5">
        <v>1.96</v>
      </c>
      <c r="G303" s="1">
        <v>0.0</v>
      </c>
      <c r="H303" s="9">
        <v>0.99</v>
      </c>
      <c r="I303" s="1">
        <v>4.72</v>
      </c>
      <c r="J303" s="1">
        <v>1.03</v>
      </c>
      <c r="K303" s="1"/>
      <c r="L303" s="9"/>
      <c r="M303" s="1"/>
      <c r="N303" s="9"/>
      <c r="O303" s="1"/>
      <c r="P303" s="9"/>
      <c r="Q303" s="1"/>
      <c r="R303" s="9"/>
      <c r="S303" s="1"/>
      <c r="T303" s="9"/>
      <c r="U303" s="1"/>
      <c r="V303" s="9"/>
      <c r="W303" s="1">
        <v>720</v>
      </c>
      <c r="X303" s="1">
        <v>7952</v>
      </c>
      <c r="Y303" s="31"/>
    </row>
    <row r="304" spans="1:25" customHeight="1" ht="12.75">
      <c r="A304" s="1" t="s">
        <v>1021</v>
      </c>
      <c r="B304" s="7">
        <v>337.3</v>
      </c>
      <c r="C304" s="1">
        <v>0.0</v>
      </c>
      <c r="D304" s="1" t="s">
        <v>158</v>
      </c>
      <c r="E304" s="5">
        <v>1.5</v>
      </c>
      <c r="F304" s="5">
        <v>2.07</v>
      </c>
      <c r="G304" s="1">
        <v>0.0</v>
      </c>
      <c r="H304" s="9">
        <v>0.99</v>
      </c>
      <c r="I304" s="1">
        <v>3.93</v>
      </c>
      <c r="J304" s="1">
        <v>1.12</v>
      </c>
      <c r="K304" s="1"/>
      <c r="L304" s="9"/>
      <c r="M304" s="1"/>
      <c r="N304" s="9"/>
      <c r="O304" s="1"/>
      <c r="P304" s="9"/>
      <c r="Q304" s="1"/>
      <c r="R304" s="9"/>
      <c r="S304" s="1"/>
      <c r="T304" s="9"/>
      <c r="U304" s="1"/>
      <c r="V304" s="9"/>
      <c r="W304" s="1">
        <v>720</v>
      </c>
      <c r="X304" s="1">
        <v>8000</v>
      </c>
      <c r="Y304" s="31"/>
    </row>
    <row r="305" spans="1:25" customHeight="1" ht="12.75">
      <c r="A305" s="1" t="s">
        <v>1022</v>
      </c>
      <c r="B305" s="7">
        <v>425.27</v>
      </c>
      <c r="C305" s="1">
        <v>0.0</v>
      </c>
      <c r="D305" s="1" t="s">
        <v>158</v>
      </c>
      <c r="E305" s="5">
        <v>1.66</v>
      </c>
      <c r="F305" s="5">
        <v>1.99</v>
      </c>
      <c r="G305" s="1">
        <v>0.0</v>
      </c>
      <c r="H305" s="9">
        <v>0.99</v>
      </c>
      <c r="I305" s="1">
        <v>5.05</v>
      </c>
      <c r="J305" s="1">
        <v>1.1</v>
      </c>
      <c r="K305" s="1"/>
      <c r="L305" s="9"/>
      <c r="M305" s="1"/>
      <c r="N305" s="9"/>
      <c r="O305" s="1"/>
      <c r="P305" s="9"/>
      <c r="Q305" s="1"/>
      <c r="R305" s="9"/>
      <c r="S305" s="1"/>
      <c r="T305" s="9"/>
      <c r="U305" s="1"/>
      <c r="V305" s="9"/>
      <c r="W305" s="1">
        <v>720</v>
      </c>
      <c r="X305" s="1">
        <v>8048</v>
      </c>
      <c r="Y305" s="31"/>
    </row>
    <row r="306" spans="1:25" customHeight="1" ht="12.75">
      <c r="A306" s="1" t="s">
        <v>1023</v>
      </c>
      <c r="B306" s="7">
        <v>306.14</v>
      </c>
      <c r="C306" s="1">
        <v>0.0</v>
      </c>
      <c r="D306" s="1" t="s">
        <v>158</v>
      </c>
      <c r="E306" s="5">
        <v>1.97</v>
      </c>
      <c r="F306" s="5">
        <v>1.58</v>
      </c>
      <c r="G306" s="1">
        <v>0.0</v>
      </c>
      <c r="H306" s="9">
        <v>0.99</v>
      </c>
      <c r="I306" s="1">
        <v>4.34</v>
      </c>
      <c r="J306" s="1">
        <v>1.27</v>
      </c>
      <c r="K306" s="1"/>
      <c r="L306" s="9"/>
      <c r="M306" s="1"/>
      <c r="N306" s="9"/>
      <c r="O306" s="1"/>
      <c r="P306" s="9"/>
      <c r="Q306" s="1"/>
      <c r="R306" s="9"/>
      <c r="S306" s="1"/>
      <c r="T306" s="9"/>
      <c r="U306" s="1"/>
      <c r="V306" s="9"/>
      <c r="W306" s="1">
        <v>720</v>
      </c>
      <c r="X306" s="1">
        <v>8096</v>
      </c>
      <c r="Y306" s="31"/>
    </row>
    <row r="307" spans="1:25" customHeight="1" ht="12.75">
      <c r="A307" s="1" t="s">
        <v>1024</v>
      </c>
      <c r="B307" s="7">
        <v>515.59</v>
      </c>
      <c r="C307" s="1">
        <v>0.0</v>
      </c>
      <c r="D307" s="1" t="s">
        <v>158</v>
      </c>
      <c r="E307" s="5">
        <v>1.69</v>
      </c>
      <c r="F307" s="5">
        <v>1.72</v>
      </c>
      <c r="G307" s="1">
        <v>0.0</v>
      </c>
      <c r="H307" s="9">
        <v>0.99</v>
      </c>
      <c r="I307" s="1">
        <v>4.05</v>
      </c>
      <c r="J307" s="1">
        <v>1.05</v>
      </c>
      <c r="K307" s="1"/>
      <c r="L307" s="9"/>
      <c r="M307" s="1"/>
      <c r="N307" s="9"/>
      <c r="O307" s="1"/>
      <c r="P307" s="9"/>
      <c r="Q307" s="1"/>
      <c r="R307" s="9"/>
      <c r="S307" s="1"/>
      <c r="T307" s="9"/>
      <c r="U307" s="1"/>
      <c r="V307" s="9"/>
      <c r="W307" s="1">
        <v>720</v>
      </c>
      <c r="X307" s="1">
        <v>8144</v>
      </c>
      <c r="Y307" s="31"/>
    </row>
    <row r="308" spans="1:25" customHeight="1" ht="12.75">
      <c r="A308" s="1" t="s">
        <v>1025</v>
      </c>
      <c r="B308" s="7">
        <v>212.3</v>
      </c>
      <c r="C308" s="1">
        <v>0.0</v>
      </c>
      <c r="D308" s="1" t="s">
        <v>158</v>
      </c>
      <c r="E308" s="5">
        <v>1.6</v>
      </c>
      <c r="F308" s="5">
        <v>1.99</v>
      </c>
      <c r="G308" s="1">
        <v>0.0</v>
      </c>
      <c r="H308" s="9">
        <v>0.99</v>
      </c>
      <c r="I308" s="1">
        <v>3.89</v>
      </c>
      <c r="J308" s="1">
        <v>1.34</v>
      </c>
      <c r="K308" s="1"/>
      <c r="L308" s="9"/>
      <c r="M308" s="1"/>
      <c r="N308" s="9"/>
      <c r="O308" s="1"/>
      <c r="P308" s="9"/>
      <c r="Q308" s="1"/>
      <c r="R308" s="9"/>
      <c r="S308" s="1"/>
      <c r="T308" s="9"/>
      <c r="U308" s="1"/>
      <c r="V308" s="9"/>
      <c r="W308" s="1">
        <v>720</v>
      </c>
      <c r="X308" s="1">
        <v>8192</v>
      </c>
      <c r="Y308" s="31"/>
    </row>
    <row r="309" spans="1:25" customHeight="1" ht="12.75">
      <c r="A309" s="1" t="s">
        <v>1026</v>
      </c>
      <c r="B309" s="7">
        <v>192.12</v>
      </c>
      <c r="C309" s="1">
        <v>0.0</v>
      </c>
      <c r="D309" s="1" t="s">
        <v>158</v>
      </c>
      <c r="E309" s="5">
        <v>1.62</v>
      </c>
      <c r="F309" s="5">
        <v>1.51</v>
      </c>
      <c r="G309" s="1">
        <v>0.0</v>
      </c>
      <c r="H309" s="9">
        <v>0.95</v>
      </c>
      <c r="I309" s="1">
        <v>4.03</v>
      </c>
      <c r="J309" s="1">
        <v>1.33</v>
      </c>
      <c r="K309" s="1"/>
      <c r="L309" s="9"/>
      <c r="M309" s="1"/>
      <c r="N309" s="9"/>
      <c r="O309" s="1"/>
      <c r="P309" s="9"/>
      <c r="Q309" s="1"/>
      <c r="R309" s="9"/>
      <c r="S309" s="1"/>
      <c r="T309" s="9"/>
      <c r="U309" s="1"/>
      <c r="V309" s="9"/>
      <c r="W309" s="1">
        <v>720</v>
      </c>
      <c r="X309" s="1">
        <v>8240</v>
      </c>
      <c r="Y309" s="31"/>
    </row>
    <row r="310" spans="1:25" customHeight="1" ht="12.75">
      <c r="A310" s="1" t="s">
        <v>1027</v>
      </c>
      <c r="B310" s="7">
        <v>519.28</v>
      </c>
      <c r="C310" s="1">
        <v>0.0</v>
      </c>
      <c r="D310" s="1" t="s">
        <v>158</v>
      </c>
      <c r="E310" s="5">
        <v>2.04</v>
      </c>
      <c r="F310" s="5">
        <v>1.59</v>
      </c>
      <c r="G310" s="1">
        <v>0.0</v>
      </c>
      <c r="H310" s="9">
        <v>0.99</v>
      </c>
      <c r="I310" s="1">
        <v>5.42</v>
      </c>
      <c r="J310" s="1">
        <v>1.2</v>
      </c>
      <c r="K310" s="1"/>
      <c r="L310" s="9"/>
      <c r="M310" s="1"/>
      <c r="N310" s="9"/>
      <c r="O310" s="1"/>
      <c r="P310" s="9"/>
      <c r="Q310" s="1"/>
      <c r="R310" s="9"/>
      <c r="S310" s="1"/>
      <c r="T310" s="9"/>
      <c r="U310" s="1"/>
      <c r="V310" s="9"/>
      <c r="W310" s="1">
        <v>720</v>
      </c>
      <c r="X310" s="1">
        <v>8288</v>
      </c>
      <c r="Y310" s="31"/>
    </row>
    <row r="311" spans="1:25" customHeight="1" ht="12.75">
      <c r="A311" s="1" t="s">
        <v>1028</v>
      </c>
      <c r="B311" s="7">
        <v>279.08</v>
      </c>
      <c r="C311" s="1">
        <v>0.0</v>
      </c>
      <c r="D311" s="1" t="s">
        <v>158</v>
      </c>
      <c r="E311" s="5">
        <v>1.52</v>
      </c>
      <c r="F311" s="5">
        <v>2.03</v>
      </c>
      <c r="G311" s="1">
        <v>0.0</v>
      </c>
      <c r="H311" s="9">
        <v>0.99</v>
      </c>
      <c r="I311" s="1">
        <v>3.46</v>
      </c>
      <c r="J311" s="1">
        <v>1.18</v>
      </c>
      <c r="K311" s="1"/>
      <c r="L311" s="9"/>
      <c r="M311" s="1"/>
      <c r="N311" s="9"/>
      <c r="O311" s="1"/>
      <c r="P311" s="9"/>
      <c r="Q311" s="1"/>
      <c r="R311" s="9"/>
      <c r="S311" s="1"/>
      <c r="T311" s="9"/>
      <c r="U311" s="1"/>
      <c r="V311" s="9"/>
      <c r="W311" s="1">
        <v>720</v>
      </c>
      <c r="X311" s="1">
        <v>8336</v>
      </c>
      <c r="Y311" s="31"/>
    </row>
    <row r="312" spans="1:25" customHeight="1" ht="12.75">
      <c r="A312" s="1" t="s">
        <v>1029</v>
      </c>
      <c r="B312" s="7">
        <v>214.49</v>
      </c>
      <c r="C312" s="1">
        <v>0.0</v>
      </c>
      <c r="D312" s="1" t="s">
        <v>158</v>
      </c>
      <c r="E312" s="5">
        <v>1.67</v>
      </c>
      <c r="F312" s="5">
        <v>1.77</v>
      </c>
      <c r="G312" s="1">
        <v>0.0</v>
      </c>
      <c r="H312" s="9">
        <v>0.95</v>
      </c>
      <c r="I312" s="1">
        <v>4.7</v>
      </c>
      <c r="J312" s="1">
        <v>1.04</v>
      </c>
      <c r="K312" s="1"/>
      <c r="L312" s="9"/>
      <c r="M312" s="1"/>
      <c r="N312" s="9"/>
      <c r="O312" s="1"/>
      <c r="P312" s="9"/>
      <c r="Q312" s="1"/>
      <c r="R312" s="9"/>
      <c r="S312" s="1"/>
      <c r="T312" s="9"/>
      <c r="U312" s="1"/>
      <c r="V312" s="9"/>
      <c r="W312" s="1">
        <v>720</v>
      </c>
      <c r="X312" s="1">
        <v>8384</v>
      </c>
      <c r="Y312" s="31"/>
    </row>
    <row r="313" spans="1:25" customHeight="1" ht="12.75">
      <c r="A313" s="1" t="s">
        <v>1030</v>
      </c>
      <c r="B313" s="7">
        <v>733.92</v>
      </c>
      <c r="C313" s="1">
        <v>0.0</v>
      </c>
      <c r="D313" s="1" t="s">
        <v>158</v>
      </c>
      <c r="E313" s="5">
        <v>1.47</v>
      </c>
      <c r="F313" s="5">
        <v>1.86</v>
      </c>
      <c r="G313" s="1">
        <v>0.0</v>
      </c>
      <c r="H313" s="9">
        <v>0.99</v>
      </c>
      <c r="I313" s="1">
        <v>3.88</v>
      </c>
      <c r="J313" s="1">
        <v>0.95</v>
      </c>
      <c r="K313" s="1"/>
      <c r="L313" s="9"/>
      <c r="M313" s="1"/>
      <c r="N313" s="9"/>
      <c r="O313" s="1"/>
      <c r="P313" s="9"/>
      <c r="Q313" s="1"/>
      <c r="R313" s="9"/>
      <c r="S313" s="1"/>
      <c r="T313" s="9"/>
      <c r="U313" s="1"/>
      <c r="V313" s="9"/>
      <c r="W313" s="1">
        <v>720</v>
      </c>
      <c r="X313" s="1">
        <v>8432</v>
      </c>
      <c r="Y313" s="31"/>
    </row>
    <row r="314" spans="1:25" customHeight="1" ht="12.75">
      <c r="A314" s="1" t="s">
        <v>1031</v>
      </c>
      <c r="B314" s="7">
        <v>606.58</v>
      </c>
      <c r="C314" s="1">
        <v>0.0</v>
      </c>
      <c r="D314" s="1" t="s">
        <v>158</v>
      </c>
      <c r="E314" s="5">
        <v>2.06</v>
      </c>
      <c r="F314" s="5">
        <v>1.6</v>
      </c>
      <c r="G314" s="1">
        <v>0.0</v>
      </c>
      <c r="H314" s="9">
        <v>0.99</v>
      </c>
      <c r="I314" s="1">
        <v>4.03</v>
      </c>
      <c r="J314" s="1">
        <v>1.35</v>
      </c>
      <c r="K314" s="1"/>
      <c r="L314" s="9"/>
      <c r="M314" s="1"/>
      <c r="N314" s="9"/>
      <c r="O314" s="1"/>
      <c r="P314" s="9"/>
      <c r="Q314" s="1"/>
      <c r="R314" s="9"/>
      <c r="S314" s="1"/>
      <c r="T314" s="9"/>
      <c r="U314" s="1"/>
      <c r="V314" s="9"/>
      <c r="W314" s="1">
        <v>720</v>
      </c>
      <c r="X314" s="1">
        <v>8480</v>
      </c>
      <c r="Y314" s="31"/>
    </row>
    <row r="315" spans="1:25" customHeight="1" ht="12.75">
      <c r="A315" s="1" t="s">
        <v>1032</v>
      </c>
      <c r="B315" s="7">
        <v>271.03</v>
      </c>
      <c r="C315" s="1">
        <v>0.0</v>
      </c>
      <c r="D315" s="1" t="s">
        <v>158</v>
      </c>
      <c r="E315" s="5">
        <v>1.67</v>
      </c>
      <c r="F315" s="5">
        <v>2.29</v>
      </c>
      <c r="G315" s="1">
        <v>0.0</v>
      </c>
      <c r="H315" s="9">
        <v>0.99</v>
      </c>
      <c r="I315" s="1">
        <v>4.21</v>
      </c>
      <c r="J315" s="1">
        <v>0.96</v>
      </c>
      <c r="K315" s="1"/>
      <c r="L315" s="9"/>
      <c r="M315" s="1"/>
      <c r="N315" s="9"/>
      <c r="O315" s="1"/>
      <c r="P315" s="9"/>
      <c r="Q315" s="1"/>
      <c r="R315" s="9"/>
      <c r="S315" s="1"/>
      <c r="T315" s="9"/>
      <c r="U315" s="1"/>
      <c r="V315" s="9"/>
      <c r="W315" s="1">
        <v>720</v>
      </c>
      <c r="X315" s="1">
        <v>8528</v>
      </c>
      <c r="Y315" s="31"/>
    </row>
    <row r="316" spans="1:25" customHeight="1" ht="12.75">
      <c r="A316" s="1" t="s">
        <v>1033</v>
      </c>
      <c r="B316" s="7">
        <v>617.23</v>
      </c>
      <c r="C316" s="1">
        <v>0.0</v>
      </c>
      <c r="D316" s="1" t="s">
        <v>158</v>
      </c>
      <c r="E316" s="5">
        <v>1.83</v>
      </c>
      <c r="F316" s="5">
        <v>1.48</v>
      </c>
      <c r="G316" s="1">
        <v>0.0</v>
      </c>
      <c r="H316" s="9">
        <v>0.99</v>
      </c>
      <c r="I316" s="1">
        <v>4.23</v>
      </c>
      <c r="J316" s="1">
        <v>1.39</v>
      </c>
      <c r="K316" s="1"/>
      <c r="L316" s="9"/>
      <c r="M316" s="1"/>
      <c r="N316" s="9"/>
      <c r="O316" s="1"/>
      <c r="P316" s="9"/>
      <c r="Q316" s="1"/>
      <c r="R316" s="9"/>
      <c r="S316" s="1"/>
      <c r="T316" s="9"/>
      <c r="U316" s="1"/>
      <c r="V316" s="9"/>
      <c r="W316" s="1">
        <v>720</v>
      </c>
      <c r="X316" s="1">
        <v>8576</v>
      </c>
      <c r="Y316" s="31"/>
    </row>
    <row r="317" spans="1:25" customHeight="1" ht="12.75">
      <c r="A317" s="1" t="s">
        <v>1034</v>
      </c>
      <c r="B317" s="7">
        <v>294.85</v>
      </c>
      <c r="C317" s="1">
        <v>0.0</v>
      </c>
      <c r="D317" s="1" t="s">
        <v>158</v>
      </c>
      <c r="E317" s="5">
        <v>1.72</v>
      </c>
      <c r="F317" s="5">
        <v>1.55</v>
      </c>
      <c r="G317" s="1">
        <v>0.0</v>
      </c>
      <c r="H317" s="9">
        <v>0.95</v>
      </c>
      <c r="I317" s="1">
        <v>4.23</v>
      </c>
      <c r="J317" s="1">
        <v>1.37</v>
      </c>
      <c r="K317" s="1"/>
      <c r="L317" s="9"/>
      <c r="M317" s="1"/>
      <c r="N317" s="9"/>
      <c r="O317" s="1"/>
      <c r="P317" s="9"/>
      <c r="Q317" s="1"/>
      <c r="R317" s="9"/>
      <c r="S317" s="1"/>
      <c r="T317" s="9"/>
      <c r="U317" s="1"/>
      <c r="V317" s="9"/>
      <c r="W317" s="1">
        <v>720</v>
      </c>
      <c r="X317" s="1">
        <v>8624</v>
      </c>
      <c r="Y317" s="31"/>
    </row>
    <row r="318" spans="1:25" customHeight="1" ht="12.75">
      <c r="A318" s="1" t="s">
        <v>1035</v>
      </c>
      <c r="B318" s="7">
        <v>735.29</v>
      </c>
      <c r="C318" s="1">
        <v>0.0</v>
      </c>
      <c r="D318" s="1" t="s">
        <v>158</v>
      </c>
      <c r="E318" s="5">
        <v>1.8</v>
      </c>
      <c r="F318" s="5">
        <v>1.52</v>
      </c>
      <c r="G318" s="1">
        <v>0.0</v>
      </c>
      <c r="H318" s="9">
        <v>0.99</v>
      </c>
      <c r="I318" s="1">
        <v>4.01</v>
      </c>
      <c r="J318" s="1">
        <v>1.34</v>
      </c>
      <c r="K318" s="1"/>
      <c r="L318" s="9"/>
      <c r="M318" s="1"/>
      <c r="N318" s="9"/>
      <c r="O318" s="1"/>
      <c r="P318" s="9"/>
      <c r="Q318" s="1"/>
      <c r="R318" s="9"/>
      <c r="S318" s="1"/>
      <c r="T318" s="9"/>
      <c r="U318" s="1"/>
      <c r="V318" s="9"/>
      <c r="W318" s="1">
        <v>720</v>
      </c>
      <c r="X318" s="1">
        <v>8672</v>
      </c>
      <c r="Y318" s="31"/>
    </row>
    <row r="319" spans="1:25" customHeight="1" ht="12.75">
      <c r="A319" s="1" t="s">
        <v>1036</v>
      </c>
      <c r="B319" s="7">
        <v>390.96</v>
      </c>
      <c r="C319" s="1">
        <v>0.0</v>
      </c>
      <c r="D319" s="1" t="s">
        <v>158</v>
      </c>
      <c r="E319" s="5">
        <v>1.64</v>
      </c>
      <c r="F319" s="5">
        <v>1.65</v>
      </c>
      <c r="G319" s="1">
        <v>0.0</v>
      </c>
      <c r="H319" s="9">
        <v>0.99</v>
      </c>
      <c r="I319" s="1">
        <v>4.49</v>
      </c>
      <c r="J319" s="1">
        <v>1.07</v>
      </c>
      <c r="K319" s="1"/>
      <c r="L319" s="9"/>
      <c r="M319" s="1"/>
      <c r="N319" s="9"/>
      <c r="O319" s="1"/>
      <c r="P319" s="9"/>
      <c r="Q319" s="1"/>
      <c r="R319" s="9"/>
      <c r="S319" s="1"/>
      <c r="T319" s="9"/>
      <c r="U319" s="1"/>
      <c r="V319" s="9"/>
      <c r="W319" s="1">
        <v>720</v>
      </c>
      <c r="X319" s="1">
        <v>8720</v>
      </c>
      <c r="Y319" s="31"/>
    </row>
    <row r="320" spans="1:25" customHeight="1" ht="12.75">
      <c r="A320" s="1" t="s">
        <v>1037</v>
      </c>
      <c r="B320" s="7">
        <v>176</v>
      </c>
      <c r="C320" s="1">
        <v>0.0</v>
      </c>
      <c r="D320" s="1" t="s">
        <v>158</v>
      </c>
      <c r="E320" s="5">
        <v>1.69</v>
      </c>
      <c r="F320" s="5">
        <v>1.54</v>
      </c>
      <c r="G320" s="1">
        <v>0.0</v>
      </c>
      <c r="H320" s="9">
        <v>0.95</v>
      </c>
      <c r="I320" s="1">
        <v>3.75</v>
      </c>
      <c r="J320" s="1">
        <v>1.12</v>
      </c>
      <c r="K320" s="1"/>
      <c r="L320" s="9"/>
      <c r="M320" s="1"/>
      <c r="N320" s="9"/>
      <c r="O320" s="1"/>
      <c r="P320" s="9"/>
      <c r="Q320" s="1"/>
      <c r="R320" s="9"/>
      <c r="S320" s="1"/>
      <c r="T320" s="9"/>
      <c r="U320" s="1"/>
      <c r="V320" s="9"/>
      <c r="W320" s="1">
        <v>720</v>
      </c>
      <c r="X320" s="1">
        <v>8768</v>
      </c>
      <c r="Y320" s="31"/>
    </row>
    <row r="321" spans="1:25" customHeight="1" ht="12.75">
      <c r="A321" s="1" t="s">
        <v>1038</v>
      </c>
      <c r="B321" s="7">
        <v>195.2</v>
      </c>
      <c r="C321" s="1">
        <v>0.0</v>
      </c>
      <c r="D321" s="1" t="s">
        <v>158</v>
      </c>
      <c r="E321" s="5">
        <v>2.01</v>
      </c>
      <c r="F321" s="5">
        <v>1.5</v>
      </c>
      <c r="G321" s="1">
        <v>0.0</v>
      </c>
      <c r="H321" s="9">
        <v>0.95</v>
      </c>
      <c r="I321" s="1">
        <v>4.28</v>
      </c>
      <c r="J321" s="1">
        <v>1.18</v>
      </c>
      <c r="K321" s="1"/>
      <c r="L321" s="9"/>
      <c r="M321" s="1"/>
      <c r="N321" s="9"/>
      <c r="O321" s="1"/>
      <c r="P321" s="9"/>
      <c r="Q321" s="1"/>
      <c r="R321" s="9"/>
      <c r="S321" s="1"/>
      <c r="T321" s="9"/>
      <c r="U321" s="1"/>
      <c r="V321" s="9"/>
      <c r="W321" s="1">
        <v>720</v>
      </c>
      <c r="X321" s="1">
        <v>8816</v>
      </c>
      <c r="Y321" s="31"/>
    </row>
    <row r="322" spans="1:25" customHeight="1" ht="12.75">
      <c r="A322" s="1" t="s">
        <v>1039</v>
      </c>
      <c r="B322" s="7">
        <v>252.1</v>
      </c>
      <c r="C322" s="1">
        <v>0.0</v>
      </c>
      <c r="D322" s="1" t="s">
        <v>158</v>
      </c>
      <c r="E322" s="5">
        <v>1.98</v>
      </c>
      <c r="F322" s="5">
        <v>1.69</v>
      </c>
      <c r="G322" s="1">
        <v>0.0</v>
      </c>
      <c r="H322" s="9">
        <v>0.99</v>
      </c>
      <c r="I322" s="1">
        <v>4.1</v>
      </c>
      <c r="J322" s="1">
        <v>1.24</v>
      </c>
      <c r="K322" s="1"/>
      <c r="L322" s="9"/>
      <c r="M322" s="1"/>
      <c r="N322" s="9"/>
      <c r="O322" s="1"/>
      <c r="P322" s="9"/>
      <c r="Q322" s="1"/>
      <c r="R322" s="9"/>
      <c r="S322" s="1"/>
      <c r="T322" s="9"/>
      <c r="U322" s="1"/>
      <c r="V322" s="9"/>
      <c r="W322" s="1">
        <v>720</v>
      </c>
      <c r="X322" s="1">
        <v>8864</v>
      </c>
      <c r="Y322" s="31"/>
    </row>
    <row r="323" spans="1:25" customHeight="1" ht="12.75">
      <c r="A323" s="1" t="s">
        <v>1040</v>
      </c>
      <c r="B323" s="7">
        <v>376.52</v>
      </c>
      <c r="C323" s="1">
        <v>0.0</v>
      </c>
      <c r="D323" s="1" t="s">
        <v>158</v>
      </c>
      <c r="E323" s="5">
        <v>1.96</v>
      </c>
      <c r="F323" s="5">
        <v>1.5</v>
      </c>
      <c r="G323" s="1">
        <v>0.0</v>
      </c>
      <c r="H323" s="9">
        <v>0.99</v>
      </c>
      <c r="I323" s="1">
        <v>5.05</v>
      </c>
      <c r="J323" s="1">
        <v>1.26</v>
      </c>
      <c r="K323" s="1"/>
      <c r="L323" s="9"/>
      <c r="M323" s="1"/>
      <c r="N323" s="9"/>
      <c r="O323" s="1"/>
      <c r="P323" s="9"/>
      <c r="Q323" s="1"/>
      <c r="R323" s="9"/>
      <c r="S323" s="1"/>
      <c r="T323" s="9"/>
      <c r="U323" s="1"/>
      <c r="V323" s="9"/>
      <c r="W323" s="1">
        <v>720</v>
      </c>
      <c r="X323" s="1">
        <v>8912</v>
      </c>
      <c r="Y323" s="31"/>
    </row>
    <row r="324" spans="1:25" customHeight="1" ht="12.75">
      <c r="A324" s="1" t="s">
        <v>1041</v>
      </c>
      <c r="B324" s="7">
        <v>531.55</v>
      </c>
      <c r="C324" s="1">
        <v>0.0</v>
      </c>
      <c r="D324" s="1" t="s">
        <v>158</v>
      </c>
      <c r="E324" s="5">
        <v>1.39</v>
      </c>
      <c r="F324" s="5">
        <v>1.46</v>
      </c>
      <c r="G324" s="1">
        <v>0.0</v>
      </c>
      <c r="H324" s="9">
        <v>0.99</v>
      </c>
      <c r="I324" s="1">
        <v>4.41</v>
      </c>
      <c r="J324" s="1">
        <v>1.19</v>
      </c>
      <c r="K324" s="1"/>
      <c r="L324" s="9"/>
      <c r="M324" s="1"/>
      <c r="N324" s="9"/>
      <c r="O324" s="1"/>
      <c r="P324" s="9"/>
      <c r="Q324" s="1"/>
      <c r="R324" s="9"/>
      <c r="S324" s="1"/>
      <c r="T324" s="9"/>
      <c r="U324" s="1"/>
      <c r="V324" s="9"/>
      <c r="W324" s="1">
        <v>720</v>
      </c>
      <c r="X324" s="1">
        <v>8960</v>
      </c>
      <c r="Y324" s="31"/>
    </row>
    <row r="325" spans="1:25" customHeight="1" ht="12.75">
      <c r="A325" s="1" t="s">
        <v>1042</v>
      </c>
      <c r="B325" s="7">
        <v>307.31</v>
      </c>
      <c r="C325" s="1">
        <v>0.0</v>
      </c>
      <c r="D325" s="1" t="s">
        <v>158</v>
      </c>
      <c r="E325" s="5">
        <v>1.99</v>
      </c>
      <c r="F325" s="5">
        <v>1.97</v>
      </c>
      <c r="G325" s="1">
        <v>0.0</v>
      </c>
      <c r="H325" s="9">
        <v>0.99</v>
      </c>
      <c r="I325" s="1">
        <v>5.19</v>
      </c>
      <c r="J325" s="1">
        <v>0.96</v>
      </c>
      <c r="K325" s="1"/>
      <c r="L325" s="9"/>
      <c r="M325" s="1"/>
      <c r="N325" s="9"/>
      <c r="O325" s="1"/>
      <c r="P325" s="9"/>
      <c r="Q325" s="1"/>
      <c r="R325" s="9"/>
      <c r="S325" s="1"/>
      <c r="T325" s="9"/>
      <c r="U325" s="1"/>
      <c r="V325" s="9"/>
      <c r="W325" s="1">
        <v>720</v>
      </c>
      <c r="X325" s="1">
        <v>9008</v>
      </c>
      <c r="Y325" s="31"/>
    </row>
    <row r="326" spans="1:25" customHeight="1" ht="12.75">
      <c r="A326" s="1" t="s">
        <v>1043</v>
      </c>
      <c r="B326" s="7">
        <v>451.12</v>
      </c>
      <c r="C326" s="1">
        <v>0.0</v>
      </c>
      <c r="D326" s="1" t="s">
        <v>158</v>
      </c>
      <c r="E326" s="5">
        <v>1.37</v>
      </c>
      <c r="F326" s="5">
        <v>1.67</v>
      </c>
      <c r="G326" s="1">
        <v>0.0</v>
      </c>
      <c r="H326" s="9">
        <v>0.99</v>
      </c>
      <c r="I326" s="1">
        <v>3.84</v>
      </c>
      <c r="J326" s="1">
        <v>1.09</v>
      </c>
      <c r="K326" s="1"/>
      <c r="L326" s="9"/>
      <c r="M326" s="1"/>
      <c r="N326" s="9"/>
      <c r="O326" s="1"/>
      <c r="P326" s="9"/>
      <c r="Q326" s="1"/>
      <c r="R326" s="9"/>
      <c r="S326" s="1"/>
      <c r="T326" s="9"/>
      <c r="U326" s="1"/>
      <c r="V326" s="9"/>
      <c r="W326" s="1">
        <v>720</v>
      </c>
      <c r="X326" s="1">
        <v>9056</v>
      </c>
      <c r="Y326" s="31"/>
    </row>
    <row r="327" spans="1:25" customHeight="1" ht="12.75">
      <c r="A327" s="1" t="s">
        <v>1044</v>
      </c>
      <c r="B327" s="7">
        <v>228.72</v>
      </c>
      <c r="C327" s="1">
        <v>0.0</v>
      </c>
      <c r="D327" s="1" t="s">
        <v>158</v>
      </c>
      <c r="E327" s="5">
        <v>2.02</v>
      </c>
      <c r="F327" s="5">
        <v>1.66</v>
      </c>
      <c r="G327" s="1">
        <v>0.0</v>
      </c>
      <c r="H327" s="9">
        <v>0.99</v>
      </c>
      <c r="I327" s="1">
        <v>4.19</v>
      </c>
      <c r="J327" s="1">
        <v>1.05</v>
      </c>
      <c r="K327" s="1"/>
      <c r="L327" s="9"/>
      <c r="M327" s="1"/>
      <c r="N327" s="9"/>
      <c r="O327" s="1"/>
      <c r="P327" s="9"/>
      <c r="Q327" s="1"/>
      <c r="R327" s="9"/>
      <c r="S327" s="1"/>
      <c r="T327" s="9"/>
      <c r="U327" s="1"/>
      <c r="V327" s="9"/>
      <c r="W327" s="1">
        <v>720</v>
      </c>
      <c r="X327" s="1">
        <v>9104</v>
      </c>
      <c r="Y327" s="31"/>
    </row>
    <row r="328" spans="1:25" customHeight="1" ht="12.75">
      <c r="A328" s="1" t="s">
        <v>1045</v>
      </c>
      <c r="B328" s="7">
        <v>178.23</v>
      </c>
      <c r="C328" s="1">
        <v>0.0</v>
      </c>
      <c r="D328" s="1" t="s">
        <v>158</v>
      </c>
      <c r="E328" s="5">
        <v>1.88</v>
      </c>
      <c r="F328" s="5">
        <v>1.69</v>
      </c>
      <c r="G328" s="1">
        <v>0.0</v>
      </c>
      <c r="H328" s="9">
        <v>0.95</v>
      </c>
      <c r="I328" s="1">
        <v>4.5</v>
      </c>
      <c r="J328" s="1">
        <v>1.03</v>
      </c>
      <c r="K328" s="1"/>
      <c r="L328" s="9"/>
      <c r="M328" s="1"/>
      <c r="N328" s="9"/>
      <c r="O328" s="1"/>
      <c r="P328" s="9"/>
      <c r="Q328" s="1"/>
      <c r="R328" s="9"/>
      <c r="S328" s="1"/>
      <c r="T328" s="9"/>
      <c r="U328" s="1"/>
      <c r="V328" s="9"/>
      <c r="W328" s="1">
        <v>720</v>
      </c>
      <c r="X328" s="1">
        <v>9152</v>
      </c>
      <c r="Y328" s="31"/>
    </row>
    <row r="329" spans="1:25" customHeight="1" ht="12.75">
      <c r="A329" s="1" t="s">
        <v>1046</v>
      </c>
      <c r="B329" s="7">
        <v>487.63</v>
      </c>
      <c r="C329" s="1">
        <v>0.0</v>
      </c>
      <c r="D329" s="1" t="s">
        <v>158</v>
      </c>
      <c r="E329" s="5">
        <v>1.71</v>
      </c>
      <c r="F329" s="5">
        <v>2.04</v>
      </c>
      <c r="G329" s="1">
        <v>0.0</v>
      </c>
      <c r="H329" s="9">
        <v>0.99</v>
      </c>
      <c r="I329" s="1">
        <v>5.06</v>
      </c>
      <c r="J329" s="1">
        <v>1.38</v>
      </c>
      <c r="K329" s="1"/>
      <c r="L329" s="9"/>
      <c r="M329" s="1"/>
      <c r="N329" s="9"/>
      <c r="O329" s="1"/>
      <c r="P329" s="9"/>
      <c r="Q329" s="1"/>
      <c r="R329" s="9"/>
      <c r="S329" s="1"/>
      <c r="T329" s="9"/>
      <c r="U329" s="1"/>
      <c r="V329" s="9"/>
      <c r="W329" s="1">
        <v>720</v>
      </c>
      <c r="X329" s="1">
        <v>9200</v>
      </c>
      <c r="Y329" s="31"/>
    </row>
    <row r="330" spans="1:25" customHeight="1" ht="12.75">
      <c r="A330" s="1" t="s">
        <v>1047</v>
      </c>
      <c r="B330" s="7">
        <v>619.83</v>
      </c>
      <c r="C330" s="1">
        <v>0.0</v>
      </c>
      <c r="D330" s="1" t="s">
        <v>158</v>
      </c>
      <c r="E330" s="5">
        <v>1.91</v>
      </c>
      <c r="F330" s="5">
        <v>2.01</v>
      </c>
      <c r="G330" s="1">
        <v>0.0</v>
      </c>
      <c r="H330" s="9">
        <v>0.99</v>
      </c>
      <c r="I330" s="1">
        <v>3.25</v>
      </c>
      <c r="J330" s="1">
        <v>1.05</v>
      </c>
      <c r="K330" s="1"/>
      <c r="L330" s="9"/>
      <c r="M330" s="1"/>
      <c r="N330" s="9"/>
      <c r="O330" s="1"/>
      <c r="P330" s="9"/>
      <c r="Q330" s="1"/>
      <c r="R330" s="9"/>
      <c r="S330" s="1"/>
      <c r="T330" s="9"/>
      <c r="U330" s="1"/>
      <c r="V330" s="9"/>
      <c r="W330" s="1">
        <v>720</v>
      </c>
      <c r="X330" s="1">
        <v>9248</v>
      </c>
      <c r="Y330" s="31"/>
    </row>
    <row r="331" spans="1:25" customHeight="1" ht="12.75">
      <c r="A331" s="1" t="s">
        <v>1048</v>
      </c>
      <c r="B331" s="7">
        <v>423.79</v>
      </c>
      <c r="C331" s="1">
        <v>0.0</v>
      </c>
      <c r="D331" s="1" t="s">
        <v>158</v>
      </c>
      <c r="E331" s="5">
        <v>2.04</v>
      </c>
      <c r="F331" s="5">
        <v>1.65</v>
      </c>
      <c r="G331" s="1">
        <v>0.0</v>
      </c>
      <c r="H331" s="9">
        <v>0.99</v>
      </c>
      <c r="I331" s="1">
        <v>4.43</v>
      </c>
      <c r="J331" s="1">
        <v>1.09</v>
      </c>
      <c r="K331" s="1"/>
      <c r="L331" s="9"/>
      <c r="M331" s="1"/>
      <c r="N331" s="9"/>
      <c r="O331" s="1"/>
      <c r="P331" s="9"/>
      <c r="Q331" s="1"/>
      <c r="R331" s="9"/>
      <c r="S331" s="1"/>
      <c r="T331" s="9"/>
      <c r="U331" s="1"/>
      <c r="V331" s="9"/>
      <c r="W331" s="1">
        <v>720</v>
      </c>
      <c r="X331" s="1">
        <v>9296</v>
      </c>
      <c r="Y331" s="31"/>
    </row>
    <row r="332" spans="1:25" customHeight="1" ht="12.75">
      <c r="A332" s="1" t="s">
        <v>1049</v>
      </c>
      <c r="B332" s="7">
        <v>605.32</v>
      </c>
      <c r="C332" s="1">
        <v>0.0</v>
      </c>
      <c r="D332" s="1" t="s">
        <v>158</v>
      </c>
      <c r="E332" s="5">
        <v>1.8</v>
      </c>
      <c r="F332" s="5">
        <v>1.89</v>
      </c>
      <c r="G332" s="1">
        <v>0.0</v>
      </c>
      <c r="H332" s="9">
        <v>0.99</v>
      </c>
      <c r="I332" s="1">
        <v>3.75</v>
      </c>
      <c r="J332" s="1">
        <v>1.24</v>
      </c>
      <c r="K332" s="1"/>
      <c r="L332" s="9"/>
      <c r="M332" s="1"/>
      <c r="N332" s="9"/>
      <c r="O332" s="1"/>
      <c r="P332" s="9"/>
      <c r="Q332" s="1"/>
      <c r="R332" s="9"/>
      <c r="S332" s="1"/>
      <c r="T332" s="9"/>
      <c r="U332" s="1"/>
      <c r="V332" s="9"/>
      <c r="W332" s="1">
        <v>720</v>
      </c>
      <c r="X332" s="1">
        <v>9344</v>
      </c>
      <c r="Y332" s="31"/>
    </row>
    <row r="333" spans="1:25" customHeight="1" ht="12.75">
      <c r="A333" s="1" t="s">
        <v>1050</v>
      </c>
      <c r="B333" s="7">
        <v>253.93</v>
      </c>
      <c r="C333" s="1">
        <v>0.0</v>
      </c>
      <c r="D333" s="1" t="s">
        <v>158</v>
      </c>
      <c r="E333" s="5">
        <v>2.69</v>
      </c>
      <c r="F333" s="5">
        <v>2.63</v>
      </c>
      <c r="G333" s="1">
        <v>0.0</v>
      </c>
      <c r="H333" s="9">
        <v>0.95</v>
      </c>
      <c r="I333" s="1">
        <v>4.77</v>
      </c>
      <c r="J333" s="1">
        <v>1.15</v>
      </c>
      <c r="K333" s="1"/>
      <c r="L333" s="9"/>
      <c r="M333" s="1"/>
      <c r="N333" s="9"/>
      <c r="O333" s="1"/>
      <c r="P333" s="9"/>
      <c r="Q333" s="1"/>
      <c r="R333" s="9"/>
      <c r="S333" s="1"/>
      <c r="T333" s="9"/>
      <c r="U333" s="1"/>
      <c r="V333" s="9"/>
      <c r="W333" s="1">
        <v>720</v>
      </c>
      <c r="X333" s="1">
        <v>9392</v>
      </c>
      <c r="Y333" s="31"/>
    </row>
    <row r="334" spans="1:25" customHeight="1" ht="12.75">
      <c r="A334" s="1" t="s">
        <v>1051</v>
      </c>
      <c r="B334" s="7">
        <v>826.38</v>
      </c>
      <c r="C334" s="1">
        <v>0.0</v>
      </c>
      <c r="D334" s="1" t="s">
        <v>158</v>
      </c>
      <c r="E334" s="5">
        <v>1.4</v>
      </c>
      <c r="F334" s="5">
        <v>1.69</v>
      </c>
      <c r="G334" s="1">
        <v>0.0</v>
      </c>
      <c r="H334" s="9">
        <v>0.99</v>
      </c>
      <c r="I334" s="1">
        <v>4.74</v>
      </c>
      <c r="J334" s="1">
        <v>1.26</v>
      </c>
      <c r="K334" s="1"/>
      <c r="L334" s="9"/>
      <c r="M334" s="1"/>
      <c r="N334" s="9"/>
      <c r="O334" s="1"/>
      <c r="P334" s="9"/>
      <c r="Q334" s="1"/>
      <c r="R334" s="9"/>
      <c r="S334" s="1"/>
      <c r="T334" s="9"/>
      <c r="U334" s="1"/>
      <c r="V334" s="9"/>
      <c r="W334" s="1">
        <v>720</v>
      </c>
      <c r="X334" s="1">
        <v>9440</v>
      </c>
      <c r="Y334" s="31"/>
    </row>
    <row r="335" spans="1:25" customHeight="1" ht="12.75">
      <c r="A335" s="1" t="s">
        <v>1052</v>
      </c>
      <c r="B335" s="7">
        <v>286.04</v>
      </c>
      <c r="C335" s="1">
        <v>0.0</v>
      </c>
      <c r="D335" s="1" t="s">
        <v>158</v>
      </c>
      <c r="E335" s="5">
        <v>2.25</v>
      </c>
      <c r="F335" s="5">
        <v>2.67</v>
      </c>
      <c r="G335" s="1">
        <v>0.0</v>
      </c>
      <c r="H335" s="9">
        <v>0.95</v>
      </c>
      <c r="I335" s="1">
        <v>4.59</v>
      </c>
      <c r="J335" s="1">
        <v>1.16</v>
      </c>
      <c r="K335" s="1"/>
      <c r="L335" s="9"/>
      <c r="M335" s="1"/>
      <c r="N335" s="9"/>
      <c r="O335" s="1"/>
      <c r="P335" s="9"/>
      <c r="Q335" s="1"/>
      <c r="R335" s="9"/>
      <c r="S335" s="1"/>
      <c r="T335" s="9"/>
      <c r="U335" s="1"/>
      <c r="V335" s="9"/>
      <c r="W335" s="1">
        <v>720</v>
      </c>
      <c r="X335" s="1">
        <v>9488</v>
      </c>
      <c r="Y335" s="31"/>
    </row>
    <row r="336" spans="1:25" customHeight="1" ht="12.75">
      <c r="A336" s="1" t="s">
        <v>1053</v>
      </c>
      <c r="B336" s="7">
        <v>226.85</v>
      </c>
      <c r="C336" s="1">
        <v>0.0</v>
      </c>
      <c r="D336" s="1" t="s">
        <v>158</v>
      </c>
      <c r="E336" s="5">
        <v>2.06</v>
      </c>
      <c r="F336" s="5">
        <v>2.7</v>
      </c>
      <c r="G336" s="1">
        <v>0.0</v>
      </c>
      <c r="H336" s="9">
        <v>0.95</v>
      </c>
      <c r="I336" s="1">
        <v>4.61</v>
      </c>
      <c r="J336" s="1">
        <v>1.28</v>
      </c>
      <c r="K336" s="1"/>
      <c r="L336" s="9"/>
      <c r="M336" s="1"/>
      <c r="N336" s="9"/>
      <c r="O336" s="1"/>
      <c r="P336" s="9"/>
      <c r="Q336" s="1"/>
      <c r="R336" s="9"/>
      <c r="S336" s="1"/>
      <c r="T336" s="9"/>
      <c r="U336" s="1"/>
      <c r="V336" s="9"/>
      <c r="W336" s="1">
        <v>720</v>
      </c>
      <c r="X336" s="1">
        <v>9536</v>
      </c>
      <c r="Y336" s="31"/>
    </row>
    <row r="337" spans="1:25" customHeight="1" ht="12.75">
      <c r="A337" s="1" t="s">
        <v>1054</v>
      </c>
      <c r="B337" s="7">
        <v>245.52</v>
      </c>
      <c r="C337" s="1">
        <v>0.0</v>
      </c>
      <c r="D337" s="1" t="s">
        <v>158</v>
      </c>
      <c r="E337" s="5">
        <v>1.94</v>
      </c>
      <c r="F337" s="5">
        <v>2.06</v>
      </c>
      <c r="G337" s="1">
        <v>0.0</v>
      </c>
      <c r="H337" s="9">
        <v>0.99</v>
      </c>
      <c r="I337" s="1">
        <v>3.56</v>
      </c>
      <c r="J337" s="1">
        <v>1.15</v>
      </c>
      <c r="K337" s="1"/>
      <c r="L337" s="9"/>
      <c r="M337" s="1"/>
      <c r="N337" s="9"/>
      <c r="O337" s="1"/>
      <c r="P337" s="9"/>
      <c r="Q337" s="1"/>
      <c r="R337" s="9"/>
      <c r="S337" s="1"/>
      <c r="T337" s="9"/>
      <c r="U337" s="1"/>
      <c r="V337" s="9"/>
      <c r="W337" s="1">
        <v>720</v>
      </c>
      <c r="X337" s="1">
        <v>9584</v>
      </c>
      <c r="Y337" s="31"/>
    </row>
    <row r="338" spans="1:25" customHeight="1" ht="12.75">
      <c r="A338" s="1" t="s">
        <v>1055</v>
      </c>
      <c r="B338" s="7">
        <v>596.02</v>
      </c>
      <c r="C338" s="1">
        <v>0.0</v>
      </c>
      <c r="D338" s="1" t="s">
        <v>158</v>
      </c>
      <c r="E338" s="5">
        <v>1.49</v>
      </c>
      <c r="F338" s="5">
        <v>1.65</v>
      </c>
      <c r="G338" s="1">
        <v>0.0</v>
      </c>
      <c r="H338" s="9">
        <v>0.99</v>
      </c>
      <c r="I338" s="1">
        <v>3.73</v>
      </c>
      <c r="J338" s="1">
        <v>0.97</v>
      </c>
      <c r="K338" s="1"/>
      <c r="L338" s="9"/>
      <c r="M338" s="1"/>
      <c r="N338" s="9"/>
      <c r="O338" s="1"/>
      <c r="P338" s="9"/>
      <c r="Q338" s="1"/>
      <c r="R338" s="9"/>
      <c r="S338" s="1"/>
      <c r="T338" s="9"/>
      <c r="U338" s="1"/>
      <c r="V338" s="9"/>
      <c r="W338" s="1">
        <v>720</v>
      </c>
      <c r="X338" s="1">
        <v>9632</v>
      </c>
      <c r="Y338" s="31"/>
    </row>
    <row r="339" spans="1:25" customHeight="1" ht="12.75">
      <c r="A339" s="1" t="s">
        <v>1056</v>
      </c>
      <c r="B339" s="7">
        <v>207.22</v>
      </c>
      <c r="C339" s="1">
        <v>0.0</v>
      </c>
      <c r="D339" s="1" t="s">
        <v>158</v>
      </c>
      <c r="E339" s="5">
        <v>1.77</v>
      </c>
      <c r="F339" s="5">
        <v>2.58</v>
      </c>
      <c r="G339" s="1">
        <v>0.0</v>
      </c>
      <c r="H339" s="9">
        <v>0.95</v>
      </c>
      <c r="I339" s="1">
        <v>4.77</v>
      </c>
      <c r="J339" s="1">
        <v>1.03</v>
      </c>
      <c r="K339" s="1"/>
      <c r="L339" s="9"/>
      <c r="M339" s="1"/>
      <c r="N339" s="9"/>
      <c r="O339" s="1"/>
      <c r="P339" s="9"/>
      <c r="Q339" s="1"/>
      <c r="R339" s="9"/>
      <c r="S339" s="1"/>
      <c r="T339" s="9"/>
      <c r="U339" s="1"/>
      <c r="V339" s="9"/>
      <c r="W339" s="1">
        <v>720</v>
      </c>
      <c r="X339" s="1">
        <v>9680</v>
      </c>
      <c r="Y339" s="31"/>
    </row>
    <row r="340" spans="1:25" customHeight="1" ht="12.75">
      <c r="A340" s="1" t="s">
        <v>1057</v>
      </c>
      <c r="B340" s="7">
        <v>345.59</v>
      </c>
      <c r="C340" s="1">
        <v>0.0</v>
      </c>
      <c r="D340" s="1" t="s">
        <v>158</v>
      </c>
      <c r="E340" s="5">
        <v>2.17</v>
      </c>
      <c r="F340" s="5">
        <v>2.31</v>
      </c>
      <c r="G340" s="1">
        <v>0.0</v>
      </c>
      <c r="H340" s="9">
        <v>0.99</v>
      </c>
      <c r="I340" s="1">
        <v>4.63</v>
      </c>
      <c r="J340" s="1">
        <v>1.16</v>
      </c>
      <c r="K340" s="1"/>
      <c r="L340" s="9"/>
      <c r="M340" s="1"/>
      <c r="N340" s="9"/>
      <c r="O340" s="1"/>
      <c r="P340" s="9"/>
      <c r="Q340" s="1"/>
      <c r="R340" s="9"/>
      <c r="S340" s="1"/>
      <c r="T340" s="9"/>
      <c r="U340" s="1"/>
      <c r="V340" s="9"/>
      <c r="W340" s="1">
        <v>720</v>
      </c>
      <c r="X340" s="1">
        <v>9728</v>
      </c>
      <c r="Y340" s="31"/>
    </row>
    <row r="341" spans="1:25" customHeight="1" ht="12.75">
      <c r="A341" s="1" t="s">
        <v>1058</v>
      </c>
      <c r="B341" s="7">
        <v>229.76</v>
      </c>
      <c r="C341" s="1">
        <v>0.0</v>
      </c>
      <c r="D341" s="1" t="s">
        <v>158</v>
      </c>
      <c r="E341" s="5">
        <v>1.66</v>
      </c>
      <c r="F341" s="5">
        <v>1.89</v>
      </c>
      <c r="G341" s="1">
        <v>0.0</v>
      </c>
      <c r="H341" s="9">
        <v>0.99</v>
      </c>
      <c r="I341" s="1">
        <v>4.01</v>
      </c>
      <c r="J341" s="1">
        <v>0.97</v>
      </c>
      <c r="K341" s="1"/>
      <c r="L341" s="9"/>
      <c r="M341" s="1"/>
      <c r="N341" s="9"/>
      <c r="O341" s="1"/>
      <c r="P341" s="9"/>
      <c r="Q341" s="1"/>
      <c r="R341" s="9"/>
      <c r="S341" s="1"/>
      <c r="T341" s="9"/>
      <c r="U341" s="1"/>
      <c r="V341" s="9"/>
      <c r="W341" s="1">
        <v>720</v>
      </c>
      <c r="X341" s="1">
        <v>9776</v>
      </c>
      <c r="Y341" s="31"/>
    </row>
    <row r="342" spans="1:25" customHeight="1" ht="12.75">
      <c r="A342" s="1" t="s">
        <v>1059</v>
      </c>
      <c r="B342" s="7">
        <v>380.22</v>
      </c>
      <c r="C342" s="1">
        <v>0.0</v>
      </c>
      <c r="D342" s="1" t="s">
        <v>158</v>
      </c>
      <c r="E342" s="5">
        <v>2.01</v>
      </c>
      <c r="F342" s="5">
        <v>2.3</v>
      </c>
      <c r="G342" s="1">
        <v>0.0</v>
      </c>
      <c r="H342" s="9">
        <v>0.99</v>
      </c>
      <c r="I342" s="1">
        <v>5.19</v>
      </c>
      <c r="J342" s="1">
        <v>0.96</v>
      </c>
      <c r="K342" s="1"/>
      <c r="L342" s="9"/>
      <c r="M342" s="1"/>
      <c r="N342" s="9"/>
      <c r="O342" s="1"/>
      <c r="P342" s="9"/>
      <c r="Q342" s="1"/>
      <c r="R342" s="9"/>
      <c r="S342" s="1"/>
      <c r="T342" s="9"/>
      <c r="U342" s="1"/>
      <c r="V342" s="9"/>
      <c r="W342" s="1">
        <v>720</v>
      </c>
      <c r="X342" s="1">
        <v>9824</v>
      </c>
      <c r="Y342" s="31"/>
    </row>
    <row r="343" spans="1:25" customHeight="1" ht="12.75">
      <c r="A343" s="1" t="s">
        <v>1060</v>
      </c>
      <c r="B343" s="7">
        <v>509.44</v>
      </c>
      <c r="C343" s="1">
        <v>0.0</v>
      </c>
      <c r="D343" s="1" t="s">
        <v>158</v>
      </c>
      <c r="E343" s="5">
        <v>1.6</v>
      </c>
      <c r="F343" s="5">
        <v>2.2</v>
      </c>
      <c r="G343" s="1">
        <v>0.0</v>
      </c>
      <c r="H343" s="9">
        <v>0.99</v>
      </c>
      <c r="I343" s="1">
        <v>4.99</v>
      </c>
      <c r="J343" s="1">
        <v>1.22</v>
      </c>
      <c r="K343" s="1"/>
      <c r="L343" s="9"/>
      <c r="M343" s="1"/>
      <c r="N343" s="9"/>
      <c r="O343" s="1"/>
      <c r="P343" s="9"/>
      <c r="Q343" s="1"/>
      <c r="R343" s="9"/>
      <c r="S343" s="1"/>
      <c r="T343" s="9"/>
      <c r="U343" s="1"/>
      <c r="V343" s="9"/>
      <c r="W343" s="1">
        <v>720</v>
      </c>
      <c r="X343" s="1">
        <v>9872</v>
      </c>
      <c r="Y343" s="31"/>
    </row>
    <row r="344" spans="1:25" customHeight="1" ht="12.75">
      <c r="A344" s="1" t="s">
        <v>1061</v>
      </c>
      <c r="B344" s="7">
        <v>298.32</v>
      </c>
      <c r="C344" s="1">
        <v>0.0</v>
      </c>
      <c r="D344" s="1" t="s">
        <v>158</v>
      </c>
      <c r="E344" s="5">
        <v>2.02</v>
      </c>
      <c r="F344" s="5">
        <v>1.73</v>
      </c>
      <c r="G344" s="1">
        <v>0.0</v>
      </c>
      <c r="H344" s="9">
        <v>0.99</v>
      </c>
      <c r="I344" s="1">
        <v>3.63</v>
      </c>
      <c r="J344" s="1">
        <v>1.25</v>
      </c>
      <c r="K344" s="1"/>
      <c r="L344" s="9"/>
      <c r="M344" s="1"/>
      <c r="N344" s="9"/>
      <c r="O344" s="1"/>
      <c r="P344" s="9"/>
      <c r="Q344" s="1"/>
      <c r="R344" s="9"/>
      <c r="S344" s="1"/>
      <c r="T344" s="9"/>
      <c r="U344" s="1"/>
      <c r="V344" s="9"/>
      <c r="W344" s="1">
        <v>720</v>
      </c>
      <c r="X344" s="1">
        <v>9920</v>
      </c>
      <c r="Y344" s="31"/>
    </row>
    <row r="345" spans="1:25" customHeight="1" ht="12.75">
      <c r="A345" s="1" t="s">
        <v>1062</v>
      </c>
      <c r="B345" s="7">
        <v>466.47</v>
      </c>
      <c r="C345" s="1">
        <v>0.0</v>
      </c>
      <c r="D345" s="1" t="s">
        <v>158</v>
      </c>
      <c r="E345" s="5">
        <v>1.7</v>
      </c>
      <c r="F345" s="5">
        <v>1.58</v>
      </c>
      <c r="G345" s="1">
        <v>0.0</v>
      </c>
      <c r="H345" s="9">
        <v>0.99</v>
      </c>
      <c r="I345" s="1">
        <v>3.46</v>
      </c>
      <c r="J345" s="1">
        <v>0.95</v>
      </c>
      <c r="K345" s="1"/>
      <c r="L345" s="9"/>
      <c r="M345" s="1"/>
      <c r="N345" s="9"/>
      <c r="O345" s="1"/>
      <c r="P345" s="9"/>
      <c r="Q345" s="1"/>
      <c r="R345" s="9"/>
      <c r="S345" s="1"/>
      <c r="T345" s="9"/>
      <c r="U345" s="1"/>
      <c r="V345" s="9"/>
      <c r="W345" s="1">
        <v>720</v>
      </c>
      <c r="X345" s="1">
        <v>9968</v>
      </c>
      <c r="Y345" s="31"/>
    </row>
    <row r="346" spans="1:25" customHeight="1" ht="12.75">
      <c r="A346" s="1" t="s">
        <v>1063</v>
      </c>
      <c r="B346" s="7">
        <v>259.87</v>
      </c>
      <c r="C346" s="1">
        <v>0.0</v>
      </c>
      <c r="D346" s="1" t="s">
        <v>158</v>
      </c>
      <c r="E346" s="5">
        <v>2.27</v>
      </c>
      <c r="F346" s="5">
        <v>2.92</v>
      </c>
      <c r="G346" s="1">
        <v>0.0</v>
      </c>
      <c r="H346" s="9">
        <v>0.99</v>
      </c>
      <c r="I346" s="1">
        <v>4.17</v>
      </c>
      <c r="J346" s="1">
        <v>1.1</v>
      </c>
      <c r="K346" s="1"/>
      <c r="L346" s="9"/>
      <c r="M346" s="1"/>
      <c r="N346" s="9"/>
      <c r="O346" s="1"/>
      <c r="P346" s="9"/>
      <c r="Q346" s="1"/>
      <c r="R346" s="9"/>
      <c r="S346" s="1"/>
      <c r="T346" s="9"/>
      <c r="U346" s="1"/>
      <c r="V346" s="9"/>
      <c r="W346" s="1">
        <v>720</v>
      </c>
      <c r="X346" s="1">
        <v>10016</v>
      </c>
      <c r="Y346" s="31"/>
    </row>
    <row r="347" spans="1:25" customHeight="1" ht="12.75">
      <c r="A347" s="1" t="s">
        <v>1064</v>
      </c>
      <c r="B347" s="7">
        <v>421.51</v>
      </c>
      <c r="C347" s="1">
        <v>0.0</v>
      </c>
      <c r="D347" s="1" t="s">
        <v>158</v>
      </c>
      <c r="E347" s="5">
        <v>1.78</v>
      </c>
      <c r="F347" s="5">
        <v>2.5</v>
      </c>
      <c r="G347" s="1">
        <v>0.0</v>
      </c>
      <c r="H347" s="9">
        <v>0.99</v>
      </c>
      <c r="I347" s="1">
        <v>3.81</v>
      </c>
      <c r="J347" s="1">
        <v>1.01</v>
      </c>
      <c r="K347" s="1"/>
      <c r="L347" s="9"/>
      <c r="M347" s="1"/>
      <c r="N347" s="9"/>
      <c r="O347" s="1"/>
      <c r="P347" s="9"/>
      <c r="Q347" s="1"/>
      <c r="R347" s="9"/>
      <c r="S347" s="1"/>
      <c r="T347" s="9"/>
      <c r="U347" s="1"/>
      <c r="V347" s="9"/>
      <c r="W347" s="1">
        <v>720</v>
      </c>
      <c r="X347" s="1">
        <v>10064</v>
      </c>
      <c r="Y347" s="31"/>
    </row>
    <row r="348" spans="1:25" customHeight="1" ht="12.75">
      <c r="A348" s="1" t="s">
        <v>1065</v>
      </c>
      <c r="B348" s="7">
        <v>627.01</v>
      </c>
      <c r="C348" s="1">
        <v>0.0</v>
      </c>
      <c r="D348" s="1" t="s">
        <v>158</v>
      </c>
      <c r="E348" s="5">
        <v>1.63</v>
      </c>
      <c r="F348" s="5">
        <v>1.63</v>
      </c>
      <c r="G348" s="1">
        <v>0.0</v>
      </c>
      <c r="H348" s="9">
        <v>0.99</v>
      </c>
      <c r="I348" s="1">
        <v>4.64</v>
      </c>
      <c r="J348" s="1">
        <v>1.03</v>
      </c>
      <c r="K348" s="1"/>
      <c r="L348" s="9"/>
      <c r="M348" s="1"/>
      <c r="N348" s="9"/>
      <c r="O348" s="1"/>
      <c r="P348" s="9"/>
      <c r="Q348" s="1"/>
      <c r="R348" s="9"/>
      <c r="S348" s="1"/>
      <c r="T348" s="9"/>
      <c r="U348" s="1"/>
      <c r="V348" s="9"/>
      <c r="W348" s="1">
        <v>720</v>
      </c>
      <c r="X348" s="1">
        <v>10112</v>
      </c>
      <c r="Y348" s="31"/>
    </row>
    <row r="349" spans="1:25" customHeight="1" ht="12.75">
      <c r="A349" s="1" t="s">
        <v>1066</v>
      </c>
      <c r="B349" s="7">
        <v>300.06</v>
      </c>
      <c r="C349" s="1">
        <v>0.0</v>
      </c>
      <c r="D349" s="1" t="s">
        <v>158</v>
      </c>
      <c r="E349" s="5">
        <v>3.68</v>
      </c>
      <c r="F349" s="5">
        <v>3.04</v>
      </c>
      <c r="G349" s="1">
        <v>0.0</v>
      </c>
      <c r="H349" s="9">
        <v>0.95</v>
      </c>
      <c r="I349" s="1">
        <v>5.02</v>
      </c>
      <c r="J349" s="1">
        <v>1.13</v>
      </c>
      <c r="K349" s="1"/>
      <c r="L349" s="9"/>
      <c r="M349" s="1"/>
      <c r="N349" s="9"/>
      <c r="O349" s="1"/>
      <c r="P349" s="9"/>
      <c r="Q349" s="1"/>
      <c r="R349" s="9"/>
      <c r="S349" s="1"/>
      <c r="T349" s="9"/>
      <c r="U349" s="1"/>
      <c r="V349" s="9"/>
      <c r="W349" s="1">
        <v>720</v>
      </c>
      <c r="X349" s="1">
        <v>10160</v>
      </c>
      <c r="Y349" s="31"/>
    </row>
    <row r="350" spans="1:25" customHeight="1" ht="12.75">
      <c r="A350" s="1" t="s">
        <v>1067</v>
      </c>
      <c r="B350" s="7">
        <v>486.82</v>
      </c>
      <c r="C350" s="1">
        <v>0.0</v>
      </c>
      <c r="D350" s="1" t="s">
        <v>158</v>
      </c>
      <c r="E350" s="5">
        <v>2.06</v>
      </c>
      <c r="F350" s="5">
        <v>1.79</v>
      </c>
      <c r="G350" s="1">
        <v>0.0</v>
      </c>
      <c r="H350" s="9">
        <v>0.99</v>
      </c>
      <c r="I350" s="1">
        <v>3.34</v>
      </c>
      <c r="J350" s="1">
        <v>1.25</v>
      </c>
      <c r="K350" s="1"/>
      <c r="L350" s="9"/>
      <c r="M350" s="1"/>
      <c r="N350" s="9"/>
      <c r="O350" s="1"/>
      <c r="P350" s="9"/>
      <c r="Q350" s="1"/>
      <c r="R350" s="9"/>
      <c r="S350" s="1"/>
      <c r="T350" s="9"/>
      <c r="U350" s="1"/>
      <c r="V350" s="9"/>
      <c r="W350" s="1">
        <v>720</v>
      </c>
      <c r="X350" s="1">
        <v>10208</v>
      </c>
      <c r="Y350" s="31"/>
    </row>
    <row r="351" spans="1:25" customHeight="1" ht="12.75">
      <c r="A351" s="1" t="s">
        <v>1068</v>
      </c>
      <c r="B351" s="7">
        <v>843.53</v>
      </c>
      <c r="C351" s="1">
        <v>0.0</v>
      </c>
      <c r="D351" s="1" t="s">
        <v>158</v>
      </c>
      <c r="E351" s="5">
        <v>1.47</v>
      </c>
      <c r="F351" s="5">
        <v>1.93</v>
      </c>
      <c r="G351" s="1">
        <v>0.0</v>
      </c>
      <c r="H351" s="9">
        <v>0.99</v>
      </c>
      <c r="I351" s="1">
        <v>4.15</v>
      </c>
      <c r="J351" s="1">
        <v>1.12</v>
      </c>
      <c r="K351" s="1"/>
      <c r="L351" s="9"/>
      <c r="M351" s="1"/>
      <c r="N351" s="9"/>
      <c r="O351" s="1"/>
      <c r="P351" s="9"/>
      <c r="Q351" s="1"/>
      <c r="R351" s="9"/>
      <c r="S351" s="1"/>
      <c r="T351" s="9"/>
      <c r="U351" s="1"/>
      <c r="V351" s="9"/>
      <c r="W351" s="1">
        <v>720</v>
      </c>
      <c r="X351" s="1">
        <v>10256</v>
      </c>
      <c r="Y351" s="31"/>
    </row>
    <row r="352" spans="1:25" customHeight="1" ht="12.75">
      <c r="A352" s="1" t="s">
        <v>1069</v>
      </c>
      <c r="B352" s="7">
        <v>276.78</v>
      </c>
      <c r="C352" s="1">
        <v>0.0</v>
      </c>
      <c r="D352" s="1" t="s">
        <v>158</v>
      </c>
      <c r="E352" s="5">
        <v>4.22</v>
      </c>
      <c r="F352" s="5">
        <v>3.81</v>
      </c>
      <c r="G352" s="1">
        <v>0.0</v>
      </c>
      <c r="H352" s="9">
        <v>0.95</v>
      </c>
      <c r="I352" s="1">
        <v>4.78</v>
      </c>
      <c r="J352" s="1">
        <v>1.03</v>
      </c>
      <c r="K352" s="1"/>
      <c r="L352" s="9"/>
      <c r="M352" s="1"/>
      <c r="N352" s="9"/>
      <c r="O352" s="1"/>
      <c r="P352" s="9"/>
      <c r="Q352" s="1"/>
      <c r="R352" s="9"/>
      <c r="S352" s="1"/>
      <c r="T352" s="9"/>
      <c r="U352" s="1"/>
      <c r="V352" s="9"/>
      <c r="W352" s="1">
        <v>720</v>
      </c>
      <c r="X352" s="1">
        <v>10304</v>
      </c>
      <c r="Y352" s="31"/>
    </row>
    <row r="353" spans="1:25" customHeight="1" ht="12.75">
      <c r="A353" s="1" t="s">
        <v>1070</v>
      </c>
      <c r="B353" s="7">
        <v>206.45</v>
      </c>
      <c r="C353" s="1">
        <v>0.0</v>
      </c>
      <c r="D353" s="1" t="s">
        <v>158</v>
      </c>
      <c r="E353" s="5">
        <v>3.53</v>
      </c>
      <c r="F353" s="5">
        <v>2.63</v>
      </c>
      <c r="G353" s="1">
        <v>0.0</v>
      </c>
      <c r="H353" s="9">
        <v>0.95</v>
      </c>
      <c r="I353" s="1">
        <v>3.45</v>
      </c>
      <c r="J353" s="1">
        <v>1.33</v>
      </c>
      <c r="K353" s="1"/>
      <c r="L353" s="9"/>
      <c r="M353" s="1"/>
      <c r="N353" s="9"/>
      <c r="O353" s="1"/>
      <c r="P353" s="9"/>
      <c r="Q353" s="1"/>
      <c r="R353" s="9"/>
      <c r="S353" s="1"/>
      <c r="T353" s="9"/>
      <c r="U353" s="1"/>
      <c r="V353" s="9"/>
      <c r="W353" s="1">
        <v>720</v>
      </c>
      <c r="X353" s="1">
        <v>10352</v>
      </c>
      <c r="Y353" s="31"/>
    </row>
    <row r="354" spans="1:25" customHeight="1" ht="12.75">
      <c r="A354" s="1" t="s">
        <v>1071</v>
      </c>
      <c r="B354" s="7">
        <v>223.73</v>
      </c>
      <c r="C354" s="1">
        <v>0.0</v>
      </c>
      <c r="D354" s="1" t="s">
        <v>158</v>
      </c>
      <c r="E354" s="5">
        <v>2.56</v>
      </c>
      <c r="F354" s="5">
        <v>2.47</v>
      </c>
      <c r="G354" s="1">
        <v>0.0</v>
      </c>
      <c r="H354" s="9">
        <v>0.95</v>
      </c>
      <c r="I354" s="1">
        <v>4.55</v>
      </c>
      <c r="J354" s="1">
        <v>1.3</v>
      </c>
      <c r="K354" s="1"/>
      <c r="L354" s="9"/>
      <c r="M354" s="1"/>
      <c r="N354" s="9"/>
      <c r="O354" s="1"/>
      <c r="P354" s="9"/>
      <c r="Q354" s="1"/>
      <c r="R354" s="9"/>
      <c r="S354" s="1"/>
      <c r="T354" s="9"/>
      <c r="U354" s="1"/>
      <c r="V354" s="9"/>
      <c r="W354" s="1">
        <v>720</v>
      </c>
      <c r="X354" s="1">
        <v>10400</v>
      </c>
      <c r="Y354" s="31"/>
    </row>
    <row r="355" spans="1:25" customHeight="1" ht="12.75">
      <c r="A355" s="1" t="s">
        <v>1072</v>
      </c>
      <c r="B355" s="7">
        <v>196.55</v>
      </c>
      <c r="C355" s="1">
        <v>0.0</v>
      </c>
      <c r="D355" s="1" t="s">
        <v>158</v>
      </c>
      <c r="E355" s="5">
        <v>3.16</v>
      </c>
      <c r="F355" s="5">
        <v>3.13</v>
      </c>
      <c r="G355" s="1">
        <v>0.0</v>
      </c>
      <c r="H355" s="9">
        <v>0.95</v>
      </c>
      <c r="I355" s="1">
        <v>4.35</v>
      </c>
      <c r="J355" s="1">
        <v>1</v>
      </c>
      <c r="K355" s="1"/>
      <c r="L355" s="9"/>
      <c r="M355" s="1"/>
      <c r="N355" s="9"/>
      <c r="O355" s="1"/>
      <c r="P355" s="9"/>
      <c r="Q355" s="1"/>
      <c r="R355" s="9"/>
      <c r="S355" s="1"/>
      <c r="T355" s="9"/>
      <c r="U355" s="1"/>
      <c r="V355" s="9"/>
      <c r="W355" s="1">
        <v>720</v>
      </c>
      <c r="X355" s="1">
        <v>10448</v>
      </c>
      <c r="Y355" s="31"/>
    </row>
    <row r="356" spans="1:25" customHeight="1" ht="12.75">
      <c r="A356" s="1" t="s">
        <v>1073</v>
      </c>
      <c r="B356" s="7">
        <v>649.78</v>
      </c>
      <c r="C356" s="1">
        <v>0.0</v>
      </c>
      <c r="D356" s="1" t="s">
        <v>158</v>
      </c>
      <c r="E356" s="5">
        <v>1.58</v>
      </c>
      <c r="F356" s="5">
        <v>1.5</v>
      </c>
      <c r="G356" s="1">
        <v>0.0</v>
      </c>
      <c r="H356" s="9">
        <v>0.99</v>
      </c>
      <c r="I356" s="1">
        <v>4.33</v>
      </c>
      <c r="J356" s="1">
        <v>1.03</v>
      </c>
      <c r="K356" s="1"/>
      <c r="L356" s="9"/>
      <c r="M356" s="1"/>
      <c r="N356" s="9"/>
      <c r="O356" s="1"/>
      <c r="P356" s="9"/>
      <c r="Q356" s="1"/>
      <c r="R356" s="9"/>
      <c r="S356" s="1"/>
      <c r="T356" s="9"/>
      <c r="U356" s="1"/>
      <c r="V356" s="9"/>
      <c r="W356" s="1">
        <v>720</v>
      </c>
      <c r="X356" s="1">
        <v>10496</v>
      </c>
      <c r="Y356" s="31"/>
    </row>
    <row r="357" spans="1:25" customHeight="1" ht="12.75">
      <c r="A357" s="1" t="s">
        <v>1074</v>
      </c>
      <c r="B357" s="7">
        <v>226.41</v>
      </c>
      <c r="C357" s="1">
        <v>0.0</v>
      </c>
      <c r="D357" s="1" t="s">
        <v>158</v>
      </c>
      <c r="E357" s="5">
        <v>2.49</v>
      </c>
      <c r="F357" s="5">
        <v>2.83</v>
      </c>
      <c r="G357" s="1">
        <v>0.0</v>
      </c>
      <c r="H357" s="9">
        <v>0.95</v>
      </c>
      <c r="I357" s="1">
        <v>3.59</v>
      </c>
      <c r="J357" s="1">
        <v>1.28</v>
      </c>
      <c r="K357" s="1"/>
      <c r="L357" s="9"/>
      <c r="M357" s="1"/>
      <c r="N357" s="9"/>
      <c r="O357" s="1"/>
      <c r="P357" s="9"/>
      <c r="Q357" s="1"/>
      <c r="R357" s="9"/>
      <c r="S357" s="1"/>
      <c r="T357" s="9"/>
      <c r="U357" s="1"/>
      <c r="V357" s="9"/>
      <c r="W357" s="1">
        <v>720</v>
      </c>
      <c r="X357" s="1">
        <v>10544</v>
      </c>
      <c r="Y357" s="31"/>
    </row>
    <row r="358" spans="1:25" customHeight="1" ht="12.75">
      <c r="A358" s="1" t="s">
        <v>1075</v>
      </c>
      <c r="B358" s="7">
        <v>377.3</v>
      </c>
      <c r="C358" s="1">
        <v>0.0</v>
      </c>
      <c r="D358" s="1" t="s">
        <v>158</v>
      </c>
      <c r="E358" s="5">
        <v>1.95</v>
      </c>
      <c r="F358" s="5">
        <v>2.39</v>
      </c>
      <c r="G358" s="1">
        <v>0.0</v>
      </c>
      <c r="H358" s="9">
        <v>0.99</v>
      </c>
      <c r="I358" s="1">
        <v>5.44</v>
      </c>
      <c r="J358" s="1">
        <v>1.27</v>
      </c>
      <c r="K358" s="1"/>
      <c r="L358" s="9"/>
      <c r="M358" s="1"/>
      <c r="N358" s="9"/>
      <c r="O358" s="1"/>
      <c r="P358" s="9"/>
      <c r="Q358" s="1"/>
      <c r="R358" s="9"/>
      <c r="S358" s="1"/>
      <c r="T358" s="9"/>
      <c r="U358" s="1"/>
      <c r="V358" s="9"/>
      <c r="W358" s="1">
        <v>720</v>
      </c>
      <c r="X358" s="1">
        <v>10592</v>
      </c>
      <c r="Y358" s="31"/>
    </row>
    <row r="359" spans="1:25" customHeight="1" ht="12.75">
      <c r="A359" s="1" t="s">
        <v>1076</v>
      </c>
      <c r="B359" s="7">
        <v>366.87</v>
      </c>
      <c r="C359" s="1">
        <v>0.0</v>
      </c>
      <c r="D359" s="1" t="s">
        <v>158</v>
      </c>
      <c r="E359" s="5">
        <v>2.08</v>
      </c>
      <c r="F359" s="5">
        <v>2.32</v>
      </c>
      <c r="G359" s="1">
        <v>0.0</v>
      </c>
      <c r="H359" s="9">
        <v>0.99</v>
      </c>
      <c r="I359" s="1">
        <v>4.12</v>
      </c>
      <c r="J359" s="1">
        <v>1.02</v>
      </c>
      <c r="K359" s="1"/>
      <c r="L359" s="9"/>
      <c r="M359" s="1"/>
      <c r="N359" s="9"/>
      <c r="O359" s="1"/>
      <c r="P359" s="9"/>
      <c r="Q359" s="1"/>
      <c r="R359" s="9"/>
      <c r="S359" s="1"/>
      <c r="T359" s="9"/>
      <c r="U359" s="1"/>
      <c r="V359" s="9"/>
      <c r="W359" s="1">
        <v>720</v>
      </c>
      <c r="X359" s="1">
        <v>10640</v>
      </c>
      <c r="Y359" s="31"/>
    </row>
    <row r="360" spans="1:25" customHeight="1" ht="12.75">
      <c r="A360" s="1" t="s">
        <v>1077</v>
      </c>
      <c r="B360" s="7">
        <v>271.63</v>
      </c>
      <c r="C360" s="1">
        <v>0.0</v>
      </c>
      <c r="D360" s="1" t="s">
        <v>158</v>
      </c>
      <c r="E360" s="5">
        <v>1.99</v>
      </c>
      <c r="F360" s="5">
        <v>2.19</v>
      </c>
      <c r="G360" s="1">
        <v>0.0</v>
      </c>
      <c r="H360" s="9">
        <v>0.99</v>
      </c>
      <c r="I360" s="1">
        <v>4.38</v>
      </c>
      <c r="J360" s="1">
        <v>1.02</v>
      </c>
      <c r="K360" s="1"/>
      <c r="L360" s="9"/>
      <c r="M360" s="1"/>
      <c r="N360" s="9"/>
      <c r="O360" s="1"/>
      <c r="P360" s="9"/>
      <c r="Q360" s="1"/>
      <c r="R360" s="9"/>
      <c r="S360" s="1"/>
      <c r="T360" s="9"/>
      <c r="U360" s="1"/>
      <c r="V360" s="9"/>
      <c r="W360" s="1">
        <v>720</v>
      </c>
      <c r="X360" s="1">
        <v>10688</v>
      </c>
      <c r="Y360" s="31"/>
    </row>
    <row r="361" spans="1:25" customHeight="1" ht="12.75">
      <c r="A361" s="1" t="s">
        <v>1078</v>
      </c>
      <c r="B361" s="7">
        <v>395.37</v>
      </c>
      <c r="C361" s="1">
        <v>0.0</v>
      </c>
      <c r="D361" s="1" t="s">
        <v>158</v>
      </c>
      <c r="E361" s="5">
        <v>2.24</v>
      </c>
      <c r="F361" s="5">
        <v>2.09</v>
      </c>
      <c r="G361" s="1">
        <v>0.0</v>
      </c>
      <c r="H361" s="9">
        <v>0.99</v>
      </c>
      <c r="I361" s="1">
        <v>3.96</v>
      </c>
      <c r="J361" s="1">
        <v>1.24</v>
      </c>
      <c r="K361" s="1"/>
      <c r="L361" s="9"/>
      <c r="M361" s="1"/>
      <c r="N361" s="9"/>
      <c r="O361" s="1"/>
      <c r="P361" s="9"/>
      <c r="Q361" s="1"/>
      <c r="R361" s="9"/>
      <c r="S361" s="1"/>
      <c r="T361" s="9"/>
      <c r="U361" s="1"/>
      <c r="V361" s="9"/>
      <c r="W361" s="1">
        <v>720</v>
      </c>
      <c r="X361" s="1">
        <v>10736</v>
      </c>
      <c r="Y361" s="31"/>
    </row>
    <row r="362" spans="1:25" customHeight="1" ht="12.75">
      <c r="A362" s="1" t="s">
        <v>1079</v>
      </c>
      <c r="B362" s="7">
        <v>376.44</v>
      </c>
      <c r="C362" s="1">
        <v>0.0</v>
      </c>
      <c r="D362" s="1" t="s">
        <v>158</v>
      </c>
      <c r="E362" s="5">
        <v>1.99</v>
      </c>
      <c r="F362" s="5">
        <v>2.16</v>
      </c>
      <c r="G362" s="1">
        <v>0.0</v>
      </c>
      <c r="H362" s="9">
        <v>0.99</v>
      </c>
      <c r="I362" s="1">
        <v>5.47</v>
      </c>
      <c r="J362" s="1">
        <v>1.4</v>
      </c>
      <c r="K362" s="1"/>
      <c r="L362" s="9"/>
      <c r="M362" s="1"/>
      <c r="N362" s="9"/>
      <c r="O362" s="1"/>
      <c r="P362" s="9"/>
      <c r="Q362" s="1"/>
      <c r="R362" s="9"/>
      <c r="S362" s="1"/>
      <c r="T362" s="9"/>
      <c r="U362" s="1"/>
      <c r="V362" s="9"/>
      <c r="W362" s="1">
        <v>720</v>
      </c>
      <c r="X362" s="1">
        <v>10784</v>
      </c>
      <c r="Y362" s="31"/>
    </row>
    <row r="363" spans="1:25" customHeight="1" ht="12.75">
      <c r="A363" s="1" t="s">
        <v>1080</v>
      </c>
      <c r="B363" s="7">
        <v>296.16</v>
      </c>
      <c r="C363" s="1">
        <v>0.0</v>
      </c>
      <c r="D363" s="1" t="s">
        <v>158</v>
      </c>
      <c r="E363" s="5">
        <v>1.5</v>
      </c>
      <c r="F363" s="5">
        <v>1.82</v>
      </c>
      <c r="G363" s="1">
        <v>0.0</v>
      </c>
      <c r="H363" s="9">
        <v>0.99</v>
      </c>
      <c r="I363" s="1">
        <v>3.86</v>
      </c>
      <c r="J363" s="1">
        <v>1.23</v>
      </c>
      <c r="K363" s="1"/>
      <c r="L363" s="9"/>
      <c r="M363" s="1"/>
      <c r="N363" s="9"/>
      <c r="O363" s="1"/>
      <c r="P363" s="9"/>
      <c r="Q363" s="1"/>
      <c r="R363" s="9"/>
      <c r="S363" s="1"/>
      <c r="T363" s="9"/>
      <c r="U363" s="1"/>
      <c r="V363" s="9"/>
      <c r="W363" s="1">
        <v>720</v>
      </c>
      <c r="X363" s="1">
        <v>10832</v>
      </c>
      <c r="Y363" s="31"/>
    </row>
    <row r="364" spans="1:25" customHeight="1" ht="12.75">
      <c r="A364" s="1" t="s">
        <v>1081</v>
      </c>
      <c r="B364" s="7">
        <v>469.49</v>
      </c>
      <c r="C364" s="1">
        <v>0.0</v>
      </c>
      <c r="D364" s="1" t="s">
        <v>158</v>
      </c>
      <c r="E364" s="5">
        <v>1.73</v>
      </c>
      <c r="F364" s="5">
        <v>1.95</v>
      </c>
      <c r="G364" s="1">
        <v>0.0</v>
      </c>
      <c r="H364" s="9">
        <v>0.99</v>
      </c>
      <c r="I364" s="1">
        <v>3.97</v>
      </c>
      <c r="J364" s="1">
        <v>0.95</v>
      </c>
      <c r="K364" s="1"/>
      <c r="L364" s="9"/>
      <c r="M364" s="1"/>
      <c r="N364" s="9"/>
      <c r="O364" s="1"/>
      <c r="P364" s="9"/>
      <c r="Q364" s="1"/>
      <c r="R364" s="9"/>
      <c r="S364" s="1"/>
      <c r="T364" s="9"/>
      <c r="U364" s="1"/>
      <c r="V364" s="9"/>
      <c r="W364" s="1">
        <v>720</v>
      </c>
      <c r="X364" s="1">
        <v>10880</v>
      </c>
      <c r="Y364" s="31"/>
    </row>
    <row r="365" spans="1:25" customHeight="1" ht="12.75">
      <c r="A365" s="1" t="s">
        <v>1082</v>
      </c>
      <c r="B365" s="7">
        <v>205.66</v>
      </c>
      <c r="C365" s="1">
        <v>0.0</v>
      </c>
      <c r="D365" s="1" t="s">
        <v>158</v>
      </c>
      <c r="E365" s="5">
        <v>2.38</v>
      </c>
      <c r="F365" s="5">
        <v>3.07</v>
      </c>
      <c r="G365" s="1">
        <v>0.0</v>
      </c>
      <c r="H365" s="9">
        <v>0.99</v>
      </c>
      <c r="I365" s="1">
        <v>3.89</v>
      </c>
      <c r="J365" s="1">
        <v>1.38</v>
      </c>
      <c r="K365" s="1"/>
      <c r="L365" s="9"/>
      <c r="M365" s="1"/>
      <c r="N365" s="9"/>
      <c r="O365" s="1"/>
      <c r="P365" s="9"/>
      <c r="Q365" s="1"/>
      <c r="R365" s="9"/>
      <c r="S365" s="1"/>
      <c r="T365" s="9"/>
      <c r="U365" s="1"/>
      <c r="V365" s="9"/>
      <c r="W365" s="1">
        <v>720</v>
      </c>
      <c r="X365" s="1">
        <v>10928</v>
      </c>
      <c r="Y365" s="31"/>
    </row>
    <row r="366" spans="1:25" customHeight="1" ht="12.75">
      <c r="A366" s="1" t="s">
        <v>1083</v>
      </c>
      <c r="B366" s="7">
        <v>331.39</v>
      </c>
      <c r="C366" s="1">
        <v>0.0</v>
      </c>
      <c r="D366" s="1" t="s">
        <v>158</v>
      </c>
      <c r="E366" s="5">
        <v>1.94</v>
      </c>
      <c r="F366" s="5">
        <v>1.46</v>
      </c>
      <c r="G366" s="1">
        <v>0.0</v>
      </c>
      <c r="H366" s="9">
        <v>0.99</v>
      </c>
      <c r="I366" s="1">
        <v>4.63</v>
      </c>
      <c r="J366" s="1">
        <v>1.24</v>
      </c>
      <c r="K366" s="1"/>
      <c r="L366" s="9"/>
      <c r="M366" s="1"/>
      <c r="N366" s="9"/>
      <c r="O366" s="1"/>
      <c r="P366" s="9"/>
      <c r="Q366" s="1"/>
      <c r="R366" s="9"/>
      <c r="S366" s="1"/>
      <c r="T366" s="9"/>
      <c r="U366" s="1"/>
      <c r="V366" s="9"/>
      <c r="W366" s="1">
        <v>720</v>
      </c>
      <c r="X366" s="1">
        <v>10976</v>
      </c>
      <c r="Y366" s="31"/>
    </row>
    <row r="367" spans="1:25" customHeight="1" ht="12.75">
      <c r="A367" s="1" t="s">
        <v>1084</v>
      </c>
      <c r="B367" s="7">
        <v>628.73</v>
      </c>
      <c r="C367" s="1">
        <v>0.0</v>
      </c>
      <c r="D367" s="1" t="s">
        <v>158</v>
      </c>
      <c r="E367" s="5">
        <v>1.86</v>
      </c>
      <c r="F367" s="5">
        <v>1.57</v>
      </c>
      <c r="G367" s="1">
        <v>0.0</v>
      </c>
      <c r="H367" s="9">
        <v>0.99</v>
      </c>
      <c r="I367" s="1">
        <v>4.17</v>
      </c>
      <c r="J367" s="1">
        <v>0.96</v>
      </c>
      <c r="K367" s="1"/>
      <c r="L367" s="9"/>
      <c r="M367" s="1"/>
      <c r="N367" s="9"/>
      <c r="O367" s="1"/>
      <c r="P367" s="9"/>
      <c r="Q367" s="1"/>
      <c r="R367" s="9"/>
      <c r="S367" s="1"/>
      <c r="T367" s="9"/>
      <c r="U367" s="1"/>
      <c r="V367" s="9"/>
      <c r="W367" s="1">
        <v>720</v>
      </c>
      <c r="X367" s="1">
        <v>11024</v>
      </c>
      <c r="Y367" s="31"/>
    </row>
    <row r="368" spans="1:25" customHeight="1" ht="12.75">
      <c r="A368" s="1" t="s">
        <v>1085</v>
      </c>
      <c r="B368" s="7">
        <v>202.44</v>
      </c>
      <c r="C368" s="1">
        <v>0.0</v>
      </c>
      <c r="D368" s="1" t="s">
        <v>158</v>
      </c>
      <c r="E368" s="5">
        <v>1.47</v>
      </c>
      <c r="F368" s="5">
        <v>1.75</v>
      </c>
      <c r="G368" s="1">
        <v>0.0</v>
      </c>
      <c r="H368" s="9">
        <v>0.95</v>
      </c>
      <c r="I368" s="1">
        <v>4.09</v>
      </c>
      <c r="J368" s="1">
        <v>1.01</v>
      </c>
      <c r="K368" s="1"/>
      <c r="L368" s="9"/>
      <c r="M368" s="1"/>
      <c r="N368" s="9"/>
      <c r="O368" s="1"/>
      <c r="P368" s="9"/>
      <c r="Q368" s="1"/>
      <c r="R368" s="9"/>
      <c r="S368" s="1"/>
      <c r="T368" s="9"/>
      <c r="U368" s="1"/>
      <c r="V368" s="9"/>
      <c r="W368" s="1">
        <v>720</v>
      </c>
      <c r="X368" s="1">
        <v>11072</v>
      </c>
      <c r="Y368" s="31"/>
    </row>
    <row r="369" spans="1:25" customHeight="1" ht="12.75">
      <c r="A369" s="1" t="s">
        <v>1086</v>
      </c>
      <c r="B369" s="7">
        <v>263.53</v>
      </c>
      <c r="C369" s="1">
        <v>0.0</v>
      </c>
      <c r="D369" s="1" t="s">
        <v>158</v>
      </c>
      <c r="E369" s="5">
        <v>1.9</v>
      </c>
      <c r="F369" s="5">
        <v>1.53</v>
      </c>
      <c r="G369" s="1">
        <v>0.0</v>
      </c>
      <c r="H369" s="9">
        <v>0.95</v>
      </c>
      <c r="I369" s="1">
        <v>4.39</v>
      </c>
      <c r="J369" s="1">
        <v>1.08</v>
      </c>
      <c r="K369" s="1"/>
      <c r="L369" s="9"/>
      <c r="M369" s="1"/>
      <c r="N369" s="9"/>
      <c r="O369" s="1"/>
      <c r="P369" s="9"/>
      <c r="Q369" s="1"/>
      <c r="R369" s="9"/>
      <c r="S369" s="1"/>
      <c r="T369" s="9"/>
      <c r="U369" s="1"/>
      <c r="V369" s="9"/>
      <c r="W369" s="1">
        <v>720</v>
      </c>
      <c r="X369" s="1">
        <v>11120</v>
      </c>
      <c r="Y369" s="31"/>
    </row>
    <row r="370" spans="1:25" customHeight="1" ht="12.75">
      <c r="A370" s="1" t="s">
        <v>1087</v>
      </c>
      <c r="B370" s="7">
        <v>204.88</v>
      </c>
      <c r="C370" s="1">
        <v>0.0</v>
      </c>
      <c r="D370" s="1" t="s">
        <v>158</v>
      </c>
      <c r="E370" s="5">
        <v>1.7</v>
      </c>
      <c r="F370" s="5">
        <v>2.07</v>
      </c>
      <c r="G370" s="1">
        <v>0.0</v>
      </c>
      <c r="H370" s="9">
        <v>0.95</v>
      </c>
      <c r="I370" s="1">
        <v>3.74</v>
      </c>
      <c r="J370" s="1">
        <v>1.29</v>
      </c>
      <c r="K370" s="1"/>
      <c r="L370" s="9"/>
      <c r="M370" s="1"/>
      <c r="N370" s="9"/>
      <c r="O370" s="1"/>
      <c r="P370" s="9"/>
      <c r="Q370" s="1"/>
      <c r="R370" s="9"/>
      <c r="S370" s="1"/>
      <c r="T370" s="9"/>
      <c r="U370" s="1"/>
      <c r="V370" s="9"/>
      <c r="W370" s="1">
        <v>720</v>
      </c>
      <c r="X370" s="1">
        <v>11168</v>
      </c>
      <c r="Y370" s="31"/>
    </row>
    <row r="371" spans="1:25" customHeight="1" ht="12.75">
      <c r="A371" s="1" t="s">
        <v>1088</v>
      </c>
      <c r="B371" s="7">
        <v>196.87</v>
      </c>
      <c r="C371" s="1">
        <v>0.0</v>
      </c>
      <c r="D371" s="1" t="s">
        <v>158</v>
      </c>
      <c r="E371" s="5">
        <v>2.03</v>
      </c>
      <c r="F371" s="5">
        <v>1.99</v>
      </c>
      <c r="G371" s="1">
        <v>0.0</v>
      </c>
      <c r="H371" s="9">
        <v>0.95</v>
      </c>
      <c r="I371" s="1">
        <v>3.61</v>
      </c>
      <c r="J371" s="1">
        <v>1.33</v>
      </c>
      <c r="K371" s="1"/>
      <c r="L371" s="9"/>
      <c r="M371" s="1"/>
      <c r="N371" s="9"/>
      <c r="O371" s="1"/>
      <c r="P371" s="9"/>
      <c r="Q371" s="1"/>
      <c r="R371" s="9"/>
      <c r="S371" s="1"/>
      <c r="T371" s="9"/>
      <c r="U371" s="1"/>
      <c r="V371" s="9"/>
      <c r="W371" s="1">
        <v>720</v>
      </c>
      <c r="X371" s="1">
        <v>11216</v>
      </c>
      <c r="Y371" s="31"/>
    </row>
    <row r="372" spans="1:25" customHeight="1" ht="12.75">
      <c r="A372" s="1" t="s">
        <v>1089</v>
      </c>
      <c r="B372" s="7">
        <v>554.78</v>
      </c>
      <c r="C372" s="1">
        <v>0.0</v>
      </c>
      <c r="D372" s="1" t="s">
        <v>158</v>
      </c>
      <c r="E372" s="5">
        <v>1.8</v>
      </c>
      <c r="F372" s="5">
        <v>1.64</v>
      </c>
      <c r="G372" s="1">
        <v>0.0</v>
      </c>
      <c r="H372" s="9">
        <v>0.99</v>
      </c>
      <c r="I372" s="1">
        <v>4.43</v>
      </c>
      <c r="J372" s="1">
        <v>1.31</v>
      </c>
      <c r="K372" s="1"/>
      <c r="L372" s="9"/>
      <c r="M372" s="1"/>
      <c r="N372" s="9"/>
      <c r="O372" s="1"/>
      <c r="P372" s="9"/>
      <c r="Q372" s="1"/>
      <c r="R372" s="9"/>
      <c r="S372" s="1"/>
      <c r="T372" s="9"/>
      <c r="U372" s="1"/>
      <c r="V372" s="9"/>
      <c r="W372" s="1">
        <v>720</v>
      </c>
      <c r="X372" s="1">
        <v>11264</v>
      </c>
      <c r="Y372" s="31"/>
    </row>
    <row r="373" spans="1:25" customHeight="1" ht="12.75">
      <c r="A373" s="1" t="s">
        <v>1090</v>
      </c>
      <c r="B373" s="7">
        <v>746.58</v>
      </c>
      <c r="C373" s="1">
        <v>0.0</v>
      </c>
      <c r="D373" s="1" t="s">
        <v>158</v>
      </c>
      <c r="E373" s="5">
        <v>1.83</v>
      </c>
      <c r="F373" s="5">
        <v>1.44</v>
      </c>
      <c r="G373" s="1">
        <v>0.0</v>
      </c>
      <c r="H373" s="9">
        <v>0.99</v>
      </c>
      <c r="I373" s="1">
        <v>4.47</v>
      </c>
      <c r="J373" s="1">
        <v>1.05</v>
      </c>
      <c r="K373" s="1"/>
      <c r="L373" s="9"/>
      <c r="M373" s="1"/>
      <c r="N373" s="9"/>
      <c r="O373" s="1"/>
      <c r="P373" s="9"/>
      <c r="Q373" s="1"/>
      <c r="R373" s="9"/>
      <c r="S373" s="1"/>
      <c r="T373" s="9"/>
      <c r="U373" s="1"/>
      <c r="V373" s="9"/>
      <c r="W373" s="1">
        <v>720</v>
      </c>
      <c r="X373" s="1">
        <v>11312</v>
      </c>
      <c r="Y373" s="31"/>
    </row>
    <row r="374" spans="1:25" customHeight="1" ht="12.75">
      <c r="A374" s="1" t="s">
        <v>1091</v>
      </c>
      <c r="B374" s="7">
        <v>273.9</v>
      </c>
      <c r="C374" s="1">
        <v>0.0</v>
      </c>
      <c r="D374" s="1" t="s">
        <v>158</v>
      </c>
      <c r="E374" s="5">
        <v>1.86</v>
      </c>
      <c r="F374" s="5">
        <v>1.76</v>
      </c>
      <c r="G374" s="1">
        <v>0.0</v>
      </c>
      <c r="H374" s="9">
        <v>0.95</v>
      </c>
      <c r="I374" s="1">
        <v>4.6</v>
      </c>
      <c r="J374" s="1">
        <v>1.23</v>
      </c>
      <c r="K374" s="1"/>
      <c r="L374" s="9"/>
      <c r="M374" s="1"/>
      <c r="N374" s="9"/>
      <c r="O374" s="1"/>
      <c r="P374" s="9"/>
      <c r="Q374" s="1"/>
      <c r="R374" s="9"/>
      <c r="S374" s="1"/>
      <c r="T374" s="9"/>
      <c r="U374" s="1"/>
      <c r="V374" s="9"/>
      <c r="W374" s="1">
        <v>720</v>
      </c>
      <c r="X374" s="1">
        <v>11360</v>
      </c>
      <c r="Y374" s="31"/>
    </row>
    <row r="375" spans="1:25" customHeight="1" ht="12.75">
      <c r="A375" s="1" t="s">
        <v>1092</v>
      </c>
      <c r="B375" s="7">
        <v>181.99</v>
      </c>
      <c r="C375" s="1">
        <v>0.0</v>
      </c>
      <c r="D375" s="1" t="s">
        <v>158</v>
      </c>
      <c r="E375" s="5">
        <v>1.99</v>
      </c>
      <c r="F375" s="5">
        <v>1.49</v>
      </c>
      <c r="G375" s="1">
        <v>0.0</v>
      </c>
      <c r="H375" s="9">
        <v>0.95</v>
      </c>
      <c r="I375" s="1">
        <v>4.67</v>
      </c>
      <c r="J375" s="1">
        <v>1.19</v>
      </c>
      <c r="K375" s="1"/>
      <c r="L375" s="9"/>
      <c r="M375" s="1"/>
      <c r="N375" s="9"/>
      <c r="O375" s="1"/>
      <c r="P375" s="9"/>
      <c r="Q375" s="1"/>
      <c r="R375" s="9"/>
      <c r="S375" s="1"/>
      <c r="T375" s="9"/>
      <c r="U375" s="1"/>
      <c r="V375" s="9"/>
      <c r="W375" s="1">
        <v>720</v>
      </c>
      <c r="X375" s="1">
        <v>11408</v>
      </c>
      <c r="Y375" s="31"/>
    </row>
    <row r="376" spans="1:25" customHeight="1" ht="12.75">
      <c r="A376" s="1" t="s">
        <v>1093</v>
      </c>
      <c r="B376" s="7">
        <v>691.35</v>
      </c>
      <c r="C376" s="1">
        <v>0.0</v>
      </c>
      <c r="D376" s="1" t="s">
        <v>158</v>
      </c>
      <c r="E376" s="5">
        <v>1.62</v>
      </c>
      <c r="F376" s="5">
        <v>1.57</v>
      </c>
      <c r="G376" s="1">
        <v>0.0</v>
      </c>
      <c r="H376" s="9">
        <v>0.99</v>
      </c>
      <c r="I376" s="1">
        <v>4.61</v>
      </c>
      <c r="J376" s="1">
        <v>1.06</v>
      </c>
      <c r="K376" s="1"/>
      <c r="L376" s="9"/>
      <c r="M376" s="1"/>
      <c r="N376" s="9"/>
      <c r="O376" s="1"/>
      <c r="P376" s="9"/>
      <c r="Q376" s="1"/>
      <c r="R376" s="9"/>
      <c r="S376" s="1"/>
      <c r="T376" s="9"/>
      <c r="U376" s="1"/>
      <c r="V376" s="9"/>
      <c r="W376" s="1">
        <v>720</v>
      </c>
      <c r="X376" s="1">
        <v>11456</v>
      </c>
      <c r="Y376" s="31"/>
    </row>
    <row r="377" spans="1:25" customHeight="1" ht="12.75">
      <c r="A377" s="1" t="s">
        <v>1094</v>
      </c>
      <c r="B377" s="7">
        <v>391.62</v>
      </c>
      <c r="C377" s="1">
        <v>0.0</v>
      </c>
      <c r="D377" s="1" t="s">
        <v>158</v>
      </c>
      <c r="E377" s="5">
        <v>2.11</v>
      </c>
      <c r="F377" s="5">
        <v>1.48</v>
      </c>
      <c r="G377" s="1">
        <v>0.0</v>
      </c>
      <c r="H377" s="9">
        <v>0.99</v>
      </c>
      <c r="I377" s="1">
        <v>4.27</v>
      </c>
      <c r="J377" s="1">
        <v>1.31</v>
      </c>
      <c r="K377" s="1"/>
      <c r="L377" s="9"/>
      <c r="M377" s="1"/>
      <c r="N377" s="9"/>
      <c r="O377" s="1"/>
      <c r="P377" s="9"/>
      <c r="Q377" s="1"/>
      <c r="R377" s="9"/>
      <c r="S377" s="1"/>
      <c r="T377" s="9"/>
      <c r="U377" s="1"/>
      <c r="V377" s="9"/>
      <c r="W377" s="1">
        <v>720</v>
      </c>
      <c r="X377" s="1">
        <v>11504</v>
      </c>
      <c r="Y377" s="31"/>
    </row>
    <row r="378" spans="1:25" customHeight="1" ht="12.75">
      <c r="A378" s="1" t="s">
        <v>1095</v>
      </c>
      <c r="B378" s="7">
        <v>291.48</v>
      </c>
      <c r="C378" s="1">
        <v>0.0</v>
      </c>
      <c r="D378" s="1" t="s">
        <v>158</v>
      </c>
      <c r="E378" s="5">
        <v>2.1</v>
      </c>
      <c r="F378" s="5">
        <v>1.43</v>
      </c>
      <c r="G378" s="1">
        <v>0.0</v>
      </c>
      <c r="H378" s="9">
        <v>0.99</v>
      </c>
      <c r="I378" s="1">
        <v>4.18</v>
      </c>
      <c r="J378" s="1">
        <v>1.12</v>
      </c>
      <c r="K378" s="1"/>
      <c r="L378" s="9"/>
      <c r="M378" s="1"/>
      <c r="N378" s="9"/>
      <c r="O378" s="1"/>
      <c r="P378" s="9"/>
      <c r="Q378" s="1"/>
      <c r="R378" s="9"/>
      <c r="S378" s="1"/>
      <c r="T378" s="9"/>
      <c r="U378" s="1"/>
      <c r="V378" s="9"/>
      <c r="W378" s="1">
        <v>720</v>
      </c>
      <c r="X378" s="1">
        <v>11552</v>
      </c>
      <c r="Y378" s="31"/>
    </row>
    <row r="379" spans="1:25" customHeight="1" ht="12.75">
      <c r="A379" s="1" t="s">
        <v>1096</v>
      </c>
      <c r="B379" s="7">
        <v>201.17</v>
      </c>
      <c r="C379" s="1">
        <v>0.0</v>
      </c>
      <c r="D379" s="1" t="s">
        <v>158</v>
      </c>
      <c r="E379" s="5">
        <v>2.03</v>
      </c>
      <c r="F379" s="5">
        <v>1.62</v>
      </c>
      <c r="G379" s="1">
        <v>0.0</v>
      </c>
      <c r="H379" s="9">
        <v>0.99</v>
      </c>
      <c r="I379" s="1">
        <v>4.96</v>
      </c>
      <c r="J379" s="1">
        <v>1.1</v>
      </c>
      <c r="K379" s="1"/>
      <c r="L379" s="9"/>
      <c r="M379" s="1"/>
      <c r="N379" s="9"/>
      <c r="O379" s="1"/>
      <c r="P379" s="9"/>
      <c r="Q379" s="1"/>
      <c r="R379" s="9"/>
      <c r="S379" s="1"/>
      <c r="T379" s="9"/>
      <c r="U379" s="1"/>
      <c r="V379" s="9"/>
      <c r="W379" s="1">
        <v>720</v>
      </c>
      <c r="X379" s="1">
        <v>11600</v>
      </c>
      <c r="Y379" s="31"/>
    </row>
    <row r="380" spans="1:25" customHeight="1" ht="12.75">
      <c r="A380" s="1" t="s">
        <v>1097</v>
      </c>
      <c r="B380" s="7">
        <v>371.91</v>
      </c>
      <c r="C380" s="1">
        <v>0.0</v>
      </c>
      <c r="D380" s="1" t="s">
        <v>158</v>
      </c>
      <c r="E380" s="5">
        <v>1.85</v>
      </c>
      <c r="F380" s="5">
        <v>1.42</v>
      </c>
      <c r="G380" s="1">
        <v>0.0</v>
      </c>
      <c r="H380" s="9">
        <v>0.99</v>
      </c>
      <c r="I380" s="1">
        <v>4.34</v>
      </c>
      <c r="J380" s="1">
        <v>1</v>
      </c>
      <c r="K380" s="1"/>
      <c r="L380" s="9"/>
      <c r="M380" s="1"/>
      <c r="N380" s="9"/>
      <c r="O380" s="1"/>
      <c r="P380" s="9"/>
      <c r="Q380" s="1"/>
      <c r="R380" s="9"/>
      <c r="S380" s="1"/>
      <c r="T380" s="9"/>
      <c r="U380" s="1"/>
      <c r="V380" s="9"/>
      <c r="W380" s="1">
        <v>720</v>
      </c>
      <c r="X380" s="1">
        <v>11648</v>
      </c>
      <c r="Y380" s="31"/>
    </row>
    <row r="381" spans="1:25" customHeight="1" ht="12.75">
      <c r="A381" s="1" t="s">
        <v>1098</v>
      </c>
      <c r="B381" s="7">
        <v>548.57</v>
      </c>
      <c r="C381" s="1">
        <v>0.0</v>
      </c>
      <c r="D381" s="1" t="s">
        <v>158</v>
      </c>
      <c r="E381" s="5">
        <v>2.11</v>
      </c>
      <c r="F381" s="5">
        <v>1.67</v>
      </c>
      <c r="G381" s="1">
        <v>0.0</v>
      </c>
      <c r="H381" s="9">
        <v>0.99</v>
      </c>
      <c r="I381" s="1">
        <v>5.5</v>
      </c>
      <c r="J381" s="1">
        <v>0.98</v>
      </c>
      <c r="K381" s="1"/>
      <c r="L381" s="9"/>
      <c r="M381" s="1"/>
      <c r="N381" s="9"/>
      <c r="O381" s="1"/>
      <c r="P381" s="9"/>
      <c r="Q381" s="1"/>
      <c r="R381" s="9"/>
      <c r="S381" s="1"/>
      <c r="T381" s="9"/>
      <c r="U381" s="1"/>
      <c r="V381" s="9"/>
      <c r="W381" s="1">
        <v>720</v>
      </c>
      <c r="X381" s="1">
        <v>11696</v>
      </c>
      <c r="Y381" s="31"/>
    </row>
    <row r="382" spans="1:25" customHeight="1" ht="12.75">
      <c r="A382" s="1" t="s">
        <v>1099</v>
      </c>
      <c r="B382" s="7">
        <v>347.25</v>
      </c>
      <c r="C382" s="1">
        <v>0.0</v>
      </c>
      <c r="D382" s="1" t="s">
        <v>158</v>
      </c>
      <c r="E382" s="5">
        <v>1.94</v>
      </c>
      <c r="F382" s="5">
        <v>1.77</v>
      </c>
      <c r="G382" s="1">
        <v>0.0</v>
      </c>
      <c r="H382" s="9">
        <v>0.99</v>
      </c>
      <c r="I382" s="1">
        <v>5.06</v>
      </c>
      <c r="J382" s="1">
        <v>0.99</v>
      </c>
      <c r="K382" s="1"/>
      <c r="L382" s="9"/>
      <c r="M382" s="1"/>
      <c r="N382" s="9"/>
      <c r="O382" s="1"/>
      <c r="P382" s="9"/>
      <c r="Q382" s="1"/>
      <c r="R382" s="9"/>
      <c r="S382" s="1"/>
      <c r="T382" s="9"/>
      <c r="U382" s="1"/>
      <c r="V382" s="9"/>
      <c r="W382" s="1">
        <v>720</v>
      </c>
      <c r="X382" s="1">
        <v>11744</v>
      </c>
      <c r="Y382" s="31"/>
    </row>
    <row r="383" spans="1:25" customHeight="1" ht="12.75">
      <c r="A383" s="1" t="s">
        <v>1100</v>
      </c>
      <c r="B383" s="7">
        <v>528.32</v>
      </c>
      <c r="C383" s="1">
        <v>0.0</v>
      </c>
      <c r="D383" s="1" t="s">
        <v>158</v>
      </c>
      <c r="E383" s="5">
        <v>1.68</v>
      </c>
      <c r="F383" s="5">
        <v>1.92</v>
      </c>
      <c r="G383" s="1">
        <v>0.0</v>
      </c>
      <c r="H383" s="9">
        <v>0.99</v>
      </c>
      <c r="I383" s="1">
        <v>4.84</v>
      </c>
      <c r="J383" s="1">
        <v>1.09</v>
      </c>
      <c r="K383" s="1"/>
      <c r="L383" s="9"/>
      <c r="M383" s="1"/>
      <c r="N383" s="9"/>
      <c r="O383" s="1"/>
      <c r="P383" s="9"/>
      <c r="Q383" s="1"/>
      <c r="R383" s="9"/>
      <c r="S383" s="1"/>
      <c r="T383" s="9"/>
      <c r="U383" s="1"/>
      <c r="V383" s="9"/>
      <c r="W383" s="1">
        <v>720</v>
      </c>
      <c r="X383" s="1">
        <v>11792</v>
      </c>
      <c r="Y383" s="31"/>
    </row>
    <row r="384" spans="1:25" customHeight="1" ht="12.75">
      <c r="A384" s="1" t="s">
        <v>1101</v>
      </c>
      <c r="B384" s="7">
        <v>280.02</v>
      </c>
      <c r="C384" s="1">
        <v>0.0</v>
      </c>
      <c r="D384" s="1" t="s">
        <v>158</v>
      </c>
      <c r="E384" s="5">
        <v>1.57</v>
      </c>
      <c r="F384" s="5">
        <v>1.64</v>
      </c>
      <c r="G384" s="1">
        <v>0.0</v>
      </c>
      <c r="H384" s="9">
        <v>0.99</v>
      </c>
      <c r="I384" s="1">
        <v>3.51</v>
      </c>
      <c r="J384" s="1">
        <v>1.12</v>
      </c>
      <c r="K384" s="1"/>
      <c r="L384" s="9"/>
      <c r="M384" s="1"/>
      <c r="N384" s="9"/>
      <c r="O384" s="1"/>
      <c r="P384" s="9"/>
      <c r="Q384" s="1"/>
      <c r="R384" s="9"/>
      <c r="S384" s="1"/>
      <c r="T384" s="9"/>
      <c r="U384" s="1"/>
      <c r="V384" s="9"/>
      <c r="W384" s="1">
        <v>720</v>
      </c>
      <c r="X384" s="1">
        <v>11840</v>
      </c>
      <c r="Y384" s="31"/>
    </row>
    <row r="385" spans="1:25" customHeight="1" ht="12.75">
      <c r="A385" s="1" t="s">
        <v>1102</v>
      </c>
      <c r="B385" s="7">
        <v>707.32</v>
      </c>
      <c r="C385" s="1">
        <v>0.0</v>
      </c>
      <c r="D385" s="1" t="s">
        <v>158</v>
      </c>
      <c r="E385" s="5">
        <v>2.08</v>
      </c>
      <c r="F385" s="5">
        <v>2.08</v>
      </c>
      <c r="G385" s="1">
        <v>0.0</v>
      </c>
      <c r="H385" s="9">
        <v>0.99</v>
      </c>
      <c r="I385" s="1">
        <v>3.4</v>
      </c>
      <c r="J385" s="1">
        <v>1.08</v>
      </c>
      <c r="K385" s="1"/>
      <c r="L385" s="9"/>
      <c r="M385" s="1"/>
      <c r="N385" s="9"/>
      <c r="O385" s="1"/>
      <c r="P385" s="9"/>
      <c r="Q385" s="1"/>
      <c r="R385" s="9"/>
      <c r="S385" s="1"/>
      <c r="T385" s="9"/>
      <c r="U385" s="1"/>
      <c r="V385" s="9"/>
      <c r="W385" s="1">
        <v>720</v>
      </c>
      <c r="X385" s="1">
        <v>11888</v>
      </c>
      <c r="Y385" s="31"/>
    </row>
    <row r="386" spans="1:25" customHeight="1" ht="12.75">
      <c r="A386" s="1" t="s">
        <v>1103</v>
      </c>
      <c r="B386" s="7">
        <v>494.19</v>
      </c>
      <c r="C386" s="1">
        <v>0.0</v>
      </c>
      <c r="D386" s="1" t="s">
        <v>158</v>
      </c>
      <c r="E386" s="5">
        <v>1.76</v>
      </c>
      <c r="F386" s="5">
        <v>1.97</v>
      </c>
      <c r="G386" s="1">
        <v>0.0</v>
      </c>
      <c r="H386" s="9">
        <v>0.99</v>
      </c>
      <c r="I386" s="1">
        <v>3.35</v>
      </c>
      <c r="J386" s="1">
        <v>1.14</v>
      </c>
      <c r="K386" s="1"/>
      <c r="L386" s="9"/>
      <c r="M386" s="1"/>
      <c r="N386" s="9"/>
      <c r="O386" s="1"/>
      <c r="P386" s="9"/>
      <c r="Q386" s="1"/>
      <c r="R386" s="9"/>
      <c r="S386" s="1"/>
      <c r="T386" s="9"/>
      <c r="U386" s="1"/>
      <c r="V386" s="9"/>
      <c r="W386" s="1">
        <v>720</v>
      </c>
      <c r="X386" s="1">
        <v>11936</v>
      </c>
      <c r="Y386" s="31"/>
    </row>
    <row r="387" spans="1:25" customHeight="1" ht="12.75">
      <c r="A387" s="1" t="s">
        <v>1104</v>
      </c>
      <c r="B387" s="7">
        <v>485.85</v>
      </c>
      <c r="C387" s="1">
        <v>0.0</v>
      </c>
      <c r="D387" s="1" t="s">
        <v>158</v>
      </c>
      <c r="E387" s="5">
        <v>2.02</v>
      </c>
      <c r="F387" s="5">
        <v>2.25</v>
      </c>
      <c r="G387" s="1">
        <v>0.0</v>
      </c>
      <c r="H387" s="9">
        <v>0.99</v>
      </c>
      <c r="I387" s="1">
        <v>4.41</v>
      </c>
      <c r="J387" s="1">
        <v>1.38</v>
      </c>
      <c r="K387" s="1"/>
      <c r="L387" s="9"/>
      <c r="M387" s="1"/>
      <c r="N387" s="9"/>
      <c r="O387" s="1"/>
      <c r="P387" s="9"/>
      <c r="Q387" s="1"/>
      <c r="R387" s="9"/>
      <c r="S387" s="1"/>
      <c r="T387" s="9"/>
      <c r="U387" s="1"/>
      <c r="V387" s="9"/>
      <c r="W387" s="1">
        <v>720</v>
      </c>
      <c r="X387" s="1">
        <v>11984</v>
      </c>
      <c r="Y387" s="31"/>
    </row>
    <row r="388" spans="1:25" customHeight="1" ht="12.75">
      <c r="A388" s="1" t="s">
        <v>1105</v>
      </c>
      <c r="B388" s="7">
        <v>374.62</v>
      </c>
      <c r="C388" s="1">
        <v>0.0</v>
      </c>
      <c r="D388" s="1" t="s">
        <v>158</v>
      </c>
      <c r="E388" s="5">
        <v>2.44</v>
      </c>
      <c r="F388" s="5">
        <v>1.88</v>
      </c>
      <c r="G388" s="1">
        <v>0.0</v>
      </c>
      <c r="H388" s="9">
        <v>0.99</v>
      </c>
      <c r="I388" s="1">
        <v>4.88</v>
      </c>
      <c r="J388" s="1">
        <v>0.94</v>
      </c>
      <c r="K388" s="1"/>
      <c r="L388" s="9"/>
      <c r="M388" s="1"/>
      <c r="N388" s="9"/>
      <c r="O388" s="1"/>
      <c r="P388" s="9"/>
      <c r="Q388" s="1"/>
      <c r="R388" s="9"/>
      <c r="S388" s="1"/>
      <c r="T388" s="9"/>
      <c r="U388" s="1"/>
      <c r="V388" s="9"/>
      <c r="W388" s="1">
        <v>720</v>
      </c>
      <c r="X388" s="1">
        <v>12032</v>
      </c>
      <c r="Y388" s="31"/>
    </row>
    <row r="389" spans="1:25" customHeight="1" ht="12.75">
      <c r="A389" s="1" t="s">
        <v>1106</v>
      </c>
      <c r="B389" s="7">
        <v>209.05</v>
      </c>
      <c r="C389" s="1">
        <v>0.0</v>
      </c>
      <c r="D389" s="1" t="s">
        <v>158</v>
      </c>
      <c r="E389" s="5">
        <v>1.7</v>
      </c>
      <c r="F389" s="5">
        <v>1.87</v>
      </c>
      <c r="G389" s="1">
        <v>0.0</v>
      </c>
      <c r="H389" s="9">
        <v>0.99</v>
      </c>
      <c r="I389" s="1">
        <v>4.81</v>
      </c>
      <c r="J389" s="1">
        <v>0.96</v>
      </c>
      <c r="K389" s="1"/>
      <c r="L389" s="9"/>
      <c r="M389" s="1"/>
      <c r="N389" s="9"/>
      <c r="O389" s="1"/>
      <c r="P389" s="9"/>
      <c r="Q389" s="1"/>
      <c r="R389" s="9"/>
      <c r="S389" s="1"/>
      <c r="T389" s="9"/>
      <c r="U389" s="1"/>
      <c r="V389" s="9"/>
      <c r="W389" s="1">
        <v>720</v>
      </c>
      <c r="X389" s="1">
        <v>12080</v>
      </c>
      <c r="Y389" s="31"/>
    </row>
    <row r="390" spans="1:25" customHeight="1" ht="12.75">
      <c r="A390" s="1" t="s">
        <v>1107</v>
      </c>
      <c r="B390" s="7">
        <v>262.58</v>
      </c>
      <c r="C390" s="1">
        <v>0.0</v>
      </c>
      <c r="D390" s="1" t="s">
        <v>158</v>
      </c>
      <c r="E390" s="5">
        <v>2.12</v>
      </c>
      <c r="F390" s="5">
        <v>1.69</v>
      </c>
      <c r="G390" s="1">
        <v>0.0</v>
      </c>
      <c r="H390" s="9">
        <v>0.95</v>
      </c>
      <c r="I390" s="1">
        <v>4.33</v>
      </c>
      <c r="J390" s="1">
        <v>1.32</v>
      </c>
      <c r="K390" s="1"/>
      <c r="L390" s="9"/>
      <c r="M390" s="1"/>
      <c r="N390" s="9"/>
      <c r="O390" s="1"/>
      <c r="P390" s="9"/>
      <c r="Q390" s="1"/>
      <c r="R390" s="9"/>
      <c r="S390" s="1"/>
      <c r="T390" s="9"/>
      <c r="U390" s="1"/>
      <c r="V390" s="9"/>
      <c r="W390" s="1">
        <v>720</v>
      </c>
      <c r="X390" s="1">
        <v>12128</v>
      </c>
      <c r="Y390" s="31"/>
    </row>
    <row r="391" spans="1:25" customHeight="1" ht="12.75">
      <c r="A391" s="1" t="s">
        <v>1108</v>
      </c>
      <c r="B391" s="7">
        <v>753.88</v>
      </c>
      <c r="C391" s="1">
        <v>0.0</v>
      </c>
      <c r="D391" s="1" t="s">
        <v>158</v>
      </c>
      <c r="E391" s="5">
        <v>1.65</v>
      </c>
      <c r="F391" s="5">
        <v>1.69</v>
      </c>
      <c r="G391" s="1">
        <v>0.0</v>
      </c>
      <c r="H391" s="9">
        <v>0.99</v>
      </c>
      <c r="I391" s="1">
        <v>4.27</v>
      </c>
      <c r="J391" s="1">
        <v>1.4</v>
      </c>
      <c r="K391" s="1"/>
      <c r="L391" s="9"/>
      <c r="M391" s="1"/>
      <c r="N391" s="9"/>
      <c r="O391" s="1"/>
      <c r="P391" s="9"/>
      <c r="Q391" s="1"/>
      <c r="R391" s="9"/>
      <c r="S391" s="1"/>
      <c r="T391" s="9"/>
      <c r="U391" s="1"/>
      <c r="V391" s="9"/>
      <c r="W391" s="1">
        <v>720</v>
      </c>
      <c r="X391" s="1">
        <v>12176</v>
      </c>
      <c r="Y391" s="31"/>
    </row>
    <row r="392" spans="1:25" customHeight="1" ht="12.75">
      <c r="A392" s="1" t="s">
        <v>1109</v>
      </c>
      <c r="B392" s="7">
        <v>183.69</v>
      </c>
      <c r="C392" s="1">
        <v>0.0</v>
      </c>
      <c r="D392" s="1" t="s">
        <v>158</v>
      </c>
      <c r="E392" s="5">
        <v>1.68</v>
      </c>
      <c r="F392" s="5">
        <v>2.16</v>
      </c>
      <c r="G392" s="1">
        <v>0.0</v>
      </c>
      <c r="H392" s="9">
        <v>0.95</v>
      </c>
      <c r="I392" s="1">
        <v>3.57</v>
      </c>
      <c r="J392" s="1">
        <v>0.99</v>
      </c>
      <c r="K392" s="1"/>
      <c r="L392" s="9"/>
      <c r="M392" s="1"/>
      <c r="N392" s="9"/>
      <c r="O392" s="1"/>
      <c r="P392" s="9"/>
      <c r="Q392" s="1"/>
      <c r="R392" s="9"/>
      <c r="S392" s="1"/>
      <c r="T392" s="9"/>
      <c r="U392" s="1"/>
      <c r="V392" s="9"/>
      <c r="W392" s="1">
        <v>720</v>
      </c>
      <c r="X392" s="1">
        <v>12224</v>
      </c>
      <c r="Y392" s="31"/>
    </row>
    <row r="393" spans="1:25" customHeight="1" ht="12.75">
      <c r="A393" s="1" t="s">
        <v>1110</v>
      </c>
      <c r="B393" s="7">
        <v>210.19</v>
      </c>
      <c r="C393" s="1">
        <v>0.0</v>
      </c>
      <c r="D393" s="1" t="s">
        <v>158</v>
      </c>
      <c r="E393" s="5">
        <v>2.09</v>
      </c>
      <c r="F393" s="5">
        <v>1.8</v>
      </c>
      <c r="G393" s="1">
        <v>0.0</v>
      </c>
      <c r="H393" s="9">
        <v>0.95</v>
      </c>
      <c r="I393" s="1">
        <v>4.66</v>
      </c>
      <c r="J393" s="1">
        <v>1.34</v>
      </c>
      <c r="K393" s="1"/>
      <c r="L393" s="9"/>
      <c r="M393" s="1"/>
      <c r="N393" s="9"/>
      <c r="O393" s="1"/>
      <c r="P393" s="9"/>
      <c r="Q393" s="1"/>
      <c r="R393" s="9"/>
      <c r="S393" s="1"/>
      <c r="T393" s="9"/>
      <c r="U393" s="1"/>
      <c r="V393" s="9"/>
      <c r="W393" s="1">
        <v>720</v>
      </c>
      <c r="X393" s="1">
        <v>12272</v>
      </c>
      <c r="Y393" s="31"/>
    </row>
    <row r="394" spans="1:25" customHeight="1" ht="12.75">
      <c r="A394" s="1" t="s">
        <v>1111</v>
      </c>
      <c r="B394" s="7">
        <v>241.26</v>
      </c>
      <c r="C394" s="1">
        <v>0.0</v>
      </c>
      <c r="D394" s="1" t="s">
        <v>158</v>
      </c>
      <c r="E394" s="5">
        <v>1.91</v>
      </c>
      <c r="F394" s="5">
        <v>2.04</v>
      </c>
      <c r="G394" s="1">
        <v>0.0</v>
      </c>
      <c r="H394" s="9">
        <v>0.95</v>
      </c>
      <c r="I394" s="1">
        <v>3.45</v>
      </c>
      <c r="J394" s="1">
        <v>1</v>
      </c>
      <c r="K394" s="1"/>
      <c r="L394" s="9"/>
      <c r="M394" s="1"/>
      <c r="N394" s="9"/>
      <c r="O394" s="1"/>
      <c r="P394" s="9"/>
      <c r="Q394" s="1"/>
      <c r="R394" s="9"/>
      <c r="S394" s="1"/>
      <c r="T394" s="9"/>
      <c r="U394" s="1"/>
      <c r="V394" s="9"/>
      <c r="W394" s="1">
        <v>720</v>
      </c>
      <c r="X394" s="1">
        <v>12320</v>
      </c>
      <c r="Y394" s="31"/>
    </row>
    <row r="395" spans="1:25" customHeight="1" ht="12.75">
      <c r="A395" s="1" t="s">
        <v>1112</v>
      </c>
      <c r="B395" s="7">
        <v>196.47</v>
      </c>
      <c r="C395" s="1">
        <v>0.0</v>
      </c>
      <c r="D395" s="1" t="s">
        <v>158</v>
      </c>
      <c r="E395" s="5">
        <v>1.6</v>
      </c>
      <c r="F395" s="5">
        <v>2.2</v>
      </c>
      <c r="G395" s="1">
        <v>0.0</v>
      </c>
      <c r="H395" s="9">
        <v>0.95</v>
      </c>
      <c r="I395" s="1">
        <v>4.36</v>
      </c>
      <c r="J395" s="1">
        <v>1.04</v>
      </c>
      <c r="K395" s="1"/>
      <c r="L395" s="9"/>
      <c r="M395" s="1"/>
      <c r="N395" s="9"/>
      <c r="O395" s="1"/>
      <c r="P395" s="9"/>
      <c r="Q395" s="1"/>
      <c r="R395" s="9"/>
      <c r="S395" s="1"/>
      <c r="T395" s="9"/>
      <c r="U395" s="1"/>
      <c r="V395" s="9"/>
      <c r="W395" s="1">
        <v>720</v>
      </c>
      <c r="X395" s="1">
        <v>12368</v>
      </c>
      <c r="Y395" s="31"/>
    </row>
    <row r="396" spans="1:25" customHeight="1" ht="12.75">
      <c r="A396" s="1" t="s">
        <v>1113</v>
      </c>
      <c r="B396" s="7">
        <v>706.96</v>
      </c>
      <c r="C396" s="1">
        <v>0.0</v>
      </c>
      <c r="D396" s="1" t="s">
        <v>158</v>
      </c>
      <c r="E396" s="5">
        <v>1.67</v>
      </c>
      <c r="F396" s="5">
        <v>1.71</v>
      </c>
      <c r="G396" s="1">
        <v>0.0</v>
      </c>
      <c r="H396" s="9">
        <v>0.99</v>
      </c>
      <c r="I396" s="1">
        <v>4.41</v>
      </c>
      <c r="J396" s="1">
        <v>1.21</v>
      </c>
      <c r="K396" s="1"/>
      <c r="L396" s="9"/>
      <c r="M396" s="1"/>
      <c r="N396" s="9"/>
      <c r="O396" s="1"/>
      <c r="P396" s="9"/>
      <c r="Q396" s="1"/>
      <c r="R396" s="9"/>
      <c r="S396" s="1"/>
      <c r="T396" s="9"/>
      <c r="U396" s="1"/>
      <c r="V396" s="9"/>
      <c r="W396" s="1">
        <v>720</v>
      </c>
      <c r="X396" s="1">
        <v>12416</v>
      </c>
      <c r="Y396" s="31"/>
    </row>
    <row r="397" spans="1:25" customHeight="1" ht="12.75">
      <c r="A397" s="1" t="s">
        <v>1114</v>
      </c>
      <c r="B397" s="7">
        <v>371.67</v>
      </c>
      <c r="C397" s="1">
        <v>0.0</v>
      </c>
      <c r="D397" s="1" t="s">
        <v>158</v>
      </c>
      <c r="E397" s="5">
        <v>2.1</v>
      </c>
      <c r="F397" s="5">
        <v>1.65</v>
      </c>
      <c r="G397" s="1">
        <v>0.0</v>
      </c>
      <c r="H397" s="9">
        <v>0.99</v>
      </c>
      <c r="I397" s="1">
        <v>4.25</v>
      </c>
      <c r="J397" s="1">
        <v>1.39</v>
      </c>
      <c r="K397" s="1"/>
      <c r="L397" s="9"/>
      <c r="M397" s="1"/>
      <c r="N397" s="9"/>
      <c r="O397" s="1"/>
      <c r="P397" s="9"/>
      <c r="Q397" s="1"/>
      <c r="R397" s="9"/>
      <c r="S397" s="1"/>
      <c r="T397" s="9"/>
      <c r="U397" s="1"/>
      <c r="V397" s="9"/>
      <c r="W397" s="1">
        <v>720</v>
      </c>
      <c r="X397" s="1">
        <v>12464</v>
      </c>
      <c r="Y397" s="31"/>
    </row>
    <row r="398" spans="1:25" customHeight="1" ht="12.75">
      <c r="A398" s="1" t="s">
        <v>1115</v>
      </c>
      <c r="B398" s="7">
        <v>245.91</v>
      </c>
      <c r="C398" s="1">
        <v>0.0</v>
      </c>
      <c r="D398" s="1" t="s">
        <v>158</v>
      </c>
      <c r="E398" s="5">
        <v>2.07</v>
      </c>
      <c r="F398" s="5">
        <v>2.05</v>
      </c>
      <c r="G398" s="1">
        <v>0.0</v>
      </c>
      <c r="H398" s="9">
        <v>0.99</v>
      </c>
      <c r="I398" s="1">
        <v>4.61</v>
      </c>
      <c r="J398" s="1">
        <v>1.36</v>
      </c>
      <c r="K398" s="1"/>
      <c r="L398" s="9"/>
      <c r="M398" s="1"/>
      <c r="N398" s="9"/>
      <c r="O398" s="1"/>
      <c r="P398" s="9"/>
      <c r="Q398" s="1"/>
      <c r="R398" s="9"/>
      <c r="S398" s="1"/>
      <c r="T398" s="9"/>
      <c r="U398" s="1"/>
      <c r="V398" s="9"/>
      <c r="W398" s="1">
        <v>720</v>
      </c>
      <c r="X398" s="1">
        <v>12512</v>
      </c>
      <c r="Y398" s="31"/>
    </row>
    <row r="399" spans="1:25" customHeight="1" ht="12.75">
      <c r="A399" s="1" t="s">
        <v>1116</v>
      </c>
      <c r="B399" s="7">
        <v>347.52</v>
      </c>
      <c r="C399" s="1">
        <v>0.0</v>
      </c>
      <c r="D399" s="1" t="s">
        <v>158</v>
      </c>
      <c r="E399" s="5">
        <v>1.93</v>
      </c>
      <c r="F399" s="5">
        <v>2.45</v>
      </c>
      <c r="G399" s="1">
        <v>0.0</v>
      </c>
      <c r="H399" s="9">
        <v>0.99</v>
      </c>
      <c r="I399" s="1">
        <v>4.9</v>
      </c>
      <c r="J399" s="1">
        <v>1.32</v>
      </c>
      <c r="K399" s="1"/>
      <c r="L399" s="9"/>
      <c r="M399" s="1"/>
      <c r="N399" s="9"/>
      <c r="O399" s="1"/>
      <c r="P399" s="9"/>
      <c r="Q399" s="1"/>
      <c r="R399" s="9"/>
      <c r="S399" s="1"/>
      <c r="T399" s="9"/>
      <c r="U399" s="1"/>
      <c r="V399" s="9"/>
      <c r="W399" s="1">
        <v>720</v>
      </c>
      <c r="X399" s="1">
        <v>12560</v>
      </c>
      <c r="Y399" s="31"/>
    </row>
    <row r="400" spans="1:25" customHeight="1" ht="12.75">
      <c r="A400" s="1" t="s">
        <v>1117</v>
      </c>
      <c r="B400" s="7">
        <v>514.06</v>
      </c>
      <c r="C400" s="1">
        <v>0.0</v>
      </c>
      <c r="D400" s="1" t="s">
        <v>158</v>
      </c>
      <c r="E400" s="5">
        <v>1.73</v>
      </c>
      <c r="F400" s="5">
        <v>1.94</v>
      </c>
      <c r="G400" s="1">
        <v>0.0</v>
      </c>
      <c r="H400" s="9">
        <v>0.99</v>
      </c>
      <c r="I400" s="1">
        <v>5.49</v>
      </c>
      <c r="J400" s="1">
        <v>1.04</v>
      </c>
      <c r="K400" s="1"/>
      <c r="L400" s="9"/>
      <c r="M400" s="1"/>
      <c r="N400" s="9"/>
      <c r="O400" s="1"/>
      <c r="P400" s="9"/>
      <c r="Q400" s="1"/>
      <c r="R400" s="9"/>
      <c r="S400" s="1"/>
      <c r="T400" s="9"/>
      <c r="U400" s="1"/>
      <c r="V400" s="9"/>
      <c r="W400" s="1">
        <v>720</v>
      </c>
      <c r="X400" s="1">
        <v>12608</v>
      </c>
      <c r="Y400" s="31"/>
    </row>
    <row r="401" spans="1:25" customHeight="1" ht="12.75">
      <c r="A401" s="1" t="s">
        <v>1118</v>
      </c>
      <c r="B401" s="7">
        <v>424.81</v>
      </c>
      <c r="C401" s="1">
        <v>0.0</v>
      </c>
      <c r="D401" s="1" t="s">
        <v>158</v>
      </c>
      <c r="E401" s="5">
        <v>1.93</v>
      </c>
      <c r="F401" s="5">
        <v>1.94</v>
      </c>
      <c r="G401" s="1">
        <v>0.0</v>
      </c>
      <c r="H401" s="9">
        <v>0.99</v>
      </c>
      <c r="I401" s="1">
        <v>5</v>
      </c>
      <c r="J401" s="1">
        <v>1.34</v>
      </c>
      <c r="K401" s="1"/>
      <c r="L401" s="9"/>
      <c r="M401" s="1"/>
      <c r="N401" s="9"/>
      <c r="O401" s="1"/>
      <c r="P401" s="9"/>
      <c r="Q401" s="1"/>
      <c r="R401" s="9"/>
      <c r="S401" s="1"/>
      <c r="T401" s="9"/>
      <c r="U401" s="1"/>
      <c r="V401" s="9"/>
      <c r="W401" s="1">
        <v>720</v>
      </c>
      <c r="X401" s="1">
        <v>12656</v>
      </c>
      <c r="Y401" s="31"/>
    </row>
    <row r="402" spans="1:25" customHeight="1" ht="12.75">
      <c r="A402" s="1" t="s">
        <v>1119</v>
      </c>
      <c r="B402" s="7">
        <v>369.48</v>
      </c>
      <c r="C402" s="1">
        <v>0.0</v>
      </c>
      <c r="D402" s="1" t="s">
        <v>158</v>
      </c>
      <c r="E402" s="5">
        <v>1.81</v>
      </c>
      <c r="F402" s="5">
        <v>1.81</v>
      </c>
      <c r="G402" s="1">
        <v>0.0</v>
      </c>
      <c r="H402" s="9">
        <v>0.99</v>
      </c>
      <c r="I402" s="1">
        <v>4.42</v>
      </c>
      <c r="J402" s="1">
        <v>1.2</v>
      </c>
      <c r="K402" s="1"/>
      <c r="L402" s="9"/>
      <c r="M402" s="1"/>
      <c r="N402" s="9"/>
      <c r="O402" s="1"/>
      <c r="P402" s="9"/>
      <c r="Q402" s="1"/>
      <c r="R402" s="9"/>
      <c r="S402" s="1"/>
      <c r="T402" s="9"/>
      <c r="U402" s="1"/>
      <c r="V402" s="9"/>
      <c r="W402" s="1">
        <v>720</v>
      </c>
      <c r="X402" s="1">
        <v>12704</v>
      </c>
      <c r="Y402" s="31"/>
    </row>
    <row r="403" spans="1:25" customHeight="1" ht="12.75">
      <c r="A403" s="1" t="s">
        <v>1120</v>
      </c>
      <c r="B403" s="7">
        <v>240.12</v>
      </c>
      <c r="C403" s="1">
        <v>0.0</v>
      </c>
      <c r="D403" s="1" t="s">
        <v>158</v>
      </c>
      <c r="E403" s="5">
        <v>1.93</v>
      </c>
      <c r="F403" s="5">
        <v>2.38</v>
      </c>
      <c r="G403" s="1">
        <v>0.0</v>
      </c>
      <c r="H403" s="9">
        <v>0.99</v>
      </c>
      <c r="I403" s="1">
        <v>3.6</v>
      </c>
      <c r="J403" s="1">
        <v>1.39</v>
      </c>
      <c r="K403" s="1"/>
      <c r="L403" s="9"/>
      <c r="M403" s="1"/>
      <c r="N403" s="9"/>
      <c r="O403" s="1"/>
      <c r="P403" s="9"/>
      <c r="Q403" s="1"/>
      <c r="R403" s="9"/>
      <c r="S403" s="1"/>
      <c r="T403" s="9"/>
      <c r="U403" s="1"/>
      <c r="V403" s="9"/>
      <c r="W403" s="1">
        <v>720</v>
      </c>
      <c r="X403" s="1">
        <v>12752</v>
      </c>
      <c r="Y403" s="31"/>
    </row>
    <row r="404" spans="1:25" customHeight="1" ht="12.75">
      <c r="A404" s="1" t="s">
        <v>1121</v>
      </c>
      <c r="B404" s="7">
        <v>737.93</v>
      </c>
      <c r="C404" s="1">
        <v>0.0</v>
      </c>
      <c r="D404" s="1" t="s">
        <v>158</v>
      </c>
      <c r="E404" s="5">
        <v>1.82</v>
      </c>
      <c r="F404" s="5">
        <v>1.68</v>
      </c>
      <c r="G404" s="1">
        <v>0.0</v>
      </c>
      <c r="H404" s="9">
        <v>0.99</v>
      </c>
      <c r="I404" s="1">
        <v>5.07</v>
      </c>
      <c r="J404" s="1">
        <v>1.16</v>
      </c>
      <c r="K404" s="1"/>
      <c r="L404" s="9"/>
      <c r="M404" s="1"/>
      <c r="N404" s="9"/>
      <c r="O404" s="1"/>
      <c r="P404" s="9"/>
      <c r="Q404" s="1"/>
      <c r="R404" s="9"/>
      <c r="S404" s="1"/>
      <c r="T404" s="9"/>
      <c r="U404" s="1"/>
      <c r="V404" s="9"/>
      <c r="W404" s="1">
        <v>720</v>
      </c>
      <c r="X404" s="1">
        <v>12800</v>
      </c>
      <c r="Y404" s="31"/>
    </row>
    <row r="405" spans="1:25" customHeight="1" ht="12.75">
      <c r="A405" s="1" t="s">
        <v>1122</v>
      </c>
      <c r="B405" s="7">
        <v>217.71</v>
      </c>
      <c r="C405" s="1">
        <v>0.0</v>
      </c>
      <c r="D405" s="1" t="s">
        <v>158</v>
      </c>
      <c r="E405" s="5">
        <v>1.63</v>
      </c>
      <c r="F405" s="5">
        <v>1.81</v>
      </c>
      <c r="G405" s="1">
        <v>0.0</v>
      </c>
      <c r="H405" s="9">
        <v>0.99</v>
      </c>
      <c r="I405" s="1">
        <v>4.56</v>
      </c>
      <c r="J405" s="1">
        <v>1.23</v>
      </c>
      <c r="K405" s="1"/>
      <c r="L405" s="9"/>
      <c r="M405" s="1"/>
      <c r="N405" s="9"/>
      <c r="O405" s="1"/>
      <c r="P405" s="9"/>
      <c r="Q405" s="1"/>
      <c r="R405" s="9"/>
      <c r="S405" s="1"/>
      <c r="T405" s="9"/>
      <c r="U405" s="1"/>
      <c r="V405" s="9"/>
      <c r="W405" s="1">
        <v>720</v>
      </c>
      <c r="X405" s="1">
        <v>12848</v>
      </c>
      <c r="Y405" s="31"/>
    </row>
    <row r="406" spans="1:25" customHeight="1" ht="12.75">
      <c r="A406" s="1" t="s">
        <v>1123</v>
      </c>
      <c r="B406" s="7">
        <v>671.85</v>
      </c>
      <c r="C406" s="1">
        <v>0.0</v>
      </c>
      <c r="D406" s="1" t="s">
        <v>158</v>
      </c>
      <c r="E406" s="5">
        <v>1.68</v>
      </c>
      <c r="F406" s="5">
        <v>2.1</v>
      </c>
      <c r="G406" s="1">
        <v>0.0</v>
      </c>
      <c r="H406" s="9">
        <v>0.99</v>
      </c>
      <c r="I406" s="1">
        <v>3.76</v>
      </c>
      <c r="J406" s="1">
        <v>1.03</v>
      </c>
      <c r="K406" s="1"/>
      <c r="L406" s="9"/>
      <c r="M406" s="1"/>
      <c r="N406" s="9"/>
      <c r="O406" s="1"/>
      <c r="P406" s="9"/>
      <c r="Q406" s="1"/>
      <c r="R406" s="9"/>
      <c r="S406" s="1"/>
      <c r="T406" s="9"/>
      <c r="U406" s="1"/>
      <c r="V406" s="9"/>
      <c r="W406" s="1">
        <v>720</v>
      </c>
      <c r="X406" s="1">
        <v>12896</v>
      </c>
      <c r="Y406" s="31"/>
    </row>
    <row r="407" spans="1:25" customHeight="1" ht="12.75">
      <c r="A407" s="1" t="s">
        <v>1124</v>
      </c>
      <c r="B407" s="7">
        <v>217.04</v>
      </c>
      <c r="C407" s="1">
        <v>0.0</v>
      </c>
      <c r="D407" s="1" t="s">
        <v>158</v>
      </c>
      <c r="E407" s="5">
        <v>1.9</v>
      </c>
      <c r="F407" s="5">
        <v>2.34</v>
      </c>
      <c r="G407" s="1">
        <v>0.0</v>
      </c>
      <c r="H407" s="9">
        <v>0.95</v>
      </c>
      <c r="I407" s="1">
        <v>4.94</v>
      </c>
      <c r="J407" s="1">
        <v>0.95</v>
      </c>
      <c r="K407" s="1"/>
      <c r="L407" s="9"/>
      <c r="M407" s="1"/>
      <c r="N407" s="9"/>
      <c r="O407" s="1"/>
      <c r="P407" s="9"/>
      <c r="Q407" s="1"/>
      <c r="R407" s="9"/>
      <c r="S407" s="1"/>
      <c r="T407" s="9"/>
      <c r="U407" s="1"/>
      <c r="V407" s="9"/>
      <c r="W407" s="1">
        <v>720</v>
      </c>
      <c r="X407" s="1">
        <v>12944</v>
      </c>
      <c r="Y407" s="31"/>
    </row>
    <row r="408" spans="1:25" customHeight="1" ht="12.75">
      <c r="A408" s="1" t="s">
        <v>1125</v>
      </c>
      <c r="B408" s="7">
        <v>289.22</v>
      </c>
      <c r="C408" s="1">
        <v>0.0</v>
      </c>
      <c r="D408" s="1" t="s">
        <v>158</v>
      </c>
      <c r="E408" s="5">
        <v>1.95</v>
      </c>
      <c r="F408" s="5">
        <v>2.4</v>
      </c>
      <c r="G408" s="1">
        <v>0.0</v>
      </c>
      <c r="H408" s="9">
        <v>0.95</v>
      </c>
      <c r="I408" s="1">
        <v>3.4</v>
      </c>
      <c r="J408" s="1">
        <v>0.96</v>
      </c>
      <c r="K408" s="1"/>
      <c r="L408" s="9"/>
      <c r="M408" s="1"/>
      <c r="N408" s="9"/>
      <c r="O408" s="1"/>
      <c r="P408" s="9"/>
      <c r="Q408" s="1"/>
      <c r="R408" s="9"/>
      <c r="S408" s="1"/>
      <c r="T408" s="9"/>
      <c r="U408" s="1"/>
      <c r="V408" s="9"/>
      <c r="W408" s="1">
        <v>720</v>
      </c>
      <c r="X408" s="1">
        <v>12992</v>
      </c>
      <c r="Y408" s="31"/>
    </row>
    <row r="409" spans="1:25" customHeight="1" ht="12.75">
      <c r="A409" s="1" t="s">
        <v>1126</v>
      </c>
      <c r="B409" s="7">
        <v>186.83</v>
      </c>
      <c r="C409" s="1">
        <v>0.0</v>
      </c>
      <c r="D409" s="1" t="s">
        <v>158</v>
      </c>
      <c r="E409" s="5">
        <v>1.4</v>
      </c>
      <c r="F409" s="5">
        <v>2.21</v>
      </c>
      <c r="G409" s="1">
        <v>0.0</v>
      </c>
      <c r="H409" s="9">
        <v>0.95</v>
      </c>
      <c r="I409" s="1">
        <v>4.77</v>
      </c>
      <c r="J409" s="1">
        <v>1.22</v>
      </c>
      <c r="K409" s="1"/>
      <c r="L409" s="9"/>
      <c r="M409" s="1"/>
      <c r="N409" s="9"/>
      <c r="O409" s="1"/>
      <c r="P409" s="9"/>
      <c r="Q409" s="1"/>
      <c r="R409" s="9"/>
      <c r="S409" s="1"/>
      <c r="T409" s="9"/>
      <c r="U409" s="1"/>
      <c r="V409" s="9"/>
      <c r="W409" s="1">
        <v>720</v>
      </c>
      <c r="X409" s="1">
        <v>13040</v>
      </c>
      <c r="Y409" s="31"/>
    </row>
    <row r="410" spans="1:25" customHeight="1" ht="12.75">
      <c r="A410" s="1" t="s">
        <v>1127</v>
      </c>
      <c r="B410" s="7">
        <v>388.36</v>
      </c>
      <c r="C410" s="1">
        <v>0.0</v>
      </c>
      <c r="D410" s="1" t="s">
        <v>158</v>
      </c>
      <c r="E410" s="5">
        <v>2.19</v>
      </c>
      <c r="F410" s="5">
        <v>2.02</v>
      </c>
      <c r="G410" s="1">
        <v>0.0</v>
      </c>
      <c r="H410" s="9">
        <v>0.99</v>
      </c>
      <c r="I410" s="1">
        <v>4.18</v>
      </c>
      <c r="J410" s="1">
        <v>1.02</v>
      </c>
      <c r="K410" s="1"/>
      <c r="L410" s="9"/>
      <c r="M410" s="1"/>
      <c r="N410" s="9"/>
      <c r="O410" s="1"/>
      <c r="P410" s="9"/>
      <c r="Q410" s="1"/>
      <c r="R410" s="9"/>
      <c r="S410" s="1"/>
      <c r="T410" s="9"/>
      <c r="U410" s="1"/>
      <c r="V410" s="9"/>
      <c r="W410" s="1">
        <v>720</v>
      </c>
      <c r="X410" s="1">
        <v>13088</v>
      </c>
      <c r="Y410" s="31"/>
    </row>
    <row r="411" spans="1:25" customHeight="1" ht="12.75">
      <c r="A411" s="1" t="s">
        <v>1128</v>
      </c>
      <c r="B411" s="7">
        <v>193.42</v>
      </c>
      <c r="C411" s="1">
        <v>0.0</v>
      </c>
      <c r="D411" s="1" t="s">
        <v>158</v>
      </c>
      <c r="E411" s="5">
        <v>1.97</v>
      </c>
      <c r="F411" s="5">
        <v>2.11</v>
      </c>
      <c r="G411" s="1">
        <v>0.0</v>
      </c>
      <c r="H411" s="9">
        <v>0.95</v>
      </c>
      <c r="I411" s="1">
        <v>4.4</v>
      </c>
      <c r="J411" s="1">
        <v>1.17</v>
      </c>
      <c r="K411" s="1"/>
      <c r="L411" s="9"/>
      <c r="M411" s="1"/>
      <c r="N411" s="9"/>
      <c r="O411" s="1"/>
      <c r="P411" s="9"/>
      <c r="Q411" s="1"/>
      <c r="R411" s="9"/>
      <c r="S411" s="1"/>
      <c r="T411" s="9"/>
      <c r="U411" s="1"/>
      <c r="V411" s="9"/>
      <c r="W411" s="1">
        <v>720</v>
      </c>
      <c r="X411" s="1">
        <v>13136</v>
      </c>
      <c r="Y411" s="31"/>
    </row>
    <row r="412" spans="1:25" customHeight="1" ht="12.75">
      <c r="A412" s="1" t="s">
        <v>1129</v>
      </c>
      <c r="B412" s="7">
        <v>582.36</v>
      </c>
      <c r="C412" s="1">
        <v>0.0</v>
      </c>
      <c r="D412" s="1" t="s">
        <v>158</v>
      </c>
      <c r="E412" s="5">
        <v>1.73</v>
      </c>
      <c r="F412" s="5">
        <v>1.7</v>
      </c>
      <c r="G412" s="1">
        <v>0.0</v>
      </c>
      <c r="H412" s="9">
        <v>0.99</v>
      </c>
      <c r="I412" s="1">
        <v>3.97</v>
      </c>
      <c r="J412" s="1">
        <v>1.22</v>
      </c>
      <c r="K412" s="1"/>
      <c r="L412" s="9"/>
      <c r="M412" s="1"/>
      <c r="N412" s="9"/>
      <c r="O412" s="1"/>
      <c r="P412" s="9"/>
      <c r="Q412" s="1"/>
      <c r="R412" s="9"/>
      <c r="S412" s="1"/>
      <c r="T412" s="9"/>
      <c r="U412" s="1"/>
      <c r="V412" s="9"/>
      <c r="W412" s="1">
        <v>720</v>
      </c>
      <c r="X412" s="1">
        <v>13184</v>
      </c>
      <c r="Y412" s="31"/>
    </row>
    <row r="413" spans="1:25" customHeight="1" ht="12.75">
      <c r="A413" s="1" t="s">
        <v>1130</v>
      </c>
      <c r="B413" s="7">
        <v>230.84</v>
      </c>
      <c r="C413" s="1">
        <v>0.0</v>
      </c>
      <c r="D413" s="1" t="s">
        <v>158</v>
      </c>
      <c r="E413" s="5">
        <v>1.83</v>
      </c>
      <c r="F413" s="5">
        <v>1.52</v>
      </c>
      <c r="G413" s="1">
        <v>0.0</v>
      </c>
      <c r="H413" s="9">
        <v>0.95</v>
      </c>
      <c r="I413" s="1">
        <v>3.78</v>
      </c>
      <c r="J413" s="1">
        <v>1.22</v>
      </c>
      <c r="K413" s="1"/>
      <c r="L413" s="9"/>
      <c r="M413" s="1"/>
      <c r="N413" s="9"/>
      <c r="O413" s="1"/>
      <c r="P413" s="9"/>
      <c r="Q413" s="1"/>
      <c r="R413" s="9"/>
      <c r="S413" s="1"/>
      <c r="T413" s="9"/>
      <c r="U413" s="1"/>
      <c r="V413" s="9"/>
      <c r="W413" s="1">
        <v>720</v>
      </c>
      <c r="X413" s="1">
        <v>13232</v>
      </c>
      <c r="Y413" s="31"/>
    </row>
    <row r="414" spans="1:25" customHeight="1" ht="12.75">
      <c r="A414" s="1" t="s">
        <v>1131</v>
      </c>
      <c r="B414" s="7">
        <v>713.14</v>
      </c>
      <c r="C414" s="1">
        <v>0.0</v>
      </c>
      <c r="D414" s="1" t="s">
        <v>158</v>
      </c>
      <c r="E414" s="5">
        <v>1.67</v>
      </c>
      <c r="F414" s="5">
        <v>1.44</v>
      </c>
      <c r="G414" s="1">
        <v>0.0</v>
      </c>
      <c r="H414" s="9">
        <v>0.99</v>
      </c>
      <c r="I414" s="1">
        <v>4.03</v>
      </c>
      <c r="J414" s="1">
        <v>0.96</v>
      </c>
      <c r="K414" s="1"/>
      <c r="L414" s="9"/>
      <c r="M414" s="1"/>
      <c r="N414" s="9"/>
      <c r="O414" s="1"/>
      <c r="P414" s="9"/>
      <c r="Q414" s="1"/>
      <c r="R414" s="9"/>
      <c r="S414" s="1"/>
      <c r="T414" s="9"/>
      <c r="U414" s="1"/>
      <c r="V414" s="9"/>
      <c r="W414" s="1">
        <v>720</v>
      </c>
      <c r="X414" s="1">
        <v>13280</v>
      </c>
      <c r="Y414" s="31"/>
    </row>
    <row r="415" spans="1:25" customHeight="1" ht="12.75">
      <c r="A415" s="1" t="s">
        <v>1132</v>
      </c>
      <c r="B415" s="7">
        <v>462.42</v>
      </c>
      <c r="C415" s="1">
        <v>0.0</v>
      </c>
      <c r="D415" s="1" t="s">
        <v>158</v>
      </c>
      <c r="E415" s="5">
        <v>1.74</v>
      </c>
      <c r="F415" s="5">
        <v>1.82</v>
      </c>
      <c r="G415" s="1">
        <v>0.0</v>
      </c>
      <c r="H415" s="9">
        <v>0.99</v>
      </c>
      <c r="I415" s="1">
        <v>3.66</v>
      </c>
      <c r="J415" s="1">
        <v>1.24</v>
      </c>
      <c r="K415" s="1"/>
      <c r="L415" s="9"/>
      <c r="M415" s="1"/>
      <c r="N415" s="9"/>
      <c r="O415" s="1"/>
      <c r="P415" s="9"/>
      <c r="Q415" s="1"/>
      <c r="R415" s="9"/>
      <c r="S415" s="1"/>
      <c r="T415" s="9"/>
      <c r="U415" s="1"/>
      <c r="V415" s="9"/>
      <c r="W415" s="1">
        <v>720</v>
      </c>
      <c r="X415" s="1">
        <v>13328</v>
      </c>
      <c r="Y415" s="31"/>
    </row>
    <row r="416" spans="1:25" customHeight="1" ht="12.75">
      <c r="A416" s="1" t="s">
        <v>1133</v>
      </c>
      <c r="B416" s="7">
        <v>328.92</v>
      </c>
      <c r="C416" s="1">
        <v>0.0</v>
      </c>
      <c r="D416" s="1" t="s">
        <v>158</v>
      </c>
      <c r="E416" s="5">
        <v>1.56</v>
      </c>
      <c r="F416" s="5">
        <v>1.97</v>
      </c>
      <c r="G416" s="1">
        <v>0.0</v>
      </c>
      <c r="H416" s="9">
        <v>0.99</v>
      </c>
      <c r="I416" s="1">
        <v>4.41</v>
      </c>
      <c r="J416" s="1">
        <v>1.38</v>
      </c>
      <c r="K416" s="1"/>
      <c r="L416" s="9"/>
      <c r="M416" s="1"/>
      <c r="N416" s="9"/>
      <c r="O416" s="1"/>
      <c r="P416" s="9"/>
      <c r="Q416" s="1"/>
      <c r="R416" s="9"/>
      <c r="S416" s="1"/>
      <c r="T416" s="9"/>
      <c r="U416" s="1"/>
      <c r="V416" s="9"/>
      <c r="W416" s="1">
        <v>720</v>
      </c>
      <c r="X416" s="1">
        <v>13376</v>
      </c>
      <c r="Y416" s="31"/>
    </row>
    <row r="417" spans="1:25" customHeight="1" ht="12.75">
      <c r="A417" s="1" t="s">
        <v>1134</v>
      </c>
      <c r="B417" s="7">
        <v>264.04</v>
      </c>
      <c r="C417" s="1">
        <v>0.0</v>
      </c>
      <c r="D417" s="1" t="s">
        <v>158</v>
      </c>
      <c r="E417" s="5">
        <v>1.45</v>
      </c>
      <c r="F417" s="5">
        <v>1.89</v>
      </c>
      <c r="G417" s="1">
        <v>0.0</v>
      </c>
      <c r="H417" s="9">
        <v>0.99</v>
      </c>
      <c r="I417" s="1">
        <v>4.45</v>
      </c>
      <c r="J417" s="1">
        <v>1.31</v>
      </c>
      <c r="K417" s="1"/>
      <c r="L417" s="9"/>
      <c r="M417" s="1"/>
      <c r="N417" s="9"/>
      <c r="O417" s="1"/>
      <c r="P417" s="9"/>
      <c r="Q417" s="1"/>
      <c r="R417" s="9"/>
      <c r="S417" s="1"/>
      <c r="T417" s="9"/>
      <c r="U417" s="1"/>
      <c r="V417" s="9"/>
      <c r="W417" s="1">
        <v>720</v>
      </c>
      <c r="X417" s="1">
        <v>13424</v>
      </c>
      <c r="Y417" s="31"/>
    </row>
    <row r="418" spans="1:25" customHeight="1" ht="12.75">
      <c r="A418" s="1" t="s">
        <v>1135</v>
      </c>
      <c r="B418" s="7">
        <v>341.53</v>
      </c>
      <c r="C418" s="1">
        <v>0.0</v>
      </c>
      <c r="D418" s="1" t="s">
        <v>158</v>
      </c>
      <c r="E418" s="5">
        <v>1.69</v>
      </c>
      <c r="F418" s="5">
        <v>1.83</v>
      </c>
      <c r="G418" s="1">
        <v>0.0</v>
      </c>
      <c r="H418" s="9">
        <v>0.99</v>
      </c>
      <c r="I418" s="1">
        <v>3.74</v>
      </c>
      <c r="J418" s="1">
        <v>1.18</v>
      </c>
      <c r="K418" s="1"/>
      <c r="L418" s="9"/>
      <c r="M418" s="1"/>
      <c r="N418" s="9"/>
      <c r="O418" s="1"/>
      <c r="P418" s="9"/>
      <c r="Q418" s="1"/>
      <c r="R418" s="9"/>
      <c r="S418" s="1"/>
      <c r="T418" s="9"/>
      <c r="U418" s="1"/>
      <c r="V418" s="9"/>
      <c r="W418" s="1">
        <v>720</v>
      </c>
      <c r="X418" s="1">
        <v>13472</v>
      </c>
      <c r="Y418" s="31"/>
    </row>
    <row r="419" spans="1:25" customHeight="1" ht="12.75">
      <c r="A419" s="1" t="s">
        <v>1136</v>
      </c>
      <c r="B419" s="7">
        <v>534.32</v>
      </c>
      <c r="C419" s="1">
        <v>0.0</v>
      </c>
      <c r="D419" s="1" t="s">
        <v>158</v>
      </c>
      <c r="E419" s="5">
        <v>1.55</v>
      </c>
      <c r="F419" s="5">
        <v>1.92</v>
      </c>
      <c r="G419" s="1">
        <v>0.0</v>
      </c>
      <c r="H419" s="9">
        <v>0.99</v>
      </c>
      <c r="I419" s="1">
        <v>4.71</v>
      </c>
      <c r="J419" s="1">
        <v>0.94</v>
      </c>
      <c r="K419" s="1"/>
      <c r="L419" s="9"/>
      <c r="M419" s="1"/>
      <c r="N419" s="9"/>
      <c r="O419" s="1"/>
      <c r="P419" s="9"/>
      <c r="Q419" s="1"/>
      <c r="R419" s="9"/>
      <c r="S419" s="1"/>
      <c r="T419" s="9"/>
      <c r="U419" s="1"/>
      <c r="V419" s="9"/>
      <c r="W419" s="1">
        <v>720</v>
      </c>
      <c r="X419" s="1">
        <v>13520</v>
      </c>
      <c r="Y419" s="31"/>
    </row>
    <row r="420" spans="1:25" customHeight="1" ht="12.75">
      <c r="A420" s="1" t="s">
        <v>1137</v>
      </c>
      <c r="B420" s="7">
        <v>391.95</v>
      </c>
      <c r="C420" s="1">
        <v>0.0</v>
      </c>
      <c r="D420" s="1" t="s">
        <v>158</v>
      </c>
      <c r="E420" s="5">
        <v>1.96</v>
      </c>
      <c r="F420" s="5">
        <v>1.93</v>
      </c>
      <c r="G420" s="1">
        <v>0.0</v>
      </c>
      <c r="H420" s="9">
        <v>0.99</v>
      </c>
      <c r="I420" s="1">
        <v>4.63</v>
      </c>
      <c r="J420" s="1">
        <v>1.35</v>
      </c>
      <c r="K420" s="1"/>
      <c r="L420" s="9"/>
      <c r="M420" s="1"/>
      <c r="N420" s="9"/>
      <c r="O420" s="1"/>
      <c r="P420" s="9"/>
      <c r="Q420" s="1"/>
      <c r="R420" s="9"/>
      <c r="S420" s="1"/>
      <c r="T420" s="9"/>
      <c r="U420" s="1"/>
      <c r="V420" s="9"/>
      <c r="W420" s="1">
        <v>720</v>
      </c>
      <c r="X420" s="1">
        <v>13568</v>
      </c>
      <c r="Y420" s="31"/>
    </row>
    <row r="421" spans="1:25" customHeight="1" ht="12.75">
      <c r="A421" s="1" t="s">
        <v>1138</v>
      </c>
      <c r="B421" s="7">
        <v>425.8</v>
      </c>
      <c r="C421" s="1">
        <v>0.0</v>
      </c>
      <c r="D421" s="1" t="s">
        <v>158</v>
      </c>
      <c r="E421" s="5">
        <v>1.85</v>
      </c>
      <c r="F421" s="5">
        <v>1.79</v>
      </c>
      <c r="G421" s="1">
        <v>0.0</v>
      </c>
      <c r="H421" s="9">
        <v>0.99</v>
      </c>
      <c r="I421" s="1">
        <v>3.61</v>
      </c>
      <c r="J421" s="1">
        <v>1.41</v>
      </c>
      <c r="K421" s="1"/>
      <c r="L421" s="9"/>
      <c r="M421" s="1"/>
      <c r="N421" s="9"/>
      <c r="O421" s="1"/>
      <c r="P421" s="9"/>
      <c r="Q421" s="1"/>
      <c r="R421" s="9"/>
      <c r="S421" s="1"/>
      <c r="T421" s="9"/>
      <c r="U421" s="1"/>
      <c r="V421" s="9"/>
      <c r="W421" s="1">
        <v>720</v>
      </c>
      <c r="X421" s="1">
        <v>13616</v>
      </c>
      <c r="Y421" s="31"/>
    </row>
    <row r="422" spans="1:25" customHeight="1" ht="12.75">
      <c r="A422" s="1" t="s">
        <v>1139</v>
      </c>
      <c r="B422" s="7">
        <v>269.02</v>
      </c>
      <c r="C422" s="1">
        <v>0.0</v>
      </c>
      <c r="D422" s="1" t="s">
        <v>158</v>
      </c>
      <c r="E422" s="5">
        <v>2.29</v>
      </c>
      <c r="F422" s="5">
        <v>2.36</v>
      </c>
      <c r="G422" s="1">
        <v>0.0</v>
      </c>
      <c r="H422" s="9">
        <v>0.99</v>
      </c>
      <c r="I422" s="1">
        <v>3.64</v>
      </c>
      <c r="J422" s="1">
        <v>1.07</v>
      </c>
      <c r="K422" s="1"/>
      <c r="L422" s="9"/>
      <c r="M422" s="1"/>
      <c r="N422" s="9"/>
      <c r="O422" s="1"/>
      <c r="P422" s="9"/>
      <c r="Q422" s="1"/>
      <c r="R422" s="9"/>
      <c r="S422" s="1"/>
      <c r="T422" s="9"/>
      <c r="U422" s="1"/>
      <c r="V422" s="9"/>
      <c r="W422" s="1">
        <v>720</v>
      </c>
      <c r="X422" s="1">
        <v>13664</v>
      </c>
      <c r="Y422" s="31"/>
    </row>
    <row r="423" spans="1:25" customHeight="1" ht="12.75">
      <c r="A423" s="1" t="s">
        <v>1140</v>
      </c>
      <c r="B423" s="7">
        <v>202.03</v>
      </c>
      <c r="C423" s="1">
        <v>0.0</v>
      </c>
      <c r="D423" s="1" t="s">
        <v>158</v>
      </c>
      <c r="E423" s="5">
        <v>2.85</v>
      </c>
      <c r="F423" s="5">
        <v>3.13</v>
      </c>
      <c r="G423" s="1">
        <v>0.0</v>
      </c>
      <c r="H423" s="9">
        <v>0.95</v>
      </c>
      <c r="I423" s="1">
        <v>4.84</v>
      </c>
      <c r="J423" s="1">
        <v>1.24</v>
      </c>
      <c r="K423" s="1"/>
      <c r="L423" s="9"/>
      <c r="M423" s="1"/>
      <c r="N423" s="9"/>
      <c r="O423" s="1"/>
      <c r="P423" s="9"/>
      <c r="Q423" s="1"/>
      <c r="R423" s="9"/>
      <c r="S423" s="1"/>
      <c r="T423" s="9"/>
      <c r="U423" s="1"/>
      <c r="V423" s="9"/>
      <c r="W423" s="1">
        <v>720</v>
      </c>
      <c r="X423" s="1">
        <v>13712</v>
      </c>
      <c r="Y423" s="31"/>
    </row>
    <row r="424" spans="1:25" customHeight="1" ht="12.75">
      <c r="A424" s="1" t="s">
        <v>1141</v>
      </c>
      <c r="B424" s="7">
        <v>473.91</v>
      </c>
      <c r="C424" s="1">
        <v>0.0</v>
      </c>
      <c r="D424" s="1" t="s">
        <v>158</v>
      </c>
      <c r="E424" s="5">
        <v>1.94</v>
      </c>
      <c r="F424" s="5">
        <v>2.42</v>
      </c>
      <c r="G424" s="1">
        <v>0.0</v>
      </c>
      <c r="H424" s="9">
        <v>0.99</v>
      </c>
      <c r="I424" s="1">
        <v>5.26</v>
      </c>
      <c r="J424" s="1">
        <v>1.04</v>
      </c>
      <c r="K424" s="1"/>
      <c r="L424" s="9"/>
      <c r="M424" s="1"/>
      <c r="N424" s="9"/>
      <c r="O424" s="1"/>
      <c r="P424" s="9"/>
      <c r="Q424" s="1"/>
      <c r="R424" s="9"/>
      <c r="S424" s="1"/>
      <c r="T424" s="9"/>
      <c r="U424" s="1"/>
      <c r="V424" s="9"/>
      <c r="W424" s="1">
        <v>720</v>
      </c>
      <c r="X424" s="1">
        <v>13760</v>
      </c>
      <c r="Y424" s="31"/>
    </row>
    <row r="425" spans="1:25" customHeight="1" ht="12.75">
      <c r="A425" s="1" t="s">
        <v>1142</v>
      </c>
      <c r="B425" s="7">
        <v>186.62</v>
      </c>
      <c r="C425" s="1">
        <v>0.0</v>
      </c>
      <c r="D425" s="1" t="s">
        <v>158</v>
      </c>
      <c r="E425" s="5">
        <v>2.24</v>
      </c>
      <c r="F425" s="5">
        <v>2.16</v>
      </c>
      <c r="G425" s="1">
        <v>0.0</v>
      </c>
      <c r="H425" s="9">
        <v>0.99</v>
      </c>
      <c r="I425" s="1">
        <v>4.05</v>
      </c>
      <c r="J425" s="1">
        <v>1.1</v>
      </c>
      <c r="K425" s="1"/>
      <c r="L425" s="9"/>
      <c r="M425" s="1"/>
      <c r="N425" s="9"/>
      <c r="O425" s="1"/>
      <c r="P425" s="9"/>
      <c r="Q425" s="1"/>
      <c r="R425" s="9"/>
      <c r="S425" s="1"/>
      <c r="T425" s="9"/>
      <c r="U425" s="1"/>
      <c r="V425" s="9"/>
      <c r="W425" s="1">
        <v>720</v>
      </c>
      <c r="X425" s="1">
        <v>13808</v>
      </c>
      <c r="Y425" s="31"/>
    </row>
    <row r="426" spans="1:25" customHeight="1" ht="12.75">
      <c r="A426" s="1" t="s">
        <v>1143</v>
      </c>
      <c r="B426" s="7">
        <v>469.93</v>
      </c>
      <c r="C426" s="1">
        <v>0.0</v>
      </c>
      <c r="D426" s="1" t="s">
        <v>158</v>
      </c>
      <c r="E426" s="5">
        <v>2.19</v>
      </c>
      <c r="F426" s="5">
        <v>2.64</v>
      </c>
      <c r="G426" s="1">
        <v>0.0</v>
      </c>
      <c r="H426" s="9">
        <v>0.99</v>
      </c>
      <c r="I426" s="1">
        <v>3.27</v>
      </c>
      <c r="J426" s="1">
        <v>1.33</v>
      </c>
      <c r="K426" s="1"/>
      <c r="L426" s="9"/>
      <c r="M426" s="1"/>
      <c r="N426" s="9"/>
      <c r="O426" s="1"/>
      <c r="P426" s="9"/>
      <c r="Q426" s="1"/>
      <c r="R426" s="9"/>
      <c r="S426" s="1"/>
      <c r="T426" s="9"/>
      <c r="U426" s="1"/>
      <c r="V426" s="9"/>
      <c r="W426" s="1">
        <v>720</v>
      </c>
      <c r="X426" s="1">
        <v>13856</v>
      </c>
      <c r="Y426" s="31"/>
    </row>
    <row r="427" spans="1:25" customHeight="1" ht="12.75">
      <c r="A427" s="1" t="s">
        <v>1144</v>
      </c>
      <c r="B427" s="7">
        <v>318.86</v>
      </c>
      <c r="C427" s="1">
        <v>0.0</v>
      </c>
      <c r="D427" s="1" t="s">
        <v>158</v>
      </c>
      <c r="E427" s="5">
        <v>3.53</v>
      </c>
      <c r="F427" s="5">
        <v>2.8</v>
      </c>
      <c r="G427" s="1">
        <v>0.0</v>
      </c>
      <c r="H427" s="9">
        <v>0.95</v>
      </c>
      <c r="I427" s="1">
        <v>4.41</v>
      </c>
      <c r="J427" s="1">
        <v>1.05</v>
      </c>
      <c r="K427" s="1"/>
      <c r="L427" s="9"/>
      <c r="M427" s="1"/>
      <c r="N427" s="9"/>
      <c r="O427" s="1"/>
      <c r="P427" s="9"/>
      <c r="Q427" s="1"/>
      <c r="R427" s="9"/>
      <c r="S427" s="1"/>
      <c r="T427" s="9"/>
      <c r="U427" s="1"/>
      <c r="V427" s="9"/>
      <c r="W427" s="1">
        <v>720</v>
      </c>
      <c r="X427" s="1">
        <v>13904</v>
      </c>
      <c r="Y427" s="31"/>
    </row>
    <row r="428" spans="1:25" customHeight="1" ht="12.75">
      <c r="A428" s="1" t="s">
        <v>1145</v>
      </c>
      <c r="B428" s="7">
        <v>224.26</v>
      </c>
      <c r="C428" s="1">
        <v>0.0</v>
      </c>
      <c r="D428" s="1" t="s">
        <v>158</v>
      </c>
      <c r="E428" s="5">
        <v>4.28</v>
      </c>
      <c r="F428" s="5">
        <v>3.59</v>
      </c>
      <c r="G428" s="1">
        <v>0.0</v>
      </c>
      <c r="H428" s="9">
        <v>0.95</v>
      </c>
      <c r="I428" s="1">
        <v>3.92</v>
      </c>
      <c r="J428" s="1">
        <v>1.04</v>
      </c>
      <c r="K428" s="1"/>
      <c r="L428" s="9"/>
      <c r="M428" s="1"/>
      <c r="N428" s="9"/>
      <c r="O428" s="1"/>
      <c r="P428" s="9"/>
      <c r="Q428" s="1"/>
      <c r="R428" s="9"/>
      <c r="S428" s="1"/>
      <c r="T428" s="9"/>
      <c r="U428" s="1"/>
      <c r="V428" s="9"/>
      <c r="W428" s="1">
        <v>720</v>
      </c>
      <c r="X428" s="1">
        <v>13952</v>
      </c>
      <c r="Y428" s="31"/>
    </row>
    <row r="429" spans="1:25" customHeight="1" ht="12.75">
      <c r="A429" s="1" t="s">
        <v>1146</v>
      </c>
      <c r="B429" s="7">
        <v>784.82</v>
      </c>
      <c r="C429" s="1">
        <v>0.0</v>
      </c>
      <c r="D429" s="1" t="s">
        <v>158</v>
      </c>
      <c r="E429" s="5">
        <v>1.8</v>
      </c>
      <c r="F429" s="5">
        <v>1.89</v>
      </c>
      <c r="G429" s="1">
        <v>0.0</v>
      </c>
      <c r="H429" s="9">
        <v>0.99</v>
      </c>
      <c r="I429" s="1">
        <v>4.53</v>
      </c>
      <c r="J429" s="1">
        <v>1.09</v>
      </c>
      <c r="K429" s="1"/>
      <c r="L429" s="9"/>
      <c r="M429" s="1"/>
      <c r="N429" s="9"/>
      <c r="O429" s="1"/>
      <c r="P429" s="9"/>
      <c r="Q429" s="1"/>
      <c r="R429" s="9"/>
      <c r="S429" s="1"/>
      <c r="T429" s="9"/>
      <c r="U429" s="1"/>
      <c r="V429" s="9"/>
      <c r="W429" s="1">
        <v>720</v>
      </c>
      <c r="X429" s="1">
        <v>14000</v>
      </c>
      <c r="Y429" s="31"/>
    </row>
    <row r="430" spans="1:25" customHeight="1" ht="12.75">
      <c r="A430" s="1" t="s">
        <v>1147</v>
      </c>
      <c r="B430" s="7">
        <v>333.44</v>
      </c>
      <c r="C430" s="1">
        <v>0.0</v>
      </c>
      <c r="D430" s="1" t="s">
        <v>158</v>
      </c>
      <c r="E430" s="5">
        <v>3.01</v>
      </c>
      <c r="F430" s="5">
        <v>3.33</v>
      </c>
      <c r="G430" s="1">
        <v>0.0</v>
      </c>
      <c r="H430" s="9">
        <v>0.99</v>
      </c>
      <c r="I430" s="1">
        <v>4.37</v>
      </c>
      <c r="J430" s="1">
        <v>1.04</v>
      </c>
      <c r="K430" s="1"/>
      <c r="L430" s="9"/>
      <c r="M430" s="1"/>
      <c r="N430" s="9"/>
      <c r="O430" s="1"/>
      <c r="P430" s="9"/>
      <c r="Q430" s="1"/>
      <c r="R430" s="9"/>
      <c r="S430" s="1"/>
      <c r="T430" s="9"/>
      <c r="U430" s="1"/>
      <c r="V430" s="9"/>
      <c r="W430" s="1">
        <v>720</v>
      </c>
      <c r="X430" s="1">
        <v>14048</v>
      </c>
      <c r="Y430" s="31"/>
    </row>
    <row r="431" spans="1:25" customHeight="1" ht="12.75">
      <c r="A431" s="1" t="s">
        <v>1148</v>
      </c>
      <c r="B431" s="7">
        <v>188.57</v>
      </c>
      <c r="C431" s="1">
        <v>0.0</v>
      </c>
      <c r="D431" s="1" t="s">
        <v>158</v>
      </c>
      <c r="E431" s="5">
        <v>3.71</v>
      </c>
      <c r="F431" s="5">
        <v>3.38</v>
      </c>
      <c r="G431" s="1">
        <v>0.0</v>
      </c>
      <c r="H431" s="9">
        <v>0.95</v>
      </c>
      <c r="I431" s="1">
        <v>4.29</v>
      </c>
      <c r="J431" s="1">
        <v>0.97</v>
      </c>
      <c r="K431" s="1"/>
      <c r="L431" s="9"/>
      <c r="M431" s="1"/>
      <c r="N431" s="9"/>
      <c r="O431" s="1"/>
      <c r="P431" s="9"/>
      <c r="Q431" s="1"/>
      <c r="R431" s="9"/>
      <c r="S431" s="1"/>
      <c r="T431" s="9"/>
      <c r="U431" s="1"/>
      <c r="V431" s="9"/>
      <c r="W431" s="1">
        <v>720</v>
      </c>
      <c r="X431" s="1">
        <v>14096</v>
      </c>
      <c r="Y431" s="31"/>
    </row>
    <row r="432" spans="1:25" customHeight="1" ht="12.75">
      <c r="A432" s="1" t="s">
        <v>1149</v>
      </c>
      <c r="B432" s="7">
        <v>259.51</v>
      </c>
      <c r="C432" s="1">
        <v>0.0</v>
      </c>
      <c r="D432" s="1" t="s">
        <v>158</v>
      </c>
      <c r="E432" s="5">
        <v>6.76</v>
      </c>
      <c r="F432" s="5">
        <v>4.81</v>
      </c>
      <c r="G432" s="1">
        <v>0.0</v>
      </c>
      <c r="H432" s="9">
        <v>0.95</v>
      </c>
      <c r="I432" s="1">
        <v>4.6</v>
      </c>
      <c r="J432" s="1">
        <v>1.03</v>
      </c>
      <c r="K432" s="1"/>
      <c r="L432" s="9"/>
      <c r="M432" s="1"/>
      <c r="N432" s="9"/>
      <c r="O432" s="1"/>
      <c r="P432" s="9"/>
      <c r="Q432" s="1"/>
      <c r="R432" s="9"/>
      <c r="S432" s="1"/>
      <c r="T432" s="9"/>
      <c r="U432" s="1"/>
      <c r="V432" s="9"/>
      <c r="W432" s="1">
        <v>720</v>
      </c>
      <c r="X432" s="1">
        <v>14144</v>
      </c>
      <c r="Y432" s="31"/>
    </row>
    <row r="433" spans="1:25" customHeight="1" ht="12.75">
      <c r="A433" s="1" t="s">
        <v>1150</v>
      </c>
      <c r="B433" s="7">
        <v>266.73</v>
      </c>
      <c r="C433" s="1">
        <v>0.0</v>
      </c>
      <c r="D433" s="1" t="s">
        <v>158</v>
      </c>
      <c r="E433" s="5">
        <v>3.98</v>
      </c>
      <c r="F433" s="5">
        <v>3.12</v>
      </c>
      <c r="G433" s="1">
        <v>0.0</v>
      </c>
      <c r="H433" s="9">
        <v>0.95</v>
      </c>
      <c r="I433" s="1">
        <v>4.37</v>
      </c>
      <c r="J433" s="1">
        <v>1.19</v>
      </c>
      <c r="K433" s="1"/>
      <c r="L433" s="9"/>
      <c r="M433" s="1"/>
      <c r="N433" s="9"/>
      <c r="O433" s="1"/>
      <c r="P433" s="9"/>
      <c r="Q433" s="1"/>
      <c r="R433" s="9"/>
      <c r="S433" s="1"/>
      <c r="T433" s="9"/>
      <c r="U433" s="1"/>
      <c r="V433" s="9"/>
      <c r="W433" s="1">
        <v>720</v>
      </c>
      <c r="X433" s="1">
        <v>14192</v>
      </c>
      <c r="Y433" s="31"/>
    </row>
    <row r="434" spans="1:25" customHeight="1" ht="12.75">
      <c r="A434" s="1" t="s">
        <v>1151</v>
      </c>
      <c r="B434" s="7">
        <v>614.41</v>
      </c>
      <c r="C434" s="1">
        <v>0.0</v>
      </c>
      <c r="D434" s="1" t="s">
        <v>158</v>
      </c>
      <c r="E434" s="5">
        <v>1.87</v>
      </c>
      <c r="F434" s="5">
        <v>2.15</v>
      </c>
      <c r="G434" s="1">
        <v>0.0</v>
      </c>
      <c r="H434" s="9">
        <v>0.99</v>
      </c>
      <c r="I434" s="1">
        <v>4.15</v>
      </c>
      <c r="J434" s="1">
        <v>1.36</v>
      </c>
      <c r="K434" s="1"/>
      <c r="L434" s="9"/>
      <c r="M434" s="1"/>
      <c r="N434" s="9"/>
      <c r="O434" s="1"/>
      <c r="P434" s="9"/>
      <c r="Q434" s="1"/>
      <c r="R434" s="9"/>
      <c r="S434" s="1"/>
      <c r="T434" s="9"/>
      <c r="U434" s="1"/>
      <c r="V434" s="9"/>
      <c r="W434" s="1">
        <v>720</v>
      </c>
      <c r="X434" s="1">
        <v>14240</v>
      </c>
      <c r="Y434" s="31"/>
    </row>
    <row r="435" spans="1:25" customHeight="1" ht="12.75">
      <c r="A435" s="1" t="s">
        <v>1152</v>
      </c>
      <c r="B435" s="7">
        <v>645.69</v>
      </c>
      <c r="C435" s="1">
        <v>0.0</v>
      </c>
      <c r="D435" s="1" t="s">
        <v>158</v>
      </c>
      <c r="E435" s="5">
        <v>1.56</v>
      </c>
      <c r="F435" s="5">
        <v>1.89</v>
      </c>
      <c r="G435" s="1">
        <v>0.0</v>
      </c>
      <c r="H435" s="9">
        <v>0.99</v>
      </c>
      <c r="I435" s="1">
        <v>4.6</v>
      </c>
      <c r="J435" s="1">
        <v>1.27</v>
      </c>
      <c r="K435" s="1"/>
      <c r="L435" s="9"/>
      <c r="M435" s="1"/>
      <c r="N435" s="9"/>
      <c r="O435" s="1"/>
      <c r="P435" s="9"/>
      <c r="Q435" s="1"/>
      <c r="R435" s="9"/>
      <c r="S435" s="1"/>
      <c r="T435" s="9"/>
      <c r="U435" s="1"/>
      <c r="V435" s="9"/>
      <c r="W435" s="1">
        <v>720</v>
      </c>
      <c r="X435" s="1">
        <v>14288</v>
      </c>
      <c r="Y435" s="31"/>
    </row>
    <row r="436" spans="1:25" customHeight="1" ht="12.75">
      <c r="A436" s="1" t="s">
        <v>1153</v>
      </c>
      <c r="B436" s="7">
        <v>376.29</v>
      </c>
      <c r="C436" s="1">
        <v>0.0</v>
      </c>
      <c r="D436" s="1" t="s">
        <v>158</v>
      </c>
      <c r="E436" s="5">
        <v>2.99</v>
      </c>
      <c r="F436" s="5">
        <v>3.54</v>
      </c>
      <c r="G436" s="1">
        <v>0.0</v>
      </c>
      <c r="H436" s="9">
        <v>0.99</v>
      </c>
      <c r="I436" s="1">
        <v>4.04</v>
      </c>
      <c r="J436" s="1">
        <v>1.17</v>
      </c>
      <c r="K436" s="1"/>
      <c r="L436" s="9"/>
      <c r="M436" s="1"/>
      <c r="N436" s="9"/>
      <c r="O436" s="1"/>
      <c r="P436" s="9"/>
      <c r="Q436" s="1"/>
      <c r="R436" s="9"/>
      <c r="S436" s="1"/>
      <c r="T436" s="9"/>
      <c r="U436" s="1"/>
      <c r="V436" s="9"/>
      <c r="W436" s="1">
        <v>720</v>
      </c>
      <c r="X436" s="1">
        <v>14336</v>
      </c>
      <c r="Y436" s="31"/>
    </row>
    <row r="437" spans="1:25" customHeight="1" ht="12.75">
      <c r="A437" s="1" t="s">
        <v>1154</v>
      </c>
      <c r="B437" s="7">
        <v>354.54</v>
      </c>
      <c r="C437" s="1">
        <v>0.0</v>
      </c>
      <c r="D437" s="1" t="s">
        <v>158</v>
      </c>
      <c r="E437" s="5">
        <v>2.24</v>
      </c>
      <c r="F437" s="5">
        <v>2.66</v>
      </c>
      <c r="G437" s="1">
        <v>0.0</v>
      </c>
      <c r="H437" s="9">
        <v>0.99</v>
      </c>
      <c r="I437" s="1">
        <v>3.82</v>
      </c>
      <c r="J437" s="1">
        <v>1.19</v>
      </c>
      <c r="K437" s="1"/>
      <c r="L437" s="9"/>
      <c r="M437" s="1"/>
      <c r="N437" s="9"/>
      <c r="O437" s="1"/>
      <c r="P437" s="9"/>
      <c r="Q437" s="1"/>
      <c r="R437" s="9"/>
      <c r="S437" s="1"/>
      <c r="T437" s="9"/>
      <c r="U437" s="1"/>
      <c r="V437" s="9"/>
      <c r="W437" s="1">
        <v>720</v>
      </c>
      <c r="X437" s="1">
        <v>14384</v>
      </c>
      <c r="Y437" s="31"/>
    </row>
    <row r="438" spans="1:25" customHeight="1" ht="12.75">
      <c r="A438" s="1" t="s">
        <v>1155</v>
      </c>
      <c r="B438" s="7">
        <v>483</v>
      </c>
      <c r="C438" s="1">
        <v>0.0</v>
      </c>
      <c r="D438" s="1" t="s">
        <v>158</v>
      </c>
      <c r="E438" s="5">
        <v>2.19</v>
      </c>
      <c r="F438" s="5">
        <v>2.33</v>
      </c>
      <c r="G438" s="1">
        <v>0.0</v>
      </c>
      <c r="H438" s="9">
        <v>0.99</v>
      </c>
      <c r="I438" s="1">
        <v>3.82</v>
      </c>
      <c r="J438" s="1">
        <v>1.4</v>
      </c>
      <c r="K438" s="1"/>
      <c r="L438" s="9"/>
      <c r="M438" s="1"/>
      <c r="N438" s="9"/>
      <c r="O438" s="1"/>
      <c r="P438" s="9"/>
      <c r="Q438" s="1"/>
      <c r="R438" s="9"/>
      <c r="S438" s="1"/>
      <c r="T438" s="9"/>
      <c r="U438" s="1"/>
      <c r="V438" s="9"/>
      <c r="W438" s="1">
        <v>720</v>
      </c>
      <c r="X438" s="1">
        <v>14432</v>
      </c>
      <c r="Y438" s="31"/>
    </row>
    <row r="439" spans="1:25" customHeight="1" ht="12.75">
      <c r="A439" s="1" t="s">
        <v>1156</v>
      </c>
      <c r="B439" s="7">
        <v>421.56</v>
      </c>
      <c r="C439" s="1">
        <v>0.0</v>
      </c>
      <c r="D439" s="1" t="s">
        <v>158</v>
      </c>
      <c r="E439" s="5">
        <v>2.14</v>
      </c>
      <c r="F439" s="5">
        <v>2.42</v>
      </c>
      <c r="G439" s="1">
        <v>0.0</v>
      </c>
      <c r="H439" s="9">
        <v>0.99</v>
      </c>
      <c r="I439" s="1">
        <v>5.26</v>
      </c>
      <c r="J439" s="1">
        <v>1.08</v>
      </c>
      <c r="K439" s="1"/>
      <c r="L439" s="9"/>
      <c r="M439" s="1"/>
      <c r="N439" s="9"/>
      <c r="O439" s="1"/>
      <c r="P439" s="9"/>
      <c r="Q439" s="1"/>
      <c r="R439" s="9"/>
      <c r="S439" s="1"/>
      <c r="T439" s="9"/>
      <c r="U439" s="1"/>
      <c r="V439" s="9"/>
      <c r="W439" s="1">
        <v>720</v>
      </c>
      <c r="X439" s="1">
        <v>14480</v>
      </c>
      <c r="Y439" s="31"/>
    </row>
    <row r="440" spans="1:25" customHeight="1" ht="12.75">
      <c r="A440" s="1" t="s">
        <v>1157</v>
      </c>
      <c r="B440" s="7">
        <v>434.7</v>
      </c>
      <c r="C440" s="1">
        <v>0.0</v>
      </c>
      <c r="D440" s="1" t="s">
        <v>158</v>
      </c>
      <c r="E440" s="5">
        <v>1.54</v>
      </c>
      <c r="F440" s="5">
        <v>1.92</v>
      </c>
      <c r="G440" s="1">
        <v>0.0</v>
      </c>
      <c r="H440" s="9">
        <v>0.99</v>
      </c>
      <c r="I440" s="1">
        <v>4.72</v>
      </c>
      <c r="J440" s="1">
        <v>1.05</v>
      </c>
      <c r="K440" s="1"/>
      <c r="L440" s="9"/>
      <c r="M440" s="1"/>
      <c r="N440" s="9"/>
      <c r="O440" s="1"/>
      <c r="P440" s="9"/>
      <c r="Q440" s="1"/>
      <c r="R440" s="9"/>
      <c r="S440" s="1"/>
      <c r="T440" s="9"/>
      <c r="U440" s="1"/>
      <c r="V440" s="9"/>
      <c r="W440" s="1">
        <v>720</v>
      </c>
      <c r="X440" s="1">
        <v>14528</v>
      </c>
      <c r="Y440" s="31"/>
    </row>
    <row r="441" spans="1:25" customHeight="1" ht="12.75">
      <c r="A441" s="1" t="s">
        <v>1158</v>
      </c>
      <c r="B441" s="7">
        <v>226.21</v>
      </c>
      <c r="C441" s="1">
        <v>0.0</v>
      </c>
      <c r="D441" s="1" t="s">
        <v>158</v>
      </c>
      <c r="E441" s="5">
        <v>3.89</v>
      </c>
      <c r="F441" s="5">
        <v>2.83</v>
      </c>
      <c r="G441" s="1">
        <v>0.0</v>
      </c>
      <c r="H441" s="9">
        <v>0.99</v>
      </c>
      <c r="I441" s="1">
        <v>4.46</v>
      </c>
      <c r="J441" s="1">
        <v>1.11</v>
      </c>
      <c r="K441" s="1"/>
      <c r="L441" s="9"/>
      <c r="M441" s="1"/>
      <c r="N441" s="9"/>
      <c r="O441" s="1"/>
      <c r="P441" s="9"/>
      <c r="Q441" s="1"/>
      <c r="R441" s="9"/>
      <c r="S441" s="1"/>
      <c r="T441" s="9"/>
      <c r="U441" s="1"/>
      <c r="V441" s="9"/>
      <c r="W441" s="1">
        <v>720</v>
      </c>
      <c r="X441" s="1">
        <v>14576</v>
      </c>
      <c r="Y441" s="31"/>
    </row>
    <row r="442" spans="1:25" customHeight="1" ht="12.75">
      <c r="A442" s="1" t="s">
        <v>1159</v>
      </c>
      <c r="B442" s="7">
        <v>174.13</v>
      </c>
      <c r="C442" s="1">
        <v>0.0</v>
      </c>
      <c r="D442" s="1" t="s">
        <v>158</v>
      </c>
      <c r="E442" s="5">
        <v>2.13</v>
      </c>
      <c r="F442" s="5">
        <v>1.95</v>
      </c>
      <c r="G442" s="1">
        <v>0.0</v>
      </c>
      <c r="H442" s="9">
        <v>0.95</v>
      </c>
      <c r="I442" s="1">
        <v>4.2</v>
      </c>
      <c r="J442" s="1">
        <v>1.1</v>
      </c>
      <c r="K442" s="1"/>
      <c r="L442" s="9"/>
      <c r="M442" s="1"/>
      <c r="N442" s="9"/>
      <c r="O442" s="1"/>
      <c r="P442" s="9"/>
      <c r="Q442" s="1"/>
      <c r="R442" s="9"/>
      <c r="S442" s="1"/>
      <c r="T442" s="9"/>
      <c r="U442" s="1"/>
      <c r="V442" s="9"/>
      <c r="W442" s="1">
        <v>720</v>
      </c>
      <c r="X442" s="1">
        <v>14624</v>
      </c>
      <c r="Y442" s="31"/>
    </row>
    <row r="443" spans="1:25" customHeight="1" ht="12.75">
      <c r="A443" s="1" t="s">
        <v>1160</v>
      </c>
      <c r="B443" s="7">
        <v>370.08</v>
      </c>
      <c r="C443" s="1">
        <v>0.0</v>
      </c>
      <c r="D443" s="1" t="s">
        <v>158</v>
      </c>
      <c r="E443" s="5">
        <v>1.75</v>
      </c>
      <c r="F443" s="5">
        <v>2.33</v>
      </c>
      <c r="G443" s="1">
        <v>0.0</v>
      </c>
      <c r="H443" s="9">
        <v>0.99</v>
      </c>
      <c r="I443" s="1">
        <v>4.15</v>
      </c>
      <c r="J443" s="1">
        <v>1.16</v>
      </c>
      <c r="K443" s="1"/>
      <c r="L443" s="9"/>
      <c r="M443" s="1"/>
      <c r="N443" s="9"/>
      <c r="O443" s="1"/>
      <c r="P443" s="9"/>
      <c r="Q443" s="1"/>
      <c r="R443" s="9"/>
      <c r="S443" s="1"/>
      <c r="T443" s="9"/>
      <c r="U443" s="1"/>
      <c r="V443" s="9"/>
      <c r="W443" s="1">
        <v>720</v>
      </c>
      <c r="X443" s="1">
        <v>14672</v>
      </c>
      <c r="Y443" s="31"/>
    </row>
    <row r="444" spans="1:25" customHeight="1" ht="12.75">
      <c r="A444" s="1" t="s">
        <v>1161</v>
      </c>
      <c r="B444" s="7">
        <v>213.62</v>
      </c>
      <c r="C444" s="1">
        <v>0.0</v>
      </c>
      <c r="D444" s="1" t="s">
        <v>158</v>
      </c>
      <c r="E444" s="5">
        <v>1.56</v>
      </c>
      <c r="F444" s="5">
        <v>2.44</v>
      </c>
      <c r="G444" s="1">
        <v>0.0</v>
      </c>
      <c r="H444" s="9">
        <v>0.95</v>
      </c>
      <c r="I444" s="1">
        <v>3.89</v>
      </c>
      <c r="J444" s="1">
        <v>1.21</v>
      </c>
      <c r="K444" s="1"/>
      <c r="L444" s="9"/>
      <c r="M444" s="1"/>
      <c r="N444" s="9"/>
      <c r="O444" s="1"/>
      <c r="P444" s="9"/>
      <c r="Q444" s="1"/>
      <c r="R444" s="9"/>
      <c r="S444" s="1"/>
      <c r="T444" s="9"/>
      <c r="U444" s="1"/>
      <c r="V444" s="9"/>
      <c r="W444" s="1">
        <v>720</v>
      </c>
      <c r="X444" s="1">
        <v>14720</v>
      </c>
      <c r="Y444" s="31"/>
    </row>
    <row r="445" spans="1:25" customHeight="1" ht="12.75">
      <c r="A445" s="1" t="s">
        <v>1162</v>
      </c>
      <c r="B445" s="7">
        <v>505.39</v>
      </c>
      <c r="C445" s="1">
        <v>0.0</v>
      </c>
      <c r="D445" s="1" t="s">
        <v>158</v>
      </c>
      <c r="E445" s="5">
        <v>1.53</v>
      </c>
      <c r="F445" s="5">
        <v>2.18</v>
      </c>
      <c r="G445" s="1">
        <v>0.0</v>
      </c>
      <c r="H445" s="9">
        <v>0.99</v>
      </c>
      <c r="I445" s="1">
        <v>3.47</v>
      </c>
      <c r="J445" s="1">
        <v>1.08</v>
      </c>
      <c r="K445" s="1"/>
      <c r="L445" s="9"/>
      <c r="M445" s="1"/>
      <c r="N445" s="9"/>
      <c r="O445" s="1"/>
      <c r="P445" s="9"/>
      <c r="Q445" s="1"/>
      <c r="R445" s="9"/>
      <c r="S445" s="1"/>
      <c r="T445" s="9"/>
      <c r="U445" s="1"/>
      <c r="V445" s="9"/>
      <c r="W445" s="1">
        <v>720</v>
      </c>
      <c r="X445" s="1">
        <v>14768</v>
      </c>
      <c r="Y445" s="31"/>
    </row>
    <row r="446" spans="1:25" customHeight="1" ht="12.75">
      <c r="A446" s="1" t="s">
        <v>1163</v>
      </c>
      <c r="B446" s="7">
        <v>359.05</v>
      </c>
      <c r="C446" s="1">
        <v>0.0</v>
      </c>
      <c r="D446" s="1" t="s">
        <v>158</v>
      </c>
      <c r="E446" s="5">
        <v>3.06</v>
      </c>
      <c r="F446" s="5">
        <v>2.87</v>
      </c>
      <c r="G446" s="1">
        <v>0.0</v>
      </c>
      <c r="H446" s="9">
        <v>0.95</v>
      </c>
      <c r="I446" s="1">
        <v>3.67</v>
      </c>
      <c r="J446" s="1">
        <v>1.01</v>
      </c>
      <c r="K446" s="1"/>
      <c r="L446" s="9"/>
      <c r="M446" s="1"/>
      <c r="N446" s="9"/>
      <c r="O446" s="1"/>
      <c r="P446" s="9"/>
      <c r="Q446" s="1"/>
      <c r="R446" s="9"/>
      <c r="S446" s="1"/>
      <c r="T446" s="9"/>
      <c r="U446" s="1"/>
      <c r="V446" s="9"/>
      <c r="W446" s="1">
        <v>720</v>
      </c>
      <c r="X446" s="1">
        <v>14816</v>
      </c>
      <c r="Y446" s="31"/>
    </row>
    <row r="447" spans="1:25" customHeight="1" ht="12.75">
      <c r="A447" s="1" t="s">
        <v>1164</v>
      </c>
      <c r="B447" s="7">
        <v>662.93</v>
      </c>
      <c r="C447" s="1">
        <v>0.0</v>
      </c>
      <c r="D447" s="1" t="s">
        <v>158</v>
      </c>
      <c r="E447" s="5">
        <v>1.66</v>
      </c>
      <c r="F447" s="5">
        <v>2.31</v>
      </c>
      <c r="G447" s="1">
        <v>0.0</v>
      </c>
      <c r="H447" s="9">
        <v>0.99</v>
      </c>
      <c r="I447" s="1">
        <v>3.87</v>
      </c>
      <c r="J447" s="1">
        <v>1.35</v>
      </c>
      <c r="K447" s="1"/>
      <c r="L447" s="9"/>
      <c r="M447" s="1"/>
      <c r="N447" s="9"/>
      <c r="O447" s="1"/>
      <c r="P447" s="9"/>
      <c r="Q447" s="1"/>
      <c r="R447" s="9"/>
      <c r="S447" s="1"/>
      <c r="T447" s="9"/>
      <c r="U447" s="1"/>
      <c r="V447" s="9"/>
      <c r="W447" s="1">
        <v>720</v>
      </c>
      <c r="X447" s="1">
        <v>14864</v>
      </c>
      <c r="Y447" s="31"/>
    </row>
    <row r="448" spans="1:25" customHeight="1" ht="12.75">
      <c r="A448" s="1" t="s">
        <v>1165</v>
      </c>
      <c r="B448" s="7">
        <v>261.93</v>
      </c>
      <c r="C448" s="1">
        <v>0.0</v>
      </c>
      <c r="D448" s="1" t="s">
        <v>158</v>
      </c>
      <c r="E448" s="5">
        <v>2.21</v>
      </c>
      <c r="F448" s="5">
        <v>2.18</v>
      </c>
      <c r="G448" s="1">
        <v>0.0</v>
      </c>
      <c r="H448" s="9">
        <v>0.99</v>
      </c>
      <c r="I448" s="1">
        <v>4</v>
      </c>
      <c r="J448" s="1">
        <v>1.05</v>
      </c>
      <c r="K448" s="1"/>
      <c r="L448" s="9"/>
      <c r="M448" s="1"/>
      <c r="N448" s="9"/>
      <c r="O448" s="1"/>
      <c r="P448" s="9"/>
      <c r="Q448" s="1"/>
      <c r="R448" s="9"/>
      <c r="S448" s="1"/>
      <c r="T448" s="9"/>
      <c r="U448" s="1"/>
      <c r="V448" s="9"/>
      <c r="W448" s="1">
        <v>720</v>
      </c>
      <c r="X448" s="1">
        <v>14912</v>
      </c>
      <c r="Y448" s="31"/>
    </row>
    <row r="449" spans="1:25" customHeight="1" ht="12.75">
      <c r="A449" s="1" t="s">
        <v>1166</v>
      </c>
      <c r="B449" s="7">
        <v>186.54</v>
      </c>
      <c r="C449" s="1">
        <v>0.0</v>
      </c>
      <c r="D449" s="1" t="s">
        <v>158</v>
      </c>
      <c r="E449" s="5">
        <v>2.4</v>
      </c>
      <c r="F449" s="5">
        <v>1.73</v>
      </c>
      <c r="G449" s="1">
        <v>0.0</v>
      </c>
      <c r="H449" s="9">
        <v>0.95</v>
      </c>
      <c r="I449" s="1">
        <v>3.48</v>
      </c>
      <c r="J449" s="1">
        <v>1.31</v>
      </c>
      <c r="K449" s="1"/>
      <c r="L449" s="9"/>
      <c r="M449" s="1"/>
      <c r="N449" s="9"/>
      <c r="O449" s="1"/>
      <c r="P449" s="9"/>
      <c r="Q449" s="1"/>
      <c r="R449" s="9"/>
      <c r="S449" s="1"/>
      <c r="T449" s="9"/>
      <c r="U449" s="1"/>
      <c r="V449" s="9"/>
      <c r="W449" s="1">
        <v>720</v>
      </c>
      <c r="X449" s="1">
        <v>14960</v>
      </c>
      <c r="Y449" s="31"/>
    </row>
    <row r="450" spans="1:25" customHeight="1" ht="12.75">
      <c r="A450" s="1" t="s">
        <v>1167</v>
      </c>
      <c r="B450" s="7">
        <v>203.78</v>
      </c>
      <c r="C450" s="1">
        <v>0.0</v>
      </c>
      <c r="D450" s="1" t="s">
        <v>158</v>
      </c>
      <c r="E450" s="5">
        <v>1.97</v>
      </c>
      <c r="F450" s="5">
        <v>2.26</v>
      </c>
      <c r="G450" s="1">
        <v>0.0</v>
      </c>
      <c r="H450" s="9">
        <v>0.95</v>
      </c>
      <c r="I450" s="1">
        <v>4.75</v>
      </c>
      <c r="J450" s="1">
        <v>1.41</v>
      </c>
      <c r="K450" s="1"/>
      <c r="L450" s="9"/>
      <c r="M450" s="1"/>
      <c r="N450" s="9"/>
      <c r="O450" s="1"/>
      <c r="P450" s="9"/>
      <c r="Q450" s="1"/>
      <c r="R450" s="9"/>
      <c r="S450" s="1"/>
      <c r="T450" s="9"/>
      <c r="U450" s="1"/>
      <c r="V450" s="9"/>
      <c r="W450" s="1">
        <v>720</v>
      </c>
      <c r="X450" s="1">
        <v>15008</v>
      </c>
      <c r="Y450" s="31"/>
    </row>
    <row r="451" spans="1:25" customHeight="1" ht="12.75">
      <c r="A451" s="1" t="s">
        <v>1168</v>
      </c>
      <c r="B451" s="7">
        <v>517.92</v>
      </c>
      <c r="C451" s="1">
        <v>0.0</v>
      </c>
      <c r="D451" s="1" t="s">
        <v>158</v>
      </c>
      <c r="E451" s="5">
        <v>2.2</v>
      </c>
      <c r="F451" s="5">
        <v>2.21</v>
      </c>
      <c r="G451" s="1">
        <v>0.0</v>
      </c>
      <c r="H451" s="9">
        <v>0.99</v>
      </c>
      <c r="I451" s="1">
        <v>4.07</v>
      </c>
      <c r="J451" s="1">
        <v>1.39</v>
      </c>
      <c r="K451" s="1"/>
      <c r="L451" s="9"/>
      <c r="M451" s="1"/>
      <c r="N451" s="9"/>
      <c r="O451" s="1"/>
      <c r="P451" s="9"/>
      <c r="Q451" s="1"/>
      <c r="R451" s="9"/>
      <c r="S451" s="1"/>
      <c r="T451" s="9"/>
      <c r="U451" s="1"/>
      <c r="V451" s="9"/>
      <c r="W451" s="1">
        <v>720</v>
      </c>
      <c r="X451" s="1">
        <v>15056</v>
      </c>
      <c r="Y451" s="31"/>
    </row>
    <row r="452" spans="1:25" customHeight="1" ht="12.75">
      <c r="A452" s="1" t="s">
        <v>1169</v>
      </c>
      <c r="B452" s="7">
        <v>813.15</v>
      </c>
      <c r="C452" s="1">
        <v>0.0</v>
      </c>
      <c r="D452" s="1" t="s">
        <v>158</v>
      </c>
      <c r="E452" s="5">
        <v>1.58</v>
      </c>
      <c r="F452" s="5">
        <v>1.97</v>
      </c>
      <c r="G452" s="1">
        <v>0.0</v>
      </c>
      <c r="H452" s="9">
        <v>0.99</v>
      </c>
      <c r="I452" s="1">
        <v>4.18</v>
      </c>
      <c r="J452" s="1">
        <v>1.34</v>
      </c>
      <c r="K452" s="1"/>
      <c r="L452" s="9"/>
      <c r="M452" s="1"/>
      <c r="N452" s="9"/>
      <c r="O452" s="1"/>
      <c r="P452" s="9"/>
      <c r="Q452" s="1"/>
      <c r="R452" s="9"/>
      <c r="S452" s="1"/>
      <c r="T452" s="9"/>
      <c r="U452" s="1"/>
      <c r="V452" s="9"/>
      <c r="W452" s="1">
        <v>720</v>
      </c>
      <c r="X452" s="1">
        <v>15104</v>
      </c>
      <c r="Y452" s="31"/>
    </row>
    <row r="453" spans="1:25" customHeight="1" ht="12.75">
      <c r="A453" s="1" t="s">
        <v>1170</v>
      </c>
      <c r="B453" s="7">
        <v>457.8</v>
      </c>
      <c r="C453" s="1">
        <v>0.0</v>
      </c>
      <c r="D453" s="1" t="s">
        <v>158</v>
      </c>
      <c r="E453" s="5">
        <v>1.58</v>
      </c>
      <c r="F453" s="5">
        <v>2.01</v>
      </c>
      <c r="G453" s="1">
        <v>0.0</v>
      </c>
      <c r="H453" s="9">
        <v>0.99</v>
      </c>
      <c r="I453" s="1">
        <v>4.47</v>
      </c>
      <c r="J453" s="1">
        <v>1.06</v>
      </c>
      <c r="K453" s="1"/>
      <c r="L453" s="9"/>
      <c r="M453" s="1"/>
      <c r="N453" s="9"/>
      <c r="O453" s="1"/>
      <c r="P453" s="9"/>
      <c r="Q453" s="1"/>
      <c r="R453" s="9"/>
      <c r="S453" s="1"/>
      <c r="T453" s="9"/>
      <c r="U453" s="1"/>
      <c r="V453" s="9"/>
      <c r="W453" s="1">
        <v>720</v>
      </c>
      <c r="X453" s="1">
        <v>15152</v>
      </c>
      <c r="Y453" s="31"/>
    </row>
    <row r="454" spans="1:25" customHeight="1" ht="12.75">
      <c r="A454" s="1" t="s">
        <v>1171</v>
      </c>
      <c r="B454" s="7">
        <v>322.59</v>
      </c>
      <c r="C454" s="1">
        <v>0.0</v>
      </c>
      <c r="D454" s="1" t="s">
        <v>158</v>
      </c>
      <c r="E454" s="5">
        <v>1.71</v>
      </c>
      <c r="F454" s="5">
        <v>2.18</v>
      </c>
      <c r="G454" s="1">
        <v>0.0</v>
      </c>
      <c r="H454" s="9">
        <v>0.99</v>
      </c>
      <c r="I454" s="1">
        <v>3.6</v>
      </c>
      <c r="J454" s="1">
        <v>1.2</v>
      </c>
      <c r="K454" s="1"/>
      <c r="L454" s="9"/>
      <c r="M454" s="1"/>
      <c r="N454" s="9"/>
      <c r="O454" s="1"/>
      <c r="P454" s="9"/>
      <c r="Q454" s="1"/>
      <c r="R454" s="9"/>
      <c r="S454" s="1"/>
      <c r="T454" s="9"/>
      <c r="U454" s="1"/>
      <c r="V454" s="9"/>
      <c r="W454" s="1">
        <v>720</v>
      </c>
      <c r="X454" s="1">
        <v>15200</v>
      </c>
      <c r="Y454" s="31"/>
    </row>
    <row r="455" spans="1:25" customHeight="1" ht="12.75">
      <c r="A455" s="1" t="s">
        <v>1172</v>
      </c>
      <c r="B455" s="7">
        <v>226.28</v>
      </c>
      <c r="C455" s="1">
        <v>0.0</v>
      </c>
      <c r="D455" s="1" t="s">
        <v>158</v>
      </c>
      <c r="E455" s="5">
        <v>1.86</v>
      </c>
      <c r="F455" s="5">
        <v>2.01</v>
      </c>
      <c r="G455" s="1">
        <v>0.0</v>
      </c>
      <c r="H455" s="9">
        <v>0.99</v>
      </c>
      <c r="I455" s="1">
        <v>3.85</v>
      </c>
      <c r="J455" s="1">
        <v>0.99</v>
      </c>
      <c r="K455" s="1"/>
      <c r="L455" s="9"/>
      <c r="M455" s="1"/>
      <c r="N455" s="9"/>
      <c r="O455" s="1"/>
      <c r="P455" s="9"/>
      <c r="Q455" s="1"/>
      <c r="R455" s="9"/>
      <c r="S455" s="1"/>
      <c r="T455" s="9"/>
      <c r="U455" s="1"/>
      <c r="V455" s="9"/>
      <c r="W455" s="1">
        <v>720</v>
      </c>
      <c r="X455" s="1">
        <v>15248</v>
      </c>
      <c r="Y455" s="31"/>
    </row>
    <row r="456" spans="1:25" customHeight="1" ht="12.75">
      <c r="A456" s="1" t="s">
        <v>1173</v>
      </c>
      <c r="B456" s="7">
        <v>387.05</v>
      </c>
      <c r="C456" s="1">
        <v>0.0</v>
      </c>
      <c r="D456" s="1" t="s">
        <v>158</v>
      </c>
      <c r="E456" s="5">
        <v>2.45</v>
      </c>
      <c r="F456" s="5">
        <v>2.86</v>
      </c>
      <c r="G456" s="1">
        <v>0.0</v>
      </c>
      <c r="H456" s="9">
        <v>0.99</v>
      </c>
      <c r="I456" s="1">
        <v>3.64</v>
      </c>
      <c r="J456" s="1">
        <v>1.04</v>
      </c>
      <c r="K456" s="1"/>
      <c r="L456" s="9"/>
      <c r="M456" s="1"/>
      <c r="N456" s="9"/>
      <c r="O456" s="1"/>
      <c r="P456" s="9"/>
      <c r="Q456" s="1"/>
      <c r="R456" s="9"/>
      <c r="S456" s="1"/>
      <c r="T456" s="9"/>
      <c r="U456" s="1"/>
      <c r="V456" s="9"/>
      <c r="W456" s="1">
        <v>720</v>
      </c>
      <c r="X456" s="1">
        <v>15296</v>
      </c>
      <c r="Y456" s="31"/>
    </row>
    <row r="457" spans="1:25" customHeight="1" ht="12.75">
      <c r="A457" s="1" t="s">
        <v>1174</v>
      </c>
      <c r="B457" s="7">
        <v>541.51</v>
      </c>
      <c r="C457" s="1">
        <v>0.0</v>
      </c>
      <c r="D457" s="1" t="s">
        <v>158</v>
      </c>
      <c r="E457" s="5">
        <v>2.41</v>
      </c>
      <c r="F457" s="5">
        <v>2.01</v>
      </c>
      <c r="G457" s="1">
        <v>0.0</v>
      </c>
      <c r="H457" s="9">
        <v>0.99</v>
      </c>
      <c r="I457" s="1">
        <v>4.44</v>
      </c>
      <c r="J457" s="1">
        <v>1.1</v>
      </c>
      <c r="K457" s="1"/>
      <c r="L457" s="9"/>
      <c r="M457" s="1"/>
      <c r="N457" s="9"/>
      <c r="O457" s="1"/>
      <c r="P457" s="9"/>
      <c r="Q457" s="1"/>
      <c r="R457" s="9"/>
      <c r="S457" s="1"/>
      <c r="T457" s="9"/>
      <c r="U457" s="1"/>
      <c r="V457" s="9"/>
      <c r="W457" s="1">
        <v>720</v>
      </c>
      <c r="X457" s="1">
        <v>15344</v>
      </c>
      <c r="Y457" s="31"/>
    </row>
    <row r="458" spans="1:25" customHeight="1" ht="12.75">
      <c r="A458" s="1" t="s">
        <v>1175</v>
      </c>
      <c r="B458" s="7">
        <v>302.51</v>
      </c>
      <c r="C458" s="1">
        <v>0.0</v>
      </c>
      <c r="D458" s="1" t="s">
        <v>158</v>
      </c>
      <c r="E458" s="5">
        <v>1.67</v>
      </c>
      <c r="F458" s="5">
        <v>2.38</v>
      </c>
      <c r="G458" s="1">
        <v>0.0</v>
      </c>
      <c r="H458" s="9">
        <v>0.99</v>
      </c>
      <c r="I458" s="1">
        <v>4.43</v>
      </c>
      <c r="J458" s="1">
        <v>1.02</v>
      </c>
      <c r="K458" s="1"/>
      <c r="L458" s="9"/>
      <c r="M458" s="1"/>
      <c r="N458" s="9"/>
      <c r="O458" s="1"/>
      <c r="P458" s="9"/>
      <c r="Q458" s="1"/>
      <c r="R458" s="9"/>
      <c r="S458" s="1"/>
      <c r="T458" s="9"/>
      <c r="U458" s="1"/>
      <c r="V458" s="9"/>
      <c r="W458" s="1">
        <v>720</v>
      </c>
      <c r="X458" s="1">
        <v>15392</v>
      </c>
      <c r="Y458" s="31"/>
    </row>
    <row r="459" spans="1:25" customHeight="1" ht="12.75">
      <c r="A459" s="1" t="s">
        <v>1176</v>
      </c>
      <c r="B459" s="7">
        <v>496.25</v>
      </c>
      <c r="C459" s="1">
        <v>0.0</v>
      </c>
      <c r="D459" s="1" t="s">
        <v>158</v>
      </c>
      <c r="E459" s="5">
        <v>1.54</v>
      </c>
      <c r="F459" s="5">
        <v>1.94</v>
      </c>
      <c r="G459" s="1">
        <v>0.0</v>
      </c>
      <c r="H459" s="9">
        <v>0.99</v>
      </c>
      <c r="I459" s="1">
        <v>4.48</v>
      </c>
      <c r="J459" s="1">
        <v>1.19</v>
      </c>
      <c r="K459" s="1"/>
      <c r="L459" s="9"/>
      <c r="M459" s="1"/>
      <c r="N459" s="9"/>
      <c r="O459" s="1"/>
      <c r="P459" s="9"/>
      <c r="Q459" s="1"/>
      <c r="R459" s="9"/>
      <c r="S459" s="1"/>
      <c r="T459" s="9"/>
      <c r="U459" s="1"/>
      <c r="V459" s="9"/>
      <c r="W459" s="1">
        <v>720</v>
      </c>
      <c r="X459" s="1">
        <v>15440</v>
      </c>
      <c r="Y459" s="31"/>
    </row>
    <row r="460" spans="1:25" customHeight="1" ht="12.75">
      <c r="A460" s="1" t="s">
        <v>1177</v>
      </c>
      <c r="B460" s="7">
        <v>194.51</v>
      </c>
      <c r="C460" s="1">
        <v>0.0</v>
      </c>
      <c r="D460" s="1" t="s">
        <v>158</v>
      </c>
      <c r="E460" s="5">
        <v>1.55</v>
      </c>
      <c r="F460" s="5">
        <v>1.88</v>
      </c>
      <c r="G460" s="1">
        <v>0.0</v>
      </c>
      <c r="H460" s="9">
        <v>0.99</v>
      </c>
      <c r="I460" s="1">
        <v>4.25</v>
      </c>
      <c r="J460" s="1">
        <v>1.09</v>
      </c>
      <c r="K460" s="1"/>
      <c r="L460" s="9"/>
      <c r="M460" s="1"/>
      <c r="N460" s="9"/>
      <c r="O460" s="1"/>
      <c r="P460" s="9"/>
      <c r="Q460" s="1"/>
      <c r="R460" s="9"/>
      <c r="S460" s="1"/>
      <c r="T460" s="9"/>
      <c r="U460" s="1"/>
      <c r="V460" s="9"/>
      <c r="W460" s="1">
        <v>720</v>
      </c>
      <c r="X460" s="1">
        <v>15488</v>
      </c>
      <c r="Y460" s="31"/>
    </row>
    <row r="461" spans="1:25" customHeight="1" ht="12.75">
      <c r="A461" s="1" t="s">
        <v>1178</v>
      </c>
      <c r="B461" s="7">
        <v>200.08</v>
      </c>
      <c r="C461" s="1">
        <v>0.0</v>
      </c>
      <c r="D461" s="1" t="s">
        <v>158</v>
      </c>
      <c r="E461" s="5">
        <v>2.11</v>
      </c>
      <c r="F461" s="5">
        <v>1.9</v>
      </c>
      <c r="G461" s="1">
        <v>0.0</v>
      </c>
      <c r="H461" s="9">
        <v>0.95</v>
      </c>
      <c r="I461" s="1">
        <v>3.77</v>
      </c>
      <c r="J461" s="1">
        <v>1.2</v>
      </c>
      <c r="K461" s="1"/>
      <c r="L461" s="9"/>
      <c r="M461" s="1"/>
      <c r="N461" s="9"/>
      <c r="O461" s="1"/>
      <c r="P461" s="9"/>
      <c r="Q461" s="1"/>
      <c r="R461" s="9"/>
      <c r="S461" s="1"/>
      <c r="T461" s="9"/>
      <c r="U461" s="1"/>
      <c r="V461" s="9"/>
      <c r="W461" s="1">
        <v>720</v>
      </c>
      <c r="X461" s="1">
        <v>15536</v>
      </c>
      <c r="Y461" s="31"/>
    </row>
    <row r="462" spans="1:25" customHeight="1" ht="12.75">
      <c r="A462" s="1" t="s">
        <v>1179</v>
      </c>
      <c r="B462" s="7">
        <v>242.84</v>
      </c>
      <c r="C462" s="1">
        <v>0.0</v>
      </c>
      <c r="D462" s="1" t="s">
        <v>158</v>
      </c>
      <c r="E462" s="5">
        <v>1.64</v>
      </c>
      <c r="F462" s="5">
        <v>2.62</v>
      </c>
      <c r="G462" s="1">
        <v>0.0</v>
      </c>
      <c r="H462" s="9">
        <v>0.95</v>
      </c>
      <c r="I462" s="1">
        <v>3.83</v>
      </c>
      <c r="J462" s="1">
        <v>1.35</v>
      </c>
      <c r="K462" s="1"/>
      <c r="L462" s="9"/>
      <c r="M462" s="1"/>
      <c r="N462" s="9"/>
      <c r="O462" s="1"/>
      <c r="P462" s="9"/>
      <c r="Q462" s="1"/>
      <c r="R462" s="9"/>
      <c r="S462" s="1"/>
      <c r="T462" s="9"/>
      <c r="U462" s="1"/>
      <c r="V462" s="9"/>
      <c r="W462" s="1">
        <v>720</v>
      </c>
      <c r="X462" s="1">
        <v>15584</v>
      </c>
      <c r="Y462" s="31"/>
    </row>
    <row r="463" spans="1:25" customHeight="1" ht="12.75">
      <c r="A463" s="1" t="s">
        <v>1180</v>
      </c>
      <c r="B463" s="7">
        <v>429.55</v>
      </c>
      <c r="C463" s="1">
        <v>0.0</v>
      </c>
      <c r="D463" s="1" t="s">
        <v>158</v>
      </c>
      <c r="E463" s="5">
        <v>1.61</v>
      </c>
      <c r="F463" s="5">
        <v>1.77</v>
      </c>
      <c r="G463" s="1">
        <v>0.0</v>
      </c>
      <c r="H463" s="9">
        <v>0.99</v>
      </c>
      <c r="I463" s="1">
        <v>4.02</v>
      </c>
      <c r="J463" s="1">
        <v>1.38</v>
      </c>
      <c r="K463" s="1"/>
      <c r="L463" s="9"/>
      <c r="M463" s="1"/>
      <c r="N463" s="9"/>
      <c r="O463" s="1"/>
      <c r="P463" s="9"/>
      <c r="Q463" s="1"/>
      <c r="R463" s="9"/>
      <c r="S463" s="1"/>
      <c r="T463" s="9"/>
      <c r="U463" s="1"/>
      <c r="V463" s="9"/>
      <c r="W463" s="1">
        <v>720</v>
      </c>
      <c r="X463" s="1">
        <v>15632</v>
      </c>
      <c r="Y463" s="31"/>
    </row>
    <row r="464" spans="1:25" customHeight="1" ht="12.75">
      <c r="A464" s="1" t="s">
        <v>1181</v>
      </c>
      <c r="B464" s="7">
        <v>728.64</v>
      </c>
      <c r="C464" s="1">
        <v>0.0</v>
      </c>
      <c r="D464" s="1" t="s">
        <v>158</v>
      </c>
      <c r="E464" s="5">
        <v>1.79</v>
      </c>
      <c r="F464" s="5">
        <v>1.97</v>
      </c>
      <c r="G464" s="1">
        <v>0.0</v>
      </c>
      <c r="H464" s="9">
        <v>0.99</v>
      </c>
      <c r="I464" s="1">
        <v>4.51</v>
      </c>
      <c r="J464" s="1">
        <v>1.21</v>
      </c>
      <c r="K464" s="1"/>
      <c r="L464" s="9"/>
      <c r="M464" s="1"/>
      <c r="N464" s="9"/>
      <c r="O464" s="1"/>
      <c r="P464" s="9"/>
      <c r="Q464" s="1"/>
      <c r="R464" s="9"/>
      <c r="S464" s="1"/>
      <c r="T464" s="9"/>
      <c r="U464" s="1"/>
      <c r="V464" s="9"/>
      <c r="W464" s="1">
        <v>720</v>
      </c>
      <c r="X464" s="1">
        <v>15680</v>
      </c>
      <c r="Y464" s="31"/>
    </row>
    <row r="465" spans="1:25" customHeight="1" ht="12.75">
      <c r="A465" s="1" t="s">
        <v>1182</v>
      </c>
      <c r="B465" s="7">
        <v>269.5</v>
      </c>
      <c r="C465" s="1">
        <v>0.0</v>
      </c>
      <c r="D465" s="1" t="s">
        <v>158</v>
      </c>
      <c r="E465" s="5">
        <v>2.5</v>
      </c>
      <c r="F465" s="5">
        <v>2.17</v>
      </c>
      <c r="G465" s="1">
        <v>0.0</v>
      </c>
      <c r="H465" s="9">
        <v>0.95</v>
      </c>
      <c r="I465" s="1">
        <v>3.55</v>
      </c>
      <c r="J465" s="1">
        <v>0.94</v>
      </c>
      <c r="K465" s="1"/>
      <c r="L465" s="9"/>
      <c r="M465" s="1"/>
      <c r="N465" s="9"/>
      <c r="O465" s="1"/>
      <c r="P465" s="9"/>
      <c r="Q465" s="1"/>
      <c r="R465" s="9"/>
      <c r="S465" s="1"/>
      <c r="T465" s="9"/>
      <c r="U465" s="1"/>
      <c r="V465" s="9"/>
      <c r="W465" s="1">
        <v>720</v>
      </c>
      <c r="X465" s="1">
        <v>15728</v>
      </c>
      <c r="Y465" s="31"/>
    </row>
    <row r="466" spans="1:25" customHeight="1" ht="12.75">
      <c r="A466" s="1" t="s">
        <v>1183</v>
      </c>
      <c r="B466" s="7">
        <v>180.18</v>
      </c>
      <c r="C466" s="1">
        <v>0.0</v>
      </c>
      <c r="D466" s="1" t="s">
        <v>158</v>
      </c>
      <c r="E466" s="5">
        <v>1.89</v>
      </c>
      <c r="F466" s="5">
        <v>2.4</v>
      </c>
      <c r="G466" s="1">
        <v>0.0</v>
      </c>
      <c r="H466" s="9">
        <v>0.95</v>
      </c>
      <c r="I466" s="1">
        <v>4.34</v>
      </c>
      <c r="J466" s="1">
        <v>1.28</v>
      </c>
      <c r="K466" s="1"/>
      <c r="L466" s="9"/>
      <c r="M466" s="1"/>
      <c r="N466" s="9"/>
      <c r="O466" s="1"/>
      <c r="P466" s="9"/>
      <c r="Q466" s="1"/>
      <c r="R466" s="9"/>
      <c r="S466" s="1"/>
      <c r="T466" s="9"/>
      <c r="U466" s="1"/>
      <c r="V466" s="9"/>
      <c r="W466" s="1">
        <v>720</v>
      </c>
      <c r="X466" s="1">
        <v>15776</v>
      </c>
      <c r="Y466" s="31"/>
    </row>
    <row r="467" spans="1:25" customHeight="1" ht="12.75">
      <c r="A467" s="1" t="s">
        <v>1184</v>
      </c>
      <c r="B467" s="7">
        <v>674.73</v>
      </c>
      <c r="C467" s="1">
        <v>0.0</v>
      </c>
      <c r="D467" s="1" t="s">
        <v>158</v>
      </c>
      <c r="E467" s="5">
        <v>1.59</v>
      </c>
      <c r="F467" s="5">
        <v>1.45</v>
      </c>
      <c r="G467" s="1">
        <v>0.0</v>
      </c>
      <c r="H467" s="9">
        <v>0.99</v>
      </c>
      <c r="I467" s="1">
        <v>4.13</v>
      </c>
      <c r="J467" s="1">
        <v>1.34</v>
      </c>
      <c r="K467" s="1"/>
      <c r="L467" s="9"/>
      <c r="M467" s="1"/>
      <c r="N467" s="9"/>
      <c r="O467" s="1"/>
      <c r="P467" s="9"/>
      <c r="Q467" s="1"/>
      <c r="R467" s="9"/>
      <c r="S467" s="1"/>
      <c r="T467" s="9"/>
      <c r="U467" s="1"/>
      <c r="V467" s="9"/>
      <c r="W467" s="1">
        <v>720</v>
      </c>
      <c r="X467" s="1">
        <v>15824</v>
      </c>
      <c r="Y467" s="31"/>
    </row>
    <row r="468" spans="1:25" customHeight="1" ht="12.75">
      <c r="A468" s="1" t="s">
        <v>1185</v>
      </c>
      <c r="B468" s="7">
        <v>606.95</v>
      </c>
      <c r="C468" s="1">
        <v>0.0</v>
      </c>
      <c r="D468" s="1" t="s">
        <v>158</v>
      </c>
      <c r="E468" s="5">
        <v>1.76</v>
      </c>
      <c r="F468" s="5">
        <v>1.71</v>
      </c>
      <c r="G468" s="1">
        <v>0.0</v>
      </c>
      <c r="H468" s="9">
        <v>0.99</v>
      </c>
      <c r="I468" s="1">
        <v>3.85</v>
      </c>
      <c r="J468" s="1">
        <v>1.14</v>
      </c>
      <c r="K468" s="1"/>
      <c r="L468" s="9"/>
      <c r="M468" s="1"/>
      <c r="N468" s="9"/>
      <c r="O468" s="1"/>
      <c r="P468" s="9"/>
      <c r="Q468" s="1"/>
      <c r="R468" s="9"/>
      <c r="S468" s="1"/>
      <c r="T468" s="9"/>
      <c r="U468" s="1"/>
      <c r="V468" s="9"/>
      <c r="W468" s="1">
        <v>720</v>
      </c>
      <c r="X468" s="1">
        <v>15872</v>
      </c>
      <c r="Y468" s="31"/>
    </row>
    <row r="469" spans="1:25" customHeight="1" ht="12.75">
      <c r="A469" s="1" t="s">
        <v>1186</v>
      </c>
      <c r="B469" s="7">
        <v>202.64</v>
      </c>
      <c r="C469" s="1">
        <v>0.0</v>
      </c>
      <c r="D469" s="1" t="s">
        <v>158</v>
      </c>
      <c r="E469" s="5">
        <v>2.11</v>
      </c>
      <c r="F469" s="5">
        <v>2.33</v>
      </c>
      <c r="G469" s="1">
        <v>0.0</v>
      </c>
      <c r="H469" s="9">
        <v>0.95</v>
      </c>
      <c r="I469" s="1">
        <v>4.79</v>
      </c>
      <c r="J469" s="1">
        <v>1.06</v>
      </c>
      <c r="K469" s="1"/>
      <c r="L469" s="9"/>
      <c r="M469" s="1"/>
      <c r="N469" s="9"/>
      <c r="O469" s="1"/>
      <c r="P469" s="9"/>
      <c r="Q469" s="1"/>
      <c r="R469" s="9"/>
      <c r="S469" s="1"/>
      <c r="T469" s="9"/>
      <c r="U469" s="1"/>
      <c r="V469" s="9"/>
      <c r="W469" s="1">
        <v>720</v>
      </c>
      <c r="X469" s="1">
        <v>15920</v>
      </c>
      <c r="Y469" s="31"/>
    </row>
    <row r="470" spans="1:25" customHeight="1" ht="12.75">
      <c r="A470" s="1" t="s">
        <v>1187</v>
      </c>
      <c r="B470" s="7">
        <v>288</v>
      </c>
      <c r="C470" s="1">
        <v>0.0</v>
      </c>
      <c r="D470" s="1" t="s">
        <v>158</v>
      </c>
      <c r="E470" s="5">
        <v>1.86</v>
      </c>
      <c r="F470" s="5">
        <v>2.23</v>
      </c>
      <c r="G470" s="1">
        <v>0.0</v>
      </c>
      <c r="H470" s="9">
        <v>0.99</v>
      </c>
      <c r="I470" s="1">
        <v>3.46</v>
      </c>
      <c r="J470" s="1">
        <v>1.2</v>
      </c>
      <c r="K470" s="1"/>
      <c r="L470" s="9"/>
      <c r="M470" s="1"/>
      <c r="N470" s="9"/>
      <c r="O470" s="1"/>
      <c r="P470" s="9"/>
      <c r="Q470" s="1"/>
      <c r="R470" s="9"/>
      <c r="S470" s="1"/>
      <c r="T470" s="9"/>
      <c r="U470" s="1"/>
      <c r="V470" s="9"/>
      <c r="W470" s="1">
        <v>720</v>
      </c>
      <c r="X470" s="1">
        <v>15968</v>
      </c>
      <c r="Y470" s="31"/>
    </row>
    <row r="471" spans="1:25" customHeight="1" ht="12.75">
      <c r="A471" s="1" t="s">
        <v>1188</v>
      </c>
      <c r="B471" s="7">
        <v>712.33</v>
      </c>
      <c r="C471" s="1">
        <v>0.0</v>
      </c>
      <c r="D471" s="1" t="s">
        <v>158</v>
      </c>
      <c r="E471" s="5">
        <v>1.89</v>
      </c>
      <c r="F471" s="5">
        <v>1.52</v>
      </c>
      <c r="G471" s="1">
        <v>0.0</v>
      </c>
      <c r="H471" s="9">
        <v>0.99</v>
      </c>
      <c r="I471" s="1">
        <v>4.09</v>
      </c>
      <c r="J471" s="1">
        <v>1.18</v>
      </c>
      <c r="K471" s="1"/>
      <c r="L471" s="9"/>
      <c r="M471" s="1"/>
      <c r="N471" s="9"/>
      <c r="O471" s="1"/>
      <c r="P471" s="9"/>
      <c r="Q471" s="1"/>
      <c r="R471" s="9"/>
      <c r="S471" s="1"/>
      <c r="T471" s="9"/>
      <c r="U471" s="1"/>
      <c r="V471" s="9"/>
      <c r="W471" s="1">
        <v>720</v>
      </c>
      <c r="X471" s="1">
        <v>16016</v>
      </c>
      <c r="Y471" s="31"/>
    </row>
    <row r="472" spans="1:25" customHeight="1" ht="12.75">
      <c r="A472" s="1" t="s">
        <v>1189</v>
      </c>
      <c r="B472" s="7">
        <v>409.3</v>
      </c>
      <c r="C472" s="1">
        <v>0.0</v>
      </c>
      <c r="D472" s="1" t="s">
        <v>158</v>
      </c>
      <c r="E472" s="5">
        <v>1.57</v>
      </c>
      <c r="F472" s="5">
        <v>1.59</v>
      </c>
      <c r="G472" s="1">
        <v>0.0</v>
      </c>
      <c r="H472" s="9">
        <v>0.99</v>
      </c>
      <c r="I472" s="1">
        <v>5.45</v>
      </c>
      <c r="J472" s="1">
        <v>1.07</v>
      </c>
      <c r="K472" s="1"/>
      <c r="L472" s="9"/>
      <c r="M472" s="1"/>
      <c r="N472" s="9"/>
      <c r="O472" s="1"/>
      <c r="P472" s="9"/>
      <c r="Q472" s="1"/>
      <c r="R472" s="9"/>
      <c r="S472" s="1"/>
      <c r="T472" s="9"/>
      <c r="U472" s="1"/>
      <c r="V472" s="9"/>
      <c r="W472" s="1">
        <v>720</v>
      </c>
      <c r="X472" s="1">
        <v>16064</v>
      </c>
      <c r="Y472" s="31"/>
    </row>
    <row r="473" spans="1:25" customHeight="1" ht="12.75">
      <c r="A473" s="1" t="s">
        <v>1190</v>
      </c>
      <c r="B473" s="7">
        <v>295.57</v>
      </c>
      <c r="C473" s="1">
        <v>0.0</v>
      </c>
      <c r="D473" s="1" t="s">
        <v>158</v>
      </c>
      <c r="E473" s="5">
        <v>2.04</v>
      </c>
      <c r="F473" s="5">
        <v>2.25</v>
      </c>
      <c r="G473" s="1">
        <v>0.0</v>
      </c>
      <c r="H473" s="9">
        <v>0.99</v>
      </c>
      <c r="I473" s="1">
        <v>3.69</v>
      </c>
      <c r="J473" s="1">
        <v>0.97</v>
      </c>
      <c r="K473" s="1"/>
      <c r="L473" s="9"/>
      <c r="M473" s="1"/>
      <c r="N473" s="9"/>
      <c r="O473" s="1"/>
      <c r="P473" s="9"/>
      <c r="Q473" s="1"/>
      <c r="R473" s="9"/>
      <c r="S473" s="1"/>
      <c r="T473" s="9"/>
      <c r="U473" s="1"/>
      <c r="V473" s="9"/>
      <c r="W473" s="1">
        <v>720</v>
      </c>
      <c r="X473" s="1">
        <v>16112</v>
      </c>
      <c r="Y473" s="31"/>
    </row>
    <row r="474" spans="1:25" customHeight="1" ht="12.75">
      <c r="A474" s="1" t="s">
        <v>1191</v>
      </c>
      <c r="B474" s="7">
        <v>237.18</v>
      </c>
      <c r="C474" s="1">
        <v>0.0</v>
      </c>
      <c r="D474" s="1" t="s">
        <v>158</v>
      </c>
      <c r="E474" s="5">
        <v>2.03</v>
      </c>
      <c r="F474" s="5">
        <v>1.87</v>
      </c>
      <c r="G474" s="1">
        <v>0.0</v>
      </c>
      <c r="H474" s="9">
        <v>0.99</v>
      </c>
      <c r="I474" s="1">
        <v>4.72</v>
      </c>
      <c r="J474" s="1">
        <v>0.95</v>
      </c>
      <c r="K474" s="1"/>
      <c r="L474" s="9"/>
      <c r="M474" s="1"/>
      <c r="N474" s="9"/>
      <c r="O474" s="1"/>
      <c r="P474" s="9"/>
      <c r="Q474" s="1"/>
      <c r="R474" s="9"/>
      <c r="S474" s="1"/>
      <c r="T474" s="9"/>
      <c r="U474" s="1"/>
      <c r="V474" s="9"/>
      <c r="W474" s="1">
        <v>720</v>
      </c>
      <c r="X474" s="1">
        <v>16160</v>
      </c>
      <c r="Y474" s="31"/>
    </row>
    <row r="475" spans="1:25" customHeight="1" ht="12.75">
      <c r="A475" s="1" t="s">
        <v>1192</v>
      </c>
      <c r="B475" s="7">
        <v>368.17</v>
      </c>
      <c r="C475" s="1">
        <v>0.0</v>
      </c>
      <c r="D475" s="1" t="s">
        <v>158</v>
      </c>
      <c r="E475" s="5">
        <v>1.93</v>
      </c>
      <c r="F475" s="5">
        <v>1.88</v>
      </c>
      <c r="G475" s="1">
        <v>0.0</v>
      </c>
      <c r="H475" s="9">
        <v>0.99</v>
      </c>
      <c r="I475" s="1">
        <v>4.59</v>
      </c>
      <c r="J475" s="1">
        <v>0.98</v>
      </c>
      <c r="K475" s="1"/>
      <c r="L475" s="9"/>
      <c r="M475" s="1"/>
      <c r="N475" s="9"/>
      <c r="O475" s="1"/>
      <c r="P475" s="9"/>
      <c r="Q475" s="1"/>
      <c r="R475" s="9"/>
      <c r="S475" s="1"/>
      <c r="T475" s="9"/>
      <c r="U475" s="1"/>
      <c r="V475" s="9"/>
      <c r="W475" s="1">
        <v>720</v>
      </c>
      <c r="X475" s="1">
        <v>16208</v>
      </c>
      <c r="Y475" s="31"/>
    </row>
    <row r="476" spans="1:25" customHeight="1" ht="12.75">
      <c r="A476" s="1" t="s">
        <v>1193</v>
      </c>
      <c r="B476" s="7">
        <v>521.15</v>
      </c>
      <c r="C476" s="1">
        <v>0.0</v>
      </c>
      <c r="D476" s="1" t="s">
        <v>158</v>
      </c>
      <c r="E476" s="5">
        <v>1.84</v>
      </c>
      <c r="F476" s="5">
        <v>2.2</v>
      </c>
      <c r="G476" s="1">
        <v>0.0</v>
      </c>
      <c r="H476" s="9">
        <v>0.99</v>
      </c>
      <c r="I476" s="1">
        <v>4.18</v>
      </c>
      <c r="J476" s="1">
        <v>1.22</v>
      </c>
      <c r="K476" s="1"/>
      <c r="L476" s="9"/>
      <c r="M476" s="1"/>
      <c r="N476" s="9"/>
      <c r="O476" s="1"/>
      <c r="P476" s="9"/>
      <c r="Q476" s="1"/>
      <c r="R476" s="9"/>
      <c r="S476" s="1"/>
      <c r="T476" s="9"/>
      <c r="U476" s="1"/>
      <c r="V476" s="9"/>
      <c r="W476" s="1">
        <v>720</v>
      </c>
      <c r="X476" s="1">
        <v>16256</v>
      </c>
      <c r="Y476" s="31"/>
    </row>
    <row r="477" spans="1:25" customHeight="1" ht="12.75">
      <c r="A477" s="1" t="s">
        <v>1194</v>
      </c>
      <c r="B477" s="7">
        <v>212.65</v>
      </c>
      <c r="C477" s="1">
        <v>0.0</v>
      </c>
      <c r="D477" s="1" t="s">
        <v>158</v>
      </c>
      <c r="E477" s="5">
        <v>1.42</v>
      </c>
      <c r="F477" s="5">
        <v>1.65</v>
      </c>
      <c r="G477" s="1">
        <v>0.0</v>
      </c>
      <c r="H477" s="9">
        <v>0.99</v>
      </c>
      <c r="I477" s="1">
        <v>4.83</v>
      </c>
      <c r="J477" s="1">
        <v>1.27</v>
      </c>
      <c r="K477" s="1"/>
      <c r="L477" s="9"/>
      <c r="M477" s="1"/>
      <c r="N477" s="9"/>
      <c r="O477" s="1"/>
      <c r="P477" s="9"/>
      <c r="Q477" s="1"/>
      <c r="R477" s="9"/>
      <c r="S477" s="1"/>
      <c r="T477" s="9"/>
      <c r="U477" s="1"/>
      <c r="V477" s="9"/>
      <c r="W477" s="1">
        <v>720</v>
      </c>
      <c r="X477" s="1">
        <v>16304</v>
      </c>
      <c r="Y477" s="31"/>
    </row>
    <row r="478" spans="1:25" customHeight="1" ht="12.75">
      <c r="A478" s="1" t="s">
        <v>1195</v>
      </c>
      <c r="B478" s="7">
        <v>387.89</v>
      </c>
      <c r="C478" s="1">
        <v>0.0</v>
      </c>
      <c r="D478" s="1" t="s">
        <v>158</v>
      </c>
      <c r="E478" s="5">
        <v>1.87</v>
      </c>
      <c r="F478" s="5">
        <v>2.01</v>
      </c>
      <c r="G478" s="1">
        <v>0.0</v>
      </c>
      <c r="H478" s="9">
        <v>0.99</v>
      </c>
      <c r="I478" s="1">
        <v>5.1</v>
      </c>
      <c r="J478" s="1">
        <v>1.36</v>
      </c>
      <c r="K478" s="1"/>
      <c r="L478" s="9"/>
      <c r="M478" s="1"/>
      <c r="N478" s="9"/>
      <c r="O478" s="1"/>
      <c r="P478" s="9"/>
      <c r="Q478" s="1"/>
      <c r="R478" s="9"/>
      <c r="S478" s="1"/>
      <c r="T478" s="9"/>
      <c r="U478" s="1"/>
      <c r="V478" s="9"/>
      <c r="W478" s="1">
        <v>720</v>
      </c>
      <c r="X478" s="1">
        <v>16352</v>
      </c>
      <c r="Y478" s="31"/>
    </row>
    <row r="479" spans="1:25" customHeight="1" ht="12.75">
      <c r="A479" s="1" t="s">
        <v>1196</v>
      </c>
      <c r="B479" s="7">
        <v>454.19</v>
      </c>
      <c r="C479" s="1">
        <v>0.0</v>
      </c>
      <c r="D479" s="1" t="s">
        <v>158</v>
      </c>
      <c r="E479" s="5">
        <v>1.55</v>
      </c>
      <c r="F479" s="5">
        <v>1.44</v>
      </c>
      <c r="G479" s="1">
        <v>0.0</v>
      </c>
      <c r="H479" s="9">
        <v>0.99</v>
      </c>
      <c r="I479" s="1">
        <v>3.6</v>
      </c>
      <c r="J479" s="1">
        <v>1.34</v>
      </c>
      <c r="K479" s="1"/>
      <c r="L479" s="9"/>
      <c r="M479" s="1"/>
      <c r="N479" s="9"/>
      <c r="O479" s="1"/>
      <c r="P479" s="9"/>
      <c r="Q479" s="1"/>
      <c r="R479" s="9"/>
      <c r="S479" s="1"/>
      <c r="T479" s="9"/>
      <c r="U479" s="1"/>
      <c r="V479" s="9"/>
      <c r="W479" s="1">
        <v>720</v>
      </c>
      <c r="X479" s="1">
        <v>16400</v>
      </c>
      <c r="Y479" s="31"/>
    </row>
    <row r="480" spans="1:25" customHeight="1" ht="12.75">
      <c r="A480" s="1" t="s">
        <v>1197</v>
      </c>
      <c r="B480" s="7">
        <v>205.24</v>
      </c>
      <c r="C480" s="1">
        <v>0.0</v>
      </c>
      <c r="D480" s="1" t="s">
        <v>158</v>
      </c>
      <c r="E480" s="5">
        <v>1.68</v>
      </c>
      <c r="F480" s="5">
        <v>1.57</v>
      </c>
      <c r="G480" s="1">
        <v>0.0</v>
      </c>
      <c r="H480" s="9">
        <v>0.95</v>
      </c>
      <c r="I480" s="1">
        <v>4.19</v>
      </c>
      <c r="J480" s="1">
        <v>0.98</v>
      </c>
      <c r="K480" s="1"/>
      <c r="L480" s="9"/>
      <c r="M480" s="1"/>
      <c r="N480" s="9"/>
      <c r="O480" s="1"/>
      <c r="P480" s="9"/>
      <c r="Q480" s="1"/>
      <c r="R480" s="9"/>
      <c r="S480" s="1"/>
      <c r="T480" s="9"/>
      <c r="U480" s="1"/>
      <c r="V480" s="9"/>
      <c r="W480" s="1">
        <v>720</v>
      </c>
      <c r="X480" s="1">
        <v>16448</v>
      </c>
      <c r="Y480" s="31"/>
    </row>
    <row r="481" spans="1:25" customHeight="1" ht="12.75">
      <c r="A481" s="1" t="s">
        <v>1198</v>
      </c>
      <c r="B481" s="7">
        <v>423.46</v>
      </c>
      <c r="C481" s="1">
        <v>0.0</v>
      </c>
      <c r="D481" s="1" t="s">
        <v>158</v>
      </c>
      <c r="E481" s="5">
        <v>2.18</v>
      </c>
      <c r="F481" s="5">
        <v>2.23</v>
      </c>
      <c r="G481" s="1">
        <v>0.0</v>
      </c>
      <c r="H481" s="9">
        <v>0.99</v>
      </c>
      <c r="I481" s="1">
        <v>4.93</v>
      </c>
      <c r="J481" s="1">
        <v>1.04</v>
      </c>
      <c r="K481" s="1"/>
      <c r="L481" s="9"/>
      <c r="M481" s="1"/>
      <c r="N481" s="9"/>
      <c r="O481" s="1"/>
      <c r="P481" s="9"/>
      <c r="Q481" s="1"/>
      <c r="R481" s="9"/>
      <c r="S481" s="1"/>
      <c r="T481" s="9"/>
      <c r="U481" s="1"/>
      <c r="V481" s="9"/>
      <c r="W481" s="1">
        <v>720</v>
      </c>
      <c r="X481" s="1">
        <v>16496</v>
      </c>
      <c r="Y481" s="31"/>
    </row>
    <row r="482" spans="1:25" customHeight="1" ht="12.75">
      <c r="A482" s="1" t="s">
        <v>1199</v>
      </c>
      <c r="B482" s="7">
        <v>253.9</v>
      </c>
      <c r="C482" s="1">
        <v>0.0</v>
      </c>
      <c r="D482" s="1" t="s">
        <v>158</v>
      </c>
      <c r="E482" s="5">
        <v>2.33</v>
      </c>
      <c r="F482" s="5">
        <v>2.29</v>
      </c>
      <c r="G482" s="1">
        <v>0.0</v>
      </c>
      <c r="H482" s="9">
        <v>0.95</v>
      </c>
      <c r="I482" s="1">
        <v>4.15</v>
      </c>
      <c r="J482" s="1">
        <v>1.4</v>
      </c>
      <c r="K482" s="1"/>
      <c r="L482" s="9"/>
      <c r="M482" s="1"/>
      <c r="N482" s="9"/>
      <c r="O482" s="1"/>
      <c r="P482" s="9"/>
      <c r="Q482" s="1"/>
      <c r="R482" s="9"/>
      <c r="S482" s="1"/>
      <c r="T482" s="9"/>
      <c r="U482" s="1"/>
      <c r="V482" s="9"/>
      <c r="W482" s="1">
        <v>720</v>
      </c>
      <c r="X482" s="1">
        <v>16544</v>
      </c>
      <c r="Y482" s="31"/>
    </row>
    <row r="483" spans="1:25" customHeight="1" ht="12.75">
      <c r="A483" s="1" t="s">
        <v>1200</v>
      </c>
      <c r="B483" s="7">
        <v>795.5</v>
      </c>
      <c r="C483" s="1">
        <v>0.0</v>
      </c>
      <c r="D483" s="1" t="s">
        <v>158</v>
      </c>
      <c r="E483" s="5">
        <v>1.37</v>
      </c>
      <c r="F483" s="5">
        <v>1.6</v>
      </c>
      <c r="G483" s="1">
        <v>0.0</v>
      </c>
      <c r="H483" s="9">
        <v>0.99</v>
      </c>
      <c r="I483" s="1">
        <v>4.18</v>
      </c>
      <c r="J483" s="1">
        <v>1.1</v>
      </c>
      <c r="K483" s="1"/>
      <c r="L483" s="9"/>
      <c r="M483" s="1"/>
      <c r="N483" s="9"/>
      <c r="O483" s="1"/>
      <c r="P483" s="9"/>
      <c r="Q483" s="1"/>
      <c r="R483" s="9"/>
      <c r="S483" s="1"/>
      <c r="T483" s="9"/>
      <c r="U483" s="1"/>
      <c r="V483" s="9"/>
      <c r="W483" s="1">
        <v>720</v>
      </c>
      <c r="X483" s="1">
        <v>16592</v>
      </c>
      <c r="Y483" s="31"/>
    </row>
    <row r="484" spans="1:25" customHeight="1" ht="12.75">
      <c r="A484" s="1" t="s">
        <v>1201</v>
      </c>
      <c r="B484" s="7">
        <v>368.08</v>
      </c>
      <c r="C484" s="1">
        <v>0.0</v>
      </c>
      <c r="D484" s="1" t="s">
        <v>158</v>
      </c>
      <c r="E484" s="5">
        <v>1.92</v>
      </c>
      <c r="F484" s="5">
        <v>2.01</v>
      </c>
      <c r="G484" s="1">
        <v>0.0</v>
      </c>
      <c r="H484" s="9">
        <v>0.99</v>
      </c>
      <c r="I484" s="1">
        <v>3.73</v>
      </c>
      <c r="J484" s="1">
        <v>1.18</v>
      </c>
      <c r="K484" s="1"/>
      <c r="L484" s="9"/>
      <c r="M484" s="1"/>
      <c r="N484" s="9"/>
      <c r="O484" s="1"/>
      <c r="P484" s="9"/>
      <c r="Q484" s="1"/>
      <c r="R484" s="9"/>
      <c r="S484" s="1"/>
      <c r="T484" s="9"/>
      <c r="U484" s="1"/>
      <c r="V484" s="9"/>
      <c r="W484" s="1">
        <v>720</v>
      </c>
      <c r="X484" s="1">
        <v>16640</v>
      </c>
      <c r="Y484" s="31"/>
    </row>
    <row r="485" spans="1:25" customHeight="1" ht="12.75">
      <c r="A485" s="1" t="s">
        <v>1202</v>
      </c>
      <c r="B485" s="7">
        <v>466.13</v>
      </c>
      <c r="C485" s="1">
        <v>0.0</v>
      </c>
      <c r="D485" s="1" t="s">
        <v>158</v>
      </c>
      <c r="E485" s="5">
        <v>1.87</v>
      </c>
      <c r="F485" s="5">
        <v>1.83</v>
      </c>
      <c r="G485" s="1">
        <v>0.0</v>
      </c>
      <c r="H485" s="9">
        <v>0.99</v>
      </c>
      <c r="I485" s="1">
        <v>4.36</v>
      </c>
      <c r="J485" s="1">
        <v>1.03</v>
      </c>
      <c r="K485" s="1"/>
      <c r="L485" s="9"/>
      <c r="M485" s="1"/>
      <c r="N485" s="9"/>
      <c r="O485" s="1"/>
      <c r="P485" s="9"/>
      <c r="Q485" s="1"/>
      <c r="R485" s="9"/>
      <c r="S485" s="1"/>
      <c r="T485" s="9"/>
      <c r="U485" s="1"/>
      <c r="V485" s="9"/>
      <c r="W485" s="1">
        <v>720</v>
      </c>
      <c r="X485" s="1">
        <v>16688</v>
      </c>
      <c r="Y485" s="31"/>
    </row>
    <row r="486" spans="1:25" customHeight="1" ht="12.75">
      <c r="A486" s="1" t="s">
        <v>1203</v>
      </c>
      <c r="B486" s="7">
        <v>342.54</v>
      </c>
      <c r="C486" s="1">
        <v>0.0</v>
      </c>
      <c r="D486" s="1" t="s">
        <v>158</v>
      </c>
      <c r="E486" s="5">
        <v>1.61</v>
      </c>
      <c r="F486" s="5">
        <v>2.23</v>
      </c>
      <c r="G486" s="1">
        <v>0.0</v>
      </c>
      <c r="H486" s="9">
        <v>0.95</v>
      </c>
      <c r="I486" s="1">
        <v>4.47</v>
      </c>
      <c r="J486" s="1">
        <v>0.99</v>
      </c>
      <c r="K486" s="1"/>
      <c r="L486" s="9"/>
      <c r="M486" s="1"/>
      <c r="N486" s="9"/>
      <c r="O486" s="1"/>
      <c r="P486" s="9"/>
      <c r="Q486" s="1"/>
      <c r="R486" s="9"/>
      <c r="S486" s="1"/>
      <c r="T486" s="9"/>
      <c r="U486" s="1"/>
      <c r="V486" s="9"/>
      <c r="W486" s="1">
        <v>720</v>
      </c>
      <c r="X486" s="1">
        <v>16736</v>
      </c>
      <c r="Y486" s="31"/>
    </row>
    <row r="487" spans="1:25" customHeight="1" ht="12.75">
      <c r="A487" s="1" t="s">
        <v>1204</v>
      </c>
      <c r="B487" s="7">
        <v>780.75</v>
      </c>
      <c r="C487" s="1">
        <v>0.0</v>
      </c>
      <c r="D487" s="1" t="s">
        <v>158</v>
      </c>
      <c r="E487" s="5">
        <v>1.48</v>
      </c>
      <c r="F487" s="5">
        <v>1.97</v>
      </c>
      <c r="G487" s="1">
        <v>0.0</v>
      </c>
      <c r="H487" s="9">
        <v>0.99</v>
      </c>
      <c r="I487" s="1">
        <v>4.12</v>
      </c>
      <c r="J487" s="1">
        <v>1.06</v>
      </c>
      <c r="K487" s="1"/>
      <c r="L487" s="9"/>
      <c r="M487" s="1"/>
      <c r="N487" s="9"/>
      <c r="O487" s="1"/>
      <c r="P487" s="9"/>
      <c r="Q487" s="1"/>
      <c r="R487" s="9"/>
      <c r="S487" s="1"/>
      <c r="T487" s="9"/>
      <c r="U487" s="1"/>
      <c r="V487" s="9"/>
      <c r="W487" s="1">
        <v>720</v>
      </c>
      <c r="X487" s="1">
        <v>16784</v>
      </c>
      <c r="Y487" s="31"/>
    </row>
    <row r="488" spans="1:25" customHeight="1" ht="12.75">
      <c r="A488" s="1" t="s">
        <v>1205</v>
      </c>
      <c r="B488" s="7">
        <v>251.29</v>
      </c>
      <c r="C488" s="1">
        <v>0.0</v>
      </c>
      <c r="D488" s="1" t="s">
        <v>158</v>
      </c>
      <c r="E488" s="5">
        <v>3</v>
      </c>
      <c r="F488" s="5">
        <v>2.84</v>
      </c>
      <c r="G488" s="1">
        <v>0.0</v>
      </c>
      <c r="H488" s="9">
        <v>0.95</v>
      </c>
      <c r="I488" s="1">
        <v>4.36</v>
      </c>
      <c r="J488" s="1">
        <v>1.27</v>
      </c>
      <c r="K488" s="1"/>
      <c r="L488" s="9"/>
      <c r="M488" s="1"/>
      <c r="N488" s="9"/>
      <c r="O488" s="1"/>
      <c r="P488" s="9"/>
      <c r="Q488" s="1"/>
      <c r="R488" s="9"/>
      <c r="S488" s="1"/>
      <c r="T488" s="9"/>
      <c r="U488" s="1"/>
      <c r="V488" s="9"/>
      <c r="W488" s="1">
        <v>720</v>
      </c>
      <c r="X488" s="1">
        <v>16832</v>
      </c>
      <c r="Y488" s="31"/>
    </row>
    <row r="489" spans="1:25" customHeight="1" ht="12.75">
      <c r="A489" s="1" t="s">
        <v>1206</v>
      </c>
      <c r="B489" s="7">
        <v>201.06</v>
      </c>
      <c r="C489" s="1">
        <v>0.0</v>
      </c>
      <c r="D489" s="1" t="s">
        <v>158</v>
      </c>
      <c r="E489" s="5">
        <v>2.06</v>
      </c>
      <c r="F489" s="5">
        <v>1.69</v>
      </c>
      <c r="G489" s="1">
        <v>0.0</v>
      </c>
      <c r="H489" s="9">
        <v>0.95</v>
      </c>
      <c r="I489" s="1">
        <v>3.34</v>
      </c>
      <c r="J489" s="1">
        <v>1.03</v>
      </c>
      <c r="K489" s="1"/>
      <c r="L489" s="9"/>
      <c r="M489" s="1"/>
      <c r="N489" s="9"/>
      <c r="O489" s="1"/>
      <c r="P489" s="9"/>
      <c r="Q489" s="1"/>
      <c r="R489" s="9"/>
      <c r="S489" s="1"/>
      <c r="T489" s="9"/>
      <c r="U489" s="1"/>
      <c r="V489" s="9"/>
      <c r="W489" s="1">
        <v>720</v>
      </c>
      <c r="X489" s="1">
        <v>16880</v>
      </c>
      <c r="Y489" s="31"/>
    </row>
    <row r="490" spans="1:25" customHeight="1" ht="12.75">
      <c r="A490" s="1" t="s">
        <v>1207</v>
      </c>
      <c r="B490" s="7">
        <v>247.92</v>
      </c>
      <c r="C490" s="1">
        <v>0.0</v>
      </c>
      <c r="D490" s="1" t="s">
        <v>158</v>
      </c>
      <c r="E490" s="5">
        <v>2.18</v>
      </c>
      <c r="F490" s="5">
        <v>2.04</v>
      </c>
      <c r="G490" s="1">
        <v>0.0</v>
      </c>
      <c r="H490" s="9">
        <v>0.95</v>
      </c>
      <c r="I490" s="1">
        <v>4.47</v>
      </c>
      <c r="J490" s="1">
        <v>1.28</v>
      </c>
      <c r="K490" s="1"/>
      <c r="L490" s="9"/>
      <c r="M490" s="1"/>
      <c r="N490" s="9"/>
      <c r="O490" s="1"/>
      <c r="P490" s="9"/>
      <c r="Q490" s="1"/>
      <c r="R490" s="9"/>
      <c r="S490" s="1"/>
      <c r="T490" s="9"/>
      <c r="U490" s="1"/>
      <c r="V490" s="9"/>
      <c r="W490" s="1">
        <v>720</v>
      </c>
      <c r="X490" s="1">
        <v>16928</v>
      </c>
      <c r="Y490" s="31"/>
    </row>
    <row r="491" spans="1:25" customHeight="1" ht="12.75">
      <c r="A491" s="1" t="s">
        <v>1208</v>
      </c>
      <c r="B491" s="7">
        <v>718.06</v>
      </c>
      <c r="C491" s="1">
        <v>0.0</v>
      </c>
      <c r="D491" s="1" t="s">
        <v>158</v>
      </c>
      <c r="E491" s="5">
        <v>1.4</v>
      </c>
      <c r="F491" s="5">
        <v>2.13</v>
      </c>
      <c r="G491" s="1">
        <v>0.0</v>
      </c>
      <c r="H491" s="9">
        <v>0.99</v>
      </c>
      <c r="I491" s="1">
        <v>3.93</v>
      </c>
      <c r="J491" s="1">
        <v>1.14</v>
      </c>
      <c r="K491" s="1"/>
      <c r="L491" s="9"/>
      <c r="M491" s="1"/>
      <c r="N491" s="9"/>
      <c r="O491" s="1"/>
      <c r="P491" s="9"/>
      <c r="Q491" s="1"/>
      <c r="R491" s="9"/>
      <c r="S491" s="1"/>
      <c r="T491" s="9"/>
      <c r="U491" s="1"/>
      <c r="V491" s="9"/>
      <c r="W491" s="1">
        <v>720</v>
      </c>
      <c r="X491" s="1">
        <v>16976</v>
      </c>
      <c r="Y491" s="31"/>
    </row>
    <row r="492" spans="1:25" customHeight="1" ht="12.75">
      <c r="A492" s="1" t="s">
        <v>1209</v>
      </c>
      <c r="B492" s="7">
        <v>407.18</v>
      </c>
      <c r="C492" s="1">
        <v>0.0</v>
      </c>
      <c r="D492" s="1" t="s">
        <v>158</v>
      </c>
      <c r="E492" s="5">
        <v>1.97</v>
      </c>
      <c r="F492" s="5">
        <v>1.57</v>
      </c>
      <c r="G492" s="1">
        <v>0.0</v>
      </c>
      <c r="H492" s="9">
        <v>0.99</v>
      </c>
      <c r="I492" s="1">
        <v>4.21</v>
      </c>
      <c r="J492" s="1">
        <v>1.26</v>
      </c>
      <c r="K492" s="1"/>
      <c r="L492" s="9"/>
      <c r="M492" s="1"/>
      <c r="N492" s="9"/>
      <c r="O492" s="1"/>
      <c r="P492" s="9"/>
      <c r="Q492" s="1"/>
      <c r="R492" s="9"/>
      <c r="S492" s="1"/>
      <c r="T492" s="9"/>
      <c r="U492" s="1"/>
      <c r="V492" s="9"/>
      <c r="W492" s="1">
        <v>720</v>
      </c>
      <c r="X492" s="1">
        <v>17024</v>
      </c>
      <c r="Y492" s="31"/>
    </row>
    <row r="493" spans="1:25" customHeight="1" ht="12.75">
      <c r="A493" s="1" t="s">
        <v>1210</v>
      </c>
      <c r="B493" s="7">
        <v>196.76</v>
      </c>
      <c r="C493" s="1">
        <v>0.0</v>
      </c>
      <c r="D493" s="1" t="s">
        <v>158</v>
      </c>
      <c r="E493" s="5">
        <v>1.7</v>
      </c>
      <c r="F493" s="5">
        <v>1.72</v>
      </c>
      <c r="G493" s="1">
        <v>0.0</v>
      </c>
      <c r="H493" s="9">
        <v>0.99</v>
      </c>
      <c r="I493" s="1">
        <v>3.59</v>
      </c>
      <c r="J493" s="1">
        <v>1.16</v>
      </c>
      <c r="K493" s="1"/>
      <c r="L493" s="9"/>
      <c r="M493" s="1"/>
      <c r="N493" s="9"/>
      <c r="O493" s="1"/>
      <c r="P493" s="9"/>
      <c r="Q493" s="1"/>
      <c r="R493" s="9"/>
      <c r="S493" s="1"/>
      <c r="T493" s="9"/>
      <c r="U493" s="1"/>
      <c r="V493" s="9"/>
      <c r="W493" s="1">
        <v>720</v>
      </c>
      <c r="X493" s="1">
        <v>17072</v>
      </c>
      <c r="Y493" s="31"/>
    </row>
    <row r="494" spans="1:25" customHeight="1" ht="12.75">
      <c r="A494" s="1" t="s">
        <v>1211</v>
      </c>
      <c r="B494" s="7">
        <v>201.24</v>
      </c>
      <c r="C494" s="1">
        <v>0.0</v>
      </c>
      <c r="D494" s="1" t="s">
        <v>158</v>
      </c>
      <c r="E494" s="5">
        <v>2.43</v>
      </c>
      <c r="F494" s="5">
        <v>1.96</v>
      </c>
      <c r="G494" s="1">
        <v>0.0</v>
      </c>
      <c r="H494" s="9">
        <v>0.99</v>
      </c>
      <c r="I494" s="1">
        <v>4.06</v>
      </c>
      <c r="J494" s="1">
        <v>1.05</v>
      </c>
      <c r="K494" s="1"/>
      <c r="L494" s="9"/>
      <c r="M494" s="1"/>
      <c r="N494" s="9"/>
      <c r="O494" s="1"/>
      <c r="P494" s="9"/>
      <c r="Q494" s="1"/>
      <c r="R494" s="9"/>
      <c r="S494" s="1"/>
      <c r="T494" s="9"/>
      <c r="U494" s="1"/>
      <c r="V494" s="9"/>
      <c r="W494" s="1">
        <v>720</v>
      </c>
      <c r="X494" s="1">
        <v>17120</v>
      </c>
      <c r="Y494" s="31"/>
    </row>
    <row r="495" spans="1:25" customHeight="1" ht="12.75">
      <c r="A495" s="1" t="s">
        <v>1212</v>
      </c>
      <c r="B495" s="7">
        <v>281.49</v>
      </c>
      <c r="C495" s="1">
        <v>0.0</v>
      </c>
      <c r="D495" s="1" t="s">
        <v>158</v>
      </c>
      <c r="E495" s="5">
        <v>2.21</v>
      </c>
      <c r="F495" s="5">
        <v>2.44</v>
      </c>
      <c r="G495" s="1">
        <v>0.0</v>
      </c>
      <c r="H495" s="9">
        <v>0.99</v>
      </c>
      <c r="I495" s="1">
        <v>5.21</v>
      </c>
      <c r="J495" s="1">
        <v>1.18</v>
      </c>
      <c r="K495" s="1"/>
      <c r="L495" s="9"/>
      <c r="M495" s="1"/>
      <c r="N495" s="9"/>
      <c r="O495" s="1"/>
      <c r="P495" s="9"/>
      <c r="Q495" s="1"/>
      <c r="R495" s="9"/>
      <c r="S495" s="1"/>
      <c r="T495" s="9"/>
      <c r="U495" s="1"/>
      <c r="V495" s="9"/>
      <c r="W495" s="1">
        <v>720</v>
      </c>
      <c r="X495" s="1">
        <v>17168</v>
      </c>
      <c r="Y495" s="31"/>
    </row>
    <row r="496" spans="1:25" customHeight="1" ht="12.75">
      <c r="A496" s="1" t="s">
        <v>1213</v>
      </c>
      <c r="B496" s="7">
        <v>491.13</v>
      </c>
      <c r="C496" s="1">
        <v>0.0</v>
      </c>
      <c r="D496" s="1" t="s">
        <v>158</v>
      </c>
      <c r="E496" s="5">
        <v>1.82</v>
      </c>
      <c r="F496" s="5">
        <v>1.75</v>
      </c>
      <c r="G496" s="1">
        <v>0.0</v>
      </c>
      <c r="H496" s="9">
        <v>0.99</v>
      </c>
      <c r="I496" s="1">
        <v>4.15</v>
      </c>
      <c r="J496" s="1">
        <v>1.13</v>
      </c>
      <c r="K496" s="1"/>
      <c r="L496" s="9"/>
      <c r="M496" s="1"/>
      <c r="N496" s="9"/>
      <c r="O496" s="1"/>
      <c r="P496" s="9"/>
      <c r="Q496" s="1"/>
      <c r="R496" s="9"/>
      <c r="S496" s="1"/>
      <c r="T496" s="9"/>
      <c r="U496" s="1"/>
      <c r="V496" s="9"/>
      <c r="W496" s="1">
        <v>720</v>
      </c>
      <c r="X496" s="1">
        <v>17216</v>
      </c>
      <c r="Y496" s="31"/>
    </row>
    <row r="497" spans="1:25" customHeight="1" ht="12.75">
      <c r="A497" s="1" t="s">
        <v>1214</v>
      </c>
      <c r="B497" s="7">
        <v>397.95</v>
      </c>
      <c r="C497" s="1">
        <v>0.0</v>
      </c>
      <c r="D497" s="1" t="s">
        <v>158</v>
      </c>
      <c r="E497" s="5">
        <v>2.12</v>
      </c>
      <c r="F497" s="5">
        <v>2.23</v>
      </c>
      <c r="G497" s="1">
        <v>0.0</v>
      </c>
      <c r="H497" s="9">
        <v>0.99</v>
      </c>
      <c r="I497" s="1">
        <v>5.41</v>
      </c>
      <c r="J497" s="1">
        <v>1.38</v>
      </c>
      <c r="K497" s="1"/>
      <c r="L497" s="9"/>
      <c r="M497" s="1"/>
      <c r="N497" s="9"/>
      <c r="O497" s="1"/>
      <c r="P497" s="9"/>
      <c r="Q497" s="1"/>
      <c r="R497" s="9"/>
      <c r="S497" s="1"/>
      <c r="T497" s="9"/>
      <c r="U497" s="1"/>
      <c r="V497" s="9"/>
      <c r="W497" s="1">
        <v>720</v>
      </c>
      <c r="X497" s="1">
        <v>17264</v>
      </c>
      <c r="Y497" s="31"/>
    </row>
    <row r="498" spans="1:25" customHeight="1" ht="12.75">
      <c r="A498" s="1" t="s">
        <v>1215</v>
      </c>
      <c r="B498" s="7">
        <v>289.27</v>
      </c>
      <c r="C498" s="1">
        <v>0.0</v>
      </c>
      <c r="D498" s="1" t="s">
        <v>158</v>
      </c>
      <c r="E498" s="5">
        <v>2.41</v>
      </c>
      <c r="F498" s="5">
        <v>2.23</v>
      </c>
      <c r="G498" s="1">
        <v>0.0</v>
      </c>
      <c r="H498" s="9">
        <v>0.99</v>
      </c>
      <c r="I498" s="1">
        <v>3.95</v>
      </c>
      <c r="J498" s="1">
        <v>1.24</v>
      </c>
      <c r="K498" s="1"/>
      <c r="L498" s="9"/>
      <c r="M498" s="1"/>
      <c r="N498" s="9"/>
      <c r="O498" s="1"/>
      <c r="P498" s="9"/>
      <c r="Q498" s="1"/>
      <c r="R498" s="9"/>
      <c r="S498" s="1"/>
      <c r="T498" s="9"/>
      <c r="U498" s="1"/>
      <c r="V498" s="9"/>
      <c r="W498" s="1">
        <v>720</v>
      </c>
      <c r="X498" s="1">
        <v>17312</v>
      </c>
      <c r="Y498" s="31"/>
    </row>
    <row r="499" spans="1:25" customHeight="1" ht="12.75">
      <c r="A499" s="1" t="s">
        <v>1216</v>
      </c>
      <c r="B499" s="7">
        <v>248.44</v>
      </c>
      <c r="C499" s="1">
        <v>0.0</v>
      </c>
      <c r="D499" s="1" t="s">
        <v>158</v>
      </c>
      <c r="E499" s="5">
        <v>2.96</v>
      </c>
      <c r="F499" s="5">
        <v>2.5</v>
      </c>
      <c r="G499" s="1">
        <v>0.0</v>
      </c>
      <c r="H499" s="9">
        <v>0.95</v>
      </c>
      <c r="I499" s="1">
        <v>4.89</v>
      </c>
      <c r="J499" s="1">
        <v>1.26</v>
      </c>
      <c r="K499" s="1"/>
      <c r="L499" s="9"/>
      <c r="M499" s="1"/>
      <c r="N499" s="9"/>
      <c r="O499" s="1"/>
      <c r="P499" s="9"/>
      <c r="Q499" s="1"/>
      <c r="R499" s="9"/>
      <c r="S499" s="1"/>
      <c r="T499" s="9"/>
      <c r="U499" s="1"/>
      <c r="V499" s="9"/>
      <c r="W499" s="1">
        <v>720</v>
      </c>
      <c r="X499" s="1">
        <v>17360</v>
      </c>
      <c r="Y499" s="31"/>
    </row>
    <row r="500" spans="1:25" customHeight="1" ht="12.75">
      <c r="A500" s="1" t="s">
        <v>1217</v>
      </c>
      <c r="B500" s="7">
        <v>298.95</v>
      </c>
      <c r="C500" s="1">
        <v>0.0</v>
      </c>
      <c r="D500" s="1" t="s">
        <v>158</v>
      </c>
      <c r="E500" s="5">
        <v>2.65</v>
      </c>
      <c r="F500" s="5">
        <v>1.88</v>
      </c>
      <c r="G500" s="1">
        <v>0.0</v>
      </c>
      <c r="H500" s="9">
        <v>0.99</v>
      </c>
      <c r="I500" s="1">
        <v>4.76</v>
      </c>
      <c r="J500" s="1">
        <v>1.33</v>
      </c>
      <c r="K500" s="1"/>
      <c r="L500" s="9"/>
      <c r="M500" s="1"/>
      <c r="N500" s="9"/>
      <c r="O500" s="1"/>
      <c r="P500" s="9"/>
      <c r="Q500" s="1"/>
      <c r="R500" s="9"/>
      <c r="S500" s="1"/>
      <c r="T500" s="9"/>
      <c r="U500" s="1"/>
      <c r="V500" s="9"/>
      <c r="W500" s="1">
        <v>720</v>
      </c>
      <c r="X500" s="1">
        <v>17408</v>
      </c>
      <c r="Y500" s="31"/>
    </row>
    <row r="501" spans="1:25" customHeight="1" ht="12.75">
      <c r="A501" s="1" t="s">
        <v>1218</v>
      </c>
      <c r="B501" s="7">
        <v>718.48</v>
      </c>
      <c r="C501" s="1">
        <v>0.0</v>
      </c>
      <c r="D501" s="1" t="s">
        <v>158</v>
      </c>
      <c r="E501" s="5">
        <v>1.5</v>
      </c>
      <c r="F501" s="5">
        <v>1.46</v>
      </c>
      <c r="G501" s="1">
        <v>0.0</v>
      </c>
      <c r="H501" s="9">
        <v>0.99</v>
      </c>
      <c r="I501" s="1">
        <v>4.16</v>
      </c>
      <c r="J501" s="1">
        <v>0.94</v>
      </c>
      <c r="K501" s="1"/>
      <c r="L501" s="9"/>
      <c r="M501" s="1"/>
      <c r="N501" s="9"/>
      <c r="O501" s="1"/>
      <c r="P501" s="9"/>
      <c r="Q501" s="1"/>
      <c r="R501" s="9"/>
      <c r="S501" s="1"/>
      <c r="T501" s="9"/>
      <c r="U501" s="1"/>
      <c r="V501" s="9"/>
      <c r="W501" s="1">
        <v>720</v>
      </c>
      <c r="X501" s="1">
        <v>17456</v>
      </c>
      <c r="Y501" s="31"/>
    </row>
    <row r="502" spans="1:25" customHeight="1" ht="12.75">
      <c r="A502" s="1" t="s">
        <v>1219</v>
      </c>
      <c r="B502" s="7">
        <v>207.43</v>
      </c>
      <c r="C502" s="1">
        <v>0.0</v>
      </c>
      <c r="D502" s="1" t="s">
        <v>158</v>
      </c>
      <c r="E502" s="5">
        <v>2.42</v>
      </c>
      <c r="F502" s="5">
        <v>1.92</v>
      </c>
      <c r="G502" s="1">
        <v>0.0</v>
      </c>
      <c r="H502" s="9">
        <v>0.99</v>
      </c>
      <c r="I502" s="1">
        <v>4.04</v>
      </c>
      <c r="J502" s="1">
        <v>1.25</v>
      </c>
      <c r="K502" s="1"/>
      <c r="L502" s="9"/>
      <c r="M502" s="1"/>
      <c r="N502" s="9"/>
      <c r="O502" s="1"/>
      <c r="P502" s="9"/>
      <c r="Q502" s="1"/>
      <c r="R502" s="9"/>
      <c r="S502" s="1"/>
      <c r="T502" s="9"/>
      <c r="U502" s="1"/>
      <c r="V502" s="9"/>
      <c r="W502" s="1">
        <v>720</v>
      </c>
      <c r="X502" s="1">
        <v>17504</v>
      </c>
      <c r="Y502" s="31"/>
    </row>
    <row r="503" spans="1:25" customHeight="1" ht="12.75">
      <c r="A503" s="1" t="s">
        <v>1393</v>
      </c>
      <c r="B503" s="7">
        <v>324.88</v>
      </c>
      <c r="C503" s="1">
        <v>0.0</v>
      </c>
      <c r="D503" s="1" t="s">
        <v>158</v>
      </c>
      <c r="E503" s="5">
        <v>1.96</v>
      </c>
      <c r="F503" s="5">
        <v>2.26</v>
      </c>
      <c r="G503" s="1">
        <v>0.0</v>
      </c>
      <c r="H503" s="9">
        <v>0.99</v>
      </c>
      <c r="I503" s="1">
        <v>5.14</v>
      </c>
      <c r="J503" s="1">
        <v>1.11</v>
      </c>
      <c r="K503" s="1"/>
      <c r="L503" s="9"/>
      <c r="M503" s="1"/>
      <c r="N503" s="9"/>
      <c r="O503" s="1"/>
      <c r="P503" s="9"/>
      <c r="Q503" s="1"/>
      <c r="R503" s="9"/>
      <c r="S503" s="1"/>
      <c r="T503" s="9"/>
      <c r="U503" s="1"/>
      <c r="V503" s="9"/>
      <c r="W503" s="1">
        <v>720</v>
      </c>
      <c r="X503" s="1">
        <v>17552</v>
      </c>
      <c r="Y503" s="31"/>
    </row>
    <row r="504" spans="1:25" customHeight="1" ht="12.75">
      <c r="A504" s="1" t="s">
        <v>1394</v>
      </c>
      <c r="B504" s="7">
        <v>315.11</v>
      </c>
      <c r="C504" s="1">
        <v>0.0</v>
      </c>
      <c r="D504" s="1" t="s">
        <v>158</v>
      </c>
      <c r="E504" s="5">
        <v>2.43</v>
      </c>
      <c r="F504" s="5">
        <v>2.13</v>
      </c>
      <c r="G504" s="1">
        <v>0.0</v>
      </c>
      <c r="H504" s="9">
        <v>0.95</v>
      </c>
      <c r="I504" s="1">
        <v>5.03</v>
      </c>
      <c r="J504" s="1">
        <v>1.36</v>
      </c>
      <c r="K504" s="1"/>
      <c r="L504" s="9"/>
      <c r="M504" s="1"/>
      <c r="N504" s="9"/>
      <c r="O504" s="1"/>
      <c r="P504" s="9"/>
      <c r="Q504" s="1"/>
      <c r="R504" s="9"/>
      <c r="S504" s="1"/>
      <c r="T504" s="9"/>
      <c r="U504" s="1"/>
      <c r="V504" s="9"/>
      <c r="W504" s="1">
        <v>720</v>
      </c>
      <c r="X504" s="1">
        <v>17600</v>
      </c>
      <c r="Y504" s="31"/>
    </row>
    <row r="505" spans="1:25" customHeight="1" ht="12.75">
      <c r="A505" s="1" t="s">
        <v>1395</v>
      </c>
      <c r="B505" s="7">
        <v>628.25</v>
      </c>
      <c r="C505" s="1">
        <v>0.0</v>
      </c>
      <c r="D505" s="1" t="s">
        <v>158</v>
      </c>
      <c r="E505" s="5">
        <v>1.95</v>
      </c>
      <c r="F505" s="5">
        <v>1.88</v>
      </c>
      <c r="G505" s="1">
        <v>0.0</v>
      </c>
      <c r="H505" s="9">
        <v>0.99</v>
      </c>
      <c r="I505" s="1">
        <v>5.08</v>
      </c>
      <c r="J505" s="1">
        <v>0.99</v>
      </c>
      <c r="K505" s="1"/>
      <c r="L505" s="9"/>
      <c r="M505" s="1"/>
      <c r="N505" s="9"/>
      <c r="O505" s="1"/>
      <c r="P505" s="9"/>
      <c r="Q505" s="1"/>
      <c r="R505" s="9"/>
      <c r="S505" s="1"/>
      <c r="T505" s="9"/>
      <c r="U505" s="1"/>
      <c r="V505" s="9"/>
      <c r="W505" s="1">
        <v>720</v>
      </c>
      <c r="X505" s="1">
        <v>17648</v>
      </c>
      <c r="Y505" s="31"/>
    </row>
    <row r="506" spans="1:25" customHeight="1" ht="12.75">
      <c r="A506" s="1" t="s">
        <v>1396</v>
      </c>
      <c r="B506" s="7">
        <v>264.72</v>
      </c>
      <c r="C506" s="1">
        <v>0.0</v>
      </c>
      <c r="D506" s="1" t="s">
        <v>158</v>
      </c>
      <c r="E506" s="5">
        <v>2.41</v>
      </c>
      <c r="F506" s="5">
        <v>1.93</v>
      </c>
      <c r="G506" s="1">
        <v>0.0</v>
      </c>
      <c r="H506" s="9">
        <v>0.95</v>
      </c>
      <c r="I506" s="1">
        <v>4.32</v>
      </c>
      <c r="J506" s="1">
        <v>1.29</v>
      </c>
      <c r="K506" s="1"/>
      <c r="L506" s="9"/>
      <c r="M506" s="1"/>
      <c r="N506" s="9"/>
      <c r="O506" s="1"/>
      <c r="P506" s="9"/>
      <c r="Q506" s="1"/>
      <c r="R506" s="9"/>
      <c r="S506" s="1"/>
      <c r="T506" s="9"/>
      <c r="U506" s="1"/>
      <c r="V506" s="9"/>
      <c r="W506" s="1">
        <v>720</v>
      </c>
      <c r="X506" s="1">
        <v>17696</v>
      </c>
      <c r="Y506" s="31"/>
    </row>
    <row r="507" spans="1:25" customHeight="1" ht="12.75">
      <c r="A507" s="1" t="s">
        <v>1397</v>
      </c>
      <c r="B507" s="7">
        <v>613.2</v>
      </c>
      <c r="C507" s="1">
        <v>0.0</v>
      </c>
      <c r="D507" s="1" t="s">
        <v>158</v>
      </c>
      <c r="E507" s="5">
        <v>1.82</v>
      </c>
      <c r="F507" s="5">
        <v>1.87</v>
      </c>
      <c r="G507" s="1">
        <v>0.0</v>
      </c>
      <c r="H507" s="9">
        <v>0.99</v>
      </c>
      <c r="I507" s="1">
        <v>3.79</v>
      </c>
      <c r="J507" s="1">
        <v>1.06</v>
      </c>
      <c r="K507" s="1"/>
      <c r="L507" s="9"/>
      <c r="M507" s="1"/>
      <c r="N507" s="9"/>
      <c r="O507" s="1"/>
      <c r="P507" s="9"/>
      <c r="Q507" s="1"/>
      <c r="R507" s="9"/>
      <c r="S507" s="1"/>
      <c r="T507" s="9"/>
      <c r="U507" s="1"/>
      <c r="V507" s="9"/>
      <c r="W507" s="1">
        <v>720</v>
      </c>
      <c r="X507" s="1">
        <v>17744</v>
      </c>
      <c r="Y507" s="31"/>
    </row>
    <row r="508" spans="1:25" customHeight="1" ht="12.75">
      <c r="A508" s="1" t="s">
        <v>1398</v>
      </c>
      <c r="B508" s="7">
        <v>196.57</v>
      </c>
      <c r="C508" s="1">
        <v>0.0</v>
      </c>
      <c r="D508" s="1" t="s">
        <v>158</v>
      </c>
      <c r="E508" s="5">
        <v>2.66</v>
      </c>
      <c r="F508" s="5">
        <v>2.05</v>
      </c>
      <c r="G508" s="1">
        <v>0.0</v>
      </c>
      <c r="H508" s="9">
        <v>0.95</v>
      </c>
      <c r="I508" s="1">
        <v>3.47</v>
      </c>
      <c r="J508" s="1">
        <v>1.38</v>
      </c>
      <c r="K508" s="1"/>
      <c r="L508" s="9"/>
      <c r="M508" s="1"/>
      <c r="N508" s="9"/>
      <c r="O508" s="1"/>
      <c r="P508" s="9"/>
      <c r="Q508" s="1"/>
      <c r="R508" s="9"/>
      <c r="S508" s="1"/>
      <c r="T508" s="9"/>
      <c r="U508" s="1"/>
      <c r="V508" s="9"/>
      <c r="W508" s="1">
        <v>720</v>
      </c>
      <c r="X508" s="1">
        <v>17792</v>
      </c>
      <c r="Y508" s="31"/>
    </row>
    <row r="509" spans="1:25" customHeight="1" ht="12.75">
      <c r="A509" s="1" t="s">
        <v>1399</v>
      </c>
      <c r="B509" s="7">
        <v>253</v>
      </c>
      <c r="C509" s="1">
        <v>0.0</v>
      </c>
      <c r="D509" s="1" t="s">
        <v>158</v>
      </c>
      <c r="E509" s="5">
        <v>3.04</v>
      </c>
      <c r="F509" s="5">
        <v>2.45</v>
      </c>
      <c r="G509" s="1">
        <v>0.0</v>
      </c>
      <c r="H509" s="9">
        <v>0.95</v>
      </c>
      <c r="I509" s="1">
        <v>4.78</v>
      </c>
      <c r="J509" s="1">
        <v>1.28</v>
      </c>
      <c r="K509" s="1"/>
      <c r="L509" s="9"/>
      <c r="M509" s="1"/>
      <c r="N509" s="9"/>
      <c r="O509" s="1"/>
      <c r="P509" s="9"/>
      <c r="Q509" s="1"/>
      <c r="R509" s="9"/>
      <c r="S509" s="1"/>
      <c r="T509" s="9"/>
      <c r="U509" s="1"/>
      <c r="V509" s="9"/>
      <c r="W509" s="1">
        <v>720</v>
      </c>
      <c r="X509" s="1">
        <v>17840</v>
      </c>
      <c r="Y509" s="31"/>
    </row>
    <row r="510" spans="1:25" customHeight="1" ht="12.75">
      <c r="A510" s="1" t="s">
        <v>1400</v>
      </c>
      <c r="B510" s="7">
        <v>698.25</v>
      </c>
      <c r="C510" s="1">
        <v>0.0</v>
      </c>
      <c r="D510" s="1" t="s">
        <v>158</v>
      </c>
      <c r="E510" s="5">
        <v>1.39</v>
      </c>
      <c r="F510" s="5">
        <v>1.91</v>
      </c>
      <c r="G510" s="1">
        <v>0.0</v>
      </c>
      <c r="H510" s="9">
        <v>0.99</v>
      </c>
      <c r="I510" s="1">
        <v>4.91</v>
      </c>
      <c r="J510" s="1">
        <v>1.31</v>
      </c>
      <c r="K510" s="1"/>
      <c r="L510" s="9"/>
      <c r="M510" s="1"/>
      <c r="N510" s="9"/>
      <c r="O510" s="1"/>
      <c r="P510" s="9"/>
      <c r="Q510" s="1"/>
      <c r="R510" s="9"/>
      <c r="S510" s="1"/>
      <c r="T510" s="9"/>
      <c r="U510" s="1"/>
      <c r="V510" s="9"/>
      <c r="W510" s="1">
        <v>720</v>
      </c>
      <c r="X510" s="1">
        <v>17888</v>
      </c>
      <c r="Y510" s="31"/>
    </row>
    <row r="511" spans="1:25" customHeight="1" ht="12.75">
      <c r="A511" s="1" t="s">
        <v>1401</v>
      </c>
      <c r="B511" s="7">
        <v>395.96</v>
      </c>
      <c r="C511" s="1">
        <v>0.0</v>
      </c>
      <c r="D511" s="1" t="s">
        <v>158</v>
      </c>
      <c r="E511" s="5">
        <v>1.44</v>
      </c>
      <c r="F511" s="5">
        <v>1.59</v>
      </c>
      <c r="G511" s="1">
        <v>0.0</v>
      </c>
      <c r="H511" s="9">
        <v>0.99</v>
      </c>
      <c r="I511" s="1">
        <v>4.07</v>
      </c>
      <c r="J511" s="1">
        <v>1.22</v>
      </c>
      <c r="K511" s="1"/>
      <c r="L511" s="9"/>
      <c r="M511" s="1"/>
      <c r="N511" s="9"/>
      <c r="O511" s="1"/>
      <c r="P511" s="9"/>
      <c r="Q511" s="1"/>
      <c r="R511" s="9"/>
      <c r="S511" s="1"/>
      <c r="T511" s="9"/>
      <c r="U511" s="1"/>
      <c r="V511" s="9"/>
      <c r="W511" s="1">
        <v>720</v>
      </c>
      <c r="X511" s="1">
        <v>17936</v>
      </c>
      <c r="Y511" s="31"/>
    </row>
    <row r="512" spans="1:25" customHeight="1" ht="12.75">
      <c r="A512" s="1" t="s">
        <v>1402</v>
      </c>
      <c r="B512" s="7">
        <v>504.88</v>
      </c>
      <c r="C512" s="1">
        <v>0.0</v>
      </c>
      <c r="D512" s="1" t="s">
        <v>158</v>
      </c>
      <c r="E512" s="5">
        <v>2.11</v>
      </c>
      <c r="F512" s="5">
        <v>2.37</v>
      </c>
      <c r="G512" s="1">
        <v>0.0</v>
      </c>
      <c r="H512" s="9">
        <v>0.99</v>
      </c>
      <c r="I512" s="1">
        <v>4.9</v>
      </c>
      <c r="J512" s="1">
        <v>1.07</v>
      </c>
      <c r="K512" s="1"/>
      <c r="L512" s="9"/>
      <c r="M512" s="1"/>
      <c r="N512" s="9"/>
      <c r="O512" s="1"/>
      <c r="P512" s="9"/>
      <c r="Q512" s="1"/>
      <c r="R512" s="9"/>
      <c r="S512" s="1"/>
      <c r="T512" s="9"/>
      <c r="U512" s="1"/>
      <c r="V512" s="9"/>
      <c r="W512" s="1">
        <v>720</v>
      </c>
      <c r="X512" s="1">
        <v>17984</v>
      </c>
      <c r="Y512" s="31"/>
    </row>
    <row r="513" spans="1:25" customHeight="1" ht="12.75">
      <c r="A513" s="1" t="s">
        <v>1403</v>
      </c>
      <c r="B513" s="7">
        <v>197.86</v>
      </c>
      <c r="C513" s="1">
        <v>0.0</v>
      </c>
      <c r="D513" s="1" t="s">
        <v>158</v>
      </c>
      <c r="E513" s="5">
        <v>2.74</v>
      </c>
      <c r="F513" s="5">
        <v>1.92</v>
      </c>
      <c r="G513" s="1">
        <v>0.0</v>
      </c>
      <c r="H513" s="9">
        <v>0.99</v>
      </c>
      <c r="I513" s="1">
        <v>3.6</v>
      </c>
      <c r="J513" s="1">
        <v>1.2</v>
      </c>
      <c r="K513" s="1"/>
      <c r="L513" s="9"/>
      <c r="M513" s="1"/>
      <c r="N513" s="9"/>
      <c r="O513" s="1"/>
      <c r="P513" s="9"/>
      <c r="Q513" s="1"/>
      <c r="R513" s="9"/>
      <c r="S513" s="1"/>
      <c r="T513" s="9"/>
      <c r="U513" s="1"/>
      <c r="V513" s="9"/>
      <c r="W513" s="1">
        <v>720</v>
      </c>
      <c r="X513" s="1">
        <v>18032</v>
      </c>
      <c r="Y513" s="31"/>
    </row>
    <row r="514" spans="1:25" customHeight="1" ht="12.75">
      <c r="A514" s="1" t="s">
        <v>1404</v>
      </c>
      <c r="B514" s="7">
        <v>279.33</v>
      </c>
      <c r="C514" s="1">
        <v>0.0</v>
      </c>
      <c r="D514" s="1" t="s">
        <v>158</v>
      </c>
      <c r="E514" s="5">
        <v>2.29</v>
      </c>
      <c r="F514" s="5">
        <v>2.43</v>
      </c>
      <c r="G514" s="1">
        <v>0.0</v>
      </c>
      <c r="H514" s="9">
        <v>0.99</v>
      </c>
      <c r="I514" s="1">
        <v>4.82</v>
      </c>
      <c r="J514" s="1">
        <v>1.16</v>
      </c>
      <c r="K514" s="1"/>
      <c r="L514" s="9"/>
      <c r="M514" s="1"/>
      <c r="N514" s="9"/>
      <c r="O514" s="1"/>
      <c r="P514" s="9"/>
      <c r="Q514" s="1"/>
      <c r="R514" s="9"/>
      <c r="S514" s="1"/>
      <c r="T514" s="9"/>
      <c r="U514" s="1"/>
      <c r="V514" s="9"/>
      <c r="W514" s="1">
        <v>720</v>
      </c>
      <c r="X514" s="1">
        <v>18080</v>
      </c>
      <c r="Y514" s="31"/>
    </row>
    <row r="515" spans="1:25" customHeight="1" ht="12.75">
      <c r="A515" s="1" t="s">
        <v>1405</v>
      </c>
      <c r="B515" s="7">
        <v>229.65</v>
      </c>
      <c r="C515" s="1">
        <v>0.0</v>
      </c>
      <c r="D515" s="1" t="s">
        <v>158</v>
      </c>
      <c r="E515" s="5">
        <v>2.32</v>
      </c>
      <c r="F515" s="5">
        <v>2.57</v>
      </c>
      <c r="G515" s="1">
        <v>0.0</v>
      </c>
      <c r="H515" s="9">
        <v>0.99</v>
      </c>
      <c r="I515" s="1">
        <v>4.23</v>
      </c>
      <c r="J515" s="1">
        <v>1.41</v>
      </c>
      <c r="K515" s="1"/>
      <c r="L515" s="9"/>
      <c r="M515" s="1"/>
      <c r="N515" s="9"/>
      <c r="O515" s="1"/>
      <c r="P515" s="9"/>
      <c r="Q515" s="1"/>
      <c r="R515" s="9"/>
      <c r="S515" s="1"/>
      <c r="T515" s="9"/>
      <c r="U515" s="1"/>
      <c r="V515" s="9"/>
      <c r="W515" s="1">
        <v>720</v>
      </c>
      <c r="X515" s="1">
        <v>18128</v>
      </c>
      <c r="Y515" s="31"/>
    </row>
    <row r="516" spans="1:25" customHeight="1" ht="12.75">
      <c r="A516" s="1" t="s">
        <v>1406</v>
      </c>
      <c r="B516" s="7">
        <v>380.15</v>
      </c>
      <c r="C516" s="1">
        <v>0.0</v>
      </c>
      <c r="D516" s="1" t="s">
        <v>158</v>
      </c>
      <c r="E516" s="5">
        <v>1.96</v>
      </c>
      <c r="F516" s="5">
        <v>1.63</v>
      </c>
      <c r="G516" s="1">
        <v>0.0</v>
      </c>
      <c r="H516" s="9">
        <v>0.99</v>
      </c>
      <c r="I516" s="1">
        <v>4.83</v>
      </c>
      <c r="J516" s="1">
        <v>1.39</v>
      </c>
      <c r="K516" s="1"/>
      <c r="L516" s="9"/>
      <c r="M516" s="1"/>
      <c r="N516" s="9"/>
      <c r="O516" s="1"/>
      <c r="P516" s="9"/>
      <c r="Q516" s="1"/>
      <c r="R516" s="9"/>
      <c r="S516" s="1"/>
      <c r="T516" s="9"/>
      <c r="U516" s="1"/>
      <c r="V516" s="9"/>
      <c r="W516" s="1">
        <v>720</v>
      </c>
      <c r="X516" s="1">
        <v>18176</v>
      </c>
      <c r="Y516" s="31"/>
    </row>
    <row r="517" spans="1:25" customHeight="1" ht="12.75">
      <c r="A517" s="1" t="s">
        <v>1407</v>
      </c>
      <c r="B517" s="7">
        <v>528</v>
      </c>
      <c r="C517" s="1">
        <v>0.0</v>
      </c>
      <c r="D517" s="1" t="s">
        <v>158</v>
      </c>
      <c r="E517" s="5">
        <v>1.86</v>
      </c>
      <c r="F517" s="5">
        <v>1.44</v>
      </c>
      <c r="G517" s="1">
        <v>0.0</v>
      </c>
      <c r="H517" s="9">
        <v>0.99</v>
      </c>
      <c r="I517" s="1">
        <v>3.64</v>
      </c>
      <c r="J517" s="1">
        <v>1.36</v>
      </c>
      <c r="K517" s="1"/>
      <c r="L517" s="9"/>
      <c r="M517" s="1"/>
      <c r="N517" s="9"/>
      <c r="O517" s="1"/>
      <c r="P517" s="9"/>
      <c r="Q517" s="1"/>
      <c r="R517" s="9"/>
      <c r="S517" s="1"/>
      <c r="T517" s="9"/>
      <c r="U517" s="1"/>
      <c r="V517" s="9"/>
      <c r="W517" s="1">
        <v>720</v>
      </c>
      <c r="X517" s="1">
        <v>18224</v>
      </c>
      <c r="Y517" s="31"/>
    </row>
    <row r="518" spans="1:25" customHeight="1" ht="12.75">
      <c r="A518" s="1" t="s">
        <v>1408</v>
      </c>
      <c r="B518" s="7">
        <v>256.44</v>
      </c>
      <c r="C518" s="1">
        <v>0.0</v>
      </c>
      <c r="D518" s="1" t="s">
        <v>158</v>
      </c>
      <c r="E518" s="5">
        <v>3.01</v>
      </c>
      <c r="F518" s="5">
        <v>2.04</v>
      </c>
      <c r="G518" s="1">
        <v>0.0</v>
      </c>
      <c r="H518" s="9">
        <v>0.95</v>
      </c>
      <c r="I518" s="1">
        <v>4.32</v>
      </c>
      <c r="J518" s="1">
        <v>1.36</v>
      </c>
      <c r="K518" s="1"/>
      <c r="L518" s="9"/>
      <c r="M518" s="1"/>
      <c r="N518" s="9"/>
      <c r="O518" s="1"/>
      <c r="P518" s="9"/>
      <c r="Q518" s="1"/>
      <c r="R518" s="9"/>
      <c r="S518" s="1"/>
      <c r="T518" s="9"/>
      <c r="U518" s="1"/>
      <c r="V518" s="9"/>
      <c r="W518" s="1">
        <v>720</v>
      </c>
      <c r="X518" s="1">
        <v>18272</v>
      </c>
      <c r="Y518" s="31"/>
    </row>
    <row r="519" spans="1:25" customHeight="1" ht="12.75">
      <c r="A519" s="1" t="s">
        <v>1409</v>
      </c>
      <c r="B519" s="7">
        <v>275.03</v>
      </c>
      <c r="C519" s="1">
        <v>0.0</v>
      </c>
      <c r="D519" s="1" t="s">
        <v>158</v>
      </c>
      <c r="E519" s="5">
        <v>1.81</v>
      </c>
      <c r="F519" s="5">
        <v>1.95</v>
      </c>
      <c r="G519" s="1">
        <v>0.0</v>
      </c>
      <c r="H519" s="9">
        <v>0.99</v>
      </c>
      <c r="I519" s="1">
        <v>4.06</v>
      </c>
      <c r="J519" s="1">
        <v>1.02</v>
      </c>
      <c r="K519" s="1"/>
      <c r="L519" s="9"/>
      <c r="M519" s="1"/>
      <c r="N519" s="9"/>
      <c r="O519" s="1"/>
      <c r="P519" s="9"/>
      <c r="Q519" s="1"/>
      <c r="R519" s="9"/>
      <c r="S519" s="1"/>
      <c r="T519" s="9"/>
      <c r="U519" s="1"/>
      <c r="V519" s="9"/>
      <c r="W519" s="1">
        <v>720</v>
      </c>
      <c r="X519" s="1">
        <v>18320</v>
      </c>
      <c r="Y519" s="31"/>
    </row>
    <row r="520" spans="1:25" customHeight="1" ht="12.75">
      <c r="A520" s="1" t="s">
        <v>1410</v>
      </c>
      <c r="B520" s="7">
        <v>689.4</v>
      </c>
      <c r="C520" s="1">
        <v>0.0</v>
      </c>
      <c r="D520" s="1" t="s">
        <v>158</v>
      </c>
      <c r="E520" s="5">
        <v>1.94</v>
      </c>
      <c r="F520" s="5">
        <v>2.05</v>
      </c>
      <c r="G520" s="1">
        <v>0.0</v>
      </c>
      <c r="H520" s="9">
        <v>0.99</v>
      </c>
      <c r="I520" s="1">
        <v>5.15</v>
      </c>
      <c r="J520" s="1">
        <v>0.96</v>
      </c>
      <c r="K520" s="1"/>
      <c r="L520" s="9"/>
      <c r="M520" s="1"/>
      <c r="N520" s="9"/>
      <c r="O520" s="1"/>
      <c r="P520" s="9"/>
      <c r="Q520" s="1"/>
      <c r="R520" s="9"/>
      <c r="S520" s="1"/>
      <c r="T520" s="9"/>
      <c r="U520" s="1"/>
      <c r="V520" s="9"/>
      <c r="W520" s="1">
        <v>720</v>
      </c>
      <c r="X520" s="1">
        <v>18368</v>
      </c>
      <c r="Y520" s="31"/>
    </row>
    <row r="521" spans="1:25" customHeight="1" ht="12.75">
      <c r="A521" s="1" t="s">
        <v>1411</v>
      </c>
      <c r="B521" s="7">
        <v>257.91</v>
      </c>
      <c r="C521" s="1">
        <v>0.0</v>
      </c>
      <c r="D521" s="1" t="s">
        <v>158</v>
      </c>
      <c r="E521" s="5">
        <v>1.77</v>
      </c>
      <c r="F521" s="5">
        <v>2.43</v>
      </c>
      <c r="G521" s="1">
        <v>0.0</v>
      </c>
      <c r="H521" s="9">
        <v>0.95</v>
      </c>
      <c r="I521" s="1">
        <v>4.24</v>
      </c>
      <c r="J521" s="1">
        <v>1.2</v>
      </c>
      <c r="K521" s="1"/>
      <c r="L521" s="9"/>
      <c r="M521" s="1"/>
      <c r="N521" s="9"/>
      <c r="O521" s="1"/>
      <c r="P521" s="9"/>
      <c r="Q521" s="1"/>
      <c r="R521" s="9"/>
      <c r="S521" s="1"/>
      <c r="T521" s="9"/>
      <c r="U521" s="1"/>
      <c r="V521" s="9"/>
      <c r="W521" s="1">
        <v>720</v>
      </c>
      <c r="X521" s="1">
        <v>18416</v>
      </c>
      <c r="Y521" s="31"/>
    </row>
    <row r="522" spans="1:25" customHeight="1" ht="12.75">
      <c r="A522" s="1" t="s">
        <v>1412</v>
      </c>
      <c r="B522" s="7">
        <v>210.52</v>
      </c>
      <c r="C522" s="1">
        <v>0.0</v>
      </c>
      <c r="D522" s="1" t="s">
        <v>158</v>
      </c>
      <c r="E522" s="5">
        <v>1.76</v>
      </c>
      <c r="F522" s="5">
        <v>2.15</v>
      </c>
      <c r="G522" s="1">
        <v>0.0</v>
      </c>
      <c r="H522" s="9">
        <v>0.95</v>
      </c>
      <c r="I522" s="1">
        <v>4.09</v>
      </c>
      <c r="J522" s="1">
        <v>0.97</v>
      </c>
      <c r="K522" s="1"/>
      <c r="L522" s="9"/>
      <c r="M522" s="1"/>
      <c r="N522" s="9"/>
      <c r="O522" s="1"/>
      <c r="P522" s="9"/>
      <c r="Q522" s="1"/>
      <c r="R522" s="9"/>
      <c r="S522" s="1"/>
      <c r="T522" s="9"/>
      <c r="U522" s="1"/>
      <c r="V522" s="9"/>
      <c r="W522" s="1">
        <v>720</v>
      </c>
      <c r="X522" s="1">
        <v>18464</v>
      </c>
      <c r="Y522" s="31"/>
    </row>
    <row r="523" spans="1:25" customHeight="1" ht="12.75">
      <c r="A523" s="1" t="s">
        <v>1413</v>
      </c>
      <c r="B523" s="7">
        <v>334.29</v>
      </c>
      <c r="C523" s="1">
        <v>0.0</v>
      </c>
      <c r="D523" s="1" t="s">
        <v>158</v>
      </c>
      <c r="E523" s="5">
        <v>3.02</v>
      </c>
      <c r="F523" s="5">
        <v>3.36</v>
      </c>
      <c r="G523" s="1">
        <v>0.0</v>
      </c>
      <c r="H523" s="9">
        <v>0.99</v>
      </c>
      <c r="I523" s="1">
        <v>3.62</v>
      </c>
      <c r="J523" s="1">
        <v>0.96</v>
      </c>
      <c r="K523" s="1"/>
      <c r="L523" s="9"/>
      <c r="M523" s="1"/>
      <c r="N523" s="9"/>
      <c r="O523" s="1"/>
      <c r="P523" s="9"/>
      <c r="Q523" s="1"/>
      <c r="R523" s="9"/>
      <c r="S523" s="1"/>
      <c r="T523" s="9"/>
      <c r="U523" s="1"/>
      <c r="V523" s="9"/>
      <c r="W523" s="1">
        <v>720</v>
      </c>
      <c r="X523" s="1">
        <v>18512</v>
      </c>
      <c r="Y523" s="31"/>
    </row>
    <row r="524" spans="1:25" customHeight="1" ht="12.75">
      <c r="A524" s="1" t="s">
        <v>1414</v>
      </c>
      <c r="B524" s="7">
        <v>690.84</v>
      </c>
      <c r="C524" s="1">
        <v>0.0</v>
      </c>
      <c r="D524" s="1" t="s">
        <v>158</v>
      </c>
      <c r="E524" s="5">
        <v>1.99</v>
      </c>
      <c r="F524" s="5">
        <v>2.05</v>
      </c>
      <c r="G524" s="1">
        <v>0.0</v>
      </c>
      <c r="H524" s="9">
        <v>0.99</v>
      </c>
      <c r="I524" s="1">
        <v>3.74</v>
      </c>
      <c r="J524" s="1">
        <v>1.28</v>
      </c>
      <c r="K524" s="1"/>
      <c r="L524" s="9"/>
      <c r="M524" s="1"/>
      <c r="N524" s="9"/>
      <c r="O524" s="1"/>
      <c r="P524" s="9"/>
      <c r="Q524" s="1"/>
      <c r="R524" s="9"/>
      <c r="S524" s="1"/>
      <c r="T524" s="9"/>
      <c r="U524" s="1"/>
      <c r="V524" s="9"/>
      <c r="W524" s="1">
        <v>720</v>
      </c>
      <c r="X524" s="1">
        <v>18560</v>
      </c>
      <c r="Y524" s="31"/>
    </row>
    <row r="525" spans="1:25" customHeight="1" ht="12.75">
      <c r="A525" s="1" t="s">
        <v>1415</v>
      </c>
      <c r="B525" s="7">
        <v>211.98</v>
      </c>
      <c r="C525" s="1">
        <v>0.0</v>
      </c>
      <c r="D525" s="1" t="s">
        <v>158</v>
      </c>
      <c r="E525" s="5">
        <v>2.19</v>
      </c>
      <c r="F525" s="5">
        <v>2.46</v>
      </c>
      <c r="G525" s="1">
        <v>0.0</v>
      </c>
      <c r="H525" s="9">
        <v>0.95</v>
      </c>
      <c r="I525" s="1">
        <v>4.57</v>
      </c>
      <c r="J525" s="1">
        <v>1.24</v>
      </c>
      <c r="K525" s="1"/>
      <c r="L525" s="9"/>
      <c r="M525" s="1"/>
      <c r="N525" s="9"/>
      <c r="O525" s="1"/>
      <c r="P525" s="9"/>
      <c r="Q525" s="1"/>
      <c r="R525" s="9"/>
      <c r="S525" s="1"/>
      <c r="T525" s="9"/>
      <c r="U525" s="1"/>
      <c r="V525" s="9"/>
      <c r="W525" s="1">
        <v>720</v>
      </c>
      <c r="X525" s="1">
        <v>18608</v>
      </c>
      <c r="Y525" s="31"/>
    </row>
    <row r="526" spans="1:25" customHeight="1" ht="12.75">
      <c r="A526" s="1" t="s">
        <v>1416</v>
      </c>
      <c r="B526" s="7">
        <v>680.29</v>
      </c>
      <c r="C526" s="1">
        <v>0.0</v>
      </c>
      <c r="D526" s="1" t="s">
        <v>158</v>
      </c>
      <c r="E526" s="5">
        <v>1.93</v>
      </c>
      <c r="F526" s="5">
        <v>1.63</v>
      </c>
      <c r="G526" s="1">
        <v>0.0</v>
      </c>
      <c r="H526" s="9">
        <v>0.99</v>
      </c>
      <c r="I526" s="1">
        <v>4.26</v>
      </c>
      <c r="J526" s="1">
        <v>1.05</v>
      </c>
      <c r="K526" s="1"/>
      <c r="L526" s="9"/>
      <c r="M526" s="1"/>
      <c r="N526" s="9"/>
      <c r="O526" s="1"/>
      <c r="P526" s="9"/>
      <c r="Q526" s="1"/>
      <c r="R526" s="9"/>
      <c r="S526" s="1"/>
      <c r="T526" s="9"/>
      <c r="U526" s="1"/>
      <c r="V526" s="9"/>
      <c r="W526" s="1">
        <v>720</v>
      </c>
      <c r="X526" s="1">
        <v>18656</v>
      </c>
      <c r="Y526" s="31"/>
    </row>
    <row r="527" spans="1:25" customHeight="1" ht="12.75">
      <c r="A527" s="1" t="s">
        <v>1417</v>
      </c>
      <c r="B527" s="7">
        <v>217.74</v>
      </c>
      <c r="C527" s="1">
        <v>0.0</v>
      </c>
      <c r="D527" s="1" t="s">
        <v>158</v>
      </c>
      <c r="E527" s="5">
        <v>2.99</v>
      </c>
      <c r="F527" s="5">
        <v>2.27</v>
      </c>
      <c r="G527" s="1">
        <v>0.0</v>
      </c>
      <c r="H527" s="9">
        <v>0.95</v>
      </c>
      <c r="I527" s="1">
        <v>4.39</v>
      </c>
      <c r="J527" s="1">
        <v>1.03</v>
      </c>
      <c r="K527" s="1"/>
      <c r="L527" s="9"/>
      <c r="M527" s="1"/>
      <c r="N527" s="9"/>
      <c r="O527" s="1"/>
      <c r="P527" s="9"/>
      <c r="Q527" s="1"/>
      <c r="R527" s="9"/>
      <c r="S527" s="1"/>
      <c r="T527" s="9"/>
      <c r="U527" s="1"/>
      <c r="V527" s="9"/>
      <c r="W527" s="1">
        <v>720</v>
      </c>
      <c r="X527" s="1">
        <v>18704</v>
      </c>
      <c r="Y527" s="31"/>
    </row>
    <row r="528" spans="1:25" customHeight="1" ht="12.75">
      <c r="A528" s="1" t="s">
        <v>1418</v>
      </c>
      <c r="B528" s="7">
        <v>236.22</v>
      </c>
      <c r="C528" s="1">
        <v>0.0</v>
      </c>
      <c r="D528" s="1" t="s">
        <v>158</v>
      </c>
      <c r="E528" s="5">
        <v>2</v>
      </c>
      <c r="F528" s="5">
        <v>2.25</v>
      </c>
      <c r="G528" s="1">
        <v>0.0</v>
      </c>
      <c r="H528" s="9">
        <v>0.95</v>
      </c>
      <c r="I528" s="1">
        <v>4.34</v>
      </c>
      <c r="J528" s="1">
        <v>0.94</v>
      </c>
      <c r="K528" s="1"/>
      <c r="L528" s="9"/>
      <c r="M528" s="1"/>
      <c r="N528" s="9"/>
      <c r="O528" s="1"/>
      <c r="P528" s="9"/>
      <c r="Q528" s="1"/>
      <c r="R528" s="9"/>
      <c r="S528" s="1"/>
      <c r="T528" s="9"/>
      <c r="U528" s="1"/>
      <c r="V528" s="9"/>
      <c r="W528" s="1">
        <v>720</v>
      </c>
      <c r="X528" s="1">
        <v>18752</v>
      </c>
      <c r="Y528" s="31"/>
    </row>
    <row r="529" spans="1:25" customHeight="1" ht="12.75">
      <c r="A529" s="1" t="s">
        <v>1419</v>
      </c>
      <c r="B529" s="7">
        <v>639.7</v>
      </c>
      <c r="C529" s="1">
        <v>0.0</v>
      </c>
      <c r="D529" s="1" t="s">
        <v>158</v>
      </c>
      <c r="E529" s="5">
        <v>1.88</v>
      </c>
      <c r="F529" s="5">
        <v>1.97</v>
      </c>
      <c r="G529" s="1">
        <v>0.0</v>
      </c>
      <c r="H529" s="9">
        <v>0.99</v>
      </c>
      <c r="I529" s="1">
        <v>5.09</v>
      </c>
      <c r="J529" s="1">
        <v>1.24</v>
      </c>
      <c r="K529" s="1"/>
      <c r="L529" s="9"/>
      <c r="M529" s="1"/>
      <c r="N529" s="9"/>
      <c r="O529" s="1"/>
      <c r="P529" s="9"/>
      <c r="Q529" s="1"/>
      <c r="R529" s="9"/>
      <c r="S529" s="1"/>
      <c r="T529" s="9"/>
      <c r="U529" s="1"/>
      <c r="V529" s="9"/>
      <c r="W529" s="1">
        <v>720</v>
      </c>
      <c r="X529" s="1">
        <v>18800</v>
      </c>
      <c r="Y529" s="31"/>
    </row>
    <row r="530" spans="1:25" customHeight="1" ht="12.75">
      <c r="A530" s="1" t="s">
        <v>1420</v>
      </c>
      <c r="B530" s="7">
        <v>537.57</v>
      </c>
      <c r="C530" s="1">
        <v>0.0</v>
      </c>
      <c r="D530" s="1" t="s">
        <v>158</v>
      </c>
      <c r="E530" s="5">
        <v>1.92</v>
      </c>
      <c r="F530" s="5">
        <v>1.73</v>
      </c>
      <c r="G530" s="1">
        <v>0.0</v>
      </c>
      <c r="H530" s="9">
        <v>0.99</v>
      </c>
      <c r="I530" s="1">
        <v>3.95</v>
      </c>
      <c r="J530" s="1">
        <v>1.13</v>
      </c>
      <c r="K530" s="1"/>
      <c r="L530" s="9"/>
      <c r="M530" s="1"/>
      <c r="N530" s="9"/>
      <c r="O530" s="1"/>
      <c r="P530" s="9"/>
      <c r="Q530" s="1"/>
      <c r="R530" s="9"/>
      <c r="S530" s="1"/>
      <c r="T530" s="9"/>
      <c r="U530" s="1"/>
      <c r="V530" s="9"/>
      <c r="W530" s="1">
        <v>720</v>
      </c>
      <c r="X530" s="1">
        <v>18848</v>
      </c>
      <c r="Y530" s="31"/>
    </row>
    <row r="531" spans="1:25" customHeight="1" ht="12.75">
      <c r="A531" s="1" t="s">
        <v>1421</v>
      </c>
      <c r="B531" s="7">
        <v>207.3</v>
      </c>
      <c r="C531" s="1">
        <v>0.0</v>
      </c>
      <c r="D531" s="1" t="s">
        <v>158</v>
      </c>
      <c r="E531" s="5">
        <v>1.94</v>
      </c>
      <c r="F531" s="5">
        <v>2.01</v>
      </c>
      <c r="G531" s="1">
        <v>0.0</v>
      </c>
      <c r="H531" s="9">
        <v>0.99</v>
      </c>
      <c r="I531" s="1">
        <v>3.85</v>
      </c>
      <c r="J531" s="1">
        <v>1.32</v>
      </c>
      <c r="K531" s="1"/>
      <c r="L531" s="9"/>
      <c r="M531" s="1"/>
      <c r="N531" s="9"/>
      <c r="O531" s="1"/>
      <c r="P531" s="9"/>
      <c r="Q531" s="1"/>
      <c r="R531" s="9"/>
      <c r="S531" s="1"/>
      <c r="T531" s="9"/>
      <c r="U531" s="1"/>
      <c r="V531" s="9"/>
      <c r="W531" s="1">
        <v>720</v>
      </c>
      <c r="X531" s="1">
        <v>18896</v>
      </c>
      <c r="Y531" s="31"/>
    </row>
    <row r="532" spans="1:25" customHeight="1" ht="12.75">
      <c r="A532" s="1" t="s">
        <v>1422</v>
      </c>
      <c r="B532" s="7">
        <v>280.65</v>
      </c>
      <c r="C532" s="1">
        <v>0.0</v>
      </c>
      <c r="D532" s="1" t="s">
        <v>158</v>
      </c>
      <c r="E532" s="5">
        <v>3.06</v>
      </c>
      <c r="F532" s="5">
        <v>3.12</v>
      </c>
      <c r="G532" s="1">
        <v>0.0</v>
      </c>
      <c r="H532" s="9">
        <v>0.99</v>
      </c>
      <c r="I532" s="1">
        <v>5.04</v>
      </c>
      <c r="J532" s="1">
        <v>1.01</v>
      </c>
      <c r="K532" s="1"/>
      <c r="L532" s="9"/>
      <c r="M532" s="1"/>
      <c r="N532" s="9"/>
      <c r="O532" s="1"/>
      <c r="P532" s="9"/>
      <c r="Q532" s="1"/>
      <c r="R532" s="9"/>
      <c r="S532" s="1"/>
      <c r="T532" s="9"/>
      <c r="U532" s="1"/>
      <c r="V532" s="9"/>
      <c r="W532" s="1">
        <v>720</v>
      </c>
      <c r="X532" s="1">
        <v>18944</v>
      </c>
      <c r="Y532" s="31"/>
    </row>
    <row r="533" spans="1:25" customHeight="1" ht="12.75">
      <c r="A533" s="1" t="s">
        <v>1423</v>
      </c>
      <c r="B533" s="7">
        <v>327.61</v>
      </c>
      <c r="C533" s="1">
        <v>0.0</v>
      </c>
      <c r="D533" s="1" t="s">
        <v>158</v>
      </c>
      <c r="E533" s="5">
        <v>2.29</v>
      </c>
      <c r="F533" s="5">
        <v>1.93</v>
      </c>
      <c r="G533" s="1">
        <v>0.0</v>
      </c>
      <c r="H533" s="9">
        <v>0.99</v>
      </c>
      <c r="I533" s="1">
        <v>4.94</v>
      </c>
      <c r="J533" s="1">
        <v>1.14</v>
      </c>
      <c r="K533" s="1"/>
      <c r="L533" s="9"/>
      <c r="M533" s="1"/>
      <c r="N533" s="9"/>
      <c r="O533" s="1"/>
      <c r="P533" s="9"/>
      <c r="Q533" s="1"/>
      <c r="R533" s="9"/>
      <c r="S533" s="1"/>
      <c r="T533" s="9"/>
      <c r="U533" s="1"/>
      <c r="V533" s="9"/>
      <c r="W533" s="1">
        <v>720</v>
      </c>
      <c r="X533" s="1">
        <v>18992</v>
      </c>
      <c r="Y533" s="31"/>
    </row>
    <row r="534" spans="1:25" customHeight="1" ht="12.75">
      <c r="A534" s="1" t="s">
        <v>1424</v>
      </c>
      <c r="B534" s="7">
        <v>497.22</v>
      </c>
      <c r="C534" s="1">
        <v>0.0</v>
      </c>
      <c r="D534" s="1" t="s">
        <v>158</v>
      </c>
      <c r="E534" s="5">
        <v>2.17</v>
      </c>
      <c r="F534" s="5">
        <v>1.65</v>
      </c>
      <c r="G534" s="1">
        <v>0.0</v>
      </c>
      <c r="H534" s="9">
        <v>0.99</v>
      </c>
      <c r="I534" s="1">
        <v>3.69</v>
      </c>
      <c r="J534" s="1">
        <v>1.19</v>
      </c>
      <c r="K534" s="1"/>
      <c r="L534" s="9"/>
      <c r="M534" s="1"/>
      <c r="N534" s="9"/>
      <c r="O534" s="1"/>
      <c r="P534" s="9"/>
      <c r="Q534" s="1"/>
      <c r="R534" s="9"/>
      <c r="S534" s="1"/>
      <c r="T534" s="9"/>
      <c r="U534" s="1"/>
      <c r="V534" s="9"/>
      <c r="W534" s="1">
        <v>720</v>
      </c>
      <c r="X534" s="1">
        <v>19040</v>
      </c>
      <c r="Y534" s="31"/>
    </row>
    <row r="535" spans="1:25" customHeight="1" ht="12.75">
      <c r="A535" s="1" t="s">
        <v>1425</v>
      </c>
      <c r="B535" s="7">
        <v>429.39</v>
      </c>
      <c r="C535" s="1">
        <v>0.0</v>
      </c>
      <c r="D535" s="1" t="s">
        <v>158</v>
      </c>
      <c r="E535" s="5">
        <v>1.52</v>
      </c>
      <c r="F535" s="5">
        <v>1.77</v>
      </c>
      <c r="G535" s="1">
        <v>0.0</v>
      </c>
      <c r="H535" s="9">
        <v>0.99</v>
      </c>
      <c r="I535" s="1">
        <v>5.18</v>
      </c>
      <c r="J535" s="1">
        <v>1.1</v>
      </c>
      <c r="K535" s="1"/>
      <c r="L535" s="9"/>
      <c r="M535" s="1"/>
      <c r="N535" s="9"/>
      <c r="O535" s="1"/>
      <c r="P535" s="9"/>
      <c r="Q535" s="1"/>
      <c r="R535" s="9"/>
      <c r="S535" s="1"/>
      <c r="T535" s="9"/>
      <c r="U535" s="1"/>
      <c r="V535" s="9"/>
      <c r="W535" s="1">
        <v>720</v>
      </c>
      <c r="X535" s="1">
        <v>19088</v>
      </c>
      <c r="Y535" s="31"/>
    </row>
    <row r="536" spans="1:25" customHeight="1" ht="12.75">
      <c r="A536" s="1" t="s">
        <v>1426</v>
      </c>
      <c r="B536" s="7">
        <v>296.56</v>
      </c>
      <c r="C536" s="1">
        <v>0.0</v>
      </c>
      <c r="D536" s="1" t="s">
        <v>158</v>
      </c>
      <c r="E536" s="5">
        <v>2.41</v>
      </c>
      <c r="F536" s="5">
        <v>2.72</v>
      </c>
      <c r="G536" s="1">
        <v>0.0</v>
      </c>
      <c r="H536" s="9">
        <v>0.99</v>
      </c>
      <c r="I536" s="1">
        <v>4.6</v>
      </c>
      <c r="J536" s="1">
        <v>1.21</v>
      </c>
      <c r="K536" s="1"/>
      <c r="L536" s="9"/>
      <c r="M536" s="1"/>
      <c r="N536" s="9"/>
      <c r="O536" s="1"/>
      <c r="P536" s="9"/>
      <c r="Q536" s="1"/>
      <c r="R536" s="9"/>
      <c r="S536" s="1"/>
      <c r="T536" s="9"/>
      <c r="U536" s="1"/>
      <c r="V536" s="9"/>
      <c r="W536" s="1">
        <v>720</v>
      </c>
      <c r="X536" s="1">
        <v>19136</v>
      </c>
      <c r="Y536" s="31"/>
    </row>
    <row r="537" spans="1:25" customHeight="1" ht="12.75">
      <c r="A537" s="1" t="s">
        <v>1427</v>
      </c>
      <c r="B537" s="7">
        <v>289.43</v>
      </c>
      <c r="C537" s="1">
        <v>0.0</v>
      </c>
      <c r="D537" s="1" t="s">
        <v>158</v>
      </c>
      <c r="E537" s="5">
        <v>1.84</v>
      </c>
      <c r="F537" s="5">
        <v>1.93</v>
      </c>
      <c r="G537" s="1">
        <v>0.0</v>
      </c>
      <c r="H537" s="9">
        <v>0.99</v>
      </c>
      <c r="I537" s="1">
        <v>4.52</v>
      </c>
      <c r="J537" s="1">
        <v>1.21</v>
      </c>
      <c r="K537" s="1"/>
      <c r="L537" s="9"/>
      <c r="M537" s="1"/>
      <c r="N537" s="9"/>
      <c r="O537" s="1"/>
      <c r="P537" s="9"/>
      <c r="Q537" s="1"/>
      <c r="R537" s="9"/>
      <c r="S537" s="1"/>
      <c r="T537" s="9"/>
      <c r="U537" s="1"/>
      <c r="V537" s="9"/>
      <c r="W537" s="1">
        <v>720</v>
      </c>
      <c r="X537" s="1">
        <v>19184</v>
      </c>
      <c r="Y537" s="31"/>
    </row>
    <row r="538" spans="1:25" customHeight="1" ht="12.75">
      <c r="A538" s="1" t="s">
        <v>1428</v>
      </c>
      <c r="B538" s="7">
        <v>264.88</v>
      </c>
      <c r="C538" s="1">
        <v>0.0</v>
      </c>
      <c r="D538" s="1" t="s">
        <v>158</v>
      </c>
      <c r="E538" s="5">
        <v>3.07</v>
      </c>
      <c r="F538" s="5">
        <v>2.41</v>
      </c>
      <c r="G538" s="1">
        <v>0.0</v>
      </c>
      <c r="H538" s="9">
        <v>0.95</v>
      </c>
      <c r="I538" s="1">
        <v>5</v>
      </c>
      <c r="J538" s="1">
        <v>1.01</v>
      </c>
      <c r="K538" s="1"/>
      <c r="L538" s="9"/>
      <c r="M538" s="1"/>
      <c r="N538" s="9"/>
      <c r="O538" s="1"/>
      <c r="P538" s="9"/>
      <c r="Q538" s="1"/>
      <c r="R538" s="9"/>
      <c r="S538" s="1"/>
      <c r="T538" s="9"/>
      <c r="U538" s="1"/>
      <c r="V538" s="9"/>
      <c r="W538" s="1">
        <v>720</v>
      </c>
      <c r="X538" s="1">
        <v>19232</v>
      </c>
      <c r="Y538" s="31"/>
    </row>
    <row r="539" spans="1:25" customHeight="1" ht="12.75">
      <c r="A539" s="1" t="s">
        <v>1429</v>
      </c>
      <c r="B539" s="7">
        <v>460.95</v>
      </c>
      <c r="C539" s="1">
        <v>0.0</v>
      </c>
      <c r="D539" s="1" t="s">
        <v>158</v>
      </c>
      <c r="E539" s="5">
        <v>1.54</v>
      </c>
      <c r="F539" s="5">
        <v>2.22</v>
      </c>
      <c r="G539" s="1">
        <v>0.0</v>
      </c>
      <c r="H539" s="9">
        <v>0.99</v>
      </c>
      <c r="I539" s="1">
        <v>4.48</v>
      </c>
      <c r="J539" s="1">
        <v>1.31</v>
      </c>
      <c r="K539" s="1"/>
      <c r="L539" s="9"/>
      <c r="M539" s="1"/>
      <c r="N539" s="9"/>
      <c r="O539" s="1"/>
      <c r="P539" s="9"/>
      <c r="Q539" s="1"/>
      <c r="R539" s="9"/>
      <c r="S539" s="1"/>
      <c r="T539" s="9"/>
      <c r="U539" s="1"/>
      <c r="V539" s="9"/>
      <c r="W539" s="1">
        <v>720</v>
      </c>
      <c r="X539" s="1">
        <v>19280</v>
      </c>
      <c r="Y539" s="31"/>
    </row>
    <row r="540" spans="1:25" customHeight="1" ht="12.75">
      <c r="A540" s="1" t="s">
        <v>1430</v>
      </c>
      <c r="B540" s="7">
        <v>225.19</v>
      </c>
      <c r="C540" s="1">
        <v>0.0</v>
      </c>
      <c r="D540" s="1" t="s">
        <v>158</v>
      </c>
      <c r="E540" s="5">
        <v>1.99</v>
      </c>
      <c r="F540" s="5">
        <v>2.29</v>
      </c>
      <c r="G540" s="1">
        <v>0.0</v>
      </c>
      <c r="H540" s="9">
        <v>0.99</v>
      </c>
      <c r="I540" s="1">
        <v>3.78</v>
      </c>
      <c r="J540" s="1">
        <v>1</v>
      </c>
      <c r="K540" s="1"/>
      <c r="L540" s="9"/>
      <c r="M540" s="1"/>
      <c r="N540" s="9"/>
      <c r="O540" s="1"/>
      <c r="P540" s="9"/>
      <c r="Q540" s="1"/>
      <c r="R540" s="9"/>
      <c r="S540" s="1"/>
      <c r="T540" s="9"/>
      <c r="U540" s="1"/>
      <c r="V540" s="9"/>
      <c r="W540" s="1">
        <v>720</v>
      </c>
      <c r="X540" s="1">
        <v>19328</v>
      </c>
      <c r="Y540" s="31"/>
    </row>
    <row r="541" spans="1:25" customHeight="1" ht="12.75">
      <c r="A541" s="1" t="s">
        <v>1431</v>
      </c>
      <c r="B541" s="7">
        <v>645.27</v>
      </c>
      <c r="C541" s="1">
        <v>0.0</v>
      </c>
      <c r="D541" s="1" t="s">
        <v>158</v>
      </c>
      <c r="E541" s="5">
        <v>1.71</v>
      </c>
      <c r="F541" s="5">
        <v>1.73</v>
      </c>
      <c r="G541" s="1">
        <v>0.0</v>
      </c>
      <c r="H541" s="9">
        <v>0.99</v>
      </c>
      <c r="I541" s="1">
        <v>3.89</v>
      </c>
      <c r="J541" s="1">
        <v>0.98</v>
      </c>
      <c r="K541" s="1"/>
      <c r="L541" s="9"/>
      <c r="M541" s="1"/>
      <c r="N541" s="9"/>
      <c r="O541" s="1"/>
      <c r="P541" s="9"/>
      <c r="Q541" s="1"/>
      <c r="R541" s="9"/>
      <c r="S541" s="1"/>
      <c r="T541" s="9"/>
      <c r="U541" s="1"/>
      <c r="V541" s="9"/>
      <c r="W541" s="1">
        <v>720</v>
      </c>
      <c r="X541" s="1">
        <v>19376</v>
      </c>
      <c r="Y541" s="31"/>
    </row>
    <row r="542" spans="1:25" customHeight="1" ht="12.75">
      <c r="A542" s="1" t="s">
        <v>1432</v>
      </c>
      <c r="B542" s="7">
        <v>330</v>
      </c>
      <c r="C542" s="1">
        <v>0.0</v>
      </c>
      <c r="D542" s="1" t="s">
        <v>158</v>
      </c>
      <c r="E542" s="5">
        <v>2.32</v>
      </c>
      <c r="F542" s="5">
        <v>2.54</v>
      </c>
      <c r="G542" s="1">
        <v>0.0</v>
      </c>
      <c r="H542" s="9">
        <v>0.95</v>
      </c>
      <c r="I542" s="1">
        <v>3.72</v>
      </c>
      <c r="J542" s="1">
        <v>1.21</v>
      </c>
      <c r="K542" s="1"/>
      <c r="L542" s="9"/>
      <c r="M542" s="1"/>
      <c r="N542" s="9"/>
      <c r="O542" s="1"/>
      <c r="P542" s="9"/>
      <c r="Q542" s="1"/>
      <c r="R542" s="9"/>
      <c r="S542" s="1"/>
      <c r="T542" s="9"/>
      <c r="U542" s="1"/>
      <c r="V542" s="9"/>
      <c r="W542" s="1">
        <v>720</v>
      </c>
      <c r="X542" s="1">
        <v>19424</v>
      </c>
      <c r="Y542" s="31"/>
    </row>
    <row r="543" spans="1:25" customHeight="1" ht="12.75">
      <c r="A543" s="1" t="s">
        <v>1433</v>
      </c>
      <c r="B543" s="7">
        <v>807.11</v>
      </c>
      <c r="C543" s="1">
        <v>0.0</v>
      </c>
      <c r="D543" s="1" t="s">
        <v>158</v>
      </c>
      <c r="E543" s="5">
        <v>1.5</v>
      </c>
      <c r="F543" s="5">
        <v>1.5</v>
      </c>
      <c r="G543" s="1">
        <v>0.0</v>
      </c>
      <c r="H543" s="9">
        <v>0.99</v>
      </c>
      <c r="I543" s="1">
        <v>5.22</v>
      </c>
      <c r="J543" s="1">
        <v>1.13</v>
      </c>
      <c r="K543" s="1"/>
      <c r="L543" s="9"/>
      <c r="M543" s="1"/>
      <c r="N543" s="9"/>
      <c r="O543" s="1"/>
      <c r="P543" s="9"/>
      <c r="Q543" s="1"/>
      <c r="R543" s="9"/>
      <c r="S543" s="1"/>
      <c r="T543" s="9"/>
      <c r="U543" s="1"/>
      <c r="V543" s="9"/>
      <c r="W543" s="1">
        <v>720</v>
      </c>
      <c r="X543" s="1">
        <v>19472</v>
      </c>
      <c r="Y543" s="31"/>
    </row>
    <row r="544" spans="1:25" customHeight="1" ht="12.75">
      <c r="A544" s="1" t="s">
        <v>1434</v>
      </c>
      <c r="B544" s="7">
        <v>277.54</v>
      </c>
      <c r="C544" s="1">
        <v>0.0</v>
      </c>
      <c r="D544" s="1" t="s">
        <v>158</v>
      </c>
      <c r="E544" s="5">
        <v>1.94</v>
      </c>
      <c r="F544" s="5">
        <v>2.15</v>
      </c>
      <c r="G544" s="1">
        <v>0.0</v>
      </c>
      <c r="H544" s="9">
        <v>0.99</v>
      </c>
      <c r="I544" s="1">
        <v>3.44</v>
      </c>
      <c r="J544" s="1">
        <v>1.06</v>
      </c>
      <c r="K544" s="1"/>
      <c r="L544" s="9"/>
      <c r="M544" s="1"/>
      <c r="N544" s="9"/>
      <c r="O544" s="1"/>
      <c r="P544" s="9"/>
      <c r="Q544" s="1"/>
      <c r="R544" s="9"/>
      <c r="S544" s="1"/>
      <c r="T544" s="9"/>
      <c r="U544" s="1"/>
      <c r="V544" s="9"/>
      <c r="W544" s="1">
        <v>720</v>
      </c>
      <c r="X544" s="1">
        <v>19520</v>
      </c>
      <c r="Y544" s="31"/>
    </row>
    <row r="545" spans="1:25" customHeight="1" ht="12.75">
      <c r="A545" s="1" t="s">
        <v>1435</v>
      </c>
      <c r="B545" s="7">
        <v>246.13</v>
      </c>
      <c r="C545" s="1">
        <v>0.0</v>
      </c>
      <c r="D545" s="1" t="s">
        <v>158</v>
      </c>
      <c r="E545" s="5">
        <v>2.54</v>
      </c>
      <c r="F545" s="5">
        <v>2.48</v>
      </c>
      <c r="G545" s="1">
        <v>0.0</v>
      </c>
      <c r="H545" s="9">
        <v>0.95</v>
      </c>
      <c r="I545" s="1">
        <v>4.75</v>
      </c>
      <c r="J545" s="1">
        <v>1.17</v>
      </c>
      <c r="K545" s="1"/>
      <c r="L545" s="9"/>
      <c r="M545" s="1"/>
      <c r="N545" s="9"/>
      <c r="O545" s="1"/>
      <c r="P545" s="9"/>
      <c r="Q545" s="1"/>
      <c r="R545" s="9"/>
      <c r="S545" s="1"/>
      <c r="T545" s="9"/>
      <c r="U545" s="1"/>
      <c r="V545" s="9"/>
      <c r="W545" s="1">
        <v>720</v>
      </c>
      <c r="X545" s="1">
        <v>19568</v>
      </c>
      <c r="Y545" s="31"/>
    </row>
    <row r="546" spans="1:25" customHeight="1" ht="12.75">
      <c r="A546" s="1" t="s">
        <v>1436</v>
      </c>
      <c r="B546" s="7">
        <v>180.37</v>
      </c>
      <c r="C546" s="1">
        <v>0.0</v>
      </c>
      <c r="D546" s="1" t="s">
        <v>158</v>
      </c>
      <c r="E546" s="5">
        <v>2.54</v>
      </c>
      <c r="F546" s="5">
        <v>2.32</v>
      </c>
      <c r="G546" s="1">
        <v>0.0</v>
      </c>
      <c r="H546" s="9">
        <v>0.95</v>
      </c>
      <c r="I546" s="1">
        <v>3.53</v>
      </c>
      <c r="J546" s="1">
        <v>1.21</v>
      </c>
      <c r="K546" s="1"/>
      <c r="L546" s="9"/>
      <c r="M546" s="1"/>
      <c r="N546" s="9"/>
      <c r="O546" s="1"/>
      <c r="P546" s="9"/>
      <c r="Q546" s="1"/>
      <c r="R546" s="9"/>
      <c r="S546" s="1"/>
      <c r="T546" s="9"/>
      <c r="U546" s="1"/>
      <c r="V546" s="9"/>
      <c r="W546" s="1">
        <v>720</v>
      </c>
      <c r="X546" s="1">
        <v>19616</v>
      </c>
      <c r="Y546" s="31"/>
    </row>
    <row r="547" spans="1:25" customHeight="1" ht="12.75">
      <c r="A547" s="1" t="s">
        <v>1437</v>
      </c>
      <c r="B547" s="7">
        <v>226.68</v>
      </c>
      <c r="C547" s="1">
        <v>0.0</v>
      </c>
      <c r="D547" s="1" t="s">
        <v>158</v>
      </c>
      <c r="E547" s="5">
        <v>2.29</v>
      </c>
      <c r="F547" s="5">
        <v>2.25</v>
      </c>
      <c r="G547" s="1">
        <v>0.0</v>
      </c>
      <c r="H547" s="9">
        <v>0.95</v>
      </c>
      <c r="I547" s="1">
        <v>3.84</v>
      </c>
      <c r="J547" s="1">
        <v>0.95</v>
      </c>
      <c r="K547" s="1"/>
      <c r="L547" s="9"/>
      <c r="M547" s="1"/>
      <c r="N547" s="9"/>
      <c r="O547" s="1"/>
      <c r="P547" s="9"/>
      <c r="Q547" s="1"/>
      <c r="R547" s="9"/>
      <c r="S547" s="1"/>
      <c r="T547" s="9"/>
      <c r="U547" s="1"/>
      <c r="V547" s="9"/>
      <c r="W547" s="1">
        <v>720</v>
      </c>
      <c r="X547" s="1">
        <v>19664</v>
      </c>
      <c r="Y547" s="31"/>
    </row>
    <row r="548" spans="1:25" customHeight="1" ht="12.75">
      <c r="A548" s="1" t="s">
        <v>1438</v>
      </c>
      <c r="B548" s="7">
        <v>577.79</v>
      </c>
      <c r="C548" s="1">
        <v>0.0</v>
      </c>
      <c r="D548" s="1" t="s">
        <v>158</v>
      </c>
      <c r="E548" s="5">
        <v>1.88</v>
      </c>
      <c r="F548" s="5">
        <v>1.99</v>
      </c>
      <c r="G548" s="1">
        <v>0.0</v>
      </c>
      <c r="H548" s="9">
        <v>0.99</v>
      </c>
      <c r="I548" s="1">
        <v>4.93</v>
      </c>
      <c r="J548" s="1">
        <v>1.04</v>
      </c>
      <c r="K548" s="1"/>
      <c r="L548" s="9"/>
      <c r="M548" s="1"/>
      <c r="N548" s="9"/>
      <c r="O548" s="1"/>
      <c r="P548" s="9"/>
      <c r="Q548" s="1"/>
      <c r="R548" s="9"/>
      <c r="S548" s="1"/>
      <c r="T548" s="9"/>
      <c r="U548" s="1"/>
      <c r="V548" s="9"/>
      <c r="W548" s="1">
        <v>720</v>
      </c>
      <c r="X548" s="1">
        <v>19712</v>
      </c>
      <c r="Y548" s="31"/>
    </row>
    <row r="549" spans="1:25" customHeight="1" ht="12.75">
      <c r="A549" s="1" t="s">
        <v>1439</v>
      </c>
      <c r="B549" s="7">
        <v>541.85</v>
      </c>
      <c r="C549" s="1">
        <v>0.0</v>
      </c>
      <c r="D549" s="1" t="s">
        <v>158</v>
      </c>
      <c r="E549" s="5">
        <v>2.17</v>
      </c>
      <c r="F549" s="5">
        <v>2.28</v>
      </c>
      <c r="G549" s="1">
        <v>0.0</v>
      </c>
      <c r="H549" s="9">
        <v>0.99</v>
      </c>
      <c r="I549" s="1">
        <v>4.98</v>
      </c>
      <c r="J549" s="1">
        <v>1.39</v>
      </c>
      <c r="K549" s="1"/>
      <c r="L549" s="9"/>
      <c r="M549" s="1"/>
      <c r="N549" s="9"/>
      <c r="O549" s="1"/>
      <c r="P549" s="9"/>
      <c r="Q549" s="1"/>
      <c r="R549" s="9"/>
      <c r="S549" s="1"/>
      <c r="T549" s="9"/>
      <c r="U549" s="1"/>
      <c r="V549" s="9"/>
      <c r="W549" s="1">
        <v>720</v>
      </c>
      <c r="X549" s="1">
        <v>19760</v>
      </c>
      <c r="Y549" s="31"/>
    </row>
    <row r="550" spans="1:25" customHeight="1" ht="12.75">
      <c r="A550" s="1" t="s">
        <v>1440</v>
      </c>
      <c r="B550" s="7">
        <v>305.64</v>
      </c>
      <c r="C550" s="1">
        <v>0.0</v>
      </c>
      <c r="D550" s="1" t="s">
        <v>158</v>
      </c>
      <c r="E550" s="5">
        <v>3.05</v>
      </c>
      <c r="F550" s="5">
        <v>2.09</v>
      </c>
      <c r="G550" s="1">
        <v>0.0</v>
      </c>
      <c r="H550" s="9">
        <v>0.99</v>
      </c>
      <c r="I550" s="1">
        <v>5.19</v>
      </c>
      <c r="J550" s="1">
        <v>1.28</v>
      </c>
      <c r="K550" s="1"/>
      <c r="L550" s="9"/>
      <c r="M550" s="1"/>
      <c r="N550" s="9"/>
      <c r="O550" s="1"/>
      <c r="P550" s="9"/>
      <c r="Q550" s="1"/>
      <c r="R550" s="9"/>
      <c r="S550" s="1"/>
      <c r="T550" s="9"/>
      <c r="U550" s="1"/>
      <c r="V550" s="9"/>
      <c r="W550" s="1">
        <v>720</v>
      </c>
      <c r="X550" s="1">
        <v>19808</v>
      </c>
      <c r="Y550" s="31"/>
    </row>
    <row r="551" spans="1:25" customHeight="1" ht="12.75">
      <c r="A551" s="1" t="s">
        <v>1441</v>
      </c>
      <c r="B551" s="7">
        <v>294.17</v>
      </c>
      <c r="C551" s="1">
        <v>0.0</v>
      </c>
      <c r="D551" s="1" t="s">
        <v>158</v>
      </c>
      <c r="E551" s="5">
        <v>1.74</v>
      </c>
      <c r="F551" s="5">
        <v>2.21</v>
      </c>
      <c r="G551" s="1">
        <v>0.0</v>
      </c>
      <c r="H551" s="9">
        <v>0.99</v>
      </c>
      <c r="I551" s="1">
        <v>3.62</v>
      </c>
      <c r="J551" s="1">
        <v>1.26</v>
      </c>
      <c r="K551" s="1"/>
      <c r="L551" s="9"/>
      <c r="M551" s="1"/>
      <c r="N551" s="9"/>
      <c r="O551" s="1"/>
      <c r="P551" s="9"/>
      <c r="Q551" s="1"/>
      <c r="R551" s="9"/>
      <c r="S551" s="1"/>
      <c r="T551" s="9"/>
      <c r="U551" s="1"/>
      <c r="V551" s="9"/>
      <c r="W551" s="1">
        <v>720</v>
      </c>
      <c r="X551" s="1">
        <v>19856</v>
      </c>
      <c r="Y551" s="31"/>
    </row>
    <row r="552" spans="1:25" customHeight="1" ht="12.75">
      <c r="A552" s="1" t="s">
        <v>1442</v>
      </c>
      <c r="B552" s="7">
        <v>442.29</v>
      </c>
      <c r="C552" s="1">
        <v>0.0</v>
      </c>
      <c r="D552" s="1" t="s">
        <v>158</v>
      </c>
      <c r="E552" s="5">
        <v>1.76</v>
      </c>
      <c r="F552" s="5">
        <v>1.74</v>
      </c>
      <c r="G552" s="1">
        <v>0.0</v>
      </c>
      <c r="H552" s="9">
        <v>0.99</v>
      </c>
      <c r="I552" s="1">
        <v>4.3</v>
      </c>
      <c r="J552" s="1">
        <v>1.24</v>
      </c>
      <c r="K552" s="1"/>
      <c r="L552" s="9"/>
      <c r="M552" s="1"/>
      <c r="N552" s="9"/>
      <c r="O552" s="1"/>
      <c r="P552" s="9"/>
      <c r="Q552" s="1"/>
      <c r="R552" s="9"/>
      <c r="S552" s="1"/>
      <c r="T552" s="9"/>
      <c r="U552" s="1"/>
      <c r="V552" s="9"/>
      <c r="W552" s="1">
        <v>720</v>
      </c>
      <c r="X552" s="1">
        <v>19904</v>
      </c>
      <c r="Y552" s="31"/>
    </row>
    <row r="553" spans="1:25" customHeight="1" ht="12.75">
      <c r="A553" s="1" t="s">
        <v>1443</v>
      </c>
      <c r="B553" s="7">
        <v>211.67</v>
      </c>
      <c r="C553" s="1">
        <v>0.0</v>
      </c>
      <c r="D553" s="1" t="s">
        <v>158</v>
      </c>
      <c r="E553" s="5">
        <v>2.29</v>
      </c>
      <c r="F553" s="5">
        <v>2.4</v>
      </c>
      <c r="G553" s="1">
        <v>0.0</v>
      </c>
      <c r="H553" s="9">
        <v>0.99</v>
      </c>
      <c r="I553" s="1">
        <v>4.92</v>
      </c>
      <c r="J553" s="1">
        <v>1.02</v>
      </c>
      <c r="K553" s="1"/>
      <c r="L553" s="9"/>
      <c r="M553" s="1"/>
      <c r="N553" s="9"/>
      <c r="O553" s="1"/>
      <c r="P553" s="9"/>
      <c r="Q553" s="1"/>
      <c r="R553" s="9"/>
      <c r="S553" s="1"/>
      <c r="T553" s="9"/>
      <c r="U553" s="1"/>
      <c r="V553" s="9"/>
      <c r="W553" s="1">
        <v>720</v>
      </c>
      <c r="X553" s="1">
        <v>19952</v>
      </c>
      <c r="Y553" s="31"/>
    </row>
    <row r="554" spans="1:25" customHeight="1" ht="12.75">
      <c r="A554" s="1" t="s">
        <v>1444</v>
      </c>
      <c r="B554" s="7">
        <v>426.81</v>
      </c>
      <c r="C554" s="1">
        <v>0.0</v>
      </c>
      <c r="D554" s="1" t="s">
        <v>158</v>
      </c>
      <c r="E554" s="5">
        <v>1.95</v>
      </c>
      <c r="F554" s="5">
        <v>1.7</v>
      </c>
      <c r="G554" s="1">
        <v>0.0</v>
      </c>
      <c r="H554" s="9">
        <v>0.99</v>
      </c>
      <c r="I554" s="1">
        <v>4.44</v>
      </c>
      <c r="J554" s="1">
        <v>1.31</v>
      </c>
      <c r="K554" s="1"/>
      <c r="L554" s="9"/>
      <c r="M554" s="1"/>
      <c r="N554" s="9"/>
      <c r="O554" s="1"/>
      <c r="P554" s="9"/>
      <c r="Q554" s="1"/>
      <c r="R554" s="9"/>
      <c r="S554" s="1"/>
      <c r="T554" s="9"/>
      <c r="U554" s="1"/>
      <c r="V554" s="9"/>
      <c r="W554" s="1">
        <v>720</v>
      </c>
      <c r="X554" s="1">
        <v>20000</v>
      </c>
      <c r="Y554" s="31"/>
    </row>
    <row r="555" spans="1:25" customHeight="1" ht="12.75">
      <c r="A555" s="1" t="s">
        <v>1445</v>
      </c>
      <c r="B555" s="7">
        <v>496.55</v>
      </c>
      <c r="C555" s="1">
        <v>0.0</v>
      </c>
      <c r="D555" s="1" t="s">
        <v>158</v>
      </c>
      <c r="E555" s="5">
        <v>2</v>
      </c>
      <c r="F555" s="5">
        <v>1.65</v>
      </c>
      <c r="G555" s="1">
        <v>0.0</v>
      </c>
      <c r="H555" s="9">
        <v>0.99</v>
      </c>
      <c r="I555" s="1">
        <v>3.73</v>
      </c>
      <c r="J555" s="1">
        <v>1.02</v>
      </c>
      <c r="K555" s="1"/>
      <c r="L555" s="9"/>
      <c r="M555" s="1"/>
      <c r="N555" s="9"/>
      <c r="O555" s="1"/>
      <c r="P555" s="9"/>
      <c r="Q555" s="1"/>
      <c r="R555" s="9"/>
      <c r="S555" s="1"/>
      <c r="T555" s="9"/>
      <c r="U555" s="1"/>
      <c r="V555" s="9"/>
      <c r="W555" s="1">
        <v>720</v>
      </c>
      <c r="X555" s="1">
        <v>20048</v>
      </c>
      <c r="Y555" s="31"/>
    </row>
    <row r="556" spans="1:25" customHeight="1" ht="12.75">
      <c r="A556" s="1" t="s">
        <v>1446</v>
      </c>
      <c r="B556" s="7">
        <v>632.6</v>
      </c>
      <c r="C556" s="1">
        <v>0.0</v>
      </c>
      <c r="D556" s="1" t="s">
        <v>158</v>
      </c>
      <c r="E556" s="5">
        <v>1.44</v>
      </c>
      <c r="F556" s="5">
        <v>2.17</v>
      </c>
      <c r="G556" s="1">
        <v>0.0</v>
      </c>
      <c r="H556" s="9">
        <v>0.99</v>
      </c>
      <c r="I556" s="1">
        <v>5.39</v>
      </c>
      <c r="J556" s="1">
        <v>1.34</v>
      </c>
      <c r="K556" s="1"/>
      <c r="L556" s="9"/>
      <c r="M556" s="1"/>
      <c r="N556" s="9"/>
      <c r="O556" s="1"/>
      <c r="P556" s="9"/>
      <c r="Q556" s="1"/>
      <c r="R556" s="9"/>
      <c r="S556" s="1"/>
      <c r="T556" s="9"/>
      <c r="U556" s="1"/>
      <c r="V556" s="9"/>
      <c r="W556" s="1">
        <v>720</v>
      </c>
      <c r="X556" s="1">
        <v>20096</v>
      </c>
      <c r="Y556" s="31"/>
    </row>
    <row r="557" spans="1:25" customHeight="1" ht="12.75">
      <c r="A557" s="1" t="s">
        <v>1447</v>
      </c>
      <c r="B557" s="7">
        <v>224.76</v>
      </c>
      <c r="C557" s="1">
        <v>0.0</v>
      </c>
      <c r="D557" s="1" t="s">
        <v>158</v>
      </c>
      <c r="E557" s="5">
        <v>1.87</v>
      </c>
      <c r="F557" s="5">
        <v>2.18</v>
      </c>
      <c r="G557" s="1">
        <v>0.0</v>
      </c>
      <c r="H557" s="9">
        <v>0.99</v>
      </c>
      <c r="I557" s="1">
        <v>3.29</v>
      </c>
      <c r="J557" s="1">
        <v>1.26</v>
      </c>
      <c r="K557" s="1"/>
      <c r="L557" s="9"/>
      <c r="M557" s="1"/>
      <c r="N557" s="9"/>
      <c r="O557" s="1"/>
      <c r="P557" s="9"/>
      <c r="Q557" s="1"/>
      <c r="R557" s="9"/>
      <c r="S557" s="1"/>
      <c r="T557" s="9"/>
      <c r="U557" s="1"/>
      <c r="V557" s="9"/>
      <c r="W557" s="1">
        <v>720</v>
      </c>
      <c r="X557" s="1">
        <v>20144</v>
      </c>
      <c r="Y557" s="31"/>
    </row>
    <row r="558" spans="1:25" customHeight="1" ht="12.75">
      <c r="A558" s="1" t="s">
        <v>1448</v>
      </c>
      <c r="B558" s="7">
        <v>368.66</v>
      </c>
      <c r="C558" s="1">
        <v>0.0</v>
      </c>
      <c r="D558" s="1" t="s">
        <v>158</v>
      </c>
      <c r="E558" s="5">
        <v>1.93</v>
      </c>
      <c r="F558" s="5">
        <v>2.56</v>
      </c>
      <c r="G558" s="1">
        <v>0.0</v>
      </c>
      <c r="H558" s="9">
        <v>0.99</v>
      </c>
      <c r="I558" s="1">
        <v>4.24</v>
      </c>
      <c r="J558" s="1">
        <v>1.02</v>
      </c>
      <c r="K558" s="1"/>
      <c r="L558" s="9"/>
      <c r="M558" s="1"/>
      <c r="N558" s="9"/>
      <c r="O558" s="1"/>
      <c r="P558" s="9"/>
      <c r="Q558" s="1"/>
      <c r="R558" s="9"/>
      <c r="S558" s="1"/>
      <c r="T558" s="9"/>
      <c r="U558" s="1"/>
      <c r="V558" s="9"/>
      <c r="W558" s="1">
        <v>720</v>
      </c>
      <c r="X558" s="1">
        <v>20192</v>
      </c>
      <c r="Y558" s="31"/>
    </row>
    <row r="559" spans="1:25" customHeight="1" ht="12.75">
      <c r="A559" s="1" t="s">
        <v>1449</v>
      </c>
      <c r="B559" s="7">
        <v>662.16</v>
      </c>
      <c r="C559" s="1">
        <v>0.0</v>
      </c>
      <c r="D559" s="1" t="s">
        <v>158</v>
      </c>
      <c r="E559" s="5">
        <v>2.09</v>
      </c>
      <c r="F559" s="5">
        <v>1.6</v>
      </c>
      <c r="G559" s="1">
        <v>0.0</v>
      </c>
      <c r="H559" s="9">
        <v>0.99</v>
      </c>
      <c r="I559" s="1">
        <v>3.68</v>
      </c>
      <c r="J559" s="1">
        <v>1.19</v>
      </c>
      <c r="K559" s="1"/>
      <c r="L559" s="9"/>
      <c r="M559" s="1"/>
      <c r="N559" s="9"/>
      <c r="O559" s="1"/>
      <c r="P559" s="9"/>
      <c r="Q559" s="1"/>
      <c r="R559" s="9"/>
      <c r="S559" s="1"/>
      <c r="T559" s="9"/>
      <c r="U559" s="1"/>
      <c r="V559" s="9"/>
      <c r="W559" s="1">
        <v>720</v>
      </c>
      <c r="X559" s="1">
        <v>20240</v>
      </c>
      <c r="Y559" s="31"/>
    </row>
    <row r="560" spans="1:25" customHeight="1" ht="12.75">
      <c r="A560" s="1" t="s">
        <v>1450</v>
      </c>
      <c r="B560" s="7">
        <v>615.17</v>
      </c>
      <c r="C560" s="1">
        <v>0.0</v>
      </c>
      <c r="D560" s="1" t="s">
        <v>158</v>
      </c>
      <c r="E560" s="5">
        <v>1.68</v>
      </c>
      <c r="F560" s="5">
        <v>1.83</v>
      </c>
      <c r="G560" s="1">
        <v>0.0</v>
      </c>
      <c r="H560" s="9">
        <v>0.99</v>
      </c>
      <c r="I560" s="1">
        <v>4.78</v>
      </c>
      <c r="J560" s="1">
        <v>1</v>
      </c>
      <c r="K560" s="1"/>
      <c r="L560" s="9"/>
      <c r="M560" s="1"/>
      <c r="N560" s="9"/>
      <c r="O560" s="1"/>
      <c r="P560" s="9"/>
      <c r="Q560" s="1"/>
      <c r="R560" s="9"/>
      <c r="S560" s="1"/>
      <c r="T560" s="9"/>
      <c r="U560" s="1"/>
      <c r="V560" s="9"/>
      <c r="W560" s="1">
        <v>720</v>
      </c>
      <c r="X560" s="1">
        <v>20288</v>
      </c>
      <c r="Y560" s="31"/>
    </row>
    <row r="561" spans="1:25" customHeight="1" ht="12.75">
      <c r="A561" s="1" t="s">
        <v>1451</v>
      </c>
      <c r="B561" s="7">
        <v>259.8</v>
      </c>
      <c r="C561" s="1">
        <v>0.0</v>
      </c>
      <c r="D561" s="1" t="s">
        <v>158</v>
      </c>
      <c r="E561" s="5">
        <v>2.21</v>
      </c>
      <c r="F561" s="5">
        <v>2.98</v>
      </c>
      <c r="G561" s="1">
        <v>0.0</v>
      </c>
      <c r="H561" s="9">
        <v>0.95</v>
      </c>
      <c r="I561" s="1">
        <v>4.44</v>
      </c>
      <c r="J561" s="1">
        <v>1.21</v>
      </c>
      <c r="K561" s="1"/>
      <c r="L561" s="9"/>
      <c r="M561" s="1"/>
      <c r="N561" s="9"/>
      <c r="O561" s="1"/>
      <c r="P561" s="9"/>
      <c r="Q561" s="1"/>
      <c r="R561" s="9"/>
      <c r="S561" s="1"/>
      <c r="T561" s="9"/>
      <c r="U561" s="1"/>
      <c r="V561" s="9"/>
      <c r="W561" s="1">
        <v>720</v>
      </c>
      <c r="X561" s="1">
        <v>20336</v>
      </c>
      <c r="Y561" s="31"/>
    </row>
    <row r="562" spans="1:25" customHeight="1" ht="12.75">
      <c r="A562" s="1" t="s">
        <v>1452</v>
      </c>
      <c r="B562" s="7">
        <v>193.72</v>
      </c>
      <c r="C562" s="1">
        <v>0.0</v>
      </c>
      <c r="D562" s="1" t="s">
        <v>158</v>
      </c>
      <c r="E562" s="5">
        <v>2.36</v>
      </c>
      <c r="F562" s="5">
        <v>2.13</v>
      </c>
      <c r="G562" s="1">
        <v>0.0</v>
      </c>
      <c r="H562" s="9">
        <v>0.95</v>
      </c>
      <c r="I562" s="1">
        <v>3.74</v>
      </c>
      <c r="J562" s="1">
        <v>1.22</v>
      </c>
      <c r="K562" s="1"/>
      <c r="L562" s="9"/>
      <c r="M562" s="1"/>
      <c r="N562" s="9"/>
      <c r="O562" s="1"/>
      <c r="P562" s="9"/>
      <c r="Q562" s="1"/>
      <c r="R562" s="9"/>
      <c r="S562" s="1"/>
      <c r="T562" s="9"/>
      <c r="U562" s="1"/>
      <c r="V562" s="9"/>
      <c r="W562" s="1">
        <v>720</v>
      </c>
      <c r="X562" s="1">
        <v>20384</v>
      </c>
      <c r="Y562" s="31"/>
    </row>
    <row r="563" spans="1:25" customHeight="1" ht="12.75">
      <c r="A563" s="1" t="s">
        <v>1453</v>
      </c>
      <c r="B563" s="7">
        <v>184.37</v>
      </c>
      <c r="C563" s="1">
        <v>0.0</v>
      </c>
      <c r="D563" s="1" t="s">
        <v>158</v>
      </c>
      <c r="E563" s="5">
        <v>2.88</v>
      </c>
      <c r="F563" s="5">
        <v>2.31</v>
      </c>
      <c r="G563" s="1">
        <v>0.0</v>
      </c>
      <c r="H563" s="9">
        <v>0.95</v>
      </c>
      <c r="I563" s="1">
        <v>3.73</v>
      </c>
      <c r="J563" s="1">
        <v>1.02</v>
      </c>
      <c r="K563" s="1"/>
      <c r="L563" s="9"/>
      <c r="M563" s="1"/>
      <c r="N563" s="9"/>
      <c r="O563" s="1"/>
      <c r="P563" s="9"/>
      <c r="Q563" s="1"/>
      <c r="R563" s="9"/>
      <c r="S563" s="1"/>
      <c r="T563" s="9"/>
      <c r="U563" s="1"/>
      <c r="V563" s="9"/>
      <c r="W563" s="1">
        <v>720</v>
      </c>
      <c r="X563" s="1">
        <v>20432</v>
      </c>
      <c r="Y563" s="31"/>
    </row>
    <row r="564" spans="1:25" customHeight="1" ht="12.75">
      <c r="A564" s="1" t="s">
        <v>1454</v>
      </c>
      <c r="B564" s="7">
        <v>300.37</v>
      </c>
      <c r="C564" s="1">
        <v>0.0</v>
      </c>
      <c r="D564" s="1" t="s">
        <v>158</v>
      </c>
      <c r="E564" s="5">
        <v>2.78</v>
      </c>
      <c r="F564" s="5">
        <v>2.21</v>
      </c>
      <c r="G564" s="1">
        <v>0.0</v>
      </c>
      <c r="H564" s="9">
        <v>0.95</v>
      </c>
      <c r="I564" s="1">
        <v>4.81</v>
      </c>
      <c r="J564" s="1">
        <v>1.03</v>
      </c>
      <c r="K564" s="1"/>
      <c r="L564" s="9"/>
      <c r="M564" s="1"/>
      <c r="N564" s="9"/>
      <c r="O564" s="1"/>
      <c r="P564" s="9"/>
      <c r="Q564" s="1"/>
      <c r="R564" s="9"/>
      <c r="S564" s="1"/>
      <c r="T564" s="9"/>
      <c r="U564" s="1"/>
      <c r="V564" s="9"/>
      <c r="W564" s="1">
        <v>720</v>
      </c>
      <c r="X564" s="1">
        <v>20480</v>
      </c>
      <c r="Y564" s="31"/>
    </row>
    <row r="565" spans="1:25" customHeight="1" ht="12.75">
      <c r="A565" s="1" t="s">
        <v>1455</v>
      </c>
      <c r="B565" s="7">
        <v>221.16</v>
      </c>
      <c r="C565" s="1">
        <v>0.0</v>
      </c>
      <c r="D565" s="1" t="s">
        <v>158</v>
      </c>
      <c r="E565" s="5">
        <v>2.99</v>
      </c>
      <c r="F565" s="5">
        <v>2.44</v>
      </c>
      <c r="G565" s="1">
        <v>0.0</v>
      </c>
      <c r="H565" s="9">
        <v>0.95</v>
      </c>
      <c r="I565" s="1">
        <v>3.91</v>
      </c>
      <c r="J565" s="1">
        <v>1.19</v>
      </c>
      <c r="K565" s="1"/>
      <c r="L565" s="9"/>
      <c r="M565" s="1"/>
      <c r="N565" s="9"/>
      <c r="O565" s="1"/>
      <c r="P565" s="9"/>
      <c r="Q565" s="1"/>
      <c r="R565" s="9"/>
      <c r="S565" s="1"/>
      <c r="T565" s="9"/>
      <c r="U565" s="1"/>
      <c r="V565" s="9"/>
      <c r="W565" s="1">
        <v>720</v>
      </c>
      <c r="X565" s="1">
        <v>20528</v>
      </c>
      <c r="Y565" s="31"/>
    </row>
    <row r="566" spans="1:25" customHeight="1" ht="12.75">
      <c r="A566" s="1" t="s">
        <v>1456</v>
      </c>
      <c r="B566" s="7">
        <v>766.66</v>
      </c>
      <c r="C566" s="1">
        <v>0.0</v>
      </c>
      <c r="D566" s="1" t="s">
        <v>158</v>
      </c>
      <c r="E566" s="5">
        <v>1.58</v>
      </c>
      <c r="F566" s="5">
        <v>2.1</v>
      </c>
      <c r="G566" s="1">
        <v>0.0</v>
      </c>
      <c r="H566" s="9">
        <v>0.99</v>
      </c>
      <c r="I566" s="1">
        <v>5.36</v>
      </c>
      <c r="J566" s="1">
        <v>1.03</v>
      </c>
      <c r="K566" s="1"/>
      <c r="L566" s="9"/>
      <c r="M566" s="1"/>
      <c r="N566" s="9"/>
      <c r="O566" s="1"/>
      <c r="P566" s="9"/>
      <c r="Q566" s="1"/>
      <c r="R566" s="9"/>
      <c r="S566" s="1"/>
      <c r="T566" s="9"/>
      <c r="U566" s="1"/>
      <c r="V566" s="9"/>
      <c r="W566" s="1">
        <v>720</v>
      </c>
      <c r="X566" s="1">
        <v>20576</v>
      </c>
      <c r="Y566" s="31"/>
    </row>
    <row r="567" spans="1:25" customHeight="1" ht="12.75">
      <c r="A567" s="1" t="s">
        <v>1457</v>
      </c>
      <c r="B567" s="7">
        <v>492.8</v>
      </c>
      <c r="C567" s="1">
        <v>0.0</v>
      </c>
      <c r="D567" s="1" t="s">
        <v>158</v>
      </c>
      <c r="E567" s="5">
        <v>2.3</v>
      </c>
      <c r="F567" s="5">
        <v>2.23</v>
      </c>
      <c r="G567" s="1">
        <v>0.0</v>
      </c>
      <c r="H567" s="9">
        <v>0.99</v>
      </c>
      <c r="I567" s="1">
        <v>4.63</v>
      </c>
      <c r="J567" s="1">
        <v>1.06</v>
      </c>
      <c r="K567" s="1"/>
      <c r="L567" s="9"/>
      <c r="M567" s="1"/>
      <c r="N567" s="9"/>
      <c r="O567" s="1"/>
      <c r="P567" s="9"/>
      <c r="Q567" s="1"/>
      <c r="R567" s="9"/>
      <c r="S567" s="1"/>
      <c r="T567" s="9"/>
      <c r="U567" s="1"/>
      <c r="V567" s="9"/>
      <c r="W567" s="1">
        <v>720</v>
      </c>
      <c r="X567" s="1">
        <v>20624</v>
      </c>
      <c r="Y567" s="31"/>
    </row>
    <row r="568" spans="1:25" customHeight="1" ht="12.75">
      <c r="A568" s="1" t="s">
        <v>1458</v>
      </c>
      <c r="B568" s="7">
        <v>283.67</v>
      </c>
      <c r="C568" s="1">
        <v>0.0</v>
      </c>
      <c r="D568" s="1" t="s">
        <v>158</v>
      </c>
      <c r="E568" s="5">
        <v>2.65</v>
      </c>
      <c r="F568" s="5">
        <v>3.04</v>
      </c>
      <c r="G568" s="1">
        <v>0.0</v>
      </c>
      <c r="H568" s="9">
        <v>0.99</v>
      </c>
      <c r="I568" s="1">
        <v>4</v>
      </c>
      <c r="J568" s="1">
        <v>1.34</v>
      </c>
      <c r="K568" s="1"/>
      <c r="L568" s="9"/>
      <c r="M568" s="1"/>
      <c r="N568" s="9"/>
      <c r="O568" s="1"/>
      <c r="P568" s="9"/>
      <c r="Q568" s="1"/>
      <c r="R568" s="9"/>
      <c r="S568" s="1"/>
      <c r="T568" s="9"/>
      <c r="U568" s="1"/>
      <c r="V568" s="9"/>
      <c r="W568" s="1">
        <v>720</v>
      </c>
      <c r="X568" s="1">
        <v>20672</v>
      </c>
      <c r="Y568" s="31"/>
    </row>
    <row r="569" spans="1:25" customHeight="1" ht="12.75">
      <c r="A569" s="1" t="s">
        <v>1459</v>
      </c>
      <c r="B569" s="7">
        <v>215.5</v>
      </c>
      <c r="C569" s="1">
        <v>0.0</v>
      </c>
      <c r="D569" s="1" t="s">
        <v>158</v>
      </c>
      <c r="E569" s="5">
        <v>2.37</v>
      </c>
      <c r="F569" s="5">
        <v>2</v>
      </c>
      <c r="G569" s="1">
        <v>0.0</v>
      </c>
      <c r="H569" s="9">
        <v>0.99</v>
      </c>
      <c r="I569" s="1">
        <v>3.89</v>
      </c>
      <c r="J569" s="1">
        <v>1.03</v>
      </c>
      <c r="K569" s="1"/>
      <c r="L569" s="9"/>
      <c r="M569" s="1"/>
      <c r="N569" s="9"/>
      <c r="O569" s="1"/>
      <c r="P569" s="9"/>
      <c r="Q569" s="1"/>
      <c r="R569" s="9"/>
      <c r="S569" s="1"/>
      <c r="T569" s="9"/>
      <c r="U569" s="1"/>
      <c r="V569" s="9"/>
      <c r="W569" s="1">
        <v>720</v>
      </c>
      <c r="X569" s="1">
        <v>20720</v>
      </c>
      <c r="Y569" s="31"/>
    </row>
    <row r="570" spans="1:25" customHeight="1" ht="12.75">
      <c r="A570" s="1" t="s">
        <v>1460</v>
      </c>
      <c r="B570" s="7">
        <v>283.89</v>
      </c>
      <c r="C570" s="1">
        <v>0.0</v>
      </c>
      <c r="D570" s="1" t="s">
        <v>158</v>
      </c>
      <c r="E570" s="5">
        <v>2.23</v>
      </c>
      <c r="F570" s="5">
        <v>2.05</v>
      </c>
      <c r="G570" s="1">
        <v>0.0</v>
      </c>
      <c r="H570" s="9">
        <v>0.99</v>
      </c>
      <c r="I570" s="1">
        <v>4.9</v>
      </c>
      <c r="J570" s="1">
        <v>1.19</v>
      </c>
      <c r="K570" s="1"/>
      <c r="L570" s="9"/>
      <c r="M570" s="1"/>
      <c r="N570" s="9"/>
      <c r="O570" s="1"/>
      <c r="P570" s="9"/>
      <c r="Q570" s="1"/>
      <c r="R570" s="9"/>
      <c r="S570" s="1"/>
      <c r="T570" s="9"/>
      <c r="U570" s="1"/>
      <c r="V570" s="9"/>
      <c r="W570" s="1">
        <v>720</v>
      </c>
      <c r="X570" s="1">
        <v>20768</v>
      </c>
      <c r="Y570" s="31"/>
    </row>
    <row r="571" spans="1:25" customHeight="1" ht="12.75">
      <c r="A571" s="1" t="s">
        <v>1461</v>
      </c>
      <c r="B571" s="7">
        <v>431.76</v>
      </c>
      <c r="C571" s="1">
        <v>0.0</v>
      </c>
      <c r="D571" s="1" t="s">
        <v>158</v>
      </c>
      <c r="E571" s="5">
        <v>1.98</v>
      </c>
      <c r="F571" s="5">
        <v>1.91</v>
      </c>
      <c r="G571" s="1">
        <v>0.0</v>
      </c>
      <c r="H571" s="9">
        <v>0.99</v>
      </c>
      <c r="I571" s="1">
        <v>5.11</v>
      </c>
      <c r="J571" s="1">
        <v>1.16</v>
      </c>
      <c r="K571" s="1"/>
      <c r="L571" s="9"/>
      <c r="M571" s="1"/>
      <c r="N571" s="9"/>
      <c r="O571" s="1"/>
      <c r="P571" s="9"/>
      <c r="Q571" s="1"/>
      <c r="R571" s="9"/>
      <c r="S571" s="1"/>
      <c r="T571" s="9"/>
      <c r="U571" s="1"/>
      <c r="V571" s="9"/>
      <c r="W571" s="1">
        <v>720</v>
      </c>
      <c r="X571" s="1">
        <v>20816</v>
      </c>
      <c r="Y571" s="31"/>
    </row>
    <row r="572" spans="1:25" customHeight="1" ht="12.75">
      <c r="A572" s="1" t="s">
        <v>1462</v>
      </c>
      <c r="B572" s="7">
        <v>218.75</v>
      </c>
      <c r="C572" s="1">
        <v>0.0</v>
      </c>
      <c r="D572" s="1" t="s">
        <v>158</v>
      </c>
      <c r="E572" s="5">
        <v>2.4</v>
      </c>
      <c r="F572" s="5">
        <v>1.98</v>
      </c>
      <c r="G572" s="1">
        <v>0.0</v>
      </c>
      <c r="H572" s="9">
        <v>0.99</v>
      </c>
      <c r="I572" s="1">
        <v>4.71</v>
      </c>
      <c r="J572" s="1">
        <v>0.99</v>
      </c>
      <c r="K572" s="1"/>
      <c r="L572" s="9"/>
      <c r="M572" s="1"/>
      <c r="N572" s="9"/>
      <c r="O572" s="1"/>
      <c r="P572" s="9"/>
      <c r="Q572" s="1"/>
      <c r="R572" s="9"/>
      <c r="S572" s="1"/>
      <c r="T572" s="9"/>
      <c r="U572" s="1"/>
      <c r="V572" s="9"/>
      <c r="W572" s="1">
        <v>720</v>
      </c>
      <c r="X572" s="1">
        <v>20864</v>
      </c>
      <c r="Y572" s="31"/>
    </row>
    <row r="573" spans="1:25" customHeight="1" ht="12.75">
      <c r="A573" s="1" t="s">
        <v>1463</v>
      </c>
      <c r="B573" s="7">
        <v>307.55</v>
      </c>
      <c r="C573" s="1">
        <v>0.0</v>
      </c>
      <c r="D573" s="1" t="s">
        <v>158</v>
      </c>
      <c r="E573" s="5">
        <v>1.55</v>
      </c>
      <c r="F573" s="5">
        <v>2.15</v>
      </c>
      <c r="G573" s="1">
        <v>0.0</v>
      </c>
      <c r="H573" s="9">
        <v>0.99</v>
      </c>
      <c r="I573" s="1">
        <v>4.63</v>
      </c>
      <c r="J573" s="1">
        <v>1.32</v>
      </c>
      <c r="K573" s="1"/>
      <c r="L573" s="9"/>
      <c r="M573" s="1"/>
      <c r="N573" s="9"/>
      <c r="O573" s="1"/>
      <c r="P573" s="9"/>
      <c r="Q573" s="1"/>
      <c r="R573" s="9"/>
      <c r="S573" s="1"/>
      <c r="T573" s="9"/>
      <c r="U573" s="1"/>
      <c r="V573" s="9"/>
      <c r="W573" s="1">
        <v>720</v>
      </c>
      <c r="X573" s="1">
        <v>20912</v>
      </c>
      <c r="Y573" s="31"/>
    </row>
    <row r="574" spans="1:25" customHeight="1" ht="12.75">
      <c r="A574" s="1" t="s">
        <v>1464</v>
      </c>
      <c r="B574" s="7">
        <v>450</v>
      </c>
      <c r="C574" s="1">
        <v>0.0</v>
      </c>
      <c r="D574" s="1" t="s">
        <v>158</v>
      </c>
      <c r="E574" s="5">
        <v>1.8</v>
      </c>
      <c r="F574" s="5">
        <v>2</v>
      </c>
      <c r="G574" s="1">
        <v>0.0</v>
      </c>
      <c r="H574" s="9">
        <v>0.99</v>
      </c>
      <c r="I574" s="1">
        <v>4.91</v>
      </c>
      <c r="J574" s="1">
        <v>1.28</v>
      </c>
      <c r="K574" s="1"/>
      <c r="L574" s="9"/>
      <c r="M574" s="1"/>
      <c r="N574" s="9"/>
      <c r="O574" s="1"/>
      <c r="P574" s="9"/>
      <c r="Q574" s="1"/>
      <c r="R574" s="9"/>
      <c r="S574" s="1"/>
      <c r="T574" s="9"/>
      <c r="U574" s="1"/>
      <c r="V574" s="9"/>
      <c r="W574" s="1">
        <v>720</v>
      </c>
      <c r="X574" s="1">
        <v>20960</v>
      </c>
      <c r="Y574" s="31"/>
    </row>
    <row r="575" spans="1:25" customHeight="1" ht="12.75">
      <c r="A575" s="1" t="s">
        <v>1465</v>
      </c>
      <c r="B575" s="7">
        <v>508.07</v>
      </c>
      <c r="C575" s="1">
        <v>0.0</v>
      </c>
      <c r="D575" s="1" t="s">
        <v>158</v>
      </c>
      <c r="E575" s="5">
        <v>1.86</v>
      </c>
      <c r="F575" s="5">
        <v>2.02</v>
      </c>
      <c r="G575" s="1">
        <v>0.0</v>
      </c>
      <c r="H575" s="9">
        <v>0.99</v>
      </c>
      <c r="I575" s="1">
        <v>3.33</v>
      </c>
      <c r="J575" s="1">
        <v>1.28</v>
      </c>
      <c r="K575" s="1"/>
      <c r="L575" s="9"/>
      <c r="M575" s="1"/>
      <c r="N575" s="9"/>
      <c r="O575" s="1"/>
      <c r="P575" s="9"/>
      <c r="Q575" s="1"/>
      <c r="R575" s="9"/>
      <c r="S575" s="1"/>
      <c r="T575" s="9"/>
      <c r="U575" s="1"/>
      <c r="V575" s="9"/>
      <c r="W575" s="1">
        <v>720</v>
      </c>
      <c r="X575" s="1">
        <v>21008</v>
      </c>
      <c r="Y575" s="31"/>
    </row>
    <row r="576" spans="1:25" customHeight="1" ht="12.75">
      <c r="A576" s="1" t="s">
        <v>1466</v>
      </c>
      <c r="B576" s="7">
        <v>379.29</v>
      </c>
      <c r="C576" s="1">
        <v>0.0</v>
      </c>
      <c r="D576" s="1" t="s">
        <v>158</v>
      </c>
      <c r="E576" s="5">
        <v>1.56</v>
      </c>
      <c r="F576" s="5">
        <v>2.41</v>
      </c>
      <c r="G576" s="1">
        <v>0.0</v>
      </c>
      <c r="H576" s="9">
        <v>0.99</v>
      </c>
      <c r="I576" s="1">
        <v>3.67</v>
      </c>
      <c r="J576" s="1">
        <v>1.11</v>
      </c>
      <c r="K576" s="1"/>
      <c r="L576" s="9"/>
      <c r="M576" s="1"/>
      <c r="N576" s="9"/>
      <c r="O576" s="1"/>
      <c r="P576" s="9"/>
      <c r="Q576" s="1"/>
      <c r="R576" s="9"/>
      <c r="S576" s="1"/>
      <c r="T576" s="9"/>
      <c r="U576" s="1"/>
      <c r="V576" s="9"/>
      <c r="W576" s="1">
        <v>720</v>
      </c>
      <c r="X576" s="1">
        <v>21056</v>
      </c>
      <c r="Y576" s="31"/>
    </row>
    <row r="577" spans="1:25" customHeight="1" ht="12.75">
      <c r="A577" s="1" t="s">
        <v>1467</v>
      </c>
      <c r="B577" s="7">
        <v>285.36</v>
      </c>
      <c r="C577" s="1">
        <v>0.0</v>
      </c>
      <c r="D577" s="1" t="s">
        <v>158</v>
      </c>
      <c r="E577" s="5">
        <v>3.19</v>
      </c>
      <c r="F577" s="5">
        <v>3.38</v>
      </c>
      <c r="G577" s="1">
        <v>0.0</v>
      </c>
      <c r="H577" s="9">
        <v>0.95</v>
      </c>
      <c r="I577" s="1">
        <v>3.79</v>
      </c>
      <c r="J577" s="1">
        <v>1.02</v>
      </c>
      <c r="K577" s="1"/>
      <c r="L577" s="9"/>
      <c r="M577" s="1"/>
      <c r="N577" s="9"/>
      <c r="O577" s="1"/>
      <c r="P577" s="9"/>
      <c r="Q577" s="1"/>
      <c r="R577" s="9"/>
      <c r="S577" s="1"/>
      <c r="T577" s="9"/>
      <c r="U577" s="1"/>
      <c r="V577" s="9"/>
      <c r="W577" s="1">
        <v>720</v>
      </c>
      <c r="X577" s="1">
        <v>21104</v>
      </c>
      <c r="Y577" s="31"/>
    </row>
    <row r="578" spans="1:25" customHeight="1" ht="12.75">
      <c r="A578" s="1" t="s">
        <v>1468</v>
      </c>
      <c r="B578" s="7">
        <v>227.96</v>
      </c>
      <c r="C578" s="1">
        <v>0.0</v>
      </c>
      <c r="D578" s="1" t="s">
        <v>158</v>
      </c>
      <c r="E578" s="5">
        <v>2.34</v>
      </c>
      <c r="F578" s="5">
        <v>2.14</v>
      </c>
      <c r="G578" s="1">
        <v>0.0</v>
      </c>
      <c r="H578" s="9">
        <v>0.95</v>
      </c>
      <c r="I578" s="1">
        <v>3.44</v>
      </c>
      <c r="J578" s="1">
        <v>0.95</v>
      </c>
      <c r="K578" s="1"/>
      <c r="L578" s="9"/>
      <c r="M578" s="1"/>
      <c r="N578" s="9"/>
      <c r="O578" s="1"/>
      <c r="P578" s="9"/>
      <c r="Q578" s="1"/>
      <c r="R578" s="9"/>
      <c r="S578" s="1"/>
      <c r="T578" s="9"/>
      <c r="U578" s="1"/>
      <c r="V578" s="9"/>
      <c r="W578" s="1">
        <v>720</v>
      </c>
      <c r="X578" s="1">
        <v>21152</v>
      </c>
      <c r="Y578" s="31"/>
    </row>
    <row r="579" spans="1:25" customHeight="1" ht="12.75">
      <c r="A579" s="1" t="s">
        <v>1469</v>
      </c>
      <c r="B579" s="7">
        <v>385.67</v>
      </c>
      <c r="C579" s="1">
        <v>0.0</v>
      </c>
      <c r="D579" s="1" t="s">
        <v>158</v>
      </c>
      <c r="E579" s="5">
        <v>2.62</v>
      </c>
      <c r="F579" s="5">
        <v>1.98</v>
      </c>
      <c r="G579" s="1">
        <v>0.0</v>
      </c>
      <c r="H579" s="9">
        <v>0.99</v>
      </c>
      <c r="I579" s="1">
        <v>4.28</v>
      </c>
      <c r="J579" s="1">
        <v>1.14</v>
      </c>
      <c r="K579" s="1"/>
      <c r="L579" s="9"/>
      <c r="M579" s="1"/>
      <c r="N579" s="9"/>
      <c r="O579" s="1"/>
      <c r="P579" s="9"/>
      <c r="Q579" s="1"/>
      <c r="R579" s="9"/>
      <c r="S579" s="1"/>
      <c r="T579" s="9"/>
      <c r="U579" s="1"/>
      <c r="V579" s="9"/>
      <c r="W579" s="1">
        <v>720</v>
      </c>
      <c r="X579" s="1">
        <v>21200</v>
      </c>
      <c r="Y579" s="31"/>
    </row>
    <row r="580" spans="1:25" customHeight="1" ht="12.75">
      <c r="A580" s="1" t="s">
        <v>1470</v>
      </c>
      <c r="B580" s="7">
        <v>642.04</v>
      </c>
      <c r="C580" s="1">
        <v>0.0</v>
      </c>
      <c r="D580" s="1" t="s">
        <v>158</v>
      </c>
      <c r="E580" s="5">
        <v>2.03</v>
      </c>
      <c r="F580" s="5">
        <v>1.66</v>
      </c>
      <c r="G580" s="1">
        <v>0.0</v>
      </c>
      <c r="H580" s="9">
        <v>0.99</v>
      </c>
      <c r="I580" s="1">
        <v>4.34</v>
      </c>
      <c r="J580" s="1">
        <v>1.09</v>
      </c>
      <c r="K580" s="1"/>
      <c r="L580" s="9"/>
      <c r="M580" s="1"/>
      <c r="N580" s="9"/>
      <c r="O580" s="1"/>
      <c r="P580" s="9"/>
      <c r="Q580" s="1"/>
      <c r="R580" s="9"/>
      <c r="S580" s="1"/>
      <c r="T580" s="9"/>
      <c r="U580" s="1"/>
      <c r="V580" s="9"/>
      <c r="W580" s="1">
        <v>720</v>
      </c>
      <c r="X580" s="1">
        <v>21248</v>
      </c>
      <c r="Y580" s="31"/>
    </row>
    <row r="581" spans="1:25" customHeight="1" ht="12.75">
      <c r="A581" s="1" t="s">
        <v>1471</v>
      </c>
      <c r="B581" s="7">
        <v>253.27</v>
      </c>
      <c r="C581" s="1">
        <v>0.0</v>
      </c>
      <c r="D581" s="1" t="s">
        <v>158</v>
      </c>
      <c r="E581" s="5">
        <v>3.12</v>
      </c>
      <c r="F581" s="5">
        <v>2.75</v>
      </c>
      <c r="G581" s="1">
        <v>0.0</v>
      </c>
      <c r="H581" s="9">
        <v>0.99</v>
      </c>
      <c r="I581" s="1">
        <v>4.33</v>
      </c>
      <c r="J581" s="1">
        <v>1.11</v>
      </c>
      <c r="K581" s="1"/>
      <c r="L581" s="9"/>
      <c r="M581" s="1"/>
      <c r="N581" s="9"/>
      <c r="O581" s="1"/>
      <c r="P581" s="9"/>
      <c r="Q581" s="1"/>
      <c r="R581" s="9"/>
      <c r="S581" s="1"/>
      <c r="T581" s="9"/>
      <c r="U581" s="1"/>
      <c r="V581" s="9"/>
      <c r="W581" s="1">
        <v>720</v>
      </c>
      <c r="X581" s="1">
        <v>21296</v>
      </c>
      <c r="Y581" s="31"/>
    </row>
    <row r="582" spans="1:25" customHeight="1" ht="12.75">
      <c r="A582" s="1" t="s">
        <v>1472</v>
      </c>
      <c r="B582" s="7">
        <v>252.17</v>
      </c>
      <c r="C582" s="1">
        <v>0.0</v>
      </c>
      <c r="D582" s="1" t="s">
        <v>158</v>
      </c>
      <c r="E582" s="5">
        <v>1.84</v>
      </c>
      <c r="F582" s="5">
        <v>2.23</v>
      </c>
      <c r="G582" s="1">
        <v>0.0</v>
      </c>
      <c r="H582" s="9">
        <v>0.95</v>
      </c>
      <c r="I582" s="1">
        <v>4.29</v>
      </c>
      <c r="J582" s="1">
        <v>1.02</v>
      </c>
      <c r="K582" s="1"/>
      <c r="L582" s="9"/>
      <c r="M582" s="1"/>
      <c r="N582" s="9"/>
      <c r="O582" s="1"/>
      <c r="P582" s="9"/>
      <c r="Q582" s="1"/>
      <c r="R582" s="9"/>
      <c r="S582" s="1"/>
      <c r="T582" s="9"/>
      <c r="U582" s="1"/>
      <c r="V582" s="9"/>
      <c r="W582" s="1">
        <v>720</v>
      </c>
      <c r="X582" s="1">
        <v>21344</v>
      </c>
      <c r="Y582" s="31"/>
    </row>
    <row r="583" spans="1:25" customHeight="1" ht="12.75">
      <c r="A583" s="1" t="s">
        <v>1473</v>
      </c>
      <c r="B583" s="7">
        <v>257.01</v>
      </c>
      <c r="C583" s="1">
        <v>0.0</v>
      </c>
      <c r="D583" s="1" t="s">
        <v>158</v>
      </c>
      <c r="E583" s="5">
        <v>2.4</v>
      </c>
      <c r="F583" s="5">
        <v>1.97</v>
      </c>
      <c r="G583" s="1">
        <v>0.0</v>
      </c>
      <c r="H583" s="9">
        <v>0.95</v>
      </c>
      <c r="I583" s="1">
        <v>3.61</v>
      </c>
      <c r="J583" s="1">
        <v>1.13</v>
      </c>
      <c r="K583" s="1"/>
      <c r="L583" s="9"/>
      <c r="M583" s="1"/>
      <c r="N583" s="9"/>
      <c r="O583" s="1"/>
      <c r="P583" s="9"/>
      <c r="Q583" s="1"/>
      <c r="R583" s="9"/>
      <c r="S583" s="1"/>
      <c r="T583" s="9"/>
      <c r="U583" s="1"/>
      <c r="V583" s="9"/>
      <c r="W583" s="1">
        <v>720</v>
      </c>
      <c r="X583" s="1">
        <v>21392</v>
      </c>
      <c r="Y583" s="31"/>
    </row>
    <row r="584" spans="1:25" customHeight="1" ht="12.75">
      <c r="A584" s="1" t="s">
        <v>1474</v>
      </c>
      <c r="B584" s="7">
        <v>684.76</v>
      </c>
      <c r="C584" s="1">
        <v>0.0</v>
      </c>
      <c r="D584" s="1" t="s">
        <v>158</v>
      </c>
      <c r="E584" s="5">
        <v>1.43</v>
      </c>
      <c r="F584" s="5">
        <v>1.67</v>
      </c>
      <c r="G584" s="1">
        <v>0.0</v>
      </c>
      <c r="H584" s="9">
        <v>0.99</v>
      </c>
      <c r="I584" s="1">
        <v>3.74</v>
      </c>
      <c r="J584" s="1">
        <v>1.05</v>
      </c>
      <c r="K584" s="1"/>
      <c r="L584" s="9"/>
      <c r="M584" s="1"/>
      <c r="N584" s="9"/>
      <c r="O584" s="1"/>
      <c r="P584" s="9"/>
      <c r="Q584" s="1"/>
      <c r="R584" s="9"/>
      <c r="S584" s="1"/>
      <c r="T584" s="9"/>
      <c r="U584" s="1"/>
      <c r="V584" s="9"/>
      <c r="W584" s="1">
        <v>720</v>
      </c>
      <c r="X584" s="1">
        <v>21440</v>
      </c>
      <c r="Y584" s="31"/>
    </row>
    <row r="585" spans="1:25" customHeight="1" ht="12.75">
      <c r="A585" s="1" t="s">
        <v>1475</v>
      </c>
      <c r="B585" s="7">
        <v>218.55</v>
      </c>
      <c r="C585" s="1">
        <v>0.0</v>
      </c>
      <c r="D585" s="1" t="s">
        <v>158</v>
      </c>
      <c r="E585" s="5">
        <v>1.64</v>
      </c>
      <c r="F585" s="5">
        <v>2.08</v>
      </c>
      <c r="G585" s="1">
        <v>0.0</v>
      </c>
      <c r="H585" s="9">
        <v>0.95</v>
      </c>
      <c r="I585" s="1">
        <v>4.08</v>
      </c>
      <c r="J585" s="1">
        <v>1.35</v>
      </c>
      <c r="K585" s="1"/>
      <c r="L585" s="9"/>
      <c r="M585" s="1"/>
      <c r="N585" s="9"/>
      <c r="O585" s="1"/>
      <c r="P585" s="9"/>
      <c r="Q585" s="1"/>
      <c r="R585" s="9"/>
      <c r="S585" s="1"/>
      <c r="T585" s="9"/>
      <c r="U585" s="1"/>
      <c r="V585" s="9"/>
      <c r="W585" s="1">
        <v>720</v>
      </c>
      <c r="X585" s="1">
        <v>21488</v>
      </c>
      <c r="Y585" s="31"/>
    </row>
    <row r="586" spans="1:25" customHeight="1" ht="12.75">
      <c r="A586" s="1" t="s">
        <v>1476</v>
      </c>
      <c r="B586" s="7">
        <v>820.88</v>
      </c>
      <c r="C586" s="1">
        <v>0.0</v>
      </c>
      <c r="D586" s="1" t="s">
        <v>158</v>
      </c>
      <c r="E586" s="5">
        <v>1.45</v>
      </c>
      <c r="F586" s="5">
        <v>1.61</v>
      </c>
      <c r="G586" s="1">
        <v>0.0</v>
      </c>
      <c r="H586" s="9">
        <v>0.99</v>
      </c>
      <c r="I586" s="1">
        <v>3.87</v>
      </c>
      <c r="J586" s="1">
        <v>1.29</v>
      </c>
      <c r="K586" s="1"/>
      <c r="L586" s="9"/>
      <c r="M586" s="1"/>
      <c r="N586" s="9"/>
      <c r="O586" s="1"/>
      <c r="P586" s="9"/>
      <c r="Q586" s="1"/>
      <c r="R586" s="9"/>
      <c r="S586" s="1"/>
      <c r="T586" s="9"/>
      <c r="U586" s="1"/>
      <c r="V586" s="9"/>
      <c r="W586" s="1">
        <v>720</v>
      </c>
      <c r="X586" s="1">
        <v>21536</v>
      </c>
      <c r="Y586" s="31"/>
    </row>
    <row r="587" spans="1:25" customHeight="1" ht="12.75">
      <c r="A587" s="1" t="s">
        <v>1477</v>
      </c>
      <c r="B587" s="7">
        <v>273.31</v>
      </c>
      <c r="C587" s="1">
        <v>0.0</v>
      </c>
      <c r="D587" s="1" t="s">
        <v>158</v>
      </c>
      <c r="E587" s="5">
        <v>2.5</v>
      </c>
      <c r="F587" s="5">
        <v>2.42</v>
      </c>
      <c r="G587" s="1">
        <v>0.0</v>
      </c>
      <c r="H587" s="9">
        <v>0.99</v>
      </c>
      <c r="I587" s="1">
        <v>4.63</v>
      </c>
      <c r="J587" s="1">
        <v>1.18</v>
      </c>
      <c r="K587" s="1"/>
      <c r="L587" s="9"/>
      <c r="M587" s="1"/>
      <c r="N587" s="9"/>
      <c r="O587" s="1"/>
      <c r="P587" s="9"/>
      <c r="Q587" s="1"/>
      <c r="R587" s="9"/>
      <c r="S587" s="1"/>
      <c r="T587" s="9"/>
      <c r="U587" s="1"/>
      <c r="V587" s="9"/>
      <c r="W587" s="1">
        <v>720</v>
      </c>
      <c r="X587" s="1">
        <v>21584</v>
      </c>
      <c r="Y587" s="31"/>
    </row>
    <row r="588" spans="1:25" customHeight="1" ht="12.75">
      <c r="A588" s="1" t="s">
        <v>1478</v>
      </c>
      <c r="B588" s="7">
        <v>231.69</v>
      </c>
      <c r="C588" s="1">
        <v>0.0</v>
      </c>
      <c r="D588" s="1" t="s">
        <v>158</v>
      </c>
      <c r="E588" s="5">
        <v>1.63</v>
      </c>
      <c r="F588" s="5">
        <v>2.04</v>
      </c>
      <c r="G588" s="1">
        <v>0.0</v>
      </c>
      <c r="H588" s="9">
        <v>0.99</v>
      </c>
      <c r="I588" s="1">
        <v>3.86</v>
      </c>
      <c r="J588" s="1">
        <v>1.17</v>
      </c>
      <c r="K588" s="1"/>
      <c r="L588" s="9"/>
      <c r="M588" s="1"/>
      <c r="N588" s="9"/>
      <c r="O588" s="1"/>
      <c r="P588" s="9"/>
      <c r="Q588" s="1"/>
      <c r="R588" s="9"/>
      <c r="S588" s="1"/>
      <c r="T588" s="9"/>
      <c r="U588" s="1"/>
      <c r="V588" s="9"/>
      <c r="W588" s="1">
        <v>720</v>
      </c>
      <c r="X588" s="1">
        <v>21632</v>
      </c>
      <c r="Y588" s="31"/>
    </row>
    <row r="589" spans="1:25" customHeight="1" ht="12.75">
      <c r="A589" s="1" t="s">
        <v>1479</v>
      </c>
      <c r="B589" s="7">
        <v>285.43</v>
      </c>
      <c r="C589" s="1">
        <v>0.0</v>
      </c>
      <c r="D589" s="1" t="s">
        <v>158</v>
      </c>
      <c r="E589" s="5">
        <v>2.04</v>
      </c>
      <c r="F589" s="5">
        <v>2.33</v>
      </c>
      <c r="G589" s="1">
        <v>0.0</v>
      </c>
      <c r="H589" s="9">
        <v>0.99</v>
      </c>
      <c r="I589" s="1">
        <v>4.63</v>
      </c>
      <c r="J589" s="1">
        <v>1.09</v>
      </c>
      <c r="K589" s="1"/>
      <c r="L589" s="9"/>
      <c r="M589" s="1"/>
      <c r="N589" s="9"/>
      <c r="O589" s="1"/>
      <c r="P589" s="9"/>
      <c r="Q589" s="1"/>
      <c r="R589" s="9"/>
      <c r="S589" s="1"/>
      <c r="T589" s="9"/>
      <c r="U589" s="1"/>
      <c r="V589" s="9"/>
      <c r="W589" s="1">
        <v>720</v>
      </c>
      <c r="X589" s="1">
        <v>21680</v>
      </c>
      <c r="Y589" s="31"/>
    </row>
    <row r="590" spans="1:25" customHeight="1" ht="12.75">
      <c r="A590" s="1" t="s">
        <v>1480</v>
      </c>
      <c r="B590" s="7">
        <v>391.44</v>
      </c>
      <c r="C590" s="1">
        <v>0.0</v>
      </c>
      <c r="D590" s="1" t="s">
        <v>158</v>
      </c>
      <c r="E590" s="5">
        <v>2.04</v>
      </c>
      <c r="F590" s="5">
        <v>2.45</v>
      </c>
      <c r="G590" s="1">
        <v>0.0</v>
      </c>
      <c r="H590" s="9">
        <v>0.99</v>
      </c>
      <c r="I590" s="1">
        <v>5.31</v>
      </c>
      <c r="J590" s="1">
        <v>1.4</v>
      </c>
      <c r="K590" s="1"/>
      <c r="L590" s="9"/>
      <c r="M590" s="1"/>
      <c r="N590" s="9"/>
      <c r="O590" s="1"/>
      <c r="P590" s="9"/>
      <c r="Q590" s="1"/>
      <c r="R590" s="9"/>
      <c r="S590" s="1"/>
      <c r="T590" s="9"/>
      <c r="U590" s="1"/>
      <c r="V590" s="9"/>
      <c r="W590" s="1">
        <v>720</v>
      </c>
      <c r="X590" s="1">
        <v>21728</v>
      </c>
      <c r="Y590" s="31"/>
    </row>
    <row r="591" spans="1:25" customHeight="1" ht="12.75">
      <c r="A591" s="1" t="s">
        <v>1481</v>
      </c>
      <c r="B591" s="7">
        <v>238.64</v>
      </c>
      <c r="C591" s="1">
        <v>0.0</v>
      </c>
      <c r="D591" s="1" t="s">
        <v>158</v>
      </c>
      <c r="E591" s="5">
        <v>1.67</v>
      </c>
      <c r="F591" s="5">
        <v>2.33</v>
      </c>
      <c r="G591" s="1">
        <v>0.0</v>
      </c>
      <c r="H591" s="9">
        <v>0.99</v>
      </c>
      <c r="I591" s="1">
        <v>4.9</v>
      </c>
      <c r="J591" s="1">
        <v>1.12</v>
      </c>
      <c r="K591" s="1"/>
      <c r="L591" s="9"/>
      <c r="M591" s="1"/>
      <c r="N591" s="9"/>
      <c r="O591" s="1"/>
      <c r="P591" s="9"/>
      <c r="Q591" s="1"/>
      <c r="R591" s="9"/>
      <c r="S591" s="1"/>
      <c r="T591" s="9"/>
      <c r="U591" s="1"/>
      <c r="V591" s="9"/>
      <c r="W591" s="1">
        <v>720</v>
      </c>
      <c r="X591" s="1">
        <v>21776</v>
      </c>
      <c r="Y591" s="31"/>
    </row>
    <row r="592" spans="1:25" customHeight="1" ht="12.75">
      <c r="A592" s="1" t="s">
        <v>1482</v>
      </c>
      <c r="B592" s="7">
        <v>311.74</v>
      </c>
      <c r="C592" s="1">
        <v>0.0</v>
      </c>
      <c r="D592" s="1" t="s">
        <v>158</v>
      </c>
      <c r="E592" s="5">
        <v>1.85</v>
      </c>
      <c r="F592" s="5">
        <v>1.82</v>
      </c>
      <c r="G592" s="1">
        <v>0.0</v>
      </c>
      <c r="H592" s="9">
        <v>0.99</v>
      </c>
      <c r="I592" s="1">
        <v>4.9</v>
      </c>
      <c r="J592" s="1">
        <v>1.38</v>
      </c>
      <c r="K592" s="1"/>
      <c r="L592" s="9"/>
      <c r="M592" s="1"/>
      <c r="N592" s="9"/>
      <c r="O592" s="1"/>
      <c r="P592" s="9"/>
      <c r="Q592" s="1"/>
      <c r="R592" s="9"/>
      <c r="S592" s="1"/>
      <c r="T592" s="9"/>
      <c r="U592" s="1"/>
      <c r="V592" s="9"/>
      <c r="W592" s="1">
        <v>720</v>
      </c>
      <c r="X592" s="1">
        <v>21824</v>
      </c>
      <c r="Y592" s="31"/>
    </row>
    <row r="593" spans="1:25" customHeight="1" ht="12.75">
      <c r="A593" s="1" t="s">
        <v>1483</v>
      </c>
      <c r="B593" s="7">
        <v>436.17</v>
      </c>
      <c r="C593" s="1">
        <v>0.0</v>
      </c>
      <c r="D593" s="1" t="s">
        <v>158</v>
      </c>
      <c r="E593" s="5">
        <v>1.85</v>
      </c>
      <c r="F593" s="5">
        <v>1.87</v>
      </c>
      <c r="G593" s="1">
        <v>0.0</v>
      </c>
      <c r="H593" s="9">
        <v>0.99</v>
      </c>
      <c r="I593" s="1">
        <v>4.21</v>
      </c>
      <c r="J593" s="1">
        <v>1.33</v>
      </c>
      <c r="K593" s="1"/>
      <c r="L593" s="9"/>
      <c r="M593" s="1"/>
      <c r="N593" s="9"/>
      <c r="O593" s="1"/>
      <c r="P593" s="9"/>
      <c r="Q593" s="1"/>
      <c r="R593" s="9"/>
      <c r="S593" s="1"/>
      <c r="T593" s="9"/>
      <c r="U593" s="1"/>
      <c r="V593" s="9"/>
      <c r="W593" s="1">
        <v>720</v>
      </c>
      <c r="X593" s="1">
        <v>21872</v>
      </c>
      <c r="Y593" s="31"/>
    </row>
    <row r="594" spans="1:25" customHeight="1" ht="12.75">
      <c r="A594" s="1" t="s">
        <v>1484</v>
      </c>
      <c r="B594" s="7">
        <v>341.45</v>
      </c>
      <c r="C594" s="1">
        <v>0.0</v>
      </c>
      <c r="D594" s="1" t="s">
        <v>158</v>
      </c>
      <c r="E594" s="5">
        <v>2.21</v>
      </c>
      <c r="F594" s="5">
        <v>2.02</v>
      </c>
      <c r="G594" s="1">
        <v>0.0</v>
      </c>
      <c r="H594" s="9">
        <v>0.99</v>
      </c>
      <c r="I594" s="1">
        <v>4.77</v>
      </c>
      <c r="J594" s="1">
        <v>1.06</v>
      </c>
      <c r="K594" s="1"/>
      <c r="L594" s="9"/>
      <c r="M594" s="1"/>
      <c r="N594" s="9"/>
      <c r="O594" s="1"/>
      <c r="P594" s="9"/>
      <c r="Q594" s="1"/>
      <c r="R594" s="9"/>
      <c r="S594" s="1"/>
      <c r="T594" s="9"/>
      <c r="U594" s="1"/>
      <c r="V594" s="9"/>
      <c r="W594" s="1">
        <v>720</v>
      </c>
      <c r="X594" s="1">
        <v>21920</v>
      </c>
      <c r="Y594" s="31"/>
    </row>
    <row r="595" spans="1:25" customHeight="1" ht="12.75">
      <c r="A595" s="1" t="s">
        <v>1485</v>
      </c>
      <c r="B595" s="7">
        <v>401.45</v>
      </c>
      <c r="C595" s="1">
        <v>0.0</v>
      </c>
      <c r="D595" s="1" t="s">
        <v>158</v>
      </c>
      <c r="E595" s="5">
        <v>1.9</v>
      </c>
      <c r="F595" s="5">
        <v>2.31</v>
      </c>
      <c r="G595" s="1">
        <v>0.0</v>
      </c>
      <c r="H595" s="9">
        <v>0.99</v>
      </c>
      <c r="I595" s="1">
        <v>4.65</v>
      </c>
      <c r="J595" s="1">
        <v>1.06</v>
      </c>
      <c r="K595" s="1"/>
      <c r="L595" s="9"/>
      <c r="M595" s="1"/>
      <c r="N595" s="9"/>
      <c r="O595" s="1"/>
      <c r="P595" s="9"/>
      <c r="Q595" s="1"/>
      <c r="R595" s="9"/>
      <c r="S595" s="1"/>
      <c r="T595" s="9"/>
      <c r="U595" s="1"/>
      <c r="V595" s="9"/>
      <c r="W595" s="1">
        <v>720</v>
      </c>
      <c r="X595" s="1">
        <v>21968</v>
      </c>
      <c r="Y595" s="31"/>
    </row>
    <row r="596" spans="1:25" customHeight="1" ht="12.75">
      <c r="A596" s="1" t="s">
        <v>1486</v>
      </c>
      <c r="B596" s="7">
        <v>237.53</v>
      </c>
      <c r="C596" s="1">
        <v>0.0</v>
      </c>
      <c r="D596" s="1" t="s">
        <v>158</v>
      </c>
      <c r="E596" s="5">
        <v>1.76</v>
      </c>
      <c r="F596" s="5">
        <v>1.88</v>
      </c>
      <c r="G596" s="1">
        <v>0.0</v>
      </c>
      <c r="H596" s="9">
        <v>0.95</v>
      </c>
      <c r="I596" s="1">
        <v>4.33</v>
      </c>
      <c r="J596" s="1">
        <v>1.25</v>
      </c>
      <c r="K596" s="1"/>
      <c r="L596" s="9"/>
      <c r="M596" s="1"/>
      <c r="N596" s="9"/>
      <c r="O596" s="1"/>
      <c r="P596" s="9"/>
      <c r="Q596" s="1"/>
      <c r="R596" s="9"/>
      <c r="S596" s="1"/>
      <c r="T596" s="9"/>
      <c r="U596" s="1"/>
      <c r="V596" s="9"/>
      <c r="W596" s="1">
        <v>720</v>
      </c>
      <c r="X596" s="1">
        <v>22016</v>
      </c>
      <c r="Y596" s="31"/>
    </row>
    <row r="597" spans="1:25" customHeight="1" ht="12.75">
      <c r="A597" s="1" t="s">
        <v>1487</v>
      </c>
      <c r="B597" s="7">
        <v>224.24</v>
      </c>
      <c r="C597" s="1">
        <v>0.0</v>
      </c>
      <c r="D597" s="1" t="s">
        <v>158</v>
      </c>
      <c r="E597" s="5">
        <v>1.68</v>
      </c>
      <c r="F597" s="5">
        <v>1.87</v>
      </c>
      <c r="G597" s="1">
        <v>0.0</v>
      </c>
      <c r="H597" s="9">
        <v>0.95</v>
      </c>
      <c r="I597" s="1">
        <v>4.09</v>
      </c>
      <c r="J597" s="1">
        <v>1.31</v>
      </c>
      <c r="K597" s="1"/>
      <c r="L597" s="9"/>
      <c r="M597" s="1"/>
      <c r="N597" s="9"/>
      <c r="O597" s="1"/>
      <c r="P597" s="9"/>
      <c r="Q597" s="1"/>
      <c r="R597" s="9"/>
      <c r="S597" s="1"/>
      <c r="T597" s="9"/>
      <c r="U597" s="1"/>
      <c r="V597" s="9"/>
      <c r="W597" s="1">
        <v>720</v>
      </c>
      <c r="X597" s="1">
        <v>22064</v>
      </c>
      <c r="Y597" s="31"/>
    </row>
    <row r="598" spans="1:25" customHeight="1" ht="12.75">
      <c r="A598" s="1" t="s">
        <v>1488</v>
      </c>
      <c r="B598" s="7">
        <v>294.54</v>
      </c>
      <c r="C598" s="1">
        <v>0.0</v>
      </c>
      <c r="D598" s="1" t="s">
        <v>158</v>
      </c>
      <c r="E598" s="5">
        <v>2.12</v>
      </c>
      <c r="F598" s="5">
        <v>2.55</v>
      </c>
      <c r="G598" s="1">
        <v>0.0</v>
      </c>
      <c r="H598" s="9">
        <v>0.95</v>
      </c>
      <c r="I598" s="1">
        <v>3.87</v>
      </c>
      <c r="J598" s="1">
        <v>1.4</v>
      </c>
      <c r="K598" s="1"/>
      <c r="L598" s="9"/>
      <c r="M598" s="1"/>
      <c r="N598" s="9"/>
      <c r="O598" s="1"/>
      <c r="P598" s="9"/>
      <c r="Q598" s="1"/>
      <c r="R598" s="9"/>
      <c r="S598" s="1"/>
      <c r="T598" s="9"/>
      <c r="U598" s="1"/>
      <c r="V598" s="9"/>
      <c r="W598" s="1">
        <v>720</v>
      </c>
      <c r="X598" s="1">
        <v>22112</v>
      </c>
      <c r="Y598" s="31"/>
    </row>
    <row r="599" spans="1:25" customHeight="1" ht="12.75">
      <c r="A599" s="1" t="s">
        <v>1489</v>
      </c>
      <c r="B599" s="7">
        <v>546.08</v>
      </c>
      <c r="C599" s="1">
        <v>0.0</v>
      </c>
      <c r="D599" s="1" t="s">
        <v>158</v>
      </c>
      <c r="E599" s="5">
        <v>2.2</v>
      </c>
      <c r="F599" s="5">
        <v>2.32</v>
      </c>
      <c r="G599" s="1">
        <v>0.0</v>
      </c>
      <c r="H599" s="9">
        <v>0.99</v>
      </c>
      <c r="I599" s="1">
        <v>4.11</v>
      </c>
      <c r="J599" s="1">
        <v>1.03</v>
      </c>
      <c r="K599" s="1"/>
      <c r="L599" s="9"/>
      <c r="M599" s="1"/>
      <c r="N599" s="9"/>
      <c r="O599" s="1"/>
      <c r="P599" s="9"/>
      <c r="Q599" s="1"/>
      <c r="R599" s="9"/>
      <c r="S599" s="1"/>
      <c r="T599" s="9"/>
      <c r="U599" s="1"/>
      <c r="V599" s="9"/>
      <c r="W599" s="1">
        <v>720</v>
      </c>
      <c r="X599" s="1">
        <v>22160</v>
      </c>
      <c r="Y599" s="31"/>
    </row>
    <row r="600" spans="1:25" customHeight="1" ht="12.75">
      <c r="A600" s="1" t="s">
        <v>1490</v>
      </c>
      <c r="B600" s="7">
        <v>203.97</v>
      </c>
      <c r="C600" s="1">
        <v>0.0</v>
      </c>
      <c r="D600" s="1" t="s">
        <v>158</v>
      </c>
      <c r="E600" s="5">
        <v>1.78</v>
      </c>
      <c r="F600" s="5">
        <v>2</v>
      </c>
      <c r="G600" s="1">
        <v>0.0</v>
      </c>
      <c r="H600" s="9">
        <v>0.95</v>
      </c>
      <c r="I600" s="1">
        <v>4.52</v>
      </c>
      <c r="J600" s="1">
        <v>0.96</v>
      </c>
      <c r="K600" s="1"/>
      <c r="L600" s="9"/>
      <c r="M600" s="1"/>
      <c r="N600" s="9"/>
      <c r="O600" s="1"/>
      <c r="P600" s="9"/>
      <c r="Q600" s="1"/>
      <c r="R600" s="9"/>
      <c r="S600" s="1"/>
      <c r="T600" s="9"/>
      <c r="U600" s="1"/>
      <c r="V600" s="9"/>
      <c r="W600" s="1">
        <v>720</v>
      </c>
      <c r="X600" s="1">
        <v>22208</v>
      </c>
      <c r="Y600" s="31"/>
    </row>
    <row r="601" spans="1:25" customHeight="1" ht="12.75">
      <c r="A601" s="1" t="s">
        <v>1491</v>
      </c>
      <c r="B601" s="7">
        <v>236.85</v>
      </c>
      <c r="C601" s="1">
        <v>0.0</v>
      </c>
      <c r="D601" s="1" t="s">
        <v>158</v>
      </c>
      <c r="E601" s="5">
        <v>1.71</v>
      </c>
      <c r="F601" s="5">
        <v>1.98</v>
      </c>
      <c r="G601" s="1">
        <v>0.0</v>
      </c>
      <c r="H601" s="9">
        <v>0.95</v>
      </c>
      <c r="I601" s="1">
        <v>3.61</v>
      </c>
      <c r="J601" s="1">
        <v>1.12</v>
      </c>
      <c r="K601" s="1"/>
      <c r="L601" s="9"/>
      <c r="M601" s="1"/>
      <c r="N601" s="9"/>
      <c r="O601" s="1"/>
      <c r="P601" s="9"/>
      <c r="Q601" s="1"/>
      <c r="R601" s="9"/>
      <c r="S601" s="1"/>
      <c r="T601" s="9"/>
      <c r="U601" s="1"/>
      <c r="V601" s="9"/>
      <c r="W601" s="1">
        <v>720</v>
      </c>
      <c r="X601" s="1">
        <v>22256</v>
      </c>
      <c r="Y601" s="31"/>
    </row>
    <row r="602" spans="1:25" customHeight="1" ht="12.75">
      <c r="A602" s="1" t="s">
        <v>1492</v>
      </c>
      <c r="B602" s="7">
        <v>736.34</v>
      </c>
      <c r="C602" s="1">
        <v>0.0</v>
      </c>
      <c r="D602" s="1" t="s">
        <v>158</v>
      </c>
      <c r="E602" s="5">
        <v>1.53</v>
      </c>
      <c r="F602" s="5">
        <v>2.18</v>
      </c>
      <c r="G602" s="1">
        <v>0.0</v>
      </c>
      <c r="H602" s="9">
        <v>0.99</v>
      </c>
      <c r="I602" s="1">
        <v>4.68</v>
      </c>
      <c r="J602" s="1">
        <v>0.95</v>
      </c>
      <c r="K602" s="1"/>
      <c r="L602" s="9"/>
      <c r="M602" s="1"/>
      <c r="N602" s="9"/>
      <c r="O602" s="1"/>
      <c r="P602" s="9"/>
      <c r="Q602" s="1"/>
      <c r="R602" s="9"/>
      <c r="S602" s="1"/>
      <c r="T602" s="9"/>
      <c r="U602" s="1"/>
      <c r="V602" s="9"/>
      <c r="W602" s="1">
        <v>720</v>
      </c>
      <c r="X602" s="1">
        <v>22304</v>
      </c>
      <c r="Y602" s="31"/>
    </row>
    <row r="603" spans="1:25" customHeight="1" ht="12.75">
      <c r="A603" s="1" t="s">
        <v>1493</v>
      </c>
      <c r="B603" s="7">
        <v>269.34</v>
      </c>
      <c r="C603" s="1">
        <v>0.0</v>
      </c>
      <c r="D603" s="1" t="s">
        <v>158</v>
      </c>
      <c r="E603" s="5">
        <v>2.58</v>
      </c>
      <c r="F603" s="5">
        <v>2.66</v>
      </c>
      <c r="G603" s="1">
        <v>0.0</v>
      </c>
      <c r="H603" s="9">
        <v>0.99</v>
      </c>
      <c r="I603" s="1">
        <v>4.77</v>
      </c>
      <c r="J603" s="1">
        <v>1.15</v>
      </c>
      <c r="K603" s="1"/>
      <c r="L603" s="9"/>
      <c r="M603" s="1"/>
      <c r="N603" s="9"/>
      <c r="O603" s="1"/>
      <c r="P603" s="9"/>
      <c r="Q603" s="1"/>
      <c r="R603" s="9"/>
      <c r="S603" s="1"/>
      <c r="T603" s="9"/>
      <c r="U603" s="1"/>
      <c r="V603" s="9"/>
      <c r="W603" s="1">
        <v>720</v>
      </c>
      <c r="X603" s="1">
        <v>22352</v>
      </c>
      <c r="Y603" s="31"/>
    </row>
    <row r="604" spans="1:25" customHeight="1" ht="12.75">
      <c r="A604" s="1" t="s">
        <v>1494</v>
      </c>
      <c r="B604" s="7">
        <v>578.09</v>
      </c>
      <c r="C604" s="1">
        <v>0.0</v>
      </c>
      <c r="D604" s="1" t="s">
        <v>158</v>
      </c>
      <c r="E604" s="5">
        <v>1.54</v>
      </c>
      <c r="F604" s="5">
        <v>2.04</v>
      </c>
      <c r="G604" s="1">
        <v>0.0</v>
      </c>
      <c r="H604" s="9">
        <v>0.99</v>
      </c>
      <c r="I604" s="1">
        <v>3.37</v>
      </c>
      <c r="J604" s="1">
        <v>0.95</v>
      </c>
      <c r="K604" s="1"/>
      <c r="L604" s="9"/>
      <c r="M604" s="1"/>
      <c r="N604" s="9"/>
      <c r="O604" s="1"/>
      <c r="P604" s="9"/>
      <c r="Q604" s="1"/>
      <c r="R604" s="9"/>
      <c r="S604" s="1"/>
      <c r="T604" s="9"/>
      <c r="U604" s="1"/>
      <c r="V604" s="9"/>
      <c r="W604" s="1">
        <v>720</v>
      </c>
      <c r="X604" s="1">
        <v>22400</v>
      </c>
      <c r="Y604" s="31"/>
    </row>
    <row r="605" spans="1:25" customHeight="1" ht="12.75">
      <c r="A605" s="1" t="s">
        <v>1495</v>
      </c>
      <c r="B605" s="7">
        <v>654.34</v>
      </c>
      <c r="C605" s="1">
        <v>0.0</v>
      </c>
      <c r="D605" s="1" t="s">
        <v>158</v>
      </c>
      <c r="E605" s="5">
        <v>1.92</v>
      </c>
      <c r="F605" s="5">
        <v>1.35</v>
      </c>
      <c r="G605" s="1">
        <v>0.0</v>
      </c>
      <c r="H605" s="9">
        <v>0.99</v>
      </c>
      <c r="I605" s="1">
        <v>3.74</v>
      </c>
      <c r="J605" s="1">
        <v>0.99</v>
      </c>
      <c r="K605" s="1"/>
      <c r="L605" s="9"/>
      <c r="M605" s="1"/>
      <c r="N605" s="9"/>
      <c r="O605" s="1"/>
      <c r="P605" s="9"/>
      <c r="Q605" s="1"/>
      <c r="R605" s="9"/>
      <c r="S605" s="1"/>
      <c r="T605" s="9"/>
      <c r="U605" s="1"/>
      <c r="V605" s="9"/>
      <c r="W605" s="1">
        <v>720</v>
      </c>
      <c r="X605" s="1">
        <v>22448</v>
      </c>
      <c r="Y605" s="31"/>
    </row>
    <row r="606" spans="1:25" customHeight="1" ht="12.75">
      <c r="A606" s="1" t="s">
        <v>1496</v>
      </c>
      <c r="B606" s="7">
        <v>471.52</v>
      </c>
      <c r="C606" s="1">
        <v>0.0</v>
      </c>
      <c r="D606" s="1" t="s">
        <v>158</v>
      </c>
      <c r="E606" s="5">
        <v>1.95</v>
      </c>
      <c r="F606" s="5">
        <v>1.67</v>
      </c>
      <c r="G606" s="1">
        <v>0.0</v>
      </c>
      <c r="H606" s="9">
        <v>0.99</v>
      </c>
      <c r="I606" s="1">
        <v>5.36</v>
      </c>
      <c r="J606" s="1">
        <v>1.15</v>
      </c>
      <c r="K606" s="1"/>
      <c r="L606" s="9"/>
      <c r="M606" s="1"/>
      <c r="N606" s="9"/>
      <c r="O606" s="1"/>
      <c r="P606" s="9"/>
      <c r="Q606" s="1"/>
      <c r="R606" s="9"/>
      <c r="S606" s="1"/>
      <c r="T606" s="9"/>
      <c r="U606" s="1"/>
      <c r="V606" s="9"/>
      <c r="W606" s="1">
        <v>720</v>
      </c>
      <c r="X606" s="1">
        <v>22496</v>
      </c>
      <c r="Y606" s="31"/>
    </row>
    <row r="607" spans="1:25" customHeight="1" ht="12.75">
      <c r="A607" s="1" t="s">
        <v>1497</v>
      </c>
      <c r="B607" s="7">
        <v>235.32</v>
      </c>
      <c r="C607" s="1">
        <v>0.0</v>
      </c>
      <c r="D607" s="1" t="s">
        <v>158</v>
      </c>
      <c r="E607" s="5">
        <v>2.08</v>
      </c>
      <c r="F607" s="5">
        <v>1.83</v>
      </c>
      <c r="G607" s="1">
        <v>0.0</v>
      </c>
      <c r="H607" s="9">
        <v>0.99</v>
      </c>
      <c r="I607" s="1">
        <v>3.72</v>
      </c>
      <c r="J607" s="1">
        <v>0.97</v>
      </c>
      <c r="K607" s="1"/>
      <c r="L607" s="9"/>
      <c r="M607" s="1"/>
      <c r="N607" s="9"/>
      <c r="O607" s="1"/>
      <c r="P607" s="9"/>
      <c r="Q607" s="1"/>
      <c r="R607" s="9"/>
      <c r="S607" s="1"/>
      <c r="T607" s="9"/>
      <c r="U607" s="1"/>
      <c r="V607" s="9"/>
      <c r="W607" s="1">
        <v>720</v>
      </c>
      <c r="X607" s="1">
        <v>22544</v>
      </c>
      <c r="Y607" s="31"/>
    </row>
    <row r="608" spans="1:25" customHeight="1" ht="12.75">
      <c r="A608" s="1" t="s">
        <v>1498</v>
      </c>
      <c r="B608" s="7">
        <v>368.85</v>
      </c>
      <c r="C608" s="1">
        <v>0.0</v>
      </c>
      <c r="D608" s="1" t="s">
        <v>158</v>
      </c>
      <c r="E608" s="5">
        <v>2.23</v>
      </c>
      <c r="F608" s="5">
        <v>2.47</v>
      </c>
      <c r="G608" s="1">
        <v>0.0</v>
      </c>
      <c r="H608" s="9">
        <v>0.99</v>
      </c>
      <c r="I608" s="1">
        <v>4.52</v>
      </c>
      <c r="J608" s="1">
        <v>1.24</v>
      </c>
      <c r="K608" s="1"/>
      <c r="L608" s="9"/>
      <c r="M608" s="1"/>
      <c r="N608" s="9"/>
      <c r="O608" s="1"/>
      <c r="P608" s="9"/>
      <c r="Q608" s="1"/>
      <c r="R608" s="9"/>
      <c r="S608" s="1"/>
      <c r="T608" s="9"/>
      <c r="U608" s="1"/>
      <c r="V608" s="9"/>
      <c r="W608" s="1">
        <v>720</v>
      </c>
      <c r="X608" s="1">
        <v>22592</v>
      </c>
      <c r="Y608" s="31"/>
    </row>
    <row r="609" spans="1:25" customHeight="1" ht="12.75">
      <c r="A609" s="1" t="s">
        <v>1499</v>
      </c>
      <c r="B609" s="7">
        <v>442.96</v>
      </c>
      <c r="C609" s="1">
        <v>0.0</v>
      </c>
      <c r="D609" s="1" t="s">
        <v>158</v>
      </c>
      <c r="E609" s="5">
        <v>2.08</v>
      </c>
      <c r="F609" s="5">
        <v>2.29</v>
      </c>
      <c r="G609" s="1">
        <v>0.0</v>
      </c>
      <c r="H609" s="9">
        <v>0.99</v>
      </c>
      <c r="I609" s="1">
        <v>5.13</v>
      </c>
      <c r="J609" s="1">
        <v>1.01</v>
      </c>
      <c r="K609" s="1"/>
      <c r="L609" s="9"/>
      <c r="M609" s="1"/>
      <c r="N609" s="9"/>
      <c r="O609" s="1"/>
      <c r="P609" s="9"/>
      <c r="Q609" s="1"/>
      <c r="R609" s="9"/>
      <c r="S609" s="1"/>
      <c r="T609" s="9"/>
      <c r="U609" s="1"/>
      <c r="V609" s="9"/>
      <c r="W609" s="1">
        <v>720</v>
      </c>
      <c r="X609" s="1">
        <v>22640</v>
      </c>
      <c r="Y609" s="31"/>
    </row>
    <row r="610" spans="1:25" customHeight="1" ht="12.75">
      <c r="A610" s="1" t="s">
        <v>1500</v>
      </c>
      <c r="B610" s="7">
        <v>232.1</v>
      </c>
      <c r="C610" s="1">
        <v>0.0</v>
      </c>
      <c r="D610" s="1" t="s">
        <v>158</v>
      </c>
      <c r="E610" s="5">
        <v>1.46</v>
      </c>
      <c r="F610" s="5">
        <v>2.09</v>
      </c>
      <c r="G610" s="1">
        <v>0.0</v>
      </c>
      <c r="H610" s="9">
        <v>0.99</v>
      </c>
      <c r="I610" s="1">
        <v>3.99</v>
      </c>
      <c r="J610" s="1">
        <v>1.27</v>
      </c>
      <c r="K610" s="1"/>
      <c r="L610" s="9"/>
      <c r="M610" s="1"/>
      <c r="N610" s="9"/>
      <c r="O610" s="1"/>
      <c r="P610" s="9"/>
      <c r="Q610" s="1"/>
      <c r="R610" s="9"/>
      <c r="S610" s="1"/>
      <c r="T610" s="9"/>
      <c r="U610" s="1"/>
      <c r="V610" s="9"/>
      <c r="W610" s="1">
        <v>720</v>
      </c>
      <c r="X610" s="1">
        <v>22688</v>
      </c>
      <c r="Y610" s="31"/>
    </row>
    <row r="611" spans="1:25" customHeight="1" ht="12.75">
      <c r="A611" s="1" t="s">
        <v>1501</v>
      </c>
      <c r="B611" s="7">
        <v>306.49</v>
      </c>
      <c r="C611" s="1">
        <v>0.0</v>
      </c>
      <c r="D611" s="1" t="s">
        <v>158</v>
      </c>
      <c r="E611" s="5">
        <v>1.43</v>
      </c>
      <c r="F611" s="5">
        <v>1.66</v>
      </c>
      <c r="G611" s="1">
        <v>0.0</v>
      </c>
      <c r="H611" s="9">
        <v>0.99</v>
      </c>
      <c r="I611" s="1">
        <v>5.06</v>
      </c>
      <c r="J611" s="1">
        <v>1.16</v>
      </c>
      <c r="K611" s="1"/>
      <c r="L611" s="9"/>
      <c r="M611" s="1"/>
      <c r="N611" s="9"/>
      <c r="O611" s="1"/>
      <c r="P611" s="9"/>
      <c r="Q611" s="1"/>
      <c r="R611" s="9"/>
      <c r="S611" s="1"/>
      <c r="T611" s="9"/>
      <c r="U611" s="1"/>
      <c r="V611" s="9"/>
      <c r="W611" s="1">
        <v>720</v>
      </c>
      <c r="X611" s="1">
        <v>22736</v>
      </c>
      <c r="Y611" s="31"/>
    </row>
    <row r="612" spans="1:25" customHeight="1" ht="12.75">
      <c r="A612" s="1" t="s">
        <v>1502</v>
      </c>
      <c r="B612" s="7">
        <v>450.28</v>
      </c>
      <c r="C612" s="1">
        <v>0.0</v>
      </c>
      <c r="D612" s="1" t="s">
        <v>158</v>
      </c>
      <c r="E612" s="5">
        <v>1.82</v>
      </c>
      <c r="F612" s="5">
        <v>1.6</v>
      </c>
      <c r="G612" s="1">
        <v>0.0</v>
      </c>
      <c r="H612" s="9">
        <v>0.99</v>
      </c>
      <c r="I612" s="1">
        <v>4.84</v>
      </c>
      <c r="J612" s="1">
        <v>0.97</v>
      </c>
      <c r="K612" s="1"/>
      <c r="L612" s="9"/>
      <c r="M612" s="1"/>
      <c r="N612" s="9"/>
      <c r="O612" s="1"/>
      <c r="P612" s="9"/>
      <c r="Q612" s="1"/>
      <c r="R612" s="9"/>
      <c r="S612" s="1"/>
      <c r="T612" s="9"/>
      <c r="U612" s="1"/>
      <c r="V612" s="9"/>
      <c r="W612" s="1">
        <v>720</v>
      </c>
      <c r="X612" s="1">
        <v>22784</v>
      </c>
      <c r="Y612" s="31"/>
    </row>
    <row r="613" spans="1:25" customHeight="1" ht="12.75">
      <c r="A613" s="1" t="s">
        <v>1503</v>
      </c>
      <c r="B613" s="7">
        <v>326.86</v>
      </c>
      <c r="C613" s="1">
        <v>0.0</v>
      </c>
      <c r="D613" s="1" t="s">
        <v>158</v>
      </c>
      <c r="E613" s="5">
        <v>2.35</v>
      </c>
      <c r="F613" s="5">
        <v>2.33</v>
      </c>
      <c r="G613" s="1">
        <v>0.0</v>
      </c>
      <c r="H613" s="9">
        <v>0.99</v>
      </c>
      <c r="I613" s="1">
        <v>4.53</v>
      </c>
      <c r="J613" s="1">
        <v>1.02</v>
      </c>
      <c r="K613" s="1"/>
      <c r="L613" s="9"/>
      <c r="M613" s="1"/>
      <c r="N613" s="9"/>
      <c r="O613" s="1"/>
      <c r="P613" s="9"/>
      <c r="Q613" s="1"/>
      <c r="R613" s="9"/>
      <c r="S613" s="1"/>
      <c r="T613" s="9"/>
      <c r="U613" s="1"/>
      <c r="V613" s="9"/>
      <c r="W613" s="1">
        <v>720</v>
      </c>
      <c r="X613" s="1">
        <v>22832</v>
      </c>
      <c r="Y613" s="31"/>
    </row>
    <row r="614" spans="1:25" customHeight="1" ht="12.75">
      <c r="A614" s="1" t="s">
        <v>1504</v>
      </c>
      <c r="B614" s="7">
        <v>570.46</v>
      </c>
      <c r="C614" s="1">
        <v>0.0</v>
      </c>
      <c r="D614" s="1" t="s">
        <v>158</v>
      </c>
      <c r="E614" s="5">
        <v>1.52</v>
      </c>
      <c r="F614" s="5">
        <v>1.71</v>
      </c>
      <c r="G614" s="1">
        <v>0.0</v>
      </c>
      <c r="H614" s="9">
        <v>0.99</v>
      </c>
      <c r="I614" s="1">
        <v>3.94</v>
      </c>
      <c r="J614" s="1">
        <v>1.36</v>
      </c>
      <c r="K614" s="1"/>
      <c r="L614" s="9"/>
      <c r="M614" s="1"/>
      <c r="N614" s="9"/>
      <c r="O614" s="1"/>
      <c r="P614" s="9"/>
      <c r="Q614" s="1"/>
      <c r="R614" s="9"/>
      <c r="S614" s="1"/>
      <c r="T614" s="9"/>
      <c r="U614" s="1"/>
      <c r="V614" s="9"/>
      <c r="W614" s="1">
        <v>720</v>
      </c>
      <c r="X614" s="1">
        <v>22880</v>
      </c>
      <c r="Y614" s="31"/>
    </row>
    <row r="615" spans="1:25" customHeight="1" ht="12.75">
      <c r="A615" s="1" t="s">
        <v>1505</v>
      </c>
      <c r="B615" s="7">
        <v>265.91</v>
      </c>
      <c r="C615" s="1">
        <v>0.0</v>
      </c>
      <c r="D615" s="1" t="s">
        <v>158</v>
      </c>
      <c r="E615" s="5">
        <v>3.47</v>
      </c>
      <c r="F615" s="5">
        <v>3.13</v>
      </c>
      <c r="G615" s="1">
        <v>0.0</v>
      </c>
      <c r="H615" s="9">
        <v>0.95</v>
      </c>
      <c r="I615" s="1">
        <v>3.95</v>
      </c>
      <c r="J615" s="1">
        <v>0.97</v>
      </c>
      <c r="K615" s="1"/>
      <c r="L615" s="9"/>
      <c r="M615" s="1"/>
      <c r="N615" s="9"/>
      <c r="O615" s="1"/>
      <c r="P615" s="9"/>
      <c r="Q615" s="1"/>
      <c r="R615" s="9"/>
      <c r="S615" s="1"/>
      <c r="T615" s="9"/>
      <c r="U615" s="1"/>
      <c r="V615" s="9"/>
      <c r="W615" s="1">
        <v>720</v>
      </c>
      <c r="X615" s="1">
        <v>22928</v>
      </c>
      <c r="Y615" s="31"/>
    </row>
    <row r="616" spans="1:25" customHeight="1" ht="12.75">
      <c r="A616" s="1" t="s">
        <v>1506</v>
      </c>
      <c r="B616" s="7">
        <v>474.54</v>
      </c>
      <c r="C616" s="1">
        <v>0.0</v>
      </c>
      <c r="D616" s="1" t="s">
        <v>158</v>
      </c>
      <c r="E616" s="5">
        <v>2.37</v>
      </c>
      <c r="F616" s="5">
        <v>1.93</v>
      </c>
      <c r="G616" s="1">
        <v>0.0</v>
      </c>
      <c r="H616" s="9">
        <v>0.99</v>
      </c>
      <c r="I616" s="1">
        <v>4.94</v>
      </c>
      <c r="J616" s="1">
        <v>1.17</v>
      </c>
      <c r="K616" s="1"/>
      <c r="L616" s="9"/>
      <c r="M616" s="1"/>
      <c r="N616" s="9"/>
      <c r="O616" s="1"/>
      <c r="P616" s="9"/>
      <c r="Q616" s="1"/>
      <c r="R616" s="9"/>
      <c r="S616" s="1"/>
      <c r="T616" s="9"/>
      <c r="U616" s="1"/>
      <c r="V616" s="9"/>
      <c r="W616" s="1">
        <v>720</v>
      </c>
      <c r="X616" s="1">
        <v>22976</v>
      </c>
      <c r="Y616" s="31"/>
    </row>
    <row r="617" spans="1:25" customHeight="1" ht="12.75">
      <c r="A617" s="1" t="s">
        <v>1507</v>
      </c>
      <c r="B617" s="7">
        <v>432.33</v>
      </c>
      <c r="C617" s="1">
        <v>0.0</v>
      </c>
      <c r="D617" s="1" t="s">
        <v>158</v>
      </c>
      <c r="E617" s="5">
        <v>1.99</v>
      </c>
      <c r="F617" s="5">
        <v>2.25</v>
      </c>
      <c r="G617" s="1">
        <v>0.0</v>
      </c>
      <c r="H617" s="9">
        <v>0.99</v>
      </c>
      <c r="I617" s="1">
        <v>4.12</v>
      </c>
      <c r="J617" s="1">
        <v>1.17</v>
      </c>
      <c r="K617" s="1"/>
      <c r="L617" s="9"/>
      <c r="M617" s="1"/>
      <c r="N617" s="9"/>
      <c r="O617" s="1"/>
      <c r="P617" s="9"/>
      <c r="Q617" s="1"/>
      <c r="R617" s="9"/>
      <c r="S617" s="1"/>
      <c r="T617" s="9"/>
      <c r="U617" s="1"/>
      <c r="V617" s="9"/>
      <c r="W617" s="1">
        <v>720</v>
      </c>
      <c r="X617" s="1">
        <v>23024</v>
      </c>
      <c r="Y617" s="31"/>
    </row>
    <row r="618" spans="1:25" customHeight="1" ht="12.75">
      <c r="A618" s="1" t="s">
        <v>1508</v>
      </c>
      <c r="B618" s="7">
        <v>246.31</v>
      </c>
      <c r="C618" s="1">
        <v>0.0</v>
      </c>
      <c r="D618" s="1" t="s">
        <v>158</v>
      </c>
      <c r="E618" s="5">
        <v>2.67</v>
      </c>
      <c r="F618" s="5">
        <v>2.51</v>
      </c>
      <c r="G618" s="1">
        <v>0.0</v>
      </c>
      <c r="H618" s="9">
        <v>0.95</v>
      </c>
      <c r="I618" s="1">
        <v>4.02</v>
      </c>
      <c r="J618" s="1">
        <v>1.06</v>
      </c>
      <c r="K618" s="1"/>
      <c r="L618" s="9"/>
      <c r="M618" s="1"/>
      <c r="N618" s="9"/>
      <c r="O618" s="1"/>
      <c r="P618" s="9"/>
      <c r="Q618" s="1"/>
      <c r="R618" s="9"/>
      <c r="S618" s="1"/>
      <c r="T618" s="9"/>
      <c r="U618" s="1"/>
      <c r="V618" s="9"/>
      <c r="W618" s="1">
        <v>720</v>
      </c>
      <c r="X618" s="1">
        <v>23072</v>
      </c>
      <c r="Y618" s="31"/>
    </row>
    <row r="619" spans="1:25" customHeight="1" ht="12.75">
      <c r="A619" s="1" t="s">
        <v>1509</v>
      </c>
      <c r="B619" s="7">
        <v>366.37</v>
      </c>
      <c r="C619" s="1">
        <v>0.0</v>
      </c>
      <c r="D619" s="1" t="s">
        <v>158</v>
      </c>
      <c r="E619" s="5">
        <v>3.01</v>
      </c>
      <c r="F619" s="5">
        <v>2.51</v>
      </c>
      <c r="G619" s="1">
        <v>0.0</v>
      </c>
      <c r="H619" s="9">
        <v>0.95</v>
      </c>
      <c r="I619" s="1">
        <v>4.35</v>
      </c>
      <c r="J619" s="1">
        <v>1.26</v>
      </c>
      <c r="K619" s="1"/>
      <c r="L619" s="9"/>
      <c r="M619" s="1"/>
      <c r="N619" s="9"/>
      <c r="O619" s="1"/>
      <c r="P619" s="9"/>
      <c r="Q619" s="1"/>
      <c r="R619" s="9"/>
      <c r="S619" s="1"/>
      <c r="T619" s="9"/>
      <c r="U619" s="1"/>
      <c r="V619" s="9"/>
      <c r="W619" s="1">
        <v>720</v>
      </c>
      <c r="X619" s="1">
        <v>23120</v>
      </c>
      <c r="Y619" s="31"/>
    </row>
    <row r="620" spans="1:25" customHeight="1" ht="12.75">
      <c r="A620" s="1" t="s">
        <v>1510</v>
      </c>
      <c r="B620" s="7">
        <v>250.18</v>
      </c>
      <c r="C620" s="1">
        <v>0.0</v>
      </c>
      <c r="D620" s="1" t="s">
        <v>158</v>
      </c>
      <c r="E620" s="5">
        <v>2.8</v>
      </c>
      <c r="F620" s="5">
        <v>2.77</v>
      </c>
      <c r="G620" s="1">
        <v>0.0</v>
      </c>
      <c r="H620" s="9">
        <v>0.95</v>
      </c>
      <c r="I620" s="1">
        <v>4.66</v>
      </c>
      <c r="J620" s="1">
        <v>1.26</v>
      </c>
      <c r="K620" s="1"/>
      <c r="L620" s="9"/>
      <c r="M620" s="1"/>
      <c r="N620" s="9"/>
      <c r="O620" s="1"/>
      <c r="P620" s="9"/>
      <c r="Q620" s="1"/>
      <c r="R620" s="9"/>
      <c r="S620" s="1"/>
      <c r="T620" s="9"/>
      <c r="U620" s="1"/>
      <c r="V620" s="9"/>
      <c r="W620" s="1">
        <v>720</v>
      </c>
      <c r="X620" s="1">
        <v>23168</v>
      </c>
      <c r="Y620" s="31"/>
    </row>
    <row r="621" spans="1:25" customHeight="1" ht="12.75">
      <c r="A621" s="1" t="s">
        <v>1511</v>
      </c>
      <c r="B621" s="7">
        <v>756.58</v>
      </c>
      <c r="C621" s="1">
        <v>0.0</v>
      </c>
      <c r="D621" s="1" t="s">
        <v>158</v>
      </c>
      <c r="E621" s="5">
        <v>1.47</v>
      </c>
      <c r="F621" s="5">
        <v>1.69</v>
      </c>
      <c r="G621" s="1">
        <v>0.0</v>
      </c>
      <c r="H621" s="9">
        <v>0.99</v>
      </c>
      <c r="I621" s="1">
        <v>4.42</v>
      </c>
      <c r="J621" s="1">
        <v>1.01</v>
      </c>
      <c r="K621" s="1"/>
      <c r="L621" s="9"/>
      <c r="M621" s="1"/>
      <c r="N621" s="9"/>
      <c r="O621" s="1"/>
      <c r="P621" s="9"/>
      <c r="Q621" s="1"/>
      <c r="R621" s="9"/>
      <c r="S621" s="1"/>
      <c r="T621" s="9"/>
      <c r="U621" s="1"/>
      <c r="V621" s="9"/>
      <c r="W621" s="1">
        <v>720</v>
      </c>
      <c r="X621" s="1">
        <v>23216</v>
      </c>
      <c r="Y621" s="31"/>
    </row>
    <row r="622" spans="1:25" customHeight="1" ht="12.75">
      <c r="A622" s="1" t="s">
        <v>1512</v>
      </c>
      <c r="B622" s="7">
        <v>248.77</v>
      </c>
      <c r="C622" s="1">
        <v>0.0</v>
      </c>
      <c r="D622" s="1" t="s">
        <v>158</v>
      </c>
      <c r="E622" s="5">
        <v>3.11</v>
      </c>
      <c r="F622" s="5">
        <v>3.07</v>
      </c>
      <c r="G622" s="1">
        <v>0.0</v>
      </c>
      <c r="H622" s="9">
        <v>0.99</v>
      </c>
      <c r="I622" s="1">
        <v>4.51</v>
      </c>
      <c r="J622" s="1">
        <v>1.24</v>
      </c>
      <c r="K622" s="1"/>
      <c r="L622" s="9"/>
      <c r="M622" s="1"/>
      <c r="N622" s="9"/>
      <c r="O622" s="1"/>
      <c r="P622" s="9"/>
      <c r="Q622" s="1"/>
      <c r="R622" s="9"/>
      <c r="S622" s="1"/>
      <c r="T622" s="9"/>
      <c r="U622" s="1"/>
      <c r="V622" s="9"/>
      <c r="W622" s="1">
        <v>720</v>
      </c>
      <c r="X622" s="1">
        <v>23264</v>
      </c>
      <c r="Y622" s="31"/>
    </row>
    <row r="623" spans="1:25" customHeight="1" ht="12.75">
      <c r="A623" s="1" t="s">
        <v>1513</v>
      </c>
      <c r="B623" s="7">
        <v>693.35</v>
      </c>
      <c r="C623" s="1">
        <v>0.0</v>
      </c>
      <c r="D623" s="1" t="s">
        <v>158</v>
      </c>
      <c r="E623" s="5">
        <v>1.95</v>
      </c>
      <c r="F623" s="5">
        <v>1.7</v>
      </c>
      <c r="G623" s="1">
        <v>0.0</v>
      </c>
      <c r="H623" s="9">
        <v>0.99</v>
      </c>
      <c r="I623" s="1">
        <v>3.59</v>
      </c>
      <c r="J623" s="1">
        <v>1.39</v>
      </c>
      <c r="K623" s="1"/>
      <c r="L623" s="9"/>
      <c r="M623" s="1"/>
      <c r="N623" s="9"/>
      <c r="O623" s="1"/>
      <c r="P623" s="9"/>
      <c r="Q623" s="1"/>
      <c r="R623" s="9"/>
      <c r="S623" s="1"/>
      <c r="T623" s="9"/>
      <c r="U623" s="1"/>
      <c r="V623" s="9"/>
      <c r="W623" s="1">
        <v>720</v>
      </c>
      <c r="X623" s="1">
        <v>23312</v>
      </c>
      <c r="Y623" s="31"/>
    </row>
    <row r="624" spans="1:25" customHeight="1" ht="12.75">
      <c r="A624" s="1" t="s">
        <v>1514</v>
      </c>
      <c r="B624" s="7">
        <v>185.98</v>
      </c>
      <c r="C624" s="1">
        <v>0.0</v>
      </c>
      <c r="D624" s="1" t="s">
        <v>158</v>
      </c>
      <c r="E624" s="5">
        <v>2.45</v>
      </c>
      <c r="F624" s="5">
        <v>2.32</v>
      </c>
      <c r="G624" s="1">
        <v>0.0</v>
      </c>
      <c r="H624" s="9">
        <v>0.95</v>
      </c>
      <c r="I624" s="1">
        <v>4.66</v>
      </c>
      <c r="J624" s="1">
        <v>1.04</v>
      </c>
      <c r="K624" s="1"/>
      <c r="L624" s="9"/>
      <c r="M624" s="1"/>
      <c r="N624" s="9"/>
      <c r="O624" s="1"/>
      <c r="P624" s="9"/>
      <c r="Q624" s="1"/>
      <c r="R624" s="9"/>
      <c r="S624" s="1"/>
      <c r="T624" s="9"/>
      <c r="U624" s="1"/>
      <c r="V624" s="9"/>
      <c r="W624" s="1">
        <v>720</v>
      </c>
      <c r="X624" s="1">
        <v>23360</v>
      </c>
      <c r="Y624" s="31"/>
    </row>
    <row r="625" spans="1:25" customHeight="1" ht="12.75">
      <c r="A625" s="1" t="s">
        <v>1515</v>
      </c>
      <c r="B625" s="7">
        <v>620.34</v>
      </c>
      <c r="C625" s="1">
        <v>0.0</v>
      </c>
      <c r="D625" s="1" t="s">
        <v>158</v>
      </c>
      <c r="E625" s="5">
        <v>1.6</v>
      </c>
      <c r="F625" s="5">
        <v>1.88</v>
      </c>
      <c r="G625" s="1">
        <v>0.0</v>
      </c>
      <c r="H625" s="9">
        <v>0.99</v>
      </c>
      <c r="I625" s="1">
        <v>3.75</v>
      </c>
      <c r="J625" s="1">
        <v>1.08</v>
      </c>
      <c r="K625" s="1"/>
      <c r="L625" s="9"/>
      <c r="M625" s="1"/>
      <c r="N625" s="9"/>
      <c r="O625" s="1"/>
      <c r="P625" s="9"/>
      <c r="Q625" s="1"/>
      <c r="R625" s="9"/>
      <c r="S625" s="1"/>
      <c r="T625" s="9"/>
      <c r="U625" s="1"/>
      <c r="V625" s="9"/>
      <c r="W625" s="1">
        <v>720</v>
      </c>
      <c r="X625" s="1">
        <v>23408</v>
      </c>
      <c r="Y625" s="31"/>
    </row>
    <row r="626" spans="1:25" customHeight="1" ht="12.75">
      <c r="A626" s="1" t="s">
        <v>1516</v>
      </c>
      <c r="B626" s="7">
        <v>196.5</v>
      </c>
      <c r="C626" s="1">
        <v>0.0</v>
      </c>
      <c r="D626" s="1" t="s">
        <v>158</v>
      </c>
      <c r="E626" s="5">
        <v>1.9</v>
      </c>
      <c r="F626" s="5">
        <v>2.39</v>
      </c>
      <c r="G626" s="1">
        <v>0.0</v>
      </c>
      <c r="H626" s="9">
        <v>0.99</v>
      </c>
      <c r="I626" s="1">
        <v>3.99</v>
      </c>
      <c r="J626" s="1">
        <v>1.05</v>
      </c>
      <c r="K626" s="1"/>
      <c r="L626" s="9"/>
      <c r="M626" s="1"/>
      <c r="N626" s="9"/>
      <c r="O626" s="1"/>
      <c r="P626" s="9"/>
      <c r="Q626" s="1"/>
      <c r="R626" s="9"/>
      <c r="S626" s="1"/>
      <c r="T626" s="9"/>
      <c r="U626" s="1"/>
      <c r="V626" s="9"/>
      <c r="W626" s="1">
        <v>720</v>
      </c>
      <c r="X626" s="1">
        <v>23456</v>
      </c>
      <c r="Y626" s="31"/>
    </row>
    <row r="627" spans="1:25" customHeight="1" ht="12.75">
      <c r="A627" s="1" t="s">
        <v>1517</v>
      </c>
      <c r="B627" s="7">
        <v>284.63</v>
      </c>
      <c r="C627" s="1">
        <v>0.0</v>
      </c>
      <c r="D627" s="1" t="s">
        <v>158</v>
      </c>
      <c r="E627" s="5">
        <v>2.55</v>
      </c>
      <c r="F627" s="5">
        <v>2.34</v>
      </c>
      <c r="G627" s="1">
        <v>0.0</v>
      </c>
      <c r="H627" s="9">
        <v>0.99</v>
      </c>
      <c r="I627" s="1">
        <v>4.37</v>
      </c>
      <c r="J627" s="1">
        <v>1.04</v>
      </c>
      <c r="K627" s="1"/>
      <c r="L627" s="9"/>
      <c r="M627" s="1"/>
      <c r="N627" s="9"/>
      <c r="O627" s="1"/>
      <c r="P627" s="9"/>
      <c r="Q627" s="1"/>
      <c r="R627" s="9"/>
      <c r="S627" s="1"/>
      <c r="T627" s="9"/>
      <c r="U627" s="1"/>
      <c r="V627" s="9"/>
      <c r="W627" s="1">
        <v>720</v>
      </c>
      <c r="X627" s="1">
        <v>23504</v>
      </c>
      <c r="Y627" s="31"/>
    </row>
    <row r="628" spans="1:25" customHeight="1" ht="12.75">
      <c r="A628" s="1" t="s">
        <v>1518</v>
      </c>
      <c r="B628" s="7">
        <v>408.75</v>
      </c>
      <c r="C628" s="1">
        <v>0.0</v>
      </c>
      <c r="D628" s="1" t="s">
        <v>158</v>
      </c>
      <c r="E628" s="5">
        <v>1.76</v>
      </c>
      <c r="F628" s="5">
        <v>1.98</v>
      </c>
      <c r="G628" s="1">
        <v>0.0</v>
      </c>
      <c r="H628" s="9">
        <v>0.99</v>
      </c>
      <c r="I628" s="1">
        <v>5.16</v>
      </c>
      <c r="J628" s="1">
        <v>1.23</v>
      </c>
      <c r="K628" s="1"/>
      <c r="L628" s="9"/>
      <c r="M628" s="1"/>
      <c r="N628" s="9"/>
      <c r="O628" s="1"/>
      <c r="P628" s="9"/>
      <c r="Q628" s="1"/>
      <c r="R628" s="9"/>
      <c r="S628" s="1"/>
      <c r="T628" s="9"/>
      <c r="U628" s="1"/>
      <c r="V628" s="9"/>
      <c r="W628" s="1">
        <v>720</v>
      </c>
      <c r="X628" s="1">
        <v>23552</v>
      </c>
      <c r="Y628" s="31"/>
    </row>
    <row r="629" spans="1:25" customHeight="1" ht="12.75">
      <c r="A629" s="1" t="s">
        <v>1519</v>
      </c>
      <c r="B629" s="7">
        <v>491.35</v>
      </c>
      <c r="C629" s="1">
        <v>0.0</v>
      </c>
      <c r="D629" s="1" t="s">
        <v>158</v>
      </c>
      <c r="E629" s="5">
        <v>1.66</v>
      </c>
      <c r="F629" s="5">
        <v>1.82</v>
      </c>
      <c r="G629" s="1">
        <v>0.0</v>
      </c>
      <c r="H629" s="9">
        <v>0.99</v>
      </c>
      <c r="I629" s="1">
        <v>3.9</v>
      </c>
      <c r="J629" s="1">
        <v>1.3</v>
      </c>
      <c r="K629" s="1"/>
      <c r="L629" s="9"/>
      <c r="M629" s="1"/>
      <c r="N629" s="9"/>
      <c r="O629" s="1"/>
      <c r="P629" s="9"/>
      <c r="Q629" s="1"/>
      <c r="R629" s="9"/>
      <c r="S629" s="1"/>
      <c r="T629" s="9"/>
      <c r="U629" s="1"/>
      <c r="V629" s="9"/>
      <c r="W629" s="1">
        <v>720</v>
      </c>
      <c r="X629" s="1">
        <v>23600</v>
      </c>
      <c r="Y629" s="31"/>
    </row>
    <row r="630" spans="1:25" customHeight="1" ht="12.75">
      <c r="A630" s="1" t="s">
        <v>1520</v>
      </c>
      <c r="B630" s="7">
        <v>309.65</v>
      </c>
      <c r="C630" s="1">
        <v>0.0</v>
      </c>
      <c r="D630" s="1" t="s">
        <v>158</v>
      </c>
      <c r="E630" s="5">
        <v>1.74</v>
      </c>
      <c r="F630" s="5">
        <v>1.52</v>
      </c>
      <c r="G630" s="1">
        <v>0.0</v>
      </c>
      <c r="H630" s="9">
        <v>0.99</v>
      </c>
      <c r="I630" s="1">
        <v>4.58</v>
      </c>
      <c r="J630" s="1">
        <v>0.96</v>
      </c>
      <c r="K630" s="1"/>
      <c r="L630" s="9"/>
      <c r="M630" s="1"/>
      <c r="N630" s="9"/>
      <c r="O630" s="1"/>
      <c r="P630" s="9"/>
      <c r="Q630" s="1"/>
      <c r="R630" s="9"/>
      <c r="S630" s="1"/>
      <c r="T630" s="9"/>
      <c r="U630" s="1"/>
      <c r="V630" s="9"/>
      <c r="W630" s="1">
        <v>720</v>
      </c>
      <c r="X630" s="1">
        <v>23648</v>
      </c>
      <c r="Y630" s="31"/>
    </row>
    <row r="631" spans="1:25" customHeight="1" ht="12.75">
      <c r="A631" s="1" t="s">
        <v>1521</v>
      </c>
      <c r="B631" s="7">
        <v>261.4</v>
      </c>
      <c r="C631" s="1">
        <v>0.0</v>
      </c>
      <c r="D631" s="1" t="s">
        <v>158</v>
      </c>
      <c r="E631" s="5">
        <v>2.8</v>
      </c>
      <c r="F631" s="5">
        <v>2.88</v>
      </c>
      <c r="G631" s="1">
        <v>0.0</v>
      </c>
      <c r="H631" s="9">
        <v>0.99</v>
      </c>
      <c r="I631" s="1">
        <v>4.37</v>
      </c>
      <c r="J631" s="1">
        <v>1.26</v>
      </c>
      <c r="K631" s="1"/>
      <c r="L631" s="9"/>
      <c r="M631" s="1"/>
      <c r="N631" s="9"/>
      <c r="O631" s="1"/>
      <c r="P631" s="9"/>
      <c r="Q631" s="1"/>
      <c r="R631" s="9"/>
      <c r="S631" s="1"/>
      <c r="T631" s="9"/>
      <c r="U631" s="1"/>
      <c r="V631" s="9"/>
      <c r="W631" s="1">
        <v>720</v>
      </c>
      <c r="X631" s="1">
        <v>23696</v>
      </c>
      <c r="Y631" s="31"/>
    </row>
    <row r="632" spans="1:25" customHeight="1" ht="12.75">
      <c r="A632" s="1" t="s">
        <v>1522</v>
      </c>
      <c r="B632" s="7">
        <v>247.48</v>
      </c>
      <c r="C632" s="1">
        <v>0.0</v>
      </c>
      <c r="D632" s="1" t="s">
        <v>158</v>
      </c>
      <c r="E632" s="5">
        <v>1.93</v>
      </c>
      <c r="F632" s="5">
        <v>2.45</v>
      </c>
      <c r="G632" s="1">
        <v>0.0</v>
      </c>
      <c r="H632" s="9">
        <v>0.95</v>
      </c>
      <c r="I632" s="1">
        <v>4.24</v>
      </c>
      <c r="J632" s="1">
        <v>1.34</v>
      </c>
      <c r="K632" s="1"/>
      <c r="L632" s="9"/>
      <c r="M632" s="1"/>
      <c r="N632" s="9"/>
      <c r="O632" s="1"/>
      <c r="P632" s="9"/>
      <c r="Q632" s="1"/>
      <c r="R632" s="9"/>
      <c r="S632" s="1"/>
      <c r="T632" s="9"/>
      <c r="U632" s="1"/>
      <c r="V632" s="9"/>
      <c r="W632" s="1">
        <v>720</v>
      </c>
      <c r="X632" s="1">
        <v>23744</v>
      </c>
      <c r="Y632" s="31"/>
    </row>
    <row r="633" spans="1:25" customHeight="1" ht="12.75">
      <c r="A633" s="1" t="s">
        <v>1523</v>
      </c>
      <c r="B633" s="7">
        <v>576.36</v>
      </c>
      <c r="C633" s="1">
        <v>0.0</v>
      </c>
      <c r="D633" s="1" t="s">
        <v>158</v>
      </c>
      <c r="E633" s="5">
        <v>1.45</v>
      </c>
      <c r="F633" s="5">
        <v>1.6</v>
      </c>
      <c r="G633" s="1">
        <v>0.0</v>
      </c>
      <c r="H633" s="9">
        <v>0.99</v>
      </c>
      <c r="I633" s="1">
        <v>4.09</v>
      </c>
      <c r="J633" s="1">
        <v>1.03</v>
      </c>
      <c r="K633" s="1"/>
      <c r="L633" s="9"/>
      <c r="M633" s="1"/>
      <c r="N633" s="9"/>
      <c r="O633" s="1"/>
      <c r="P633" s="9"/>
      <c r="Q633" s="1"/>
      <c r="R633" s="9"/>
      <c r="S633" s="1"/>
      <c r="T633" s="9"/>
      <c r="U633" s="1"/>
      <c r="V633" s="9"/>
      <c r="W633" s="1">
        <v>720</v>
      </c>
      <c r="X633" s="1">
        <v>23792</v>
      </c>
      <c r="Y633" s="31"/>
    </row>
    <row r="634" spans="1:25" customHeight="1" ht="12.75">
      <c r="A634" s="1" t="s">
        <v>1524</v>
      </c>
      <c r="B634" s="7">
        <v>561.85</v>
      </c>
      <c r="C634" s="1">
        <v>0.0</v>
      </c>
      <c r="D634" s="1" t="s">
        <v>158</v>
      </c>
      <c r="E634" s="5">
        <v>1.44</v>
      </c>
      <c r="F634" s="5">
        <v>1.58</v>
      </c>
      <c r="G634" s="1">
        <v>0.0</v>
      </c>
      <c r="H634" s="9">
        <v>0.99</v>
      </c>
      <c r="I634" s="1">
        <v>3.25</v>
      </c>
      <c r="J634" s="1">
        <v>1.35</v>
      </c>
      <c r="K634" s="1"/>
      <c r="L634" s="9"/>
      <c r="M634" s="1"/>
      <c r="N634" s="9"/>
      <c r="O634" s="1"/>
      <c r="P634" s="9"/>
      <c r="Q634" s="1"/>
      <c r="R634" s="9"/>
      <c r="S634" s="1"/>
      <c r="T634" s="9"/>
      <c r="U634" s="1"/>
      <c r="V634" s="9"/>
      <c r="W634" s="1">
        <v>720</v>
      </c>
      <c r="X634" s="1">
        <v>23840</v>
      </c>
      <c r="Y634" s="31"/>
    </row>
    <row r="635" spans="1:25" customHeight="1" ht="12.75">
      <c r="A635" s="1" t="s">
        <v>1525</v>
      </c>
      <c r="B635" s="7">
        <v>431.92</v>
      </c>
      <c r="C635" s="1">
        <v>0.0</v>
      </c>
      <c r="D635" s="1" t="s">
        <v>158</v>
      </c>
      <c r="E635" s="5">
        <v>1.89</v>
      </c>
      <c r="F635" s="5">
        <v>1.71</v>
      </c>
      <c r="G635" s="1">
        <v>0.0</v>
      </c>
      <c r="H635" s="9">
        <v>0.99</v>
      </c>
      <c r="I635" s="1">
        <v>4.28</v>
      </c>
      <c r="J635" s="1">
        <v>1.39</v>
      </c>
      <c r="K635" s="1"/>
      <c r="L635" s="9"/>
      <c r="M635" s="1"/>
      <c r="N635" s="9"/>
      <c r="O635" s="1"/>
      <c r="P635" s="9"/>
      <c r="Q635" s="1"/>
      <c r="R635" s="9"/>
      <c r="S635" s="1"/>
      <c r="T635" s="9"/>
      <c r="U635" s="1"/>
      <c r="V635" s="9"/>
      <c r="W635" s="1">
        <v>720</v>
      </c>
      <c r="X635" s="1">
        <v>23888</v>
      </c>
      <c r="Y635" s="31"/>
    </row>
    <row r="636" spans="1:25" customHeight="1" ht="12.75">
      <c r="A636" s="1" t="s">
        <v>1526</v>
      </c>
      <c r="B636" s="7">
        <v>175.64</v>
      </c>
      <c r="C636" s="1">
        <v>0.0</v>
      </c>
      <c r="D636" s="1" t="s">
        <v>158</v>
      </c>
      <c r="E636" s="5">
        <v>2.42</v>
      </c>
      <c r="F636" s="5">
        <v>2.21</v>
      </c>
      <c r="G636" s="1">
        <v>0.0</v>
      </c>
      <c r="H636" s="9">
        <v>0.95</v>
      </c>
      <c r="I636" s="1">
        <v>3.74</v>
      </c>
      <c r="J636" s="1">
        <v>1.23</v>
      </c>
      <c r="K636" s="1"/>
      <c r="L636" s="9"/>
      <c r="M636" s="1"/>
      <c r="N636" s="9"/>
      <c r="O636" s="1"/>
      <c r="P636" s="9"/>
      <c r="Q636" s="1"/>
      <c r="R636" s="9"/>
      <c r="S636" s="1"/>
      <c r="T636" s="9"/>
      <c r="U636" s="1"/>
      <c r="V636" s="9"/>
      <c r="W636" s="1">
        <v>720</v>
      </c>
      <c r="X636" s="1">
        <v>23936</v>
      </c>
      <c r="Y636" s="31"/>
    </row>
    <row r="637" spans="1:25" customHeight="1" ht="12.75">
      <c r="A637" s="1" t="s">
        <v>1527</v>
      </c>
      <c r="B637" s="7">
        <v>286.04</v>
      </c>
      <c r="C637" s="1">
        <v>0.0</v>
      </c>
      <c r="D637" s="1" t="s">
        <v>158</v>
      </c>
      <c r="E637" s="5">
        <v>1.95</v>
      </c>
      <c r="F637" s="5">
        <v>2.15</v>
      </c>
      <c r="G637" s="1">
        <v>0.0</v>
      </c>
      <c r="H637" s="9">
        <v>0.95</v>
      </c>
      <c r="I637" s="1">
        <v>4.43</v>
      </c>
      <c r="J637" s="1">
        <v>1.37</v>
      </c>
      <c r="K637" s="1"/>
      <c r="L637" s="9"/>
      <c r="M637" s="1"/>
      <c r="N637" s="9"/>
      <c r="O637" s="1"/>
      <c r="P637" s="9"/>
      <c r="Q637" s="1"/>
      <c r="R637" s="9"/>
      <c r="S637" s="1"/>
      <c r="T637" s="9"/>
      <c r="U637" s="1"/>
      <c r="V637" s="9"/>
      <c r="W637" s="1">
        <v>720</v>
      </c>
      <c r="X637" s="1">
        <v>23984</v>
      </c>
      <c r="Y637" s="31"/>
    </row>
    <row r="638" spans="1:25" customHeight="1" ht="12.75">
      <c r="A638" s="1" t="s">
        <v>1528</v>
      </c>
      <c r="B638" s="7">
        <v>189.39</v>
      </c>
      <c r="C638" s="1">
        <v>0.0</v>
      </c>
      <c r="D638" s="1" t="s">
        <v>158</v>
      </c>
      <c r="E638" s="5">
        <v>2.27</v>
      </c>
      <c r="F638" s="5">
        <v>2.16</v>
      </c>
      <c r="G638" s="1">
        <v>0.0</v>
      </c>
      <c r="H638" s="9">
        <v>0.95</v>
      </c>
      <c r="I638" s="1">
        <v>4.07</v>
      </c>
      <c r="J638" s="1">
        <v>1.39</v>
      </c>
      <c r="K638" s="1"/>
      <c r="L638" s="9"/>
      <c r="M638" s="1"/>
      <c r="N638" s="9"/>
      <c r="O638" s="1"/>
      <c r="P638" s="9"/>
      <c r="Q638" s="1"/>
      <c r="R638" s="9"/>
      <c r="S638" s="1"/>
      <c r="T638" s="9"/>
      <c r="U638" s="1"/>
      <c r="V638" s="9"/>
      <c r="W638" s="1">
        <v>720</v>
      </c>
      <c r="X638" s="1">
        <v>24032</v>
      </c>
      <c r="Y638" s="31"/>
    </row>
    <row r="639" spans="1:25" customHeight="1" ht="12.75">
      <c r="A639" s="1" t="s">
        <v>1529</v>
      </c>
      <c r="B639" s="7">
        <v>672.65</v>
      </c>
      <c r="C639" s="1">
        <v>0.0</v>
      </c>
      <c r="D639" s="1" t="s">
        <v>158</v>
      </c>
      <c r="E639" s="5">
        <v>1.94</v>
      </c>
      <c r="F639" s="5">
        <v>1.83</v>
      </c>
      <c r="G639" s="1">
        <v>0.0</v>
      </c>
      <c r="H639" s="9">
        <v>0.99</v>
      </c>
      <c r="I639" s="1">
        <v>5.31</v>
      </c>
      <c r="J639" s="1">
        <v>0.97</v>
      </c>
      <c r="K639" s="1"/>
      <c r="L639" s="9"/>
      <c r="M639" s="1"/>
      <c r="N639" s="9"/>
      <c r="O639" s="1"/>
      <c r="P639" s="9"/>
      <c r="Q639" s="1"/>
      <c r="R639" s="9"/>
      <c r="S639" s="1"/>
      <c r="T639" s="9"/>
      <c r="U639" s="1"/>
      <c r="V639" s="9"/>
      <c r="W639" s="1">
        <v>720</v>
      </c>
      <c r="X639" s="1">
        <v>24080</v>
      </c>
      <c r="Y639" s="31"/>
    </row>
    <row r="640" spans="1:25" customHeight="1" ht="12.75">
      <c r="A640" s="1" t="s">
        <v>1530</v>
      </c>
      <c r="B640" s="7">
        <v>291.15</v>
      </c>
      <c r="C640" s="1">
        <v>0.0</v>
      </c>
      <c r="D640" s="1" t="s">
        <v>158</v>
      </c>
      <c r="E640" s="5">
        <v>1.65</v>
      </c>
      <c r="F640" s="5">
        <v>1.81</v>
      </c>
      <c r="G640" s="1">
        <v>0.0</v>
      </c>
      <c r="H640" s="9">
        <v>0.99</v>
      </c>
      <c r="I640" s="1">
        <v>4.75</v>
      </c>
      <c r="J640" s="1">
        <v>1.14</v>
      </c>
      <c r="K640" s="1"/>
      <c r="L640" s="9"/>
      <c r="M640" s="1"/>
      <c r="N640" s="9"/>
      <c r="O640" s="1"/>
      <c r="P640" s="9"/>
      <c r="Q640" s="1"/>
      <c r="R640" s="9"/>
      <c r="S640" s="1"/>
      <c r="T640" s="9"/>
      <c r="U640" s="1"/>
      <c r="V640" s="9"/>
      <c r="W640" s="1">
        <v>720</v>
      </c>
      <c r="X640" s="1">
        <v>24128</v>
      </c>
      <c r="Y640" s="31"/>
    </row>
    <row r="641" spans="1:25" customHeight="1" ht="12.75">
      <c r="A641" s="1" t="s">
        <v>1531</v>
      </c>
      <c r="B641" s="7">
        <v>580.36</v>
      </c>
      <c r="C641" s="1">
        <v>0.0</v>
      </c>
      <c r="D641" s="1" t="s">
        <v>158</v>
      </c>
      <c r="E641" s="5">
        <v>1.39</v>
      </c>
      <c r="F641" s="5">
        <v>2.03</v>
      </c>
      <c r="G641" s="1">
        <v>0.0</v>
      </c>
      <c r="H641" s="9">
        <v>0.99</v>
      </c>
      <c r="I641" s="1">
        <v>4.92</v>
      </c>
      <c r="J641" s="1">
        <v>1.13</v>
      </c>
      <c r="K641" s="1"/>
      <c r="L641" s="9"/>
      <c r="M641" s="1"/>
      <c r="N641" s="9"/>
      <c r="O641" s="1"/>
      <c r="P641" s="9"/>
      <c r="Q641" s="1"/>
      <c r="R641" s="9"/>
      <c r="S641" s="1"/>
      <c r="T641" s="9"/>
      <c r="U641" s="1"/>
      <c r="V641" s="9"/>
      <c r="W641" s="1">
        <v>720</v>
      </c>
      <c r="X641" s="1">
        <v>24176</v>
      </c>
      <c r="Y641" s="31"/>
    </row>
    <row r="642" spans="1:25" customHeight="1" ht="12.75">
      <c r="A642" s="1" t="s">
        <v>1532</v>
      </c>
      <c r="B642" s="7">
        <v>224.06</v>
      </c>
      <c r="C642" s="1">
        <v>0.0</v>
      </c>
      <c r="D642" s="1" t="s">
        <v>158</v>
      </c>
      <c r="E642" s="5">
        <v>2.25</v>
      </c>
      <c r="F642" s="5">
        <v>2.6</v>
      </c>
      <c r="G642" s="1">
        <v>0.0</v>
      </c>
      <c r="H642" s="9">
        <v>0.99</v>
      </c>
      <c r="I642" s="1">
        <v>3.79</v>
      </c>
      <c r="J642" s="1">
        <v>1.37</v>
      </c>
      <c r="K642" s="1"/>
      <c r="L642" s="9"/>
      <c r="M642" s="1"/>
      <c r="N642" s="9"/>
      <c r="O642" s="1"/>
      <c r="P642" s="9"/>
      <c r="Q642" s="1"/>
      <c r="R642" s="9"/>
      <c r="S642" s="1"/>
      <c r="T642" s="9"/>
      <c r="U642" s="1"/>
      <c r="V642" s="9"/>
      <c r="W642" s="1">
        <v>720</v>
      </c>
      <c r="X642" s="1">
        <v>24224</v>
      </c>
      <c r="Y642" s="31"/>
    </row>
    <row r="643" spans="1:25" customHeight="1" ht="12.75">
      <c r="A643" s="1" t="s">
        <v>1533</v>
      </c>
      <c r="B643" s="7">
        <v>175.95</v>
      </c>
      <c r="C643" s="1">
        <v>0.0</v>
      </c>
      <c r="D643" s="1" t="s">
        <v>158</v>
      </c>
      <c r="E643" s="5">
        <v>2.04</v>
      </c>
      <c r="F643" s="5">
        <v>2.7</v>
      </c>
      <c r="G643" s="1">
        <v>0.0</v>
      </c>
      <c r="H643" s="9">
        <v>0.95</v>
      </c>
      <c r="I643" s="1">
        <v>4.03</v>
      </c>
      <c r="J643" s="1">
        <v>1.05</v>
      </c>
      <c r="K643" s="1"/>
      <c r="L643" s="9"/>
      <c r="M643" s="1"/>
      <c r="N643" s="9"/>
      <c r="O643" s="1"/>
      <c r="P643" s="9"/>
      <c r="Q643" s="1"/>
      <c r="R643" s="9"/>
      <c r="S643" s="1"/>
      <c r="T643" s="9"/>
      <c r="U643" s="1"/>
      <c r="V643" s="9"/>
      <c r="W643" s="1">
        <v>720</v>
      </c>
      <c r="X643" s="1">
        <v>24272</v>
      </c>
      <c r="Y643" s="31"/>
    </row>
    <row r="644" spans="1:25" customHeight="1" ht="12.75">
      <c r="A644" s="1" t="s">
        <v>1534</v>
      </c>
      <c r="B644" s="7">
        <v>324.06</v>
      </c>
      <c r="C644" s="1">
        <v>0.0</v>
      </c>
      <c r="D644" s="1" t="s">
        <v>158</v>
      </c>
      <c r="E644" s="5">
        <v>2.46</v>
      </c>
      <c r="F644" s="5">
        <v>2.84</v>
      </c>
      <c r="G644" s="1">
        <v>0.0</v>
      </c>
      <c r="H644" s="9">
        <v>0.99</v>
      </c>
      <c r="I644" s="1">
        <v>4.31</v>
      </c>
      <c r="J644" s="1">
        <v>1.34</v>
      </c>
      <c r="K644" s="1"/>
      <c r="L644" s="9"/>
      <c r="M644" s="1"/>
      <c r="N644" s="9"/>
      <c r="O644" s="1"/>
      <c r="P644" s="9"/>
      <c r="Q644" s="1"/>
      <c r="R644" s="9"/>
      <c r="S644" s="1"/>
      <c r="T644" s="9"/>
      <c r="U644" s="1"/>
      <c r="V644" s="9"/>
      <c r="W644" s="1">
        <v>720</v>
      </c>
      <c r="X644" s="1">
        <v>24320</v>
      </c>
      <c r="Y644" s="31"/>
    </row>
    <row r="645" spans="1:25" customHeight="1" ht="12.75">
      <c r="A645" s="1" t="s">
        <v>1535</v>
      </c>
      <c r="B645" s="7">
        <v>224.76</v>
      </c>
      <c r="C645" s="1">
        <v>0.0</v>
      </c>
      <c r="D645" s="1" t="s">
        <v>158</v>
      </c>
      <c r="E645" s="5">
        <v>2.08</v>
      </c>
      <c r="F645" s="5">
        <v>2.38</v>
      </c>
      <c r="G645" s="1">
        <v>0.0</v>
      </c>
      <c r="H645" s="9">
        <v>0.99</v>
      </c>
      <c r="I645" s="1">
        <v>4.83</v>
      </c>
      <c r="J645" s="1">
        <v>0.96</v>
      </c>
      <c r="K645" s="1"/>
      <c r="L645" s="9"/>
      <c r="M645" s="1"/>
      <c r="N645" s="9"/>
      <c r="O645" s="1"/>
      <c r="P645" s="9"/>
      <c r="Q645" s="1"/>
      <c r="R645" s="9"/>
      <c r="S645" s="1"/>
      <c r="T645" s="9"/>
      <c r="U645" s="1"/>
      <c r="V645" s="9"/>
      <c r="W645" s="1">
        <v>720</v>
      </c>
      <c r="X645" s="1">
        <v>24368</v>
      </c>
      <c r="Y645" s="31"/>
    </row>
    <row r="646" spans="1:25" customHeight="1" ht="12.75">
      <c r="A646" s="1" t="s">
        <v>1536</v>
      </c>
      <c r="B646" s="7">
        <v>319.22</v>
      </c>
      <c r="C646" s="1">
        <v>0.0</v>
      </c>
      <c r="D646" s="1" t="s">
        <v>158</v>
      </c>
      <c r="E646" s="5">
        <v>2.28</v>
      </c>
      <c r="F646" s="5">
        <v>1.68</v>
      </c>
      <c r="G646" s="1">
        <v>0.0</v>
      </c>
      <c r="H646" s="9">
        <v>0.99</v>
      </c>
      <c r="I646" s="1">
        <v>4.93</v>
      </c>
      <c r="J646" s="1">
        <v>1.33</v>
      </c>
      <c r="K646" s="1"/>
      <c r="L646" s="9"/>
      <c r="M646" s="1"/>
      <c r="N646" s="9"/>
      <c r="O646" s="1"/>
      <c r="P646" s="9"/>
      <c r="Q646" s="1"/>
      <c r="R646" s="9"/>
      <c r="S646" s="1"/>
      <c r="T646" s="9"/>
      <c r="U646" s="1"/>
      <c r="V646" s="9"/>
      <c r="W646" s="1">
        <v>720</v>
      </c>
      <c r="X646" s="1">
        <v>24416</v>
      </c>
      <c r="Y646" s="31"/>
    </row>
    <row r="647" spans="1:25" customHeight="1" ht="12.75">
      <c r="A647" s="1" t="s">
        <v>1537</v>
      </c>
      <c r="B647" s="7">
        <v>401.88</v>
      </c>
      <c r="C647" s="1">
        <v>0.0</v>
      </c>
      <c r="D647" s="1" t="s">
        <v>158</v>
      </c>
      <c r="E647" s="5">
        <v>2.36</v>
      </c>
      <c r="F647" s="5">
        <v>1.95</v>
      </c>
      <c r="G647" s="1">
        <v>0.0</v>
      </c>
      <c r="H647" s="9">
        <v>0.99</v>
      </c>
      <c r="I647" s="1">
        <v>3.76</v>
      </c>
      <c r="J647" s="1">
        <v>0.99</v>
      </c>
      <c r="K647" s="1"/>
      <c r="L647" s="9"/>
      <c r="M647" s="1"/>
      <c r="N647" s="9"/>
      <c r="O647" s="1"/>
      <c r="P647" s="9"/>
      <c r="Q647" s="1"/>
      <c r="R647" s="9"/>
      <c r="S647" s="1"/>
      <c r="T647" s="9"/>
      <c r="U647" s="1"/>
      <c r="V647" s="9"/>
      <c r="W647" s="1">
        <v>720</v>
      </c>
      <c r="X647" s="1">
        <v>24464</v>
      </c>
      <c r="Y647" s="31"/>
    </row>
    <row r="648" spans="1:25" customHeight="1" ht="12.75">
      <c r="A648" s="1" t="s">
        <v>1538</v>
      </c>
      <c r="B648" s="7">
        <v>198.51</v>
      </c>
      <c r="C648" s="1">
        <v>0.0</v>
      </c>
      <c r="D648" s="1" t="s">
        <v>158</v>
      </c>
      <c r="E648" s="5">
        <v>1.78</v>
      </c>
      <c r="F648" s="5">
        <v>1.93</v>
      </c>
      <c r="G648" s="1">
        <v>0.0</v>
      </c>
      <c r="H648" s="9">
        <v>0.99</v>
      </c>
      <c r="I648" s="1">
        <v>4.65</v>
      </c>
      <c r="J648" s="1">
        <v>1.17</v>
      </c>
      <c r="K648" s="1"/>
      <c r="L648" s="9"/>
      <c r="M648" s="1"/>
      <c r="N648" s="9"/>
      <c r="O648" s="1"/>
      <c r="P648" s="9"/>
      <c r="Q648" s="1"/>
      <c r="R648" s="9"/>
      <c r="S648" s="1"/>
      <c r="T648" s="9"/>
      <c r="U648" s="1"/>
      <c r="V648" s="9"/>
      <c r="W648" s="1">
        <v>720</v>
      </c>
      <c r="X648" s="1">
        <v>24512</v>
      </c>
      <c r="Y648" s="31"/>
    </row>
    <row r="649" spans="1:25" customHeight="1" ht="12.75">
      <c r="A649" s="1" t="s">
        <v>1539</v>
      </c>
      <c r="B649" s="7">
        <v>299.29</v>
      </c>
      <c r="C649" s="1">
        <v>0.0</v>
      </c>
      <c r="D649" s="1" t="s">
        <v>158</v>
      </c>
      <c r="E649" s="5">
        <v>1.72</v>
      </c>
      <c r="F649" s="5">
        <v>1.49</v>
      </c>
      <c r="G649" s="1">
        <v>0.0</v>
      </c>
      <c r="H649" s="9">
        <v>0.99</v>
      </c>
      <c r="I649" s="1">
        <v>4.25</v>
      </c>
      <c r="J649" s="1">
        <v>1.16</v>
      </c>
      <c r="K649" s="1"/>
      <c r="L649" s="9"/>
      <c r="M649" s="1"/>
      <c r="N649" s="9"/>
      <c r="O649" s="1"/>
      <c r="P649" s="9"/>
      <c r="Q649" s="1"/>
      <c r="R649" s="9"/>
      <c r="S649" s="1"/>
      <c r="T649" s="9"/>
      <c r="U649" s="1"/>
      <c r="V649" s="9"/>
      <c r="W649" s="1">
        <v>720</v>
      </c>
      <c r="X649" s="1">
        <v>24560</v>
      </c>
      <c r="Y649" s="31"/>
    </row>
    <row r="650" spans="1:25" customHeight="1" ht="12.75">
      <c r="A650" s="1" t="s">
        <v>1540</v>
      </c>
      <c r="B650" s="7">
        <v>414.08</v>
      </c>
      <c r="C650" s="1">
        <v>0.0</v>
      </c>
      <c r="D650" s="1" t="s">
        <v>158</v>
      </c>
      <c r="E650" s="5">
        <v>1.63</v>
      </c>
      <c r="F650" s="5">
        <v>2</v>
      </c>
      <c r="G650" s="1">
        <v>0.0</v>
      </c>
      <c r="H650" s="9">
        <v>0.99</v>
      </c>
      <c r="I650" s="1">
        <v>4.02</v>
      </c>
      <c r="J650" s="1">
        <v>1.37</v>
      </c>
      <c r="K650" s="1"/>
      <c r="L650" s="9"/>
      <c r="M650" s="1"/>
      <c r="N650" s="9"/>
      <c r="O650" s="1"/>
      <c r="P650" s="9"/>
      <c r="Q650" s="1"/>
      <c r="R650" s="9"/>
      <c r="S650" s="1"/>
      <c r="T650" s="9"/>
      <c r="U650" s="1"/>
      <c r="V650" s="9"/>
      <c r="W650" s="1">
        <v>720</v>
      </c>
      <c r="X650" s="1">
        <v>24608</v>
      </c>
      <c r="Y650" s="31"/>
    </row>
    <row r="651" spans="1:25" customHeight="1" ht="12.75">
      <c r="A651" s="1" t="s">
        <v>1541</v>
      </c>
      <c r="B651" s="7">
        <v>296.87</v>
      </c>
      <c r="C651" s="1">
        <v>0.0</v>
      </c>
      <c r="D651" s="1" t="s">
        <v>158</v>
      </c>
      <c r="E651" s="5">
        <v>1.51</v>
      </c>
      <c r="F651" s="5">
        <v>1.52</v>
      </c>
      <c r="G651" s="1">
        <v>0.0</v>
      </c>
      <c r="H651" s="9">
        <v>0.99</v>
      </c>
      <c r="I651" s="1">
        <v>4.07</v>
      </c>
      <c r="J651" s="1">
        <v>1.34</v>
      </c>
      <c r="K651" s="1"/>
      <c r="L651" s="9"/>
      <c r="M651" s="1"/>
      <c r="N651" s="9"/>
      <c r="O651" s="1"/>
      <c r="P651" s="9"/>
      <c r="Q651" s="1"/>
      <c r="R651" s="9"/>
      <c r="S651" s="1"/>
      <c r="T651" s="9"/>
      <c r="U651" s="1"/>
      <c r="V651" s="9"/>
      <c r="W651" s="1">
        <v>720</v>
      </c>
      <c r="X651" s="1">
        <v>24656</v>
      </c>
      <c r="Y651" s="31"/>
    </row>
    <row r="652" spans="1:25" customHeight="1" ht="12.75">
      <c r="A652" s="1" t="s">
        <v>1542</v>
      </c>
      <c r="B652" s="7">
        <v>634.69</v>
      </c>
      <c r="C652" s="1">
        <v>0.0</v>
      </c>
      <c r="D652" s="1" t="s">
        <v>158</v>
      </c>
      <c r="E652" s="5">
        <v>1.49</v>
      </c>
      <c r="F652" s="5">
        <v>1.62</v>
      </c>
      <c r="G652" s="1">
        <v>0.0</v>
      </c>
      <c r="H652" s="9">
        <v>0.99</v>
      </c>
      <c r="I652" s="1">
        <v>3.31</v>
      </c>
      <c r="J652" s="1">
        <v>1.33</v>
      </c>
      <c r="K652" s="1"/>
      <c r="L652" s="9"/>
      <c r="M652" s="1"/>
      <c r="N652" s="9"/>
      <c r="O652" s="1"/>
      <c r="P652" s="9"/>
      <c r="Q652" s="1"/>
      <c r="R652" s="9"/>
      <c r="S652" s="1"/>
      <c r="T652" s="9"/>
      <c r="U652" s="1"/>
      <c r="V652" s="9"/>
      <c r="W652" s="1">
        <v>720</v>
      </c>
      <c r="X652" s="1">
        <v>24704</v>
      </c>
      <c r="Y652" s="31"/>
    </row>
    <row r="653" spans="1:25" customHeight="1" ht="12.75">
      <c r="A653" s="1" t="s">
        <v>1543</v>
      </c>
      <c r="B653" s="7">
        <v>614.81</v>
      </c>
      <c r="C653" s="1">
        <v>0.0</v>
      </c>
      <c r="D653" s="1" t="s">
        <v>158</v>
      </c>
      <c r="E653" s="5">
        <v>1.65</v>
      </c>
      <c r="F653" s="5">
        <v>1.67</v>
      </c>
      <c r="G653" s="1">
        <v>0.0</v>
      </c>
      <c r="H653" s="9">
        <v>0.99</v>
      </c>
      <c r="I653" s="1">
        <v>3.53</v>
      </c>
      <c r="J653" s="1">
        <v>1.02</v>
      </c>
      <c r="K653" s="1"/>
      <c r="L653" s="9"/>
      <c r="M653" s="1"/>
      <c r="N653" s="9"/>
      <c r="O653" s="1"/>
      <c r="P653" s="9"/>
      <c r="Q653" s="1"/>
      <c r="R653" s="9"/>
      <c r="S653" s="1"/>
      <c r="T653" s="9"/>
      <c r="U653" s="1"/>
      <c r="V653" s="9"/>
      <c r="W653" s="1">
        <v>720</v>
      </c>
      <c r="X653" s="1">
        <v>24752</v>
      </c>
      <c r="Y653" s="31"/>
    </row>
    <row r="654" spans="1:25" customHeight="1" ht="12.75">
      <c r="A654" s="1" t="s">
        <v>1544</v>
      </c>
      <c r="B654" s="7">
        <v>787.06</v>
      </c>
      <c r="C654" s="1">
        <v>0.0</v>
      </c>
      <c r="D654" s="1" t="s">
        <v>158</v>
      </c>
      <c r="E654" s="5">
        <v>1.92</v>
      </c>
      <c r="F654" s="5">
        <v>1.66</v>
      </c>
      <c r="G654" s="1">
        <v>0.0</v>
      </c>
      <c r="H654" s="9">
        <v>0.99</v>
      </c>
      <c r="I654" s="1">
        <v>4.39</v>
      </c>
      <c r="J654" s="1">
        <v>1.37</v>
      </c>
      <c r="K654" s="1"/>
      <c r="L654" s="9"/>
      <c r="M654" s="1"/>
      <c r="N654" s="9"/>
      <c r="O654" s="1"/>
      <c r="P654" s="9"/>
      <c r="Q654" s="1"/>
      <c r="R654" s="9"/>
      <c r="S654" s="1"/>
      <c r="T654" s="9"/>
      <c r="U654" s="1"/>
      <c r="V654" s="9"/>
      <c r="W654" s="1">
        <v>720</v>
      </c>
      <c r="X654" s="1">
        <v>24800</v>
      </c>
      <c r="Y654" s="31"/>
    </row>
    <row r="655" spans="1:25" customHeight="1" ht="12.75">
      <c r="A655" s="1" t="s">
        <v>1545</v>
      </c>
      <c r="B655" s="7">
        <v>292.36</v>
      </c>
      <c r="C655" s="1">
        <v>0.0</v>
      </c>
      <c r="D655" s="1" t="s">
        <v>158</v>
      </c>
      <c r="E655" s="5">
        <v>1.65</v>
      </c>
      <c r="F655" s="5">
        <v>1.9</v>
      </c>
      <c r="G655" s="1">
        <v>0.0</v>
      </c>
      <c r="H655" s="9">
        <v>0.95</v>
      </c>
      <c r="I655" s="1">
        <v>3.6</v>
      </c>
      <c r="J655" s="1">
        <v>1.25</v>
      </c>
      <c r="K655" s="1"/>
      <c r="L655" s="9"/>
      <c r="M655" s="1"/>
      <c r="N655" s="9"/>
      <c r="O655" s="1"/>
      <c r="P655" s="9"/>
      <c r="Q655" s="1"/>
      <c r="R655" s="9"/>
      <c r="S655" s="1"/>
      <c r="T655" s="9"/>
      <c r="U655" s="1"/>
      <c r="V655" s="9"/>
      <c r="W655" s="1">
        <v>720</v>
      </c>
      <c r="X655" s="1">
        <v>24848</v>
      </c>
      <c r="Y655" s="31"/>
    </row>
    <row r="656" spans="1:25" customHeight="1" ht="12.75">
      <c r="A656" s="1" t="s">
        <v>1546</v>
      </c>
      <c r="B656" s="7">
        <v>705.81</v>
      </c>
      <c r="C656" s="1">
        <v>0.0</v>
      </c>
      <c r="D656" s="1" t="s">
        <v>158</v>
      </c>
      <c r="E656" s="5">
        <v>1.93</v>
      </c>
      <c r="F656" s="5">
        <v>1.57</v>
      </c>
      <c r="G656" s="1">
        <v>0.0</v>
      </c>
      <c r="H656" s="9">
        <v>0.99</v>
      </c>
      <c r="I656" s="1">
        <v>3.8</v>
      </c>
      <c r="J656" s="1">
        <v>1.15</v>
      </c>
      <c r="K656" s="1"/>
      <c r="L656" s="9"/>
      <c r="M656" s="1"/>
      <c r="N656" s="9"/>
      <c r="O656" s="1"/>
      <c r="P656" s="9"/>
      <c r="Q656" s="1"/>
      <c r="R656" s="9"/>
      <c r="S656" s="1"/>
      <c r="T656" s="9"/>
      <c r="U656" s="1"/>
      <c r="V656" s="9"/>
      <c r="W656" s="1">
        <v>720</v>
      </c>
      <c r="X656" s="1">
        <v>24896</v>
      </c>
      <c r="Y656" s="31"/>
    </row>
    <row r="657" spans="1:25" customHeight="1" ht="12.75">
      <c r="A657" s="1" t="s">
        <v>1547</v>
      </c>
      <c r="B657" s="7">
        <v>193.76</v>
      </c>
      <c r="C657" s="1">
        <v>0.0</v>
      </c>
      <c r="D657" s="1" t="s">
        <v>158</v>
      </c>
      <c r="E657" s="5">
        <v>1.9</v>
      </c>
      <c r="F657" s="5">
        <v>1.83</v>
      </c>
      <c r="G657" s="1">
        <v>0.0</v>
      </c>
      <c r="H657" s="9">
        <v>0.95</v>
      </c>
      <c r="I657" s="1">
        <v>4.6</v>
      </c>
      <c r="J657" s="1">
        <v>0.96</v>
      </c>
      <c r="K657" s="1"/>
      <c r="L657" s="9"/>
      <c r="M657" s="1"/>
      <c r="N657" s="9"/>
      <c r="O657" s="1"/>
      <c r="P657" s="9"/>
      <c r="Q657" s="1"/>
      <c r="R657" s="9"/>
      <c r="S657" s="1"/>
      <c r="T657" s="9"/>
      <c r="U657" s="1"/>
      <c r="V657" s="9"/>
      <c r="W657" s="1">
        <v>720</v>
      </c>
      <c r="X657" s="1">
        <v>24944</v>
      </c>
      <c r="Y657" s="31"/>
    </row>
    <row r="658" spans="1:25" customHeight="1" ht="12.75">
      <c r="A658" s="1" t="s">
        <v>1548</v>
      </c>
      <c r="B658" s="7">
        <v>245.03</v>
      </c>
      <c r="C658" s="1">
        <v>0.0</v>
      </c>
      <c r="D658" s="1" t="s">
        <v>158</v>
      </c>
      <c r="E658" s="5">
        <v>1.61</v>
      </c>
      <c r="F658" s="5">
        <v>1.37</v>
      </c>
      <c r="G658" s="1">
        <v>0.0</v>
      </c>
      <c r="H658" s="9">
        <v>0.95</v>
      </c>
      <c r="I658" s="1">
        <v>4.27</v>
      </c>
      <c r="J658" s="1">
        <v>0.94</v>
      </c>
      <c r="K658" s="1"/>
      <c r="L658" s="9"/>
      <c r="M658" s="1"/>
      <c r="N658" s="9"/>
      <c r="O658" s="1"/>
      <c r="P658" s="9"/>
      <c r="Q658" s="1"/>
      <c r="R658" s="9"/>
      <c r="S658" s="1"/>
      <c r="T658" s="9"/>
      <c r="U658" s="1"/>
      <c r="V658" s="9"/>
      <c r="W658" s="1">
        <v>720</v>
      </c>
      <c r="X658" s="1">
        <v>24992</v>
      </c>
      <c r="Y658" s="31"/>
    </row>
    <row r="659" spans="1:25" customHeight="1" ht="12.75">
      <c r="A659" s="1" t="s">
        <v>1549</v>
      </c>
      <c r="B659" s="7">
        <v>265.42</v>
      </c>
      <c r="C659" s="1">
        <v>0.0</v>
      </c>
      <c r="D659" s="1" t="s">
        <v>158</v>
      </c>
      <c r="E659" s="5">
        <v>1.91</v>
      </c>
      <c r="F659" s="5">
        <v>1.69</v>
      </c>
      <c r="G659" s="1">
        <v>0.0</v>
      </c>
      <c r="H659" s="9">
        <v>0.95</v>
      </c>
      <c r="I659" s="1">
        <v>3.37</v>
      </c>
      <c r="J659" s="1">
        <v>1.18</v>
      </c>
      <c r="K659" s="1"/>
      <c r="L659" s="9"/>
      <c r="M659" s="1"/>
      <c r="N659" s="9"/>
      <c r="O659" s="1"/>
      <c r="P659" s="9"/>
      <c r="Q659" s="1"/>
      <c r="R659" s="9"/>
      <c r="S659" s="1"/>
      <c r="T659" s="9"/>
      <c r="U659" s="1"/>
      <c r="V659" s="9"/>
      <c r="W659" s="1">
        <v>720</v>
      </c>
      <c r="X659" s="1">
        <v>25040</v>
      </c>
      <c r="Y659" s="31"/>
    </row>
    <row r="660" spans="1:25" customHeight="1" ht="12.75">
      <c r="A660" s="1" t="s">
        <v>1550</v>
      </c>
      <c r="B660" s="7">
        <v>205.58</v>
      </c>
      <c r="C660" s="1">
        <v>0.0</v>
      </c>
      <c r="D660" s="1" t="s">
        <v>158</v>
      </c>
      <c r="E660" s="5">
        <v>1.59</v>
      </c>
      <c r="F660" s="5">
        <v>1.62</v>
      </c>
      <c r="G660" s="1">
        <v>0.0</v>
      </c>
      <c r="H660" s="9">
        <v>0.95</v>
      </c>
      <c r="I660" s="1">
        <v>3.4</v>
      </c>
      <c r="J660" s="1">
        <v>1.02</v>
      </c>
      <c r="K660" s="1"/>
      <c r="L660" s="9"/>
      <c r="M660" s="1"/>
      <c r="N660" s="9"/>
      <c r="O660" s="1"/>
      <c r="P660" s="9"/>
      <c r="Q660" s="1"/>
      <c r="R660" s="9"/>
      <c r="S660" s="1"/>
      <c r="T660" s="9"/>
      <c r="U660" s="1"/>
      <c r="V660" s="9"/>
      <c r="W660" s="1">
        <v>720</v>
      </c>
      <c r="X660" s="1">
        <v>25088</v>
      </c>
      <c r="Y660" s="31"/>
    </row>
    <row r="661" spans="1:25" customHeight="1" ht="12.75">
      <c r="A661" s="1" t="s">
        <v>1551</v>
      </c>
      <c r="B661" s="7">
        <v>195.77</v>
      </c>
      <c r="C661" s="1">
        <v>0.0</v>
      </c>
      <c r="D661" s="1" t="s">
        <v>158</v>
      </c>
      <c r="E661" s="5">
        <v>1.71</v>
      </c>
      <c r="F661" s="5">
        <v>1.62</v>
      </c>
      <c r="G661" s="1">
        <v>0.0</v>
      </c>
      <c r="H661" s="9">
        <v>0.95</v>
      </c>
      <c r="I661" s="1">
        <v>4.65</v>
      </c>
      <c r="J661" s="1">
        <v>1.4</v>
      </c>
      <c r="K661" s="1"/>
      <c r="L661" s="9"/>
      <c r="M661" s="1"/>
      <c r="N661" s="9"/>
      <c r="O661" s="1"/>
      <c r="P661" s="9"/>
      <c r="Q661" s="1"/>
      <c r="R661" s="9"/>
      <c r="S661" s="1"/>
      <c r="T661" s="9"/>
      <c r="U661" s="1"/>
      <c r="V661" s="9"/>
      <c r="W661" s="1">
        <v>720</v>
      </c>
      <c r="X661" s="1">
        <v>25136</v>
      </c>
      <c r="Y661" s="31"/>
    </row>
    <row r="662" spans="1:25" customHeight="1" ht="12.75">
      <c r="A662" s="1" t="s">
        <v>1552</v>
      </c>
      <c r="B662" s="7">
        <v>405.86</v>
      </c>
      <c r="C662" s="1">
        <v>0.0</v>
      </c>
      <c r="D662" s="1" t="s">
        <v>158</v>
      </c>
      <c r="E662" s="5">
        <v>1.87</v>
      </c>
      <c r="F662" s="5">
        <v>2.02</v>
      </c>
      <c r="G662" s="1">
        <v>0.0</v>
      </c>
      <c r="H662" s="9">
        <v>0.99</v>
      </c>
      <c r="I662" s="1">
        <v>5.15</v>
      </c>
      <c r="J662" s="1">
        <v>1.2</v>
      </c>
      <c r="K662" s="1"/>
      <c r="L662" s="9"/>
      <c r="M662" s="1"/>
      <c r="N662" s="9"/>
      <c r="O662" s="1"/>
      <c r="P662" s="9"/>
      <c r="Q662" s="1"/>
      <c r="R662" s="9"/>
      <c r="S662" s="1"/>
      <c r="T662" s="9"/>
      <c r="U662" s="1"/>
      <c r="V662" s="9"/>
      <c r="W662" s="1">
        <v>720</v>
      </c>
      <c r="X662" s="1">
        <v>25184</v>
      </c>
      <c r="Y662" s="31"/>
    </row>
    <row r="663" spans="1:25" customHeight="1" ht="12.75">
      <c r="A663" s="1" t="s">
        <v>1553</v>
      </c>
      <c r="B663" s="7">
        <v>321.18</v>
      </c>
      <c r="C663" s="1">
        <v>0.0</v>
      </c>
      <c r="D663" s="1" t="s">
        <v>158</v>
      </c>
      <c r="E663" s="5">
        <v>1.66</v>
      </c>
      <c r="F663" s="5">
        <v>1.8</v>
      </c>
      <c r="G663" s="1">
        <v>0.0</v>
      </c>
      <c r="H663" s="9">
        <v>0.99</v>
      </c>
      <c r="I663" s="1">
        <v>4.22</v>
      </c>
      <c r="J663" s="1">
        <v>1.24</v>
      </c>
      <c r="K663" s="1"/>
      <c r="L663" s="9"/>
      <c r="M663" s="1"/>
      <c r="N663" s="9"/>
      <c r="O663" s="1"/>
      <c r="P663" s="9"/>
      <c r="Q663" s="1"/>
      <c r="R663" s="9"/>
      <c r="S663" s="1"/>
      <c r="T663" s="9"/>
      <c r="U663" s="1"/>
      <c r="V663" s="9"/>
      <c r="W663" s="1">
        <v>720</v>
      </c>
      <c r="X663" s="1">
        <v>25232</v>
      </c>
      <c r="Y663" s="31"/>
    </row>
    <row r="664" spans="1:25" customHeight="1" ht="12.75">
      <c r="A664" s="1" t="s">
        <v>1554</v>
      </c>
      <c r="B664" s="7">
        <v>245.67</v>
      </c>
      <c r="C664" s="1">
        <v>0.0</v>
      </c>
      <c r="D664" s="1" t="s">
        <v>158</v>
      </c>
      <c r="E664" s="5">
        <v>1.35</v>
      </c>
      <c r="F664" s="5">
        <v>1.77</v>
      </c>
      <c r="G664" s="1">
        <v>0.0</v>
      </c>
      <c r="H664" s="9">
        <v>0.99</v>
      </c>
      <c r="I664" s="1">
        <v>4.27</v>
      </c>
      <c r="J664" s="1">
        <v>1.07</v>
      </c>
      <c r="K664" s="1"/>
      <c r="L664" s="9"/>
      <c r="M664" s="1"/>
      <c r="N664" s="9"/>
      <c r="O664" s="1"/>
      <c r="P664" s="9"/>
      <c r="Q664" s="1"/>
      <c r="R664" s="9"/>
      <c r="S664" s="1"/>
      <c r="T664" s="9"/>
      <c r="U664" s="1"/>
      <c r="V664" s="9"/>
      <c r="W664" s="1">
        <v>720</v>
      </c>
      <c r="X664" s="1">
        <v>25280</v>
      </c>
      <c r="Y664" s="31"/>
    </row>
    <row r="665" spans="1:25" customHeight="1" ht="12.75">
      <c r="A665" s="1" t="s">
        <v>1555</v>
      </c>
      <c r="B665" s="7">
        <v>349.22</v>
      </c>
      <c r="C665" s="1">
        <v>0.0</v>
      </c>
      <c r="D665" s="1" t="s">
        <v>158</v>
      </c>
      <c r="E665" s="5">
        <v>1.87</v>
      </c>
      <c r="F665" s="5">
        <v>1.95</v>
      </c>
      <c r="G665" s="1">
        <v>0.0</v>
      </c>
      <c r="H665" s="9">
        <v>0.99</v>
      </c>
      <c r="I665" s="1">
        <v>3.89</v>
      </c>
      <c r="J665" s="1">
        <v>1.36</v>
      </c>
      <c r="K665" s="1"/>
      <c r="L665" s="9"/>
      <c r="M665" s="1"/>
      <c r="N665" s="9"/>
      <c r="O665" s="1"/>
      <c r="P665" s="9"/>
      <c r="Q665" s="1"/>
      <c r="R665" s="9"/>
      <c r="S665" s="1"/>
      <c r="T665" s="9"/>
      <c r="U665" s="1"/>
      <c r="V665" s="9"/>
      <c r="W665" s="1">
        <v>720</v>
      </c>
      <c r="X665" s="1">
        <v>25328</v>
      </c>
      <c r="Y665" s="31"/>
    </row>
    <row r="666" spans="1:25" customHeight="1" ht="12.75">
      <c r="A666" s="1" t="s">
        <v>1556</v>
      </c>
      <c r="B666" s="7">
        <v>435.01</v>
      </c>
      <c r="C666" s="1">
        <v>0.0</v>
      </c>
      <c r="D666" s="1" t="s">
        <v>158</v>
      </c>
      <c r="E666" s="5">
        <v>1.44</v>
      </c>
      <c r="F666" s="5">
        <v>1.98</v>
      </c>
      <c r="G666" s="1">
        <v>0.0</v>
      </c>
      <c r="H666" s="9">
        <v>0.99</v>
      </c>
      <c r="I666" s="1">
        <v>5.51</v>
      </c>
      <c r="J666" s="1">
        <v>1.33</v>
      </c>
      <c r="K666" s="1"/>
      <c r="L666" s="9"/>
      <c r="M666" s="1"/>
      <c r="N666" s="9"/>
      <c r="O666" s="1"/>
      <c r="P666" s="9"/>
      <c r="Q666" s="1"/>
      <c r="R666" s="9"/>
      <c r="S666" s="1"/>
      <c r="T666" s="9"/>
      <c r="U666" s="1"/>
      <c r="V666" s="9"/>
      <c r="W666" s="1">
        <v>720</v>
      </c>
      <c r="X666" s="1">
        <v>25376</v>
      </c>
      <c r="Y666" s="31"/>
    </row>
    <row r="667" spans="1:25" customHeight="1" ht="12.75">
      <c r="A667" s="1" t="s">
        <v>1557</v>
      </c>
      <c r="B667" s="7">
        <v>248.18</v>
      </c>
      <c r="C667" s="1">
        <v>0.0</v>
      </c>
      <c r="D667" s="1" t="s">
        <v>158</v>
      </c>
      <c r="E667" s="5">
        <v>1.71</v>
      </c>
      <c r="F667" s="5">
        <v>1.87</v>
      </c>
      <c r="G667" s="1">
        <v>0.0</v>
      </c>
      <c r="H667" s="9">
        <v>0.99</v>
      </c>
      <c r="I667" s="1">
        <v>3.57</v>
      </c>
      <c r="J667" s="1">
        <v>1.06</v>
      </c>
      <c r="K667" s="1"/>
      <c r="L667" s="9"/>
      <c r="M667" s="1"/>
      <c r="N667" s="9"/>
      <c r="O667" s="1"/>
      <c r="P667" s="9"/>
      <c r="Q667" s="1"/>
      <c r="R667" s="9"/>
      <c r="S667" s="1"/>
      <c r="T667" s="9"/>
      <c r="U667" s="1"/>
      <c r="V667" s="9"/>
      <c r="W667" s="1">
        <v>720</v>
      </c>
      <c r="X667" s="1">
        <v>25424</v>
      </c>
      <c r="Y667" s="31"/>
    </row>
    <row r="668" spans="1:25" customHeight="1" ht="12.75">
      <c r="A668" s="1" t="s">
        <v>1558</v>
      </c>
      <c r="B668" s="7">
        <v>354.97</v>
      </c>
      <c r="C668" s="1">
        <v>0.0</v>
      </c>
      <c r="D668" s="1" t="s">
        <v>158</v>
      </c>
      <c r="E668" s="5">
        <v>1.6</v>
      </c>
      <c r="F668" s="5">
        <v>1.85</v>
      </c>
      <c r="G668" s="1">
        <v>0.0</v>
      </c>
      <c r="H668" s="9">
        <v>0.99</v>
      </c>
      <c r="I668" s="1">
        <v>3.8</v>
      </c>
      <c r="J668" s="1">
        <v>1.23</v>
      </c>
      <c r="K668" s="1"/>
      <c r="L668" s="9"/>
      <c r="M668" s="1"/>
      <c r="N668" s="9"/>
      <c r="O668" s="1"/>
      <c r="P668" s="9"/>
      <c r="Q668" s="1"/>
      <c r="R668" s="9"/>
      <c r="S668" s="1"/>
      <c r="T668" s="9"/>
      <c r="U668" s="1"/>
      <c r="V668" s="9"/>
      <c r="W668" s="1">
        <v>720</v>
      </c>
      <c r="X668" s="1">
        <v>25472</v>
      </c>
      <c r="Y668" s="31"/>
    </row>
    <row r="669" spans="1:25" customHeight="1" ht="12.75">
      <c r="A669" s="1" t="s">
        <v>1559</v>
      </c>
      <c r="B669" s="7">
        <v>423.71</v>
      </c>
      <c r="C669" s="1">
        <v>0.0</v>
      </c>
      <c r="D669" s="1" t="s">
        <v>158</v>
      </c>
      <c r="E669" s="5">
        <v>1.96</v>
      </c>
      <c r="F669" s="5">
        <v>1.54</v>
      </c>
      <c r="G669" s="1">
        <v>0.0</v>
      </c>
      <c r="H669" s="9">
        <v>0.99</v>
      </c>
      <c r="I669" s="1">
        <v>4.79</v>
      </c>
      <c r="J669" s="1">
        <v>1.26</v>
      </c>
      <c r="K669" s="1"/>
      <c r="L669" s="9"/>
      <c r="M669" s="1"/>
      <c r="N669" s="9"/>
      <c r="O669" s="1"/>
      <c r="P669" s="9"/>
      <c r="Q669" s="1"/>
      <c r="R669" s="9"/>
      <c r="S669" s="1"/>
      <c r="T669" s="9"/>
      <c r="U669" s="1"/>
      <c r="V669" s="9"/>
      <c r="W669" s="1">
        <v>720</v>
      </c>
      <c r="X669" s="1">
        <v>25520</v>
      </c>
      <c r="Y669" s="31"/>
    </row>
    <row r="670" spans="1:25" customHeight="1" ht="12.75">
      <c r="A670" s="1" t="s">
        <v>1560</v>
      </c>
      <c r="B670" s="7">
        <v>392.57</v>
      </c>
      <c r="C670" s="1">
        <v>0.0</v>
      </c>
      <c r="D670" s="1" t="s">
        <v>158</v>
      </c>
      <c r="E670" s="5">
        <v>1.95</v>
      </c>
      <c r="F670" s="5">
        <v>1.86</v>
      </c>
      <c r="G670" s="1">
        <v>0.0</v>
      </c>
      <c r="H670" s="9">
        <v>0.99</v>
      </c>
      <c r="I670" s="1">
        <v>4.49</v>
      </c>
      <c r="J670" s="1">
        <v>0.99</v>
      </c>
      <c r="K670" s="1"/>
      <c r="L670" s="9"/>
      <c r="M670" s="1"/>
      <c r="N670" s="9"/>
      <c r="O670" s="1"/>
      <c r="P670" s="9"/>
      <c r="Q670" s="1"/>
      <c r="R670" s="9"/>
      <c r="S670" s="1"/>
      <c r="T670" s="9"/>
      <c r="U670" s="1"/>
      <c r="V670" s="9"/>
      <c r="W670" s="1">
        <v>720</v>
      </c>
      <c r="X670" s="1">
        <v>25568</v>
      </c>
      <c r="Y670" s="31"/>
    </row>
    <row r="671" spans="1:25" customHeight="1" ht="12.75">
      <c r="A671" s="1" t="s">
        <v>1561</v>
      </c>
      <c r="B671" s="7">
        <v>679.04</v>
      </c>
      <c r="C671" s="1">
        <v>0.0</v>
      </c>
      <c r="D671" s="1" t="s">
        <v>158</v>
      </c>
      <c r="E671" s="5">
        <v>1.44</v>
      </c>
      <c r="F671" s="5">
        <v>1.44</v>
      </c>
      <c r="G671" s="1">
        <v>0.0</v>
      </c>
      <c r="H671" s="9">
        <v>0.99</v>
      </c>
      <c r="I671" s="1">
        <v>4.18</v>
      </c>
      <c r="J671" s="1">
        <v>1.29</v>
      </c>
      <c r="K671" s="1"/>
      <c r="L671" s="9"/>
      <c r="M671" s="1"/>
      <c r="N671" s="9"/>
      <c r="O671" s="1"/>
      <c r="P671" s="9"/>
      <c r="Q671" s="1"/>
      <c r="R671" s="9"/>
      <c r="S671" s="1"/>
      <c r="T671" s="9"/>
      <c r="U671" s="1"/>
      <c r="V671" s="9"/>
      <c r="W671" s="1">
        <v>720</v>
      </c>
      <c r="X671" s="1">
        <v>25616</v>
      </c>
      <c r="Y671" s="31"/>
    </row>
    <row r="672" spans="1:25" customHeight="1" ht="12.75">
      <c r="A672" s="1" t="s">
        <v>1562</v>
      </c>
      <c r="B672" s="7">
        <v>751.75</v>
      </c>
      <c r="C672" s="1">
        <v>0.0</v>
      </c>
      <c r="D672" s="1" t="s">
        <v>158</v>
      </c>
      <c r="E672" s="5">
        <v>1.6</v>
      </c>
      <c r="F672" s="5">
        <v>1.86</v>
      </c>
      <c r="G672" s="1">
        <v>0.0</v>
      </c>
      <c r="H672" s="9">
        <v>0.99</v>
      </c>
      <c r="I672" s="1">
        <v>4.09</v>
      </c>
      <c r="J672" s="1">
        <v>1.2</v>
      </c>
      <c r="K672" s="1"/>
      <c r="L672" s="9"/>
      <c r="M672" s="1"/>
      <c r="N672" s="9"/>
      <c r="O672" s="1"/>
      <c r="P672" s="9"/>
      <c r="Q672" s="1"/>
      <c r="R672" s="9"/>
      <c r="S672" s="1"/>
      <c r="T672" s="9"/>
      <c r="U672" s="1"/>
      <c r="V672" s="9"/>
      <c r="W672" s="1">
        <v>720</v>
      </c>
      <c r="X672" s="1">
        <v>25664</v>
      </c>
      <c r="Y672" s="31"/>
    </row>
    <row r="673" spans="1:25" customHeight="1" ht="12.75">
      <c r="A673" s="1" t="s">
        <v>1563</v>
      </c>
      <c r="B673" s="7">
        <v>173.74</v>
      </c>
      <c r="C673" s="1">
        <v>0.0</v>
      </c>
      <c r="D673" s="1" t="s">
        <v>158</v>
      </c>
      <c r="E673" s="5">
        <v>2.07</v>
      </c>
      <c r="F673" s="5">
        <v>1.59</v>
      </c>
      <c r="G673" s="1">
        <v>0.0</v>
      </c>
      <c r="H673" s="9">
        <v>0.95</v>
      </c>
      <c r="I673" s="1">
        <v>4.54</v>
      </c>
      <c r="J673" s="1">
        <v>1.14</v>
      </c>
      <c r="K673" s="1"/>
      <c r="L673" s="9"/>
      <c r="M673" s="1"/>
      <c r="N673" s="9"/>
      <c r="O673" s="1"/>
      <c r="P673" s="9"/>
      <c r="Q673" s="1"/>
      <c r="R673" s="9"/>
      <c r="S673" s="1"/>
      <c r="T673" s="9"/>
      <c r="U673" s="1"/>
      <c r="V673" s="9"/>
      <c r="W673" s="1">
        <v>720</v>
      </c>
      <c r="X673" s="1">
        <v>25712</v>
      </c>
      <c r="Y673" s="31"/>
    </row>
    <row r="674" spans="1:25" customHeight="1" ht="12.75">
      <c r="A674" s="1" t="s">
        <v>1564</v>
      </c>
      <c r="B674" s="7">
        <v>278.85</v>
      </c>
      <c r="C674" s="1">
        <v>0.0</v>
      </c>
      <c r="D674" s="1" t="s">
        <v>158</v>
      </c>
      <c r="E674" s="5">
        <v>1.98</v>
      </c>
      <c r="F674" s="5">
        <v>1.6</v>
      </c>
      <c r="G674" s="1">
        <v>0.0</v>
      </c>
      <c r="H674" s="9">
        <v>0.95</v>
      </c>
      <c r="I674" s="1">
        <v>4.92</v>
      </c>
      <c r="J674" s="1">
        <v>1.37</v>
      </c>
      <c r="K674" s="1"/>
      <c r="L674" s="9"/>
      <c r="M674" s="1"/>
      <c r="N674" s="9"/>
      <c r="O674" s="1"/>
      <c r="P674" s="9"/>
      <c r="Q674" s="1"/>
      <c r="R674" s="9"/>
      <c r="S674" s="1"/>
      <c r="T674" s="9"/>
      <c r="U674" s="1"/>
      <c r="V674" s="9"/>
      <c r="W674" s="1">
        <v>720</v>
      </c>
      <c r="X674" s="1">
        <v>25760</v>
      </c>
      <c r="Y674" s="31"/>
    </row>
    <row r="675" spans="1:25" customHeight="1" ht="12.75">
      <c r="A675" s="1" t="s">
        <v>1565</v>
      </c>
      <c r="B675" s="7">
        <v>250.9</v>
      </c>
      <c r="C675" s="1">
        <v>0.0</v>
      </c>
      <c r="D675" s="1" t="s">
        <v>158</v>
      </c>
      <c r="E675" s="5">
        <v>1.77</v>
      </c>
      <c r="F675" s="5">
        <v>2.07</v>
      </c>
      <c r="G675" s="1">
        <v>0.0</v>
      </c>
      <c r="H675" s="9">
        <v>0.95</v>
      </c>
      <c r="I675" s="1">
        <v>3.56</v>
      </c>
      <c r="J675" s="1">
        <v>0.94</v>
      </c>
      <c r="K675" s="1"/>
      <c r="L675" s="9"/>
      <c r="M675" s="1"/>
      <c r="N675" s="9"/>
      <c r="O675" s="1"/>
      <c r="P675" s="9"/>
      <c r="Q675" s="1"/>
      <c r="R675" s="9"/>
      <c r="S675" s="1"/>
      <c r="T675" s="9"/>
      <c r="U675" s="1"/>
      <c r="V675" s="9"/>
      <c r="W675" s="1">
        <v>720</v>
      </c>
      <c r="X675" s="1">
        <v>25808</v>
      </c>
      <c r="Y675" s="31"/>
    </row>
    <row r="676" spans="1:25" customHeight="1" ht="12.75">
      <c r="A676" s="1" t="s">
        <v>1566</v>
      </c>
      <c r="B676" s="7">
        <v>239.88</v>
      </c>
      <c r="C676" s="1">
        <v>0.0</v>
      </c>
      <c r="D676" s="1" t="s">
        <v>158</v>
      </c>
      <c r="E676" s="5">
        <v>2.09</v>
      </c>
      <c r="F676" s="5">
        <v>1.95</v>
      </c>
      <c r="G676" s="1">
        <v>0.0</v>
      </c>
      <c r="H676" s="9">
        <v>0.95</v>
      </c>
      <c r="I676" s="1">
        <v>3.81</v>
      </c>
      <c r="J676" s="1">
        <v>1.31</v>
      </c>
      <c r="K676" s="1"/>
      <c r="L676" s="9"/>
      <c r="M676" s="1"/>
      <c r="N676" s="9"/>
      <c r="O676" s="1"/>
      <c r="P676" s="9"/>
      <c r="Q676" s="1"/>
      <c r="R676" s="9"/>
      <c r="S676" s="1"/>
      <c r="T676" s="9"/>
      <c r="U676" s="1"/>
      <c r="V676" s="9"/>
      <c r="W676" s="1">
        <v>720</v>
      </c>
      <c r="X676" s="1">
        <v>25856</v>
      </c>
      <c r="Y676" s="31"/>
    </row>
    <row r="677" spans="1:25" customHeight="1" ht="12.75">
      <c r="A677" s="1" t="s">
        <v>1567</v>
      </c>
      <c r="B677" s="7">
        <v>201.63</v>
      </c>
      <c r="C677" s="1">
        <v>0.0</v>
      </c>
      <c r="D677" s="1" t="s">
        <v>158</v>
      </c>
      <c r="E677" s="5">
        <v>1.61</v>
      </c>
      <c r="F677" s="5">
        <v>1.79</v>
      </c>
      <c r="G677" s="1">
        <v>0.0</v>
      </c>
      <c r="H677" s="9">
        <v>0.95</v>
      </c>
      <c r="I677" s="1">
        <v>3.5</v>
      </c>
      <c r="J677" s="1">
        <v>1.28</v>
      </c>
      <c r="K677" s="1"/>
      <c r="L677" s="9"/>
      <c r="M677" s="1"/>
      <c r="N677" s="9"/>
      <c r="O677" s="1"/>
      <c r="P677" s="9"/>
      <c r="Q677" s="1"/>
      <c r="R677" s="9"/>
      <c r="S677" s="1"/>
      <c r="T677" s="9"/>
      <c r="U677" s="1"/>
      <c r="V677" s="9"/>
      <c r="W677" s="1">
        <v>720</v>
      </c>
      <c r="X677" s="1">
        <v>25904</v>
      </c>
      <c r="Y677" s="31"/>
    </row>
    <row r="678" spans="1:25" customHeight="1" ht="12.75">
      <c r="A678" s="1" t="s">
        <v>1568</v>
      </c>
      <c r="B678" s="7">
        <v>708.75</v>
      </c>
      <c r="C678" s="1">
        <v>0.0</v>
      </c>
      <c r="D678" s="1" t="s">
        <v>158</v>
      </c>
      <c r="E678" s="5">
        <v>1.52</v>
      </c>
      <c r="F678" s="5">
        <v>1.69</v>
      </c>
      <c r="G678" s="1">
        <v>0.0</v>
      </c>
      <c r="H678" s="9">
        <v>0.99</v>
      </c>
      <c r="I678" s="1">
        <v>3.58</v>
      </c>
      <c r="J678" s="1">
        <v>0.96</v>
      </c>
      <c r="K678" s="1"/>
      <c r="L678" s="9"/>
      <c r="M678" s="1"/>
      <c r="N678" s="9"/>
      <c r="O678" s="1"/>
      <c r="P678" s="9"/>
      <c r="Q678" s="1"/>
      <c r="R678" s="9"/>
      <c r="S678" s="1"/>
      <c r="T678" s="9"/>
      <c r="U678" s="1"/>
      <c r="V678" s="9"/>
      <c r="W678" s="1">
        <v>720</v>
      </c>
      <c r="X678" s="1">
        <v>25952</v>
      </c>
      <c r="Y678" s="31"/>
    </row>
    <row r="679" spans="1:25" customHeight="1" ht="12.75">
      <c r="A679" s="1" t="s">
        <v>1569</v>
      </c>
      <c r="B679" s="7">
        <v>292.42</v>
      </c>
      <c r="C679" s="1">
        <v>0.0</v>
      </c>
      <c r="D679" s="1" t="s">
        <v>158</v>
      </c>
      <c r="E679" s="5">
        <v>1.53</v>
      </c>
      <c r="F679" s="5">
        <v>2.14</v>
      </c>
      <c r="G679" s="1">
        <v>0.0</v>
      </c>
      <c r="H679" s="9">
        <v>0.95</v>
      </c>
      <c r="I679" s="1">
        <v>4.98</v>
      </c>
      <c r="J679" s="1">
        <v>1.39</v>
      </c>
      <c r="K679" s="1"/>
      <c r="L679" s="9"/>
      <c r="M679" s="1"/>
      <c r="N679" s="9"/>
      <c r="O679" s="1"/>
      <c r="P679" s="9"/>
      <c r="Q679" s="1"/>
      <c r="R679" s="9"/>
      <c r="S679" s="1"/>
      <c r="T679" s="9"/>
      <c r="U679" s="1"/>
      <c r="V679" s="9"/>
      <c r="W679" s="1">
        <v>720</v>
      </c>
      <c r="X679" s="1">
        <v>26000</v>
      </c>
      <c r="Y679" s="31"/>
    </row>
    <row r="680" spans="1:25" customHeight="1" ht="12.75">
      <c r="A680" s="1" t="s">
        <v>1570</v>
      </c>
      <c r="B680" s="7">
        <v>794.59</v>
      </c>
      <c r="C680" s="1">
        <v>0.0</v>
      </c>
      <c r="D680" s="1" t="s">
        <v>158</v>
      </c>
      <c r="E680" s="5">
        <v>1.85</v>
      </c>
      <c r="F680" s="5">
        <v>1.72</v>
      </c>
      <c r="G680" s="1">
        <v>0.0</v>
      </c>
      <c r="H680" s="9">
        <v>0.99</v>
      </c>
      <c r="I680" s="1">
        <v>4.17</v>
      </c>
      <c r="J680" s="1">
        <v>1.37</v>
      </c>
      <c r="K680" s="1"/>
      <c r="L680" s="9"/>
      <c r="M680" s="1"/>
      <c r="N680" s="9"/>
      <c r="O680" s="1"/>
      <c r="P680" s="9"/>
      <c r="Q680" s="1"/>
      <c r="R680" s="9"/>
      <c r="S680" s="1"/>
      <c r="T680" s="9"/>
      <c r="U680" s="1"/>
      <c r="V680" s="9"/>
      <c r="W680" s="1">
        <v>720</v>
      </c>
      <c r="X680" s="1">
        <v>26048</v>
      </c>
      <c r="Y680" s="31"/>
    </row>
    <row r="681" spans="1:25" customHeight="1" ht="12.75">
      <c r="A681" s="1" t="s">
        <v>1571</v>
      </c>
      <c r="B681" s="7">
        <v>383.39</v>
      </c>
      <c r="C681" s="1">
        <v>0.0</v>
      </c>
      <c r="D681" s="1" t="s">
        <v>158</v>
      </c>
      <c r="E681" s="5">
        <v>1.99</v>
      </c>
      <c r="F681" s="5">
        <v>2.19</v>
      </c>
      <c r="G681" s="1">
        <v>0.0</v>
      </c>
      <c r="H681" s="9">
        <v>0.99</v>
      </c>
      <c r="I681" s="1">
        <v>4.57</v>
      </c>
      <c r="J681" s="1">
        <v>1.1</v>
      </c>
      <c r="K681" s="1"/>
      <c r="L681" s="9"/>
      <c r="M681" s="1"/>
      <c r="N681" s="9"/>
      <c r="O681" s="1"/>
      <c r="P681" s="9"/>
      <c r="Q681" s="1"/>
      <c r="R681" s="9"/>
      <c r="S681" s="1"/>
      <c r="T681" s="9"/>
      <c r="U681" s="1"/>
      <c r="V681" s="9"/>
      <c r="W681" s="1">
        <v>720</v>
      </c>
      <c r="X681" s="1">
        <v>26096</v>
      </c>
      <c r="Y681" s="31"/>
    </row>
    <row r="682" spans="1:25" customHeight="1" ht="12.75">
      <c r="A682" s="1" t="s">
        <v>1572</v>
      </c>
      <c r="B682" s="7">
        <v>270.52</v>
      </c>
      <c r="C682" s="1">
        <v>0.0</v>
      </c>
      <c r="D682" s="1" t="s">
        <v>158</v>
      </c>
      <c r="E682" s="5">
        <v>1.85</v>
      </c>
      <c r="F682" s="5">
        <v>1.9</v>
      </c>
      <c r="G682" s="1">
        <v>0.0</v>
      </c>
      <c r="H682" s="9">
        <v>0.99</v>
      </c>
      <c r="I682" s="1">
        <v>4.03</v>
      </c>
      <c r="J682" s="1">
        <v>1.1</v>
      </c>
      <c r="K682" s="1"/>
      <c r="L682" s="9"/>
      <c r="M682" s="1"/>
      <c r="N682" s="9"/>
      <c r="O682" s="1"/>
      <c r="P682" s="9"/>
      <c r="Q682" s="1"/>
      <c r="R682" s="9"/>
      <c r="S682" s="1"/>
      <c r="T682" s="9"/>
      <c r="U682" s="1"/>
      <c r="V682" s="9"/>
      <c r="W682" s="1">
        <v>720</v>
      </c>
      <c r="X682" s="1">
        <v>26144</v>
      </c>
      <c r="Y682" s="31"/>
    </row>
    <row r="683" spans="1:25" customHeight="1" ht="12.75">
      <c r="A683" s="1" t="s">
        <v>1573</v>
      </c>
      <c r="B683" s="7">
        <v>272.16</v>
      </c>
      <c r="C683" s="1">
        <v>0.0</v>
      </c>
      <c r="D683" s="1" t="s">
        <v>158</v>
      </c>
      <c r="E683" s="5">
        <v>1.84</v>
      </c>
      <c r="F683" s="5">
        <v>1.64</v>
      </c>
      <c r="G683" s="1">
        <v>0.0</v>
      </c>
      <c r="H683" s="9">
        <v>0.99</v>
      </c>
      <c r="I683" s="1">
        <v>4.67</v>
      </c>
      <c r="J683" s="1">
        <v>1.34</v>
      </c>
      <c r="K683" s="1"/>
      <c r="L683" s="9"/>
      <c r="M683" s="1"/>
      <c r="N683" s="9"/>
      <c r="O683" s="1"/>
      <c r="P683" s="9"/>
      <c r="Q683" s="1"/>
      <c r="R683" s="9"/>
      <c r="S683" s="1"/>
      <c r="T683" s="9"/>
      <c r="U683" s="1"/>
      <c r="V683" s="9"/>
      <c r="W683" s="1">
        <v>720</v>
      </c>
      <c r="X683" s="1">
        <v>26192</v>
      </c>
      <c r="Y683" s="31"/>
    </row>
    <row r="684" spans="1:25" customHeight="1" ht="12.75">
      <c r="A684" s="1" t="s">
        <v>1574</v>
      </c>
      <c r="B684" s="7">
        <v>287.12</v>
      </c>
      <c r="C684" s="1">
        <v>0.0</v>
      </c>
      <c r="D684" s="1" t="s">
        <v>158</v>
      </c>
      <c r="E684" s="5">
        <v>1.94</v>
      </c>
      <c r="F684" s="5">
        <v>1.85</v>
      </c>
      <c r="G684" s="1">
        <v>0.0</v>
      </c>
      <c r="H684" s="9">
        <v>0.99</v>
      </c>
      <c r="I684" s="1">
        <v>4.42</v>
      </c>
      <c r="J684" s="1">
        <v>1.3</v>
      </c>
      <c r="K684" s="1"/>
      <c r="L684" s="9"/>
      <c r="M684" s="1"/>
      <c r="N684" s="9"/>
      <c r="O684" s="1"/>
      <c r="P684" s="9"/>
      <c r="Q684" s="1"/>
      <c r="R684" s="9"/>
      <c r="S684" s="1"/>
      <c r="T684" s="9"/>
      <c r="U684" s="1"/>
      <c r="V684" s="9"/>
      <c r="W684" s="1">
        <v>720</v>
      </c>
      <c r="X684" s="1">
        <v>26240</v>
      </c>
      <c r="Y684" s="31"/>
    </row>
    <row r="685" spans="1:25" customHeight="1" ht="12.75">
      <c r="A685" s="1" t="s">
        <v>1575</v>
      </c>
      <c r="B685" s="7">
        <v>460.21</v>
      </c>
      <c r="C685" s="1">
        <v>0.0</v>
      </c>
      <c r="D685" s="1" t="s">
        <v>158</v>
      </c>
      <c r="E685" s="5">
        <v>2.01</v>
      </c>
      <c r="F685" s="5">
        <v>1.87</v>
      </c>
      <c r="G685" s="1">
        <v>0.0</v>
      </c>
      <c r="H685" s="9">
        <v>0.99</v>
      </c>
      <c r="I685" s="1">
        <v>3.83</v>
      </c>
      <c r="J685" s="1">
        <v>0.99</v>
      </c>
      <c r="K685" s="1"/>
      <c r="L685" s="9"/>
      <c r="M685" s="1"/>
      <c r="N685" s="9"/>
      <c r="O685" s="1"/>
      <c r="P685" s="9"/>
      <c r="Q685" s="1"/>
      <c r="R685" s="9"/>
      <c r="S685" s="1"/>
      <c r="T685" s="9"/>
      <c r="U685" s="1"/>
      <c r="V685" s="9"/>
      <c r="W685" s="1">
        <v>720</v>
      </c>
      <c r="X685" s="1">
        <v>26288</v>
      </c>
      <c r="Y685" s="31"/>
    </row>
    <row r="686" spans="1:25" customHeight="1" ht="12.75">
      <c r="A686" s="1" t="s">
        <v>1576</v>
      </c>
      <c r="B686" s="7">
        <v>191.66</v>
      </c>
      <c r="C686" s="1">
        <v>0.0</v>
      </c>
      <c r="D686" s="1" t="s">
        <v>158</v>
      </c>
      <c r="E686" s="5">
        <v>1.57</v>
      </c>
      <c r="F686" s="5">
        <v>2.17</v>
      </c>
      <c r="G686" s="1">
        <v>0.0</v>
      </c>
      <c r="H686" s="9">
        <v>0.99</v>
      </c>
      <c r="I686" s="1">
        <v>3.64</v>
      </c>
      <c r="J686" s="1">
        <v>1.19</v>
      </c>
      <c r="K686" s="1"/>
      <c r="L686" s="9"/>
      <c r="M686" s="1"/>
      <c r="N686" s="9"/>
      <c r="O686" s="1"/>
      <c r="P686" s="9"/>
      <c r="Q686" s="1"/>
      <c r="R686" s="9"/>
      <c r="S686" s="1"/>
      <c r="T686" s="9"/>
      <c r="U686" s="1"/>
      <c r="V686" s="9"/>
      <c r="W686" s="1">
        <v>720</v>
      </c>
      <c r="X686" s="1">
        <v>26336</v>
      </c>
      <c r="Y686" s="31"/>
    </row>
    <row r="687" spans="1:25" customHeight="1" ht="12.75">
      <c r="A687" s="1" t="s">
        <v>1577</v>
      </c>
      <c r="B687" s="7">
        <v>378.6</v>
      </c>
      <c r="C687" s="1">
        <v>0.0</v>
      </c>
      <c r="D687" s="1" t="s">
        <v>158</v>
      </c>
      <c r="E687" s="5">
        <v>1.43</v>
      </c>
      <c r="F687" s="5">
        <v>1.5</v>
      </c>
      <c r="G687" s="1">
        <v>0.0</v>
      </c>
      <c r="H687" s="9">
        <v>0.99</v>
      </c>
      <c r="I687" s="1">
        <v>4.35</v>
      </c>
      <c r="J687" s="1">
        <v>1.39</v>
      </c>
      <c r="K687" s="1"/>
      <c r="L687" s="9"/>
      <c r="M687" s="1"/>
      <c r="N687" s="9"/>
      <c r="O687" s="1"/>
      <c r="P687" s="9"/>
      <c r="Q687" s="1"/>
      <c r="R687" s="9"/>
      <c r="S687" s="1"/>
      <c r="T687" s="9"/>
      <c r="U687" s="1"/>
      <c r="V687" s="9"/>
      <c r="W687" s="1">
        <v>720</v>
      </c>
      <c r="X687" s="1">
        <v>26384</v>
      </c>
      <c r="Y687" s="31"/>
    </row>
    <row r="688" spans="1:25" customHeight="1" ht="12.75">
      <c r="A688" s="1" t="s">
        <v>1578</v>
      </c>
      <c r="B688" s="7">
        <v>467.2</v>
      </c>
      <c r="C688" s="1">
        <v>0.0</v>
      </c>
      <c r="D688" s="1" t="s">
        <v>158</v>
      </c>
      <c r="E688" s="5">
        <v>1.87</v>
      </c>
      <c r="F688" s="5">
        <v>1.62</v>
      </c>
      <c r="G688" s="1">
        <v>0.0</v>
      </c>
      <c r="H688" s="9">
        <v>0.99</v>
      </c>
      <c r="I688" s="1">
        <v>4.56</v>
      </c>
      <c r="J688" s="1">
        <v>1.08</v>
      </c>
      <c r="K688" s="1"/>
      <c r="L688" s="9"/>
      <c r="M688" s="1"/>
      <c r="N688" s="9"/>
      <c r="O688" s="1"/>
      <c r="P688" s="9"/>
      <c r="Q688" s="1"/>
      <c r="R688" s="9"/>
      <c r="S688" s="1"/>
      <c r="T688" s="9"/>
      <c r="U688" s="1"/>
      <c r="V688" s="9"/>
      <c r="W688" s="1">
        <v>720</v>
      </c>
      <c r="X688" s="1">
        <v>26432</v>
      </c>
      <c r="Y688" s="31"/>
    </row>
    <row r="689" spans="1:25" customHeight="1" ht="12.75">
      <c r="A689" s="1" t="s">
        <v>1579</v>
      </c>
      <c r="B689" s="7">
        <v>574.56</v>
      </c>
      <c r="C689" s="1">
        <v>0.0</v>
      </c>
      <c r="D689" s="1" t="s">
        <v>158</v>
      </c>
      <c r="E689" s="5">
        <v>1.9</v>
      </c>
      <c r="F689" s="5">
        <v>1.6</v>
      </c>
      <c r="G689" s="1">
        <v>0.0</v>
      </c>
      <c r="H689" s="9">
        <v>0.99</v>
      </c>
      <c r="I689" s="1">
        <v>3.84</v>
      </c>
      <c r="J689" s="1">
        <v>1.28</v>
      </c>
      <c r="K689" s="1"/>
      <c r="L689" s="9"/>
      <c r="M689" s="1"/>
      <c r="N689" s="9"/>
      <c r="O689" s="1"/>
      <c r="P689" s="9"/>
      <c r="Q689" s="1"/>
      <c r="R689" s="9"/>
      <c r="S689" s="1"/>
      <c r="T689" s="9"/>
      <c r="U689" s="1"/>
      <c r="V689" s="9"/>
      <c r="W689" s="1">
        <v>720</v>
      </c>
      <c r="X689" s="1">
        <v>26480</v>
      </c>
      <c r="Y689" s="31"/>
    </row>
    <row r="690" spans="1:25" customHeight="1" ht="12.75">
      <c r="A690" s="1" t="s">
        <v>1580</v>
      </c>
      <c r="B690" s="7">
        <v>290.21</v>
      </c>
      <c r="C690" s="1">
        <v>0.0</v>
      </c>
      <c r="D690" s="1" t="s">
        <v>158</v>
      </c>
      <c r="E690" s="5">
        <v>2.4</v>
      </c>
      <c r="F690" s="5">
        <v>2.36</v>
      </c>
      <c r="G690" s="1">
        <v>0.0</v>
      </c>
      <c r="H690" s="9">
        <v>0.95</v>
      </c>
      <c r="I690" s="1">
        <v>4.99</v>
      </c>
      <c r="J690" s="1">
        <v>1.33</v>
      </c>
      <c r="K690" s="1"/>
      <c r="L690" s="9"/>
      <c r="M690" s="1"/>
      <c r="N690" s="9"/>
      <c r="O690" s="1"/>
      <c r="P690" s="9"/>
      <c r="Q690" s="1"/>
      <c r="R690" s="9"/>
      <c r="S690" s="1"/>
      <c r="T690" s="9"/>
      <c r="U690" s="1"/>
      <c r="V690" s="9"/>
      <c r="W690" s="1">
        <v>720</v>
      </c>
      <c r="X690" s="1">
        <v>26528</v>
      </c>
      <c r="Y690" s="31"/>
    </row>
    <row r="691" spans="1:25" customHeight="1" ht="12.75">
      <c r="A691" s="1" t="s">
        <v>1581</v>
      </c>
      <c r="B691" s="7">
        <v>459.78</v>
      </c>
      <c r="C691" s="1">
        <v>0.0</v>
      </c>
      <c r="D691" s="1" t="s">
        <v>158</v>
      </c>
      <c r="E691" s="5">
        <v>1.56</v>
      </c>
      <c r="F691" s="5">
        <v>2.44</v>
      </c>
      <c r="G691" s="1">
        <v>0.0</v>
      </c>
      <c r="H691" s="9">
        <v>0.99</v>
      </c>
      <c r="I691" s="1">
        <v>3.54</v>
      </c>
      <c r="J691" s="1">
        <v>1.11</v>
      </c>
      <c r="K691" s="1"/>
      <c r="L691" s="9"/>
      <c r="M691" s="1"/>
      <c r="N691" s="9"/>
      <c r="O691" s="1"/>
      <c r="P691" s="9"/>
      <c r="Q691" s="1"/>
      <c r="R691" s="9"/>
      <c r="S691" s="1"/>
      <c r="T691" s="9"/>
      <c r="U691" s="1"/>
      <c r="V691" s="9"/>
      <c r="W691" s="1">
        <v>720</v>
      </c>
      <c r="X691" s="1">
        <v>26576</v>
      </c>
      <c r="Y691" s="31"/>
    </row>
    <row r="692" spans="1:25" customHeight="1" ht="12.75">
      <c r="A692" s="1" t="s">
        <v>1582</v>
      </c>
      <c r="B692" s="7">
        <v>233.01</v>
      </c>
      <c r="C692" s="1">
        <v>0.0</v>
      </c>
      <c r="D692" s="1" t="s">
        <v>158</v>
      </c>
      <c r="E692" s="5">
        <v>1.93</v>
      </c>
      <c r="F692" s="5">
        <v>2.22</v>
      </c>
      <c r="G692" s="1">
        <v>0.0</v>
      </c>
      <c r="H692" s="9">
        <v>0.95</v>
      </c>
      <c r="I692" s="1">
        <v>4.43</v>
      </c>
      <c r="J692" s="1">
        <v>1.32</v>
      </c>
      <c r="K692" s="1"/>
      <c r="L692" s="9"/>
      <c r="M692" s="1"/>
      <c r="N692" s="9"/>
      <c r="O692" s="1"/>
      <c r="P692" s="9"/>
      <c r="Q692" s="1"/>
      <c r="R692" s="9"/>
      <c r="S692" s="1"/>
      <c r="T692" s="9"/>
      <c r="U692" s="1"/>
      <c r="V692" s="9"/>
      <c r="W692" s="1">
        <v>720</v>
      </c>
      <c r="X692" s="1">
        <v>26624</v>
      </c>
      <c r="Y692" s="31"/>
    </row>
    <row r="693" spans="1:25" customHeight="1" ht="12.75">
      <c r="A693" s="1" t="s">
        <v>1583</v>
      </c>
      <c r="B693" s="7">
        <v>207.92</v>
      </c>
      <c r="C693" s="1">
        <v>0.0</v>
      </c>
      <c r="D693" s="1" t="s">
        <v>158</v>
      </c>
      <c r="E693" s="5">
        <v>1.63</v>
      </c>
      <c r="F693" s="5">
        <v>2.12</v>
      </c>
      <c r="G693" s="1">
        <v>0.0</v>
      </c>
      <c r="H693" s="9">
        <v>0.95</v>
      </c>
      <c r="I693" s="1">
        <v>4.19</v>
      </c>
      <c r="J693" s="1">
        <v>1.24</v>
      </c>
      <c r="K693" s="1"/>
      <c r="L693" s="9"/>
      <c r="M693" s="1"/>
      <c r="N693" s="9"/>
      <c r="O693" s="1"/>
      <c r="P693" s="9"/>
      <c r="Q693" s="1"/>
      <c r="R693" s="9"/>
      <c r="S693" s="1"/>
      <c r="T693" s="9"/>
      <c r="U693" s="1"/>
      <c r="V693" s="9"/>
      <c r="W693" s="1">
        <v>720</v>
      </c>
      <c r="X693" s="1">
        <v>26672</v>
      </c>
      <c r="Y693" s="31"/>
    </row>
    <row r="694" spans="1:25" customHeight="1" ht="12.75">
      <c r="A694" s="1" t="s">
        <v>1584</v>
      </c>
      <c r="B694" s="7">
        <v>375.17</v>
      </c>
      <c r="C694" s="1">
        <v>0.0</v>
      </c>
      <c r="D694" s="1" t="s">
        <v>158</v>
      </c>
      <c r="E694" s="5">
        <v>1.99</v>
      </c>
      <c r="F694" s="5">
        <v>2.22</v>
      </c>
      <c r="G694" s="1">
        <v>0.0</v>
      </c>
      <c r="H694" s="9">
        <v>0.99</v>
      </c>
      <c r="I694" s="1">
        <v>4.63</v>
      </c>
      <c r="J694" s="1">
        <v>1.03</v>
      </c>
      <c r="K694" s="1"/>
      <c r="L694" s="9"/>
      <c r="M694" s="1"/>
      <c r="N694" s="9"/>
      <c r="O694" s="1"/>
      <c r="P694" s="9"/>
      <c r="Q694" s="1"/>
      <c r="R694" s="9"/>
      <c r="S694" s="1"/>
      <c r="T694" s="9"/>
      <c r="U694" s="1"/>
      <c r="V694" s="9"/>
      <c r="W694" s="1">
        <v>720</v>
      </c>
      <c r="X694" s="1">
        <v>26720</v>
      </c>
      <c r="Y694" s="31"/>
    </row>
    <row r="695" spans="1:25" customHeight="1" ht="12.75">
      <c r="A695" s="1" t="s">
        <v>1585</v>
      </c>
      <c r="B695" s="7">
        <v>595.12</v>
      </c>
      <c r="C695" s="1">
        <v>0.0</v>
      </c>
      <c r="D695" s="1" t="s">
        <v>158</v>
      </c>
      <c r="E695" s="5">
        <v>1.62</v>
      </c>
      <c r="F695" s="5">
        <v>1.67</v>
      </c>
      <c r="G695" s="1">
        <v>0.0</v>
      </c>
      <c r="H695" s="9">
        <v>0.99</v>
      </c>
      <c r="I695" s="1">
        <v>5.38</v>
      </c>
      <c r="J695" s="1">
        <v>1.35</v>
      </c>
      <c r="K695" s="1"/>
      <c r="L695" s="9"/>
      <c r="M695" s="1"/>
      <c r="N695" s="9"/>
      <c r="O695" s="1"/>
      <c r="P695" s="9"/>
      <c r="Q695" s="1"/>
      <c r="R695" s="9"/>
      <c r="S695" s="1"/>
      <c r="T695" s="9"/>
      <c r="U695" s="1"/>
      <c r="V695" s="9"/>
      <c r="W695" s="1">
        <v>720</v>
      </c>
      <c r="X695" s="1">
        <v>26768</v>
      </c>
      <c r="Y695" s="31"/>
    </row>
    <row r="696" spans="1:25" customHeight="1" ht="12.75">
      <c r="A696" s="1" t="s">
        <v>1586</v>
      </c>
      <c r="B696" s="7">
        <v>239.48</v>
      </c>
      <c r="C696" s="1">
        <v>0.0</v>
      </c>
      <c r="D696" s="1" t="s">
        <v>158</v>
      </c>
      <c r="E696" s="5">
        <v>2.93</v>
      </c>
      <c r="F696" s="5">
        <v>2.28</v>
      </c>
      <c r="G696" s="1">
        <v>0.0</v>
      </c>
      <c r="H696" s="9">
        <v>0.95</v>
      </c>
      <c r="I696" s="1">
        <v>4.64</v>
      </c>
      <c r="J696" s="1">
        <v>1.21</v>
      </c>
      <c r="K696" s="1"/>
      <c r="L696" s="9"/>
      <c r="M696" s="1"/>
      <c r="N696" s="9"/>
      <c r="O696" s="1"/>
      <c r="P696" s="9"/>
      <c r="Q696" s="1"/>
      <c r="R696" s="9"/>
      <c r="S696" s="1"/>
      <c r="T696" s="9"/>
      <c r="U696" s="1"/>
      <c r="V696" s="9"/>
      <c r="W696" s="1">
        <v>720</v>
      </c>
      <c r="X696" s="1">
        <v>26816</v>
      </c>
      <c r="Y696" s="31"/>
    </row>
    <row r="697" spans="1:25" customHeight="1" ht="12.75">
      <c r="A697" s="1" t="s">
        <v>1587</v>
      </c>
      <c r="B697" s="7">
        <v>252.28</v>
      </c>
      <c r="C697" s="1">
        <v>0.0</v>
      </c>
      <c r="D697" s="1" t="s">
        <v>158</v>
      </c>
      <c r="E697" s="5">
        <v>2.65</v>
      </c>
      <c r="F697" s="5">
        <v>3.51</v>
      </c>
      <c r="G697" s="1">
        <v>0.0</v>
      </c>
      <c r="H697" s="9">
        <v>0.95</v>
      </c>
      <c r="I697" s="1">
        <v>4.17</v>
      </c>
      <c r="J697" s="1">
        <v>1.03</v>
      </c>
      <c r="K697" s="1"/>
      <c r="L697" s="9"/>
      <c r="M697" s="1"/>
      <c r="N697" s="9"/>
      <c r="O697" s="1"/>
      <c r="P697" s="9"/>
      <c r="Q697" s="1"/>
      <c r="R697" s="9"/>
      <c r="S697" s="1"/>
      <c r="T697" s="9"/>
      <c r="U697" s="1"/>
      <c r="V697" s="9"/>
      <c r="W697" s="1">
        <v>720</v>
      </c>
      <c r="X697" s="1">
        <v>26864</v>
      </c>
      <c r="Y697" s="31"/>
    </row>
    <row r="698" spans="1:25" customHeight="1" ht="12.75">
      <c r="A698" s="1" t="s">
        <v>1588</v>
      </c>
      <c r="B698" s="7">
        <v>195.56</v>
      </c>
      <c r="C698" s="1">
        <v>0.0</v>
      </c>
      <c r="D698" s="1" t="s">
        <v>158</v>
      </c>
      <c r="E698" s="5">
        <v>1.68</v>
      </c>
      <c r="F698" s="5">
        <v>1.85</v>
      </c>
      <c r="G698" s="1">
        <v>0.0</v>
      </c>
      <c r="H698" s="9">
        <v>0.95</v>
      </c>
      <c r="I698" s="1">
        <v>3.79</v>
      </c>
      <c r="J698" s="1">
        <v>1.22</v>
      </c>
      <c r="K698" s="1"/>
      <c r="L698" s="9"/>
      <c r="M698" s="1"/>
      <c r="N698" s="9"/>
      <c r="O698" s="1"/>
      <c r="P698" s="9"/>
      <c r="Q698" s="1"/>
      <c r="R698" s="9"/>
      <c r="S698" s="1"/>
      <c r="T698" s="9"/>
      <c r="U698" s="1"/>
      <c r="V698" s="9"/>
      <c r="W698" s="1">
        <v>720</v>
      </c>
      <c r="X698" s="1">
        <v>26912</v>
      </c>
      <c r="Y698" s="31"/>
    </row>
    <row r="699" spans="1:25" customHeight="1" ht="12.75">
      <c r="A699" s="1" t="s">
        <v>1589</v>
      </c>
      <c r="B699" s="7">
        <v>811.95</v>
      </c>
      <c r="C699" s="1">
        <v>0.0</v>
      </c>
      <c r="D699" s="1" t="s">
        <v>158</v>
      </c>
      <c r="E699" s="5">
        <v>1.8</v>
      </c>
      <c r="F699" s="5">
        <v>1.59</v>
      </c>
      <c r="G699" s="1">
        <v>0.0</v>
      </c>
      <c r="H699" s="9">
        <v>0.99</v>
      </c>
      <c r="I699" s="1">
        <v>3.65</v>
      </c>
      <c r="J699" s="1">
        <v>0.97</v>
      </c>
      <c r="K699" s="1"/>
      <c r="L699" s="9"/>
      <c r="M699" s="1"/>
      <c r="N699" s="9"/>
      <c r="O699" s="1"/>
      <c r="P699" s="9"/>
      <c r="Q699" s="1"/>
      <c r="R699" s="9"/>
      <c r="S699" s="1"/>
      <c r="T699" s="9"/>
      <c r="U699" s="1"/>
      <c r="V699" s="9"/>
      <c r="W699" s="1">
        <v>720</v>
      </c>
      <c r="X699" s="1">
        <v>26960</v>
      </c>
      <c r="Y699" s="31"/>
    </row>
    <row r="700" spans="1:25" customHeight="1" ht="12.75">
      <c r="A700" s="1" t="s">
        <v>1590</v>
      </c>
      <c r="B700" s="7">
        <v>353.25</v>
      </c>
      <c r="C700" s="1">
        <v>0.0</v>
      </c>
      <c r="D700" s="1" t="s">
        <v>158</v>
      </c>
      <c r="E700" s="5">
        <v>2.31</v>
      </c>
      <c r="F700" s="5">
        <v>2.31</v>
      </c>
      <c r="G700" s="1">
        <v>0.0</v>
      </c>
      <c r="H700" s="9">
        <v>0.99</v>
      </c>
      <c r="I700" s="1">
        <v>4.23</v>
      </c>
      <c r="J700" s="1">
        <v>1.23</v>
      </c>
      <c r="K700" s="1"/>
      <c r="L700" s="9"/>
      <c r="M700" s="1"/>
      <c r="N700" s="9"/>
      <c r="O700" s="1"/>
      <c r="P700" s="9"/>
      <c r="Q700" s="1"/>
      <c r="R700" s="9"/>
      <c r="S700" s="1"/>
      <c r="T700" s="9"/>
      <c r="U700" s="1"/>
      <c r="V700" s="9"/>
      <c r="W700" s="1">
        <v>720</v>
      </c>
      <c r="X700" s="1">
        <v>27008</v>
      </c>
      <c r="Y700" s="31"/>
    </row>
    <row r="701" spans="1:25" customHeight="1" ht="12.75">
      <c r="A701" s="1" t="s">
        <v>1591</v>
      </c>
      <c r="B701" s="7">
        <v>534.6</v>
      </c>
      <c r="C701" s="1">
        <v>0.0</v>
      </c>
      <c r="D701" s="1" t="s">
        <v>158</v>
      </c>
      <c r="E701" s="5">
        <v>2.29</v>
      </c>
      <c r="F701" s="5">
        <v>1.8</v>
      </c>
      <c r="G701" s="1">
        <v>0.0</v>
      </c>
      <c r="H701" s="9">
        <v>0.99</v>
      </c>
      <c r="I701" s="1">
        <v>4.88</v>
      </c>
      <c r="J701" s="1">
        <v>0.98</v>
      </c>
      <c r="K701" s="1"/>
      <c r="L701" s="9"/>
      <c r="M701" s="1"/>
      <c r="N701" s="9"/>
      <c r="O701" s="1"/>
      <c r="P701" s="9"/>
      <c r="Q701" s="1"/>
      <c r="R701" s="9"/>
      <c r="S701" s="1"/>
      <c r="T701" s="9"/>
      <c r="U701" s="1"/>
      <c r="V701" s="9"/>
      <c r="W701" s="1">
        <v>720</v>
      </c>
      <c r="X701" s="1">
        <v>27056</v>
      </c>
      <c r="Y701" s="31"/>
    </row>
    <row r="702" spans="1:25" customHeight="1" ht="12.75">
      <c r="A702" s="1" t="s">
        <v>1592</v>
      </c>
      <c r="B702" s="7">
        <v>234.29</v>
      </c>
      <c r="C702" s="1">
        <v>0.0</v>
      </c>
      <c r="D702" s="1" t="s">
        <v>158</v>
      </c>
      <c r="E702" s="5">
        <v>1.68</v>
      </c>
      <c r="F702" s="5">
        <v>1.81</v>
      </c>
      <c r="G702" s="1">
        <v>0.0</v>
      </c>
      <c r="H702" s="9">
        <v>0.99</v>
      </c>
      <c r="I702" s="1">
        <v>4.96</v>
      </c>
      <c r="J702" s="1">
        <v>1.14</v>
      </c>
      <c r="K702" s="1"/>
      <c r="L702" s="9"/>
      <c r="M702" s="1"/>
      <c r="N702" s="9"/>
      <c r="O702" s="1"/>
      <c r="P702" s="9"/>
      <c r="Q702" s="1"/>
      <c r="R702" s="9"/>
      <c r="S702" s="1"/>
      <c r="T702" s="9"/>
      <c r="U702" s="1"/>
      <c r="V702" s="9"/>
      <c r="W702" s="1">
        <v>720</v>
      </c>
      <c r="X702" s="1">
        <v>27104</v>
      </c>
      <c r="Y702" s="31"/>
    </row>
    <row r="703" spans="1:25" customHeight="1" ht="12.75">
      <c r="A703" s="1" t="s">
        <v>1593</v>
      </c>
      <c r="B703" s="7">
        <v>387.15</v>
      </c>
      <c r="C703" s="1">
        <v>0.0</v>
      </c>
      <c r="D703" s="1" t="s">
        <v>158</v>
      </c>
      <c r="E703" s="5">
        <v>1.92</v>
      </c>
      <c r="F703" s="5">
        <v>2.43</v>
      </c>
      <c r="G703" s="1">
        <v>0.0</v>
      </c>
      <c r="H703" s="9">
        <v>0.99</v>
      </c>
      <c r="I703" s="1">
        <v>4.15</v>
      </c>
      <c r="J703" s="1">
        <v>1.26</v>
      </c>
      <c r="K703" s="1"/>
      <c r="L703" s="9"/>
      <c r="M703" s="1"/>
      <c r="N703" s="9"/>
      <c r="O703" s="1"/>
      <c r="P703" s="9"/>
      <c r="Q703" s="1"/>
      <c r="R703" s="9"/>
      <c r="S703" s="1"/>
      <c r="T703" s="9"/>
      <c r="U703" s="1"/>
      <c r="V703" s="9"/>
      <c r="W703" s="1">
        <v>720</v>
      </c>
      <c r="X703" s="1">
        <v>27152</v>
      </c>
      <c r="Y703" s="31"/>
    </row>
    <row r="704" spans="1:25" customHeight="1" ht="12.75">
      <c r="A704" s="1" t="s">
        <v>1594</v>
      </c>
      <c r="B704" s="7">
        <v>402.94</v>
      </c>
      <c r="C704" s="1">
        <v>0.0</v>
      </c>
      <c r="D704" s="1" t="s">
        <v>158</v>
      </c>
      <c r="E704" s="5">
        <v>2.19</v>
      </c>
      <c r="F704" s="5">
        <v>2.52</v>
      </c>
      <c r="G704" s="1">
        <v>0.0</v>
      </c>
      <c r="H704" s="9">
        <v>0.99</v>
      </c>
      <c r="I704" s="1">
        <v>4.24</v>
      </c>
      <c r="J704" s="1">
        <v>1.27</v>
      </c>
      <c r="K704" s="1"/>
      <c r="L704" s="9"/>
      <c r="M704" s="1"/>
      <c r="N704" s="9"/>
      <c r="O704" s="1"/>
      <c r="P704" s="9"/>
      <c r="Q704" s="1"/>
      <c r="R704" s="9"/>
      <c r="S704" s="1"/>
      <c r="T704" s="9"/>
      <c r="U704" s="1"/>
      <c r="V704" s="9"/>
      <c r="W704" s="1">
        <v>720</v>
      </c>
      <c r="X704" s="1">
        <v>27200</v>
      </c>
      <c r="Y704" s="31"/>
    </row>
    <row r="705" spans="1:25" customHeight="1" ht="12.75">
      <c r="A705" s="1" t="s">
        <v>1595</v>
      </c>
      <c r="B705" s="7">
        <v>249.01</v>
      </c>
      <c r="C705" s="1">
        <v>0.0</v>
      </c>
      <c r="D705" s="1" t="s">
        <v>158</v>
      </c>
      <c r="E705" s="5">
        <v>1.95</v>
      </c>
      <c r="F705" s="5">
        <v>2.11</v>
      </c>
      <c r="G705" s="1">
        <v>0.0</v>
      </c>
      <c r="H705" s="9">
        <v>0.99</v>
      </c>
      <c r="I705" s="1">
        <v>3.51</v>
      </c>
      <c r="J705" s="1">
        <v>1.33</v>
      </c>
      <c r="K705" s="1"/>
      <c r="L705" s="9"/>
      <c r="M705" s="1"/>
      <c r="N705" s="9"/>
      <c r="O705" s="1"/>
      <c r="P705" s="9"/>
      <c r="Q705" s="1"/>
      <c r="R705" s="9"/>
      <c r="S705" s="1"/>
      <c r="T705" s="9"/>
      <c r="U705" s="1"/>
      <c r="V705" s="9"/>
      <c r="W705" s="1">
        <v>720</v>
      </c>
      <c r="X705" s="1">
        <v>27248</v>
      </c>
      <c r="Y705" s="31"/>
    </row>
    <row r="706" spans="1:25" customHeight="1" ht="12.75">
      <c r="A706" s="1" t="s">
        <v>1596</v>
      </c>
      <c r="B706" s="7">
        <v>311.85</v>
      </c>
      <c r="C706" s="1">
        <v>0.0</v>
      </c>
      <c r="D706" s="1" t="s">
        <v>158</v>
      </c>
      <c r="E706" s="5">
        <v>1.7</v>
      </c>
      <c r="F706" s="5">
        <v>1.72</v>
      </c>
      <c r="G706" s="1">
        <v>0.0</v>
      </c>
      <c r="H706" s="9">
        <v>0.99</v>
      </c>
      <c r="I706" s="1">
        <v>4.67</v>
      </c>
      <c r="J706" s="1">
        <v>1.19</v>
      </c>
      <c r="K706" s="1"/>
      <c r="L706" s="9"/>
      <c r="M706" s="1"/>
      <c r="N706" s="9"/>
      <c r="O706" s="1"/>
      <c r="P706" s="9"/>
      <c r="Q706" s="1"/>
      <c r="R706" s="9"/>
      <c r="S706" s="1"/>
      <c r="T706" s="9"/>
      <c r="U706" s="1"/>
      <c r="V706" s="9"/>
      <c r="W706" s="1">
        <v>720</v>
      </c>
      <c r="X706" s="1">
        <v>27296</v>
      </c>
      <c r="Y706" s="31"/>
    </row>
    <row r="707" spans="1:25" customHeight="1" ht="12.75">
      <c r="A707" s="1" t="s">
        <v>1597</v>
      </c>
      <c r="B707" s="7">
        <v>503.74</v>
      </c>
      <c r="C707" s="1">
        <v>0.0</v>
      </c>
      <c r="D707" s="1" t="s">
        <v>158</v>
      </c>
      <c r="E707" s="5">
        <v>1.44</v>
      </c>
      <c r="F707" s="5">
        <v>1.68</v>
      </c>
      <c r="G707" s="1">
        <v>0.0</v>
      </c>
      <c r="H707" s="9">
        <v>0.99</v>
      </c>
      <c r="I707" s="1">
        <v>4.1</v>
      </c>
      <c r="J707" s="1">
        <v>1.37</v>
      </c>
      <c r="K707" s="1"/>
      <c r="L707" s="9"/>
      <c r="M707" s="1"/>
      <c r="N707" s="9"/>
      <c r="O707" s="1"/>
      <c r="P707" s="9"/>
      <c r="Q707" s="1"/>
      <c r="R707" s="9"/>
      <c r="S707" s="1"/>
      <c r="T707" s="9"/>
      <c r="U707" s="1"/>
      <c r="V707" s="9"/>
      <c r="W707" s="1">
        <v>720</v>
      </c>
      <c r="X707" s="1">
        <v>27344</v>
      </c>
      <c r="Y707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909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157</v>
      </c>
    </row>
    <row r="3" spans="1:14" customHeight="1" ht="12.75">
      <c r="A3" s="1" t="s">
        <v>172</v>
      </c>
      <c r="B3" s="1" t="s">
        <v>159</v>
      </c>
    </row>
    <row r="4" spans="1:14" customHeight="1" ht="12.75">
      <c r="A4" s="1" t="s">
        <v>172</v>
      </c>
      <c r="B4" s="1" t="s">
        <v>160</v>
      </c>
    </row>
    <row r="5" spans="1:14" customHeight="1" ht="12.75">
      <c r="A5" s="1" t="s">
        <v>172</v>
      </c>
      <c r="B5" s="1" t="s">
        <v>166</v>
      </c>
    </row>
    <row r="6" spans="1:14" customHeight="1" ht="12.75">
      <c r="A6" s="1" t="s">
        <v>172</v>
      </c>
      <c r="B6" s="1" t="s">
        <v>196</v>
      </c>
    </row>
    <row r="7" spans="1:14" customHeight="1" ht="12.75">
      <c r="A7" s="1" t="s">
        <v>172</v>
      </c>
      <c r="B7" s="1" t="s">
        <v>197</v>
      </c>
    </row>
    <row r="8" spans="1:14" customHeight="1" ht="12.75">
      <c r="A8" s="1" t="s">
        <v>172</v>
      </c>
      <c r="B8" s="1" t="s">
        <v>198</v>
      </c>
    </row>
    <row r="9" spans="1:14" customHeight="1" ht="12.75">
      <c r="A9" s="1" t="s">
        <v>172</v>
      </c>
      <c r="B9" s="1" t="s">
        <v>199</v>
      </c>
    </row>
    <row r="10" spans="1:14" customHeight="1" ht="12.75">
      <c r="A10" s="1" t="s">
        <v>172</v>
      </c>
      <c r="B10" s="1" t="s">
        <v>262</v>
      </c>
    </row>
    <row r="11" spans="1:14" customHeight="1" ht="12.75">
      <c r="A11" s="1" t="s">
        <v>172</v>
      </c>
      <c r="B11" s="1" t="s">
        <v>263</v>
      </c>
    </row>
    <row r="12" spans="1:14" customHeight="1" ht="12.75">
      <c r="A12" s="1" t="s">
        <v>172</v>
      </c>
      <c r="B12" s="1" t="s">
        <v>264</v>
      </c>
    </row>
    <row r="13" spans="1:14" customHeight="1" ht="12.75">
      <c r="A13" s="1" t="s">
        <v>172</v>
      </c>
      <c r="B13" s="1" t="s">
        <v>265</v>
      </c>
    </row>
    <row r="14" spans="1:14" customHeight="1" ht="12.75">
      <c r="A14" s="1" t="s">
        <v>172</v>
      </c>
      <c r="B14" s="1" t="s">
        <v>266</v>
      </c>
    </row>
    <row r="15" spans="1:14" customHeight="1" ht="12.75">
      <c r="A15" s="1" t="s">
        <v>172</v>
      </c>
      <c r="B15" s="1" t="s">
        <v>267</v>
      </c>
    </row>
    <row r="16" spans="1:14" customHeight="1" ht="12.75">
      <c r="A16" s="1" t="s">
        <v>172</v>
      </c>
      <c r="B16" s="1" t="s">
        <v>268</v>
      </c>
    </row>
    <row r="17" spans="1:14" customHeight="1" ht="12.75">
      <c r="A17" s="1" t="s">
        <v>172</v>
      </c>
      <c r="B17" s="1" t="s">
        <v>269</v>
      </c>
    </row>
    <row r="18" spans="1:14" customHeight="1" ht="12.75">
      <c r="A18" s="1" t="s">
        <v>172</v>
      </c>
      <c r="B18" s="1" t="s">
        <v>270</v>
      </c>
    </row>
    <row r="19" spans="1:14" customHeight="1" ht="12.75">
      <c r="A19" s="1" t="s">
        <v>172</v>
      </c>
      <c r="B19" s="1" t="s">
        <v>271</v>
      </c>
    </row>
    <row r="20" spans="1:14" customHeight="1" ht="12.75">
      <c r="A20" s="1" t="s">
        <v>172</v>
      </c>
      <c r="B20" s="1" t="s">
        <v>410</v>
      </c>
    </row>
    <row r="21" spans="1:14" customHeight="1" ht="12.75">
      <c r="A21" s="1" t="s">
        <v>174</v>
      </c>
      <c r="B21" s="1" t="s">
        <v>411</v>
      </c>
    </row>
    <row r="22" spans="1:14" customHeight="1" ht="12.75">
      <c r="A22" s="1" t="s">
        <v>174</v>
      </c>
      <c r="B22" s="1" t="s">
        <v>412</v>
      </c>
    </row>
    <row r="23" spans="1:14" customHeight="1" ht="12.75">
      <c r="A23" s="1" t="s">
        <v>174</v>
      </c>
      <c r="B23" s="1" t="s">
        <v>413</v>
      </c>
    </row>
    <row r="24" spans="1:14" customHeight="1" ht="12.75">
      <c r="A24" s="1" t="s">
        <v>174</v>
      </c>
      <c r="B24" s="1" t="s">
        <v>414</v>
      </c>
    </row>
    <row r="25" spans="1:14" customHeight="1" ht="12.75">
      <c r="A25" s="1" t="s">
        <v>174</v>
      </c>
      <c r="B25" s="1" t="s">
        <v>415</v>
      </c>
    </row>
    <row r="26" spans="1:14" customHeight="1" ht="12.75">
      <c r="A26" s="1" t="s">
        <v>174</v>
      </c>
      <c r="B26" s="1" t="s">
        <v>416</v>
      </c>
    </row>
    <row r="27" spans="1:14" customHeight="1" ht="12.75">
      <c r="A27" s="1" t="s">
        <v>174</v>
      </c>
      <c r="B27" s="1" t="s">
        <v>417</v>
      </c>
    </row>
    <row r="28" spans="1:14" customHeight="1" ht="12.75">
      <c r="A28" s="1" t="s">
        <v>174</v>
      </c>
      <c r="B28" s="1" t="s">
        <v>418</v>
      </c>
    </row>
    <row r="29" spans="1:14" customHeight="1" ht="12.75">
      <c r="A29" s="1" t="s">
        <v>174</v>
      </c>
      <c r="B29" s="1" t="s">
        <v>419</v>
      </c>
    </row>
    <row r="30" spans="1:14" customHeight="1" ht="12.75">
      <c r="A30" s="1" t="s">
        <v>174</v>
      </c>
      <c r="B30" s="1" t="s">
        <v>420</v>
      </c>
    </row>
    <row r="31" spans="1:14" customHeight="1" ht="12.75">
      <c r="A31" s="1" t="s">
        <v>174</v>
      </c>
      <c r="B31" s="1" t="s">
        <v>421</v>
      </c>
    </row>
    <row r="32" spans="1:14" customHeight="1" ht="12.75">
      <c r="A32" s="1" t="s">
        <v>174</v>
      </c>
      <c r="B32" s="1" t="s">
        <v>422</v>
      </c>
    </row>
    <row r="33" spans="1:14" customHeight="1" ht="12.75">
      <c r="A33" s="1" t="s">
        <v>174</v>
      </c>
      <c r="B33" s="1" t="s">
        <v>423</v>
      </c>
    </row>
    <row r="34" spans="1:14" customHeight="1" ht="12.75">
      <c r="A34" s="1" t="s">
        <v>174</v>
      </c>
      <c r="B34" s="1" t="s">
        <v>424</v>
      </c>
    </row>
    <row r="35" spans="1:14" customHeight="1" ht="12.75">
      <c r="A35" s="1" t="s">
        <v>174</v>
      </c>
      <c r="B35" s="1" t="s">
        <v>425</v>
      </c>
    </row>
    <row r="36" spans="1:14" customHeight="1" ht="12.75">
      <c r="A36" s="1" t="s">
        <v>174</v>
      </c>
      <c r="B36" s="1" t="s">
        <v>426</v>
      </c>
    </row>
    <row r="37" spans="1:14" customHeight="1" ht="12.75">
      <c r="A37" s="1" t="s">
        <v>174</v>
      </c>
      <c r="B37" s="1" t="s">
        <v>427</v>
      </c>
    </row>
    <row r="38" spans="1:14" customHeight="1" ht="12.75">
      <c r="A38" s="1" t="s">
        <v>174</v>
      </c>
      <c r="B38" s="1" t="s">
        <v>428</v>
      </c>
    </row>
    <row r="39" spans="1:14" customHeight="1" ht="12.75">
      <c r="A39" s="1" t="s">
        <v>174</v>
      </c>
      <c r="B39" s="1" t="s">
        <v>429</v>
      </c>
    </row>
    <row r="40" spans="1:14" customHeight="1" ht="12.75">
      <c r="A40" s="1" t="s">
        <v>175</v>
      </c>
      <c r="B40" s="1" t="s">
        <v>430</v>
      </c>
    </row>
    <row r="41" spans="1:14" customHeight="1" ht="12.75">
      <c r="A41" s="1" t="s">
        <v>175</v>
      </c>
      <c r="B41" s="1" t="s">
        <v>431</v>
      </c>
    </row>
    <row r="42" spans="1:14" customHeight="1" ht="12.75">
      <c r="A42" s="1" t="s">
        <v>175</v>
      </c>
      <c r="B42" s="1" t="s">
        <v>432</v>
      </c>
    </row>
    <row r="43" spans="1:14" customHeight="1" ht="12.75">
      <c r="A43" s="1" t="s">
        <v>175</v>
      </c>
      <c r="B43" s="1" t="s">
        <v>433</v>
      </c>
    </row>
    <row r="44" spans="1:14" customHeight="1" ht="12.75">
      <c r="A44" s="1" t="s">
        <v>175</v>
      </c>
      <c r="B44" s="1" t="s">
        <v>434</v>
      </c>
    </row>
    <row r="45" spans="1:14" customHeight="1" ht="12.75">
      <c r="A45" s="1" t="s">
        <v>175</v>
      </c>
      <c r="B45" s="1" t="s">
        <v>435</v>
      </c>
    </row>
    <row r="46" spans="1:14" customHeight="1" ht="12.75">
      <c r="A46" s="1" t="s">
        <v>175</v>
      </c>
      <c r="B46" s="1" t="s">
        <v>436</v>
      </c>
    </row>
    <row r="47" spans="1:14" customHeight="1" ht="12.75">
      <c r="A47" s="1" t="s">
        <v>175</v>
      </c>
      <c r="B47" s="1" t="s">
        <v>437</v>
      </c>
    </row>
    <row r="48" spans="1:14" customHeight="1" ht="12.75">
      <c r="A48" s="1" t="s">
        <v>175</v>
      </c>
      <c r="B48" s="1" t="s">
        <v>438</v>
      </c>
    </row>
    <row r="49" spans="1:14" customHeight="1" ht="12.75">
      <c r="A49" s="1" t="s">
        <v>175</v>
      </c>
      <c r="B49" s="1" t="s">
        <v>439</v>
      </c>
    </row>
    <row r="50" spans="1:14" customHeight="1" ht="12.75">
      <c r="A50" s="1" t="s">
        <v>175</v>
      </c>
      <c r="B50" s="1" t="s">
        <v>440</v>
      </c>
    </row>
    <row r="51" spans="1:14" customHeight="1" ht="12.75">
      <c r="A51" s="1" t="s">
        <v>175</v>
      </c>
      <c r="B51" s="1" t="s">
        <v>441</v>
      </c>
    </row>
    <row r="52" spans="1:14" customHeight="1" ht="12.75">
      <c r="A52" s="1" t="s">
        <v>175</v>
      </c>
      <c r="B52" s="1" t="s">
        <v>442</v>
      </c>
    </row>
    <row r="53" spans="1:14" customHeight="1" ht="12.75">
      <c r="A53" s="1" t="s">
        <v>175</v>
      </c>
      <c r="B53" s="1" t="s">
        <v>443</v>
      </c>
    </row>
    <row r="54" spans="1:14" customHeight="1" ht="12.75">
      <c r="A54" s="1" t="s">
        <v>175</v>
      </c>
      <c r="B54" s="1" t="s">
        <v>444</v>
      </c>
    </row>
    <row r="55" spans="1:14" customHeight="1" ht="12.75">
      <c r="A55" s="1" t="s">
        <v>175</v>
      </c>
      <c r="B55" s="1" t="s">
        <v>445</v>
      </c>
    </row>
    <row r="56" spans="1:14" customHeight="1" ht="12.75">
      <c r="A56" s="1" t="s">
        <v>175</v>
      </c>
      <c r="B56" s="1" t="s">
        <v>446</v>
      </c>
    </row>
    <row r="57" spans="1:14" customHeight="1" ht="12.75">
      <c r="A57" s="1" t="s">
        <v>175</v>
      </c>
      <c r="B57" s="1" t="s">
        <v>447</v>
      </c>
    </row>
    <row r="58" spans="1:14" customHeight="1" ht="12.75">
      <c r="A58" s="1" t="s">
        <v>175</v>
      </c>
      <c r="B58" s="1" t="s">
        <v>448</v>
      </c>
    </row>
    <row r="59" spans="1:14" customHeight="1" ht="12.75">
      <c r="A59" s="1" t="s">
        <v>176</v>
      </c>
      <c r="B59" s="1" t="s">
        <v>449</v>
      </c>
    </row>
    <row r="60" spans="1:14" customHeight="1" ht="12.75">
      <c r="A60" s="1" t="s">
        <v>176</v>
      </c>
      <c r="B60" s="1" t="s">
        <v>450</v>
      </c>
    </row>
    <row r="61" spans="1:14" customHeight="1" ht="12.75">
      <c r="A61" s="1" t="s">
        <v>176</v>
      </c>
      <c r="B61" s="1" t="s">
        <v>451</v>
      </c>
    </row>
    <row r="62" spans="1:14" customHeight="1" ht="12.75">
      <c r="A62" s="1" t="s">
        <v>176</v>
      </c>
      <c r="B62" s="1" t="s">
        <v>452</v>
      </c>
    </row>
    <row r="63" spans="1:14" customHeight="1" ht="12.75">
      <c r="A63" s="1" t="s">
        <v>176</v>
      </c>
      <c r="B63" s="1" t="s">
        <v>453</v>
      </c>
    </row>
    <row r="64" spans="1:14" customHeight="1" ht="12.75">
      <c r="A64" s="1" t="s">
        <v>176</v>
      </c>
      <c r="B64" s="1" t="s">
        <v>454</v>
      </c>
    </row>
    <row r="65" spans="1:14" customHeight="1" ht="12.75">
      <c r="A65" s="1" t="s">
        <v>176</v>
      </c>
      <c r="B65" s="1" t="s">
        <v>455</v>
      </c>
    </row>
    <row r="66" spans="1:14" customHeight="1" ht="12.75">
      <c r="A66" s="1" t="s">
        <v>176</v>
      </c>
      <c r="B66" s="1" t="s">
        <v>456</v>
      </c>
    </row>
    <row r="67" spans="1:14" customHeight="1" ht="12.75">
      <c r="A67" s="1" t="s">
        <v>176</v>
      </c>
      <c r="B67" s="1" t="s">
        <v>457</v>
      </c>
    </row>
    <row r="68" spans="1:14" customHeight="1" ht="12.75">
      <c r="A68" s="1" t="s">
        <v>176</v>
      </c>
      <c r="B68" s="1" t="s">
        <v>558</v>
      </c>
    </row>
    <row r="69" spans="1:14" customHeight="1" ht="12.75">
      <c r="A69" s="1" t="s">
        <v>176</v>
      </c>
      <c r="B69" s="1" t="s">
        <v>559</v>
      </c>
    </row>
    <row r="70" spans="1:14" customHeight="1" ht="12.75">
      <c r="A70" s="1" t="s">
        <v>176</v>
      </c>
      <c r="B70" s="1" t="s">
        <v>560</v>
      </c>
    </row>
    <row r="71" spans="1:14" customHeight="1" ht="12.75">
      <c r="A71" s="1" t="s">
        <v>176</v>
      </c>
      <c r="B71" s="1" t="s">
        <v>561</v>
      </c>
    </row>
    <row r="72" spans="1:14" customHeight="1" ht="12.75">
      <c r="A72" s="1" t="s">
        <v>176</v>
      </c>
      <c r="B72" s="1" t="s">
        <v>562</v>
      </c>
    </row>
    <row r="73" spans="1:14" customHeight="1" ht="12.75">
      <c r="A73" s="1" t="s">
        <v>176</v>
      </c>
      <c r="B73" s="1" t="s">
        <v>563</v>
      </c>
    </row>
    <row r="74" spans="1:14" customHeight="1" ht="12.75">
      <c r="A74" s="1" t="s">
        <v>176</v>
      </c>
      <c r="B74" s="1" t="s">
        <v>564</v>
      </c>
    </row>
    <row r="75" spans="1:14" customHeight="1" ht="12.75">
      <c r="A75" s="1" t="s">
        <v>176</v>
      </c>
      <c r="B75" s="1" t="s">
        <v>565</v>
      </c>
    </row>
    <row r="76" spans="1:14" customHeight="1" ht="12.75">
      <c r="A76" s="1" t="s">
        <v>176</v>
      </c>
      <c r="B76" s="1" t="s">
        <v>566</v>
      </c>
    </row>
    <row r="77" spans="1:14" customHeight="1" ht="12.75">
      <c r="A77" s="1" t="s">
        <v>176</v>
      </c>
      <c r="B77" s="1" t="s">
        <v>567</v>
      </c>
    </row>
    <row r="78" spans="1:14" customHeight="1" ht="12.75">
      <c r="A78" s="1" t="s">
        <v>179</v>
      </c>
      <c r="B78" s="1" t="s">
        <v>568</v>
      </c>
    </row>
    <row r="79" spans="1:14" customHeight="1" ht="12.75">
      <c r="A79" s="1" t="s">
        <v>179</v>
      </c>
      <c r="B79" s="1" t="s">
        <v>569</v>
      </c>
    </row>
    <row r="80" spans="1:14" customHeight="1" ht="12.75">
      <c r="A80" s="1" t="s">
        <v>179</v>
      </c>
      <c r="B80" s="1" t="s">
        <v>570</v>
      </c>
    </row>
    <row r="81" spans="1:14" customHeight="1" ht="12.75">
      <c r="A81" s="1" t="s">
        <v>179</v>
      </c>
      <c r="B81" s="1" t="s">
        <v>571</v>
      </c>
    </row>
    <row r="82" spans="1:14" customHeight="1" ht="12.75">
      <c r="A82" s="1" t="s">
        <v>179</v>
      </c>
      <c r="B82" s="1" t="s">
        <v>572</v>
      </c>
    </row>
    <row r="83" spans="1:14" customHeight="1" ht="12.75">
      <c r="A83" s="1" t="s">
        <v>179</v>
      </c>
      <c r="B83" s="1" t="s">
        <v>573</v>
      </c>
    </row>
    <row r="84" spans="1:14" customHeight="1" ht="12.75">
      <c r="A84" s="1" t="s">
        <v>179</v>
      </c>
      <c r="B84" s="1" t="s">
        <v>574</v>
      </c>
    </row>
    <row r="85" spans="1:14" customHeight="1" ht="12.75">
      <c r="A85" s="1" t="s">
        <v>179</v>
      </c>
      <c r="B85" s="1" t="s">
        <v>575</v>
      </c>
    </row>
    <row r="86" spans="1:14" customHeight="1" ht="12.75">
      <c r="A86" s="1" t="s">
        <v>179</v>
      </c>
      <c r="B86" s="1" t="s">
        <v>576</v>
      </c>
    </row>
    <row r="87" spans="1:14" customHeight="1" ht="12.75">
      <c r="A87" s="1" t="s">
        <v>179</v>
      </c>
      <c r="B87" s="1" t="s">
        <v>577</v>
      </c>
    </row>
    <row r="88" spans="1:14" customHeight="1" ht="12.75">
      <c r="A88" s="1" t="s">
        <v>179</v>
      </c>
      <c r="B88" s="1" t="s">
        <v>578</v>
      </c>
    </row>
    <row r="89" spans="1:14" customHeight="1" ht="12.75">
      <c r="A89" s="1" t="s">
        <v>179</v>
      </c>
      <c r="B89" s="1" t="s">
        <v>579</v>
      </c>
    </row>
    <row r="90" spans="1:14" customHeight="1" ht="12.75">
      <c r="A90" s="1" t="s">
        <v>179</v>
      </c>
      <c r="B90" s="1" t="s">
        <v>580</v>
      </c>
    </row>
    <row r="91" spans="1:14" customHeight="1" ht="12.75">
      <c r="A91" s="1" t="s">
        <v>179</v>
      </c>
      <c r="B91" s="1" t="s">
        <v>581</v>
      </c>
    </row>
    <row r="92" spans="1:14" customHeight="1" ht="12.75">
      <c r="A92" s="1" t="s">
        <v>179</v>
      </c>
      <c r="B92" s="1" t="s">
        <v>582</v>
      </c>
    </row>
    <row r="93" spans="1:14" customHeight="1" ht="12.75">
      <c r="A93" s="1" t="s">
        <v>179</v>
      </c>
      <c r="B93" s="1" t="s">
        <v>583</v>
      </c>
    </row>
    <row r="94" spans="1:14" customHeight="1" ht="12.75">
      <c r="A94" s="1" t="s">
        <v>179</v>
      </c>
      <c r="B94" s="1" t="s">
        <v>584</v>
      </c>
    </row>
    <row r="95" spans="1:14" customHeight="1" ht="12.75">
      <c r="A95" s="1" t="s">
        <v>179</v>
      </c>
      <c r="B95" s="1" t="s">
        <v>585</v>
      </c>
    </row>
    <row r="96" spans="1:14" customHeight="1" ht="12.75">
      <c r="A96" s="1" t="s">
        <v>179</v>
      </c>
      <c r="B96" s="1" t="s">
        <v>586</v>
      </c>
    </row>
    <row r="97" spans="1:14" customHeight="1" ht="12.75">
      <c r="A97" s="1" t="s">
        <v>180</v>
      </c>
      <c r="B97" s="1" t="s">
        <v>587</v>
      </c>
    </row>
    <row r="98" spans="1:14" customHeight="1" ht="12.75">
      <c r="A98" s="1" t="s">
        <v>180</v>
      </c>
      <c r="B98" s="1" t="s">
        <v>588</v>
      </c>
    </row>
    <row r="99" spans="1:14" customHeight="1" ht="12.75">
      <c r="A99" s="1" t="s">
        <v>180</v>
      </c>
      <c r="B99" s="1" t="s">
        <v>589</v>
      </c>
    </row>
    <row r="100" spans="1:14" customHeight="1" ht="12.75">
      <c r="A100" s="1" t="s">
        <v>180</v>
      </c>
      <c r="B100" s="1" t="s">
        <v>590</v>
      </c>
    </row>
    <row r="101" spans="1:14" customHeight="1" ht="12.75">
      <c r="A101" s="1" t="s">
        <v>180</v>
      </c>
      <c r="B101" s="1" t="s">
        <v>591</v>
      </c>
    </row>
    <row r="102" spans="1:14" customHeight="1" ht="12.75">
      <c r="A102" s="1" t="s">
        <v>180</v>
      </c>
      <c r="B102" s="1" t="s">
        <v>592</v>
      </c>
    </row>
    <row r="103" spans="1:14" customHeight="1" ht="12.75">
      <c r="A103" s="1" t="s">
        <v>180</v>
      </c>
      <c r="B103" s="1" t="s">
        <v>593</v>
      </c>
    </row>
    <row r="104" spans="1:14" customHeight="1" ht="12.75">
      <c r="A104" s="1" t="s">
        <v>180</v>
      </c>
      <c r="B104" s="1" t="s">
        <v>594</v>
      </c>
    </row>
    <row r="105" spans="1:14" customHeight="1" ht="12.75">
      <c r="A105" s="1" t="s">
        <v>180</v>
      </c>
      <c r="B105" s="1" t="s">
        <v>595</v>
      </c>
    </row>
    <row r="106" spans="1:14" customHeight="1" ht="12.75">
      <c r="A106" s="1" t="s">
        <v>180</v>
      </c>
      <c r="B106" s="1" t="s">
        <v>596</v>
      </c>
    </row>
    <row r="107" spans="1:14" customHeight="1" ht="12.75">
      <c r="A107" s="1" t="s">
        <v>180</v>
      </c>
      <c r="B107" s="1" t="s">
        <v>597</v>
      </c>
    </row>
    <row r="108" spans="1:14" customHeight="1" ht="12.75">
      <c r="A108" s="1" t="s">
        <v>180</v>
      </c>
      <c r="B108" s="1" t="s">
        <v>598</v>
      </c>
    </row>
    <row r="109" spans="1:14" customHeight="1" ht="12.75">
      <c r="A109" s="1" t="s">
        <v>180</v>
      </c>
      <c r="B109" s="1" t="s">
        <v>599</v>
      </c>
    </row>
    <row r="110" spans="1:14" customHeight="1" ht="12.75">
      <c r="A110" s="1" t="s">
        <v>180</v>
      </c>
      <c r="B110" s="1" t="s">
        <v>600</v>
      </c>
    </row>
    <row r="111" spans="1:14" customHeight="1" ht="12.75">
      <c r="A111" s="1" t="s">
        <v>180</v>
      </c>
      <c r="B111" s="1" t="s">
        <v>601</v>
      </c>
    </row>
    <row r="112" spans="1:14" customHeight="1" ht="12.75">
      <c r="A112" s="1" t="s">
        <v>180</v>
      </c>
      <c r="B112" s="1" t="s">
        <v>602</v>
      </c>
    </row>
    <row r="113" spans="1:14" customHeight="1" ht="12.75">
      <c r="A113" s="1" t="s">
        <v>180</v>
      </c>
      <c r="B113" s="1" t="s">
        <v>603</v>
      </c>
    </row>
    <row r="114" spans="1:14" customHeight="1" ht="12.75">
      <c r="A114" s="1" t="s">
        <v>180</v>
      </c>
      <c r="B114" s="1" t="s">
        <v>604</v>
      </c>
    </row>
    <row r="115" spans="1:14" customHeight="1" ht="12.75">
      <c r="A115" s="1" t="s">
        <v>180</v>
      </c>
      <c r="B115" s="1" t="s">
        <v>605</v>
      </c>
    </row>
    <row r="116" spans="1:14" customHeight="1" ht="12.75">
      <c r="A116" s="1" t="s">
        <v>181</v>
      </c>
      <c r="B116" s="1" t="s">
        <v>606</v>
      </c>
    </row>
    <row r="117" spans="1:14" customHeight="1" ht="12.75">
      <c r="A117" s="1" t="s">
        <v>181</v>
      </c>
      <c r="B117" s="1" t="s">
        <v>607</v>
      </c>
    </row>
    <row r="118" spans="1:14" customHeight="1" ht="12.75">
      <c r="A118" s="1" t="s">
        <v>181</v>
      </c>
      <c r="B118" s="1" t="s">
        <v>608</v>
      </c>
    </row>
    <row r="119" spans="1:14" customHeight="1" ht="12.75">
      <c r="A119" s="1" t="s">
        <v>181</v>
      </c>
      <c r="B119" s="1" t="s">
        <v>609</v>
      </c>
    </row>
    <row r="120" spans="1:14" customHeight="1" ht="12.75">
      <c r="A120" s="1" t="s">
        <v>181</v>
      </c>
      <c r="B120" s="1" t="s">
        <v>610</v>
      </c>
    </row>
    <row r="121" spans="1:14" customHeight="1" ht="12.75">
      <c r="A121" s="1" t="s">
        <v>181</v>
      </c>
      <c r="B121" s="1" t="s">
        <v>611</v>
      </c>
    </row>
    <row r="122" spans="1:14" customHeight="1" ht="12.75">
      <c r="A122" s="1" t="s">
        <v>181</v>
      </c>
      <c r="B122" s="1" t="s">
        <v>612</v>
      </c>
    </row>
    <row r="123" spans="1:14" customHeight="1" ht="12.75">
      <c r="A123" s="1" t="s">
        <v>181</v>
      </c>
      <c r="B123" s="1" t="s">
        <v>613</v>
      </c>
    </row>
    <row r="124" spans="1:14" customHeight="1" ht="12.75">
      <c r="A124" s="1" t="s">
        <v>181</v>
      </c>
      <c r="B124" s="1" t="s">
        <v>614</v>
      </c>
    </row>
    <row r="125" spans="1:14" customHeight="1" ht="12.75">
      <c r="A125" s="1" t="s">
        <v>181</v>
      </c>
      <c r="B125" s="1" t="s">
        <v>767</v>
      </c>
    </row>
    <row r="126" spans="1:14" customHeight="1" ht="12.75">
      <c r="A126" s="1" t="s">
        <v>181</v>
      </c>
      <c r="B126" s="1" t="s">
        <v>768</v>
      </c>
    </row>
    <row r="127" spans="1:14" customHeight="1" ht="12.75">
      <c r="A127" s="1" t="s">
        <v>181</v>
      </c>
      <c r="B127" s="1" t="s">
        <v>769</v>
      </c>
    </row>
    <row r="128" spans="1:14" customHeight="1" ht="12.75">
      <c r="A128" s="1" t="s">
        <v>181</v>
      </c>
      <c r="B128" s="1" t="s">
        <v>770</v>
      </c>
    </row>
    <row r="129" spans="1:14" customHeight="1" ht="12.75">
      <c r="A129" s="1" t="s">
        <v>181</v>
      </c>
      <c r="B129" s="1" t="s">
        <v>771</v>
      </c>
    </row>
    <row r="130" spans="1:14" customHeight="1" ht="12.75">
      <c r="A130" s="1" t="s">
        <v>181</v>
      </c>
      <c r="B130" s="1" t="s">
        <v>772</v>
      </c>
    </row>
    <row r="131" spans="1:14" customHeight="1" ht="12.75">
      <c r="A131" s="1" t="s">
        <v>181</v>
      </c>
      <c r="B131" s="1" t="s">
        <v>773</v>
      </c>
    </row>
    <row r="132" spans="1:14" customHeight="1" ht="12.75">
      <c r="A132" s="1" t="s">
        <v>181</v>
      </c>
      <c r="B132" s="1" t="s">
        <v>774</v>
      </c>
    </row>
    <row r="133" spans="1:14" customHeight="1" ht="12.75">
      <c r="A133" s="1" t="s">
        <v>181</v>
      </c>
      <c r="B133" s="1" t="s">
        <v>775</v>
      </c>
    </row>
    <row r="134" spans="1:14" customHeight="1" ht="12.75">
      <c r="A134" s="1" t="s">
        <v>181</v>
      </c>
      <c r="B134" s="1" t="s">
        <v>776</v>
      </c>
    </row>
    <row r="135" spans="1:14" customHeight="1" ht="12.75">
      <c r="A135" s="1" t="s">
        <v>182</v>
      </c>
      <c r="B135" s="1" t="s">
        <v>777</v>
      </c>
    </row>
    <row r="136" spans="1:14" customHeight="1" ht="12.75">
      <c r="A136" s="1" t="s">
        <v>182</v>
      </c>
      <c r="B136" s="1" t="s">
        <v>778</v>
      </c>
    </row>
    <row r="137" spans="1:14" customHeight="1" ht="12.75">
      <c r="A137" s="1" t="s">
        <v>182</v>
      </c>
      <c r="B137" s="1" t="s">
        <v>779</v>
      </c>
    </row>
    <row r="138" spans="1:14" customHeight="1" ht="12.75">
      <c r="A138" s="1" t="s">
        <v>182</v>
      </c>
      <c r="B138" s="1" t="s">
        <v>780</v>
      </c>
    </row>
    <row r="139" spans="1:14" customHeight="1" ht="12.75">
      <c r="A139" s="1" t="s">
        <v>182</v>
      </c>
      <c r="B139" s="1" t="s">
        <v>781</v>
      </c>
    </row>
    <row r="140" spans="1:14" customHeight="1" ht="12.75">
      <c r="A140" s="1" t="s">
        <v>182</v>
      </c>
      <c r="B140" s="1" t="s">
        <v>782</v>
      </c>
    </row>
    <row r="141" spans="1:14" customHeight="1" ht="12.75">
      <c r="A141" s="1" t="s">
        <v>182</v>
      </c>
      <c r="B141" s="1" t="s">
        <v>783</v>
      </c>
    </row>
    <row r="142" spans="1:14" customHeight="1" ht="12.75">
      <c r="A142" s="1" t="s">
        <v>182</v>
      </c>
      <c r="B142" s="1" t="s">
        <v>784</v>
      </c>
    </row>
    <row r="143" spans="1:14" customHeight="1" ht="12.75">
      <c r="A143" s="1" t="s">
        <v>182</v>
      </c>
      <c r="B143" s="1" t="s">
        <v>785</v>
      </c>
    </row>
    <row r="144" spans="1:14" customHeight="1" ht="12.75">
      <c r="A144" s="1" t="s">
        <v>182</v>
      </c>
      <c r="B144" s="1" t="s">
        <v>997</v>
      </c>
    </row>
    <row r="145" spans="1:14" customHeight="1" ht="12.75">
      <c r="A145" s="1" t="s">
        <v>182</v>
      </c>
      <c r="B145" s="1" t="s">
        <v>998</v>
      </c>
    </row>
    <row r="146" spans="1:14" customHeight="1" ht="12.75">
      <c r="A146" s="1" t="s">
        <v>182</v>
      </c>
      <c r="B146" s="1" t="s">
        <v>999</v>
      </c>
    </row>
    <row r="147" spans="1:14" customHeight="1" ht="12.75">
      <c r="A147" s="1" t="s">
        <v>182</v>
      </c>
      <c r="B147" s="1" t="s">
        <v>1000</v>
      </c>
    </row>
    <row r="148" spans="1:14" customHeight="1" ht="12.75">
      <c r="A148" s="1" t="s">
        <v>182</v>
      </c>
      <c r="B148" s="1" t="s">
        <v>1001</v>
      </c>
    </row>
    <row r="149" spans="1:14" customHeight="1" ht="12.75">
      <c r="A149" s="1" t="s">
        <v>182</v>
      </c>
      <c r="B149" s="1" t="s">
        <v>1002</v>
      </c>
    </row>
    <row r="150" spans="1:14" customHeight="1" ht="12.75">
      <c r="A150" s="1" t="s">
        <v>182</v>
      </c>
      <c r="B150" s="1" t="s">
        <v>1003</v>
      </c>
    </row>
    <row r="151" spans="1:14" customHeight="1" ht="12.75">
      <c r="A151" s="1" t="s">
        <v>182</v>
      </c>
      <c r="B151" s="1" t="s">
        <v>1004</v>
      </c>
    </row>
    <row r="152" spans="1:14" customHeight="1" ht="12.75">
      <c r="A152" s="1" t="s">
        <v>182</v>
      </c>
      <c r="B152" s="1" t="s">
        <v>1005</v>
      </c>
    </row>
    <row r="153" spans="1:14" customHeight="1" ht="12.75">
      <c r="A153" s="1" t="s">
        <v>182</v>
      </c>
      <c r="B153" s="1" t="s">
        <v>1006</v>
      </c>
    </row>
    <row r="154" spans="1:14" customHeight="1" ht="12.75">
      <c r="A154" s="1" t="s">
        <v>183</v>
      </c>
      <c r="B154" s="1" t="s">
        <v>1007</v>
      </c>
    </row>
    <row r="155" spans="1:14" customHeight="1" ht="12.75">
      <c r="A155" s="1" t="s">
        <v>183</v>
      </c>
      <c r="B155" s="1" t="s">
        <v>1008</v>
      </c>
    </row>
    <row r="156" spans="1:14" customHeight="1" ht="12.75">
      <c r="A156" s="1" t="s">
        <v>183</v>
      </c>
      <c r="B156" s="1" t="s">
        <v>1009</v>
      </c>
    </row>
    <row r="157" spans="1:14" customHeight="1" ht="12.75">
      <c r="A157" s="1" t="s">
        <v>183</v>
      </c>
      <c r="B157" s="1" t="s">
        <v>1010</v>
      </c>
    </row>
    <row r="158" spans="1:14" customHeight="1" ht="12.75">
      <c r="A158" s="1" t="s">
        <v>183</v>
      </c>
      <c r="B158" s="1" t="s">
        <v>1011</v>
      </c>
    </row>
    <row r="159" spans="1:14" customHeight="1" ht="12.75">
      <c r="A159" s="1" t="s">
        <v>183</v>
      </c>
      <c r="B159" s="1" t="s">
        <v>1012</v>
      </c>
    </row>
    <row r="160" spans="1:14" customHeight="1" ht="12.75">
      <c r="A160" s="1" t="s">
        <v>183</v>
      </c>
      <c r="B160" s="1" t="s">
        <v>1013</v>
      </c>
    </row>
    <row r="161" spans="1:14" customHeight="1" ht="12.75">
      <c r="A161" s="1" t="s">
        <v>183</v>
      </c>
      <c r="B161" s="1" t="s">
        <v>1014</v>
      </c>
    </row>
    <row r="162" spans="1:14" customHeight="1" ht="12.75">
      <c r="A162" s="1" t="s">
        <v>183</v>
      </c>
      <c r="B162" s="1" t="s">
        <v>1015</v>
      </c>
    </row>
    <row r="163" spans="1:14" customHeight="1" ht="12.75">
      <c r="A163" s="1" t="s">
        <v>183</v>
      </c>
      <c r="B163" s="1" t="s">
        <v>1016</v>
      </c>
    </row>
    <row r="164" spans="1:14" customHeight="1" ht="12.75">
      <c r="A164" s="1" t="s">
        <v>183</v>
      </c>
      <c r="B164" s="1" t="s">
        <v>1017</v>
      </c>
    </row>
    <row r="165" spans="1:14" customHeight="1" ht="12.75">
      <c r="A165" s="1" t="s">
        <v>183</v>
      </c>
      <c r="B165" s="1" t="s">
        <v>1018</v>
      </c>
    </row>
    <row r="166" spans="1:14" customHeight="1" ht="12.75">
      <c r="A166" s="1" t="s">
        <v>183</v>
      </c>
      <c r="B166" s="1" t="s">
        <v>1019</v>
      </c>
    </row>
    <row r="167" spans="1:14" customHeight="1" ht="12.75">
      <c r="A167" s="1" t="s">
        <v>183</v>
      </c>
      <c r="B167" s="1" t="s">
        <v>1020</v>
      </c>
    </row>
    <row r="168" spans="1:14" customHeight="1" ht="12.75">
      <c r="A168" s="1" t="s">
        <v>183</v>
      </c>
      <c r="B168" s="1" t="s">
        <v>1021</v>
      </c>
    </row>
    <row r="169" spans="1:14" customHeight="1" ht="12.75">
      <c r="A169" s="1" t="s">
        <v>183</v>
      </c>
      <c r="B169" s="1" t="s">
        <v>1022</v>
      </c>
    </row>
    <row r="170" spans="1:14" customHeight="1" ht="12.75">
      <c r="A170" s="1" t="s">
        <v>183</v>
      </c>
      <c r="B170" s="1" t="s">
        <v>1023</v>
      </c>
    </row>
    <row r="171" spans="1:14" customHeight="1" ht="12.75">
      <c r="A171" s="1" t="s">
        <v>183</v>
      </c>
      <c r="B171" s="1" t="s">
        <v>1024</v>
      </c>
    </row>
    <row r="172" spans="1:14" customHeight="1" ht="12.75">
      <c r="A172" s="1" t="s">
        <v>183</v>
      </c>
      <c r="B172" s="1" t="s">
        <v>1025</v>
      </c>
    </row>
    <row r="173" spans="1:14" customHeight="1" ht="12.75">
      <c r="A173" s="1" t="s">
        <v>184</v>
      </c>
      <c r="B173" s="1" t="s">
        <v>1026</v>
      </c>
    </row>
    <row r="174" spans="1:14" customHeight="1" ht="12.75">
      <c r="A174" s="1" t="s">
        <v>184</v>
      </c>
      <c r="B174" s="1" t="s">
        <v>1027</v>
      </c>
    </row>
    <row r="175" spans="1:14" customHeight="1" ht="12.75">
      <c r="A175" s="1" t="s">
        <v>184</v>
      </c>
      <c r="B175" s="1" t="s">
        <v>1028</v>
      </c>
    </row>
    <row r="176" spans="1:14" customHeight="1" ht="12.75">
      <c r="A176" s="1" t="s">
        <v>184</v>
      </c>
      <c r="B176" s="1" t="s">
        <v>1029</v>
      </c>
    </row>
    <row r="177" spans="1:14" customHeight="1" ht="12.75">
      <c r="A177" s="1" t="s">
        <v>184</v>
      </c>
      <c r="B177" s="1" t="s">
        <v>1030</v>
      </c>
    </row>
    <row r="178" spans="1:14" customHeight="1" ht="12.75">
      <c r="A178" s="1" t="s">
        <v>184</v>
      </c>
      <c r="B178" s="1" t="s">
        <v>1031</v>
      </c>
    </row>
    <row r="179" spans="1:14" customHeight="1" ht="12.75">
      <c r="A179" s="1" t="s">
        <v>184</v>
      </c>
      <c r="B179" s="1" t="s">
        <v>1032</v>
      </c>
    </row>
    <row r="180" spans="1:14" customHeight="1" ht="12.75">
      <c r="A180" s="1" t="s">
        <v>184</v>
      </c>
      <c r="B180" s="1" t="s">
        <v>1033</v>
      </c>
    </row>
    <row r="181" spans="1:14" customHeight="1" ht="12.75">
      <c r="A181" s="1" t="s">
        <v>184</v>
      </c>
      <c r="B181" s="1" t="s">
        <v>1034</v>
      </c>
    </row>
    <row r="182" spans="1:14" customHeight="1" ht="12.75">
      <c r="A182" s="1" t="s">
        <v>184</v>
      </c>
      <c r="B182" s="1" t="s">
        <v>1035</v>
      </c>
    </row>
    <row r="183" spans="1:14" customHeight="1" ht="12.75">
      <c r="A183" s="1" t="s">
        <v>184</v>
      </c>
      <c r="B183" s="1" t="s">
        <v>1036</v>
      </c>
    </row>
    <row r="184" spans="1:14" customHeight="1" ht="12.75">
      <c r="A184" s="1" t="s">
        <v>184</v>
      </c>
      <c r="B184" s="1" t="s">
        <v>1037</v>
      </c>
    </row>
    <row r="185" spans="1:14" customHeight="1" ht="12.75">
      <c r="A185" s="1" t="s">
        <v>184</v>
      </c>
      <c r="B185" s="1" t="s">
        <v>1038</v>
      </c>
    </row>
    <row r="186" spans="1:14" customHeight="1" ht="12.75">
      <c r="A186" s="1" t="s">
        <v>184</v>
      </c>
      <c r="B186" s="1" t="s">
        <v>1039</v>
      </c>
    </row>
    <row r="187" spans="1:14" customHeight="1" ht="12.75">
      <c r="A187" s="1" t="s">
        <v>184</v>
      </c>
      <c r="B187" s="1" t="s">
        <v>1040</v>
      </c>
    </row>
    <row r="188" spans="1:14" customHeight="1" ht="12.75">
      <c r="A188" s="1" t="s">
        <v>184</v>
      </c>
      <c r="B188" s="1" t="s">
        <v>1041</v>
      </c>
    </row>
    <row r="189" spans="1:14" customHeight="1" ht="12.75">
      <c r="A189" s="1" t="s">
        <v>184</v>
      </c>
      <c r="B189" s="1" t="s">
        <v>1042</v>
      </c>
    </row>
    <row r="190" spans="1:14" customHeight="1" ht="12.75">
      <c r="A190" s="1" t="s">
        <v>184</v>
      </c>
      <c r="B190" s="1" t="s">
        <v>1043</v>
      </c>
    </row>
    <row r="191" spans="1:14" customHeight="1" ht="12.75">
      <c r="A191" s="1" t="s">
        <v>184</v>
      </c>
      <c r="B191" s="1" t="s">
        <v>1044</v>
      </c>
    </row>
    <row r="192" spans="1:14" customHeight="1" ht="12.75">
      <c r="A192" s="1" t="s">
        <v>185</v>
      </c>
      <c r="B192" s="1" t="s">
        <v>1045</v>
      </c>
    </row>
    <row r="193" spans="1:14" customHeight="1" ht="12.75">
      <c r="A193" s="1" t="s">
        <v>185</v>
      </c>
      <c r="B193" s="1" t="s">
        <v>1046</v>
      </c>
    </row>
    <row r="194" spans="1:14" customHeight="1" ht="12.75">
      <c r="A194" s="1" t="s">
        <v>185</v>
      </c>
      <c r="B194" s="1" t="s">
        <v>1047</v>
      </c>
    </row>
    <row r="195" spans="1:14" customHeight="1" ht="12.75">
      <c r="A195" s="1" t="s">
        <v>185</v>
      </c>
      <c r="B195" s="1" t="s">
        <v>1048</v>
      </c>
    </row>
    <row r="196" spans="1:14" customHeight="1" ht="12.75">
      <c r="A196" s="1" t="s">
        <v>185</v>
      </c>
      <c r="B196" s="1" t="s">
        <v>1049</v>
      </c>
    </row>
    <row r="197" spans="1:14" customHeight="1" ht="12.75">
      <c r="A197" s="1" t="s">
        <v>185</v>
      </c>
      <c r="B197" s="1" t="s">
        <v>1050</v>
      </c>
    </row>
    <row r="198" spans="1:14" customHeight="1" ht="12.75">
      <c r="A198" s="1" t="s">
        <v>185</v>
      </c>
      <c r="B198" s="1" t="s">
        <v>1051</v>
      </c>
    </row>
    <row r="199" spans="1:14" customHeight="1" ht="12.75">
      <c r="A199" s="1" t="s">
        <v>185</v>
      </c>
      <c r="B199" s="1" t="s">
        <v>1052</v>
      </c>
    </row>
    <row r="200" spans="1:14" customHeight="1" ht="12.75">
      <c r="A200" s="1" t="s">
        <v>185</v>
      </c>
      <c r="B200" s="1" t="s">
        <v>1053</v>
      </c>
    </row>
    <row r="201" spans="1:14" customHeight="1" ht="12.75">
      <c r="A201" s="1" t="s">
        <v>185</v>
      </c>
      <c r="B201" s="1" t="s">
        <v>1054</v>
      </c>
    </row>
    <row r="202" spans="1:14" customHeight="1" ht="12.75">
      <c r="A202" s="1" t="s">
        <v>185</v>
      </c>
      <c r="B202" s="1" t="s">
        <v>1055</v>
      </c>
    </row>
    <row r="203" spans="1:14" customHeight="1" ht="12.75">
      <c r="A203" s="1" t="s">
        <v>185</v>
      </c>
      <c r="B203" s="1" t="s">
        <v>1056</v>
      </c>
    </row>
    <row r="204" spans="1:14" customHeight="1" ht="12.75">
      <c r="A204" s="1" t="s">
        <v>185</v>
      </c>
      <c r="B204" s="1" t="s">
        <v>1057</v>
      </c>
    </row>
    <row r="205" spans="1:14" customHeight="1" ht="12.75">
      <c r="A205" s="1" t="s">
        <v>185</v>
      </c>
      <c r="B205" s="1" t="s">
        <v>1058</v>
      </c>
    </row>
    <row r="206" spans="1:14" customHeight="1" ht="12.75">
      <c r="A206" s="1" t="s">
        <v>185</v>
      </c>
      <c r="B206" s="1" t="s">
        <v>1059</v>
      </c>
    </row>
    <row r="207" spans="1:14" customHeight="1" ht="12.75">
      <c r="A207" s="1" t="s">
        <v>185</v>
      </c>
      <c r="B207" s="1" t="s">
        <v>1060</v>
      </c>
    </row>
    <row r="208" spans="1:14" customHeight="1" ht="12.75">
      <c r="A208" s="1" t="s">
        <v>185</v>
      </c>
      <c r="B208" s="1" t="s">
        <v>1061</v>
      </c>
    </row>
    <row r="209" spans="1:14" customHeight="1" ht="12.75">
      <c r="A209" s="1" t="s">
        <v>185</v>
      </c>
      <c r="B209" s="1" t="s">
        <v>1062</v>
      </c>
    </row>
    <row r="210" spans="1:14" customHeight="1" ht="12.75">
      <c r="A210" s="1" t="s">
        <v>185</v>
      </c>
      <c r="B210" s="1" t="s">
        <v>1063</v>
      </c>
    </row>
    <row r="211" spans="1:14" customHeight="1" ht="12.75">
      <c r="A211" s="1" t="s">
        <v>200</v>
      </c>
      <c r="B211" s="1" t="s">
        <v>1064</v>
      </c>
    </row>
    <row r="212" spans="1:14" customHeight="1" ht="12.75">
      <c r="A212" s="1" t="s">
        <v>200</v>
      </c>
      <c r="B212" s="1" t="s">
        <v>1065</v>
      </c>
    </row>
    <row r="213" spans="1:14" customHeight="1" ht="12.75">
      <c r="A213" s="1" t="s">
        <v>200</v>
      </c>
      <c r="B213" s="1" t="s">
        <v>1066</v>
      </c>
    </row>
    <row r="214" spans="1:14" customHeight="1" ht="12.75">
      <c r="A214" s="1" t="s">
        <v>200</v>
      </c>
      <c r="B214" s="1" t="s">
        <v>1067</v>
      </c>
    </row>
    <row r="215" spans="1:14" customHeight="1" ht="12.75">
      <c r="A215" s="1" t="s">
        <v>200</v>
      </c>
      <c r="B215" s="1" t="s">
        <v>1068</v>
      </c>
    </row>
    <row r="216" spans="1:14" customHeight="1" ht="12.75">
      <c r="A216" s="1" t="s">
        <v>200</v>
      </c>
      <c r="B216" s="1" t="s">
        <v>1069</v>
      </c>
    </row>
    <row r="217" spans="1:14" customHeight="1" ht="12.75">
      <c r="A217" s="1" t="s">
        <v>200</v>
      </c>
      <c r="B217" s="1" t="s">
        <v>1070</v>
      </c>
    </row>
    <row r="218" spans="1:14" customHeight="1" ht="12.75">
      <c r="A218" s="1" t="s">
        <v>200</v>
      </c>
      <c r="B218" s="1" t="s">
        <v>1071</v>
      </c>
    </row>
    <row r="219" spans="1:14" customHeight="1" ht="12.75">
      <c r="A219" s="1" t="s">
        <v>200</v>
      </c>
      <c r="B219" s="1" t="s">
        <v>1072</v>
      </c>
    </row>
    <row r="220" spans="1:14" customHeight="1" ht="12.75">
      <c r="A220" s="1" t="s">
        <v>200</v>
      </c>
      <c r="B220" s="1" t="s">
        <v>1073</v>
      </c>
    </row>
    <row r="221" spans="1:14" customHeight="1" ht="12.75">
      <c r="A221" s="1" t="s">
        <v>200</v>
      </c>
      <c r="B221" s="1" t="s">
        <v>1074</v>
      </c>
    </row>
    <row r="222" spans="1:14" customHeight="1" ht="12.75">
      <c r="A222" s="1" t="s">
        <v>200</v>
      </c>
      <c r="B222" s="1" t="s">
        <v>1075</v>
      </c>
    </row>
    <row r="223" spans="1:14" customHeight="1" ht="12.75">
      <c r="A223" s="1" t="s">
        <v>200</v>
      </c>
      <c r="B223" s="1" t="s">
        <v>1076</v>
      </c>
    </row>
    <row r="224" spans="1:14" customHeight="1" ht="12.75">
      <c r="A224" s="1" t="s">
        <v>200</v>
      </c>
      <c r="B224" s="1" t="s">
        <v>1077</v>
      </c>
    </row>
    <row r="225" spans="1:14" customHeight="1" ht="12.75">
      <c r="A225" s="1" t="s">
        <v>200</v>
      </c>
      <c r="B225" s="1" t="s">
        <v>1078</v>
      </c>
    </row>
    <row r="226" spans="1:14" customHeight="1" ht="12.75">
      <c r="A226" s="1" t="s">
        <v>200</v>
      </c>
      <c r="B226" s="1" t="s">
        <v>1079</v>
      </c>
    </row>
    <row r="227" spans="1:14" customHeight="1" ht="12.75">
      <c r="A227" s="1" t="s">
        <v>200</v>
      </c>
      <c r="B227" s="1" t="s">
        <v>1080</v>
      </c>
    </row>
    <row r="228" spans="1:14" customHeight="1" ht="12.75">
      <c r="A228" s="1" t="s">
        <v>200</v>
      </c>
      <c r="B228" s="1" t="s">
        <v>1081</v>
      </c>
    </row>
    <row r="229" spans="1:14" customHeight="1" ht="12.75">
      <c r="A229" s="1" t="s">
        <v>200</v>
      </c>
      <c r="B229" s="1" t="s">
        <v>1082</v>
      </c>
    </row>
    <row r="230" spans="1:14" customHeight="1" ht="12.75">
      <c r="A230" s="1" t="s">
        <v>213</v>
      </c>
      <c r="B230" s="1" t="s">
        <v>1083</v>
      </c>
    </row>
    <row r="231" spans="1:14" customHeight="1" ht="12.75">
      <c r="A231" s="1" t="s">
        <v>213</v>
      </c>
      <c r="B231" s="1" t="s">
        <v>1084</v>
      </c>
    </row>
    <row r="232" spans="1:14" customHeight="1" ht="12.75">
      <c r="A232" s="1" t="s">
        <v>213</v>
      </c>
      <c r="B232" s="1" t="s">
        <v>1085</v>
      </c>
    </row>
    <row r="233" spans="1:14" customHeight="1" ht="12.75">
      <c r="A233" s="1" t="s">
        <v>213</v>
      </c>
      <c r="B233" s="1" t="s">
        <v>1086</v>
      </c>
    </row>
    <row r="234" spans="1:14" customHeight="1" ht="12.75">
      <c r="A234" s="1" t="s">
        <v>213</v>
      </c>
      <c r="B234" s="1" t="s">
        <v>1087</v>
      </c>
    </row>
    <row r="235" spans="1:14" customHeight="1" ht="12.75">
      <c r="A235" s="1" t="s">
        <v>213</v>
      </c>
      <c r="B235" s="1" t="s">
        <v>1088</v>
      </c>
    </row>
    <row r="236" spans="1:14" customHeight="1" ht="12.75">
      <c r="A236" s="1" t="s">
        <v>213</v>
      </c>
      <c r="B236" s="1" t="s">
        <v>1089</v>
      </c>
    </row>
    <row r="237" spans="1:14" customHeight="1" ht="12.75">
      <c r="A237" s="1" t="s">
        <v>213</v>
      </c>
      <c r="B237" s="1" t="s">
        <v>1090</v>
      </c>
    </row>
    <row r="238" spans="1:14" customHeight="1" ht="12.75">
      <c r="A238" s="1" t="s">
        <v>213</v>
      </c>
      <c r="B238" s="1" t="s">
        <v>1091</v>
      </c>
    </row>
    <row r="239" spans="1:14" customHeight="1" ht="12.75">
      <c r="A239" s="1" t="s">
        <v>213</v>
      </c>
      <c r="B239" s="1" t="s">
        <v>1092</v>
      </c>
    </row>
    <row r="240" spans="1:14" customHeight="1" ht="12.75">
      <c r="A240" s="1" t="s">
        <v>213</v>
      </c>
      <c r="B240" s="1" t="s">
        <v>1093</v>
      </c>
    </row>
    <row r="241" spans="1:14" customHeight="1" ht="12.75">
      <c r="A241" s="1" t="s">
        <v>213</v>
      </c>
      <c r="B241" s="1" t="s">
        <v>1094</v>
      </c>
    </row>
    <row r="242" spans="1:14" customHeight="1" ht="12.75">
      <c r="A242" s="1" t="s">
        <v>213</v>
      </c>
      <c r="B242" s="1" t="s">
        <v>1095</v>
      </c>
    </row>
    <row r="243" spans="1:14" customHeight="1" ht="12.75">
      <c r="A243" s="1" t="s">
        <v>213</v>
      </c>
      <c r="B243" s="1" t="s">
        <v>1096</v>
      </c>
    </row>
    <row r="244" spans="1:14" customHeight="1" ht="12.75">
      <c r="A244" s="1" t="s">
        <v>213</v>
      </c>
      <c r="B244" s="1" t="s">
        <v>1097</v>
      </c>
    </row>
    <row r="245" spans="1:14" customHeight="1" ht="12.75">
      <c r="A245" s="1" t="s">
        <v>213</v>
      </c>
      <c r="B245" s="1" t="s">
        <v>1098</v>
      </c>
    </row>
    <row r="246" spans="1:14" customHeight="1" ht="12.75">
      <c r="A246" s="1" t="s">
        <v>213</v>
      </c>
      <c r="B246" s="1" t="s">
        <v>1099</v>
      </c>
    </row>
    <row r="247" spans="1:14" customHeight="1" ht="12.75">
      <c r="A247" s="1" t="s">
        <v>213</v>
      </c>
      <c r="B247" s="1" t="s">
        <v>1100</v>
      </c>
    </row>
    <row r="248" spans="1:14" customHeight="1" ht="12.75">
      <c r="A248" s="1" t="s">
        <v>213</v>
      </c>
      <c r="B248" s="1" t="s">
        <v>1101</v>
      </c>
    </row>
    <row r="249" spans="1:14" customHeight="1" ht="12.75">
      <c r="A249" s="1" t="s">
        <v>214</v>
      </c>
      <c r="B249" s="1" t="s">
        <v>1102</v>
      </c>
    </row>
    <row r="250" spans="1:14" customHeight="1" ht="12.75">
      <c r="A250" s="1" t="s">
        <v>214</v>
      </c>
      <c r="B250" s="1" t="s">
        <v>1103</v>
      </c>
    </row>
    <row r="251" spans="1:14" customHeight="1" ht="12.75">
      <c r="A251" s="1" t="s">
        <v>214</v>
      </c>
      <c r="B251" s="1" t="s">
        <v>1104</v>
      </c>
    </row>
    <row r="252" spans="1:14" customHeight="1" ht="12.75">
      <c r="A252" s="1" t="s">
        <v>214</v>
      </c>
      <c r="B252" s="1" t="s">
        <v>1105</v>
      </c>
    </row>
    <row r="253" spans="1:14" customHeight="1" ht="12.75">
      <c r="A253" s="1" t="s">
        <v>214</v>
      </c>
      <c r="B253" s="1" t="s">
        <v>1106</v>
      </c>
    </row>
    <row r="254" spans="1:14" customHeight="1" ht="12.75">
      <c r="A254" s="1" t="s">
        <v>214</v>
      </c>
      <c r="B254" s="1" t="s">
        <v>1107</v>
      </c>
    </row>
    <row r="255" spans="1:14" customHeight="1" ht="12.75">
      <c r="A255" s="1" t="s">
        <v>214</v>
      </c>
      <c r="B255" s="1" t="s">
        <v>1108</v>
      </c>
    </row>
    <row r="256" spans="1:14" customHeight="1" ht="12.75">
      <c r="A256" s="1" t="s">
        <v>214</v>
      </c>
      <c r="B256" s="1" t="s">
        <v>1109</v>
      </c>
    </row>
    <row r="257" spans="1:14" customHeight="1" ht="12.75">
      <c r="A257" s="1" t="s">
        <v>214</v>
      </c>
      <c r="B257" s="1" t="s">
        <v>1110</v>
      </c>
    </row>
    <row r="258" spans="1:14" customHeight="1" ht="12.75">
      <c r="A258" s="1" t="s">
        <v>214</v>
      </c>
      <c r="B258" s="1" t="s">
        <v>1111</v>
      </c>
    </row>
    <row r="259" spans="1:14" customHeight="1" ht="12.75">
      <c r="A259" s="1" t="s">
        <v>214</v>
      </c>
      <c r="B259" s="1" t="s">
        <v>1112</v>
      </c>
    </row>
    <row r="260" spans="1:14" customHeight="1" ht="12.75">
      <c r="A260" s="1" t="s">
        <v>214</v>
      </c>
      <c r="B260" s="1" t="s">
        <v>1113</v>
      </c>
    </row>
    <row r="261" spans="1:14" customHeight="1" ht="12.75">
      <c r="A261" s="1" t="s">
        <v>214</v>
      </c>
      <c r="B261" s="1" t="s">
        <v>1114</v>
      </c>
    </row>
    <row r="262" spans="1:14" customHeight="1" ht="12.75">
      <c r="A262" s="1" t="s">
        <v>214</v>
      </c>
      <c r="B262" s="1" t="s">
        <v>1115</v>
      </c>
    </row>
    <row r="263" spans="1:14" customHeight="1" ht="12.75">
      <c r="A263" s="1" t="s">
        <v>214</v>
      </c>
      <c r="B263" s="1" t="s">
        <v>1116</v>
      </c>
    </row>
    <row r="264" spans="1:14" customHeight="1" ht="12.75">
      <c r="A264" s="1" t="s">
        <v>214</v>
      </c>
      <c r="B264" s="1" t="s">
        <v>1117</v>
      </c>
    </row>
    <row r="265" spans="1:14" customHeight="1" ht="12.75">
      <c r="A265" s="1" t="s">
        <v>214</v>
      </c>
      <c r="B265" s="1" t="s">
        <v>1118</v>
      </c>
    </row>
    <row r="266" spans="1:14" customHeight="1" ht="12.75">
      <c r="A266" s="1" t="s">
        <v>214</v>
      </c>
      <c r="B266" s="1" t="s">
        <v>1119</v>
      </c>
    </row>
    <row r="267" spans="1:14" customHeight="1" ht="12.75">
      <c r="A267" s="1" t="s">
        <v>214</v>
      </c>
      <c r="B267" s="1" t="s">
        <v>1120</v>
      </c>
    </row>
    <row r="268" spans="1:14" customHeight="1" ht="12.75">
      <c r="A268" s="1" t="s">
        <v>215</v>
      </c>
      <c r="B268" s="1" t="s">
        <v>1121</v>
      </c>
    </row>
    <row r="269" spans="1:14" customHeight="1" ht="12.75">
      <c r="A269" s="1" t="s">
        <v>215</v>
      </c>
      <c r="B269" s="1" t="s">
        <v>1122</v>
      </c>
    </row>
    <row r="270" spans="1:14" customHeight="1" ht="12.75">
      <c r="A270" s="1" t="s">
        <v>215</v>
      </c>
      <c r="B270" s="1" t="s">
        <v>1123</v>
      </c>
    </row>
    <row r="271" spans="1:14" customHeight="1" ht="12.75">
      <c r="A271" s="1" t="s">
        <v>215</v>
      </c>
      <c r="B271" s="1" t="s">
        <v>1124</v>
      </c>
    </row>
    <row r="272" spans="1:14" customHeight="1" ht="12.75">
      <c r="A272" s="1" t="s">
        <v>215</v>
      </c>
      <c r="B272" s="1" t="s">
        <v>1125</v>
      </c>
    </row>
    <row r="273" spans="1:14" customHeight="1" ht="12.75">
      <c r="A273" s="1" t="s">
        <v>215</v>
      </c>
      <c r="B273" s="1" t="s">
        <v>1126</v>
      </c>
    </row>
    <row r="274" spans="1:14" customHeight="1" ht="12.75">
      <c r="A274" s="1" t="s">
        <v>215</v>
      </c>
      <c r="B274" s="1" t="s">
        <v>1127</v>
      </c>
    </row>
    <row r="275" spans="1:14" customHeight="1" ht="12.75">
      <c r="A275" s="1" t="s">
        <v>215</v>
      </c>
      <c r="B275" s="1" t="s">
        <v>1128</v>
      </c>
    </row>
    <row r="276" spans="1:14" customHeight="1" ht="12.75">
      <c r="A276" s="1" t="s">
        <v>215</v>
      </c>
      <c r="B276" s="1" t="s">
        <v>1129</v>
      </c>
    </row>
    <row r="277" spans="1:14" customHeight="1" ht="12.75">
      <c r="A277" s="1" t="s">
        <v>215</v>
      </c>
      <c r="B277" s="1" t="s">
        <v>1130</v>
      </c>
    </row>
    <row r="278" spans="1:14" customHeight="1" ht="12.75">
      <c r="A278" s="1" t="s">
        <v>215</v>
      </c>
      <c r="B278" s="1" t="s">
        <v>1131</v>
      </c>
    </row>
    <row r="279" spans="1:14" customHeight="1" ht="12.75">
      <c r="A279" s="1" t="s">
        <v>215</v>
      </c>
      <c r="B279" s="1" t="s">
        <v>1132</v>
      </c>
    </row>
    <row r="280" spans="1:14" customHeight="1" ht="12.75">
      <c r="A280" s="1" t="s">
        <v>215</v>
      </c>
      <c r="B280" s="1" t="s">
        <v>1133</v>
      </c>
    </row>
    <row r="281" spans="1:14" customHeight="1" ht="12.75">
      <c r="A281" s="1" t="s">
        <v>215</v>
      </c>
      <c r="B281" s="1" t="s">
        <v>1134</v>
      </c>
    </row>
    <row r="282" spans="1:14" customHeight="1" ht="12.75">
      <c r="A282" s="1" t="s">
        <v>215</v>
      </c>
      <c r="B282" s="1" t="s">
        <v>1135</v>
      </c>
    </row>
    <row r="283" spans="1:14" customHeight="1" ht="12.75">
      <c r="A283" s="1" t="s">
        <v>215</v>
      </c>
      <c r="B283" s="1" t="s">
        <v>1136</v>
      </c>
    </row>
    <row r="284" spans="1:14" customHeight="1" ht="12.75">
      <c r="A284" s="1" t="s">
        <v>215</v>
      </c>
      <c r="B284" s="1" t="s">
        <v>1137</v>
      </c>
    </row>
    <row r="285" spans="1:14" customHeight="1" ht="12.75">
      <c r="A285" s="1" t="s">
        <v>215</v>
      </c>
      <c r="B285" s="1" t="s">
        <v>1138</v>
      </c>
    </row>
    <row r="286" spans="1:14" customHeight="1" ht="12.75">
      <c r="A286" s="1" t="s">
        <v>215</v>
      </c>
      <c r="B286" s="1" t="s">
        <v>1139</v>
      </c>
    </row>
    <row r="287" spans="1:14" customHeight="1" ht="12.75">
      <c r="A287" s="1" t="s">
        <v>216</v>
      </c>
      <c r="B287" s="1" t="s">
        <v>1140</v>
      </c>
    </row>
    <row r="288" spans="1:14" customHeight="1" ht="12.75">
      <c r="A288" s="1" t="s">
        <v>216</v>
      </c>
      <c r="B288" s="1" t="s">
        <v>1141</v>
      </c>
    </row>
    <row r="289" spans="1:14" customHeight="1" ht="12.75">
      <c r="A289" s="1" t="s">
        <v>216</v>
      </c>
      <c r="B289" s="1" t="s">
        <v>1142</v>
      </c>
    </row>
    <row r="290" spans="1:14" customHeight="1" ht="12.75">
      <c r="A290" s="1" t="s">
        <v>216</v>
      </c>
      <c r="B290" s="1" t="s">
        <v>1143</v>
      </c>
    </row>
    <row r="291" spans="1:14" customHeight="1" ht="12.75">
      <c r="A291" s="1" t="s">
        <v>216</v>
      </c>
      <c r="B291" s="1" t="s">
        <v>1144</v>
      </c>
    </row>
    <row r="292" spans="1:14" customHeight="1" ht="12.75">
      <c r="A292" s="1" t="s">
        <v>216</v>
      </c>
      <c r="B292" s="1" t="s">
        <v>1145</v>
      </c>
    </row>
    <row r="293" spans="1:14" customHeight="1" ht="12.75">
      <c r="A293" s="1" t="s">
        <v>216</v>
      </c>
      <c r="B293" s="1" t="s">
        <v>1146</v>
      </c>
    </row>
    <row r="294" spans="1:14" customHeight="1" ht="12.75">
      <c r="A294" s="1" t="s">
        <v>216</v>
      </c>
      <c r="B294" s="1" t="s">
        <v>1147</v>
      </c>
    </row>
    <row r="295" spans="1:14" customHeight="1" ht="12.75">
      <c r="A295" s="1" t="s">
        <v>216</v>
      </c>
      <c r="B295" s="1" t="s">
        <v>1148</v>
      </c>
    </row>
    <row r="296" spans="1:14" customHeight="1" ht="12.75">
      <c r="A296" s="1" t="s">
        <v>216</v>
      </c>
      <c r="B296" s="1" t="s">
        <v>1149</v>
      </c>
    </row>
    <row r="297" spans="1:14" customHeight="1" ht="12.75">
      <c r="A297" s="1" t="s">
        <v>216</v>
      </c>
      <c r="B297" s="1" t="s">
        <v>1150</v>
      </c>
    </row>
    <row r="298" spans="1:14" customHeight="1" ht="12.75">
      <c r="A298" s="1" t="s">
        <v>216</v>
      </c>
      <c r="B298" s="1" t="s">
        <v>1151</v>
      </c>
    </row>
    <row r="299" spans="1:14" customHeight="1" ht="12.75">
      <c r="A299" s="1" t="s">
        <v>216</v>
      </c>
      <c r="B299" s="1" t="s">
        <v>1152</v>
      </c>
    </row>
    <row r="300" spans="1:14" customHeight="1" ht="12.75">
      <c r="A300" s="1" t="s">
        <v>216</v>
      </c>
      <c r="B300" s="1" t="s">
        <v>1153</v>
      </c>
    </row>
    <row r="301" spans="1:14" customHeight="1" ht="12.75">
      <c r="A301" s="1" t="s">
        <v>216</v>
      </c>
      <c r="B301" s="1" t="s">
        <v>1154</v>
      </c>
    </row>
    <row r="302" spans="1:14" customHeight="1" ht="12.75">
      <c r="A302" s="1" t="s">
        <v>216</v>
      </c>
      <c r="B302" s="1" t="s">
        <v>1155</v>
      </c>
    </row>
    <row r="303" spans="1:14" customHeight="1" ht="12.75">
      <c r="A303" s="1" t="s">
        <v>216</v>
      </c>
      <c r="B303" s="1" t="s">
        <v>1156</v>
      </c>
    </row>
    <row r="304" spans="1:14" customHeight="1" ht="12.75">
      <c r="A304" s="1" t="s">
        <v>216</v>
      </c>
      <c r="B304" s="1" t="s">
        <v>1157</v>
      </c>
    </row>
    <row r="305" spans="1:14" customHeight="1" ht="12.75">
      <c r="A305" s="1" t="s">
        <v>216</v>
      </c>
      <c r="B305" s="1" t="s">
        <v>1158</v>
      </c>
    </row>
    <row r="306" spans="1:14" customHeight="1" ht="12.75">
      <c r="A306" s="1" t="s">
        <v>217</v>
      </c>
      <c r="B306" s="1" t="s">
        <v>1159</v>
      </c>
    </row>
    <row r="307" spans="1:14" customHeight="1" ht="12.75">
      <c r="A307" s="1" t="s">
        <v>217</v>
      </c>
      <c r="B307" s="1" t="s">
        <v>1160</v>
      </c>
    </row>
    <row r="308" spans="1:14" customHeight="1" ht="12.75">
      <c r="A308" s="1" t="s">
        <v>217</v>
      </c>
      <c r="B308" s="1" t="s">
        <v>1161</v>
      </c>
    </row>
    <row r="309" spans="1:14" customHeight="1" ht="12.75">
      <c r="A309" s="1" t="s">
        <v>217</v>
      </c>
      <c r="B309" s="1" t="s">
        <v>1162</v>
      </c>
    </row>
    <row r="310" spans="1:14" customHeight="1" ht="12.75">
      <c r="A310" s="1" t="s">
        <v>217</v>
      </c>
      <c r="B310" s="1" t="s">
        <v>1163</v>
      </c>
    </row>
    <row r="311" spans="1:14" customHeight="1" ht="12.75">
      <c r="A311" s="1" t="s">
        <v>217</v>
      </c>
      <c r="B311" s="1" t="s">
        <v>1164</v>
      </c>
    </row>
    <row r="312" spans="1:14" customHeight="1" ht="12.75">
      <c r="A312" s="1" t="s">
        <v>217</v>
      </c>
      <c r="B312" s="1" t="s">
        <v>1165</v>
      </c>
    </row>
    <row r="313" spans="1:14" customHeight="1" ht="12.75">
      <c r="A313" s="1" t="s">
        <v>217</v>
      </c>
      <c r="B313" s="1" t="s">
        <v>1166</v>
      </c>
    </row>
    <row r="314" spans="1:14" customHeight="1" ht="12.75">
      <c r="A314" s="1" t="s">
        <v>217</v>
      </c>
      <c r="B314" s="1" t="s">
        <v>1167</v>
      </c>
    </row>
    <row r="315" spans="1:14" customHeight="1" ht="12.75">
      <c r="A315" s="1" t="s">
        <v>217</v>
      </c>
      <c r="B315" s="1" t="s">
        <v>1168</v>
      </c>
    </row>
    <row r="316" spans="1:14" customHeight="1" ht="12.75">
      <c r="A316" s="1" t="s">
        <v>217</v>
      </c>
      <c r="B316" s="1" t="s">
        <v>1169</v>
      </c>
    </row>
    <row r="317" spans="1:14" customHeight="1" ht="12.75">
      <c r="A317" s="1" t="s">
        <v>217</v>
      </c>
      <c r="B317" s="1" t="s">
        <v>1170</v>
      </c>
    </row>
    <row r="318" spans="1:14" customHeight="1" ht="12.75">
      <c r="A318" s="1" t="s">
        <v>217</v>
      </c>
      <c r="B318" s="1" t="s">
        <v>1171</v>
      </c>
    </row>
    <row r="319" spans="1:14" customHeight="1" ht="12.75">
      <c r="A319" s="1" t="s">
        <v>217</v>
      </c>
      <c r="B319" s="1" t="s">
        <v>1172</v>
      </c>
    </row>
    <row r="320" spans="1:14" customHeight="1" ht="12.75">
      <c r="A320" s="1" t="s">
        <v>217</v>
      </c>
      <c r="B320" s="1" t="s">
        <v>1173</v>
      </c>
    </row>
    <row r="321" spans="1:14" customHeight="1" ht="12.75">
      <c r="A321" s="1" t="s">
        <v>217</v>
      </c>
      <c r="B321" s="1" t="s">
        <v>1174</v>
      </c>
    </row>
    <row r="322" spans="1:14" customHeight="1" ht="12.75">
      <c r="A322" s="1" t="s">
        <v>217</v>
      </c>
      <c r="B322" s="1" t="s">
        <v>1175</v>
      </c>
    </row>
    <row r="323" spans="1:14" customHeight="1" ht="12.75">
      <c r="A323" s="1" t="s">
        <v>217</v>
      </c>
      <c r="B323" s="1" t="s">
        <v>1176</v>
      </c>
    </row>
    <row r="324" spans="1:14" customHeight="1" ht="12.75">
      <c r="A324" s="1" t="s">
        <v>217</v>
      </c>
      <c r="B324" s="1" t="s">
        <v>1177</v>
      </c>
    </row>
    <row r="325" spans="1:14" customHeight="1" ht="12.75">
      <c r="A325" s="1" t="s">
        <v>218</v>
      </c>
      <c r="B325" s="1" t="s">
        <v>1178</v>
      </c>
    </row>
    <row r="326" spans="1:14" customHeight="1" ht="12.75">
      <c r="A326" s="1" t="s">
        <v>218</v>
      </c>
      <c r="B326" s="1" t="s">
        <v>1179</v>
      </c>
    </row>
    <row r="327" spans="1:14" customHeight="1" ht="12.75">
      <c r="A327" s="1" t="s">
        <v>218</v>
      </c>
      <c r="B327" s="1" t="s">
        <v>1180</v>
      </c>
    </row>
    <row r="328" spans="1:14" customHeight="1" ht="12.75">
      <c r="A328" s="1" t="s">
        <v>218</v>
      </c>
      <c r="B328" s="1" t="s">
        <v>1181</v>
      </c>
    </row>
    <row r="329" spans="1:14" customHeight="1" ht="12.75">
      <c r="A329" s="1" t="s">
        <v>218</v>
      </c>
      <c r="B329" s="1" t="s">
        <v>1182</v>
      </c>
    </row>
    <row r="330" spans="1:14" customHeight="1" ht="12.75">
      <c r="A330" s="1" t="s">
        <v>218</v>
      </c>
      <c r="B330" s="1" t="s">
        <v>1183</v>
      </c>
    </row>
    <row r="331" spans="1:14" customHeight="1" ht="12.75">
      <c r="A331" s="1" t="s">
        <v>218</v>
      </c>
      <c r="B331" s="1" t="s">
        <v>1184</v>
      </c>
    </row>
    <row r="332" spans="1:14" customHeight="1" ht="12.75">
      <c r="A332" s="1" t="s">
        <v>218</v>
      </c>
      <c r="B332" s="1" t="s">
        <v>1185</v>
      </c>
    </row>
    <row r="333" spans="1:14" customHeight="1" ht="12.75">
      <c r="A333" s="1" t="s">
        <v>218</v>
      </c>
      <c r="B333" s="1" t="s">
        <v>1186</v>
      </c>
    </row>
    <row r="334" spans="1:14" customHeight="1" ht="12.75">
      <c r="A334" s="1" t="s">
        <v>218</v>
      </c>
      <c r="B334" s="1" t="s">
        <v>1187</v>
      </c>
    </row>
    <row r="335" spans="1:14" customHeight="1" ht="12.75">
      <c r="A335" s="1" t="s">
        <v>218</v>
      </c>
      <c r="B335" s="1" t="s">
        <v>1188</v>
      </c>
    </row>
    <row r="336" spans="1:14" customHeight="1" ht="12.75">
      <c r="A336" s="1" t="s">
        <v>218</v>
      </c>
      <c r="B336" s="1" t="s">
        <v>1189</v>
      </c>
    </row>
    <row r="337" spans="1:14" customHeight="1" ht="12.75">
      <c r="A337" s="1" t="s">
        <v>218</v>
      </c>
      <c r="B337" s="1" t="s">
        <v>1190</v>
      </c>
    </row>
    <row r="338" spans="1:14" customHeight="1" ht="12.75">
      <c r="A338" s="1" t="s">
        <v>218</v>
      </c>
      <c r="B338" s="1" t="s">
        <v>1191</v>
      </c>
    </row>
    <row r="339" spans="1:14" customHeight="1" ht="12.75">
      <c r="A339" s="1" t="s">
        <v>218</v>
      </c>
      <c r="B339" s="1" t="s">
        <v>1192</v>
      </c>
    </row>
    <row r="340" spans="1:14" customHeight="1" ht="12.75">
      <c r="A340" s="1" t="s">
        <v>218</v>
      </c>
      <c r="B340" s="1" t="s">
        <v>1193</v>
      </c>
    </row>
    <row r="341" spans="1:14" customHeight="1" ht="12.75">
      <c r="A341" s="1" t="s">
        <v>218</v>
      </c>
      <c r="B341" s="1" t="s">
        <v>1194</v>
      </c>
    </row>
    <row r="342" spans="1:14" customHeight="1" ht="12.75">
      <c r="A342" s="1" t="s">
        <v>218</v>
      </c>
      <c r="B342" s="1" t="s">
        <v>1195</v>
      </c>
    </row>
    <row r="343" spans="1:14" customHeight="1" ht="12.75">
      <c r="A343" s="1" t="s">
        <v>218</v>
      </c>
      <c r="B343" s="1" t="s">
        <v>1196</v>
      </c>
    </row>
    <row r="344" spans="1:14" customHeight="1" ht="12.75">
      <c r="A344" s="1" t="s">
        <v>219</v>
      </c>
      <c r="B344" s="1" t="s">
        <v>1197</v>
      </c>
    </row>
    <row r="345" spans="1:14" customHeight="1" ht="12.75">
      <c r="A345" s="1" t="s">
        <v>219</v>
      </c>
      <c r="B345" s="1" t="s">
        <v>1198</v>
      </c>
    </row>
    <row r="346" spans="1:14" customHeight="1" ht="12.75">
      <c r="A346" s="1" t="s">
        <v>219</v>
      </c>
      <c r="B346" s="1" t="s">
        <v>1199</v>
      </c>
    </row>
    <row r="347" spans="1:14" customHeight="1" ht="12.75">
      <c r="A347" s="1" t="s">
        <v>219</v>
      </c>
      <c r="B347" s="1" t="s">
        <v>1200</v>
      </c>
    </row>
    <row r="348" spans="1:14" customHeight="1" ht="12.75">
      <c r="A348" s="1" t="s">
        <v>219</v>
      </c>
      <c r="B348" s="1" t="s">
        <v>1201</v>
      </c>
    </row>
    <row r="349" spans="1:14" customHeight="1" ht="12.75">
      <c r="A349" s="1" t="s">
        <v>219</v>
      </c>
      <c r="B349" s="1" t="s">
        <v>1202</v>
      </c>
    </row>
    <row r="350" spans="1:14" customHeight="1" ht="12.75">
      <c r="A350" s="1" t="s">
        <v>219</v>
      </c>
      <c r="B350" s="1" t="s">
        <v>1203</v>
      </c>
    </row>
    <row r="351" spans="1:14" customHeight="1" ht="12.75">
      <c r="A351" s="1" t="s">
        <v>219</v>
      </c>
      <c r="B351" s="1" t="s">
        <v>1204</v>
      </c>
    </row>
    <row r="352" spans="1:14" customHeight="1" ht="12.75">
      <c r="A352" s="1" t="s">
        <v>219</v>
      </c>
      <c r="B352" s="1" t="s">
        <v>1205</v>
      </c>
    </row>
    <row r="353" spans="1:14" customHeight="1" ht="12.75">
      <c r="A353" s="1" t="s">
        <v>219</v>
      </c>
      <c r="B353" s="1" t="s">
        <v>1206</v>
      </c>
    </row>
    <row r="354" spans="1:14" customHeight="1" ht="12.75">
      <c r="A354" s="1" t="s">
        <v>219</v>
      </c>
      <c r="B354" s="1" t="s">
        <v>1207</v>
      </c>
    </row>
    <row r="355" spans="1:14" customHeight="1" ht="12.75">
      <c r="A355" s="1" t="s">
        <v>219</v>
      </c>
      <c r="B355" s="1" t="s">
        <v>1208</v>
      </c>
    </row>
    <row r="356" spans="1:14" customHeight="1" ht="12.75">
      <c r="A356" s="1" t="s">
        <v>219</v>
      </c>
      <c r="B356" s="1" t="s">
        <v>1209</v>
      </c>
    </row>
    <row r="357" spans="1:14" customHeight="1" ht="12.75">
      <c r="A357" s="1" t="s">
        <v>219</v>
      </c>
      <c r="B357" s="1" t="s">
        <v>1210</v>
      </c>
    </row>
    <row r="358" spans="1:14" customHeight="1" ht="12.75">
      <c r="A358" s="1" t="s">
        <v>219</v>
      </c>
      <c r="B358" s="1" t="s">
        <v>1211</v>
      </c>
    </row>
    <row r="359" spans="1:14" customHeight="1" ht="12.75">
      <c r="A359" s="1" t="s">
        <v>219</v>
      </c>
      <c r="B359" s="1" t="s">
        <v>1212</v>
      </c>
    </row>
    <row r="360" spans="1:14" customHeight="1" ht="12.75">
      <c r="A360" s="1" t="s">
        <v>219</v>
      </c>
      <c r="B360" s="1" t="s">
        <v>1213</v>
      </c>
    </row>
    <row r="361" spans="1:14" customHeight="1" ht="12.75">
      <c r="A361" s="1" t="s">
        <v>219</v>
      </c>
      <c r="B361" s="1" t="s">
        <v>1214</v>
      </c>
    </row>
    <row r="362" spans="1:14" customHeight="1" ht="12.75">
      <c r="A362" s="1" t="s">
        <v>219</v>
      </c>
      <c r="B362" s="1" t="s">
        <v>1215</v>
      </c>
    </row>
    <row r="363" spans="1:14" customHeight="1" ht="12.75">
      <c r="A363" s="1" t="s">
        <v>220</v>
      </c>
      <c r="B363" s="1" t="s">
        <v>1216</v>
      </c>
    </row>
    <row r="364" spans="1:14" customHeight="1" ht="12.75">
      <c r="A364" s="1" t="s">
        <v>220</v>
      </c>
      <c r="B364" s="1" t="s">
        <v>1217</v>
      </c>
    </row>
    <row r="365" spans="1:14" customHeight="1" ht="12.75">
      <c r="A365" s="1" t="s">
        <v>220</v>
      </c>
      <c r="B365" s="1" t="s">
        <v>1218</v>
      </c>
    </row>
    <row r="366" spans="1:14" customHeight="1" ht="12.75">
      <c r="A366" s="1" t="s">
        <v>220</v>
      </c>
      <c r="B366" s="1" t="s">
        <v>1219</v>
      </c>
    </row>
    <row r="367" spans="1:14" customHeight="1" ht="12.75">
      <c r="A367" s="1" t="s">
        <v>220</v>
      </c>
      <c r="B367" s="1" t="s">
        <v>1393</v>
      </c>
    </row>
    <row r="368" spans="1:14" customHeight="1" ht="12.75">
      <c r="A368" s="1" t="s">
        <v>220</v>
      </c>
      <c r="B368" s="1" t="s">
        <v>1394</v>
      </c>
    </row>
    <row r="369" spans="1:14" customHeight="1" ht="12.75">
      <c r="A369" s="1" t="s">
        <v>220</v>
      </c>
      <c r="B369" s="1" t="s">
        <v>1395</v>
      </c>
    </row>
    <row r="370" spans="1:14" customHeight="1" ht="12.75">
      <c r="A370" s="1" t="s">
        <v>220</v>
      </c>
      <c r="B370" s="1" t="s">
        <v>1396</v>
      </c>
    </row>
    <row r="371" spans="1:14" customHeight="1" ht="12.75">
      <c r="A371" s="1" t="s">
        <v>220</v>
      </c>
      <c r="B371" s="1" t="s">
        <v>1397</v>
      </c>
    </row>
    <row r="372" spans="1:14" customHeight="1" ht="12.75">
      <c r="A372" s="1" t="s">
        <v>220</v>
      </c>
      <c r="B372" s="1" t="s">
        <v>1398</v>
      </c>
    </row>
    <row r="373" spans="1:14" customHeight="1" ht="12.75">
      <c r="A373" s="1" t="s">
        <v>220</v>
      </c>
      <c r="B373" s="1" t="s">
        <v>1399</v>
      </c>
    </row>
    <row r="374" spans="1:14" customHeight="1" ht="12.75">
      <c r="A374" s="1" t="s">
        <v>220</v>
      </c>
      <c r="B374" s="1" t="s">
        <v>1400</v>
      </c>
    </row>
    <row r="375" spans="1:14" customHeight="1" ht="12.75">
      <c r="A375" s="1" t="s">
        <v>220</v>
      </c>
      <c r="B375" s="1" t="s">
        <v>1401</v>
      </c>
    </row>
    <row r="376" spans="1:14" customHeight="1" ht="12.75">
      <c r="A376" s="1" t="s">
        <v>220</v>
      </c>
      <c r="B376" s="1" t="s">
        <v>1402</v>
      </c>
    </row>
    <row r="377" spans="1:14" customHeight="1" ht="12.75">
      <c r="A377" s="1" t="s">
        <v>220</v>
      </c>
      <c r="B377" s="1" t="s">
        <v>1403</v>
      </c>
    </row>
    <row r="378" spans="1:14" customHeight="1" ht="12.75">
      <c r="A378" s="1" t="s">
        <v>220</v>
      </c>
      <c r="B378" s="1" t="s">
        <v>1404</v>
      </c>
    </row>
    <row r="379" spans="1:14" customHeight="1" ht="12.75">
      <c r="A379" s="1" t="s">
        <v>220</v>
      </c>
      <c r="B379" s="1" t="s">
        <v>1405</v>
      </c>
    </row>
    <row r="380" spans="1:14" customHeight="1" ht="12.75">
      <c r="A380" s="1" t="s">
        <v>220</v>
      </c>
      <c r="B380" s="1" t="s">
        <v>1406</v>
      </c>
    </row>
    <row r="381" spans="1:14" customHeight="1" ht="12.75">
      <c r="A381" s="1" t="s">
        <v>220</v>
      </c>
      <c r="B381" s="1" t="s">
        <v>1407</v>
      </c>
    </row>
    <row r="382" spans="1:14" customHeight="1" ht="12.75">
      <c r="A382" s="1" t="s">
        <v>221</v>
      </c>
      <c r="B382" s="1" t="s">
        <v>1408</v>
      </c>
    </row>
    <row r="383" spans="1:14" customHeight="1" ht="12.75">
      <c r="A383" s="1" t="s">
        <v>221</v>
      </c>
      <c r="B383" s="1" t="s">
        <v>1409</v>
      </c>
    </row>
    <row r="384" spans="1:14" customHeight="1" ht="12.75">
      <c r="A384" s="1" t="s">
        <v>221</v>
      </c>
      <c r="B384" s="1" t="s">
        <v>1410</v>
      </c>
    </row>
    <row r="385" spans="1:14" customHeight="1" ht="12.75">
      <c r="A385" s="1" t="s">
        <v>221</v>
      </c>
      <c r="B385" s="1" t="s">
        <v>1411</v>
      </c>
    </row>
    <row r="386" spans="1:14" customHeight="1" ht="12.75">
      <c r="A386" s="1" t="s">
        <v>221</v>
      </c>
      <c r="B386" s="1" t="s">
        <v>1412</v>
      </c>
    </row>
    <row r="387" spans="1:14" customHeight="1" ht="12.75">
      <c r="A387" s="1" t="s">
        <v>221</v>
      </c>
      <c r="B387" s="1" t="s">
        <v>1413</v>
      </c>
    </row>
    <row r="388" spans="1:14" customHeight="1" ht="12.75">
      <c r="A388" s="1" t="s">
        <v>221</v>
      </c>
      <c r="B388" s="1" t="s">
        <v>1414</v>
      </c>
    </row>
    <row r="389" spans="1:14" customHeight="1" ht="12.75">
      <c r="A389" s="1" t="s">
        <v>221</v>
      </c>
      <c r="B389" s="1" t="s">
        <v>1415</v>
      </c>
    </row>
    <row r="390" spans="1:14" customHeight="1" ht="12.75">
      <c r="A390" s="1" t="s">
        <v>221</v>
      </c>
      <c r="B390" s="1" t="s">
        <v>1416</v>
      </c>
    </row>
    <row r="391" spans="1:14" customHeight="1" ht="12.75">
      <c r="A391" s="1" t="s">
        <v>221</v>
      </c>
      <c r="B391" s="1" t="s">
        <v>1417</v>
      </c>
    </row>
    <row r="392" spans="1:14" customHeight="1" ht="12.75">
      <c r="A392" s="1" t="s">
        <v>221</v>
      </c>
      <c r="B392" s="1" t="s">
        <v>1418</v>
      </c>
    </row>
    <row r="393" spans="1:14" customHeight="1" ht="12.75">
      <c r="A393" s="1" t="s">
        <v>221</v>
      </c>
      <c r="B393" s="1" t="s">
        <v>1419</v>
      </c>
    </row>
    <row r="394" spans="1:14" customHeight="1" ht="12.75">
      <c r="A394" s="1" t="s">
        <v>221</v>
      </c>
      <c r="B394" s="1" t="s">
        <v>1420</v>
      </c>
    </row>
    <row r="395" spans="1:14" customHeight="1" ht="12.75">
      <c r="A395" s="1" t="s">
        <v>221</v>
      </c>
      <c r="B395" s="1" t="s">
        <v>1421</v>
      </c>
    </row>
    <row r="396" spans="1:14" customHeight="1" ht="12.75">
      <c r="A396" s="1" t="s">
        <v>221</v>
      </c>
      <c r="B396" s="1" t="s">
        <v>1422</v>
      </c>
    </row>
    <row r="397" spans="1:14" customHeight="1" ht="12.75">
      <c r="A397" s="1" t="s">
        <v>221</v>
      </c>
      <c r="B397" s="1" t="s">
        <v>1423</v>
      </c>
    </row>
    <row r="398" spans="1:14" customHeight="1" ht="12.75">
      <c r="A398" s="1" t="s">
        <v>221</v>
      </c>
      <c r="B398" s="1" t="s">
        <v>1424</v>
      </c>
    </row>
    <row r="399" spans="1:14" customHeight="1" ht="12.75">
      <c r="A399" s="1" t="s">
        <v>221</v>
      </c>
      <c r="B399" s="1" t="s">
        <v>1425</v>
      </c>
    </row>
    <row r="400" spans="1:14" customHeight="1" ht="12.75">
      <c r="A400" s="1" t="s">
        <v>221</v>
      </c>
      <c r="B400" s="1" t="s">
        <v>1426</v>
      </c>
    </row>
    <row r="401" spans="1:14" customHeight="1" ht="12.75">
      <c r="A401" s="1" t="s">
        <v>222</v>
      </c>
      <c r="B401" s="1" t="s">
        <v>1427</v>
      </c>
    </row>
    <row r="402" spans="1:14" customHeight="1" ht="12.75">
      <c r="A402" s="1" t="s">
        <v>222</v>
      </c>
      <c r="B402" s="1" t="s">
        <v>1428</v>
      </c>
    </row>
    <row r="403" spans="1:14" customHeight="1" ht="12.75">
      <c r="A403" s="1" t="s">
        <v>222</v>
      </c>
      <c r="B403" s="1" t="s">
        <v>1429</v>
      </c>
    </row>
    <row r="404" spans="1:14" customHeight="1" ht="12.75">
      <c r="A404" s="1" t="s">
        <v>222</v>
      </c>
      <c r="B404" s="1" t="s">
        <v>1430</v>
      </c>
    </row>
    <row r="405" spans="1:14" customHeight="1" ht="12.75">
      <c r="A405" s="1" t="s">
        <v>222</v>
      </c>
      <c r="B405" s="1" t="s">
        <v>1431</v>
      </c>
    </row>
    <row r="406" spans="1:14" customHeight="1" ht="12.75">
      <c r="A406" s="1" t="s">
        <v>222</v>
      </c>
      <c r="B406" s="1" t="s">
        <v>1432</v>
      </c>
    </row>
    <row r="407" spans="1:14" customHeight="1" ht="12.75">
      <c r="A407" s="1" t="s">
        <v>222</v>
      </c>
      <c r="B407" s="1" t="s">
        <v>1433</v>
      </c>
    </row>
    <row r="408" spans="1:14" customHeight="1" ht="12.75">
      <c r="A408" s="1" t="s">
        <v>222</v>
      </c>
      <c r="B408" s="1" t="s">
        <v>1434</v>
      </c>
    </row>
    <row r="409" spans="1:14" customHeight="1" ht="12.75">
      <c r="A409" s="1" t="s">
        <v>222</v>
      </c>
      <c r="B409" s="1" t="s">
        <v>1435</v>
      </c>
    </row>
    <row r="410" spans="1:14" customHeight="1" ht="12.75">
      <c r="A410" s="1" t="s">
        <v>222</v>
      </c>
      <c r="B410" s="1" t="s">
        <v>1436</v>
      </c>
    </row>
    <row r="411" spans="1:14" customHeight="1" ht="12.75">
      <c r="A411" s="1" t="s">
        <v>222</v>
      </c>
      <c r="B411" s="1" t="s">
        <v>1437</v>
      </c>
    </row>
    <row r="412" spans="1:14" customHeight="1" ht="12.75">
      <c r="A412" s="1" t="s">
        <v>222</v>
      </c>
      <c r="B412" s="1" t="s">
        <v>1438</v>
      </c>
    </row>
    <row r="413" spans="1:14" customHeight="1" ht="12.75">
      <c r="A413" s="1" t="s">
        <v>222</v>
      </c>
      <c r="B413" s="1" t="s">
        <v>1439</v>
      </c>
    </row>
    <row r="414" spans="1:14" customHeight="1" ht="12.75">
      <c r="A414" s="1" t="s">
        <v>222</v>
      </c>
      <c r="B414" s="1" t="s">
        <v>1440</v>
      </c>
    </row>
    <row r="415" spans="1:14" customHeight="1" ht="12.75">
      <c r="A415" s="1" t="s">
        <v>222</v>
      </c>
      <c r="B415" s="1" t="s">
        <v>1441</v>
      </c>
    </row>
    <row r="416" spans="1:14" customHeight="1" ht="12.75">
      <c r="A416" s="1" t="s">
        <v>222</v>
      </c>
      <c r="B416" s="1" t="s">
        <v>1442</v>
      </c>
    </row>
    <row r="417" spans="1:14" customHeight="1" ht="12.75">
      <c r="A417" s="1" t="s">
        <v>222</v>
      </c>
      <c r="B417" s="1" t="s">
        <v>1443</v>
      </c>
    </row>
    <row r="418" spans="1:14" customHeight="1" ht="12.75">
      <c r="A418" s="1" t="s">
        <v>222</v>
      </c>
      <c r="B418" s="1" t="s">
        <v>1444</v>
      </c>
    </row>
    <row r="419" spans="1:14" customHeight="1" ht="12.75">
      <c r="A419" s="1" t="s">
        <v>222</v>
      </c>
      <c r="B419" s="1" t="s">
        <v>1445</v>
      </c>
    </row>
    <row r="420" spans="1:14" customHeight="1" ht="12.75">
      <c r="A420" s="1" t="s">
        <v>223</v>
      </c>
      <c r="B420" s="1" t="s">
        <v>1446</v>
      </c>
    </row>
    <row r="421" spans="1:14" customHeight="1" ht="12.75">
      <c r="A421" s="1" t="s">
        <v>223</v>
      </c>
      <c r="B421" s="1" t="s">
        <v>1447</v>
      </c>
    </row>
    <row r="422" spans="1:14" customHeight="1" ht="12.75">
      <c r="A422" s="1" t="s">
        <v>223</v>
      </c>
      <c r="B422" s="1" t="s">
        <v>1448</v>
      </c>
    </row>
    <row r="423" spans="1:14" customHeight="1" ht="12.75">
      <c r="A423" s="1" t="s">
        <v>223</v>
      </c>
      <c r="B423" s="1" t="s">
        <v>1449</v>
      </c>
    </row>
    <row r="424" spans="1:14" customHeight="1" ht="12.75">
      <c r="A424" s="1" t="s">
        <v>223</v>
      </c>
      <c r="B424" s="1" t="s">
        <v>1450</v>
      </c>
    </row>
    <row r="425" spans="1:14" customHeight="1" ht="12.75">
      <c r="A425" s="1" t="s">
        <v>223</v>
      </c>
      <c r="B425" s="1" t="s">
        <v>1451</v>
      </c>
    </row>
    <row r="426" spans="1:14" customHeight="1" ht="12.75">
      <c r="A426" s="1" t="s">
        <v>223</v>
      </c>
      <c r="B426" s="1" t="s">
        <v>1452</v>
      </c>
    </row>
    <row r="427" spans="1:14" customHeight="1" ht="12.75">
      <c r="A427" s="1" t="s">
        <v>223</v>
      </c>
      <c r="B427" s="1" t="s">
        <v>1453</v>
      </c>
    </row>
    <row r="428" spans="1:14" customHeight="1" ht="12.75">
      <c r="A428" s="1" t="s">
        <v>223</v>
      </c>
      <c r="B428" s="1" t="s">
        <v>1454</v>
      </c>
    </row>
    <row r="429" spans="1:14" customHeight="1" ht="12.75">
      <c r="A429" s="1" t="s">
        <v>223</v>
      </c>
      <c r="B429" s="1" t="s">
        <v>1455</v>
      </c>
    </row>
    <row r="430" spans="1:14" customHeight="1" ht="12.75">
      <c r="A430" s="1" t="s">
        <v>223</v>
      </c>
      <c r="B430" s="1" t="s">
        <v>1456</v>
      </c>
    </row>
    <row r="431" spans="1:14" customHeight="1" ht="12.75">
      <c r="A431" s="1" t="s">
        <v>223</v>
      </c>
      <c r="B431" s="1" t="s">
        <v>1457</v>
      </c>
    </row>
    <row r="432" spans="1:14" customHeight="1" ht="12.75">
      <c r="A432" s="1" t="s">
        <v>223</v>
      </c>
      <c r="B432" s="1" t="s">
        <v>1458</v>
      </c>
    </row>
    <row r="433" spans="1:14" customHeight="1" ht="12.75">
      <c r="A433" s="1" t="s">
        <v>223</v>
      </c>
      <c r="B433" s="1" t="s">
        <v>1459</v>
      </c>
    </row>
    <row r="434" spans="1:14" customHeight="1" ht="12.75">
      <c r="A434" s="1" t="s">
        <v>223</v>
      </c>
      <c r="B434" s="1" t="s">
        <v>1460</v>
      </c>
    </row>
    <row r="435" spans="1:14" customHeight="1" ht="12.75">
      <c r="A435" s="1" t="s">
        <v>223</v>
      </c>
      <c r="B435" s="1" t="s">
        <v>1461</v>
      </c>
    </row>
    <row r="436" spans="1:14" customHeight="1" ht="12.75">
      <c r="A436" s="1" t="s">
        <v>223</v>
      </c>
      <c r="B436" s="1" t="s">
        <v>1462</v>
      </c>
    </row>
    <row r="437" spans="1:14" customHeight="1" ht="12.75">
      <c r="A437" s="1" t="s">
        <v>223</v>
      </c>
      <c r="B437" s="1" t="s">
        <v>1463</v>
      </c>
    </row>
    <row r="438" spans="1:14" customHeight="1" ht="12.75">
      <c r="A438" s="1" t="s">
        <v>223</v>
      </c>
      <c r="B438" s="1" t="s">
        <v>1464</v>
      </c>
    </row>
    <row r="439" spans="1:14" customHeight="1" ht="12.75">
      <c r="A439" s="1" t="s">
        <v>224</v>
      </c>
      <c r="B439" s="1" t="s">
        <v>1465</v>
      </c>
    </row>
    <row r="440" spans="1:14" customHeight="1" ht="12.75">
      <c r="A440" s="1" t="s">
        <v>224</v>
      </c>
      <c r="B440" s="1" t="s">
        <v>1466</v>
      </c>
    </row>
    <row r="441" spans="1:14" customHeight="1" ht="12.75">
      <c r="A441" s="1" t="s">
        <v>224</v>
      </c>
      <c r="B441" s="1" t="s">
        <v>1467</v>
      </c>
    </row>
    <row r="442" spans="1:14" customHeight="1" ht="12.75">
      <c r="A442" s="1" t="s">
        <v>224</v>
      </c>
      <c r="B442" s="1" t="s">
        <v>1468</v>
      </c>
    </row>
    <row r="443" spans="1:14" customHeight="1" ht="12.75">
      <c r="A443" s="1" t="s">
        <v>224</v>
      </c>
      <c r="B443" s="1" t="s">
        <v>1469</v>
      </c>
    </row>
    <row r="444" spans="1:14" customHeight="1" ht="12.75">
      <c r="A444" s="1" t="s">
        <v>224</v>
      </c>
      <c r="B444" s="1" t="s">
        <v>1470</v>
      </c>
    </row>
    <row r="445" spans="1:14" customHeight="1" ht="12.75">
      <c r="A445" s="1" t="s">
        <v>224</v>
      </c>
      <c r="B445" s="1" t="s">
        <v>1471</v>
      </c>
    </row>
    <row r="446" spans="1:14" customHeight="1" ht="12.75">
      <c r="A446" s="1" t="s">
        <v>224</v>
      </c>
      <c r="B446" s="1" t="s">
        <v>1472</v>
      </c>
    </row>
    <row r="447" spans="1:14" customHeight="1" ht="12.75">
      <c r="A447" s="1" t="s">
        <v>224</v>
      </c>
      <c r="B447" s="1" t="s">
        <v>1473</v>
      </c>
    </row>
    <row r="448" spans="1:14" customHeight="1" ht="12.75">
      <c r="A448" s="1" t="s">
        <v>224</v>
      </c>
      <c r="B448" s="1" t="s">
        <v>1474</v>
      </c>
    </row>
    <row r="449" spans="1:14" customHeight="1" ht="12.75">
      <c r="A449" s="1" t="s">
        <v>224</v>
      </c>
      <c r="B449" s="1" t="s">
        <v>1475</v>
      </c>
    </row>
    <row r="450" spans="1:14" customHeight="1" ht="12.75">
      <c r="A450" s="1" t="s">
        <v>224</v>
      </c>
      <c r="B450" s="1" t="s">
        <v>1476</v>
      </c>
    </row>
    <row r="451" spans="1:14" customHeight="1" ht="12.75">
      <c r="A451" s="1" t="s">
        <v>224</v>
      </c>
      <c r="B451" s="1" t="s">
        <v>1477</v>
      </c>
    </row>
    <row r="452" spans="1:14" customHeight="1" ht="12.75">
      <c r="A452" s="1" t="s">
        <v>224</v>
      </c>
      <c r="B452" s="1" t="s">
        <v>1478</v>
      </c>
    </row>
    <row r="453" spans="1:14" customHeight="1" ht="12.75">
      <c r="A453" s="1" t="s">
        <v>224</v>
      </c>
      <c r="B453" s="1" t="s">
        <v>1479</v>
      </c>
    </row>
    <row r="454" spans="1:14" customHeight="1" ht="12.75">
      <c r="A454" s="1" t="s">
        <v>224</v>
      </c>
      <c r="B454" s="1" t="s">
        <v>1480</v>
      </c>
    </row>
    <row r="455" spans="1:14" customHeight="1" ht="12.75">
      <c r="A455" s="1" t="s">
        <v>224</v>
      </c>
      <c r="B455" s="1" t="s">
        <v>1481</v>
      </c>
    </row>
    <row r="456" spans="1:14" customHeight="1" ht="12.75">
      <c r="A456" s="1" t="s">
        <v>224</v>
      </c>
      <c r="B456" s="1" t="s">
        <v>1482</v>
      </c>
    </row>
    <row r="457" spans="1:14" customHeight="1" ht="12.75">
      <c r="A457" s="1" t="s">
        <v>224</v>
      </c>
      <c r="B457" s="1" t="s">
        <v>1483</v>
      </c>
    </row>
    <row r="458" spans="1:14" customHeight="1" ht="12.75">
      <c r="A458" s="1" t="s">
        <v>225</v>
      </c>
      <c r="B458" s="1" t="s">
        <v>1484</v>
      </c>
    </row>
    <row r="459" spans="1:14" customHeight="1" ht="12.75">
      <c r="A459" s="1" t="s">
        <v>225</v>
      </c>
      <c r="B459" s="1" t="s">
        <v>1485</v>
      </c>
    </row>
    <row r="460" spans="1:14" customHeight="1" ht="12.75">
      <c r="A460" s="1" t="s">
        <v>225</v>
      </c>
      <c r="B460" s="1" t="s">
        <v>1486</v>
      </c>
    </row>
    <row r="461" spans="1:14" customHeight="1" ht="12.75">
      <c r="A461" s="1" t="s">
        <v>225</v>
      </c>
      <c r="B461" s="1" t="s">
        <v>1487</v>
      </c>
    </row>
    <row r="462" spans="1:14" customHeight="1" ht="12.75">
      <c r="A462" s="1" t="s">
        <v>225</v>
      </c>
      <c r="B462" s="1" t="s">
        <v>1488</v>
      </c>
    </row>
    <row r="463" spans="1:14" customHeight="1" ht="12.75">
      <c r="A463" s="1" t="s">
        <v>225</v>
      </c>
      <c r="B463" s="1" t="s">
        <v>1489</v>
      </c>
    </row>
    <row r="464" spans="1:14" customHeight="1" ht="12.75">
      <c r="A464" s="1" t="s">
        <v>225</v>
      </c>
      <c r="B464" s="1" t="s">
        <v>1490</v>
      </c>
    </row>
    <row r="465" spans="1:14" customHeight="1" ht="12.75">
      <c r="A465" s="1" t="s">
        <v>225</v>
      </c>
      <c r="B465" s="1" t="s">
        <v>1491</v>
      </c>
    </row>
    <row r="466" spans="1:14" customHeight="1" ht="12.75">
      <c r="A466" s="1" t="s">
        <v>225</v>
      </c>
      <c r="B466" s="1" t="s">
        <v>1492</v>
      </c>
    </row>
    <row r="467" spans="1:14" customHeight="1" ht="12.75">
      <c r="A467" s="1" t="s">
        <v>225</v>
      </c>
      <c r="B467" s="1" t="s">
        <v>1493</v>
      </c>
    </row>
    <row r="468" spans="1:14" customHeight="1" ht="12.75">
      <c r="A468" s="1" t="s">
        <v>225</v>
      </c>
      <c r="B468" s="1" t="s">
        <v>1494</v>
      </c>
    </row>
    <row r="469" spans="1:14" customHeight="1" ht="12.75">
      <c r="A469" s="1" t="s">
        <v>225</v>
      </c>
      <c r="B469" s="1" t="s">
        <v>1495</v>
      </c>
    </row>
    <row r="470" spans="1:14" customHeight="1" ht="12.75">
      <c r="A470" s="1" t="s">
        <v>225</v>
      </c>
      <c r="B470" s="1" t="s">
        <v>1496</v>
      </c>
    </row>
    <row r="471" spans="1:14" customHeight="1" ht="12.75">
      <c r="A471" s="1" t="s">
        <v>225</v>
      </c>
      <c r="B471" s="1" t="s">
        <v>1497</v>
      </c>
    </row>
    <row r="472" spans="1:14" customHeight="1" ht="12.75">
      <c r="A472" s="1" t="s">
        <v>225</v>
      </c>
      <c r="B472" s="1" t="s">
        <v>1498</v>
      </c>
    </row>
    <row r="473" spans="1:14" customHeight="1" ht="12.75">
      <c r="A473" s="1" t="s">
        <v>225</v>
      </c>
      <c r="B473" s="1" t="s">
        <v>1499</v>
      </c>
    </row>
    <row r="474" spans="1:14" customHeight="1" ht="12.75">
      <c r="A474" s="1" t="s">
        <v>225</v>
      </c>
      <c r="B474" s="1" t="s">
        <v>1500</v>
      </c>
    </row>
    <row r="475" spans="1:14" customHeight="1" ht="12.75">
      <c r="A475" s="1" t="s">
        <v>225</v>
      </c>
      <c r="B475" s="1" t="s">
        <v>1501</v>
      </c>
    </row>
    <row r="476" spans="1:14" customHeight="1" ht="12.75">
      <c r="A476" s="1" t="s">
        <v>225</v>
      </c>
      <c r="B476" s="1" t="s">
        <v>1502</v>
      </c>
    </row>
    <row r="477" spans="1:14" customHeight="1" ht="12.75">
      <c r="A477" s="1" t="s">
        <v>226</v>
      </c>
      <c r="B477" s="1" t="s">
        <v>1503</v>
      </c>
    </row>
    <row r="478" spans="1:14" customHeight="1" ht="12.75">
      <c r="A478" s="1" t="s">
        <v>226</v>
      </c>
      <c r="B478" s="1" t="s">
        <v>1504</v>
      </c>
    </row>
    <row r="479" spans="1:14" customHeight="1" ht="12.75">
      <c r="A479" s="1" t="s">
        <v>226</v>
      </c>
      <c r="B479" s="1" t="s">
        <v>1505</v>
      </c>
    </row>
    <row r="480" spans="1:14" customHeight="1" ht="12.75">
      <c r="A480" s="1" t="s">
        <v>226</v>
      </c>
      <c r="B480" s="1" t="s">
        <v>1506</v>
      </c>
    </row>
    <row r="481" spans="1:14" customHeight="1" ht="12.75">
      <c r="A481" s="1" t="s">
        <v>226</v>
      </c>
      <c r="B481" s="1" t="s">
        <v>1507</v>
      </c>
    </row>
    <row r="482" spans="1:14" customHeight="1" ht="12.75">
      <c r="A482" s="1" t="s">
        <v>226</v>
      </c>
      <c r="B482" s="1" t="s">
        <v>1508</v>
      </c>
    </row>
    <row r="483" spans="1:14" customHeight="1" ht="12.75">
      <c r="A483" s="1" t="s">
        <v>226</v>
      </c>
      <c r="B483" s="1" t="s">
        <v>1509</v>
      </c>
    </row>
    <row r="484" spans="1:14" customHeight="1" ht="12.75">
      <c r="A484" s="1" t="s">
        <v>226</v>
      </c>
      <c r="B484" s="1" t="s">
        <v>1510</v>
      </c>
    </row>
    <row r="485" spans="1:14" customHeight="1" ht="12.75">
      <c r="A485" s="1" t="s">
        <v>226</v>
      </c>
      <c r="B485" s="1" t="s">
        <v>1511</v>
      </c>
    </row>
    <row r="486" spans="1:14" customHeight="1" ht="12.75">
      <c r="A486" s="1" t="s">
        <v>226</v>
      </c>
      <c r="B486" s="1" t="s">
        <v>1512</v>
      </c>
    </row>
    <row r="487" spans="1:14" customHeight="1" ht="12.75">
      <c r="A487" s="1" t="s">
        <v>226</v>
      </c>
      <c r="B487" s="1" t="s">
        <v>1513</v>
      </c>
    </row>
    <row r="488" spans="1:14" customHeight="1" ht="12.75">
      <c r="A488" s="1" t="s">
        <v>226</v>
      </c>
      <c r="B488" s="1" t="s">
        <v>1514</v>
      </c>
    </row>
    <row r="489" spans="1:14" customHeight="1" ht="12.75">
      <c r="A489" s="1" t="s">
        <v>226</v>
      </c>
      <c r="B489" s="1" t="s">
        <v>1515</v>
      </c>
    </row>
    <row r="490" spans="1:14" customHeight="1" ht="12.75">
      <c r="A490" s="1" t="s">
        <v>226</v>
      </c>
      <c r="B490" s="1" t="s">
        <v>1516</v>
      </c>
    </row>
    <row r="491" spans="1:14" customHeight="1" ht="12.75">
      <c r="A491" s="1" t="s">
        <v>226</v>
      </c>
      <c r="B491" s="1" t="s">
        <v>1517</v>
      </c>
    </row>
    <row r="492" spans="1:14" customHeight="1" ht="12.75">
      <c r="A492" s="1" t="s">
        <v>226</v>
      </c>
      <c r="B492" s="1" t="s">
        <v>1518</v>
      </c>
    </row>
    <row r="493" spans="1:14" customHeight="1" ht="12.75">
      <c r="A493" s="1" t="s">
        <v>226</v>
      </c>
      <c r="B493" s="1" t="s">
        <v>1519</v>
      </c>
    </row>
    <row r="494" spans="1:14" customHeight="1" ht="12.75">
      <c r="A494" s="1" t="s">
        <v>226</v>
      </c>
      <c r="B494" s="1" t="s">
        <v>1520</v>
      </c>
    </row>
    <row r="495" spans="1:14" customHeight="1" ht="12.75">
      <c r="A495" s="1" t="s">
        <v>226</v>
      </c>
      <c r="B495" s="1" t="s">
        <v>1521</v>
      </c>
    </row>
    <row r="496" spans="1:14" customHeight="1" ht="12.75">
      <c r="A496" s="1" t="s">
        <v>290</v>
      </c>
      <c r="B496" s="1" t="s">
        <v>1522</v>
      </c>
    </row>
    <row r="497" spans="1:14" customHeight="1" ht="12.75">
      <c r="A497" s="1" t="s">
        <v>290</v>
      </c>
      <c r="B497" s="1" t="s">
        <v>1523</v>
      </c>
    </row>
    <row r="498" spans="1:14" customHeight="1" ht="12.75">
      <c r="A498" s="1" t="s">
        <v>290</v>
      </c>
      <c r="B498" s="1" t="s">
        <v>1524</v>
      </c>
    </row>
    <row r="499" spans="1:14" customHeight="1" ht="12.75">
      <c r="A499" s="1" t="s">
        <v>290</v>
      </c>
      <c r="B499" s="1" t="s">
        <v>1525</v>
      </c>
    </row>
    <row r="500" spans="1:14" customHeight="1" ht="12.75">
      <c r="A500" s="1" t="s">
        <v>290</v>
      </c>
      <c r="B500" s="1" t="s">
        <v>1526</v>
      </c>
    </row>
    <row r="501" spans="1:14" customHeight="1" ht="12.75">
      <c r="A501" s="1" t="s">
        <v>290</v>
      </c>
      <c r="B501" s="1" t="s">
        <v>1527</v>
      </c>
    </row>
    <row r="502" spans="1:14" customHeight="1" ht="12.75">
      <c r="A502" s="1" t="s">
        <v>290</v>
      </c>
      <c r="B502" s="1" t="s">
        <v>1528</v>
      </c>
    </row>
    <row r="503" spans="1:14" customHeight="1" ht="12.75">
      <c r="A503" s="1" t="s">
        <v>290</v>
      </c>
      <c r="B503" s="1" t="s">
        <v>1529</v>
      </c>
    </row>
    <row r="504" spans="1:14" customHeight="1" ht="12.75">
      <c r="A504" s="1" t="s">
        <v>290</v>
      </c>
      <c r="B504" s="1" t="s">
        <v>1530</v>
      </c>
    </row>
    <row r="505" spans="1:14" customHeight="1" ht="12.75">
      <c r="A505" s="1" t="s">
        <v>290</v>
      </c>
      <c r="B505" s="1" t="s">
        <v>1531</v>
      </c>
    </row>
    <row r="506" spans="1:14" customHeight="1" ht="12.75">
      <c r="A506" s="1" t="s">
        <v>290</v>
      </c>
      <c r="B506" s="1" t="s">
        <v>1532</v>
      </c>
    </row>
    <row r="507" spans="1:14" customHeight="1" ht="12.75">
      <c r="A507" s="1" t="s">
        <v>290</v>
      </c>
      <c r="B507" s="1" t="s">
        <v>1533</v>
      </c>
    </row>
    <row r="508" spans="1:14" customHeight="1" ht="12.75">
      <c r="A508" s="1" t="s">
        <v>290</v>
      </c>
      <c r="B508" s="1" t="s">
        <v>1534</v>
      </c>
    </row>
    <row r="509" spans="1:14" customHeight="1" ht="12.75">
      <c r="A509" s="1" t="s">
        <v>290</v>
      </c>
      <c r="B509" s="1" t="s">
        <v>1535</v>
      </c>
    </row>
    <row r="510" spans="1:14" customHeight="1" ht="12.75">
      <c r="A510" s="1" t="s">
        <v>290</v>
      </c>
      <c r="B510" s="1" t="s">
        <v>1536</v>
      </c>
    </row>
    <row r="511" spans="1:14" customHeight="1" ht="12.75">
      <c r="A511" s="1" t="s">
        <v>290</v>
      </c>
      <c r="B511" s="1" t="s">
        <v>1537</v>
      </c>
    </row>
    <row r="512" spans="1:14" customHeight="1" ht="12.75">
      <c r="A512" s="1" t="s">
        <v>290</v>
      </c>
      <c r="B512" s="1" t="s">
        <v>1538</v>
      </c>
    </row>
    <row r="513" spans="1:14" customHeight="1" ht="12.75">
      <c r="A513" s="1" t="s">
        <v>290</v>
      </c>
      <c r="B513" s="1" t="s">
        <v>1539</v>
      </c>
    </row>
    <row r="514" spans="1:14" customHeight="1" ht="12.75">
      <c r="A514" s="1" t="s">
        <v>290</v>
      </c>
      <c r="B514" s="1" t="s">
        <v>1540</v>
      </c>
    </row>
    <row r="515" spans="1:14" customHeight="1" ht="12.75">
      <c r="A515" s="1" t="s">
        <v>291</v>
      </c>
      <c r="B515" s="1" t="s">
        <v>1541</v>
      </c>
    </row>
    <row r="516" spans="1:14" customHeight="1" ht="12.75">
      <c r="A516" s="1" t="s">
        <v>291</v>
      </c>
      <c r="B516" s="1" t="s">
        <v>1542</v>
      </c>
    </row>
    <row r="517" spans="1:14" customHeight="1" ht="12.75">
      <c r="A517" s="1" t="s">
        <v>291</v>
      </c>
      <c r="B517" s="1" t="s">
        <v>1543</v>
      </c>
    </row>
    <row r="518" spans="1:14" customHeight="1" ht="12.75">
      <c r="A518" s="1" t="s">
        <v>291</v>
      </c>
      <c r="B518" s="1" t="s">
        <v>1544</v>
      </c>
    </row>
    <row r="519" spans="1:14" customHeight="1" ht="12.75">
      <c r="A519" s="1" t="s">
        <v>291</v>
      </c>
      <c r="B519" s="1" t="s">
        <v>1545</v>
      </c>
    </row>
    <row r="520" spans="1:14" customHeight="1" ht="12.75">
      <c r="A520" s="1" t="s">
        <v>291</v>
      </c>
      <c r="B520" s="1" t="s">
        <v>1546</v>
      </c>
    </row>
    <row r="521" spans="1:14" customHeight="1" ht="12.75">
      <c r="A521" s="1" t="s">
        <v>291</v>
      </c>
      <c r="B521" s="1" t="s">
        <v>1547</v>
      </c>
    </row>
    <row r="522" spans="1:14" customHeight="1" ht="12.75">
      <c r="A522" s="1" t="s">
        <v>291</v>
      </c>
      <c r="B522" s="1" t="s">
        <v>1548</v>
      </c>
    </row>
    <row r="523" spans="1:14" customHeight="1" ht="12.75">
      <c r="A523" s="1" t="s">
        <v>291</v>
      </c>
      <c r="B523" s="1" t="s">
        <v>1549</v>
      </c>
    </row>
    <row r="524" spans="1:14" customHeight="1" ht="12.75">
      <c r="A524" s="1" t="s">
        <v>291</v>
      </c>
      <c r="B524" s="1" t="s">
        <v>1550</v>
      </c>
    </row>
    <row r="525" spans="1:14" customHeight="1" ht="12.75">
      <c r="A525" s="1" t="s">
        <v>291</v>
      </c>
      <c r="B525" s="1" t="s">
        <v>1551</v>
      </c>
    </row>
    <row r="526" spans="1:14" customHeight="1" ht="12.75">
      <c r="A526" s="1" t="s">
        <v>291</v>
      </c>
      <c r="B526" s="1" t="s">
        <v>1552</v>
      </c>
    </row>
    <row r="527" spans="1:14" customHeight="1" ht="12.75">
      <c r="A527" s="1" t="s">
        <v>291</v>
      </c>
      <c r="B527" s="1" t="s">
        <v>1553</v>
      </c>
    </row>
    <row r="528" spans="1:14" customHeight="1" ht="12.75">
      <c r="A528" s="1" t="s">
        <v>291</v>
      </c>
      <c r="B528" s="1" t="s">
        <v>1554</v>
      </c>
    </row>
    <row r="529" spans="1:14" customHeight="1" ht="12.75">
      <c r="A529" s="1" t="s">
        <v>291</v>
      </c>
      <c r="B529" s="1" t="s">
        <v>1555</v>
      </c>
    </row>
    <row r="530" spans="1:14" customHeight="1" ht="12.75">
      <c r="A530" s="1" t="s">
        <v>291</v>
      </c>
      <c r="B530" s="1" t="s">
        <v>1556</v>
      </c>
    </row>
    <row r="531" spans="1:14" customHeight="1" ht="12.75">
      <c r="A531" s="1" t="s">
        <v>291</v>
      </c>
      <c r="B531" s="1" t="s">
        <v>1557</v>
      </c>
    </row>
    <row r="532" spans="1:14" customHeight="1" ht="12.75">
      <c r="A532" s="1" t="s">
        <v>291</v>
      </c>
      <c r="B532" s="1" t="s">
        <v>1558</v>
      </c>
    </row>
    <row r="533" spans="1:14" customHeight="1" ht="12.75">
      <c r="A533" s="1" t="s">
        <v>291</v>
      </c>
      <c r="B533" s="1" t="s">
        <v>1559</v>
      </c>
    </row>
    <row r="534" spans="1:14" customHeight="1" ht="12.75">
      <c r="A534" s="1" t="s">
        <v>292</v>
      </c>
      <c r="B534" s="1" t="s">
        <v>1560</v>
      </c>
    </row>
    <row r="535" spans="1:14" customHeight="1" ht="12.75">
      <c r="A535" s="1" t="s">
        <v>292</v>
      </c>
      <c r="B535" s="1" t="s">
        <v>1561</v>
      </c>
    </row>
    <row r="536" spans="1:14" customHeight="1" ht="12.75">
      <c r="A536" s="1" t="s">
        <v>292</v>
      </c>
      <c r="B536" s="1" t="s">
        <v>1562</v>
      </c>
    </row>
    <row r="537" spans="1:14" customHeight="1" ht="12.75">
      <c r="A537" s="1" t="s">
        <v>292</v>
      </c>
      <c r="B537" s="1" t="s">
        <v>1563</v>
      </c>
    </row>
    <row r="538" spans="1:14" customHeight="1" ht="12.75">
      <c r="A538" s="1" t="s">
        <v>292</v>
      </c>
      <c r="B538" s="1" t="s">
        <v>1564</v>
      </c>
    </row>
    <row r="539" spans="1:14" customHeight="1" ht="12.75">
      <c r="A539" s="1" t="s">
        <v>292</v>
      </c>
      <c r="B539" s="1" t="s">
        <v>1565</v>
      </c>
    </row>
    <row r="540" spans="1:14" customHeight="1" ht="12.75">
      <c r="A540" s="1" t="s">
        <v>292</v>
      </c>
      <c r="B540" s="1" t="s">
        <v>1566</v>
      </c>
    </row>
    <row r="541" spans="1:14" customHeight="1" ht="12.75">
      <c r="A541" s="1" t="s">
        <v>292</v>
      </c>
      <c r="B541" s="1" t="s">
        <v>1567</v>
      </c>
    </row>
    <row r="542" spans="1:14" customHeight="1" ht="12.75">
      <c r="A542" s="1" t="s">
        <v>292</v>
      </c>
      <c r="B542" s="1" t="s">
        <v>1568</v>
      </c>
    </row>
    <row r="543" spans="1:14" customHeight="1" ht="12.75">
      <c r="A543" s="1" t="s">
        <v>292</v>
      </c>
      <c r="B543" s="1" t="s">
        <v>1569</v>
      </c>
    </row>
    <row r="544" spans="1:14" customHeight="1" ht="12.75">
      <c r="A544" s="1" t="s">
        <v>292</v>
      </c>
      <c r="B544" s="1" t="s">
        <v>1570</v>
      </c>
    </row>
    <row r="545" spans="1:14" customHeight="1" ht="12.75">
      <c r="A545" s="1" t="s">
        <v>292</v>
      </c>
      <c r="B545" s="1" t="s">
        <v>1571</v>
      </c>
    </row>
    <row r="546" spans="1:14" customHeight="1" ht="12.75">
      <c r="A546" s="1" t="s">
        <v>292</v>
      </c>
      <c r="B546" s="1" t="s">
        <v>1572</v>
      </c>
    </row>
    <row r="547" spans="1:14" customHeight="1" ht="12.75">
      <c r="A547" s="1" t="s">
        <v>292</v>
      </c>
      <c r="B547" s="1" t="s">
        <v>1573</v>
      </c>
    </row>
    <row r="548" spans="1:14" customHeight="1" ht="12.75">
      <c r="A548" s="1" t="s">
        <v>292</v>
      </c>
      <c r="B548" s="1" t="s">
        <v>1574</v>
      </c>
    </row>
    <row r="549" spans="1:14" customHeight="1" ht="12.75">
      <c r="A549" s="1" t="s">
        <v>292</v>
      </c>
      <c r="B549" s="1" t="s">
        <v>1575</v>
      </c>
    </row>
    <row r="550" spans="1:14" customHeight="1" ht="12.75">
      <c r="A550" s="1" t="s">
        <v>292</v>
      </c>
      <c r="B550" s="1" t="s">
        <v>1576</v>
      </c>
    </row>
    <row r="551" spans="1:14" customHeight="1" ht="12.75">
      <c r="A551" s="1" t="s">
        <v>292</v>
      </c>
      <c r="B551" s="1" t="s">
        <v>1577</v>
      </c>
    </row>
    <row r="552" spans="1:14" customHeight="1" ht="12.75">
      <c r="A552" s="1" t="s">
        <v>292</v>
      </c>
      <c r="B552" s="1" t="s">
        <v>1578</v>
      </c>
    </row>
    <row r="553" spans="1:14" customHeight="1" ht="12.75">
      <c r="A553" s="1" t="s">
        <v>293</v>
      </c>
      <c r="B553" s="1" t="s">
        <v>1579</v>
      </c>
    </row>
    <row r="554" spans="1:14" customHeight="1" ht="12.75">
      <c r="A554" s="1" t="s">
        <v>293</v>
      </c>
      <c r="B554" s="1" t="s">
        <v>1580</v>
      </c>
    </row>
    <row r="555" spans="1:14" customHeight="1" ht="12.75">
      <c r="A555" s="1" t="s">
        <v>293</v>
      </c>
      <c r="B555" s="1" t="s">
        <v>1581</v>
      </c>
    </row>
    <row r="556" spans="1:14" customHeight="1" ht="12.75">
      <c r="A556" s="1" t="s">
        <v>293</v>
      </c>
      <c r="B556" s="1" t="s">
        <v>1582</v>
      </c>
    </row>
    <row r="557" spans="1:14" customHeight="1" ht="12.75">
      <c r="A557" s="1" t="s">
        <v>293</v>
      </c>
      <c r="B557" s="1" t="s">
        <v>1583</v>
      </c>
    </row>
    <row r="558" spans="1:14" customHeight="1" ht="12.75">
      <c r="A558" s="1" t="s">
        <v>293</v>
      </c>
      <c r="B558" s="1" t="s">
        <v>1584</v>
      </c>
    </row>
    <row r="559" spans="1:14" customHeight="1" ht="12.75">
      <c r="A559" s="1" t="s">
        <v>293</v>
      </c>
      <c r="B559" s="1" t="s">
        <v>1585</v>
      </c>
    </row>
    <row r="560" spans="1:14" customHeight="1" ht="12.75">
      <c r="A560" s="1" t="s">
        <v>293</v>
      </c>
      <c r="B560" s="1" t="s">
        <v>1586</v>
      </c>
    </row>
    <row r="561" spans="1:14" customHeight="1" ht="12.75">
      <c r="A561" s="1" t="s">
        <v>293</v>
      </c>
      <c r="B561" s="1" t="s">
        <v>1587</v>
      </c>
    </row>
    <row r="562" spans="1:14" customHeight="1" ht="12.75">
      <c r="A562" s="1" t="s">
        <v>293</v>
      </c>
      <c r="B562" s="1" t="s">
        <v>1588</v>
      </c>
    </row>
    <row r="563" spans="1:14" customHeight="1" ht="12.75">
      <c r="A563" s="1" t="s">
        <v>293</v>
      </c>
      <c r="B563" s="1" t="s">
        <v>1589</v>
      </c>
    </row>
    <row r="564" spans="1:14" customHeight="1" ht="12.75">
      <c r="A564" s="1" t="s">
        <v>293</v>
      </c>
      <c r="B564" s="1" t="s">
        <v>1590</v>
      </c>
    </row>
    <row r="565" spans="1:14" customHeight="1" ht="12.75">
      <c r="A565" s="1" t="s">
        <v>293</v>
      </c>
      <c r="B565" s="1" t="s">
        <v>1591</v>
      </c>
    </row>
    <row r="566" spans="1:14" customHeight="1" ht="12.75">
      <c r="A566" s="1" t="s">
        <v>293</v>
      </c>
      <c r="B566" s="1" t="s">
        <v>1592</v>
      </c>
    </row>
    <row r="567" spans="1:14" customHeight="1" ht="12.75">
      <c r="A567" s="1" t="s">
        <v>293</v>
      </c>
      <c r="B567" s="1" t="s">
        <v>1593</v>
      </c>
    </row>
    <row r="568" spans="1:14" customHeight="1" ht="12.75">
      <c r="A568" s="1" t="s">
        <v>293</v>
      </c>
      <c r="B568" s="1" t="s">
        <v>1594</v>
      </c>
    </row>
    <row r="569" spans="1:14" customHeight="1" ht="12.75">
      <c r="A569" s="1" t="s">
        <v>293</v>
      </c>
      <c r="B569" s="1" t="s">
        <v>1595</v>
      </c>
    </row>
    <row r="570" spans="1:14" customHeight="1" ht="12.75">
      <c r="A570" s="1" t="s">
        <v>293</v>
      </c>
      <c r="B570" s="1" t="s">
        <v>1596</v>
      </c>
    </row>
    <row r="571" spans="1:14" customHeight="1" ht="12.75">
      <c r="A571" s="1" t="s">
        <v>293</v>
      </c>
      <c r="B571" s="1" t="s">
        <v>1597</v>
      </c>
    </row>
    <row r="572" spans="1:14" customHeight="1" ht="12.75">
      <c r="A572" s="1" t="s">
        <v>150</v>
      </c>
      <c r="B572" s="1" t="s">
        <v>172</v>
      </c>
    </row>
    <row r="573" spans="1:14" customHeight="1" ht="12.75">
      <c r="A573" s="1" t="s">
        <v>152</v>
      </c>
      <c r="B573" s="1" t="s">
        <v>174</v>
      </c>
    </row>
    <row r="574" spans="1:14" customHeight="1" ht="12.75">
      <c r="A574" s="1" t="s">
        <v>163</v>
      </c>
      <c r="B574" s="1" t="s">
        <v>175</v>
      </c>
    </row>
    <row r="575" spans="1:14" customHeight="1" ht="12.75">
      <c r="A575" s="1" t="s">
        <v>164</v>
      </c>
      <c r="B575" s="1" t="s">
        <v>176</v>
      </c>
    </row>
    <row r="576" spans="1:14" customHeight="1" ht="12.75">
      <c r="A576" s="1" t="s">
        <v>165</v>
      </c>
      <c r="B576" s="1" t="s">
        <v>179</v>
      </c>
    </row>
    <row r="577" spans="1:14" customHeight="1" ht="12.75">
      <c r="A577" s="1" t="s">
        <v>186</v>
      </c>
      <c r="B577" s="1" t="s">
        <v>180</v>
      </c>
    </row>
    <row r="578" spans="1:14" customHeight="1" ht="12.75">
      <c r="A578" s="1" t="s">
        <v>187</v>
      </c>
      <c r="B578" s="1" t="s">
        <v>181</v>
      </c>
    </row>
    <row r="579" spans="1:14" customHeight="1" ht="12.75">
      <c r="A579" s="1" t="s">
        <v>201</v>
      </c>
      <c r="B579" s="1" t="s">
        <v>182</v>
      </c>
    </row>
    <row r="580" spans="1:14" customHeight="1" ht="12.75">
      <c r="A580" s="1" t="s">
        <v>202</v>
      </c>
      <c r="B580" s="1" t="s">
        <v>183</v>
      </c>
    </row>
    <row r="581" spans="1:14" customHeight="1" ht="12.75">
      <c r="A581" s="1" t="s">
        <v>203</v>
      </c>
      <c r="B581" s="1" t="s">
        <v>184</v>
      </c>
    </row>
    <row r="582" spans="1:14" customHeight="1" ht="12.75">
      <c r="A582" s="1" t="s">
        <v>230</v>
      </c>
      <c r="B582" s="1" t="s">
        <v>185</v>
      </c>
    </row>
    <row r="583" spans="1:14" customHeight="1" ht="12.75">
      <c r="A583" s="1" t="s">
        <v>231</v>
      </c>
      <c r="B583" s="1" t="s">
        <v>200</v>
      </c>
    </row>
    <row r="584" spans="1:14" customHeight="1" ht="12.75">
      <c r="A584" s="1" t="s">
        <v>232</v>
      </c>
      <c r="B584" s="1" t="s">
        <v>213</v>
      </c>
    </row>
    <row r="585" spans="1:14" customHeight="1" ht="12.75">
      <c r="A585" s="1" t="s">
        <v>315</v>
      </c>
      <c r="B585" s="1" t="s">
        <v>214</v>
      </c>
    </row>
    <row r="586" spans="1:14" customHeight="1" ht="12.75">
      <c r="A586" s="1" t="s">
        <v>316</v>
      </c>
      <c r="B586" s="1" t="s">
        <v>215</v>
      </c>
    </row>
    <row r="587" spans="1:14" customHeight="1" ht="12.75">
      <c r="A587" s="1" t="s">
        <v>317</v>
      </c>
      <c r="B587" s="1" t="s">
        <v>216</v>
      </c>
    </row>
    <row r="588" spans="1:14" customHeight="1" ht="12.75">
      <c r="A588" s="1" t="s">
        <v>318</v>
      </c>
      <c r="B588" s="1" t="s">
        <v>217</v>
      </c>
    </row>
    <row r="589" spans="1:14" customHeight="1" ht="12.75">
      <c r="A589" s="1" t="s">
        <v>319</v>
      </c>
      <c r="B589" s="1" t="s">
        <v>218</v>
      </c>
    </row>
    <row r="590" spans="1:14" customHeight="1" ht="12.75">
      <c r="A590" s="1" t="s">
        <v>320</v>
      </c>
      <c r="B590" s="1" t="s">
        <v>219</v>
      </c>
    </row>
    <row r="591" spans="1:14" customHeight="1" ht="12.75">
      <c r="A591" s="1" t="s">
        <v>321</v>
      </c>
      <c r="B591" s="1" t="s">
        <v>220</v>
      </c>
    </row>
    <row r="592" spans="1:14" customHeight="1" ht="12.75">
      <c r="A592" s="1" t="s">
        <v>322</v>
      </c>
      <c r="B592" s="1" t="s">
        <v>221</v>
      </c>
    </row>
    <row r="593" spans="1:14" customHeight="1" ht="12.75">
      <c r="A593" s="1" t="s">
        <v>323</v>
      </c>
      <c r="B593" s="1" t="s">
        <v>222</v>
      </c>
    </row>
    <row r="594" spans="1:14" customHeight="1" ht="12.75">
      <c r="A594" s="1" t="s">
        <v>324</v>
      </c>
      <c r="B594" s="1" t="s">
        <v>223</v>
      </c>
    </row>
    <row r="595" spans="1:14" customHeight="1" ht="12.75">
      <c r="A595" s="1" t="s">
        <v>325</v>
      </c>
      <c r="B595" s="1" t="s">
        <v>224</v>
      </c>
    </row>
    <row r="596" spans="1:14" customHeight="1" ht="12.75">
      <c r="A596" s="1" t="s">
        <v>326</v>
      </c>
      <c r="B596" s="1" t="s">
        <v>225</v>
      </c>
    </row>
    <row r="597" spans="1:14" customHeight="1" ht="12.75">
      <c r="A597" s="1" t="s">
        <v>327</v>
      </c>
      <c r="B597" s="1" t="s">
        <v>226</v>
      </c>
    </row>
    <row r="598" spans="1:14" customHeight="1" ht="12.75">
      <c r="A598" s="1" t="s">
        <v>328</v>
      </c>
      <c r="B598" s="1" t="s">
        <v>290</v>
      </c>
    </row>
    <row r="599" spans="1:14" customHeight="1" ht="12.75">
      <c r="A599" s="1" t="s">
        <v>329</v>
      </c>
      <c r="B599" s="1" t="s">
        <v>291</v>
      </c>
    </row>
    <row r="600" spans="1:14" customHeight="1" ht="12.75">
      <c r="A600" s="1" t="s">
        <v>330</v>
      </c>
      <c r="B600" s="1" t="s">
        <v>292</v>
      </c>
    </row>
    <row r="601" spans="1:14" customHeight="1" ht="12.75">
      <c r="A601" s="1" t="s">
        <v>331</v>
      </c>
      <c r="B601" s="1" t="s">
        <v>293</v>
      </c>
    </row>
    <row r="602" spans="1:14" customHeight="1" ht="12.75">
      <c r="A602" s="1" t="s">
        <v>153</v>
      </c>
      <c r="B602" s="1" t="s">
        <v>150</v>
      </c>
    </row>
    <row r="603" spans="1:14" customHeight="1" ht="12.75">
      <c r="A603" s="1" t="s">
        <v>155</v>
      </c>
      <c r="B603" s="1" t="s">
        <v>150</v>
      </c>
    </row>
    <row r="604" spans="1:14" customHeight="1" ht="12.75">
      <c r="A604" s="1" t="s">
        <v>155</v>
      </c>
      <c r="B604" s="1" t="s">
        <v>163</v>
      </c>
    </row>
    <row r="605" spans="1:14" customHeight="1" ht="12.75">
      <c r="A605" s="1" t="s">
        <v>155</v>
      </c>
      <c r="B605" s="1" t="s">
        <v>164</v>
      </c>
    </row>
    <row r="606" spans="1:14" customHeight="1" ht="12.75">
      <c r="A606" s="1" t="s">
        <v>155</v>
      </c>
      <c r="B606" s="1" t="s">
        <v>165</v>
      </c>
    </row>
    <row r="607" spans="1:14" customHeight="1" ht="12.75">
      <c r="A607" s="1" t="s">
        <v>155</v>
      </c>
      <c r="B607" s="1" t="s">
        <v>187</v>
      </c>
    </row>
    <row r="608" spans="1:14" customHeight="1" ht="12.75">
      <c r="A608" s="1" t="s">
        <v>155</v>
      </c>
      <c r="B608" s="1" t="s">
        <v>202</v>
      </c>
    </row>
    <row r="609" spans="1:14" customHeight="1" ht="12.75">
      <c r="A609" s="1" t="s">
        <v>155</v>
      </c>
      <c r="B609" s="1" t="s">
        <v>203</v>
      </c>
    </row>
    <row r="610" spans="1:14" customHeight="1" ht="12.75">
      <c r="A610" s="1" t="s">
        <v>155</v>
      </c>
      <c r="B610" s="1" t="s">
        <v>230</v>
      </c>
    </row>
    <row r="611" spans="1:14" customHeight="1" ht="12.75">
      <c r="A611" s="1" t="s">
        <v>155</v>
      </c>
      <c r="B611" s="1" t="s">
        <v>315</v>
      </c>
    </row>
    <row r="612" spans="1:14" customHeight="1" ht="12.75">
      <c r="A612" s="1" t="s">
        <v>155</v>
      </c>
      <c r="B612" s="1" t="s">
        <v>316</v>
      </c>
    </row>
    <row r="613" spans="1:14" customHeight="1" ht="12.75">
      <c r="A613" s="1" t="s">
        <v>155</v>
      </c>
      <c r="B613" s="1" t="s">
        <v>318</v>
      </c>
    </row>
    <row r="614" spans="1:14" customHeight="1" ht="12.75">
      <c r="A614" s="1" t="s">
        <v>155</v>
      </c>
      <c r="B614" s="1" t="s">
        <v>319</v>
      </c>
    </row>
    <row r="615" spans="1:14" customHeight="1" ht="12.75">
      <c r="A615" s="1" t="s">
        <v>155</v>
      </c>
      <c r="B615" s="1" t="s">
        <v>321</v>
      </c>
    </row>
    <row r="616" spans="1:14" customHeight="1" ht="12.75">
      <c r="A616" s="1" t="s">
        <v>155</v>
      </c>
      <c r="B616" s="1" t="s">
        <v>323</v>
      </c>
    </row>
    <row r="617" spans="1:14" customHeight="1" ht="12.75">
      <c r="A617" s="1" t="s">
        <v>155</v>
      </c>
      <c r="B617" s="1" t="s">
        <v>324</v>
      </c>
    </row>
    <row r="618" spans="1:14" customHeight="1" ht="12.75">
      <c r="A618" s="1" t="s">
        <v>155</v>
      </c>
      <c r="B618" s="1" t="s">
        <v>325</v>
      </c>
    </row>
    <row r="619" spans="1:14" customHeight="1" ht="12.75">
      <c r="A619" s="1" t="s">
        <v>155</v>
      </c>
      <c r="B619" s="1" t="s">
        <v>326</v>
      </c>
    </row>
    <row r="620" spans="1:14" customHeight="1" ht="12.75">
      <c r="A620" s="1" t="s">
        <v>155</v>
      </c>
      <c r="B620" s="1" t="s">
        <v>327</v>
      </c>
    </row>
    <row r="621" spans="1:14" customHeight="1" ht="12.75">
      <c r="A621" s="1" t="s">
        <v>155</v>
      </c>
      <c r="B621" s="1" t="s">
        <v>328</v>
      </c>
    </row>
    <row r="622" spans="1:14" customHeight="1" ht="12.75">
      <c r="A622" s="1" t="s">
        <v>156</v>
      </c>
      <c r="B622" s="1" t="s">
        <v>150</v>
      </c>
    </row>
    <row r="623" spans="1:14" customHeight="1" ht="12.75">
      <c r="A623" s="1" t="s">
        <v>156</v>
      </c>
      <c r="B623" s="1" t="s">
        <v>165</v>
      </c>
    </row>
    <row r="624" spans="1:14" customHeight="1" ht="12.75">
      <c r="A624" s="1" t="s">
        <v>156</v>
      </c>
      <c r="B624" s="1" t="s">
        <v>187</v>
      </c>
    </row>
    <row r="625" spans="1:14" customHeight="1" ht="12.75">
      <c r="A625" s="1" t="s">
        <v>156</v>
      </c>
      <c r="B625" s="1" t="s">
        <v>315</v>
      </c>
    </row>
    <row r="626" spans="1:14" customHeight="1" ht="12.75">
      <c r="A626" s="1" t="s">
        <v>156</v>
      </c>
      <c r="B626" s="1" t="s">
        <v>316</v>
      </c>
    </row>
    <row r="627" spans="1:14" customHeight="1" ht="12.75">
      <c r="A627" s="1" t="s">
        <v>177</v>
      </c>
      <c r="B627" s="1" t="s">
        <v>150</v>
      </c>
    </row>
    <row r="628" spans="1:14" customHeight="1" ht="12.75">
      <c r="A628" s="1" t="s">
        <v>177</v>
      </c>
      <c r="B628" s="1" t="s">
        <v>187</v>
      </c>
    </row>
    <row r="629" spans="1:14" customHeight="1" ht="12.75">
      <c r="A629" s="1" t="s">
        <v>177</v>
      </c>
      <c r="B629" s="1" t="s">
        <v>202</v>
      </c>
    </row>
    <row r="630" spans="1:14" customHeight="1" ht="12.75">
      <c r="A630" s="1" t="s">
        <v>177</v>
      </c>
      <c r="B630" s="1" t="s">
        <v>323</v>
      </c>
    </row>
    <row r="631" spans="1:14" customHeight="1" ht="12.75">
      <c r="A631" s="1" t="s">
        <v>177</v>
      </c>
      <c r="B631" s="1" t="s">
        <v>325</v>
      </c>
    </row>
    <row r="632" spans="1:14" customHeight="1" ht="12.75">
      <c r="A632" s="1" t="s">
        <v>177</v>
      </c>
      <c r="B632" s="1" t="s">
        <v>327</v>
      </c>
    </row>
    <row r="633" spans="1:14" customHeight="1" ht="12.75">
      <c r="A633" s="1" t="s">
        <v>177</v>
      </c>
      <c r="B633" s="1" t="s">
        <v>328</v>
      </c>
    </row>
    <row r="634" spans="1:14" customHeight="1" ht="12.75">
      <c r="A634" s="1" t="s">
        <v>178</v>
      </c>
      <c r="B634" s="1" t="s">
        <v>150</v>
      </c>
    </row>
    <row r="635" spans="1:14" customHeight="1" ht="12.75">
      <c r="A635" s="1" t="s">
        <v>178</v>
      </c>
      <c r="B635" s="1" t="s">
        <v>187</v>
      </c>
    </row>
    <row r="636" spans="1:14" customHeight="1" ht="12.75">
      <c r="A636" s="1" t="s">
        <v>178</v>
      </c>
      <c r="B636" s="1" t="s">
        <v>325</v>
      </c>
    </row>
    <row r="637" spans="1:14" customHeight="1" ht="12.75">
      <c r="A637" s="1" t="s">
        <v>178</v>
      </c>
      <c r="B637" s="1" t="s">
        <v>327</v>
      </c>
    </row>
    <row r="638" spans="1:14" customHeight="1" ht="12.75">
      <c r="A638" s="1" t="s">
        <v>188</v>
      </c>
      <c r="B638" s="1" t="s">
        <v>150</v>
      </c>
    </row>
    <row r="639" spans="1:14" customHeight="1" ht="12.75">
      <c r="A639" s="1" t="s">
        <v>188</v>
      </c>
      <c r="B639" s="1" t="s">
        <v>163</v>
      </c>
    </row>
    <row r="640" spans="1:14" customHeight="1" ht="12.75">
      <c r="A640" s="1" t="s">
        <v>188</v>
      </c>
      <c r="B640" s="1" t="s">
        <v>164</v>
      </c>
    </row>
    <row r="641" spans="1:14" customHeight="1" ht="12.75">
      <c r="A641" s="1" t="s">
        <v>188</v>
      </c>
      <c r="B641" s="1" t="s">
        <v>165</v>
      </c>
    </row>
    <row r="642" spans="1:14" customHeight="1" ht="12.75">
      <c r="A642" s="1" t="s">
        <v>188</v>
      </c>
      <c r="B642" s="1" t="s">
        <v>187</v>
      </c>
    </row>
    <row r="643" spans="1:14" customHeight="1" ht="12.75">
      <c r="A643" s="1" t="s">
        <v>188</v>
      </c>
      <c r="B643" s="1" t="s">
        <v>202</v>
      </c>
    </row>
    <row r="644" spans="1:14" customHeight="1" ht="12.75">
      <c r="A644" s="1" t="s">
        <v>188</v>
      </c>
      <c r="B644" s="1" t="s">
        <v>203</v>
      </c>
    </row>
    <row r="645" spans="1:14" customHeight="1" ht="12.75">
      <c r="A645" s="1" t="s">
        <v>188</v>
      </c>
      <c r="B645" s="1" t="s">
        <v>230</v>
      </c>
    </row>
    <row r="646" spans="1:14" customHeight="1" ht="12.75">
      <c r="A646" s="1" t="s">
        <v>188</v>
      </c>
      <c r="B646" s="1" t="s">
        <v>315</v>
      </c>
    </row>
    <row r="647" spans="1:14" customHeight="1" ht="12.75">
      <c r="A647" s="1" t="s">
        <v>188</v>
      </c>
      <c r="B647" s="1" t="s">
        <v>316</v>
      </c>
    </row>
    <row r="648" spans="1:14" customHeight="1" ht="12.75">
      <c r="A648" s="1" t="s">
        <v>188</v>
      </c>
      <c r="B648" s="1" t="s">
        <v>318</v>
      </c>
    </row>
    <row r="649" spans="1:14" customHeight="1" ht="12.75">
      <c r="A649" s="1" t="s">
        <v>188</v>
      </c>
      <c r="B649" s="1" t="s">
        <v>319</v>
      </c>
    </row>
    <row r="650" spans="1:14" customHeight="1" ht="12.75">
      <c r="A650" s="1" t="s">
        <v>188</v>
      </c>
      <c r="B650" s="1" t="s">
        <v>321</v>
      </c>
    </row>
    <row r="651" spans="1:14" customHeight="1" ht="12.75">
      <c r="A651" s="1" t="s">
        <v>188</v>
      </c>
      <c r="B651" s="1" t="s">
        <v>323</v>
      </c>
    </row>
    <row r="652" spans="1:14" customHeight="1" ht="12.75">
      <c r="A652" s="1" t="s">
        <v>188</v>
      </c>
      <c r="B652" s="1" t="s">
        <v>324</v>
      </c>
    </row>
    <row r="653" spans="1:14" customHeight="1" ht="12.75">
      <c r="A653" s="1" t="s">
        <v>188</v>
      </c>
      <c r="B653" s="1" t="s">
        <v>325</v>
      </c>
    </row>
    <row r="654" spans="1:14" customHeight="1" ht="12.75">
      <c r="A654" s="1" t="s">
        <v>188</v>
      </c>
      <c r="B654" s="1" t="s">
        <v>326</v>
      </c>
    </row>
    <row r="655" spans="1:14" customHeight="1" ht="12.75">
      <c r="A655" s="1" t="s">
        <v>188</v>
      </c>
      <c r="B655" s="1" t="s">
        <v>327</v>
      </c>
    </row>
    <row r="656" spans="1:14" customHeight="1" ht="12.75">
      <c r="A656" s="1" t="s">
        <v>188</v>
      </c>
      <c r="B656" s="1" t="s">
        <v>328</v>
      </c>
    </row>
    <row r="657" spans="1:14" customHeight="1" ht="12.75">
      <c r="A657" s="1" t="s">
        <v>189</v>
      </c>
      <c r="B657" s="1" t="s">
        <v>150</v>
      </c>
    </row>
    <row r="658" spans="1:14" customHeight="1" ht="12.75">
      <c r="A658" s="1" t="s">
        <v>189</v>
      </c>
      <c r="B658" s="1" t="s">
        <v>164</v>
      </c>
    </row>
    <row r="659" spans="1:14" customHeight="1" ht="12.75">
      <c r="A659" s="1" t="s">
        <v>189</v>
      </c>
      <c r="B659" s="1" t="s">
        <v>165</v>
      </c>
    </row>
    <row r="660" spans="1:14" customHeight="1" ht="12.75">
      <c r="A660" s="1" t="s">
        <v>189</v>
      </c>
      <c r="B660" s="1" t="s">
        <v>187</v>
      </c>
    </row>
    <row r="661" spans="1:14" customHeight="1" ht="12.75">
      <c r="A661" s="1" t="s">
        <v>189</v>
      </c>
      <c r="B661" s="1" t="s">
        <v>202</v>
      </c>
    </row>
    <row r="662" spans="1:14" customHeight="1" ht="12.75">
      <c r="A662" s="1" t="s">
        <v>189</v>
      </c>
      <c r="B662" s="1" t="s">
        <v>230</v>
      </c>
    </row>
    <row r="663" spans="1:14" customHeight="1" ht="12.75">
      <c r="A663" s="1" t="s">
        <v>189</v>
      </c>
      <c r="B663" s="1" t="s">
        <v>319</v>
      </c>
    </row>
    <row r="664" spans="1:14" customHeight="1" ht="12.75">
      <c r="A664" s="1" t="s">
        <v>189</v>
      </c>
      <c r="B664" s="1" t="s">
        <v>321</v>
      </c>
    </row>
    <row r="665" spans="1:14" customHeight="1" ht="12.75">
      <c r="A665" s="1" t="s">
        <v>189</v>
      </c>
      <c r="B665" s="1" t="s">
        <v>323</v>
      </c>
    </row>
    <row r="666" spans="1:14" customHeight="1" ht="12.75">
      <c r="A666" s="1" t="s">
        <v>189</v>
      </c>
      <c r="B666" s="1" t="s">
        <v>325</v>
      </c>
    </row>
    <row r="667" spans="1:14" customHeight="1" ht="12.75">
      <c r="A667" s="1" t="s">
        <v>189</v>
      </c>
      <c r="B667" s="1" t="s">
        <v>326</v>
      </c>
    </row>
    <row r="668" spans="1:14" customHeight="1" ht="12.75">
      <c r="A668" s="1" t="s">
        <v>189</v>
      </c>
      <c r="B668" s="1" t="s">
        <v>327</v>
      </c>
    </row>
    <row r="669" spans="1:14" customHeight="1" ht="12.75">
      <c r="A669" s="1" t="s">
        <v>189</v>
      </c>
      <c r="B669" s="1" t="s">
        <v>328</v>
      </c>
    </row>
    <row r="670" spans="1:14" customHeight="1" ht="12.75">
      <c r="A670" s="1" t="s">
        <v>190</v>
      </c>
      <c r="B670" s="1" t="s">
        <v>150</v>
      </c>
    </row>
    <row r="671" spans="1:14" customHeight="1" ht="12.75">
      <c r="A671" s="1" t="s">
        <v>190</v>
      </c>
      <c r="B671" s="1" t="s">
        <v>163</v>
      </c>
    </row>
    <row r="672" spans="1:14" customHeight="1" ht="12.75">
      <c r="A672" s="1" t="s">
        <v>190</v>
      </c>
      <c r="B672" s="1" t="s">
        <v>165</v>
      </c>
    </row>
    <row r="673" spans="1:14" customHeight="1" ht="12.75">
      <c r="A673" s="1" t="s">
        <v>190</v>
      </c>
      <c r="B673" s="1" t="s">
        <v>187</v>
      </c>
    </row>
    <row r="674" spans="1:14" customHeight="1" ht="12.75">
      <c r="A674" s="1" t="s">
        <v>190</v>
      </c>
      <c r="B674" s="1" t="s">
        <v>230</v>
      </c>
    </row>
    <row r="675" spans="1:14" customHeight="1" ht="12.75">
      <c r="A675" s="1" t="s">
        <v>190</v>
      </c>
      <c r="B675" s="1" t="s">
        <v>315</v>
      </c>
    </row>
    <row r="676" spans="1:14" customHeight="1" ht="12.75">
      <c r="A676" s="1" t="s">
        <v>190</v>
      </c>
      <c r="B676" s="1" t="s">
        <v>316</v>
      </c>
    </row>
    <row r="677" spans="1:14" customHeight="1" ht="12.75">
      <c r="A677" s="1" t="s">
        <v>190</v>
      </c>
      <c r="B677" s="1" t="s">
        <v>318</v>
      </c>
    </row>
    <row r="678" spans="1:14" customHeight="1" ht="12.75">
      <c r="A678" s="1" t="s">
        <v>190</v>
      </c>
      <c r="B678" s="1" t="s">
        <v>325</v>
      </c>
    </row>
    <row r="679" spans="1:14" customHeight="1" ht="12.75">
      <c r="A679" s="1" t="s">
        <v>190</v>
      </c>
      <c r="B679" s="1" t="s">
        <v>326</v>
      </c>
    </row>
    <row r="680" spans="1:14" customHeight="1" ht="12.75">
      <c r="A680" s="1" t="s">
        <v>190</v>
      </c>
      <c r="B680" s="1" t="s">
        <v>327</v>
      </c>
    </row>
    <row r="681" spans="1:14" customHeight="1" ht="12.75">
      <c r="A681" s="1" t="s">
        <v>191</v>
      </c>
      <c r="B681" s="1" t="s">
        <v>150</v>
      </c>
    </row>
    <row r="682" spans="1:14" customHeight="1" ht="12.75">
      <c r="A682" s="1" t="s">
        <v>191</v>
      </c>
      <c r="B682" s="1" t="s">
        <v>165</v>
      </c>
    </row>
    <row r="683" spans="1:14" customHeight="1" ht="12.75">
      <c r="A683" s="1" t="s">
        <v>191</v>
      </c>
      <c r="B683" s="1" t="s">
        <v>187</v>
      </c>
    </row>
    <row r="684" spans="1:14" customHeight="1" ht="12.75">
      <c r="A684" s="1" t="s">
        <v>191</v>
      </c>
      <c r="B684" s="1" t="s">
        <v>315</v>
      </c>
    </row>
    <row r="685" spans="1:14" customHeight="1" ht="12.75">
      <c r="A685" s="1" t="s">
        <v>191</v>
      </c>
      <c r="B685" s="1" t="s">
        <v>316</v>
      </c>
    </row>
    <row r="686" spans="1:14" customHeight="1" ht="12.75">
      <c r="A686" s="1" t="s">
        <v>192</v>
      </c>
      <c r="B686" s="1" t="s">
        <v>150</v>
      </c>
    </row>
    <row r="687" spans="1:14" customHeight="1" ht="12.75">
      <c r="A687" s="1" t="s">
        <v>192</v>
      </c>
      <c r="B687" s="1" t="s">
        <v>315</v>
      </c>
    </row>
    <row r="688" spans="1:14" customHeight="1" ht="12.75">
      <c r="A688" s="1" t="s">
        <v>192</v>
      </c>
      <c r="B688" s="1" t="s">
        <v>318</v>
      </c>
    </row>
    <row r="689" spans="1:14" customHeight="1" ht="12.75">
      <c r="A689" s="1" t="s">
        <v>192</v>
      </c>
      <c r="B689" s="1" t="s">
        <v>325</v>
      </c>
    </row>
    <row r="690" spans="1:14" customHeight="1" ht="12.75">
      <c r="A690" s="1" t="s">
        <v>192</v>
      </c>
      <c r="B690" s="1" t="s">
        <v>328</v>
      </c>
    </row>
    <row r="691" spans="1:14" customHeight="1" ht="12.75">
      <c r="A691" s="1" t="s">
        <v>193</v>
      </c>
      <c r="B691" s="1" t="s">
        <v>150</v>
      </c>
    </row>
    <row r="692" spans="1:14" customHeight="1" ht="12.75">
      <c r="A692" s="1" t="s">
        <v>193</v>
      </c>
      <c r="B692" s="1" t="s">
        <v>315</v>
      </c>
    </row>
    <row r="693" spans="1:14" customHeight="1" ht="12.75">
      <c r="A693" s="1" t="s">
        <v>193</v>
      </c>
      <c r="B693" s="1" t="s">
        <v>318</v>
      </c>
    </row>
    <row r="694" spans="1:14" customHeight="1" ht="12.75">
      <c r="A694" s="1" t="s">
        <v>193</v>
      </c>
      <c r="B694" s="1" t="s">
        <v>325</v>
      </c>
    </row>
    <row r="695" spans="1:14" customHeight="1" ht="12.75">
      <c r="A695" s="1" t="s">
        <v>193</v>
      </c>
      <c r="B695" s="1" t="s">
        <v>328</v>
      </c>
    </row>
    <row r="696" spans="1:14" customHeight="1" ht="12.75">
      <c r="A696" s="1" t="s">
        <v>194</v>
      </c>
      <c r="B696" s="1" t="s">
        <v>150</v>
      </c>
    </row>
    <row r="697" spans="1:14" customHeight="1" ht="12.75">
      <c r="A697" s="1" t="s">
        <v>194</v>
      </c>
      <c r="B697" s="1" t="s">
        <v>152</v>
      </c>
    </row>
    <row r="698" spans="1:14" customHeight="1" ht="12.75">
      <c r="A698" s="1" t="s">
        <v>194</v>
      </c>
      <c r="B698" s="1" t="s">
        <v>163</v>
      </c>
    </row>
    <row r="699" spans="1:14" customHeight="1" ht="12.75">
      <c r="A699" s="1" t="s">
        <v>194</v>
      </c>
      <c r="B699" s="1" t="s">
        <v>164</v>
      </c>
    </row>
    <row r="700" spans="1:14" customHeight="1" ht="12.75">
      <c r="A700" s="1" t="s">
        <v>194</v>
      </c>
      <c r="B700" s="1" t="s">
        <v>165</v>
      </c>
    </row>
    <row r="701" spans="1:14" customHeight="1" ht="12.75">
      <c r="A701" s="1" t="s">
        <v>194</v>
      </c>
      <c r="B701" s="1" t="s">
        <v>186</v>
      </c>
    </row>
    <row r="702" spans="1:14" customHeight="1" ht="12.75">
      <c r="A702" s="1" t="s">
        <v>194</v>
      </c>
      <c r="B702" s="1" t="s">
        <v>187</v>
      </c>
    </row>
    <row r="703" spans="1:14" customHeight="1" ht="12.75">
      <c r="A703" s="1" t="s">
        <v>194</v>
      </c>
      <c r="B703" s="1" t="s">
        <v>201</v>
      </c>
    </row>
    <row r="704" spans="1:14" customHeight="1" ht="12.75">
      <c r="A704" s="1" t="s">
        <v>194</v>
      </c>
      <c r="B704" s="1" t="s">
        <v>202</v>
      </c>
    </row>
    <row r="705" spans="1:14" customHeight="1" ht="12.75">
      <c r="A705" s="1" t="s">
        <v>194</v>
      </c>
      <c r="B705" s="1" t="s">
        <v>203</v>
      </c>
    </row>
    <row r="706" spans="1:14" customHeight="1" ht="12.75">
      <c r="A706" s="1" t="s">
        <v>194</v>
      </c>
      <c r="B706" s="1" t="s">
        <v>230</v>
      </c>
    </row>
    <row r="707" spans="1:14" customHeight="1" ht="12.75">
      <c r="A707" s="1" t="s">
        <v>194</v>
      </c>
      <c r="B707" s="1" t="s">
        <v>231</v>
      </c>
    </row>
    <row r="708" spans="1:14" customHeight="1" ht="12.75">
      <c r="A708" s="1" t="s">
        <v>194</v>
      </c>
      <c r="B708" s="1" t="s">
        <v>232</v>
      </c>
    </row>
    <row r="709" spans="1:14" customHeight="1" ht="12.75">
      <c r="A709" s="1" t="s">
        <v>194</v>
      </c>
      <c r="B709" s="1" t="s">
        <v>315</v>
      </c>
    </row>
    <row r="710" spans="1:14" customHeight="1" ht="12.75">
      <c r="A710" s="1" t="s">
        <v>194</v>
      </c>
      <c r="B710" s="1" t="s">
        <v>316</v>
      </c>
    </row>
    <row r="711" spans="1:14" customHeight="1" ht="12.75">
      <c r="A711" s="1" t="s">
        <v>194</v>
      </c>
      <c r="B711" s="1" t="s">
        <v>317</v>
      </c>
    </row>
    <row r="712" spans="1:14" customHeight="1" ht="12.75">
      <c r="A712" s="1" t="s">
        <v>194</v>
      </c>
      <c r="B712" s="1" t="s">
        <v>318</v>
      </c>
    </row>
    <row r="713" spans="1:14" customHeight="1" ht="12.75">
      <c r="A713" s="1" t="s">
        <v>194</v>
      </c>
      <c r="B713" s="1" t="s">
        <v>319</v>
      </c>
    </row>
    <row r="714" spans="1:14" customHeight="1" ht="12.75">
      <c r="A714" s="1" t="s">
        <v>194</v>
      </c>
      <c r="B714" s="1" t="s">
        <v>320</v>
      </c>
    </row>
    <row r="715" spans="1:14" customHeight="1" ht="12.75">
      <c r="A715" s="1" t="s">
        <v>194</v>
      </c>
      <c r="B715" s="1" t="s">
        <v>321</v>
      </c>
    </row>
    <row r="716" spans="1:14" customHeight="1" ht="12.75">
      <c r="A716" s="1" t="s">
        <v>194</v>
      </c>
      <c r="B716" s="1" t="s">
        <v>322</v>
      </c>
    </row>
    <row r="717" spans="1:14" customHeight="1" ht="12.75">
      <c r="A717" s="1" t="s">
        <v>194</v>
      </c>
      <c r="B717" s="1" t="s">
        <v>323</v>
      </c>
    </row>
    <row r="718" spans="1:14" customHeight="1" ht="12.75">
      <c r="A718" s="1" t="s">
        <v>194</v>
      </c>
      <c r="B718" s="1" t="s">
        <v>324</v>
      </c>
    </row>
    <row r="719" spans="1:14" customHeight="1" ht="12.75">
      <c r="A719" s="1" t="s">
        <v>194</v>
      </c>
      <c r="B719" s="1" t="s">
        <v>325</v>
      </c>
    </row>
    <row r="720" spans="1:14" customHeight="1" ht="12.75">
      <c r="A720" s="1" t="s">
        <v>194</v>
      </c>
      <c r="B720" s="1" t="s">
        <v>326</v>
      </c>
    </row>
    <row r="721" spans="1:14" customHeight="1" ht="12.75">
      <c r="A721" s="1" t="s">
        <v>194</v>
      </c>
      <c r="B721" s="1" t="s">
        <v>327</v>
      </c>
    </row>
    <row r="722" spans="1:14" customHeight="1" ht="12.75">
      <c r="A722" s="1" t="s">
        <v>194</v>
      </c>
      <c r="B722" s="1" t="s">
        <v>328</v>
      </c>
    </row>
    <row r="723" spans="1:14" customHeight="1" ht="12.75">
      <c r="A723" s="1" t="s">
        <v>194</v>
      </c>
      <c r="B723" s="1" t="s">
        <v>329</v>
      </c>
    </row>
    <row r="724" spans="1:14" customHeight="1" ht="12.75">
      <c r="A724" s="1" t="s">
        <v>194</v>
      </c>
      <c r="B724" s="1" t="s">
        <v>330</v>
      </c>
    </row>
    <row r="725" spans="1:14" customHeight="1" ht="12.75">
      <c r="A725" s="1" t="s">
        <v>194</v>
      </c>
      <c r="B725" s="1" t="s">
        <v>331</v>
      </c>
    </row>
    <row r="726" spans="1:14" customHeight="1" ht="12.75">
      <c r="A726" s="1" t="s">
        <v>195</v>
      </c>
      <c r="B726" s="1" t="s">
        <v>152</v>
      </c>
    </row>
    <row r="727" spans="1:14" customHeight="1" ht="12.75">
      <c r="A727" s="1" t="s">
        <v>195</v>
      </c>
      <c r="B727" s="1" t="s">
        <v>186</v>
      </c>
    </row>
    <row r="728" spans="1:14" customHeight="1" ht="12.75">
      <c r="A728" s="1" t="s">
        <v>195</v>
      </c>
      <c r="B728" s="1" t="s">
        <v>201</v>
      </c>
    </row>
    <row r="729" spans="1:14" customHeight="1" ht="12.75">
      <c r="A729" s="1" t="s">
        <v>195</v>
      </c>
      <c r="B729" s="1" t="s">
        <v>231</v>
      </c>
    </row>
    <row r="730" spans="1:14" customHeight="1" ht="12.75">
      <c r="A730" s="1" t="s">
        <v>195</v>
      </c>
      <c r="B730" s="1" t="s">
        <v>232</v>
      </c>
    </row>
    <row r="731" spans="1:14" customHeight="1" ht="12.75">
      <c r="A731" s="1" t="s">
        <v>195</v>
      </c>
      <c r="B731" s="1" t="s">
        <v>317</v>
      </c>
    </row>
    <row r="732" spans="1:14" customHeight="1" ht="12.75">
      <c r="A732" s="1" t="s">
        <v>195</v>
      </c>
      <c r="B732" s="1" t="s">
        <v>320</v>
      </c>
    </row>
    <row r="733" spans="1:14" customHeight="1" ht="12.75">
      <c r="A733" s="1" t="s">
        <v>195</v>
      </c>
      <c r="B733" s="1" t="s">
        <v>322</v>
      </c>
    </row>
    <row r="734" spans="1:14" customHeight="1" ht="12.75">
      <c r="A734" s="1" t="s">
        <v>195</v>
      </c>
      <c r="B734" s="1" t="s">
        <v>329</v>
      </c>
    </row>
    <row r="735" spans="1:14" customHeight="1" ht="12.75">
      <c r="A735" s="1" t="s">
        <v>195</v>
      </c>
      <c r="B735" s="1" t="s">
        <v>330</v>
      </c>
    </row>
    <row r="736" spans="1:14" customHeight="1" ht="12.75">
      <c r="A736" s="1" t="s">
        <v>195</v>
      </c>
      <c r="B736" s="1" t="s">
        <v>331</v>
      </c>
    </row>
    <row r="737" spans="1:14" customHeight="1" ht="12.75">
      <c r="A737" s="1" t="s">
        <v>227</v>
      </c>
      <c r="B737" s="1" t="s">
        <v>152</v>
      </c>
    </row>
    <row r="738" spans="1:14" customHeight="1" ht="12.75">
      <c r="A738" s="1" t="s">
        <v>227</v>
      </c>
      <c r="B738" s="1" t="s">
        <v>186</v>
      </c>
    </row>
    <row r="739" spans="1:14" customHeight="1" ht="12.75">
      <c r="A739" s="1" t="s">
        <v>227</v>
      </c>
      <c r="B739" s="1" t="s">
        <v>201</v>
      </c>
    </row>
    <row r="740" spans="1:14" customHeight="1" ht="12.75">
      <c r="A740" s="1" t="s">
        <v>227</v>
      </c>
      <c r="B740" s="1" t="s">
        <v>317</v>
      </c>
    </row>
    <row r="741" spans="1:14" customHeight="1" ht="12.75">
      <c r="A741" s="1" t="s">
        <v>227</v>
      </c>
      <c r="B741" s="1" t="s">
        <v>322</v>
      </c>
    </row>
    <row r="742" spans="1:14" customHeight="1" ht="12.75">
      <c r="A742" s="1" t="s">
        <v>227</v>
      </c>
      <c r="B742" s="1" t="s">
        <v>330</v>
      </c>
    </row>
    <row r="743" spans="1:14" customHeight="1" ht="12.75">
      <c r="A743" s="1" t="s">
        <v>228</v>
      </c>
      <c r="B743" s="1" t="s">
        <v>152</v>
      </c>
    </row>
    <row r="744" spans="1:14" customHeight="1" ht="12.75">
      <c r="A744" s="1" t="s">
        <v>228</v>
      </c>
      <c r="B744" s="1" t="s">
        <v>186</v>
      </c>
    </row>
    <row r="745" spans="1:14" customHeight="1" ht="12.75">
      <c r="A745" s="1" t="s">
        <v>228</v>
      </c>
      <c r="B745" s="1" t="s">
        <v>201</v>
      </c>
    </row>
    <row r="746" spans="1:14" customHeight="1" ht="12.75">
      <c r="A746" s="1" t="s">
        <v>228</v>
      </c>
      <c r="B746" s="1" t="s">
        <v>319</v>
      </c>
    </row>
    <row r="747" spans="1:14" customHeight="1" ht="12.75">
      <c r="A747" s="1" t="s">
        <v>228</v>
      </c>
      <c r="B747" s="1" t="s">
        <v>326</v>
      </c>
    </row>
    <row r="748" spans="1:14" customHeight="1" ht="12.75">
      <c r="A748" s="1" t="s">
        <v>228</v>
      </c>
      <c r="B748" s="1" t="s">
        <v>329</v>
      </c>
    </row>
    <row r="749" spans="1:14" customHeight="1" ht="12.75">
      <c r="A749" s="1" t="s">
        <v>228</v>
      </c>
      <c r="B749" s="1" t="s">
        <v>331</v>
      </c>
    </row>
    <row r="750" spans="1:14" customHeight="1" ht="12.75">
      <c r="A750" s="1" t="s">
        <v>229</v>
      </c>
      <c r="B750" s="1" t="s">
        <v>152</v>
      </c>
    </row>
    <row r="751" spans="1:14" customHeight="1" ht="12.75">
      <c r="A751" s="1" t="s">
        <v>229</v>
      </c>
      <c r="B751" s="1" t="s">
        <v>186</v>
      </c>
    </row>
    <row r="752" spans="1:14" customHeight="1" ht="12.75">
      <c r="A752" s="1" t="s">
        <v>229</v>
      </c>
      <c r="B752" s="1" t="s">
        <v>201</v>
      </c>
    </row>
    <row r="753" spans="1:14" customHeight="1" ht="12.75">
      <c r="A753" s="1" t="s">
        <v>229</v>
      </c>
      <c r="B753" s="1" t="s">
        <v>231</v>
      </c>
    </row>
    <row r="754" spans="1:14" customHeight="1" ht="12.75">
      <c r="A754" s="1" t="s">
        <v>229</v>
      </c>
      <c r="B754" s="1" t="s">
        <v>232</v>
      </c>
    </row>
    <row r="755" spans="1:14" customHeight="1" ht="12.75">
      <c r="A755" s="1" t="s">
        <v>229</v>
      </c>
      <c r="B755" s="1" t="s">
        <v>317</v>
      </c>
    </row>
    <row r="756" spans="1:14" customHeight="1" ht="12.75">
      <c r="A756" s="1" t="s">
        <v>229</v>
      </c>
      <c r="B756" s="1" t="s">
        <v>320</v>
      </c>
    </row>
    <row r="757" spans="1:14" customHeight="1" ht="12.75">
      <c r="A757" s="1" t="s">
        <v>229</v>
      </c>
      <c r="B757" s="1" t="s">
        <v>322</v>
      </c>
    </row>
    <row r="758" spans="1:14" customHeight="1" ht="12.75">
      <c r="A758" s="1" t="s">
        <v>229</v>
      </c>
      <c r="B758" s="1" t="s">
        <v>329</v>
      </c>
    </row>
    <row r="759" spans="1:14" customHeight="1" ht="12.75">
      <c r="A759" s="1" t="s">
        <v>229</v>
      </c>
      <c r="B759" s="1" t="s">
        <v>330</v>
      </c>
    </row>
    <row r="760" spans="1:14" customHeight="1" ht="12.75">
      <c r="A760" s="1" t="s">
        <v>229</v>
      </c>
      <c r="B760" s="1" t="s">
        <v>331</v>
      </c>
    </row>
    <row r="761" spans="1:14" customHeight="1" ht="12.75">
      <c r="A761" s="1" t="s">
        <v>233</v>
      </c>
      <c r="B761" s="1" t="s">
        <v>152</v>
      </c>
    </row>
    <row r="762" spans="1:14" customHeight="1" ht="12.75">
      <c r="A762" s="1" t="s">
        <v>233</v>
      </c>
      <c r="B762" s="1" t="s">
        <v>186</v>
      </c>
    </row>
    <row r="763" spans="1:14" customHeight="1" ht="12.75">
      <c r="A763" s="1" t="s">
        <v>233</v>
      </c>
      <c r="B763" s="1" t="s">
        <v>201</v>
      </c>
    </row>
    <row r="764" spans="1:14" customHeight="1" ht="12.75">
      <c r="A764" s="1" t="s">
        <v>233</v>
      </c>
      <c r="B764" s="1" t="s">
        <v>319</v>
      </c>
    </row>
    <row r="765" spans="1:14" customHeight="1" ht="12.75">
      <c r="A765" s="1" t="s">
        <v>233</v>
      </c>
      <c r="B765" s="1" t="s">
        <v>326</v>
      </c>
    </row>
    <row r="766" spans="1:14" customHeight="1" ht="12.75">
      <c r="A766" s="1" t="s">
        <v>233</v>
      </c>
      <c r="B766" s="1" t="s">
        <v>329</v>
      </c>
    </row>
    <row r="767" spans="1:14" customHeight="1" ht="12.75">
      <c r="A767" s="1" t="s">
        <v>233</v>
      </c>
      <c r="B767" s="1" t="s">
        <v>331</v>
      </c>
    </row>
    <row r="768" spans="1:14" customHeight="1" ht="12.75">
      <c r="A768" s="1" t="s">
        <v>234</v>
      </c>
      <c r="B768" s="1" t="s">
        <v>152</v>
      </c>
    </row>
    <row r="769" spans="1:14" customHeight="1" ht="12.75">
      <c r="A769" s="1" t="s">
        <v>234</v>
      </c>
      <c r="B769" s="1" t="s">
        <v>232</v>
      </c>
    </row>
    <row r="770" spans="1:14" customHeight="1" ht="12.75">
      <c r="A770" s="1" t="s">
        <v>234</v>
      </c>
      <c r="B770" s="1" t="s">
        <v>329</v>
      </c>
    </row>
    <row r="771" spans="1:14" customHeight="1" ht="12.75">
      <c r="A771" s="1" t="s">
        <v>234</v>
      </c>
      <c r="B771" s="1" t="s">
        <v>330</v>
      </c>
    </row>
    <row r="772" spans="1:14" customHeight="1" ht="12.75">
      <c r="A772" s="1" t="s">
        <v>235</v>
      </c>
      <c r="B772" s="1" t="s">
        <v>152</v>
      </c>
    </row>
    <row r="773" spans="1:14" customHeight="1" ht="12.75">
      <c r="A773" s="1" t="s">
        <v>235</v>
      </c>
      <c r="B773" s="1" t="s">
        <v>186</v>
      </c>
    </row>
    <row r="774" spans="1:14" customHeight="1" ht="12.75">
      <c r="A774" s="1" t="s">
        <v>235</v>
      </c>
      <c r="B774" s="1" t="s">
        <v>201</v>
      </c>
    </row>
    <row r="775" spans="1:14" customHeight="1" ht="12.75">
      <c r="A775" s="1" t="s">
        <v>235</v>
      </c>
      <c r="B775" s="1" t="s">
        <v>231</v>
      </c>
    </row>
    <row r="776" spans="1:14" customHeight="1" ht="12.75">
      <c r="A776" s="1" t="s">
        <v>235</v>
      </c>
      <c r="B776" s="1" t="s">
        <v>232</v>
      </c>
    </row>
    <row r="777" spans="1:14" customHeight="1" ht="12.75">
      <c r="A777" s="1" t="s">
        <v>235</v>
      </c>
      <c r="B777" s="1" t="s">
        <v>317</v>
      </c>
    </row>
    <row r="778" spans="1:14" customHeight="1" ht="12.75">
      <c r="A778" s="1" t="s">
        <v>235</v>
      </c>
      <c r="B778" s="1" t="s">
        <v>320</v>
      </c>
    </row>
    <row r="779" spans="1:14" customHeight="1" ht="12.75">
      <c r="A779" s="1" t="s">
        <v>235</v>
      </c>
      <c r="B779" s="1" t="s">
        <v>322</v>
      </c>
    </row>
    <row r="780" spans="1:14" customHeight="1" ht="12.75">
      <c r="A780" s="1" t="s">
        <v>235</v>
      </c>
      <c r="B780" s="1" t="s">
        <v>329</v>
      </c>
    </row>
    <row r="781" spans="1:14" customHeight="1" ht="12.75">
      <c r="A781" s="1" t="s">
        <v>235</v>
      </c>
      <c r="B781" s="1" t="s">
        <v>330</v>
      </c>
    </row>
    <row r="782" spans="1:14" customHeight="1" ht="12.75">
      <c r="A782" s="1" t="s">
        <v>235</v>
      </c>
      <c r="B782" s="1" t="s">
        <v>331</v>
      </c>
    </row>
    <row r="783" spans="1:14" customHeight="1" ht="12.75">
      <c r="A783" s="1" t="s">
        <v>236</v>
      </c>
      <c r="B783" s="1" t="s">
        <v>152</v>
      </c>
    </row>
    <row r="784" spans="1:14" customHeight="1" ht="12.75">
      <c r="A784" s="1" t="s">
        <v>236</v>
      </c>
      <c r="B784" s="1" t="s">
        <v>330</v>
      </c>
    </row>
    <row r="785" spans="1:14" customHeight="1" ht="12.75">
      <c r="A785" s="1" t="s">
        <v>237</v>
      </c>
      <c r="B785" s="1" t="s">
        <v>152</v>
      </c>
    </row>
    <row r="786" spans="1:14" customHeight="1" ht="12.75">
      <c r="A786" s="1" t="s">
        <v>237</v>
      </c>
      <c r="B786" s="1" t="s">
        <v>201</v>
      </c>
    </row>
    <row r="787" spans="1:14" customHeight="1" ht="12.75">
      <c r="A787" s="1" t="s">
        <v>237</v>
      </c>
      <c r="B787" s="1" t="s">
        <v>231</v>
      </c>
    </row>
    <row r="788" spans="1:14" customHeight="1" ht="12.75">
      <c r="A788" s="1" t="s">
        <v>237</v>
      </c>
      <c r="B788" s="1" t="s">
        <v>232</v>
      </c>
    </row>
    <row r="789" spans="1:14" customHeight="1" ht="12.75">
      <c r="A789" s="1" t="s">
        <v>237</v>
      </c>
      <c r="B789" s="1" t="s">
        <v>317</v>
      </c>
    </row>
    <row r="790" spans="1:14" customHeight="1" ht="12.75">
      <c r="A790" s="1" t="s">
        <v>237</v>
      </c>
      <c r="B790" s="1" t="s">
        <v>329</v>
      </c>
    </row>
    <row r="791" spans="1:14" customHeight="1" ht="12.75">
      <c r="A791" s="1" t="s">
        <v>237</v>
      </c>
      <c r="B791" s="1" t="s">
        <v>330</v>
      </c>
    </row>
    <row r="792" spans="1:14" customHeight="1" ht="12.75">
      <c r="A792" s="1" t="s">
        <v>237</v>
      </c>
      <c r="B792" s="1" t="s">
        <v>331</v>
      </c>
    </row>
    <row r="793" spans="1:14" customHeight="1" ht="12.75">
      <c r="A793" s="1" t="s">
        <v>238</v>
      </c>
      <c r="B793" s="1" t="s">
        <v>152</v>
      </c>
    </row>
    <row r="794" spans="1:14" customHeight="1" ht="12.75">
      <c r="A794" s="1" t="s">
        <v>238</v>
      </c>
      <c r="B794" s="1" t="s">
        <v>232</v>
      </c>
    </row>
    <row r="795" spans="1:14" customHeight="1" ht="12.75">
      <c r="A795" s="1" t="s">
        <v>238</v>
      </c>
      <c r="B795" s="1" t="s">
        <v>329</v>
      </c>
    </row>
    <row r="796" spans="1:14" customHeight="1" ht="12.75">
      <c r="A796" s="1" t="s">
        <v>238</v>
      </c>
      <c r="B796" s="1" t="s">
        <v>330</v>
      </c>
    </row>
    <row r="797" spans="1:14" customHeight="1" ht="12.75">
      <c r="A797" s="1" t="s">
        <v>239</v>
      </c>
      <c r="B797" s="1" t="s">
        <v>152</v>
      </c>
    </row>
    <row r="798" spans="1:14" customHeight="1" ht="12.75">
      <c r="A798" s="1" t="s">
        <v>240</v>
      </c>
      <c r="B798" s="1" t="s">
        <v>163</v>
      </c>
    </row>
    <row r="799" spans="1:14" customHeight="1" ht="12.75">
      <c r="A799" s="1" t="s">
        <v>241</v>
      </c>
      <c r="B799" s="1" t="s">
        <v>163</v>
      </c>
    </row>
    <row r="800" spans="1:14" customHeight="1" ht="12.75">
      <c r="A800" s="1" t="s">
        <v>241</v>
      </c>
      <c r="B800" s="1" t="s">
        <v>203</v>
      </c>
    </row>
    <row r="801" spans="1:14" customHeight="1" ht="12.75">
      <c r="A801" s="1" t="s">
        <v>241</v>
      </c>
      <c r="B801" s="1" t="s">
        <v>315</v>
      </c>
    </row>
    <row r="802" spans="1:14" customHeight="1" ht="12.75">
      <c r="A802" s="1" t="s">
        <v>241</v>
      </c>
      <c r="B802" s="1" t="s">
        <v>316</v>
      </c>
    </row>
    <row r="803" spans="1:14" customHeight="1" ht="12.75">
      <c r="A803" s="1" t="s">
        <v>241</v>
      </c>
      <c r="B803" s="1" t="s">
        <v>318</v>
      </c>
    </row>
    <row r="804" spans="1:14" customHeight="1" ht="12.75">
      <c r="A804" s="1" t="s">
        <v>241</v>
      </c>
      <c r="B804" s="1" t="s">
        <v>324</v>
      </c>
    </row>
    <row r="805" spans="1:14" customHeight="1" ht="12.75">
      <c r="A805" s="1" t="s">
        <v>242</v>
      </c>
      <c r="B805" s="1" t="s">
        <v>163</v>
      </c>
    </row>
    <row r="806" spans="1:14" customHeight="1" ht="12.75">
      <c r="A806" s="1" t="s">
        <v>242</v>
      </c>
      <c r="B806" s="1" t="s">
        <v>315</v>
      </c>
    </row>
    <row r="807" spans="1:14" customHeight="1" ht="12.75">
      <c r="A807" s="1" t="s">
        <v>242</v>
      </c>
      <c r="B807" s="1" t="s">
        <v>316</v>
      </c>
    </row>
    <row r="808" spans="1:14" customHeight="1" ht="12.75">
      <c r="A808" s="1" t="s">
        <v>242</v>
      </c>
      <c r="B808" s="1" t="s">
        <v>318</v>
      </c>
    </row>
    <row r="809" spans="1:14" customHeight="1" ht="12.75">
      <c r="A809" s="1" t="s">
        <v>243</v>
      </c>
      <c r="B809" s="1" t="s">
        <v>163</v>
      </c>
    </row>
    <row r="810" spans="1:14" customHeight="1" ht="12.75">
      <c r="A810" s="1" t="s">
        <v>243</v>
      </c>
      <c r="B810" s="1" t="s">
        <v>318</v>
      </c>
    </row>
    <row r="811" spans="1:14" customHeight="1" ht="12.75">
      <c r="A811" s="1" t="s">
        <v>243</v>
      </c>
      <c r="B811" s="1" t="s">
        <v>323</v>
      </c>
    </row>
    <row r="812" spans="1:14" customHeight="1" ht="12.75">
      <c r="A812" s="1" t="s">
        <v>243</v>
      </c>
      <c r="B812" s="1" t="s">
        <v>324</v>
      </c>
    </row>
    <row r="813" spans="1:14" customHeight="1" ht="12.75">
      <c r="A813" s="1" t="s">
        <v>243</v>
      </c>
      <c r="B813" s="1" t="s">
        <v>325</v>
      </c>
    </row>
    <row r="814" spans="1:14" customHeight="1" ht="12.75">
      <c r="A814" s="1" t="s">
        <v>243</v>
      </c>
      <c r="B814" s="1" t="s">
        <v>327</v>
      </c>
    </row>
    <row r="815" spans="1:14" customHeight="1" ht="12.75">
      <c r="A815" s="1" t="s">
        <v>243</v>
      </c>
      <c r="B815" s="1" t="s">
        <v>328</v>
      </c>
    </row>
    <row r="816" spans="1:14" customHeight="1" ht="12.75">
      <c r="A816" s="1" t="s">
        <v>244</v>
      </c>
      <c r="B816" s="1" t="s">
        <v>164</v>
      </c>
    </row>
    <row r="817" spans="1:14" customHeight="1" ht="12.75">
      <c r="A817" s="1" t="s">
        <v>245</v>
      </c>
      <c r="B817" s="1" t="s">
        <v>164</v>
      </c>
    </row>
    <row r="818" spans="1:14" customHeight="1" ht="12.75">
      <c r="A818" s="1" t="s">
        <v>246</v>
      </c>
      <c r="B818" s="1" t="s">
        <v>164</v>
      </c>
    </row>
    <row r="819" spans="1:14" customHeight="1" ht="12.75">
      <c r="A819" s="1" t="s">
        <v>247</v>
      </c>
      <c r="B819" s="1" t="s">
        <v>164</v>
      </c>
    </row>
    <row r="820" spans="1:14" customHeight="1" ht="12.75">
      <c r="A820" s="1" t="s">
        <v>247</v>
      </c>
      <c r="B820" s="1" t="s">
        <v>165</v>
      </c>
    </row>
    <row r="821" spans="1:14" customHeight="1" ht="12.75">
      <c r="A821" s="1" t="s">
        <v>247</v>
      </c>
      <c r="B821" s="1" t="s">
        <v>230</v>
      </c>
    </row>
    <row r="822" spans="1:14" customHeight="1" ht="12.75">
      <c r="A822" s="1" t="s">
        <v>247</v>
      </c>
      <c r="B822" s="1" t="s">
        <v>319</v>
      </c>
    </row>
    <row r="823" spans="1:14" customHeight="1" ht="12.75">
      <c r="A823" s="1" t="s">
        <v>247</v>
      </c>
      <c r="B823" s="1" t="s">
        <v>321</v>
      </c>
    </row>
    <row r="824" spans="1:14" customHeight="1" ht="12.75">
      <c r="A824" s="1" t="s">
        <v>247</v>
      </c>
      <c r="B824" s="1" t="s">
        <v>326</v>
      </c>
    </row>
    <row r="825" spans="1:14" customHeight="1" ht="12.75">
      <c r="A825" s="1" t="s">
        <v>248</v>
      </c>
      <c r="B825" s="1" t="s">
        <v>164</v>
      </c>
    </row>
    <row r="826" spans="1:14" customHeight="1" ht="12.75">
      <c r="A826" s="1" t="s">
        <v>248</v>
      </c>
      <c r="B826" s="1" t="s">
        <v>202</v>
      </c>
    </row>
    <row r="827" spans="1:14" customHeight="1" ht="12.75">
      <c r="A827" s="1" t="s">
        <v>248</v>
      </c>
      <c r="B827" s="1" t="s">
        <v>203</v>
      </c>
    </row>
    <row r="828" spans="1:14" customHeight="1" ht="12.75">
      <c r="A828" s="1" t="s">
        <v>248</v>
      </c>
      <c r="B828" s="1" t="s">
        <v>319</v>
      </c>
    </row>
    <row r="829" spans="1:14" customHeight="1" ht="12.75">
      <c r="A829" s="1" t="s">
        <v>248</v>
      </c>
      <c r="B829" s="1" t="s">
        <v>321</v>
      </c>
    </row>
    <row r="830" spans="1:14" customHeight="1" ht="12.75">
      <c r="A830" s="1" t="s">
        <v>248</v>
      </c>
      <c r="B830" s="1" t="s">
        <v>323</v>
      </c>
    </row>
    <row r="831" spans="1:14" customHeight="1" ht="12.75">
      <c r="A831" s="1" t="s">
        <v>248</v>
      </c>
      <c r="B831" s="1" t="s">
        <v>324</v>
      </c>
    </row>
    <row r="832" spans="1:14" customHeight="1" ht="12.75">
      <c r="A832" s="1" t="s">
        <v>248</v>
      </c>
      <c r="B832" s="1" t="s">
        <v>328</v>
      </c>
    </row>
    <row r="833" spans="1:14" customHeight="1" ht="12.75">
      <c r="A833" s="1" t="s">
        <v>249</v>
      </c>
      <c r="B833" s="1" t="s">
        <v>165</v>
      </c>
    </row>
    <row r="834" spans="1:14" customHeight="1" ht="12.75">
      <c r="A834" s="1" t="s">
        <v>250</v>
      </c>
      <c r="B834" s="1" t="s">
        <v>165</v>
      </c>
    </row>
    <row r="835" spans="1:14" customHeight="1" ht="12.75">
      <c r="A835" s="1" t="s">
        <v>250</v>
      </c>
      <c r="B835" s="1" t="s">
        <v>230</v>
      </c>
    </row>
    <row r="836" spans="1:14" customHeight="1" ht="12.75">
      <c r="A836" s="1" t="s">
        <v>250</v>
      </c>
      <c r="B836" s="1" t="s">
        <v>326</v>
      </c>
    </row>
    <row r="837" spans="1:14" customHeight="1" ht="12.75">
      <c r="A837" s="1" t="s">
        <v>251</v>
      </c>
      <c r="B837" s="1" t="s">
        <v>165</v>
      </c>
    </row>
    <row r="838" spans="1:14" customHeight="1" ht="12.75">
      <c r="A838" s="1" t="s">
        <v>251</v>
      </c>
      <c r="B838" s="1" t="s">
        <v>230</v>
      </c>
    </row>
    <row r="839" spans="1:14" customHeight="1" ht="12.75">
      <c r="A839" s="1" t="s">
        <v>251</v>
      </c>
      <c r="B839" s="1" t="s">
        <v>326</v>
      </c>
    </row>
    <row r="840" spans="1:14" customHeight="1" ht="12.75">
      <c r="A840" s="1" t="s">
        <v>252</v>
      </c>
      <c r="B840" s="1" t="s">
        <v>186</v>
      </c>
    </row>
    <row r="841" spans="1:14" customHeight="1" ht="12.75">
      <c r="A841" s="1" t="s">
        <v>253</v>
      </c>
      <c r="B841" s="1" t="s">
        <v>186</v>
      </c>
    </row>
    <row r="842" spans="1:14" customHeight="1" ht="12.75">
      <c r="A842" s="1" t="s">
        <v>253</v>
      </c>
      <c r="B842" s="1" t="s">
        <v>320</v>
      </c>
    </row>
    <row r="843" spans="1:14" customHeight="1" ht="12.75">
      <c r="A843" s="1" t="s">
        <v>253</v>
      </c>
      <c r="B843" s="1" t="s">
        <v>322</v>
      </c>
    </row>
    <row r="844" spans="1:14" customHeight="1" ht="12.75">
      <c r="A844" s="1" t="s">
        <v>254</v>
      </c>
      <c r="B844" s="1" t="s">
        <v>186</v>
      </c>
    </row>
    <row r="845" spans="1:14" customHeight="1" ht="12.75">
      <c r="A845" s="1" t="s">
        <v>254</v>
      </c>
      <c r="B845" s="1" t="s">
        <v>320</v>
      </c>
    </row>
    <row r="846" spans="1:14" customHeight="1" ht="12.75">
      <c r="A846" s="1" t="s">
        <v>254</v>
      </c>
      <c r="B846" s="1" t="s">
        <v>322</v>
      </c>
    </row>
    <row r="847" spans="1:14" customHeight="1" ht="12.75">
      <c r="A847" s="1" t="s">
        <v>255</v>
      </c>
      <c r="B847" s="1" t="s">
        <v>186</v>
      </c>
    </row>
    <row r="848" spans="1:14" customHeight="1" ht="12.75">
      <c r="A848" s="1" t="s">
        <v>255</v>
      </c>
      <c r="B848" s="1" t="s">
        <v>201</v>
      </c>
    </row>
    <row r="849" spans="1:14" customHeight="1" ht="12.75">
      <c r="A849" s="1" t="s">
        <v>255</v>
      </c>
      <c r="B849" s="1" t="s">
        <v>231</v>
      </c>
    </row>
    <row r="850" spans="1:14" customHeight="1" ht="12.75">
      <c r="A850" s="1" t="s">
        <v>255</v>
      </c>
      <c r="B850" s="1" t="s">
        <v>317</v>
      </c>
    </row>
    <row r="851" spans="1:14" customHeight="1" ht="12.75">
      <c r="A851" s="1" t="s">
        <v>255</v>
      </c>
      <c r="B851" s="1" t="s">
        <v>320</v>
      </c>
    </row>
    <row r="852" spans="1:14" customHeight="1" ht="12.75">
      <c r="A852" s="1" t="s">
        <v>255</v>
      </c>
      <c r="B852" s="1" t="s">
        <v>322</v>
      </c>
    </row>
    <row r="853" spans="1:14" customHeight="1" ht="12.75">
      <c r="A853" s="1" t="s">
        <v>255</v>
      </c>
      <c r="B853" s="1" t="s">
        <v>331</v>
      </c>
    </row>
    <row r="854" spans="1:14" customHeight="1" ht="12.75">
      <c r="A854" s="1" t="s">
        <v>256</v>
      </c>
      <c r="B854" s="1" t="s">
        <v>186</v>
      </c>
    </row>
    <row r="855" spans="1:14" customHeight="1" ht="12.75">
      <c r="A855" s="1" t="s">
        <v>256</v>
      </c>
      <c r="B855" s="1" t="s">
        <v>201</v>
      </c>
    </row>
    <row r="856" spans="1:14" customHeight="1" ht="12.75">
      <c r="A856" s="1" t="s">
        <v>256</v>
      </c>
      <c r="B856" s="1" t="s">
        <v>317</v>
      </c>
    </row>
    <row r="857" spans="1:14" customHeight="1" ht="12.75">
      <c r="A857" s="1" t="s">
        <v>256</v>
      </c>
      <c r="B857" s="1" t="s">
        <v>322</v>
      </c>
    </row>
    <row r="858" spans="1:14" customHeight="1" ht="12.75">
      <c r="A858" s="1" t="s">
        <v>257</v>
      </c>
      <c r="B858" s="1" t="s">
        <v>187</v>
      </c>
    </row>
    <row r="859" spans="1:14" customHeight="1" ht="12.75">
      <c r="A859" s="1" t="s">
        <v>258</v>
      </c>
      <c r="B859" s="1" t="s">
        <v>201</v>
      </c>
    </row>
    <row r="860" spans="1:14" customHeight="1" ht="12.75">
      <c r="A860" s="1" t="s">
        <v>259</v>
      </c>
      <c r="B860" s="1" t="s">
        <v>202</v>
      </c>
    </row>
    <row r="861" spans="1:14" customHeight="1" ht="12.75">
      <c r="A861" s="1" t="s">
        <v>260</v>
      </c>
      <c r="B861" s="1" t="s">
        <v>202</v>
      </c>
    </row>
    <row r="862" spans="1:14" customHeight="1" ht="12.75">
      <c r="A862" s="1" t="s">
        <v>261</v>
      </c>
      <c r="B862" s="1" t="s">
        <v>202</v>
      </c>
    </row>
    <row r="863" spans="1:14" customHeight="1" ht="12.75">
      <c r="A863" s="1" t="s">
        <v>261</v>
      </c>
      <c r="B863" s="1" t="s">
        <v>323</v>
      </c>
    </row>
    <row r="864" spans="1:14" customHeight="1" ht="12.75">
      <c r="A864" s="1" t="s">
        <v>261</v>
      </c>
      <c r="B864" s="1" t="s">
        <v>328</v>
      </c>
    </row>
    <row r="865" spans="1:14" customHeight="1" ht="12.75">
      <c r="A865" s="1" t="s">
        <v>505</v>
      </c>
      <c r="B865" s="1" t="s">
        <v>202</v>
      </c>
    </row>
    <row r="866" spans="1:14" customHeight="1" ht="12.75">
      <c r="A866" s="1" t="s">
        <v>505</v>
      </c>
      <c r="B866" s="1" t="s">
        <v>203</v>
      </c>
    </row>
    <row r="867" spans="1:14" customHeight="1" ht="12.75">
      <c r="A867" s="1" t="s">
        <v>506</v>
      </c>
      <c r="B867" s="1" t="s">
        <v>203</v>
      </c>
    </row>
    <row r="868" spans="1:14" customHeight="1" ht="12.75">
      <c r="A868" s="1" t="s">
        <v>507</v>
      </c>
      <c r="B868" s="1" t="s">
        <v>203</v>
      </c>
    </row>
    <row r="869" spans="1:14" customHeight="1" ht="12.75">
      <c r="A869" s="1" t="s">
        <v>508</v>
      </c>
      <c r="B869" s="1" t="s">
        <v>203</v>
      </c>
    </row>
    <row r="870" spans="1:14" customHeight="1" ht="12.75">
      <c r="A870" s="1" t="s">
        <v>508</v>
      </c>
      <c r="B870" s="1" t="s">
        <v>324</v>
      </c>
    </row>
    <row r="871" spans="1:14" customHeight="1" ht="12.75">
      <c r="A871" s="1" t="s">
        <v>516</v>
      </c>
      <c r="B871" s="1" t="s">
        <v>230</v>
      </c>
    </row>
    <row r="872" spans="1:14" customHeight="1" ht="12.75">
      <c r="A872" s="1" t="s">
        <v>517</v>
      </c>
      <c r="B872" s="1" t="s">
        <v>230</v>
      </c>
    </row>
    <row r="873" spans="1:14" customHeight="1" ht="12.75">
      <c r="A873" s="1" t="s">
        <v>517</v>
      </c>
      <c r="B873" s="1" t="s">
        <v>319</v>
      </c>
    </row>
    <row r="874" spans="1:14" customHeight="1" ht="12.75">
      <c r="A874" s="1" t="s">
        <v>517</v>
      </c>
      <c r="B874" s="1" t="s">
        <v>321</v>
      </c>
    </row>
    <row r="875" spans="1:14" customHeight="1" ht="12.75">
      <c r="A875" s="1" t="s">
        <v>517</v>
      </c>
      <c r="B875" s="1" t="s">
        <v>326</v>
      </c>
    </row>
    <row r="876" spans="1:14" customHeight="1" ht="12.75">
      <c r="A876" s="1" t="s">
        <v>518</v>
      </c>
      <c r="B876" s="1" t="s">
        <v>231</v>
      </c>
    </row>
    <row r="877" spans="1:14" customHeight="1" ht="12.75">
      <c r="A877" s="1" t="s">
        <v>519</v>
      </c>
      <c r="B877" s="1" t="s">
        <v>231</v>
      </c>
    </row>
    <row r="878" spans="1:14" customHeight="1" ht="12.75">
      <c r="A878" s="1" t="s">
        <v>519</v>
      </c>
      <c r="B878" s="1" t="s">
        <v>320</v>
      </c>
    </row>
    <row r="879" spans="1:14" customHeight="1" ht="12.75">
      <c r="A879" s="1" t="s">
        <v>519</v>
      </c>
      <c r="B879" s="1" t="s">
        <v>331</v>
      </c>
    </row>
    <row r="880" spans="1:14" customHeight="1" ht="12.75">
      <c r="A880" s="1" t="s">
        <v>520</v>
      </c>
      <c r="B880" s="1" t="s">
        <v>231</v>
      </c>
    </row>
    <row r="881" spans="1:14" customHeight="1" ht="12.75">
      <c r="A881" s="1" t="s">
        <v>520</v>
      </c>
      <c r="B881" s="1" t="s">
        <v>232</v>
      </c>
    </row>
    <row r="882" spans="1:14" customHeight="1" ht="12.75">
      <c r="A882" s="1" t="s">
        <v>520</v>
      </c>
      <c r="B882" s="1" t="s">
        <v>320</v>
      </c>
    </row>
    <row r="883" spans="1:14" customHeight="1" ht="12.75">
      <c r="A883" s="1" t="s">
        <v>520</v>
      </c>
      <c r="B883" s="1" t="s">
        <v>329</v>
      </c>
    </row>
    <row r="884" spans="1:14" customHeight="1" ht="12.75">
      <c r="A884" s="1" t="s">
        <v>520</v>
      </c>
      <c r="B884" s="1" t="s">
        <v>331</v>
      </c>
    </row>
    <row r="885" spans="1:14" customHeight="1" ht="12.75">
      <c r="A885" s="1" t="s">
        <v>521</v>
      </c>
      <c r="B885" s="1" t="s">
        <v>232</v>
      </c>
    </row>
    <row r="886" spans="1:14" customHeight="1" ht="12.75">
      <c r="A886" s="1" t="s">
        <v>522</v>
      </c>
      <c r="B886" s="1" t="s">
        <v>232</v>
      </c>
    </row>
    <row r="887" spans="1:14" customHeight="1" ht="12.75">
      <c r="A887" s="1" t="s">
        <v>522</v>
      </c>
      <c r="B887" s="1" t="s">
        <v>329</v>
      </c>
    </row>
    <row r="888" spans="1:14" customHeight="1" ht="12.75">
      <c r="A888" s="1" t="s">
        <v>523</v>
      </c>
      <c r="B888" s="1" t="s">
        <v>315</v>
      </c>
    </row>
    <row r="889" spans="1:14" customHeight="1" ht="12.75">
      <c r="A889" s="1" t="s">
        <v>524</v>
      </c>
      <c r="B889" s="1" t="s">
        <v>316</v>
      </c>
    </row>
    <row r="890" spans="1:14" customHeight="1" ht="12.75">
      <c r="A890" s="1" t="s">
        <v>525</v>
      </c>
      <c r="B890" s="1" t="s">
        <v>317</v>
      </c>
    </row>
    <row r="891" spans="1:14" customHeight="1" ht="12.75">
      <c r="A891" s="1" t="s">
        <v>526</v>
      </c>
      <c r="B891" s="1" t="s">
        <v>318</v>
      </c>
    </row>
    <row r="892" spans="1:14" customHeight="1" ht="12.75">
      <c r="A892" s="1" t="s">
        <v>527</v>
      </c>
      <c r="B892" s="1" t="s">
        <v>319</v>
      </c>
    </row>
    <row r="893" spans="1:14" customHeight="1" ht="12.75">
      <c r="A893" s="1" t="s">
        <v>528</v>
      </c>
      <c r="B893" s="1" t="s">
        <v>319</v>
      </c>
    </row>
    <row r="894" spans="1:14" customHeight="1" ht="12.75">
      <c r="A894" s="1" t="s">
        <v>528</v>
      </c>
      <c r="B894" s="1" t="s">
        <v>321</v>
      </c>
    </row>
    <row r="895" spans="1:14" customHeight="1" ht="12.75">
      <c r="A895" s="1" t="s">
        <v>529</v>
      </c>
      <c r="B895" s="1" t="s">
        <v>320</v>
      </c>
    </row>
    <row r="896" spans="1:14" customHeight="1" ht="12.75">
      <c r="A896" s="1" t="s">
        <v>530</v>
      </c>
      <c r="B896" s="1" t="s">
        <v>321</v>
      </c>
    </row>
    <row r="897" spans="1:14" customHeight="1" ht="12.75">
      <c r="A897" s="1" t="s">
        <v>531</v>
      </c>
      <c r="B897" s="1" t="s">
        <v>322</v>
      </c>
    </row>
    <row r="898" spans="1:14" customHeight="1" ht="12.75">
      <c r="A898" s="1" t="s">
        <v>532</v>
      </c>
      <c r="B898" s="1" t="s">
        <v>323</v>
      </c>
    </row>
    <row r="899" spans="1:14" customHeight="1" ht="12.75">
      <c r="A899" s="1" t="s">
        <v>533</v>
      </c>
      <c r="B899" s="1" t="s">
        <v>323</v>
      </c>
    </row>
    <row r="900" spans="1:14" customHeight="1" ht="12.75">
      <c r="A900" s="1" t="s">
        <v>533</v>
      </c>
      <c r="B900" s="1" t="s">
        <v>328</v>
      </c>
    </row>
    <row r="901" spans="1:14" customHeight="1" ht="12.75">
      <c r="A901" s="1" t="s">
        <v>534</v>
      </c>
      <c r="B901" s="1" t="s">
        <v>324</v>
      </c>
    </row>
    <row r="902" spans="1:14" customHeight="1" ht="12.75">
      <c r="A902" s="1" t="s">
        <v>535</v>
      </c>
      <c r="B902" s="1" t="s">
        <v>324</v>
      </c>
    </row>
    <row r="903" spans="1:14" customHeight="1" ht="12.75">
      <c r="A903" s="1" t="s">
        <v>536</v>
      </c>
      <c r="B903" s="1" t="s">
        <v>325</v>
      </c>
    </row>
    <row r="904" spans="1:14" customHeight="1" ht="12.75">
      <c r="A904" s="1" t="s">
        <v>537</v>
      </c>
      <c r="B904" s="1" t="s">
        <v>326</v>
      </c>
    </row>
    <row r="905" spans="1:14" customHeight="1" ht="12.75">
      <c r="A905" s="1" t="s">
        <v>538</v>
      </c>
      <c r="B905" s="1" t="s">
        <v>327</v>
      </c>
    </row>
    <row r="906" spans="1:14" customHeight="1" ht="12.75">
      <c r="A906" s="1" t="s">
        <v>539</v>
      </c>
      <c r="B906" s="1" t="s">
        <v>328</v>
      </c>
    </row>
    <row r="907" spans="1:14" customHeight="1" ht="12.75">
      <c r="A907" s="1" t="s">
        <v>540</v>
      </c>
      <c r="B907" s="1" t="s">
        <v>329</v>
      </c>
    </row>
    <row r="908" spans="1:14" customHeight="1" ht="12.75">
      <c r="A908" s="1" t="s">
        <v>541</v>
      </c>
      <c r="B908" s="1" t="s">
        <v>330</v>
      </c>
    </row>
    <row r="909" spans="1:14" customHeight="1" ht="12.75">
      <c r="A909" s="1" t="s">
        <v>542</v>
      </c>
      <c r="B909" s="1" t="s">
        <v>331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845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6" customHeight="1" ht="12.75">
      <c r="A2" s="1" t="s">
        <v>172</v>
      </c>
      <c r="B2" s="7">
        <v>0.36</v>
      </c>
      <c r="C2" s="1">
        <v>1</v>
      </c>
      <c r="D2" s="1" t="s">
        <v>173</v>
      </c>
      <c r="E2" s="1"/>
      <c r="F2" s="1"/>
      <c r="G2" s="1"/>
      <c r="H2" s="9"/>
      <c r="I2" s="5">
        <v>10.2</v>
      </c>
      <c r="J2" s="5">
        <v>0.4</v>
      </c>
      <c r="K2" s="1">
        <v>10</v>
      </c>
      <c r="L2" s="9">
        <v>0.8</v>
      </c>
      <c r="M2" s="1">
        <v>11</v>
      </c>
      <c r="N2" s="9">
        <v>0.2</v>
      </c>
      <c r="O2" s="1"/>
      <c r="P2" s="9"/>
      <c r="Q2" s="1"/>
      <c r="R2" s="9"/>
      <c r="S2" s="1"/>
      <c r="T2" s="9"/>
      <c r="U2" s="1"/>
      <c r="V2" s="9"/>
      <c r="W2" s="1">
        <v>752</v>
      </c>
      <c r="X2" s="1">
        <v>64</v>
      </c>
    </row>
    <row r="3" spans="1:26" customHeight="1" ht="12.75">
      <c r="A3" s="1" t="s">
        <v>174</v>
      </c>
      <c r="B3" s="7">
        <v>0.22</v>
      </c>
      <c r="C3" s="1">
        <v>1</v>
      </c>
      <c r="D3" s="1" t="s">
        <v>173</v>
      </c>
      <c r="E3" s="1"/>
      <c r="F3" s="1"/>
      <c r="G3" s="1"/>
      <c r="H3" s="9"/>
      <c r="I3" s="5">
        <v>10.2</v>
      </c>
      <c r="J3" s="5">
        <v>0.4</v>
      </c>
      <c r="K3" s="1">
        <v>10</v>
      </c>
      <c r="L3" s="9">
        <v>0.8</v>
      </c>
      <c r="M3" s="1">
        <v>11</v>
      </c>
      <c r="N3" s="9">
        <v>0.2</v>
      </c>
      <c r="O3" s="1"/>
      <c r="P3" s="9"/>
      <c r="Q3" s="1"/>
      <c r="R3" s="9"/>
      <c r="S3" s="1"/>
      <c r="T3" s="9"/>
      <c r="U3" s="1"/>
      <c r="V3" s="9"/>
      <c r="W3" s="1">
        <v>752</v>
      </c>
      <c r="X3" s="1">
        <v>192</v>
      </c>
    </row>
    <row r="4" spans="1:26" customHeight="1" ht="12.75">
      <c r="A4" s="1" t="s">
        <v>175</v>
      </c>
      <c r="B4" s="7">
        <v>0.31</v>
      </c>
      <c r="C4" s="1">
        <v>1</v>
      </c>
      <c r="D4" s="1" t="s">
        <v>173</v>
      </c>
      <c r="E4" s="1"/>
      <c r="F4" s="1"/>
      <c r="G4" s="1"/>
      <c r="H4" s="9"/>
      <c r="I4" s="5">
        <v>10.2</v>
      </c>
      <c r="J4" s="5">
        <v>0.4</v>
      </c>
      <c r="K4" s="1">
        <v>10</v>
      </c>
      <c r="L4" s="9">
        <v>0.8</v>
      </c>
      <c r="M4" s="1">
        <v>11</v>
      </c>
      <c r="N4" s="9">
        <v>0.2</v>
      </c>
      <c r="O4" s="1"/>
      <c r="P4" s="9"/>
      <c r="Q4" s="1"/>
      <c r="R4" s="9"/>
      <c r="S4" s="1"/>
      <c r="T4" s="9"/>
      <c r="U4" s="1"/>
      <c r="V4" s="9"/>
      <c r="W4" s="1">
        <v>752</v>
      </c>
      <c r="X4" s="1">
        <v>320</v>
      </c>
    </row>
    <row r="5" spans="1:26" customHeight="1" ht="12.75">
      <c r="A5" s="1" t="s">
        <v>176</v>
      </c>
      <c r="B5" s="7">
        <v>0.35</v>
      </c>
      <c r="C5" s="1">
        <v>1</v>
      </c>
      <c r="D5" s="1" t="s">
        <v>173</v>
      </c>
      <c r="E5" s="1"/>
      <c r="F5" s="1"/>
      <c r="G5" s="1"/>
      <c r="H5" s="9"/>
      <c r="I5" s="5">
        <v>10.2</v>
      </c>
      <c r="J5" s="5">
        <v>0.4</v>
      </c>
      <c r="K5" s="1">
        <v>10</v>
      </c>
      <c r="L5" s="9">
        <v>0.8</v>
      </c>
      <c r="M5" s="1">
        <v>11</v>
      </c>
      <c r="N5" s="9">
        <v>0.2</v>
      </c>
      <c r="O5" s="1"/>
      <c r="P5" s="9"/>
      <c r="Q5" s="1"/>
      <c r="R5" s="9"/>
      <c r="S5" s="1"/>
      <c r="T5" s="9"/>
      <c r="U5" s="1"/>
      <c r="V5" s="9"/>
      <c r="W5" s="1">
        <v>752</v>
      </c>
      <c r="X5" s="1">
        <v>448</v>
      </c>
    </row>
    <row r="6" spans="1:26" customHeight="1" ht="12.75">
      <c r="A6" s="1" t="s">
        <v>179</v>
      </c>
      <c r="B6" s="7">
        <v>0.31</v>
      </c>
      <c r="C6" s="1">
        <v>1</v>
      </c>
      <c r="D6" s="1" t="s">
        <v>173</v>
      </c>
      <c r="E6" s="1"/>
      <c r="F6" s="1"/>
      <c r="G6" s="1"/>
      <c r="H6" s="9"/>
      <c r="I6" s="5">
        <v>10.2</v>
      </c>
      <c r="J6" s="5">
        <v>0.4</v>
      </c>
      <c r="K6" s="1">
        <v>10</v>
      </c>
      <c r="L6" s="9">
        <v>0.8</v>
      </c>
      <c r="M6" s="1">
        <v>11</v>
      </c>
      <c r="N6" s="9">
        <v>0.2</v>
      </c>
      <c r="O6" s="1"/>
      <c r="P6" s="9"/>
      <c r="Q6" s="1"/>
      <c r="R6" s="9"/>
      <c r="S6" s="1"/>
      <c r="T6" s="9"/>
      <c r="U6" s="1"/>
      <c r="V6" s="9"/>
      <c r="W6" s="1">
        <v>752</v>
      </c>
      <c r="X6" s="1">
        <v>576</v>
      </c>
    </row>
    <row r="7" spans="1:26" customHeight="1" ht="12.75">
      <c r="A7" s="1" t="s">
        <v>180</v>
      </c>
      <c r="B7" s="7">
        <v>0.19</v>
      </c>
      <c r="C7" s="1">
        <v>1</v>
      </c>
      <c r="D7" s="1" t="s">
        <v>173</v>
      </c>
      <c r="E7" s="1"/>
      <c r="F7" s="1"/>
      <c r="G7" s="1"/>
      <c r="H7" s="9"/>
      <c r="I7" s="5">
        <v>10.2</v>
      </c>
      <c r="J7" s="5">
        <v>0.4</v>
      </c>
      <c r="K7" s="1">
        <v>10</v>
      </c>
      <c r="L7" s="9">
        <v>0.8</v>
      </c>
      <c r="M7" s="1">
        <v>11</v>
      </c>
      <c r="N7" s="9">
        <v>0.2</v>
      </c>
      <c r="O7" s="1"/>
      <c r="P7" s="9"/>
      <c r="Q7" s="1"/>
      <c r="R7" s="9"/>
      <c r="S7" s="1"/>
      <c r="T7" s="9"/>
      <c r="U7" s="1"/>
      <c r="V7" s="9"/>
      <c r="W7" s="1">
        <v>752</v>
      </c>
      <c r="X7" s="1">
        <v>704</v>
      </c>
    </row>
    <row r="8" spans="1:26" customHeight="1" ht="12.75">
      <c r="A8" s="1" t="s">
        <v>181</v>
      </c>
      <c r="B8" s="7">
        <v>0.28</v>
      </c>
      <c r="C8" s="1">
        <v>1</v>
      </c>
      <c r="D8" s="1" t="s">
        <v>173</v>
      </c>
      <c r="E8" s="1"/>
      <c r="F8" s="1"/>
      <c r="G8" s="1"/>
      <c r="H8" s="9"/>
      <c r="I8" s="5">
        <v>10.2</v>
      </c>
      <c r="J8" s="5">
        <v>0.4</v>
      </c>
      <c r="K8" s="1">
        <v>10</v>
      </c>
      <c r="L8" s="9">
        <v>0.8</v>
      </c>
      <c r="M8" s="1">
        <v>11</v>
      </c>
      <c r="N8" s="9">
        <v>0.2</v>
      </c>
      <c r="O8" s="1"/>
      <c r="P8" s="9"/>
      <c r="Q8" s="1"/>
      <c r="R8" s="9"/>
      <c r="S8" s="1"/>
      <c r="T8" s="9"/>
      <c r="U8" s="1"/>
      <c r="V8" s="9"/>
      <c r="W8" s="1">
        <v>752</v>
      </c>
      <c r="X8" s="1">
        <v>832</v>
      </c>
    </row>
    <row r="9" spans="1:26" customHeight="1" ht="12.75">
      <c r="A9" s="1" t="s">
        <v>182</v>
      </c>
      <c r="B9" s="7">
        <v>0.3</v>
      </c>
      <c r="C9" s="1">
        <v>1</v>
      </c>
      <c r="D9" s="1" t="s">
        <v>173</v>
      </c>
      <c r="E9" s="1"/>
      <c r="F9" s="1"/>
      <c r="G9" s="1"/>
      <c r="H9" s="9"/>
      <c r="I9" s="5">
        <v>10.2</v>
      </c>
      <c r="J9" s="5">
        <v>0.4</v>
      </c>
      <c r="K9" s="1">
        <v>10</v>
      </c>
      <c r="L9" s="9">
        <v>0.8</v>
      </c>
      <c r="M9" s="1">
        <v>11</v>
      </c>
      <c r="N9" s="9">
        <v>0.2</v>
      </c>
      <c r="O9" s="1"/>
      <c r="P9" s="9"/>
      <c r="Q9" s="1"/>
      <c r="R9" s="9"/>
      <c r="S9" s="1"/>
      <c r="T9" s="9"/>
      <c r="U9" s="1"/>
      <c r="V9" s="9"/>
      <c r="W9" s="1">
        <v>752</v>
      </c>
      <c r="X9" s="1">
        <v>960</v>
      </c>
    </row>
    <row r="10" spans="1:26" customHeight="1" ht="12.75">
      <c r="A10" s="1" t="s">
        <v>183</v>
      </c>
      <c r="B10" s="7">
        <v>0.15</v>
      </c>
      <c r="C10" s="1">
        <v>1</v>
      </c>
      <c r="D10" s="1" t="s">
        <v>173</v>
      </c>
      <c r="E10" s="1"/>
      <c r="F10" s="1"/>
      <c r="G10" s="1"/>
      <c r="H10" s="9"/>
      <c r="I10" s="5">
        <v>10.2</v>
      </c>
      <c r="J10" s="5">
        <v>0.4</v>
      </c>
      <c r="K10" s="1">
        <v>10</v>
      </c>
      <c r="L10" s="9">
        <v>0.8</v>
      </c>
      <c r="M10" s="1">
        <v>11</v>
      </c>
      <c r="N10" s="9">
        <v>0.2</v>
      </c>
      <c r="O10" s="1"/>
      <c r="P10" s="9"/>
      <c r="Q10" s="1"/>
      <c r="R10" s="9"/>
      <c r="S10" s="1"/>
      <c r="T10" s="9"/>
      <c r="U10" s="1"/>
      <c r="V10" s="9"/>
      <c r="W10" s="1">
        <v>752</v>
      </c>
      <c r="X10" s="1">
        <v>1088</v>
      </c>
    </row>
    <row r="11" spans="1:26" customHeight="1" ht="12.75">
      <c r="A11" s="1" t="s">
        <v>184</v>
      </c>
      <c r="B11" s="7">
        <v>0.29</v>
      </c>
      <c r="C11" s="1">
        <v>1</v>
      </c>
      <c r="D11" s="1" t="s">
        <v>173</v>
      </c>
      <c r="E11" s="1"/>
      <c r="F11" s="1"/>
      <c r="G11" s="1"/>
      <c r="H11" s="9"/>
      <c r="I11" s="5">
        <v>10.2</v>
      </c>
      <c r="J11" s="5">
        <v>0.4</v>
      </c>
      <c r="K11" s="1">
        <v>10</v>
      </c>
      <c r="L11" s="9">
        <v>0.8</v>
      </c>
      <c r="M11" s="1">
        <v>11</v>
      </c>
      <c r="N11" s="9">
        <v>0.2</v>
      </c>
      <c r="O11" s="1"/>
      <c r="P11" s="9"/>
      <c r="Q11" s="1"/>
      <c r="R11" s="9"/>
      <c r="S11" s="1"/>
      <c r="T11" s="9"/>
      <c r="U11" s="1"/>
      <c r="V11" s="9"/>
      <c r="W11" s="1">
        <v>752</v>
      </c>
      <c r="X11" s="1">
        <v>1216</v>
      </c>
    </row>
    <row r="12" spans="1:26" customHeight="1" ht="12.75">
      <c r="A12" s="1" t="s">
        <v>185</v>
      </c>
      <c r="B12" s="7">
        <v>0.29</v>
      </c>
      <c r="C12" s="1">
        <v>1</v>
      </c>
      <c r="D12" s="1" t="s">
        <v>173</v>
      </c>
      <c r="E12" s="1"/>
      <c r="F12" s="1"/>
      <c r="G12" s="1"/>
      <c r="H12" s="9"/>
      <c r="I12" s="5">
        <v>10.2</v>
      </c>
      <c r="J12" s="5">
        <v>0.4</v>
      </c>
      <c r="K12" s="1">
        <v>10</v>
      </c>
      <c r="L12" s="9">
        <v>0.8</v>
      </c>
      <c r="M12" s="1">
        <v>11</v>
      </c>
      <c r="N12" s="9">
        <v>0.2</v>
      </c>
      <c r="O12" s="1"/>
      <c r="P12" s="9"/>
      <c r="Q12" s="1"/>
      <c r="R12" s="9"/>
      <c r="S12" s="1"/>
      <c r="T12" s="9"/>
      <c r="U12" s="1"/>
      <c r="V12" s="9"/>
      <c r="W12" s="1">
        <v>752</v>
      </c>
      <c r="X12" s="1">
        <v>1344</v>
      </c>
    </row>
    <row r="13" spans="1:26" customHeight="1" ht="12.75">
      <c r="A13" s="1" t="s">
        <v>200</v>
      </c>
      <c r="B13" s="7">
        <v>0.45</v>
      </c>
      <c r="C13" s="1">
        <v>1</v>
      </c>
      <c r="D13" s="1" t="s">
        <v>173</v>
      </c>
      <c r="E13" s="1"/>
      <c r="F13" s="1"/>
      <c r="G13" s="1"/>
      <c r="H13" s="9"/>
      <c r="I13" s="5">
        <v>10.2</v>
      </c>
      <c r="J13" s="5">
        <v>0.4</v>
      </c>
      <c r="K13" s="1">
        <v>10</v>
      </c>
      <c r="L13" s="9">
        <v>0.8</v>
      </c>
      <c r="M13" s="1">
        <v>11</v>
      </c>
      <c r="N13" s="9">
        <v>0.2</v>
      </c>
      <c r="O13" s="1"/>
      <c r="P13" s="9"/>
      <c r="Q13" s="1"/>
      <c r="R13" s="9"/>
      <c r="S13" s="1"/>
      <c r="T13" s="9"/>
      <c r="U13" s="1"/>
      <c r="V13" s="9"/>
      <c r="W13" s="1">
        <v>752</v>
      </c>
      <c r="X13" s="1">
        <v>1472</v>
      </c>
    </row>
    <row r="14" spans="1:26" customHeight="1" ht="12.75">
      <c r="A14" s="1" t="s">
        <v>213</v>
      </c>
      <c r="B14" s="7">
        <v>0.41</v>
      </c>
      <c r="C14" s="1">
        <v>1</v>
      </c>
      <c r="D14" s="1" t="s">
        <v>173</v>
      </c>
      <c r="E14" s="1"/>
      <c r="F14" s="1"/>
      <c r="G14" s="1"/>
      <c r="H14" s="9"/>
      <c r="I14" s="5">
        <v>10.2</v>
      </c>
      <c r="J14" s="5">
        <v>0.4</v>
      </c>
      <c r="K14" s="1">
        <v>10</v>
      </c>
      <c r="L14" s="9">
        <v>0.8</v>
      </c>
      <c r="M14" s="1">
        <v>11</v>
      </c>
      <c r="N14" s="9">
        <v>0.2</v>
      </c>
      <c r="O14" s="1"/>
      <c r="P14" s="9"/>
      <c r="Q14" s="1"/>
      <c r="R14" s="9"/>
      <c r="S14" s="1"/>
      <c r="T14" s="9"/>
      <c r="U14" s="1"/>
      <c r="V14" s="9"/>
      <c r="W14" s="1">
        <v>752</v>
      </c>
      <c r="X14" s="1">
        <v>1600</v>
      </c>
    </row>
    <row r="15" spans="1:26" customHeight="1" ht="12.75">
      <c r="A15" s="1" t="s">
        <v>214</v>
      </c>
      <c r="B15" s="7">
        <v>0.24</v>
      </c>
      <c r="C15" s="1">
        <v>1</v>
      </c>
      <c r="D15" s="1" t="s">
        <v>173</v>
      </c>
      <c r="E15" s="1"/>
      <c r="F15" s="1"/>
      <c r="G15" s="1"/>
      <c r="H15" s="9"/>
      <c r="I15" s="5">
        <v>10.2</v>
      </c>
      <c r="J15" s="5">
        <v>0.4</v>
      </c>
      <c r="K15" s="1">
        <v>10</v>
      </c>
      <c r="L15" s="9">
        <v>0.8</v>
      </c>
      <c r="M15" s="1">
        <v>11</v>
      </c>
      <c r="N15" s="9">
        <v>0.2</v>
      </c>
      <c r="O15" s="1"/>
      <c r="P15" s="9"/>
      <c r="Q15" s="1"/>
      <c r="R15" s="9"/>
      <c r="S15" s="1"/>
      <c r="T15" s="9"/>
      <c r="U15" s="1"/>
      <c r="V15" s="9"/>
      <c r="W15" s="1">
        <v>752</v>
      </c>
      <c r="X15" s="1">
        <v>1728</v>
      </c>
    </row>
    <row r="16" spans="1:26" customHeight="1" ht="12.75">
      <c r="A16" s="1" t="s">
        <v>215</v>
      </c>
      <c r="B16" s="7">
        <v>0.25</v>
      </c>
      <c r="C16" s="1">
        <v>1</v>
      </c>
      <c r="D16" s="1" t="s">
        <v>173</v>
      </c>
      <c r="E16" s="1"/>
      <c r="F16" s="1"/>
      <c r="G16" s="1"/>
      <c r="H16" s="9"/>
      <c r="I16" s="5">
        <v>10.2</v>
      </c>
      <c r="J16" s="5">
        <v>0.4</v>
      </c>
      <c r="K16" s="1">
        <v>10</v>
      </c>
      <c r="L16" s="9">
        <v>0.8</v>
      </c>
      <c r="M16" s="1">
        <v>11</v>
      </c>
      <c r="N16" s="9">
        <v>0.2</v>
      </c>
      <c r="O16" s="1"/>
      <c r="P16" s="9"/>
      <c r="Q16" s="1"/>
      <c r="R16" s="9"/>
      <c r="S16" s="1"/>
      <c r="T16" s="9"/>
      <c r="U16" s="1"/>
      <c r="V16" s="9"/>
      <c r="W16" s="1">
        <v>752</v>
      </c>
      <c r="X16" s="1">
        <v>1856</v>
      </c>
    </row>
    <row r="17" spans="1:26" customHeight="1" ht="12.75">
      <c r="A17" s="1" t="s">
        <v>216</v>
      </c>
      <c r="B17" s="7">
        <v>0.36</v>
      </c>
      <c r="C17" s="1">
        <v>1</v>
      </c>
      <c r="D17" s="1" t="s">
        <v>173</v>
      </c>
      <c r="E17" s="1"/>
      <c r="F17" s="1"/>
      <c r="G17" s="1"/>
      <c r="H17" s="9"/>
      <c r="I17" s="5">
        <v>10.2</v>
      </c>
      <c r="J17" s="5">
        <v>0.4</v>
      </c>
      <c r="K17" s="1">
        <v>10</v>
      </c>
      <c r="L17" s="9">
        <v>0.8</v>
      </c>
      <c r="M17" s="1">
        <v>11</v>
      </c>
      <c r="N17" s="9">
        <v>0.2</v>
      </c>
      <c r="O17" s="1"/>
      <c r="P17" s="9"/>
      <c r="Q17" s="1"/>
      <c r="R17" s="9"/>
      <c r="S17" s="1"/>
      <c r="T17" s="9"/>
      <c r="U17" s="1"/>
      <c r="V17" s="9"/>
      <c r="W17" s="1">
        <v>752</v>
      </c>
      <c r="X17" s="1">
        <v>1984</v>
      </c>
    </row>
    <row r="18" spans="1:26" customHeight="1" ht="12.75">
      <c r="A18" s="1" t="s">
        <v>217</v>
      </c>
      <c r="B18" s="7">
        <v>0.39</v>
      </c>
      <c r="C18" s="1">
        <v>1</v>
      </c>
      <c r="D18" s="1" t="s">
        <v>173</v>
      </c>
      <c r="E18" s="1"/>
      <c r="F18" s="1"/>
      <c r="G18" s="1"/>
      <c r="H18" s="9"/>
      <c r="I18" s="5">
        <v>10.2</v>
      </c>
      <c r="J18" s="5">
        <v>0.4</v>
      </c>
      <c r="K18" s="1">
        <v>10</v>
      </c>
      <c r="L18" s="9">
        <v>0.8</v>
      </c>
      <c r="M18" s="1">
        <v>11</v>
      </c>
      <c r="N18" s="9">
        <v>0.2</v>
      </c>
      <c r="O18" s="1"/>
      <c r="P18" s="9"/>
      <c r="Q18" s="1"/>
      <c r="R18" s="9"/>
      <c r="S18" s="1"/>
      <c r="T18" s="9"/>
      <c r="U18" s="1"/>
      <c r="V18" s="9"/>
      <c r="W18" s="1">
        <v>752</v>
      </c>
      <c r="X18" s="1">
        <v>2112</v>
      </c>
    </row>
    <row r="19" spans="1:26" customHeight="1" ht="12.75">
      <c r="A19" s="1" t="s">
        <v>218</v>
      </c>
      <c r="B19" s="7">
        <v>0.37</v>
      </c>
      <c r="C19" s="1">
        <v>1</v>
      </c>
      <c r="D19" s="1" t="s">
        <v>173</v>
      </c>
      <c r="E19" s="1"/>
      <c r="F19" s="1"/>
      <c r="G19" s="1"/>
      <c r="H19" s="9"/>
      <c r="I19" s="5">
        <v>10.2</v>
      </c>
      <c r="J19" s="5">
        <v>0.4</v>
      </c>
      <c r="K19" s="1">
        <v>10</v>
      </c>
      <c r="L19" s="9">
        <v>0.8</v>
      </c>
      <c r="M19" s="1">
        <v>11</v>
      </c>
      <c r="N19" s="9">
        <v>0.2</v>
      </c>
      <c r="O19" s="1"/>
      <c r="P19" s="9"/>
      <c r="Q19" s="1"/>
      <c r="R19" s="9"/>
      <c r="S19" s="1"/>
      <c r="T19" s="9"/>
      <c r="U19" s="1"/>
      <c r="V19" s="9"/>
      <c r="W19" s="1">
        <v>752</v>
      </c>
      <c r="X19" s="1">
        <v>2240</v>
      </c>
    </row>
    <row r="20" spans="1:26" customHeight="1" ht="12.75">
      <c r="A20" s="1" t="s">
        <v>219</v>
      </c>
      <c r="B20" s="7">
        <v>0.32</v>
      </c>
      <c r="C20" s="1">
        <v>1</v>
      </c>
      <c r="D20" s="1" t="s">
        <v>173</v>
      </c>
      <c r="E20" s="1"/>
      <c r="F20" s="1"/>
      <c r="G20" s="1"/>
      <c r="H20" s="9"/>
      <c r="I20" s="5">
        <v>10.2</v>
      </c>
      <c r="J20" s="5">
        <v>0.4</v>
      </c>
      <c r="K20" s="1">
        <v>10</v>
      </c>
      <c r="L20" s="9">
        <v>0.8</v>
      </c>
      <c r="M20" s="1">
        <v>11</v>
      </c>
      <c r="N20" s="9">
        <v>0.2</v>
      </c>
      <c r="O20" s="1"/>
      <c r="P20" s="9"/>
      <c r="Q20" s="1"/>
      <c r="R20" s="9"/>
      <c r="S20" s="1"/>
      <c r="T20" s="9"/>
      <c r="U20" s="1"/>
      <c r="V20" s="9"/>
      <c r="W20" s="1">
        <v>752</v>
      </c>
      <c r="X20" s="1">
        <v>2368</v>
      </c>
    </row>
    <row r="21" spans="1:26" customHeight="1" ht="12.75">
      <c r="A21" s="1" t="s">
        <v>220</v>
      </c>
      <c r="B21" s="7">
        <v>0.38</v>
      </c>
      <c r="C21" s="1">
        <v>1</v>
      </c>
      <c r="D21" s="1" t="s">
        <v>173</v>
      </c>
      <c r="E21" s="5"/>
      <c r="F21" s="5"/>
      <c r="G21" s="1"/>
      <c r="H21" s="9"/>
      <c r="I21" s="5">
        <v>10.2</v>
      </c>
      <c r="J21" s="5">
        <v>0.4</v>
      </c>
      <c r="K21" s="1">
        <v>10</v>
      </c>
      <c r="L21" s="9">
        <v>0.8</v>
      </c>
      <c r="M21" s="1">
        <v>11</v>
      </c>
      <c r="N21" s="9">
        <v>0.2</v>
      </c>
      <c r="O21" s="1"/>
      <c r="P21" s="9"/>
      <c r="Q21" s="1"/>
      <c r="R21" s="9"/>
      <c r="S21" s="1"/>
      <c r="T21" s="9"/>
      <c r="U21" s="1"/>
      <c r="V21" s="9"/>
      <c r="W21" s="1">
        <v>752</v>
      </c>
      <c r="X21" s="1">
        <v>2496</v>
      </c>
    </row>
    <row r="22" spans="1:26" customHeight="1" ht="12.75">
      <c r="A22" s="1" t="s">
        <v>221</v>
      </c>
      <c r="B22" s="7">
        <v>0.39</v>
      </c>
      <c r="C22" s="1">
        <v>1</v>
      </c>
      <c r="D22" s="1" t="s">
        <v>173</v>
      </c>
      <c r="E22" s="5"/>
      <c r="F22" s="5"/>
      <c r="G22" s="1"/>
      <c r="H22" s="9"/>
      <c r="I22" s="5">
        <v>10.2</v>
      </c>
      <c r="J22" s="5">
        <v>0.4</v>
      </c>
      <c r="K22" s="1">
        <v>10</v>
      </c>
      <c r="L22" s="9">
        <v>0.8</v>
      </c>
      <c r="M22" s="1">
        <v>11</v>
      </c>
      <c r="N22" s="9">
        <v>0.2</v>
      </c>
      <c r="O22" s="1"/>
      <c r="P22" s="9"/>
      <c r="Q22" s="1"/>
      <c r="R22" s="9"/>
      <c r="S22" s="1"/>
      <c r="T22" s="9"/>
      <c r="U22" s="1"/>
      <c r="V22" s="9"/>
      <c r="W22" s="1">
        <v>752</v>
      </c>
      <c r="X22" s="1">
        <v>2624</v>
      </c>
    </row>
    <row r="23" spans="1:26" customHeight="1" ht="12.75">
      <c r="A23" s="1" t="s">
        <v>222</v>
      </c>
      <c r="B23" s="7">
        <v>0.29</v>
      </c>
      <c r="C23" s="1">
        <v>1</v>
      </c>
      <c r="D23" s="1" t="s">
        <v>173</v>
      </c>
      <c r="E23" s="5"/>
      <c r="F23" s="5"/>
      <c r="G23" s="1"/>
      <c r="H23" s="9"/>
      <c r="I23" s="5">
        <v>10.2</v>
      </c>
      <c r="J23" s="5">
        <v>0.4</v>
      </c>
      <c r="K23" s="1">
        <v>10</v>
      </c>
      <c r="L23" s="9">
        <v>0.8</v>
      </c>
      <c r="M23" s="1">
        <v>11</v>
      </c>
      <c r="N23" s="9">
        <v>0.2</v>
      </c>
      <c r="O23" s="1"/>
      <c r="P23" s="9"/>
      <c r="Q23" s="1"/>
      <c r="R23" s="9"/>
      <c r="S23" s="1"/>
      <c r="T23" s="9"/>
      <c r="U23" s="1"/>
      <c r="V23" s="9"/>
      <c r="W23" s="1">
        <v>752</v>
      </c>
      <c r="X23" s="1">
        <v>2752</v>
      </c>
    </row>
    <row r="24" spans="1:26" customHeight="1" ht="12.75">
      <c r="A24" s="1" t="s">
        <v>223</v>
      </c>
      <c r="B24" s="7">
        <v>0.37</v>
      </c>
      <c r="C24" s="1">
        <v>1</v>
      </c>
      <c r="D24" s="1" t="s">
        <v>173</v>
      </c>
      <c r="E24" s="5"/>
      <c r="F24" s="5"/>
      <c r="G24" s="1"/>
      <c r="H24" s="9"/>
      <c r="I24" s="5">
        <v>10.2</v>
      </c>
      <c r="J24" s="5">
        <v>0.4</v>
      </c>
      <c r="K24" s="1">
        <v>10</v>
      </c>
      <c r="L24" s="9">
        <v>0.8</v>
      </c>
      <c r="M24" s="1">
        <v>11</v>
      </c>
      <c r="N24" s="9">
        <v>0.2</v>
      </c>
      <c r="O24" s="1"/>
      <c r="P24" s="9"/>
      <c r="Q24" s="1"/>
      <c r="R24" s="9"/>
      <c r="S24" s="1"/>
      <c r="T24" s="9"/>
      <c r="U24" s="1"/>
      <c r="V24" s="9"/>
      <c r="W24" s="1">
        <v>752</v>
      </c>
      <c r="X24" s="1">
        <v>2880</v>
      </c>
    </row>
    <row r="25" spans="1:26" customHeight="1" ht="12.75">
      <c r="A25" s="1" t="s">
        <v>224</v>
      </c>
      <c r="B25" s="7">
        <v>0.31</v>
      </c>
      <c r="C25" s="1">
        <v>1</v>
      </c>
      <c r="D25" s="1" t="s">
        <v>173</v>
      </c>
      <c r="E25" s="5"/>
      <c r="F25" s="5"/>
      <c r="G25" s="1"/>
      <c r="H25" s="9"/>
      <c r="I25" s="5">
        <v>10.2</v>
      </c>
      <c r="J25" s="5">
        <v>0.4</v>
      </c>
      <c r="K25" s="1">
        <v>10</v>
      </c>
      <c r="L25" s="9">
        <v>0.8</v>
      </c>
      <c r="M25" s="1">
        <v>11</v>
      </c>
      <c r="N25" s="9">
        <v>0.2</v>
      </c>
      <c r="O25" s="1"/>
      <c r="P25" s="9"/>
      <c r="Q25" s="1"/>
      <c r="R25" s="9"/>
      <c r="S25" s="1"/>
      <c r="T25" s="9"/>
      <c r="U25" s="1"/>
      <c r="V25" s="9"/>
      <c r="W25" s="1">
        <v>752</v>
      </c>
      <c r="X25" s="1">
        <v>3008</v>
      </c>
    </row>
    <row r="26" spans="1:26" customHeight="1" ht="12.75">
      <c r="A26" s="1" t="s">
        <v>225</v>
      </c>
      <c r="B26" s="7">
        <v>0.25</v>
      </c>
      <c r="C26" s="1">
        <v>1</v>
      </c>
      <c r="D26" s="1" t="s">
        <v>173</v>
      </c>
      <c r="E26" s="5"/>
      <c r="F26" s="5"/>
      <c r="G26" s="1"/>
      <c r="H26" s="9"/>
      <c r="I26" s="5">
        <v>10.2</v>
      </c>
      <c r="J26" s="5">
        <v>0.4</v>
      </c>
      <c r="K26" s="1">
        <v>10</v>
      </c>
      <c r="L26" s="9">
        <v>0.8</v>
      </c>
      <c r="M26" s="1">
        <v>11</v>
      </c>
      <c r="N26" s="9">
        <v>0.2</v>
      </c>
      <c r="O26" s="1"/>
      <c r="P26" s="9"/>
      <c r="Q26" s="1"/>
      <c r="R26" s="9"/>
      <c r="S26" s="1"/>
      <c r="T26" s="9"/>
      <c r="U26" s="1"/>
      <c r="V26" s="9"/>
      <c r="W26" s="1">
        <v>752</v>
      </c>
      <c r="X26" s="1">
        <v>3136</v>
      </c>
    </row>
    <row r="27" spans="1:26" customHeight="1" ht="12.75">
      <c r="A27" s="1" t="s">
        <v>226</v>
      </c>
      <c r="B27" s="7">
        <v>0.33</v>
      </c>
      <c r="C27" s="1">
        <v>1</v>
      </c>
      <c r="D27" s="1" t="s">
        <v>173</v>
      </c>
      <c r="E27" s="5"/>
      <c r="F27" s="5"/>
      <c r="G27" s="1"/>
      <c r="H27" s="9"/>
      <c r="I27" s="5">
        <v>10.2</v>
      </c>
      <c r="J27" s="5">
        <v>0.4</v>
      </c>
      <c r="K27" s="1">
        <v>10</v>
      </c>
      <c r="L27" s="9">
        <v>0.8</v>
      </c>
      <c r="M27" s="1">
        <v>11</v>
      </c>
      <c r="N27" s="9">
        <v>0.2</v>
      </c>
      <c r="O27" s="1"/>
      <c r="P27" s="9"/>
      <c r="Q27" s="1"/>
      <c r="R27" s="9"/>
      <c r="S27" s="1"/>
      <c r="T27" s="9"/>
      <c r="U27" s="1"/>
      <c r="V27" s="9"/>
      <c r="W27" s="1">
        <v>752</v>
      </c>
      <c r="X27" s="1">
        <v>3264</v>
      </c>
    </row>
    <row r="28" spans="1:26" customHeight="1" ht="12.75">
      <c r="A28" s="1" t="s">
        <v>290</v>
      </c>
      <c r="B28" s="7">
        <v>0.26</v>
      </c>
      <c r="C28" s="1">
        <v>1</v>
      </c>
      <c r="D28" s="1" t="s">
        <v>173</v>
      </c>
      <c r="E28" s="5"/>
      <c r="F28" s="5"/>
      <c r="G28" s="1"/>
      <c r="H28" s="9"/>
      <c r="I28" s="5">
        <v>10.2</v>
      </c>
      <c r="J28" s="5">
        <v>0.4</v>
      </c>
      <c r="K28" s="1">
        <v>10</v>
      </c>
      <c r="L28" s="9">
        <v>0.8</v>
      </c>
      <c r="M28" s="1">
        <v>11</v>
      </c>
      <c r="N28" s="9">
        <v>0.2</v>
      </c>
      <c r="O28" s="1"/>
      <c r="P28" s="9"/>
      <c r="Q28" s="1"/>
      <c r="R28" s="9"/>
      <c r="S28" s="1"/>
      <c r="T28" s="9"/>
      <c r="U28" s="1"/>
      <c r="V28" s="9"/>
      <c r="W28" s="1">
        <v>752</v>
      </c>
      <c r="X28" s="1">
        <v>3392</v>
      </c>
    </row>
    <row r="29" spans="1:26" customHeight="1" ht="12.75">
      <c r="A29" s="1" t="s">
        <v>291</v>
      </c>
      <c r="B29" s="7">
        <v>0.24</v>
      </c>
      <c r="C29" s="1">
        <v>1</v>
      </c>
      <c r="D29" s="1" t="s">
        <v>173</v>
      </c>
      <c r="E29" s="1"/>
      <c r="F29" s="1"/>
      <c r="G29" s="1"/>
      <c r="H29" s="1"/>
      <c r="I29" s="5">
        <v>10.2</v>
      </c>
      <c r="J29" s="5">
        <v>0.4</v>
      </c>
      <c r="K29" s="1">
        <v>10</v>
      </c>
      <c r="L29" s="1">
        <v>0.8</v>
      </c>
      <c r="M29" s="1">
        <v>11</v>
      </c>
      <c r="N29" s="1">
        <v>0.2</v>
      </c>
      <c r="O29" s="1"/>
      <c r="P29" s="1"/>
      <c r="Q29" s="1"/>
      <c r="R29" s="1"/>
      <c r="S29" s="1"/>
      <c r="T29" s="1"/>
      <c r="U29" s="1"/>
      <c r="V29" s="1"/>
      <c r="W29" s="1">
        <v>752</v>
      </c>
      <c r="X29" s="1">
        <v>3520</v>
      </c>
    </row>
    <row r="30" spans="1:26" customHeight="1" ht="12.75">
      <c r="A30" s="1" t="s">
        <v>292</v>
      </c>
      <c r="B30" s="7">
        <v>0.17</v>
      </c>
      <c r="C30" s="1">
        <v>1</v>
      </c>
      <c r="D30" s="1" t="s">
        <v>173</v>
      </c>
      <c r="E30" s="1"/>
      <c r="F30" s="1"/>
      <c r="G30" s="1"/>
      <c r="H30" s="1"/>
      <c r="I30" s="5">
        <v>10.2</v>
      </c>
      <c r="J30" s="5">
        <v>0.4</v>
      </c>
      <c r="K30" s="1">
        <v>10</v>
      </c>
      <c r="L30" s="1">
        <v>0.8</v>
      </c>
      <c r="M30" s="1">
        <v>11</v>
      </c>
      <c r="N30" s="1">
        <v>0.2</v>
      </c>
      <c r="O30" s="1"/>
      <c r="P30" s="1"/>
      <c r="Q30" s="1"/>
      <c r="R30" s="1"/>
      <c r="S30" s="1"/>
      <c r="T30" s="1"/>
      <c r="U30" s="1"/>
      <c r="V30" s="1"/>
      <c r="W30" s="1">
        <v>752</v>
      </c>
      <c r="X30" s="1">
        <v>3648</v>
      </c>
    </row>
    <row r="31" spans="1:26" customHeight="1" ht="12.75">
      <c r="A31" s="1" t="s">
        <v>293</v>
      </c>
      <c r="B31" s="7">
        <v>0.09</v>
      </c>
      <c r="C31" s="1">
        <v>1</v>
      </c>
      <c r="D31" s="1" t="s">
        <v>173</v>
      </c>
      <c r="E31" s="1"/>
      <c r="F31" s="1"/>
      <c r="G31" s="1"/>
      <c r="H31" s="1"/>
      <c r="I31" s="5">
        <v>10.2</v>
      </c>
      <c r="J31" s="5">
        <v>0.4</v>
      </c>
      <c r="K31" s="1">
        <v>10</v>
      </c>
      <c r="L31" s="1">
        <v>0.8</v>
      </c>
      <c r="M31" s="1">
        <v>11</v>
      </c>
      <c r="N31" s="1">
        <v>0.2</v>
      </c>
      <c r="O31" s="1"/>
      <c r="P31" s="1"/>
      <c r="Q31" s="1"/>
      <c r="R31" s="1"/>
      <c r="S31" s="1"/>
      <c r="T31" s="1"/>
      <c r="U31" s="1"/>
      <c r="V31" s="1"/>
      <c r="W31" s="1">
        <v>752</v>
      </c>
      <c r="X31" s="1">
        <v>3776</v>
      </c>
    </row>
    <row r="32" spans="1:26" customHeight="1" ht="12.75">
      <c r="A32" s="1" t="s">
        <v>294</v>
      </c>
      <c r="B32" s="7">
        <v>0.09</v>
      </c>
      <c r="C32" s="1">
        <v>1</v>
      </c>
      <c r="D32" s="1" t="s">
        <v>173</v>
      </c>
      <c r="E32" s="1"/>
      <c r="F32" s="1"/>
      <c r="G32" s="1"/>
      <c r="H32" s="1"/>
      <c r="I32" s="5">
        <v>10.2</v>
      </c>
      <c r="J32" s="5">
        <v>0.4</v>
      </c>
      <c r="K32" s="1">
        <v>10</v>
      </c>
      <c r="L32" s="1">
        <v>0.8</v>
      </c>
      <c r="M32" s="1">
        <v>11</v>
      </c>
      <c r="N32" s="1">
        <v>0.2</v>
      </c>
      <c r="O32" s="1"/>
      <c r="P32" s="1"/>
      <c r="Q32" s="1"/>
      <c r="R32" s="1"/>
      <c r="S32" s="1"/>
      <c r="T32" s="1"/>
      <c r="U32" s="1"/>
      <c r="V32" s="1"/>
      <c r="W32" s="1">
        <v>752</v>
      </c>
      <c r="X32" s="1">
        <v>3904</v>
      </c>
    </row>
    <row r="33" spans="1:26" customHeight="1" ht="12.75">
      <c r="A33" s="1" t="s">
        <v>295</v>
      </c>
      <c r="B33" s="7">
        <v>0.27</v>
      </c>
      <c r="C33" s="1">
        <v>1</v>
      </c>
      <c r="D33" s="1" t="s">
        <v>173</v>
      </c>
      <c r="E33" s="1"/>
      <c r="F33" s="1"/>
      <c r="G33" s="1"/>
      <c r="H33" s="1"/>
      <c r="I33" s="5">
        <v>10.2</v>
      </c>
      <c r="J33" s="5">
        <v>0.4</v>
      </c>
      <c r="K33" s="1">
        <v>10</v>
      </c>
      <c r="L33" s="1">
        <v>0.8</v>
      </c>
      <c r="M33" s="1">
        <v>11</v>
      </c>
      <c r="N33" s="1">
        <v>0.2</v>
      </c>
      <c r="O33" s="1"/>
      <c r="P33" s="1"/>
      <c r="Q33" s="1"/>
      <c r="R33" s="1"/>
      <c r="S33" s="1"/>
      <c r="T33" s="1"/>
      <c r="U33" s="1"/>
      <c r="V33" s="1"/>
      <c r="W33" s="1">
        <v>752</v>
      </c>
      <c r="X33" s="1">
        <v>4032</v>
      </c>
    </row>
    <row r="34" spans="1:26" customHeight="1" ht="12.75">
      <c r="A34" s="1" t="s">
        <v>296</v>
      </c>
      <c r="B34" s="7">
        <v>0.26</v>
      </c>
      <c r="C34" s="1">
        <v>1</v>
      </c>
      <c r="D34" s="1" t="s">
        <v>173</v>
      </c>
      <c r="E34" s="1"/>
      <c r="F34" s="1"/>
      <c r="G34" s="1"/>
      <c r="H34" s="1"/>
      <c r="I34" s="5">
        <v>10.2</v>
      </c>
      <c r="J34" s="5">
        <v>0.4</v>
      </c>
      <c r="K34" s="1">
        <v>10</v>
      </c>
      <c r="L34" s="1">
        <v>0.8</v>
      </c>
      <c r="M34" s="1">
        <v>11</v>
      </c>
      <c r="N34" s="1">
        <v>0.2</v>
      </c>
      <c r="O34" s="1"/>
      <c r="P34" s="1"/>
      <c r="Q34" s="1"/>
      <c r="R34" s="1"/>
      <c r="S34" s="1"/>
      <c r="T34" s="1"/>
      <c r="U34" s="1"/>
      <c r="V34" s="1"/>
      <c r="W34" s="1">
        <v>752</v>
      </c>
      <c r="X34" s="1">
        <v>4160</v>
      </c>
    </row>
    <row r="35" spans="1:26" customHeight="1" ht="12.75">
      <c r="A35" s="1" t="s">
        <v>297</v>
      </c>
      <c r="B35" s="7">
        <v>0.24</v>
      </c>
      <c r="C35" s="1">
        <v>1</v>
      </c>
      <c r="D35" s="1" t="s">
        <v>173</v>
      </c>
      <c r="E35" s="1"/>
      <c r="F35" s="1"/>
      <c r="G35" s="1"/>
      <c r="H35" s="1"/>
      <c r="I35" s="5">
        <v>10.2</v>
      </c>
      <c r="J35" s="5">
        <v>0.4</v>
      </c>
      <c r="K35" s="1">
        <v>10</v>
      </c>
      <c r="L35" s="1">
        <v>0.8</v>
      </c>
      <c r="M35" s="1">
        <v>11</v>
      </c>
      <c r="N35" s="1">
        <v>0.2</v>
      </c>
      <c r="O35" s="1"/>
      <c r="P35" s="1"/>
      <c r="Q35" s="1"/>
      <c r="R35" s="1"/>
      <c r="S35" s="1"/>
      <c r="T35" s="1"/>
      <c r="U35" s="1"/>
      <c r="V35" s="1"/>
      <c r="W35" s="1">
        <v>752</v>
      </c>
      <c r="X35" s="1">
        <v>4288</v>
      </c>
    </row>
    <row r="36" spans="1:26" customHeight="1" ht="12.75">
      <c r="A36" s="1" t="s">
        <v>298</v>
      </c>
      <c r="B36" s="7">
        <v>0.22</v>
      </c>
      <c r="C36" s="1">
        <v>1</v>
      </c>
      <c r="D36" s="1" t="s">
        <v>173</v>
      </c>
      <c r="E36" s="1"/>
      <c r="F36" s="1"/>
      <c r="G36" s="1"/>
      <c r="H36" s="1"/>
      <c r="I36" s="5">
        <v>10.2</v>
      </c>
      <c r="J36" s="5">
        <v>0.4</v>
      </c>
      <c r="K36" s="1">
        <v>10</v>
      </c>
      <c r="L36" s="1">
        <v>0.8</v>
      </c>
      <c r="M36" s="1">
        <v>11</v>
      </c>
      <c r="N36" s="1">
        <v>0.2</v>
      </c>
      <c r="O36" s="1"/>
      <c r="P36" s="1"/>
      <c r="Q36" s="1"/>
      <c r="R36" s="1"/>
      <c r="S36" s="1"/>
      <c r="T36" s="1"/>
      <c r="U36" s="1"/>
      <c r="V36" s="1"/>
      <c r="W36" s="1">
        <v>752</v>
      </c>
      <c r="X36" s="1">
        <v>4416</v>
      </c>
    </row>
    <row r="37" spans="1:26" customHeight="1" ht="12.75">
      <c r="A37" s="1" t="s">
        <v>299</v>
      </c>
      <c r="B37" s="7">
        <v>0.07</v>
      </c>
      <c r="C37" s="1">
        <v>1</v>
      </c>
      <c r="D37" s="1" t="s">
        <v>173</v>
      </c>
      <c r="E37" s="1"/>
      <c r="F37" s="1"/>
      <c r="G37" s="1"/>
      <c r="H37" s="1"/>
      <c r="I37" s="5">
        <v>10.2</v>
      </c>
      <c r="J37" s="5">
        <v>0.4</v>
      </c>
      <c r="K37" s="1">
        <v>10</v>
      </c>
      <c r="L37" s="1">
        <v>0.8</v>
      </c>
      <c r="M37" s="1">
        <v>11</v>
      </c>
      <c r="N37" s="1">
        <v>0.2</v>
      </c>
      <c r="O37" s="1"/>
      <c r="P37" s="1"/>
      <c r="Q37" s="1"/>
      <c r="R37" s="1"/>
      <c r="S37" s="1"/>
      <c r="T37" s="1"/>
      <c r="U37" s="1"/>
      <c r="V37" s="1"/>
      <c r="W37" s="1">
        <v>752</v>
      </c>
      <c r="X37" s="1">
        <v>4544</v>
      </c>
    </row>
    <row r="38" spans="1:26" customHeight="1" ht="12.75">
      <c r="A38" s="1" t="s">
        <v>300</v>
      </c>
      <c r="B38" s="7">
        <v>0.3</v>
      </c>
      <c r="C38" s="1">
        <v>1</v>
      </c>
      <c r="D38" s="1" t="s">
        <v>173</v>
      </c>
      <c r="E38" s="1"/>
      <c r="F38" s="1"/>
      <c r="G38" s="1"/>
      <c r="H38" s="1"/>
      <c r="I38" s="5">
        <v>10.2</v>
      </c>
      <c r="J38" s="5">
        <v>0.4</v>
      </c>
      <c r="K38" s="1">
        <v>10</v>
      </c>
      <c r="L38" s="1">
        <v>0.8</v>
      </c>
      <c r="M38" s="1">
        <v>11</v>
      </c>
      <c r="N38" s="1">
        <v>0.2</v>
      </c>
      <c r="O38" s="1"/>
      <c r="P38" s="1"/>
      <c r="Q38" s="1"/>
      <c r="R38" s="1"/>
      <c r="S38" s="1"/>
      <c r="T38" s="1"/>
      <c r="U38" s="1"/>
      <c r="V38" s="1"/>
      <c r="W38" s="1">
        <v>752</v>
      </c>
      <c r="X38" s="1">
        <v>4672</v>
      </c>
    </row>
    <row r="39" spans="1:26" customHeight="1" ht="12.75">
      <c r="A39" s="1" t="s">
        <v>301</v>
      </c>
      <c r="B39" s="7">
        <v>0.5</v>
      </c>
      <c r="C39" s="1">
        <v>1</v>
      </c>
      <c r="D39" s="1" t="s">
        <v>173</v>
      </c>
      <c r="E39" s="1"/>
      <c r="F39" s="1"/>
      <c r="G39" s="1"/>
      <c r="H39" s="1"/>
      <c r="I39" s="5">
        <v>10.2</v>
      </c>
      <c r="J39" s="5">
        <v>0.4</v>
      </c>
      <c r="K39" s="1">
        <v>10</v>
      </c>
      <c r="L39" s="1">
        <v>0.8</v>
      </c>
      <c r="M39" s="1">
        <v>11</v>
      </c>
      <c r="N39" s="1">
        <v>0.2</v>
      </c>
      <c r="O39" s="1"/>
      <c r="P39" s="1"/>
      <c r="Q39" s="1"/>
      <c r="R39" s="1"/>
      <c r="S39" s="1"/>
      <c r="T39" s="1"/>
      <c r="U39" s="1"/>
      <c r="V39" s="1"/>
      <c r="W39" s="1">
        <v>752</v>
      </c>
      <c r="X39" s="1">
        <v>4800</v>
      </c>
    </row>
    <row r="40" spans="1:26" customHeight="1" ht="12.75">
      <c r="A40" s="1" t="s">
        <v>302</v>
      </c>
      <c r="B40" s="7">
        <v>0.39</v>
      </c>
      <c r="C40" s="1">
        <v>1</v>
      </c>
      <c r="D40" s="1" t="s">
        <v>173</v>
      </c>
      <c r="E40" s="1"/>
      <c r="F40" s="1"/>
      <c r="G40" s="1"/>
      <c r="H40" s="1"/>
      <c r="I40" s="5">
        <v>10.2</v>
      </c>
      <c r="J40" s="5">
        <v>0.4</v>
      </c>
      <c r="K40" s="1">
        <v>10</v>
      </c>
      <c r="L40" s="1">
        <v>0.8</v>
      </c>
      <c r="M40" s="1">
        <v>11</v>
      </c>
      <c r="N40" s="1">
        <v>0.2</v>
      </c>
      <c r="O40" s="1"/>
      <c r="P40" s="1"/>
      <c r="Q40" s="1"/>
      <c r="R40" s="1"/>
      <c r="S40" s="1"/>
      <c r="T40" s="1"/>
      <c r="U40" s="1"/>
      <c r="V40" s="1"/>
      <c r="W40" s="1">
        <v>752</v>
      </c>
      <c r="X40" s="1">
        <v>4928</v>
      </c>
    </row>
    <row r="41" spans="1:26" customHeight="1" ht="12.75">
      <c r="A41" s="1" t="s">
        <v>303</v>
      </c>
      <c r="B41" s="7">
        <v>0.38</v>
      </c>
      <c r="C41" s="1">
        <v>1</v>
      </c>
      <c r="D41" s="1" t="s">
        <v>173</v>
      </c>
      <c r="E41" s="1"/>
      <c r="F41" s="1"/>
      <c r="G41" s="1"/>
      <c r="H41" s="1"/>
      <c r="I41" s="5">
        <v>10.2</v>
      </c>
      <c r="J41" s="5">
        <v>0.4</v>
      </c>
      <c r="K41" s="1">
        <v>10</v>
      </c>
      <c r="L41" s="1">
        <v>0.8</v>
      </c>
      <c r="M41" s="1">
        <v>11</v>
      </c>
      <c r="N41" s="1">
        <v>0.2</v>
      </c>
      <c r="O41" s="1"/>
      <c r="P41" s="1"/>
      <c r="Q41" s="1"/>
      <c r="R41" s="1"/>
      <c r="S41" s="1"/>
      <c r="T41" s="1"/>
      <c r="U41" s="1"/>
      <c r="V41" s="1"/>
      <c r="W41" s="1">
        <v>752</v>
      </c>
      <c r="X41" s="1">
        <v>5056</v>
      </c>
    </row>
    <row r="42" spans="1:26" customHeight="1" ht="12.75">
      <c r="A42" s="1" t="s">
        <v>304</v>
      </c>
      <c r="B42" s="7">
        <v>0.25</v>
      </c>
      <c r="C42" s="1">
        <v>1</v>
      </c>
      <c r="D42" s="1" t="s">
        <v>173</v>
      </c>
      <c r="E42" s="1"/>
      <c r="F42" s="1"/>
      <c r="G42" s="1"/>
      <c r="H42" s="1"/>
      <c r="I42" s="5">
        <v>10.2</v>
      </c>
      <c r="J42" s="5">
        <v>0.4</v>
      </c>
      <c r="K42" s="1">
        <v>10</v>
      </c>
      <c r="L42" s="1">
        <v>0.8</v>
      </c>
      <c r="M42" s="1">
        <v>11</v>
      </c>
      <c r="N42" s="1">
        <v>0.2</v>
      </c>
      <c r="O42" s="1"/>
      <c r="P42" s="1"/>
      <c r="Q42" s="1"/>
      <c r="R42" s="1"/>
      <c r="S42" s="1"/>
      <c r="T42" s="1"/>
      <c r="U42" s="1"/>
      <c r="V42" s="1"/>
      <c r="W42" s="1">
        <v>752</v>
      </c>
      <c r="X42" s="1">
        <v>5184</v>
      </c>
    </row>
    <row r="43" spans="1:26" customHeight="1" ht="12.75">
      <c r="A43" s="1" t="s">
        <v>305</v>
      </c>
      <c r="B43" s="7">
        <v>0.27</v>
      </c>
      <c r="C43" s="1">
        <v>1</v>
      </c>
      <c r="D43" s="1" t="s">
        <v>173</v>
      </c>
      <c r="E43" s="1"/>
      <c r="F43" s="1"/>
      <c r="G43" s="1"/>
      <c r="H43" s="1"/>
      <c r="I43" s="5">
        <v>10.2</v>
      </c>
      <c r="J43" s="5">
        <v>0.4</v>
      </c>
      <c r="K43" s="1">
        <v>10</v>
      </c>
      <c r="L43" s="1">
        <v>0.8</v>
      </c>
      <c r="M43" s="1">
        <v>11</v>
      </c>
      <c r="N43" s="1">
        <v>0.2</v>
      </c>
      <c r="O43" s="1"/>
      <c r="P43" s="1"/>
      <c r="Q43" s="1"/>
      <c r="R43" s="1"/>
      <c r="S43" s="1"/>
      <c r="T43" s="1"/>
      <c r="U43" s="1"/>
      <c r="V43" s="1"/>
      <c r="W43" s="1">
        <v>752</v>
      </c>
      <c r="X43" s="1">
        <v>5312</v>
      </c>
    </row>
    <row r="44" spans="1:26" customHeight="1" ht="12.75">
      <c r="A44" s="1" t="s">
        <v>306</v>
      </c>
      <c r="B44" s="7">
        <v>0.31</v>
      </c>
      <c r="C44" s="1">
        <v>1</v>
      </c>
      <c r="D44" s="1" t="s">
        <v>173</v>
      </c>
      <c r="E44" s="1"/>
      <c r="F44" s="1"/>
      <c r="G44" s="1"/>
      <c r="H44" s="1"/>
      <c r="I44" s="5">
        <v>10.2</v>
      </c>
      <c r="J44" s="5">
        <v>0.4</v>
      </c>
      <c r="K44" s="1">
        <v>10</v>
      </c>
      <c r="L44" s="1">
        <v>0.8</v>
      </c>
      <c r="M44" s="1">
        <v>11</v>
      </c>
      <c r="N44" s="1">
        <v>0.2</v>
      </c>
      <c r="O44" s="1"/>
      <c r="P44" s="1"/>
      <c r="Q44" s="1"/>
      <c r="R44" s="1"/>
      <c r="S44" s="1"/>
      <c r="T44" s="1"/>
      <c r="U44" s="1"/>
      <c r="V44" s="1"/>
      <c r="W44" s="1">
        <v>752</v>
      </c>
      <c r="X44" s="1">
        <v>5440</v>
      </c>
    </row>
    <row r="45" spans="1:26" customHeight="1" ht="12.75">
      <c r="A45" s="1" t="s">
        <v>307</v>
      </c>
      <c r="B45" s="7">
        <v>0.37</v>
      </c>
      <c r="C45" s="1">
        <v>1</v>
      </c>
      <c r="D45" s="1" t="s">
        <v>173</v>
      </c>
      <c r="E45" s="1"/>
      <c r="F45" s="1"/>
      <c r="G45" s="1"/>
      <c r="H45" s="1"/>
      <c r="I45" s="5">
        <v>10.2</v>
      </c>
      <c r="J45" s="5">
        <v>0.4</v>
      </c>
      <c r="K45" s="1">
        <v>10</v>
      </c>
      <c r="L45" s="1">
        <v>0.8</v>
      </c>
      <c r="M45" s="1">
        <v>11</v>
      </c>
      <c r="N45" s="1">
        <v>0.2</v>
      </c>
      <c r="O45" s="1"/>
      <c r="P45" s="1"/>
      <c r="Q45" s="1"/>
      <c r="R45" s="1"/>
      <c r="S45" s="1"/>
      <c r="T45" s="1"/>
      <c r="U45" s="1"/>
      <c r="V45" s="1"/>
      <c r="W45" s="1">
        <v>752</v>
      </c>
      <c r="X45" s="1">
        <v>5568</v>
      </c>
    </row>
    <row r="46" spans="1:26" customHeight="1" ht="12.75">
      <c r="A46" s="1" t="s">
        <v>308</v>
      </c>
      <c r="B46" s="7">
        <v>0.24</v>
      </c>
      <c r="C46" s="1">
        <v>1</v>
      </c>
      <c r="D46" s="1" t="s">
        <v>173</v>
      </c>
      <c r="E46" s="1"/>
      <c r="F46" s="1"/>
      <c r="G46" s="1"/>
      <c r="H46" s="1"/>
      <c r="I46" s="5">
        <v>10.2</v>
      </c>
      <c r="J46" s="5">
        <v>0.4</v>
      </c>
      <c r="K46" s="1">
        <v>10</v>
      </c>
      <c r="L46" s="1">
        <v>0.8</v>
      </c>
      <c r="M46" s="1">
        <v>11</v>
      </c>
      <c r="N46" s="1">
        <v>0.2</v>
      </c>
      <c r="O46" s="1"/>
      <c r="P46" s="1"/>
      <c r="Q46" s="1"/>
      <c r="R46" s="1"/>
      <c r="S46" s="1"/>
      <c r="T46" s="1"/>
      <c r="U46" s="1"/>
      <c r="V46" s="1"/>
      <c r="W46" s="1">
        <v>752</v>
      </c>
      <c r="X46" s="1">
        <v>5696</v>
      </c>
    </row>
    <row r="47" spans="1:26" customHeight="1" ht="12.75">
      <c r="A47" s="1" t="s">
        <v>309</v>
      </c>
      <c r="B47" s="7">
        <v>0.37</v>
      </c>
      <c r="C47" s="1">
        <v>1</v>
      </c>
      <c r="D47" s="1" t="s">
        <v>173</v>
      </c>
      <c r="E47" s="1"/>
      <c r="F47" s="1"/>
      <c r="G47" s="1"/>
      <c r="H47" s="1"/>
      <c r="I47" s="5">
        <v>10.2</v>
      </c>
      <c r="J47" s="5">
        <v>0.4</v>
      </c>
      <c r="K47" s="1">
        <v>10</v>
      </c>
      <c r="L47" s="1">
        <v>0.8</v>
      </c>
      <c r="M47" s="1">
        <v>11</v>
      </c>
      <c r="N47" s="1">
        <v>0.2</v>
      </c>
      <c r="O47" s="1"/>
      <c r="P47" s="1"/>
      <c r="Q47" s="1"/>
      <c r="R47" s="1"/>
      <c r="S47" s="1"/>
      <c r="T47" s="1"/>
      <c r="U47" s="1"/>
      <c r="V47" s="1"/>
      <c r="W47" s="1">
        <v>752</v>
      </c>
      <c r="X47" s="1">
        <v>5824</v>
      </c>
    </row>
    <row r="48" spans="1:26" customHeight="1" ht="12.75">
      <c r="A48" s="1" t="s">
        <v>310</v>
      </c>
      <c r="B48" s="7">
        <v>0.11</v>
      </c>
      <c r="C48" s="1">
        <v>1</v>
      </c>
      <c r="D48" s="1" t="s">
        <v>173</v>
      </c>
      <c r="E48" s="1"/>
      <c r="F48" s="1"/>
      <c r="G48" s="1"/>
      <c r="H48" s="1"/>
      <c r="I48" s="5">
        <v>10.2</v>
      </c>
      <c r="J48" s="5">
        <v>0.4</v>
      </c>
      <c r="K48" s="1">
        <v>10</v>
      </c>
      <c r="L48" s="1">
        <v>0.8</v>
      </c>
      <c r="M48" s="1">
        <v>11</v>
      </c>
      <c r="N48" s="1">
        <v>0.2</v>
      </c>
      <c r="O48" s="1"/>
      <c r="P48" s="1"/>
      <c r="Q48" s="1"/>
      <c r="R48" s="1"/>
      <c r="S48" s="1"/>
      <c r="T48" s="1"/>
      <c r="U48" s="1"/>
      <c r="V48" s="1"/>
      <c r="W48" s="1">
        <v>752</v>
      </c>
      <c r="X48" s="1">
        <v>5952</v>
      </c>
    </row>
    <row r="49" spans="1:26" customHeight="1" ht="12.75">
      <c r="A49" s="1" t="s">
        <v>311</v>
      </c>
      <c r="B49" s="7">
        <v>0.13</v>
      </c>
      <c r="C49" s="1">
        <v>1</v>
      </c>
      <c r="D49" s="1" t="s">
        <v>173</v>
      </c>
      <c r="E49" s="1"/>
      <c r="F49" s="1"/>
      <c r="G49" s="1"/>
      <c r="H49" s="1"/>
      <c r="I49" s="5">
        <v>10.2</v>
      </c>
      <c r="J49" s="5">
        <v>0.4</v>
      </c>
      <c r="K49" s="1">
        <v>10</v>
      </c>
      <c r="L49" s="1">
        <v>0.8</v>
      </c>
      <c r="M49" s="1">
        <v>11</v>
      </c>
      <c r="N49" s="1">
        <v>0.2</v>
      </c>
      <c r="O49" s="1"/>
      <c r="P49" s="1"/>
      <c r="Q49" s="1"/>
      <c r="R49" s="1"/>
      <c r="S49" s="1"/>
      <c r="T49" s="1"/>
      <c r="U49" s="1"/>
      <c r="V49" s="1"/>
      <c r="W49" s="1">
        <v>752</v>
      </c>
      <c r="X49" s="1">
        <v>6080</v>
      </c>
    </row>
    <row r="50" spans="1:26" customHeight="1" ht="12.75">
      <c r="A50" s="1" t="s">
        <v>312</v>
      </c>
      <c r="B50" s="7">
        <v>0.22</v>
      </c>
      <c r="C50" s="1">
        <v>1</v>
      </c>
      <c r="D50" s="1" t="s">
        <v>173</v>
      </c>
      <c r="E50" s="1"/>
      <c r="F50" s="1"/>
      <c r="G50" s="1"/>
      <c r="H50" s="1"/>
      <c r="I50" s="5">
        <v>10.2</v>
      </c>
      <c r="J50" s="5">
        <v>0.4</v>
      </c>
      <c r="K50" s="1">
        <v>10</v>
      </c>
      <c r="L50" s="1">
        <v>0.8</v>
      </c>
      <c r="M50" s="1">
        <v>11</v>
      </c>
      <c r="N50" s="1">
        <v>0.2</v>
      </c>
      <c r="O50" s="1"/>
      <c r="P50" s="1"/>
      <c r="Q50" s="1"/>
      <c r="R50" s="1"/>
      <c r="S50" s="1"/>
      <c r="T50" s="1"/>
      <c r="U50" s="1"/>
      <c r="V50" s="1"/>
      <c r="W50" s="1">
        <v>752</v>
      </c>
      <c r="X50" s="1">
        <v>6208</v>
      </c>
    </row>
    <row r="51" spans="1:26" customHeight="1" ht="12.75">
      <c r="A51" s="1" t="s">
        <v>313</v>
      </c>
      <c r="B51" s="7">
        <v>0.19</v>
      </c>
      <c r="C51" s="1">
        <v>1</v>
      </c>
      <c r="D51" s="1" t="s">
        <v>173</v>
      </c>
      <c r="E51" s="1"/>
      <c r="F51" s="1"/>
      <c r="G51" s="1"/>
      <c r="H51" s="1"/>
      <c r="I51" s="5">
        <v>10.2</v>
      </c>
      <c r="J51" s="5">
        <v>0.4</v>
      </c>
      <c r="K51" s="1">
        <v>10</v>
      </c>
      <c r="L51" s="1">
        <v>0.8</v>
      </c>
      <c r="M51" s="1">
        <v>11</v>
      </c>
      <c r="N51" s="1">
        <v>0.2</v>
      </c>
      <c r="O51" s="1"/>
      <c r="P51" s="1"/>
      <c r="Q51" s="1"/>
      <c r="R51" s="1"/>
      <c r="S51" s="1"/>
      <c r="T51" s="1"/>
      <c r="U51" s="1"/>
      <c r="V51" s="1"/>
      <c r="W51" s="1">
        <v>752</v>
      </c>
      <c r="X51" s="1">
        <v>6336</v>
      </c>
    </row>
    <row r="52" spans="1:26" customHeight="1" ht="12.75">
      <c r="A52" s="1" t="s">
        <v>314</v>
      </c>
      <c r="B52" s="7">
        <v>0.18</v>
      </c>
      <c r="C52" s="1">
        <v>1</v>
      </c>
      <c r="D52" s="1" t="s">
        <v>173</v>
      </c>
      <c r="E52" s="1"/>
      <c r="F52" s="1"/>
      <c r="G52" s="1"/>
      <c r="H52" s="1"/>
      <c r="I52" s="5">
        <v>10.2</v>
      </c>
      <c r="J52" s="5">
        <v>0.4</v>
      </c>
      <c r="K52" s="1">
        <v>10</v>
      </c>
      <c r="L52" s="1">
        <v>0.8</v>
      </c>
      <c r="M52" s="1">
        <v>11</v>
      </c>
      <c r="N52" s="1">
        <v>0.2</v>
      </c>
      <c r="O52" s="1"/>
      <c r="P52" s="1"/>
      <c r="Q52" s="1"/>
      <c r="R52" s="1"/>
      <c r="S52" s="1"/>
      <c r="T52" s="1"/>
      <c r="U52" s="1"/>
      <c r="V52" s="1"/>
      <c r="W52" s="1">
        <v>752</v>
      </c>
      <c r="X52" s="1">
        <v>6464</v>
      </c>
    </row>
    <row r="53" spans="1:26" customHeight="1" ht="12.75">
      <c r="A53" s="1" t="s">
        <v>463</v>
      </c>
      <c r="B53" s="7">
        <v>0.21</v>
      </c>
      <c r="C53" s="1">
        <v>1</v>
      </c>
      <c r="D53" s="1" t="s">
        <v>173</v>
      </c>
      <c r="E53" s="1"/>
      <c r="F53" s="1"/>
      <c r="G53" s="1"/>
      <c r="H53" s="1"/>
      <c r="I53" s="5">
        <v>10.2</v>
      </c>
      <c r="J53" s="5">
        <v>0.4</v>
      </c>
      <c r="K53" s="1">
        <v>10</v>
      </c>
      <c r="L53" s="1">
        <v>0.8</v>
      </c>
      <c r="M53" s="1">
        <v>11</v>
      </c>
      <c r="N53" s="1">
        <v>0.2</v>
      </c>
      <c r="O53" s="1"/>
      <c r="P53" s="1"/>
      <c r="Q53" s="1"/>
      <c r="R53" s="1"/>
      <c r="S53" s="1"/>
      <c r="T53" s="1"/>
      <c r="U53" s="1"/>
      <c r="V53" s="1"/>
      <c r="W53" s="1">
        <v>752</v>
      </c>
      <c r="X53" s="1">
        <v>6592</v>
      </c>
    </row>
    <row r="54" spans="1:26" customHeight="1" ht="12.75">
      <c r="A54" s="1" t="s">
        <v>464</v>
      </c>
      <c r="B54" s="7">
        <v>0.29</v>
      </c>
      <c r="C54" s="1">
        <v>1</v>
      </c>
      <c r="D54" s="1" t="s">
        <v>173</v>
      </c>
      <c r="E54" s="1"/>
      <c r="F54" s="1"/>
      <c r="G54" s="1"/>
      <c r="H54" s="1"/>
      <c r="I54" s="5">
        <v>10.2</v>
      </c>
      <c r="J54" s="5">
        <v>0.4</v>
      </c>
      <c r="K54" s="1">
        <v>10</v>
      </c>
      <c r="L54" s="1">
        <v>0.8</v>
      </c>
      <c r="M54" s="1">
        <v>11</v>
      </c>
      <c r="N54" s="1">
        <v>0.2</v>
      </c>
      <c r="O54" s="1"/>
      <c r="P54" s="1"/>
      <c r="Q54" s="1"/>
      <c r="R54" s="1"/>
      <c r="S54" s="1"/>
      <c r="T54" s="1"/>
      <c r="U54" s="1"/>
      <c r="V54" s="1"/>
      <c r="W54" s="1">
        <v>752</v>
      </c>
      <c r="X54" s="1">
        <v>6720</v>
      </c>
    </row>
    <row r="55" spans="1:26" customHeight="1" ht="12.75">
      <c r="A55" s="1" t="s">
        <v>465</v>
      </c>
      <c r="B55" s="7">
        <v>0.41</v>
      </c>
      <c r="C55" s="1">
        <v>1</v>
      </c>
      <c r="D55" s="1" t="s">
        <v>173</v>
      </c>
      <c r="E55" s="1"/>
      <c r="F55" s="1"/>
      <c r="G55" s="1"/>
      <c r="H55" s="1"/>
      <c r="I55" s="5">
        <v>10.2</v>
      </c>
      <c r="J55" s="5">
        <v>0.4</v>
      </c>
      <c r="K55" s="1">
        <v>10</v>
      </c>
      <c r="L55" s="1">
        <v>0.8</v>
      </c>
      <c r="M55" s="1">
        <v>11</v>
      </c>
      <c r="N55" s="1">
        <v>0.2</v>
      </c>
      <c r="O55" s="1"/>
      <c r="P55" s="1"/>
      <c r="Q55" s="1"/>
      <c r="R55" s="1"/>
      <c r="S55" s="1"/>
      <c r="T55" s="1"/>
      <c r="U55" s="1"/>
      <c r="V55" s="1"/>
      <c r="W55" s="1">
        <v>752</v>
      </c>
      <c r="X55" s="1">
        <v>6848</v>
      </c>
    </row>
    <row r="56" spans="1:26" customHeight="1" ht="12.75">
      <c r="A56" s="1" t="s">
        <v>466</v>
      </c>
      <c r="B56" s="7">
        <v>0.24</v>
      </c>
      <c r="C56" s="1">
        <v>1</v>
      </c>
      <c r="D56" s="1" t="s">
        <v>173</v>
      </c>
      <c r="E56" s="1"/>
      <c r="F56" s="1"/>
      <c r="G56" s="1"/>
      <c r="H56" s="1"/>
      <c r="I56" s="5">
        <v>10.2</v>
      </c>
      <c r="J56" s="5">
        <v>0.4</v>
      </c>
      <c r="K56" s="1">
        <v>10</v>
      </c>
      <c r="L56" s="1">
        <v>0.8</v>
      </c>
      <c r="M56" s="1">
        <v>11</v>
      </c>
      <c r="N56" s="1">
        <v>0.2</v>
      </c>
      <c r="O56" s="1"/>
      <c r="P56" s="1"/>
      <c r="Q56" s="1"/>
      <c r="R56" s="1"/>
      <c r="S56" s="1"/>
      <c r="T56" s="1"/>
      <c r="U56" s="1"/>
      <c r="V56" s="1"/>
      <c r="W56" s="1">
        <v>752</v>
      </c>
      <c r="X56" s="1">
        <v>6976</v>
      </c>
    </row>
    <row r="57" spans="1:26" customHeight="1" ht="12.75">
      <c r="A57" s="1" t="s">
        <v>467</v>
      </c>
      <c r="B57" s="7">
        <v>0.24</v>
      </c>
      <c r="C57" s="1">
        <v>1</v>
      </c>
      <c r="D57" s="1" t="s">
        <v>173</v>
      </c>
      <c r="E57" s="1"/>
      <c r="F57" s="1"/>
      <c r="G57" s="1"/>
      <c r="H57" s="1"/>
      <c r="I57" s="5">
        <v>10.2</v>
      </c>
      <c r="J57" s="5">
        <v>0.4</v>
      </c>
      <c r="K57" s="1">
        <v>10</v>
      </c>
      <c r="L57" s="1">
        <v>0.8</v>
      </c>
      <c r="M57" s="1">
        <v>11</v>
      </c>
      <c r="N57" s="1">
        <v>0.2</v>
      </c>
      <c r="O57" s="1"/>
      <c r="P57" s="1"/>
      <c r="Q57" s="1"/>
      <c r="R57" s="1"/>
      <c r="S57" s="1"/>
      <c r="T57" s="1"/>
      <c r="U57" s="1"/>
      <c r="V57" s="1"/>
      <c r="W57" s="1">
        <v>752</v>
      </c>
      <c r="X57" s="1">
        <v>7104</v>
      </c>
    </row>
    <row r="58" spans="1:26" customHeight="1" ht="12.75">
      <c r="A58" s="1" t="s">
        <v>468</v>
      </c>
      <c r="B58" s="7">
        <v>0.4</v>
      </c>
      <c r="C58" s="1">
        <v>1</v>
      </c>
      <c r="D58" s="1" t="s">
        <v>173</v>
      </c>
      <c r="E58" s="1"/>
      <c r="F58" s="1"/>
      <c r="G58" s="1"/>
      <c r="H58" s="1"/>
      <c r="I58" s="5">
        <v>10.2</v>
      </c>
      <c r="J58" s="5">
        <v>0.4</v>
      </c>
      <c r="K58" s="1">
        <v>10</v>
      </c>
      <c r="L58" s="1">
        <v>0.8</v>
      </c>
      <c r="M58" s="1">
        <v>11</v>
      </c>
      <c r="N58" s="1">
        <v>0.2</v>
      </c>
      <c r="O58" s="1"/>
      <c r="P58" s="1"/>
      <c r="Q58" s="1"/>
      <c r="R58" s="1"/>
      <c r="S58" s="1"/>
      <c r="T58" s="1"/>
      <c r="U58" s="1"/>
      <c r="V58" s="1"/>
      <c r="W58" s="1">
        <v>752</v>
      </c>
      <c r="X58" s="1">
        <v>7232</v>
      </c>
    </row>
    <row r="59" spans="1:26" customHeight="1" ht="12.75">
      <c r="A59" s="1" t="s">
        <v>469</v>
      </c>
      <c r="B59" s="7">
        <v>0.33</v>
      </c>
      <c r="C59" s="1">
        <v>1</v>
      </c>
      <c r="D59" s="1" t="s">
        <v>173</v>
      </c>
      <c r="E59" s="1"/>
      <c r="F59" s="1"/>
      <c r="G59" s="1"/>
      <c r="H59" s="1"/>
      <c r="I59" s="5">
        <v>10.2</v>
      </c>
      <c r="J59" s="5">
        <v>0.4</v>
      </c>
      <c r="K59" s="1">
        <v>10</v>
      </c>
      <c r="L59" s="1">
        <v>0.8</v>
      </c>
      <c r="M59" s="1">
        <v>11</v>
      </c>
      <c r="N59" s="1">
        <v>0.2</v>
      </c>
      <c r="O59" s="1"/>
      <c r="P59" s="1"/>
      <c r="Q59" s="1"/>
      <c r="R59" s="1"/>
      <c r="S59" s="1"/>
      <c r="T59" s="1"/>
      <c r="U59" s="1"/>
      <c r="V59" s="1"/>
      <c r="W59" s="1">
        <v>752</v>
      </c>
      <c r="X59" s="1">
        <v>7360</v>
      </c>
    </row>
    <row r="60" spans="1:26" customHeight="1" ht="12.75">
      <c r="A60" s="1" t="s">
        <v>470</v>
      </c>
      <c r="B60" s="7">
        <v>0.39</v>
      </c>
      <c r="C60" s="1">
        <v>1</v>
      </c>
      <c r="D60" s="1" t="s">
        <v>173</v>
      </c>
      <c r="E60" s="1"/>
      <c r="F60" s="1"/>
      <c r="G60" s="1"/>
      <c r="H60" s="1"/>
      <c r="I60" s="5">
        <v>10.2</v>
      </c>
      <c r="J60" s="5">
        <v>0.4</v>
      </c>
      <c r="K60" s="1">
        <v>10</v>
      </c>
      <c r="L60" s="1">
        <v>0.8</v>
      </c>
      <c r="M60" s="1">
        <v>11</v>
      </c>
      <c r="N60" s="1">
        <v>0.2</v>
      </c>
      <c r="O60" s="1"/>
      <c r="P60" s="1"/>
      <c r="Q60" s="1"/>
      <c r="R60" s="1"/>
      <c r="S60" s="1"/>
      <c r="T60" s="1"/>
      <c r="U60" s="1"/>
      <c r="V60" s="1"/>
      <c r="W60" s="1">
        <v>752</v>
      </c>
      <c r="X60" s="1">
        <v>7488</v>
      </c>
    </row>
    <row r="61" spans="1:26" customHeight="1" ht="12.75">
      <c r="A61" s="1" t="s">
        <v>471</v>
      </c>
      <c r="B61" s="7">
        <v>0.42</v>
      </c>
      <c r="C61" s="1">
        <v>1</v>
      </c>
      <c r="D61" s="1" t="s">
        <v>173</v>
      </c>
      <c r="E61" s="1"/>
      <c r="F61" s="1"/>
      <c r="G61" s="1"/>
      <c r="H61" s="1"/>
      <c r="I61" s="5">
        <v>10.2</v>
      </c>
      <c r="J61" s="5">
        <v>0.4</v>
      </c>
      <c r="K61" s="1">
        <v>10</v>
      </c>
      <c r="L61" s="1">
        <v>0.8</v>
      </c>
      <c r="M61" s="1">
        <v>11</v>
      </c>
      <c r="N61" s="1">
        <v>0.2</v>
      </c>
      <c r="O61" s="1"/>
      <c r="P61" s="1"/>
      <c r="Q61" s="1"/>
      <c r="R61" s="1"/>
      <c r="S61" s="1"/>
      <c r="T61" s="1"/>
      <c r="U61" s="1"/>
      <c r="V61" s="1"/>
      <c r="W61" s="1">
        <v>752</v>
      </c>
      <c r="X61" s="1">
        <v>7616</v>
      </c>
    </row>
    <row r="62" spans="1:26" customHeight="1" ht="12.75">
      <c r="A62" s="1" t="s">
        <v>472</v>
      </c>
      <c r="B62" s="7">
        <v>0.3</v>
      </c>
      <c r="C62" s="1">
        <v>1</v>
      </c>
      <c r="D62" s="1" t="s">
        <v>173</v>
      </c>
      <c r="E62" s="1"/>
      <c r="F62" s="1"/>
      <c r="G62" s="1"/>
      <c r="H62" s="1"/>
      <c r="I62" s="5">
        <v>10.2</v>
      </c>
      <c r="J62" s="5">
        <v>0.4</v>
      </c>
      <c r="K62" s="1">
        <v>10</v>
      </c>
      <c r="L62" s="1">
        <v>0.8</v>
      </c>
      <c r="M62" s="1">
        <v>11</v>
      </c>
      <c r="N62" s="1">
        <v>0.2</v>
      </c>
      <c r="O62" s="1"/>
      <c r="P62" s="1"/>
      <c r="Q62" s="1"/>
      <c r="R62" s="1"/>
      <c r="S62" s="1"/>
      <c r="T62" s="1"/>
      <c r="U62" s="1"/>
      <c r="V62" s="1"/>
      <c r="W62" s="1">
        <v>752</v>
      </c>
      <c r="X62" s="1">
        <v>7744</v>
      </c>
    </row>
    <row r="63" spans="1:26" customHeight="1" ht="12.75">
      <c r="A63" s="1" t="s">
        <v>473</v>
      </c>
      <c r="B63" s="7">
        <v>0.23</v>
      </c>
      <c r="C63" s="1">
        <v>1</v>
      </c>
      <c r="D63" s="1" t="s">
        <v>173</v>
      </c>
      <c r="E63" s="1"/>
      <c r="F63" s="1"/>
      <c r="G63" s="1"/>
      <c r="H63" s="1"/>
      <c r="I63" s="5">
        <v>10.2</v>
      </c>
      <c r="J63" s="5">
        <v>0.4</v>
      </c>
      <c r="K63" s="1">
        <v>10</v>
      </c>
      <c r="L63" s="1">
        <v>0.8</v>
      </c>
      <c r="M63" s="1">
        <v>11</v>
      </c>
      <c r="N63" s="1">
        <v>0.2</v>
      </c>
      <c r="O63" s="1"/>
      <c r="P63" s="1"/>
      <c r="Q63" s="1"/>
      <c r="R63" s="1"/>
      <c r="S63" s="1"/>
      <c r="T63" s="1"/>
      <c r="U63" s="1"/>
      <c r="V63" s="1"/>
      <c r="W63" s="1">
        <v>752</v>
      </c>
      <c r="X63" s="1">
        <v>7872</v>
      </c>
    </row>
    <row r="64" spans="1:26" customHeight="1" ht="12.75">
      <c r="A64" s="1" t="s">
        <v>474</v>
      </c>
      <c r="B64" s="7">
        <v>0.43</v>
      </c>
      <c r="C64" s="1">
        <v>1</v>
      </c>
      <c r="D64" s="1" t="s">
        <v>173</v>
      </c>
      <c r="E64" s="1"/>
      <c r="F64" s="1"/>
      <c r="G64" s="1"/>
      <c r="H64" s="1"/>
      <c r="I64" s="5">
        <v>10.2</v>
      </c>
      <c r="J64" s="5">
        <v>0.4</v>
      </c>
      <c r="K64" s="1">
        <v>10</v>
      </c>
      <c r="L64" s="1">
        <v>0.8</v>
      </c>
      <c r="M64" s="1">
        <v>11</v>
      </c>
      <c r="N64" s="1">
        <v>0.2</v>
      </c>
      <c r="O64" s="1"/>
      <c r="P64" s="1"/>
      <c r="Q64" s="1"/>
      <c r="R64" s="1"/>
      <c r="S64" s="1"/>
      <c r="T64" s="1"/>
      <c r="U64" s="1"/>
      <c r="V64" s="1"/>
      <c r="W64" s="1">
        <v>752</v>
      </c>
      <c r="X64" s="1">
        <v>8000</v>
      </c>
    </row>
    <row r="65" spans="1:26" customHeight="1" ht="12.75">
      <c r="A65" s="1" t="s">
        <v>475</v>
      </c>
      <c r="B65" s="7">
        <v>0.21</v>
      </c>
      <c r="C65" s="1">
        <v>1</v>
      </c>
      <c r="D65" s="1" t="s">
        <v>173</v>
      </c>
      <c r="E65" s="1"/>
      <c r="F65" s="1"/>
      <c r="G65" s="1"/>
      <c r="H65" s="1"/>
      <c r="I65" s="5">
        <v>10.2</v>
      </c>
      <c r="J65" s="5">
        <v>0.4</v>
      </c>
      <c r="K65" s="1">
        <v>10</v>
      </c>
      <c r="L65" s="1">
        <v>0.8</v>
      </c>
      <c r="M65" s="1">
        <v>11</v>
      </c>
      <c r="N65" s="1">
        <v>0.2</v>
      </c>
      <c r="O65" s="1"/>
      <c r="P65" s="1"/>
      <c r="Q65" s="1"/>
      <c r="R65" s="1"/>
      <c r="S65" s="1"/>
      <c r="T65" s="1"/>
      <c r="U65" s="1"/>
      <c r="V65" s="1"/>
      <c r="W65" s="1">
        <v>752</v>
      </c>
      <c r="X65" s="1">
        <v>8128</v>
      </c>
    </row>
    <row r="66" spans="1:26" customHeight="1" ht="12.75">
      <c r="A66" s="1" t="s">
        <v>476</v>
      </c>
      <c r="B66" s="7">
        <v>0.22</v>
      </c>
      <c r="C66" s="1">
        <v>1</v>
      </c>
      <c r="D66" s="1" t="s">
        <v>173</v>
      </c>
      <c r="E66" s="1"/>
      <c r="F66" s="1"/>
      <c r="G66" s="1"/>
      <c r="H66" s="1"/>
      <c r="I66" s="5">
        <v>10.2</v>
      </c>
      <c r="J66" s="5">
        <v>0.4</v>
      </c>
      <c r="K66" s="1">
        <v>10</v>
      </c>
      <c r="L66" s="1">
        <v>0.8</v>
      </c>
      <c r="M66" s="1">
        <v>11</v>
      </c>
      <c r="N66" s="1">
        <v>0.2</v>
      </c>
      <c r="O66" s="1"/>
      <c r="P66" s="1"/>
      <c r="Q66" s="1"/>
      <c r="R66" s="1"/>
      <c r="S66" s="1"/>
      <c r="T66" s="1"/>
      <c r="U66" s="1"/>
      <c r="V66" s="1"/>
      <c r="W66" s="1">
        <v>752</v>
      </c>
      <c r="X66" s="1">
        <v>8256</v>
      </c>
    </row>
    <row r="67" spans="1:26" customHeight="1" ht="12.75">
      <c r="A67" s="1" t="s">
        <v>477</v>
      </c>
      <c r="B67" s="7">
        <v>0.39</v>
      </c>
      <c r="C67" s="1">
        <v>1</v>
      </c>
      <c r="D67" s="1" t="s">
        <v>173</v>
      </c>
      <c r="E67" s="1"/>
      <c r="F67" s="1"/>
      <c r="G67" s="1"/>
      <c r="H67" s="1"/>
      <c r="I67" s="5">
        <v>10.2</v>
      </c>
      <c r="J67" s="5">
        <v>0.4</v>
      </c>
      <c r="K67" s="1">
        <v>10</v>
      </c>
      <c r="L67" s="1">
        <v>0.8</v>
      </c>
      <c r="M67" s="1">
        <v>11</v>
      </c>
      <c r="N67" s="1">
        <v>0.2</v>
      </c>
      <c r="O67" s="1"/>
      <c r="P67" s="1"/>
      <c r="Q67" s="1"/>
      <c r="R67" s="1"/>
      <c r="S67" s="1"/>
      <c r="T67" s="1"/>
      <c r="U67" s="1"/>
      <c r="V67" s="1"/>
      <c r="W67" s="1">
        <v>752</v>
      </c>
      <c r="X67" s="1">
        <v>8384</v>
      </c>
    </row>
    <row r="68" spans="1:26" customHeight="1" ht="12.75">
      <c r="A68" s="1" t="s">
        <v>478</v>
      </c>
      <c r="B68" s="7">
        <v>0.15</v>
      </c>
      <c r="C68" s="1">
        <v>1</v>
      </c>
      <c r="D68" s="1" t="s">
        <v>173</v>
      </c>
      <c r="E68" s="1"/>
      <c r="F68" s="1"/>
      <c r="G68" s="1"/>
      <c r="H68" s="1"/>
      <c r="I68" s="5">
        <v>10.2</v>
      </c>
      <c r="J68" s="5">
        <v>0.4</v>
      </c>
      <c r="K68" s="1">
        <v>10</v>
      </c>
      <c r="L68" s="1">
        <v>0.8</v>
      </c>
      <c r="M68" s="1">
        <v>11</v>
      </c>
      <c r="N68" s="1">
        <v>0.2</v>
      </c>
      <c r="O68" s="1"/>
      <c r="P68" s="1"/>
      <c r="Q68" s="1"/>
      <c r="R68" s="1"/>
      <c r="S68" s="1"/>
      <c r="T68" s="1"/>
      <c r="U68" s="1"/>
      <c r="V68" s="1"/>
      <c r="W68" s="1">
        <v>752</v>
      </c>
      <c r="X68" s="1">
        <v>8512</v>
      </c>
    </row>
    <row r="69" spans="1:26" customHeight="1" ht="12.75">
      <c r="A69" s="1" t="s">
        <v>479</v>
      </c>
      <c r="B69" s="7">
        <v>0.23</v>
      </c>
      <c r="C69" s="1">
        <v>1</v>
      </c>
      <c r="D69" s="1" t="s">
        <v>173</v>
      </c>
      <c r="E69" s="1"/>
      <c r="F69" s="1"/>
      <c r="G69" s="1"/>
      <c r="H69" s="1"/>
      <c r="I69" s="5">
        <v>10.2</v>
      </c>
      <c r="J69" s="5">
        <v>0.4</v>
      </c>
      <c r="K69" s="1">
        <v>10</v>
      </c>
      <c r="L69" s="1">
        <v>0.8</v>
      </c>
      <c r="M69" s="1">
        <v>11</v>
      </c>
      <c r="N69" s="1">
        <v>0.2</v>
      </c>
      <c r="O69" s="1"/>
      <c r="P69" s="1"/>
      <c r="Q69" s="1"/>
      <c r="R69" s="1"/>
      <c r="S69" s="1"/>
      <c r="T69" s="1"/>
      <c r="U69" s="1"/>
      <c r="V69" s="1"/>
      <c r="W69" s="1">
        <v>752</v>
      </c>
      <c r="X69" s="1">
        <v>8640</v>
      </c>
    </row>
    <row r="70" spans="1:26" customHeight="1" ht="12.75">
      <c r="A70" s="1" t="s">
        <v>480</v>
      </c>
      <c r="B70" s="7">
        <v>0.16</v>
      </c>
      <c r="C70" s="1">
        <v>1</v>
      </c>
      <c r="D70" s="1" t="s">
        <v>173</v>
      </c>
      <c r="E70" s="1"/>
      <c r="F70" s="1"/>
      <c r="G70" s="1"/>
      <c r="H70" s="1"/>
      <c r="I70" s="5">
        <v>10.2</v>
      </c>
      <c r="J70" s="5">
        <v>0.4</v>
      </c>
      <c r="K70" s="1">
        <v>10</v>
      </c>
      <c r="L70" s="1">
        <v>0.8</v>
      </c>
      <c r="M70" s="1">
        <v>11</v>
      </c>
      <c r="N70" s="1">
        <v>0.2</v>
      </c>
      <c r="O70" s="1"/>
      <c r="P70" s="1"/>
      <c r="Q70" s="1"/>
      <c r="R70" s="1"/>
      <c r="S70" s="1"/>
      <c r="T70" s="1"/>
      <c r="U70" s="1"/>
      <c r="V70" s="1"/>
      <c r="W70" s="1">
        <v>752</v>
      </c>
      <c r="X70" s="1">
        <v>8768</v>
      </c>
    </row>
    <row r="71" spans="1:26" customHeight="1" ht="12.75">
      <c r="A71" s="1" t="s">
        <v>481</v>
      </c>
      <c r="B71" s="7">
        <v>0.28</v>
      </c>
      <c r="C71" s="1">
        <v>1</v>
      </c>
      <c r="D71" s="1" t="s">
        <v>173</v>
      </c>
      <c r="E71" s="1"/>
      <c r="F71" s="1"/>
      <c r="G71" s="1"/>
      <c r="H71" s="1"/>
      <c r="I71" s="5">
        <v>10.2</v>
      </c>
      <c r="J71" s="5">
        <v>0.4</v>
      </c>
      <c r="K71" s="1">
        <v>10</v>
      </c>
      <c r="L71" s="1">
        <v>0.8</v>
      </c>
      <c r="M71" s="1">
        <v>11</v>
      </c>
      <c r="N71" s="1">
        <v>0.2</v>
      </c>
      <c r="O71" s="1"/>
      <c r="P71" s="1"/>
      <c r="Q71" s="1"/>
      <c r="R71" s="1"/>
      <c r="S71" s="1"/>
      <c r="T71" s="1"/>
      <c r="U71" s="1"/>
      <c r="V71" s="1"/>
      <c r="W71" s="1">
        <v>752</v>
      </c>
      <c r="X71" s="1">
        <v>8896</v>
      </c>
    </row>
    <row r="72" spans="1:26" customHeight="1" ht="12.75">
      <c r="A72" s="1" t="s">
        <v>482</v>
      </c>
      <c r="B72" s="7">
        <v>0.25</v>
      </c>
      <c r="C72" s="1">
        <v>1</v>
      </c>
      <c r="D72" s="1" t="s">
        <v>173</v>
      </c>
      <c r="E72" s="1"/>
      <c r="F72" s="1"/>
      <c r="G72" s="1"/>
      <c r="H72" s="1"/>
      <c r="I72" s="5">
        <v>10.2</v>
      </c>
      <c r="J72" s="5">
        <v>0.4</v>
      </c>
      <c r="K72" s="1">
        <v>10</v>
      </c>
      <c r="L72" s="1">
        <v>0.8</v>
      </c>
      <c r="M72" s="1">
        <v>11</v>
      </c>
      <c r="N72" s="1">
        <v>0.2</v>
      </c>
      <c r="O72" s="1"/>
      <c r="P72" s="1"/>
      <c r="Q72" s="1"/>
      <c r="R72" s="1"/>
      <c r="S72" s="1"/>
      <c r="T72" s="1"/>
      <c r="U72" s="1"/>
      <c r="V72" s="1"/>
      <c r="W72" s="1">
        <v>752</v>
      </c>
      <c r="X72" s="1">
        <v>9024</v>
      </c>
    </row>
    <row r="73" spans="1:26" customHeight="1" ht="12.75">
      <c r="A73" s="1" t="s">
        <v>483</v>
      </c>
      <c r="B73" s="7">
        <v>0.43</v>
      </c>
      <c r="C73" s="1">
        <v>1</v>
      </c>
      <c r="D73" s="1" t="s">
        <v>173</v>
      </c>
      <c r="E73" s="1"/>
      <c r="F73" s="1"/>
      <c r="G73" s="1"/>
      <c r="H73" s="1"/>
      <c r="I73" s="5">
        <v>10.2</v>
      </c>
      <c r="J73" s="5">
        <v>0.4</v>
      </c>
      <c r="K73" s="1">
        <v>10</v>
      </c>
      <c r="L73" s="1">
        <v>0.8</v>
      </c>
      <c r="M73" s="1">
        <v>11</v>
      </c>
      <c r="N73" s="1">
        <v>0.2</v>
      </c>
      <c r="O73" s="1"/>
      <c r="P73" s="1"/>
      <c r="Q73" s="1"/>
      <c r="R73" s="1"/>
      <c r="S73" s="1"/>
      <c r="T73" s="1"/>
      <c r="U73" s="1"/>
      <c r="V73" s="1"/>
      <c r="W73" s="1">
        <v>752</v>
      </c>
      <c r="X73" s="1">
        <v>9152</v>
      </c>
    </row>
    <row r="74" spans="1:26" customHeight="1" ht="12.75">
      <c r="A74" s="1" t="s">
        <v>484</v>
      </c>
      <c r="B74" s="7">
        <v>0.28</v>
      </c>
      <c r="C74" s="1">
        <v>1</v>
      </c>
      <c r="D74" s="1" t="s">
        <v>173</v>
      </c>
      <c r="E74" s="1"/>
      <c r="F74" s="1"/>
      <c r="G74" s="1"/>
      <c r="H74" s="1"/>
      <c r="I74" s="5">
        <v>10.2</v>
      </c>
      <c r="J74" s="5">
        <v>0.4</v>
      </c>
      <c r="K74" s="1">
        <v>10</v>
      </c>
      <c r="L74" s="1">
        <v>0.8</v>
      </c>
      <c r="M74" s="1">
        <v>11</v>
      </c>
      <c r="N74" s="1">
        <v>0.2</v>
      </c>
      <c r="O74" s="1"/>
      <c r="P74" s="1"/>
      <c r="Q74" s="1"/>
      <c r="R74" s="1"/>
      <c r="S74" s="1"/>
      <c r="T74" s="1"/>
      <c r="U74" s="1"/>
      <c r="V74" s="1"/>
      <c r="W74" s="1">
        <v>752</v>
      </c>
      <c r="X74" s="1">
        <v>9280</v>
      </c>
    </row>
    <row r="75" spans="1:26" customHeight="1" ht="12.75">
      <c r="A75" s="1" t="s">
        <v>485</v>
      </c>
      <c r="B75" s="7">
        <v>0.29</v>
      </c>
      <c r="C75" s="1">
        <v>1</v>
      </c>
      <c r="D75" s="1" t="s">
        <v>173</v>
      </c>
      <c r="E75" s="1"/>
      <c r="F75" s="1"/>
      <c r="G75" s="1"/>
      <c r="H75" s="1"/>
      <c r="I75" s="5">
        <v>10.2</v>
      </c>
      <c r="J75" s="5">
        <v>0.4</v>
      </c>
      <c r="K75" s="1">
        <v>10</v>
      </c>
      <c r="L75" s="1">
        <v>0.8</v>
      </c>
      <c r="M75" s="1">
        <v>11</v>
      </c>
      <c r="N75" s="1">
        <v>0.2</v>
      </c>
      <c r="O75" s="1"/>
      <c r="P75" s="1"/>
      <c r="Q75" s="1"/>
      <c r="R75" s="1"/>
      <c r="S75" s="1"/>
      <c r="T75" s="1"/>
      <c r="U75" s="1"/>
      <c r="V75" s="1"/>
      <c r="W75" s="1">
        <v>752</v>
      </c>
      <c r="X75" s="1">
        <v>9408</v>
      </c>
    </row>
    <row r="76" spans="1:26" customHeight="1" ht="12.75">
      <c r="A76" s="1" t="s">
        <v>486</v>
      </c>
      <c r="B76" s="7">
        <v>0.41</v>
      </c>
      <c r="C76" s="1">
        <v>1</v>
      </c>
      <c r="D76" s="1" t="s">
        <v>173</v>
      </c>
      <c r="E76" s="1"/>
      <c r="F76" s="1"/>
      <c r="G76" s="1"/>
      <c r="H76" s="1"/>
      <c r="I76" s="5">
        <v>10.2</v>
      </c>
      <c r="J76" s="5">
        <v>0.4</v>
      </c>
      <c r="K76" s="1">
        <v>10</v>
      </c>
      <c r="L76" s="1">
        <v>0.8</v>
      </c>
      <c r="M76" s="1">
        <v>11</v>
      </c>
      <c r="N76" s="1">
        <v>0.2</v>
      </c>
      <c r="O76" s="1"/>
      <c r="P76" s="1"/>
      <c r="Q76" s="1"/>
      <c r="R76" s="1"/>
      <c r="S76" s="1"/>
      <c r="T76" s="1"/>
      <c r="U76" s="1"/>
      <c r="V76" s="1"/>
      <c r="W76" s="1">
        <v>752</v>
      </c>
      <c r="X76" s="1">
        <v>9536</v>
      </c>
    </row>
    <row r="77" spans="1:26" customHeight="1" ht="12.75">
      <c r="A77" s="1" t="s">
        <v>487</v>
      </c>
      <c r="B77" s="7">
        <v>0.41</v>
      </c>
      <c r="C77" s="1">
        <v>1</v>
      </c>
      <c r="D77" s="1" t="s">
        <v>173</v>
      </c>
      <c r="E77" s="1"/>
      <c r="F77" s="1"/>
      <c r="G77" s="1"/>
      <c r="H77" s="1"/>
      <c r="I77" s="5">
        <v>10.2</v>
      </c>
      <c r="J77" s="5">
        <v>0.4</v>
      </c>
      <c r="K77" s="1">
        <v>10</v>
      </c>
      <c r="L77" s="1">
        <v>0.8</v>
      </c>
      <c r="M77" s="1">
        <v>11</v>
      </c>
      <c r="N77" s="1">
        <v>0.2</v>
      </c>
      <c r="O77" s="1"/>
      <c r="P77" s="1"/>
      <c r="Q77" s="1"/>
      <c r="R77" s="1"/>
      <c r="S77" s="1"/>
      <c r="T77" s="1"/>
      <c r="U77" s="1"/>
      <c r="V77" s="1"/>
      <c r="W77" s="1">
        <v>752</v>
      </c>
      <c r="X77" s="1">
        <v>9664</v>
      </c>
    </row>
    <row r="78" spans="1:26" customHeight="1" ht="12.75">
      <c r="A78" s="1" t="s">
        <v>488</v>
      </c>
      <c r="B78" s="7">
        <v>0.37</v>
      </c>
      <c r="C78" s="1">
        <v>1</v>
      </c>
      <c r="D78" s="1" t="s">
        <v>173</v>
      </c>
      <c r="E78" s="1"/>
      <c r="F78" s="1"/>
      <c r="G78" s="1"/>
      <c r="H78" s="1"/>
      <c r="I78" s="5">
        <v>10.2</v>
      </c>
      <c r="J78" s="5">
        <v>0.4</v>
      </c>
      <c r="K78" s="1">
        <v>10</v>
      </c>
      <c r="L78" s="1">
        <v>0.8</v>
      </c>
      <c r="M78" s="1">
        <v>11</v>
      </c>
      <c r="N78" s="1">
        <v>0.2</v>
      </c>
      <c r="O78" s="1"/>
      <c r="P78" s="1"/>
      <c r="Q78" s="1"/>
      <c r="R78" s="1"/>
      <c r="S78" s="1"/>
      <c r="T78" s="1"/>
      <c r="U78" s="1"/>
      <c r="V78" s="1"/>
      <c r="W78" s="1">
        <v>752</v>
      </c>
      <c r="X78" s="1">
        <v>9792</v>
      </c>
    </row>
    <row r="79" spans="1:26" customHeight="1" ht="12.75">
      <c r="A79" s="1" t="s">
        <v>489</v>
      </c>
      <c r="B79" s="7">
        <v>0.27</v>
      </c>
      <c r="C79" s="1">
        <v>1</v>
      </c>
      <c r="D79" s="1" t="s">
        <v>173</v>
      </c>
      <c r="E79" s="1"/>
      <c r="F79" s="1"/>
      <c r="G79" s="1"/>
      <c r="H79" s="1"/>
      <c r="I79" s="5">
        <v>10.2</v>
      </c>
      <c r="J79" s="5">
        <v>0.4</v>
      </c>
      <c r="K79" s="1">
        <v>10</v>
      </c>
      <c r="L79" s="1">
        <v>0.8</v>
      </c>
      <c r="M79" s="1">
        <v>11</v>
      </c>
      <c r="N79" s="1">
        <v>0.2</v>
      </c>
      <c r="O79" s="1"/>
      <c r="P79" s="1"/>
      <c r="Q79" s="1"/>
      <c r="R79" s="1"/>
      <c r="S79" s="1"/>
      <c r="T79" s="1"/>
      <c r="U79" s="1"/>
      <c r="V79" s="1"/>
      <c r="W79" s="1">
        <v>752</v>
      </c>
      <c r="X79" s="1">
        <v>9920</v>
      </c>
    </row>
    <row r="80" spans="1:26" customHeight="1" ht="12.75">
      <c r="A80" s="1" t="s">
        <v>490</v>
      </c>
      <c r="B80" s="7">
        <v>0.22</v>
      </c>
      <c r="C80" s="1">
        <v>1</v>
      </c>
      <c r="D80" s="1" t="s">
        <v>173</v>
      </c>
      <c r="E80" s="1"/>
      <c r="F80" s="1"/>
      <c r="G80" s="1"/>
      <c r="H80" s="1"/>
      <c r="I80" s="5">
        <v>10.2</v>
      </c>
      <c r="J80" s="5">
        <v>0.4</v>
      </c>
      <c r="K80" s="1">
        <v>10</v>
      </c>
      <c r="L80" s="1">
        <v>0.8</v>
      </c>
      <c r="M80" s="1">
        <v>11</v>
      </c>
      <c r="N80" s="1">
        <v>0.2</v>
      </c>
      <c r="O80" s="1"/>
      <c r="P80" s="1"/>
      <c r="Q80" s="1"/>
      <c r="R80" s="1"/>
      <c r="S80" s="1"/>
      <c r="T80" s="1"/>
      <c r="U80" s="1"/>
      <c r="V80" s="1"/>
      <c r="W80" s="1">
        <v>752</v>
      </c>
      <c r="X80" s="1">
        <v>10048</v>
      </c>
    </row>
    <row r="81" spans="1:26" customHeight="1" ht="12.75">
      <c r="A81" s="1" t="s">
        <v>491</v>
      </c>
      <c r="B81" s="7">
        <v>0.38</v>
      </c>
      <c r="C81" s="1">
        <v>1</v>
      </c>
      <c r="D81" s="1" t="s">
        <v>173</v>
      </c>
      <c r="E81" s="1"/>
      <c r="F81" s="1"/>
      <c r="G81" s="1"/>
      <c r="H81" s="1"/>
      <c r="I81" s="5">
        <v>10.2</v>
      </c>
      <c r="J81" s="5">
        <v>0.4</v>
      </c>
      <c r="K81" s="1">
        <v>10</v>
      </c>
      <c r="L81" s="1">
        <v>0.8</v>
      </c>
      <c r="M81" s="1">
        <v>11</v>
      </c>
      <c r="N81" s="1">
        <v>0.2</v>
      </c>
      <c r="O81" s="1"/>
      <c r="P81" s="1"/>
      <c r="Q81" s="1"/>
      <c r="R81" s="1"/>
      <c r="S81" s="1"/>
      <c r="T81" s="1"/>
      <c r="U81" s="1"/>
      <c r="V81" s="1"/>
      <c r="W81" s="1">
        <v>752</v>
      </c>
      <c r="X81" s="1">
        <v>10176</v>
      </c>
    </row>
    <row r="82" spans="1:26" customHeight="1" ht="12.75">
      <c r="A82" s="1" t="s">
        <v>492</v>
      </c>
      <c r="B82" s="7">
        <v>0.17</v>
      </c>
      <c r="C82" s="1">
        <v>1</v>
      </c>
      <c r="D82" s="1" t="s">
        <v>173</v>
      </c>
      <c r="E82" s="1"/>
      <c r="F82" s="1"/>
      <c r="G82" s="1"/>
      <c r="H82" s="1"/>
      <c r="I82" s="5">
        <v>10.2</v>
      </c>
      <c r="J82" s="5">
        <v>0.4</v>
      </c>
      <c r="K82" s="1">
        <v>10</v>
      </c>
      <c r="L82" s="1">
        <v>0.8</v>
      </c>
      <c r="M82" s="1">
        <v>11</v>
      </c>
      <c r="N82" s="1">
        <v>0.2</v>
      </c>
      <c r="O82" s="1"/>
      <c r="P82" s="1"/>
      <c r="Q82" s="1"/>
      <c r="R82" s="1"/>
      <c r="S82" s="1"/>
      <c r="T82" s="1"/>
      <c r="U82" s="1"/>
      <c r="V82" s="1"/>
      <c r="W82" s="1">
        <v>752</v>
      </c>
      <c r="X82" s="1">
        <v>10304</v>
      </c>
    </row>
    <row r="83" spans="1:26" customHeight="1" ht="12.75">
      <c r="A83" s="1" t="s">
        <v>493</v>
      </c>
      <c r="B83" s="7">
        <v>0.25</v>
      </c>
      <c r="C83" s="1">
        <v>1</v>
      </c>
      <c r="D83" s="1" t="s">
        <v>173</v>
      </c>
      <c r="E83" s="1"/>
      <c r="F83" s="1"/>
      <c r="G83" s="1"/>
      <c r="H83" s="1"/>
      <c r="I83" s="5">
        <v>10.2</v>
      </c>
      <c r="J83" s="5">
        <v>0.4</v>
      </c>
      <c r="K83" s="1">
        <v>10</v>
      </c>
      <c r="L83" s="1">
        <v>0.8</v>
      </c>
      <c r="M83" s="1">
        <v>11</v>
      </c>
      <c r="N83" s="1">
        <v>0.2</v>
      </c>
      <c r="O83" s="1"/>
      <c r="P83" s="1"/>
      <c r="Q83" s="1"/>
      <c r="R83" s="1"/>
      <c r="S83" s="1"/>
      <c r="T83" s="1"/>
      <c r="U83" s="1"/>
      <c r="V83" s="1"/>
      <c r="W83" s="1">
        <v>752</v>
      </c>
      <c r="X83" s="1">
        <v>10432</v>
      </c>
    </row>
    <row r="84" spans="1:26" customHeight="1" ht="12.75">
      <c r="A84" s="1" t="s">
        <v>494</v>
      </c>
      <c r="B84" s="7">
        <v>0.34</v>
      </c>
      <c r="C84" s="1">
        <v>1</v>
      </c>
      <c r="D84" s="1" t="s">
        <v>173</v>
      </c>
      <c r="E84" s="1"/>
      <c r="F84" s="1"/>
      <c r="G84" s="1"/>
      <c r="H84" s="1"/>
      <c r="I84" s="5">
        <v>10.2</v>
      </c>
      <c r="J84" s="5">
        <v>0.4</v>
      </c>
      <c r="K84" s="1">
        <v>10</v>
      </c>
      <c r="L84" s="1">
        <v>0.8</v>
      </c>
      <c r="M84" s="1">
        <v>11</v>
      </c>
      <c r="N84" s="1">
        <v>0.2</v>
      </c>
      <c r="O84" s="1"/>
      <c r="P84" s="1"/>
      <c r="Q84" s="1"/>
      <c r="R84" s="1"/>
      <c r="S84" s="1"/>
      <c r="T84" s="1"/>
      <c r="U84" s="1"/>
      <c r="V84" s="1"/>
      <c r="W84" s="1">
        <v>752</v>
      </c>
      <c r="X84" s="1">
        <v>10560</v>
      </c>
    </row>
    <row r="85" spans="1:26" customHeight="1" ht="12.75">
      <c r="A85" s="1" t="s">
        <v>495</v>
      </c>
      <c r="B85" s="7">
        <v>0.11</v>
      </c>
      <c r="C85" s="1">
        <v>1</v>
      </c>
      <c r="D85" s="1" t="s">
        <v>173</v>
      </c>
      <c r="E85" s="1"/>
      <c r="F85" s="1"/>
      <c r="G85" s="1"/>
      <c r="H85" s="1"/>
      <c r="I85" s="5">
        <v>10.2</v>
      </c>
      <c r="J85" s="5">
        <v>0.4</v>
      </c>
      <c r="K85" s="1">
        <v>10</v>
      </c>
      <c r="L85" s="1">
        <v>0.8</v>
      </c>
      <c r="M85" s="1">
        <v>11</v>
      </c>
      <c r="N85" s="1">
        <v>0.2</v>
      </c>
      <c r="O85" s="1"/>
      <c r="P85" s="1"/>
      <c r="Q85" s="1"/>
      <c r="R85" s="1"/>
      <c r="S85" s="1"/>
      <c r="T85" s="1"/>
      <c r="U85" s="1"/>
      <c r="V85" s="1"/>
      <c r="W85" s="1">
        <v>752</v>
      </c>
      <c r="X85" s="1">
        <v>10688</v>
      </c>
    </row>
    <row r="86" spans="1:26" customHeight="1" ht="12.75">
      <c r="A86" s="1" t="s">
        <v>496</v>
      </c>
      <c r="B86" s="7">
        <v>0.2</v>
      </c>
      <c r="C86" s="1">
        <v>1</v>
      </c>
      <c r="D86" s="1" t="s">
        <v>173</v>
      </c>
      <c r="E86" s="1"/>
      <c r="F86" s="1"/>
      <c r="G86" s="1"/>
      <c r="H86" s="1"/>
      <c r="I86" s="5">
        <v>10.2</v>
      </c>
      <c r="J86" s="5">
        <v>0.4</v>
      </c>
      <c r="K86" s="1">
        <v>10</v>
      </c>
      <c r="L86" s="1">
        <v>0.8</v>
      </c>
      <c r="M86" s="1">
        <v>11</v>
      </c>
      <c r="N86" s="1">
        <v>0.2</v>
      </c>
      <c r="O86" s="1"/>
      <c r="P86" s="1"/>
      <c r="Q86" s="1"/>
      <c r="R86" s="1"/>
      <c r="S86" s="1"/>
      <c r="T86" s="1"/>
      <c r="U86" s="1"/>
      <c r="V86" s="1"/>
      <c r="W86" s="1">
        <v>752</v>
      </c>
      <c r="X86" s="1">
        <v>10816</v>
      </c>
    </row>
    <row r="87" spans="1:26" customHeight="1" ht="12.75">
      <c r="A87" s="1" t="s">
        <v>497</v>
      </c>
      <c r="B87" s="7">
        <v>0.39</v>
      </c>
      <c r="C87" s="1">
        <v>1</v>
      </c>
      <c r="D87" s="1" t="s">
        <v>173</v>
      </c>
      <c r="E87" s="1"/>
      <c r="F87" s="1"/>
      <c r="G87" s="1"/>
      <c r="H87" s="1"/>
      <c r="I87" s="5">
        <v>10.2</v>
      </c>
      <c r="J87" s="5">
        <v>0.4</v>
      </c>
      <c r="K87" s="1">
        <v>10</v>
      </c>
      <c r="L87" s="1">
        <v>0.8</v>
      </c>
      <c r="M87" s="1">
        <v>11</v>
      </c>
      <c r="N87" s="1">
        <v>0.2</v>
      </c>
      <c r="O87" s="1"/>
      <c r="P87" s="1"/>
      <c r="Q87" s="1"/>
      <c r="R87" s="1"/>
      <c r="S87" s="1"/>
      <c r="T87" s="1"/>
      <c r="U87" s="1"/>
      <c r="V87" s="1"/>
      <c r="W87" s="1">
        <v>752</v>
      </c>
      <c r="X87" s="1">
        <v>10944</v>
      </c>
    </row>
    <row r="88" spans="1:26" customHeight="1" ht="12.75">
      <c r="A88" s="1" t="s">
        <v>498</v>
      </c>
      <c r="B88" s="7">
        <v>0.21</v>
      </c>
      <c r="C88" s="1">
        <v>1</v>
      </c>
      <c r="D88" s="1" t="s">
        <v>173</v>
      </c>
      <c r="E88" s="1"/>
      <c r="F88" s="1"/>
      <c r="G88" s="1"/>
      <c r="H88" s="1"/>
      <c r="I88" s="5">
        <v>10.2</v>
      </c>
      <c r="J88" s="5">
        <v>0.4</v>
      </c>
      <c r="K88" s="1">
        <v>10</v>
      </c>
      <c r="L88" s="1">
        <v>0.8</v>
      </c>
      <c r="M88" s="1">
        <v>11</v>
      </c>
      <c r="N88" s="1">
        <v>0.2</v>
      </c>
      <c r="O88" s="1"/>
      <c r="P88" s="1"/>
      <c r="Q88" s="1"/>
      <c r="R88" s="1"/>
      <c r="S88" s="1"/>
      <c r="T88" s="1"/>
      <c r="U88" s="1"/>
      <c r="V88" s="1"/>
      <c r="W88" s="1">
        <v>752</v>
      </c>
      <c r="X88" s="1">
        <v>11072</v>
      </c>
    </row>
    <row r="89" spans="1:26" customHeight="1" ht="12.75">
      <c r="A89" s="1" t="s">
        <v>499</v>
      </c>
      <c r="B89" s="7">
        <v>0.14</v>
      </c>
      <c r="C89" s="1">
        <v>1</v>
      </c>
      <c r="D89" s="1" t="s">
        <v>173</v>
      </c>
      <c r="E89" s="1"/>
      <c r="F89" s="1"/>
      <c r="G89" s="1"/>
      <c r="H89" s="1"/>
      <c r="I89" s="5">
        <v>10.2</v>
      </c>
      <c r="J89" s="5">
        <v>0.4</v>
      </c>
      <c r="K89" s="1">
        <v>10</v>
      </c>
      <c r="L89" s="1">
        <v>0.8</v>
      </c>
      <c r="M89" s="1">
        <v>11</v>
      </c>
      <c r="N89" s="1">
        <v>0.2</v>
      </c>
      <c r="O89" s="1"/>
      <c r="P89" s="1"/>
      <c r="Q89" s="1"/>
      <c r="R89" s="1"/>
      <c r="S89" s="1"/>
      <c r="T89" s="1"/>
      <c r="U89" s="1"/>
      <c r="V89" s="1"/>
      <c r="W89" s="1">
        <v>752</v>
      </c>
      <c r="X89" s="1">
        <v>11200</v>
      </c>
    </row>
    <row r="90" spans="1:26" customHeight="1" ht="12.75">
      <c r="A90" s="1" t="s">
        <v>500</v>
      </c>
      <c r="B90" s="7">
        <v>0.3</v>
      </c>
      <c r="C90" s="1">
        <v>1</v>
      </c>
      <c r="D90" s="1" t="s">
        <v>173</v>
      </c>
      <c r="E90" s="1"/>
      <c r="F90" s="1"/>
      <c r="G90" s="1"/>
      <c r="H90" s="1"/>
      <c r="I90" s="5">
        <v>10.2</v>
      </c>
      <c r="J90" s="5">
        <v>0.4</v>
      </c>
      <c r="K90" s="1">
        <v>10</v>
      </c>
      <c r="L90" s="1">
        <v>0.8</v>
      </c>
      <c r="M90" s="1">
        <v>11</v>
      </c>
      <c r="N90" s="1">
        <v>0.2</v>
      </c>
      <c r="O90" s="1"/>
      <c r="P90" s="1"/>
      <c r="Q90" s="1"/>
      <c r="R90" s="1"/>
      <c r="S90" s="1"/>
      <c r="T90" s="1"/>
      <c r="U90" s="1"/>
      <c r="V90" s="1"/>
      <c r="W90" s="1">
        <v>752</v>
      </c>
      <c r="X90" s="1">
        <v>11328</v>
      </c>
    </row>
    <row r="91" spans="1:26" customHeight="1" ht="12.75">
      <c r="A91" s="1" t="s">
        <v>501</v>
      </c>
      <c r="B91" s="7">
        <v>0.26</v>
      </c>
      <c r="C91" s="1">
        <v>1</v>
      </c>
      <c r="D91" s="1" t="s">
        <v>173</v>
      </c>
      <c r="E91" s="1"/>
      <c r="F91" s="1"/>
      <c r="G91" s="1"/>
      <c r="H91" s="1"/>
      <c r="I91" s="5">
        <v>10.2</v>
      </c>
      <c r="J91" s="5">
        <v>0.4</v>
      </c>
      <c r="K91" s="1">
        <v>10</v>
      </c>
      <c r="L91" s="1">
        <v>0.8</v>
      </c>
      <c r="M91" s="1">
        <v>11</v>
      </c>
      <c r="N91" s="1">
        <v>0.2</v>
      </c>
      <c r="O91" s="1"/>
      <c r="P91" s="1"/>
      <c r="Q91" s="1"/>
      <c r="R91" s="1"/>
      <c r="S91" s="1"/>
      <c r="T91" s="1"/>
      <c r="U91" s="1"/>
      <c r="V91" s="1"/>
      <c r="W91" s="1">
        <v>752</v>
      </c>
      <c r="X91" s="1">
        <v>11456</v>
      </c>
    </row>
    <row r="92" spans="1:26" customHeight="1" ht="12.75">
      <c r="A92" s="1" t="s">
        <v>502</v>
      </c>
      <c r="B92" s="7">
        <v>0.36</v>
      </c>
      <c r="C92" s="1">
        <v>1</v>
      </c>
      <c r="D92" s="1" t="s">
        <v>173</v>
      </c>
      <c r="E92" s="1"/>
      <c r="F92" s="1"/>
      <c r="G92" s="1"/>
      <c r="H92" s="1"/>
      <c r="I92" s="5">
        <v>10.2</v>
      </c>
      <c r="J92" s="5">
        <v>0.4</v>
      </c>
      <c r="K92" s="1">
        <v>10</v>
      </c>
      <c r="L92" s="1">
        <v>0.8</v>
      </c>
      <c r="M92" s="1">
        <v>11</v>
      </c>
      <c r="N92" s="1">
        <v>0.2</v>
      </c>
      <c r="O92" s="1"/>
      <c r="P92" s="1"/>
      <c r="Q92" s="1"/>
      <c r="R92" s="1"/>
      <c r="S92" s="1"/>
      <c r="T92" s="1"/>
      <c r="U92" s="1"/>
      <c r="V92" s="1"/>
      <c r="W92" s="1">
        <v>752</v>
      </c>
      <c r="X92" s="1">
        <v>11584</v>
      </c>
    </row>
    <row r="93" spans="1:26" customHeight="1" ht="12.75">
      <c r="A93" s="1" t="s">
        <v>503</v>
      </c>
      <c r="B93" s="7">
        <v>0.34</v>
      </c>
      <c r="C93" s="1">
        <v>1</v>
      </c>
      <c r="D93" s="1" t="s">
        <v>173</v>
      </c>
      <c r="E93" s="1"/>
      <c r="F93" s="1"/>
      <c r="G93" s="1"/>
      <c r="H93" s="1"/>
      <c r="I93" s="5">
        <v>10.2</v>
      </c>
      <c r="J93" s="5">
        <v>0.4</v>
      </c>
      <c r="K93" s="1">
        <v>10</v>
      </c>
      <c r="L93" s="1">
        <v>0.8</v>
      </c>
      <c r="M93" s="1">
        <v>11</v>
      </c>
      <c r="N93" s="1">
        <v>0.2</v>
      </c>
      <c r="O93" s="1"/>
      <c r="P93" s="1"/>
      <c r="Q93" s="1"/>
      <c r="R93" s="1"/>
      <c r="S93" s="1"/>
      <c r="T93" s="1"/>
      <c r="U93" s="1"/>
      <c r="V93" s="1"/>
      <c r="W93" s="1">
        <v>752</v>
      </c>
      <c r="X93" s="1">
        <v>11712</v>
      </c>
    </row>
    <row r="94" spans="1:26" customHeight="1" ht="12.75">
      <c r="A94" s="1" t="s">
        <v>504</v>
      </c>
      <c r="B94" s="7">
        <v>0.35</v>
      </c>
      <c r="C94" s="1">
        <v>1</v>
      </c>
      <c r="D94" s="1" t="s">
        <v>173</v>
      </c>
      <c r="E94" s="1"/>
      <c r="F94" s="1"/>
      <c r="G94" s="1"/>
      <c r="H94" s="1"/>
      <c r="I94" s="5">
        <v>10.2</v>
      </c>
      <c r="J94" s="5">
        <v>0.4</v>
      </c>
      <c r="K94" s="1">
        <v>10</v>
      </c>
      <c r="L94" s="1">
        <v>0.8</v>
      </c>
      <c r="M94" s="1">
        <v>11</v>
      </c>
      <c r="N94" s="1">
        <v>0.2</v>
      </c>
      <c r="O94" s="1"/>
      <c r="P94" s="1"/>
      <c r="Q94" s="1"/>
      <c r="R94" s="1"/>
      <c r="S94" s="1"/>
      <c r="T94" s="1"/>
      <c r="U94" s="1"/>
      <c r="V94" s="1"/>
      <c r="W94" s="1">
        <v>752</v>
      </c>
      <c r="X94" s="1">
        <v>11840</v>
      </c>
    </row>
    <row r="95" spans="1:26" customHeight="1" ht="12.75">
      <c r="A95" s="1" t="s">
        <v>1598</v>
      </c>
      <c r="B95" s="7">
        <v>0.2</v>
      </c>
      <c r="C95" s="1">
        <v>1</v>
      </c>
      <c r="D95" s="1" t="s">
        <v>173</v>
      </c>
      <c r="E95" s="1"/>
      <c r="F95" s="1"/>
      <c r="G95" s="1"/>
      <c r="H95" s="1"/>
      <c r="I95" s="5">
        <v>10.2</v>
      </c>
      <c r="J95" s="5">
        <v>0.4</v>
      </c>
      <c r="K95" s="1">
        <v>10</v>
      </c>
      <c r="L95" s="1">
        <v>0.8</v>
      </c>
      <c r="M95" s="1">
        <v>11</v>
      </c>
      <c r="N95" s="1">
        <v>0.2</v>
      </c>
      <c r="O95" s="1"/>
      <c r="P95" s="1"/>
      <c r="Q95" s="1"/>
      <c r="R95" s="1"/>
      <c r="S95" s="1"/>
      <c r="T95" s="1"/>
      <c r="U95" s="1"/>
      <c r="V95" s="1"/>
      <c r="W95" s="1">
        <v>752</v>
      </c>
      <c r="X95" s="1">
        <v>11968</v>
      </c>
    </row>
    <row r="96" spans="1:26" customHeight="1" ht="12.75">
      <c r="A96" s="1" t="s">
        <v>1599</v>
      </c>
      <c r="B96" s="7">
        <v>0.17</v>
      </c>
      <c r="C96" s="1">
        <v>1</v>
      </c>
      <c r="D96" s="1" t="s">
        <v>173</v>
      </c>
      <c r="E96" s="1"/>
      <c r="F96" s="1"/>
      <c r="G96" s="1"/>
      <c r="H96" s="1"/>
      <c r="I96" s="5">
        <v>10.2</v>
      </c>
      <c r="J96" s="5">
        <v>0.4</v>
      </c>
      <c r="K96" s="1">
        <v>10</v>
      </c>
      <c r="L96" s="1">
        <v>0.8</v>
      </c>
      <c r="M96" s="1">
        <v>11</v>
      </c>
      <c r="N96" s="1">
        <v>0.2</v>
      </c>
      <c r="O96" s="1"/>
      <c r="P96" s="1"/>
      <c r="Q96" s="1"/>
      <c r="R96" s="1"/>
      <c r="S96" s="1"/>
      <c r="T96" s="1"/>
      <c r="U96" s="1"/>
      <c r="V96" s="1"/>
      <c r="W96" s="1">
        <v>752</v>
      </c>
      <c r="X96" s="1">
        <v>12096</v>
      </c>
    </row>
    <row r="97" spans="1:26" customHeight="1" ht="12.75">
      <c r="A97" s="1" t="s">
        <v>1600</v>
      </c>
      <c r="B97" s="7">
        <v>0.29</v>
      </c>
      <c r="C97" s="1">
        <v>1</v>
      </c>
      <c r="D97" s="1" t="s">
        <v>173</v>
      </c>
      <c r="E97" s="1"/>
      <c r="F97" s="1"/>
      <c r="G97" s="1"/>
      <c r="H97" s="1"/>
      <c r="I97" s="5">
        <v>10.2</v>
      </c>
      <c r="J97" s="5">
        <v>0.4</v>
      </c>
      <c r="K97" s="1">
        <v>10</v>
      </c>
      <c r="L97" s="1">
        <v>0.8</v>
      </c>
      <c r="M97" s="1">
        <v>11</v>
      </c>
      <c r="N97" s="1">
        <v>0.2</v>
      </c>
      <c r="O97" s="1"/>
      <c r="P97" s="1"/>
      <c r="Q97" s="1"/>
      <c r="R97" s="1"/>
      <c r="S97" s="1"/>
      <c r="T97" s="1"/>
      <c r="U97" s="1"/>
      <c r="V97" s="1"/>
      <c r="W97" s="1">
        <v>752</v>
      </c>
      <c r="X97" s="1">
        <v>12224</v>
      </c>
    </row>
    <row r="98" spans="1:26" customHeight="1" ht="12.75">
      <c r="A98" s="1" t="s">
        <v>1601</v>
      </c>
      <c r="B98" s="7">
        <v>0.38</v>
      </c>
      <c r="C98" s="1">
        <v>1</v>
      </c>
      <c r="D98" s="1" t="s">
        <v>173</v>
      </c>
      <c r="E98" s="1"/>
      <c r="F98" s="1"/>
      <c r="G98" s="1"/>
      <c r="H98" s="1"/>
      <c r="I98" s="5">
        <v>10.2</v>
      </c>
      <c r="J98" s="5">
        <v>0.4</v>
      </c>
      <c r="K98" s="1">
        <v>10</v>
      </c>
      <c r="L98" s="1">
        <v>0.8</v>
      </c>
      <c r="M98" s="1">
        <v>11</v>
      </c>
      <c r="N98" s="1">
        <v>0.2</v>
      </c>
      <c r="O98" s="1"/>
      <c r="P98" s="1"/>
      <c r="Q98" s="1"/>
      <c r="R98" s="1"/>
      <c r="S98" s="1"/>
      <c r="T98" s="1"/>
      <c r="U98" s="1"/>
      <c r="V98" s="1"/>
      <c r="W98" s="1">
        <v>752</v>
      </c>
      <c r="X98" s="1">
        <v>12352</v>
      </c>
    </row>
    <row r="99" spans="1:26" customHeight="1" ht="12.75">
      <c r="A99" s="1" t="s">
        <v>1602</v>
      </c>
      <c r="B99" s="7">
        <v>0.34</v>
      </c>
      <c r="C99" s="1">
        <v>1</v>
      </c>
      <c r="D99" s="1" t="s">
        <v>173</v>
      </c>
      <c r="E99" s="1"/>
      <c r="F99" s="1"/>
      <c r="G99" s="1"/>
      <c r="H99" s="1"/>
      <c r="I99" s="5">
        <v>10.2</v>
      </c>
      <c r="J99" s="5">
        <v>0.4</v>
      </c>
      <c r="K99" s="1">
        <v>10</v>
      </c>
      <c r="L99" s="1">
        <v>0.8</v>
      </c>
      <c r="M99" s="1">
        <v>11</v>
      </c>
      <c r="N99" s="1">
        <v>0.2</v>
      </c>
      <c r="O99" s="1"/>
      <c r="P99" s="1"/>
      <c r="Q99" s="1"/>
      <c r="R99" s="1"/>
      <c r="S99" s="1"/>
      <c r="T99" s="1"/>
      <c r="U99" s="1"/>
      <c r="V99" s="1"/>
      <c r="W99" s="1">
        <v>752</v>
      </c>
      <c r="X99" s="1">
        <v>12480</v>
      </c>
    </row>
    <row r="100" spans="1:26" customHeight="1" ht="12.75">
      <c r="A100" s="1" t="s">
        <v>1603</v>
      </c>
      <c r="B100" s="7">
        <v>0.37</v>
      </c>
      <c r="C100" s="1">
        <v>1</v>
      </c>
      <c r="D100" s="1" t="s">
        <v>173</v>
      </c>
      <c r="E100" s="1"/>
      <c r="F100" s="1"/>
      <c r="G100" s="1"/>
      <c r="H100" s="1"/>
      <c r="I100" s="5">
        <v>10.2</v>
      </c>
      <c r="J100" s="5">
        <v>0.4</v>
      </c>
      <c r="K100" s="1">
        <v>10</v>
      </c>
      <c r="L100" s="1">
        <v>0.8</v>
      </c>
      <c r="M100" s="1">
        <v>11</v>
      </c>
      <c r="N100" s="1">
        <v>0.2</v>
      </c>
      <c r="O100" s="1"/>
      <c r="P100" s="1"/>
      <c r="Q100" s="1"/>
      <c r="R100" s="1"/>
      <c r="S100" s="1"/>
      <c r="T100" s="1"/>
      <c r="U100" s="1"/>
      <c r="V100" s="1"/>
      <c r="W100" s="1">
        <v>752</v>
      </c>
      <c r="X100" s="1">
        <v>12608</v>
      </c>
    </row>
    <row r="101" spans="1:26" customHeight="1" ht="12.75">
      <c r="A101" s="1" t="s">
        <v>1604</v>
      </c>
      <c r="B101" s="7">
        <v>0.42</v>
      </c>
      <c r="C101" s="1">
        <v>1</v>
      </c>
      <c r="D101" s="1" t="s">
        <v>173</v>
      </c>
      <c r="E101" s="1"/>
      <c r="F101" s="1"/>
      <c r="G101" s="1"/>
      <c r="H101" s="1"/>
      <c r="I101" s="5">
        <v>10.2</v>
      </c>
      <c r="J101" s="5">
        <v>0.4</v>
      </c>
      <c r="K101" s="1">
        <v>10</v>
      </c>
      <c r="L101" s="1">
        <v>0.8</v>
      </c>
      <c r="M101" s="1">
        <v>11</v>
      </c>
      <c r="N101" s="1">
        <v>0.2</v>
      </c>
      <c r="O101" s="1"/>
      <c r="P101" s="1"/>
      <c r="Q101" s="1"/>
      <c r="R101" s="1"/>
      <c r="S101" s="1"/>
      <c r="T101" s="1"/>
      <c r="U101" s="1"/>
      <c r="V101" s="1"/>
      <c r="W101" s="1">
        <v>752</v>
      </c>
      <c r="X101" s="1">
        <v>12736</v>
      </c>
    </row>
    <row r="102" spans="1:26" customHeight="1" ht="12.75">
      <c r="A102" s="1" t="s">
        <v>1605</v>
      </c>
      <c r="B102" s="7">
        <v>0.2</v>
      </c>
      <c r="C102" s="1">
        <v>1</v>
      </c>
      <c r="D102" s="1" t="s">
        <v>173</v>
      </c>
      <c r="E102" s="1"/>
      <c r="F102" s="1"/>
      <c r="G102" s="1"/>
      <c r="H102" s="1"/>
      <c r="I102" s="5">
        <v>10.2</v>
      </c>
      <c r="J102" s="5">
        <v>0.4</v>
      </c>
      <c r="K102" s="1">
        <v>10</v>
      </c>
      <c r="L102" s="1">
        <v>0.8</v>
      </c>
      <c r="M102" s="1">
        <v>11</v>
      </c>
      <c r="N102" s="1">
        <v>0.2</v>
      </c>
      <c r="O102" s="1"/>
      <c r="P102" s="1"/>
      <c r="Q102" s="1"/>
      <c r="R102" s="1"/>
      <c r="S102" s="1"/>
      <c r="T102" s="1"/>
      <c r="U102" s="1"/>
      <c r="V102" s="1"/>
      <c r="W102" s="1">
        <v>752</v>
      </c>
      <c r="X102" s="1">
        <v>12864</v>
      </c>
    </row>
    <row r="103" spans="1:26" customHeight="1" ht="12.75">
      <c r="A103" s="1" t="s">
        <v>1606</v>
      </c>
      <c r="B103" s="7">
        <v>0.44</v>
      </c>
      <c r="C103" s="1">
        <v>1</v>
      </c>
      <c r="D103" s="1" t="s">
        <v>173</v>
      </c>
      <c r="E103" s="1"/>
      <c r="F103" s="1"/>
      <c r="G103" s="1"/>
      <c r="H103" s="1"/>
      <c r="I103" s="5">
        <v>10.2</v>
      </c>
      <c r="J103" s="5">
        <v>0.4</v>
      </c>
      <c r="K103" s="1">
        <v>10</v>
      </c>
      <c r="L103" s="1">
        <v>0.8</v>
      </c>
      <c r="M103" s="1">
        <v>11</v>
      </c>
      <c r="N103" s="1">
        <v>0.2</v>
      </c>
      <c r="O103" s="1"/>
      <c r="P103" s="1"/>
      <c r="Q103" s="1"/>
      <c r="R103" s="1"/>
      <c r="S103" s="1"/>
      <c r="T103" s="1"/>
      <c r="U103" s="1"/>
      <c r="V103" s="1"/>
      <c r="W103" s="1">
        <v>752</v>
      </c>
      <c r="X103" s="1">
        <v>12992</v>
      </c>
    </row>
    <row r="104" spans="1:26" customHeight="1" ht="12.75">
      <c r="A104" s="1" t="s">
        <v>1607</v>
      </c>
      <c r="B104" s="7">
        <v>0.24</v>
      </c>
      <c r="C104" s="1">
        <v>1</v>
      </c>
      <c r="D104" s="1" t="s">
        <v>173</v>
      </c>
      <c r="E104" s="1"/>
      <c r="F104" s="1"/>
      <c r="G104" s="1"/>
      <c r="H104" s="1"/>
      <c r="I104" s="5">
        <v>10.2</v>
      </c>
      <c r="J104" s="5">
        <v>0.4</v>
      </c>
      <c r="K104" s="1">
        <v>10</v>
      </c>
      <c r="L104" s="1">
        <v>0.8</v>
      </c>
      <c r="M104" s="1">
        <v>11</v>
      </c>
      <c r="N104" s="1">
        <v>0.2</v>
      </c>
      <c r="O104" s="1"/>
      <c r="P104" s="1"/>
      <c r="Q104" s="1"/>
      <c r="R104" s="1"/>
      <c r="S104" s="1"/>
      <c r="T104" s="1"/>
      <c r="U104" s="1"/>
      <c r="V104" s="1"/>
      <c r="W104" s="1">
        <v>752</v>
      </c>
      <c r="X104" s="1">
        <v>13120</v>
      </c>
    </row>
    <row r="105" spans="1:26" customHeight="1" ht="12.75">
      <c r="A105" s="1" t="s">
        <v>1608</v>
      </c>
      <c r="B105" s="7">
        <v>0.35</v>
      </c>
      <c r="C105" s="1">
        <v>1</v>
      </c>
      <c r="D105" s="1" t="s">
        <v>173</v>
      </c>
      <c r="E105" s="1"/>
      <c r="F105" s="1"/>
      <c r="G105" s="1"/>
      <c r="H105" s="1"/>
      <c r="I105" s="5">
        <v>10.2</v>
      </c>
      <c r="J105" s="5">
        <v>0.4</v>
      </c>
      <c r="K105" s="1">
        <v>10</v>
      </c>
      <c r="L105" s="1">
        <v>0.8</v>
      </c>
      <c r="M105" s="1">
        <v>11</v>
      </c>
      <c r="N105" s="1">
        <v>0.2</v>
      </c>
      <c r="O105" s="1"/>
      <c r="P105" s="1"/>
      <c r="Q105" s="1"/>
      <c r="R105" s="1"/>
      <c r="S105" s="1"/>
      <c r="T105" s="1"/>
      <c r="U105" s="1"/>
      <c r="V105" s="1"/>
      <c r="W105" s="1">
        <v>752</v>
      </c>
      <c r="X105" s="1">
        <v>13248</v>
      </c>
    </row>
    <row r="106" spans="1:26" customHeight="1" ht="12.75">
      <c r="A106" s="1" t="s">
        <v>1609</v>
      </c>
      <c r="B106" s="7">
        <v>0.12</v>
      </c>
      <c r="C106" s="1">
        <v>1</v>
      </c>
      <c r="D106" s="1" t="s">
        <v>173</v>
      </c>
      <c r="E106" s="1"/>
      <c r="F106" s="1"/>
      <c r="G106" s="1"/>
      <c r="H106" s="1"/>
      <c r="I106" s="5">
        <v>10.2</v>
      </c>
      <c r="J106" s="5">
        <v>0.4</v>
      </c>
      <c r="K106" s="1">
        <v>10</v>
      </c>
      <c r="L106" s="1">
        <v>0.8</v>
      </c>
      <c r="M106" s="1">
        <v>11</v>
      </c>
      <c r="N106" s="1">
        <v>0.2</v>
      </c>
      <c r="O106" s="1"/>
      <c r="P106" s="1"/>
      <c r="Q106" s="1"/>
      <c r="R106" s="1"/>
      <c r="S106" s="1"/>
      <c r="T106" s="1"/>
      <c r="U106" s="1"/>
      <c r="V106" s="1"/>
      <c r="W106" s="1">
        <v>752</v>
      </c>
      <c r="X106" s="1">
        <v>13376</v>
      </c>
    </row>
    <row r="107" spans="1:26" customHeight="1" ht="12.75">
      <c r="A107" s="1" t="s">
        <v>1610</v>
      </c>
      <c r="B107" s="7">
        <v>0.19</v>
      </c>
      <c r="C107" s="1">
        <v>1</v>
      </c>
      <c r="D107" s="1" t="s">
        <v>173</v>
      </c>
      <c r="E107" s="1"/>
      <c r="F107" s="1"/>
      <c r="G107" s="1"/>
      <c r="H107" s="1"/>
      <c r="I107" s="5">
        <v>10.2</v>
      </c>
      <c r="J107" s="5">
        <v>0.4</v>
      </c>
      <c r="K107" s="1">
        <v>10</v>
      </c>
      <c r="L107" s="1">
        <v>0.8</v>
      </c>
      <c r="M107" s="1">
        <v>11</v>
      </c>
      <c r="N107" s="1">
        <v>0.2</v>
      </c>
      <c r="O107" s="1"/>
      <c r="P107" s="1"/>
      <c r="Q107" s="1"/>
      <c r="R107" s="1"/>
      <c r="S107" s="1"/>
      <c r="T107" s="1"/>
      <c r="U107" s="1"/>
      <c r="V107" s="1"/>
      <c r="W107" s="1">
        <v>752</v>
      </c>
      <c r="X107" s="1">
        <v>13504</v>
      </c>
    </row>
    <row r="108" spans="1:26" customHeight="1" ht="12.75">
      <c r="A108" s="1" t="s">
        <v>1611</v>
      </c>
      <c r="B108" s="7">
        <v>0.22</v>
      </c>
      <c r="C108" s="1">
        <v>1</v>
      </c>
      <c r="D108" s="1" t="s">
        <v>173</v>
      </c>
      <c r="E108" s="1"/>
      <c r="F108" s="1"/>
      <c r="G108" s="1"/>
      <c r="H108" s="1"/>
      <c r="I108" s="5">
        <v>10.2</v>
      </c>
      <c r="J108" s="5">
        <v>0.4</v>
      </c>
      <c r="K108" s="1">
        <v>10</v>
      </c>
      <c r="L108" s="1">
        <v>0.8</v>
      </c>
      <c r="M108" s="1">
        <v>11</v>
      </c>
      <c r="N108" s="1">
        <v>0.2</v>
      </c>
      <c r="O108" s="1"/>
      <c r="P108" s="1"/>
      <c r="Q108" s="1"/>
      <c r="R108" s="1"/>
      <c r="S108" s="1"/>
      <c r="T108" s="1"/>
      <c r="U108" s="1"/>
      <c r="V108" s="1"/>
      <c r="W108" s="1">
        <v>752</v>
      </c>
      <c r="X108" s="1">
        <v>13632</v>
      </c>
    </row>
    <row r="109" spans="1:26" customHeight="1" ht="12.75">
      <c r="A109" s="1" t="s">
        <v>1612</v>
      </c>
      <c r="B109" s="7">
        <v>0.27</v>
      </c>
      <c r="C109" s="1">
        <v>1</v>
      </c>
      <c r="D109" s="1" t="s">
        <v>173</v>
      </c>
      <c r="E109" s="1"/>
      <c r="F109" s="1"/>
      <c r="G109" s="1"/>
      <c r="H109" s="1"/>
      <c r="I109" s="5">
        <v>10.2</v>
      </c>
      <c r="J109" s="5">
        <v>0.4</v>
      </c>
      <c r="K109" s="1">
        <v>10</v>
      </c>
      <c r="L109" s="1">
        <v>0.8</v>
      </c>
      <c r="M109" s="1">
        <v>11</v>
      </c>
      <c r="N109" s="1">
        <v>0.2</v>
      </c>
      <c r="O109" s="1"/>
      <c r="P109" s="1"/>
      <c r="Q109" s="1"/>
      <c r="R109" s="1"/>
      <c r="S109" s="1"/>
      <c r="T109" s="1"/>
      <c r="U109" s="1"/>
      <c r="V109" s="1"/>
      <c r="W109" s="1">
        <v>752</v>
      </c>
      <c r="X109" s="1">
        <v>13760</v>
      </c>
    </row>
    <row r="110" spans="1:26" customHeight="1" ht="12.75">
      <c r="A110" s="1" t="s">
        <v>1613</v>
      </c>
      <c r="B110" s="7">
        <v>0.19</v>
      </c>
      <c r="C110" s="1">
        <v>1</v>
      </c>
      <c r="D110" s="1" t="s">
        <v>173</v>
      </c>
      <c r="E110" s="1"/>
      <c r="F110" s="1"/>
      <c r="G110" s="1"/>
      <c r="H110" s="1"/>
      <c r="I110" s="5">
        <v>10.2</v>
      </c>
      <c r="J110" s="5">
        <v>0.4</v>
      </c>
      <c r="K110" s="1">
        <v>10</v>
      </c>
      <c r="L110" s="1">
        <v>0.8</v>
      </c>
      <c r="M110" s="1">
        <v>11</v>
      </c>
      <c r="N110" s="1">
        <v>0.2</v>
      </c>
      <c r="O110" s="1"/>
      <c r="P110" s="1"/>
      <c r="Q110" s="1"/>
      <c r="R110" s="1"/>
      <c r="S110" s="1"/>
      <c r="T110" s="1"/>
      <c r="U110" s="1"/>
      <c r="V110" s="1"/>
      <c r="W110" s="1">
        <v>752</v>
      </c>
      <c r="X110" s="1">
        <v>13888</v>
      </c>
    </row>
    <row r="111" spans="1:26" customHeight="1" ht="12.75">
      <c r="A111" s="1" t="s">
        <v>1614</v>
      </c>
      <c r="B111" s="7">
        <v>0.19</v>
      </c>
      <c r="C111" s="1">
        <v>1</v>
      </c>
      <c r="D111" s="1" t="s">
        <v>173</v>
      </c>
      <c r="E111" s="1"/>
      <c r="F111" s="1"/>
      <c r="G111" s="1"/>
      <c r="H111" s="1"/>
      <c r="I111" s="5">
        <v>10.2</v>
      </c>
      <c r="J111" s="5">
        <v>0.4</v>
      </c>
      <c r="K111" s="1">
        <v>10</v>
      </c>
      <c r="L111" s="1">
        <v>0.8</v>
      </c>
      <c r="M111" s="1">
        <v>11</v>
      </c>
      <c r="N111" s="1">
        <v>0.2</v>
      </c>
      <c r="O111" s="1"/>
      <c r="P111" s="1"/>
      <c r="Q111" s="1"/>
      <c r="R111" s="1"/>
      <c r="S111" s="1"/>
      <c r="T111" s="1"/>
      <c r="U111" s="1"/>
      <c r="V111" s="1"/>
      <c r="W111" s="1">
        <v>752</v>
      </c>
      <c r="X111" s="1">
        <v>14016</v>
      </c>
    </row>
    <row r="112" spans="1:26" customHeight="1" ht="12.75">
      <c r="A112" s="1" t="s">
        <v>1615</v>
      </c>
      <c r="B112" s="7">
        <v>0.27</v>
      </c>
      <c r="C112" s="1">
        <v>1</v>
      </c>
      <c r="D112" s="1" t="s">
        <v>173</v>
      </c>
      <c r="E112" s="1"/>
      <c r="F112" s="1"/>
      <c r="G112" s="1"/>
      <c r="H112" s="1"/>
      <c r="I112" s="5">
        <v>10.2</v>
      </c>
      <c r="J112" s="5">
        <v>0.4</v>
      </c>
      <c r="K112" s="1">
        <v>10</v>
      </c>
      <c r="L112" s="1">
        <v>0.8</v>
      </c>
      <c r="M112" s="1">
        <v>11</v>
      </c>
      <c r="N112" s="1">
        <v>0.2</v>
      </c>
      <c r="O112" s="1"/>
      <c r="P112" s="1"/>
      <c r="Q112" s="1"/>
      <c r="R112" s="1"/>
      <c r="S112" s="1"/>
      <c r="T112" s="1"/>
      <c r="U112" s="1"/>
      <c r="V112" s="1"/>
      <c r="W112" s="1">
        <v>752</v>
      </c>
      <c r="X112" s="1">
        <v>14144</v>
      </c>
    </row>
    <row r="113" spans="1:26" customHeight="1" ht="12.75">
      <c r="A113" s="1" t="s">
        <v>1616</v>
      </c>
      <c r="B113" s="7">
        <v>0.0</v>
      </c>
      <c r="C113" s="1">
        <v>0.0</v>
      </c>
      <c r="D113" s="1" t="s">
        <v>173</v>
      </c>
      <c r="E113" s="5">
        <v>24.85</v>
      </c>
      <c r="F113" s="5">
        <v>56.66</v>
      </c>
      <c r="G113" s="1">
        <v>0.0</v>
      </c>
      <c r="H113" s="4">
        <v>0.96</v>
      </c>
      <c r="I113" s="5">
        <v>4</v>
      </c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912</v>
      </c>
      <c r="X113" s="1">
        <v>64</v>
      </c>
      <c r="Y113" s="31"/>
      <c r="Z113" s="31"/>
    </row>
    <row r="114" spans="1:26" customHeight="1" ht="12.75">
      <c r="A114" s="1" t="s">
        <v>1617</v>
      </c>
      <c r="B114" s="7">
        <v>0.0</v>
      </c>
      <c r="C114" s="1">
        <v>0.0</v>
      </c>
      <c r="D114" s="1" t="s">
        <v>173</v>
      </c>
      <c r="E114" s="5">
        <v>35.59</v>
      </c>
      <c r="F114" s="5">
        <v>81.42</v>
      </c>
      <c r="G114" s="1">
        <v>0.0</v>
      </c>
      <c r="H114" s="4">
        <v>0.96</v>
      </c>
      <c r="I114" s="5">
        <v>4</v>
      </c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912</v>
      </c>
      <c r="X114" s="1">
        <v>192</v>
      </c>
      <c r="Y114" s="31"/>
      <c r="Z114" s="31"/>
    </row>
    <row r="115" spans="1:26" customHeight="1" ht="12.75">
      <c r="A115" s="1" t="s">
        <v>1618</v>
      </c>
      <c r="B115" s="7">
        <v>0.0</v>
      </c>
      <c r="C115" s="1">
        <v>0.0</v>
      </c>
      <c r="D115" s="1" t="s">
        <v>173</v>
      </c>
      <c r="E115" s="5">
        <v>46.8</v>
      </c>
      <c r="F115" s="5">
        <v>47.63</v>
      </c>
      <c r="G115" s="1">
        <v>0.0</v>
      </c>
      <c r="H115" s="4">
        <v>0.96</v>
      </c>
      <c r="I115" s="5">
        <v>4</v>
      </c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912</v>
      </c>
      <c r="X115" s="1">
        <v>320</v>
      </c>
      <c r="Y115" s="31"/>
      <c r="Z115" s="31"/>
    </row>
    <row r="116" spans="1:26" customHeight="1" ht="12.75">
      <c r="A116" s="1" t="s">
        <v>1619</v>
      </c>
      <c r="B116" s="7">
        <v>0.0</v>
      </c>
      <c r="C116" s="1">
        <v>0.0</v>
      </c>
      <c r="D116" s="1" t="s">
        <v>173</v>
      </c>
      <c r="E116" s="5">
        <v>71.46</v>
      </c>
      <c r="F116" s="5">
        <v>82.1</v>
      </c>
      <c r="G116" s="1">
        <v>0.0</v>
      </c>
      <c r="H116" s="4">
        <v>0.96</v>
      </c>
      <c r="I116" s="5">
        <v>4</v>
      </c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912</v>
      </c>
      <c r="X116" s="1">
        <v>448</v>
      </c>
      <c r="Y116" s="31"/>
      <c r="Z116" s="31"/>
    </row>
    <row r="117" spans="1:26" customHeight="1" ht="12.75">
      <c r="A117" s="1" t="s">
        <v>1620</v>
      </c>
      <c r="B117" s="7">
        <v>0.0</v>
      </c>
      <c r="C117" s="1">
        <v>0.0</v>
      </c>
      <c r="D117" s="1" t="s">
        <v>173</v>
      </c>
      <c r="E117" s="5">
        <v>42.23</v>
      </c>
      <c r="F117" s="5">
        <v>78.74</v>
      </c>
      <c r="G117" s="1">
        <v>0.0</v>
      </c>
      <c r="H117" s="4">
        <v>0.96</v>
      </c>
      <c r="I117" s="5">
        <v>4</v>
      </c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912</v>
      </c>
      <c r="X117" s="1">
        <v>576</v>
      </c>
      <c r="Y117" s="31"/>
      <c r="Z117" s="31"/>
    </row>
    <row r="118" spans="1:26" customHeight="1" ht="12.75">
      <c r="A118" s="1" t="s">
        <v>1621</v>
      </c>
      <c r="B118" s="7">
        <v>0.0</v>
      </c>
      <c r="C118" s="1">
        <v>0.0</v>
      </c>
      <c r="D118" s="1" t="s">
        <v>173</v>
      </c>
      <c r="E118" s="5">
        <v>11.38</v>
      </c>
      <c r="F118" s="5">
        <v>12.58</v>
      </c>
      <c r="G118" s="1">
        <v>0.0</v>
      </c>
      <c r="H118" s="4">
        <v>0.96</v>
      </c>
      <c r="I118" s="5">
        <v>4</v>
      </c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912</v>
      </c>
      <c r="X118" s="1">
        <v>704</v>
      </c>
      <c r="Y118" s="31"/>
      <c r="Z118" s="31"/>
    </row>
    <row r="119" spans="1:26" customHeight="1" ht="12.75">
      <c r="A119" s="1" t="s">
        <v>1622</v>
      </c>
      <c r="B119" s="7">
        <v>0.0</v>
      </c>
      <c r="C119" s="1">
        <v>0.0</v>
      </c>
      <c r="D119" s="1" t="s">
        <v>173</v>
      </c>
      <c r="E119" s="5">
        <v>47.7</v>
      </c>
      <c r="F119" s="5">
        <v>61.93</v>
      </c>
      <c r="G119" s="1">
        <v>0.0</v>
      </c>
      <c r="H119" s="4">
        <v>0.96</v>
      </c>
      <c r="I119" s="5">
        <v>4</v>
      </c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912</v>
      </c>
      <c r="X119" s="1">
        <v>832</v>
      </c>
      <c r="Y119" s="31"/>
      <c r="Z119" s="31"/>
    </row>
    <row r="120" spans="1:26" customHeight="1" ht="12.75">
      <c r="A120" s="1" t="s">
        <v>1623</v>
      </c>
      <c r="B120" s="7">
        <v>0.0</v>
      </c>
      <c r="C120" s="1">
        <v>0.0</v>
      </c>
      <c r="D120" s="1" t="s">
        <v>173</v>
      </c>
      <c r="E120" s="5">
        <v>12.38</v>
      </c>
      <c r="F120" s="5">
        <v>9.63</v>
      </c>
      <c r="G120" s="1">
        <v>0.0</v>
      </c>
      <c r="H120" s="4">
        <v>0.96</v>
      </c>
      <c r="I120" s="5">
        <v>4</v>
      </c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912</v>
      </c>
      <c r="X120" s="1">
        <v>960</v>
      </c>
      <c r="Y120" s="31"/>
      <c r="Z120" s="31"/>
    </row>
    <row r="121" spans="1:26" customHeight="1" ht="12.75">
      <c r="A121" s="1" t="s">
        <v>1624</v>
      </c>
      <c r="B121" s="7">
        <v>0.0</v>
      </c>
      <c r="C121" s="1">
        <v>0.0</v>
      </c>
      <c r="D121" s="1" t="s">
        <v>173</v>
      </c>
      <c r="E121" s="5">
        <v>36.37</v>
      </c>
      <c r="F121" s="5">
        <v>85.01</v>
      </c>
      <c r="G121" s="1">
        <v>0.0</v>
      </c>
      <c r="H121" s="4">
        <v>0.96</v>
      </c>
      <c r="I121" s="5">
        <v>4</v>
      </c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912</v>
      </c>
      <c r="X121" s="1">
        <v>1088</v>
      </c>
      <c r="Y121" s="31"/>
      <c r="Z121" s="31"/>
    </row>
    <row r="122" spans="1:26" customHeight="1" ht="12.75">
      <c r="A122" s="1" t="s">
        <v>1625</v>
      </c>
      <c r="B122" s="7">
        <v>0.0</v>
      </c>
      <c r="C122" s="1">
        <v>0.0</v>
      </c>
      <c r="D122" s="1" t="s">
        <v>173</v>
      </c>
      <c r="E122" s="5">
        <v>35.05</v>
      </c>
      <c r="F122" s="5">
        <v>52.87</v>
      </c>
      <c r="G122" s="1">
        <v>0.0</v>
      </c>
      <c r="H122" s="4">
        <v>0.96</v>
      </c>
      <c r="I122" s="5">
        <v>4</v>
      </c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912</v>
      </c>
      <c r="X122" s="1">
        <v>1216</v>
      </c>
      <c r="Y122" s="31"/>
      <c r="Z122" s="31"/>
    </row>
    <row r="123" spans="1:26" customHeight="1" ht="12.75">
      <c r="A123" s="1" t="s">
        <v>1626</v>
      </c>
      <c r="B123" s="7">
        <v>0.0</v>
      </c>
      <c r="C123" s="1">
        <v>0.0</v>
      </c>
      <c r="D123" s="1" t="s">
        <v>173</v>
      </c>
      <c r="E123" s="5">
        <v>95.61</v>
      </c>
      <c r="F123" s="5">
        <v>69.25</v>
      </c>
      <c r="G123" s="1">
        <v>0.0</v>
      </c>
      <c r="H123" s="4">
        <v>0.96</v>
      </c>
      <c r="I123" s="5">
        <v>4</v>
      </c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912</v>
      </c>
      <c r="X123" s="1">
        <v>1344</v>
      </c>
      <c r="Y123" s="31"/>
      <c r="Z123" s="31"/>
    </row>
    <row r="124" spans="1:26" customHeight="1" ht="12.75">
      <c r="A124" s="1" t="s">
        <v>1627</v>
      </c>
      <c r="B124" s="7">
        <v>0.0</v>
      </c>
      <c r="C124" s="1">
        <v>0.0</v>
      </c>
      <c r="D124" s="1" t="s">
        <v>173</v>
      </c>
      <c r="E124" s="5">
        <v>18.59</v>
      </c>
      <c r="F124" s="5">
        <v>44.89</v>
      </c>
      <c r="G124" s="1">
        <v>0.0</v>
      </c>
      <c r="H124" s="4">
        <v>0.96</v>
      </c>
      <c r="I124" s="5">
        <v>4</v>
      </c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912</v>
      </c>
      <c r="X124" s="1">
        <v>1472</v>
      </c>
      <c r="Y124" s="31"/>
      <c r="Z124" s="31"/>
    </row>
    <row r="125" spans="1:26" customHeight="1" ht="12.75">
      <c r="A125" s="1" t="s">
        <v>1628</v>
      </c>
      <c r="B125" s="7">
        <v>0.0</v>
      </c>
      <c r="C125" s="1">
        <v>0.0</v>
      </c>
      <c r="D125" s="1" t="s">
        <v>173</v>
      </c>
      <c r="E125" s="5">
        <v>35.99</v>
      </c>
      <c r="F125" s="5">
        <v>49.62</v>
      </c>
      <c r="G125" s="1">
        <v>0.0</v>
      </c>
      <c r="H125" s="4">
        <v>0.96</v>
      </c>
      <c r="I125" s="5">
        <v>4</v>
      </c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912</v>
      </c>
      <c r="X125" s="1">
        <v>1600</v>
      </c>
      <c r="Y125" s="31"/>
      <c r="Z125" s="31"/>
    </row>
    <row r="126" spans="1:26" customHeight="1" ht="12.75">
      <c r="A126" s="1" t="s">
        <v>1629</v>
      </c>
      <c r="B126" s="7">
        <v>0.0</v>
      </c>
      <c r="C126" s="1">
        <v>0.0</v>
      </c>
      <c r="D126" s="1" t="s">
        <v>173</v>
      </c>
      <c r="E126" s="5">
        <v>63.97</v>
      </c>
      <c r="F126" s="5">
        <v>63.52</v>
      </c>
      <c r="G126" s="1">
        <v>0.0</v>
      </c>
      <c r="H126" s="4">
        <v>0.96</v>
      </c>
      <c r="I126" s="5">
        <v>4</v>
      </c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912</v>
      </c>
      <c r="X126" s="1">
        <v>1728</v>
      </c>
      <c r="Y126" s="31"/>
      <c r="Z126" s="31"/>
    </row>
    <row r="127" spans="1:26" customHeight="1" ht="12.75">
      <c r="A127" s="1" t="s">
        <v>1630</v>
      </c>
      <c r="B127" s="7">
        <v>0.0</v>
      </c>
      <c r="C127" s="1">
        <v>0.0</v>
      </c>
      <c r="D127" s="1" t="s">
        <v>173</v>
      </c>
      <c r="E127" s="5">
        <v>68.44</v>
      </c>
      <c r="F127" s="5">
        <v>62.03</v>
      </c>
      <c r="G127" s="1">
        <v>0.0</v>
      </c>
      <c r="H127" s="4">
        <v>0.96</v>
      </c>
      <c r="I127" s="5">
        <v>4</v>
      </c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912</v>
      </c>
      <c r="X127" s="1">
        <v>1856</v>
      </c>
      <c r="Y127" s="31"/>
      <c r="Z127" s="31"/>
    </row>
    <row r="128" spans="1:26" customHeight="1" ht="12.75">
      <c r="A128" s="1" t="s">
        <v>1631</v>
      </c>
      <c r="B128" s="7">
        <v>0.0</v>
      </c>
      <c r="C128" s="1">
        <v>0.0</v>
      </c>
      <c r="D128" s="1" t="s">
        <v>173</v>
      </c>
      <c r="E128" s="5">
        <v>93.5</v>
      </c>
      <c r="F128" s="5">
        <v>121.84</v>
      </c>
      <c r="G128" s="1">
        <v>0.0</v>
      </c>
      <c r="H128" s="4">
        <v>0.96</v>
      </c>
      <c r="I128" s="5">
        <v>4</v>
      </c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912</v>
      </c>
      <c r="X128" s="1">
        <v>1984</v>
      </c>
      <c r="Y128" s="31"/>
      <c r="Z128" s="31"/>
    </row>
    <row r="129" spans="1:26" customHeight="1" ht="12.75">
      <c r="A129" s="1" t="s">
        <v>1632</v>
      </c>
      <c r="B129" s="7">
        <v>0.0</v>
      </c>
      <c r="C129" s="1">
        <v>0.0</v>
      </c>
      <c r="D129" s="1" t="s">
        <v>173</v>
      </c>
      <c r="E129" s="5">
        <v>94.46</v>
      </c>
      <c r="F129" s="5">
        <v>168.41</v>
      </c>
      <c r="G129" s="1">
        <v>0.0</v>
      </c>
      <c r="H129" s="4">
        <v>0.96</v>
      </c>
      <c r="I129" s="5">
        <v>4</v>
      </c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912</v>
      </c>
      <c r="X129" s="1">
        <v>2112</v>
      </c>
      <c r="Y129" s="31"/>
      <c r="Z129" s="31"/>
    </row>
    <row r="130" spans="1:26" customHeight="1" ht="12.75">
      <c r="A130" s="1" t="s">
        <v>1633</v>
      </c>
      <c r="B130" s="7">
        <v>0.0</v>
      </c>
      <c r="C130" s="1">
        <v>0.0</v>
      </c>
      <c r="D130" s="1" t="s">
        <v>173</v>
      </c>
      <c r="E130" s="5">
        <v>127.77</v>
      </c>
      <c r="F130" s="5">
        <v>175.42</v>
      </c>
      <c r="G130" s="1">
        <v>0.0</v>
      </c>
      <c r="H130" s="4">
        <v>0.96</v>
      </c>
      <c r="I130" s="5">
        <v>4</v>
      </c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912</v>
      </c>
      <c r="X130" s="1">
        <v>2240</v>
      </c>
      <c r="Y130" s="31"/>
      <c r="Z130" s="31"/>
    </row>
    <row r="131" spans="1:26" customHeight="1" ht="12.75">
      <c r="A131" s="1" t="s">
        <v>1634</v>
      </c>
      <c r="B131" s="7">
        <v>0.0</v>
      </c>
      <c r="C131" s="1">
        <v>0.0</v>
      </c>
      <c r="D131" s="1" t="s">
        <v>173</v>
      </c>
      <c r="E131" s="5">
        <v>46.15</v>
      </c>
      <c r="F131" s="5">
        <v>64.88</v>
      </c>
      <c r="G131" s="1">
        <v>0.0</v>
      </c>
      <c r="H131" s="4">
        <v>0.96</v>
      </c>
      <c r="I131" s="5">
        <v>4</v>
      </c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912</v>
      </c>
      <c r="X131" s="1">
        <v>2368</v>
      </c>
      <c r="Y131" s="31"/>
      <c r="Z131" s="31"/>
    </row>
    <row r="132" spans="1:26" customHeight="1" ht="12.75">
      <c r="A132" s="1" t="s">
        <v>1635</v>
      </c>
      <c r="B132" s="7">
        <v>0.0</v>
      </c>
      <c r="C132" s="1">
        <v>0.0</v>
      </c>
      <c r="D132" s="1" t="s">
        <v>173</v>
      </c>
      <c r="E132" s="5">
        <v>61.6</v>
      </c>
      <c r="F132" s="5">
        <v>43.41</v>
      </c>
      <c r="G132" s="1">
        <v>0.0</v>
      </c>
      <c r="H132" s="4">
        <v>0.96</v>
      </c>
      <c r="I132" s="5">
        <v>4</v>
      </c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912</v>
      </c>
      <c r="X132" s="1">
        <v>2496</v>
      </c>
      <c r="Y132" s="31"/>
      <c r="Z132" s="31"/>
    </row>
    <row r="133" spans="1:26" customHeight="1" ht="12.75">
      <c r="A133" s="1" t="s">
        <v>1636</v>
      </c>
      <c r="B133" s="7">
        <v>0.0</v>
      </c>
      <c r="C133" s="1">
        <v>0.0</v>
      </c>
      <c r="D133" s="1" t="s">
        <v>173</v>
      </c>
      <c r="E133" s="5">
        <v>78.32</v>
      </c>
      <c r="F133" s="5">
        <v>63.98</v>
      </c>
      <c r="G133" s="1">
        <v>0.0</v>
      </c>
      <c r="H133" s="4">
        <v>0.96</v>
      </c>
      <c r="I133" s="5">
        <v>4</v>
      </c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912</v>
      </c>
      <c r="X133" s="1">
        <v>2624</v>
      </c>
      <c r="Y133" s="31"/>
      <c r="Z133" s="31"/>
    </row>
    <row r="134" spans="1:26" customHeight="1" ht="12.75">
      <c r="A134" s="1" t="s">
        <v>1637</v>
      </c>
      <c r="B134" s="7">
        <v>0.0</v>
      </c>
      <c r="C134" s="1">
        <v>0.0</v>
      </c>
      <c r="D134" s="1" t="s">
        <v>173</v>
      </c>
      <c r="E134" s="5">
        <v>109.89</v>
      </c>
      <c r="F134" s="5">
        <v>143.65</v>
      </c>
      <c r="G134" s="1">
        <v>0.0</v>
      </c>
      <c r="H134" s="4">
        <v>0.96</v>
      </c>
      <c r="I134" s="5">
        <v>4</v>
      </c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912</v>
      </c>
      <c r="X134" s="1">
        <v>2752</v>
      </c>
      <c r="Y134" s="31"/>
      <c r="Z134" s="31"/>
    </row>
    <row r="135" spans="1:26" customHeight="1" ht="12.75">
      <c r="A135" s="1" t="s">
        <v>1638</v>
      </c>
      <c r="B135" s="7">
        <v>0.0</v>
      </c>
      <c r="C135" s="1">
        <v>0.0</v>
      </c>
      <c r="D135" s="1" t="s">
        <v>173</v>
      </c>
      <c r="E135" s="5">
        <v>9.89</v>
      </c>
      <c r="F135" s="5">
        <v>29.09</v>
      </c>
      <c r="G135" s="1">
        <v>0.0</v>
      </c>
      <c r="H135" s="4">
        <v>0.96</v>
      </c>
      <c r="I135" s="5">
        <v>4</v>
      </c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912</v>
      </c>
      <c r="X135" s="1">
        <v>2880</v>
      </c>
      <c r="Y135" s="31"/>
      <c r="Z135" s="31"/>
    </row>
    <row r="136" spans="1:26" customHeight="1" ht="12.75">
      <c r="A136" s="1" t="s">
        <v>1639</v>
      </c>
      <c r="B136" s="7">
        <v>0.0</v>
      </c>
      <c r="C136" s="1">
        <v>0.0</v>
      </c>
      <c r="D136" s="1" t="s">
        <v>173</v>
      </c>
      <c r="E136" s="5">
        <v>11.26</v>
      </c>
      <c r="F136" s="5">
        <v>28.7</v>
      </c>
      <c r="G136" s="1">
        <v>0.0</v>
      </c>
      <c r="H136" s="4">
        <v>0.96</v>
      </c>
      <c r="I136" s="5">
        <v>4</v>
      </c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912</v>
      </c>
      <c r="X136" s="1">
        <v>3008</v>
      </c>
      <c r="Y136" s="31"/>
      <c r="Z136" s="31"/>
    </row>
    <row r="137" spans="1:26" customHeight="1" ht="12.75">
      <c r="A137" s="1" t="s">
        <v>1640</v>
      </c>
      <c r="B137" s="7">
        <v>0.0</v>
      </c>
      <c r="C137" s="1">
        <v>0.0</v>
      </c>
      <c r="D137" s="1" t="s">
        <v>173</v>
      </c>
      <c r="E137" s="5">
        <v>4.49</v>
      </c>
      <c r="F137" s="5">
        <v>11.76</v>
      </c>
      <c r="G137" s="1">
        <v>0.0</v>
      </c>
      <c r="H137" s="4">
        <v>0.96</v>
      </c>
      <c r="I137" s="5">
        <v>4</v>
      </c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912</v>
      </c>
      <c r="X137" s="1">
        <v>3136</v>
      </c>
      <c r="Y137" s="31"/>
      <c r="Z137" s="31"/>
    </row>
    <row r="138" spans="1:26" customHeight="1" ht="12.75">
      <c r="A138" s="1" t="s">
        <v>1641</v>
      </c>
      <c r="B138" s="7">
        <v>0.0</v>
      </c>
      <c r="C138" s="1">
        <v>0.0</v>
      </c>
      <c r="D138" s="1" t="s">
        <v>173</v>
      </c>
      <c r="E138" s="5">
        <v>7.34</v>
      </c>
      <c r="F138" s="5">
        <v>11.23</v>
      </c>
      <c r="G138" s="1">
        <v>0.0</v>
      </c>
      <c r="H138" s="4">
        <v>0.96</v>
      </c>
      <c r="I138" s="5">
        <v>4</v>
      </c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912</v>
      </c>
      <c r="X138" s="1">
        <v>3264</v>
      </c>
      <c r="Y138" s="31"/>
      <c r="Z138" s="31"/>
    </row>
    <row r="139" spans="1:26" customHeight="1" ht="12.75">
      <c r="A139" s="1" t="s">
        <v>1642</v>
      </c>
      <c r="B139" s="7">
        <v>0.0</v>
      </c>
      <c r="C139" s="1">
        <v>0.0</v>
      </c>
      <c r="D139" s="1" t="s">
        <v>173</v>
      </c>
      <c r="E139" s="5">
        <v>5.76</v>
      </c>
      <c r="F139" s="5">
        <v>21.13</v>
      </c>
      <c r="G139" s="1">
        <v>0.0</v>
      </c>
      <c r="H139" s="4">
        <v>0.96</v>
      </c>
      <c r="I139" s="5">
        <v>4</v>
      </c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912</v>
      </c>
      <c r="X139" s="1">
        <v>3392</v>
      </c>
      <c r="Y139" s="31"/>
      <c r="Z139" s="31"/>
    </row>
    <row r="140" spans="1:26" customHeight="1" ht="12.75">
      <c r="A140" s="1" t="s">
        <v>1643</v>
      </c>
      <c r="B140" s="7">
        <v>0.0</v>
      </c>
      <c r="C140" s="1">
        <v>0.0</v>
      </c>
      <c r="D140" s="1" t="s">
        <v>173</v>
      </c>
      <c r="E140" s="5">
        <v>4.99</v>
      </c>
      <c r="F140" s="5">
        <v>14.1</v>
      </c>
      <c r="G140" s="1">
        <v>0.0</v>
      </c>
      <c r="H140" s="4">
        <v>0.96</v>
      </c>
      <c r="I140" s="5">
        <v>4</v>
      </c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912</v>
      </c>
      <c r="X140" s="1">
        <v>3520</v>
      </c>
      <c r="Y140" s="31"/>
      <c r="Z140" s="31"/>
    </row>
    <row r="141" spans="1:26" customHeight="1" ht="12.75">
      <c r="A141" s="1" t="s">
        <v>1644</v>
      </c>
      <c r="B141" s="7">
        <v>0.0</v>
      </c>
      <c r="C141" s="1">
        <v>0.0</v>
      </c>
      <c r="D141" s="1" t="s">
        <v>173</v>
      </c>
      <c r="E141" s="5">
        <v>6.5</v>
      </c>
      <c r="F141" s="5">
        <v>14.57</v>
      </c>
      <c r="G141" s="1">
        <v>0.0</v>
      </c>
      <c r="H141" s="4">
        <v>0.96</v>
      </c>
      <c r="I141" s="5">
        <v>4</v>
      </c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912</v>
      </c>
      <c r="X141" s="1">
        <v>3648</v>
      </c>
      <c r="Y141" s="31"/>
      <c r="Z141" s="31"/>
    </row>
    <row r="142" spans="1:26" customHeight="1" ht="12.75">
      <c r="A142" s="1" t="s">
        <v>1645</v>
      </c>
      <c r="B142" s="7">
        <v>0.0</v>
      </c>
      <c r="C142" s="1">
        <v>0.0</v>
      </c>
      <c r="D142" s="1" t="s">
        <v>173</v>
      </c>
      <c r="E142" s="5">
        <v>9.98</v>
      </c>
      <c r="F142" s="5">
        <v>9.77</v>
      </c>
      <c r="G142" s="1">
        <v>0.0</v>
      </c>
      <c r="H142" s="4">
        <v>0.96</v>
      </c>
      <c r="I142" s="5">
        <v>4</v>
      </c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912</v>
      </c>
      <c r="X142" s="1">
        <v>3776</v>
      </c>
      <c r="Y142" s="31"/>
      <c r="Z142" s="31"/>
    </row>
    <row r="143" spans="1:26" customHeight="1" ht="12.75">
      <c r="A143" s="1" t="s">
        <v>1646</v>
      </c>
      <c r="B143" s="7">
        <v>0.0</v>
      </c>
      <c r="C143" s="1">
        <v>0.0</v>
      </c>
      <c r="D143" s="1" t="s">
        <v>173</v>
      </c>
      <c r="E143" s="5">
        <v>11.36</v>
      </c>
      <c r="F143" s="5">
        <v>9.01</v>
      </c>
      <c r="G143" s="1">
        <v>0.0</v>
      </c>
      <c r="H143" s="4">
        <v>0.96</v>
      </c>
      <c r="I143" s="5">
        <v>4</v>
      </c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912</v>
      </c>
      <c r="X143" s="1">
        <v>3904</v>
      </c>
      <c r="Y143" s="31"/>
      <c r="Z143" s="31"/>
    </row>
    <row r="144" spans="1:26" customHeight="1" ht="12.75">
      <c r="A144" s="1" t="s">
        <v>1647</v>
      </c>
      <c r="B144" s="7">
        <v>0.0</v>
      </c>
      <c r="C144" s="1">
        <v>0.0</v>
      </c>
      <c r="D144" s="1" t="s">
        <v>173</v>
      </c>
      <c r="E144" s="5">
        <v>6.24</v>
      </c>
      <c r="F144" s="5">
        <v>13.16</v>
      </c>
      <c r="G144" s="1">
        <v>0.0</v>
      </c>
      <c r="H144" s="4">
        <v>0.96</v>
      </c>
      <c r="I144" s="5">
        <v>4</v>
      </c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912</v>
      </c>
      <c r="X144" s="1">
        <v>4032</v>
      </c>
      <c r="Y144" s="31"/>
      <c r="Z144" s="31"/>
    </row>
    <row r="145" spans="1:26" customHeight="1" ht="12.75">
      <c r="A145" s="1" t="s">
        <v>1648</v>
      </c>
      <c r="B145" s="7">
        <v>0.0</v>
      </c>
      <c r="C145" s="1">
        <v>0.0</v>
      </c>
      <c r="D145" s="1" t="s">
        <v>173</v>
      </c>
      <c r="E145" s="5">
        <v>5.57</v>
      </c>
      <c r="F145" s="5">
        <v>15</v>
      </c>
      <c r="G145" s="1">
        <v>0.0</v>
      </c>
      <c r="H145" s="4">
        <v>0.96</v>
      </c>
      <c r="I145" s="5">
        <v>4</v>
      </c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912</v>
      </c>
      <c r="X145" s="1">
        <v>4160</v>
      </c>
      <c r="Y145" s="31"/>
      <c r="Z145" s="31"/>
    </row>
    <row r="146" spans="1:26" customHeight="1" ht="12.75">
      <c r="A146" s="1" t="s">
        <v>1649</v>
      </c>
      <c r="B146" s="7">
        <v>0.0</v>
      </c>
      <c r="C146" s="1">
        <v>0.0</v>
      </c>
      <c r="D146" s="1" t="s">
        <v>173</v>
      </c>
      <c r="E146" s="5">
        <v>14.25</v>
      </c>
      <c r="F146" s="5">
        <v>11.3</v>
      </c>
      <c r="G146" s="1">
        <v>0.0</v>
      </c>
      <c r="H146" s="4">
        <v>0.96</v>
      </c>
      <c r="I146" s="5">
        <v>4</v>
      </c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912</v>
      </c>
      <c r="X146" s="1">
        <v>4288</v>
      </c>
      <c r="Y146" s="31"/>
      <c r="Z146" s="31"/>
    </row>
    <row r="147" spans="1:26" customHeight="1" ht="12.75">
      <c r="A147" s="1" t="s">
        <v>1650</v>
      </c>
      <c r="B147" s="7">
        <v>0.0</v>
      </c>
      <c r="C147" s="1">
        <v>0.0</v>
      </c>
      <c r="D147" s="1" t="s">
        <v>173</v>
      </c>
      <c r="E147" s="5">
        <v>10.06</v>
      </c>
      <c r="F147" s="5">
        <v>10.34</v>
      </c>
      <c r="G147" s="1">
        <v>0.0</v>
      </c>
      <c r="H147" s="4">
        <v>0.96</v>
      </c>
      <c r="I147" s="5">
        <v>4</v>
      </c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912</v>
      </c>
      <c r="X147" s="1">
        <v>4416</v>
      </c>
      <c r="Y147" s="31"/>
      <c r="Z147" s="31"/>
    </row>
    <row r="148" spans="1:26" customHeight="1" ht="12.75">
      <c r="A148" s="1" t="s">
        <v>1651</v>
      </c>
      <c r="B148" s="7">
        <v>0.0</v>
      </c>
      <c r="C148" s="1">
        <v>0.0</v>
      </c>
      <c r="D148" s="1" t="s">
        <v>173</v>
      </c>
      <c r="E148" s="5">
        <v>7.26</v>
      </c>
      <c r="F148" s="5">
        <v>6.71</v>
      </c>
      <c r="G148" s="1">
        <v>0.0</v>
      </c>
      <c r="H148" s="4">
        <v>0.96</v>
      </c>
      <c r="I148" s="5">
        <v>4</v>
      </c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912</v>
      </c>
      <c r="X148" s="1">
        <v>4544</v>
      </c>
      <c r="Y148" s="31"/>
      <c r="Z148" s="31"/>
    </row>
    <row r="149" spans="1:26" customHeight="1" ht="12.75">
      <c r="A149" s="1" t="s">
        <v>1652</v>
      </c>
      <c r="B149" s="7">
        <v>0.0</v>
      </c>
      <c r="C149" s="1">
        <v>0.0</v>
      </c>
      <c r="D149" s="1" t="s">
        <v>173</v>
      </c>
      <c r="E149" s="5">
        <v>6.3</v>
      </c>
      <c r="F149" s="5">
        <v>14.68</v>
      </c>
      <c r="G149" s="1">
        <v>0.0</v>
      </c>
      <c r="H149" s="4">
        <v>0.96</v>
      </c>
      <c r="I149" s="5">
        <v>4</v>
      </c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912</v>
      </c>
      <c r="X149" s="1">
        <v>4672</v>
      </c>
      <c r="Y149" s="31"/>
      <c r="Z149" s="31"/>
    </row>
    <row r="150" spans="1:26" customHeight="1" ht="12.75">
      <c r="A150" s="1" t="s">
        <v>1653</v>
      </c>
      <c r="B150" s="7">
        <v>0.0</v>
      </c>
      <c r="C150" s="1">
        <v>0.0</v>
      </c>
      <c r="D150" s="1" t="s">
        <v>173</v>
      </c>
      <c r="E150" s="5">
        <v>6.79</v>
      </c>
      <c r="F150" s="5">
        <v>16.49</v>
      </c>
      <c r="G150" s="1">
        <v>0.0</v>
      </c>
      <c r="H150" s="4">
        <v>0.96</v>
      </c>
      <c r="I150" s="5">
        <v>4</v>
      </c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912</v>
      </c>
      <c r="X150" s="1">
        <v>4800</v>
      </c>
      <c r="Y150" s="31"/>
      <c r="Z150" s="31"/>
    </row>
    <row r="151" spans="1:26" customHeight="1" ht="12.75">
      <c r="A151" s="1" t="s">
        <v>1654</v>
      </c>
      <c r="B151" s="7">
        <v>0.0</v>
      </c>
      <c r="C151" s="1">
        <v>0.0</v>
      </c>
      <c r="D151" s="1" t="s">
        <v>173</v>
      </c>
      <c r="E151" s="5">
        <v>5.6</v>
      </c>
      <c r="F151" s="5">
        <v>16.19</v>
      </c>
      <c r="G151" s="1">
        <v>0.0</v>
      </c>
      <c r="H151" s="4">
        <v>0.96</v>
      </c>
      <c r="I151" s="5">
        <v>4</v>
      </c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912</v>
      </c>
      <c r="X151" s="1">
        <v>4928</v>
      </c>
      <c r="Y151" s="31"/>
      <c r="Z151" s="31"/>
    </row>
    <row r="152" spans="1:26" customHeight="1" ht="12.75">
      <c r="A152" s="1" t="s">
        <v>1655</v>
      </c>
      <c r="B152" s="7">
        <v>0.0</v>
      </c>
      <c r="C152" s="1">
        <v>0.0</v>
      </c>
      <c r="D152" s="1" t="s">
        <v>173</v>
      </c>
      <c r="E152" s="5">
        <v>12.32</v>
      </c>
      <c r="F152" s="5">
        <v>25.4</v>
      </c>
      <c r="G152" s="1">
        <v>0.0</v>
      </c>
      <c r="H152" s="4">
        <v>0.96</v>
      </c>
      <c r="I152" s="5">
        <v>4</v>
      </c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912</v>
      </c>
      <c r="X152" s="1">
        <v>5056</v>
      </c>
      <c r="Y152" s="31"/>
      <c r="Z152" s="31"/>
    </row>
    <row r="153" spans="1:26" customHeight="1" ht="12.75">
      <c r="A153" s="1" t="s">
        <v>1656</v>
      </c>
      <c r="B153" s="7">
        <v>0.0</v>
      </c>
      <c r="C153" s="1">
        <v>0.0</v>
      </c>
      <c r="D153" s="1" t="s">
        <v>173</v>
      </c>
      <c r="E153" s="5">
        <v>9.66</v>
      </c>
      <c r="F153" s="5">
        <v>9.11</v>
      </c>
      <c r="G153" s="1">
        <v>0.0</v>
      </c>
      <c r="H153" s="4">
        <v>0.96</v>
      </c>
      <c r="I153" s="5">
        <v>4</v>
      </c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912</v>
      </c>
      <c r="X153" s="1">
        <v>5184</v>
      </c>
      <c r="Y153" s="31"/>
      <c r="Z153" s="31"/>
    </row>
    <row r="154" spans="1:26" customHeight="1" ht="12.75">
      <c r="A154" s="1" t="s">
        <v>1657</v>
      </c>
      <c r="B154" s="7">
        <v>0.0</v>
      </c>
      <c r="C154" s="1">
        <v>0.0</v>
      </c>
      <c r="D154" s="1" t="s">
        <v>173</v>
      </c>
      <c r="E154" s="5">
        <v>6.08</v>
      </c>
      <c r="F154" s="5">
        <v>6.24</v>
      </c>
      <c r="G154" s="1">
        <v>0.0</v>
      </c>
      <c r="H154" s="4">
        <v>0.96</v>
      </c>
      <c r="I154" s="5">
        <v>4</v>
      </c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912</v>
      </c>
      <c r="X154" s="1">
        <v>5312</v>
      </c>
      <c r="Y154" s="31"/>
      <c r="Z154" s="31"/>
    </row>
    <row r="155" spans="1:26" customHeight="1" ht="12.75">
      <c r="A155" s="1" t="s">
        <v>1658</v>
      </c>
      <c r="B155" s="7">
        <v>0.0</v>
      </c>
      <c r="C155" s="1">
        <v>0.0</v>
      </c>
      <c r="D155" s="1" t="s">
        <v>173</v>
      </c>
      <c r="E155" s="5">
        <v>4.78</v>
      </c>
      <c r="F155" s="5">
        <v>5.28</v>
      </c>
      <c r="G155" s="1">
        <v>0.0</v>
      </c>
      <c r="H155" s="4">
        <v>0.96</v>
      </c>
      <c r="I155" s="5">
        <v>4</v>
      </c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912</v>
      </c>
      <c r="X155" s="1">
        <v>5440</v>
      </c>
      <c r="Y155" s="31"/>
      <c r="Z155" s="31"/>
    </row>
    <row r="156" spans="1:26" customHeight="1" ht="12.75">
      <c r="A156" s="1" t="s">
        <v>1659</v>
      </c>
      <c r="B156" s="7">
        <v>0.0</v>
      </c>
      <c r="C156" s="1">
        <v>0.0</v>
      </c>
      <c r="D156" s="1" t="s">
        <v>173</v>
      </c>
      <c r="E156" s="5">
        <v>12.12</v>
      </c>
      <c r="F156" s="5">
        <v>15.52</v>
      </c>
      <c r="G156" s="1">
        <v>0.0</v>
      </c>
      <c r="H156" s="4">
        <v>0.96</v>
      </c>
      <c r="I156" s="5">
        <v>4</v>
      </c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912</v>
      </c>
      <c r="X156" s="1">
        <v>5568</v>
      </c>
      <c r="Y156" s="31"/>
      <c r="Z156" s="31"/>
    </row>
    <row r="157" spans="1:26" customHeight="1" ht="12.75">
      <c r="A157" s="1" t="s">
        <v>1660</v>
      </c>
      <c r="B157" s="7">
        <v>0.0</v>
      </c>
      <c r="C157" s="1">
        <v>0.0</v>
      </c>
      <c r="D157" s="1" t="s">
        <v>173</v>
      </c>
      <c r="E157" s="5">
        <v>5.92</v>
      </c>
      <c r="F157" s="5">
        <v>5.46</v>
      </c>
      <c r="G157" s="1">
        <v>0.0</v>
      </c>
      <c r="H157" s="4">
        <v>0.96</v>
      </c>
      <c r="I157" s="5">
        <v>4</v>
      </c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912</v>
      </c>
      <c r="X157" s="1">
        <v>5696</v>
      </c>
      <c r="Y157" s="31"/>
      <c r="Z157" s="31"/>
    </row>
    <row r="158" spans="1:26" customHeight="1" ht="12.75">
      <c r="A158" s="1" t="s">
        <v>1661</v>
      </c>
      <c r="B158" s="7">
        <v>0.0</v>
      </c>
      <c r="C158" s="1">
        <v>0.0</v>
      </c>
      <c r="D158" s="1" t="s">
        <v>173</v>
      </c>
      <c r="E158" s="5">
        <v>7.63</v>
      </c>
      <c r="F158" s="5">
        <v>16.15</v>
      </c>
      <c r="G158" s="1">
        <v>0.0</v>
      </c>
      <c r="H158" s="4">
        <v>0.96</v>
      </c>
      <c r="I158" s="5">
        <v>4</v>
      </c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912</v>
      </c>
      <c r="X158" s="1">
        <v>5824</v>
      </c>
      <c r="Y158" s="31"/>
      <c r="Z158" s="31"/>
    </row>
    <row r="159" spans="1:26" customHeight="1" ht="12.75">
      <c r="A159" s="1" t="s">
        <v>1662</v>
      </c>
      <c r="B159" s="7">
        <v>0.0</v>
      </c>
      <c r="C159" s="1">
        <v>0.0</v>
      </c>
      <c r="D159" s="1" t="s">
        <v>173</v>
      </c>
      <c r="E159" s="5">
        <v>12.43</v>
      </c>
      <c r="F159" s="5">
        <v>16.29</v>
      </c>
      <c r="G159" s="1">
        <v>0.0</v>
      </c>
      <c r="H159" s="4">
        <v>0.96</v>
      </c>
      <c r="I159" s="5">
        <v>4</v>
      </c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912</v>
      </c>
      <c r="X159" s="1">
        <v>5952</v>
      </c>
      <c r="Y159" s="31"/>
      <c r="Z159" s="31"/>
    </row>
    <row r="160" spans="1:26" customHeight="1" ht="12.75">
      <c r="A160" s="1" t="s">
        <v>1663</v>
      </c>
      <c r="B160" s="7">
        <v>0.0</v>
      </c>
      <c r="C160" s="1">
        <v>0.0</v>
      </c>
      <c r="D160" s="1" t="s">
        <v>173</v>
      </c>
      <c r="E160" s="5">
        <v>6.09</v>
      </c>
      <c r="F160" s="5">
        <v>7.23</v>
      </c>
      <c r="G160" s="1">
        <v>0.0</v>
      </c>
      <c r="H160" s="4">
        <v>0.96</v>
      </c>
      <c r="I160" s="5">
        <v>4</v>
      </c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912</v>
      </c>
      <c r="X160" s="1">
        <v>6080</v>
      </c>
      <c r="Y160" s="31"/>
      <c r="Z160" s="31"/>
    </row>
    <row r="161" spans="1:26" customHeight="1" ht="12.75">
      <c r="A161" s="1" t="s">
        <v>1664</v>
      </c>
      <c r="B161" s="7">
        <v>0.0</v>
      </c>
      <c r="C161" s="1">
        <v>0.0</v>
      </c>
      <c r="D161" s="1" t="s">
        <v>173</v>
      </c>
      <c r="E161" s="5">
        <v>7.49</v>
      </c>
      <c r="F161" s="5">
        <v>5.72</v>
      </c>
      <c r="G161" s="1">
        <v>0.0</v>
      </c>
      <c r="H161" s="4">
        <v>0.96</v>
      </c>
      <c r="I161" s="5">
        <v>4</v>
      </c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912</v>
      </c>
      <c r="X161" s="1">
        <v>6208</v>
      </c>
      <c r="Y161" s="31"/>
      <c r="Z161" s="31"/>
    </row>
    <row r="162" spans="1:26" customHeight="1" ht="12.75">
      <c r="A162" s="1" t="s">
        <v>1665</v>
      </c>
      <c r="B162" s="7">
        <v>0.0</v>
      </c>
      <c r="C162" s="1">
        <v>0.0</v>
      </c>
      <c r="D162" s="1" t="s">
        <v>173</v>
      </c>
      <c r="E162" s="5">
        <v>9.71</v>
      </c>
      <c r="F162" s="5">
        <v>26.83</v>
      </c>
      <c r="G162" s="1">
        <v>0.0</v>
      </c>
      <c r="H162" s="4">
        <v>0.96</v>
      </c>
      <c r="I162" s="5">
        <v>4</v>
      </c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912</v>
      </c>
      <c r="X162" s="1">
        <v>6336</v>
      </c>
      <c r="Y162" s="31"/>
      <c r="Z162" s="31"/>
    </row>
    <row r="163" spans="1:26" customHeight="1" ht="12.75">
      <c r="A163" s="1" t="s">
        <v>1666</v>
      </c>
      <c r="B163" s="7">
        <v>0.0</v>
      </c>
      <c r="C163" s="1">
        <v>0.0</v>
      </c>
      <c r="D163" s="1" t="s">
        <v>173</v>
      </c>
      <c r="E163" s="5">
        <v>8.29</v>
      </c>
      <c r="F163" s="5">
        <v>6.8</v>
      </c>
      <c r="G163" s="1">
        <v>0.0</v>
      </c>
      <c r="H163" s="4">
        <v>0.96</v>
      </c>
      <c r="I163" s="5">
        <v>4</v>
      </c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912</v>
      </c>
      <c r="X163" s="1">
        <v>6464</v>
      </c>
      <c r="Y163" s="31"/>
      <c r="Z163" s="31"/>
    </row>
    <row r="164" spans="1:26" customHeight="1" ht="12.75">
      <c r="A164" s="1" t="s">
        <v>1667</v>
      </c>
      <c r="B164" s="7">
        <v>0.0</v>
      </c>
      <c r="C164" s="1">
        <v>0.0</v>
      </c>
      <c r="D164" s="1" t="s">
        <v>173</v>
      </c>
      <c r="E164" s="5">
        <v>10.94</v>
      </c>
      <c r="F164" s="5">
        <v>22.52</v>
      </c>
      <c r="G164" s="1">
        <v>0.0</v>
      </c>
      <c r="H164" s="4">
        <v>0.96</v>
      </c>
      <c r="I164" s="5">
        <v>4</v>
      </c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912</v>
      </c>
      <c r="X164" s="1">
        <v>6592</v>
      </c>
      <c r="Y164" s="31"/>
      <c r="Z164" s="31"/>
    </row>
    <row r="165" spans="1:26" customHeight="1" ht="12.75">
      <c r="A165" s="1" t="s">
        <v>1668</v>
      </c>
      <c r="B165" s="7">
        <v>0.0</v>
      </c>
      <c r="C165" s="1">
        <v>0.0</v>
      </c>
      <c r="D165" s="1" t="s">
        <v>173</v>
      </c>
      <c r="E165" s="5">
        <v>17.07</v>
      </c>
      <c r="F165" s="5">
        <v>48.24</v>
      </c>
      <c r="G165" s="1">
        <v>0.0</v>
      </c>
      <c r="H165" s="4">
        <v>0.96</v>
      </c>
      <c r="I165" s="5">
        <v>4</v>
      </c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912</v>
      </c>
      <c r="X165" s="1">
        <v>6720</v>
      </c>
      <c r="Y165" s="31"/>
      <c r="Z165" s="31"/>
    </row>
    <row r="166" spans="1:26" customHeight="1" ht="12.75">
      <c r="A166" s="1" t="s">
        <v>1669</v>
      </c>
      <c r="B166" s="7">
        <v>0.0</v>
      </c>
      <c r="C166" s="1">
        <v>0.0</v>
      </c>
      <c r="D166" s="1" t="s">
        <v>173</v>
      </c>
      <c r="E166" s="5">
        <v>16.56</v>
      </c>
      <c r="F166" s="5">
        <v>16.83</v>
      </c>
      <c r="G166" s="1">
        <v>0.0</v>
      </c>
      <c r="H166" s="4">
        <v>0.96</v>
      </c>
      <c r="I166" s="5">
        <v>4</v>
      </c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912</v>
      </c>
      <c r="X166" s="1">
        <v>6848</v>
      </c>
      <c r="Y166" s="31"/>
      <c r="Z166" s="31"/>
    </row>
    <row r="167" spans="1:26" customHeight="1" ht="12.75">
      <c r="A167" s="1" t="s">
        <v>1670</v>
      </c>
      <c r="B167" s="7">
        <v>0.0</v>
      </c>
      <c r="C167" s="1">
        <v>0.0</v>
      </c>
      <c r="D167" s="1" t="s">
        <v>173</v>
      </c>
      <c r="E167" s="5">
        <v>12</v>
      </c>
      <c r="F167" s="5">
        <v>40.27</v>
      </c>
      <c r="G167" s="1">
        <v>0.0</v>
      </c>
      <c r="H167" s="4">
        <v>0.96</v>
      </c>
      <c r="I167" s="5">
        <v>4</v>
      </c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912</v>
      </c>
      <c r="X167" s="1">
        <v>6976</v>
      </c>
      <c r="Y167" s="31"/>
      <c r="Z167" s="31"/>
    </row>
    <row r="168" spans="1:26" customHeight="1" ht="12.75">
      <c r="A168" s="1" t="s">
        <v>1671</v>
      </c>
      <c r="B168" s="7">
        <v>0.0</v>
      </c>
      <c r="C168" s="1">
        <v>0.0</v>
      </c>
      <c r="D168" s="1" t="s">
        <v>173</v>
      </c>
      <c r="E168" s="5">
        <v>63.04</v>
      </c>
      <c r="F168" s="5">
        <v>93.81</v>
      </c>
      <c r="G168" s="1">
        <v>0.0</v>
      </c>
      <c r="H168" s="4">
        <v>0.96</v>
      </c>
      <c r="I168" s="5">
        <v>4</v>
      </c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912</v>
      </c>
      <c r="X168" s="1">
        <v>7104</v>
      </c>
      <c r="Y168" s="31"/>
      <c r="Z168" s="31"/>
    </row>
    <row r="169" spans="1:26" customHeight="1" ht="12.75">
      <c r="A169" s="1" t="s">
        <v>1672</v>
      </c>
      <c r="B169" s="7">
        <v>0.0</v>
      </c>
      <c r="C169" s="1">
        <v>0.0</v>
      </c>
      <c r="D169" s="1" t="s">
        <v>173</v>
      </c>
      <c r="E169" s="5">
        <v>147.04</v>
      </c>
      <c r="F169" s="5">
        <v>191.31</v>
      </c>
      <c r="G169" s="1">
        <v>0.0</v>
      </c>
      <c r="H169" s="4">
        <v>0.96</v>
      </c>
      <c r="I169" s="5">
        <v>4</v>
      </c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912</v>
      </c>
      <c r="X169" s="1">
        <v>7232</v>
      </c>
      <c r="Y169" s="31"/>
      <c r="Z169" s="31"/>
    </row>
    <row r="170" spans="1:26" customHeight="1" ht="12.75">
      <c r="A170" s="1" t="s">
        <v>1673</v>
      </c>
      <c r="B170" s="7">
        <v>0.0</v>
      </c>
      <c r="C170" s="1">
        <v>0.0</v>
      </c>
      <c r="D170" s="1" t="s">
        <v>173</v>
      </c>
      <c r="E170" s="5">
        <v>101.94</v>
      </c>
      <c r="F170" s="5">
        <v>178.29</v>
      </c>
      <c r="G170" s="1">
        <v>0.0</v>
      </c>
      <c r="H170" s="4">
        <v>0.96</v>
      </c>
      <c r="I170" s="5">
        <v>4</v>
      </c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912</v>
      </c>
      <c r="X170" s="1">
        <v>7360</v>
      </c>
      <c r="Y170" s="31"/>
      <c r="Z170" s="31"/>
    </row>
    <row r="171" spans="1:26" customHeight="1" ht="12.75">
      <c r="A171" s="1" t="s">
        <v>1674</v>
      </c>
      <c r="B171" s="7">
        <v>0.0</v>
      </c>
      <c r="C171" s="1">
        <v>0.0</v>
      </c>
      <c r="D171" s="1" t="s">
        <v>173</v>
      </c>
      <c r="E171" s="5">
        <v>45.08</v>
      </c>
      <c r="F171" s="5">
        <v>60.84</v>
      </c>
      <c r="G171" s="1">
        <v>0.0</v>
      </c>
      <c r="H171" s="4">
        <v>0.96</v>
      </c>
      <c r="I171" s="5">
        <v>4</v>
      </c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912</v>
      </c>
      <c r="X171" s="1">
        <v>7488</v>
      </c>
      <c r="Y171" s="31"/>
      <c r="Z171" s="31"/>
    </row>
    <row r="172" spans="1:26" customHeight="1" ht="12.75">
      <c r="A172" s="1" t="s">
        <v>1675</v>
      </c>
      <c r="B172" s="7">
        <v>0.0</v>
      </c>
      <c r="C172" s="1">
        <v>0.0</v>
      </c>
      <c r="D172" s="1" t="s">
        <v>173</v>
      </c>
      <c r="E172" s="5">
        <v>113.45</v>
      </c>
      <c r="F172" s="5">
        <v>89.96</v>
      </c>
      <c r="G172" s="1">
        <v>0.0</v>
      </c>
      <c r="H172" s="4">
        <v>0.96</v>
      </c>
      <c r="I172" s="5">
        <v>4</v>
      </c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912</v>
      </c>
      <c r="X172" s="1">
        <v>7616</v>
      </c>
      <c r="Y172" s="31"/>
      <c r="Z172" s="31"/>
    </row>
    <row r="173" spans="1:26" customHeight="1" ht="12.75">
      <c r="A173" s="1" t="s">
        <v>1676</v>
      </c>
      <c r="B173" s="7">
        <v>0.0</v>
      </c>
      <c r="C173" s="1">
        <v>0.0</v>
      </c>
      <c r="D173" s="1" t="s">
        <v>173</v>
      </c>
      <c r="E173" s="5">
        <v>107.05</v>
      </c>
      <c r="F173" s="5">
        <v>131.05</v>
      </c>
      <c r="G173" s="1">
        <v>0.0</v>
      </c>
      <c r="H173" s="4">
        <v>0.96</v>
      </c>
      <c r="I173" s="5">
        <v>4</v>
      </c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912</v>
      </c>
      <c r="X173" s="1">
        <v>7744</v>
      </c>
      <c r="Y173" s="31"/>
      <c r="Z173" s="31"/>
    </row>
    <row r="174" spans="1:26" customHeight="1" ht="12.75">
      <c r="A174" s="1" t="s">
        <v>1677</v>
      </c>
      <c r="B174" s="7">
        <v>0.0</v>
      </c>
      <c r="C174" s="1">
        <v>0.0</v>
      </c>
      <c r="D174" s="1" t="s">
        <v>173</v>
      </c>
      <c r="E174" s="5">
        <v>14.3</v>
      </c>
      <c r="F174" s="5">
        <v>13.78</v>
      </c>
      <c r="G174" s="1">
        <v>0.0</v>
      </c>
      <c r="H174" s="4">
        <v>0.96</v>
      </c>
      <c r="I174" s="5">
        <v>4</v>
      </c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912</v>
      </c>
      <c r="X174" s="1">
        <v>7872</v>
      </c>
      <c r="Y174" s="31"/>
      <c r="Z174" s="31"/>
    </row>
    <row r="175" spans="1:26" customHeight="1" ht="12.75">
      <c r="A175" s="1" t="s">
        <v>1678</v>
      </c>
      <c r="B175" s="7">
        <v>0.0</v>
      </c>
      <c r="C175" s="1">
        <v>0.0</v>
      </c>
      <c r="D175" s="1" t="s">
        <v>173</v>
      </c>
      <c r="E175" s="5">
        <v>133.16</v>
      </c>
      <c r="F175" s="5">
        <v>150.07</v>
      </c>
      <c r="G175" s="1">
        <v>0.0</v>
      </c>
      <c r="H175" s="4">
        <v>0.96</v>
      </c>
      <c r="I175" s="5">
        <v>4</v>
      </c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912</v>
      </c>
      <c r="X175" s="1">
        <v>8000</v>
      </c>
      <c r="Y175" s="31"/>
      <c r="Z175" s="31"/>
    </row>
    <row r="176" spans="1:26" customHeight="1" ht="12.75">
      <c r="A176" s="1" t="s">
        <v>1679</v>
      </c>
      <c r="B176" s="7">
        <v>0.0</v>
      </c>
      <c r="C176" s="1">
        <v>0.0</v>
      </c>
      <c r="D176" s="1" t="s">
        <v>173</v>
      </c>
      <c r="E176" s="5">
        <v>128.33</v>
      </c>
      <c r="F176" s="5">
        <v>139.7</v>
      </c>
      <c r="G176" s="1">
        <v>0.0</v>
      </c>
      <c r="H176" s="4">
        <v>0.96</v>
      </c>
      <c r="I176" s="5">
        <v>4</v>
      </c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912</v>
      </c>
      <c r="X176" s="1">
        <v>8128</v>
      </c>
      <c r="Y176" s="31"/>
      <c r="Z176" s="31"/>
    </row>
    <row r="177" spans="1:26" customHeight="1" ht="12.75">
      <c r="A177" s="1" t="s">
        <v>1680</v>
      </c>
      <c r="B177" s="7">
        <v>0.0</v>
      </c>
      <c r="C177" s="1">
        <v>0.0</v>
      </c>
      <c r="D177" s="1" t="s">
        <v>173</v>
      </c>
      <c r="E177" s="5">
        <v>12.79</v>
      </c>
      <c r="F177" s="5">
        <v>14.47</v>
      </c>
      <c r="G177" s="1">
        <v>0.0</v>
      </c>
      <c r="H177" s="4">
        <v>0.96</v>
      </c>
      <c r="I177" s="5">
        <v>4</v>
      </c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912</v>
      </c>
      <c r="X177" s="1">
        <v>8256</v>
      </c>
      <c r="Y177" s="31"/>
      <c r="Z177" s="31"/>
    </row>
    <row r="178" spans="1:26" customHeight="1" ht="12.75">
      <c r="A178" s="1" t="s">
        <v>1681</v>
      </c>
      <c r="B178" s="7">
        <v>0.0</v>
      </c>
      <c r="C178" s="1">
        <v>0.0</v>
      </c>
      <c r="D178" s="1" t="s">
        <v>173</v>
      </c>
      <c r="E178" s="5">
        <v>86.1</v>
      </c>
      <c r="F178" s="5">
        <v>131.46</v>
      </c>
      <c r="G178" s="1">
        <v>0.0</v>
      </c>
      <c r="H178" s="4">
        <v>0.96</v>
      </c>
      <c r="I178" s="5">
        <v>4</v>
      </c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912</v>
      </c>
      <c r="X178" s="1">
        <v>8384</v>
      </c>
      <c r="Y178" s="31"/>
      <c r="Z178" s="31"/>
    </row>
    <row r="179" spans="1:26" customHeight="1" ht="12.75">
      <c r="A179" s="1" t="s">
        <v>1682</v>
      </c>
      <c r="B179" s="7">
        <v>0.0</v>
      </c>
      <c r="C179" s="1">
        <v>0.0</v>
      </c>
      <c r="D179" s="1" t="s">
        <v>173</v>
      </c>
      <c r="E179" s="5">
        <v>9.45</v>
      </c>
      <c r="F179" s="5">
        <v>7.67</v>
      </c>
      <c r="G179" s="1">
        <v>0.0</v>
      </c>
      <c r="H179" s="4">
        <v>0.96</v>
      </c>
      <c r="I179" s="5">
        <v>4</v>
      </c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912</v>
      </c>
      <c r="X179" s="1">
        <v>8512</v>
      </c>
      <c r="Y179" s="31"/>
      <c r="Z179" s="31"/>
    </row>
    <row r="180" spans="1:26" customHeight="1" ht="12.75">
      <c r="A180" s="1" t="s">
        <v>1683</v>
      </c>
      <c r="B180" s="7">
        <v>0.0</v>
      </c>
      <c r="C180" s="1">
        <v>0.0</v>
      </c>
      <c r="D180" s="1" t="s">
        <v>173</v>
      </c>
      <c r="E180" s="5">
        <v>10.76</v>
      </c>
      <c r="F180" s="5">
        <v>12.26</v>
      </c>
      <c r="G180" s="1">
        <v>0.0</v>
      </c>
      <c r="H180" s="4">
        <v>0.96</v>
      </c>
      <c r="I180" s="5">
        <v>4</v>
      </c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912</v>
      </c>
      <c r="X180" s="1">
        <v>8640</v>
      </c>
      <c r="Y180" s="31"/>
      <c r="Z180" s="31"/>
    </row>
    <row r="181" spans="1:26" customHeight="1" ht="12.75">
      <c r="A181" s="1" t="s">
        <v>1684</v>
      </c>
      <c r="B181" s="7">
        <v>0.0</v>
      </c>
      <c r="C181" s="1">
        <v>0.0</v>
      </c>
      <c r="D181" s="1" t="s">
        <v>173</v>
      </c>
      <c r="E181" s="5">
        <v>13.11</v>
      </c>
      <c r="F181" s="5">
        <v>17.99</v>
      </c>
      <c r="G181" s="1">
        <v>0.0</v>
      </c>
      <c r="H181" s="4">
        <v>0.96</v>
      </c>
      <c r="I181" s="5">
        <v>4</v>
      </c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912</v>
      </c>
      <c r="X181" s="1">
        <v>8768</v>
      </c>
      <c r="Y181" s="31"/>
      <c r="Z181" s="31"/>
    </row>
    <row r="182" spans="1:26" customHeight="1" ht="12.75">
      <c r="A182" s="1" t="s">
        <v>1685</v>
      </c>
      <c r="B182" s="7">
        <v>0.0</v>
      </c>
      <c r="C182" s="1">
        <v>0.0</v>
      </c>
      <c r="D182" s="1" t="s">
        <v>173</v>
      </c>
      <c r="E182" s="5">
        <v>82.91</v>
      </c>
      <c r="F182" s="5">
        <v>63.31</v>
      </c>
      <c r="G182" s="1">
        <v>0.0</v>
      </c>
      <c r="H182" s="4">
        <v>0.96</v>
      </c>
      <c r="I182" s="5">
        <v>4</v>
      </c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912</v>
      </c>
      <c r="X182" s="1">
        <v>8896</v>
      </c>
      <c r="Y182" s="31"/>
      <c r="Z182" s="31"/>
    </row>
    <row r="183" spans="1:26" customHeight="1" ht="12.75">
      <c r="A183" s="1" t="s">
        <v>1686</v>
      </c>
      <c r="B183" s="7">
        <v>0.0</v>
      </c>
      <c r="C183" s="1">
        <v>0.0</v>
      </c>
      <c r="D183" s="1" t="s">
        <v>173</v>
      </c>
      <c r="E183" s="5">
        <v>128.25</v>
      </c>
      <c r="F183" s="5">
        <v>131.41</v>
      </c>
      <c r="G183" s="1">
        <v>0.0</v>
      </c>
      <c r="H183" s="4">
        <v>0.96</v>
      </c>
      <c r="I183" s="5">
        <v>4</v>
      </c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912</v>
      </c>
      <c r="X183" s="1">
        <v>9024</v>
      </c>
      <c r="Y183" s="31"/>
      <c r="Z183" s="31"/>
    </row>
    <row r="184" spans="1:26" customHeight="1" ht="12.75">
      <c r="A184" s="1" t="s">
        <v>1687</v>
      </c>
      <c r="B184" s="7">
        <v>0.0</v>
      </c>
      <c r="C184" s="1">
        <v>0.0</v>
      </c>
      <c r="D184" s="1" t="s">
        <v>173</v>
      </c>
      <c r="E184" s="5">
        <v>208.2</v>
      </c>
      <c r="F184" s="5">
        <v>228.29</v>
      </c>
      <c r="G184" s="1">
        <v>0.0</v>
      </c>
      <c r="H184" s="4">
        <v>0.96</v>
      </c>
      <c r="I184" s="5">
        <v>4</v>
      </c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912</v>
      </c>
      <c r="X184" s="1">
        <v>9152</v>
      </c>
      <c r="Y184" s="31"/>
      <c r="Z184" s="31"/>
    </row>
    <row r="185" spans="1:26" customHeight="1" ht="12.75">
      <c r="A185" s="1" t="s">
        <v>1688</v>
      </c>
      <c r="B185" s="7">
        <v>0.0</v>
      </c>
      <c r="C185" s="1">
        <v>0.0</v>
      </c>
      <c r="D185" s="1" t="s">
        <v>173</v>
      </c>
      <c r="E185" s="5">
        <v>164.22</v>
      </c>
      <c r="F185" s="5">
        <v>157.58</v>
      </c>
      <c r="G185" s="1">
        <v>0.0</v>
      </c>
      <c r="H185" s="4">
        <v>0.96</v>
      </c>
      <c r="I185" s="5">
        <v>4</v>
      </c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912</v>
      </c>
      <c r="X185" s="1">
        <v>9280</v>
      </c>
      <c r="Y185" s="31"/>
      <c r="Z185" s="31"/>
    </row>
    <row r="186" spans="1:26" customHeight="1" ht="12.75">
      <c r="A186" s="1" t="s">
        <v>1689</v>
      </c>
      <c r="B186" s="7">
        <v>0.0</v>
      </c>
      <c r="C186" s="1">
        <v>0.0</v>
      </c>
      <c r="D186" s="1" t="s">
        <v>173</v>
      </c>
      <c r="E186" s="5">
        <v>50.98</v>
      </c>
      <c r="F186" s="5">
        <v>81.09</v>
      </c>
      <c r="G186" s="1">
        <v>0.0</v>
      </c>
      <c r="H186" s="4">
        <v>0.96</v>
      </c>
      <c r="I186" s="5">
        <v>4</v>
      </c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912</v>
      </c>
      <c r="X186" s="1">
        <v>9408</v>
      </c>
      <c r="Y186" s="31"/>
      <c r="Z186" s="31"/>
    </row>
    <row r="187" spans="1:26" customHeight="1" ht="12.75">
      <c r="A187" s="1" t="s">
        <v>1690</v>
      </c>
      <c r="B187" s="7">
        <v>0.0</v>
      </c>
      <c r="C187" s="1">
        <v>0.0</v>
      </c>
      <c r="D187" s="1" t="s">
        <v>173</v>
      </c>
      <c r="E187" s="5">
        <v>88.05</v>
      </c>
      <c r="F187" s="5">
        <v>113.11</v>
      </c>
      <c r="G187" s="1">
        <v>0.0</v>
      </c>
      <c r="H187" s="4">
        <v>0.96</v>
      </c>
      <c r="I187" s="5">
        <v>4</v>
      </c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912</v>
      </c>
      <c r="X187" s="1">
        <v>9536</v>
      </c>
      <c r="Y187" s="31"/>
      <c r="Z187" s="31"/>
    </row>
    <row r="188" spans="1:26" customHeight="1" ht="12.75">
      <c r="A188" s="1" t="s">
        <v>1691</v>
      </c>
      <c r="B188" s="7">
        <v>0.0</v>
      </c>
      <c r="C188" s="1">
        <v>0.0</v>
      </c>
      <c r="D188" s="1" t="s">
        <v>173</v>
      </c>
      <c r="E188" s="5">
        <v>86.17</v>
      </c>
      <c r="F188" s="5">
        <v>145.1</v>
      </c>
      <c r="G188" s="1">
        <v>0.0</v>
      </c>
      <c r="H188" s="4">
        <v>0.96</v>
      </c>
      <c r="I188" s="5">
        <v>4</v>
      </c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912</v>
      </c>
      <c r="X188" s="1">
        <v>9664</v>
      </c>
      <c r="Y188" s="31"/>
      <c r="Z188" s="31"/>
    </row>
    <row r="189" spans="1:26" customHeight="1" ht="12.75">
      <c r="A189" s="1" t="s">
        <v>1692</v>
      </c>
      <c r="B189" s="7">
        <v>0.0</v>
      </c>
      <c r="C189" s="1">
        <v>0.0</v>
      </c>
      <c r="D189" s="1" t="s">
        <v>173</v>
      </c>
      <c r="E189" s="5">
        <v>121.81</v>
      </c>
      <c r="F189" s="5">
        <v>98.98</v>
      </c>
      <c r="G189" s="1">
        <v>0.0</v>
      </c>
      <c r="H189" s="4">
        <v>0.96</v>
      </c>
      <c r="I189" s="5">
        <v>4</v>
      </c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912</v>
      </c>
      <c r="X189" s="1">
        <v>9792</v>
      </c>
      <c r="Y189" s="31"/>
      <c r="Z189" s="31"/>
    </row>
    <row r="190" spans="1:26" customHeight="1" ht="12.75">
      <c r="A190" s="1" t="s">
        <v>1693</v>
      </c>
      <c r="B190" s="7">
        <v>0.0</v>
      </c>
      <c r="C190" s="1">
        <v>0.0</v>
      </c>
      <c r="D190" s="1" t="s">
        <v>173</v>
      </c>
      <c r="E190" s="5">
        <v>168.02</v>
      </c>
      <c r="F190" s="5">
        <v>301.61</v>
      </c>
      <c r="G190" s="1">
        <v>0.0</v>
      </c>
      <c r="H190" s="4">
        <v>0.96</v>
      </c>
      <c r="I190" s="5">
        <v>4</v>
      </c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912</v>
      </c>
      <c r="X190" s="1">
        <v>9920</v>
      </c>
      <c r="Y190" s="31"/>
      <c r="Z190" s="31"/>
    </row>
    <row r="191" spans="1:26" customHeight="1" ht="12.75">
      <c r="A191" s="1" t="s">
        <v>1694</v>
      </c>
      <c r="B191" s="7">
        <v>0.0</v>
      </c>
      <c r="C191" s="1">
        <v>0.0</v>
      </c>
      <c r="D191" s="1" t="s">
        <v>173</v>
      </c>
      <c r="E191" s="5">
        <v>114.14</v>
      </c>
      <c r="F191" s="5">
        <v>150.27</v>
      </c>
      <c r="G191" s="1">
        <v>0.0</v>
      </c>
      <c r="H191" s="4">
        <v>0.96</v>
      </c>
      <c r="I191" s="5">
        <v>4</v>
      </c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912</v>
      </c>
      <c r="X191" s="1">
        <v>10048</v>
      </c>
      <c r="Y191" s="31"/>
      <c r="Z191" s="31"/>
    </row>
    <row r="192" spans="1:26" customHeight="1" ht="12.75">
      <c r="A192" s="1" t="s">
        <v>1695</v>
      </c>
      <c r="B192" s="7">
        <v>0.0</v>
      </c>
      <c r="C192" s="1">
        <v>0.0</v>
      </c>
      <c r="D192" s="1" t="s">
        <v>173</v>
      </c>
      <c r="E192" s="5">
        <v>107.6</v>
      </c>
      <c r="F192" s="5">
        <v>239.43</v>
      </c>
      <c r="G192" s="1">
        <v>0.0</v>
      </c>
      <c r="H192" s="4">
        <v>0.96</v>
      </c>
      <c r="I192" s="5">
        <v>4</v>
      </c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912</v>
      </c>
      <c r="X192" s="1">
        <v>10176</v>
      </c>
      <c r="Y192" s="31"/>
      <c r="Z192" s="31"/>
    </row>
    <row r="193" spans="1:26" customHeight="1" ht="12.75">
      <c r="A193" s="1" t="s">
        <v>1696</v>
      </c>
      <c r="B193" s="7">
        <v>0.0</v>
      </c>
      <c r="C193" s="1">
        <v>0.0</v>
      </c>
      <c r="D193" s="1" t="s">
        <v>173</v>
      </c>
      <c r="E193" s="5">
        <v>12.03</v>
      </c>
      <c r="F193" s="5">
        <v>10.21</v>
      </c>
      <c r="G193" s="1">
        <v>0.0</v>
      </c>
      <c r="H193" s="4">
        <v>0.96</v>
      </c>
      <c r="I193" s="5">
        <v>4</v>
      </c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912</v>
      </c>
      <c r="X193" s="1">
        <v>10304</v>
      </c>
      <c r="Y193" s="31"/>
      <c r="Z193" s="31"/>
    </row>
    <row r="194" spans="1:26" customHeight="1" ht="12.75">
      <c r="A194" s="1" t="s">
        <v>1697</v>
      </c>
      <c r="B194" s="7">
        <v>0.0</v>
      </c>
      <c r="C194" s="1">
        <v>0.0</v>
      </c>
      <c r="D194" s="1" t="s">
        <v>173</v>
      </c>
      <c r="E194" s="5">
        <v>103.67</v>
      </c>
      <c r="F194" s="5">
        <v>150.19</v>
      </c>
      <c r="G194" s="1">
        <v>0.0</v>
      </c>
      <c r="H194" s="4">
        <v>0.96</v>
      </c>
      <c r="I194" s="5">
        <v>4</v>
      </c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912</v>
      </c>
      <c r="X194" s="1">
        <v>10432</v>
      </c>
      <c r="Y194" s="31"/>
      <c r="Z194" s="31"/>
    </row>
    <row r="195" spans="1:26" customHeight="1" ht="12.75">
      <c r="A195" s="1" t="s">
        <v>1698</v>
      </c>
      <c r="B195" s="7">
        <v>0.0</v>
      </c>
      <c r="C195" s="1">
        <v>0.0</v>
      </c>
      <c r="D195" s="1" t="s">
        <v>173</v>
      </c>
      <c r="E195" s="5">
        <v>47.68</v>
      </c>
      <c r="F195" s="5">
        <v>64.54</v>
      </c>
      <c r="G195" s="1">
        <v>0.0</v>
      </c>
      <c r="H195" s="4">
        <v>0.96</v>
      </c>
      <c r="I195" s="5">
        <v>4</v>
      </c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912</v>
      </c>
      <c r="X195" s="1">
        <v>10560</v>
      </c>
      <c r="Y195" s="31"/>
      <c r="Z195" s="31"/>
    </row>
    <row r="196" spans="1:26" customHeight="1" ht="12.75">
      <c r="A196" s="1" t="s">
        <v>1699</v>
      </c>
      <c r="B196" s="7">
        <v>0.0</v>
      </c>
      <c r="C196" s="1">
        <v>0.0</v>
      </c>
      <c r="D196" s="1" t="s">
        <v>173</v>
      </c>
      <c r="E196" s="5">
        <v>12.93</v>
      </c>
      <c r="F196" s="5">
        <v>10.15</v>
      </c>
      <c r="G196" s="1">
        <v>0.0</v>
      </c>
      <c r="H196" s="4">
        <v>0.96</v>
      </c>
      <c r="I196" s="5">
        <v>4</v>
      </c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912</v>
      </c>
      <c r="X196" s="1">
        <v>10688</v>
      </c>
      <c r="Y196" s="31"/>
      <c r="Z196" s="31"/>
    </row>
    <row r="197" spans="1:26" customHeight="1" ht="12.75">
      <c r="A197" s="1" t="s">
        <v>1700</v>
      </c>
      <c r="B197" s="7">
        <v>0.0</v>
      </c>
      <c r="C197" s="1">
        <v>0.0</v>
      </c>
      <c r="D197" s="1" t="s">
        <v>173</v>
      </c>
      <c r="E197" s="5">
        <v>90.43</v>
      </c>
      <c r="F197" s="5">
        <v>190.35</v>
      </c>
      <c r="G197" s="1">
        <v>0.0</v>
      </c>
      <c r="H197" s="4">
        <v>0.96</v>
      </c>
      <c r="I197" s="5">
        <v>4</v>
      </c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912</v>
      </c>
      <c r="X197" s="1">
        <v>10816</v>
      </c>
      <c r="Y197" s="31"/>
      <c r="Z197" s="31"/>
    </row>
    <row r="198" spans="1:26" customHeight="1" ht="12.75">
      <c r="A198" s="1" t="s">
        <v>1701</v>
      </c>
      <c r="B198" s="7">
        <v>0.0</v>
      </c>
      <c r="C198" s="1">
        <v>0.0</v>
      </c>
      <c r="D198" s="1" t="s">
        <v>173</v>
      </c>
      <c r="E198" s="5">
        <v>122.96</v>
      </c>
      <c r="F198" s="5">
        <v>394.87</v>
      </c>
      <c r="G198" s="1">
        <v>0.0</v>
      </c>
      <c r="H198" s="4">
        <v>0.96</v>
      </c>
      <c r="I198" s="5">
        <v>4</v>
      </c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912</v>
      </c>
      <c r="X198" s="1">
        <v>10944</v>
      </c>
      <c r="Y198" s="31"/>
      <c r="Z198" s="31"/>
    </row>
    <row r="199" spans="1:26" customHeight="1" ht="12.75">
      <c r="A199" s="1" t="s">
        <v>1702</v>
      </c>
      <c r="B199" s="7">
        <v>0.0</v>
      </c>
      <c r="C199" s="1">
        <v>0.0</v>
      </c>
      <c r="D199" s="1" t="s">
        <v>173</v>
      </c>
      <c r="E199" s="5">
        <v>123.38</v>
      </c>
      <c r="F199" s="5">
        <v>215.17</v>
      </c>
      <c r="G199" s="1">
        <v>0.0</v>
      </c>
      <c r="H199" s="4">
        <v>0.96</v>
      </c>
      <c r="I199" s="5">
        <v>4</v>
      </c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912</v>
      </c>
      <c r="X199" s="1">
        <v>11072</v>
      </c>
      <c r="Y199" s="31"/>
      <c r="Z199" s="31"/>
    </row>
    <row r="200" spans="1:26" customHeight="1" ht="12.75">
      <c r="A200" s="1" t="s">
        <v>1703</v>
      </c>
      <c r="B200" s="7">
        <v>0.0</v>
      </c>
      <c r="C200" s="1">
        <v>0.0</v>
      </c>
      <c r="D200" s="1" t="s">
        <v>173</v>
      </c>
      <c r="E200" s="5">
        <v>10.39</v>
      </c>
      <c r="F200" s="5">
        <v>9.27</v>
      </c>
      <c r="G200" s="1">
        <v>0.0</v>
      </c>
      <c r="H200" s="4">
        <v>0.96</v>
      </c>
      <c r="I200" s="5">
        <v>4</v>
      </c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912</v>
      </c>
      <c r="X200" s="1">
        <v>11200</v>
      </c>
      <c r="Y200" s="31"/>
      <c r="Z200" s="31"/>
    </row>
    <row r="201" spans="1:26" customHeight="1" ht="12.75">
      <c r="A201" s="1" t="s">
        <v>1704</v>
      </c>
      <c r="B201" s="7">
        <v>0.0</v>
      </c>
      <c r="C201" s="1">
        <v>0.0</v>
      </c>
      <c r="D201" s="1" t="s">
        <v>173</v>
      </c>
      <c r="E201" s="5">
        <v>105.63</v>
      </c>
      <c r="F201" s="5">
        <v>85.29</v>
      </c>
      <c r="G201" s="1">
        <v>0.0</v>
      </c>
      <c r="H201" s="4">
        <v>0.96</v>
      </c>
      <c r="I201" s="5">
        <v>4</v>
      </c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912</v>
      </c>
      <c r="X201" s="1">
        <v>11328</v>
      </c>
      <c r="Y201" s="31"/>
      <c r="Z201" s="31"/>
    </row>
    <row r="202" spans="1:26" customHeight="1" ht="12.75">
      <c r="A202" s="1" t="s">
        <v>1705</v>
      </c>
      <c r="B202" s="7">
        <v>0.0</v>
      </c>
      <c r="C202" s="1">
        <v>0.0</v>
      </c>
      <c r="D202" s="1" t="s">
        <v>173</v>
      </c>
      <c r="E202" s="5">
        <v>203.96</v>
      </c>
      <c r="F202" s="5">
        <v>330.16</v>
      </c>
      <c r="G202" s="1">
        <v>0.0</v>
      </c>
      <c r="H202" s="4">
        <v>0.96</v>
      </c>
      <c r="I202" s="5">
        <v>4</v>
      </c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912</v>
      </c>
      <c r="X202" s="1">
        <v>11456</v>
      </c>
      <c r="Y202" s="31"/>
      <c r="Z202" s="31"/>
    </row>
    <row r="203" spans="1:26" customHeight="1" ht="12.75">
      <c r="A203" s="1" t="s">
        <v>1706</v>
      </c>
      <c r="B203" s="7">
        <v>0.0</v>
      </c>
      <c r="C203" s="1">
        <v>0.0</v>
      </c>
      <c r="D203" s="1" t="s">
        <v>173</v>
      </c>
      <c r="E203" s="5">
        <v>94.31</v>
      </c>
      <c r="F203" s="5">
        <v>113.5</v>
      </c>
      <c r="G203" s="1">
        <v>0.0</v>
      </c>
      <c r="H203" s="4">
        <v>0.96</v>
      </c>
      <c r="I203" s="5">
        <v>4</v>
      </c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912</v>
      </c>
      <c r="X203" s="1">
        <v>11584</v>
      </c>
      <c r="Y203" s="31"/>
      <c r="Z203" s="31"/>
    </row>
    <row r="204" spans="1:26" customHeight="1" ht="12.75">
      <c r="A204" s="1" t="s">
        <v>1707</v>
      </c>
      <c r="B204" s="7">
        <v>0.0</v>
      </c>
      <c r="C204" s="1">
        <v>0.0</v>
      </c>
      <c r="D204" s="1" t="s">
        <v>173</v>
      </c>
      <c r="E204" s="5">
        <v>112.92</v>
      </c>
      <c r="F204" s="5">
        <v>130.57</v>
      </c>
      <c r="G204" s="1">
        <v>0.0</v>
      </c>
      <c r="H204" s="4">
        <v>0.96</v>
      </c>
      <c r="I204" s="5">
        <v>4</v>
      </c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912</v>
      </c>
      <c r="X204" s="1">
        <v>11712</v>
      </c>
      <c r="Y204" s="31"/>
      <c r="Z204" s="31"/>
    </row>
    <row r="205" spans="1:26" customHeight="1" ht="12.75">
      <c r="A205" s="1" t="s">
        <v>1708</v>
      </c>
      <c r="B205" s="7">
        <v>0.0</v>
      </c>
      <c r="C205" s="1">
        <v>0.0</v>
      </c>
      <c r="D205" s="1" t="s">
        <v>173</v>
      </c>
      <c r="E205" s="5">
        <v>90.93</v>
      </c>
      <c r="F205" s="5">
        <v>84.67</v>
      </c>
      <c r="G205" s="1">
        <v>0.0</v>
      </c>
      <c r="H205" s="4">
        <v>0.96</v>
      </c>
      <c r="I205" s="5">
        <v>4</v>
      </c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912</v>
      </c>
      <c r="X205" s="1">
        <v>11840</v>
      </c>
      <c r="Y205" s="31"/>
      <c r="Z205" s="31"/>
    </row>
    <row r="206" spans="1:26" customHeight="1" ht="12.75">
      <c r="A206" s="1" t="s">
        <v>1709</v>
      </c>
      <c r="B206" s="7">
        <v>0.0</v>
      </c>
      <c r="C206" s="1">
        <v>0.0</v>
      </c>
      <c r="D206" s="1" t="s">
        <v>173</v>
      </c>
      <c r="E206" s="5">
        <v>37.36</v>
      </c>
      <c r="F206" s="5">
        <v>104.17</v>
      </c>
      <c r="G206" s="1">
        <v>0.0</v>
      </c>
      <c r="H206" s="4">
        <v>0.96</v>
      </c>
      <c r="I206" s="5">
        <v>4</v>
      </c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912</v>
      </c>
      <c r="X206" s="1">
        <v>11968</v>
      </c>
      <c r="Y206" s="31"/>
      <c r="Z206" s="31"/>
    </row>
    <row r="207" spans="1:26" customHeight="1" ht="12.75">
      <c r="A207" s="1" t="s">
        <v>1710</v>
      </c>
      <c r="B207" s="7">
        <v>0.0</v>
      </c>
      <c r="C207" s="1">
        <v>0.0</v>
      </c>
      <c r="D207" s="1" t="s">
        <v>173</v>
      </c>
      <c r="E207" s="5">
        <v>43.98</v>
      </c>
      <c r="F207" s="5">
        <v>56.69</v>
      </c>
      <c r="G207" s="1">
        <v>0.0</v>
      </c>
      <c r="H207" s="4">
        <v>0.96</v>
      </c>
      <c r="I207" s="5">
        <v>4</v>
      </c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912</v>
      </c>
      <c r="X207" s="1">
        <v>12096</v>
      </c>
      <c r="Y207" s="31"/>
      <c r="Z207" s="31"/>
    </row>
    <row r="208" spans="1:26" customHeight="1" ht="12.75">
      <c r="A208" s="1" t="s">
        <v>1711</v>
      </c>
      <c r="B208" s="7">
        <v>0.0</v>
      </c>
      <c r="C208" s="1">
        <v>0.0</v>
      </c>
      <c r="D208" s="1" t="s">
        <v>173</v>
      </c>
      <c r="E208" s="5">
        <v>35.49</v>
      </c>
      <c r="F208" s="5">
        <v>60.9</v>
      </c>
      <c r="G208" s="1">
        <v>0.0</v>
      </c>
      <c r="H208" s="4">
        <v>0.96</v>
      </c>
      <c r="I208" s="5">
        <v>4</v>
      </c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912</v>
      </c>
      <c r="X208" s="1">
        <v>12224</v>
      </c>
      <c r="Y208" s="31"/>
      <c r="Z208" s="31"/>
    </row>
    <row r="209" spans="1:26" customHeight="1" ht="12.75">
      <c r="A209" s="1" t="s">
        <v>1712</v>
      </c>
      <c r="B209" s="7">
        <v>0.0</v>
      </c>
      <c r="C209" s="1">
        <v>0.0</v>
      </c>
      <c r="D209" s="1" t="s">
        <v>173</v>
      </c>
      <c r="E209" s="5">
        <v>147.64</v>
      </c>
      <c r="F209" s="5">
        <v>181.81</v>
      </c>
      <c r="G209" s="1">
        <v>0.0</v>
      </c>
      <c r="H209" s="4">
        <v>0.96</v>
      </c>
      <c r="I209" s="5">
        <v>4</v>
      </c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912</v>
      </c>
      <c r="X209" s="1">
        <v>12352</v>
      </c>
      <c r="Y209" s="31"/>
      <c r="Z209" s="31"/>
    </row>
    <row r="210" spans="1:26" customHeight="1" ht="12.75">
      <c r="A210" s="1" t="s">
        <v>1713</v>
      </c>
      <c r="B210" s="7">
        <v>0.0</v>
      </c>
      <c r="C210" s="1">
        <v>0.0</v>
      </c>
      <c r="D210" s="1" t="s">
        <v>173</v>
      </c>
      <c r="E210" s="5">
        <v>155.74</v>
      </c>
      <c r="F210" s="5">
        <v>241.52</v>
      </c>
      <c r="G210" s="1">
        <v>0.0</v>
      </c>
      <c r="H210" s="4">
        <v>0.96</v>
      </c>
      <c r="I210" s="5">
        <v>4</v>
      </c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912</v>
      </c>
      <c r="X210" s="1">
        <v>12480</v>
      </c>
      <c r="Y210" s="31"/>
      <c r="Z210" s="31"/>
    </row>
    <row r="211" spans="1:26" customHeight="1" ht="12.75">
      <c r="A211" s="1" t="s">
        <v>1714</v>
      </c>
      <c r="B211" s="7">
        <v>0.0</v>
      </c>
      <c r="C211" s="1">
        <v>0.0</v>
      </c>
      <c r="D211" s="1" t="s">
        <v>173</v>
      </c>
      <c r="E211" s="5">
        <v>7.8</v>
      </c>
      <c r="F211" s="5">
        <v>22.49</v>
      </c>
      <c r="G211" s="1">
        <v>0.0</v>
      </c>
      <c r="H211" s="4">
        <v>0.96</v>
      </c>
      <c r="I211" s="5">
        <v>4</v>
      </c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912</v>
      </c>
      <c r="X211" s="1">
        <v>12608</v>
      </c>
      <c r="Y211" s="31"/>
      <c r="Z211" s="31"/>
    </row>
    <row r="212" spans="1:26" customHeight="1" ht="12.75">
      <c r="A212" s="1" t="s">
        <v>1715</v>
      </c>
      <c r="B212" s="7">
        <v>0.0</v>
      </c>
      <c r="C212" s="1">
        <v>0.0</v>
      </c>
      <c r="D212" s="1" t="s">
        <v>173</v>
      </c>
      <c r="E212" s="5">
        <v>19.32</v>
      </c>
      <c r="F212" s="5">
        <v>43.6</v>
      </c>
      <c r="G212" s="1">
        <v>0.0</v>
      </c>
      <c r="H212" s="4">
        <v>0.96</v>
      </c>
      <c r="I212" s="5">
        <v>4</v>
      </c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912</v>
      </c>
      <c r="X212" s="1">
        <v>12736</v>
      </c>
      <c r="Y212" s="31"/>
      <c r="Z212" s="31"/>
    </row>
    <row r="213" spans="1:26" customHeight="1" ht="12.75">
      <c r="A213" s="1" t="s">
        <v>1716</v>
      </c>
      <c r="B213" s="7">
        <v>0.0</v>
      </c>
      <c r="C213" s="1">
        <v>0.0</v>
      </c>
      <c r="D213" s="1" t="s">
        <v>173</v>
      </c>
      <c r="E213" s="5">
        <v>16.73</v>
      </c>
      <c r="F213" s="5">
        <v>28.06</v>
      </c>
      <c r="G213" s="1">
        <v>0.0</v>
      </c>
      <c r="H213" s="4">
        <v>0.96</v>
      </c>
      <c r="I213" s="5">
        <v>4</v>
      </c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912</v>
      </c>
      <c r="X213" s="1">
        <v>12864</v>
      </c>
      <c r="Y213" s="31"/>
      <c r="Z213" s="31"/>
    </row>
    <row r="214" spans="1:26" customHeight="1" ht="12.75">
      <c r="A214" s="1" t="s">
        <v>1717</v>
      </c>
      <c r="B214" s="7">
        <v>0.0</v>
      </c>
      <c r="C214" s="1">
        <v>0.0</v>
      </c>
      <c r="D214" s="1" t="s">
        <v>173</v>
      </c>
      <c r="E214" s="5">
        <v>12.13</v>
      </c>
      <c r="F214" s="5">
        <v>38.98</v>
      </c>
      <c r="G214" s="1">
        <v>0.0</v>
      </c>
      <c r="H214" s="4">
        <v>0.96</v>
      </c>
      <c r="I214" s="5">
        <v>4</v>
      </c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912</v>
      </c>
      <c r="X214" s="1">
        <v>12992</v>
      </c>
      <c r="Y214" s="31"/>
      <c r="Z214" s="31"/>
    </row>
    <row r="215" spans="1:26" customHeight="1" ht="12.75">
      <c r="A215" s="1" t="s">
        <v>1718</v>
      </c>
      <c r="B215" s="7">
        <v>0.0</v>
      </c>
      <c r="C215" s="1">
        <v>0.0</v>
      </c>
      <c r="D215" s="1" t="s">
        <v>173</v>
      </c>
      <c r="E215" s="5">
        <v>26.45</v>
      </c>
      <c r="F215" s="5">
        <v>38.81</v>
      </c>
      <c r="G215" s="1">
        <v>0.0</v>
      </c>
      <c r="H215" s="4">
        <v>0.96</v>
      </c>
      <c r="I215" s="5">
        <v>4</v>
      </c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912</v>
      </c>
      <c r="X215" s="1">
        <v>13120</v>
      </c>
      <c r="Y215" s="31"/>
      <c r="Z215" s="31"/>
    </row>
    <row r="216" spans="1:26" customHeight="1" ht="12.75">
      <c r="A216" s="1" t="s">
        <v>1719</v>
      </c>
      <c r="B216" s="7">
        <v>0.0</v>
      </c>
      <c r="C216" s="1">
        <v>0.0</v>
      </c>
      <c r="D216" s="1" t="s">
        <v>173</v>
      </c>
      <c r="E216" s="5">
        <v>12.39</v>
      </c>
      <c r="F216" s="5">
        <v>27.86</v>
      </c>
      <c r="G216" s="1">
        <v>0.0</v>
      </c>
      <c r="H216" s="4">
        <v>0.96</v>
      </c>
      <c r="I216" s="5">
        <v>4</v>
      </c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912</v>
      </c>
      <c r="X216" s="1">
        <v>13248</v>
      </c>
      <c r="Y216" s="31"/>
      <c r="Z216" s="31"/>
    </row>
    <row r="217" spans="1:26" customHeight="1" ht="12.75">
      <c r="A217" s="1" t="s">
        <v>1720</v>
      </c>
      <c r="B217" s="7">
        <v>0.0</v>
      </c>
      <c r="C217" s="1">
        <v>0.0</v>
      </c>
      <c r="D217" s="1" t="s">
        <v>173</v>
      </c>
      <c r="E217" s="5">
        <v>22.17</v>
      </c>
      <c r="F217" s="5">
        <v>22.99</v>
      </c>
      <c r="G217" s="1">
        <v>0.0</v>
      </c>
      <c r="H217" s="4">
        <v>0.96</v>
      </c>
      <c r="I217" s="5">
        <v>4</v>
      </c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912</v>
      </c>
      <c r="X217" s="1">
        <v>13376</v>
      </c>
      <c r="Y217" s="31"/>
      <c r="Z217" s="31"/>
    </row>
    <row r="218" spans="1:26" customHeight="1" ht="12.75">
      <c r="A218" s="1" t="s">
        <v>1721</v>
      </c>
      <c r="B218" s="7">
        <v>0.0</v>
      </c>
      <c r="C218" s="1">
        <v>0.0</v>
      </c>
      <c r="D218" s="1" t="s">
        <v>173</v>
      </c>
      <c r="E218" s="5">
        <v>35.44</v>
      </c>
      <c r="F218" s="5">
        <v>71.99</v>
      </c>
      <c r="G218" s="1">
        <v>0.0</v>
      </c>
      <c r="H218" s="4">
        <v>0.96</v>
      </c>
      <c r="I218" s="5">
        <v>4</v>
      </c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912</v>
      </c>
      <c r="X218" s="1">
        <v>13504</v>
      </c>
      <c r="Y218" s="31"/>
      <c r="Z218" s="31"/>
    </row>
    <row r="219" spans="1:26" customHeight="1" ht="12.75">
      <c r="A219" s="1" t="s">
        <v>1722</v>
      </c>
      <c r="B219" s="7">
        <v>0.0</v>
      </c>
      <c r="C219" s="1">
        <v>0.0</v>
      </c>
      <c r="D219" s="1" t="s">
        <v>173</v>
      </c>
      <c r="E219" s="5">
        <v>62.14</v>
      </c>
      <c r="F219" s="5">
        <v>57.91</v>
      </c>
      <c r="G219" s="1">
        <v>0.0</v>
      </c>
      <c r="H219" s="4">
        <v>0.96</v>
      </c>
      <c r="I219" s="5">
        <v>4</v>
      </c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912</v>
      </c>
      <c r="X219" s="1">
        <v>13632</v>
      </c>
      <c r="Y219" s="31"/>
      <c r="Z219" s="31"/>
    </row>
    <row r="220" spans="1:26" customHeight="1" ht="12.75">
      <c r="A220" s="1" t="s">
        <v>1723</v>
      </c>
      <c r="B220" s="7">
        <v>0.0</v>
      </c>
      <c r="C220" s="1">
        <v>0.0</v>
      </c>
      <c r="D220" s="1" t="s">
        <v>173</v>
      </c>
      <c r="E220" s="5">
        <v>159.87</v>
      </c>
      <c r="F220" s="5">
        <v>161.01</v>
      </c>
      <c r="G220" s="1">
        <v>0.0</v>
      </c>
      <c r="H220" s="4">
        <v>0.96</v>
      </c>
      <c r="I220" s="5">
        <v>4</v>
      </c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912</v>
      </c>
      <c r="X220" s="1">
        <v>13760</v>
      </c>
      <c r="Y220" s="31"/>
      <c r="Z220" s="31"/>
    </row>
    <row r="221" spans="1:26" customHeight="1" ht="12.75">
      <c r="A221" s="1" t="s">
        <v>1724</v>
      </c>
      <c r="B221" s="7">
        <v>0.0</v>
      </c>
      <c r="C221" s="1">
        <v>0.0</v>
      </c>
      <c r="D221" s="1" t="s">
        <v>173</v>
      </c>
      <c r="E221" s="5">
        <v>48.64</v>
      </c>
      <c r="F221" s="5">
        <v>53.49</v>
      </c>
      <c r="G221" s="1">
        <v>0.0</v>
      </c>
      <c r="H221" s="4">
        <v>0.96</v>
      </c>
      <c r="I221" s="5">
        <v>4</v>
      </c>
      <c r="J221" s="5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912</v>
      </c>
      <c r="X221" s="1">
        <v>13888</v>
      </c>
      <c r="Y221" s="31"/>
      <c r="Z221" s="31"/>
    </row>
    <row r="222" spans="1:26" customHeight="1" ht="12.75">
      <c r="A222" s="1" t="s">
        <v>1725</v>
      </c>
      <c r="B222" s="7">
        <v>0.0</v>
      </c>
      <c r="C222" s="1">
        <v>0.0</v>
      </c>
      <c r="D222" s="1" t="s">
        <v>173</v>
      </c>
      <c r="E222" s="5">
        <v>89.23</v>
      </c>
      <c r="F222" s="5">
        <v>113.01</v>
      </c>
      <c r="G222" s="1">
        <v>0.0</v>
      </c>
      <c r="H222" s="4">
        <v>0.96</v>
      </c>
      <c r="I222" s="5">
        <v>4</v>
      </c>
      <c r="J222" s="5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912</v>
      </c>
      <c r="X222" s="1">
        <v>14016</v>
      </c>
      <c r="Y222" s="31"/>
      <c r="Z222" s="31"/>
    </row>
    <row r="223" spans="1:26" customHeight="1" ht="12.75">
      <c r="A223" s="1" t="s">
        <v>1726</v>
      </c>
      <c r="B223" s="7">
        <v>0.0</v>
      </c>
      <c r="C223" s="1">
        <v>0.0</v>
      </c>
      <c r="D223" s="1" t="s">
        <v>173</v>
      </c>
      <c r="E223" s="5">
        <v>79.41</v>
      </c>
      <c r="F223" s="5">
        <v>102.33</v>
      </c>
      <c r="G223" s="1">
        <v>0.0</v>
      </c>
      <c r="H223" s="4">
        <v>0.96</v>
      </c>
      <c r="I223" s="5">
        <v>4</v>
      </c>
      <c r="J223" s="5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912</v>
      </c>
      <c r="X223" s="1">
        <v>14144</v>
      </c>
      <c r="Y223" s="31"/>
      <c r="Z223" s="31"/>
    </row>
    <row r="224" spans="1:26" customHeight="1" ht="12.75">
      <c r="A224" s="1" t="s">
        <v>150</v>
      </c>
      <c r="B224" s="7">
        <v>0.31</v>
      </c>
      <c r="C224" s="1">
        <v>3</v>
      </c>
      <c r="D224" s="1" t="s">
        <v>151</v>
      </c>
      <c r="E224" s="5"/>
      <c r="F224" s="5"/>
      <c r="G224" s="1"/>
      <c r="H224" s="1"/>
      <c r="I224" s="5">
        <v>7</v>
      </c>
      <c r="J224" s="5">
        <v>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384</v>
      </c>
      <c r="X224" s="1">
        <v>128</v>
      </c>
    </row>
    <row r="225" spans="1:26" customHeight="1" ht="12.75">
      <c r="A225" s="1" t="s">
        <v>152</v>
      </c>
      <c r="B225" s="7">
        <v>0.22</v>
      </c>
      <c r="C225" s="1">
        <v>3</v>
      </c>
      <c r="D225" s="1" t="s">
        <v>151</v>
      </c>
      <c r="E225" s="5"/>
      <c r="F225" s="5"/>
      <c r="G225" s="1"/>
      <c r="H225" s="1"/>
      <c r="I225" s="5">
        <v>7</v>
      </c>
      <c r="J225" s="5">
        <v>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384</v>
      </c>
      <c r="X225" s="1">
        <v>304</v>
      </c>
    </row>
    <row r="226" spans="1:26" customHeight="1" ht="12.75">
      <c r="A226" s="1" t="s">
        <v>163</v>
      </c>
      <c r="B226" s="7">
        <v>0.27</v>
      </c>
      <c r="C226" s="1">
        <v>3</v>
      </c>
      <c r="D226" s="1" t="s">
        <v>151</v>
      </c>
      <c r="E226" s="5"/>
      <c r="F226" s="5"/>
      <c r="G226" s="1"/>
      <c r="H226" s="1"/>
      <c r="I226" s="5">
        <v>7</v>
      </c>
      <c r="J226" s="5">
        <v>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384</v>
      </c>
      <c r="X226" s="1">
        <v>608</v>
      </c>
    </row>
    <row r="227" spans="1:26" customHeight="1" ht="12.75">
      <c r="A227" s="1" t="s">
        <v>164</v>
      </c>
      <c r="B227" s="7">
        <v>0.13</v>
      </c>
      <c r="C227" s="1">
        <v>3</v>
      </c>
      <c r="D227" s="1" t="s">
        <v>151</v>
      </c>
      <c r="E227" s="5"/>
      <c r="F227" s="5"/>
      <c r="G227" s="1"/>
      <c r="H227" s="1"/>
      <c r="I227" s="5">
        <v>7</v>
      </c>
      <c r="J227" s="5">
        <v>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384</v>
      </c>
      <c r="X227" s="1">
        <v>704</v>
      </c>
    </row>
    <row r="228" spans="1:26" customHeight="1" ht="12.75">
      <c r="A228" s="1" t="s">
        <v>165</v>
      </c>
      <c r="B228" s="7">
        <v>0.29</v>
      </c>
      <c r="C228" s="1">
        <v>3</v>
      </c>
      <c r="D228" s="1" t="s">
        <v>151</v>
      </c>
      <c r="E228" s="5"/>
      <c r="F228" s="5"/>
      <c r="G228" s="1"/>
      <c r="H228" s="1"/>
      <c r="I228" s="5">
        <v>7</v>
      </c>
      <c r="J228" s="5">
        <v>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384</v>
      </c>
      <c r="X228" s="1">
        <v>832</v>
      </c>
    </row>
    <row r="229" spans="1:26" customHeight="1" ht="12.75">
      <c r="A229" s="1" t="s">
        <v>186</v>
      </c>
      <c r="B229" s="7">
        <v>0.27</v>
      </c>
      <c r="C229" s="1">
        <v>3</v>
      </c>
      <c r="D229" s="1" t="s">
        <v>151</v>
      </c>
      <c r="E229" s="5"/>
      <c r="F229" s="5"/>
      <c r="G229" s="1"/>
      <c r="H229" s="1"/>
      <c r="I229" s="5">
        <v>7</v>
      </c>
      <c r="J229" s="5">
        <v>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384</v>
      </c>
      <c r="X229" s="1">
        <v>1088</v>
      </c>
    </row>
    <row r="230" spans="1:26" customHeight="1" ht="12.75">
      <c r="A230" s="1" t="s">
        <v>187</v>
      </c>
      <c r="B230" s="7">
        <v>0.2</v>
      </c>
      <c r="C230" s="1">
        <v>3</v>
      </c>
      <c r="D230" s="1" t="s">
        <v>151</v>
      </c>
      <c r="E230" s="5"/>
      <c r="F230" s="5"/>
      <c r="G230" s="1"/>
      <c r="H230" s="1"/>
      <c r="I230" s="5">
        <v>7</v>
      </c>
      <c r="J230" s="5">
        <v>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384</v>
      </c>
      <c r="X230" s="1">
        <v>1216</v>
      </c>
    </row>
    <row r="231" spans="1:26" customHeight="1" ht="12.75">
      <c r="A231" s="1" t="s">
        <v>201</v>
      </c>
      <c r="B231" s="7">
        <v>0.17</v>
      </c>
      <c r="C231" s="1">
        <v>3</v>
      </c>
      <c r="D231" s="1" t="s">
        <v>151</v>
      </c>
      <c r="E231" s="5"/>
      <c r="F231" s="5"/>
      <c r="G231" s="1"/>
      <c r="H231" s="1"/>
      <c r="I231" s="5">
        <v>7</v>
      </c>
      <c r="J231" s="5">
        <v>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384</v>
      </c>
      <c r="X231" s="1">
        <v>1344</v>
      </c>
    </row>
    <row r="232" spans="1:26" customHeight="1" ht="12.75">
      <c r="A232" s="1" t="s">
        <v>202</v>
      </c>
      <c r="B232" s="7">
        <v>0.25</v>
      </c>
      <c r="C232" s="1">
        <v>3</v>
      </c>
      <c r="D232" s="1" t="s">
        <v>151</v>
      </c>
      <c r="E232" s="5"/>
      <c r="F232" s="5"/>
      <c r="G232" s="1"/>
      <c r="H232" s="1"/>
      <c r="I232" s="5">
        <v>7</v>
      </c>
      <c r="J232" s="5">
        <v>1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384</v>
      </c>
      <c r="X232" s="1">
        <v>1472</v>
      </c>
    </row>
    <row r="233" spans="1:26" customHeight="1" ht="12.75">
      <c r="A233" s="1" t="s">
        <v>203</v>
      </c>
      <c r="B233" s="7">
        <v>0.13</v>
      </c>
      <c r="C233" s="1">
        <v>3</v>
      </c>
      <c r="D233" s="1" t="s">
        <v>151</v>
      </c>
      <c r="E233" s="5"/>
      <c r="F233" s="5"/>
      <c r="G233" s="1"/>
      <c r="H233" s="1"/>
      <c r="I233" s="5">
        <v>7</v>
      </c>
      <c r="J233" s="5">
        <v>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384</v>
      </c>
      <c r="X233" s="1">
        <v>1600</v>
      </c>
    </row>
    <row r="234" spans="1:26" customHeight="1" ht="12.75">
      <c r="A234" s="1" t="s">
        <v>230</v>
      </c>
      <c r="B234" s="7">
        <v>0.0</v>
      </c>
      <c r="C234" s="1">
        <v>3</v>
      </c>
      <c r="D234" s="1" t="s">
        <v>151</v>
      </c>
      <c r="E234" s="5"/>
      <c r="F234" s="5"/>
      <c r="G234" s="1"/>
      <c r="H234" s="1"/>
      <c r="I234" s="5">
        <v>7</v>
      </c>
      <c r="J234" s="5">
        <v>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384</v>
      </c>
      <c r="X234" s="1">
        <v>1728</v>
      </c>
    </row>
    <row r="235" spans="1:26" customHeight="1" ht="12.75">
      <c r="A235" s="1" t="s">
        <v>231</v>
      </c>
      <c r="B235" s="7">
        <v>0.27</v>
      </c>
      <c r="C235" s="1">
        <v>3</v>
      </c>
      <c r="D235" s="1" t="s">
        <v>151</v>
      </c>
      <c r="E235" s="5"/>
      <c r="F235" s="5"/>
      <c r="G235" s="1"/>
      <c r="H235" s="1"/>
      <c r="I235" s="5">
        <v>7</v>
      </c>
      <c r="J235" s="5">
        <v>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384</v>
      </c>
      <c r="X235" s="1">
        <v>1856</v>
      </c>
    </row>
    <row r="236" spans="1:26" customHeight="1" ht="12.75">
      <c r="A236" s="1" t="s">
        <v>232</v>
      </c>
      <c r="B236" s="7">
        <v>0.19</v>
      </c>
      <c r="C236" s="1">
        <v>3</v>
      </c>
      <c r="D236" s="1" t="s">
        <v>151</v>
      </c>
      <c r="E236" s="5"/>
      <c r="F236" s="5"/>
      <c r="G236" s="1"/>
      <c r="H236" s="1"/>
      <c r="I236" s="5">
        <v>7</v>
      </c>
      <c r="J236" s="5">
        <v>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384</v>
      </c>
      <c r="X236" s="1">
        <v>1984</v>
      </c>
    </row>
    <row r="237" spans="1:26" customHeight="1" ht="12.75">
      <c r="A237" s="1" t="s">
        <v>315</v>
      </c>
      <c r="B237" s="7">
        <v>0.18</v>
      </c>
      <c r="C237" s="1">
        <v>3</v>
      </c>
      <c r="D237" s="1" t="s">
        <v>151</v>
      </c>
      <c r="E237" s="5"/>
      <c r="F237" s="5"/>
      <c r="G237" s="1"/>
      <c r="H237" s="1"/>
      <c r="I237" s="5">
        <v>7</v>
      </c>
      <c r="J237" s="5">
        <v>1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384</v>
      </c>
      <c r="X237" s="1">
        <v>2112</v>
      </c>
    </row>
    <row r="238" spans="1:26" customHeight="1" ht="12.75">
      <c r="A238" s="1" t="s">
        <v>316</v>
      </c>
      <c r="B238" s="7">
        <v>0.26</v>
      </c>
      <c r="C238" s="1">
        <v>3</v>
      </c>
      <c r="D238" s="1" t="s">
        <v>151</v>
      </c>
      <c r="E238" s="5"/>
      <c r="F238" s="5"/>
      <c r="G238" s="1"/>
      <c r="H238" s="1"/>
      <c r="I238" s="5">
        <v>7</v>
      </c>
      <c r="J238" s="5">
        <v>1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384</v>
      </c>
      <c r="X238" s="1">
        <v>2240</v>
      </c>
    </row>
    <row r="239" spans="1:26" customHeight="1" ht="12.75">
      <c r="A239" s="1" t="s">
        <v>317</v>
      </c>
      <c r="B239" s="7">
        <v>0.2</v>
      </c>
      <c r="C239" s="1">
        <v>3</v>
      </c>
      <c r="D239" s="1" t="s">
        <v>151</v>
      </c>
      <c r="E239" s="5"/>
      <c r="F239" s="5"/>
      <c r="G239" s="1"/>
      <c r="H239" s="1"/>
      <c r="I239" s="5">
        <v>7</v>
      </c>
      <c r="J239" s="5">
        <v>1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384</v>
      </c>
      <c r="X239" s="1">
        <v>2368</v>
      </c>
    </row>
    <row r="240" spans="1:26" customHeight="1" ht="12.75">
      <c r="A240" s="1" t="s">
        <v>318</v>
      </c>
      <c r="B240" s="7">
        <v>0.15</v>
      </c>
      <c r="C240" s="1">
        <v>3</v>
      </c>
      <c r="D240" s="1" t="s">
        <v>151</v>
      </c>
      <c r="E240" s="5"/>
      <c r="F240" s="5"/>
      <c r="G240" s="1"/>
      <c r="H240" s="1"/>
      <c r="I240" s="5">
        <v>7</v>
      </c>
      <c r="J240" s="5">
        <v>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384</v>
      </c>
      <c r="X240" s="1">
        <v>2496</v>
      </c>
    </row>
    <row r="241" spans="1:26" customHeight="1" ht="12.75">
      <c r="A241" s="1" t="s">
        <v>319</v>
      </c>
      <c r="B241" s="7">
        <v>0.16</v>
      </c>
      <c r="C241" s="1">
        <v>3</v>
      </c>
      <c r="D241" s="1" t="s">
        <v>151</v>
      </c>
      <c r="E241" s="5"/>
      <c r="F241" s="5"/>
      <c r="G241" s="1"/>
      <c r="H241" s="1"/>
      <c r="I241" s="5">
        <v>7</v>
      </c>
      <c r="J241" s="5">
        <v>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384</v>
      </c>
      <c r="X241" s="1">
        <v>2624</v>
      </c>
    </row>
    <row r="242" spans="1:26" customHeight="1" ht="12.75">
      <c r="A242" s="1" t="s">
        <v>320</v>
      </c>
      <c r="B242" s="7">
        <v>0.25</v>
      </c>
      <c r="C242" s="1">
        <v>3</v>
      </c>
      <c r="D242" s="1" t="s">
        <v>151</v>
      </c>
      <c r="E242" s="5"/>
      <c r="F242" s="5"/>
      <c r="G242" s="1"/>
      <c r="H242" s="1"/>
      <c r="I242" s="5">
        <v>7</v>
      </c>
      <c r="J242" s="5">
        <v>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384</v>
      </c>
      <c r="X242" s="1">
        <v>2752</v>
      </c>
    </row>
    <row r="243" spans="1:26" customHeight="1" ht="12.75">
      <c r="A243" s="1" t="s">
        <v>321</v>
      </c>
      <c r="B243" s="7">
        <v>0.21</v>
      </c>
      <c r="C243" s="1">
        <v>3</v>
      </c>
      <c r="D243" s="1" t="s">
        <v>151</v>
      </c>
      <c r="E243" s="5"/>
      <c r="F243" s="5"/>
      <c r="G243" s="1"/>
      <c r="H243" s="1"/>
      <c r="I243" s="5">
        <v>7</v>
      </c>
      <c r="J243" s="5">
        <v>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384</v>
      </c>
      <c r="X243" s="1">
        <v>3072</v>
      </c>
    </row>
    <row r="244" spans="1:26" customHeight="1" ht="12.75">
      <c r="A244" s="1" t="s">
        <v>322</v>
      </c>
      <c r="B244" s="7">
        <v>0.21</v>
      </c>
      <c r="C244" s="1">
        <v>3</v>
      </c>
      <c r="D244" s="1" t="s">
        <v>151</v>
      </c>
      <c r="E244" s="5"/>
      <c r="F244" s="5"/>
      <c r="G244" s="1"/>
      <c r="H244" s="1"/>
      <c r="I244" s="5">
        <v>7</v>
      </c>
      <c r="J244" s="5">
        <v>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384</v>
      </c>
      <c r="X244" s="1">
        <v>3136</v>
      </c>
    </row>
    <row r="245" spans="1:26" customHeight="1" ht="12.75">
      <c r="A245" s="1" t="s">
        <v>323</v>
      </c>
      <c r="B245" s="7">
        <v>0.36</v>
      </c>
      <c r="C245" s="1">
        <v>3</v>
      </c>
      <c r="D245" s="1" t="s">
        <v>151</v>
      </c>
      <c r="E245" s="5"/>
      <c r="F245" s="5"/>
      <c r="G245" s="1"/>
      <c r="H245" s="1"/>
      <c r="I245" s="5">
        <v>7</v>
      </c>
      <c r="J245" s="5">
        <v>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384</v>
      </c>
      <c r="X245" s="1">
        <v>3328</v>
      </c>
    </row>
    <row r="246" spans="1:26" customHeight="1" ht="12.75">
      <c r="A246" s="1" t="s">
        <v>324</v>
      </c>
      <c r="B246" s="7">
        <v>0.25</v>
      </c>
      <c r="C246" s="1">
        <v>3</v>
      </c>
      <c r="D246" s="1" t="s">
        <v>151</v>
      </c>
      <c r="E246" s="5"/>
      <c r="F246" s="5"/>
      <c r="G246" s="1"/>
      <c r="H246" s="1"/>
      <c r="I246" s="5">
        <v>7</v>
      </c>
      <c r="J246" s="5">
        <v>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384</v>
      </c>
      <c r="X246" s="1">
        <v>3392</v>
      </c>
    </row>
    <row r="247" spans="1:26" customHeight="1" ht="12.75">
      <c r="A247" s="1" t="s">
        <v>325</v>
      </c>
      <c r="B247" s="7">
        <v>0.25</v>
      </c>
      <c r="C247" s="1">
        <v>3</v>
      </c>
      <c r="D247" s="1" t="s">
        <v>151</v>
      </c>
      <c r="E247" s="5"/>
      <c r="F247" s="5"/>
      <c r="G247" s="1"/>
      <c r="H247" s="1"/>
      <c r="I247" s="5">
        <v>7</v>
      </c>
      <c r="J247" s="5">
        <v>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384</v>
      </c>
      <c r="X247" s="1">
        <v>3424</v>
      </c>
    </row>
    <row r="248" spans="1:26" customHeight="1" ht="12.75">
      <c r="A248" s="1" t="s">
        <v>326</v>
      </c>
      <c r="B248" s="7">
        <v>0.17</v>
      </c>
      <c r="C248" s="1">
        <v>3</v>
      </c>
      <c r="D248" s="1" t="s">
        <v>151</v>
      </c>
      <c r="E248" s="5"/>
      <c r="F248" s="5"/>
      <c r="G248" s="1"/>
      <c r="H248" s="1"/>
      <c r="I248" s="5">
        <v>7</v>
      </c>
      <c r="J248" s="5">
        <v>1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384</v>
      </c>
      <c r="X248" s="1">
        <v>3552</v>
      </c>
    </row>
    <row r="249" spans="1:26" customHeight="1" ht="12.75">
      <c r="A249" s="1" t="s">
        <v>327</v>
      </c>
      <c r="B249" s="7">
        <v>0.23</v>
      </c>
      <c r="C249" s="1">
        <v>3</v>
      </c>
      <c r="D249" s="1" t="s">
        <v>151</v>
      </c>
      <c r="E249" s="5"/>
      <c r="F249" s="5"/>
      <c r="G249" s="1"/>
      <c r="H249" s="1"/>
      <c r="I249" s="5">
        <v>7</v>
      </c>
      <c r="J249" s="5">
        <v>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384</v>
      </c>
      <c r="X249" s="1">
        <v>3616</v>
      </c>
    </row>
    <row r="250" spans="1:26" customHeight="1" ht="12.75">
      <c r="A250" s="1" t="s">
        <v>328</v>
      </c>
      <c r="B250" s="7">
        <v>0.21</v>
      </c>
      <c r="C250" s="1">
        <v>3</v>
      </c>
      <c r="D250" s="1" t="s">
        <v>151</v>
      </c>
      <c r="E250" s="5"/>
      <c r="F250" s="5"/>
      <c r="G250" s="1"/>
      <c r="H250" s="1"/>
      <c r="I250" s="5">
        <v>7</v>
      </c>
      <c r="J250" s="5">
        <v>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384</v>
      </c>
      <c r="X250" s="1">
        <v>3808</v>
      </c>
    </row>
    <row r="251" spans="1:26" customHeight="1" ht="12.75">
      <c r="A251" s="1" t="s">
        <v>329</v>
      </c>
      <c r="B251" s="7">
        <v>0.22</v>
      </c>
      <c r="C251" s="1">
        <v>3</v>
      </c>
      <c r="D251" s="1" t="s">
        <v>151</v>
      </c>
      <c r="E251" s="5"/>
      <c r="F251" s="5"/>
      <c r="G251" s="1"/>
      <c r="H251" s="1"/>
      <c r="I251" s="5">
        <v>7</v>
      </c>
      <c r="J251" s="5">
        <v>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384</v>
      </c>
      <c r="X251" s="1">
        <v>3872</v>
      </c>
    </row>
    <row r="252" spans="1:26" customHeight="1" ht="12.75">
      <c r="A252" s="1" t="s">
        <v>330</v>
      </c>
      <c r="B252" s="7">
        <v>0.24</v>
      </c>
      <c r="C252" s="1">
        <v>3</v>
      </c>
      <c r="D252" s="1" t="s">
        <v>151</v>
      </c>
      <c r="E252" s="5"/>
      <c r="F252" s="5"/>
      <c r="G252" s="1"/>
      <c r="H252" s="1"/>
      <c r="I252" s="5">
        <v>7</v>
      </c>
      <c r="J252" s="5">
        <v>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384</v>
      </c>
      <c r="X252" s="1">
        <v>3904</v>
      </c>
    </row>
    <row r="253" spans="1:26" customHeight="1" ht="12.75">
      <c r="A253" s="1" t="s">
        <v>331</v>
      </c>
      <c r="B253" s="7">
        <v>0.27</v>
      </c>
      <c r="C253" s="1">
        <v>3</v>
      </c>
      <c r="D253" s="1" t="s">
        <v>151</v>
      </c>
      <c r="E253" s="5"/>
      <c r="F253" s="5"/>
      <c r="G253" s="1"/>
      <c r="H253" s="1"/>
      <c r="I253" s="5">
        <v>7</v>
      </c>
      <c r="J253" s="5">
        <v>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384</v>
      </c>
      <c r="X253" s="1">
        <v>4096</v>
      </c>
    </row>
    <row r="254" spans="1:26" customHeight="1" ht="12.75">
      <c r="A254" s="1" t="s">
        <v>332</v>
      </c>
      <c r="B254" s="7">
        <v>0.0</v>
      </c>
      <c r="C254" s="1">
        <v>3</v>
      </c>
      <c r="D254" s="1" t="s">
        <v>151</v>
      </c>
      <c r="E254" s="5"/>
      <c r="F254" s="5"/>
      <c r="G254" s="1"/>
      <c r="H254" s="1"/>
      <c r="I254" s="5">
        <v>7</v>
      </c>
      <c r="J254" s="5">
        <v>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384</v>
      </c>
      <c r="X254" s="1">
        <v>4128</v>
      </c>
    </row>
    <row r="255" spans="1:26" customHeight="1" ht="12.75">
      <c r="A255" s="1" t="s">
        <v>333</v>
      </c>
      <c r="B255" s="7">
        <v>0.22</v>
      </c>
      <c r="C255" s="1">
        <v>3</v>
      </c>
      <c r="D255" s="1" t="s">
        <v>151</v>
      </c>
      <c r="E255" s="5"/>
      <c r="F255" s="5"/>
      <c r="G255" s="1"/>
      <c r="H255" s="1"/>
      <c r="I255" s="5">
        <v>7</v>
      </c>
      <c r="J255" s="5">
        <v>1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384</v>
      </c>
      <c r="X255" s="1">
        <v>4384</v>
      </c>
    </row>
    <row r="256" spans="1:26" customHeight="1" ht="12.75">
      <c r="A256" s="1" t="s">
        <v>334</v>
      </c>
      <c r="B256" s="7">
        <v>0.21</v>
      </c>
      <c r="C256" s="1">
        <v>3</v>
      </c>
      <c r="D256" s="1" t="s">
        <v>151</v>
      </c>
      <c r="E256" s="5"/>
      <c r="F256" s="5"/>
      <c r="G256" s="1"/>
      <c r="H256" s="1"/>
      <c r="I256" s="5">
        <v>7</v>
      </c>
      <c r="J256" s="5">
        <v>1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384</v>
      </c>
      <c r="X256" s="1">
        <v>4416</v>
      </c>
    </row>
    <row r="257" spans="1:26" customHeight="1" ht="12.75">
      <c r="A257" s="1" t="s">
        <v>335</v>
      </c>
      <c r="B257" s="7">
        <v>0.24</v>
      </c>
      <c r="C257" s="1">
        <v>3</v>
      </c>
      <c r="D257" s="1" t="s">
        <v>151</v>
      </c>
      <c r="E257" s="5"/>
      <c r="F257" s="5"/>
      <c r="G257" s="1"/>
      <c r="H257" s="1"/>
      <c r="I257" s="5">
        <v>7</v>
      </c>
      <c r="J257" s="5">
        <v>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384</v>
      </c>
      <c r="X257" s="1">
        <v>4448</v>
      </c>
    </row>
    <row r="258" spans="1:26" customHeight="1" ht="12.75">
      <c r="A258" s="1" t="s">
        <v>336</v>
      </c>
      <c r="B258" s="7">
        <v>0.15</v>
      </c>
      <c r="C258" s="1">
        <v>3</v>
      </c>
      <c r="D258" s="1" t="s">
        <v>151</v>
      </c>
      <c r="E258" s="5"/>
      <c r="F258" s="5"/>
      <c r="G258" s="1"/>
      <c r="H258" s="1"/>
      <c r="I258" s="5">
        <v>7</v>
      </c>
      <c r="J258" s="5">
        <v>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384</v>
      </c>
      <c r="X258" s="1">
        <v>4672</v>
      </c>
    </row>
    <row r="259" spans="1:26" customHeight="1" ht="12.75">
      <c r="A259" s="1" t="s">
        <v>337</v>
      </c>
      <c r="B259" s="7">
        <v>0.0</v>
      </c>
      <c r="C259" s="1">
        <v>3</v>
      </c>
      <c r="D259" s="1" t="s">
        <v>151</v>
      </c>
      <c r="E259" s="5"/>
      <c r="F259" s="5"/>
      <c r="G259" s="1"/>
      <c r="H259" s="1"/>
      <c r="I259" s="5">
        <v>7</v>
      </c>
      <c r="J259" s="5">
        <v>1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>
        <v>384</v>
      </c>
      <c r="X259" s="1">
        <v>4832</v>
      </c>
    </row>
    <row r="260" spans="1:26" customHeight="1" ht="12.75">
      <c r="A260" s="1" t="s">
        <v>338</v>
      </c>
      <c r="B260" s="7">
        <v>0.32</v>
      </c>
      <c r="C260" s="1">
        <v>3</v>
      </c>
      <c r="D260" s="1" t="s">
        <v>151</v>
      </c>
      <c r="E260" s="5"/>
      <c r="F260" s="5"/>
      <c r="G260" s="1"/>
      <c r="H260" s="1"/>
      <c r="I260" s="5">
        <v>7</v>
      </c>
      <c r="J260" s="5">
        <v>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384</v>
      </c>
      <c r="X260" s="1">
        <v>4960</v>
      </c>
    </row>
    <row r="261" spans="1:26" customHeight="1" ht="12.75">
      <c r="A261" s="1" t="s">
        <v>339</v>
      </c>
      <c r="B261" s="7">
        <v>0.2</v>
      </c>
      <c r="C261" s="1">
        <v>3</v>
      </c>
      <c r="D261" s="1" t="s">
        <v>151</v>
      </c>
      <c r="E261" s="5"/>
      <c r="F261" s="5"/>
      <c r="G261" s="1"/>
      <c r="H261" s="1"/>
      <c r="I261" s="5">
        <v>7</v>
      </c>
      <c r="J261" s="5">
        <v>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384</v>
      </c>
      <c r="X261" s="1">
        <v>5056</v>
      </c>
    </row>
    <row r="262" spans="1:26" customHeight="1" ht="12.75">
      <c r="A262" s="1" t="s">
        <v>340</v>
      </c>
      <c r="B262" s="7">
        <v>0.17</v>
      </c>
      <c r="C262" s="1">
        <v>3</v>
      </c>
      <c r="D262" s="1" t="s">
        <v>151</v>
      </c>
      <c r="E262" s="5"/>
      <c r="F262" s="5"/>
      <c r="G262" s="1"/>
      <c r="H262" s="1"/>
      <c r="I262" s="5">
        <v>7</v>
      </c>
      <c r="J262" s="5">
        <v>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384</v>
      </c>
      <c r="X262" s="1">
        <v>5120</v>
      </c>
    </row>
    <row r="263" spans="1:26" customHeight="1" ht="12.75">
      <c r="A263" s="1" t="s">
        <v>341</v>
      </c>
      <c r="B263" s="7">
        <v>0.18</v>
      </c>
      <c r="C263" s="1">
        <v>3</v>
      </c>
      <c r="D263" s="1" t="s">
        <v>151</v>
      </c>
      <c r="E263" s="5"/>
      <c r="F263" s="5"/>
      <c r="G263" s="1"/>
      <c r="H263" s="1"/>
      <c r="I263" s="5">
        <v>7</v>
      </c>
      <c r="J263" s="5">
        <v>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384</v>
      </c>
      <c r="X263" s="1">
        <v>5152</v>
      </c>
    </row>
    <row r="264" spans="1:26" customHeight="1" ht="12.75">
      <c r="A264" s="1" t="s">
        <v>342</v>
      </c>
      <c r="B264" s="7">
        <v>0.19</v>
      </c>
      <c r="C264" s="1">
        <v>3</v>
      </c>
      <c r="D264" s="1" t="s">
        <v>151</v>
      </c>
      <c r="E264" s="5"/>
      <c r="F264" s="5"/>
      <c r="G264" s="1"/>
      <c r="H264" s="1"/>
      <c r="I264" s="5">
        <v>7</v>
      </c>
      <c r="J264" s="5">
        <v>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384</v>
      </c>
      <c r="X264" s="1">
        <v>5344</v>
      </c>
    </row>
    <row r="265" spans="1:26" customHeight="1" ht="12.75">
      <c r="A265" s="1" t="s">
        <v>343</v>
      </c>
      <c r="B265" s="7">
        <v>0.15</v>
      </c>
      <c r="C265" s="1">
        <v>3</v>
      </c>
      <c r="D265" s="1" t="s">
        <v>151</v>
      </c>
      <c r="E265" s="5"/>
      <c r="F265" s="5"/>
      <c r="G265" s="1"/>
      <c r="H265" s="1"/>
      <c r="I265" s="5">
        <v>7</v>
      </c>
      <c r="J265" s="5">
        <v>1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384</v>
      </c>
      <c r="X265" s="1">
        <v>5376</v>
      </c>
    </row>
    <row r="266" spans="1:26" customHeight="1" ht="12.75">
      <c r="A266" s="1" t="s">
        <v>344</v>
      </c>
      <c r="B266" s="7">
        <v>0.29</v>
      </c>
      <c r="C266" s="1">
        <v>3</v>
      </c>
      <c r="D266" s="1" t="s">
        <v>151</v>
      </c>
      <c r="E266" s="5"/>
      <c r="F266" s="5"/>
      <c r="G266" s="1"/>
      <c r="H266" s="1"/>
      <c r="I266" s="5">
        <v>7</v>
      </c>
      <c r="J266" s="5">
        <v>1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>
        <v>384</v>
      </c>
      <c r="X266" s="1">
        <v>5408</v>
      </c>
    </row>
    <row r="267" spans="1:26" customHeight="1" ht="12.75">
      <c r="A267" s="1" t="s">
        <v>345</v>
      </c>
      <c r="B267" s="7">
        <v>0.15</v>
      </c>
      <c r="C267" s="1">
        <v>3</v>
      </c>
      <c r="D267" s="1" t="s">
        <v>151</v>
      </c>
      <c r="E267" s="5"/>
      <c r="F267" s="5"/>
      <c r="G267" s="1"/>
      <c r="H267" s="1"/>
      <c r="I267" s="5">
        <v>7</v>
      </c>
      <c r="J267" s="5">
        <v>1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>
        <v>384</v>
      </c>
      <c r="X267" s="1">
        <v>5664</v>
      </c>
    </row>
    <row r="268" spans="1:26" customHeight="1" ht="12.75">
      <c r="A268" s="1" t="s">
        <v>346</v>
      </c>
      <c r="B268" s="7">
        <v>0.33</v>
      </c>
      <c r="C268" s="1">
        <v>3</v>
      </c>
      <c r="D268" s="1" t="s">
        <v>151</v>
      </c>
      <c r="E268" s="5"/>
      <c r="F268" s="5"/>
      <c r="G268" s="1"/>
      <c r="H268" s="1"/>
      <c r="I268" s="5">
        <v>7</v>
      </c>
      <c r="J268" s="5">
        <v>1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384</v>
      </c>
      <c r="X268" s="1">
        <v>5856</v>
      </c>
    </row>
    <row r="269" spans="1:26" customHeight="1" ht="12.75">
      <c r="A269" s="1" t="s">
        <v>347</v>
      </c>
      <c r="B269" s="7">
        <v>0.16</v>
      </c>
      <c r="C269" s="1">
        <v>3</v>
      </c>
      <c r="D269" s="1" t="s">
        <v>151</v>
      </c>
      <c r="E269" s="5"/>
      <c r="F269" s="5"/>
      <c r="G269" s="1"/>
      <c r="H269" s="1"/>
      <c r="I269" s="5">
        <v>7</v>
      </c>
      <c r="J269" s="5">
        <v>1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>
        <v>384</v>
      </c>
      <c r="X269" s="1">
        <v>5920</v>
      </c>
    </row>
    <row r="270" spans="1:26" customHeight="1" ht="12.75">
      <c r="A270" s="1" t="s">
        <v>348</v>
      </c>
      <c r="B270" s="7">
        <v>0.17</v>
      </c>
      <c r="C270" s="1">
        <v>3</v>
      </c>
      <c r="D270" s="1" t="s">
        <v>151</v>
      </c>
      <c r="E270" s="5"/>
      <c r="F270" s="5"/>
      <c r="G270" s="1"/>
      <c r="H270" s="1"/>
      <c r="I270" s="5">
        <v>7</v>
      </c>
      <c r="J270" s="5">
        <v>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>
        <v>384</v>
      </c>
      <c r="X270" s="1">
        <v>5952</v>
      </c>
    </row>
    <row r="271" spans="1:26" customHeight="1" ht="12.75">
      <c r="A271" s="1" t="s">
        <v>349</v>
      </c>
      <c r="B271" s="7">
        <v>0.25</v>
      </c>
      <c r="C271" s="1">
        <v>3</v>
      </c>
      <c r="D271" s="1" t="s">
        <v>151</v>
      </c>
      <c r="E271" s="5"/>
      <c r="F271" s="5"/>
      <c r="G271" s="1"/>
      <c r="H271" s="1"/>
      <c r="I271" s="5">
        <v>7</v>
      </c>
      <c r="J271" s="5">
        <v>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>
        <v>384</v>
      </c>
      <c r="X271" s="1">
        <v>6048</v>
      </c>
    </row>
    <row r="272" spans="1:26" customHeight="1" ht="12.75">
      <c r="A272" s="1" t="s">
        <v>350</v>
      </c>
      <c r="B272" s="7">
        <v>0.16</v>
      </c>
      <c r="C272" s="1">
        <v>3</v>
      </c>
      <c r="D272" s="1" t="s">
        <v>151</v>
      </c>
      <c r="E272" s="5"/>
      <c r="F272" s="5"/>
      <c r="G272" s="1"/>
      <c r="H272" s="1"/>
      <c r="I272" s="5">
        <v>7</v>
      </c>
      <c r="J272" s="5">
        <v>1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>
        <v>384</v>
      </c>
      <c r="X272" s="1">
        <v>6080</v>
      </c>
    </row>
    <row r="273" spans="1:26" customHeight="1" ht="12.75">
      <c r="A273" s="1" t="s">
        <v>351</v>
      </c>
      <c r="B273" s="7">
        <v>0.11</v>
      </c>
      <c r="C273" s="1">
        <v>3</v>
      </c>
      <c r="D273" s="1" t="s">
        <v>151</v>
      </c>
      <c r="E273" s="5"/>
      <c r="F273" s="5"/>
      <c r="G273" s="1"/>
      <c r="H273" s="1"/>
      <c r="I273" s="5">
        <v>7</v>
      </c>
      <c r="J273" s="5">
        <v>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>
        <v>384</v>
      </c>
      <c r="X273" s="1">
        <v>6144</v>
      </c>
    </row>
    <row r="274" spans="1:26" customHeight="1" ht="12.75">
      <c r="A274" s="1" t="s">
        <v>352</v>
      </c>
      <c r="B274" s="7">
        <v>0.2</v>
      </c>
      <c r="C274" s="1">
        <v>3</v>
      </c>
      <c r="D274" s="1" t="s">
        <v>151</v>
      </c>
      <c r="E274" s="5"/>
      <c r="F274" s="5"/>
      <c r="G274" s="1"/>
      <c r="H274" s="1"/>
      <c r="I274" s="5">
        <v>7</v>
      </c>
      <c r="J274" s="5">
        <v>1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>
        <v>384</v>
      </c>
      <c r="X274" s="1">
        <v>6176</v>
      </c>
    </row>
    <row r="275" spans="1:26" customHeight="1" ht="12.75">
      <c r="A275" s="1" t="s">
        <v>353</v>
      </c>
      <c r="B275" s="7">
        <v>0.09</v>
      </c>
      <c r="C275" s="1">
        <v>3</v>
      </c>
      <c r="D275" s="1" t="s">
        <v>151</v>
      </c>
      <c r="E275" s="5"/>
      <c r="F275" s="5"/>
      <c r="G275" s="1"/>
      <c r="H275" s="1"/>
      <c r="I275" s="5">
        <v>7</v>
      </c>
      <c r="J275" s="5">
        <v>1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>
        <v>384</v>
      </c>
      <c r="X275" s="1">
        <v>6432</v>
      </c>
    </row>
    <row r="276" spans="1:26" customHeight="1" ht="12.75">
      <c r="A276" s="1" t="s">
        <v>354</v>
      </c>
      <c r="B276" s="7">
        <v>0.14</v>
      </c>
      <c r="C276" s="1">
        <v>3</v>
      </c>
      <c r="D276" s="1" t="s">
        <v>151</v>
      </c>
      <c r="E276" s="5"/>
      <c r="F276" s="5"/>
      <c r="G276" s="1"/>
      <c r="H276" s="1"/>
      <c r="I276" s="5">
        <v>7</v>
      </c>
      <c r="J276" s="5">
        <v>1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>
        <v>384</v>
      </c>
      <c r="X276" s="1">
        <v>6464</v>
      </c>
    </row>
    <row r="277" spans="1:26" customHeight="1" ht="12.75">
      <c r="A277" s="1" t="s">
        <v>355</v>
      </c>
      <c r="B277" s="7">
        <v>0.15</v>
      </c>
      <c r="C277" s="1">
        <v>3</v>
      </c>
      <c r="D277" s="1" t="s">
        <v>151</v>
      </c>
      <c r="E277" s="5"/>
      <c r="F277" s="5"/>
      <c r="G277" s="1"/>
      <c r="H277" s="1"/>
      <c r="I277" s="5">
        <v>15</v>
      </c>
      <c r="J277" s="5">
        <v>1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>
        <v>384</v>
      </c>
      <c r="X277" s="1">
        <v>6752</v>
      </c>
    </row>
    <row r="278" spans="1:26" customHeight="1" ht="12.75">
      <c r="A278" s="1" t="s">
        <v>356</v>
      </c>
      <c r="B278" s="7">
        <v>0.12</v>
      </c>
      <c r="C278" s="1">
        <v>3</v>
      </c>
      <c r="D278" s="1" t="s">
        <v>151</v>
      </c>
      <c r="E278" s="5"/>
      <c r="F278" s="5"/>
      <c r="G278" s="1"/>
      <c r="H278" s="1"/>
      <c r="I278" s="5">
        <v>7</v>
      </c>
      <c r="J278" s="5">
        <v>1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>
        <v>384</v>
      </c>
      <c r="X278" s="1">
        <v>6784</v>
      </c>
    </row>
    <row r="279" spans="1:26" customHeight="1" ht="12.75">
      <c r="A279" s="1" t="s">
        <v>357</v>
      </c>
      <c r="B279" s="7">
        <v>0.16</v>
      </c>
      <c r="C279" s="1">
        <v>3</v>
      </c>
      <c r="D279" s="1" t="s">
        <v>151</v>
      </c>
      <c r="E279" s="5"/>
      <c r="F279" s="5"/>
      <c r="G279" s="1"/>
      <c r="H279" s="1"/>
      <c r="I279" s="5">
        <v>15</v>
      </c>
      <c r="J279" s="5">
        <v>1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>
        <v>384</v>
      </c>
      <c r="X279" s="1">
        <v>6912</v>
      </c>
    </row>
    <row r="280" spans="1:26" customHeight="1" ht="12.75">
      <c r="A280" s="1" t="s">
        <v>358</v>
      </c>
      <c r="B280" s="7">
        <v>0.28</v>
      </c>
      <c r="C280" s="1">
        <v>3</v>
      </c>
      <c r="D280" s="1" t="s">
        <v>151</v>
      </c>
      <c r="E280" s="5"/>
      <c r="F280" s="5"/>
      <c r="G280" s="1"/>
      <c r="H280" s="1"/>
      <c r="I280" s="5">
        <v>15</v>
      </c>
      <c r="J280" s="5">
        <v>1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>
        <v>384</v>
      </c>
      <c r="X280" s="1">
        <v>6976</v>
      </c>
    </row>
    <row r="281" spans="1:26" customHeight="1" ht="12.75">
      <c r="A281" s="1" t="s">
        <v>359</v>
      </c>
      <c r="B281" s="7">
        <v>0.16</v>
      </c>
      <c r="C281" s="1">
        <v>3</v>
      </c>
      <c r="D281" s="1" t="s">
        <v>151</v>
      </c>
      <c r="E281" s="5"/>
      <c r="F281" s="5"/>
      <c r="G281" s="1"/>
      <c r="H281" s="1"/>
      <c r="I281" s="5">
        <v>15</v>
      </c>
      <c r="J281" s="5">
        <v>1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>
        <v>384</v>
      </c>
      <c r="X281" s="1">
        <v>7008</v>
      </c>
    </row>
    <row r="282" spans="1:26" customHeight="1" ht="12.75">
      <c r="A282" s="1" t="s">
        <v>360</v>
      </c>
      <c r="B282" s="7">
        <v>0.14</v>
      </c>
      <c r="C282" s="1">
        <v>3</v>
      </c>
      <c r="D282" s="1" t="s">
        <v>151</v>
      </c>
      <c r="E282" s="5"/>
      <c r="F282" s="5"/>
      <c r="G282" s="1"/>
      <c r="H282" s="1"/>
      <c r="I282" s="5">
        <v>7</v>
      </c>
      <c r="J282" s="5">
        <v>1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>
        <v>384</v>
      </c>
      <c r="X282" s="1">
        <v>7104</v>
      </c>
    </row>
    <row r="283" spans="1:26" customHeight="1" ht="12.75">
      <c r="A283" s="1" t="s">
        <v>361</v>
      </c>
      <c r="B283" s="7">
        <v>0.18</v>
      </c>
      <c r="C283" s="1">
        <v>3</v>
      </c>
      <c r="D283" s="1" t="s">
        <v>151</v>
      </c>
      <c r="E283" s="5"/>
      <c r="F283" s="5"/>
      <c r="G283" s="1"/>
      <c r="H283" s="1"/>
      <c r="I283" s="5">
        <v>15</v>
      </c>
      <c r="J283" s="5">
        <v>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>
        <v>384</v>
      </c>
      <c r="X283" s="1">
        <v>7168</v>
      </c>
    </row>
    <row r="284" spans="1:26" customHeight="1" ht="12.75">
      <c r="A284" s="1" t="s">
        <v>362</v>
      </c>
      <c r="B284" s="7">
        <v>0.15</v>
      </c>
      <c r="C284" s="1">
        <v>3</v>
      </c>
      <c r="D284" s="1" t="s">
        <v>151</v>
      </c>
      <c r="E284" s="5"/>
      <c r="F284" s="5"/>
      <c r="G284" s="1"/>
      <c r="H284" s="1"/>
      <c r="I284" s="5">
        <v>15</v>
      </c>
      <c r="J284" s="5">
        <v>1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>
        <v>384</v>
      </c>
      <c r="X284" s="1">
        <v>7200</v>
      </c>
    </row>
    <row r="285" spans="1:26" customHeight="1" ht="12.75">
      <c r="A285" s="1" t="s">
        <v>363</v>
      </c>
      <c r="B285" s="7">
        <v>0.16</v>
      </c>
      <c r="C285" s="1">
        <v>3</v>
      </c>
      <c r="D285" s="1" t="s">
        <v>151</v>
      </c>
      <c r="E285" s="5"/>
      <c r="F285" s="5"/>
      <c r="G285" s="1"/>
      <c r="H285" s="1"/>
      <c r="I285" s="5">
        <v>15</v>
      </c>
      <c r="J285" s="5">
        <v>1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>
        <v>384</v>
      </c>
      <c r="X285" s="1">
        <v>7296</v>
      </c>
    </row>
    <row r="286" spans="1:26" customHeight="1" ht="12.75">
      <c r="A286" s="1" t="s">
        <v>364</v>
      </c>
      <c r="B286" s="7">
        <v>0.1</v>
      </c>
      <c r="C286" s="1">
        <v>3</v>
      </c>
      <c r="D286" s="1" t="s">
        <v>151</v>
      </c>
      <c r="E286" s="5"/>
      <c r="F286" s="5"/>
      <c r="G286" s="1"/>
      <c r="H286" s="1"/>
      <c r="I286" s="5">
        <v>15</v>
      </c>
      <c r="J286" s="5">
        <v>1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>
        <v>384</v>
      </c>
      <c r="X286" s="1">
        <v>7584</v>
      </c>
    </row>
    <row r="287" spans="1:26" customHeight="1" ht="12.75">
      <c r="A287" s="1" t="s">
        <v>365</v>
      </c>
      <c r="B287" s="7">
        <v>0.29</v>
      </c>
      <c r="C287" s="1">
        <v>3</v>
      </c>
      <c r="D287" s="1" t="s">
        <v>151</v>
      </c>
      <c r="E287" s="5"/>
      <c r="F287" s="5"/>
      <c r="G287" s="1"/>
      <c r="H287" s="1"/>
      <c r="I287" s="5">
        <v>15</v>
      </c>
      <c r="J287" s="5">
        <v>1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>
        <v>384</v>
      </c>
      <c r="X287" s="1">
        <v>7744</v>
      </c>
    </row>
    <row r="288" spans="1:26" customHeight="1" ht="12.75">
      <c r="A288" s="1" t="s">
        <v>366</v>
      </c>
      <c r="B288" s="7">
        <v>0.27</v>
      </c>
      <c r="C288" s="1">
        <v>3</v>
      </c>
      <c r="D288" s="1" t="s">
        <v>151</v>
      </c>
      <c r="E288" s="5"/>
      <c r="F288" s="5"/>
      <c r="G288" s="1"/>
      <c r="H288" s="1"/>
      <c r="I288" s="5">
        <v>15</v>
      </c>
      <c r="J288" s="5">
        <v>1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>
        <v>384</v>
      </c>
      <c r="X288" s="1">
        <v>7904</v>
      </c>
    </row>
    <row r="289" spans="1:26" customHeight="1" ht="12.75">
      <c r="A289" s="1" t="s">
        <v>367</v>
      </c>
      <c r="B289" s="7">
        <v>0.16</v>
      </c>
      <c r="C289" s="1">
        <v>3</v>
      </c>
      <c r="D289" s="1" t="s">
        <v>151</v>
      </c>
      <c r="E289" s="5"/>
      <c r="F289" s="5"/>
      <c r="G289" s="1"/>
      <c r="H289" s="1"/>
      <c r="I289" s="5">
        <v>7</v>
      </c>
      <c r="J289" s="5">
        <v>1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>
        <v>384</v>
      </c>
      <c r="X289" s="1">
        <v>8064</v>
      </c>
    </row>
    <row r="290" spans="1:26" customHeight="1" ht="12.75">
      <c r="A290" s="1" t="s">
        <v>368</v>
      </c>
      <c r="B290" s="7">
        <v>0.15</v>
      </c>
      <c r="C290" s="1">
        <v>3</v>
      </c>
      <c r="D290" s="1" t="s">
        <v>151</v>
      </c>
      <c r="E290" s="5"/>
      <c r="F290" s="5"/>
      <c r="G290" s="1"/>
      <c r="H290" s="1"/>
      <c r="I290" s="5">
        <v>7</v>
      </c>
      <c r="J290" s="5">
        <v>1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>
        <v>384</v>
      </c>
      <c r="X290" s="1">
        <v>8224</v>
      </c>
    </row>
    <row r="291" spans="1:26" customHeight="1" ht="12.75">
      <c r="A291" s="1" t="s">
        <v>369</v>
      </c>
      <c r="B291" s="7">
        <v>0.16</v>
      </c>
      <c r="C291" s="1">
        <v>3</v>
      </c>
      <c r="D291" s="1" t="s">
        <v>151</v>
      </c>
      <c r="E291" s="5"/>
      <c r="F291" s="5"/>
      <c r="G291" s="1"/>
      <c r="H291" s="1"/>
      <c r="I291" s="5">
        <v>7</v>
      </c>
      <c r="J291" s="5">
        <v>1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>
        <v>384</v>
      </c>
      <c r="X291" s="1">
        <v>8384</v>
      </c>
    </row>
    <row r="292" spans="1:26" customHeight="1" ht="12.75">
      <c r="A292" s="1" t="s">
        <v>370</v>
      </c>
      <c r="B292" s="7">
        <v>0.15</v>
      </c>
      <c r="C292" s="1">
        <v>3</v>
      </c>
      <c r="D292" s="1" t="s">
        <v>151</v>
      </c>
      <c r="E292" s="5"/>
      <c r="F292" s="5"/>
      <c r="G292" s="1"/>
      <c r="H292" s="1"/>
      <c r="I292" s="5">
        <v>15</v>
      </c>
      <c r="J292" s="5">
        <v>1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>
        <v>384</v>
      </c>
      <c r="X292" s="1">
        <v>8544</v>
      </c>
    </row>
    <row r="293" spans="1:26" customHeight="1" ht="12.75">
      <c r="A293" s="1" t="s">
        <v>371</v>
      </c>
      <c r="B293" s="7">
        <v>0.13</v>
      </c>
      <c r="C293" s="1">
        <v>3</v>
      </c>
      <c r="D293" s="1" t="s">
        <v>151</v>
      </c>
      <c r="E293" s="5"/>
      <c r="F293" s="5"/>
      <c r="G293" s="1"/>
      <c r="H293" s="1"/>
      <c r="I293" s="5">
        <v>15</v>
      </c>
      <c r="J293" s="5">
        <v>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>
        <v>384</v>
      </c>
      <c r="X293" s="1">
        <v>8704</v>
      </c>
    </row>
    <row r="294" spans="1:26" customHeight="1" ht="12.75">
      <c r="A294" s="1" t="s">
        <v>372</v>
      </c>
      <c r="B294" s="7">
        <v>0.12</v>
      </c>
      <c r="C294" s="1">
        <v>3</v>
      </c>
      <c r="D294" s="1" t="s">
        <v>151</v>
      </c>
      <c r="E294" s="5"/>
      <c r="F294" s="5"/>
      <c r="G294" s="1"/>
      <c r="H294" s="1"/>
      <c r="I294" s="5">
        <v>7</v>
      </c>
      <c r="J294" s="5">
        <v>1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>
        <v>384</v>
      </c>
      <c r="X294" s="1">
        <v>8864</v>
      </c>
    </row>
    <row r="295" spans="1:26" customHeight="1" ht="12.75">
      <c r="A295" s="1" t="s">
        <v>373</v>
      </c>
      <c r="B295" s="7">
        <v>0.21</v>
      </c>
      <c r="C295" s="1">
        <v>3</v>
      </c>
      <c r="D295" s="1" t="s">
        <v>151</v>
      </c>
      <c r="E295" s="5"/>
      <c r="F295" s="5"/>
      <c r="G295" s="1"/>
      <c r="H295" s="1"/>
      <c r="I295" s="5">
        <v>15</v>
      </c>
      <c r="J295" s="5">
        <v>1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>
        <v>384</v>
      </c>
      <c r="X295" s="1">
        <v>9024</v>
      </c>
    </row>
    <row r="296" spans="1:26" customHeight="1" ht="12.75">
      <c r="A296" s="1" t="s">
        <v>374</v>
      </c>
      <c r="B296" s="7">
        <v>0.13</v>
      </c>
      <c r="C296" s="1">
        <v>3</v>
      </c>
      <c r="D296" s="1" t="s">
        <v>151</v>
      </c>
      <c r="E296" s="5"/>
      <c r="F296" s="5"/>
      <c r="G296" s="1"/>
      <c r="H296" s="1"/>
      <c r="I296" s="5">
        <v>15</v>
      </c>
      <c r="J296" s="5">
        <v>1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384</v>
      </c>
      <c r="X296" s="1">
        <v>9184</v>
      </c>
    </row>
    <row r="297" spans="1:26" customHeight="1" ht="12.75">
      <c r="A297" s="1" t="s">
        <v>375</v>
      </c>
      <c r="B297" s="7">
        <v>0.11</v>
      </c>
      <c r="C297" s="1">
        <v>3</v>
      </c>
      <c r="D297" s="1" t="s">
        <v>151</v>
      </c>
      <c r="E297" s="5"/>
      <c r="F297" s="5"/>
      <c r="G297" s="1"/>
      <c r="H297" s="1"/>
      <c r="I297" s="5">
        <v>15</v>
      </c>
      <c r="J297" s="5">
        <v>1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384</v>
      </c>
      <c r="X297" s="1">
        <v>9344</v>
      </c>
    </row>
    <row r="298" spans="1:26" customHeight="1" ht="12.75">
      <c r="A298" s="1" t="s">
        <v>376</v>
      </c>
      <c r="B298" s="7">
        <v>0.1</v>
      </c>
      <c r="C298" s="1">
        <v>3</v>
      </c>
      <c r="D298" s="1" t="s">
        <v>151</v>
      </c>
      <c r="E298" s="5"/>
      <c r="F298" s="5"/>
      <c r="G298" s="1"/>
      <c r="H298" s="1"/>
      <c r="I298" s="5">
        <v>7</v>
      </c>
      <c r="J298" s="5">
        <v>1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>
        <v>384</v>
      </c>
      <c r="X298" s="1">
        <v>9376</v>
      </c>
    </row>
    <row r="299" spans="1:26" customHeight="1" ht="12.75">
      <c r="A299" s="1" t="s">
        <v>377</v>
      </c>
      <c r="B299" s="7">
        <v>0.08</v>
      </c>
      <c r="C299" s="1">
        <v>3</v>
      </c>
      <c r="D299" s="1" t="s">
        <v>151</v>
      </c>
      <c r="E299" s="5"/>
      <c r="F299" s="5"/>
      <c r="G299" s="1"/>
      <c r="H299" s="1"/>
      <c r="I299" s="5">
        <v>15</v>
      </c>
      <c r="J299" s="5">
        <v>1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384</v>
      </c>
      <c r="X299" s="1">
        <v>9728</v>
      </c>
    </row>
    <row r="300" spans="1:26" customHeight="1" ht="12.75">
      <c r="A300" s="1" t="s">
        <v>378</v>
      </c>
      <c r="B300" s="7">
        <v>0.11</v>
      </c>
      <c r="C300" s="1">
        <v>3</v>
      </c>
      <c r="D300" s="1" t="s">
        <v>151</v>
      </c>
      <c r="E300" s="5"/>
      <c r="F300" s="5"/>
      <c r="G300" s="1"/>
      <c r="H300" s="1"/>
      <c r="I300" s="5">
        <v>7</v>
      </c>
      <c r="J300" s="5">
        <v>1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384</v>
      </c>
      <c r="X300" s="1">
        <v>9760</v>
      </c>
    </row>
    <row r="301" spans="1:26" customHeight="1" ht="12.75">
      <c r="A301" s="1" t="s">
        <v>379</v>
      </c>
      <c r="B301" s="7">
        <v>0.17</v>
      </c>
      <c r="C301" s="1">
        <v>3</v>
      </c>
      <c r="D301" s="1" t="s">
        <v>151</v>
      </c>
      <c r="E301" s="5"/>
      <c r="F301" s="5"/>
      <c r="G301" s="1"/>
      <c r="H301" s="1"/>
      <c r="I301" s="5">
        <v>15</v>
      </c>
      <c r="J301" s="5">
        <v>1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>
        <v>384</v>
      </c>
      <c r="X301" s="1">
        <v>9792</v>
      </c>
    </row>
    <row r="302" spans="1:26" customHeight="1" ht="12.75">
      <c r="A302" s="1" t="s">
        <v>380</v>
      </c>
      <c r="B302" s="7">
        <v>0.11</v>
      </c>
      <c r="C302" s="1">
        <v>3</v>
      </c>
      <c r="D302" s="1" t="s">
        <v>151</v>
      </c>
      <c r="E302" s="5"/>
      <c r="F302" s="5"/>
      <c r="G302" s="1"/>
      <c r="H302" s="1"/>
      <c r="I302" s="5">
        <v>7</v>
      </c>
      <c r="J302" s="5">
        <v>1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>
        <v>384</v>
      </c>
      <c r="X302" s="1">
        <v>9824</v>
      </c>
    </row>
    <row r="303" spans="1:26" customHeight="1" ht="12.75">
      <c r="A303" s="1" t="s">
        <v>381</v>
      </c>
      <c r="B303" s="7">
        <v>0.13</v>
      </c>
      <c r="C303" s="1">
        <v>3</v>
      </c>
      <c r="D303" s="1" t="s">
        <v>151</v>
      </c>
      <c r="E303" s="5"/>
      <c r="F303" s="5"/>
      <c r="G303" s="1"/>
      <c r="H303" s="1"/>
      <c r="I303" s="5">
        <v>15</v>
      </c>
      <c r="J303" s="5">
        <v>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>
        <v>384</v>
      </c>
      <c r="X303" s="1">
        <v>9888</v>
      </c>
    </row>
    <row r="304" spans="1:26" customHeight="1" ht="12.75">
      <c r="A304" s="1" t="s">
        <v>382</v>
      </c>
      <c r="B304" s="7">
        <v>0.17</v>
      </c>
      <c r="C304" s="1">
        <v>3</v>
      </c>
      <c r="D304" s="1" t="s">
        <v>151</v>
      </c>
      <c r="E304" s="5"/>
      <c r="F304" s="5"/>
      <c r="G304" s="1"/>
      <c r="H304" s="1"/>
      <c r="I304" s="5">
        <v>15</v>
      </c>
      <c r="J304" s="5">
        <v>1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>
        <v>384</v>
      </c>
      <c r="X304" s="1">
        <v>10048</v>
      </c>
    </row>
    <row r="305" spans="1:26" customHeight="1" ht="12.75">
      <c r="A305" s="1" t="s">
        <v>383</v>
      </c>
      <c r="B305" s="7">
        <v>0.15</v>
      </c>
      <c r="C305" s="1">
        <v>3</v>
      </c>
      <c r="D305" s="1" t="s">
        <v>151</v>
      </c>
      <c r="E305" s="5"/>
      <c r="F305" s="5"/>
      <c r="G305" s="1"/>
      <c r="H305" s="1"/>
      <c r="I305" s="5">
        <v>15</v>
      </c>
      <c r="J305" s="5">
        <v>1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>
        <v>384</v>
      </c>
      <c r="X305" s="1">
        <v>10272</v>
      </c>
    </row>
    <row r="306" spans="1:26" customHeight="1" ht="12.75">
      <c r="A306" s="1" t="s">
        <v>384</v>
      </c>
      <c r="B306" s="7">
        <v>0.18</v>
      </c>
      <c r="C306" s="1">
        <v>3</v>
      </c>
      <c r="D306" s="1" t="s">
        <v>151</v>
      </c>
      <c r="E306" s="5"/>
      <c r="F306" s="5"/>
      <c r="G306" s="1"/>
      <c r="H306" s="1"/>
      <c r="I306" s="5">
        <v>7</v>
      </c>
      <c r="J306" s="5">
        <v>1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>
        <v>384</v>
      </c>
      <c r="X306" s="1">
        <v>10528</v>
      </c>
    </row>
    <row r="307" spans="1:26" customHeight="1" ht="12.75">
      <c r="A307" s="1" t="s">
        <v>385</v>
      </c>
      <c r="B307" s="7">
        <v>0.43</v>
      </c>
      <c r="C307" s="1">
        <v>3</v>
      </c>
      <c r="D307" s="1" t="s">
        <v>151</v>
      </c>
      <c r="E307" s="5"/>
      <c r="F307" s="5"/>
      <c r="G307" s="1"/>
      <c r="H307" s="1"/>
      <c r="I307" s="5">
        <v>7</v>
      </c>
      <c r="J307" s="5">
        <v>1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>
        <v>384</v>
      </c>
      <c r="X307" s="1">
        <v>10656</v>
      </c>
    </row>
    <row r="308" spans="1:26" customHeight="1" ht="12.75">
      <c r="A308" s="1" t="s">
        <v>386</v>
      </c>
      <c r="B308" s="7">
        <v>0.26</v>
      </c>
      <c r="C308" s="1">
        <v>3</v>
      </c>
      <c r="D308" s="1" t="s">
        <v>151</v>
      </c>
      <c r="E308" s="5"/>
      <c r="F308" s="5"/>
      <c r="G308" s="1"/>
      <c r="H308" s="1"/>
      <c r="I308" s="5">
        <v>7</v>
      </c>
      <c r="J308" s="5">
        <v>1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>
        <v>384</v>
      </c>
      <c r="X308" s="1">
        <v>11904</v>
      </c>
    </row>
    <row r="309" spans="1:26" customHeight="1" ht="12.75">
      <c r="A309" s="1" t="s">
        <v>387</v>
      </c>
      <c r="B309" s="7">
        <v>0.19</v>
      </c>
      <c r="C309" s="1">
        <v>3</v>
      </c>
      <c r="D309" s="1" t="s">
        <v>151</v>
      </c>
      <c r="E309" s="5"/>
      <c r="F309" s="5"/>
      <c r="G309" s="1"/>
      <c r="H309" s="1"/>
      <c r="I309" s="5">
        <v>7</v>
      </c>
      <c r="J309" s="5">
        <v>1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384</v>
      </c>
      <c r="X309" s="1">
        <v>12000</v>
      </c>
    </row>
    <row r="310" spans="1:26" customHeight="1" ht="12.75">
      <c r="A310" s="1" t="s">
        <v>388</v>
      </c>
      <c r="B310" s="7">
        <v>0.21</v>
      </c>
      <c r="C310" s="1">
        <v>3</v>
      </c>
      <c r="D310" s="1" t="s">
        <v>151</v>
      </c>
      <c r="E310" s="5"/>
      <c r="F310" s="5"/>
      <c r="G310" s="1"/>
      <c r="H310" s="1"/>
      <c r="I310" s="5">
        <v>7</v>
      </c>
      <c r="J310" s="5">
        <v>1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>
        <v>384</v>
      </c>
      <c r="X310" s="1">
        <v>12256</v>
      </c>
    </row>
    <row r="311" spans="1:26" customHeight="1" ht="12.75">
      <c r="A311" s="1" t="s">
        <v>389</v>
      </c>
      <c r="B311" s="7">
        <v>0.23</v>
      </c>
      <c r="C311" s="1">
        <v>3</v>
      </c>
      <c r="D311" s="1" t="s">
        <v>151</v>
      </c>
      <c r="E311" s="5"/>
      <c r="F311" s="5"/>
      <c r="G311" s="1"/>
      <c r="H311" s="1"/>
      <c r="I311" s="5">
        <v>15</v>
      </c>
      <c r="J311" s="5">
        <v>1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>
        <v>384</v>
      </c>
      <c r="X311" s="1">
        <v>12480</v>
      </c>
    </row>
    <row r="312" spans="1:26" customHeight="1" ht="12.75">
      <c r="A312" s="1" t="s">
        <v>390</v>
      </c>
      <c r="B312" s="7">
        <v>0.2</v>
      </c>
      <c r="C312" s="1">
        <v>3</v>
      </c>
      <c r="D312" s="1" t="s">
        <v>151</v>
      </c>
      <c r="E312" s="5"/>
      <c r="F312" s="5"/>
      <c r="G312" s="1"/>
      <c r="H312" s="1"/>
      <c r="I312" s="5">
        <v>7</v>
      </c>
      <c r="J312" s="5">
        <v>1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>
        <v>384</v>
      </c>
      <c r="X312" s="1">
        <v>12864</v>
      </c>
    </row>
    <row r="313" spans="1:26" customHeight="1" ht="12.75">
      <c r="A313" s="1" t="s">
        <v>391</v>
      </c>
      <c r="B313" s="7">
        <v>0.16</v>
      </c>
      <c r="C313" s="1">
        <v>3</v>
      </c>
      <c r="D313" s="1" t="s">
        <v>151</v>
      </c>
      <c r="E313" s="5"/>
      <c r="F313" s="5"/>
      <c r="G313" s="1"/>
      <c r="H313" s="1"/>
      <c r="I313" s="5">
        <v>7</v>
      </c>
      <c r="J313" s="5">
        <v>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>
        <v>384</v>
      </c>
      <c r="X313" s="1">
        <v>12992</v>
      </c>
    </row>
    <row r="314" spans="1:26" customHeight="1" ht="12.75">
      <c r="A314" s="1" t="s">
        <v>392</v>
      </c>
      <c r="B314" s="7">
        <v>0.21</v>
      </c>
      <c r="C314" s="1">
        <v>3</v>
      </c>
      <c r="D314" s="1" t="s">
        <v>151</v>
      </c>
      <c r="E314" s="5"/>
      <c r="F314" s="5"/>
      <c r="G314" s="1"/>
      <c r="H314" s="1"/>
      <c r="I314" s="5">
        <v>7</v>
      </c>
      <c r="J314" s="5">
        <v>1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>
        <v>384</v>
      </c>
      <c r="X314" s="1">
        <v>13376</v>
      </c>
    </row>
    <row r="315" spans="1:26" customHeight="1" ht="12.75">
      <c r="A315" s="1" t="s">
        <v>393</v>
      </c>
      <c r="B315" s="7">
        <v>0.19</v>
      </c>
      <c r="C315" s="1">
        <v>3</v>
      </c>
      <c r="D315" s="1" t="s">
        <v>151</v>
      </c>
      <c r="E315" s="5"/>
      <c r="F315" s="5"/>
      <c r="G315" s="1"/>
      <c r="H315" s="1"/>
      <c r="I315" s="5">
        <v>7</v>
      </c>
      <c r="J315" s="5">
        <v>1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>
        <v>384</v>
      </c>
      <c r="X315" s="1">
        <v>13568</v>
      </c>
    </row>
    <row r="316" spans="1:26" customHeight="1" ht="12.75">
      <c r="A316" s="1" t="s">
        <v>394</v>
      </c>
      <c r="B316" s="7">
        <v>0.22</v>
      </c>
      <c r="C316" s="1">
        <v>3</v>
      </c>
      <c r="D316" s="1" t="s">
        <v>151</v>
      </c>
      <c r="E316" s="5"/>
      <c r="F316" s="5"/>
      <c r="G316" s="1"/>
      <c r="H316" s="1"/>
      <c r="I316" s="5">
        <v>7</v>
      </c>
      <c r="J316" s="5">
        <v>1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>
        <v>384</v>
      </c>
      <c r="X316" s="1">
        <v>13824</v>
      </c>
    </row>
    <row r="317" spans="1:26" customHeight="1" ht="12.75">
      <c r="A317" s="1" t="s">
        <v>395</v>
      </c>
      <c r="B317" s="7">
        <v>0.23</v>
      </c>
      <c r="C317" s="1">
        <v>3</v>
      </c>
      <c r="D317" s="1" t="s">
        <v>151</v>
      </c>
      <c r="E317" s="5"/>
      <c r="F317" s="5"/>
      <c r="G317" s="1"/>
      <c r="H317" s="1"/>
      <c r="I317" s="5">
        <v>7</v>
      </c>
      <c r="J317" s="5">
        <v>1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>
        <v>384</v>
      </c>
      <c r="X317" s="1">
        <v>13856</v>
      </c>
    </row>
    <row r="318" spans="1:26" customHeight="1" ht="12.75">
      <c r="A318" s="1" t="s">
        <v>396</v>
      </c>
      <c r="B318" s="7">
        <v>0.17</v>
      </c>
      <c r="C318" s="1">
        <v>3</v>
      </c>
      <c r="D318" s="1" t="s">
        <v>151</v>
      </c>
      <c r="E318" s="5"/>
      <c r="F318" s="5"/>
      <c r="G318" s="1"/>
      <c r="H318" s="1"/>
      <c r="I318" s="5">
        <v>7</v>
      </c>
      <c r="J318" s="5">
        <v>1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>
        <v>384</v>
      </c>
      <c r="X318" s="1">
        <v>14144</v>
      </c>
    </row>
    <row r="319" spans="1:26" customHeight="1" ht="12.75">
      <c r="A319" s="1" t="s">
        <v>397</v>
      </c>
      <c r="B319" s="7">
        <v>0.28</v>
      </c>
      <c r="C319" s="1">
        <v>3</v>
      </c>
      <c r="D319" s="1" t="s">
        <v>151</v>
      </c>
      <c r="E319" s="5"/>
      <c r="F319" s="5"/>
      <c r="G319" s="1"/>
      <c r="H319" s="1"/>
      <c r="I319" s="5">
        <v>7</v>
      </c>
      <c r="J319" s="5">
        <v>1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>
        <v>384</v>
      </c>
      <c r="X319" s="1">
        <v>14240</v>
      </c>
    </row>
    <row r="320" spans="1:26" customHeight="1" ht="12.75">
      <c r="A320" s="1" t="s">
        <v>398</v>
      </c>
      <c r="B320" s="7">
        <v>0.23</v>
      </c>
      <c r="C320" s="1">
        <v>2</v>
      </c>
      <c r="D320" s="1" t="s">
        <v>151</v>
      </c>
      <c r="E320" s="5"/>
      <c r="F320" s="5"/>
      <c r="G320" s="1"/>
      <c r="H320" s="1"/>
      <c r="I320" s="5">
        <v>7</v>
      </c>
      <c r="J320" s="5">
        <v>1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>
        <v>576</v>
      </c>
      <c r="X320" s="1">
        <v>96</v>
      </c>
    </row>
    <row r="321" spans="1:26" customHeight="1" ht="12.75">
      <c r="A321" s="1" t="s">
        <v>399</v>
      </c>
      <c r="B321" s="7">
        <v>0.14</v>
      </c>
      <c r="C321" s="1">
        <v>2</v>
      </c>
      <c r="D321" s="1" t="s">
        <v>151</v>
      </c>
      <c r="E321" s="5"/>
      <c r="F321" s="5"/>
      <c r="G321" s="1"/>
      <c r="H321" s="1"/>
      <c r="I321" s="5">
        <v>7</v>
      </c>
      <c r="J321" s="5">
        <v>1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>
        <v>576</v>
      </c>
      <c r="X321" s="1">
        <v>320</v>
      </c>
    </row>
    <row r="322" spans="1:26" customHeight="1" ht="12.75">
      <c r="A322" s="1" t="s">
        <v>400</v>
      </c>
      <c r="B322" s="7">
        <v>0.29</v>
      </c>
      <c r="C322" s="1">
        <v>2</v>
      </c>
      <c r="D322" s="1" t="s">
        <v>151</v>
      </c>
      <c r="E322" s="5"/>
      <c r="F322" s="5"/>
      <c r="G322" s="1"/>
      <c r="H322" s="1"/>
      <c r="I322" s="5">
        <v>7</v>
      </c>
      <c r="J322" s="5">
        <v>1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>
        <v>576</v>
      </c>
      <c r="X322" s="1">
        <v>416</v>
      </c>
    </row>
    <row r="323" spans="1:26" customHeight="1" ht="12.75">
      <c r="A323" s="1" t="s">
        <v>401</v>
      </c>
      <c r="B323" s="7">
        <v>0.25</v>
      </c>
      <c r="C323" s="1">
        <v>2</v>
      </c>
      <c r="D323" s="1" t="s">
        <v>151</v>
      </c>
      <c r="E323" s="5"/>
      <c r="F323" s="5"/>
      <c r="G323" s="1"/>
      <c r="H323" s="1"/>
      <c r="I323" s="5">
        <v>7</v>
      </c>
      <c r="J323" s="5">
        <v>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>
        <v>576</v>
      </c>
      <c r="X323" s="1">
        <v>512</v>
      </c>
    </row>
    <row r="324" spans="1:26" customHeight="1" ht="12.75">
      <c r="A324" s="1" t="s">
        <v>402</v>
      </c>
      <c r="B324" s="7">
        <v>0.15</v>
      </c>
      <c r="C324" s="1">
        <v>2</v>
      </c>
      <c r="D324" s="1" t="s">
        <v>151</v>
      </c>
      <c r="E324" s="5"/>
      <c r="F324" s="5"/>
      <c r="G324" s="1"/>
      <c r="H324" s="1"/>
      <c r="I324" s="5">
        <v>7</v>
      </c>
      <c r="J324" s="5">
        <v>1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>
        <v>576</v>
      </c>
      <c r="X324" s="1">
        <v>608</v>
      </c>
    </row>
    <row r="325" spans="1:26" customHeight="1" ht="12.75">
      <c r="A325" s="1" t="s">
        <v>403</v>
      </c>
      <c r="B325" s="7">
        <v>0.18</v>
      </c>
      <c r="C325" s="1">
        <v>2</v>
      </c>
      <c r="D325" s="1" t="s">
        <v>151</v>
      </c>
      <c r="E325" s="5"/>
      <c r="F325" s="5"/>
      <c r="G325" s="1"/>
      <c r="H325" s="1"/>
      <c r="I325" s="5">
        <v>7</v>
      </c>
      <c r="J325" s="5">
        <v>1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>
        <v>576</v>
      </c>
      <c r="X325" s="1">
        <v>704</v>
      </c>
    </row>
    <row r="326" spans="1:26" customHeight="1" ht="12.75">
      <c r="A326" s="1" t="s">
        <v>404</v>
      </c>
      <c r="B326" s="7">
        <v>0.15</v>
      </c>
      <c r="C326" s="1">
        <v>2</v>
      </c>
      <c r="D326" s="1" t="s">
        <v>151</v>
      </c>
      <c r="E326" s="5"/>
      <c r="F326" s="5"/>
      <c r="G326" s="1"/>
      <c r="H326" s="1"/>
      <c r="I326" s="5">
        <v>7</v>
      </c>
      <c r="J326" s="5">
        <v>1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>
        <v>576</v>
      </c>
      <c r="X326" s="1">
        <v>832</v>
      </c>
    </row>
    <row r="327" spans="1:26" customHeight="1" ht="12.75">
      <c r="A327" s="1" t="s">
        <v>405</v>
      </c>
      <c r="B327" s="7">
        <v>0.31</v>
      </c>
      <c r="C327" s="1">
        <v>2</v>
      </c>
      <c r="D327" s="1" t="s">
        <v>151</v>
      </c>
      <c r="E327" s="5"/>
      <c r="F327" s="5"/>
      <c r="G327" s="1"/>
      <c r="H327" s="1"/>
      <c r="I327" s="5">
        <v>7</v>
      </c>
      <c r="J327" s="5">
        <v>1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>
        <v>576</v>
      </c>
      <c r="X327" s="1">
        <v>960</v>
      </c>
    </row>
    <row r="328" spans="1:26" customHeight="1" ht="12.75">
      <c r="A328" s="1" t="s">
        <v>406</v>
      </c>
      <c r="B328" s="7">
        <v>0.16</v>
      </c>
      <c r="C328" s="1">
        <v>2</v>
      </c>
      <c r="D328" s="1" t="s">
        <v>151</v>
      </c>
      <c r="E328" s="5"/>
      <c r="F328" s="5"/>
      <c r="G328" s="1"/>
      <c r="H328" s="1"/>
      <c r="I328" s="5">
        <v>7</v>
      </c>
      <c r="J328" s="5">
        <v>1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>
        <v>576</v>
      </c>
      <c r="X328" s="1">
        <v>1088</v>
      </c>
    </row>
    <row r="329" spans="1:26" customHeight="1" ht="12.75">
      <c r="A329" s="1" t="s">
        <v>407</v>
      </c>
      <c r="B329" s="7">
        <v>0.21</v>
      </c>
      <c r="C329" s="1">
        <v>2</v>
      </c>
      <c r="D329" s="1" t="s">
        <v>151</v>
      </c>
      <c r="E329" s="5"/>
      <c r="F329" s="5"/>
      <c r="G329" s="1"/>
      <c r="H329" s="1"/>
      <c r="I329" s="5">
        <v>7</v>
      </c>
      <c r="J329" s="5">
        <v>1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>
        <v>576</v>
      </c>
      <c r="X329" s="1">
        <v>1216</v>
      </c>
    </row>
    <row r="330" spans="1:26" customHeight="1" ht="12.75">
      <c r="A330" s="1" t="s">
        <v>408</v>
      </c>
      <c r="B330" s="7">
        <v>0.18</v>
      </c>
      <c r="C330" s="1">
        <v>2</v>
      </c>
      <c r="D330" s="1" t="s">
        <v>151</v>
      </c>
      <c r="E330" s="5"/>
      <c r="F330" s="5"/>
      <c r="G330" s="1"/>
      <c r="H330" s="1"/>
      <c r="I330" s="5">
        <v>7</v>
      </c>
      <c r="J330" s="5">
        <v>1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>
        <v>576</v>
      </c>
      <c r="X330" s="1">
        <v>1344</v>
      </c>
    </row>
    <row r="331" spans="1:26" customHeight="1" ht="12.75">
      <c r="A331" s="1" t="s">
        <v>409</v>
      </c>
      <c r="B331" s="7">
        <v>0.0</v>
      </c>
      <c r="C331" s="1">
        <v>2</v>
      </c>
      <c r="D331" s="1" t="s">
        <v>151</v>
      </c>
      <c r="E331" s="5"/>
      <c r="F331" s="5"/>
      <c r="G331" s="1"/>
      <c r="H331" s="1"/>
      <c r="I331" s="5">
        <v>7</v>
      </c>
      <c r="J331" s="5">
        <v>1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>
        <v>576</v>
      </c>
      <c r="X331" s="1">
        <v>1472</v>
      </c>
    </row>
    <row r="332" spans="1:26" customHeight="1" ht="12.75">
      <c r="A332" s="1" t="s">
        <v>543</v>
      </c>
      <c r="B332" s="7">
        <v>0.19</v>
      </c>
      <c r="C332" s="1">
        <v>2</v>
      </c>
      <c r="D332" s="1" t="s">
        <v>151</v>
      </c>
      <c r="E332" s="5"/>
      <c r="F332" s="5"/>
      <c r="G332" s="1"/>
      <c r="H332" s="1"/>
      <c r="I332" s="5">
        <v>7</v>
      </c>
      <c r="J332" s="5">
        <v>1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>
        <v>576</v>
      </c>
      <c r="X332" s="1">
        <v>1600</v>
      </c>
    </row>
    <row r="333" spans="1:26" customHeight="1" ht="12.75">
      <c r="A333" s="1" t="s">
        <v>544</v>
      </c>
      <c r="B333" s="7">
        <v>0.37</v>
      </c>
      <c r="C333" s="1">
        <v>2</v>
      </c>
      <c r="D333" s="1" t="s">
        <v>151</v>
      </c>
      <c r="E333" s="5"/>
      <c r="F333" s="5"/>
      <c r="G333" s="1"/>
      <c r="H333" s="1"/>
      <c r="I333" s="5">
        <v>7</v>
      </c>
      <c r="J333" s="5">
        <v>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>
        <v>576</v>
      </c>
      <c r="X333" s="1">
        <v>1728</v>
      </c>
    </row>
    <row r="334" spans="1:26" customHeight="1" ht="12.75">
      <c r="A334" s="1" t="s">
        <v>545</v>
      </c>
      <c r="B334" s="7">
        <v>0.3</v>
      </c>
      <c r="C334" s="1">
        <v>2</v>
      </c>
      <c r="D334" s="1" t="s">
        <v>151</v>
      </c>
      <c r="E334" s="5"/>
      <c r="F334" s="5"/>
      <c r="G334" s="1"/>
      <c r="H334" s="1"/>
      <c r="I334" s="5">
        <v>7</v>
      </c>
      <c r="J334" s="5">
        <v>1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>
        <v>576</v>
      </c>
      <c r="X334" s="1">
        <v>1856</v>
      </c>
    </row>
    <row r="335" spans="1:26" customHeight="1" ht="12.75">
      <c r="A335" s="1" t="s">
        <v>546</v>
      </c>
      <c r="B335" s="7">
        <v>0.09</v>
      </c>
      <c r="C335" s="1">
        <v>2</v>
      </c>
      <c r="D335" s="1" t="s">
        <v>151</v>
      </c>
      <c r="E335" s="5"/>
      <c r="F335" s="5"/>
      <c r="G335" s="1"/>
      <c r="H335" s="1"/>
      <c r="I335" s="5">
        <v>7</v>
      </c>
      <c r="J335" s="5">
        <v>1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>
        <v>576</v>
      </c>
      <c r="X335" s="1">
        <v>1984</v>
      </c>
    </row>
    <row r="336" spans="1:26" customHeight="1" ht="12.75">
      <c r="A336" s="1" t="s">
        <v>547</v>
      </c>
      <c r="B336" s="7">
        <v>0.18</v>
      </c>
      <c r="C336" s="1">
        <v>2</v>
      </c>
      <c r="D336" s="1" t="s">
        <v>151</v>
      </c>
      <c r="E336" s="5"/>
      <c r="F336" s="5"/>
      <c r="G336" s="1"/>
      <c r="H336" s="1"/>
      <c r="I336" s="5">
        <v>7</v>
      </c>
      <c r="J336" s="5">
        <v>1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>
        <v>576</v>
      </c>
      <c r="X336" s="1">
        <v>2112</v>
      </c>
    </row>
    <row r="337" spans="1:26" customHeight="1" ht="12.75">
      <c r="A337" s="1" t="s">
        <v>548</v>
      </c>
      <c r="B337" s="7">
        <v>0.16</v>
      </c>
      <c r="C337" s="1">
        <v>2</v>
      </c>
      <c r="D337" s="1" t="s">
        <v>151</v>
      </c>
      <c r="E337" s="5"/>
      <c r="F337" s="5"/>
      <c r="G337" s="1"/>
      <c r="H337" s="1"/>
      <c r="I337" s="5">
        <v>7</v>
      </c>
      <c r="J337" s="5">
        <v>1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>
        <v>576</v>
      </c>
      <c r="X337" s="1">
        <v>2240</v>
      </c>
    </row>
    <row r="338" spans="1:26" customHeight="1" ht="12.75">
      <c r="A338" s="1" t="s">
        <v>549</v>
      </c>
      <c r="B338" s="7">
        <v>0.18</v>
      </c>
      <c r="C338" s="1">
        <v>2</v>
      </c>
      <c r="D338" s="1" t="s">
        <v>151</v>
      </c>
      <c r="E338" s="5"/>
      <c r="F338" s="5"/>
      <c r="G338" s="1"/>
      <c r="H338" s="1"/>
      <c r="I338" s="5">
        <v>7</v>
      </c>
      <c r="J338" s="5">
        <v>1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>
        <v>576</v>
      </c>
      <c r="X338" s="1">
        <v>2368</v>
      </c>
    </row>
    <row r="339" spans="1:26" customHeight="1" ht="12.75">
      <c r="A339" s="1" t="s">
        <v>550</v>
      </c>
      <c r="B339" s="7">
        <v>0.08</v>
      </c>
      <c r="C339" s="1">
        <v>2</v>
      </c>
      <c r="D339" s="1" t="s">
        <v>151</v>
      </c>
      <c r="E339" s="5"/>
      <c r="F339" s="5"/>
      <c r="G339" s="1"/>
      <c r="H339" s="1"/>
      <c r="I339" s="5">
        <v>7</v>
      </c>
      <c r="J339" s="5">
        <v>1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>
        <v>576</v>
      </c>
      <c r="X339" s="1">
        <v>2496</v>
      </c>
    </row>
    <row r="340" spans="1:26" customHeight="1" ht="12.75">
      <c r="A340" s="1" t="s">
        <v>551</v>
      </c>
      <c r="B340" s="7">
        <v>0.09</v>
      </c>
      <c r="C340" s="1">
        <v>2</v>
      </c>
      <c r="D340" s="1" t="s">
        <v>151</v>
      </c>
      <c r="E340" s="5"/>
      <c r="F340" s="5"/>
      <c r="G340" s="1"/>
      <c r="H340" s="1"/>
      <c r="I340" s="5">
        <v>7</v>
      </c>
      <c r="J340" s="5">
        <v>1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>
        <v>576</v>
      </c>
      <c r="X340" s="1">
        <v>2624</v>
      </c>
    </row>
    <row r="341" spans="1:26" customHeight="1" ht="12.75">
      <c r="A341" s="1" t="s">
        <v>552</v>
      </c>
      <c r="B341" s="7">
        <v>0.14</v>
      </c>
      <c r="C341" s="1">
        <v>2</v>
      </c>
      <c r="D341" s="1" t="s">
        <v>151</v>
      </c>
      <c r="E341" s="5"/>
      <c r="F341" s="5"/>
      <c r="G341" s="1"/>
      <c r="H341" s="1"/>
      <c r="I341" s="5">
        <v>7</v>
      </c>
      <c r="J341" s="5">
        <v>1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>
        <v>576</v>
      </c>
      <c r="X341" s="1">
        <v>2752</v>
      </c>
    </row>
    <row r="342" spans="1:26" customHeight="1" ht="12.75">
      <c r="A342" s="1" t="s">
        <v>553</v>
      </c>
      <c r="B342" s="7">
        <v>0.11</v>
      </c>
      <c r="C342" s="1">
        <v>2</v>
      </c>
      <c r="D342" s="1" t="s">
        <v>151</v>
      </c>
      <c r="E342" s="5"/>
      <c r="F342" s="5"/>
      <c r="G342" s="1"/>
      <c r="H342" s="1"/>
      <c r="I342" s="5">
        <v>7</v>
      </c>
      <c r="J342" s="5">
        <v>1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>
        <v>576</v>
      </c>
      <c r="X342" s="1">
        <v>3072</v>
      </c>
    </row>
    <row r="343" spans="1:26" customHeight="1" ht="12.75">
      <c r="A343" s="1" t="s">
        <v>554</v>
      </c>
      <c r="B343" s="7">
        <v>0.12</v>
      </c>
      <c r="C343" s="1">
        <v>2</v>
      </c>
      <c r="D343" s="1" t="s">
        <v>151</v>
      </c>
      <c r="E343" s="5"/>
      <c r="F343" s="5"/>
      <c r="G343" s="1"/>
      <c r="H343" s="1"/>
      <c r="I343" s="5">
        <v>7</v>
      </c>
      <c r="J343" s="5">
        <v>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>
        <v>576</v>
      </c>
      <c r="X343" s="1">
        <v>3104</v>
      </c>
    </row>
    <row r="344" spans="1:26" customHeight="1" ht="12.75">
      <c r="A344" s="1" t="s">
        <v>555</v>
      </c>
      <c r="B344" s="7">
        <v>0.13</v>
      </c>
      <c r="C344" s="1">
        <v>2</v>
      </c>
      <c r="D344" s="1" t="s">
        <v>151</v>
      </c>
      <c r="E344" s="5"/>
      <c r="F344" s="5"/>
      <c r="G344" s="1"/>
      <c r="H344" s="1"/>
      <c r="I344" s="5">
        <v>7</v>
      </c>
      <c r="J344" s="5">
        <v>1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>
        <v>576</v>
      </c>
      <c r="X344" s="1">
        <v>3232</v>
      </c>
    </row>
    <row r="345" spans="1:26" customHeight="1" ht="12.75">
      <c r="A345" s="1" t="s">
        <v>556</v>
      </c>
      <c r="B345" s="7">
        <v>0.15</v>
      </c>
      <c r="C345" s="1">
        <v>2</v>
      </c>
      <c r="D345" s="1" t="s">
        <v>151</v>
      </c>
      <c r="E345" s="5"/>
      <c r="F345" s="5"/>
      <c r="G345" s="1"/>
      <c r="H345" s="1"/>
      <c r="I345" s="5">
        <v>7</v>
      </c>
      <c r="J345" s="5">
        <v>1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>
        <v>576</v>
      </c>
      <c r="X345" s="1">
        <v>3328</v>
      </c>
    </row>
    <row r="346" spans="1:26" customHeight="1" ht="12.75">
      <c r="A346" s="1" t="s">
        <v>557</v>
      </c>
      <c r="B346" s="7">
        <v>0.15</v>
      </c>
      <c r="C346" s="1">
        <v>2</v>
      </c>
      <c r="D346" s="1" t="s">
        <v>151</v>
      </c>
      <c r="E346" s="5"/>
      <c r="F346" s="5"/>
      <c r="G346" s="1"/>
      <c r="H346" s="1"/>
      <c r="I346" s="5">
        <v>7</v>
      </c>
      <c r="J346" s="5">
        <v>1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>
        <v>576</v>
      </c>
      <c r="X346" s="1">
        <v>3392</v>
      </c>
    </row>
    <row r="347" spans="1:26" customHeight="1" ht="12.75">
      <c r="A347" s="1" t="s">
        <v>748</v>
      </c>
      <c r="B347" s="7">
        <v>0.15</v>
      </c>
      <c r="C347" s="1">
        <v>2</v>
      </c>
      <c r="D347" s="1" t="s">
        <v>151</v>
      </c>
      <c r="E347" s="5"/>
      <c r="F347" s="5"/>
      <c r="G347" s="1"/>
      <c r="H347" s="1"/>
      <c r="I347" s="5">
        <v>7</v>
      </c>
      <c r="J347" s="5">
        <v>1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>
        <v>576</v>
      </c>
      <c r="X347" s="1">
        <v>3424</v>
      </c>
    </row>
    <row r="348" spans="1:26" customHeight="1" ht="12.75">
      <c r="A348" s="1" t="s">
        <v>749</v>
      </c>
      <c r="B348" s="7">
        <v>0.11</v>
      </c>
      <c r="C348" s="1">
        <v>2</v>
      </c>
      <c r="D348" s="1" t="s">
        <v>151</v>
      </c>
      <c r="E348" s="5"/>
      <c r="F348" s="5"/>
      <c r="G348" s="1"/>
      <c r="H348" s="1"/>
      <c r="I348" s="5">
        <v>7</v>
      </c>
      <c r="J348" s="5">
        <v>1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>
        <v>576</v>
      </c>
      <c r="X348" s="1">
        <v>3552</v>
      </c>
    </row>
    <row r="349" spans="1:26" customHeight="1" ht="12.75">
      <c r="A349" s="1" t="s">
        <v>750</v>
      </c>
      <c r="B349" s="7">
        <v>0.09</v>
      </c>
      <c r="C349" s="1">
        <v>2</v>
      </c>
      <c r="D349" s="1" t="s">
        <v>151</v>
      </c>
      <c r="E349" s="5"/>
      <c r="F349" s="5"/>
      <c r="G349" s="1"/>
      <c r="H349" s="1"/>
      <c r="I349" s="5">
        <v>7</v>
      </c>
      <c r="J349" s="5">
        <v>1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>
        <v>576</v>
      </c>
      <c r="X349" s="1">
        <v>3616</v>
      </c>
    </row>
    <row r="350" spans="1:26" customHeight="1" ht="12.75">
      <c r="A350" s="1" t="s">
        <v>751</v>
      </c>
      <c r="B350" s="7">
        <v>0.1</v>
      </c>
      <c r="C350" s="1">
        <v>2</v>
      </c>
      <c r="D350" s="1" t="s">
        <v>151</v>
      </c>
      <c r="E350" s="5"/>
      <c r="F350" s="5"/>
      <c r="G350" s="1"/>
      <c r="H350" s="1"/>
      <c r="I350" s="5">
        <v>7</v>
      </c>
      <c r="J350" s="5">
        <v>1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>
        <v>576</v>
      </c>
      <c r="X350" s="1">
        <v>3680</v>
      </c>
    </row>
    <row r="351" spans="1:26" customHeight="1" ht="12.75">
      <c r="A351" s="1" t="s">
        <v>752</v>
      </c>
      <c r="B351" s="7">
        <v>0.07</v>
      </c>
      <c r="C351" s="1">
        <v>2</v>
      </c>
      <c r="D351" s="1" t="s">
        <v>151</v>
      </c>
      <c r="E351" s="5"/>
      <c r="F351" s="5"/>
      <c r="G351" s="1"/>
      <c r="H351" s="1"/>
      <c r="I351" s="5">
        <v>7</v>
      </c>
      <c r="J351" s="5">
        <v>1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>
        <v>576</v>
      </c>
      <c r="X351" s="1">
        <v>3808</v>
      </c>
    </row>
    <row r="352" spans="1:26" customHeight="1" ht="12.75">
      <c r="A352" s="1" t="s">
        <v>753</v>
      </c>
      <c r="B352" s="7">
        <v>0.12</v>
      </c>
      <c r="C352" s="1">
        <v>2</v>
      </c>
      <c r="D352" s="1" t="s">
        <v>151</v>
      </c>
      <c r="E352" s="5"/>
      <c r="F352" s="5"/>
      <c r="G352" s="1"/>
      <c r="H352" s="1"/>
      <c r="I352" s="5">
        <v>7</v>
      </c>
      <c r="J352" s="5">
        <v>1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>
        <v>576</v>
      </c>
      <c r="X352" s="1">
        <v>3872</v>
      </c>
    </row>
    <row r="353" spans="1:26" customHeight="1" ht="12.75">
      <c r="A353" s="1" t="s">
        <v>754</v>
      </c>
      <c r="B353" s="7">
        <v>0.1</v>
      </c>
      <c r="C353" s="1">
        <v>2</v>
      </c>
      <c r="D353" s="1" t="s">
        <v>151</v>
      </c>
      <c r="E353" s="5"/>
      <c r="F353" s="5"/>
      <c r="G353" s="1"/>
      <c r="H353" s="1"/>
      <c r="I353" s="5">
        <v>7</v>
      </c>
      <c r="J353" s="5">
        <v>1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>
        <v>576</v>
      </c>
      <c r="X353" s="1">
        <v>3904</v>
      </c>
    </row>
    <row r="354" spans="1:26" customHeight="1" ht="12.75">
      <c r="A354" s="1" t="s">
        <v>755</v>
      </c>
      <c r="B354" s="7">
        <v>0.19</v>
      </c>
      <c r="C354" s="1">
        <v>2</v>
      </c>
      <c r="D354" s="1" t="s">
        <v>151</v>
      </c>
      <c r="E354" s="5"/>
      <c r="F354" s="5"/>
      <c r="G354" s="1"/>
      <c r="H354" s="1"/>
      <c r="I354" s="5">
        <v>7</v>
      </c>
      <c r="J354" s="5">
        <v>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>
        <v>576</v>
      </c>
      <c r="X354" s="1">
        <v>4064</v>
      </c>
    </row>
    <row r="355" spans="1:26" customHeight="1" ht="12.75">
      <c r="A355" s="1" t="s">
        <v>756</v>
      </c>
      <c r="B355" s="7">
        <v>0.12</v>
      </c>
      <c r="C355" s="1">
        <v>2</v>
      </c>
      <c r="D355" s="1" t="s">
        <v>151</v>
      </c>
      <c r="E355" s="5"/>
      <c r="F355" s="5"/>
      <c r="G355" s="1"/>
      <c r="H355" s="1"/>
      <c r="I355" s="5">
        <v>7</v>
      </c>
      <c r="J355" s="5">
        <v>1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>
        <v>576</v>
      </c>
      <c r="X355" s="1">
        <v>4096</v>
      </c>
    </row>
    <row r="356" spans="1:26" customHeight="1" ht="12.75">
      <c r="A356" s="1" t="s">
        <v>757</v>
      </c>
      <c r="B356" s="7">
        <v>0.19</v>
      </c>
      <c r="C356" s="1">
        <v>2</v>
      </c>
      <c r="D356" s="1" t="s">
        <v>151</v>
      </c>
      <c r="E356" s="5"/>
      <c r="F356" s="5"/>
      <c r="G356" s="1"/>
      <c r="H356" s="1"/>
      <c r="I356" s="5">
        <v>7</v>
      </c>
      <c r="J356" s="5">
        <v>1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>
        <v>576</v>
      </c>
      <c r="X356" s="1">
        <v>4128</v>
      </c>
    </row>
    <row r="357" spans="1:26" customHeight="1" ht="12.75">
      <c r="A357" s="1" t="s">
        <v>758</v>
      </c>
      <c r="B357" s="7">
        <v>0.1</v>
      </c>
      <c r="C357" s="1">
        <v>2</v>
      </c>
      <c r="D357" s="1" t="s">
        <v>151</v>
      </c>
      <c r="E357" s="5"/>
      <c r="F357" s="5"/>
      <c r="G357" s="1"/>
      <c r="H357" s="1"/>
      <c r="I357" s="5">
        <v>7</v>
      </c>
      <c r="J357" s="5">
        <v>1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>
        <v>576</v>
      </c>
      <c r="X357" s="1">
        <v>4352</v>
      </c>
    </row>
    <row r="358" spans="1:26" customHeight="1" ht="12.75">
      <c r="A358" s="1" t="s">
        <v>759</v>
      </c>
      <c r="B358" s="7">
        <v>0.1</v>
      </c>
      <c r="C358" s="1">
        <v>2</v>
      </c>
      <c r="D358" s="1" t="s">
        <v>151</v>
      </c>
      <c r="E358" s="5"/>
      <c r="F358" s="5"/>
      <c r="G358" s="1"/>
      <c r="H358" s="1"/>
      <c r="I358" s="5">
        <v>7</v>
      </c>
      <c r="J358" s="5">
        <v>1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>
        <v>576</v>
      </c>
      <c r="X358" s="1">
        <v>4384</v>
      </c>
    </row>
    <row r="359" spans="1:26" customHeight="1" ht="12.75">
      <c r="A359" s="1" t="s">
        <v>760</v>
      </c>
      <c r="B359" s="7">
        <v>0.07</v>
      </c>
      <c r="C359" s="1">
        <v>2</v>
      </c>
      <c r="D359" s="1" t="s">
        <v>151</v>
      </c>
      <c r="E359" s="5"/>
      <c r="F359" s="5"/>
      <c r="G359" s="1"/>
      <c r="H359" s="1"/>
      <c r="I359" s="5">
        <v>7</v>
      </c>
      <c r="J359" s="5">
        <v>1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>
        <v>576</v>
      </c>
      <c r="X359" s="1">
        <v>4416</v>
      </c>
    </row>
    <row r="360" spans="1:26" customHeight="1" ht="12.75">
      <c r="A360" s="1" t="s">
        <v>761</v>
      </c>
      <c r="B360" s="7">
        <v>0.06</v>
      </c>
      <c r="C360" s="1">
        <v>2</v>
      </c>
      <c r="D360" s="1" t="s">
        <v>151</v>
      </c>
      <c r="E360" s="5"/>
      <c r="F360" s="5"/>
      <c r="G360" s="1"/>
      <c r="H360" s="1"/>
      <c r="I360" s="5">
        <v>7</v>
      </c>
      <c r="J360" s="5">
        <v>1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>
        <v>576</v>
      </c>
      <c r="X360" s="1">
        <v>4448</v>
      </c>
    </row>
    <row r="361" spans="1:26" customHeight="1" ht="12.75">
      <c r="A361" s="1" t="s">
        <v>762</v>
      </c>
      <c r="B361" s="7">
        <v>0.11</v>
      </c>
      <c r="C361" s="1">
        <v>2</v>
      </c>
      <c r="D361" s="1" t="s">
        <v>151</v>
      </c>
      <c r="E361" s="5"/>
      <c r="F361" s="5"/>
      <c r="G361" s="1"/>
      <c r="H361" s="1"/>
      <c r="I361" s="5">
        <v>7</v>
      </c>
      <c r="J361" s="5">
        <v>1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>
        <v>576</v>
      </c>
      <c r="X361" s="1">
        <v>4576</v>
      </c>
    </row>
    <row r="362" spans="1:26" customHeight="1" ht="12.75">
      <c r="A362" s="1" t="s">
        <v>763</v>
      </c>
      <c r="B362" s="7">
        <v>0.13</v>
      </c>
      <c r="C362" s="1">
        <v>2</v>
      </c>
      <c r="D362" s="1" t="s">
        <v>151</v>
      </c>
      <c r="E362" s="5"/>
      <c r="F362" s="5"/>
      <c r="G362" s="1"/>
      <c r="H362" s="1"/>
      <c r="I362" s="5">
        <v>7</v>
      </c>
      <c r="J362" s="5">
        <v>1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>
        <v>576</v>
      </c>
      <c r="X362" s="1">
        <v>4608</v>
      </c>
    </row>
    <row r="363" spans="1:26" customHeight="1" ht="12.75">
      <c r="A363" s="1" t="s">
        <v>764</v>
      </c>
      <c r="B363" s="7">
        <v>0.1</v>
      </c>
      <c r="C363" s="1">
        <v>2</v>
      </c>
      <c r="D363" s="1" t="s">
        <v>151</v>
      </c>
      <c r="E363" s="5"/>
      <c r="F363" s="5"/>
      <c r="G363" s="1"/>
      <c r="H363" s="1"/>
      <c r="I363" s="5">
        <v>7</v>
      </c>
      <c r="J363" s="5">
        <v>1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>
        <v>576</v>
      </c>
      <c r="X363" s="1">
        <v>4640</v>
      </c>
    </row>
    <row r="364" spans="1:26" customHeight="1" ht="12.75">
      <c r="A364" s="1" t="s">
        <v>765</v>
      </c>
      <c r="B364" s="7">
        <v>0.09</v>
      </c>
      <c r="C364" s="1">
        <v>2</v>
      </c>
      <c r="D364" s="1" t="s">
        <v>151</v>
      </c>
      <c r="E364" s="5"/>
      <c r="F364" s="5"/>
      <c r="G364" s="1"/>
      <c r="H364" s="1"/>
      <c r="I364" s="5">
        <v>7</v>
      </c>
      <c r="J364" s="5">
        <v>1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>
        <v>576</v>
      </c>
      <c r="X364" s="1">
        <v>4672</v>
      </c>
    </row>
    <row r="365" spans="1:26" customHeight="1" ht="12.75">
      <c r="A365" s="1" t="s">
        <v>766</v>
      </c>
      <c r="B365" s="7">
        <v>0.13</v>
      </c>
      <c r="C365" s="1">
        <v>2</v>
      </c>
      <c r="D365" s="1" t="s">
        <v>151</v>
      </c>
      <c r="E365" s="5"/>
      <c r="F365" s="5"/>
      <c r="G365" s="1"/>
      <c r="H365" s="1"/>
      <c r="I365" s="5">
        <v>7</v>
      </c>
      <c r="J365" s="5">
        <v>1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>
        <v>576</v>
      </c>
      <c r="X365" s="1">
        <v>4832</v>
      </c>
    </row>
    <row r="366" spans="1:26" customHeight="1" ht="12.75">
      <c r="A366" s="1" t="s">
        <v>1232</v>
      </c>
      <c r="B366" s="7">
        <v>0.08</v>
      </c>
      <c r="C366" s="1">
        <v>2</v>
      </c>
      <c r="D366" s="1" t="s">
        <v>151</v>
      </c>
      <c r="E366" s="5"/>
      <c r="F366" s="5"/>
      <c r="G366" s="1"/>
      <c r="H366" s="1"/>
      <c r="I366" s="5">
        <v>7</v>
      </c>
      <c r="J366" s="5">
        <v>1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>
        <v>576</v>
      </c>
      <c r="X366" s="1">
        <v>4864</v>
      </c>
    </row>
    <row r="367" spans="1:26" customHeight="1" ht="12.75">
      <c r="A367" s="1" t="s">
        <v>1233</v>
      </c>
      <c r="B367" s="7">
        <v>0.19</v>
      </c>
      <c r="C367" s="1">
        <v>2</v>
      </c>
      <c r="D367" s="1" t="s">
        <v>151</v>
      </c>
      <c r="E367" s="5"/>
      <c r="F367" s="5"/>
      <c r="G367" s="1"/>
      <c r="H367" s="1"/>
      <c r="I367" s="5">
        <v>7</v>
      </c>
      <c r="J367" s="5">
        <v>1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>
        <v>576</v>
      </c>
      <c r="X367" s="1">
        <v>4928</v>
      </c>
    </row>
    <row r="368" spans="1:26" customHeight="1" ht="12.75">
      <c r="A368" s="1" t="s">
        <v>1234</v>
      </c>
      <c r="B368" s="7">
        <v>0.09</v>
      </c>
      <c r="C368" s="1">
        <v>2</v>
      </c>
      <c r="D368" s="1" t="s">
        <v>151</v>
      </c>
      <c r="E368" s="5"/>
      <c r="F368" s="5"/>
      <c r="G368" s="1"/>
      <c r="H368" s="1"/>
      <c r="I368" s="5">
        <v>7</v>
      </c>
      <c r="J368" s="5">
        <v>1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>
        <v>576</v>
      </c>
      <c r="X368" s="1">
        <v>4960</v>
      </c>
    </row>
    <row r="369" spans="1:26" customHeight="1" ht="12.75">
      <c r="A369" s="1" t="s">
        <v>1235</v>
      </c>
      <c r="B369" s="7">
        <v>0.1</v>
      </c>
      <c r="C369" s="1">
        <v>2</v>
      </c>
      <c r="D369" s="1" t="s">
        <v>151</v>
      </c>
      <c r="E369" s="5"/>
      <c r="F369" s="5"/>
      <c r="G369" s="1"/>
      <c r="H369" s="1"/>
      <c r="I369" s="5">
        <v>7</v>
      </c>
      <c r="J369" s="5">
        <v>1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>
        <v>576</v>
      </c>
      <c r="X369" s="1">
        <v>5056</v>
      </c>
    </row>
    <row r="370" spans="1:26" customHeight="1" ht="12.75">
      <c r="A370" s="1" t="s">
        <v>1236</v>
      </c>
      <c r="B370" s="7">
        <v>0.09</v>
      </c>
      <c r="C370" s="1">
        <v>2</v>
      </c>
      <c r="D370" s="1" t="s">
        <v>151</v>
      </c>
      <c r="E370" s="5"/>
      <c r="F370" s="5"/>
      <c r="G370" s="1"/>
      <c r="H370" s="1"/>
      <c r="I370" s="5">
        <v>7</v>
      </c>
      <c r="J370" s="5">
        <v>1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>
        <v>576</v>
      </c>
      <c r="X370" s="1">
        <v>5120</v>
      </c>
    </row>
    <row r="371" spans="1:26" customHeight="1" ht="12.75">
      <c r="A371" s="1" t="s">
        <v>1237</v>
      </c>
      <c r="B371" s="7">
        <v>0.11</v>
      </c>
      <c r="C371" s="1">
        <v>2</v>
      </c>
      <c r="D371" s="1" t="s">
        <v>151</v>
      </c>
      <c r="E371" s="5"/>
      <c r="F371" s="5"/>
      <c r="G371" s="1"/>
      <c r="H371" s="1"/>
      <c r="I371" s="5">
        <v>7</v>
      </c>
      <c r="J371" s="5">
        <v>1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>
        <v>576</v>
      </c>
      <c r="X371" s="1">
        <v>5152</v>
      </c>
    </row>
    <row r="372" spans="1:26" customHeight="1" ht="12.75">
      <c r="A372" s="1" t="s">
        <v>1238</v>
      </c>
      <c r="B372" s="7">
        <v>0.1</v>
      </c>
      <c r="C372" s="1">
        <v>2</v>
      </c>
      <c r="D372" s="1" t="s">
        <v>151</v>
      </c>
      <c r="E372" s="5"/>
      <c r="F372" s="5"/>
      <c r="G372" s="1"/>
      <c r="H372" s="1"/>
      <c r="I372" s="5">
        <v>7</v>
      </c>
      <c r="J372" s="5">
        <v>1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>
        <v>576</v>
      </c>
      <c r="X372" s="1">
        <v>5344</v>
      </c>
    </row>
    <row r="373" spans="1:26" customHeight="1" ht="12.75">
      <c r="A373" s="1" t="s">
        <v>1239</v>
      </c>
      <c r="B373" s="7">
        <v>0.09</v>
      </c>
      <c r="C373" s="1">
        <v>2</v>
      </c>
      <c r="D373" s="1" t="s">
        <v>151</v>
      </c>
      <c r="E373" s="5"/>
      <c r="F373" s="5"/>
      <c r="G373" s="1"/>
      <c r="H373" s="1"/>
      <c r="I373" s="5">
        <v>7</v>
      </c>
      <c r="J373" s="5">
        <v>1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576</v>
      </c>
      <c r="X373" s="1">
        <v>5376</v>
      </c>
    </row>
    <row r="374" spans="1:26" customHeight="1" ht="12.75">
      <c r="A374" s="1" t="s">
        <v>1240</v>
      </c>
      <c r="B374" s="7">
        <v>0.1</v>
      </c>
      <c r="C374" s="1">
        <v>2</v>
      </c>
      <c r="D374" s="1" t="s">
        <v>151</v>
      </c>
      <c r="E374" s="5"/>
      <c r="F374" s="5"/>
      <c r="G374" s="1"/>
      <c r="H374" s="1"/>
      <c r="I374" s="5">
        <v>7</v>
      </c>
      <c r="J374" s="5">
        <v>1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>
        <v>576</v>
      </c>
      <c r="X374" s="1">
        <v>5408</v>
      </c>
    </row>
    <row r="375" spans="1:26" customHeight="1" ht="12.75">
      <c r="A375" s="1" t="s">
        <v>1241</v>
      </c>
      <c r="B375" s="7">
        <v>0.07</v>
      </c>
      <c r="C375" s="1">
        <v>2</v>
      </c>
      <c r="D375" s="1" t="s">
        <v>151</v>
      </c>
      <c r="E375" s="5"/>
      <c r="F375" s="5"/>
      <c r="G375" s="1"/>
      <c r="H375" s="1"/>
      <c r="I375" s="5">
        <v>7</v>
      </c>
      <c r="J375" s="5">
        <v>1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>
        <v>576</v>
      </c>
      <c r="X375" s="1">
        <v>5600</v>
      </c>
    </row>
    <row r="376" spans="1:26" customHeight="1" ht="12.75">
      <c r="A376" s="1" t="s">
        <v>1242</v>
      </c>
      <c r="B376" s="7">
        <v>0.13</v>
      </c>
      <c r="C376" s="1">
        <v>2</v>
      </c>
      <c r="D376" s="1" t="s">
        <v>151</v>
      </c>
      <c r="E376" s="5"/>
      <c r="F376" s="5"/>
      <c r="G376" s="1"/>
      <c r="H376" s="1"/>
      <c r="I376" s="5">
        <v>7</v>
      </c>
      <c r="J376" s="5">
        <v>1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>
        <v>576</v>
      </c>
      <c r="X376" s="1">
        <v>5632</v>
      </c>
    </row>
    <row r="377" spans="1:26" customHeight="1" ht="12.75">
      <c r="A377" s="1" t="s">
        <v>1243</v>
      </c>
      <c r="B377" s="7">
        <v>0.11</v>
      </c>
      <c r="C377" s="1">
        <v>2</v>
      </c>
      <c r="D377" s="1" t="s">
        <v>151</v>
      </c>
      <c r="E377" s="5"/>
      <c r="F377" s="5"/>
      <c r="G377" s="1"/>
      <c r="H377" s="1"/>
      <c r="I377" s="5">
        <v>7</v>
      </c>
      <c r="J377" s="5">
        <v>1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>
        <v>576</v>
      </c>
      <c r="X377" s="1">
        <v>5664</v>
      </c>
    </row>
    <row r="378" spans="1:26" customHeight="1" ht="12.75">
      <c r="A378" s="1" t="s">
        <v>1244</v>
      </c>
      <c r="B378" s="7">
        <v>0.09</v>
      </c>
      <c r="C378" s="1">
        <v>2</v>
      </c>
      <c r="D378" s="1" t="s">
        <v>151</v>
      </c>
      <c r="E378" s="5"/>
      <c r="F378" s="5"/>
      <c r="G378" s="1"/>
      <c r="H378" s="1"/>
      <c r="I378" s="5">
        <v>7</v>
      </c>
      <c r="J378" s="5">
        <v>1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>
        <v>576</v>
      </c>
      <c r="X378" s="1">
        <v>5696</v>
      </c>
    </row>
    <row r="379" spans="1:26" customHeight="1" ht="12.75">
      <c r="A379" s="1" t="s">
        <v>1245</v>
      </c>
      <c r="B379" s="7">
        <v>0.11</v>
      </c>
      <c r="C379" s="1">
        <v>2</v>
      </c>
      <c r="D379" s="1" t="s">
        <v>151</v>
      </c>
      <c r="E379" s="5"/>
      <c r="F379" s="5"/>
      <c r="G379" s="1"/>
      <c r="H379" s="1"/>
      <c r="I379" s="5">
        <v>7</v>
      </c>
      <c r="J379" s="5">
        <v>1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576</v>
      </c>
      <c r="X379" s="1">
        <v>5856</v>
      </c>
    </row>
    <row r="380" spans="1:26" customHeight="1" ht="12.75">
      <c r="A380" s="1" t="s">
        <v>1246</v>
      </c>
      <c r="B380" s="7">
        <v>0.12</v>
      </c>
      <c r="C380" s="1">
        <v>2</v>
      </c>
      <c r="D380" s="1" t="s">
        <v>151</v>
      </c>
      <c r="E380" s="5"/>
      <c r="F380" s="5"/>
      <c r="G380" s="1"/>
      <c r="H380" s="1"/>
      <c r="I380" s="5">
        <v>7</v>
      </c>
      <c r="J380" s="5">
        <v>1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>
        <v>576</v>
      </c>
      <c r="X380" s="1">
        <v>5888</v>
      </c>
    </row>
    <row r="381" spans="1:26" customHeight="1" ht="12.75">
      <c r="A381" s="1" t="s">
        <v>1247</v>
      </c>
      <c r="B381" s="7">
        <v>0.11</v>
      </c>
      <c r="C381" s="1">
        <v>2</v>
      </c>
      <c r="D381" s="1" t="s">
        <v>151</v>
      </c>
      <c r="E381" s="5"/>
      <c r="F381" s="5"/>
      <c r="G381" s="1"/>
      <c r="H381" s="1"/>
      <c r="I381" s="5">
        <v>7</v>
      </c>
      <c r="J381" s="5">
        <v>1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>
        <v>576</v>
      </c>
      <c r="X381" s="1">
        <v>5920</v>
      </c>
    </row>
    <row r="382" spans="1:26" customHeight="1" ht="12.75">
      <c r="A382" s="1" t="s">
        <v>1248</v>
      </c>
      <c r="B382" s="7">
        <v>0.11</v>
      </c>
      <c r="C382" s="1">
        <v>2</v>
      </c>
      <c r="D382" s="1" t="s">
        <v>151</v>
      </c>
      <c r="E382" s="5"/>
      <c r="F382" s="5"/>
      <c r="G382" s="1"/>
      <c r="H382" s="1"/>
      <c r="I382" s="5">
        <v>7</v>
      </c>
      <c r="J382" s="5">
        <v>1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>
        <v>576</v>
      </c>
      <c r="X382" s="1">
        <v>5952</v>
      </c>
    </row>
    <row r="383" spans="1:26" customHeight="1" ht="12.75">
      <c r="A383" s="1" t="s">
        <v>1249</v>
      </c>
      <c r="B383" s="7">
        <v>0.06</v>
      </c>
      <c r="C383" s="1">
        <v>2</v>
      </c>
      <c r="D383" s="1" t="s">
        <v>151</v>
      </c>
      <c r="E383" s="5"/>
      <c r="F383" s="5"/>
      <c r="G383" s="1"/>
      <c r="H383" s="1"/>
      <c r="I383" s="5">
        <v>7</v>
      </c>
      <c r="J383" s="5">
        <v>1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>
        <v>576</v>
      </c>
      <c r="X383" s="1">
        <v>6048</v>
      </c>
    </row>
    <row r="384" spans="1:26" customHeight="1" ht="12.75">
      <c r="A384" s="1" t="s">
        <v>1250</v>
      </c>
      <c r="B384" s="7">
        <v>0.13</v>
      </c>
      <c r="C384" s="1">
        <v>2</v>
      </c>
      <c r="D384" s="1" t="s">
        <v>151</v>
      </c>
      <c r="E384" s="5"/>
      <c r="F384" s="5"/>
      <c r="G384" s="1"/>
      <c r="H384" s="1"/>
      <c r="I384" s="5">
        <v>7</v>
      </c>
      <c r="J384" s="5">
        <v>1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>
        <v>576</v>
      </c>
      <c r="X384" s="1">
        <v>6080</v>
      </c>
    </row>
    <row r="385" spans="1:26" customHeight="1" ht="12.75">
      <c r="A385" s="1" t="s">
        <v>1251</v>
      </c>
      <c r="B385" s="7">
        <v>0.1</v>
      </c>
      <c r="C385" s="1">
        <v>2</v>
      </c>
      <c r="D385" s="1" t="s">
        <v>151</v>
      </c>
      <c r="E385" s="5"/>
      <c r="F385" s="5"/>
      <c r="G385" s="1"/>
      <c r="H385" s="1"/>
      <c r="I385" s="5">
        <v>7</v>
      </c>
      <c r="J385" s="5">
        <v>1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576</v>
      </c>
      <c r="X385" s="1">
        <v>6144</v>
      </c>
    </row>
    <row r="386" spans="1:26" customHeight="1" ht="12.75">
      <c r="A386" s="1" t="s">
        <v>1252</v>
      </c>
      <c r="B386" s="7">
        <v>0.1</v>
      </c>
      <c r="C386" s="1">
        <v>2</v>
      </c>
      <c r="D386" s="1" t="s">
        <v>151</v>
      </c>
      <c r="E386" s="5"/>
      <c r="F386" s="5"/>
      <c r="G386" s="1"/>
      <c r="H386" s="1"/>
      <c r="I386" s="5">
        <v>7</v>
      </c>
      <c r="J386" s="5">
        <v>1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>
        <v>576</v>
      </c>
      <c r="X386" s="1">
        <v>6176</v>
      </c>
    </row>
    <row r="387" spans="1:26" customHeight="1" ht="12.75">
      <c r="A387" s="1" t="s">
        <v>1253</v>
      </c>
      <c r="B387" s="7">
        <v>0.25</v>
      </c>
      <c r="C387" s="1">
        <v>2</v>
      </c>
      <c r="D387" s="1" t="s">
        <v>151</v>
      </c>
      <c r="E387" s="5"/>
      <c r="F387" s="5"/>
      <c r="G387" s="1"/>
      <c r="H387" s="1"/>
      <c r="I387" s="5">
        <v>7</v>
      </c>
      <c r="J387" s="5">
        <v>1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>
        <v>576</v>
      </c>
      <c r="X387" s="1">
        <v>6336</v>
      </c>
    </row>
    <row r="388" spans="1:26" customHeight="1" ht="12.75">
      <c r="A388" s="1" t="s">
        <v>1254</v>
      </c>
      <c r="B388" s="7">
        <v>0.28</v>
      </c>
      <c r="C388" s="1">
        <v>2</v>
      </c>
      <c r="D388" s="1" t="s">
        <v>151</v>
      </c>
      <c r="E388" s="5"/>
      <c r="F388" s="5"/>
      <c r="G388" s="1"/>
      <c r="H388" s="1"/>
      <c r="I388" s="5">
        <v>7</v>
      </c>
      <c r="J388" s="5">
        <v>1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>
        <v>576</v>
      </c>
      <c r="X388" s="1">
        <v>6400</v>
      </c>
    </row>
    <row r="389" spans="1:26" customHeight="1" ht="12.75">
      <c r="A389" s="1" t="s">
        <v>1255</v>
      </c>
      <c r="B389" s="7">
        <v>0.09</v>
      </c>
      <c r="C389" s="1">
        <v>2</v>
      </c>
      <c r="D389" s="1" t="s">
        <v>151</v>
      </c>
      <c r="E389" s="5"/>
      <c r="F389" s="5"/>
      <c r="G389" s="1"/>
      <c r="H389" s="1"/>
      <c r="I389" s="5">
        <v>7</v>
      </c>
      <c r="J389" s="5">
        <v>1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>
        <v>576</v>
      </c>
      <c r="X389" s="1">
        <v>6432</v>
      </c>
    </row>
    <row r="390" spans="1:26" customHeight="1" ht="12.75">
      <c r="A390" s="1" t="s">
        <v>1256</v>
      </c>
      <c r="B390" s="7">
        <v>0.08</v>
      </c>
      <c r="C390" s="1">
        <v>2</v>
      </c>
      <c r="D390" s="1" t="s">
        <v>151</v>
      </c>
      <c r="E390" s="5"/>
      <c r="F390" s="5"/>
      <c r="G390" s="1"/>
      <c r="H390" s="1"/>
      <c r="I390" s="5">
        <v>7</v>
      </c>
      <c r="J390" s="5">
        <v>1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>
        <v>576</v>
      </c>
      <c r="X390" s="1">
        <v>6464</v>
      </c>
    </row>
    <row r="391" spans="1:26" customHeight="1" ht="12.75">
      <c r="A391" s="1" t="s">
        <v>1257</v>
      </c>
      <c r="B391" s="7">
        <v>0.2</v>
      </c>
      <c r="C391" s="1">
        <v>2</v>
      </c>
      <c r="D391" s="1" t="s">
        <v>151</v>
      </c>
      <c r="E391" s="5"/>
      <c r="F391" s="5"/>
      <c r="G391" s="1"/>
      <c r="H391" s="1"/>
      <c r="I391" s="5">
        <v>7</v>
      </c>
      <c r="J391" s="5">
        <v>1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>
        <v>576</v>
      </c>
      <c r="X391" s="1">
        <v>6688</v>
      </c>
    </row>
    <row r="392" spans="1:26" customHeight="1" ht="12.75">
      <c r="A392" s="1" t="s">
        <v>1258</v>
      </c>
      <c r="B392" s="7">
        <v>0.18</v>
      </c>
      <c r="C392" s="1">
        <v>2</v>
      </c>
      <c r="D392" s="1" t="s">
        <v>151</v>
      </c>
      <c r="E392" s="5"/>
      <c r="F392" s="5"/>
      <c r="G392" s="1"/>
      <c r="H392" s="1"/>
      <c r="I392" s="5">
        <v>7</v>
      </c>
      <c r="J392" s="5">
        <v>1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>
        <v>576</v>
      </c>
      <c r="X392" s="1">
        <v>6720</v>
      </c>
    </row>
    <row r="393" spans="1:26" customHeight="1" ht="12.75">
      <c r="A393" s="1" t="s">
        <v>1259</v>
      </c>
      <c r="B393" s="7">
        <v>0.21</v>
      </c>
      <c r="C393" s="1">
        <v>2</v>
      </c>
      <c r="D393" s="1" t="s">
        <v>151</v>
      </c>
      <c r="E393" s="5"/>
      <c r="F393" s="5"/>
      <c r="G393" s="1"/>
      <c r="H393" s="1"/>
      <c r="I393" s="5">
        <v>7</v>
      </c>
      <c r="J393" s="5">
        <v>1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576</v>
      </c>
      <c r="X393" s="1">
        <v>6752</v>
      </c>
    </row>
    <row r="394" spans="1:26" customHeight="1" ht="12.75">
      <c r="A394" s="1" t="s">
        <v>1260</v>
      </c>
      <c r="B394" s="7">
        <v>0.15</v>
      </c>
      <c r="C394" s="1">
        <v>2</v>
      </c>
      <c r="D394" s="1" t="s">
        <v>151</v>
      </c>
      <c r="E394" s="5"/>
      <c r="F394" s="5"/>
      <c r="G394" s="1"/>
      <c r="H394" s="1"/>
      <c r="I394" s="5">
        <v>7</v>
      </c>
      <c r="J394" s="5">
        <v>1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>
        <v>576</v>
      </c>
      <c r="X394" s="1">
        <v>6912</v>
      </c>
    </row>
    <row r="395" spans="1:26" customHeight="1" ht="12.75">
      <c r="A395" s="1" t="s">
        <v>1261</v>
      </c>
      <c r="B395" s="7">
        <v>0.18</v>
      </c>
      <c r="C395" s="1">
        <v>2</v>
      </c>
      <c r="D395" s="1" t="s">
        <v>151</v>
      </c>
      <c r="E395" s="5"/>
      <c r="F395" s="5"/>
      <c r="G395" s="1"/>
      <c r="H395" s="1"/>
      <c r="I395" s="5">
        <v>7</v>
      </c>
      <c r="J395" s="5">
        <v>1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>
        <v>576</v>
      </c>
      <c r="X395" s="1">
        <v>6976</v>
      </c>
    </row>
    <row r="396" spans="1:26" customHeight="1" ht="12.75">
      <c r="A396" s="1" t="s">
        <v>1262</v>
      </c>
      <c r="B396" s="7">
        <v>0.15</v>
      </c>
      <c r="C396" s="1">
        <v>2</v>
      </c>
      <c r="D396" s="1" t="s">
        <v>151</v>
      </c>
      <c r="E396" s="5"/>
      <c r="F396" s="5"/>
      <c r="G396" s="1"/>
      <c r="H396" s="1"/>
      <c r="I396" s="5">
        <v>7</v>
      </c>
      <c r="J396" s="5">
        <v>1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>
        <v>576</v>
      </c>
      <c r="X396" s="1">
        <v>7008</v>
      </c>
    </row>
    <row r="397" spans="1:26" customHeight="1" ht="12.75">
      <c r="A397" s="1" t="s">
        <v>1263</v>
      </c>
      <c r="B397" s="7">
        <v>0.15</v>
      </c>
      <c r="C397" s="1">
        <v>2</v>
      </c>
      <c r="D397" s="1" t="s">
        <v>151</v>
      </c>
      <c r="E397" s="5"/>
      <c r="F397" s="5"/>
      <c r="G397" s="1"/>
      <c r="H397" s="1"/>
      <c r="I397" s="5">
        <v>7</v>
      </c>
      <c r="J397" s="5">
        <v>1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>
        <v>576</v>
      </c>
      <c r="X397" s="1">
        <v>7104</v>
      </c>
    </row>
    <row r="398" spans="1:26" customHeight="1" ht="12.75">
      <c r="A398" s="1" t="s">
        <v>1264</v>
      </c>
      <c r="B398" s="7">
        <v>0.13</v>
      </c>
      <c r="C398" s="1">
        <v>2</v>
      </c>
      <c r="D398" s="1" t="s">
        <v>151</v>
      </c>
      <c r="E398" s="5"/>
      <c r="F398" s="5"/>
      <c r="G398" s="1"/>
      <c r="H398" s="1"/>
      <c r="I398" s="5">
        <v>7</v>
      </c>
      <c r="J398" s="5">
        <v>1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>
        <v>576</v>
      </c>
      <c r="X398" s="1">
        <v>7168</v>
      </c>
    </row>
    <row r="399" spans="1:26" customHeight="1" ht="12.75">
      <c r="A399" s="1" t="s">
        <v>1727</v>
      </c>
      <c r="B399" s="7">
        <v>0.13</v>
      </c>
      <c r="C399" s="1">
        <v>2</v>
      </c>
      <c r="D399" s="1" t="s">
        <v>151</v>
      </c>
      <c r="E399" s="5"/>
      <c r="F399" s="5"/>
      <c r="G399" s="1"/>
      <c r="H399" s="1"/>
      <c r="I399" s="5">
        <v>7</v>
      </c>
      <c r="J399" s="5">
        <v>1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>
        <v>576</v>
      </c>
      <c r="X399" s="1">
        <v>7200</v>
      </c>
    </row>
    <row r="400" spans="1:26" customHeight="1" ht="12.75">
      <c r="A400" s="1" t="s">
        <v>1728</v>
      </c>
      <c r="B400" s="7">
        <v>0.0</v>
      </c>
      <c r="C400" s="1">
        <v>2</v>
      </c>
      <c r="D400" s="1" t="s">
        <v>151</v>
      </c>
      <c r="E400" s="5"/>
      <c r="F400" s="5"/>
      <c r="G400" s="1"/>
      <c r="H400" s="1"/>
      <c r="I400" s="5">
        <v>7</v>
      </c>
      <c r="J400" s="5">
        <v>1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>
        <v>576</v>
      </c>
      <c r="X400" s="1">
        <v>7264</v>
      </c>
    </row>
    <row r="401" spans="1:26" customHeight="1" ht="12.75">
      <c r="A401" s="1" t="s">
        <v>1729</v>
      </c>
      <c r="B401" s="7">
        <v>0.15</v>
      </c>
      <c r="C401" s="1">
        <v>2</v>
      </c>
      <c r="D401" s="1" t="s">
        <v>151</v>
      </c>
      <c r="E401" s="5"/>
      <c r="F401" s="5"/>
      <c r="G401" s="1"/>
      <c r="H401" s="1"/>
      <c r="I401" s="5">
        <v>7</v>
      </c>
      <c r="J401" s="5">
        <v>1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>
        <v>576</v>
      </c>
      <c r="X401" s="1">
        <v>7584</v>
      </c>
    </row>
    <row r="402" spans="1:26" customHeight="1" ht="12.75">
      <c r="A402" s="1" t="s">
        <v>1730</v>
      </c>
      <c r="B402" s="7">
        <v>0.1</v>
      </c>
      <c r="C402" s="1">
        <v>2</v>
      </c>
      <c r="D402" s="1" t="s">
        <v>151</v>
      </c>
      <c r="E402" s="5"/>
      <c r="F402" s="5"/>
      <c r="G402" s="1"/>
      <c r="H402" s="1"/>
      <c r="I402" s="5">
        <v>7</v>
      </c>
      <c r="J402" s="5">
        <v>1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>
        <v>576</v>
      </c>
      <c r="X402" s="1">
        <v>7744</v>
      </c>
    </row>
    <row r="403" spans="1:26" customHeight="1" ht="12.75">
      <c r="A403" s="1" t="s">
        <v>1731</v>
      </c>
      <c r="B403" s="7">
        <v>0.11</v>
      </c>
      <c r="C403" s="1">
        <v>2</v>
      </c>
      <c r="D403" s="1" t="s">
        <v>151</v>
      </c>
      <c r="E403" s="5"/>
      <c r="F403" s="5"/>
      <c r="G403" s="1"/>
      <c r="H403" s="1"/>
      <c r="I403" s="5">
        <v>7</v>
      </c>
      <c r="J403" s="5">
        <v>1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>
        <v>576</v>
      </c>
      <c r="X403" s="1">
        <v>7904</v>
      </c>
    </row>
    <row r="404" spans="1:26" customHeight="1" ht="12.75">
      <c r="A404" s="1" t="s">
        <v>1732</v>
      </c>
      <c r="B404" s="7">
        <v>0.1</v>
      </c>
      <c r="C404" s="1">
        <v>2</v>
      </c>
      <c r="D404" s="1" t="s">
        <v>151</v>
      </c>
      <c r="E404" s="5"/>
      <c r="F404" s="5"/>
      <c r="G404" s="1"/>
      <c r="H404" s="1"/>
      <c r="I404" s="5">
        <v>7</v>
      </c>
      <c r="J404" s="5">
        <v>1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>
        <v>576</v>
      </c>
      <c r="X404" s="1">
        <v>8064</v>
      </c>
    </row>
    <row r="405" spans="1:26" customHeight="1" ht="12.75">
      <c r="A405" s="1" t="s">
        <v>1733</v>
      </c>
      <c r="B405" s="7">
        <v>0.12</v>
      </c>
      <c r="C405" s="1">
        <v>2</v>
      </c>
      <c r="D405" s="1" t="s">
        <v>151</v>
      </c>
      <c r="E405" s="5"/>
      <c r="F405" s="5"/>
      <c r="G405" s="1"/>
      <c r="H405" s="1"/>
      <c r="I405" s="5">
        <v>7</v>
      </c>
      <c r="J405" s="5">
        <v>1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>
        <v>576</v>
      </c>
      <c r="X405" s="1">
        <v>8224</v>
      </c>
    </row>
    <row r="406" spans="1:26" customHeight="1" ht="12.75">
      <c r="A406" s="1" t="s">
        <v>1734</v>
      </c>
      <c r="B406" s="7">
        <v>0.08</v>
      </c>
      <c r="C406" s="1">
        <v>2</v>
      </c>
      <c r="D406" s="1" t="s">
        <v>151</v>
      </c>
      <c r="E406" s="5"/>
      <c r="F406" s="5"/>
      <c r="G406" s="1"/>
      <c r="H406" s="1"/>
      <c r="I406" s="5">
        <v>7</v>
      </c>
      <c r="J406" s="5">
        <v>1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>
        <v>576</v>
      </c>
      <c r="X406" s="1">
        <v>8384</v>
      </c>
    </row>
    <row r="407" spans="1:26" customHeight="1" ht="12.75">
      <c r="A407" s="1" t="s">
        <v>1735</v>
      </c>
      <c r="B407" s="7">
        <v>0.11</v>
      </c>
      <c r="C407" s="1">
        <v>2</v>
      </c>
      <c r="D407" s="1" t="s">
        <v>151</v>
      </c>
      <c r="E407" s="5"/>
      <c r="F407" s="5"/>
      <c r="G407" s="1"/>
      <c r="H407" s="1"/>
      <c r="I407" s="5">
        <v>7</v>
      </c>
      <c r="J407" s="5">
        <v>1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>
        <v>576</v>
      </c>
      <c r="X407" s="1">
        <v>8544</v>
      </c>
    </row>
    <row r="408" spans="1:26" customHeight="1" ht="12.75">
      <c r="A408" s="1" t="s">
        <v>1736</v>
      </c>
      <c r="B408" s="7">
        <v>0.12</v>
      </c>
      <c r="C408" s="1">
        <v>2</v>
      </c>
      <c r="D408" s="1" t="s">
        <v>151</v>
      </c>
      <c r="E408" s="5"/>
      <c r="F408" s="5"/>
      <c r="G408" s="1"/>
      <c r="H408" s="1"/>
      <c r="I408" s="5">
        <v>7</v>
      </c>
      <c r="J408" s="5">
        <v>1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>
        <v>576</v>
      </c>
      <c r="X408" s="1">
        <v>8704</v>
      </c>
    </row>
    <row r="409" spans="1:26" customHeight="1" ht="12.75">
      <c r="A409" s="1" t="s">
        <v>1737</v>
      </c>
      <c r="B409" s="7">
        <v>0.15</v>
      </c>
      <c r="C409" s="1">
        <v>2</v>
      </c>
      <c r="D409" s="1" t="s">
        <v>151</v>
      </c>
      <c r="E409" s="5"/>
      <c r="F409" s="5"/>
      <c r="G409" s="1"/>
      <c r="H409" s="1"/>
      <c r="I409" s="5">
        <v>7</v>
      </c>
      <c r="J409" s="5">
        <v>1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>
        <v>576</v>
      </c>
      <c r="X409" s="1">
        <v>8864</v>
      </c>
    </row>
    <row r="410" spans="1:26" customHeight="1" ht="12.75">
      <c r="A410" s="1" t="s">
        <v>1738</v>
      </c>
      <c r="B410" s="7">
        <v>0.1</v>
      </c>
      <c r="C410" s="1">
        <v>2</v>
      </c>
      <c r="D410" s="1" t="s">
        <v>151</v>
      </c>
      <c r="E410" s="5"/>
      <c r="F410" s="5"/>
      <c r="G410" s="1"/>
      <c r="H410" s="1"/>
      <c r="I410" s="5">
        <v>7</v>
      </c>
      <c r="J410" s="5">
        <v>1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>
        <v>576</v>
      </c>
      <c r="X410" s="1">
        <v>9024</v>
      </c>
    </row>
    <row r="411" spans="1:26" customHeight="1" ht="12.75">
      <c r="A411" s="1" t="s">
        <v>1739</v>
      </c>
      <c r="B411" s="7">
        <v>0.13</v>
      </c>
      <c r="C411" s="1">
        <v>2</v>
      </c>
      <c r="D411" s="1" t="s">
        <v>151</v>
      </c>
      <c r="E411" s="5"/>
      <c r="F411" s="5"/>
      <c r="G411" s="1"/>
      <c r="H411" s="1"/>
      <c r="I411" s="5">
        <v>7</v>
      </c>
      <c r="J411" s="5">
        <v>1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>
        <v>576</v>
      </c>
      <c r="X411" s="1">
        <v>9184</v>
      </c>
    </row>
    <row r="412" spans="1:26" customHeight="1" ht="12.75">
      <c r="A412" s="1" t="s">
        <v>1740</v>
      </c>
      <c r="B412" s="7">
        <v>0.14</v>
      </c>
      <c r="C412" s="1">
        <v>2</v>
      </c>
      <c r="D412" s="1" t="s">
        <v>151</v>
      </c>
      <c r="E412" s="5"/>
      <c r="F412" s="5"/>
      <c r="G412" s="1"/>
      <c r="H412" s="1"/>
      <c r="I412" s="5">
        <v>7</v>
      </c>
      <c r="J412" s="5">
        <v>1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>
        <v>576</v>
      </c>
      <c r="X412" s="1">
        <v>9344</v>
      </c>
    </row>
    <row r="413" spans="1:26" customHeight="1" ht="12.75">
      <c r="A413" s="1" t="s">
        <v>1741</v>
      </c>
      <c r="B413" s="7">
        <v>0.12</v>
      </c>
      <c r="C413" s="1">
        <v>2</v>
      </c>
      <c r="D413" s="1" t="s">
        <v>151</v>
      </c>
      <c r="E413" s="5"/>
      <c r="F413" s="5"/>
      <c r="G413" s="1"/>
      <c r="H413" s="1"/>
      <c r="I413" s="5">
        <v>7</v>
      </c>
      <c r="J413" s="5">
        <v>1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>
        <v>576</v>
      </c>
      <c r="X413" s="1">
        <v>9376</v>
      </c>
    </row>
    <row r="414" spans="1:26" customHeight="1" ht="12.75">
      <c r="A414" s="1" t="s">
        <v>1742</v>
      </c>
      <c r="B414" s="7">
        <v>0.12</v>
      </c>
      <c r="C414" s="1">
        <v>2</v>
      </c>
      <c r="D414" s="1" t="s">
        <v>151</v>
      </c>
      <c r="E414" s="5"/>
      <c r="F414" s="5"/>
      <c r="G414" s="1"/>
      <c r="H414" s="1"/>
      <c r="I414" s="5">
        <v>7</v>
      </c>
      <c r="J414" s="5">
        <v>1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>
        <v>576</v>
      </c>
      <c r="X414" s="1">
        <v>9728</v>
      </c>
    </row>
    <row r="415" spans="1:26" customHeight="1" ht="12.75">
      <c r="A415" s="1" t="s">
        <v>1743</v>
      </c>
      <c r="B415" s="7">
        <v>0.18</v>
      </c>
      <c r="C415" s="1">
        <v>2</v>
      </c>
      <c r="D415" s="1" t="s">
        <v>151</v>
      </c>
      <c r="E415" s="5"/>
      <c r="F415" s="5"/>
      <c r="G415" s="1"/>
      <c r="H415" s="1"/>
      <c r="I415" s="5">
        <v>7</v>
      </c>
      <c r="J415" s="5">
        <v>1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>
        <v>576</v>
      </c>
      <c r="X415" s="1">
        <v>9760</v>
      </c>
    </row>
    <row r="416" spans="1:26" customHeight="1" ht="12.75">
      <c r="A416" s="1" t="s">
        <v>1744</v>
      </c>
      <c r="B416" s="7">
        <v>0.21</v>
      </c>
      <c r="C416" s="1">
        <v>2</v>
      </c>
      <c r="D416" s="1" t="s">
        <v>151</v>
      </c>
      <c r="E416" s="5"/>
      <c r="F416" s="5"/>
      <c r="G416" s="1"/>
      <c r="H416" s="1"/>
      <c r="I416" s="5">
        <v>7</v>
      </c>
      <c r="J416" s="5">
        <v>1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>
        <v>576</v>
      </c>
      <c r="X416" s="1">
        <v>9792</v>
      </c>
    </row>
    <row r="417" spans="1:26" customHeight="1" ht="12.75">
      <c r="A417" s="1" t="s">
        <v>1745</v>
      </c>
      <c r="B417" s="7">
        <v>0.23</v>
      </c>
      <c r="C417" s="1">
        <v>2</v>
      </c>
      <c r="D417" s="1" t="s">
        <v>151</v>
      </c>
      <c r="E417" s="5"/>
      <c r="F417" s="5"/>
      <c r="G417" s="1"/>
      <c r="H417" s="1"/>
      <c r="I417" s="5">
        <v>7</v>
      </c>
      <c r="J417" s="5">
        <v>1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>
        <v>576</v>
      </c>
      <c r="X417" s="1">
        <v>9824</v>
      </c>
    </row>
    <row r="418" spans="1:26" customHeight="1" ht="12.75">
      <c r="A418" s="1" t="s">
        <v>1746</v>
      </c>
      <c r="B418" s="7">
        <v>0.12</v>
      </c>
      <c r="C418" s="1">
        <v>2</v>
      </c>
      <c r="D418" s="1" t="s">
        <v>151</v>
      </c>
      <c r="E418" s="5"/>
      <c r="F418" s="5"/>
      <c r="G418" s="1"/>
      <c r="H418" s="1"/>
      <c r="I418" s="5">
        <v>7</v>
      </c>
      <c r="J418" s="5">
        <v>1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>
        <v>576</v>
      </c>
      <c r="X418" s="1">
        <v>9888</v>
      </c>
    </row>
    <row r="419" spans="1:26" customHeight="1" ht="12.75">
      <c r="A419" s="1" t="s">
        <v>1747</v>
      </c>
      <c r="B419" s="7">
        <v>0.08</v>
      </c>
      <c r="C419" s="1">
        <v>2</v>
      </c>
      <c r="D419" s="1" t="s">
        <v>151</v>
      </c>
      <c r="E419" s="5"/>
      <c r="F419" s="5"/>
      <c r="G419" s="1"/>
      <c r="H419" s="1"/>
      <c r="I419" s="5">
        <v>7</v>
      </c>
      <c r="J419" s="5">
        <v>1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>
        <v>576</v>
      </c>
      <c r="X419" s="1">
        <v>10048</v>
      </c>
    </row>
    <row r="420" spans="1:26" customHeight="1" ht="12.75">
      <c r="A420" s="1" t="s">
        <v>1748</v>
      </c>
      <c r="B420" s="7">
        <v>0.16</v>
      </c>
      <c r="C420" s="1">
        <v>2</v>
      </c>
      <c r="D420" s="1" t="s">
        <v>151</v>
      </c>
      <c r="E420" s="5"/>
      <c r="F420" s="5"/>
      <c r="G420" s="1"/>
      <c r="H420" s="1"/>
      <c r="I420" s="5">
        <v>7</v>
      </c>
      <c r="J420" s="5">
        <v>1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576</v>
      </c>
      <c r="X420" s="1">
        <v>10272</v>
      </c>
    </row>
    <row r="421" spans="1:26" customHeight="1" ht="12.75">
      <c r="A421" s="1" t="s">
        <v>1749</v>
      </c>
      <c r="B421" s="7">
        <v>0.09</v>
      </c>
      <c r="C421" s="1">
        <v>2</v>
      </c>
      <c r="D421" s="1" t="s">
        <v>151</v>
      </c>
      <c r="E421" s="5"/>
      <c r="F421" s="5"/>
      <c r="G421" s="1"/>
      <c r="H421" s="1"/>
      <c r="I421" s="5">
        <v>7</v>
      </c>
      <c r="J421" s="5">
        <v>1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>
        <v>576</v>
      </c>
      <c r="X421" s="1">
        <v>10528</v>
      </c>
    </row>
    <row r="422" spans="1:26" customHeight="1" ht="12.75">
      <c r="A422" s="1" t="s">
        <v>1750</v>
      </c>
      <c r="B422" s="7">
        <v>0.14</v>
      </c>
      <c r="C422" s="1">
        <v>2</v>
      </c>
      <c r="D422" s="1" t="s">
        <v>151</v>
      </c>
      <c r="E422" s="5"/>
      <c r="F422" s="5"/>
      <c r="G422" s="1"/>
      <c r="H422" s="1"/>
      <c r="I422" s="5">
        <v>7</v>
      </c>
      <c r="J422" s="5">
        <v>1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>
        <v>576</v>
      </c>
      <c r="X422" s="1">
        <v>10624</v>
      </c>
    </row>
    <row r="423" spans="1:26" customHeight="1" ht="12.75">
      <c r="A423" s="1" t="s">
        <v>1751</v>
      </c>
      <c r="B423" s="7">
        <v>0.1</v>
      </c>
      <c r="C423" s="1">
        <v>2</v>
      </c>
      <c r="D423" s="1" t="s">
        <v>151</v>
      </c>
      <c r="E423" s="5"/>
      <c r="F423" s="5"/>
      <c r="G423" s="1"/>
      <c r="H423" s="1"/>
      <c r="I423" s="5">
        <v>7</v>
      </c>
      <c r="J423" s="5">
        <v>1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>
        <v>576</v>
      </c>
      <c r="X423" s="1">
        <v>10656</v>
      </c>
    </row>
    <row r="424" spans="1:26" customHeight="1" ht="12.75">
      <c r="A424" s="1" t="s">
        <v>1752</v>
      </c>
      <c r="B424" s="7">
        <v>0.22</v>
      </c>
      <c r="C424" s="1">
        <v>2</v>
      </c>
      <c r="D424" s="1" t="s">
        <v>151</v>
      </c>
      <c r="E424" s="5"/>
      <c r="F424" s="5"/>
      <c r="G424" s="1"/>
      <c r="H424" s="1"/>
      <c r="I424" s="5">
        <v>7</v>
      </c>
      <c r="J424" s="5">
        <v>1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>
        <v>576</v>
      </c>
      <c r="X424" s="1">
        <v>10752</v>
      </c>
    </row>
    <row r="425" spans="1:26" customHeight="1" ht="12.75">
      <c r="A425" s="1" t="s">
        <v>1753</v>
      </c>
      <c r="B425" s="7">
        <v>0.13</v>
      </c>
      <c r="C425" s="1">
        <v>2</v>
      </c>
      <c r="D425" s="1" t="s">
        <v>151</v>
      </c>
      <c r="E425" s="5"/>
      <c r="F425" s="5"/>
      <c r="G425" s="1"/>
      <c r="H425" s="1"/>
      <c r="I425" s="5">
        <v>7</v>
      </c>
      <c r="J425" s="5">
        <v>1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>
        <v>576</v>
      </c>
      <c r="X425" s="1">
        <v>11904</v>
      </c>
    </row>
    <row r="426" spans="1:26" customHeight="1" ht="12.75">
      <c r="A426" s="1" t="s">
        <v>1754</v>
      </c>
      <c r="B426" s="7">
        <v>0.17</v>
      </c>
      <c r="C426" s="1">
        <v>2</v>
      </c>
      <c r="D426" s="1" t="s">
        <v>151</v>
      </c>
      <c r="E426" s="5"/>
      <c r="F426" s="5"/>
      <c r="G426" s="1"/>
      <c r="H426" s="1"/>
      <c r="I426" s="5">
        <v>7</v>
      </c>
      <c r="J426" s="5">
        <v>1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>
        <v>576</v>
      </c>
      <c r="X426" s="1">
        <v>11936</v>
      </c>
    </row>
    <row r="427" spans="1:26" customHeight="1" ht="12.75">
      <c r="A427" s="1" t="s">
        <v>1755</v>
      </c>
      <c r="B427" s="7">
        <v>0.12</v>
      </c>
      <c r="C427" s="1">
        <v>2</v>
      </c>
      <c r="D427" s="1" t="s">
        <v>151</v>
      </c>
      <c r="E427" s="5"/>
      <c r="F427" s="5"/>
      <c r="G427" s="1"/>
      <c r="H427" s="1"/>
      <c r="I427" s="5">
        <v>7</v>
      </c>
      <c r="J427" s="5">
        <v>1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>
        <v>576</v>
      </c>
      <c r="X427" s="1">
        <v>12000</v>
      </c>
    </row>
    <row r="428" spans="1:26" customHeight="1" ht="12.75">
      <c r="A428" s="1" t="s">
        <v>1756</v>
      </c>
      <c r="B428" s="7">
        <v>0.11</v>
      </c>
      <c r="C428" s="1">
        <v>2</v>
      </c>
      <c r="D428" s="1" t="s">
        <v>151</v>
      </c>
      <c r="E428" s="5"/>
      <c r="F428" s="5"/>
      <c r="G428" s="1"/>
      <c r="H428" s="1"/>
      <c r="I428" s="5">
        <v>7</v>
      </c>
      <c r="J428" s="5">
        <v>1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576</v>
      </c>
      <c r="X428" s="1">
        <v>12032</v>
      </c>
    </row>
    <row r="429" spans="1:26" customHeight="1" ht="12.75">
      <c r="A429" s="1" t="s">
        <v>1757</v>
      </c>
      <c r="B429" s="7">
        <v>0.16</v>
      </c>
      <c r="C429" s="1">
        <v>2</v>
      </c>
      <c r="D429" s="1" t="s">
        <v>151</v>
      </c>
      <c r="E429" s="5"/>
      <c r="F429" s="5"/>
      <c r="G429" s="1"/>
      <c r="H429" s="1"/>
      <c r="I429" s="5">
        <v>7</v>
      </c>
      <c r="J429" s="5">
        <v>1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>
        <v>576</v>
      </c>
      <c r="X429" s="1">
        <v>12064</v>
      </c>
    </row>
    <row r="430" spans="1:26" customHeight="1" ht="12.75">
      <c r="A430" s="1" t="s">
        <v>1758</v>
      </c>
      <c r="B430" s="7">
        <v>0.1</v>
      </c>
      <c r="C430" s="1">
        <v>2</v>
      </c>
      <c r="D430" s="1" t="s">
        <v>151</v>
      </c>
      <c r="E430" s="5"/>
      <c r="F430" s="5"/>
      <c r="G430" s="1"/>
      <c r="H430" s="1"/>
      <c r="I430" s="5">
        <v>7</v>
      </c>
      <c r="J430" s="5">
        <v>1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>
        <v>576</v>
      </c>
      <c r="X430" s="1">
        <v>12160</v>
      </c>
    </row>
    <row r="431" spans="1:26" customHeight="1" ht="12.75">
      <c r="A431" s="1" t="s">
        <v>1759</v>
      </c>
      <c r="B431" s="7">
        <v>0.13</v>
      </c>
      <c r="C431" s="1">
        <v>2</v>
      </c>
      <c r="D431" s="1" t="s">
        <v>151</v>
      </c>
      <c r="E431" s="5"/>
      <c r="F431" s="5"/>
      <c r="G431" s="1"/>
      <c r="H431" s="1"/>
      <c r="I431" s="5">
        <v>7</v>
      </c>
      <c r="J431" s="5">
        <v>1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>
        <v>576</v>
      </c>
      <c r="X431" s="1">
        <v>12192</v>
      </c>
    </row>
    <row r="432" spans="1:26" customHeight="1" ht="12.75">
      <c r="A432" s="1" t="s">
        <v>1760</v>
      </c>
      <c r="B432" s="7">
        <v>0.15</v>
      </c>
      <c r="C432" s="1">
        <v>2</v>
      </c>
      <c r="D432" s="1" t="s">
        <v>151</v>
      </c>
      <c r="E432" s="5"/>
      <c r="F432" s="5"/>
      <c r="G432" s="1"/>
      <c r="H432" s="1"/>
      <c r="I432" s="5">
        <v>7</v>
      </c>
      <c r="J432" s="5">
        <v>1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>
        <v>576</v>
      </c>
      <c r="X432" s="1">
        <v>12256</v>
      </c>
    </row>
    <row r="433" spans="1:26" customHeight="1" ht="12.75">
      <c r="A433" s="1" t="s">
        <v>1761</v>
      </c>
      <c r="B433" s="7">
        <v>0.14</v>
      </c>
      <c r="C433" s="1">
        <v>2</v>
      </c>
      <c r="D433" s="1" t="s">
        <v>151</v>
      </c>
      <c r="E433" s="5"/>
      <c r="F433" s="5"/>
      <c r="G433" s="1"/>
      <c r="H433" s="1"/>
      <c r="I433" s="5">
        <v>7</v>
      </c>
      <c r="J433" s="5">
        <v>1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>
        <v>576</v>
      </c>
      <c r="X433" s="1">
        <v>12480</v>
      </c>
    </row>
    <row r="434" spans="1:26" customHeight="1" ht="12.75">
      <c r="A434" s="1" t="s">
        <v>1762</v>
      </c>
      <c r="B434" s="7">
        <v>0.11</v>
      </c>
      <c r="C434" s="1">
        <v>2</v>
      </c>
      <c r="D434" s="1" t="s">
        <v>151</v>
      </c>
      <c r="E434" s="5"/>
      <c r="F434" s="5"/>
      <c r="G434" s="1"/>
      <c r="H434" s="1"/>
      <c r="I434" s="5">
        <v>7</v>
      </c>
      <c r="J434" s="5">
        <v>1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>
        <v>576</v>
      </c>
      <c r="X434" s="1">
        <v>12864</v>
      </c>
    </row>
    <row r="435" spans="1:26" customHeight="1" ht="12.75">
      <c r="A435" s="1" t="s">
        <v>1763</v>
      </c>
      <c r="B435" s="7">
        <v>0.15</v>
      </c>
      <c r="C435" s="1">
        <v>2</v>
      </c>
      <c r="D435" s="1" t="s">
        <v>151</v>
      </c>
      <c r="E435" s="5"/>
      <c r="F435" s="5"/>
      <c r="G435" s="1"/>
      <c r="H435" s="1"/>
      <c r="I435" s="5">
        <v>7</v>
      </c>
      <c r="J435" s="5">
        <v>1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>
        <v>576</v>
      </c>
      <c r="X435" s="1">
        <v>12992</v>
      </c>
    </row>
    <row r="436" spans="1:26" customHeight="1" ht="12.75">
      <c r="A436" s="1" t="s">
        <v>1764</v>
      </c>
      <c r="B436" s="7">
        <v>0.15</v>
      </c>
      <c r="C436" s="1">
        <v>2</v>
      </c>
      <c r="D436" s="1" t="s">
        <v>151</v>
      </c>
      <c r="E436" s="5"/>
      <c r="F436" s="5"/>
      <c r="G436" s="1"/>
      <c r="H436" s="1"/>
      <c r="I436" s="5">
        <v>7</v>
      </c>
      <c r="J436" s="5">
        <v>1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>
        <v>576</v>
      </c>
      <c r="X436" s="1">
        <v>13120</v>
      </c>
    </row>
    <row r="437" spans="1:26" customHeight="1" ht="12.75">
      <c r="A437" s="1" t="s">
        <v>1765</v>
      </c>
      <c r="B437" s="7">
        <v>0.19</v>
      </c>
      <c r="C437" s="1">
        <v>2</v>
      </c>
      <c r="D437" s="1" t="s">
        <v>151</v>
      </c>
      <c r="E437" s="5"/>
      <c r="F437" s="5"/>
      <c r="G437" s="1"/>
      <c r="H437" s="1"/>
      <c r="I437" s="5">
        <v>7</v>
      </c>
      <c r="J437" s="5">
        <v>1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>
        <v>576</v>
      </c>
      <c r="X437" s="1">
        <v>13248</v>
      </c>
    </row>
    <row r="438" spans="1:26" customHeight="1" ht="12.75">
      <c r="A438" s="1" t="s">
        <v>1766</v>
      </c>
      <c r="B438" s="7">
        <v>0.17</v>
      </c>
      <c r="C438" s="1">
        <v>2</v>
      </c>
      <c r="D438" s="1" t="s">
        <v>151</v>
      </c>
      <c r="E438" s="5"/>
      <c r="F438" s="5"/>
      <c r="G438" s="1"/>
      <c r="H438" s="1"/>
      <c r="I438" s="5">
        <v>7</v>
      </c>
      <c r="J438" s="5">
        <v>1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>
        <v>576</v>
      </c>
      <c r="X438" s="1">
        <v>13376</v>
      </c>
    </row>
    <row r="439" spans="1:26" customHeight="1" ht="12.75">
      <c r="A439" s="1" t="s">
        <v>1767</v>
      </c>
      <c r="B439" s="7">
        <v>0.15</v>
      </c>
      <c r="C439" s="1">
        <v>2</v>
      </c>
      <c r="D439" s="1" t="s">
        <v>151</v>
      </c>
      <c r="E439" s="5"/>
      <c r="F439" s="5"/>
      <c r="G439" s="1"/>
      <c r="H439" s="1"/>
      <c r="I439" s="5">
        <v>7</v>
      </c>
      <c r="J439" s="5">
        <v>1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>
        <v>576</v>
      </c>
      <c r="X439" s="1">
        <v>13568</v>
      </c>
    </row>
    <row r="440" spans="1:26" customHeight="1" ht="12.75">
      <c r="A440" s="1" t="s">
        <v>1768</v>
      </c>
      <c r="B440" s="7">
        <v>0.1</v>
      </c>
      <c r="C440" s="1">
        <v>2</v>
      </c>
      <c r="D440" s="1" t="s">
        <v>151</v>
      </c>
      <c r="E440" s="5"/>
      <c r="F440" s="5"/>
      <c r="G440" s="1"/>
      <c r="H440" s="1"/>
      <c r="I440" s="5">
        <v>7</v>
      </c>
      <c r="J440" s="5">
        <v>1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>
        <v>576</v>
      </c>
      <c r="X440" s="1">
        <v>13792</v>
      </c>
    </row>
    <row r="441" spans="1:26" customHeight="1" ht="12.75">
      <c r="A441" s="1" t="s">
        <v>1769</v>
      </c>
      <c r="B441" s="7">
        <v>0.07</v>
      </c>
      <c r="C441" s="1">
        <v>2</v>
      </c>
      <c r="D441" s="1" t="s">
        <v>151</v>
      </c>
      <c r="E441" s="5"/>
      <c r="F441" s="5"/>
      <c r="G441" s="1"/>
      <c r="H441" s="1"/>
      <c r="I441" s="5">
        <v>7</v>
      </c>
      <c r="J441" s="5">
        <v>1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>
        <v>576</v>
      </c>
      <c r="X441" s="1">
        <v>13824</v>
      </c>
    </row>
    <row r="442" spans="1:26" customHeight="1" ht="12.75">
      <c r="A442" s="1" t="s">
        <v>1770</v>
      </c>
      <c r="B442" s="7">
        <v>0.13</v>
      </c>
      <c r="C442" s="1">
        <v>2</v>
      </c>
      <c r="D442" s="1" t="s">
        <v>151</v>
      </c>
      <c r="E442" s="5"/>
      <c r="F442" s="5"/>
      <c r="G442" s="1"/>
      <c r="H442" s="1"/>
      <c r="I442" s="5">
        <v>7</v>
      </c>
      <c r="J442" s="5">
        <v>1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>
        <v>576</v>
      </c>
      <c r="X442" s="1">
        <v>13856</v>
      </c>
    </row>
    <row r="443" spans="1:26" customHeight="1" ht="12.75">
      <c r="A443" s="1" t="s">
        <v>1771</v>
      </c>
      <c r="B443" s="7">
        <v>0.1</v>
      </c>
      <c r="C443" s="1">
        <v>2</v>
      </c>
      <c r="D443" s="1" t="s">
        <v>151</v>
      </c>
      <c r="E443" s="5"/>
      <c r="F443" s="5"/>
      <c r="G443" s="1"/>
      <c r="H443" s="1"/>
      <c r="I443" s="5">
        <v>7</v>
      </c>
      <c r="J443" s="5">
        <v>1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>
        <v>576</v>
      </c>
      <c r="X443" s="1">
        <v>14144</v>
      </c>
    </row>
    <row r="444" spans="1:26" customHeight="1" ht="12.75">
      <c r="A444" s="1" t="s">
        <v>1772</v>
      </c>
      <c r="B444" s="7">
        <v>0.07</v>
      </c>
      <c r="C444" s="1">
        <v>2</v>
      </c>
      <c r="D444" s="1" t="s">
        <v>151</v>
      </c>
      <c r="E444" s="5"/>
      <c r="F444" s="5"/>
      <c r="G444" s="1"/>
      <c r="H444" s="1"/>
      <c r="I444" s="5">
        <v>7</v>
      </c>
      <c r="J444" s="5">
        <v>1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>
        <v>576</v>
      </c>
      <c r="X444" s="1">
        <v>14240</v>
      </c>
    </row>
    <row r="445" spans="1:26" customHeight="1" ht="12.75">
      <c r="A445" s="1" t="s">
        <v>1773</v>
      </c>
      <c r="B445" s="7">
        <v>0.09</v>
      </c>
      <c r="C445" s="1">
        <v>2</v>
      </c>
      <c r="D445" s="1" t="s">
        <v>151</v>
      </c>
      <c r="E445" s="5"/>
      <c r="F445" s="5"/>
      <c r="G445" s="1"/>
      <c r="H445" s="1"/>
      <c r="I445" s="5">
        <v>7</v>
      </c>
      <c r="J445" s="5">
        <v>1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>
        <v>576</v>
      </c>
      <c r="X445" s="1">
        <v>14272</v>
      </c>
    </row>
    <row r="446" spans="1:26" customHeight="1" ht="12.75">
      <c r="A446" s="1" t="s">
        <v>153</v>
      </c>
      <c r="B446" s="7">
        <v>0.29</v>
      </c>
      <c r="C446" s="1">
        <v>4</v>
      </c>
      <c r="D446" s="1" t="s">
        <v>154</v>
      </c>
      <c r="E446" s="5"/>
      <c r="F446" s="5"/>
      <c r="G446" s="1"/>
      <c r="H446" s="1"/>
      <c r="I446" s="5">
        <v>14</v>
      </c>
      <c r="J446" s="5">
        <v>3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>
        <v>208</v>
      </c>
      <c r="X446" s="1">
        <v>128</v>
      </c>
    </row>
    <row r="447" spans="1:26" customHeight="1" ht="12.75">
      <c r="A447" s="1" t="s">
        <v>155</v>
      </c>
      <c r="B447" s="7">
        <v>0.24</v>
      </c>
      <c r="C447" s="1">
        <v>4</v>
      </c>
      <c r="D447" s="1" t="s">
        <v>154</v>
      </c>
      <c r="E447" s="5"/>
      <c r="F447" s="5"/>
      <c r="G447" s="1"/>
      <c r="H447" s="1"/>
      <c r="I447" s="5">
        <v>56</v>
      </c>
      <c r="J447" s="5">
        <v>3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>
        <v>208</v>
      </c>
      <c r="X447" s="1">
        <v>160</v>
      </c>
    </row>
    <row r="448" spans="1:26" customHeight="1" ht="12.75">
      <c r="A448" s="1" t="s">
        <v>156</v>
      </c>
      <c r="B448" s="7">
        <v>0.37</v>
      </c>
      <c r="C448" s="1">
        <v>4</v>
      </c>
      <c r="D448" s="1" t="s">
        <v>154</v>
      </c>
      <c r="E448" s="5"/>
      <c r="F448" s="5"/>
      <c r="G448" s="1"/>
      <c r="H448" s="1"/>
      <c r="I448" s="5">
        <v>9</v>
      </c>
      <c r="J448" s="5">
        <v>3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>
        <v>192</v>
      </c>
      <c r="X448" s="1">
        <v>608</v>
      </c>
    </row>
    <row r="449" spans="1:26" customHeight="1" ht="12.75">
      <c r="A449" s="1" t="s">
        <v>177</v>
      </c>
      <c r="B449" s="7">
        <v>0.11</v>
      </c>
      <c r="C449" s="1">
        <v>4</v>
      </c>
      <c r="D449" s="1" t="s">
        <v>154</v>
      </c>
      <c r="E449" s="5"/>
      <c r="F449" s="5"/>
      <c r="G449" s="1"/>
      <c r="H449" s="1"/>
      <c r="I449" s="5">
        <v>56</v>
      </c>
      <c r="J449" s="5">
        <v>3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>
        <v>192</v>
      </c>
      <c r="X449" s="1">
        <v>704</v>
      </c>
    </row>
    <row r="450" spans="1:26" customHeight="1" ht="12.75">
      <c r="A450" s="1" t="s">
        <v>178</v>
      </c>
      <c r="B450" s="7">
        <v>0.39</v>
      </c>
      <c r="C450" s="1">
        <v>4</v>
      </c>
      <c r="D450" s="1" t="s">
        <v>154</v>
      </c>
      <c r="E450" s="5"/>
      <c r="F450" s="5"/>
      <c r="G450" s="1"/>
      <c r="H450" s="1"/>
      <c r="I450" s="5">
        <v>14</v>
      </c>
      <c r="J450" s="5">
        <v>3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>
        <v>192</v>
      </c>
      <c r="X450" s="1">
        <v>736</v>
      </c>
    </row>
    <row r="451" spans="1:26" customHeight="1" ht="12.75">
      <c r="A451" s="1" t="s">
        <v>188</v>
      </c>
      <c r="B451" s="7">
        <v>0.24</v>
      </c>
      <c r="C451" s="1">
        <v>4</v>
      </c>
      <c r="D451" s="1" t="s">
        <v>154</v>
      </c>
      <c r="E451" s="5"/>
      <c r="F451" s="5"/>
      <c r="G451" s="1"/>
      <c r="H451" s="1"/>
      <c r="I451" s="5">
        <v>14</v>
      </c>
      <c r="J451" s="5">
        <v>3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>
        <v>192</v>
      </c>
      <c r="X451" s="1">
        <v>832</v>
      </c>
    </row>
    <row r="452" spans="1:26" customHeight="1" ht="12.75">
      <c r="A452" s="1" t="s">
        <v>189</v>
      </c>
      <c r="B452" s="7">
        <v>0.81</v>
      </c>
      <c r="C452" s="1">
        <v>4</v>
      </c>
      <c r="D452" s="1" t="s">
        <v>154</v>
      </c>
      <c r="E452" s="5"/>
      <c r="F452" s="5"/>
      <c r="G452" s="1"/>
      <c r="H452" s="1"/>
      <c r="I452" s="5">
        <v>14</v>
      </c>
      <c r="J452" s="5">
        <v>3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>
        <v>192</v>
      </c>
      <c r="X452" s="1">
        <v>1728</v>
      </c>
    </row>
    <row r="453" spans="1:26" customHeight="1" ht="12.75">
      <c r="A453" s="1" t="s">
        <v>190</v>
      </c>
      <c r="B453" s="7">
        <v>0.69</v>
      </c>
      <c r="C453" s="1">
        <v>4</v>
      </c>
      <c r="D453" s="1" t="s">
        <v>154</v>
      </c>
      <c r="E453" s="5"/>
      <c r="F453" s="5"/>
      <c r="G453" s="1"/>
      <c r="H453" s="1"/>
      <c r="I453" s="5">
        <v>14</v>
      </c>
      <c r="J453" s="5">
        <v>3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>
        <v>192</v>
      </c>
      <c r="X453" s="1">
        <v>1760</v>
      </c>
    </row>
    <row r="454" spans="1:26" customHeight="1" ht="12.75">
      <c r="A454" s="1" t="s">
        <v>191</v>
      </c>
      <c r="B454" s="7">
        <v>0.36</v>
      </c>
      <c r="C454" s="1">
        <v>4</v>
      </c>
      <c r="D454" s="1" t="s">
        <v>154</v>
      </c>
      <c r="E454" s="5"/>
      <c r="F454" s="5"/>
      <c r="G454" s="1"/>
      <c r="H454" s="1"/>
      <c r="I454" s="5">
        <v>14</v>
      </c>
      <c r="J454" s="5">
        <v>3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>
        <v>192</v>
      </c>
      <c r="X454" s="1">
        <v>1984</v>
      </c>
    </row>
    <row r="455" spans="1:26" customHeight="1" ht="12.75">
      <c r="A455" s="1" t="s">
        <v>192</v>
      </c>
      <c r="B455" s="7">
        <v>0.34</v>
      </c>
      <c r="C455" s="1">
        <v>4</v>
      </c>
      <c r="D455" s="1" t="s">
        <v>154</v>
      </c>
      <c r="E455" s="5"/>
      <c r="F455" s="5"/>
      <c r="G455" s="1"/>
      <c r="H455" s="1"/>
      <c r="I455" s="5">
        <v>14</v>
      </c>
      <c r="J455" s="5">
        <v>3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>
        <v>192</v>
      </c>
      <c r="X455" s="1">
        <v>2496</v>
      </c>
    </row>
    <row r="456" spans="1:26" customHeight="1" ht="12.75">
      <c r="A456" s="1" t="s">
        <v>193</v>
      </c>
      <c r="B456" s="7">
        <v>0.19</v>
      </c>
      <c r="C456" s="1">
        <v>4</v>
      </c>
      <c r="D456" s="1" t="s">
        <v>154</v>
      </c>
      <c r="E456" s="5"/>
      <c r="F456" s="5"/>
      <c r="G456" s="1"/>
      <c r="H456" s="1"/>
      <c r="I456" s="5">
        <v>14</v>
      </c>
      <c r="J456" s="5">
        <v>3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>
        <v>192</v>
      </c>
      <c r="X456" s="1">
        <v>2624</v>
      </c>
    </row>
    <row r="457" spans="1:26" customHeight="1" ht="12.75">
      <c r="A457" s="1" t="s">
        <v>194</v>
      </c>
      <c r="B457" s="7">
        <v>0.33</v>
      </c>
      <c r="C457" s="1">
        <v>4</v>
      </c>
      <c r="D457" s="1" t="s">
        <v>154</v>
      </c>
      <c r="E457" s="5"/>
      <c r="F457" s="5"/>
      <c r="G457" s="1"/>
      <c r="H457" s="1"/>
      <c r="I457" s="5">
        <v>14</v>
      </c>
      <c r="J457" s="5">
        <v>3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>
        <v>192</v>
      </c>
      <c r="X457" s="1">
        <v>2752</v>
      </c>
    </row>
    <row r="458" spans="1:26" customHeight="1" ht="12.75">
      <c r="A458" s="1" t="s">
        <v>195</v>
      </c>
      <c r="B458" s="7">
        <v>0.17</v>
      </c>
      <c r="C458" s="1">
        <v>4</v>
      </c>
      <c r="D458" s="1" t="s">
        <v>154</v>
      </c>
      <c r="E458" s="5"/>
      <c r="F458" s="5"/>
      <c r="G458" s="1"/>
      <c r="H458" s="1"/>
      <c r="I458" s="5">
        <v>9</v>
      </c>
      <c r="J458" s="5">
        <v>3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>
        <v>192</v>
      </c>
      <c r="X458" s="1">
        <v>3136</v>
      </c>
    </row>
    <row r="459" spans="1:26" customHeight="1" ht="12.75">
      <c r="A459" s="1" t="s">
        <v>227</v>
      </c>
      <c r="B459" s="7">
        <v>0.19</v>
      </c>
      <c r="C459" s="1">
        <v>4</v>
      </c>
      <c r="D459" s="1" t="s">
        <v>154</v>
      </c>
      <c r="E459" s="5"/>
      <c r="F459" s="5"/>
      <c r="G459" s="1"/>
      <c r="H459" s="1"/>
      <c r="I459" s="5">
        <v>14</v>
      </c>
      <c r="J459" s="5">
        <v>3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>
        <v>192</v>
      </c>
      <c r="X459" s="1">
        <v>3360</v>
      </c>
    </row>
    <row r="460" spans="1:26" customHeight="1" ht="12.75">
      <c r="A460" s="1" t="s">
        <v>228</v>
      </c>
      <c r="B460" s="7">
        <v>0.28</v>
      </c>
      <c r="C460" s="1">
        <v>4</v>
      </c>
      <c r="D460" s="1" t="s">
        <v>154</v>
      </c>
      <c r="E460" s="5"/>
      <c r="F460" s="5"/>
      <c r="G460" s="1"/>
      <c r="H460" s="1"/>
      <c r="I460" s="5">
        <v>14</v>
      </c>
      <c r="J460" s="5">
        <v>3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>
        <v>192</v>
      </c>
      <c r="X460" s="1">
        <v>3392</v>
      </c>
    </row>
    <row r="461" spans="1:26" customHeight="1" ht="12.75">
      <c r="A461" s="1" t="s">
        <v>229</v>
      </c>
      <c r="B461" s="7">
        <v>0.23</v>
      </c>
      <c r="C461" s="1">
        <v>4</v>
      </c>
      <c r="D461" s="1" t="s">
        <v>154</v>
      </c>
      <c r="E461" s="5"/>
      <c r="F461" s="5"/>
      <c r="G461" s="1"/>
      <c r="H461" s="1"/>
      <c r="I461" s="5">
        <v>14</v>
      </c>
      <c r="J461" s="5">
        <v>3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>
        <v>192</v>
      </c>
      <c r="X461" s="1">
        <v>3424</v>
      </c>
    </row>
    <row r="462" spans="1:26" customHeight="1" ht="12.75">
      <c r="A462" s="1" t="s">
        <v>233</v>
      </c>
      <c r="B462" s="7">
        <v>0.37</v>
      </c>
      <c r="C462" s="1">
        <v>4</v>
      </c>
      <c r="D462" s="1" t="s">
        <v>154</v>
      </c>
      <c r="E462" s="5"/>
      <c r="F462" s="5"/>
      <c r="G462" s="1"/>
      <c r="H462" s="1"/>
      <c r="I462" s="5">
        <v>14</v>
      </c>
      <c r="J462" s="5">
        <v>3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>
        <v>192</v>
      </c>
      <c r="X462" s="1">
        <v>3808</v>
      </c>
    </row>
    <row r="463" spans="1:26" customHeight="1" ht="12.75">
      <c r="A463" s="1" t="s">
        <v>234</v>
      </c>
      <c r="B463" s="7">
        <v>0.45</v>
      </c>
      <c r="C463" s="1">
        <v>4</v>
      </c>
      <c r="D463" s="1" t="s">
        <v>154</v>
      </c>
      <c r="E463" s="5"/>
      <c r="F463" s="5"/>
      <c r="G463" s="1"/>
      <c r="H463" s="1"/>
      <c r="I463" s="5">
        <v>14</v>
      </c>
      <c r="J463" s="5">
        <v>3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>
        <v>192</v>
      </c>
      <c r="X463" s="1">
        <v>3872</v>
      </c>
    </row>
    <row r="464" spans="1:26" customHeight="1" ht="12.75">
      <c r="A464" s="1" t="s">
        <v>235</v>
      </c>
      <c r="B464" s="7">
        <v>0.15</v>
      </c>
      <c r="C464" s="1">
        <v>4</v>
      </c>
      <c r="D464" s="1" t="s">
        <v>154</v>
      </c>
      <c r="E464" s="5"/>
      <c r="F464" s="5"/>
      <c r="G464" s="1"/>
      <c r="H464" s="1"/>
      <c r="I464" s="5">
        <v>84</v>
      </c>
      <c r="J464" s="5">
        <v>3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>
        <v>192</v>
      </c>
      <c r="X464" s="1">
        <v>3904</v>
      </c>
    </row>
    <row r="465" spans="1:26" customHeight="1" ht="12.75">
      <c r="A465" s="1" t="s">
        <v>236</v>
      </c>
      <c r="B465" s="7">
        <v>0.41</v>
      </c>
      <c r="C465" s="1">
        <v>4</v>
      </c>
      <c r="D465" s="1" t="s">
        <v>154</v>
      </c>
      <c r="E465" s="5"/>
      <c r="F465" s="5"/>
      <c r="G465" s="1"/>
      <c r="H465" s="1"/>
      <c r="I465" s="5">
        <v>14</v>
      </c>
      <c r="J465" s="5">
        <v>3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>
        <v>192</v>
      </c>
      <c r="X465" s="1">
        <v>3936</v>
      </c>
    </row>
    <row r="466" spans="1:26" customHeight="1" ht="12.75">
      <c r="A466" s="1" t="s">
        <v>237</v>
      </c>
      <c r="B466" s="7">
        <v>0.49</v>
      </c>
      <c r="C466" s="1">
        <v>4</v>
      </c>
      <c r="D466" s="1" t="s">
        <v>154</v>
      </c>
      <c r="E466" s="5"/>
      <c r="F466" s="5"/>
      <c r="G466" s="1"/>
      <c r="H466" s="1"/>
      <c r="I466" s="5">
        <v>14</v>
      </c>
      <c r="J466" s="5">
        <v>3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>
        <v>192</v>
      </c>
      <c r="X466" s="1">
        <v>3968</v>
      </c>
    </row>
    <row r="467" spans="1:26" customHeight="1" ht="12.75">
      <c r="A467" s="1" t="s">
        <v>238</v>
      </c>
      <c r="B467" s="7">
        <v>0.28</v>
      </c>
      <c r="C467" s="1">
        <v>4</v>
      </c>
      <c r="D467" s="1" t="s">
        <v>154</v>
      </c>
      <c r="E467" s="5"/>
      <c r="F467" s="5"/>
      <c r="G467" s="1"/>
      <c r="H467" s="1"/>
      <c r="I467" s="5">
        <v>14</v>
      </c>
      <c r="J467" s="5">
        <v>3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>
        <v>192</v>
      </c>
      <c r="X467" s="1">
        <v>4000</v>
      </c>
    </row>
    <row r="468" spans="1:26" customHeight="1" ht="12.75">
      <c r="A468" s="1" t="s">
        <v>239</v>
      </c>
      <c r="B468" s="7">
        <v>0.27</v>
      </c>
      <c r="C468" s="1">
        <v>4</v>
      </c>
      <c r="D468" s="1" t="s">
        <v>154</v>
      </c>
      <c r="E468" s="5"/>
      <c r="F468" s="5"/>
      <c r="G468" s="1"/>
      <c r="H468" s="1"/>
      <c r="I468" s="5">
        <v>14</v>
      </c>
      <c r="J468" s="5">
        <v>3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>
        <v>192</v>
      </c>
      <c r="X468" s="1">
        <v>5120</v>
      </c>
    </row>
    <row r="469" spans="1:26" customHeight="1" ht="12.75">
      <c r="A469" s="1" t="s">
        <v>240</v>
      </c>
      <c r="B469" s="7">
        <v>0.12</v>
      </c>
      <c r="C469" s="1">
        <v>4</v>
      </c>
      <c r="D469" s="1" t="s">
        <v>154</v>
      </c>
      <c r="E469" s="5"/>
      <c r="F469" s="5"/>
      <c r="G469" s="1"/>
      <c r="H469" s="1"/>
      <c r="I469" s="5">
        <v>14</v>
      </c>
      <c r="J469" s="5">
        <v>3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>
        <v>192</v>
      </c>
      <c r="X469" s="1">
        <v>5952</v>
      </c>
    </row>
    <row r="470" spans="1:26" customHeight="1" ht="12.75">
      <c r="A470" s="1" t="s">
        <v>241</v>
      </c>
      <c r="B470" s="7">
        <v>0.39</v>
      </c>
      <c r="C470" s="1">
        <v>4</v>
      </c>
      <c r="D470" s="1" t="s">
        <v>154</v>
      </c>
      <c r="E470" s="5"/>
      <c r="F470" s="5"/>
      <c r="G470" s="1"/>
      <c r="H470" s="1"/>
      <c r="I470" s="5">
        <v>14</v>
      </c>
      <c r="J470" s="5">
        <v>3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>
        <v>192</v>
      </c>
      <c r="X470" s="1">
        <v>6464</v>
      </c>
    </row>
    <row r="471" spans="1:26" customHeight="1" ht="12.75">
      <c r="A471" s="1" t="s">
        <v>242</v>
      </c>
      <c r="B471" s="7">
        <v>0.26</v>
      </c>
      <c r="C471" s="1">
        <v>4</v>
      </c>
      <c r="D471" s="1" t="s">
        <v>154</v>
      </c>
      <c r="E471" s="5"/>
      <c r="F471" s="5"/>
      <c r="G471" s="1"/>
      <c r="H471" s="1"/>
      <c r="I471" s="5">
        <v>14</v>
      </c>
      <c r="J471" s="5">
        <v>3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>
        <v>192</v>
      </c>
      <c r="X471" s="1">
        <v>6784</v>
      </c>
    </row>
    <row r="472" spans="1:26" customHeight="1" ht="12.75">
      <c r="A472" s="1" t="s">
        <v>243</v>
      </c>
      <c r="B472" s="7">
        <v>0.14</v>
      </c>
      <c r="C472" s="1">
        <v>4</v>
      </c>
      <c r="D472" s="1" t="s">
        <v>154</v>
      </c>
      <c r="E472" s="5"/>
      <c r="F472" s="5"/>
      <c r="G472" s="1"/>
      <c r="H472" s="1"/>
      <c r="I472" s="5">
        <v>14</v>
      </c>
      <c r="J472" s="5">
        <v>3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>
        <v>192</v>
      </c>
      <c r="X472" s="1">
        <v>7104</v>
      </c>
    </row>
    <row r="473" spans="1:26" customHeight="1" ht="12.75">
      <c r="A473" s="1" t="s">
        <v>244</v>
      </c>
      <c r="B473" s="7">
        <v>0.37</v>
      </c>
      <c r="C473" s="1">
        <v>4</v>
      </c>
      <c r="D473" s="1" t="s">
        <v>154</v>
      </c>
      <c r="E473" s="5"/>
      <c r="F473" s="5"/>
      <c r="G473" s="1"/>
      <c r="H473" s="1"/>
      <c r="I473" s="5">
        <v>14</v>
      </c>
      <c r="J473" s="5">
        <v>3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>
        <v>192</v>
      </c>
      <c r="X473" s="1">
        <v>8864</v>
      </c>
    </row>
    <row r="474" spans="1:26" customHeight="1" ht="12.75">
      <c r="A474" s="1" t="s">
        <v>245</v>
      </c>
      <c r="B474" s="7">
        <v>0.25</v>
      </c>
      <c r="C474" s="1">
        <v>4</v>
      </c>
      <c r="D474" s="1" t="s">
        <v>154</v>
      </c>
      <c r="E474" s="5"/>
      <c r="F474" s="5"/>
      <c r="G474" s="1"/>
      <c r="H474" s="1"/>
      <c r="I474" s="5">
        <v>14</v>
      </c>
      <c r="J474" s="5">
        <v>3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192</v>
      </c>
      <c r="X474" s="1">
        <v>13376</v>
      </c>
    </row>
    <row r="475" spans="1:26" customHeight="1" ht="12.75">
      <c r="A475" s="1" t="s">
        <v>246</v>
      </c>
      <c r="B475" s="7">
        <v>0.04</v>
      </c>
      <c r="C475" s="1">
        <v>3</v>
      </c>
      <c r="D475" s="1" t="s">
        <v>154</v>
      </c>
      <c r="E475" s="5"/>
      <c r="F475" s="5"/>
      <c r="G475" s="1"/>
      <c r="H475" s="1"/>
      <c r="I475" s="5">
        <v>8</v>
      </c>
      <c r="J475" s="5">
        <v>3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>
        <v>384</v>
      </c>
      <c r="X475" s="1">
        <v>96</v>
      </c>
    </row>
    <row r="476" spans="1:26" customHeight="1" ht="12.75">
      <c r="A476" s="1" t="s">
        <v>247</v>
      </c>
      <c r="B476" s="7">
        <v>0.0</v>
      </c>
      <c r="C476" s="1">
        <v>3</v>
      </c>
      <c r="D476" s="1" t="s">
        <v>154</v>
      </c>
      <c r="E476" s="5"/>
      <c r="F476" s="5"/>
      <c r="G476" s="1"/>
      <c r="H476" s="1"/>
      <c r="I476" s="5">
        <v>21</v>
      </c>
      <c r="J476" s="5">
        <v>3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>
        <v>384</v>
      </c>
      <c r="X476" s="1">
        <v>416</v>
      </c>
    </row>
    <row r="477" spans="1:26" customHeight="1" ht="12.75">
      <c r="A477" s="1" t="s">
        <v>248</v>
      </c>
      <c r="B477" s="7">
        <v>0.0</v>
      </c>
      <c r="C477" s="1">
        <v>3</v>
      </c>
      <c r="D477" s="1" t="s">
        <v>154</v>
      </c>
      <c r="E477" s="5"/>
      <c r="F477" s="5"/>
      <c r="G477" s="1"/>
      <c r="H477" s="1"/>
      <c r="I477" s="5">
        <v>21</v>
      </c>
      <c r="J477" s="5">
        <v>3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>
        <v>384</v>
      </c>
      <c r="X477" s="1">
        <v>960</v>
      </c>
    </row>
    <row r="478" spans="1:26" customHeight="1" ht="12.75">
      <c r="A478" s="1" t="s">
        <v>249</v>
      </c>
      <c r="B478" s="7">
        <v>0.04</v>
      </c>
      <c r="C478" s="1">
        <v>3</v>
      </c>
      <c r="D478" s="1" t="s">
        <v>154</v>
      </c>
      <c r="E478" s="5"/>
      <c r="F478" s="5"/>
      <c r="G478" s="1"/>
      <c r="H478" s="1"/>
      <c r="I478" s="5">
        <v>8</v>
      </c>
      <c r="J478" s="5">
        <v>3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>
        <v>384</v>
      </c>
      <c r="X478" s="1">
        <v>3104</v>
      </c>
    </row>
    <row r="479" spans="1:26" customHeight="1" ht="12.75">
      <c r="A479" s="1" t="s">
        <v>250</v>
      </c>
      <c r="B479" s="7">
        <v>0.0</v>
      </c>
      <c r="C479" s="1">
        <v>3</v>
      </c>
      <c r="D479" s="1" t="s">
        <v>154</v>
      </c>
      <c r="E479" s="5"/>
      <c r="F479" s="5"/>
      <c r="G479" s="1"/>
      <c r="H479" s="1"/>
      <c r="I479" s="5">
        <v>21</v>
      </c>
      <c r="J479" s="5">
        <v>3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>
        <v>384</v>
      </c>
      <c r="X479" s="1">
        <v>4064</v>
      </c>
    </row>
    <row r="480" spans="1:26" customHeight="1" ht="12.75">
      <c r="A480" s="1" t="s">
        <v>251</v>
      </c>
      <c r="B480" s="7">
        <v>0.03</v>
      </c>
      <c r="C480" s="1">
        <v>3</v>
      </c>
      <c r="D480" s="1" t="s">
        <v>154</v>
      </c>
      <c r="E480" s="5"/>
      <c r="F480" s="5"/>
      <c r="G480" s="1"/>
      <c r="H480" s="1"/>
      <c r="I480" s="5">
        <v>8</v>
      </c>
      <c r="J480" s="5">
        <v>3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>
        <v>384</v>
      </c>
      <c r="X480" s="1">
        <v>4352</v>
      </c>
    </row>
    <row r="481" spans="1:26" customHeight="1" ht="12.75">
      <c r="A481" s="1" t="s">
        <v>252</v>
      </c>
      <c r="B481" s="7">
        <v>0.0</v>
      </c>
      <c r="C481" s="1">
        <v>3</v>
      </c>
      <c r="D481" s="1" t="s">
        <v>154</v>
      </c>
      <c r="E481" s="5"/>
      <c r="F481" s="5"/>
      <c r="G481" s="1"/>
      <c r="H481" s="1"/>
      <c r="I481" s="5">
        <v>21</v>
      </c>
      <c r="J481" s="5">
        <v>3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>
        <v>384</v>
      </c>
      <c r="X481" s="1">
        <v>4608</v>
      </c>
    </row>
    <row r="482" spans="1:26" customHeight="1" ht="12.75">
      <c r="A482" s="1" t="s">
        <v>253</v>
      </c>
      <c r="B482" s="7">
        <v>0.0</v>
      </c>
      <c r="C482" s="1">
        <v>3</v>
      </c>
      <c r="D482" s="1" t="s">
        <v>154</v>
      </c>
      <c r="E482" s="5"/>
      <c r="F482" s="5"/>
      <c r="G482" s="1"/>
      <c r="H482" s="1"/>
      <c r="I482" s="5">
        <v>21</v>
      </c>
      <c r="J482" s="5">
        <v>3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>
        <v>384</v>
      </c>
      <c r="X482" s="1">
        <v>6400</v>
      </c>
    </row>
    <row r="483" spans="1:26" customHeight="1" ht="12.75">
      <c r="A483" s="1" t="s">
        <v>254</v>
      </c>
      <c r="B483" s="7">
        <v>0.04</v>
      </c>
      <c r="C483" s="1">
        <v>3</v>
      </c>
      <c r="D483" s="1" t="s">
        <v>154</v>
      </c>
      <c r="E483" s="5"/>
      <c r="F483" s="5"/>
      <c r="G483" s="1"/>
      <c r="H483" s="1"/>
      <c r="I483" s="5">
        <v>8</v>
      </c>
      <c r="J483" s="5">
        <v>3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>
        <v>384</v>
      </c>
      <c r="X483" s="1">
        <v>6688</v>
      </c>
    </row>
    <row r="484" spans="1:26" customHeight="1" ht="12.75">
      <c r="A484" s="1" t="s">
        <v>255</v>
      </c>
      <c r="B484" s="7">
        <v>22.57</v>
      </c>
      <c r="C484" s="1">
        <v>3</v>
      </c>
      <c r="D484" s="1" t="s">
        <v>154</v>
      </c>
      <c r="E484" s="5"/>
      <c r="F484" s="5"/>
      <c r="G484" s="1"/>
      <c r="H484" s="1"/>
      <c r="I484" s="5">
        <v>15</v>
      </c>
      <c r="J484" s="5">
        <v>1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>
        <v>384</v>
      </c>
      <c r="X484" s="1">
        <v>6720</v>
      </c>
    </row>
    <row r="485" spans="1:26" customHeight="1" ht="12.75">
      <c r="A485" s="1" t="s">
        <v>256</v>
      </c>
      <c r="B485" s="7">
        <v>0.03</v>
      </c>
      <c r="C485" s="1">
        <v>3</v>
      </c>
      <c r="D485" s="1" t="s">
        <v>154</v>
      </c>
      <c r="E485" s="5"/>
      <c r="F485" s="5"/>
      <c r="G485" s="1"/>
      <c r="H485" s="1"/>
      <c r="I485" s="5">
        <v>8</v>
      </c>
      <c r="J485" s="5">
        <v>3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>
        <v>384</v>
      </c>
      <c r="X485" s="1">
        <v>6816</v>
      </c>
    </row>
    <row r="486" spans="1:26" customHeight="1" ht="12.75">
      <c r="A486" s="1" t="s">
        <v>257</v>
      </c>
      <c r="B486" s="7">
        <v>0.03</v>
      </c>
      <c r="C486" s="1">
        <v>3</v>
      </c>
      <c r="D486" s="1" t="s">
        <v>154</v>
      </c>
      <c r="E486" s="5"/>
      <c r="F486" s="5"/>
      <c r="G486" s="1"/>
      <c r="H486" s="1"/>
      <c r="I486" s="5">
        <v>8</v>
      </c>
      <c r="J486" s="5">
        <v>3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>
        <v>384</v>
      </c>
      <c r="X486" s="1">
        <v>7264</v>
      </c>
    </row>
    <row r="487" spans="1:26" customHeight="1" ht="12.75">
      <c r="A487" s="1" t="s">
        <v>258</v>
      </c>
      <c r="B487" s="7">
        <v>0.0</v>
      </c>
      <c r="C487" s="1">
        <v>3</v>
      </c>
      <c r="D487" s="1" t="s">
        <v>154</v>
      </c>
      <c r="E487" s="5"/>
      <c r="F487" s="5"/>
      <c r="G487" s="1"/>
      <c r="H487" s="1"/>
      <c r="I487" s="5">
        <v>21</v>
      </c>
      <c r="J487" s="5">
        <v>3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>
        <v>384</v>
      </c>
      <c r="X487" s="1">
        <v>10752</v>
      </c>
    </row>
    <row r="488" spans="1:26" customHeight="1" ht="12.75">
      <c r="A488" s="1" t="s">
        <v>259</v>
      </c>
      <c r="B488" s="7">
        <v>0.0</v>
      </c>
      <c r="C488" s="1">
        <v>3</v>
      </c>
      <c r="D488" s="1" t="s">
        <v>154</v>
      </c>
      <c r="E488" s="5"/>
      <c r="F488" s="5"/>
      <c r="G488" s="1"/>
      <c r="H488" s="1"/>
      <c r="I488" s="5">
        <v>21</v>
      </c>
      <c r="J488" s="5">
        <v>3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>
        <v>384</v>
      </c>
      <c r="X488" s="1">
        <v>11936</v>
      </c>
    </row>
    <row r="489" spans="1:26" customHeight="1" ht="12.75">
      <c r="A489" s="1" t="s">
        <v>260</v>
      </c>
      <c r="B489" s="7">
        <v>0.0</v>
      </c>
      <c r="C489" s="1">
        <v>3</v>
      </c>
      <c r="D489" s="1" t="s">
        <v>154</v>
      </c>
      <c r="E489" s="5"/>
      <c r="F489" s="5"/>
      <c r="G489" s="1"/>
      <c r="H489" s="1"/>
      <c r="I489" s="5">
        <v>21</v>
      </c>
      <c r="J489" s="5">
        <v>3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>
        <v>384</v>
      </c>
      <c r="X489" s="1">
        <v>12064</v>
      </c>
    </row>
    <row r="490" spans="1:26" customHeight="1" ht="12.75">
      <c r="A490" s="1" t="s">
        <v>261</v>
      </c>
      <c r="B490" s="7">
        <v>0.08</v>
      </c>
      <c r="C490" s="1">
        <v>2</v>
      </c>
      <c r="D490" s="1" t="s">
        <v>154</v>
      </c>
      <c r="E490" s="5"/>
      <c r="F490" s="5"/>
      <c r="G490" s="1"/>
      <c r="H490" s="1"/>
      <c r="I490" s="5">
        <v>10</v>
      </c>
      <c r="J490" s="5">
        <v>3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>
        <v>576</v>
      </c>
      <c r="X490" s="1">
        <v>64</v>
      </c>
    </row>
    <row r="491" spans="1:26" customHeight="1" ht="12.75">
      <c r="A491" s="1" t="s">
        <v>505</v>
      </c>
      <c r="B491" s="7">
        <v>0.0</v>
      </c>
      <c r="C491" s="1">
        <v>2</v>
      </c>
      <c r="D491" s="1" t="s">
        <v>154</v>
      </c>
      <c r="E491" s="5"/>
      <c r="F491" s="5"/>
      <c r="G491" s="1"/>
      <c r="H491" s="1"/>
      <c r="I491" s="5">
        <v>10</v>
      </c>
      <c r="J491" s="5">
        <v>3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>
        <v>576</v>
      </c>
      <c r="X491" s="1">
        <v>128</v>
      </c>
    </row>
    <row r="492" spans="1:26" customHeight="1" ht="12.75">
      <c r="A492" s="1" t="s">
        <v>506</v>
      </c>
      <c r="B492" s="7">
        <v>0.08</v>
      </c>
      <c r="C492" s="1">
        <v>2</v>
      </c>
      <c r="D492" s="1" t="s">
        <v>154</v>
      </c>
      <c r="E492" s="5"/>
      <c r="F492" s="5"/>
      <c r="G492" s="1"/>
      <c r="H492" s="1"/>
      <c r="I492" s="5">
        <v>21</v>
      </c>
      <c r="J492" s="5">
        <v>3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>
        <v>576</v>
      </c>
      <c r="X492" s="1">
        <v>160</v>
      </c>
    </row>
    <row r="493" spans="1:26" customHeight="1" ht="12.75">
      <c r="A493" s="1" t="s">
        <v>507</v>
      </c>
      <c r="B493" s="7">
        <v>0.1</v>
      </c>
      <c r="C493" s="1">
        <v>2</v>
      </c>
      <c r="D493" s="1" t="s">
        <v>154</v>
      </c>
      <c r="E493" s="5"/>
      <c r="F493" s="5"/>
      <c r="G493" s="1"/>
      <c r="H493" s="1"/>
      <c r="I493" s="5">
        <v>21</v>
      </c>
      <c r="J493" s="5">
        <v>3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>
        <v>576</v>
      </c>
      <c r="X493" s="1">
        <v>192</v>
      </c>
    </row>
    <row r="494" spans="1:26" customHeight="1" ht="12.75">
      <c r="A494" s="1" t="s">
        <v>508</v>
      </c>
      <c r="B494" s="7">
        <v>0.3</v>
      </c>
      <c r="C494" s="1">
        <v>2</v>
      </c>
      <c r="D494" s="1" t="s">
        <v>154</v>
      </c>
      <c r="E494" s="5"/>
      <c r="F494" s="5"/>
      <c r="G494" s="1"/>
      <c r="H494" s="1"/>
      <c r="I494" s="5">
        <v>21</v>
      </c>
      <c r="J494" s="5">
        <v>3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>
        <v>576</v>
      </c>
      <c r="X494" s="1">
        <v>224</v>
      </c>
    </row>
    <row r="495" spans="1:26" customHeight="1" ht="12.75">
      <c r="A495" s="1" t="s">
        <v>516</v>
      </c>
      <c r="B495" s="7">
        <v>0.08</v>
      </c>
      <c r="C495" s="1">
        <v>2</v>
      </c>
      <c r="D495" s="1" t="s">
        <v>154</v>
      </c>
      <c r="E495" s="5"/>
      <c r="F495" s="5"/>
      <c r="G495" s="1"/>
      <c r="H495" s="1"/>
      <c r="I495" s="5">
        <v>8</v>
      </c>
      <c r="J495" s="5">
        <v>3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>
        <v>576</v>
      </c>
      <c r="X495" s="1">
        <v>256</v>
      </c>
    </row>
    <row r="496" spans="1:26" customHeight="1" ht="12.75">
      <c r="A496" s="1" t="s">
        <v>517</v>
      </c>
      <c r="B496" s="7">
        <v>0.21</v>
      </c>
      <c r="C496" s="1">
        <v>2</v>
      </c>
      <c r="D496" s="1" t="s">
        <v>154</v>
      </c>
      <c r="E496" s="5"/>
      <c r="F496" s="5"/>
      <c r="G496" s="1"/>
      <c r="H496" s="1"/>
      <c r="I496" s="5">
        <v>8</v>
      </c>
      <c r="J496" s="5">
        <v>3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>
        <v>576</v>
      </c>
      <c r="X496" s="1">
        <v>288</v>
      </c>
    </row>
    <row r="497" spans="1:26" customHeight="1" ht="12.75">
      <c r="A497" s="1" t="s">
        <v>518</v>
      </c>
      <c r="B497" s="7">
        <v>0.0</v>
      </c>
      <c r="C497" s="1">
        <v>2</v>
      </c>
      <c r="D497" s="1" t="s">
        <v>154</v>
      </c>
      <c r="E497" s="5"/>
      <c r="F497" s="5"/>
      <c r="G497" s="1"/>
      <c r="H497" s="1"/>
      <c r="I497" s="5">
        <v>10</v>
      </c>
      <c r="J497" s="5">
        <v>3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>
        <v>576</v>
      </c>
      <c r="X497" s="1">
        <v>352</v>
      </c>
    </row>
    <row r="498" spans="1:26" customHeight="1" ht="12.75">
      <c r="A498" s="1" t="s">
        <v>519</v>
      </c>
      <c r="B498" s="7">
        <v>0.07</v>
      </c>
      <c r="C498" s="1">
        <v>2</v>
      </c>
      <c r="D498" s="1" t="s">
        <v>154</v>
      </c>
      <c r="E498" s="5"/>
      <c r="F498" s="5"/>
      <c r="G498" s="1"/>
      <c r="H498" s="1"/>
      <c r="I498" s="5">
        <v>10</v>
      </c>
      <c r="J498" s="5">
        <v>3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>
        <v>576</v>
      </c>
      <c r="X498" s="1">
        <v>384</v>
      </c>
    </row>
    <row r="499" spans="1:26" customHeight="1" ht="12.75">
      <c r="A499" s="1" t="s">
        <v>520</v>
      </c>
      <c r="B499" s="7">
        <v>0.0</v>
      </c>
      <c r="C499" s="1">
        <v>2</v>
      </c>
      <c r="D499" s="1" t="s">
        <v>154</v>
      </c>
      <c r="E499" s="5"/>
      <c r="F499" s="5"/>
      <c r="G499" s="1"/>
      <c r="H499" s="1"/>
      <c r="I499" s="5">
        <v>10</v>
      </c>
      <c r="J499" s="5">
        <v>3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>
        <v>576</v>
      </c>
      <c r="X499" s="1">
        <v>448</v>
      </c>
    </row>
    <row r="500" spans="1:26" customHeight="1" ht="12.75">
      <c r="A500" s="1" t="s">
        <v>521</v>
      </c>
      <c r="B500" s="7">
        <v>0.08</v>
      </c>
      <c r="C500" s="1">
        <v>2</v>
      </c>
      <c r="D500" s="1" t="s">
        <v>154</v>
      </c>
      <c r="E500" s="5"/>
      <c r="F500" s="5"/>
      <c r="G500" s="1"/>
      <c r="H500" s="1"/>
      <c r="I500" s="5">
        <v>10</v>
      </c>
      <c r="J500" s="5">
        <v>3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>
        <v>576</v>
      </c>
      <c r="X500" s="1">
        <v>480</v>
      </c>
    </row>
    <row r="501" spans="1:26" customHeight="1" ht="12.75">
      <c r="A501" s="1" t="s">
        <v>522</v>
      </c>
      <c r="B501" s="7">
        <v>0.0</v>
      </c>
      <c r="C501" s="1">
        <v>2</v>
      </c>
      <c r="D501" s="1" t="s">
        <v>154</v>
      </c>
      <c r="E501" s="5"/>
      <c r="F501" s="5"/>
      <c r="G501" s="1"/>
      <c r="H501" s="1"/>
      <c r="I501" s="5">
        <v>10</v>
      </c>
      <c r="J501" s="5">
        <v>3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>
        <v>576</v>
      </c>
      <c r="X501" s="1">
        <v>544</v>
      </c>
    </row>
    <row r="502" spans="1:26" customHeight="1" ht="12.75">
      <c r="A502" s="1" t="s">
        <v>523</v>
      </c>
      <c r="B502" s="7">
        <v>0.08</v>
      </c>
      <c r="C502" s="1">
        <v>2</v>
      </c>
      <c r="D502" s="1" t="s">
        <v>154</v>
      </c>
      <c r="E502" s="5"/>
      <c r="F502" s="5"/>
      <c r="G502" s="1"/>
      <c r="H502" s="1"/>
      <c r="I502" s="5">
        <v>10</v>
      </c>
      <c r="J502" s="5">
        <v>3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>
        <v>576</v>
      </c>
      <c r="X502" s="1">
        <v>576</v>
      </c>
    </row>
    <row r="503" spans="1:26" customHeight="1" ht="12.75">
      <c r="A503" s="1" t="s">
        <v>524</v>
      </c>
      <c r="B503" s="7">
        <v>0.0</v>
      </c>
      <c r="C503" s="1">
        <v>2</v>
      </c>
      <c r="D503" s="1" t="s">
        <v>154</v>
      </c>
      <c r="E503" s="5"/>
      <c r="F503" s="5"/>
      <c r="G503" s="1"/>
      <c r="H503" s="1"/>
      <c r="I503" s="5">
        <v>10</v>
      </c>
      <c r="J503" s="5">
        <v>3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>
        <v>576</v>
      </c>
      <c r="X503" s="1">
        <v>640</v>
      </c>
    </row>
    <row r="504" spans="1:26" customHeight="1" ht="12.75">
      <c r="A504" s="1" t="s">
        <v>525</v>
      </c>
      <c r="B504" s="7">
        <v>0.09</v>
      </c>
      <c r="C504" s="1">
        <v>2</v>
      </c>
      <c r="D504" s="1" t="s">
        <v>154</v>
      </c>
      <c r="E504" s="5"/>
      <c r="F504" s="5"/>
      <c r="G504" s="1"/>
      <c r="H504" s="1"/>
      <c r="I504" s="5">
        <v>10</v>
      </c>
      <c r="J504" s="5">
        <v>3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>
        <v>576</v>
      </c>
      <c r="X504" s="1">
        <v>672</v>
      </c>
    </row>
    <row r="505" spans="1:26" customHeight="1" ht="12.75">
      <c r="A505" s="1" t="s">
        <v>526</v>
      </c>
      <c r="B505" s="7">
        <v>0.03</v>
      </c>
      <c r="C505" s="1">
        <v>2</v>
      </c>
      <c r="D505" s="1" t="s">
        <v>154</v>
      </c>
      <c r="E505" s="5"/>
      <c r="F505" s="5"/>
      <c r="G505" s="1"/>
      <c r="H505" s="1"/>
      <c r="I505" s="5">
        <v>10</v>
      </c>
      <c r="J505" s="5">
        <v>3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>
        <v>576</v>
      </c>
      <c r="X505" s="1">
        <v>736</v>
      </c>
    </row>
    <row r="506" spans="1:26" customHeight="1" ht="12.75">
      <c r="A506" s="1" t="s">
        <v>527</v>
      </c>
      <c r="B506" s="7">
        <v>0.08</v>
      </c>
      <c r="C506" s="1">
        <v>2</v>
      </c>
      <c r="D506" s="1" t="s">
        <v>154</v>
      </c>
      <c r="E506" s="5"/>
      <c r="F506" s="5"/>
      <c r="G506" s="1"/>
      <c r="H506" s="1"/>
      <c r="I506" s="5">
        <v>10</v>
      </c>
      <c r="J506" s="5">
        <v>3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>
        <v>576</v>
      </c>
      <c r="X506" s="1">
        <v>768</v>
      </c>
    </row>
    <row r="507" spans="1:26" customHeight="1" ht="12.75">
      <c r="A507" s="1" t="s">
        <v>528</v>
      </c>
      <c r="B507" s="7">
        <v>0.08</v>
      </c>
      <c r="C507" s="1">
        <v>2</v>
      </c>
      <c r="D507" s="1" t="s">
        <v>154</v>
      </c>
      <c r="E507" s="5"/>
      <c r="F507" s="5"/>
      <c r="G507" s="1"/>
      <c r="H507" s="1"/>
      <c r="I507" s="5">
        <v>10</v>
      </c>
      <c r="J507" s="5">
        <v>3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>
        <v>576</v>
      </c>
      <c r="X507" s="1">
        <v>864</v>
      </c>
    </row>
    <row r="508" spans="1:26" customHeight="1" ht="12.75">
      <c r="A508" s="1" t="s">
        <v>529</v>
      </c>
      <c r="B508" s="7">
        <v>0.0</v>
      </c>
      <c r="C508" s="1">
        <v>2</v>
      </c>
      <c r="D508" s="1" t="s">
        <v>154</v>
      </c>
      <c r="E508" s="5"/>
      <c r="F508" s="5"/>
      <c r="G508" s="1"/>
      <c r="H508" s="1"/>
      <c r="I508" s="5">
        <v>10</v>
      </c>
      <c r="J508" s="5">
        <v>3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>
        <v>576</v>
      </c>
      <c r="X508" s="1">
        <v>896</v>
      </c>
    </row>
    <row r="509" spans="1:26" customHeight="1" ht="12.75">
      <c r="A509" s="1" t="s">
        <v>530</v>
      </c>
      <c r="B509" s="7">
        <v>0.02</v>
      </c>
      <c r="C509" s="1">
        <v>2</v>
      </c>
      <c r="D509" s="1" t="s">
        <v>154</v>
      </c>
      <c r="E509" s="5"/>
      <c r="F509" s="5"/>
      <c r="G509" s="1"/>
      <c r="H509" s="1"/>
      <c r="I509" s="5">
        <v>10</v>
      </c>
      <c r="J509" s="5">
        <v>3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>
        <v>576</v>
      </c>
      <c r="X509" s="1">
        <v>992</v>
      </c>
    </row>
    <row r="510" spans="1:26" customHeight="1" ht="12.75">
      <c r="A510" s="1" t="s">
        <v>531</v>
      </c>
      <c r="B510" s="7">
        <v>0.08</v>
      </c>
      <c r="C510" s="1">
        <v>2</v>
      </c>
      <c r="D510" s="1" t="s">
        <v>154</v>
      </c>
      <c r="E510" s="5"/>
      <c r="F510" s="5"/>
      <c r="G510" s="1"/>
      <c r="H510" s="1"/>
      <c r="I510" s="5">
        <v>10</v>
      </c>
      <c r="J510" s="5">
        <v>3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576</v>
      </c>
      <c r="X510" s="1">
        <v>1024</v>
      </c>
    </row>
    <row r="511" spans="1:26" customHeight="1" ht="12.75">
      <c r="A511" s="1" t="s">
        <v>532</v>
      </c>
      <c r="B511" s="7">
        <v>0.0</v>
      </c>
      <c r="C511" s="1">
        <v>2</v>
      </c>
      <c r="D511" s="1" t="s">
        <v>154</v>
      </c>
      <c r="E511" s="5"/>
      <c r="F511" s="5"/>
      <c r="G511" s="1"/>
      <c r="H511" s="1"/>
      <c r="I511" s="5">
        <v>10</v>
      </c>
      <c r="J511" s="5">
        <v>3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>
        <v>576</v>
      </c>
      <c r="X511" s="1">
        <v>1120</v>
      </c>
    </row>
    <row r="512" spans="1:26" customHeight="1" ht="12.75">
      <c r="A512" s="1" t="s">
        <v>533</v>
      </c>
      <c r="B512" s="7">
        <v>0.05</v>
      </c>
      <c r="C512" s="1">
        <v>2</v>
      </c>
      <c r="D512" s="1" t="s">
        <v>154</v>
      </c>
      <c r="E512" s="5"/>
      <c r="F512" s="5"/>
      <c r="G512" s="1"/>
      <c r="H512" s="1"/>
      <c r="I512" s="5">
        <v>10</v>
      </c>
      <c r="J512" s="5">
        <v>3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>
        <v>576</v>
      </c>
      <c r="X512" s="1">
        <v>1152</v>
      </c>
    </row>
    <row r="513" spans="1:26" customHeight="1" ht="12.75">
      <c r="A513" s="1" t="s">
        <v>534</v>
      </c>
      <c r="B513" s="7">
        <v>0.0</v>
      </c>
      <c r="C513" s="1">
        <v>2</v>
      </c>
      <c r="D513" s="1" t="s">
        <v>154</v>
      </c>
      <c r="E513" s="5"/>
      <c r="F513" s="5"/>
      <c r="G513" s="1"/>
      <c r="H513" s="1"/>
      <c r="I513" s="5">
        <v>10</v>
      </c>
      <c r="J513" s="5">
        <v>3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>
        <v>576</v>
      </c>
      <c r="X513" s="1">
        <v>1248</v>
      </c>
    </row>
    <row r="514" spans="1:26" customHeight="1" ht="12.75">
      <c r="A514" s="1" t="s">
        <v>535</v>
      </c>
      <c r="B514" s="7">
        <v>0.07</v>
      </c>
      <c r="C514" s="1">
        <v>2</v>
      </c>
      <c r="D514" s="1" t="s">
        <v>154</v>
      </c>
      <c r="E514" s="5"/>
      <c r="F514" s="5"/>
      <c r="G514" s="1"/>
      <c r="H514" s="1"/>
      <c r="I514" s="5">
        <v>10</v>
      </c>
      <c r="J514" s="5">
        <v>3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>
        <v>576</v>
      </c>
      <c r="X514" s="1">
        <v>1280</v>
      </c>
    </row>
    <row r="515" spans="1:26" customHeight="1" ht="12.75">
      <c r="A515" s="1" t="s">
        <v>536</v>
      </c>
      <c r="B515" s="7">
        <v>0.0</v>
      </c>
      <c r="C515" s="1">
        <v>2</v>
      </c>
      <c r="D515" s="1" t="s">
        <v>154</v>
      </c>
      <c r="E515" s="5"/>
      <c r="F515" s="5"/>
      <c r="G515" s="1"/>
      <c r="H515" s="1"/>
      <c r="I515" s="5">
        <v>10</v>
      </c>
      <c r="J515" s="5">
        <v>3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>
        <v>576</v>
      </c>
      <c r="X515" s="1">
        <v>1376</v>
      </c>
    </row>
    <row r="516" spans="1:26" customHeight="1" ht="12.75">
      <c r="A516" s="1" t="s">
        <v>537</v>
      </c>
      <c r="B516" s="7">
        <v>0.06</v>
      </c>
      <c r="C516" s="1">
        <v>2</v>
      </c>
      <c r="D516" s="1" t="s">
        <v>154</v>
      </c>
      <c r="E516" s="5"/>
      <c r="F516" s="5"/>
      <c r="G516" s="1"/>
      <c r="H516" s="1"/>
      <c r="I516" s="5">
        <v>10</v>
      </c>
      <c r="J516" s="5">
        <v>3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>
        <v>576</v>
      </c>
      <c r="X516" s="1">
        <v>1408</v>
      </c>
    </row>
    <row r="517" spans="1:26" customHeight="1" ht="12.75">
      <c r="A517" s="1" t="s">
        <v>538</v>
      </c>
      <c r="B517" s="7">
        <v>0.0</v>
      </c>
      <c r="C517" s="1">
        <v>2</v>
      </c>
      <c r="D517" s="1" t="s">
        <v>154</v>
      </c>
      <c r="E517" s="5"/>
      <c r="F517" s="5"/>
      <c r="G517" s="1"/>
      <c r="H517" s="1"/>
      <c r="I517" s="5">
        <v>10</v>
      </c>
      <c r="J517" s="5">
        <v>3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>
        <v>576</v>
      </c>
      <c r="X517" s="1">
        <v>1504</v>
      </c>
    </row>
    <row r="518" spans="1:26" customHeight="1" ht="12.75">
      <c r="A518" s="1" t="s">
        <v>539</v>
      </c>
      <c r="B518" s="7">
        <v>0.08</v>
      </c>
      <c r="C518" s="1">
        <v>2</v>
      </c>
      <c r="D518" s="1" t="s">
        <v>154</v>
      </c>
      <c r="E518" s="5"/>
      <c r="F518" s="5"/>
      <c r="G518" s="1"/>
      <c r="H518" s="1"/>
      <c r="I518" s="5">
        <v>10</v>
      </c>
      <c r="J518" s="5">
        <v>3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>
        <v>576</v>
      </c>
      <c r="X518" s="1">
        <v>1536</v>
      </c>
    </row>
    <row r="519" spans="1:26" customHeight="1" ht="12.75">
      <c r="A519" s="1" t="s">
        <v>540</v>
      </c>
      <c r="B519" s="7">
        <v>0.0</v>
      </c>
      <c r="C519" s="1">
        <v>2</v>
      </c>
      <c r="D519" s="1" t="s">
        <v>154</v>
      </c>
      <c r="E519" s="5"/>
      <c r="F519" s="5"/>
      <c r="G519" s="1"/>
      <c r="H519" s="1"/>
      <c r="I519" s="5">
        <v>10</v>
      </c>
      <c r="J519" s="5">
        <v>3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>
        <v>576</v>
      </c>
      <c r="X519" s="1">
        <v>1632</v>
      </c>
    </row>
    <row r="520" spans="1:26" customHeight="1" ht="12.75">
      <c r="A520" s="1" t="s">
        <v>541</v>
      </c>
      <c r="B520" s="7">
        <v>0.07</v>
      </c>
      <c r="C520" s="1">
        <v>2</v>
      </c>
      <c r="D520" s="1" t="s">
        <v>154</v>
      </c>
      <c r="E520" s="5"/>
      <c r="F520" s="5"/>
      <c r="G520" s="1"/>
      <c r="H520" s="1"/>
      <c r="I520" s="5">
        <v>10</v>
      </c>
      <c r="J520" s="5">
        <v>3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>
        <v>576</v>
      </c>
      <c r="X520" s="1">
        <v>1664</v>
      </c>
    </row>
    <row r="521" spans="1:26" customHeight="1" ht="12.75">
      <c r="A521" s="1" t="s">
        <v>542</v>
      </c>
      <c r="B521" s="7">
        <v>0.0</v>
      </c>
      <c r="C521" s="1">
        <v>2</v>
      </c>
      <c r="D521" s="1" t="s">
        <v>154</v>
      </c>
      <c r="E521" s="5"/>
      <c r="F521" s="5"/>
      <c r="G521" s="1"/>
      <c r="H521" s="1"/>
      <c r="I521" s="5">
        <v>10</v>
      </c>
      <c r="J521" s="5">
        <v>3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>
        <v>576</v>
      </c>
      <c r="X521" s="1">
        <v>1760</v>
      </c>
    </row>
    <row r="522" spans="1:26" customHeight="1" ht="12.75">
      <c r="A522" s="1" t="s">
        <v>615</v>
      </c>
      <c r="B522" s="7">
        <v>0.07</v>
      </c>
      <c r="C522" s="1">
        <v>2</v>
      </c>
      <c r="D522" s="1" t="s">
        <v>154</v>
      </c>
      <c r="E522" s="5"/>
      <c r="F522" s="5"/>
      <c r="G522" s="1"/>
      <c r="H522" s="1"/>
      <c r="I522" s="5">
        <v>10</v>
      </c>
      <c r="J522" s="5">
        <v>3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>
        <v>576</v>
      </c>
      <c r="X522" s="1">
        <v>1792</v>
      </c>
    </row>
    <row r="523" spans="1:26" customHeight="1" ht="12.75">
      <c r="A523" s="1" t="s">
        <v>616</v>
      </c>
      <c r="B523" s="7">
        <v>0.0</v>
      </c>
      <c r="C523" s="1">
        <v>2</v>
      </c>
      <c r="D523" s="1" t="s">
        <v>154</v>
      </c>
      <c r="E523" s="5"/>
      <c r="F523" s="5"/>
      <c r="G523" s="1"/>
      <c r="H523" s="1"/>
      <c r="I523" s="5">
        <v>10</v>
      </c>
      <c r="J523" s="5">
        <v>3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>
        <v>576</v>
      </c>
      <c r="X523" s="1">
        <v>1888</v>
      </c>
    </row>
    <row r="524" spans="1:26" customHeight="1" ht="12.75">
      <c r="A524" s="1" t="s">
        <v>617</v>
      </c>
      <c r="B524" s="7">
        <v>0.09</v>
      </c>
      <c r="C524" s="1">
        <v>2</v>
      </c>
      <c r="D524" s="1" t="s">
        <v>154</v>
      </c>
      <c r="E524" s="5"/>
      <c r="F524" s="5"/>
      <c r="G524" s="1"/>
      <c r="H524" s="1"/>
      <c r="I524" s="5">
        <v>10</v>
      </c>
      <c r="J524" s="5">
        <v>3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>
        <v>576</v>
      </c>
      <c r="X524" s="1">
        <v>1920</v>
      </c>
    </row>
    <row r="525" spans="1:26" customHeight="1" ht="12.75">
      <c r="A525" s="1" t="s">
        <v>618</v>
      </c>
      <c r="B525" s="7">
        <v>0.05</v>
      </c>
      <c r="C525" s="1">
        <v>2</v>
      </c>
      <c r="D525" s="1" t="s">
        <v>154</v>
      </c>
      <c r="E525" s="5"/>
      <c r="F525" s="5"/>
      <c r="G525" s="1"/>
      <c r="H525" s="1"/>
      <c r="I525" s="5">
        <v>10</v>
      </c>
      <c r="J525" s="5">
        <v>3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>
        <v>576</v>
      </c>
      <c r="X525" s="1">
        <v>2016</v>
      </c>
    </row>
    <row r="526" spans="1:26" customHeight="1" ht="12.75">
      <c r="A526" s="1" t="s">
        <v>619</v>
      </c>
      <c r="B526" s="7">
        <v>0.0</v>
      </c>
      <c r="C526" s="1">
        <v>2</v>
      </c>
      <c r="D526" s="1" t="s">
        <v>154</v>
      </c>
      <c r="E526" s="5"/>
      <c r="F526" s="5"/>
      <c r="G526" s="1"/>
      <c r="H526" s="1"/>
      <c r="I526" s="5">
        <v>10</v>
      </c>
      <c r="J526" s="5">
        <v>3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576</v>
      </c>
      <c r="X526" s="1">
        <v>2048</v>
      </c>
    </row>
    <row r="527" spans="1:26" customHeight="1" ht="12.75">
      <c r="A527" s="1" t="s">
        <v>620</v>
      </c>
      <c r="B527" s="7">
        <v>0.0</v>
      </c>
      <c r="C527" s="1">
        <v>2</v>
      </c>
      <c r="D527" s="1" t="s">
        <v>154</v>
      </c>
      <c r="E527" s="5"/>
      <c r="F527" s="5"/>
      <c r="G527" s="1"/>
      <c r="H527" s="1"/>
      <c r="I527" s="5">
        <v>10</v>
      </c>
      <c r="J527" s="5">
        <v>3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>
        <v>576</v>
      </c>
      <c r="X527" s="1">
        <v>2144</v>
      </c>
    </row>
    <row r="528" spans="1:26" customHeight="1" ht="12.75">
      <c r="A528" s="1" t="s">
        <v>621</v>
      </c>
      <c r="B528" s="7">
        <v>0.06</v>
      </c>
      <c r="C528" s="1">
        <v>2</v>
      </c>
      <c r="D528" s="1" t="s">
        <v>154</v>
      </c>
      <c r="E528" s="5"/>
      <c r="F528" s="5"/>
      <c r="G528" s="1"/>
      <c r="H528" s="1"/>
      <c r="I528" s="5">
        <v>10</v>
      </c>
      <c r="J528" s="5">
        <v>3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>
        <v>576</v>
      </c>
      <c r="X528" s="1">
        <v>2176</v>
      </c>
    </row>
    <row r="529" spans="1:26" customHeight="1" ht="12.75">
      <c r="A529" s="1" t="s">
        <v>622</v>
      </c>
      <c r="B529" s="7">
        <v>0.0</v>
      </c>
      <c r="C529" s="1">
        <v>2</v>
      </c>
      <c r="D529" s="1" t="s">
        <v>154</v>
      </c>
      <c r="E529" s="5"/>
      <c r="F529" s="5"/>
      <c r="G529" s="1"/>
      <c r="H529" s="1"/>
      <c r="I529" s="5">
        <v>10</v>
      </c>
      <c r="J529" s="5">
        <v>3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>
        <v>576</v>
      </c>
      <c r="X529" s="1">
        <v>2272</v>
      </c>
    </row>
    <row r="530" spans="1:26" customHeight="1" ht="12.75">
      <c r="A530" s="1" t="s">
        <v>623</v>
      </c>
      <c r="B530" s="7">
        <v>0.05</v>
      </c>
      <c r="C530" s="1">
        <v>2</v>
      </c>
      <c r="D530" s="1" t="s">
        <v>154</v>
      </c>
      <c r="E530" s="5"/>
      <c r="F530" s="5"/>
      <c r="G530" s="1"/>
      <c r="H530" s="1"/>
      <c r="I530" s="5">
        <v>10</v>
      </c>
      <c r="J530" s="5">
        <v>3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>
        <v>576</v>
      </c>
      <c r="X530" s="1">
        <v>2304</v>
      </c>
    </row>
    <row r="531" spans="1:26" customHeight="1" ht="12.75">
      <c r="A531" s="1" t="s">
        <v>624</v>
      </c>
      <c r="B531" s="7">
        <v>0.0</v>
      </c>
      <c r="C531" s="1">
        <v>2</v>
      </c>
      <c r="D531" s="1" t="s">
        <v>154</v>
      </c>
      <c r="E531" s="5"/>
      <c r="F531" s="5"/>
      <c r="G531" s="1"/>
      <c r="H531" s="1"/>
      <c r="I531" s="5">
        <v>10</v>
      </c>
      <c r="J531" s="5">
        <v>3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>
        <v>576</v>
      </c>
      <c r="X531" s="1">
        <v>2400</v>
      </c>
    </row>
    <row r="532" spans="1:26" customHeight="1" ht="12.75">
      <c r="A532" s="1" t="s">
        <v>625</v>
      </c>
      <c r="B532" s="7">
        <v>0.05</v>
      </c>
      <c r="C532" s="1">
        <v>2</v>
      </c>
      <c r="D532" s="1" t="s">
        <v>154</v>
      </c>
      <c r="E532" s="5"/>
      <c r="F532" s="5"/>
      <c r="G532" s="1"/>
      <c r="H532" s="1"/>
      <c r="I532" s="5">
        <v>10</v>
      </c>
      <c r="J532" s="5">
        <v>3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>
        <v>576</v>
      </c>
      <c r="X532" s="1">
        <v>2432</v>
      </c>
    </row>
    <row r="533" spans="1:26" customHeight="1" ht="12.75">
      <c r="A533" s="1" t="s">
        <v>626</v>
      </c>
      <c r="B533" s="7">
        <v>0.0</v>
      </c>
      <c r="C533" s="1">
        <v>2</v>
      </c>
      <c r="D533" s="1" t="s">
        <v>154</v>
      </c>
      <c r="E533" s="5"/>
      <c r="F533" s="5"/>
      <c r="G533" s="1"/>
      <c r="H533" s="1"/>
      <c r="I533" s="5">
        <v>10</v>
      </c>
      <c r="J533" s="5">
        <v>3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>
        <v>576</v>
      </c>
      <c r="X533" s="1">
        <v>2528</v>
      </c>
    </row>
    <row r="534" spans="1:26" customHeight="1" ht="12.75">
      <c r="A534" s="1" t="s">
        <v>627</v>
      </c>
      <c r="B534" s="7">
        <v>0.08</v>
      </c>
      <c r="C534" s="1">
        <v>2</v>
      </c>
      <c r="D534" s="1" t="s">
        <v>154</v>
      </c>
      <c r="E534" s="5"/>
      <c r="F534" s="5"/>
      <c r="G534" s="1"/>
      <c r="H534" s="1"/>
      <c r="I534" s="5">
        <v>10</v>
      </c>
      <c r="J534" s="5">
        <v>3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>
        <v>576</v>
      </c>
      <c r="X534" s="1">
        <v>2560</v>
      </c>
    </row>
    <row r="535" spans="1:26" customHeight="1" ht="12.75">
      <c r="A535" s="1" t="s">
        <v>628</v>
      </c>
      <c r="B535" s="7">
        <v>0.0</v>
      </c>
      <c r="C535" s="1">
        <v>2</v>
      </c>
      <c r="D535" s="1" t="s">
        <v>154</v>
      </c>
      <c r="E535" s="5"/>
      <c r="F535" s="5"/>
      <c r="G535" s="1"/>
      <c r="H535" s="1"/>
      <c r="I535" s="5">
        <v>10</v>
      </c>
      <c r="J535" s="5">
        <v>3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>
        <v>576</v>
      </c>
      <c r="X535" s="1">
        <v>2656</v>
      </c>
    </row>
    <row r="536" spans="1:26" customHeight="1" ht="12.75">
      <c r="A536" s="1" t="s">
        <v>629</v>
      </c>
      <c r="B536" s="7">
        <v>0.05</v>
      </c>
      <c r="C536" s="1">
        <v>2</v>
      </c>
      <c r="D536" s="1" t="s">
        <v>154</v>
      </c>
      <c r="E536" s="5"/>
      <c r="F536" s="5"/>
      <c r="G536" s="1"/>
      <c r="H536" s="1"/>
      <c r="I536" s="5">
        <v>10</v>
      </c>
      <c r="J536" s="5">
        <v>3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>
        <v>576</v>
      </c>
      <c r="X536" s="1">
        <v>2688</v>
      </c>
    </row>
    <row r="537" spans="1:26" customHeight="1" ht="12.75">
      <c r="A537" s="1" t="s">
        <v>630</v>
      </c>
      <c r="B537" s="7">
        <v>0.0</v>
      </c>
      <c r="C537" s="1">
        <v>2</v>
      </c>
      <c r="D537" s="1" t="s">
        <v>154</v>
      </c>
      <c r="E537" s="5"/>
      <c r="F537" s="5"/>
      <c r="G537" s="1"/>
      <c r="H537" s="1"/>
      <c r="I537" s="5">
        <v>10</v>
      </c>
      <c r="J537" s="5">
        <v>3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>
        <v>576</v>
      </c>
      <c r="X537" s="1">
        <v>2784</v>
      </c>
    </row>
    <row r="538" spans="1:26" customHeight="1" ht="12.75">
      <c r="A538" s="1" t="s">
        <v>631</v>
      </c>
      <c r="B538" s="7">
        <v>0.04</v>
      </c>
      <c r="C538" s="1">
        <v>2</v>
      </c>
      <c r="D538" s="1" t="s">
        <v>154</v>
      </c>
      <c r="E538" s="5"/>
      <c r="F538" s="5"/>
      <c r="G538" s="1"/>
      <c r="H538" s="1"/>
      <c r="I538" s="5">
        <v>10</v>
      </c>
      <c r="J538" s="5">
        <v>3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>
        <v>576</v>
      </c>
      <c r="X538" s="1">
        <v>2816</v>
      </c>
    </row>
    <row r="539" spans="1:26" customHeight="1" ht="12.75">
      <c r="A539" s="1" t="s">
        <v>632</v>
      </c>
      <c r="B539" s="7">
        <v>0.1</v>
      </c>
      <c r="C539" s="1">
        <v>2</v>
      </c>
      <c r="D539" s="1" t="s">
        <v>154</v>
      </c>
      <c r="E539" s="5"/>
      <c r="F539" s="5"/>
      <c r="G539" s="1"/>
      <c r="H539" s="1"/>
      <c r="I539" s="5">
        <v>10</v>
      </c>
      <c r="J539" s="5">
        <v>3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>
        <v>576</v>
      </c>
      <c r="X539" s="1">
        <v>2880</v>
      </c>
    </row>
    <row r="540" spans="1:26" customHeight="1" ht="12.75">
      <c r="A540" s="1" t="s">
        <v>633</v>
      </c>
      <c r="B540" s="7">
        <v>0.07</v>
      </c>
      <c r="C540" s="1">
        <v>2</v>
      </c>
      <c r="D540" s="1" t="s">
        <v>154</v>
      </c>
      <c r="E540" s="5"/>
      <c r="F540" s="5"/>
      <c r="G540" s="1"/>
      <c r="H540" s="1"/>
      <c r="I540" s="5">
        <v>16</v>
      </c>
      <c r="J540" s="5">
        <v>3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>
        <v>576</v>
      </c>
      <c r="X540" s="1">
        <v>2912</v>
      </c>
    </row>
    <row r="541" spans="1:26" customHeight="1" ht="12.75">
      <c r="A541" s="1" t="s">
        <v>634</v>
      </c>
      <c r="B541" s="7">
        <v>0.03</v>
      </c>
      <c r="C541" s="1">
        <v>2</v>
      </c>
      <c r="D541" s="1" t="s">
        <v>154</v>
      </c>
      <c r="E541" s="5"/>
      <c r="F541" s="5"/>
      <c r="G541" s="1"/>
      <c r="H541" s="1"/>
      <c r="I541" s="5">
        <v>35</v>
      </c>
      <c r="J541" s="5">
        <v>3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>
        <v>576</v>
      </c>
      <c r="X541" s="1">
        <v>2944</v>
      </c>
    </row>
    <row r="542" spans="1:26" customHeight="1" ht="12.75">
      <c r="A542" s="1" t="s">
        <v>635</v>
      </c>
      <c r="B542" s="7">
        <v>0.09</v>
      </c>
      <c r="C542" s="1">
        <v>2</v>
      </c>
      <c r="D542" s="1" t="s">
        <v>154</v>
      </c>
      <c r="E542" s="5"/>
      <c r="F542" s="5"/>
      <c r="G542" s="1"/>
      <c r="H542" s="1"/>
      <c r="I542" s="5">
        <v>21</v>
      </c>
      <c r="J542" s="5">
        <v>3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>
        <v>576</v>
      </c>
      <c r="X542" s="1">
        <v>2976</v>
      </c>
    </row>
    <row r="543" spans="1:26" customHeight="1" ht="12.75">
      <c r="A543" s="1" t="s">
        <v>636</v>
      </c>
      <c r="B543" s="7">
        <v>0.0</v>
      </c>
      <c r="C543" s="1">
        <v>2</v>
      </c>
      <c r="D543" s="1" t="s">
        <v>154</v>
      </c>
      <c r="E543" s="5"/>
      <c r="F543" s="5"/>
      <c r="G543" s="1"/>
      <c r="H543" s="1"/>
      <c r="I543" s="5">
        <v>10</v>
      </c>
      <c r="J543" s="5">
        <v>3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>
        <v>576</v>
      </c>
      <c r="X543" s="1">
        <v>3008</v>
      </c>
    </row>
    <row r="544" spans="1:26" customHeight="1" ht="12.75">
      <c r="A544" s="1" t="s">
        <v>637</v>
      </c>
      <c r="B544" s="7">
        <v>0.05</v>
      </c>
      <c r="C544" s="1">
        <v>2</v>
      </c>
      <c r="D544" s="1" t="s">
        <v>154</v>
      </c>
      <c r="E544" s="5"/>
      <c r="F544" s="5"/>
      <c r="G544" s="1"/>
      <c r="H544" s="1"/>
      <c r="I544" s="5">
        <v>14</v>
      </c>
      <c r="J544" s="5">
        <v>3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576</v>
      </c>
      <c r="X544" s="1">
        <v>3040</v>
      </c>
    </row>
    <row r="545" spans="1:26" customHeight="1" ht="12.75">
      <c r="A545" s="1" t="s">
        <v>638</v>
      </c>
      <c r="B545" s="7">
        <v>0.52</v>
      </c>
      <c r="C545" s="1">
        <v>2</v>
      </c>
      <c r="D545" s="1" t="s">
        <v>154</v>
      </c>
      <c r="E545" s="5"/>
      <c r="F545" s="5"/>
      <c r="G545" s="1"/>
      <c r="H545" s="1"/>
      <c r="I545" s="5">
        <v>21</v>
      </c>
      <c r="J545" s="5">
        <v>3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>
        <v>576</v>
      </c>
      <c r="X545" s="1">
        <v>3136</v>
      </c>
    </row>
    <row r="546" spans="1:26" customHeight="1" ht="12.75">
      <c r="A546" s="1" t="s">
        <v>639</v>
      </c>
      <c r="B546" s="7">
        <v>0.19</v>
      </c>
      <c r="C546" s="1">
        <v>2</v>
      </c>
      <c r="D546" s="1" t="s">
        <v>154</v>
      </c>
      <c r="E546" s="5"/>
      <c r="F546" s="5"/>
      <c r="G546" s="1"/>
      <c r="H546" s="1"/>
      <c r="I546" s="5">
        <v>8</v>
      </c>
      <c r="J546" s="5">
        <v>3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>
        <v>576</v>
      </c>
      <c r="X546" s="1">
        <v>3168</v>
      </c>
    </row>
    <row r="547" spans="1:26" customHeight="1" ht="12.75">
      <c r="A547" s="1" t="s">
        <v>640</v>
      </c>
      <c r="B547" s="7">
        <v>0.06</v>
      </c>
      <c r="C547" s="1">
        <v>2</v>
      </c>
      <c r="D547" s="1" t="s">
        <v>154</v>
      </c>
      <c r="E547" s="5"/>
      <c r="F547" s="5"/>
      <c r="G547" s="1"/>
      <c r="H547" s="1"/>
      <c r="I547" s="5">
        <v>10</v>
      </c>
      <c r="J547" s="5">
        <v>3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>
        <v>576</v>
      </c>
      <c r="X547" s="1">
        <v>3200</v>
      </c>
    </row>
    <row r="548" spans="1:26" customHeight="1" ht="12.75">
      <c r="A548" s="1" t="s">
        <v>641</v>
      </c>
      <c r="B548" s="7">
        <v>0.06</v>
      </c>
      <c r="C548" s="1">
        <v>2</v>
      </c>
      <c r="D548" s="1" t="s">
        <v>154</v>
      </c>
      <c r="E548" s="5"/>
      <c r="F548" s="5"/>
      <c r="G548" s="1"/>
      <c r="H548" s="1"/>
      <c r="I548" s="5">
        <v>16</v>
      </c>
      <c r="J548" s="5">
        <v>3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>
        <v>576</v>
      </c>
      <c r="X548" s="1">
        <v>3264</v>
      </c>
    </row>
    <row r="549" spans="1:26" customHeight="1" ht="12.75">
      <c r="A549" s="1" t="s">
        <v>642</v>
      </c>
      <c r="B549" s="7">
        <v>0.0</v>
      </c>
      <c r="C549" s="1">
        <v>2</v>
      </c>
      <c r="D549" s="1" t="s">
        <v>154</v>
      </c>
      <c r="E549" s="5"/>
      <c r="F549" s="5"/>
      <c r="G549" s="1"/>
      <c r="H549" s="1"/>
      <c r="I549" s="5">
        <v>9</v>
      </c>
      <c r="J549" s="5">
        <v>3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576</v>
      </c>
      <c r="X549" s="1">
        <v>3296</v>
      </c>
    </row>
    <row r="550" spans="1:26" customHeight="1" ht="12.75">
      <c r="A550" s="1" t="s">
        <v>643</v>
      </c>
      <c r="B550" s="7">
        <v>0.0</v>
      </c>
      <c r="C550" s="1">
        <v>2</v>
      </c>
      <c r="D550" s="1" t="s">
        <v>154</v>
      </c>
      <c r="E550" s="5"/>
      <c r="F550" s="5"/>
      <c r="G550" s="1"/>
      <c r="H550" s="1"/>
      <c r="I550" s="5">
        <v>10</v>
      </c>
      <c r="J550" s="5">
        <v>3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>
        <v>576</v>
      </c>
      <c r="X550" s="1">
        <v>3360</v>
      </c>
    </row>
    <row r="551" spans="1:26" customHeight="1" ht="12.75">
      <c r="A551" s="1" t="s">
        <v>644</v>
      </c>
      <c r="B551" s="7">
        <v>0.09</v>
      </c>
      <c r="C551" s="1">
        <v>2</v>
      </c>
      <c r="D551" s="1" t="s">
        <v>154</v>
      </c>
      <c r="E551" s="5"/>
      <c r="F551" s="5"/>
      <c r="G551" s="1"/>
      <c r="H551" s="1"/>
      <c r="I551" s="5">
        <v>10</v>
      </c>
      <c r="J551" s="5">
        <v>3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>
        <v>576</v>
      </c>
      <c r="X551" s="1">
        <v>3456</v>
      </c>
    </row>
    <row r="552" spans="1:26" customHeight="1" ht="12.75">
      <c r="A552" s="1" t="s">
        <v>645</v>
      </c>
      <c r="B552" s="7">
        <v>0.09</v>
      </c>
      <c r="C552" s="1">
        <v>2</v>
      </c>
      <c r="D552" s="1" t="s">
        <v>154</v>
      </c>
      <c r="E552" s="5"/>
      <c r="F552" s="5"/>
      <c r="G552" s="1"/>
      <c r="H552" s="1"/>
      <c r="I552" s="5">
        <v>16</v>
      </c>
      <c r="J552" s="5">
        <v>3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>
        <v>576</v>
      </c>
      <c r="X552" s="1">
        <v>3488</v>
      </c>
    </row>
    <row r="553" spans="1:26" customHeight="1" ht="12.75">
      <c r="A553" s="1" t="s">
        <v>646</v>
      </c>
      <c r="B553" s="7">
        <v>0.0</v>
      </c>
      <c r="C553" s="1">
        <v>2</v>
      </c>
      <c r="D553" s="1" t="s">
        <v>154</v>
      </c>
      <c r="E553" s="5"/>
      <c r="F553" s="5"/>
      <c r="G553" s="1"/>
      <c r="H553" s="1"/>
      <c r="I553" s="5">
        <v>10</v>
      </c>
      <c r="J553" s="5">
        <v>3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>
        <v>576</v>
      </c>
      <c r="X553" s="1">
        <v>3584</v>
      </c>
    </row>
    <row r="554" spans="1:26" customHeight="1" ht="12.75">
      <c r="A554" s="1" t="s">
        <v>647</v>
      </c>
      <c r="B554" s="7">
        <v>0.09</v>
      </c>
      <c r="C554" s="1">
        <v>2</v>
      </c>
      <c r="D554" s="1" t="s">
        <v>154</v>
      </c>
      <c r="E554" s="5"/>
      <c r="F554" s="5"/>
      <c r="G554" s="1"/>
      <c r="H554" s="1"/>
      <c r="I554" s="5">
        <v>10</v>
      </c>
      <c r="J554" s="5">
        <v>3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>
        <v>576</v>
      </c>
      <c r="X554" s="1">
        <v>3648</v>
      </c>
    </row>
    <row r="555" spans="1:26" customHeight="1" ht="12.75">
      <c r="A555" s="1" t="s">
        <v>648</v>
      </c>
      <c r="B555" s="7">
        <v>0.05</v>
      </c>
      <c r="C555" s="1">
        <v>2</v>
      </c>
      <c r="D555" s="1" t="s">
        <v>154</v>
      </c>
      <c r="E555" s="5"/>
      <c r="F555" s="5"/>
      <c r="G555" s="1"/>
      <c r="H555" s="1"/>
      <c r="I555" s="5">
        <v>16</v>
      </c>
      <c r="J555" s="5">
        <v>3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>
        <v>576</v>
      </c>
      <c r="X555" s="1">
        <v>3712</v>
      </c>
    </row>
    <row r="556" spans="1:26" customHeight="1" ht="12.75">
      <c r="A556" s="1" t="s">
        <v>649</v>
      </c>
      <c r="B556" s="7">
        <v>0.07</v>
      </c>
      <c r="C556" s="1">
        <v>2</v>
      </c>
      <c r="D556" s="1" t="s">
        <v>154</v>
      </c>
      <c r="E556" s="5"/>
      <c r="F556" s="5"/>
      <c r="G556" s="1"/>
      <c r="H556" s="1"/>
      <c r="I556" s="5">
        <v>9</v>
      </c>
      <c r="J556" s="5">
        <v>3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>
        <v>576</v>
      </c>
      <c r="X556" s="1">
        <v>3744</v>
      </c>
    </row>
    <row r="557" spans="1:26" customHeight="1" ht="12.75">
      <c r="A557" s="1" t="s">
        <v>650</v>
      </c>
      <c r="B557" s="7">
        <v>0.09</v>
      </c>
      <c r="C557" s="1">
        <v>2</v>
      </c>
      <c r="D557" s="1" t="s">
        <v>154</v>
      </c>
      <c r="E557" s="5"/>
      <c r="F557" s="5"/>
      <c r="G557" s="1"/>
      <c r="H557" s="1"/>
      <c r="I557" s="5">
        <v>10</v>
      </c>
      <c r="J557" s="5">
        <v>3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>
        <v>576</v>
      </c>
      <c r="X557" s="1">
        <v>3776</v>
      </c>
    </row>
    <row r="558" spans="1:26" customHeight="1" ht="12.75">
      <c r="A558" s="1" t="s">
        <v>651</v>
      </c>
      <c r="B558" s="7">
        <v>0.0</v>
      </c>
      <c r="C558" s="1">
        <v>2</v>
      </c>
      <c r="D558" s="1" t="s">
        <v>154</v>
      </c>
      <c r="E558" s="5"/>
      <c r="F558" s="5"/>
      <c r="G558" s="1"/>
      <c r="H558" s="1"/>
      <c r="I558" s="5">
        <v>10</v>
      </c>
      <c r="J558" s="5">
        <v>3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576</v>
      </c>
      <c r="X558" s="1">
        <v>3840</v>
      </c>
    </row>
    <row r="559" spans="1:26" customHeight="1" ht="12.75">
      <c r="A559" s="1" t="s">
        <v>652</v>
      </c>
      <c r="B559" s="7">
        <v>0.0</v>
      </c>
      <c r="C559" s="1">
        <v>2</v>
      </c>
      <c r="D559" s="1" t="s">
        <v>154</v>
      </c>
      <c r="E559" s="5"/>
      <c r="F559" s="5"/>
      <c r="G559" s="1"/>
      <c r="H559" s="1"/>
      <c r="I559" s="5">
        <v>16</v>
      </c>
      <c r="J559" s="5">
        <v>3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>
        <v>576</v>
      </c>
      <c r="X559" s="1">
        <v>3936</v>
      </c>
    </row>
    <row r="560" spans="1:26" customHeight="1" ht="12.75">
      <c r="A560" s="1" t="s">
        <v>653</v>
      </c>
      <c r="B560" s="7">
        <v>0.08</v>
      </c>
      <c r="C560" s="1">
        <v>2</v>
      </c>
      <c r="D560" s="1" t="s">
        <v>154</v>
      </c>
      <c r="E560" s="5"/>
      <c r="F560" s="5"/>
      <c r="G560" s="1"/>
      <c r="H560" s="1"/>
      <c r="I560" s="5">
        <v>9</v>
      </c>
      <c r="J560" s="5">
        <v>3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>
        <v>576</v>
      </c>
      <c r="X560" s="1">
        <v>3968</v>
      </c>
    </row>
    <row r="561" spans="1:26" customHeight="1" ht="12.75">
      <c r="A561" s="1" t="s">
        <v>654</v>
      </c>
      <c r="B561" s="7">
        <v>0.08</v>
      </c>
      <c r="C561" s="1">
        <v>2</v>
      </c>
      <c r="D561" s="1" t="s">
        <v>154</v>
      </c>
      <c r="E561" s="5"/>
      <c r="F561" s="5"/>
      <c r="G561" s="1"/>
      <c r="H561" s="1"/>
      <c r="I561" s="5">
        <v>10</v>
      </c>
      <c r="J561" s="5">
        <v>3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>
        <v>576</v>
      </c>
      <c r="X561" s="1">
        <v>4000</v>
      </c>
    </row>
    <row r="562" spans="1:26" customHeight="1" ht="12.75">
      <c r="A562" s="1" t="s">
        <v>655</v>
      </c>
      <c r="B562" s="7">
        <v>0.0</v>
      </c>
      <c r="C562" s="1">
        <v>2</v>
      </c>
      <c r="D562" s="1" t="s">
        <v>154</v>
      </c>
      <c r="E562" s="5"/>
      <c r="F562" s="5"/>
      <c r="G562" s="1"/>
      <c r="H562" s="1"/>
      <c r="I562" s="5">
        <v>10</v>
      </c>
      <c r="J562" s="5">
        <v>3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>
        <v>576</v>
      </c>
      <c r="X562" s="1">
        <v>4032</v>
      </c>
    </row>
    <row r="563" spans="1:26" customHeight="1" ht="12.75">
      <c r="A563" s="1" t="s">
        <v>656</v>
      </c>
      <c r="B563" s="7">
        <v>0.06</v>
      </c>
      <c r="C563" s="1">
        <v>2</v>
      </c>
      <c r="D563" s="1" t="s">
        <v>154</v>
      </c>
      <c r="E563" s="5"/>
      <c r="F563" s="5"/>
      <c r="G563" s="1"/>
      <c r="H563" s="1"/>
      <c r="I563" s="5">
        <v>16</v>
      </c>
      <c r="J563" s="5">
        <v>3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>
        <v>576</v>
      </c>
      <c r="X563" s="1">
        <v>4160</v>
      </c>
    </row>
    <row r="564" spans="1:26" customHeight="1" ht="12.75">
      <c r="A564" s="1" t="s">
        <v>657</v>
      </c>
      <c r="B564" s="7">
        <v>0.0</v>
      </c>
      <c r="C564" s="1">
        <v>2</v>
      </c>
      <c r="D564" s="1" t="s">
        <v>154</v>
      </c>
      <c r="E564" s="5"/>
      <c r="F564" s="5"/>
      <c r="G564" s="1"/>
      <c r="H564" s="1"/>
      <c r="I564" s="5">
        <v>10</v>
      </c>
      <c r="J564" s="5">
        <v>3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>
        <v>576</v>
      </c>
      <c r="X564" s="1">
        <v>4192</v>
      </c>
    </row>
    <row r="565" spans="1:26" customHeight="1" ht="12.75">
      <c r="A565" s="1" t="s">
        <v>658</v>
      </c>
      <c r="B565" s="7">
        <v>0.21</v>
      </c>
      <c r="C565" s="1">
        <v>2</v>
      </c>
      <c r="D565" s="1" t="s">
        <v>154</v>
      </c>
      <c r="E565" s="5"/>
      <c r="F565" s="5"/>
      <c r="G565" s="1"/>
      <c r="H565" s="1"/>
      <c r="I565" s="5">
        <v>8</v>
      </c>
      <c r="J565" s="5">
        <v>3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>
        <v>576</v>
      </c>
      <c r="X565" s="1">
        <v>4224</v>
      </c>
    </row>
    <row r="566" spans="1:26" customHeight="1" ht="12.75">
      <c r="A566" s="1" t="s">
        <v>659</v>
      </c>
      <c r="B566" s="7">
        <v>0.1</v>
      </c>
      <c r="C566" s="1">
        <v>2</v>
      </c>
      <c r="D566" s="1" t="s">
        <v>154</v>
      </c>
      <c r="E566" s="5"/>
      <c r="F566" s="5"/>
      <c r="G566" s="1"/>
      <c r="H566" s="1"/>
      <c r="I566" s="5">
        <v>56</v>
      </c>
      <c r="J566" s="5">
        <v>3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>
        <v>576</v>
      </c>
      <c r="X566" s="1">
        <v>4256</v>
      </c>
    </row>
    <row r="567" spans="1:26" customHeight="1" ht="12.75">
      <c r="A567" s="1" t="s">
        <v>660</v>
      </c>
      <c r="B567" s="7">
        <v>0.05</v>
      </c>
      <c r="C567" s="1">
        <v>2</v>
      </c>
      <c r="D567" s="1" t="s">
        <v>154</v>
      </c>
      <c r="E567" s="5"/>
      <c r="F567" s="5"/>
      <c r="G567" s="1"/>
      <c r="H567" s="1"/>
      <c r="I567" s="5">
        <v>10</v>
      </c>
      <c r="J567" s="5">
        <v>3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>
        <v>576</v>
      </c>
      <c r="X567" s="1">
        <v>4288</v>
      </c>
    </row>
    <row r="568" spans="1:26" customHeight="1" ht="12.75">
      <c r="A568" s="1" t="s">
        <v>661</v>
      </c>
      <c r="B568" s="7">
        <v>0.1</v>
      </c>
      <c r="C568" s="1">
        <v>2</v>
      </c>
      <c r="D568" s="1" t="s">
        <v>154</v>
      </c>
      <c r="E568" s="5"/>
      <c r="F568" s="5"/>
      <c r="G568" s="1"/>
      <c r="H568" s="1"/>
      <c r="I568" s="5">
        <v>9</v>
      </c>
      <c r="J568" s="5">
        <v>3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576</v>
      </c>
      <c r="X568" s="1">
        <v>4480</v>
      </c>
    </row>
    <row r="569" spans="1:26" customHeight="1" ht="12.75">
      <c r="A569" s="1" t="s">
        <v>662</v>
      </c>
      <c r="B569" s="7">
        <v>0.06</v>
      </c>
      <c r="C569" s="1">
        <v>2</v>
      </c>
      <c r="D569" s="1" t="s">
        <v>154</v>
      </c>
      <c r="E569" s="5"/>
      <c r="F569" s="5"/>
      <c r="G569" s="1"/>
      <c r="H569" s="1"/>
      <c r="I569" s="5">
        <v>16</v>
      </c>
      <c r="J569" s="5">
        <v>3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>
        <v>576</v>
      </c>
      <c r="X569" s="1">
        <v>4512</v>
      </c>
    </row>
    <row r="570" spans="1:26" customHeight="1" ht="12.75">
      <c r="A570" s="1" t="s">
        <v>663</v>
      </c>
      <c r="B570" s="7">
        <v>0.1</v>
      </c>
      <c r="C570" s="1">
        <v>2</v>
      </c>
      <c r="D570" s="1" t="s">
        <v>154</v>
      </c>
      <c r="E570" s="5"/>
      <c r="F570" s="5"/>
      <c r="G570" s="1"/>
      <c r="H570" s="1"/>
      <c r="I570" s="5">
        <v>10</v>
      </c>
      <c r="J570" s="5">
        <v>3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>
        <v>576</v>
      </c>
      <c r="X570" s="1">
        <v>4544</v>
      </c>
    </row>
    <row r="571" spans="1:26" customHeight="1" ht="12.75">
      <c r="A571" s="1" t="s">
        <v>664</v>
      </c>
      <c r="B571" s="7">
        <v>0.0</v>
      </c>
      <c r="C571" s="1">
        <v>2</v>
      </c>
      <c r="D571" s="1" t="s">
        <v>154</v>
      </c>
      <c r="E571" s="5"/>
      <c r="F571" s="5"/>
      <c r="G571" s="1"/>
      <c r="H571" s="1"/>
      <c r="I571" s="5">
        <v>10</v>
      </c>
      <c r="J571" s="5">
        <v>3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>
        <v>576</v>
      </c>
      <c r="X571" s="1">
        <v>4704</v>
      </c>
    </row>
    <row r="572" spans="1:26" customHeight="1" ht="12.75">
      <c r="A572" s="1" t="s">
        <v>665</v>
      </c>
      <c r="B572" s="7">
        <v>0.06</v>
      </c>
      <c r="C572" s="1">
        <v>2</v>
      </c>
      <c r="D572" s="1" t="s">
        <v>154</v>
      </c>
      <c r="E572" s="5"/>
      <c r="F572" s="5"/>
      <c r="G572" s="1"/>
      <c r="H572" s="1"/>
      <c r="I572" s="5">
        <v>16</v>
      </c>
      <c r="J572" s="5">
        <v>3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>
        <v>576</v>
      </c>
      <c r="X572" s="1">
        <v>4736</v>
      </c>
    </row>
    <row r="573" spans="1:26" customHeight="1" ht="12.75">
      <c r="A573" s="1" t="s">
        <v>666</v>
      </c>
      <c r="B573" s="7">
        <v>0.07</v>
      </c>
      <c r="C573" s="1">
        <v>2</v>
      </c>
      <c r="D573" s="1" t="s">
        <v>154</v>
      </c>
      <c r="E573" s="5"/>
      <c r="F573" s="5"/>
      <c r="G573" s="1"/>
      <c r="H573" s="1"/>
      <c r="I573" s="5">
        <v>9</v>
      </c>
      <c r="J573" s="5">
        <v>3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>
        <v>576</v>
      </c>
      <c r="X573" s="1">
        <v>4768</v>
      </c>
    </row>
    <row r="574" spans="1:26" customHeight="1" ht="12.75">
      <c r="A574" s="1" t="s">
        <v>667</v>
      </c>
      <c r="B574" s="7">
        <v>0.0</v>
      </c>
      <c r="C574" s="1">
        <v>2</v>
      </c>
      <c r="D574" s="1" t="s">
        <v>154</v>
      </c>
      <c r="E574" s="5"/>
      <c r="F574" s="5"/>
      <c r="G574" s="1"/>
      <c r="H574" s="1"/>
      <c r="I574" s="5">
        <v>10</v>
      </c>
      <c r="J574" s="5">
        <v>3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>
        <v>576</v>
      </c>
      <c r="X574" s="1">
        <v>4800</v>
      </c>
    </row>
    <row r="575" spans="1:26" customHeight="1" ht="12.75">
      <c r="A575" s="1" t="s">
        <v>668</v>
      </c>
      <c r="B575" s="7">
        <v>0.09</v>
      </c>
      <c r="C575" s="1">
        <v>2</v>
      </c>
      <c r="D575" s="1" t="s">
        <v>154</v>
      </c>
      <c r="E575" s="5"/>
      <c r="F575" s="5"/>
      <c r="G575" s="1"/>
      <c r="H575" s="1"/>
      <c r="I575" s="5">
        <v>10</v>
      </c>
      <c r="J575" s="5">
        <v>3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>
        <v>576</v>
      </c>
      <c r="X575" s="1">
        <v>4896</v>
      </c>
    </row>
    <row r="576" spans="1:26" customHeight="1" ht="12.75">
      <c r="A576" s="1" t="s">
        <v>669</v>
      </c>
      <c r="B576" s="7">
        <v>0.0</v>
      </c>
      <c r="C576" s="1">
        <v>2</v>
      </c>
      <c r="D576" s="1" t="s">
        <v>154</v>
      </c>
      <c r="E576" s="5"/>
      <c r="F576" s="5"/>
      <c r="G576" s="1"/>
      <c r="H576" s="1"/>
      <c r="I576" s="5">
        <v>16</v>
      </c>
      <c r="J576" s="5">
        <v>3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>
        <v>576</v>
      </c>
      <c r="X576" s="1">
        <v>4992</v>
      </c>
    </row>
    <row r="577" spans="1:26" customHeight="1" ht="12.75">
      <c r="A577" s="1" t="s">
        <v>670</v>
      </c>
      <c r="B577" s="7">
        <v>0.09</v>
      </c>
      <c r="C577" s="1">
        <v>2</v>
      </c>
      <c r="D577" s="1" t="s">
        <v>154</v>
      </c>
      <c r="E577" s="5"/>
      <c r="F577" s="5"/>
      <c r="G577" s="1"/>
      <c r="H577" s="1"/>
      <c r="I577" s="5">
        <v>9</v>
      </c>
      <c r="J577" s="5">
        <v>3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>
        <v>576</v>
      </c>
      <c r="X577" s="1">
        <v>5024</v>
      </c>
    </row>
    <row r="578" spans="1:26" customHeight="1" ht="12.75">
      <c r="A578" s="1" t="s">
        <v>671</v>
      </c>
      <c r="B578" s="7">
        <v>0.0</v>
      </c>
      <c r="C578" s="1">
        <v>2</v>
      </c>
      <c r="D578" s="1" t="s">
        <v>154</v>
      </c>
      <c r="E578" s="5"/>
      <c r="F578" s="5"/>
      <c r="G578" s="1"/>
      <c r="H578" s="1"/>
      <c r="I578" s="5">
        <v>10</v>
      </c>
      <c r="J578" s="5">
        <v>3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>
        <v>576</v>
      </c>
      <c r="X578" s="1">
        <v>5088</v>
      </c>
    </row>
    <row r="579" spans="1:26" customHeight="1" ht="12.75">
      <c r="A579" s="1" t="s">
        <v>672</v>
      </c>
      <c r="B579" s="7">
        <v>0.1</v>
      </c>
      <c r="C579" s="1">
        <v>2</v>
      </c>
      <c r="D579" s="1" t="s">
        <v>154</v>
      </c>
      <c r="E579" s="5"/>
      <c r="F579" s="5"/>
      <c r="G579" s="1"/>
      <c r="H579" s="1"/>
      <c r="I579" s="5">
        <v>10</v>
      </c>
      <c r="J579" s="5">
        <v>3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576</v>
      </c>
      <c r="X579" s="1">
        <v>5184</v>
      </c>
    </row>
    <row r="580" spans="1:26" customHeight="1" ht="12.75">
      <c r="A580" s="1" t="s">
        <v>673</v>
      </c>
      <c r="B580" s="7">
        <v>0.1</v>
      </c>
      <c r="C580" s="1">
        <v>2</v>
      </c>
      <c r="D580" s="1" t="s">
        <v>154</v>
      </c>
      <c r="E580" s="5"/>
      <c r="F580" s="5"/>
      <c r="G580" s="1"/>
      <c r="H580" s="1"/>
      <c r="I580" s="5">
        <v>7</v>
      </c>
      <c r="J580" s="5">
        <v>1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>
        <v>576</v>
      </c>
      <c r="X580" s="1">
        <v>5216</v>
      </c>
    </row>
    <row r="581" spans="1:26" customHeight="1" ht="12.75">
      <c r="A581" s="1" t="s">
        <v>674</v>
      </c>
      <c r="B581" s="7">
        <v>0.07</v>
      </c>
      <c r="C581" s="1">
        <v>2</v>
      </c>
      <c r="D581" s="1" t="s">
        <v>154</v>
      </c>
      <c r="E581" s="5"/>
      <c r="F581" s="5"/>
      <c r="G581" s="1"/>
      <c r="H581" s="1"/>
      <c r="I581" s="5">
        <v>16</v>
      </c>
      <c r="J581" s="5">
        <v>3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>
        <v>576</v>
      </c>
      <c r="X581" s="1">
        <v>5248</v>
      </c>
    </row>
    <row r="582" spans="1:26" customHeight="1" ht="12.75">
      <c r="A582" s="1" t="s">
        <v>675</v>
      </c>
      <c r="B582" s="7">
        <v>0.06</v>
      </c>
      <c r="C582" s="1">
        <v>2</v>
      </c>
      <c r="D582" s="1" t="s">
        <v>154</v>
      </c>
      <c r="E582" s="5"/>
      <c r="F582" s="5"/>
      <c r="G582" s="1"/>
      <c r="H582" s="1"/>
      <c r="I582" s="5">
        <v>9</v>
      </c>
      <c r="J582" s="5">
        <v>3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>
        <v>576</v>
      </c>
      <c r="X582" s="1">
        <v>5280</v>
      </c>
    </row>
    <row r="583" spans="1:26" customHeight="1" ht="12.75">
      <c r="A583" s="1" t="s">
        <v>676</v>
      </c>
      <c r="B583" s="7">
        <v>0.0</v>
      </c>
      <c r="C583" s="1">
        <v>2</v>
      </c>
      <c r="D583" s="1" t="s">
        <v>154</v>
      </c>
      <c r="E583" s="5"/>
      <c r="F583" s="5"/>
      <c r="G583" s="1"/>
      <c r="H583" s="1"/>
      <c r="I583" s="5">
        <v>10</v>
      </c>
      <c r="J583" s="5">
        <v>3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>
        <v>576</v>
      </c>
      <c r="X583" s="1">
        <v>5312</v>
      </c>
    </row>
    <row r="584" spans="1:26" customHeight="1" ht="12.75">
      <c r="A584" s="1" t="s">
        <v>677</v>
      </c>
      <c r="B584" s="7">
        <v>0.1</v>
      </c>
      <c r="C584" s="1">
        <v>2</v>
      </c>
      <c r="D584" s="1" t="s">
        <v>154</v>
      </c>
      <c r="E584" s="5"/>
      <c r="F584" s="5"/>
      <c r="G584" s="1"/>
      <c r="H584" s="1"/>
      <c r="I584" s="5">
        <v>10</v>
      </c>
      <c r="J584" s="5">
        <v>3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>
        <v>576</v>
      </c>
      <c r="X584" s="1">
        <v>5440</v>
      </c>
    </row>
    <row r="585" spans="1:26" customHeight="1" ht="12.75">
      <c r="A585" s="1" t="s">
        <v>678</v>
      </c>
      <c r="B585" s="7">
        <v>0.0</v>
      </c>
      <c r="C585" s="1">
        <v>2</v>
      </c>
      <c r="D585" s="1" t="s">
        <v>154</v>
      </c>
      <c r="E585" s="5"/>
      <c r="F585" s="5"/>
      <c r="G585" s="1"/>
      <c r="H585" s="1"/>
      <c r="I585" s="5">
        <v>16</v>
      </c>
      <c r="J585" s="5">
        <v>3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>
        <v>576</v>
      </c>
      <c r="X585" s="1">
        <v>5472</v>
      </c>
    </row>
    <row r="586" spans="1:26" customHeight="1" ht="12.75">
      <c r="A586" s="1" t="s">
        <v>679</v>
      </c>
      <c r="B586" s="7">
        <v>0.09</v>
      </c>
      <c r="C586" s="1">
        <v>2</v>
      </c>
      <c r="D586" s="1" t="s">
        <v>154</v>
      </c>
      <c r="E586" s="5"/>
      <c r="F586" s="5"/>
      <c r="G586" s="1"/>
      <c r="H586" s="1"/>
      <c r="I586" s="5">
        <v>9</v>
      </c>
      <c r="J586" s="5">
        <v>3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>
        <v>576</v>
      </c>
      <c r="X586" s="1">
        <v>5504</v>
      </c>
    </row>
    <row r="587" spans="1:26" customHeight="1" ht="12.75">
      <c r="A587" s="1" t="s">
        <v>680</v>
      </c>
      <c r="B587" s="7">
        <v>0.0</v>
      </c>
      <c r="C587" s="1">
        <v>2</v>
      </c>
      <c r="D587" s="1" t="s">
        <v>154</v>
      </c>
      <c r="E587" s="5"/>
      <c r="F587" s="5"/>
      <c r="G587" s="1"/>
      <c r="H587" s="1"/>
      <c r="I587" s="5">
        <v>10</v>
      </c>
      <c r="J587" s="5">
        <v>3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>
        <v>576</v>
      </c>
      <c r="X587" s="1">
        <v>5536</v>
      </c>
    </row>
    <row r="588" spans="1:26" customHeight="1" ht="12.75">
      <c r="A588" s="1" t="s">
        <v>681</v>
      </c>
      <c r="B588" s="7">
        <v>0.13</v>
      </c>
      <c r="C588" s="1">
        <v>2</v>
      </c>
      <c r="D588" s="1" t="s">
        <v>154</v>
      </c>
      <c r="E588" s="5"/>
      <c r="F588" s="5"/>
      <c r="G588" s="1"/>
      <c r="H588" s="1"/>
      <c r="I588" s="5">
        <v>10</v>
      </c>
      <c r="J588" s="5">
        <v>3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>
        <v>576</v>
      </c>
      <c r="X588" s="1">
        <v>5568</v>
      </c>
    </row>
    <row r="589" spans="1:26" customHeight="1" ht="12.75">
      <c r="A589" s="1" t="s">
        <v>682</v>
      </c>
      <c r="B589" s="7">
        <v>0.07</v>
      </c>
      <c r="C589" s="1">
        <v>2</v>
      </c>
      <c r="D589" s="1" t="s">
        <v>154</v>
      </c>
      <c r="E589" s="5"/>
      <c r="F589" s="5"/>
      <c r="G589" s="1"/>
      <c r="H589" s="1"/>
      <c r="I589" s="5">
        <v>9</v>
      </c>
      <c r="J589" s="5">
        <v>3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>
        <v>576</v>
      </c>
      <c r="X589" s="1">
        <v>5728</v>
      </c>
    </row>
    <row r="590" spans="1:26" customHeight="1" ht="12.75">
      <c r="A590" s="1" t="s">
        <v>683</v>
      </c>
      <c r="B590" s="7">
        <v>0.0</v>
      </c>
      <c r="C590" s="1">
        <v>2</v>
      </c>
      <c r="D590" s="1" t="s">
        <v>154</v>
      </c>
      <c r="E590" s="5"/>
      <c r="F590" s="5"/>
      <c r="G590" s="1"/>
      <c r="H590" s="1"/>
      <c r="I590" s="5">
        <v>16</v>
      </c>
      <c r="J590" s="5">
        <v>3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>
        <v>576</v>
      </c>
      <c r="X590" s="1">
        <v>5760</v>
      </c>
    </row>
    <row r="591" spans="1:26" customHeight="1" ht="12.75">
      <c r="A591" s="1" t="s">
        <v>684</v>
      </c>
      <c r="B591" s="7">
        <v>0.12</v>
      </c>
      <c r="C591" s="1">
        <v>2</v>
      </c>
      <c r="D591" s="1" t="s">
        <v>154</v>
      </c>
      <c r="E591" s="5"/>
      <c r="F591" s="5"/>
      <c r="G591" s="1"/>
      <c r="H591" s="1"/>
      <c r="I591" s="5">
        <v>10</v>
      </c>
      <c r="J591" s="5">
        <v>3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>
        <v>576</v>
      </c>
      <c r="X591" s="1">
        <v>5792</v>
      </c>
    </row>
    <row r="592" spans="1:26" customHeight="1" ht="12.75">
      <c r="A592" s="1" t="s">
        <v>685</v>
      </c>
      <c r="B592" s="7">
        <v>0.0</v>
      </c>
      <c r="C592" s="1">
        <v>2</v>
      </c>
      <c r="D592" s="1" t="s">
        <v>154</v>
      </c>
      <c r="E592" s="5"/>
      <c r="F592" s="5"/>
      <c r="G592" s="1"/>
      <c r="H592" s="1"/>
      <c r="I592" s="5">
        <v>10</v>
      </c>
      <c r="J592" s="5">
        <v>3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>
        <v>576</v>
      </c>
      <c r="X592" s="1">
        <v>5824</v>
      </c>
    </row>
    <row r="593" spans="1:26" customHeight="1" ht="12.75">
      <c r="A593" s="1" t="s">
        <v>686</v>
      </c>
      <c r="B593" s="7">
        <v>0.09</v>
      </c>
      <c r="C593" s="1">
        <v>2</v>
      </c>
      <c r="D593" s="1" t="s">
        <v>154</v>
      </c>
      <c r="E593" s="5"/>
      <c r="F593" s="5"/>
      <c r="G593" s="1"/>
      <c r="H593" s="1"/>
      <c r="I593" s="5">
        <v>16</v>
      </c>
      <c r="J593" s="5">
        <v>3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>
        <v>576</v>
      </c>
      <c r="X593" s="1">
        <v>5984</v>
      </c>
    </row>
    <row r="594" spans="1:26" customHeight="1" ht="12.75">
      <c r="A594" s="1" t="s">
        <v>687</v>
      </c>
      <c r="B594" s="7">
        <v>0.05</v>
      </c>
      <c r="C594" s="1">
        <v>2</v>
      </c>
      <c r="D594" s="1" t="s">
        <v>154</v>
      </c>
      <c r="E594" s="5"/>
      <c r="F594" s="5"/>
      <c r="G594" s="1"/>
      <c r="H594" s="1"/>
      <c r="I594" s="5">
        <v>9</v>
      </c>
      <c r="J594" s="5">
        <v>3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>
        <v>576</v>
      </c>
      <c r="X594" s="1">
        <v>6016</v>
      </c>
    </row>
    <row r="595" spans="1:26" customHeight="1" ht="12.75">
      <c r="A595" s="1" t="s">
        <v>688</v>
      </c>
      <c r="B595" s="7">
        <v>0.0</v>
      </c>
      <c r="C595" s="1">
        <v>2</v>
      </c>
      <c r="D595" s="1" t="s">
        <v>154</v>
      </c>
      <c r="E595" s="5"/>
      <c r="F595" s="5"/>
      <c r="G595" s="1"/>
      <c r="H595" s="1"/>
      <c r="I595" s="5">
        <v>10</v>
      </c>
      <c r="J595" s="5">
        <v>3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>
        <v>576</v>
      </c>
      <c r="X595" s="1">
        <v>6112</v>
      </c>
    </row>
    <row r="596" spans="1:26" customHeight="1" ht="12.75">
      <c r="A596" s="1" t="s">
        <v>689</v>
      </c>
      <c r="B596" s="7">
        <v>0.08</v>
      </c>
      <c r="C596" s="1">
        <v>2</v>
      </c>
      <c r="D596" s="1" t="s">
        <v>154</v>
      </c>
      <c r="E596" s="5"/>
      <c r="F596" s="5"/>
      <c r="G596" s="1"/>
      <c r="H596" s="1"/>
      <c r="I596" s="5">
        <v>10</v>
      </c>
      <c r="J596" s="5">
        <v>3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>
        <v>576</v>
      </c>
      <c r="X596" s="1">
        <v>6208</v>
      </c>
    </row>
    <row r="597" spans="1:26" customHeight="1" ht="12.75">
      <c r="A597" s="1" t="s">
        <v>690</v>
      </c>
      <c r="B597" s="7">
        <v>0.07</v>
      </c>
      <c r="C597" s="1">
        <v>2</v>
      </c>
      <c r="D597" s="1" t="s">
        <v>154</v>
      </c>
      <c r="E597" s="5"/>
      <c r="F597" s="5"/>
      <c r="G597" s="1"/>
      <c r="H597" s="1"/>
      <c r="I597" s="5">
        <v>9</v>
      </c>
      <c r="J597" s="5">
        <v>3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>
        <v>576</v>
      </c>
      <c r="X597" s="1">
        <v>6240</v>
      </c>
    </row>
    <row r="598" spans="1:26" customHeight="1" ht="12.75">
      <c r="A598" s="1" t="s">
        <v>691</v>
      </c>
      <c r="B598" s="7">
        <v>0.0</v>
      </c>
      <c r="C598" s="1">
        <v>2</v>
      </c>
      <c r="D598" s="1" t="s">
        <v>154</v>
      </c>
      <c r="E598" s="5"/>
      <c r="F598" s="5"/>
      <c r="G598" s="1"/>
      <c r="H598" s="1"/>
      <c r="I598" s="5">
        <v>16</v>
      </c>
      <c r="J598" s="5">
        <v>3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>
        <v>576</v>
      </c>
      <c r="X598" s="1">
        <v>6272</v>
      </c>
    </row>
    <row r="599" spans="1:26" customHeight="1" ht="12.75">
      <c r="A599" s="1" t="s">
        <v>692</v>
      </c>
      <c r="B599" s="7">
        <v>0.09</v>
      </c>
      <c r="C599" s="1">
        <v>2</v>
      </c>
      <c r="D599" s="1" t="s">
        <v>154</v>
      </c>
      <c r="E599" s="5"/>
      <c r="F599" s="5"/>
      <c r="G599" s="1"/>
      <c r="H599" s="1"/>
      <c r="I599" s="5">
        <v>10</v>
      </c>
      <c r="J599" s="5">
        <v>3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>
        <v>576</v>
      </c>
      <c r="X599" s="1">
        <v>6304</v>
      </c>
    </row>
    <row r="600" spans="1:26" customHeight="1" ht="12.75">
      <c r="A600" s="1" t="s">
        <v>693</v>
      </c>
      <c r="B600" s="7">
        <v>0.0</v>
      </c>
      <c r="C600" s="1">
        <v>2</v>
      </c>
      <c r="D600" s="1" t="s">
        <v>154</v>
      </c>
      <c r="E600" s="5"/>
      <c r="F600" s="5"/>
      <c r="G600" s="1"/>
      <c r="H600" s="1"/>
      <c r="I600" s="5">
        <v>10</v>
      </c>
      <c r="J600" s="5">
        <v>3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>
        <v>576</v>
      </c>
      <c r="X600" s="1">
        <v>6368</v>
      </c>
    </row>
    <row r="601" spans="1:26" customHeight="1" ht="12.75">
      <c r="A601" s="1" t="s">
        <v>694</v>
      </c>
      <c r="B601" s="7">
        <v>0.05</v>
      </c>
      <c r="C601" s="1">
        <v>2</v>
      </c>
      <c r="D601" s="1" t="s">
        <v>154</v>
      </c>
      <c r="E601" s="5"/>
      <c r="F601" s="5"/>
      <c r="G601" s="1"/>
      <c r="H601" s="1"/>
      <c r="I601" s="5">
        <v>10</v>
      </c>
      <c r="J601" s="5">
        <v>3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>
        <v>576</v>
      </c>
      <c r="X601" s="1">
        <v>6496</v>
      </c>
    </row>
    <row r="602" spans="1:26" customHeight="1" ht="12.75">
      <c r="A602" s="1" t="s">
        <v>695</v>
      </c>
      <c r="B602" s="7">
        <v>0.07</v>
      </c>
      <c r="C602" s="1">
        <v>2</v>
      </c>
      <c r="D602" s="1" t="s">
        <v>154</v>
      </c>
      <c r="E602" s="5"/>
      <c r="F602" s="5"/>
      <c r="G602" s="1"/>
      <c r="H602" s="1"/>
      <c r="I602" s="5">
        <v>16</v>
      </c>
      <c r="J602" s="5">
        <v>3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>
        <v>576</v>
      </c>
      <c r="X602" s="1">
        <v>6528</v>
      </c>
    </row>
    <row r="603" spans="1:26" customHeight="1" ht="12.75">
      <c r="A603" s="1" t="s">
        <v>696</v>
      </c>
      <c r="B603" s="7">
        <v>0.04</v>
      </c>
      <c r="C603" s="1">
        <v>2</v>
      </c>
      <c r="D603" s="1" t="s">
        <v>154</v>
      </c>
      <c r="E603" s="5"/>
      <c r="F603" s="5"/>
      <c r="G603" s="1"/>
      <c r="H603" s="1"/>
      <c r="I603" s="5">
        <v>35</v>
      </c>
      <c r="J603" s="5">
        <v>3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>
        <v>576</v>
      </c>
      <c r="X603" s="1">
        <v>6560</v>
      </c>
    </row>
    <row r="604" spans="1:26" customHeight="1" ht="12.75">
      <c r="A604" s="1" t="s">
        <v>697</v>
      </c>
      <c r="B604" s="7">
        <v>0.14</v>
      </c>
      <c r="C604" s="1">
        <v>2</v>
      </c>
      <c r="D604" s="1" t="s">
        <v>154</v>
      </c>
      <c r="E604" s="5"/>
      <c r="F604" s="5"/>
      <c r="G604" s="1"/>
      <c r="H604" s="1"/>
      <c r="I604" s="5">
        <v>21</v>
      </c>
      <c r="J604" s="5">
        <v>3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>
        <v>576</v>
      </c>
      <c r="X604" s="1">
        <v>6592</v>
      </c>
    </row>
    <row r="605" spans="1:26" customHeight="1" ht="12.75">
      <c r="A605" s="1" t="s">
        <v>698</v>
      </c>
      <c r="B605" s="7">
        <v>0.49</v>
      </c>
      <c r="C605" s="1">
        <v>2</v>
      </c>
      <c r="D605" s="1" t="s">
        <v>154</v>
      </c>
      <c r="E605" s="5"/>
      <c r="F605" s="5"/>
      <c r="G605" s="1"/>
      <c r="H605" s="1"/>
      <c r="I605" s="5">
        <v>21</v>
      </c>
      <c r="J605" s="5">
        <v>3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>
        <v>576</v>
      </c>
      <c r="X605" s="1">
        <v>6624</v>
      </c>
    </row>
    <row r="606" spans="1:26" customHeight="1" ht="12.75">
      <c r="A606" s="1" t="s">
        <v>699</v>
      </c>
      <c r="B606" s="7">
        <v>0.22</v>
      </c>
      <c r="C606" s="1">
        <v>2</v>
      </c>
      <c r="D606" s="1" t="s">
        <v>154</v>
      </c>
      <c r="E606" s="5"/>
      <c r="F606" s="5"/>
      <c r="G606" s="1"/>
      <c r="H606" s="1"/>
      <c r="I606" s="5">
        <v>8</v>
      </c>
      <c r="J606" s="5">
        <v>3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>
        <v>576</v>
      </c>
      <c r="X606" s="1">
        <v>6656</v>
      </c>
    </row>
    <row r="607" spans="1:26" customHeight="1" ht="12.75">
      <c r="A607" s="1" t="s">
        <v>700</v>
      </c>
      <c r="B607" s="7">
        <v>0.1</v>
      </c>
      <c r="C607" s="1">
        <v>2</v>
      </c>
      <c r="D607" s="1" t="s">
        <v>154</v>
      </c>
      <c r="E607" s="5"/>
      <c r="F607" s="5"/>
      <c r="G607" s="1"/>
      <c r="H607" s="1"/>
      <c r="I607" s="5">
        <v>10</v>
      </c>
      <c r="J607" s="5">
        <v>3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>
        <v>576</v>
      </c>
      <c r="X607" s="1">
        <v>6784</v>
      </c>
    </row>
    <row r="608" spans="1:26" customHeight="1" ht="12.75">
      <c r="A608" s="1" t="s">
        <v>701</v>
      </c>
      <c r="B608" s="7">
        <v>0.0</v>
      </c>
      <c r="C608" s="1">
        <v>2</v>
      </c>
      <c r="D608" s="1" t="s">
        <v>154</v>
      </c>
      <c r="E608" s="5"/>
      <c r="F608" s="5"/>
      <c r="G608" s="1"/>
      <c r="H608" s="1"/>
      <c r="I608" s="5">
        <v>16</v>
      </c>
      <c r="J608" s="5">
        <v>3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>
        <v>576</v>
      </c>
      <c r="X608" s="1">
        <v>6816</v>
      </c>
    </row>
    <row r="609" spans="1:26" customHeight="1" ht="12.75">
      <c r="A609" s="1" t="s">
        <v>702</v>
      </c>
      <c r="B609" s="7">
        <v>0.15</v>
      </c>
      <c r="C609" s="1">
        <v>2</v>
      </c>
      <c r="D609" s="1" t="s">
        <v>154</v>
      </c>
      <c r="E609" s="5"/>
      <c r="F609" s="5"/>
      <c r="G609" s="1"/>
      <c r="H609" s="1"/>
      <c r="I609" s="5">
        <v>56</v>
      </c>
      <c r="J609" s="5">
        <v>3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>
        <v>576</v>
      </c>
      <c r="X609" s="1">
        <v>6848</v>
      </c>
    </row>
    <row r="610" spans="1:26" customHeight="1" ht="12.75">
      <c r="A610" s="1" t="s">
        <v>703</v>
      </c>
      <c r="B610" s="7">
        <v>0.06</v>
      </c>
      <c r="C610" s="1">
        <v>2</v>
      </c>
      <c r="D610" s="1" t="s">
        <v>154</v>
      </c>
      <c r="E610" s="5"/>
      <c r="F610" s="5"/>
      <c r="G610" s="1"/>
      <c r="H610" s="1"/>
      <c r="I610" s="5">
        <v>9</v>
      </c>
      <c r="J610" s="5">
        <v>3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>
        <v>576</v>
      </c>
      <c r="X610" s="1">
        <v>6880</v>
      </c>
    </row>
    <row r="611" spans="1:26" customHeight="1" ht="12.75">
      <c r="A611" s="1" t="s">
        <v>704</v>
      </c>
      <c r="B611" s="7">
        <v>0.08</v>
      </c>
      <c r="C611" s="1">
        <v>2</v>
      </c>
      <c r="D611" s="1" t="s">
        <v>154</v>
      </c>
      <c r="E611" s="5"/>
      <c r="F611" s="5"/>
      <c r="G611" s="1"/>
      <c r="H611" s="1"/>
      <c r="I611" s="5">
        <v>10</v>
      </c>
      <c r="J611" s="5">
        <v>3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>
        <v>576</v>
      </c>
      <c r="X611" s="1">
        <v>6944</v>
      </c>
    </row>
    <row r="612" spans="1:26" customHeight="1" ht="12.75">
      <c r="A612" s="1" t="s">
        <v>705</v>
      </c>
      <c r="B612" s="7">
        <v>0.09</v>
      </c>
      <c r="C612" s="1">
        <v>2</v>
      </c>
      <c r="D612" s="1" t="s">
        <v>154</v>
      </c>
      <c r="E612" s="5"/>
      <c r="F612" s="5"/>
      <c r="G612" s="1"/>
      <c r="H612" s="1"/>
      <c r="I612" s="5">
        <v>16</v>
      </c>
      <c r="J612" s="5">
        <v>3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576</v>
      </c>
      <c r="X612" s="1">
        <v>7040</v>
      </c>
    </row>
    <row r="613" spans="1:26" customHeight="1" ht="12.75">
      <c r="A613" s="1" t="s">
        <v>706</v>
      </c>
      <c r="B613" s="7">
        <v>0.0</v>
      </c>
      <c r="C613" s="1">
        <v>2</v>
      </c>
      <c r="D613" s="1" t="s">
        <v>154</v>
      </c>
      <c r="E613" s="5"/>
      <c r="F613" s="5"/>
      <c r="G613" s="1"/>
      <c r="H613" s="1"/>
      <c r="I613" s="5">
        <v>9</v>
      </c>
      <c r="J613" s="5">
        <v>3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>
        <v>576</v>
      </c>
      <c r="X613" s="1">
        <v>7072</v>
      </c>
    </row>
    <row r="614" spans="1:26" customHeight="1" ht="12.75">
      <c r="A614" s="1" t="s">
        <v>707</v>
      </c>
      <c r="B614" s="7">
        <v>0.11</v>
      </c>
      <c r="C614" s="1">
        <v>2</v>
      </c>
      <c r="D614" s="1" t="s">
        <v>154</v>
      </c>
      <c r="E614" s="5"/>
      <c r="F614" s="5"/>
      <c r="G614" s="1"/>
      <c r="H614" s="1"/>
      <c r="I614" s="5">
        <v>10</v>
      </c>
      <c r="J614" s="5">
        <v>3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>
        <v>576</v>
      </c>
      <c r="X614" s="1">
        <v>7136</v>
      </c>
    </row>
    <row r="615" spans="1:26" customHeight="1" ht="12.75">
      <c r="A615" s="1" t="s">
        <v>708</v>
      </c>
      <c r="B615" s="7">
        <v>0.09</v>
      </c>
      <c r="C615" s="1">
        <v>2</v>
      </c>
      <c r="D615" s="1" t="s">
        <v>154</v>
      </c>
      <c r="E615" s="5"/>
      <c r="F615" s="5"/>
      <c r="G615" s="1"/>
      <c r="H615" s="1"/>
      <c r="I615" s="5">
        <v>16</v>
      </c>
      <c r="J615" s="5">
        <v>3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>
        <v>576</v>
      </c>
      <c r="X615" s="1">
        <v>7232</v>
      </c>
    </row>
    <row r="616" spans="1:26" customHeight="1" ht="12.75">
      <c r="A616" s="1" t="s">
        <v>709</v>
      </c>
      <c r="B616" s="7">
        <v>0.0</v>
      </c>
      <c r="C616" s="1">
        <v>2</v>
      </c>
      <c r="D616" s="1" t="s">
        <v>154</v>
      </c>
      <c r="E616" s="5"/>
      <c r="F616" s="5"/>
      <c r="G616" s="1"/>
      <c r="H616" s="1"/>
      <c r="I616" s="5">
        <v>56</v>
      </c>
      <c r="J616" s="5">
        <v>3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>
        <v>576</v>
      </c>
      <c r="X616" s="1">
        <v>7296</v>
      </c>
    </row>
    <row r="617" spans="1:26" customHeight="1" ht="12.75">
      <c r="A617" s="1" t="s">
        <v>710</v>
      </c>
      <c r="B617" s="7">
        <v>0.37</v>
      </c>
      <c r="C617" s="1">
        <v>2</v>
      </c>
      <c r="D617" s="1" t="s">
        <v>154</v>
      </c>
      <c r="E617" s="5"/>
      <c r="F617" s="5"/>
      <c r="G617" s="1"/>
      <c r="H617" s="1"/>
      <c r="I617" s="5">
        <v>21</v>
      </c>
      <c r="J617" s="5">
        <v>3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>
        <v>576</v>
      </c>
      <c r="X617" s="1">
        <v>7328</v>
      </c>
    </row>
    <row r="618" spans="1:26" customHeight="1" ht="12.75">
      <c r="A618" s="1" t="s">
        <v>711</v>
      </c>
      <c r="B618" s="7">
        <v>0.2</v>
      </c>
      <c r="C618" s="1">
        <v>2</v>
      </c>
      <c r="D618" s="1" t="s">
        <v>154</v>
      </c>
      <c r="E618" s="5"/>
      <c r="F618" s="5"/>
      <c r="G618" s="1"/>
      <c r="H618" s="1"/>
      <c r="I618" s="5">
        <v>8</v>
      </c>
      <c r="J618" s="5">
        <v>3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>
        <v>576</v>
      </c>
      <c r="X618" s="1">
        <v>7360</v>
      </c>
    </row>
    <row r="619" spans="1:26" customHeight="1" ht="12.75">
      <c r="A619" s="1" t="s">
        <v>712</v>
      </c>
      <c r="B619" s="7">
        <v>0.04</v>
      </c>
      <c r="C619" s="1">
        <v>2</v>
      </c>
      <c r="D619" s="1" t="s">
        <v>154</v>
      </c>
      <c r="E619" s="5"/>
      <c r="F619" s="5"/>
      <c r="G619" s="1"/>
      <c r="H619" s="1"/>
      <c r="I619" s="5">
        <v>14</v>
      </c>
      <c r="J619" s="5">
        <v>3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>
        <v>576</v>
      </c>
      <c r="X619" s="1">
        <v>7392</v>
      </c>
    </row>
    <row r="620" spans="1:26" customHeight="1" ht="12.75">
      <c r="A620" s="1" t="s">
        <v>713</v>
      </c>
      <c r="B620" s="7">
        <v>0.11</v>
      </c>
      <c r="C620" s="1">
        <v>2</v>
      </c>
      <c r="D620" s="1" t="s">
        <v>154</v>
      </c>
      <c r="E620" s="5"/>
      <c r="F620" s="5"/>
      <c r="G620" s="1"/>
      <c r="H620" s="1"/>
      <c r="I620" s="5">
        <v>56</v>
      </c>
      <c r="J620" s="5">
        <v>3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>
        <v>576</v>
      </c>
      <c r="X620" s="1">
        <v>7424</v>
      </c>
    </row>
    <row r="621" spans="1:26" customHeight="1" ht="12.75">
      <c r="A621" s="1" t="s">
        <v>714</v>
      </c>
      <c r="B621" s="7">
        <v>0.0</v>
      </c>
      <c r="C621" s="1">
        <v>2</v>
      </c>
      <c r="D621" s="1" t="s">
        <v>154</v>
      </c>
      <c r="E621" s="5"/>
      <c r="F621" s="5"/>
      <c r="G621" s="1"/>
      <c r="H621" s="1"/>
      <c r="I621" s="5">
        <v>10</v>
      </c>
      <c r="J621" s="5">
        <v>3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>
        <v>576</v>
      </c>
      <c r="X621" s="1">
        <v>7456</v>
      </c>
    </row>
    <row r="622" spans="1:26" customHeight="1" ht="12.75">
      <c r="A622" s="1" t="s">
        <v>715</v>
      </c>
      <c r="B622" s="7">
        <v>0.09</v>
      </c>
      <c r="C622" s="1">
        <v>2</v>
      </c>
      <c r="D622" s="1" t="s">
        <v>154</v>
      </c>
      <c r="E622" s="5"/>
      <c r="F622" s="5"/>
      <c r="G622" s="1"/>
      <c r="H622" s="1"/>
      <c r="I622" s="5">
        <v>10</v>
      </c>
      <c r="J622" s="5">
        <v>3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>
        <v>576</v>
      </c>
      <c r="X622" s="1">
        <v>7488</v>
      </c>
    </row>
    <row r="623" spans="1:26" customHeight="1" ht="12.75">
      <c r="A623" s="1" t="s">
        <v>716</v>
      </c>
      <c r="B623" s="7">
        <v>0.07</v>
      </c>
      <c r="C623" s="1">
        <v>2</v>
      </c>
      <c r="D623" s="1" t="s">
        <v>154</v>
      </c>
      <c r="E623" s="5"/>
      <c r="F623" s="5"/>
      <c r="G623" s="1"/>
      <c r="H623" s="1"/>
      <c r="I623" s="5">
        <v>21</v>
      </c>
      <c r="J623" s="5">
        <v>3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>
        <v>576</v>
      </c>
      <c r="X623" s="1">
        <v>7520</v>
      </c>
    </row>
    <row r="624" spans="1:26" customHeight="1" ht="12.75">
      <c r="A624" s="1" t="s">
        <v>717</v>
      </c>
      <c r="B624" s="7">
        <v>0.04</v>
      </c>
      <c r="C624" s="1">
        <v>2</v>
      </c>
      <c r="D624" s="1" t="s">
        <v>154</v>
      </c>
      <c r="E624" s="5"/>
      <c r="F624" s="5"/>
      <c r="G624" s="1"/>
      <c r="H624" s="1"/>
      <c r="I624" s="5">
        <v>35</v>
      </c>
      <c r="J624" s="5">
        <v>3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>
        <v>576</v>
      </c>
      <c r="X624" s="1">
        <v>7552</v>
      </c>
    </row>
    <row r="625" spans="1:26" customHeight="1" ht="12.75">
      <c r="A625" s="1" t="s">
        <v>718</v>
      </c>
      <c r="B625" s="7">
        <v>0.09</v>
      </c>
      <c r="C625" s="1">
        <v>2</v>
      </c>
      <c r="D625" s="1" t="s">
        <v>154</v>
      </c>
      <c r="E625" s="5"/>
      <c r="F625" s="5"/>
      <c r="G625" s="1"/>
      <c r="H625" s="1"/>
      <c r="I625" s="5">
        <v>16</v>
      </c>
      <c r="J625" s="5">
        <v>3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>
        <v>576</v>
      </c>
      <c r="X625" s="1">
        <v>7616</v>
      </c>
    </row>
    <row r="626" spans="1:26" customHeight="1" ht="12.75">
      <c r="A626" s="1" t="s">
        <v>719</v>
      </c>
      <c r="B626" s="7">
        <v>0.09</v>
      </c>
      <c r="C626" s="1">
        <v>2</v>
      </c>
      <c r="D626" s="1" t="s">
        <v>154</v>
      </c>
      <c r="E626" s="5"/>
      <c r="F626" s="5"/>
      <c r="G626" s="1"/>
      <c r="H626" s="1"/>
      <c r="I626" s="5">
        <v>10</v>
      </c>
      <c r="J626" s="5">
        <v>3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>
        <v>576</v>
      </c>
      <c r="X626" s="1">
        <v>7648</v>
      </c>
    </row>
    <row r="627" spans="1:26" customHeight="1" ht="12.75">
      <c r="A627" s="1" t="s">
        <v>720</v>
      </c>
      <c r="B627" s="7">
        <v>0.0</v>
      </c>
      <c r="C627" s="1">
        <v>2</v>
      </c>
      <c r="D627" s="1" t="s">
        <v>154</v>
      </c>
      <c r="E627" s="5"/>
      <c r="F627" s="5"/>
      <c r="G627" s="1"/>
      <c r="H627" s="1"/>
      <c r="I627" s="5">
        <v>10</v>
      </c>
      <c r="J627" s="5">
        <v>3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>
        <v>576</v>
      </c>
      <c r="X627" s="1">
        <v>7680</v>
      </c>
    </row>
    <row r="628" spans="1:26" customHeight="1" ht="12.75">
      <c r="A628" s="1" t="s">
        <v>721</v>
      </c>
      <c r="B628" s="7">
        <v>0.0</v>
      </c>
      <c r="C628" s="1">
        <v>2</v>
      </c>
      <c r="D628" s="1" t="s">
        <v>154</v>
      </c>
      <c r="E628" s="5"/>
      <c r="F628" s="5"/>
      <c r="G628" s="1"/>
      <c r="H628" s="1"/>
      <c r="I628" s="5">
        <v>16</v>
      </c>
      <c r="J628" s="5">
        <v>3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>
        <v>576</v>
      </c>
      <c r="X628" s="1">
        <v>7712</v>
      </c>
    </row>
    <row r="629" spans="1:26" customHeight="1" ht="12.75">
      <c r="A629" s="1" t="s">
        <v>722</v>
      </c>
      <c r="B629" s="7">
        <v>0.0</v>
      </c>
      <c r="C629" s="1">
        <v>2</v>
      </c>
      <c r="D629" s="1" t="s">
        <v>154</v>
      </c>
      <c r="E629" s="5"/>
      <c r="F629" s="5"/>
      <c r="G629" s="1"/>
      <c r="H629" s="1"/>
      <c r="I629" s="5">
        <v>16</v>
      </c>
      <c r="J629" s="5">
        <v>3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>
        <v>576</v>
      </c>
      <c r="X629" s="1">
        <v>7776</v>
      </c>
    </row>
    <row r="630" spans="1:26" customHeight="1" ht="12.75">
      <c r="A630" s="1" t="s">
        <v>723</v>
      </c>
      <c r="B630" s="7">
        <v>0.04</v>
      </c>
      <c r="C630" s="1">
        <v>2</v>
      </c>
      <c r="D630" s="1" t="s">
        <v>154</v>
      </c>
      <c r="E630" s="5"/>
      <c r="F630" s="5"/>
      <c r="G630" s="1"/>
      <c r="H630" s="1"/>
      <c r="I630" s="5">
        <v>16</v>
      </c>
      <c r="J630" s="5">
        <v>3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>
        <v>576</v>
      </c>
      <c r="X630" s="1">
        <v>7808</v>
      </c>
    </row>
    <row r="631" spans="1:26" customHeight="1" ht="12.75">
      <c r="A631" s="1" t="s">
        <v>724</v>
      </c>
      <c r="B631" s="7">
        <v>0.0</v>
      </c>
      <c r="C631" s="1">
        <v>2</v>
      </c>
      <c r="D631" s="1" t="s">
        <v>154</v>
      </c>
      <c r="E631" s="5"/>
      <c r="F631" s="5"/>
      <c r="G631" s="1"/>
      <c r="H631" s="1"/>
      <c r="I631" s="5">
        <v>10</v>
      </c>
      <c r="J631" s="5">
        <v>3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>
        <v>576</v>
      </c>
      <c r="X631" s="1">
        <v>7840</v>
      </c>
    </row>
    <row r="632" spans="1:26" customHeight="1" ht="12.75">
      <c r="A632" s="1" t="s">
        <v>725</v>
      </c>
      <c r="B632" s="7">
        <v>0.08</v>
      </c>
      <c r="C632" s="1">
        <v>2</v>
      </c>
      <c r="D632" s="1" t="s">
        <v>154</v>
      </c>
      <c r="E632" s="5"/>
      <c r="F632" s="5"/>
      <c r="G632" s="1"/>
      <c r="H632" s="1"/>
      <c r="I632" s="5">
        <v>10</v>
      </c>
      <c r="J632" s="5">
        <v>3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>
        <v>576</v>
      </c>
      <c r="X632" s="1">
        <v>7872</v>
      </c>
    </row>
    <row r="633" spans="1:26" customHeight="1" ht="12.75">
      <c r="A633" s="1" t="s">
        <v>726</v>
      </c>
      <c r="B633" s="7">
        <v>0.09</v>
      </c>
      <c r="C633" s="1">
        <v>2</v>
      </c>
      <c r="D633" s="1" t="s">
        <v>154</v>
      </c>
      <c r="E633" s="5"/>
      <c r="F633" s="5"/>
      <c r="G633" s="1"/>
      <c r="H633" s="1"/>
      <c r="I633" s="5">
        <v>16</v>
      </c>
      <c r="J633" s="5">
        <v>3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>
        <v>576</v>
      </c>
      <c r="X633" s="1">
        <v>7936</v>
      </c>
    </row>
    <row r="634" spans="1:26" customHeight="1" ht="12.75">
      <c r="A634" s="1" t="s">
        <v>727</v>
      </c>
      <c r="B634" s="7">
        <v>0.0</v>
      </c>
      <c r="C634" s="1">
        <v>2</v>
      </c>
      <c r="D634" s="1" t="s">
        <v>154</v>
      </c>
      <c r="E634" s="5"/>
      <c r="F634" s="5"/>
      <c r="G634" s="1"/>
      <c r="H634" s="1"/>
      <c r="I634" s="5">
        <v>16</v>
      </c>
      <c r="J634" s="5">
        <v>3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>
        <v>576</v>
      </c>
      <c r="X634" s="1">
        <v>7968</v>
      </c>
    </row>
    <row r="635" spans="1:26" customHeight="1" ht="12.75">
      <c r="A635" s="1" t="s">
        <v>728</v>
      </c>
      <c r="B635" s="7">
        <v>0.04</v>
      </c>
      <c r="C635" s="1">
        <v>2</v>
      </c>
      <c r="D635" s="1" t="s">
        <v>154</v>
      </c>
      <c r="E635" s="5"/>
      <c r="F635" s="5"/>
      <c r="G635" s="1"/>
      <c r="H635" s="1"/>
      <c r="I635" s="5">
        <v>10</v>
      </c>
      <c r="J635" s="5">
        <v>3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>
        <v>576</v>
      </c>
      <c r="X635" s="1">
        <v>8000</v>
      </c>
    </row>
    <row r="636" spans="1:26" customHeight="1" ht="12.75">
      <c r="A636" s="1" t="s">
        <v>729</v>
      </c>
      <c r="B636" s="7">
        <v>0.0</v>
      </c>
      <c r="C636" s="1">
        <v>2</v>
      </c>
      <c r="D636" s="1" t="s">
        <v>154</v>
      </c>
      <c r="E636" s="5"/>
      <c r="F636" s="5"/>
      <c r="G636" s="1"/>
      <c r="H636" s="1"/>
      <c r="I636" s="5">
        <v>10</v>
      </c>
      <c r="J636" s="5">
        <v>3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>
        <v>576</v>
      </c>
      <c r="X636" s="1">
        <v>8032</v>
      </c>
    </row>
    <row r="637" spans="1:26" customHeight="1" ht="12.75">
      <c r="A637" s="1" t="s">
        <v>730</v>
      </c>
      <c r="B637" s="7">
        <v>0.0</v>
      </c>
      <c r="C637" s="1">
        <v>2</v>
      </c>
      <c r="D637" s="1" t="s">
        <v>154</v>
      </c>
      <c r="E637" s="5"/>
      <c r="F637" s="5"/>
      <c r="G637" s="1"/>
      <c r="H637" s="1"/>
      <c r="I637" s="5">
        <v>16</v>
      </c>
      <c r="J637" s="5">
        <v>3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>
        <v>576</v>
      </c>
      <c r="X637" s="1">
        <v>8096</v>
      </c>
    </row>
    <row r="638" spans="1:26" customHeight="1" ht="12.75">
      <c r="A638" s="1" t="s">
        <v>731</v>
      </c>
      <c r="B638" s="7">
        <v>0.07</v>
      </c>
      <c r="C638" s="1">
        <v>2</v>
      </c>
      <c r="D638" s="1" t="s">
        <v>154</v>
      </c>
      <c r="E638" s="5"/>
      <c r="F638" s="5"/>
      <c r="G638" s="1"/>
      <c r="H638" s="1"/>
      <c r="I638" s="5">
        <v>16</v>
      </c>
      <c r="J638" s="5">
        <v>3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>
        <v>576</v>
      </c>
      <c r="X638" s="1">
        <v>8128</v>
      </c>
    </row>
    <row r="639" spans="1:26" customHeight="1" ht="12.75">
      <c r="A639" s="1" t="s">
        <v>732</v>
      </c>
      <c r="B639" s="7">
        <v>0.08</v>
      </c>
      <c r="C639" s="1">
        <v>2</v>
      </c>
      <c r="D639" s="1" t="s">
        <v>154</v>
      </c>
      <c r="E639" s="5"/>
      <c r="F639" s="5"/>
      <c r="G639" s="1"/>
      <c r="H639" s="1"/>
      <c r="I639" s="5">
        <v>10</v>
      </c>
      <c r="J639" s="5">
        <v>3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>
        <v>576</v>
      </c>
      <c r="X639" s="1">
        <v>8160</v>
      </c>
    </row>
    <row r="640" spans="1:26" customHeight="1" ht="12.75">
      <c r="A640" s="1" t="s">
        <v>733</v>
      </c>
      <c r="B640" s="7">
        <v>0.0</v>
      </c>
      <c r="C640" s="1">
        <v>2</v>
      </c>
      <c r="D640" s="1" t="s">
        <v>154</v>
      </c>
      <c r="E640" s="5"/>
      <c r="F640" s="5"/>
      <c r="G640" s="1"/>
      <c r="H640" s="1"/>
      <c r="I640" s="5">
        <v>10</v>
      </c>
      <c r="J640" s="5">
        <v>3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>
        <v>576</v>
      </c>
      <c r="X640" s="1">
        <v>8192</v>
      </c>
    </row>
    <row r="641" spans="1:26" customHeight="1" ht="12.75">
      <c r="A641" s="1" t="s">
        <v>734</v>
      </c>
      <c r="B641" s="7">
        <v>0.0</v>
      </c>
      <c r="C641" s="1">
        <v>2</v>
      </c>
      <c r="D641" s="1" t="s">
        <v>154</v>
      </c>
      <c r="E641" s="5"/>
      <c r="F641" s="5"/>
      <c r="G641" s="1"/>
      <c r="H641" s="1"/>
      <c r="I641" s="5">
        <v>16</v>
      </c>
      <c r="J641" s="5">
        <v>3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>
        <v>576</v>
      </c>
      <c r="X641" s="1">
        <v>8256</v>
      </c>
    </row>
    <row r="642" spans="1:26" customHeight="1" ht="12.75">
      <c r="A642" s="1" t="s">
        <v>735</v>
      </c>
      <c r="B642" s="7">
        <v>0.09</v>
      </c>
      <c r="C642" s="1">
        <v>2</v>
      </c>
      <c r="D642" s="1" t="s">
        <v>154</v>
      </c>
      <c r="E642" s="5"/>
      <c r="F642" s="5"/>
      <c r="G642" s="1"/>
      <c r="H642" s="1"/>
      <c r="I642" s="5">
        <v>56</v>
      </c>
      <c r="J642" s="5">
        <v>3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>
        <v>576</v>
      </c>
      <c r="X642" s="1">
        <v>8288</v>
      </c>
    </row>
    <row r="643" spans="1:26" customHeight="1" ht="12.75">
      <c r="A643" s="1" t="s">
        <v>736</v>
      </c>
      <c r="B643" s="7">
        <v>0.0</v>
      </c>
      <c r="C643" s="1">
        <v>2</v>
      </c>
      <c r="D643" s="1" t="s">
        <v>154</v>
      </c>
      <c r="E643" s="5"/>
      <c r="F643" s="5"/>
      <c r="G643" s="1"/>
      <c r="H643" s="1"/>
      <c r="I643" s="5">
        <v>10</v>
      </c>
      <c r="J643" s="5">
        <v>3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>
        <v>576</v>
      </c>
      <c r="X643" s="1">
        <v>8320</v>
      </c>
    </row>
    <row r="644" spans="1:26" customHeight="1" ht="12.75">
      <c r="A644" s="1" t="s">
        <v>737</v>
      </c>
      <c r="B644" s="7">
        <v>0.09</v>
      </c>
      <c r="C644" s="1">
        <v>2</v>
      </c>
      <c r="D644" s="1" t="s">
        <v>154</v>
      </c>
      <c r="E644" s="5"/>
      <c r="F644" s="5"/>
      <c r="G644" s="1"/>
      <c r="H644" s="1"/>
      <c r="I644" s="5">
        <v>10</v>
      </c>
      <c r="J644" s="5">
        <v>3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>
        <v>576</v>
      </c>
      <c r="X644" s="1">
        <v>8352</v>
      </c>
    </row>
    <row r="645" spans="1:26" customHeight="1" ht="12.75">
      <c r="A645" s="1" t="s">
        <v>738</v>
      </c>
      <c r="B645" s="7">
        <v>0.0</v>
      </c>
      <c r="C645" s="1">
        <v>2</v>
      </c>
      <c r="D645" s="1" t="s">
        <v>154</v>
      </c>
      <c r="E645" s="5"/>
      <c r="F645" s="5"/>
      <c r="G645" s="1"/>
      <c r="H645" s="1"/>
      <c r="I645" s="5">
        <v>16</v>
      </c>
      <c r="J645" s="5">
        <v>3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>
        <v>576</v>
      </c>
      <c r="X645" s="1">
        <v>8416</v>
      </c>
    </row>
    <row r="646" spans="1:26" customHeight="1" ht="12.75">
      <c r="A646" s="1" t="s">
        <v>739</v>
      </c>
      <c r="B646" s="7">
        <v>0.08</v>
      </c>
      <c r="C646" s="1">
        <v>2</v>
      </c>
      <c r="D646" s="1" t="s">
        <v>154</v>
      </c>
      <c r="E646" s="5"/>
      <c r="F646" s="5"/>
      <c r="G646" s="1"/>
      <c r="H646" s="1"/>
      <c r="I646" s="5">
        <v>10</v>
      </c>
      <c r="J646" s="5">
        <v>3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>
        <v>576</v>
      </c>
      <c r="X646" s="1">
        <v>8448</v>
      </c>
    </row>
    <row r="647" spans="1:26" customHeight="1" ht="12.75">
      <c r="A647" s="1" t="s">
        <v>740</v>
      </c>
      <c r="B647" s="7">
        <v>0.07</v>
      </c>
      <c r="C647" s="1">
        <v>2</v>
      </c>
      <c r="D647" s="1" t="s">
        <v>154</v>
      </c>
      <c r="E647" s="5"/>
      <c r="F647" s="5"/>
      <c r="G647" s="1"/>
      <c r="H647" s="1"/>
      <c r="I647" s="5">
        <v>10</v>
      </c>
      <c r="J647" s="5">
        <v>3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>
        <v>576</v>
      </c>
      <c r="X647" s="1">
        <v>8480</v>
      </c>
    </row>
    <row r="648" spans="1:26" customHeight="1" ht="12.75">
      <c r="A648" s="1" t="s">
        <v>741</v>
      </c>
      <c r="B648" s="7">
        <v>0.0</v>
      </c>
      <c r="C648" s="1">
        <v>2</v>
      </c>
      <c r="D648" s="1" t="s">
        <v>154</v>
      </c>
      <c r="E648" s="5"/>
      <c r="F648" s="5"/>
      <c r="G648" s="1"/>
      <c r="H648" s="1"/>
      <c r="I648" s="5">
        <v>10</v>
      </c>
      <c r="J648" s="5">
        <v>3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>
        <v>576</v>
      </c>
      <c r="X648" s="1">
        <v>8512</v>
      </c>
    </row>
    <row r="649" spans="1:26" customHeight="1" ht="12.75">
      <c r="A649" s="1" t="s">
        <v>742</v>
      </c>
      <c r="B649" s="7">
        <v>0.07</v>
      </c>
      <c r="C649" s="1">
        <v>2</v>
      </c>
      <c r="D649" s="1" t="s">
        <v>154</v>
      </c>
      <c r="E649" s="5"/>
      <c r="F649" s="5"/>
      <c r="G649" s="1"/>
      <c r="H649" s="1"/>
      <c r="I649" s="5">
        <v>16</v>
      </c>
      <c r="J649" s="5">
        <v>3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>
        <v>576</v>
      </c>
      <c r="X649" s="1">
        <v>8576</v>
      </c>
    </row>
    <row r="650" spans="1:26" customHeight="1" ht="12.75">
      <c r="A650" s="1" t="s">
        <v>743</v>
      </c>
      <c r="B650" s="7">
        <v>0.0</v>
      </c>
      <c r="C650" s="1">
        <v>2</v>
      </c>
      <c r="D650" s="1" t="s">
        <v>154</v>
      </c>
      <c r="E650" s="5"/>
      <c r="F650" s="5"/>
      <c r="G650" s="1"/>
      <c r="H650" s="1"/>
      <c r="I650" s="5">
        <v>16</v>
      </c>
      <c r="J650" s="5">
        <v>3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>
        <v>576</v>
      </c>
      <c r="X650" s="1">
        <v>8608</v>
      </c>
    </row>
    <row r="651" spans="1:26" customHeight="1" ht="12.75">
      <c r="A651" s="1" t="s">
        <v>744</v>
      </c>
      <c r="B651" s="7">
        <v>0.0</v>
      </c>
      <c r="C651" s="1">
        <v>2</v>
      </c>
      <c r="D651" s="1" t="s">
        <v>154</v>
      </c>
      <c r="E651" s="5"/>
      <c r="F651" s="5"/>
      <c r="G651" s="1"/>
      <c r="H651" s="1"/>
      <c r="I651" s="5">
        <v>10</v>
      </c>
      <c r="J651" s="5">
        <v>3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>
        <v>576</v>
      </c>
      <c r="X651" s="1">
        <v>8640</v>
      </c>
    </row>
    <row r="652" spans="1:26" customHeight="1" ht="12.75">
      <c r="A652" s="1" t="s">
        <v>745</v>
      </c>
      <c r="B652" s="7">
        <v>0.08</v>
      </c>
      <c r="C652" s="1">
        <v>2</v>
      </c>
      <c r="D652" s="1" t="s">
        <v>154</v>
      </c>
      <c r="E652" s="5"/>
      <c r="F652" s="5"/>
      <c r="G652" s="1"/>
      <c r="H652" s="1"/>
      <c r="I652" s="5">
        <v>10</v>
      </c>
      <c r="J652" s="5">
        <v>3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>
        <v>576</v>
      </c>
      <c r="X652" s="1">
        <v>8672</v>
      </c>
    </row>
    <row r="653" spans="1:26" customHeight="1" ht="12.75">
      <c r="A653" s="1" t="s">
        <v>746</v>
      </c>
      <c r="B653" s="7">
        <v>0.0</v>
      </c>
      <c r="C653" s="1">
        <v>2</v>
      </c>
      <c r="D653" s="1" t="s">
        <v>154</v>
      </c>
      <c r="E653" s="5"/>
      <c r="F653" s="5"/>
      <c r="G653" s="1"/>
      <c r="H653" s="1"/>
      <c r="I653" s="5">
        <v>16</v>
      </c>
      <c r="J653" s="5">
        <v>3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>
        <v>576</v>
      </c>
      <c r="X653" s="1">
        <v>8736</v>
      </c>
    </row>
    <row r="654" spans="1:26" customHeight="1" ht="12.75">
      <c r="A654" s="1" t="s">
        <v>747</v>
      </c>
      <c r="B654" s="7">
        <v>0.07</v>
      </c>
      <c r="C654" s="1">
        <v>2</v>
      </c>
      <c r="D654" s="1" t="s">
        <v>154</v>
      </c>
      <c r="E654" s="5"/>
      <c r="F654" s="5"/>
      <c r="G654" s="1"/>
      <c r="H654" s="1"/>
      <c r="I654" s="5">
        <v>21</v>
      </c>
      <c r="J654" s="5">
        <v>3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>
        <v>576</v>
      </c>
      <c r="X654" s="1">
        <v>8768</v>
      </c>
    </row>
    <row r="655" spans="1:26" customHeight="1" ht="12.75">
      <c r="A655" s="1" t="s">
        <v>786</v>
      </c>
      <c r="B655" s="7">
        <v>0.0</v>
      </c>
      <c r="C655" s="1">
        <v>2</v>
      </c>
      <c r="D655" s="1" t="s">
        <v>154</v>
      </c>
      <c r="E655" s="5"/>
      <c r="F655" s="5"/>
      <c r="G655" s="1"/>
      <c r="H655" s="1"/>
      <c r="I655" s="5">
        <v>10</v>
      </c>
      <c r="J655" s="5">
        <v>3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>
        <v>576</v>
      </c>
      <c r="X655" s="1">
        <v>8800</v>
      </c>
    </row>
    <row r="656" spans="1:26" customHeight="1" ht="12.75">
      <c r="A656" s="1" t="s">
        <v>787</v>
      </c>
      <c r="B656" s="7">
        <v>0.06</v>
      </c>
      <c r="C656" s="1">
        <v>2</v>
      </c>
      <c r="D656" s="1" t="s">
        <v>154</v>
      </c>
      <c r="E656" s="5"/>
      <c r="F656" s="5"/>
      <c r="G656" s="1"/>
      <c r="H656" s="1"/>
      <c r="I656" s="5">
        <v>10</v>
      </c>
      <c r="J656" s="5">
        <v>3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>
        <v>576</v>
      </c>
      <c r="X656" s="1">
        <v>8832</v>
      </c>
    </row>
    <row r="657" spans="1:26" customHeight="1" ht="12.75">
      <c r="A657" s="1" t="s">
        <v>788</v>
      </c>
      <c r="B657" s="7">
        <v>0.0</v>
      </c>
      <c r="C657" s="1">
        <v>2</v>
      </c>
      <c r="D657" s="1" t="s">
        <v>154</v>
      </c>
      <c r="E657" s="5"/>
      <c r="F657" s="5"/>
      <c r="G657" s="1"/>
      <c r="H657" s="1"/>
      <c r="I657" s="5">
        <v>16</v>
      </c>
      <c r="J657" s="5">
        <v>3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>
        <v>576</v>
      </c>
      <c r="X657" s="1">
        <v>8896</v>
      </c>
    </row>
    <row r="658" spans="1:26" customHeight="1" ht="12.75">
      <c r="A658" s="1" t="s">
        <v>789</v>
      </c>
      <c r="B658" s="7">
        <v>0.09</v>
      </c>
      <c r="C658" s="1">
        <v>2</v>
      </c>
      <c r="D658" s="1" t="s">
        <v>154</v>
      </c>
      <c r="E658" s="5"/>
      <c r="F658" s="5"/>
      <c r="G658" s="1"/>
      <c r="H658" s="1"/>
      <c r="I658" s="5">
        <v>16</v>
      </c>
      <c r="J658" s="5">
        <v>3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>
        <v>576</v>
      </c>
      <c r="X658" s="1">
        <v>8928</v>
      </c>
    </row>
    <row r="659" spans="1:26" customHeight="1" ht="12.75">
      <c r="A659" s="1" t="s">
        <v>790</v>
      </c>
      <c r="B659" s="7">
        <v>0.07</v>
      </c>
      <c r="C659" s="1">
        <v>2</v>
      </c>
      <c r="D659" s="1" t="s">
        <v>154</v>
      </c>
      <c r="E659" s="5"/>
      <c r="F659" s="5"/>
      <c r="G659" s="1"/>
      <c r="H659" s="1"/>
      <c r="I659" s="5">
        <v>10</v>
      </c>
      <c r="J659" s="5">
        <v>3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>
        <v>576</v>
      </c>
      <c r="X659" s="1">
        <v>8960</v>
      </c>
    </row>
    <row r="660" spans="1:26" customHeight="1" ht="12.75">
      <c r="A660" s="1" t="s">
        <v>791</v>
      </c>
      <c r="B660" s="7">
        <v>0.07</v>
      </c>
      <c r="C660" s="1">
        <v>2</v>
      </c>
      <c r="D660" s="1" t="s">
        <v>154</v>
      </c>
      <c r="E660" s="5"/>
      <c r="F660" s="5"/>
      <c r="G660" s="1"/>
      <c r="H660" s="1"/>
      <c r="I660" s="5">
        <v>10</v>
      </c>
      <c r="J660" s="5">
        <v>3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>
        <v>576</v>
      </c>
      <c r="X660" s="1">
        <v>8992</v>
      </c>
    </row>
    <row r="661" spans="1:26" customHeight="1" ht="12.75">
      <c r="A661" s="1" t="s">
        <v>792</v>
      </c>
      <c r="B661" s="7">
        <v>0.06</v>
      </c>
      <c r="C661" s="1">
        <v>2</v>
      </c>
      <c r="D661" s="1" t="s">
        <v>154</v>
      </c>
      <c r="E661" s="5"/>
      <c r="F661" s="5"/>
      <c r="G661" s="1"/>
      <c r="H661" s="1"/>
      <c r="I661" s="5">
        <v>10</v>
      </c>
      <c r="J661" s="5">
        <v>3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>
        <v>576</v>
      </c>
      <c r="X661" s="1">
        <v>9056</v>
      </c>
    </row>
    <row r="662" spans="1:26" customHeight="1" ht="12.75">
      <c r="A662" s="1" t="s">
        <v>793</v>
      </c>
      <c r="B662" s="7">
        <v>0.0</v>
      </c>
      <c r="C662" s="1">
        <v>2</v>
      </c>
      <c r="D662" s="1" t="s">
        <v>154</v>
      </c>
      <c r="E662" s="5"/>
      <c r="F662" s="5"/>
      <c r="G662" s="1"/>
      <c r="H662" s="1"/>
      <c r="I662" s="5">
        <v>10</v>
      </c>
      <c r="J662" s="5">
        <v>3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>
        <v>576</v>
      </c>
      <c r="X662" s="1">
        <v>9088</v>
      </c>
    </row>
    <row r="663" spans="1:26" customHeight="1" ht="12.75">
      <c r="A663" s="1" t="s">
        <v>794</v>
      </c>
      <c r="B663" s="7">
        <v>0.08</v>
      </c>
      <c r="C663" s="1">
        <v>2</v>
      </c>
      <c r="D663" s="1" t="s">
        <v>154</v>
      </c>
      <c r="E663" s="5"/>
      <c r="F663" s="5"/>
      <c r="G663" s="1"/>
      <c r="H663" s="1"/>
      <c r="I663" s="5">
        <v>16</v>
      </c>
      <c r="J663" s="5">
        <v>3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>
        <v>576</v>
      </c>
      <c r="X663" s="1">
        <v>9120</v>
      </c>
    </row>
    <row r="664" spans="1:26" customHeight="1" ht="12.75">
      <c r="A664" s="1" t="s">
        <v>795</v>
      </c>
      <c r="B664" s="7">
        <v>0.0</v>
      </c>
      <c r="C664" s="1">
        <v>2</v>
      </c>
      <c r="D664" s="1" t="s">
        <v>154</v>
      </c>
      <c r="E664" s="5"/>
      <c r="F664" s="5"/>
      <c r="G664" s="1"/>
      <c r="H664" s="1"/>
      <c r="I664" s="5">
        <v>10</v>
      </c>
      <c r="J664" s="5">
        <v>3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>
        <v>576</v>
      </c>
      <c r="X664" s="1">
        <v>9152</v>
      </c>
    </row>
    <row r="665" spans="1:26" customHeight="1" ht="12.75">
      <c r="A665" s="1" t="s">
        <v>796</v>
      </c>
      <c r="B665" s="7">
        <v>0.06</v>
      </c>
      <c r="C665" s="1">
        <v>2</v>
      </c>
      <c r="D665" s="1" t="s">
        <v>154</v>
      </c>
      <c r="E665" s="5"/>
      <c r="F665" s="5"/>
      <c r="G665" s="1"/>
      <c r="H665" s="1"/>
      <c r="I665" s="5">
        <v>16</v>
      </c>
      <c r="J665" s="5">
        <v>3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>
        <v>576</v>
      </c>
      <c r="X665" s="1">
        <v>9216</v>
      </c>
    </row>
    <row r="666" spans="1:26" customHeight="1" ht="12.75">
      <c r="A666" s="1" t="s">
        <v>797</v>
      </c>
      <c r="B666" s="7">
        <v>0.09</v>
      </c>
      <c r="C666" s="1">
        <v>2</v>
      </c>
      <c r="D666" s="1" t="s">
        <v>154</v>
      </c>
      <c r="E666" s="5"/>
      <c r="F666" s="5"/>
      <c r="G666" s="1"/>
      <c r="H666" s="1"/>
      <c r="I666" s="5">
        <v>10</v>
      </c>
      <c r="J666" s="5">
        <v>3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>
        <v>576</v>
      </c>
      <c r="X666" s="1">
        <v>9248</v>
      </c>
    </row>
    <row r="667" spans="1:26" customHeight="1" ht="12.75">
      <c r="A667" s="1" t="s">
        <v>798</v>
      </c>
      <c r="B667" s="7">
        <v>0.0</v>
      </c>
      <c r="C667" s="1">
        <v>2</v>
      </c>
      <c r="D667" s="1" t="s">
        <v>154</v>
      </c>
      <c r="E667" s="5"/>
      <c r="F667" s="5"/>
      <c r="G667" s="1"/>
      <c r="H667" s="1"/>
      <c r="I667" s="5">
        <v>10</v>
      </c>
      <c r="J667" s="5">
        <v>3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>
        <v>576</v>
      </c>
      <c r="X667" s="1">
        <v>9280</v>
      </c>
    </row>
    <row r="668" spans="1:26" customHeight="1" ht="12.75">
      <c r="A668" s="1" t="s">
        <v>799</v>
      </c>
      <c r="B668" s="7">
        <v>0.0</v>
      </c>
      <c r="C668" s="1">
        <v>2</v>
      </c>
      <c r="D668" s="1" t="s">
        <v>154</v>
      </c>
      <c r="E668" s="5"/>
      <c r="F668" s="5"/>
      <c r="G668" s="1"/>
      <c r="H668" s="1"/>
      <c r="I668" s="5">
        <v>10</v>
      </c>
      <c r="J668" s="5">
        <v>3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>
        <v>576</v>
      </c>
      <c r="X668" s="1">
        <v>9312</v>
      </c>
    </row>
    <row r="669" spans="1:26" customHeight="1" ht="12.75">
      <c r="A669" s="1" t="s">
        <v>800</v>
      </c>
      <c r="B669" s="7">
        <v>0.0</v>
      </c>
      <c r="C669" s="1">
        <v>2</v>
      </c>
      <c r="D669" s="1" t="s">
        <v>154</v>
      </c>
      <c r="E669" s="5"/>
      <c r="F669" s="5"/>
      <c r="G669" s="1"/>
      <c r="H669" s="1"/>
      <c r="I669" s="5">
        <v>10</v>
      </c>
      <c r="J669" s="5">
        <v>3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>
        <v>576</v>
      </c>
      <c r="X669" s="1">
        <v>9408</v>
      </c>
    </row>
    <row r="670" spans="1:26" customHeight="1" ht="12.75">
      <c r="A670" s="1" t="s">
        <v>801</v>
      </c>
      <c r="B670" s="7">
        <v>0.06</v>
      </c>
      <c r="C670" s="1">
        <v>2</v>
      </c>
      <c r="D670" s="1" t="s">
        <v>154</v>
      </c>
      <c r="E670" s="5"/>
      <c r="F670" s="5"/>
      <c r="G670" s="1"/>
      <c r="H670" s="1"/>
      <c r="I670" s="5">
        <v>21</v>
      </c>
      <c r="J670" s="5">
        <v>3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>
        <v>576</v>
      </c>
      <c r="X670" s="1">
        <v>9440</v>
      </c>
    </row>
    <row r="671" spans="1:26" customHeight="1" ht="12.75">
      <c r="A671" s="1" t="s">
        <v>802</v>
      </c>
      <c r="B671" s="7">
        <v>0.09</v>
      </c>
      <c r="C671" s="1">
        <v>2</v>
      </c>
      <c r="D671" s="1" t="s">
        <v>154</v>
      </c>
      <c r="E671" s="5"/>
      <c r="F671" s="5"/>
      <c r="G671" s="1"/>
      <c r="H671" s="1"/>
      <c r="I671" s="5">
        <v>10</v>
      </c>
      <c r="J671" s="5">
        <v>3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>
        <v>576</v>
      </c>
      <c r="X671" s="1">
        <v>9472</v>
      </c>
    </row>
    <row r="672" spans="1:26" customHeight="1" ht="12.75">
      <c r="A672" s="1" t="s">
        <v>803</v>
      </c>
      <c r="B672" s="7">
        <v>0.0</v>
      </c>
      <c r="C672" s="1">
        <v>2</v>
      </c>
      <c r="D672" s="1" t="s">
        <v>154</v>
      </c>
      <c r="E672" s="5"/>
      <c r="F672" s="5"/>
      <c r="G672" s="1"/>
      <c r="H672" s="1"/>
      <c r="I672" s="5">
        <v>10</v>
      </c>
      <c r="J672" s="5">
        <v>3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>
        <v>576</v>
      </c>
      <c r="X672" s="1">
        <v>9504</v>
      </c>
    </row>
    <row r="673" spans="1:26" customHeight="1" ht="12.75">
      <c r="A673" s="1" t="s">
        <v>804</v>
      </c>
      <c r="B673" s="7">
        <v>0.1</v>
      </c>
      <c r="C673" s="1">
        <v>2</v>
      </c>
      <c r="D673" s="1" t="s">
        <v>154</v>
      </c>
      <c r="E673" s="5"/>
      <c r="F673" s="5"/>
      <c r="G673" s="1"/>
      <c r="H673" s="1"/>
      <c r="I673" s="5">
        <v>10</v>
      </c>
      <c r="J673" s="5">
        <v>3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>
        <v>576</v>
      </c>
      <c r="X673" s="1">
        <v>9536</v>
      </c>
    </row>
    <row r="674" spans="1:26" customHeight="1" ht="12.75">
      <c r="A674" s="1" t="s">
        <v>805</v>
      </c>
      <c r="B674" s="7">
        <v>0.0</v>
      </c>
      <c r="C674" s="1">
        <v>2</v>
      </c>
      <c r="D674" s="1" t="s">
        <v>154</v>
      </c>
      <c r="E674" s="5"/>
      <c r="F674" s="5"/>
      <c r="G674" s="1"/>
      <c r="H674" s="1"/>
      <c r="I674" s="5">
        <v>16</v>
      </c>
      <c r="J674" s="5">
        <v>3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>
        <v>576</v>
      </c>
      <c r="X674" s="1">
        <v>9568</v>
      </c>
    </row>
    <row r="675" spans="1:26" customHeight="1" ht="12.75">
      <c r="A675" s="1" t="s">
        <v>806</v>
      </c>
      <c r="B675" s="7">
        <v>0.0</v>
      </c>
      <c r="C675" s="1">
        <v>2</v>
      </c>
      <c r="D675" s="1" t="s">
        <v>154</v>
      </c>
      <c r="E675" s="5"/>
      <c r="F675" s="5"/>
      <c r="G675" s="1"/>
      <c r="H675" s="1"/>
      <c r="I675" s="5">
        <v>10</v>
      </c>
      <c r="J675" s="5">
        <v>3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>
        <v>576</v>
      </c>
      <c r="X675" s="1">
        <v>9600</v>
      </c>
    </row>
    <row r="676" spans="1:26" customHeight="1" ht="12.75">
      <c r="A676" s="1" t="s">
        <v>807</v>
      </c>
      <c r="B676" s="7">
        <v>0.0</v>
      </c>
      <c r="C676" s="1">
        <v>2</v>
      </c>
      <c r="D676" s="1" t="s">
        <v>154</v>
      </c>
      <c r="E676" s="5"/>
      <c r="F676" s="5"/>
      <c r="G676" s="1"/>
      <c r="H676" s="1"/>
      <c r="I676" s="5">
        <v>16</v>
      </c>
      <c r="J676" s="5">
        <v>3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>
        <v>576</v>
      </c>
      <c r="X676" s="1">
        <v>9632</v>
      </c>
    </row>
    <row r="677" spans="1:26" customHeight="1" ht="12.75">
      <c r="A677" s="1" t="s">
        <v>808</v>
      </c>
      <c r="B677" s="7">
        <v>0.91</v>
      </c>
      <c r="C677" s="1">
        <v>2</v>
      </c>
      <c r="D677" s="1" t="s">
        <v>154</v>
      </c>
      <c r="E677" s="5"/>
      <c r="F677" s="5"/>
      <c r="G677" s="1"/>
      <c r="H677" s="1"/>
      <c r="I677" s="5">
        <v>21</v>
      </c>
      <c r="J677" s="5">
        <v>3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>
        <v>576</v>
      </c>
      <c r="X677" s="1">
        <v>9664</v>
      </c>
    </row>
    <row r="678" spans="1:26" customHeight="1" ht="12.75">
      <c r="A678" s="1" t="s">
        <v>809</v>
      </c>
      <c r="B678" s="7">
        <v>0.07</v>
      </c>
      <c r="C678" s="1">
        <v>2</v>
      </c>
      <c r="D678" s="1" t="s">
        <v>154</v>
      </c>
      <c r="E678" s="5"/>
      <c r="F678" s="5"/>
      <c r="G678" s="1"/>
      <c r="H678" s="1"/>
      <c r="I678" s="5">
        <v>21</v>
      </c>
      <c r="J678" s="5">
        <v>3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>
        <v>576</v>
      </c>
      <c r="X678" s="1">
        <v>9696</v>
      </c>
    </row>
    <row r="679" spans="1:26" customHeight="1" ht="12.75">
      <c r="A679" s="1" t="s">
        <v>810</v>
      </c>
      <c r="B679" s="7">
        <v>0.05</v>
      </c>
      <c r="C679" s="1">
        <v>2</v>
      </c>
      <c r="D679" s="1" t="s">
        <v>154</v>
      </c>
      <c r="E679" s="5"/>
      <c r="F679" s="5"/>
      <c r="G679" s="1"/>
      <c r="H679" s="1"/>
      <c r="I679" s="5">
        <v>9</v>
      </c>
      <c r="J679" s="5">
        <v>3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>
        <v>576</v>
      </c>
      <c r="X679" s="1">
        <v>9856</v>
      </c>
    </row>
    <row r="680" spans="1:26" customHeight="1" ht="12.75">
      <c r="A680" s="1" t="s">
        <v>811</v>
      </c>
      <c r="B680" s="7">
        <v>0.07</v>
      </c>
      <c r="C680" s="1">
        <v>2</v>
      </c>
      <c r="D680" s="1" t="s">
        <v>154</v>
      </c>
      <c r="E680" s="5"/>
      <c r="F680" s="5"/>
      <c r="G680" s="1"/>
      <c r="H680" s="1"/>
      <c r="I680" s="5">
        <v>10</v>
      </c>
      <c r="J680" s="5">
        <v>3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>
        <v>576</v>
      </c>
      <c r="X680" s="1">
        <v>9920</v>
      </c>
    </row>
    <row r="681" spans="1:26" customHeight="1" ht="12.75">
      <c r="A681" s="1" t="s">
        <v>812</v>
      </c>
      <c r="B681" s="7">
        <v>0.0</v>
      </c>
      <c r="C681" s="1">
        <v>2</v>
      </c>
      <c r="D681" s="1" t="s">
        <v>154</v>
      </c>
      <c r="E681" s="5"/>
      <c r="F681" s="5"/>
      <c r="G681" s="1"/>
      <c r="H681" s="1"/>
      <c r="I681" s="5">
        <v>10</v>
      </c>
      <c r="J681" s="5">
        <v>3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>
        <v>576</v>
      </c>
      <c r="X681" s="1">
        <v>9952</v>
      </c>
    </row>
    <row r="682" spans="1:26" customHeight="1" ht="12.75">
      <c r="A682" s="1" t="s">
        <v>813</v>
      </c>
      <c r="B682" s="7">
        <v>0.0</v>
      </c>
      <c r="C682" s="1">
        <v>2</v>
      </c>
      <c r="D682" s="1" t="s">
        <v>154</v>
      </c>
      <c r="E682" s="5"/>
      <c r="F682" s="5"/>
      <c r="G682" s="1"/>
      <c r="H682" s="1"/>
      <c r="I682" s="5">
        <v>16</v>
      </c>
      <c r="J682" s="5">
        <v>3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>
        <v>576</v>
      </c>
      <c r="X682" s="1">
        <v>9984</v>
      </c>
    </row>
    <row r="683" spans="1:26" customHeight="1" ht="12.75">
      <c r="A683" s="1" t="s">
        <v>814</v>
      </c>
      <c r="B683" s="7">
        <v>0.06</v>
      </c>
      <c r="C683" s="1">
        <v>2</v>
      </c>
      <c r="D683" s="1" t="s">
        <v>154</v>
      </c>
      <c r="E683" s="5"/>
      <c r="F683" s="5"/>
      <c r="G683" s="1"/>
      <c r="H683" s="1"/>
      <c r="I683" s="5">
        <v>9</v>
      </c>
      <c r="J683" s="5">
        <v>3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>
        <v>576</v>
      </c>
      <c r="X683" s="1">
        <v>10016</v>
      </c>
    </row>
    <row r="684" spans="1:26" customHeight="1" ht="12.75">
      <c r="A684" s="1" t="s">
        <v>815</v>
      </c>
      <c r="B684" s="7">
        <v>0.0</v>
      </c>
      <c r="C684" s="1">
        <v>2</v>
      </c>
      <c r="D684" s="1" t="s">
        <v>154</v>
      </c>
      <c r="E684" s="5"/>
      <c r="F684" s="5"/>
      <c r="G684" s="1"/>
      <c r="H684" s="1"/>
      <c r="I684" s="5">
        <v>10</v>
      </c>
      <c r="J684" s="5">
        <v>3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>
        <v>576</v>
      </c>
      <c r="X684" s="1">
        <v>10080</v>
      </c>
    </row>
    <row r="685" spans="1:26" customHeight="1" ht="12.75">
      <c r="A685" s="1" t="s">
        <v>816</v>
      </c>
      <c r="B685" s="7">
        <v>0.07</v>
      </c>
      <c r="C685" s="1">
        <v>2</v>
      </c>
      <c r="D685" s="1" t="s">
        <v>154</v>
      </c>
      <c r="E685" s="5"/>
      <c r="F685" s="5"/>
      <c r="G685" s="1"/>
      <c r="H685" s="1"/>
      <c r="I685" s="5">
        <v>10</v>
      </c>
      <c r="J685" s="5">
        <v>3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>
        <v>576</v>
      </c>
      <c r="X685" s="1">
        <v>10112</v>
      </c>
    </row>
    <row r="686" spans="1:26" customHeight="1" ht="12.75">
      <c r="A686" s="1" t="s">
        <v>817</v>
      </c>
      <c r="B686" s="7">
        <v>0.09</v>
      </c>
      <c r="C686" s="1">
        <v>2</v>
      </c>
      <c r="D686" s="1" t="s">
        <v>154</v>
      </c>
      <c r="E686" s="5"/>
      <c r="F686" s="5"/>
      <c r="G686" s="1"/>
      <c r="H686" s="1"/>
      <c r="I686" s="5">
        <v>10</v>
      </c>
      <c r="J686" s="5">
        <v>3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>
        <v>576</v>
      </c>
      <c r="X686" s="1">
        <v>10144</v>
      </c>
    </row>
    <row r="687" spans="1:26" customHeight="1" ht="12.75">
      <c r="A687" s="1" t="s">
        <v>818</v>
      </c>
      <c r="B687" s="7">
        <v>0.0</v>
      </c>
      <c r="C687" s="1">
        <v>2</v>
      </c>
      <c r="D687" s="1" t="s">
        <v>154</v>
      </c>
      <c r="E687" s="5"/>
      <c r="F687" s="5"/>
      <c r="G687" s="1"/>
      <c r="H687" s="1"/>
      <c r="I687" s="5">
        <v>16</v>
      </c>
      <c r="J687" s="5">
        <v>3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>
        <v>576</v>
      </c>
      <c r="X687" s="1">
        <v>10176</v>
      </c>
    </row>
    <row r="688" spans="1:26" customHeight="1" ht="12.75">
      <c r="A688" s="1" t="s">
        <v>819</v>
      </c>
      <c r="B688" s="7">
        <v>0.06</v>
      </c>
      <c r="C688" s="1">
        <v>2</v>
      </c>
      <c r="D688" s="1" t="s">
        <v>154</v>
      </c>
      <c r="E688" s="5"/>
      <c r="F688" s="5"/>
      <c r="G688" s="1"/>
      <c r="H688" s="1"/>
      <c r="I688" s="5">
        <v>10</v>
      </c>
      <c r="J688" s="5">
        <v>3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>
        <v>576</v>
      </c>
      <c r="X688" s="1">
        <v>10208</v>
      </c>
    </row>
    <row r="689" spans="1:26" customHeight="1" ht="12.75">
      <c r="A689" s="1" t="s">
        <v>820</v>
      </c>
      <c r="B689" s="7">
        <v>0.06</v>
      </c>
      <c r="C689" s="1">
        <v>2</v>
      </c>
      <c r="D689" s="1" t="s">
        <v>154</v>
      </c>
      <c r="E689" s="5"/>
      <c r="F689" s="5"/>
      <c r="G689" s="1"/>
      <c r="H689" s="1"/>
      <c r="I689" s="5">
        <v>21</v>
      </c>
      <c r="J689" s="5">
        <v>3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>
        <v>576</v>
      </c>
      <c r="X689" s="1">
        <v>10240</v>
      </c>
    </row>
    <row r="690" spans="1:26" customHeight="1" ht="12.75">
      <c r="A690" s="1" t="s">
        <v>821</v>
      </c>
      <c r="B690" s="7">
        <v>0.07</v>
      </c>
      <c r="C690" s="1">
        <v>2</v>
      </c>
      <c r="D690" s="1" t="s">
        <v>154</v>
      </c>
      <c r="E690" s="5"/>
      <c r="F690" s="5"/>
      <c r="G690" s="1"/>
      <c r="H690" s="1"/>
      <c r="I690" s="5">
        <v>10</v>
      </c>
      <c r="J690" s="5">
        <v>3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>
        <v>576</v>
      </c>
      <c r="X690" s="1">
        <v>10304</v>
      </c>
    </row>
    <row r="691" spans="1:26" customHeight="1" ht="12.75">
      <c r="A691" s="1" t="s">
        <v>822</v>
      </c>
      <c r="B691" s="7">
        <v>0.03</v>
      </c>
      <c r="C691" s="1">
        <v>2</v>
      </c>
      <c r="D691" s="1" t="s">
        <v>154</v>
      </c>
      <c r="E691" s="5"/>
      <c r="F691" s="5"/>
      <c r="G691" s="1"/>
      <c r="H691" s="1"/>
      <c r="I691" s="5">
        <v>10</v>
      </c>
      <c r="J691" s="5">
        <v>3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>
        <v>576</v>
      </c>
      <c r="X691" s="1">
        <v>10336</v>
      </c>
    </row>
    <row r="692" spans="1:26" customHeight="1" ht="12.75">
      <c r="A692" s="1" t="s">
        <v>823</v>
      </c>
      <c r="B692" s="7">
        <v>0.19</v>
      </c>
      <c r="C692" s="1">
        <v>2</v>
      </c>
      <c r="D692" s="1" t="s">
        <v>154</v>
      </c>
      <c r="E692" s="5"/>
      <c r="F692" s="5"/>
      <c r="G692" s="1"/>
      <c r="H692" s="1"/>
      <c r="I692" s="5">
        <v>21</v>
      </c>
      <c r="J692" s="5">
        <v>3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>
        <v>576</v>
      </c>
      <c r="X692" s="1">
        <v>10368</v>
      </c>
    </row>
    <row r="693" spans="1:26" customHeight="1" ht="12.75">
      <c r="A693" s="1" t="s">
        <v>824</v>
      </c>
      <c r="B693" s="7">
        <v>0.56</v>
      </c>
      <c r="C693" s="1">
        <v>2</v>
      </c>
      <c r="D693" s="1" t="s">
        <v>154</v>
      </c>
      <c r="E693" s="5"/>
      <c r="F693" s="5"/>
      <c r="G693" s="1"/>
      <c r="H693" s="1"/>
      <c r="I693" s="5">
        <v>21</v>
      </c>
      <c r="J693" s="5">
        <v>3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>
        <v>576</v>
      </c>
      <c r="X693" s="1">
        <v>10400</v>
      </c>
    </row>
    <row r="694" spans="1:26" customHeight="1" ht="12.75">
      <c r="A694" s="1" t="s">
        <v>825</v>
      </c>
      <c r="B694" s="7">
        <v>0.2</v>
      </c>
      <c r="C694" s="1">
        <v>2</v>
      </c>
      <c r="D694" s="1" t="s">
        <v>154</v>
      </c>
      <c r="E694" s="5"/>
      <c r="F694" s="5"/>
      <c r="G694" s="1"/>
      <c r="H694" s="1"/>
      <c r="I694" s="5">
        <v>21</v>
      </c>
      <c r="J694" s="5">
        <v>3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>
        <v>576</v>
      </c>
      <c r="X694" s="1">
        <v>10432</v>
      </c>
    </row>
    <row r="695" spans="1:26" customHeight="1" ht="12.75">
      <c r="A695" s="1" t="s">
        <v>826</v>
      </c>
      <c r="B695" s="7">
        <v>0.0</v>
      </c>
      <c r="C695" s="1">
        <v>2</v>
      </c>
      <c r="D695" s="1" t="s">
        <v>154</v>
      </c>
      <c r="E695" s="5"/>
      <c r="F695" s="5"/>
      <c r="G695" s="1"/>
      <c r="H695" s="1"/>
      <c r="I695" s="5">
        <v>10</v>
      </c>
      <c r="J695" s="5">
        <v>3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>
        <v>576</v>
      </c>
      <c r="X695" s="1">
        <v>10560</v>
      </c>
    </row>
    <row r="696" spans="1:26" customHeight="1" ht="12.75">
      <c r="A696" s="1" t="s">
        <v>827</v>
      </c>
      <c r="B696" s="7">
        <v>0.08</v>
      </c>
      <c r="C696" s="1">
        <v>2</v>
      </c>
      <c r="D696" s="1" t="s">
        <v>154</v>
      </c>
      <c r="E696" s="5"/>
      <c r="F696" s="5"/>
      <c r="G696" s="1"/>
      <c r="H696" s="1"/>
      <c r="I696" s="5">
        <v>10</v>
      </c>
      <c r="J696" s="5">
        <v>3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>
        <v>576</v>
      </c>
      <c r="X696" s="1">
        <v>10592</v>
      </c>
    </row>
    <row r="697" spans="1:26" customHeight="1" ht="12.75">
      <c r="A697" s="1" t="s">
        <v>828</v>
      </c>
      <c r="B697" s="7">
        <v>0.0</v>
      </c>
      <c r="C697" s="1">
        <v>2</v>
      </c>
      <c r="D697" s="1" t="s">
        <v>154</v>
      </c>
      <c r="E697" s="5"/>
      <c r="F697" s="5"/>
      <c r="G697" s="1"/>
      <c r="H697" s="1"/>
      <c r="I697" s="5">
        <v>10</v>
      </c>
      <c r="J697" s="5">
        <v>3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>
        <v>576</v>
      </c>
      <c r="X697" s="1">
        <v>10688</v>
      </c>
    </row>
    <row r="698" spans="1:26" customHeight="1" ht="12.75">
      <c r="A698" s="1" t="s">
        <v>829</v>
      </c>
      <c r="B698" s="7">
        <v>0.13</v>
      </c>
      <c r="C698" s="1">
        <v>2</v>
      </c>
      <c r="D698" s="1" t="s">
        <v>154</v>
      </c>
      <c r="E698" s="5"/>
      <c r="F698" s="5"/>
      <c r="G698" s="1"/>
      <c r="H698" s="1"/>
      <c r="I698" s="5">
        <v>10</v>
      </c>
      <c r="J698" s="5">
        <v>3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>
        <v>576</v>
      </c>
      <c r="X698" s="1">
        <v>10720</v>
      </c>
    </row>
    <row r="699" spans="1:26" customHeight="1" ht="12.75">
      <c r="A699" s="1" t="s">
        <v>830</v>
      </c>
      <c r="B699" s="7">
        <v>0.0</v>
      </c>
      <c r="C699" s="1">
        <v>2</v>
      </c>
      <c r="D699" s="1" t="s">
        <v>154</v>
      </c>
      <c r="E699" s="5"/>
      <c r="F699" s="5"/>
      <c r="G699" s="1"/>
      <c r="H699" s="1"/>
      <c r="I699" s="5">
        <v>10</v>
      </c>
      <c r="J699" s="5">
        <v>3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>
        <v>576</v>
      </c>
      <c r="X699" s="1">
        <v>11872</v>
      </c>
    </row>
    <row r="700" spans="1:26" customHeight="1" ht="12.75">
      <c r="A700" s="1" t="s">
        <v>831</v>
      </c>
      <c r="B700" s="7">
        <v>0.08</v>
      </c>
      <c r="C700" s="1">
        <v>2</v>
      </c>
      <c r="D700" s="1" t="s">
        <v>154</v>
      </c>
      <c r="E700" s="5"/>
      <c r="F700" s="5"/>
      <c r="G700" s="1"/>
      <c r="H700" s="1"/>
      <c r="I700" s="5">
        <v>10</v>
      </c>
      <c r="J700" s="5">
        <v>3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>
        <v>576</v>
      </c>
      <c r="X700" s="1">
        <v>11968</v>
      </c>
    </row>
    <row r="701" spans="1:26" customHeight="1" ht="12.75">
      <c r="A701" s="1" t="s">
        <v>832</v>
      </c>
      <c r="B701" s="7">
        <v>0.0</v>
      </c>
      <c r="C701" s="1">
        <v>2</v>
      </c>
      <c r="D701" s="1" t="s">
        <v>154</v>
      </c>
      <c r="E701" s="5"/>
      <c r="F701" s="5"/>
      <c r="G701" s="1"/>
      <c r="H701" s="1"/>
      <c r="I701" s="5">
        <v>10</v>
      </c>
      <c r="J701" s="5">
        <v>3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>
        <v>576</v>
      </c>
      <c r="X701" s="1">
        <v>12096</v>
      </c>
    </row>
    <row r="702" spans="1:26" customHeight="1" ht="12.75">
      <c r="A702" s="1" t="s">
        <v>833</v>
      </c>
      <c r="B702" s="7">
        <v>0.13</v>
      </c>
      <c r="C702" s="1">
        <v>2</v>
      </c>
      <c r="D702" s="1" t="s">
        <v>154</v>
      </c>
      <c r="E702" s="5"/>
      <c r="F702" s="5"/>
      <c r="G702" s="1"/>
      <c r="H702" s="1"/>
      <c r="I702" s="5">
        <v>10</v>
      </c>
      <c r="J702" s="5">
        <v>3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>
        <v>576</v>
      </c>
      <c r="X702" s="1">
        <v>12128</v>
      </c>
    </row>
    <row r="703" spans="1:26" customHeight="1" ht="12.75">
      <c r="A703" s="1" t="s">
        <v>834</v>
      </c>
      <c r="B703" s="7">
        <v>0.0</v>
      </c>
      <c r="C703" s="1">
        <v>2</v>
      </c>
      <c r="D703" s="1" t="s">
        <v>154</v>
      </c>
      <c r="E703" s="5"/>
      <c r="F703" s="5"/>
      <c r="G703" s="1"/>
      <c r="H703" s="1"/>
      <c r="I703" s="5">
        <v>10</v>
      </c>
      <c r="J703" s="5">
        <v>3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>
        <v>576</v>
      </c>
      <c r="X703" s="1">
        <v>12224</v>
      </c>
    </row>
    <row r="704" spans="1:26" customHeight="1" ht="12.75">
      <c r="A704" s="1" t="s">
        <v>835</v>
      </c>
      <c r="B704" s="7">
        <v>0.12</v>
      </c>
      <c r="C704" s="1">
        <v>2</v>
      </c>
      <c r="D704" s="1" t="s">
        <v>154</v>
      </c>
      <c r="E704" s="5"/>
      <c r="F704" s="5"/>
      <c r="G704" s="1"/>
      <c r="H704" s="1"/>
      <c r="I704" s="5">
        <v>10</v>
      </c>
      <c r="J704" s="5">
        <v>3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>
        <v>576</v>
      </c>
      <c r="X704" s="1">
        <v>12288</v>
      </c>
    </row>
    <row r="705" spans="1:26" customHeight="1" ht="12.75">
      <c r="A705" s="1" t="s">
        <v>836</v>
      </c>
      <c r="B705" s="7">
        <v>0.04</v>
      </c>
      <c r="C705" s="1">
        <v>2</v>
      </c>
      <c r="D705" s="1" t="s">
        <v>154</v>
      </c>
      <c r="E705" s="5"/>
      <c r="F705" s="5"/>
      <c r="G705" s="1"/>
      <c r="H705" s="1"/>
      <c r="I705" s="5">
        <v>10</v>
      </c>
      <c r="J705" s="5">
        <v>3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>
        <v>576</v>
      </c>
      <c r="X705" s="1">
        <v>12352</v>
      </c>
    </row>
    <row r="706" spans="1:26" customHeight="1" ht="12.75">
      <c r="A706" s="1" t="s">
        <v>837</v>
      </c>
      <c r="B706" s="7">
        <v>0.13</v>
      </c>
      <c r="C706" s="1">
        <v>2</v>
      </c>
      <c r="D706" s="1" t="s">
        <v>154</v>
      </c>
      <c r="E706" s="5"/>
      <c r="F706" s="5"/>
      <c r="G706" s="1"/>
      <c r="H706" s="1"/>
      <c r="I706" s="5">
        <v>56</v>
      </c>
      <c r="J706" s="5">
        <v>3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>
        <v>576</v>
      </c>
      <c r="X706" s="1">
        <v>12384</v>
      </c>
    </row>
    <row r="707" spans="1:26" customHeight="1" ht="12.75">
      <c r="A707" s="1" t="s">
        <v>838</v>
      </c>
      <c r="B707" s="7">
        <v>0.0</v>
      </c>
      <c r="C707" s="1">
        <v>2</v>
      </c>
      <c r="D707" s="1" t="s">
        <v>154</v>
      </c>
      <c r="E707" s="5"/>
      <c r="F707" s="5"/>
      <c r="G707" s="1"/>
      <c r="H707" s="1"/>
      <c r="I707" s="5">
        <v>10</v>
      </c>
      <c r="J707" s="5">
        <v>3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>
        <v>576</v>
      </c>
      <c r="X707" s="1">
        <v>12416</v>
      </c>
    </row>
    <row r="708" spans="1:26" customHeight="1" ht="12.75">
      <c r="A708" s="1" t="s">
        <v>839</v>
      </c>
      <c r="B708" s="7">
        <v>0.25</v>
      </c>
      <c r="C708" s="1">
        <v>2</v>
      </c>
      <c r="D708" s="1" t="s">
        <v>154</v>
      </c>
      <c r="E708" s="5"/>
      <c r="F708" s="5"/>
      <c r="G708" s="1"/>
      <c r="H708" s="1"/>
      <c r="I708" s="5">
        <v>8</v>
      </c>
      <c r="J708" s="5">
        <v>3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>
        <v>576</v>
      </c>
      <c r="X708" s="1">
        <v>12448</v>
      </c>
    </row>
    <row r="709" spans="1:26" customHeight="1" ht="12.75">
      <c r="A709" s="1" t="s">
        <v>840</v>
      </c>
      <c r="B709" s="7">
        <v>0.04</v>
      </c>
      <c r="C709" s="1">
        <v>2</v>
      </c>
      <c r="D709" s="1" t="s">
        <v>154</v>
      </c>
      <c r="E709" s="5"/>
      <c r="F709" s="5"/>
      <c r="G709" s="1"/>
      <c r="H709" s="1"/>
      <c r="I709" s="5">
        <v>10</v>
      </c>
      <c r="J709" s="5">
        <v>3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>
        <v>576</v>
      </c>
      <c r="X709" s="1">
        <v>12512</v>
      </c>
    </row>
    <row r="710" spans="1:26" customHeight="1" ht="12.75">
      <c r="A710" s="1" t="s">
        <v>841</v>
      </c>
      <c r="B710" s="7">
        <v>0.0</v>
      </c>
      <c r="C710" s="1">
        <v>2</v>
      </c>
      <c r="D710" s="1" t="s">
        <v>154</v>
      </c>
      <c r="E710" s="5"/>
      <c r="F710" s="5"/>
      <c r="G710" s="1"/>
      <c r="H710" s="1"/>
      <c r="I710" s="5">
        <v>10</v>
      </c>
      <c r="J710" s="5">
        <v>3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>
        <v>576</v>
      </c>
      <c r="X710" s="1">
        <v>12544</v>
      </c>
    </row>
    <row r="711" spans="1:26" customHeight="1" ht="12.75">
      <c r="A711" s="1" t="s">
        <v>842</v>
      </c>
      <c r="B711" s="7">
        <v>0.17</v>
      </c>
      <c r="C711" s="1">
        <v>2</v>
      </c>
      <c r="D711" s="1" t="s">
        <v>154</v>
      </c>
      <c r="E711" s="5"/>
      <c r="F711" s="5"/>
      <c r="G711" s="1"/>
      <c r="H711" s="1"/>
      <c r="I711" s="5">
        <v>16</v>
      </c>
      <c r="J711" s="5">
        <v>3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>
        <v>576</v>
      </c>
      <c r="X711" s="1">
        <v>12608</v>
      </c>
    </row>
    <row r="712" spans="1:26" customHeight="1" ht="12.75">
      <c r="A712" s="1" t="s">
        <v>843</v>
      </c>
      <c r="B712" s="7">
        <v>0.0</v>
      </c>
      <c r="C712" s="1">
        <v>2</v>
      </c>
      <c r="D712" s="1" t="s">
        <v>154</v>
      </c>
      <c r="E712" s="5"/>
      <c r="F712" s="5"/>
      <c r="G712" s="1"/>
      <c r="H712" s="1"/>
      <c r="I712" s="5">
        <v>16</v>
      </c>
      <c r="J712" s="5">
        <v>3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>
        <v>576</v>
      </c>
      <c r="X712" s="1">
        <v>12640</v>
      </c>
    </row>
    <row r="713" spans="1:26" customHeight="1" ht="12.75">
      <c r="A713" s="1" t="s">
        <v>844</v>
      </c>
      <c r="B713" s="7">
        <v>0.0</v>
      </c>
      <c r="C713" s="1">
        <v>2</v>
      </c>
      <c r="D713" s="1" t="s">
        <v>154</v>
      </c>
      <c r="E713" s="5"/>
      <c r="F713" s="5"/>
      <c r="G713" s="1"/>
      <c r="H713" s="1"/>
      <c r="I713" s="5">
        <v>16</v>
      </c>
      <c r="J713" s="5">
        <v>3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>
        <v>576</v>
      </c>
      <c r="X713" s="1">
        <v>12736</v>
      </c>
    </row>
    <row r="714" spans="1:26" customHeight="1" ht="12.75">
      <c r="A714" s="1" t="s">
        <v>845</v>
      </c>
      <c r="B714" s="7">
        <v>0.0</v>
      </c>
      <c r="C714" s="1">
        <v>2</v>
      </c>
      <c r="D714" s="1" t="s">
        <v>154</v>
      </c>
      <c r="E714" s="5"/>
      <c r="F714" s="5"/>
      <c r="G714" s="1"/>
      <c r="H714" s="1"/>
      <c r="I714" s="5">
        <v>16</v>
      </c>
      <c r="J714" s="5">
        <v>3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>
        <v>576</v>
      </c>
      <c r="X714" s="1">
        <v>12768</v>
      </c>
    </row>
    <row r="715" spans="1:26" customHeight="1" ht="12.75">
      <c r="A715" s="1" t="s">
        <v>846</v>
      </c>
      <c r="B715" s="7">
        <v>0.0</v>
      </c>
      <c r="C715" s="1">
        <v>2</v>
      </c>
      <c r="D715" s="1" t="s">
        <v>154</v>
      </c>
      <c r="E715" s="5"/>
      <c r="F715" s="5"/>
      <c r="G715" s="1"/>
      <c r="H715" s="1"/>
      <c r="I715" s="5">
        <v>10</v>
      </c>
      <c r="J715" s="5">
        <v>3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>
        <v>576</v>
      </c>
      <c r="X715" s="1">
        <v>12896</v>
      </c>
    </row>
    <row r="716" spans="1:26" customHeight="1" ht="12.75">
      <c r="A716" s="1" t="s">
        <v>847</v>
      </c>
      <c r="B716" s="7">
        <v>0.07</v>
      </c>
      <c r="C716" s="1">
        <v>2</v>
      </c>
      <c r="D716" s="1" t="s">
        <v>154</v>
      </c>
      <c r="E716" s="5"/>
      <c r="F716" s="5"/>
      <c r="G716" s="1"/>
      <c r="H716" s="1"/>
      <c r="I716" s="5">
        <v>10</v>
      </c>
      <c r="J716" s="5">
        <v>3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>
        <v>576</v>
      </c>
      <c r="X716" s="1">
        <v>12928</v>
      </c>
    </row>
    <row r="717" spans="1:26" customHeight="1" ht="12.75">
      <c r="A717" s="1" t="s">
        <v>848</v>
      </c>
      <c r="B717" s="7">
        <v>0.0</v>
      </c>
      <c r="C717" s="1">
        <v>2</v>
      </c>
      <c r="D717" s="1" t="s">
        <v>154</v>
      </c>
      <c r="E717" s="5"/>
      <c r="F717" s="5"/>
      <c r="G717" s="1"/>
      <c r="H717" s="1"/>
      <c r="I717" s="5">
        <v>10</v>
      </c>
      <c r="J717" s="5">
        <v>3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>
        <v>576</v>
      </c>
      <c r="X717" s="1">
        <v>13024</v>
      </c>
    </row>
    <row r="718" spans="1:26" customHeight="1" ht="12.75">
      <c r="A718" s="1" t="s">
        <v>849</v>
      </c>
      <c r="B718" s="7">
        <v>0.05</v>
      </c>
      <c r="C718" s="1">
        <v>2</v>
      </c>
      <c r="D718" s="1" t="s">
        <v>154</v>
      </c>
      <c r="E718" s="5"/>
      <c r="F718" s="5"/>
      <c r="G718" s="1"/>
      <c r="H718" s="1"/>
      <c r="I718" s="5">
        <v>10</v>
      </c>
      <c r="J718" s="5">
        <v>3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>
        <v>576</v>
      </c>
      <c r="X718" s="1">
        <v>13056</v>
      </c>
    </row>
    <row r="719" spans="1:26" customHeight="1" ht="12.75">
      <c r="A719" s="1" t="s">
        <v>850</v>
      </c>
      <c r="B719" s="7">
        <v>0.0</v>
      </c>
      <c r="C719" s="1">
        <v>2</v>
      </c>
      <c r="D719" s="1" t="s">
        <v>154</v>
      </c>
      <c r="E719" s="5"/>
      <c r="F719" s="5"/>
      <c r="G719" s="1"/>
      <c r="H719" s="1"/>
      <c r="I719" s="5">
        <v>10</v>
      </c>
      <c r="J719" s="5">
        <v>3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>
        <v>576</v>
      </c>
      <c r="X719" s="1">
        <v>13152</v>
      </c>
    </row>
    <row r="720" spans="1:26" customHeight="1" ht="12.75">
      <c r="A720" s="1" t="s">
        <v>851</v>
      </c>
      <c r="B720" s="7">
        <v>0.05</v>
      </c>
      <c r="C720" s="1">
        <v>2</v>
      </c>
      <c r="D720" s="1" t="s">
        <v>154</v>
      </c>
      <c r="E720" s="5"/>
      <c r="F720" s="5"/>
      <c r="G720" s="1"/>
      <c r="H720" s="1"/>
      <c r="I720" s="5">
        <v>10</v>
      </c>
      <c r="J720" s="5">
        <v>3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>
        <v>576</v>
      </c>
      <c r="X720" s="1">
        <v>13184</v>
      </c>
    </row>
    <row r="721" spans="1:26" customHeight="1" ht="12.75">
      <c r="A721" s="1" t="s">
        <v>852</v>
      </c>
      <c r="B721" s="7">
        <v>0.08</v>
      </c>
      <c r="C721" s="1">
        <v>2</v>
      </c>
      <c r="D721" s="1" t="s">
        <v>154</v>
      </c>
      <c r="E721" s="5"/>
      <c r="F721" s="5"/>
      <c r="G721" s="1"/>
      <c r="H721" s="1"/>
      <c r="I721" s="5">
        <v>10</v>
      </c>
      <c r="J721" s="5">
        <v>3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>
        <v>576</v>
      </c>
      <c r="X721" s="1">
        <v>13280</v>
      </c>
    </row>
    <row r="722" spans="1:26" customHeight="1" ht="12.75">
      <c r="A722" s="1" t="s">
        <v>853</v>
      </c>
      <c r="B722" s="7">
        <v>0.1</v>
      </c>
      <c r="C722" s="1">
        <v>2</v>
      </c>
      <c r="D722" s="1" t="s">
        <v>154</v>
      </c>
      <c r="E722" s="5"/>
      <c r="F722" s="5"/>
      <c r="G722" s="1"/>
      <c r="H722" s="1"/>
      <c r="I722" s="5">
        <v>10</v>
      </c>
      <c r="J722" s="5">
        <v>3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>
        <v>576</v>
      </c>
      <c r="X722" s="1">
        <v>13312</v>
      </c>
    </row>
    <row r="723" spans="1:26" customHeight="1" ht="12.75">
      <c r="A723" s="1" t="s">
        <v>854</v>
      </c>
      <c r="B723" s="7">
        <v>0.0</v>
      </c>
      <c r="C723" s="1">
        <v>2</v>
      </c>
      <c r="D723" s="1" t="s">
        <v>154</v>
      </c>
      <c r="E723" s="5"/>
      <c r="F723" s="5"/>
      <c r="G723" s="1"/>
      <c r="H723" s="1"/>
      <c r="I723" s="5">
        <v>10</v>
      </c>
      <c r="J723" s="5">
        <v>3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>
        <v>576</v>
      </c>
      <c r="X723" s="1">
        <v>13408</v>
      </c>
    </row>
    <row r="724" spans="1:26" customHeight="1" ht="12.75">
      <c r="A724" s="1" t="s">
        <v>855</v>
      </c>
      <c r="B724" s="7">
        <v>0.08</v>
      </c>
      <c r="C724" s="1">
        <v>2</v>
      </c>
      <c r="D724" s="1" t="s">
        <v>154</v>
      </c>
      <c r="E724" s="5"/>
      <c r="F724" s="5"/>
      <c r="G724" s="1"/>
      <c r="H724" s="1"/>
      <c r="I724" s="5">
        <v>10</v>
      </c>
      <c r="J724" s="5">
        <v>3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>
        <v>576</v>
      </c>
      <c r="X724" s="1">
        <v>13440</v>
      </c>
    </row>
    <row r="725" spans="1:26" customHeight="1" ht="12.75">
      <c r="A725" s="1" t="s">
        <v>856</v>
      </c>
      <c r="B725" s="7">
        <v>0.07</v>
      </c>
      <c r="C725" s="1">
        <v>2</v>
      </c>
      <c r="D725" s="1" t="s">
        <v>154</v>
      </c>
      <c r="E725" s="5"/>
      <c r="F725" s="5"/>
      <c r="G725" s="1"/>
      <c r="H725" s="1"/>
      <c r="I725" s="5">
        <v>10</v>
      </c>
      <c r="J725" s="5">
        <v>3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>
        <v>576</v>
      </c>
      <c r="X725" s="1">
        <v>13504</v>
      </c>
    </row>
    <row r="726" spans="1:26" customHeight="1" ht="12.75">
      <c r="A726" s="1" t="s">
        <v>857</v>
      </c>
      <c r="B726" s="7">
        <v>0.0</v>
      </c>
      <c r="C726" s="1">
        <v>2</v>
      </c>
      <c r="D726" s="1" t="s">
        <v>154</v>
      </c>
      <c r="E726" s="5"/>
      <c r="F726" s="5"/>
      <c r="G726" s="1"/>
      <c r="H726" s="1"/>
      <c r="I726" s="5">
        <v>10</v>
      </c>
      <c r="J726" s="5">
        <v>3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>
        <v>576</v>
      </c>
      <c r="X726" s="1">
        <v>13536</v>
      </c>
    </row>
    <row r="727" spans="1:26" customHeight="1" ht="12.75">
      <c r="A727" s="1" t="s">
        <v>858</v>
      </c>
      <c r="B727" s="7">
        <v>0.19</v>
      </c>
      <c r="C727" s="1">
        <v>2</v>
      </c>
      <c r="D727" s="1" t="s">
        <v>154</v>
      </c>
      <c r="E727" s="5"/>
      <c r="F727" s="5"/>
      <c r="G727" s="1"/>
      <c r="H727" s="1"/>
      <c r="I727" s="5">
        <v>8</v>
      </c>
      <c r="J727" s="5">
        <v>3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>
        <v>576</v>
      </c>
      <c r="X727" s="1">
        <v>13632</v>
      </c>
    </row>
    <row r="728" spans="1:26" customHeight="1" ht="12.75">
      <c r="A728" s="1" t="s">
        <v>859</v>
      </c>
      <c r="B728" s="7">
        <v>0.39</v>
      </c>
      <c r="C728" s="1">
        <v>2</v>
      </c>
      <c r="D728" s="1" t="s">
        <v>154</v>
      </c>
      <c r="E728" s="5"/>
      <c r="F728" s="5"/>
      <c r="G728" s="1"/>
      <c r="H728" s="1"/>
      <c r="I728" s="5">
        <v>21</v>
      </c>
      <c r="J728" s="5">
        <v>3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>
        <v>576</v>
      </c>
      <c r="X728" s="1">
        <v>13664</v>
      </c>
    </row>
    <row r="729" spans="1:26" customHeight="1" ht="12.75">
      <c r="A729" s="1" t="s">
        <v>860</v>
      </c>
      <c r="B729" s="7">
        <v>0.08</v>
      </c>
      <c r="C729" s="1">
        <v>2</v>
      </c>
      <c r="D729" s="1" t="s">
        <v>154</v>
      </c>
      <c r="E729" s="5"/>
      <c r="F729" s="5"/>
      <c r="G729" s="1"/>
      <c r="H729" s="1"/>
      <c r="I729" s="5">
        <v>10</v>
      </c>
      <c r="J729" s="5">
        <v>3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>
        <v>576</v>
      </c>
      <c r="X729" s="1">
        <v>13696</v>
      </c>
    </row>
    <row r="730" spans="1:26" customHeight="1" ht="12.75">
      <c r="A730" s="1" t="s">
        <v>861</v>
      </c>
      <c r="B730" s="7">
        <v>0.06</v>
      </c>
      <c r="C730" s="1">
        <v>2</v>
      </c>
      <c r="D730" s="1" t="s">
        <v>154</v>
      </c>
      <c r="E730" s="5"/>
      <c r="F730" s="5"/>
      <c r="G730" s="1"/>
      <c r="H730" s="1"/>
      <c r="I730" s="5">
        <v>10</v>
      </c>
      <c r="J730" s="5">
        <v>3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>
        <v>576</v>
      </c>
      <c r="X730" s="1">
        <v>13760</v>
      </c>
    </row>
    <row r="731" spans="1:26" customHeight="1" ht="12.75">
      <c r="A731" s="1" t="s">
        <v>862</v>
      </c>
      <c r="B731" s="7">
        <v>0.09</v>
      </c>
      <c r="C731" s="1">
        <v>2</v>
      </c>
      <c r="D731" s="1" t="s">
        <v>154</v>
      </c>
      <c r="E731" s="5"/>
      <c r="F731" s="5"/>
      <c r="G731" s="1"/>
      <c r="H731" s="1"/>
      <c r="I731" s="5">
        <v>10</v>
      </c>
      <c r="J731" s="5">
        <v>3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>
        <v>576</v>
      </c>
      <c r="X731" s="1">
        <v>13888</v>
      </c>
    </row>
    <row r="732" spans="1:26" customHeight="1" ht="12.75">
      <c r="A732" s="1" t="s">
        <v>863</v>
      </c>
      <c r="B732" s="7">
        <v>0.08</v>
      </c>
      <c r="C732" s="1">
        <v>2</v>
      </c>
      <c r="D732" s="1" t="s">
        <v>154</v>
      </c>
      <c r="E732" s="5"/>
      <c r="F732" s="5"/>
      <c r="G732" s="1"/>
      <c r="H732" s="1"/>
      <c r="I732" s="5">
        <v>10</v>
      </c>
      <c r="J732" s="5">
        <v>3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>
        <v>576</v>
      </c>
      <c r="X732" s="1">
        <v>14016</v>
      </c>
    </row>
    <row r="733" spans="1:26" customHeight="1" ht="12.75">
      <c r="A733" s="1" t="s">
        <v>864</v>
      </c>
      <c r="B733" s="7">
        <v>0.0</v>
      </c>
      <c r="C733" s="1">
        <v>2</v>
      </c>
      <c r="D733" s="1" t="s">
        <v>154</v>
      </c>
      <c r="E733" s="5"/>
      <c r="F733" s="5"/>
      <c r="G733" s="1"/>
      <c r="H733" s="1"/>
      <c r="I733" s="5">
        <v>10</v>
      </c>
      <c r="J733" s="5">
        <v>3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576</v>
      </c>
      <c r="X733" s="1">
        <v>14176</v>
      </c>
    </row>
    <row r="734" spans="1:26" customHeight="1" ht="12.75">
      <c r="A734" s="1" t="s">
        <v>865</v>
      </c>
      <c r="B734" s="7">
        <v>0.06</v>
      </c>
      <c r="C734" s="1">
        <v>2</v>
      </c>
      <c r="D734" s="1" t="s">
        <v>154</v>
      </c>
      <c r="E734" s="5"/>
      <c r="F734" s="5"/>
      <c r="G734" s="1"/>
      <c r="H734" s="1"/>
      <c r="I734" s="5">
        <v>10</v>
      </c>
      <c r="J734" s="5">
        <v>3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>
        <v>576</v>
      </c>
      <c r="X734" s="1">
        <v>14208</v>
      </c>
    </row>
    <row r="735" spans="1:26" customHeight="1" ht="12.75">
      <c r="A735" s="1" t="s">
        <v>157</v>
      </c>
      <c r="B735" s="7">
        <v>0.0</v>
      </c>
      <c r="C735" s="1">
        <v>0.0</v>
      </c>
      <c r="D735" s="1" t="s">
        <v>158</v>
      </c>
      <c r="E735" s="5">
        <v>264.8</v>
      </c>
      <c r="F735" s="5">
        <v>215.79</v>
      </c>
      <c r="G735" s="1">
        <v>1</v>
      </c>
      <c r="H735" s="4">
        <v>0.96</v>
      </c>
      <c r="I735" s="5">
        <v>0.0</v>
      </c>
      <c r="J735" s="5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>
        <v>912</v>
      </c>
      <c r="X735" s="1">
        <v>128</v>
      </c>
      <c r="Y735" s="31"/>
      <c r="Z735" s="31"/>
    </row>
    <row r="736" spans="1:26" customHeight="1" ht="12.75">
      <c r="A736" s="1" t="s">
        <v>159</v>
      </c>
      <c r="B736" s="7">
        <v>0.0</v>
      </c>
      <c r="C736" s="1">
        <v>0.0</v>
      </c>
      <c r="D736" s="1" t="s">
        <v>158</v>
      </c>
      <c r="E736" s="5">
        <v>394.51</v>
      </c>
      <c r="F736" s="5">
        <v>353.59</v>
      </c>
      <c r="G736" s="1">
        <v>1</v>
      </c>
      <c r="H736" s="4">
        <v>0.96</v>
      </c>
      <c r="I736" s="5">
        <v>0.0</v>
      </c>
      <c r="J736" s="5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>
        <v>912</v>
      </c>
      <c r="X736" s="1">
        <v>256</v>
      </c>
      <c r="Y736" s="31"/>
      <c r="Z736" s="31"/>
    </row>
    <row r="737" spans="1:26" customHeight="1" ht="12.75">
      <c r="A737" s="1" t="s">
        <v>160</v>
      </c>
      <c r="B737" s="7">
        <v>0.0</v>
      </c>
      <c r="C737" s="1">
        <v>0.0</v>
      </c>
      <c r="D737" s="1" t="s">
        <v>158</v>
      </c>
      <c r="E737" s="5">
        <v>269.25</v>
      </c>
      <c r="F737" s="5">
        <v>253.21</v>
      </c>
      <c r="G737" s="1">
        <v>1</v>
      </c>
      <c r="H737" s="4">
        <v>0.96</v>
      </c>
      <c r="I737" s="5">
        <v>0.0</v>
      </c>
      <c r="J737" s="5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>
        <v>912</v>
      </c>
      <c r="X737" s="1">
        <v>384</v>
      </c>
      <c r="Y737" s="31"/>
      <c r="Z737" s="31"/>
    </row>
    <row r="738" spans="1:26" customHeight="1" ht="12.75">
      <c r="A738" s="1" t="s">
        <v>166</v>
      </c>
      <c r="B738" s="7">
        <v>0.0</v>
      </c>
      <c r="C738" s="1">
        <v>0.0</v>
      </c>
      <c r="D738" s="1" t="s">
        <v>158</v>
      </c>
      <c r="E738" s="5">
        <v>535.13</v>
      </c>
      <c r="F738" s="5">
        <v>548.96</v>
      </c>
      <c r="G738" s="1">
        <v>2</v>
      </c>
      <c r="H738" s="4">
        <v>0.96</v>
      </c>
      <c r="I738" s="5">
        <v>0.0</v>
      </c>
      <c r="J738" s="5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>
        <v>912</v>
      </c>
      <c r="X738" s="1">
        <v>512</v>
      </c>
      <c r="Y738" s="31"/>
      <c r="Z738" s="31"/>
    </row>
    <row r="739" spans="1:26" customHeight="1" ht="12.75">
      <c r="A739" s="1" t="s">
        <v>196</v>
      </c>
      <c r="B739" s="7">
        <v>0.0</v>
      </c>
      <c r="C739" s="1">
        <v>0.0</v>
      </c>
      <c r="D739" s="1" t="s">
        <v>158</v>
      </c>
      <c r="E739" s="5">
        <v>258.34</v>
      </c>
      <c r="F739" s="5">
        <v>335.16</v>
      </c>
      <c r="G739" s="1">
        <v>2</v>
      </c>
      <c r="H739" s="4">
        <v>0.96</v>
      </c>
      <c r="I739" s="5">
        <v>0.0</v>
      </c>
      <c r="J739" s="5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>
        <v>912</v>
      </c>
      <c r="X739" s="1">
        <v>640</v>
      </c>
      <c r="Y739" s="31"/>
      <c r="Z739" s="31"/>
    </row>
    <row r="740" spans="1:26" customHeight="1" ht="12.75">
      <c r="A740" s="1" t="s">
        <v>197</v>
      </c>
      <c r="B740" s="7">
        <v>0.0</v>
      </c>
      <c r="C740" s="1">
        <v>0.0</v>
      </c>
      <c r="D740" s="1" t="s">
        <v>158</v>
      </c>
      <c r="E740" s="5">
        <v>100.43</v>
      </c>
      <c r="F740" s="5">
        <v>90.27</v>
      </c>
      <c r="G740" s="1">
        <v>1</v>
      </c>
      <c r="H740" s="4">
        <v>0.96</v>
      </c>
      <c r="I740" s="5">
        <v>0.0</v>
      </c>
      <c r="J740" s="5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>
        <v>912</v>
      </c>
      <c r="X740" s="1">
        <v>768</v>
      </c>
      <c r="Y740" s="31"/>
      <c r="Z740" s="31"/>
    </row>
    <row r="741" spans="1:26" customHeight="1" ht="12.75">
      <c r="A741" s="1" t="s">
        <v>198</v>
      </c>
      <c r="B741" s="7">
        <v>0.0</v>
      </c>
      <c r="C741" s="1">
        <v>0.0</v>
      </c>
      <c r="D741" s="1" t="s">
        <v>158</v>
      </c>
      <c r="E741" s="5">
        <v>247.55</v>
      </c>
      <c r="F741" s="5">
        <v>115.37</v>
      </c>
      <c r="G741" s="1">
        <v>1</v>
      </c>
      <c r="H741" s="4">
        <v>0.96</v>
      </c>
      <c r="I741" s="5">
        <v>0.0</v>
      </c>
      <c r="J741" s="5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>
        <v>912</v>
      </c>
      <c r="X741" s="1">
        <v>896</v>
      </c>
      <c r="Y741" s="31"/>
      <c r="Z741" s="31"/>
    </row>
    <row r="742" spans="1:26" customHeight="1" ht="12.75">
      <c r="A742" s="1" t="s">
        <v>199</v>
      </c>
      <c r="B742" s="7">
        <v>0.0</v>
      </c>
      <c r="C742" s="1">
        <v>0.0</v>
      </c>
      <c r="D742" s="1" t="s">
        <v>158</v>
      </c>
      <c r="E742" s="5">
        <v>73.25</v>
      </c>
      <c r="F742" s="5">
        <v>240.21</v>
      </c>
      <c r="G742" s="1">
        <v>4</v>
      </c>
      <c r="H742" s="4">
        <v>0.96</v>
      </c>
      <c r="I742" s="5">
        <v>0.0</v>
      </c>
      <c r="J742" s="5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>
        <v>912</v>
      </c>
      <c r="X742" s="1">
        <v>1024</v>
      </c>
      <c r="Y742" s="31"/>
      <c r="Z742" s="31"/>
    </row>
    <row r="743" spans="1:26" customHeight="1" ht="12.75">
      <c r="A743" s="1" t="s">
        <v>262</v>
      </c>
      <c r="B743" s="7">
        <v>0.0</v>
      </c>
      <c r="C743" s="1">
        <v>0.0</v>
      </c>
      <c r="D743" s="1" t="s">
        <v>158</v>
      </c>
      <c r="E743" s="5">
        <v>402.41</v>
      </c>
      <c r="F743" s="5">
        <v>455.99</v>
      </c>
      <c r="G743" s="1">
        <v>2</v>
      </c>
      <c r="H743" s="4">
        <v>0.96</v>
      </c>
      <c r="I743" s="5">
        <v>0.0</v>
      </c>
      <c r="J743" s="5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>
        <v>912</v>
      </c>
      <c r="X743" s="1">
        <v>1152</v>
      </c>
      <c r="Y743" s="31"/>
      <c r="Z743" s="31"/>
    </row>
    <row r="744" spans="1:26" customHeight="1" ht="12.75">
      <c r="A744" s="1" t="s">
        <v>263</v>
      </c>
      <c r="B744" s="7">
        <v>0.0</v>
      </c>
      <c r="C744" s="1">
        <v>0.0</v>
      </c>
      <c r="D744" s="1" t="s">
        <v>158</v>
      </c>
      <c r="E744" s="5">
        <v>352.6</v>
      </c>
      <c r="F744" s="5">
        <v>272.58</v>
      </c>
      <c r="G744" s="1">
        <v>1</v>
      </c>
      <c r="H744" s="4">
        <v>0.96</v>
      </c>
      <c r="I744" s="5">
        <v>0.0</v>
      </c>
      <c r="J744" s="5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>
        <v>912</v>
      </c>
      <c r="X744" s="1">
        <v>1280</v>
      </c>
      <c r="Y744" s="31"/>
      <c r="Z744" s="31"/>
    </row>
    <row r="745" spans="1:26" customHeight="1" ht="12.75">
      <c r="A745" s="1" t="s">
        <v>264</v>
      </c>
      <c r="B745" s="7">
        <v>0.0</v>
      </c>
      <c r="C745" s="1">
        <v>0.0</v>
      </c>
      <c r="D745" s="1" t="s">
        <v>158</v>
      </c>
      <c r="E745" s="5">
        <v>711.76</v>
      </c>
      <c r="F745" s="5">
        <v>488.37</v>
      </c>
      <c r="G745" s="1">
        <v>1</v>
      </c>
      <c r="H745" s="4">
        <v>0.96</v>
      </c>
      <c r="I745" s="5">
        <v>0.0</v>
      </c>
      <c r="J745" s="5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>
        <v>912</v>
      </c>
      <c r="X745" s="1">
        <v>1408</v>
      </c>
      <c r="Y745" s="31"/>
      <c r="Z745" s="31"/>
    </row>
    <row r="746" spans="1:26" customHeight="1" ht="12.75">
      <c r="A746" s="1" t="s">
        <v>265</v>
      </c>
      <c r="B746" s="7">
        <v>0.0</v>
      </c>
      <c r="C746" s="1">
        <v>0.0</v>
      </c>
      <c r="D746" s="1" t="s">
        <v>158</v>
      </c>
      <c r="E746" s="5">
        <v>409.03</v>
      </c>
      <c r="F746" s="5">
        <v>418.33</v>
      </c>
      <c r="G746" s="1">
        <v>2</v>
      </c>
      <c r="H746" s="4">
        <v>0.96</v>
      </c>
      <c r="I746" s="5">
        <v>0.0</v>
      </c>
      <c r="J746" s="5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>
        <v>912</v>
      </c>
      <c r="X746" s="1">
        <v>1536</v>
      </c>
      <c r="Y746" s="31"/>
      <c r="Z746" s="31"/>
    </row>
    <row r="747" spans="1:26" customHeight="1" ht="12.75">
      <c r="A747" s="1" t="s">
        <v>266</v>
      </c>
      <c r="B747" s="7">
        <v>0.0</v>
      </c>
      <c r="C747" s="1">
        <v>0.0</v>
      </c>
      <c r="D747" s="1" t="s">
        <v>158</v>
      </c>
      <c r="E747" s="5">
        <v>257.3</v>
      </c>
      <c r="F747" s="5">
        <v>323.25</v>
      </c>
      <c r="G747" s="1">
        <v>2</v>
      </c>
      <c r="H747" s="4">
        <v>0.96</v>
      </c>
      <c r="I747" s="5">
        <v>0.0</v>
      </c>
      <c r="J747" s="5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>
        <v>912</v>
      </c>
      <c r="X747" s="1">
        <v>1664</v>
      </c>
      <c r="Y747" s="31"/>
      <c r="Z747" s="31"/>
    </row>
    <row r="748" spans="1:26" customHeight="1" ht="12.75">
      <c r="A748" s="1" t="s">
        <v>267</v>
      </c>
      <c r="B748" s="7">
        <v>0.0</v>
      </c>
      <c r="C748" s="1">
        <v>0.0</v>
      </c>
      <c r="D748" s="1" t="s">
        <v>158</v>
      </c>
      <c r="E748" s="5">
        <v>678.72</v>
      </c>
      <c r="F748" s="5">
        <v>542.22</v>
      </c>
      <c r="G748" s="1">
        <v>1</v>
      </c>
      <c r="H748" s="4">
        <v>0.96</v>
      </c>
      <c r="I748" s="5">
        <v>0.0</v>
      </c>
      <c r="J748" s="5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>
        <v>912</v>
      </c>
      <c r="X748" s="1">
        <v>1792</v>
      </c>
      <c r="Y748" s="31"/>
      <c r="Z748" s="31"/>
    </row>
    <row r="749" spans="1:26" customHeight="1" ht="12.75">
      <c r="A749" s="1" t="s">
        <v>268</v>
      </c>
      <c r="B749" s="7">
        <v>0.0</v>
      </c>
      <c r="C749" s="1">
        <v>0.0</v>
      </c>
      <c r="D749" s="1" t="s">
        <v>158</v>
      </c>
      <c r="E749" s="5">
        <v>494.69</v>
      </c>
      <c r="F749" s="5">
        <v>497.21</v>
      </c>
      <c r="G749" s="1">
        <v>2</v>
      </c>
      <c r="H749" s="4">
        <v>0.96</v>
      </c>
      <c r="I749" s="5">
        <v>0.0</v>
      </c>
      <c r="J749" s="5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>
        <v>912</v>
      </c>
      <c r="X749" s="1">
        <v>1920</v>
      </c>
      <c r="Y749" s="31"/>
      <c r="Z749" s="31"/>
    </row>
    <row r="750" spans="1:26" customHeight="1" ht="12.75">
      <c r="A750" s="1" t="s">
        <v>269</v>
      </c>
      <c r="B750" s="7">
        <v>0.0</v>
      </c>
      <c r="C750" s="1">
        <v>0.0</v>
      </c>
      <c r="D750" s="1" t="s">
        <v>158</v>
      </c>
      <c r="E750" s="5">
        <v>630.96</v>
      </c>
      <c r="F750" s="5">
        <v>531.4</v>
      </c>
      <c r="G750" s="1">
        <v>1</v>
      </c>
      <c r="H750" s="4">
        <v>0.96</v>
      </c>
      <c r="I750" s="5">
        <v>0.0</v>
      </c>
      <c r="J750" s="5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>
        <v>912</v>
      </c>
      <c r="X750" s="1">
        <v>2048</v>
      </c>
      <c r="Y750" s="31"/>
      <c r="Z750" s="31"/>
    </row>
    <row r="751" spans="1:26" customHeight="1" ht="12.75">
      <c r="A751" s="1" t="s">
        <v>270</v>
      </c>
      <c r="B751" s="7">
        <v>0.0</v>
      </c>
      <c r="C751" s="1">
        <v>0.0</v>
      </c>
      <c r="D751" s="1" t="s">
        <v>158</v>
      </c>
      <c r="E751" s="5">
        <v>956.33</v>
      </c>
      <c r="F751" s="5">
        <v>967.24</v>
      </c>
      <c r="G751" s="1">
        <v>2</v>
      </c>
      <c r="H751" s="4">
        <v>0.96</v>
      </c>
      <c r="I751" s="5">
        <v>0.0</v>
      </c>
      <c r="J751" s="5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>
        <v>912</v>
      </c>
      <c r="X751" s="1">
        <v>2176</v>
      </c>
      <c r="Y751" s="31"/>
      <c r="Z751" s="31"/>
    </row>
    <row r="752" spans="1:26" customHeight="1" ht="12.75">
      <c r="A752" s="1" t="s">
        <v>271</v>
      </c>
      <c r="B752" s="7">
        <v>0.0</v>
      </c>
      <c r="C752" s="1">
        <v>0.0</v>
      </c>
      <c r="D752" s="1" t="s">
        <v>158</v>
      </c>
      <c r="E752" s="5">
        <v>1258.21</v>
      </c>
      <c r="F752" s="5">
        <v>959.17</v>
      </c>
      <c r="G752" s="1">
        <v>1</v>
      </c>
      <c r="H752" s="4">
        <v>0.96</v>
      </c>
      <c r="I752" s="5">
        <v>0.0</v>
      </c>
      <c r="J752" s="5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>
        <v>912</v>
      </c>
      <c r="X752" s="1">
        <v>2304</v>
      </c>
      <c r="Y752" s="31"/>
      <c r="Z752" s="31"/>
    </row>
    <row r="753" spans="1:26" customHeight="1" ht="12.75">
      <c r="A753" s="1" t="s">
        <v>410</v>
      </c>
      <c r="B753" s="7">
        <v>0.0</v>
      </c>
      <c r="C753" s="1">
        <v>0.0</v>
      </c>
      <c r="D753" s="1" t="s">
        <v>158</v>
      </c>
      <c r="E753" s="5">
        <v>421.6</v>
      </c>
      <c r="F753" s="5">
        <v>223.59</v>
      </c>
      <c r="G753" s="1">
        <v>1</v>
      </c>
      <c r="H753" s="4">
        <v>0.96</v>
      </c>
      <c r="I753" s="5">
        <v>0.0</v>
      </c>
      <c r="J753" s="5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>
        <v>912</v>
      </c>
      <c r="X753" s="1">
        <v>2432</v>
      </c>
      <c r="Y753" s="31"/>
      <c r="Z753" s="31"/>
    </row>
    <row r="754" spans="1:26" customHeight="1" ht="12.75">
      <c r="A754" s="1" t="s">
        <v>411</v>
      </c>
      <c r="B754" s="7">
        <v>0.0</v>
      </c>
      <c r="C754" s="1">
        <v>0.0</v>
      </c>
      <c r="D754" s="1" t="s">
        <v>158</v>
      </c>
      <c r="E754" s="5">
        <v>689.66</v>
      </c>
      <c r="F754" s="5">
        <v>657.53</v>
      </c>
      <c r="G754" s="1">
        <v>1</v>
      </c>
      <c r="H754" s="4">
        <v>0.96</v>
      </c>
      <c r="I754" s="5">
        <v>0.0</v>
      </c>
      <c r="J754" s="5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>
        <v>912</v>
      </c>
      <c r="X754" s="1">
        <v>2560</v>
      </c>
      <c r="Y754" s="31"/>
      <c r="Z754" s="31"/>
    </row>
    <row r="755" spans="1:26" customHeight="1" ht="12.75">
      <c r="A755" s="1" t="s">
        <v>412</v>
      </c>
      <c r="B755" s="7">
        <v>0.0</v>
      </c>
      <c r="C755" s="1">
        <v>0.0</v>
      </c>
      <c r="D755" s="1" t="s">
        <v>158</v>
      </c>
      <c r="E755" s="5">
        <v>672.4</v>
      </c>
      <c r="F755" s="5">
        <v>363.86</v>
      </c>
      <c r="G755" s="1">
        <v>1</v>
      </c>
      <c r="H755" s="4">
        <v>0.96</v>
      </c>
      <c r="I755" s="5">
        <v>0.0</v>
      </c>
      <c r="J755" s="5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>
        <v>912</v>
      </c>
      <c r="X755" s="1">
        <v>2688</v>
      </c>
      <c r="Y755" s="31"/>
      <c r="Z755" s="31"/>
    </row>
    <row r="756" spans="1:26" customHeight="1" ht="12.75">
      <c r="A756" s="1" t="s">
        <v>413</v>
      </c>
      <c r="B756" s="7">
        <v>0.0</v>
      </c>
      <c r="C756" s="1">
        <v>0.0</v>
      </c>
      <c r="D756" s="1" t="s">
        <v>158</v>
      </c>
      <c r="E756" s="5">
        <v>827.36</v>
      </c>
      <c r="F756" s="5">
        <v>445.84</v>
      </c>
      <c r="G756" s="1">
        <v>1</v>
      </c>
      <c r="H756" s="4">
        <v>0.96</v>
      </c>
      <c r="I756" s="5">
        <v>0.0</v>
      </c>
      <c r="J756" s="5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>
        <v>912</v>
      </c>
      <c r="X756" s="1">
        <v>2816</v>
      </c>
      <c r="Y756" s="31"/>
      <c r="Z756" s="31"/>
    </row>
    <row r="757" spans="1:26" customHeight="1" ht="12.75">
      <c r="A757" s="1" t="s">
        <v>414</v>
      </c>
      <c r="B757" s="7">
        <v>0.0</v>
      </c>
      <c r="C757" s="1">
        <v>0.0</v>
      </c>
      <c r="D757" s="1" t="s">
        <v>158</v>
      </c>
      <c r="E757" s="5">
        <v>196.56</v>
      </c>
      <c r="F757" s="5">
        <v>246.42</v>
      </c>
      <c r="G757" s="1">
        <v>2</v>
      </c>
      <c r="H757" s="4">
        <v>0.96</v>
      </c>
      <c r="I757" s="5">
        <v>0.0</v>
      </c>
      <c r="J757" s="5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>
        <v>912</v>
      </c>
      <c r="X757" s="1">
        <v>2944</v>
      </c>
      <c r="Y757" s="31"/>
      <c r="Z757" s="31"/>
    </row>
    <row r="758" spans="1:26" customHeight="1" ht="12.75">
      <c r="A758" s="1" t="s">
        <v>415</v>
      </c>
      <c r="B758" s="7">
        <v>0.0</v>
      </c>
      <c r="C758" s="1">
        <v>0.0</v>
      </c>
      <c r="D758" s="1" t="s">
        <v>158</v>
      </c>
      <c r="E758" s="5">
        <v>411.6</v>
      </c>
      <c r="F758" s="5">
        <v>570.25</v>
      </c>
      <c r="G758" s="1">
        <v>2</v>
      </c>
      <c r="H758" s="4">
        <v>0.96</v>
      </c>
      <c r="I758" s="5">
        <v>0.0</v>
      </c>
      <c r="J758" s="5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>
        <v>912</v>
      </c>
      <c r="X758" s="1">
        <v>3072</v>
      </c>
      <c r="Y758" s="31"/>
      <c r="Z758" s="31"/>
    </row>
    <row r="759" spans="1:26" customHeight="1" ht="12.75">
      <c r="A759" s="1" t="s">
        <v>416</v>
      </c>
      <c r="B759" s="7">
        <v>0.0</v>
      </c>
      <c r="C759" s="1">
        <v>0.0</v>
      </c>
      <c r="D759" s="1" t="s">
        <v>158</v>
      </c>
      <c r="E759" s="5">
        <v>16.4</v>
      </c>
      <c r="F759" s="5">
        <v>37.62</v>
      </c>
      <c r="G759" s="1">
        <v>3</v>
      </c>
      <c r="H759" s="4">
        <v>0.96</v>
      </c>
      <c r="I759" s="5">
        <v>0.0</v>
      </c>
      <c r="J759" s="5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>
        <v>912</v>
      </c>
      <c r="X759" s="1">
        <v>3200</v>
      </c>
      <c r="Y759" s="31"/>
      <c r="Z759" s="31"/>
    </row>
    <row r="760" spans="1:26" customHeight="1" ht="12.75">
      <c r="A760" s="1" t="s">
        <v>417</v>
      </c>
      <c r="B760" s="7">
        <v>0.0</v>
      </c>
      <c r="C760" s="1">
        <v>0.0</v>
      </c>
      <c r="D760" s="1" t="s">
        <v>158</v>
      </c>
      <c r="E760" s="5">
        <v>21.41</v>
      </c>
      <c r="F760" s="5">
        <v>50.72</v>
      </c>
      <c r="G760" s="1">
        <v>3</v>
      </c>
      <c r="H760" s="4">
        <v>0.96</v>
      </c>
      <c r="I760" s="5">
        <v>0.0</v>
      </c>
      <c r="J760" s="5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>
        <v>912</v>
      </c>
      <c r="X760" s="1">
        <v>3328</v>
      </c>
      <c r="Y760" s="31"/>
      <c r="Z760" s="31"/>
    </row>
    <row r="761" spans="1:26" customHeight="1" ht="12.75">
      <c r="A761" s="1" t="s">
        <v>418</v>
      </c>
      <c r="B761" s="7">
        <v>0.0</v>
      </c>
      <c r="C761" s="1">
        <v>0.0</v>
      </c>
      <c r="D761" s="1" t="s">
        <v>158</v>
      </c>
      <c r="E761" s="5">
        <v>42.82</v>
      </c>
      <c r="F761" s="5">
        <v>78.1</v>
      </c>
      <c r="G761" s="1">
        <v>2</v>
      </c>
      <c r="H761" s="4">
        <v>0.96</v>
      </c>
      <c r="I761" s="5">
        <v>0.0</v>
      </c>
      <c r="J761" s="5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>
        <v>912</v>
      </c>
      <c r="X761" s="1">
        <v>3456</v>
      </c>
      <c r="Y761" s="31"/>
      <c r="Z761" s="31"/>
    </row>
    <row r="762" spans="1:26" customHeight="1" ht="12.75">
      <c r="A762" s="1" t="s">
        <v>419</v>
      </c>
      <c r="B762" s="7">
        <v>0.0</v>
      </c>
      <c r="C762" s="1">
        <v>0.0</v>
      </c>
      <c r="D762" s="1" t="s">
        <v>158</v>
      </c>
      <c r="E762" s="5">
        <v>431.19</v>
      </c>
      <c r="F762" s="5">
        <v>673.98</v>
      </c>
      <c r="G762" s="1">
        <v>2</v>
      </c>
      <c r="H762" s="4">
        <v>0.96</v>
      </c>
      <c r="I762" s="5">
        <v>0.0</v>
      </c>
      <c r="J762" s="5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>
        <v>912</v>
      </c>
      <c r="X762" s="1">
        <v>3584</v>
      </c>
      <c r="Y762" s="31"/>
      <c r="Z762" s="31"/>
    </row>
    <row r="763" spans="1:26" customHeight="1" ht="12.75">
      <c r="A763" s="1" t="s">
        <v>420</v>
      </c>
      <c r="B763" s="7">
        <v>0.0</v>
      </c>
      <c r="C763" s="1">
        <v>0.0</v>
      </c>
      <c r="D763" s="1" t="s">
        <v>158</v>
      </c>
      <c r="E763" s="5">
        <v>201.05</v>
      </c>
      <c r="F763" s="5">
        <v>285.53</v>
      </c>
      <c r="G763" s="1">
        <v>2</v>
      </c>
      <c r="H763" s="4">
        <v>0.96</v>
      </c>
      <c r="I763" s="5">
        <v>0.0</v>
      </c>
      <c r="J763" s="5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>
        <v>912</v>
      </c>
      <c r="X763" s="1">
        <v>3712</v>
      </c>
      <c r="Y763" s="31"/>
      <c r="Z763" s="31"/>
    </row>
    <row r="764" spans="1:26" customHeight="1" ht="12.75">
      <c r="A764" s="1" t="s">
        <v>421</v>
      </c>
      <c r="B764" s="7">
        <v>0.0</v>
      </c>
      <c r="C764" s="1">
        <v>0.0</v>
      </c>
      <c r="D764" s="1" t="s">
        <v>158</v>
      </c>
      <c r="E764" s="5">
        <v>130.52</v>
      </c>
      <c r="F764" s="5">
        <v>352.05</v>
      </c>
      <c r="G764" s="1">
        <v>3</v>
      </c>
      <c r="H764" s="4">
        <v>0.96</v>
      </c>
      <c r="I764" s="5">
        <v>0.0</v>
      </c>
      <c r="J764" s="5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>
        <v>912</v>
      </c>
      <c r="X764" s="1">
        <v>3840</v>
      </c>
      <c r="Y764" s="31"/>
      <c r="Z764" s="31"/>
    </row>
    <row r="765" spans="1:26" customHeight="1" ht="12.75">
      <c r="A765" s="1" t="s">
        <v>422</v>
      </c>
      <c r="B765" s="7">
        <v>0.0</v>
      </c>
      <c r="C765" s="1">
        <v>0.0</v>
      </c>
      <c r="D765" s="1" t="s">
        <v>158</v>
      </c>
      <c r="E765" s="5">
        <v>5</v>
      </c>
      <c r="F765" s="5">
        <v>12.88</v>
      </c>
      <c r="G765" s="1">
        <v>3</v>
      </c>
      <c r="H765" s="4">
        <v>0.96</v>
      </c>
      <c r="I765" s="5">
        <v>0.0</v>
      </c>
      <c r="J765" s="5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>
        <v>912</v>
      </c>
      <c r="X765" s="1">
        <v>3968</v>
      </c>
      <c r="Y765" s="31"/>
      <c r="Z765" s="31"/>
    </row>
    <row r="766" spans="1:26" customHeight="1" ht="12.75">
      <c r="A766" s="1" t="s">
        <v>423</v>
      </c>
      <c r="B766" s="7">
        <v>0.0</v>
      </c>
      <c r="C766" s="1">
        <v>0.0</v>
      </c>
      <c r="D766" s="1" t="s">
        <v>158</v>
      </c>
      <c r="E766" s="5">
        <v>39.95</v>
      </c>
      <c r="F766" s="5">
        <v>83.4</v>
      </c>
      <c r="G766" s="1">
        <v>3</v>
      </c>
      <c r="H766" s="4">
        <v>0.96</v>
      </c>
      <c r="I766" s="5">
        <v>0.0</v>
      </c>
      <c r="J766" s="5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>
        <v>912</v>
      </c>
      <c r="X766" s="1">
        <v>4096</v>
      </c>
      <c r="Y766" s="31"/>
      <c r="Z766" s="31"/>
    </row>
    <row r="767" spans="1:26" customHeight="1" ht="12.75">
      <c r="A767" s="1" t="s">
        <v>424</v>
      </c>
      <c r="B767" s="7">
        <v>0.0</v>
      </c>
      <c r="C767" s="1">
        <v>0.0</v>
      </c>
      <c r="D767" s="1" t="s">
        <v>158</v>
      </c>
      <c r="E767" s="5">
        <v>32.21</v>
      </c>
      <c r="F767" s="5">
        <v>66.95</v>
      </c>
      <c r="G767" s="1">
        <v>3</v>
      </c>
      <c r="H767" s="4">
        <v>0.96</v>
      </c>
      <c r="I767" s="5">
        <v>0.0</v>
      </c>
      <c r="J767" s="5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>
        <v>912</v>
      </c>
      <c r="X767" s="1">
        <v>4224</v>
      </c>
      <c r="Y767" s="31"/>
      <c r="Z767" s="31"/>
    </row>
    <row r="768" spans="1:26" customHeight="1" ht="12.75">
      <c r="A768" s="1" t="s">
        <v>425</v>
      </c>
      <c r="B768" s="7">
        <v>0.0</v>
      </c>
      <c r="C768" s="1">
        <v>0.0</v>
      </c>
      <c r="D768" s="1" t="s">
        <v>158</v>
      </c>
      <c r="E768" s="5">
        <v>30.66</v>
      </c>
      <c r="F768" s="5">
        <v>89.52</v>
      </c>
      <c r="G768" s="1">
        <v>3</v>
      </c>
      <c r="H768" s="4">
        <v>0.96</v>
      </c>
      <c r="I768" s="5">
        <v>0.0</v>
      </c>
      <c r="J768" s="5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>
        <v>912</v>
      </c>
      <c r="X768" s="1">
        <v>4352</v>
      </c>
      <c r="Y768" s="31"/>
      <c r="Z768" s="31"/>
    </row>
    <row r="769" spans="1:26" customHeight="1" ht="12.75">
      <c r="A769" s="1" t="s">
        <v>426</v>
      </c>
      <c r="B769" s="7">
        <v>0.0</v>
      </c>
      <c r="C769" s="1">
        <v>0.0</v>
      </c>
      <c r="D769" s="1" t="s">
        <v>158</v>
      </c>
      <c r="E769" s="5">
        <v>110.1</v>
      </c>
      <c r="F769" s="5">
        <v>256.94</v>
      </c>
      <c r="G769" s="1">
        <v>3</v>
      </c>
      <c r="H769" s="4">
        <v>0.96</v>
      </c>
      <c r="I769" s="5">
        <v>0.0</v>
      </c>
      <c r="J769" s="5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>
        <v>912</v>
      </c>
      <c r="X769" s="1">
        <v>4480</v>
      </c>
      <c r="Y769" s="31"/>
      <c r="Z769" s="31"/>
    </row>
    <row r="770" spans="1:26" customHeight="1" ht="12.75">
      <c r="A770" s="1" t="s">
        <v>427</v>
      </c>
      <c r="B770" s="7">
        <v>0.0</v>
      </c>
      <c r="C770" s="1">
        <v>0.0</v>
      </c>
      <c r="D770" s="1" t="s">
        <v>158</v>
      </c>
      <c r="E770" s="5">
        <v>11.67</v>
      </c>
      <c r="F770" s="5">
        <v>18.84</v>
      </c>
      <c r="G770" s="1">
        <v>2</v>
      </c>
      <c r="H770" s="4">
        <v>0.96</v>
      </c>
      <c r="I770" s="5">
        <v>0.0</v>
      </c>
      <c r="J770" s="5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>
        <v>912</v>
      </c>
      <c r="X770" s="1">
        <v>4608</v>
      </c>
      <c r="Y770" s="31"/>
      <c r="Z770" s="31"/>
    </row>
    <row r="771" spans="1:26" customHeight="1" ht="12.75">
      <c r="A771" s="1" t="s">
        <v>428</v>
      </c>
      <c r="B771" s="7">
        <v>0.0</v>
      </c>
      <c r="C771" s="1">
        <v>0.0</v>
      </c>
      <c r="D771" s="1" t="s">
        <v>158</v>
      </c>
      <c r="E771" s="5">
        <v>208.81</v>
      </c>
      <c r="F771" s="5">
        <v>299.88</v>
      </c>
      <c r="G771" s="1">
        <v>2</v>
      </c>
      <c r="H771" s="4">
        <v>0.96</v>
      </c>
      <c r="I771" s="5">
        <v>0.0</v>
      </c>
      <c r="J771" s="5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>
        <v>912</v>
      </c>
      <c r="X771" s="1">
        <v>4736</v>
      </c>
      <c r="Y771" s="31"/>
      <c r="Z771" s="31"/>
    </row>
    <row r="772" spans="1:26" customHeight="1" ht="12.75">
      <c r="A772" s="1" t="s">
        <v>429</v>
      </c>
      <c r="B772" s="7">
        <v>0.0</v>
      </c>
      <c r="C772" s="1">
        <v>0.0</v>
      </c>
      <c r="D772" s="1" t="s">
        <v>158</v>
      </c>
      <c r="E772" s="5">
        <v>27.25</v>
      </c>
      <c r="F772" s="5">
        <v>35.8</v>
      </c>
      <c r="G772" s="1">
        <v>2</v>
      </c>
      <c r="H772" s="4">
        <v>0.96</v>
      </c>
      <c r="I772" s="5">
        <v>0.0</v>
      </c>
      <c r="J772" s="5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>
        <v>912</v>
      </c>
      <c r="X772" s="1">
        <v>4864</v>
      </c>
      <c r="Y772" s="31"/>
      <c r="Z772" s="31"/>
    </row>
    <row r="773" spans="1:26" customHeight="1" ht="12.75">
      <c r="A773" s="1" t="s">
        <v>430</v>
      </c>
      <c r="B773" s="7">
        <v>0.0</v>
      </c>
      <c r="C773" s="1">
        <v>0.0</v>
      </c>
      <c r="D773" s="1" t="s">
        <v>158</v>
      </c>
      <c r="E773" s="5">
        <v>217.14</v>
      </c>
      <c r="F773" s="5">
        <v>350.66</v>
      </c>
      <c r="G773" s="1">
        <v>2</v>
      </c>
      <c r="H773" s="4">
        <v>0.96</v>
      </c>
      <c r="I773" s="5">
        <v>0.0</v>
      </c>
      <c r="J773" s="5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>
        <v>912</v>
      </c>
      <c r="X773" s="1">
        <v>4992</v>
      </c>
      <c r="Y773" s="31"/>
      <c r="Z773" s="31"/>
    </row>
    <row r="774" spans="1:26" customHeight="1" ht="12.75">
      <c r="A774" s="1" t="s">
        <v>431</v>
      </c>
      <c r="B774" s="7">
        <v>0.0</v>
      </c>
      <c r="C774" s="1">
        <v>0.0</v>
      </c>
      <c r="D774" s="1" t="s">
        <v>158</v>
      </c>
      <c r="E774" s="5">
        <v>365.41</v>
      </c>
      <c r="F774" s="5">
        <v>520.46</v>
      </c>
      <c r="G774" s="1">
        <v>2</v>
      </c>
      <c r="H774" s="4">
        <v>0.96</v>
      </c>
      <c r="I774" s="5">
        <v>0.0</v>
      </c>
      <c r="J774" s="5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>
        <v>912</v>
      </c>
      <c r="X774" s="1">
        <v>5120</v>
      </c>
      <c r="Y774" s="31"/>
      <c r="Z774" s="31"/>
    </row>
    <row r="775" spans="1:26" customHeight="1" ht="12.75">
      <c r="A775" s="1" t="s">
        <v>432</v>
      </c>
      <c r="B775" s="7">
        <v>0.0</v>
      </c>
      <c r="C775" s="1">
        <v>0.0</v>
      </c>
      <c r="D775" s="1" t="s">
        <v>158</v>
      </c>
      <c r="E775" s="5">
        <v>35.36</v>
      </c>
      <c r="F775" s="5">
        <v>64.58</v>
      </c>
      <c r="G775" s="1">
        <v>2</v>
      </c>
      <c r="H775" s="4">
        <v>0.96</v>
      </c>
      <c r="I775" s="5">
        <v>0.0</v>
      </c>
      <c r="J775" s="5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>
        <v>912</v>
      </c>
      <c r="X775" s="1">
        <v>5248</v>
      </c>
      <c r="Y775" s="31"/>
      <c r="Z775" s="31"/>
    </row>
    <row r="776" spans="1:26" customHeight="1" ht="12.75">
      <c r="A776" s="1" t="s">
        <v>433</v>
      </c>
      <c r="B776" s="7">
        <v>0.0</v>
      </c>
      <c r="C776" s="1">
        <v>0.0</v>
      </c>
      <c r="D776" s="1" t="s">
        <v>158</v>
      </c>
      <c r="E776" s="5">
        <v>5</v>
      </c>
      <c r="F776" s="5">
        <v>15.56</v>
      </c>
      <c r="G776" s="1">
        <v>4</v>
      </c>
      <c r="H776" s="4">
        <v>0.96</v>
      </c>
      <c r="I776" s="5">
        <v>0.0</v>
      </c>
      <c r="J776" s="5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>
        <v>912</v>
      </c>
      <c r="X776" s="1">
        <v>5376</v>
      </c>
      <c r="Y776" s="31"/>
      <c r="Z776" s="31"/>
    </row>
    <row r="777" spans="1:26" customHeight="1" ht="12.75">
      <c r="A777" s="1" t="s">
        <v>434</v>
      </c>
      <c r="B777" s="7">
        <v>0.0</v>
      </c>
      <c r="C777" s="1">
        <v>0.0</v>
      </c>
      <c r="D777" s="1" t="s">
        <v>158</v>
      </c>
      <c r="E777" s="5">
        <v>396.63</v>
      </c>
      <c r="F777" s="5">
        <v>400.74</v>
      </c>
      <c r="G777" s="1">
        <v>2</v>
      </c>
      <c r="H777" s="4">
        <v>0.96</v>
      </c>
      <c r="I777" s="5">
        <v>0.0</v>
      </c>
      <c r="J777" s="5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>
        <v>912</v>
      </c>
      <c r="X777" s="1">
        <v>5504</v>
      </c>
      <c r="Y777" s="31"/>
      <c r="Z777" s="31"/>
    </row>
    <row r="778" spans="1:26" customHeight="1" ht="12.75">
      <c r="A778" s="1" t="s">
        <v>435</v>
      </c>
      <c r="B778" s="7">
        <v>0.0</v>
      </c>
      <c r="C778" s="1">
        <v>0.0</v>
      </c>
      <c r="D778" s="1" t="s">
        <v>158</v>
      </c>
      <c r="E778" s="5">
        <v>375.22</v>
      </c>
      <c r="F778" s="5">
        <v>482.19</v>
      </c>
      <c r="G778" s="1">
        <v>2</v>
      </c>
      <c r="H778" s="4">
        <v>0.96</v>
      </c>
      <c r="I778" s="5">
        <v>0.0</v>
      </c>
      <c r="J778" s="5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>
        <v>912</v>
      </c>
      <c r="X778" s="1">
        <v>5632</v>
      </c>
      <c r="Y778" s="31"/>
      <c r="Z778" s="31"/>
    </row>
    <row r="779" spans="1:26" customHeight="1" ht="12.75">
      <c r="A779" s="1" t="s">
        <v>436</v>
      </c>
      <c r="B779" s="7">
        <v>0.0</v>
      </c>
      <c r="C779" s="1">
        <v>0.0</v>
      </c>
      <c r="D779" s="1" t="s">
        <v>158</v>
      </c>
      <c r="E779" s="5">
        <v>20.65</v>
      </c>
      <c r="F779" s="5">
        <v>78.1</v>
      </c>
      <c r="G779" s="1">
        <v>4</v>
      </c>
      <c r="H779" s="4">
        <v>0.96</v>
      </c>
      <c r="I779" s="5">
        <v>0.0</v>
      </c>
      <c r="J779" s="5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>
        <v>912</v>
      </c>
      <c r="X779" s="1">
        <v>5760</v>
      </c>
      <c r="Y779" s="31"/>
      <c r="Z779" s="31"/>
    </row>
    <row r="780" spans="1:26" customHeight="1" ht="12.75">
      <c r="A780" s="1" t="s">
        <v>437</v>
      </c>
      <c r="B780" s="7">
        <v>0.0</v>
      </c>
      <c r="C780" s="1">
        <v>0.0</v>
      </c>
      <c r="D780" s="1" t="s">
        <v>158</v>
      </c>
      <c r="E780" s="5">
        <v>172.65</v>
      </c>
      <c r="F780" s="5">
        <v>128.52</v>
      </c>
      <c r="G780" s="1">
        <v>1</v>
      </c>
      <c r="H780" s="4">
        <v>0.96</v>
      </c>
      <c r="I780" s="5">
        <v>0.0</v>
      </c>
      <c r="J780" s="5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>
        <v>912</v>
      </c>
      <c r="X780" s="1">
        <v>5888</v>
      </c>
      <c r="Y780" s="31"/>
      <c r="Z780" s="31"/>
    </row>
    <row r="781" spans="1:26" customHeight="1" ht="12.75">
      <c r="A781" s="1" t="s">
        <v>438</v>
      </c>
      <c r="B781" s="7">
        <v>0.0</v>
      </c>
      <c r="C781" s="1">
        <v>0.0</v>
      </c>
      <c r="D781" s="1" t="s">
        <v>158</v>
      </c>
      <c r="E781" s="5">
        <v>209.58</v>
      </c>
      <c r="F781" s="5">
        <v>283.61</v>
      </c>
      <c r="G781" s="1">
        <v>2</v>
      </c>
      <c r="H781" s="4">
        <v>0.96</v>
      </c>
      <c r="I781" s="5">
        <v>0.0</v>
      </c>
      <c r="J781" s="5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>
        <v>912</v>
      </c>
      <c r="X781" s="1">
        <v>6016</v>
      </c>
      <c r="Y781" s="31"/>
      <c r="Z781" s="31"/>
    </row>
    <row r="782" spans="1:26" customHeight="1" ht="12.75">
      <c r="A782" s="1" t="s">
        <v>439</v>
      </c>
      <c r="B782" s="7">
        <v>0.0</v>
      </c>
      <c r="C782" s="1">
        <v>0.0</v>
      </c>
      <c r="D782" s="1" t="s">
        <v>158</v>
      </c>
      <c r="E782" s="5">
        <v>8.96</v>
      </c>
      <c r="F782" s="5">
        <v>17.05</v>
      </c>
      <c r="G782" s="1">
        <v>2</v>
      </c>
      <c r="H782" s="4">
        <v>0.96</v>
      </c>
      <c r="I782" s="5">
        <v>0.0</v>
      </c>
      <c r="J782" s="5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>
        <v>912</v>
      </c>
      <c r="X782" s="1">
        <v>6144</v>
      </c>
      <c r="Y782" s="31"/>
      <c r="Z782" s="31"/>
    </row>
    <row r="783" spans="1:26" customHeight="1" ht="12.75">
      <c r="A783" s="1" t="s">
        <v>440</v>
      </c>
      <c r="B783" s="7">
        <v>0.0</v>
      </c>
      <c r="C783" s="1">
        <v>0.0</v>
      </c>
      <c r="D783" s="1" t="s">
        <v>158</v>
      </c>
      <c r="E783" s="5">
        <v>6.18</v>
      </c>
      <c r="F783" s="5">
        <v>13.93</v>
      </c>
      <c r="G783" s="1">
        <v>3</v>
      </c>
      <c r="H783" s="4">
        <v>0.96</v>
      </c>
      <c r="I783" s="5">
        <v>0.0</v>
      </c>
      <c r="J783" s="5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>
        <v>912</v>
      </c>
      <c r="X783" s="1">
        <v>6272</v>
      </c>
      <c r="Y783" s="31"/>
      <c r="Z783" s="31"/>
    </row>
    <row r="784" spans="1:26" customHeight="1" ht="12.75">
      <c r="A784" s="1" t="s">
        <v>441</v>
      </c>
      <c r="B784" s="7">
        <v>0.0</v>
      </c>
      <c r="C784" s="1">
        <v>0.0</v>
      </c>
      <c r="D784" s="1" t="s">
        <v>158</v>
      </c>
      <c r="E784" s="5">
        <v>422.49</v>
      </c>
      <c r="F784" s="5">
        <v>633.42</v>
      </c>
      <c r="G784" s="1">
        <v>2</v>
      </c>
      <c r="H784" s="4">
        <v>0.96</v>
      </c>
      <c r="I784" s="5">
        <v>0.0</v>
      </c>
      <c r="J784" s="5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>
        <v>912</v>
      </c>
      <c r="X784" s="1">
        <v>6400</v>
      </c>
      <c r="Y784" s="31"/>
      <c r="Z784" s="31"/>
    </row>
    <row r="785" spans="1:26" customHeight="1" ht="12.75">
      <c r="A785" s="1" t="s">
        <v>442</v>
      </c>
      <c r="B785" s="7">
        <v>0.0</v>
      </c>
      <c r="C785" s="1">
        <v>0.0</v>
      </c>
      <c r="D785" s="1" t="s">
        <v>158</v>
      </c>
      <c r="E785" s="5">
        <v>97.6</v>
      </c>
      <c r="F785" s="5">
        <v>218.7</v>
      </c>
      <c r="G785" s="1">
        <v>3</v>
      </c>
      <c r="H785" s="4">
        <v>0.96</v>
      </c>
      <c r="I785" s="5">
        <v>0.0</v>
      </c>
      <c r="J785" s="5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>
        <v>912</v>
      </c>
      <c r="X785" s="1">
        <v>6528</v>
      </c>
      <c r="Y785" s="31"/>
      <c r="Z785" s="31"/>
    </row>
    <row r="786" spans="1:26" customHeight="1" ht="12.75">
      <c r="A786" s="1" t="s">
        <v>443</v>
      </c>
      <c r="B786" s="7">
        <v>0.0</v>
      </c>
      <c r="C786" s="1">
        <v>0.0</v>
      </c>
      <c r="D786" s="1" t="s">
        <v>158</v>
      </c>
      <c r="E786" s="5">
        <v>18.47</v>
      </c>
      <c r="F786" s="5">
        <v>42.78</v>
      </c>
      <c r="G786" s="1">
        <v>3</v>
      </c>
      <c r="H786" s="4">
        <v>0.96</v>
      </c>
      <c r="I786" s="5">
        <v>0.0</v>
      </c>
      <c r="J786" s="5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>
        <v>912</v>
      </c>
      <c r="X786" s="1">
        <v>6656</v>
      </c>
      <c r="Y786" s="31"/>
      <c r="Z786" s="31"/>
    </row>
    <row r="787" spans="1:26" customHeight="1" ht="12.75">
      <c r="A787" s="1" t="s">
        <v>444</v>
      </c>
      <c r="B787" s="7">
        <v>0.0</v>
      </c>
      <c r="C787" s="1">
        <v>0.0</v>
      </c>
      <c r="D787" s="1" t="s">
        <v>158</v>
      </c>
      <c r="E787" s="5">
        <v>5</v>
      </c>
      <c r="F787" s="5">
        <v>9.42</v>
      </c>
      <c r="G787" s="1">
        <v>2</v>
      </c>
      <c r="H787" s="4">
        <v>0.96</v>
      </c>
      <c r="I787" s="5">
        <v>0.0</v>
      </c>
      <c r="J787" s="5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>
        <v>912</v>
      </c>
      <c r="X787" s="1">
        <v>6784</v>
      </c>
      <c r="Y787" s="31"/>
      <c r="Z787" s="31"/>
    </row>
    <row r="788" spans="1:26" customHeight="1" ht="12.75">
      <c r="A788" s="1" t="s">
        <v>445</v>
      </c>
      <c r="B788" s="7">
        <v>0.0</v>
      </c>
      <c r="C788" s="1">
        <v>0.0</v>
      </c>
      <c r="D788" s="1" t="s">
        <v>158</v>
      </c>
      <c r="E788" s="5">
        <v>5</v>
      </c>
      <c r="F788" s="5">
        <v>17.87</v>
      </c>
      <c r="G788" s="1">
        <v>4</v>
      </c>
      <c r="H788" s="4">
        <v>0.96</v>
      </c>
      <c r="I788" s="5">
        <v>0.0</v>
      </c>
      <c r="J788" s="5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>
        <v>912</v>
      </c>
      <c r="X788" s="1">
        <v>6912</v>
      </c>
      <c r="Y788" s="31"/>
      <c r="Z788" s="31"/>
    </row>
    <row r="789" spans="1:26" customHeight="1" ht="12.75">
      <c r="A789" s="1" t="s">
        <v>446</v>
      </c>
      <c r="B789" s="7">
        <v>0.0</v>
      </c>
      <c r="C789" s="1">
        <v>0.0</v>
      </c>
      <c r="D789" s="1" t="s">
        <v>158</v>
      </c>
      <c r="E789" s="5">
        <v>15.94</v>
      </c>
      <c r="F789" s="5">
        <v>29.04</v>
      </c>
      <c r="G789" s="1">
        <v>2</v>
      </c>
      <c r="H789" s="4">
        <v>0.96</v>
      </c>
      <c r="I789" s="5">
        <v>0.0</v>
      </c>
      <c r="J789" s="5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>
        <v>912</v>
      </c>
      <c r="X789" s="1">
        <v>7040</v>
      </c>
      <c r="Y789" s="31"/>
      <c r="Z789" s="31"/>
    </row>
    <row r="790" spans="1:26" customHeight="1" ht="12.75">
      <c r="A790" s="1" t="s">
        <v>447</v>
      </c>
      <c r="B790" s="7">
        <v>0.0</v>
      </c>
      <c r="C790" s="1">
        <v>0.0</v>
      </c>
      <c r="D790" s="1" t="s">
        <v>158</v>
      </c>
      <c r="E790" s="5">
        <v>412.49</v>
      </c>
      <c r="F790" s="5">
        <v>185.51</v>
      </c>
      <c r="G790" s="1">
        <v>1</v>
      </c>
      <c r="H790" s="4">
        <v>0.96</v>
      </c>
      <c r="I790" s="5">
        <v>0.0</v>
      </c>
      <c r="J790" s="5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>
        <v>912</v>
      </c>
      <c r="X790" s="1">
        <v>7168</v>
      </c>
      <c r="Y790" s="31"/>
      <c r="Z790" s="31"/>
    </row>
    <row r="791" spans="1:26" customHeight="1" ht="12.75">
      <c r="A791" s="1" t="s">
        <v>448</v>
      </c>
      <c r="B791" s="7">
        <v>0.0</v>
      </c>
      <c r="C791" s="1">
        <v>0.0</v>
      </c>
      <c r="D791" s="1" t="s">
        <v>158</v>
      </c>
      <c r="E791" s="5">
        <v>787.94</v>
      </c>
      <c r="F791" s="5">
        <v>774.14</v>
      </c>
      <c r="G791" s="1">
        <v>1</v>
      </c>
      <c r="H791" s="4">
        <v>0.96</v>
      </c>
      <c r="I791" s="5">
        <v>0.0</v>
      </c>
      <c r="J791" s="5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>
        <v>912</v>
      </c>
      <c r="X791" s="1">
        <v>7296</v>
      </c>
      <c r="Y791" s="31"/>
      <c r="Z791" s="31"/>
    </row>
    <row r="792" spans="1:26" customHeight="1" ht="12.75">
      <c r="A792" s="1" t="s">
        <v>449</v>
      </c>
      <c r="B792" s="7">
        <v>0.0</v>
      </c>
      <c r="C792" s="1">
        <v>0.0</v>
      </c>
      <c r="D792" s="1" t="s">
        <v>158</v>
      </c>
      <c r="E792" s="5">
        <v>545.27</v>
      </c>
      <c r="F792" s="5">
        <v>681.26</v>
      </c>
      <c r="G792" s="1">
        <v>2</v>
      </c>
      <c r="H792" s="4">
        <v>0.96</v>
      </c>
      <c r="I792" s="5">
        <v>0.0</v>
      </c>
      <c r="J792" s="5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>
        <v>912</v>
      </c>
      <c r="X792" s="1">
        <v>7424</v>
      </c>
      <c r="Y792" s="31"/>
      <c r="Z792" s="31"/>
    </row>
    <row r="793" spans="1:26" customHeight="1" ht="12.75">
      <c r="A793" s="1" t="s">
        <v>450</v>
      </c>
      <c r="B793" s="7">
        <v>0.0</v>
      </c>
      <c r="C793" s="1">
        <v>0.0</v>
      </c>
      <c r="D793" s="1" t="s">
        <v>158</v>
      </c>
      <c r="E793" s="5">
        <v>293.65</v>
      </c>
      <c r="F793" s="5">
        <v>397.04</v>
      </c>
      <c r="G793" s="1">
        <v>2</v>
      </c>
      <c r="H793" s="4">
        <v>0.96</v>
      </c>
      <c r="I793" s="5">
        <v>0.0</v>
      </c>
      <c r="J793" s="5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>
        <v>912</v>
      </c>
      <c r="X793" s="1">
        <v>7552</v>
      </c>
      <c r="Y793" s="31"/>
      <c r="Z793" s="31"/>
    </row>
    <row r="794" spans="1:26" customHeight="1" ht="12.75">
      <c r="A794" s="1" t="s">
        <v>451</v>
      </c>
      <c r="B794" s="7">
        <v>0.0</v>
      </c>
      <c r="C794" s="1">
        <v>0.0</v>
      </c>
      <c r="D794" s="1" t="s">
        <v>158</v>
      </c>
      <c r="E794" s="5">
        <v>940.41</v>
      </c>
      <c r="F794" s="5">
        <v>982.4</v>
      </c>
      <c r="G794" s="1">
        <v>2</v>
      </c>
      <c r="H794" s="4">
        <v>0.96</v>
      </c>
      <c r="I794" s="5">
        <v>0.0</v>
      </c>
      <c r="J794" s="5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>
        <v>912</v>
      </c>
      <c r="X794" s="1">
        <v>7680</v>
      </c>
      <c r="Y794" s="31"/>
      <c r="Z794" s="31"/>
    </row>
    <row r="795" spans="1:26" customHeight="1" ht="12.75">
      <c r="A795" s="1" t="s">
        <v>452</v>
      </c>
      <c r="B795" s="7">
        <v>0.0</v>
      </c>
      <c r="C795" s="1">
        <v>0.0</v>
      </c>
      <c r="D795" s="1" t="s">
        <v>158</v>
      </c>
      <c r="E795" s="5">
        <v>766.03</v>
      </c>
      <c r="F795" s="5">
        <v>641.67</v>
      </c>
      <c r="G795" s="1">
        <v>1</v>
      </c>
      <c r="H795" s="4">
        <v>0.96</v>
      </c>
      <c r="I795" s="5">
        <v>0.0</v>
      </c>
      <c r="J795" s="5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>
        <v>912</v>
      </c>
      <c r="X795" s="1">
        <v>7808</v>
      </c>
      <c r="Y795" s="31"/>
      <c r="Z795" s="31"/>
    </row>
    <row r="796" spans="1:26" customHeight="1" ht="12.75">
      <c r="A796" s="1" t="s">
        <v>453</v>
      </c>
      <c r="B796" s="7">
        <v>0.0</v>
      </c>
      <c r="C796" s="1">
        <v>0.0</v>
      </c>
      <c r="D796" s="1" t="s">
        <v>158</v>
      </c>
      <c r="E796" s="5">
        <v>350.31</v>
      </c>
      <c r="F796" s="5">
        <v>231.1</v>
      </c>
      <c r="G796" s="1">
        <v>1</v>
      </c>
      <c r="H796" s="4">
        <v>0.96</v>
      </c>
      <c r="I796" s="5">
        <v>0.0</v>
      </c>
      <c r="J796" s="5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>
        <v>912</v>
      </c>
      <c r="X796" s="1">
        <v>7936</v>
      </c>
      <c r="Y796" s="31"/>
      <c r="Z796" s="31"/>
    </row>
    <row r="797" spans="1:26" customHeight="1" ht="12.75">
      <c r="A797" s="1" t="s">
        <v>454</v>
      </c>
      <c r="B797" s="7">
        <v>0.0</v>
      </c>
      <c r="C797" s="1">
        <v>0.0</v>
      </c>
      <c r="D797" s="1" t="s">
        <v>158</v>
      </c>
      <c r="E797" s="5">
        <v>1089.41</v>
      </c>
      <c r="F797" s="5">
        <v>1126.05</v>
      </c>
      <c r="G797" s="1">
        <v>2</v>
      </c>
      <c r="H797" s="4">
        <v>0.96</v>
      </c>
      <c r="I797" s="5">
        <v>0.0</v>
      </c>
      <c r="J797" s="5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>
        <v>912</v>
      </c>
      <c r="X797" s="1">
        <v>8064</v>
      </c>
      <c r="Y797" s="31"/>
      <c r="Z797" s="31"/>
    </row>
    <row r="798" spans="1:26" customHeight="1" ht="12.75">
      <c r="A798" s="1" t="s">
        <v>455</v>
      </c>
      <c r="B798" s="7">
        <v>0.0</v>
      </c>
      <c r="C798" s="1">
        <v>0.0</v>
      </c>
      <c r="D798" s="1" t="s">
        <v>158</v>
      </c>
      <c r="E798" s="5">
        <v>1134.55</v>
      </c>
      <c r="F798" s="5">
        <v>610.42</v>
      </c>
      <c r="G798" s="1">
        <v>1</v>
      </c>
      <c r="H798" s="4">
        <v>0.96</v>
      </c>
      <c r="I798" s="5">
        <v>0.0</v>
      </c>
      <c r="J798" s="5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>
        <v>912</v>
      </c>
      <c r="X798" s="1">
        <v>8192</v>
      </c>
      <c r="Y798" s="31"/>
      <c r="Z798" s="31"/>
    </row>
    <row r="799" spans="1:26" customHeight="1" ht="12.75">
      <c r="A799" s="1" t="s">
        <v>456</v>
      </c>
      <c r="B799" s="7">
        <v>0.0</v>
      </c>
      <c r="C799" s="1">
        <v>0.0</v>
      </c>
      <c r="D799" s="1" t="s">
        <v>158</v>
      </c>
      <c r="E799" s="5">
        <v>388.9</v>
      </c>
      <c r="F799" s="5">
        <v>314.64</v>
      </c>
      <c r="G799" s="1">
        <v>1</v>
      </c>
      <c r="H799" s="4">
        <v>0.96</v>
      </c>
      <c r="I799" s="5">
        <v>0.0</v>
      </c>
      <c r="J799" s="5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>
        <v>912</v>
      </c>
      <c r="X799" s="1">
        <v>8320</v>
      </c>
      <c r="Y799" s="31"/>
      <c r="Z799" s="31"/>
    </row>
    <row r="800" spans="1:26" customHeight="1" ht="12.75">
      <c r="A800" s="1" t="s">
        <v>457</v>
      </c>
      <c r="B800" s="7">
        <v>0.0</v>
      </c>
      <c r="C800" s="1">
        <v>0.0</v>
      </c>
      <c r="D800" s="1" t="s">
        <v>158</v>
      </c>
      <c r="E800" s="5">
        <v>688.2</v>
      </c>
      <c r="F800" s="5">
        <v>515.76</v>
      </c>
      <c r="G800" s="1">
        <v>1</v>
      </c>
      <c r="H800" s="4">
        <v>0.96</v>
      </c>
      <c r="I800" s="5">
        <v>0.0</v>
      </c>
      <c r="J800" s="5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>
        <v>912</v>
      </c>
      <c r="X800" s="1">
        <v>8448</v>
      </c>
      <c r="Y800" s="31"/>
      <c r="Z800" s="31"/>
    </row>
    <row r="801" spans="1:26" customHeight="1" ht="12.75">
      <c r="A801" s="1" t="s">
        <v>558</v>
      </c>
      <c r="B801" s="7">
        <v>0.0</v>
      </c>
      <c r="C801" s="1">
        <v>0.0</v>
      </c>
      <c r="D801" s="1" t="s">
        <v>158</v>
      </c>
      <c r="E801" s="5">
        <v>554.48</v>
      </c>
      <c r="F801" s="5">
        <v>331.38</v>
      </c>
      <c r="G801" s="1">
        <v>1</v>
      </c>
      <c r="H801" s="4">
        <v>0.96</v>
      </c>
      <c r="I801" s="5">
        <v>0.0</v>
      </c>
      <c r="J801" s="5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>
        <v>912</v>
      </c>
      <c r="X801" s="1">
        <v>8576</v>
      </c>
      <c r="Y801" s="31"/>
      <c r="Z801" s="31"/>
    </row>
    <row r="802" spans="1:26" customHeight="1" ht="12.75">
      <c r="A802" s="1" t="s">
        <v>559</v>
      </c>
      <c r="B802" s="7">
        <v>0.0</v>
      </c>
      <c r="C802" s="1">
        <v>0.0</v>
      </c>
      <c r="D802" s="1" t="s">
        <v>158</v>
      </c>
      <c r="E802" s="5">
        <v>737.17</v>
      </c>
      <c r="F802" s="5">
        <v>448.24</v>
      </c>
      <c r="G802" s="1">
        <v>1</v>
      </c>
      <c r="H802" s="4">
        <v>0.96</v>
      </c>
      <c r="I802" s="5">
        <v>0.0</v>
      </c>
      <c r="J802" s="5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>
        <v>912</v>
      </c>
      <c r="X802" s="1">
        <v>8704</v>
      </c>
      <c r="Y802" s="31"/>
      <c r="Z802" s="31"/>
    </row>
    <row r="803" spans="1:26" customHeight="1" ht="12.75">
      <c r="A803" s="1" t="s">
        <v>560</v>
      </c>
      <c r="B803" s="7">
        <v>0.0</v>
      </c>
      <c r="C803" s="1">
        <v>0.0</v>
      </c>
      <c r="D803" s="1" t="s">
        <v>158</v>
      </c>
      <c r="E803" s="5">
        <v>151.76</v>
      </c>
      <c r="F803" s="5">
        <v>98.93</v>
      </c>
      <c r="G803" s="1">
        <v>1</v>
      </c>
      <c r="H803" s="4">
        <v>0.96</v>
      </c>
      <c r="I803" s="5">
        <v>0.0</v>
      </c>
      <c r="J803" s="5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>
        <v>912</v>
      </c>
      <c r="X803" s="1">
        <v>8832</v>
      </c>
      <c r="Y803" s="31"/>
      <c r="Z803" s="31"/>
    </row>
    <row r="804" spans="1:26" customHeight="1" ht="12.75">
      <c r="A804" s="1" t="s">
        <v>561</v>
      </c>
      <c r="B804" s="7">
        <v>0.0</v>
      </c>
      <c r="C804" s="1">
        <v>0.0</v>
      </c>
      <c r="D804" s="1" t="s">
        <v>158</v>
      </c>
      <c r="E804" s="5">
        <v>436.34</v>
      </c>
      <c r="F804" s="5">
        <v>264.46</v>
      </c>
      <c r="G804" s="1">
        <v>1</v>
      </c>
      <c r="H804" s="4">
        <v>0.96</v>
      </c>
      <c r="I804" s="5">
        <v>0.0</v>
      </c>
      <c r="J804" s="5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>
        <v>912</v>
      </c>
      <c r="X804" s="1">
        <v>8960</v>
      </c>
      <c r="Y804" s="31"/>
      <c r="Z804" s="31"/>
    </row>
    <row r="805" spans="1:26" customHeight="1" ht="12.75">
      <c r="A805" s="1" t="s">
        <v>562</v>
      </c>
      <c r="B805" s="7">
        <v>0.0</v>
      </c>
      <c r="C805" s="1">
        <v>0.0</v>
      </c>
      <c r="D805" s="1" t="s">
        <v>158</v>
      </c>
      <c r="E805" s="5">
        <v>907.16</v>
      </c>
      <c r="F805" s="5">
        <v>596.29</v>
      </c>
      <c r="G805" s="1">
        <v>1</v>
      </c>
      <c r="H805" s="4">
        <v>0.96</v>
      </c>
      <c r="I805" s="5">
        <v>0.0</v>
      </c>
      <c r="J805" s="5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>
        <v>912</v>
      </c>
      <c r="X805" s="1">
        <v>9088</v>
      </c>
      <c r="Y805" s="31"/>
      <c r="Z805" s="31"/>
    </row>
    <row r="806" spans="1:26" customHeight="1" ht="12.75">
      <c r="A806" s="1" t="s">
        <v>563</v>
      </c>
      <c r="B806" s="7">
        <v>0.0</v>
      </c>
      <c r="C806" s="1">
        <v>0.0</v>
      </c>
      <c r="D806" s="1" t="s">
        <v>158</v>
      </c>
      <c r="E806" s="5">
        <v>1672.26</v>
      </c>
      <c r="F806" s="5">
        <v>910.41</v>
      </c>
      <c r="G806" s="1">
        <v>1</v>
      </c>
      <c r="H806" s="4">
        <v>0.96</v>
      </c>
      <c r="I806" s="5">
        <v>0.0</v>
      </c>
      <c r="J806" s="5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>
        <v>912</v>
      </c>
      <c r="X806" s="1">
        <v>9216</v>
      </c>
      <c r="Y806" s="31"/>
      <c r="Z806" s="31"/>
    </row>
    <row r="807" spans="1:26" customHeight="1" ht="12.75">
      <c r="A807" s="1" t="s">
        <v>564</v>
      </c>
      <c r="B807" s="7">
        <v>0.0</v>
      </c>
      <c r="C807" s="1">
        <v>0.0</v>
      </c>
      <c r="D807" s="1" t="s">
        <v>158</v>
      </c>
      <c r="E807" s="5">
        <v>576.04</v>
      </c>
      <c r="F807" s="5">
        <v>457.12</v>
      </c>
      <c r="G807" s="1">
        <v>1</v>
      </c>
      <c r="H807" s="4">
        <v>0.96</v>
      </c>
      <c r="I807" s="5">
        <v>0.0</v>
      </c>
      <c r="J807" s="5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>
        <v>912</v>
      </c>
      <c r="X807" s="1">
        <v>9344</v>
      </c>
      <c r="Y807" s="31"/>
      <c r="Z807" s="31"/>
    </row>
    <row r="808" spans="1:26" customHeight="1" ht="12.75">
      <c r="A808" s="1" t="s">
        <v>565</v>
      </c>
      <c r="B808" s="7">
        <v>0.0</v>
      </c>
      <c r="C808" s="1">
        <v>0.0</v>
      </c>
      <c r="D808" s="1" t="s">
        <v>158</v>
      </c>
      <c r="E808" s="5">
        <v>439.17</v>
      </c>
      <c r="F808" s="5">
        <v>380.66</v>
      </c>
      <c r="G808" s="1">
        <v>1</v>
      </c>
      <c r="H808" s="4">
        <v>0.96</v>
      </c>
      <c r="I808" s="5">
        <v>0.0</v>
      </c>
      <c r="J808" s="5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912</v>
      </c>
      <c r="X808" s="1">
        <v>9472</v>
      </c>
      <c r="Y808" s="31"/>
      <c r="Z808" s="31"/>
    </row>
    <row r="809" spans="1:26" customHeight="1" ht="12.75">
      <c r="A809" s="1" t="s">
        <v>566</v>
      </c>
      <c r="B809" s="7">
        <v>0.0</v>
      </c>
      <c r="C809" s="1">
        <v>0.0</v>
      </c>
      <c r="D809" s="1" t="s">
        <v>158</v>
      </c>
      <c r="E809" s="5">
        <v>808.93</v>
      </c>
      <c r="F809" s="5">
        <v>685.92</v>
      </c>
      <c r="G809" s="1">
        <v>1</v>
      </c>
      <c r="H809" s="4">
        <v>0.96</v>
      </c>
      <c r="I809" s="5">
        <v>0.0</v>
      </c>
      <c r="J809" s="5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>
        <v>912</v>
      </c>
      <c r="X809" s="1">
        <v>9600</v>
      </c>
      <c r="Y809" s="31"/>
      <c r="Z809" s="31"/>
    </row>
    <row r="810" spans="1:26" customHeight="1" ht="12.75">
      <c r="A810" s="1" t="s">
        <v>567</v>
      </c>
      <c r="B810" s="7">
        <v>0.0</v>
      </c>
      <c r="C810" s="1">
        <v>0.0</v>
      </c>
      <c r="D810" s="1" t="s">
        <v>158</v>
      </c>
      <c r="E810" s="5">
        <v>647.64</v>
      </c>
      <c r="F810" s="5">
        <v>558.73</v>
      </c>
      <c r="G810" s="1">
        <v>1</v>
      </c>
      <c r="H810" s="4">
        <v>0.96</v>
      </c>
      <c r="I810" s="5">
        <v>0.0</v>
      </c>
      <c r="J810" s="5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>
        <v>912</v>
      </c>
      <c r="X810" s="1">
        <v>9728</v>
      </c>
      <c r="Y810" s="31"/>
      <c r="Z810" s="31"/>
    </row>
    <row r="811" spans="1:26" customHeight="1" ht="12.75">
      <c r="A811" s="1" t="s">
        <v>568</v>
      </c>
      <c r="B811" s="7">
        <v>0.0</v>
      </c>
      <c r="C811" s="1">
        <v>0.0</v>
      </c>
      <c r="D811" s="1" t="s">
        <v>158</v>
      </c>
      <c r="E811" s="5">
        <v>911.84</v>
      </c>
      <c r="F811" s="5">
        <v>1139.62</v>
      </c>
      <c r="G811" s="1">
        <v>2</v>
      </c>
      <c r="H811" s="4">
        <v>0.96</v>
      </c>
      <c r="I811" s="5">
        <v>0.0</v>
      </c>
      <c r="J811" s="5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>
        <v>912</v>
      </c>
      <c r="X811" s="1">
        <v>9856</v>
      </c>
      <c r="Y811" s="31"/>
      <c r="Z811" s="31"/>
    </row>
    <row r="812" spans="1:26" customHeight="1" ht="12.75">
      <c r="A812" s="1" t="s">
        <v>569</v>
      </c>
      <c r="B812" s="7">
        <v>0.0</v>
      </c>
      <c r="C812" s="1">
        <v>0.0</v>
      </c>
      <c r="D812" s="1" t="s">
        <v>158</v>
      </c>
      <c r="E812" s="5">
        <v>1534.05</v>
      </c>
      <c r="F812" s="5">
        <v>771.32</v>
      </c>
      <c r="G812" s="1">
        <v>1</v>
      </c>
      <c r="H812" s="4">
        <v>0.96</v>
      </c>
      <c r="I812" s="5">
        <v>0.0</v>
      </c>
      <c r="J812" s="5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>
        <v>912</v>
      </c>
      <c r="X812" s="1">
        <v>9984</v>
      </c>
      <c r="Y812" s="31"/>
      <c r="Z812" s="31"/>
    </row>
    <row r="813" spans="1:26" customHeight="1" ht="12.75">
      <c r="A813" s="1" t="s">
        <v>570</v>
      </c>
      <c r="B813" s="7">
        <v>0.0</v>
      </c>
      <c r="C813" s="1">
        <v>0.0</v>
      </c>
      <c r="D813" s="1" t="s">
        <v>158</v>
      </c>
      <c r="E813" s="5">
        <v>1085.87</v>
      </c>
      <c r="F813" s="5">
        <v>1298.06</v>
      </c>
      <c r="G813" s="1">
        <v>2</v>
      </c>
      <c r="H813" s="4">
        <v>0.96</v>
      </c>
      <c r="I813" s="5">
        <v>0.0</v>
      </c>
      <c r="J813" s="5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>
        <v>912</v>
      </c>
      <c r="X813" s="1">
        <v>10112</v>
      </c>
      <c r="Y813" s="31"/>
      <c r="Z813" s="31"/>
    </row>
    <row r="814" spans="1:26" customHeight="1" ht="12.75">
      <c r="A814" s="1" t="s">
        <v>571</v>
      </c>
      <c r="B814" s="7">
        <v>0.0</v>
      </c>
      <c r="C814" s="1">
        <v>0.0</v>
      </c>
      <c r="D814" s="1" t="s">
        <v>158</v>
      </c>
      <c r="E814" s="5">
        <v>718.12</v>
      </c>
      <c r="F814" s="5">
        <v>754.72</v>
      </c>
      <c r="G814" s="1">
        <v>2</v>
      </c>
      <c r="H814" s="4">
        <v>0.96</v>
      </c>
      <c r="I814" s="5">
        <v>0.0</v>
      </c>
      <c r="J814" s="5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>
        <v>912</v>
      </c>
      <c r="X814" s="1">
        <v>10240</v>
      </c>
      <c r="Y814" s="31"/>
      <c r="Z814" s="31"/>
    </row>
    <row r="815" spans="1:26" customHeight="1" ht="12.75">
      <c r="A815" s="1" t="s">
        <v>572</v>
      </c>
      <c r="B815" s="7">
        <v>0.0</v>
      </c>
      <c r="C815" s="1">
        <v>0.0</v>
      </c>
      <c r="D815" s="1" t="s">
        <v>158</v>
      </c>
      <c r="E815" s="5">
        <v>515.92</v>
      </c>
      <c r="F815" s="5">
        <v>665.04</v>
      </c>
      <c r="G815" s="1">
        <v>2</v>
      </c>
      <c r="H815" s="4">
        <v>0.96</v>
      </c>
      <c r="I815" s="5">
        <v>0.0</v>
      </c>
      <c r="J815" s="5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>
        <v>912</v>
      </c>
      <c r="X815" s="1">
        <v>10368</v>
      </c>
      <c r="Y815" s="31"/>
      <c r="Z815" s="31"/>
    </row>
    <row r="816" spans="1:26" customHeight="1" ht="12.75">
      <c r="A816" s="1" t="s">
        <v>573</v>
      </c>
      <c r="B816" s="7">
        <v>0.0</v>
      </c>
      <c r="C816" s="1">
        <v>0.0</v>
      </c>
      <c r="D816" s="1" t="s">
        <v>158</v>
      </c>
      <c r="E816" s="5">
        <v>896.35</v>
      </c>
      <c r="F816" s="5">
        <v>634.25</v>
      </c>
      <c r="G816" s="1">
        <v>1</v>
      </c>
      <c r="H816" s="4">
        <v>0.96</v>
      </c>
      <c r="I816" s="5">
        <v>0.0</v>
      </c>
      <c r="J816" s="5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>
        <v>912</v>
      </c>
      <c r="X816" s="1">
        <v>10496</v>
      </c>
      <c r="Y816" s="31"/>
      <c r="Z816" s="31"/>
    </row>
    <row r="817" spans="1:26" customHeight="1" ht="12.75">
      <c r="A817" s="1" t="s">
        <v>574</v>
      </c>
      <c r="B817" s="7">
        <v>0.0</v>
      </c>
      <c r="C817" s="1">
        <v>0.0</v>
      </c>
      <c r="D817" s="1" t="s">
        <v>158</v>
      </c>
      <c r="E817" s="5">
        <v>170.29</v>
      </c>
      <c r="F817" s="5">
        <v>150.36</v>
      </c>
      <c r="G817" s="1">
        <v>1</v>
      </c>
      <c r="H817" s="4">
        <v>0.96</v>
      </c>
      <c r="I817" s="5">
        <v>0.0</v>
      </c>
      <c r="J817" s="5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>
        <v>912</v>
      </c>
      <c r="X817" s="1">
        <v>10624</v>
      </c>
      <c r="Y817" s="31"/>
      <c r="Z817" s="31"/>
    </row>
    <row r="818" spans="1:26" customHeight="1" ht="12.75">
      <c r="A818" s="1" t="s">
        <v>575</v>
      </c>
      <c r="B818" s="7">
        <v>0.0</v>
      </c>
      <c r="C818" s="1">
        <v>0.0</v>
      </c>
      <c r="D818" s="1" t="s">
        <v>158</v>
      </c>
      <c r="E818" s="5">
        <v>207.17</v>
      </c>
      <c r="F818" s="5">
        <v>158.45</v>
      </c>
      <c r="G818" s="1">
        <v>1</v>
      </c>
      <c r="H818" s="4">
        <v>0.96</v>
      </c>
      <c r="I818" s="5">
        <v>0.0</v>
      </c>
      <c r="J818" s="5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>
        <v>912</v>
      </c>
      <c r="X818" s="1">
        <v>10752</v>
      </c>
      <c r="Y818" s="31"/>
      <c r="Z818" s="31"/>
    </row>
    <row r="819" spans="1:26" customHeight="1" ht="12.75">
      <c r="A819" s="1" t="s">
        <v>576</v>
      </c>
      <c r="B819" s="7">
        <v>0.0</v>
      </c>
      <c r="C819" s="1">
        <v>0.0</v>
      </c>
      <c r="D819" s="1" t="s">
        <v>158</v>
      </c>
      <c r="E819" s="5">
        <v>604.04</v>
      </c>
      <c r="F819" s="5">
        <v>663.19</v>
      </c>
      <c r="G819" s="1">
        <v>2</v>
      </c>
      <c r="H819" s="4">
        <v>0.96</v>
      </c>
      <c r="I819" s="5">
        <v>0.0</v>
      </c>
      <c r="J819" s="5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>
        <v>912</v>
      </c>
      <c r="X819" s="1">
        <v>10880</v>
      </c>
      <c r="Y819" s="31"/>
      <c r="Z819" s="31"/>
    </row>
    <row r="820" spans="1:26" customHeight="1" ht="12.75">
      <c r="A820" s="1" t="s">
        <v>577</v>
      </c>
      <c r="B820" s="7">
        <v>0.0</v>
      </c>
      <c r="C820" s="1">
        <v>0.0</v>
      </c>
      <c r="D820" s="1" t="s">
        <v>158</v>
      </c>
      <c r="E820" s="5">
        <v>1046.87</v>
      </c>
      <c r="F820" s="5">
        <v>574.34</v>
      </c>
      <c r="G820" s="1">
        <v>1</v>
      </c>
      <c r="H820" s="4">
        <v>0.96</v>
      </c>
      <c r="I820" s="5">
        <v>0.0</v>
      </c>
      <c r="J820" s="5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>
        <v>912</v>
      </c>
      <c r="X820" s="1">
        <v>11008</v>
      </c>
      <c r="Y820" s="31"/>
      <c r="Z820" s="31"/>
    </row>
    <row r="821" spans="1:26" customHeight="1" ht="12.75">
      <c r="A821" s="1" t="s">
        <v>578</v>
      </c>
      <c r="B821" s="7">
        <v>0.0</v>
      </c>
      <c r="C821" s="1">
        <v>0.0</v>
      </c>
      <c r="D821" s="1" t="s">
        <v>158</v>
      </c>
      <c r="E821" s="5">
        <v>1115.79</v>
      </c>
      <c r="F821" s="5">
        <v>704.47</v>
      </c>
      <c r="G821" s="1">
        <v>1</v>
      </c>
      <c r="H821" s="4">
        <v>0.96</v>
      </c>
      <c r="I821" s="5">
        <v>0.0</v>
      </c>
      <c r="J821" s="5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>
        <v>912</v>
      </c>
      <c r="X821" s="1">
        <v>11136</v>
      </c>
      <c r="Y821" s="31"/>
      <c r="Z821" s="31"/>
    </row>
    <row r="822" spans="1:26" customHeight="1" ht="12.75">
      <c r="A822" s="1" t="s">
        <v>579</v>
      </c>
      <c r="B822" s="7">
        <v>0.0</v>
      </c>
      <c r="C822" s="1">
        <v>0.0</v>
      </c>
      <c r="D822" s="1" t="s">
        <v>158</v>
      </c>
      <c r="E822" s="5">
        <v>800.82</v>
      </c>
      <c r="F822" s="5">
        <v>438.33</v>
      </c>
      <c r="G822" s="1">
        <v>1</v>
      </c>
      <c r="H822" s="4">
        <v>0.96</v>
      </c>
      <c r="I822" s="5">
        <v>0.0</v>
      </c>
      <c r="J822" s="5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>
        <v>912</v>
      </c>
      <c r="X822" s="1">
        <v>11264</v>
      </c>
      <c r="Y822" s="31"/>
      <c r="Z822" s="31"/>
    </row>
    <row r="823" spans="1:26" customHeight="1" ht="12.75">
      <c r="A823" s="1" t="s">
        <v>580</v>
      </c>
      <c r="B823" s="7">
        <v>0.0</v>
      </c>
      <c r="C823" s="1">
        <v>0.0</v>
      </c>
      <c r="D823" s="1" t="s">
        <v>158</v>
      </c>
      <c r="E823" s="5">
        <v>913.86</v>
      </c>
      <c r="F823" s="5">
        <v>445.01</v>
      </c>
      <c r="G823" s="1">
        <v>1</v>
      </c>
      <c r="H823" s="4">
        <v>0.96</v>
      </c>
      <c r="I823" s="5">
        <v>0.0</v>
      </c>
      <c r="J823" s="5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>
        <v>912</v>
      </c>
      <c r="X823" s="1">
        <v>11392</v>
      </c>
      <c r="Y823" s="31"/>
      <c r="Z823" s="31"/>
    </row>
    <row r="824" spans="1:26" customHeight="1" ht="12.75">
      <c r="A824" s="1" t="s">
        <v>581</v>
      </c>
      <c r="B824" s="7">
        <v>0.0</v>
      </c>
      <c r="C824" s="1">
        <v>0.0</v>
      </c>
      <c r="D824" s="1" t="s">
        <v>158</v>
      </c>
      <c r="E824" s="5">
        <v>2262.64</v>
      </c>
      <c r="F824" s="5">
        <v>1487.6</v>
      </c>
      <c r="G824" s="1">
        <v>1</v>
      </c>
      <c r="H824" s="4">
        <v>0.96</v>
      </c>
      <c r="I824" s="5">
        <v>0.0</v>
      </c>
      <c r="J824" s="5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>
        <v>912</v>
      </c>
      <c r="X824" s="1">
        <v>11520</v>
      </c>
      <c r="Y824" s="31"/>
      <c r="Z824" s="31"/>
    </row>
    <row r="825" spans="1:26" customHeight="1" ht="12.75">
      <c r="A825" s="1" t="s">
        <v>582</v>
      </c>
      <c r="B825" s="7">
        <v>0.0</v>
      </c>
      <c r="C825" s="1">
        <v>0.0</v>
      </c>
      <c r="D825" s="1" t="s">
        <v>158</v>
      </c>
      <c r="E825" s="5">
        <v>731.03</v>
      </c>
      <c r="F825" s="5">
        <v>406.96</v>
      </c>
      <c r="G825" s="1">
        <v>1</v>
      </c>
      <c r="H825" s="4">
        <v>0.96</v>
      </c>
      <c r="I825" s="5">
        <v>0.0</v>
      </c>
      <c r="J825" s="5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>
        <v>912</v>
      </c>
      <c r="X825" s="1">
        <v>11648</v>
      </c>
      <c r="Y825" s="31"/>
      <c r="Z825" s="31"/>
    </row>
    <row r="826" spans="1:26" customHeight="1" ht="12.75">
      <c r="A826" s="1" t="s">
        <v>583</v>
      </c>
      <c r="B826" s="7">
        <v>0.0</v>
      </c>
      <c r="C826" s="1">
        <v>0.0</v>
      </c>
      <c r="D826" s="1" t="s">
        <v>158</v>
      </c>
      <c r="E826" s="5">
        <v>506.38</v>
      </c>
      <c r="F826" s="5">
        <v>368.65</v>
      </c>
      <c r="G826" s="1">
        <v>1</v>
      </c>
      <c r="H826" s="4">
        <v>0.96</v>
      </c>
      <c r="I826" s="5">
        <v>0.0</v>
      </c>
      <c r="J826" s="5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>
        <v>912</v>
      </c>
      <c r="X826" s="1">
        <v>11776</v>
      </c>
      <c r="Y826" s="31"/>
      <c r="Z826" s="31"/>
    </row>
    <row r="827" spans="1:26" customHeight="1" ht="12.75">
      <c r="A827" s="1" t="s">
        <v>584</v>
      </c>
      <c r="B827" s="7">
        <v>0.0</v>
      </c>
      <c r="C827" s="1">
        <v>0.0</v>
      </c>
      <c r="D827" s="1" t="s">
        <v>158</v>
      </c>
      <c r="E827" s="5">
        <v>737.22</v>
      </c>
      <c r="F827" s="5">
        <v>474.18</v>
      </c>
      <c r="G827" s="1">
        <v>1</v>
      </c>
      <c r="H827" s="4">
        <v>0.96</v>
      </c>
      <c r="I827" s="5">
        <v>0.0</v>
      </c>
      <c r="J827" s="5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>
        <v>912</v>
      </c>
      <c r="X827" s="1">
        <v>11904</v>
      </c>
      <c r="Y827" s="31"/>
      <c r="Z827" s="31"/>
    </row>
    <row r="828" spans="1:26" customHeight="1" ht="12.75">
      <c r="A828" s="1" t="s">
        <v>585</v>
      </c>
      <c r="B828" s="7">
        <v>0.0</v>
      </c>
      <c r="C828" s="1">
        <v>0.0</v>
      </c>
      <c r="D828" s="1" t="s">
        <v>158</v>
      </c>
      <c r="E828" s="5">
        <v>314.48</v>
      </c>
      <c r="F828" s="5">
        <v>380.97</v>
      </c>
      <c r="G828" s="1">
        <v>2</v>
      </c>
      <c r="H828" s="4">
        <v>0.96</v>
      </c>
      <c r="I828" s="5">
        <v>0.0</v>
      </c>
      <c r="J828" s="5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>
        <v>912</v>
      </c>
      <c r="X828" s="1">
        <v>12032</v>
      </c>
      <c r="Y828" s="31"/>
      <c r="Z828" s="31"/>
    </row>
    <row r="829" spans="1:26" customHeight="1" ht="12.75">
      <c r="A829" s="1" t="s">
        <v>586</v>
      </c>
      <c r="B829" s="7">
        <v>0.0</v>
      </c>
      <c r="C829" s="1">
        <v>0.0</v>
      </c>
      <c r="D829" s="1" t="s">
        <v>158</v>
      </c>
      <c r="E829" s="5">
        <v>262.09</v>
      </c>
      <c r="F829" s="5">
        <v>340.15</v>
      </c>
      <c r="G829" s="1">
        <v>2</v>
      </c>
      <c r="H829" s="4">
        <v>0.96</v>
      </c>
      <c r="I829" s="5">
        <v>0.0</v>
      </c>
      <c r="J829" s="5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>
        <v>912</v>
      </c>
      <c r="X829" s="1">
        <v>12160</v>
      </c>
      <c r="Y829" s="31"/>
      <c r="Z829" s="31"/>
    </row>
    <row r="830" spans="1:26" customHeight="1" ht="12.75">
      <c r="A830" s="1" t="s">
        <v>587</v>
      </c>
      <c r="B830" s="7">
        <v>0.0</v>
      </c>
      <c r="C830" s="1">
        <v>0.0</v>
      </c>
      <c r="D830" s="1" t="s">
        <v>158</v>
      </c>
      <c r="E830" s="5">
        <v>243.84</v>
      </c>
      <c r="F830" s="5">
        <v>236.76</v>
      </c>
      <c r="G830" s="1">
        <v>1</v>
      </c>
      <c r="H830" s="4">
        <v>0.96</v>
      </c>
      <c r="I830" s="5">
        <v>0.0</v>
      </c>
      <c r="J830" s="5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>
        <v>912</v>
      </c>
      <c r="X830" s="1">
        <v>12288</v>
      </c>
      <c r="Y830" s="31"/>
      <c r="Z830" s="31"/>
    </row>
    <row r="831" spans="1:26" customHeight="1" ht="12.75">
      <c r="A831" s="1" t="s">
        <v>588</v>
      </c>
      <c r="B831" s="7">
        <v>0.0</v>
      </c>
      <c r="C831" s="1">
        <v>0.0</v>
      </c>
      <c r="D831" s="1" t="s">
        <v>158</v>
      </c>
      <c r="E831" s="5">
        <v>874.09</v>
      </c>
      <c r="F831" s="5">
        <v>614.37</v>
      </c>
      <c r="G831" s="1">
        <v>1</v>
      </c>
      <c r="H831" s="4">
        <v>0.96</v>
      </c>
      <c r="I831" s="5">
        <v>0.0</v>
      </c>
      <c r="J831" s="5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>
        <v>912</v>
      </c>
      <c r="X831" s="1">
        <v>12416</v>
      </c>
      <c r="Y831" s="31"/>
      <c r="Z831" s="31"/>
    </row>
    <row r="832" spans="1:26" customHeight="1" ht="12.75">
      <c r="A832" s="1" t="s">
        <v>589</v>
      </c>
      <c r="B832" s="7">
        <v>0.0</v>
      </c>
      <c r="C832" s="1">
        <v>0.0</v>
      </c>
      <c r="D832" s="1" t="s">
        <v>158</v>
      </c>
      <c r="E832" s="5">
        <v>1296.24</v>
      </c>
      <c r="F832" s="5">
        <v>1013.19</v>
      </c>
      <c r="G832" s="1">
        <v>1</v>
      </c>
      <c r="H832" s="4">
        <v>0.96</v>
      </c>
      <c r="I832" s="5">
        <v>0.0</v>
      </c>
      <c r="J832" s="5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>
        <v>912</v>
      </c>
      <c r="X832" s="1">
        <v>12544</v>
      </c>
      <c r="Y832" s="31"/>
      <c r="Z832" s="31"/>
    </row>
    <row r="833" spans="1:26" customHeight="1" ht="12.75">
      <c r="A833" s="1" t="s">
        <v>590</v>
      </c>
      <c r="B833" s="7">
        <v>0.0</v>
      </c>
      <c r="C833" s="1">
        <v>0.0</v>
      </c>
      <c r="D833" s="1" t="s">
        <v>158</v>
      </c>
      <c r="E833" s="5">
        <v>26.06</v>
      </c>
      <c r="F833" s="5">
        <v>72.54</v>
      </c>
      <c r="G833" s="1">
        <v>3</v>
      </c>
      <c r="H833" s="4">
        <v>0.96</v>
      </c>
      <c r="I833" s="5">
        <v>0.0</v>
      </c>
      <c r="J833" s="5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>
        <v>912</v>
      </c>
      <c r="X833" s="1">
        <v>12672</v>
      </c>
      <c r="Y833" s="31"/>
      <c r="Z833" s="31"/>
    </row>
    <row r="834" spans="1:26" customHeight="1" ht="12.75">
      <c r="A834" s="1" t="s">
        <v>591</v>
      </c>
      <c r="B834" s="7">
        <v>0.0</v>
      </c>
      <c r="C834" s="1">
        <v>0.0</v>
      </c>
      <c r="D834" s="1" t="s">
        <v>158</v>
      </c>
      <c r="E834" s="5">
        <v>316.25</v>
      </c>
      <c r="F834" s="5">
        <v>857.05</v>
      </c>
      <c r="G834" s="1">
        <v>3</v>
      </c>
      <c r="H834" s="4">
        <v>0.96</v>
      </c>
      <c r="I834" s="5">
        <v>0.0</v>
      </c>
      <c r="J834" s="5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>
        <v>912</v>
      </c>
      <c r="X834" s="1">
        <v>12800</v>
      </c>
      <c r="Y834" s="31"/>
      <c r="Z834" s="31"/>
    </row>
    <row r="835" spans="1:26" customHeight="1" ht="12.75">
      <c r="A835" s="1" t="s">
        <v>592</v>
      </c>
      <c r="B835" s="7">
        <v>0.0</v>
      </c>
      <c r="C835" s="1">
        <v>0.0</v>
      </c>
      <c r="D835" s="1" t="s">
        <v>158</v>
      </c>
      <c r="E835" s="5">
        <v>220.33</v>
      </c>
      <c r="F835" s="5">
        <v>224.53</v>
      </c>
      <c r="G835" s="1">
        <v>2</v>
      </c>
      <c r="H835" s="4">
        <v>0.96</v>
      </c>
      <c r="I835" s="5">
        <v>0.0</v>
      </c>
      <c r="J835" s="5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>
        <v>912</v>
      </c>
      <c r="X835" s="1">
        <v>12928</v>
      </c>
      <c r="Y835" s="31"/>
      <c r="Z835" s="31"/>
    </row>
    <row r="836" spans="1:26" customHeight="1" ht="12.75">
      <c r="A836" s="1" t="s">
        <v>593</v>
      </c>
      <c r="B836" s="7">
        <v>0.0</v>
      </c>
      <c r="C836" s="1">
        <v>0.0</v>
      </c>
      <c r="D836" s="1" t="s">
        <v>158</v>
      </c>
      <c r="E836" s="5">
        <v>106.38</v>
      </c>
      <c r="F836" s="5">
        <v>228.23</v>
      </c>
      <c r="G836" s="1">
        <v>3</v>
      </c>
      <c r="H836" s="4">
        <v>0.96</v>
      </c>
      <c r="I836" s="5">
        <v>0.0</v>
      </c>
      <c r="J836" s="5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>
        <v>912</v>
      </c>
      <c r="X836" s="1">
        <v>13056</v>
      </c>
      <c r="Y836" s="31"/>
      <c r="Z836" s="31"/>
    </row>
    <row r="837" spans="1:26" customHeight="1" ht="12.75">
      <c r="A837" s="1" t="s">
        <v>594</v>
      </c>
      <c r="B837" s="7">
        <v>0.0</v>
      </c>
      <c r="C837" s="1">
        <v>0.0</v>
      </c>
      <c r="D837" s="1" t="s">
        <v>158</v>
      </c>
      <c r="E837" s="5">
        <v>313.85</v>
      </c>
      <c r="F837" s="5">
        <v>314.09</v>
      </c>
      <c r="G837" s="1">
        <v>2</v>
      </c>
      <c r="H837" s="4">
        <v>0.96</v>
      </c>
      <c r="I837" s="5">
        <v>0.0</v>
      </c>
      <c r="J837" s="5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>
        <v>912</v>
      </c>
      <c r="X837" s="1">
        <v>13184</v>
      </c>
      <c r="Y837" s="31"/>
      <c r="Z837" s="31"/>
    </row>
    <row r="838" spans="1:26" customHeight="1" ht="12.75">
      <c r="A838" s="1" t="s">
        <v>595</v>
      </c>
      <c r="B838" s="7">
        <v>0.0</v>
      </c>
      <c r="C838" s="1">
        <v>0.0</v>
      </c>
      <c r="D838" s="1" t="s">
        <v>158</v>
      </c>
      <c r="E838" s="5">
        <v>127.03</v>
      </c>
      <c r="F838" s="5">
        <v>134.49</v>
      </c>
      <c r="G838" s="1">
        <v>2</v>
      </c>
      <c r="H838" s="4">
        <v>0.96</v>
      </c>
      <c r="I838" s="5">
        <v>0.0</v>
      </c>
      <c r="J838" s="5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>
        <v>912</v>
      </c>
      <c r="X838" s="1">
        <v>13312</v>
      </c>
      <c r="Y838" s="31"/>
      <c r="Z838" s="31"/>
    </row>
    <row r="839" spans="1:26" customHeight="1" ht="12.75">
      <c r="A839" s="1" t="s">
        <v>596</v>
      </c>
      <c r="B839" s="7">
        <v>0.0</v>
      </c>
      <c r="C839" s="1">
        <v>0.0</v>
      </c>
      <c r="D839" s="1" t="s">
        <v>158</v>
      </c>
      <c r="E839" s="5">
        <v>221.35</v>
      </c>
      <c r="F839" s="5">
        <v>205.07</v>
      </c>
      <c r="G839" s="1">
        <v>1</v>
      </c>
      <c r="H839" s="4">
        <v>0.96</v>
      </c>
      <c r="I839" s="5">
        <v>0.0</v>
      </c>
      <c r="J839" s="5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>
        <v>912</v>
      </c>
      <c r="X839" s="1">
        <v>13440</v>
      </c>
      <c r="Y839" s="31"/>
      <c r="Z839" s="31"/>
    </row>
    <row r="840" spans="1:26" customHeight="1" ht="12.75">
      <c r="A840" s="1" t="s">
        <v>597</v>
      </c>
      <c r="B840" s="7">
        <v>0.0</v>
      </c>
      <c r="C840" s="1">
        <v>0.0</v>
      </c>
      <c r="D840" s="1" t="s">
        <v>158</v>
      </c>
      <c r="E840" s="5">
        <v>335.49</v>
      </c>
      <c r="F840" s="5">
        <v>344.26</v>
      </c>
      <c r="G840" s="1">
        <v>2</v>
      </c>
      <c r="H840" s="4">
        <v>0.96</v>
      </c>
      <c r="I840" s="5">
        <v>0.0</v>
      </c>
      <c r="J840" s="5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>
        <v>912</v>
      </c>
      <c r="X840" s="1">
        <v>13568</v>
      </c>
      <c r="Y840" s="31"/>
      <c r="Z840" s="31"/>
    </row>
    <row r="841" spans="1:26" customHeight="1" ht="12.75">
      <c r="A841" s="1" t="s">
        <v>598</v>
      </c>
      <c r="B841" s="7">
        <v>0.0</v>
      </c>
      <c r="C841" s="1">
        <v>0.0</v>
      </c>
      <c r="D841" s="1" t="s">
        <v>158</v>
      </c>
      <c r="E841" s="5">
        <v>43.96</v>
      </c>
      <c r="F841" s="5">
        <v>101.07</v>
      </c>
      <c r="G841" s="1">
        <v>3</v>
      </c>
      <c r="H841" s="4">
        <v>0.96</v>
      </c>
      <c r="I841" s="5">
        <v>0.0</v>
      </c>
      <c r="J841" s="5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>
        <v>912</v>
      </c>
      <c r="X841" s="1">
        <v>13696</v>
      </c>
      <c r="Y841" s="31"/>
      <c r="Z841" s="31"/>
    </row>
    <row r="842" spans="1:26" customHeight="1" ht="12.75">
      <c r="A842" s="1" t="s">
        <v>599</v>
      </c>
      <c r="B842" s="7">
        <v>0.0</v>
      </c>
      <c r="C842" s="1">
        <v>0.0</v>
      </c>
      <c r="D842" s="1" t="s">
        <v>158</v>
      </c>
      <c r="E842" s="5">
        <v>47.9</v>
      </c>
      <c r="F842" s="5">
        <v>144.68</v>
      </c>
      <c r="G842" s="1">
        <v>4</v>
      </c>
      <c r="H842" s="4">
        <v>0.96</v>
      </c>
      <c r="I842" s="5">
        <v>0.0</v>
      </c>
      <c r="J842" s="5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>
        <v>912</v>
      </c>
      <c r="X842" s="1">
        <v>13824</v>
      </c>
      <c r="Y842" s="31"/>
      <c r="Z842" s="31"/>
    </row>
    <row r="843" spans="1:26" customHeight="1" ht="12.75">
      <c r="A843" s="1" t="s">
        <v>600</v>
      </c>
      <c r="B843" s="7">
        <v>0.0</v>
      </c>
      <c r="C843" s="1">
        <v>0.0</v>
      </c>
      <c r="D843" s="1" t="s">
        <v>158</v>
      </c>
      <c r="E843" s="5">
        <v>29.93</v>
      </c>
      <c r="F843" s="5">
        <v>78.17</v>
      </c>
      <c r="G843" s="1">
        <v>3</v>
      </c>
      <c r="H843" s="4">
        <v>0.96</v>
      </c>
      <c r="I843" s="5">
        <v>0.0</v>
      </c>
      <c r="J843" s="5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>
        <v>912</v>
      </c>
      <c r="X843" s="1">
        <v>13952</v>
      </c>
      <c r="Y843" s="31"/>
      <c r="Z843" s="31"/>
    </row>
    <row r="844" spans="1:26" customHeight="1" ht="12.75">
      <c r="A844" s="1" t="s">
        <v>601</v>
      </c>
      <c r="B844" s="7">
        <v>0.0</v>
      </c>
      <c r="C844" s="1">
        <v>0.0</v>
      </c>
      <c r="D844" s="1" t="s">
        <v>158</v>
      </c>
      <c r="E844" s="5">
        <v>43.49</v>
      </c>
      <c r="F844" s="5">
        <v>135.51</v>
      </c>
      <c r="G844" s="1">
        <v>4</v>
      </c>
      <c r="H844" s="4">
        <v>0.96</v>
      </c>
      <c r="I844" s="5">
        <v>0.0</v>
      </c>
      <c r="J844" s="5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>
        <v>912</v>
      </c>
      <c r="X844" s="1">
        <v>14080</v>
      </c>
      <c r="Y844" s="31"/>
      <c r="Z844" s="31"/>
    </row>
    <row r="845" spans="1:26" customHeight="1" ht="12.75">
      <c r="A845" s="1" t="s">
        <v>602</v>
      </c>
      <c r="B845" s="7">
        <v>0.0</v>
      </c>
      <c r="C845" s="1">
        <v>0.0</v>
      </c>
      <c r="D845" s="1" t="s">
        <v>158</v>
      </c>
      <c r="E845" s="5">
        <v>890.1</v>
      </c>
      <c r="F845" s="5">
        <v>770.48</v>
      </c>
      <c r="G845" s="1">
        <v>1</v>
      </c>
      <c r="H845" s="4">
        <v>0.96</v>
      </c>
      <c r="I845" s="5">
        <v>0.0</v>
      </c>
      <c r="J845" s="5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>
        <v>912</v>
      </c>
      <c r="X845" s="1">
        <v>14208</v>
      </c>
      <c r="Y845" s="31"/>
      <c r="Z845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686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1616</v>
      </c>
    </row>
    <row r="3" spans="1:14" customHeight="1" ht="12.75">
      <c r="A3" s="1" t="s">
        <v>172</v>
      </c>
      <c r="B3" s="1" t="s">
        <v>157</v>
      </c>
    </row>
    <row r="4" spans="1:14" customHeight="1" ht="12.75">
      <c r="A4" s="1" t="s">
        <v>174</v>
      </c>
      <c r="B4" s="1" t="s">
        <v>1617</v>
      </c>
    </row>
    <row r="5" spans="1:14" customHeight="1" ht="12.75">
      <c r="A5" s="1" t="s">
        <v>174</v>
      </c>
      <c r="B5" s="1" t="s">
        <v>159</v>
      </c>
    </row>
    <row r="6" spans="1:14" customHeight="1" ht="12.75">
      <c r="A6" s="1" t="s">
        <v>175</v>
      </c>
      <c r="B6" s="1" t="s">
        <v>1618</v>
      </c>
    </row>
    <row r="7" spans="1:14" customHeight="1" ht="12.75">
      <c r="A7" s="1" t="s">
        <v>175</v>
      </c>
      <c r="B7" s="1" t="s">
        <v>160</v>
      </c>
    </row>
    <row r="8" spans="1:14" customHeight="1" ht="12.75">
      <c r="A8" s="1" t="s">
        <v>176</v>
      </c>
      <c r="B8" s="1" t="s">
        <v>1619</v>
      </c>
    </row>
    <row r="9" spans="1:14" customHeight="1" ht="12.75">
      <c r="A9" s="1" t="s">
        <v>176</v>
      </c>
      <c r="B9" s="1" t="s">
        <v>166</v>
      </c>
    </row>
    <row r="10" spans="1:14" customHeight="1" ht="12.75">
      <c r="A10" s="1" t="s">
        <v>179</v>
      </c>
      <c r="B10" s="1" t="s">
        <v>1620</v>
      </c>
    </row>
    <row r="11" spans="1:14" customHeight="1" ht="12.75">
      <c r="A11" s="1" t="s">
        <v>179</v>
      </c>
      <c r="B11" s="1" t="s">
        <v>196</v>
      </c>
    </row>
    <row r="12" spans="1:14" customHeight="1" ht="12.75">
      <c r="A12" s="1" t="s">
        <v>180</v>
      </c>
      <c r="B12" s="1" t="s">
        <v>1621</v>
      </c>
    </row>
    <row r="13" spans="1:14" customHeight="1" ht="12.75">
      <c r="A13" s="1" t="s">
        <v>180</v>
      </c>
      <c r="B13" s="1" t="s">
        <v>197</v>
      </c>
    </row>
    <row r="14" spans="1:14" customHeight="1" ht="12.75">
      <c r="A14" s="1" t="s">
        <v>181</v>
      </c>
      <c r="B14" s="1" t="s">
        <v>1622</v>
      </c>
    </row>
    <row r="15" spans="1:14" customHeight="1" ht="12.75">
      <c r="A15" s="1" t="s">
        <v>181</v>
      </c>
      <c r="B15" s="1" t="s">
        <v>198</v>
      </c>
    </row>
    <row r="16" spans="1:14" customHeight="1" ht="12.75">
      <c r="A16" s="1" t="s">
        <v>182</v>
      </c>
      <c r="B16" s="1" t="s">
        <v>1623</v>
      </c>
    </row>
    <row r="17" spans="1:14" customHeight="1" ht="12.75">
      <c r="A17" s="1" t="s">
        <v>182</v>
      </c>
      <c r="B17" s="1" t="s">
        <v>199</v>
      </c>
    </row>
    <row r="18" spans="1:14" customHeight="1" ht="12.75">
      <c r="A18" s="1" t="s">
        <v>183</v>
      </c>
      <c r="B18" s="1" t="s">
        <v>1624</v>
      </c>
    </row>
    <row r="19" spans="1:14" customHeight="1" ht="12.75">
      <c r="A19" s="1" t="s">
        <v>183</v>
      </c>
      <c r="B19" s="1" t="s">
        <v>262</v>
      </c>
    </row>
    <row r="20" spans="1:14" customHeight="1" ht="12.75">
      <c r="A20" s="1" t="s">
        <v>184</v>
      </c>
      <c r="B20" s="1" t="s">
        <v>1625</v>
      </c>
    </row>
    <row r="21" spans="1:14" customHeight="1" ht="12.75">
      <c r="A21" s="1" t="s">
        <v>184</v>
      </c>
      <c r="B21" s="1" t="s">
        <v>263</v>
      </c>
    </row>
    <row r="22" spans="1:14" customHeight="1" ht="12.75">
      <c r="A22" s="1" t="s">
        <v>185</v>
      </c>
      <c r="B22" s="1" t="s">
        <v>1626</v>
      </c>
    </row>
    <row r="23" spans="1:14" customHeight="1" ht="12.75">
      <c r="A23" s="1" t="s">
        <v>185</v>
      </c>
      <c r="B23" s="1" t="s">
        <v>264</v>
      </c>
    </row>
    <row r="24" spans="1:14" customHeight="1" ht="12.75">
      <c r="A24" s="1" t="s">
        <v>200</v>
      </c>
      <c r="B24" s="1" t="s">
        <v>1627</v>
      </c>
    </row>
    <row r="25" spans="1:14" customHeight="1" ht="12.75">
      <c r="A25" s="1" t="s">
        <v>200</v>
      </c>
      <c r="B25" s="1" t="s">
        <v>265</v>
      </c>
    </row>
    <row r="26" spans="1:14" customHeight="1" ht="12.75">
      <c r="A26" s="1" t="s">
        <v>213</v>
      </c>
      <c r="B26" s="1" t="s">
        <v>1628</v>
      </c>
    </row>
    <row r="27" spans="1:14" customHeight="1" ht="12.75">
      <c r="A27" s="1" t="s">
        <v>213</v>
      </c>
      <c r="B27" s="1" t="s">
        <v>266</v>
      </c>
    </row>
    <row r="28" spans="1:14" customHeight="1" ht="12.75">
      <c r="A28" s="1" t="s">
        <v>214</v>
      </c>
      <c r="B28" s="1" t="s">
        <v>1629</v>
      </c>
    </row>
    <row r="29" spans="1:14" customHeight="1" ht="12.75">
      <c r="A29" s="1" t="s">
        <v>214</v>
      </c>
      <c r="B29" s="1" t="s">
        <v>267</v>
      </c>
    </row>
    <row r="30" spans="1:14" customHeight="1" ht="12.75">
      <c r="A30" s="1" t="s">
        <v>215</v>
      </c>
      <c r="B30" s="1" t="s">
        <v>1630</v>
      </c>
    </row>
    <row r="31" spans="1:14" customHeight="1" ht="12.75">
      <c r="A31" s="1" t="s">
        <v>215</v>
      </c>
      <c r="B31" s="1" t="s">
        <v>268</v>
      </c>
    </row>
    <row r="32" spans="1:14" customHeight="1" ht="12.75">
      <c r="A32" s="1" t="s">
        <v>216</v>
      </c>
      <c r="B32" s="1" t="s">
        <v>1631</v>
      </c>
    </row>
    <row r="33" spans="1:14" customHeight="1" ht="12.75">
      <c r="A33" s="1" t="s">
        <v>216</v>
      </c>
      <c r="B33" s="1" t="s">
        <v>269</v>
      </c>
    </row>
    <row r="34" spans="1:14" customHeight="1" ht="12.75">
      <c r="A34" s="1" t="s">
        <v>217</v>
      </c>
      <c r="B34" s="1" t="s">
        <v>1632</v>
      </c>
    </row>
    <row r="35" spans="1:14" customHeight="1" ht="12.75">
      <c r="A35" s="1" t="s">
        <v>217</v>
      </c>
      <c r="B35" s="1" t="s">
        <v>270</v>
      </c>
    </row>
    <row r="36" spans="1:14" customHeight="1" ht="12.75">
      <c r="A36" s="1" t="s">
        <v>218</v>
      </c>
      <c r="B36" s="1" t="s">
        <v>1633</v>
      </c>
    </row>
    <row r="37" spans="1:14" customHeight="1" ht="12.75">
      <c r="A37" s="1" t="s">
        <v>218</v>
      </c>
      <c r="B37" s="1" t="s">
        <v>271</v>
      </c>
    </row>
    <row r="38" spans="1:14" customHeight="1" ht="12.75">
      <c r="A38" s="1" t="s">
        <v>219</v>
      </c>
      <c r="B38" s="1" t="s">
        <v>1634</v>
      </c>
    </row>
    <row r="39" spans="1:14" customHeight="1" ht="12.75">
      <c r="A39" s="1" t="s">
        <v>219</v>
      </c>
      <c r="B39" s="1" t="s">
        <v>410</v>
      </c>
    </row>
    <row r="40" spans="1:14" customHeight="1" ht="12.75">
      <c r="A40" s="1" t="s">
        <v>220</v>
      </c>
      <c r="B40" s="1" t="s">
        <v>1635</v>
      </c>
    </row>
    <row r="41" spans="1:14" customHeight="1" ht="12.75">
      <c r="A41" s="1" t="s">
        <v>220</v>
      </c>
      <c r="B41" s="1" t="s">
        <v>411</v>
      </c>
    </row>
    <row r="42" spans="1:14" customHeight="1" ht="12.75">
      <c r="A42" s="1" t="s">
        <v>221</v>
      </c>
      <c r="B42" s="1" t="s">
        <v>1636</v>
      </c>
    </row>
    <row r="43" spans="1:14" customHeight="1" ht="12.75">
      <c r="A43" s="1" t="s">
        <v>221</v>
      </c>
      <c r="B43" s="1" t="s">
        <v>412</v>
      </c>
    </row>
    <row r="44" spans="1:14" customHeight="1" ht="12.75">
      <c r="A44" s="1" t="s">
        <v>222</v>
      </c>
      <c r="B44" s="1" t="s">
        <v>1637</v>
      </c>
    </row>
    <row r="45" spans="1:14" customHeight="1" ht="12.75">
      <c r="A45" s="1" t="s">
        <v>222</v>
      </c>
      <c r="B45" s="1" t="s">
        <v>413</v>
      </c>
    </row>
    <row r="46" spans="1:14" customHeight="1" ht="12.75">
      <c r="A46" s="1" t="s">
        <v>223</v>
      </c>
      <c r="B46" s="1" t="s">
        <v>1638</v>
      </c>
    </row>
    <row r="47" spans="1:14" customHeight="1" ht="12.75">
      <c r="A47" s="1" t="s">
        <v>223</v>
      </c>
      <c r="B47" s="1" t="s">
        <v>414</v>
      </c>
    </row>
    <row r="48" spans="1:14" customHeight="1" ht="12.75">
      <c r="A48" s="1" t="s">
        <v>224</v>
      </c>
      <c r="B48" s="1" t="s">
        <v>1639</v>
      </c>
    </row>
    <row r="49" spans="1:14" customHeight="1" ht="12.75">
      <c r="A49" s="1" t="s">
        <v>224</v>
      </c>
      <c r="B49" s="1" t="s">
        <v>415</v>
      </c>
    </row>
    <row r="50" spans="1:14" customHeight="1" ht="12.75">
      <c r="A50" s="1" t="s">
        <v>225</v>
      </c>
      <c r="B50" s="1" t="s">
        <v>1640</v>
      </c>
    </row>
    <row r="51" spans="1:14" customHeight="1" ht="12.75">
      <c r="A51" s="1" t="s">
        <v>225</v>
      </c>
      <c r="B51" s="1" t="s">
        <v>416</v>
      </c>
    </row>
    <row r="52" spans="1:14" customHeight="1" ht="12.75">
      <c r="A52" s="1" t="s">
        <v>226</v>
      </c>
      <c r="B52" s="1" t="s">
        <v>1641</v>
      </c>
    </row>
    <row r="53" spans="1:14" customHeight="1" ht="12.75">
      <c r="A53" s="1" t="s">
        <v>226</v>
      </c>
      <c r="B53" s="1" t="s">
        <v>417</v>
      </c>
    </row>
    <row r="54" spans="1:14" customHeight="1" ht="12.75">
      <c r="A54" s="1" t="s">
        <v>290</v>
      </c>
      <c r="B54" s="1" t="s">
        <v>1642</v>
      </c>
    </row>
    <row r="55" spans="1:14" customHeight="1" ht="12.75">
      <c r="A55" s="1" t="s">
        <v>290</v>
      </c>
      <c r="B55" s="1" t="s">
        <v>418</v>
      </c>
    </row>
    <row r="56" spans="1:14" customHeight="1" ht="12.75">
      <c r="A56" s="1" t="s">
        <v>291</v>
      </c>
      <c r="B56" s="1" t="s">
        <v>1643</v>
      </c>
    </row>
    <row r="57" spans="1:14" customHeight="1" ht="12.75">
      <c r="A57" s="1" t="s">
        <v>291</v>
      </c>
      <c r="B57" s="1" t="s">
        <v>419</v>
      </c>
    </row>
    <row r="58" spans="1:14" customHeight="1" ht="12.75">
      <c r="A58" s="1" t="s">
        <v>292</v>
      </c>
      <c r="B58" s="1" t="s">
        <v>1644</v>
      </c>
    </row>
    <row r="59" spans="1:14" customHeight="1" ht="12.75">
      <c r="A59" s="1" t="s">
        <v>292</v>
      </c>
      <c r="B59" s="1" t="s">
        <v>420</v>
      </c>
    </row>
    <row r="60" spans="1:14" customHeight="1" ht="12.75">
      <c r="A60" s="1" t="s">
        <v>293</v>
      </c>
      <c r="B60" s="1" t="s">
        <v>1645</v>
      </c>
    </row>
    <row r="61" spans="1:14" customHeight="1" ht="12.75">
      <c r="A61" s="1" t="s">
        <v>293</v>
      </c>
      <c r="B61" s="1" t="s">
        <v>421</v>
      </c>
    </row>
    <row r="62" spans="1:14" customHeight="1" ht="12.75">
      <c r="A62" s="1" t="s">
        <v>294</v>
      </c>
      <c r="B62" s="1" t="s">
        <v>1646</v>
      </c>
    </row>
    <row r="63" spans="1:14" customHeight="1" ht="12.75">
      <c r="A63" s="1" t="s">
        <v>294</v>
      </c>
      <c r="B63" s="1" t="s">
        <v>422</v>
      </c>
    </row>
    <row r="64" spans="1:14" customHeight="1" ht="12.75">
      <c r="A64" s="1" t="s">
        <v>295</v>
      </c>
      <c r="B64" s="1" t="s">
        <v>1647</v>
      </c>
    </row>
    <row r="65" spans="1:14" customHeight="1" ht="12.75">
      <c r="A65" s="1" t="s">
        <v>295</v>
      </c>
      <c r="B65" s="1" t="s">
        <v>423</v>
      </c>
    </row>
    <row r="66" spans="1:14" customHeight="1" ht="12.75">
      <c r="A66" s="1" t="s">
        <v>296</v>
      </c>
      <c r="B66" s="1" t="s">
        <v>1648</v>
      </c>
    </row>
    <row r="67" spans="1:14" customHeight="1" ht="12.75">
      <c r="A67" s="1" t="s">
        <v>296</v>
      </c>
      <c r="B67" s="1" t="s">
        <v>424</v>
      </c>
    </row>
    <row r="68" spans="1:14" customHeight="1" ht="12.75">
      <c r="A68" s="1" t="s">
        <v>297</v>
      </c>
      <c r="B68" s="1" t="s">
        <v>1649</v>
      </c>
    </row>
    <row r="69" spans="1:14" customHeight="1" ht="12.75">
      <c r="A69" s="1" t="s">
        <v>297</v>
      </c>
      <c r="B69" s="1" t="s">
        <v>425</v>
      </c>
    </row>
    <row r="70" spans="1:14" customHeight="1" ht="12.75">
      <c r="A70" s="1" t="s">
        <v>298</v>
      </c>
      <c r="B70" s="1" t="s">
        <v>1650</v>
      </c>
    </row>
    <row r="71" spans="1:14" customHeight="1" ht="12.75">
      <c r="A71" s="1" t="s">
        <v>298</v>
      </c>
      <c r="B71" s="1" t="s">
        <v>426</v>
      </c>
    </row>
    <row r="72" spans="1:14" customHeight="1" ht="12.75">
      <c r="A72" s="1" t="s">
        <v>299</v>
      </c>
      <c r="B72" s="1" t="s">
        <v>1651</v>
      </c>
    </row>
    <row r="73" spans="1:14" customHeight="1" ht="12.75">
      <c r="A73" s="1" t="s">
        <v>299</v>
      </c>
      <c r="B73" s="1" t="s">
        <v>427</v>
      </c>
    </row>
    <row r="74" spans="1:14" customHeight="1" ht="12.75">
      <c r="A74" s="1" t="s">
        <v>300</v>
      </c>
      <c r="B74" s="1" t="s">
        <v>1652</v>
      </c>
    </row>
    <row r="75" spans="1:14" customHeight="1" ht="12.75">
      <c r="A75" s="1" t="s">
        <v>300</v>
      </c>
      <c r="B75" s="1" t="s">
        <v>428</v>
      </c>
    </row>
    <row r="76" spans="1:14" customHeight="1" ht="12.75">
      <c r="A76" s="1" t="s">
        <v>301</v>
      </c>
      <c r="B76" s="1" t="s">
        <v>1653</v>
      </c>
    </row>
    <row r="77" spans="1:14" customHeight="1" ht="12.75">
      <c r="A77" s="1" t="s">
        <v>301</v>
      </c>
      <c r="B77" s="1" t="s">
        <v>429</v>
      </c>
    </row>
    <row r="78" spans="1:14" customHeight="1" ht="12.75">
      <c r="A78" s="1" t="s">
        <v>302</v>
      </c>
      <c r="B78" s="1" t="s">
        <v>1654</v>
      </c>
    </row>
    <row r="79" spans="1:14" customHeight="1" ht="12.75">
      <c r="A79" s="1" t="s">
        <v>302</v>
      </c>
      <c r="B79" s="1" t="s">
        <v>430</v>
      </c>
    </row>
    <row r="80" spans="1:14" customHeight="1" ht="12.75">
      <c r="A80" s="1" t="s">
        <v>303</v>
      </c>
      <c r="B80" s="1" t="s">
        <v>1655</v>
      </c>
    </row>
    <row r="81" spans="1:14" customHeight="1" ht="12.75">
      <c r="A81" s="1" t="s">
        <v>303</v>
      </c>
      <c r="B81" s="1" t="s">
        <v>431</v>
      </c>
    </row>
    <row r="82" spans="1:14" customHeight="1" ht="12.75">
      <c r="A82" s="1" t="s">
        <v>304</v>
      </c>
      <c r="B82" s="1" t="s">
        <v>1656</v>
      </c>
    </row>
    <row r="83" spans="1:14" customHeight="1" ht="12.75">
      <c r="A83" s="1" t="s">
        <v>304</v>
      </c>
      <c r="B83" s="1" t="s">
        <v>432</v>
      </c>
    </row>
    <row r="84" spans="1:14" customHeight="1" ht="12.75">
      <c r="A84" s="1" t="s">
        <v>305</v>
      </c>
      <c r="B84" s="1" t="s">
        <v>1657</v>
      </c>
    </row>
    <row r="85" spans="1:14" customHeight="1" ht="12.75">
      <c r="A85" s="1" t="s">
        <v>305</v>
      </c>
      <c r="B85" s="1" t="s">
        <v>433</v>
      </c>
    </row>
    <row r="86" spans="1:14" customHeight="1" ht="12.75">
      <c r="A86" s="1" t="s">
        <v>306</v>
      </c>
      <c r="B86" s="1" t="s">
        <v>1658</v>
      </c>
    </row>
    <row r="87" spans="1:14" customHeight="1" ht="12.75">
      <c r="A87" s="1" t="s">
        <v>306</v>
      </c>
      <c r="B87" s="1" t="s">
        <v>434</v>
      </c>
    </row>
    <row r="88" spans="1:14" customHeight="1" ht="12.75">
      <c r="A88" s="1" t="s">
        <v>307</v>
      </c>
      <c r="B88" s="1" t="s">
        <v>1659</v>
      </c>
    </row>
    <row r="89" spans="1:14" customHeight="1" ht="12.75">
      <c r="A89" s="1" t="s">
        <v>307</v>
      </c>
      <c r="B89" s="1" t="s">
        <v>435</v>
      </c>
    </row>
    <row r="90" spans="1:14" customHeight="1" ht="12.75">
      <c r="A90" s="1" t="s">
        <v>308</v>
      </c>
      <c r="B90" s="1" t="s">
        <v>1660</v>
      </c>
    </row>
    <row r="91" spans="1:14" customHeight="1" ht="12.75">
      <c r="A91" s="1" t="s">
        <v>308</v>
      </c>
      <c r="B91" s="1" t="s">
        <v>436</v>
      </c>
    </row>
    <row r="92" spans="1:14" customHeight="1" ht="12.75">
      <c r="A92" s="1" t="s">
        <v>309</v>
      </c>
      <c r="B92" s="1" t="s">
        <v>1661</v>
      </c>
    </row>
    <row r="93" spans="1:14" customHeight="1" ht="12.75">
      <c r="A93" s="1" t="s">
        <v>309</v>
      </c>
      <c r="B93" s="1" t="s">
        <v>437</v>
      </c>
    </row>
    <row r="94" spans="1:14" customHeight="1" ht="12.75">
      <c r="A94" s="1" t="s">
        <v>310</v>
      </c>
      <c r="B94" s="1" t="s">
        <v>1662</v>
      </c>
    </row>
    <row r="95" spans="1:14" customHeight="1" ht="12.75">
      <c r="A95" s="1" t="s">
        <v>310</v>
      </c>
      <c r="B95" s="1" t="s">
        <v>438</v>
      </c>
    </row>
    <row r="96" spans="1:14" customHeight="1" ht="12.75">
      <c r="A96" s="1" t="s">
        <v>311</v>
      </c>
      <c r="B96" s="1" t="s">
        <v>1663</v>
      </c>
    </row>
    <row r="97" spans="1:14" customHeight="1" ht="12.75">
      <c r="A97" s="1" t="s">
        <v>311</v>
      </c>
      <c r="B97" s="1" t="s">
        <v>439</v>
      </c>
    </row>
    <row r="98" spans="1:14" customHeight="1" ht="12.75">
      <c r="A98" s="1" t="s">
        <v>312</v>
      </c>
      <c r="B98" s="1" t="s">
        <v>1664</v>
      </c>
    </row>
    <row r="99" spans="1:14" customHeight="1" ht="12.75">
      <c r="A99" s="1" t="s">
        <v>312</v>
      </c>
      <c r="B99" s="1" t="s">
        <v>440</v>
      </c>
    </row>
    <row r="100" spans="1:14" customHeight="1" ht="12.75">
      <c r="A100" s="1" t="s">
        <v>313</v>
      </c>
      <c r="B100" s="1" t="s">
        <v>1665</v>
      </c>
    </row>
    <row r="101" spans="1:14" customHeight="1" ht="12.75">
      <c r="A101" s="1" t="s">
        <v>313</v>
      </c>
      <c r="B101" s="1" t="s">
        <v>441</v>
      </c>
    </row>
    <row r="102" spans="1:14" customHeight="1" ht="12.75">
      <c r="A102" s="1" t="s">
        <v>314</v>
      </c>
      <c r="B102" s="1" t="s">
        <v>1666</v>
      </c>
    </row>
    <row r="103" spans="1:14" customHeight="1" ht="12.75">
      <c r="A103" s="1" t="s">
        <v>314</v>
      </c>
      <c r="B103" s="1" t="s">
        <v>442</v>
      </c>
    </row>
    <row r="104" spans="1:14" customHeight="1" ht="12.75">
      <c r="A104" s="1" t="s">
        <v>463</v>
      </c>
      <c r="B104" s="1" t="s">
        <v>1667</v>
      </c>
    </row>
    <row r="105" spans="1:14" customHeight="1" ht="12.75">
      <c r="A105" s="1" t="s">
        <v>463</v>
      </c>
      <c r="B105" s="1" t="s">
        <v>443</v>
      </c>
    </row>
    <row r="106" spans="1:14" customHeight="1" ht="12.75">
      <c r="A106" s="1" t="s">
        <v>464</v>
      </c>
      <c r="B106" s="1" t="s">
        <v>1668</v>
      </c>
    </row>
    <row r="107" spans="1:14" customHeight="1" ht="12.75">
      <c r="A107" s="1" t="s">
        <v>464</v>
      </c>
      <c r="B107" s="1" t="s">
        <v>444</v>
      </c>
    </row>
    <row r="108" spans="1:14" customHeight="1" ht="12.75">
      <c r="A108" s="1" t="s">
        <v>465</v>
      </c>
      <c r="B108" s="1" t="s">
        <v>1669</v>
      </c>
    </row>
    <row r="109" spans="1:14" customHeight="1" ht="12.75">
      <c r="A109" s="1" t="s">
        <v>465</v>
      </c>
      <c r="B109" s="1" t="s">
        <v>445</v>
      </c>
    </row>
    <row r="110" spans="1:14" customHeight="1" ht="12.75">
      <c r="A110" s="1" t="s">
        <v>466</v>
      </c>
      <c r="B110" s="1" t="s">
        <v>1670</v>
      </c>
    </row>
    <row r="111" spans="1:14" customHeight="1" ht="12.75">
      <c r="A111" s="1" t="s">
        <v>466</v>
      </c>
      <c r="B111" s="1" t="s">
        <v>446</v>
      </c>
    </row>
    <row r="112" spans="1:14" customHeight="1" ht="12.75">
      <c r="A112" s="1" t="s">
        <v>467</v>
      </c>
      <c r="B112" s="1" t="s">
        <v>1671</v>
      </c>
    </row>
    <row r="113" spans="1:14" customHeight="1" ht="12.75">
      <c r="A113" s="1" t="s">
        <v>467</v>
      </c>
      <c r="B113" s="1" t="s">
        <v>447</v>
      </c>
    </row>
    <row r="114" spans="1:14" customHeight="1" ht="12.75">
      <c r="A114" s="1" t="s">
        <v>468</v>
      </c>
      <c r="B114" s="1" t="s">
        <v>1672</v>
      </c>
    </row>
    <row r="115" spans="1:14" customHeight="1" ht="12.75">
      <c r="A115" s="1" t="s">
        <v>468</v>
      </c>
      <c r="B115" s="1" t="s">
        <v>448</v>
      </c>
    </row>
    <row r="116" spans="1:14" customHeight="1" ht="12.75">
      <c r="A116" s="1" t="s">
        <v>469</v>
      </c>
      <c r="B116" s="1" t="s">
        <v>1673</v>
      </c>
    </row>
    <row r="117" spans="1:14" customHeight="1" ht="12.75">
      <c r="A117" s="1" t="s">
        <v>469</v>
      </c>
      <c r="B117" s="1" t="s">
        <v>449</v>
      </c>
    </row>
    <row r="118" spans="1:14" customHeight="1" ht="12.75">
      <c r="A118" s="1" t="s">
        <v>470</v>
      </c>
      <c r="B118" s="1" t="s">
        <v>1674</v>
      </c>
    </row>
    <row r="119" spans="1:14" customHeight="1" ht="12.75">
      <c r="A119" s="1" t="s">
        <v>470</v>
      </c>
      <c r="B119" s="1" t="s">
        <v>450</v>
      </c>
    </row>
    <row r="120" spans="1:14" customHeight="1" ht="12.75">
      <c r="A120" s="1" t="s">
        <v>471</v>
      </c>
      <c r="B120" s="1" t="s">
        <v>1675</v>
      </c>
    </row>
    <row r="121" spans="1:14" customHeight="1" ht="12.75">
      <c r="A121" s="1" t="s">
        <v>471</v>
      </c>
      <c r="B121" s="1" t="s">
        <v>451</v>
      </c>
    </row>
    <row r="122" spans="1:14" customHeight="1" ht="12.75">
      <c r="A122" s="1" t="s">
        <v>472</v>
      </c>
      <c r="B122" s="1" t="s">
        <v>1676</v>
      </c>
    </row>
    <row r="123" spans="1:14" customHeight="1" ht="12.75">
      <c r="A123" s="1" t="s">
        <v>472</v>
      </c>
      <c r="B123" s="1" t="s">
        <v>452</v>
      </c>
    </row>
    <row r="124" spans="1:14" customHeight="1" ht="12.75">
      <c r="A124" s="1" t="s">
        <v>473</v>
      </c>
      <c r="B124" s="1" t="s">
        <v>1677</v>
      </c>
    </row>
    <row r="125" spans="1:14" customHeight="1" ht="12.75">
      <c r="A125" s="1" t="s">
        <v>473</v>
      </c>
      <c r="B125" s="1" t="s">
        <v>453</v>
      </c>
    </row>
    <row r="126" spans="1:14" customHeight="1" ht="12.75">
      <c r="A126" s="1" t="s">
        <v>474</v>
      </c>
      <c r="B126" s="1" t="s">
        <v>1678</v>
      </c>
    </row>
    <row r="127" spans="1:14" customHeight="1" ht="12.75">
      <c r="A127" s="1" t="s">
        <v>474</v>
      </c>
      <c r="B127" s="1" t="s">
        <v>454</v>
      </c>
    </row>
    <row r="128" spans="1:14" customHeight="1" ht="12.75">
      <c r="A128" s="1" t="s">
        <v>475</v>
      </c>
      <c r="B128" s="1" t="s">
        <v>1679</v>
      </c>
    </row>
    <row r="129" spans="1:14" customHeight="1" ht="12.75">
      <c r="A129" s="1" t="s">
        <v>475</v>
      </c>
      <c r="B129" s="1" t="s">
        <v>455</v>
      </c>
    </row>
    <row r="130" spans="1:14" customHeight="1" ht="12.75">
      <c r="A130" s="1" t="s">
        <v>476</v>
      </c>
      <c r="B130" s="1" t="s">
        <v>1680</v>
      </c>
    </row>
    <row r="131" spans="1:14" customHeight="1" ht="12.75">
      <c r="A131" s="1" t="s">
        <v>476</v>
      </c>
      <c r="B131" s="1" t="s">
        <v>456</v>
      </c>
    </row>
    <row r="132" spans="1:14" customHeight="1" ht="12.75">
      <c r="A132" s="1" t="s">
        <v>477</v>
      </c>
      <c r="B132" s="1" t="s">
        <v>1681</v>
      </c>
    </row>
    <row r="133" spans="1:14" customHeight="1" ht="12.75">
      <c r="A133" s="1" t="s">
        <v>477</v>
      </c>
      <c r="B133" s="1" t="s">
        <v>457</v>
      </c>
    </row>
    <row r="134" spans="1:14" customHeight="1" ht="12.75">
      <c r="A134" s="1" t="s">
        <v>478</v>
      </c>
      <c r="B134" s="1" t="s">
        <v>1682</v>
      </c>
    </row>
    <row r="135" spans="1:14" customHeight="1" ht="12.75">
      <c r="A135" s="1" t="s">
        <v>478</v>
      </c>
      <c r="B135" s="1" t="s">
        <v>558</v>
      </c>
    </row>
    <row r="136" spans="1:14" customHeight="1" ht="12.75">
      <c r="A136" s="1" t="s">
        <v>479</v>
      </c>
      <c r="B136" s="1" t="s">
        <v>1683</v>
      </c>
    </row>
    <row r="137" spans="1:14" customHeight="1" ht="12.75">
      <c r="A137" s="1" t="s">
        <v>479</v>
      </c>
      <c r="B137" s="1" t="s">
        <v>559</v>
      </c>
    </row>
    <row r="138" spans="1:14" customHeight="1" ht="12.75">
      <c r="A138" s="1" t="s">
        <v>480</v>
      </c>
      <c r="B138" s="1" t="s">
        <v>1684</v>
      </c>
    </row>
    <row r="139" spans="1:14" customHeight="1" ht="12.75">
      <c r="A139" s="1" t="s">
        <v>480</v>
      </c>
      <c r="B139" s="1" t="s">
        <v>560</v>
      </c>
    </row>
    <row r="140" spans="1:14" customHeight="1" ht="12.75">
      <c r="A140" s="1" t="s">
        <v>481</v>
      </c>
      <c r="B140" s="1" t="s">
        <v>1685</v>
      </c>
    </row>
    <row r="141" spans="1:14" customHeight="1" ht="12.75">
      <c r="A141" s="1" t="s">
        <v>481</v>
      </c>
      <c r="B141" s="1" t="s">
        <v>561</v>
      </c>
    </row>
    <row r="142" spans="1:14" customHeight="1" ht="12.75">
      <c r="A142" s="1" t="s">
        <v>482</v>
      </c>
      <c r="B142" s="1" t="s">
        <v>1686</v>
      </c>
    </row>
    <row r="143" spans="1:14" customHeight="1" ht="12.75">
      <c r="A143" s="1" t="s">
        <v>482</v>
      </c>
      <c r="B143" s="1" t="s">
        <v>562</v>
      </c>
    </row>
    <row r="144" spans="1:14" customHeight="1" ht="12.75">
      <c r="A144" s="1" t="s">
        <v>483</v>
      </c>
      <c r="B144" s="1" t="s">
        <v>1687</v>
      </c>
    </row>
    <row r="145" spans="1:14" customHeight="1" ht="12.75">
      <c r="A145" s="1" t="s">
        <v>483</v>
      </c>
      <c r="B145" s="1" t="s">
        <v>563</v>
      </c>
    </row>
    <row r="146" spans="1:14" customHeight="1" ht="12.75">
      <c r="A146" s="1" t="s">
        <v>484</v>
      </c>
      <c r="B146" s="1" t="s">
        <v>1688</v>
      </c>
    </row>
    <row r="147" spans="1:14" customHeight="1" ht="12.75">
      <c r="A147" s="1" t="s">
        <v>484</v>
      </c>
      <c r="B147" s="1" t="s">
        <v>564</v>
      </c>
    </row>
    <row r="148" spans="1:14" customHeight="1" ht="12.75">
      <c r="A148" s="1" t="s">
        <v>485</v>
      </c>
      <c r="B148" s="1" t="s">
        <v>1689</v>
      </c>
    </row>
    <row r="149" spans="1:14" customHeight="1" ht="12.75">
      <c r="A149" s="1" t="s">
        <v>485</v>
      </c>
      <c r="B149" s="1" t="s">
        <v>565</v>
      </c>
    </row>
    <row r="150" spans="1:14" customHeight="1" ht="12.75">
      <c r="A150" s="1" t="s">
        <v>486</v>
      </c>
      <c r="B150" s="1" t="s">
        <v>1690</v>
      </c>
    </row>
    <row r="151" spans="1:14" customHeight="1" ht="12.75">
      <c r="A151" s="1" t="s">
        <v>486</v>
      </c>
      <c r="B151" s="1" t="s">
        <v>566</v>
      </c>
    </row>
    <row r="152" spans="1:14" customHeight="1" ht="12.75">
      <c r="A152" s="1" t="s">
        <v>487</v>
      </c>
      <c r="B152" s="1" t="s">
        <v>1691</v>
      </c>
    </row>
    <row r="153" spans="1:14" customHeight="1" ht="12.75">
      <c r="A153" s="1" t="s">
        <v>487</v>
      </c>
      <c r="B153" s="1" t="s">
        <v>567</v>
      </c>
    </row>
    <row r="154" spans="1:14" customHeight="1" ht="12.75">
      <c r="A154" s="1" t="s">
        <v>488</v>
      </c>
      <c r="B154" s="1" t="s">
        <v>1692</v>
      </c>
    </row>
    <row r="155" spans="1:14" customHeight="1" ht="12.75">
      <c r="A155" s="1" t="s">
        <v>488</v>
      </c>
      <c r="B155" s="1" t="s">
        <v>568</v>
      </c>
    </row>
    <row r="156" spans="1:14" customHeight="1" ht="12.75">
      <c r="A156" s="1" t="s">
        <v>489</v>
      </c>
      <c r="B156" s="1" t="s">
        <v>1693</v>
      </c>
    </row>
    <row r="157" spans="1:14" customHeight="1" ht="12.75">
      <c r="A157" s="1" t="s">
        <v>489</v>
      </c>
      <c r="B157" s="1" t="s">
        <v>569</v>
      </c>
    </row>
    <row r="158" spans="1:14" customHeight="1" ht="12.75">
      <c r="A158" s="1" t="s">
        <v>490</v>
      </c>
      <c r="B158" s="1" t="s">
        <v>1694</v>
      </c>
    </row>
    <row r="159" spans="1:14" customHeight="1" ht="12.75">
      <c r="A159" s="1" t="s">
        <v>490</v>
      </c>
      <c r="B159" s="1" t="s">
        <v>570</v>
      </c>
    </row>
    <row r="160" spans="1:14" customHeight="1" ht="12.75">
      <c r="A160" s="1" t="s">
        <v>491</v>
      </c>
      <c r="B160" s="1" t="s">
        <v>1695</v>
      </c>
    </row>
    <row r="161" spans="1:14" customHeight="1" ht="12.75">
      <c r="A161" s="1" t="s">
        <v>491</v>
      </c>
      <c r="B161" s="1" t="s">
        <v>571</v>
      </c>
    </row>
    <row r="162" spans="1:14" customHeight="1" ht="12.75">
      <c r="A162" s="1" t="s">
        <v>492</v>
      </c>
      <c r="B162" s="1" t="s">
        <v>1696</v>
      </c>
    </row>
    <row r="163" spans="1:14" customHeight="1" ht="12.75">
      <c r="A163" s="1" t="s">
        <v>492</v>
      </c>
      <c r="B163" s="1" t="s">
        <v>572</v>
      </c>
    </row>
    <row r="164" spans="1:14" customHeight="1" ht="12.75">
      <c r="A164" s="1" t="s">
        <v>493</v>
      </c>
      <c r="B164" s="1" t="s">
        <v>1697</v>
      </c>
    </row>
    <row r="165" spans="1:14" customHeight="1" ht="12.75">
      <c r="A165" s="1" t="s">
        <v>493</v>
      </c>
      <c r="B165" s="1" t="s">
        <v>573</v>
      </c>
    </row>
    <row r="166" spans="1:14" customHeight="1" ht="12.75">
      <c r="A166" s="1" t="s">
        <v>494</v>
      </c>
      <c r="B166" s="1" t="s">
        <v>1698</v>
      </c>
    </row>
    <row r="167" spans="1:14" customHeight="1" ht="12.75">
      <c r="A167" s="1" t="s">
        <v>494</v>
      </c>
      <c r="B167" s="1" t="s">
        <v>574</v>
      </c>
    </row>
    <row r="168" spans="1:14" customHeight="1" ht="12.75">
      <c r="A168" s="1" t="s">
        <v>495</v>
      </c>
      <c r="B168" s="1" t="s">
        <v>1699</v>
      </c>
    </row>
    <row r="169" spans="1:14" customHeight="1" ht="12.75">
      <c r="A169" s="1" t="s">
        <v>495</v>
      </c>
      <c r="B169" s="1" t="s">
        <v>575</v>
      </c>
    </row>
    <row r="170" spans="1:14" customHeight="1" ht="12.75">
      <c r="A170" s="1" t="s">
        <v>496</v>
      </c>
      <c r="B170" s="1" t="s">
        <v>1700</v>
      </c>
    </row>
    <row r="171" spans="1:14" customHeight="1" ht="12.75">
      <c r="A171" s="1" t="s">
        <v>496</v>
      </c>
      <c r="B171" s="1" t="s">
        <v>576</v>
      </c>
    </row>
    <row r="172" spans="1:14" customHeight="1" ht="12.75">
      <c r="A172" s="1" t="s">
        <v>497</v>
      </c>
      <c r="B172" s="1" t="s">
        <v>1701</v>
      </c>
    </row>
    <row r="173" spans="1:14" customHeight="1" ht="12.75">
      <c r="A173" s="1" t="s">
        <v>497</v>
      </c>
      <c r="B173" s="1" t="s">
        <v>577</v>
      </c>
    </row>
    <row r="174" spans="1:14" customHeight="1" ht="12.75">
      <c r="A174" s="1" t="s">
        <v>498</v>
      </c>
      <c r="B174" s="1" t="s">
        <v>1702</v>
      </c>
    </row>
    <row r="175" spans="1:14" customHeight="1" ht="12.75">
      <c r="A175" s="1" t="s">
        <v>498</v>
      </c>
      <c r="B175" s="1" t="s">
        <v>578</v>
      </c>
    </row>
    <row r="176" spans="1:14" customHeight="1" ht="12.75">
      <c r="A176" s="1" t="s">
        <v>499</v>
      </c>
      <c r="B176" s="1" t="s">
        <v>1703</v>
      </c>
    </row>
    <row r="177" spans="1:14" customHeight="1" ht="12.75">
      <c r="A177" s="1" t="s">
        <v>499</v>
      </c>
      <c r="B177" s="1" t="s">
        <v>579</v>
      </c>
    </row>
    <row r="178" spans="1:14" customHeight="1" ht="12.75">
      <c r="A178" s="1" t="s">
        <v>500</v>
      </c>
      <c r="B178" s="1" t="s">
        <v>1704</v>
      </c>
    </row>
    <row r="179" spans="1:14" customHeight="1" ht="12.75">
      <c r="A179" s="1" t="s">
        <v>500</v>
      </c>
      <c r="B179" s="1" t="s">
        <v>580</v>
      </c>
    </row>
    <row r="180" spans="1:14" customHeight="1" ht="12.75">
      <c r="A180" s="1" t="s">
        <v>501</v>
      </c>
      <c r="B180" s="1" t="s">
        <v>1705</v>
      </c>
    </row>
    <row r="181" spans="1:14" customHeight="1" ht="12.75">
      <c r="A181" s="1" t="s">
        <v>501</v>
      </c>
      <c r="B181" s="1" t="s">
        <v>581</v>
      </c>
    </row>
    <row r="182" spans="1:14" customHeight="1" ht="12.75">
      <c r="A182" s="1" t="s">
        <v>502</v>
      </c>
      <c r="B182" s="1" t="s">
        <v>1706</v>
      </c>
    </row>
    <row r="183" spans="1:14" customHeight="1" ht="12.75">
      <c r="A183" s="1" t="s">
        <v>502</v>
      </c>
      <c r="B183" s="1" t="s">
        <v>582</v>
      </c>
    </row>
    <row r="184" spans="1:14" customHeight="1" ht="12.75">
      <c r="A184" s="1" t="s">
        <v>503</v>
      </c>
      <c r="B184" s="1" t="s">
        <v>1707</v>
      </c>
    </row>
    <row r="185" spans="1:14" customHeight="1" ht="12.75">
      <c r="A185" s="1" t="s">
        <v>503</v>
      </c>
      <c r="B185" s="1" t="s">
        <v>583</v>
      </c>
    </row>
    <row r="186" spans="1:14" customHeight="1" ht="12.75">
      <c r="A186" s="1" t="s">
        <v>504</v>
      </c>
      <c r="B186" s="1" t="s">
        <v>1708</v>
      </c>
    </row>
    <row r="187" spans="1:14" customHeight="1" ht="12.75">
      <c r="A187" s="1" t="s">
        <v>504</v>
      </c>
      <c r="B187" s="1" t="s">
        <v>584</v>
      </c>
    </row>
    <row r="188" spans="1:14" customHeight="1" ht="12.75">
      <c r="A188" s="1" t="s">
        <v>1598</v>
      </c>
      <c r="B188" s="1" t="s">
        <v>1709</v>
      </c>
    </row>
    <row r="189" spans="1:14" customHeight="1" ht="12.75">
      <c r="A189" s="1" t="s">
        <v>1598</v>
      </c>
      <c r="B189" s="1" t="s">
        <v>585</v>
      </c>
    </row>
    <row r="190" spans="1:14" customHeight="1" ht="12.75">
      <c r="A190" s="1" t="s">
        <v>1599</v>
      </c>
      <c r="B190" s="1" t="s">
        <v>1710</v>
      </c>
    </row>
    <row r="191" spans="1:14" customHeight="1" ht="12.75">
      <c r="A191" s="1" t="s">
        <v>1599</v>
      </c>
      <c r="B191" s="1" t="s">
        <v>586</v>
      </c>
    </row>
    <row r="192" spans="1:14" customHeight="1" ht="12.75">
      <c r="A192" s="1" t="s">
        <v>1600</v>
      </c>
      <c r="B192" s="1" t="s">
        <v>1711</v>
      </c>
    </row>
    <row r="193" spans="1:14" customHeight="1" ht="12.75">
      <c r="A193" s="1" t="s">
        <v>1600</v>
      </c>
      <c r="B193" s="1" t="s">
        <v>587</v>
      </c>
    </row>
    <row r="194" spans="1:14" customHeight="1" ht="12.75">
      <c r="A194" s="1" t="s">
        <v>1601</v>
      </c>
      <c r="B194" s="1" t="s">
        <v>1712</v>
      </c>
    </row>
    <row r="195" spans="1:14" customHeight="1" ht="12.75">
      <c r="A195" s="1" t="s">
        <v>1601</v>
      </c>
      <c r="B195" s="1" t="s">
        <v>588</v>
      </c>
    </row>
    <row r="196" spans="1:14" customHeight="1" ht="12.75">
      <c r="A196" s="1" t="s">
        <v>1602</v>
      </c>
      <c r="B196" s="1" t="s">
        <v>1713</v>
      </c>
    </row>
    <row r="197" spans="1:14" customHeight="1" ht="12.75">
      <c r="A197" s="1" t="s">
        <v>1602</v>
      </c>
      <c r="B197" s="1" t="s">
        <v>589</v>
      </c>
    </row>
    <row r="198" spans="1:14" customHeight="1" ht="12.75">
      <c r="A198" s="1" t="s">
        <v>1603</v>
      </c>
      <c r="B198" s="1" t="s">
        <v>1714</v>
      </c>
    </row>
    <row r="199" spans="1:14" customHeight="1" ht="12.75">
      <c r="A199" s="1" t="s">
        <v>1603</v>
      </c>
      <c r="B199" s="1" t="s">
        <v>590</v>
      </c>
    </row>
    <row r="200" spans="1:14" customHeight="1" ht="12.75">
      <c r="A200" s="1" t="s">
        <v>1604</v>
      </c>
      <c r="B200" s="1" t="s">
        <v>1715</v>
      </c>
    </row>
    <row r="201" spans="1:14" customHeight="1" ht="12.75">
      <c r="A201" s="1" t="s">
        <v>1604</v>
      </c>
      <c r="B201" s="1" t="s">
        <v>591</v>
      </c>
    </row>
    <row r="202" spans="1:14" customHeight="1" ht="12.75">
      <c r="A202" s="1" t="s">
        <v>1605</v>
      </c>
      <c r="B202" s="1" t="s">
        <v>1716</v>
      </c>
    </row>
    <row r="203" spans="1:14" customHeight="1" ht="12.75">
      <c r="A203" s="1" t="s">
        <v>1605</v>
      </c>
      <c r="B203" s="1" t="s">
        <v>592</v>
      </c>
    </row>
    <row r="204" spans="1:14" customHeight="1" ht="12.75">
      <c r="A204" s="1" t="s">
        <v>1606</v>
      </c>
      <c r="B204" s="1" t="s">
        <v>1717</v>
      </c>
    </row>
    <row r="205" spans="1:14" customHeight="1" ht="12.75">
      <c r="A205" s="1" t="s">
        <v>1606</v>
      </c>
      <c r="B205" s="1" t="s">
        <v>593</v>
      </c>
    </row>
    <row r="206" spans="1:14" customHeight="1" ht="12.75">
      <c r="A206" s="1" t="s">
        <v>1607</v>
      </c>
      <c r="B206" s="1" t="s">
        <v>1718</v>
      </c>
    </row>
    <row r="207" spans="1:14" customHeight="1" ht="12.75">
      <c r="A207" s="1" t="s">
        <v>1607</v>
      </c>
      <c r="B207" s="1" t="s">
        <v>594</v>
      </c>
    </row>
    <row r="208" spans="1:14" customHeight="1" ht="12.75">
      <c r="A208" s="1" t="s">
        <v>1608</v>
      </c>
      <c r="B208" s="1" t="s">
        <v>1719</v>
      </c>
    </row>
    <row r="209" spans="1:14" customHeight="1" ht="12.75">
      <c r="A209" s="1" t="s">
        <v>1608</v>
      </c>
      <c r="B209" s="1" t="s">
        <v>595</v>
      </c>
    </row>
    <row r="210" spans="1:14" customHeight="1" ht="12.75">
      <c r="A210" s="1" t="s">
        <v>1609</v>
      </c>
      <c r="B210" s="1" t="s">
        <v>1720</v>
      </c>
    </row>
    <row r="211" spans="1:14" customHeight="1" ht="12.75">
      <c r="A211" s="1" t="s">
        <v>1609</v>
      </c>
      <c r="B211" s="1" t="s">
        <v>596</v>
      </c>
    </row>
    <row r="212" spans="1:14" customHeight="1" ht="12.75">
      <c r="A212" s="1" t="s">
        <v>1610</v>
      </c>
      <c r="B212" s="1" t="s">
        <v>1721</v>
      </c>
    </row>
    <row r="213" spans="1:14" customHeight="1" ht="12.75">
      <c r="A213" s="1" t="s">
        <v>1610</v>
      </c>
      <c r="B213" s="1" t="s">
        <v>597</v>
      </c>
    </row>
    <row r="214" spans="1:14" customHeight="1" ht="12.75">
      <c r="A214" s="1" t="s">
        <v>1611</v>
      </c>
      <c r="B214" s="1" t="s">
        <v>1722</v>
      </c>
    </row>
    <row r="215" spans="1:14" customHeight="1" ht="12.75">
      <c r="A215" s="1" t="s">
        <v>1611</v>
      </c>
      <c r="B215" s="1" t="s">
        <v>598</v>
      </c>
    </row>
    <row r="216" spans="1:14" customHeight="1" ht="12.75">
      <c r="A216" s="1" t="s">
        <v>1612</v>
      </c>
      <c r="B216" s="1" t="s">
        <v>1723</v>
      </c>
    </row>
    <row r="217" spans="1:14" customHeight="1" ht="12.75">
      <c r="A217" s="1" t="s">
        <v>1612</v>
      </c>
      <c r="B217" s="1" t="s">
        <v>599</v>
      </c>
    </row>
    <row r="218" spans="1:14" customHeight="1" ht="12.75">
      <c r="A218" s="1" t="s">
        <v>1613</v>
      </c>
      <c r="B218" s="1" t="s">
        <v>1724</v>
      </c>
    </row>
    <row r="219" spans="1:14" customHeight="1" ht="12.75">
      <c r="A219" s="1" t="s">
        <v>1613</v>
      </c>
      <c r="B219" s="1" t="s">
        <v>600</v>
      </c>
    </row>
    <row r="220" spans="1:14" customHeight="1" ht="12.75">
      <c r="A220" s="1" t="s">
        <v>1614</v>
      </c>
      <c r="B220" s="1" t="s">
        <v>1725</v>
      </c>
    </row>
    <row r="221" spans="1:14" customHeight="1" ht="12.75">
      <c r="A221" s="1" t="s">
        <v>1614</v>
      </c>
      <c r="B221" s="1" t="s">
        <v>601</v>
      </c>
    </row>
    <row r="222" spans="1:14" customHeight="1" ht="12.75">
      <c r="A222" s="1" t="s">
        <v>1615</v>
      </c>
      <c r="B222" s="1" t="s">
        <v>1726</v>
      </c>
    </row>
    <row r="223" spans="1:14" customHeight="1" ht="12.75">
      <c r="A223" s="1" t="s">
        <v>1615</v>
      </c>
      <c r="B223" s="1" t="s">
        <v>602</v>
      </c>
    </row>
    <row r="224" spans="1:14" customHeight="1" ht="12.75">
      <c r="A224" s="1" t="s">
        <v>150</v>
      </c>
      <c r="B224" s="1" t="s">
        <v>398</v>
      </c>
    </row>
    <row r="225" spans="1:14" customHeight="1" ht="12.75">
      <c r="A225" s="1" t="s">
        <v>152</v>
      </c>
      <c r="B225" s="1" t="s">
        <v>399</v>
      </c>
    </row>
    <row r="226" spans="1:14" customHeight="1" ht="12.75">
      <c r="A226" s="1" t="s">
        <v>152</v>
      </c>
      <c r="B226" s="1" t="s">
        <v>1232</v>
      </c>
    </row>
    <row r="227" spans="1:14" customHeight="1" ht="12.75">
      <c r="A227" s="1" t="s">
        <v>163</v>
      </c>
      <c r="B227" s="1" t="s">
        <v>402</v>
      </c>
    </row>
    <row r="228" spans="1:14" customHeight="1" ht="12.75">
      <c r="A228" s="1" t="s">
        <v>164</v>
      </c>
      <c r="B228" s="1" t="s">
        <v>403</v>
      </c>
    </row>
    <row r="229" spans="1:14" customHeight="1" ht="12.75">
      <c r="A229" s="1" t="s">
        <v>165</v>
      </c>
      <c r="B229" s="1" t="s">
        <v>404</v>
      </c>
    </row>
    <row r="230" spans="1:14" customHeight="1" ht="12.75">
      <c r="A230" s="1" t="s">
        <v>165</v>
      </c>
      <c r="B230" s="1" t="s">
        <v>673</v>
      </c>
    </row>
    <row r="231" spans="1:14" customHeight="1" ht="12.75">
      <c r="A231" s="1" t="s">
        <v>186</v>
      </c>
      <c r="B231" s="1" t="s">
        <v>406</v>
      </c>
    </row>
    <row r="232" spans="1:14" customHeight="1" ht="12.75">
      <c r="A232" s="1" t="s">
        <v>186</v>
      </c>
      <c r="B232" s="1" t="s">
        <v>1242</v>
      </c>
    </row>
    <row r="233" spans="1:14" customHeight="1" ht="12.75">
      <c r="A233" s="1" t="s">
        <v>187</v>
      </c>
      <c r="B233" s="1" t="s">
        <v>407</v>
      </c>
    </row>
    <row r="234" spans="1:14" customHeight="1" ht="12.75">
      <c r="A234" s="1" t="s">
        <v>201</v>
      </c>
      <c r="B234" s="1" t="s">
        <v>408</v>
      </c>
    </row>
    <row r="235" spans="1:14" customHeight="1" ht="12.75">
      <c r="A235" s="1" t="s">
        <v>201</v>
      </c>
      <c r="B235" s="1" t="s">
        <v>1244</v>
      </c>
    </row>
    <row r="236" spans="1:14" customHeight="1" ht="12.75">
      <c r="A236" s="1" t="s">
        <v>201</v>
      </c>
      <c r="B236" s="1" t="s">
        <v>1773</v>
      </c>
    </row>
    <row r="237" spans="1:14" customHeight="1" ht="12.75">
      <c r="A237" s="1" t="s">
        <v>202</v>
      </c>
      <c r="B237" s="1" t="s">
        <v>409</v>
      </c>
    </row>
    <row r="238" spans="1:14" customHeight="1" ht="12.75">
      <c r="A238" s="1" t="s">
        <v>203</v>
      </c>
      <c r="B238" s="1" t="s">
        <v>543</v>
      </c>
    </row>
    <row r="239" spans="1:14" customHeight="1" ht="12.75">
      <c r="A239" s="1" t="s">
        <v>203</v>
      </c>
      <c r="B239" s="1" t="s">
        <v>1241</v>
      </c>
    </row>
    <row r="240" spans="1:14" customHeight="1" ht="12.75">
      <c r="A240" s="1" t="s">
        <v>230</v>
      </c>
      <c r="B240" s="1" t="s">
        <v>544</v>
      </c>
    </row>
    <row r="241" spans="1:14" customHeight="1" ht="12.75">
      <c r="A241" s="1" t="s">
        <v>231</v>
      </c>
      <c r="B241" s="1" t="s">
        <v>545</v>
      </c>
    </row>
    <row r="242" spans="1:14" customHeight="1" ht="12.75">
      <c r="A242" s="1" t="s">
        <v>232</v>
      </c>
      <c r="B242" s="1" t="s">
        <v>546</v>
      </c>
    </row>
    <row r="243" spans="1:14" customHeight="1" ht="12.75">
      <c r="A243" s="1" t="s">
        <v>315</v>
      </c>
      <c r="B243" s="1" t="s">
        <v>547</v>
      </c>
    </row>
    <row r="244" spans="1:14" customHeight="1" ht="12.75">
      <c r="A244" s="1" t="s">
        <v>315</v>
      </c>
      <c r="B244" s="1" t="s">
        <v>1246</v>
      </c>
    </row>
    <row r="245" spans="1:14" customHeight="1" ht="12.75">
      <c r="A245" s="1" t="s">
        <v>316</v>
      </c>
      <c r="B245" s="1" t="s">
        <v>548</v>
      </c>
    </row>
    <row r="246" spans="1:14" customHeight="1" ht="12.75">
      <c r="A246" s="1" t="s">
        <v>317</v>
      </c>
      <c r="B246" s="1" t="s">
        <v>549</v>
      </c>
    </row>
    <row r="247" spans="1:14" customHeight="1" ht="12.75">
      <c r="A247" s="1" t="s">
        <v>317</v>
      </c>
      <c r="B247" s="1" t="s">
        <v>751</v>
      </c>
    </row>
    <row r="248" spans="1:14" customHeight="1" ht="12.75">
      <c r="A248" s="1" t="s">
        <v>318</v>
      </c>
      <c r="B248" s="1" t="s">
        <v>550</v>
      </c>
    </row>
    <row r="249" spans="1:14" customHeight="1" ht="12.75">
      <c r="A249" s="1" t="s">
        <v>319</v>
      </c>
      <c r="B249" s="1" t="s">
        <v>551</v>
      </c>
    </row>
    <row r="250" spans="1:14" customHeight="1" ht="12.75">
      <c r="A250" s="1" t="s">
        <v>319</v>
      </c>
      <c r="B250" s="1" t="s">
        <v>760</v>
      </c>
    </row>
    <row r="251" spans="1:14" customHeight="1" ht="12.75">
      <c r="A251" s="1" t="s">
        <v>320</v>
      </c>
      <c r="B251" s="1" t="s">
        <v>552</v>
      </c>
    </row>
    <row r="252" spans="1:14" customHeight="1" ht="12.75">
      <c r="A252" s="1" t="s">
        <v>320</v>
      </c>
      <c r="B252" s="1" t="s">
        <v>555</v>
      </c>
    </row>
    <row r="253" spans="1:14" customHeight="1" ht="12.75">
      <c r="A253" s="1" t="s">
        <v>320</v>
      </c>
      <c r="B253" s="1" t="s">
        <v>762</v>
      </c>
    </row>
    <row r="254" spans="1:14" customHeight="1" ht="12.75">
      <c r="A254" s="1" t="s">
        <v>321</v>
      </c>
      <c r="B254" s="1" t="s">
        <v>553</v>
      </c>
    </row>
    <row r="255" spans="1:14" customHeight="1" ht="12.75">
      <c r="A255" s="1" t="s">
        <v>322</v>
      </c>
      <c r="B255" s="1" t="s">
        <v>554</v>
      </c>
    </row>
    <row r="256" spans="1:14" customHeight="1" ht="12.75">
      <c r="A256" s="1" t="s">
        <v>322</v>
      </c>
      <c r="B256" s="1" t="s">
        <v>764</v>
      </c>
    </row>
    <row r="257" spans="1:14" customHeight="1" ht="12.75">
      <c r="A257" s="1" t="s">
        <v>323</v>
      </c>
      <c r="B257" s="1" t="s">
        <v>556</v>
      </c>
    </row>
    <row r="258" spans="1:14" customHeight="1" ht="12.75">
      <c r="A258" s="1" t="s">
        <v>324</v>
      </c>
      <c r="B258" s="1" t="s">
        <v>557</v>
      </c>
    </row>
    <row r="259" spans="1:14" customHeight="1" ht="12.75">
      <c r="A259" s="1" t="s">
        <v>325</v>
      </c>
      <c r="B259" s="1" t="s">
        <v>748</v>
      </c>
    </row>
    <row r="260" spans="1:14" customHeight="1" ht="12.75">
      <c r="A260" s="1" t="s">
        <v>326</v>
      </c>
      <c r="B260" s="1" t="s">
        <v>749</v>
      </c>
    </row>
    <row r="261" spans="1:14" customHeight="1" ht="12.75">
      <c r="A261" s="1" t="s">
        <v>326</v>
      </c>
      <c r="B261" s="1" t="s">
        <v>1768</v>
      </c>
    </row>
    <row r="262" spans="1:14" customHeight="1" ht="12.75">
      <c r="A262" s="1" t="s">
        <v>327</v>
      </c>
      <c r="B262" s="1" t="s">
        <v>750</v>
      </c>
    </row>
    <row r="263" spans="1:14" customHeight="1" ht="12.75">
      <c r="A263" s="1" t="s">
        <v>328</v>
      </c>
      <c r="B263" s="1" t="s">
        <v>752</v>
      </c>
    </row>
    <row r="264" spans="1:14" customHeight="1" ht="12.75">
      <c r="A264" s="1" t="s">
        <v>329</v>
      </c>
      <c r="B264" s="1" t="s">
        <v>753</v>
      </c>
    </row>
    <row r="265" spans="1:14" customHeight="1" ht="12.75">
      <c r="A265" s="1" t="s">
        <v>330</v>
      </c>
      <c r="B265" s="1" t="s">
        <v>754</v>
      </c>
    </row>
    <row r="266" spans="1:14" customHeight="1" ht="12.75">
      <c r="A266" s="1" t="s">
        <v>331</v>
      </c>
      <c r="B266" s="1" t="s">
        <v>756</v>
      </c>
    </row>
    <row r="267" spans="1:14" customHeight="1" ht="12.75">
      <c r="A267" s="1" t="s">
        <v>332</v>
      </c>
      <c r="B267" s="1" t="s">
        <v>401</v>
      </c>
    </row>
    <row r="268" spans="1:14" customHeight="1" ht="12.75">
      <c r="A268" s="1" t="s">
        <v>332</v>
      </c>
      <c r="B268" s="1" t="s">
        <v>757</v>
      </c>
    </row>
    <row r="269" spans="1:14" customHeight="1" ht="12.75">
      <c r="A269" s="1" t="s">
        <v>332</v>
      </c>
      <c r="B269" s="1" t="s">
        <v>1750</v>
      </c>
    </row>
    <row r="270" spans="1:14" customHeight="1" ht="12.75">
      <c r="A270" s="1" t="s">
        <v>333</v>
      </c>
      <c r="B270" s="1" t="s">
        <v>758</v>
      </c>
    </row>
    <row r="271" spans="1:14" customHeight="1" ht="12.75">
      <c r="A271" s="1" t="s">
        <v>334</v>
      </c>
      <c r="B271" s="1" t="s">
        <v>759</v>
      </c>
    </row>
    <row r="272" spans="1:14" customHeight="1" ht="12.75">
      <c r="A272" s="1" t="s">
        <v>335</v>
      </c>
      <c r="B272" s="1" t="s">
        <v>761</v>
      </c>
    </row>
    <row r="273" spans="1:14" customHeight="1" ht="12.75">
      <c r="A273" s="1" t="s">
        <v>336</v>
      </c>
      <c r="B273" s="1" t="s">
        <v>765</v>
      </c>
    </row>
    <row r="274" spans="1:14" customHeight="1" ht="12.75">
      <c r="A274" s="1" t="s">
        <v>337</v>
      </c>
      <c r="B274" s="1" t="s">
        <v>766</v>
      </c>
    </row>
    <row r="275" spans="1:14" customHeight="1" ht="12.75">
      <c r="A275" s="1" t="s">
        <v>338</v>
      </c>
      <c r="B275" s="1" t="s">
        <v>1234</v>
      </c>
    </row>
    <row r="276" spans="1:14" customHeight="1" ht="12.75">
      <c r="A276" s="1" t="s">
        <v>338</v>
      </c>
      <c r="B276" s="1" t="s">
        <v>1756</v>
      </c>
    </row>
    <row r="277" spans="1:14" customHeight="1" ht="12.75">
      <c r="A277" s="1" t="s">
        <v>339</v>
      </c>
      <c r="B277" s="1" t="s">
        <v>1235</v>
      </c>
    </row>
    <row r="278" spans="1:14" customHeight="1" ht="12.75">
      <c r="A278" s="1" t="s">
        <v>340</v>
      </c>
      <c r="B278" s="1" t="s">
        <v>1236</v>
      </c>
    </row>
    <row r="279" spans="1:14" customHeight="1" ht="12.75">
      <c r="A279" s="1" t="s">
        <v>341</v>
      </c>
      <c r="B279" s="1" t="s">
        <v>1237</v>
      </c>
    </row>
    <row r="280" spans="1:14" customHeight="1" ht="12.75">
      <c r="A280" s="1" t="s">
        <v>341</v>
      </c>
      <c r="B280" s="1" t="s">
        <v>1758</v>
      </c>
    </row>
    <row r="281" spans="1:14" customHeight="1" ht="12.75">
      <c r="A281" s="1" t="s">
        <v>342</v>
      </c>
      <c r="B281" s="1" t="s">
        <v>1238</v>
      </c>
    </row>
    <row r="282" spans="1:14" customHeight="1" ht="12.75">
      <c r="A282" s="1" t="s">
        <v>343</v>
      </c>
      <c r="B282" s="1" t="s">
        <v>1239</v>
      </c>
    </row>
    <row r="283" spans="1:14" customHeight="1" ht="12.75">
      <c r="A283" s="1" t="s">
        <v>344</v>
      </c>
      <c r="B283" s="1" t="s">
        <v>1240</v>
      </c>
    </row>
    <row r="284" spans="1:14" customHeight="1" ht="12.75">
      <c r="A284" s="1" t="s">
        <v>345</v>
      </c>
      <c r="B284" s="1" t="s">
        <v>1243</v>
      </c>
    </row>
    <row r="285" spans="1:14" customHeight="1" ht="12.75">
      <c r="A285" s="1" t="s">
        <v>346</v>
      </c>
      <c r="B285" s="1" t="s">
        <v>1245</v>
      </c>
    </row>
    <row r="286" spans="1:14" customHeight="1" ht="12.75">
      <c r="A286" s="1" t="s">
        <v>347</v>
      </c>
      <c r="B286" s="1" t="s">
        <v>1247</v>
      </c>
    </row>
    <row r="287" spans="1:14" customHeight="1" ht="12.75">
      <c r="A287" s="1" t="s">
        <v>348</v>
      </c>
      <c r="B287" s="1" t="s">
        <v>1248</v>
      </c>
    </row>
    <row r="288" spans="1:14" customHeight="1" ht="12.75">
      <c r="A288" s="1" t="s">
        <v>349</v>
      </c>
      <c r="B288" s="1" t="s">
        <v>1249</v>
      </c>
    </row>
    <row r="289" spans="1:14" customHeight="1" ht="12.75">
      <c r="A289" s="1" t="s">
        <v>349</v>
      </c>
      <c r="B289" s="1" t="s">
        <v>1764</v>
      </c>
    </row>
    <row r="290" spans="1:14" customHeight="1" ht="12.75">
      <c r="A290" s="1" t="s">
        <v>350</v>
      </c>
      <c r="B290" s="1" t="s">
        <v>1250</v>
      </c>
    </row>
    <row r="291" spans="1:14" customHeight="1" ht="12.75">
      <c r="A291" s="1" t="s">
        <v>351</v>
      </c>
      <c r="B291" s="1" t="s">
        <v>1251</v>
      </c>
    </row>
    <row r="292" spans="1:14" customHeight="1" ht="12.75">
      <c r="A292" s="1" t="s">
        <v>352</v>
      </c>
      <c r="B292" s="1" t="s">
        <v>1252</v>
      </c>
    </row>
    <row r="293" spans="1:14" customHeight="1" ht="12.75">
      <c r="A293" s="1" t="s">
        <v>353</v>
      </c>
      <c r="B293" s="1" t="s">
        <v>1255</v>
      </c>
    </row>
    <row r="294" spans="1:14" customHeight="1" ht="12.75">
      <c r="A294" s="1" t="s">
        <v>354</v>
      </c>
      <c r="B294" s="1" t="s">
        <v>1256</v>
      </c>
    </row>
    <row r="295" spans="1:14" customHeight="1" ht="12.75">
      <c r="A295" s="1" t="s">
        <v>355</v>
      </c>
      <c r="B295" s="1" t="s">
        <v>1258</v>
      </c>
    </row>
    <row r="296" spans="1:14" customHeight="1" ht="12.75">
      <c r="A296" s="1" t="s">
        <v>356</v>
      </c>
      <c r="B296" s="1" t="s">
        <v>1259</v>
      </c>
    </row>
    <row r="297" spans="1:14" customHeight="1" ht="12.75">
      <c r="A297" s="1" t="s">
        <v>357</v>
      </c>
      <c r="B297" s="1" t="s">
        <v>1260</v>
      </c>
    </row>
    <row r="298" spans="1:14" customHeight="1" ht="12.75">
      <c r="A298" s="1" t="s">
        <v>358</v>
      </c>
      <c r="B298" s="1" t="s">
        <v>1261</v>
      </c>
    </row>
    <row r="299" spans="1:14" customHeight="1" ht="12.75">
      <c r="A299" s="1" t="s">
        <v>359</v>
      </c>
      <c r="B299" s="1" t="s">
        <v>1262</v>
      </c>
    </row>
    <row r="300" spans="1:14" customHeight="1" ht="12.75">
      <c r="A300" s="1" t="s">
        <v>360</v>
      </c>
      <c r="B300" s="1" t="s">
        <v>1263</v>
      </c>
    </row>
    <row r="301" spans="1:14" customHeight="1" ht="12.75">
      <c r="A301" s="1" t="s">
        <v>361</v>
      </c>
      <c r="B301" s="1" t="s">
        <v>1264</v>
      </c>
    </row>
    <row r="302" spans="1:14" customHeight="1" ht="12.75">
      <c r="A302" s="1" t="s">
        <v>362</v>
      </c>
      <c r="B302" s="1" t="s">
        <v>1727</v>
      </c>
    </row>
    <row r="303" spans="1:14" customHeight="1" ht="12.75">
      <c r="A303" s="1" t="s">
        <v>363</v>
      </c>
      <c r="B303" s="1" t="s">
        <v>1728</v>
      </c>
    </row>
    <row r="304" spans="1:14" customHeight="1" ht="12.75">
      <c r="A304" s="1" t="s">
        <v>364</v>
      </c>
      <c r="B304" s="1" t="s">
        <v>1729</v>
      </c>
    </row>
    <row r="305" spans="1:14" customHeight="1" ht="12.75">
      <c r="A305" s="1" t="s">
        <v>365</v>
      </c>
      <c r="B305" s="1" t="s">
        <v>1730</v>
      </c>
    </row>
    <row r="306" spans="1:14" customHeight="1" ht="12.75">
      <c r="A306" s="1" t="s">
        <v>366</v>
      </c>
      <c r="B306" s="1" t="s">
        <v>1731</v>
      </c>
    </row>
    <row r="307" spans="1:14" customHeight="1" ht="12.75">
      <c r="A307" s="1" t="s">
        <v>367</v>
      </c>
      <c r="B307" s="1" t="s">
        <v>1732</v>
      </c>
    </row>
    <row r="308" spans="1:14" customHeight="1" ht="12.75">
      <c r="A308" s="1" t="s">
        <v>368</v>
      </c>
      <c r="B308" s="1" t="s">
        <v>1733</v>
      </c>
    </row>
    <row r="309" spans="1:14" customHeight="1" ht="12.75">
      <c r="A309" s="1" t="s">
        <v>369</v>
      </c>
      <c r="B309" s="1" t="s">
        <v>1734</v>
      </c>
    </row>
    <row r="310" spans="1:14" customHeight="1" ht="12.75">
      <c r="A310" s="1" t="s">
        <v>370</v>
      </c>
      <c r="B310" s="1" t="s">
        <v>1735</v>
      </c>
    </row>
    <row r="311" spans="1:14" customHeight="1" ht="12.75">
      <c r="A311" s="1" t="s">
        <v>371</v>
      </c>
      <c r="B311" s="1" t="s">
        <v>1736</v>
      </c>
    </row>
    <row r="312" spans="1:14" customHeight="1" ht="12.75">
      <c r="A312" s="1" t="s">
        <v>372</v>
      </c>
      <c r="B312" s="1" t="s">
        <v>1737</v>
      </c>
    </row>
    <row r="313" spans="1:14" customHeight="1" ht="12.75">
      <c r="A313" s="1" t="s">
        <v>373</v>
      </c>
      <c r="B313" s="1" t="s">
        <v>1738</v>
      </c>
    </row>
    <row r="314" spans="1:14" customHeight="1" ht="12.75">
      <c r="A314" s="1" t="s">
        <v>374</v>
      </c>
      <c r="B314" s="1" t="s">
        <v>1739</v>
      </c>
    </row>
    <row r="315" spans="1:14" customHeight="1" ht="12.75">
      <c r="A315" s="1" t="s">
        <v>375</v>
      </c>
      <c r="B315" s="1" t="s">
        <v>1740</v>
      </c>
    </row>
    <row r="316" spans="1:14" customHeight="1" ht="12.75">
      <c r="A316" s="1" t="s">
        <v>376</v>
      </c>
      <c r="B316" s="1" t="s">
        <v>1741</v>
      </c>
    </row>
    <row r="317" spans="1:14" customHeight="1" ht="12.75">
      <c r="A317" s="1" t="s">
        <v>377</v>
      </c>
      <c r="B317" s="1" t="s">
        <v>1742</v>
      </c>
    </row>
    <row r="318" spans="1:14" customHeight="1" ht="12.75">
      <c r="A318" s="1" t="s">
        <v>378</v>
      </c>
      <c r="B318" s="1" t="s">
        <v>1743</v>
      </c>
    </row>
    <row r="319" spans="1:14" customHeight="1" ht="12.75">
      <c r="A319" s="1" t="s">
        <v>379</v>
      </c>
      <c r="B319" s="1" t="s">
        <v>1744</v>
      </c>
    </row>
    <row r="320" spans="1:14" customHeight="1" ht="12.75">
      <c r="A320" s="1" t="s">
        <v>380</v>
      </c>
      <c r="B320" s="1" t="s">
        <v>1745</v>
      </c>
    </row>
    <row r="321" spans="1:14" customHeight="1" ht="12.75">
      <c r="A321" s="1" t="s">
        <v>381</v>
      </c>
      <c r="B321" s="1" t="s">
        <v>1746</v>
      </c>
    </row>
    <row r="322" spans="1:14" customHeight="1" ht="12.75">
      <c r="A322" s="1" t="s">
        <v>382</v>
      </c>
      <c r="B322" s="1" t="s">
        <v>1747</v>
      </c>
    </row>
    <row r="323" spans="1:14" customHeight="1" ht="12.75">
      <c r="A323" s="1" t="s">
        <v>383</v>
      </c>
      <c r="B323" s="1" t="s">
        <v>1748</v>
      </c>
    </row>
    <row r="324" spans="1:14" customHeight="1" ht="12.75">
      <c r="A324" s="1" t="s">
        <v>384</v>
      </c>
      <c r="B324" s="1" t="s">
        <v>1749</v>
      </c>
    </row>
    <row r="325" spans="1:14" customHeight="1" ht="12.75">
      <c r="A325" s="1" t="s">
        <v>385</v>
      </c>
      <c r="B325" s="1" t="s">
        <v>1751</v>
      </c>
    </row>
    <row r="326" spans="1:14" customHeight="1" ht="12.75">
      <c r="A326" s="1" t="s">
        <v>385</v>
      </c>
      <c r="B326" s="1" t="s">
        <v>1759</v>
      </c>
    </row>
    <row r="327" spans="1:14" customHeight="1" ht="12.75">
      <c r="A327" s="1" t="s">
        <v>386</v>
      </c>
      <c r="B327" s="1" t="s">
        <v>1753</v>
      </c>
    </row>
    <row r="328" spans="1:14" customHeight="1" ht="12.75">
      <c r="A328" s="1" t="s">
        <v>387</v>
      </c>
      <c r="B328" s="1" t="s">
        <v>1755</v>
      </c>
    </row>
    <row r="329" spans="1:14" customHeight="1" ht="12.75">
      <c r="A329" s="1" t="s">
        <v>387</v>
      </c>
      <c r="B329" s="1" t="s">
        <v>1765</v>
      </c>
    </row>
    <row r="330" spans="1:14" customHeight="1" ht="12.75">
      <c r="A330" s="1" t="s">
        <v>388</v>
      </c>
      <c r="B330" s="1" t="s">
        <v>1760</v>
      </c>
    </row>
    <row r="331" spans="1:14" customHeight="1" ht="12.75">
      <c r="A331" s="1" t="s">
        <v>389</v>
      </c>
      <c r="B331" s="1" t="s">
        <v>1761</v>
      </c>
    </row>
    <row r="332" spans="1:14" customHeight="1" ht="12.75">
      <c r="A332" s="1" t="s">
        <v>390</v>
      </c>
      <c r="B332" s="1" t="s">
        <v>1762</v>
      </c>
    </row>
    <row r="333" spans="1:14" customHeight="1" ht="12.75">
      <c r="A333" s="1" t="s">
        <v>391</v>
      </c>
      <c r="B333" s="1" t="s">
        <v>1763</v>
      </c>
    </row>
    <row r="334" spans="1:14" customHeight="1" ht="12.75">
      <c r="A334" s="1" t="s">
        <v>392</v>
      </c>
      <c r="B334" s="1" t="s">
        <v>1766</v>
      </c>
    </row>
    <row r="335" spans="1:14" customHeight="1" ht="12.75">
      <c r="A335" s="1" t="s">
        <v>393</v>
      </c>
      <c r="B335" s="1" t="s">
        <v>1767</v>
      </c>
    </row>
    <row r="336" spans="1:14" customHeight="1" ht="12.75">
      <c r="A336" s="1" t="s">
        <v>394</v>
      </c>
      <c r="B336" s="1" t="s">
        <v>1769</v>
      </c>
    </row>
    <row r="337" spans="1:14" customHeight="1" ht="12.75">
      <c r="A337" s="1" t="s">
        <v>395</v>
      </c>
      <c r="B337" s="1" t="s">
        <v>1770</v>
      </c>
    </row>
    <row r="338" spans="1:14" customHeight="1" ht="12.75">
      <c r="A338" s="1" t="s">
        <v>396</v>
      </c>
      <c r="B338" s="1" t="s">
        <v>1771</v>
      </c>
    </row>
    <row r="339" spans="1:14" customHeight="1" ht="12.75">
      <c r="A339" s="1" t="s">
        <v>397</v>
      </c>
      <c r="B339" s="1" t="s">
        <v>1772</v>
      </c>
    </row>
    <row r="340" spans="1:14" customHeight="1" ht="12.75">
      <c r="A340" s="1" t="s">
        <v>398</v>
      </c>
      <c r="B340" s="1" t="s">
        <v>172</v>
      </c>
    </row>
    <row r="341" spans="1:14" customHeight="1" ht="12.75">
      <c r="A341" s="1" t="s">
        <v>399</v>
      </c>
      <c r="B341" s="1" t="s">
        <v>174</v>
      </c>
    </row>
    <row r="342" spans="1:14" customHeight="1" ht="12.75">
      <c r="A342" s="1" t="s">
        <v>400</v>
      </c>
      <c r="B342" s="1" t="s">
        <v>175</v>
      </c>
    </row>
    <row r="343" spans="1:14" customHeight="1" ht="12.75">
      <c r="A343" s="1" t="s">
        <v>401</v>
      </c>
      <c r="B343" s="1" t="s">
        <v>176</v>
      </c>
    </row>
    <row r="344" spans="1:14" customHeight="1" ht="12.75">
      <c r="A344" s="1" t="s">
        <v>402</v>
      </c>
      <c r="B344" s="1" t="s">
        <v>179</v>
      </c>
    </row>
    <row r="345" spans="1:14" customHeight="1" ht="12.75">
      <c r="A345" s="1" t="s">
        <v>403</v>
      </c>
      <c r="B345" s="1" t="s">
        <v>180</v>
      </c>
    </row>
    <row r="346" spans="1:14" customHeight="1" ht="12.75">
      <c r="A346" s="1" t="s">
        <v>404</v>
      </c>
      <c r="B346" s="1" t="s">
        <v>181</v>
      </c>
    </row>
    <row r="347" spans="1:14" customHeight="1" ht="12.75">
      <c r="A347" s="1" t="s">
        <v>405</v>
      </c>
      <c r="B347" s="1" t="s">
        <v>182</v>
      </c>
    </row>
    <row r="348" spans="1:14" customHeight="1" ht="12.75">
      <c r="A348" s="1" t="s">
        <v>406</v>
      </c>
      <c r="B348" s="1" t="s">
        <v>183</v>
      </c>
    </row>
    <row r="349" spans="1:14" customHeight="1" ht="12.75">
      <c r="A349" s="1" t="s">
        <v>407</v>
      </c>
      <c r="B349" s="1" t="s">
        <v>184</v>
      </c>
    </row>
    <row r="350" spans="1:14" customHeight="1" ht="12.75">
      <c r="A350" s="1" t="s">
        <v>408</v>
      </c>
      <c r="B350" s="1" t="s">
        <v>185</v>
      </c>
    </row>
    <row r="351" spans="1:14" customHeight="1" ht="12.75">
      <c r="A351" s="1" t="s">
        <v>409</v>
      </c>
      <c r="B351" s="1" t="s">
        <v>200</v>
      </c>
    </row>
    <row r="352" spans="1:14" customHeight="1" ht="12.75">
      <c r="A352" s="1" t="s">
        <v>543</v>
      </c>
      <c r="B352" s="1" t="s">
        <v>213</v>
      </c>
    </row>
    <row r="353" spans="1:14" customHeight="1" ht="12.75">
      <c r="A353" s="1" t="s">
        <v>544</v>
      </c>
      <c r="B353" s="1" t="s">
        <v>214</v>
      </c>
    </row>
    <row r="354" spans="1:14" customHeight="1" ht="12.75">
      <c r="A354" s="1" t="s">
        <v>545</v>
      </c>
      <c r="B354" s="1" t="s">
        <v>215</v>
      </c>
    </row>
    <row r="355" spans="1:14" customHeight="1" ht="12.75">
      <c r="A355" s="1" t="s">
        <v>546</v>
      </c>
      <c r="B355" s="1" t="s">
        <v>216</v>
      </c>
    </row>
    <row r="356" spans="1:14" customHeight="1" ht="12.75">
      <c r="A356" s="1" t="s">
        <v>547</v>
      </c>
      <c r="B356" s="1" t="s">
        <v>217</v>
      </c>
    </row>
    <row r="357" spans="1:14" customHeight="1" ht="12.75">
      <c r="A357" s="1" t="s">
        <v>548</v>
      </c>
      <c r="B357" s="1" t="s">
        <v>218</v>
      </c>
    </row>
    <row r="358" spans="1:14" customHeight="1" ht="12.75">
      <c r="A358" s="1" t="s">
        <v>549</v>
      </c>
      <c r="B358" s="1" t="s">
        <v>219</v>
      </c>
    </row>
    <row r="359" spans="1:14" customHeight="1" ht="12.75">
      <c r="A359" s="1" t="s">
        <v>550</v>
      </c>
      <c r="B359" s="1" t="s">
        <v>220</v>
      </c>
    </row>
    <row r="360" spans="1:14" customHeight="1" ht="12.75">
      <c r="A360" s="1" t="s">
        <v>551</v>
      </c>
      <c r="B360" s="1" t="s">
        <v>221</v>
      </c>
    </row>
    <row r="361" spans="1:14" customHeight="1" ht="12.75">
      <c r="A361" s="1" t="s">
        <v>552</v>
      </c>
      <c r="B361" s="1" t="s">
        <v>222</v>
      </c>
    </row>
    <row r="362" spans="1:14" customHeight="1" ht="12.75">
      <c r="A362" s="1" t="s">
        <v>553</v>
      </c>
      <c r="B362" s="1" t="s">
        <v>223</v>
      </c>
    </row>
    <row r="363" spans="1:14" customHeight="1" ht="12.75">
      <c r="A363" s="1" t="s">
        <v>553</v>
      </c>
      <c r="B363" s="1" t="s">
        <v>500</v>
      </c>
    </row>
    <row r="364" spans="1:14" customHeight="1" ht="12.75">
      <c r="A364" s="1" t="s">
        <v>554</v>
      </c>
      <c r="B364" s="1" t="s">
        <v>223</v>
      </c>
    </row>
    <row r="365" spans="1:14" customHeight="1" ht="12.75">
      <c r="A365" s="1" t="s">
        <v>554</v>
      </c>
      <c r="B365" s="1" t="s">
        <v>500</v>
      </c>
    </row>
    <row r="366" spans="1:14" customHeight="1" ht="12.75">
      <c r="A366" s="1" t="s">
        <v>555</v>
      </c>
      <c r="B366" s="1" t="s">
        <v>223</v>
      </c>
    </row>
    <row r="367" spans="1:14" customHeight="1" ht="12.75">
      <c r="A367" s="1" t="s">
        <v>555</v>
      </c>
      <c r="B367" s="1" t="s">
        <v>500</v>
      </c>
    </row>
    <row r="368" spans="1:14" customHeight="1" ht="12.75">
      <c r="A368" s="1" t="s">
        <v>556</v>
      </c>
      <c r="B368" s="1" t="s">
        <v>224</v>
      </c>
    </row>
    <row r="369" spans="1:14" customHeight="1" ht="12.75">
      <c r="A369" s="1" t="s">
        <v>556</v>
      </c>
      <c r="B369" s="1" t="s">
        <v>501</v>
      </c>
    </row>
    <row r="370" spans="1:14" customHeight="1" ht="12.75">
      <c r="A370" s="1" t="s">
        <v>557</v>
      </c>
      <c r="B370" s="1" t="s">
        <v>224</v>
      </c>
    </row>
    <row r="371" spans="1:14" customHeight="1" ht="12.75">
      <c r="A371" s="1" t="s">
        <v>557</v>
      </c>
      <c r="B371" s="1" t="s">
        <v>501</v>
      </c>
    </row>
    <row r="372" spans="1:14" customHeight="1" ht="12.75">
      <c r="A372" s="1" t="s">
        <v>748</v>
      </c>
      <c r="B372" s="1" t="s">
        <v>224</v>
      </c>
    </row>
    <row r="373" spans="1:14" customHeight="1" ht="12.75">
      <c r="A373" s="1" t="s">
        <v>748</v>
      </c>
      <c r="B373" s="1" t="s">
        <v>501</v>
      </c>
    </row>
    <row r="374" spans="1:14" customHeight="1" ht="12.75">
      <c r="A374" s="1" t="s">
        <v>749</v>
      </c>
      <c r="B374" s="1" t="s">
        <v>225</v>
      </c>
    </row>
    <row r="375" spans="1:14" customHeight="1" ht="12.75">
      <c r="A375" s="1" t="s">
        <v>749</v>
      </c>
      <c r="B375" s="1" t="s">
        <v>502</v>
      </c>
    </row>
    <row r="376" spans="1:14" customHeight="1" ht="12.75">
      <c r="A376" s="1" t="s">
        <v>750</v>
      </c>
      <c r="B376" s="1" t="s">
        <v>225</v>
      </c>
    </row>
    <row r="377" spans="1:14" customHeight="1" ht="12.75">
      <c r="A377" s="1" t="s">
        <v>750</v>
      </c>
      <c r="B377" s="1" t="s">
        <v>502</v>
      </c>
    </row>
    <row r="378" spans="1:14" customHeight="1" ht="12.75">
      <c r="A378" s="1" t="s">
        <v>751</v>
      </c>
      <c r="B378" s="1" t="s">
        <v>225</v>
      </c>
    </row>
    <row r="379" spans="1:14" customHeight="1" ht="12.75">
      <c r="A379" s="1" t="s">
        <v>751</v>
      </c>
      <c r="B379" s="1" t="s">
        <v>502</v>
      </c>
    </row>
    <row r="380" spans="1:14" customHeight="1" ht="12.75">
      <c r="A380" s="1" t="s">
        <v>752</v>
      </c>
      <c r="B380" s="1" t="s">
        <v>226</v>
      </c>
    </row>
    <row r="381" spans="1:14" customHeight="1" ht="12.75">
      <c r="A381" s="1" t="s">
        <v>752</v>
      </c>
      <c r="B381" s="1" t="s">
        <v>503</v>
      </c>
    </row>
    <row r="382" spans="1:14" customHeight="1" ht="12.75">
      <c r="A382" s="1" t="s">
        <v>753</v>
      </c>
      <c r="B382" s="1" t="s">
        <v>226</v>
      </c>
    </row>
    <row r="383" spans="1:14" customHeight="1" ht="12.75">
      <c r="A383" s="1" t="s">
        <v>753</v>
      </c>
      <c r="B383" s="1" t="s">
        <v>503</v>
      </c>
    </row>
    <row r="384" spans="1:14" customHeight="1" ht="12.75">
      <c r="A384" s="1" t="s">
        <v>754</v>
      </c>
      <c r="B384" s="1" t="s">
        <v>226</v>
      </c>
    </row>
    <row r="385" spans="1:14" customHeight="1" ht="12.75">
      <c r="A385" s="1" t="s">
        <v>754</v>
      </c>
      <c r="B385" s="1" t="s">
        <v>503</v>
      </c>
    </row>
    <row r="386" spans="1:14" customHeight="1" ht="12.75">
      <c r="A386" s="1" t="s">
        <v>755</v>
      </c>
      <c r="B386" s="1" t="s">
        <v>290</v>
      </c>
    </row>
    <row r="387" spans="1:14" customHeight="1" ht="12.75">
      <c r="A387" s="1" t="s">
        <v>755</v>
      </c>
      <c r="B387" s="1" t="s">
        <v>504</v>
      </c>
    </row>
    <row r="388" spans="1:14" customHeight="1" ht="12.75">
      <c r="A388" s="1" t="s">
        <v>756</v>
      </c>
      <c r="B388" s="1" t="s">
        <v>290</v>
      </c>
    </row>
    <row r="389" spans="1:14" customHeight="1" ht="12.75">
      <c r="A389" s="1" t="s">
        <v>756</v>
      </c>
      <c r="B389" s="1" t="s">
        <v>504</v>
      </c>
    </row>
    <row r="390" spans="1:14" customHeight="1" ht="12.75">
      <c r="A390" s="1" t="s">
        <v>757</v>
      </c>
      <c r="B390" s="1" t="s">
        <v>290</v>
      </c>
    </row>
    <row r="391" spans="1:14" customHeight="1" ht="12.75">
      <c r="A391" s="1" t="s">
        <v>757</v>
      </c>
      <c r="B391" s="1" t="s">
        <v>504</v>
      </c>
    </row>
    <row r="392" spans="1:14" customHeight="1" ht="12.75">
      <c r="A392" s="1" t="s">
        <v>758</v>
      </c>
      <c r="B392" s="1" t="s">
        <v>291</v>
      </c>
    </row>
    <row r="393" spans="1:14" customHeight="1" ht="12.75">
      <c r="A393" s="1" t="s">
        <v>758</v>
      </c>
      <c r="B393" s="1" t="s">
        <v>489</v>
      </c>
    </row>
    <row r="394" spans="1:14" customHeight="1" ht="12.75">
      <c r="A394" s="1" t="s">
        <v>759</v>
      </c>
      <c r="B394" s="1" t="s">
        <v>291</v>
      </c>
    </row>
    <row r="395" spans="1:14" customHeight="1" ht="12.75">
      <c r="A395" s="1" t="s">
        <v>759</v>
      </c>
      <c r="B395" s="1" t="s">
        <v>489</v>
      </c>
    </row>
    <row r="396" spans="1:14" customHeight="1" ht="12.75">
      <c r="A396" s="1" t="s">
        <v>760</v>
      </c>
      <c r="B396" s="1" t="s">
        <v>291</v>
      </c>
    </row>
    <row r="397" spans="1:14" customHeight="1" ht="12.75">
      <c r="A397" s="1" t="s">
        <v>760</v>
      </c>
      <c r="B397" s="1" t="s">
        <v>489</v>
      </c>
    </row>
    <row r="398" spans="1:14" customHeight="1" ht="12.75">
      <c r="A398" s="1" t="s">
        <v>761</v>
      </c>
      <c r="B398" s="1" t="s">
        <v>291</v>
      </c>
    </row>
    <row r="399" spans="1:14" customHeight="1" ht="12.75">
      <c r="A399" s="1" t="s">
        <v>761</v>
      </c>
      <c r="B399" s="1" t="s">
        <v>489</v>
      </c>
    </row>
    <row r="400" spans="1:14" customHeight="1" ht="12.75">
      <c r="A400" s="1" t="s">
        <v>762</v>
      </c>
      <c r="B400" s="1" t="s">
        <v>292</v>
      </c>
    </row>
    <row r="401" spans="1:14" customHeight="1" ht="12.75">
      <c r="A401" s="1" t="s">
        <v>762</v>
      </c>
      <c r="B401" s="1" t="s">
        <v>490</v>
      </c>
    </row>
    <row r="402" spans="1:14" customHeight="1" ht="12.75">
      <c r="A402" s="1" t="s">
        <v>762</v>
      </c>
      <c r="B402" s="1" t="s">
        <v>1611</v>
      </c>
    </row>
    <row r="403" spans="1:14" customHeight="1" ht="12.75">
      <c r="A403" s="1" t="s">
        <v>763</v>
      </c>
      <c r="B403" s="1" t="s">
        <v>292</v>
      </c>
    </row>
    <row r="404" spans="1:14" customHeight="1" ht="12.75">
      <c r="A404" s="1" t="s">
        <v>763</v>
      </c>
      <c r="B404" s="1" t="s">
        <v>490</v>
      </c>
    </row>
    <row r="405" spans="1:14" customHeight="1" ht="12.75">
      <c r="A405" s="1" t="s">
        <v>763</v>
      </c>
      <c r="B405" s="1" t="s">
        <v>1611</v>
      </c>
    </row>
    <row r="406" spans="1:14" customHeight="1" ht="12.75">
      <c r="A406" s="1" t="s">
        <v>764</v>
      </c>
      <c r="B406" s="1" t="s">
        <v>292</v>
      </c>
    </row>
    <row r="407" spans="1:14" customHeight="1" ht="12.75">
      <c r="A407" s="1" t="s">
        <v>764</v>
      </c>
      <c r="B407" s="1" t="s">
        <v>490</v>
      </c>
    </row>
    <row r="408" spans="1:14" customHeight="1" ht="12.75">
      <c r="A408" s="1" t="s">
        <v>764</v>
      </c>
      <c r="B408" s="1" t="s">
        <v>1611</v>
      </c>
    </row>
    <row r="409" spans="1:14" customHeight="1" ht="12.75">
      <c r="A409" s="1" t="s">
        <v>765</v>
      </c>
      <c r="B409" s="1" t="s">
        <v>292</v>
      </c>
    </row>
    <row r="410" spans="1:14" customHeight="1" ht="12.75">
      <c r="A410" s="1" t="s">
        <v>765</v>
      </c>
      <c r="B410" s="1" t="s">
        <v>490</v>
      </c>
    </row>
    <row r="411" spans="1:14" customHeight="1" ht="12.75">
      <c r="A411" s="1" t="s">
        <v>765</v>
      </c>
      <c r="B411" s="1" t="s">
        <v>1611</v>
      </c>
    </row>
    <row r="412" spans="1:14" customHeight="1" ht="12.75">
      <c r="A412" s="1" t="s">
        <v>766</v>
      </c>
      <c r="B412" s="1" t="s">
        <v>293</v>
      </c>
    </row>
    <row r="413" spans="1:14" customHeight="1" ht="12.75">
      <c r="A413" s="1" t="s">
        <v>766</v>
      </c>
      <c r="B413" s="1" t="s">
        <v>491</v>
      </c>
    </row>
    <row r="414" spans="1:14" customHeight="1" ht="12.75">
      <c r="A414" s="1" t="s">
        <v>1232</v>
      </c>
      <c r="B414" s="1" t="s">
        <v>293</v>
      </c>
    </row>
    <row r="415" spans="1:14" customHeight="1" ht="12.75">
      <c r="A415" s="1" t="s">
        <v>1232</v>
      </c>
      <c r="B415" s="1" t="s">
        <v>295</v>
      </c>
    </row>
    <row r="416" spans="1:14" customHeight="1" ht="12.75">
      <c r="A416" s="1" t="s">
        <v>1232</v>
      </c>
      <c r="B416" s="1" t="s">
        <v>491</v>
      </c>
    </row>
    <row r="417" spans="1:14" customHeight="1" ht="12.75">
      <c r="A417" s="1" t="s">
        <v>1232</v>
      </c>
      <c r="B417" s="1" t="s">
        <v>493</v>
      </c>
    </row>
    <row r="418" spans="1:14" customHeight="1" ht="12.75">
      <c r="A418" s="1" t="s">
        <v>1233</v>
      </c>
      <c r="B418" s="1" t="s">
        <v>293</v>
      </c>
    </row>
    <row r="419" spans="1:14" customHeight="1" ht="12.75">
      <c r="A419" s="1" t="s">
        <v>1233</v>
      </c>
      <c r="B419" s="1" t="s">
        <v>491</v>
      </c>
    </row>
    <row r="420" spans="1:14" customHeight="1" ht="12.75">
      <c r="A420" s="1" t="s">
        <v>1233</v>
      </c>
      <c r="B420" s="1" t="s">
        <v>495</v>
      </c>
    </row>
    <row r="421" spans="1:14" customHeight="1" ht="12.75">
      <c r="A421" s="1" t="s">
        <v>1234</v>
      </c>
      <c r="B421" s="1" t="s">
        <v>293</v>
      </c>
    </row>
    <row r="422" spans="1:14" customHeight="1" ht="12.75">
      <c r="A422" s="1" t="s">
        <v>1234</v>
      </c>
      <c r="B422" s="1" t="s">
        <v>491</v>
      </c>
    </row>
    <row r="423" spans="1:14" customHeight="1" ht="12.75">
      <c r="A423" s="1" t="s">
        <v>1234</v>
      </c>
      <c r="B423" s="1" t="s">
        <v>494</v>
      </c>
    </row>
    <row r="424" spans="1:14" customHeight="1" ht="12.75">
      <c r="A424" s="1" t="s">
        <v>1234</v>
      </c>
      <c r="B424" s="1" t="s">
        <v>495</v>
      </c>
    </row>
    <row r="425" spans="1:14" customHeight="1" ht="12.75">
      <c r="A425" s="1" t="s">
        <v>1235</v>
      </c>
      <c r="B425" s="1" t="s">
        <v>294</v>
      </c>
    </row>
    <row r="426" spans="1:14" customHeight="1" ht="12.75">
      <c r="A426" s="1" t="s">
        <v>1235</v>
      </c>
      <c r="B426" s="1" t="s">
        <v>492</v>
      </c>
    </row>
    <row r="427" spans="1:14" customHeight="1" ht="12.75">
      <c r="A427" s="1" t="s">
        <v>1235</v>
      </c>
      <c r="B427" s="1" t="s">
        <v>1613</v>
      </c>
    </row>
    <row r="428" spans="1:14" customHeight="1" ht="12.75">
      <c r="A428" s="1" t="s">
        <v>1236</v>
      </c>
      <c r="B428" s="1" t="s">
        <v>294</v>
      </c>
    </row>
    <row r="429" spans="1:14" customHeight="1" ht="12.75">
      <c r="A429" s="1" t="s">
        <v>1236</v>
      </c>
      <c r="B429" s="1" t="s">
        <v>492</v>
      </c>
    </row>
    <row r="430" spans="1:14" customHeight="1" ht="12.75">
      <c r="A430" s="1" t="s">
        <v>1236</v>
      </c>
      <c r="B430" s="1" t="s">
        <v>1613</v>
      </c>
    </row>
    <row r="431" spans="1:14" customHeight="1" ht="12.75">
      <c r="A431" s="1" t="s">
        <v>1237</v>
      </c>
      <c r="B431" s="1" t="s">
        <v>294</v>
      </c>
    </row>
    <row r="432" spans="1:14" customHeight="1" ht="12.75">
      <c r="A432" s="1" t="s">
        <v>1237</v>
      </c>
      <c r="B432" s="1" t="s">
        <v>492</v>
      </c>
    </row>
    <row r="433" spans="1:14" customHeight="1" ht="12.75">
      <c r="A433" s="1" t="s">
        <v>1237</v>
      </c>
      <c r="B433" s="1" t="s">
        <v>1613</v>
      </c>
    </row>
    <row r="434" spans="1:14" customHeight="1" ht="12.75">
      <c r="A434" s="1" t="s">
        <v>1238</v>
      </c>
      <c r="B434" s="1" t="s">
        <v>295</v>
      </c>
    </row>
    <row r="435" spans="1:14" customHeight="1" ht="12.75">
      <c r="A435" s="1" t="s">
        <v>1238</v>
      </c>
      <c r="B435" s="1" t="s">
        <v>493</v>
      </c>
    </row>
    <row r="436" spans="1:14" customHeight="1" ht="12.75">
      <c r="A436" s="1" t="s">
        <v>1239</v>
      </c>
      <c r="B436" s="1" t="s">
        <v>295</v>
      </c>
    </row>
    <row r="437" spans="1:14" customHeight="1" ht="12.75">
      <c r="A437" s="1" t="s">
        <v>1239</v>
      </c>
      <c r="B437" s="1" t="s">
        <v>493</v>
      </c>
    </row>
    <row r="438" spans="1:14" customHeight="1" ht="12.75">
      <c r="A438" s="1" t="s">
        <v>1240</v>
      </c>
      <c r="B438" s="1" t="s">
        <v>295</v>
      </c>
    </row>
    <row r="439" spans="1:14" customHeight="1" ht="12.75">
      <c r="A439" s="1" t="s">
        <v>1240</v>
      </c>
      <c r="B439" s="1" t="s">
        <v>493</v>
      </c>
    </row>
    <row r="440" spans="1:14" customHeight="1" ht="12.75">
      <c r="A440" s="1" t="s">
        <v>1241</v>
      </c>
      <c r="B440" s="1" t="s">
        <v>296</v>
      </c>
    </row>
    <row r="441" spans="1:14" customHeight="1" ht="12.75">
      <c r="A441" s="1" t="s">
        <v>1241</v>
      </c>
      <c r="B441" s="1" t="s">
        <v>495</v>
      </c>
    </row>
    <row r="442" spans="1:14" customHeight="1" ht="12.75">
      <c r="A442" s="1" t="s">
        <v>1241</v>
      </c>
      <c r="B442" s="1" t="s">
        <v>496</v>
      </c>
    </row>
    <row r="443" spans="1:14" customHeight="1" ht="12.75">
      <c r="A443" s="1" t="s">
        <v>1242</v>
      </c>
      <c r="B443" s="1" t="s">
        <v>296</v>
      </c>
    </row>
    <row r="444" spans="1:14" customHeight="1" ht="12.75">
      <c r="A444" s="1" t="s">
        <v>1242</v>
      </c>
      <c r="B444" s="1" t="s">
        <v>496</v>
      </c>
    </row>
    <row r="445" spans="1:14" customHeight="1" ht="12.75">
      <c r="A445" s="1" t="s">
        <v>1243</v>
      </c>
      <c r="B445" s="1" t="s">
        <v>296</v>
      </c>
    </row>
    <row r="446" spans="1:14" customHeight="1" ht="12.75">
      <c r="A446" s="1" t="s">
        <v>1243</v>
      </c>
      <c r="B446" s="1" t="s">
        <v>496</v>
      </c>
    </row>
    <row r="447" spans="1:14" customHeight="1" ht="12.75">
      <c r="A447" s="1" t="s">
        <v>1244</v>
      </c>
      <c r="B447" s="1" t="s">
        <v>296</v>
      </c>
    </row>
    <row r="448" spans="1:14" customHeight="1" ht="12.75">
      <c r="A448" s="1" t="s">
        <v>1244</v>
      </c>
      <c r="B448" s="1" t="s">
        <v>496</v>
      </c>
    </row>
    <row r="449" spans="1:14" customHeight="1" ht="12.75">
      <c r="A449" s="1" t="s">
        <v>1245</v>
      </c>
      <c r="B449" s="1" t="s">
        <v>297</v>
      </c>
    </row>
    <row r="450" spans="1:14" customHeight="1" ht="12.75">
      <c r="A450" s="1" t="s">
        <v>1245</v>
      </c>
      <c r="B450" s="1" t="s">
        <v>497</v>
      </c>
    </row>
    <row r="451" spans="1:14" customHeight="1" ht="12.75">
      <c r="A451" s="1" t="s">
        <v>1246</v>
      </c>
      <c r="B451" s="1" t="s">
        <v>297</v>
      </c>
    </row>
    <row r="452" spans="1:14" customHeight="1" ht="12.75">
      <c r="A452" s="1" t="s">
        <v>1246</v>
      </c>
      <c r="B452" s="1" t="s">
        <v>497</v>
      </c>
    </row>
    <row r="453" spans="1:14" customHeight="1" ht="12.75">
      <c r="A453" s="1" t="s">
        <v>1247</v>
      </c>
      <c r="B453" s="1" t="s">
        <v>297</v>
      </c>
    </row>
    <row r="454" spans="1:14" customHeight="1" ht="12.75">
      <c r="A454" s="1" t="s">
        <v>1247</v>
      </c>
      <c r="B454" s="1" t="s">
        <v>497</v>
      </c>
    </row>
    <row r="455" spans="1:14" customHeight="1" ht="12.75">
      <c r="A455" s="1" t="s">
        <v>1248</v>
      </c>
      <c r="B455" s="1" t="s">
        <v>297</v>
      </c>
    </row>
    <row r="456" spans="1:14" customHeight="1" ht="12.75">
      <c r="A456" s="1" t="s">
        <v>1248</v>
      </c>
      <c r="B456" s="1" t="s">
        <v>497</v>
      </c>
    </row>
    <row r="457" spans="1:14" customHeight="1" ht="12.75">
      <c r="A457" s="1" t="s">
        <v>1249</v>
      </c>
      <c r="B457" s="1" t="s">
        <v>298</v>
      </c>
    </row>
    <row r="458" spans="1:14" customHeight="1" ht="12.75">
      <c r="A458" s="1" t="s">
        <v>1249</v>
      </c>
      <c r="B458" s="1" t="s">
        <v>498</v>
      </c>
    </row>
    <row r="459" spans="1:14" customHeight="1" ht="12.75">
      <c r="A459" s="1" t="s">
        <v>1250</v>
      </c>
      <c r="B459" s="1" t="s">
        <v>298</v>
      </c>
    </row>
    <row r="460" spans="1:14" customHeight="1" ht="12.75">
      <c r="A460" s="1" t="s">
        <v>1250</v>
      </c>
      <c r="B460" s="1" t="s">
        <v>498</v>
      </c>
    </row>
    <row r="461" spans="1:14" customHeight="1" ht="12.75">
      <c r="A461" s="1" t="s">
        <v>1251</v>
      </c>
      <c r="B461" s="1" t="s">
        <v>298</v>
      </c>
    </row>
    <row r="462" spans="1:14" customHeight="1" ht="12.75">
      <c r="A462" s="1" t="s">
        <v>1251</v>
      </c>
      <c r="B462" s="1" t="s">
        <v>498</v>
      </c>
    </row>
    <row r="463" spans="1:14" customHeight="1" ht="12.75">
      <c r="A463" s="1" t="s">
        <v>1252</v>
      </c>
      <c r="B463" s="1" t="s">
        <v>298</v>
      </c>
    </row>
    <row r="464" spans="1:14" customHeight="1" ht="12.75">
      <c r="A464" s="1" t="s">
        <v>1252</v>
      </c>
      <c r="B464" s="1" t="s">
        <v>498</v>
      </c>
    </row>
    <row r="465" spans="1:14" customHeight="1" ht="12.75">
      <c r="A465" s="1" t="s">
        <v>1253</v>
      </c>
      <c r="B465" s="1" t="s">
        <v>299</v>
      </c>
    </row>
    <row r="466" spans="1:14" customHeight="1" ht="12.75">
      <c r="A466" s="1" t="s">
        <v>1253</v>
      </c>
      <c r="B466" s="1" t="s">
        <v>499</v>
      </c>
    </row>
    <row r="467" spans="1:14" customHeight="1" ht="12.75">
      <c r="A467" s="1" t="s">
        <v>1253</v>
      </c>
      <c r="B467" s="1" t="s">
        <v>1614</v>
      </c>
    </row>
    <row r="468" spans="1:14" customHeight="1" ht="12.75">
      <c r="A468" s="1" t="s">
        <v>1254</v>
      </c>
      <c r="B468" s="1" t="s">
        <v>299</v>
      </c>
    </row>
    <row r="469" spans="1:14" customHeight="1" ht="12.75">
      <c r="A469" s="1" t="s">
        <v>1254</v>
      </c>
      <c r="B469" s="1" t="s">
        <v>499</v>
      </c>
    </row>
    <row r="470" spans="1:14" customHeight="1" ht="12.75">
      <c r="A470" s="1" t="s">
        <v>1254</v>
      </c>
      <c r="B470" s="1" t="s">
        <v>1614</v>
      </c>
    </row>
    <row r="471" spans="1:14" customHeight="1" ht="12.75">
      <c r="A471" s="1" t="s">
        <v>1255</v>
      </c>
      <c r="B471" s="1" t="s">
        <v>299</v>
      </c>
    </row>
    <row r="472" spans="1:14" customHeight="1" ht="12.75">
      <c r="A472" s="1" t="s">
        <v>1255</v>
      </c>
      <c r="B472" s="1" t="s">
        <v>499</v>
      </c>
    </row>
    <row r="473" spans="1:14" customHeight="1" ht="12.75">
      <c r="A473" s="1" t="s">
        <v>1255</v>
      </c>
      <c r="B473" s="1" t="s">
        <v>1614</v>
      </c>
    </row>
    <row r="474" spans="1:14" customHeight="1" ht="12.75">
      <c r="A474" s="1" t="s">
        <v>1256</v>
      </c>
      <c r="B474" s="1" t="s">
        <v>299</v>
      </c>
    </row>
    <row r="475" spans="1:14" customHeight="1" ht="12.75">
      <c r="A475" s="1" t="s">
        <v>1256</v>
      </c>
      <c r="B475" s="1" t="s">
        <v>499</v>
      </c>
    </row>
    <row r="476" spans="1:14" customHeight="1" ht="12.75">
      <c r="A476" s="1" t="s">
        <v>1256</v>
      </c>
      <c r="B476" s="1" t="s">
        <v>1614</v>
      </c>
    </row>
    <row r="477" spans="1:14" customHeight="1" ht="12.75">
      <c r="A477" s="1" t="s">
        <v>1257</v>
      </c>
      <c r="B477" s="1" t="s">
        <v>300</v>
      </c>
    </row>
    <row r="478" spans="1:14" customHeight="1" ht="12.75">
      <c r="A478" s="1" t="s">
        <v>1257</v>
      </c>
      <c r="B478" s="1" t="s">
        <v>486</v>
      </c>
    </row>
    <row r="479" spans="1:14" customHeight="1" ht="12.75">
      <c r="A479" s="1" t="s">
        <v>1258</v>
      </c>
      <c r="B479" s="1" t="s">
        <v>300</v>
      </c>
    </row>
    <row r="480" spans="1:14" customHeight="1" ht="12.75">
      <c r="A480" s="1" t="s">
        <v>1258</v>
      </c>
      <c r="B480" s="1" t="s">
        <v>486</v>
      </c>
    </row>
    <row r="481" spans="1:14" customHeight="1" ht="12.75">
      <c r="A481" s="1" t="s">
        <v>1259</v>
      </c>
      <c r="B481" s="1" t="s">
        <v>300</v>
      </c>
    </row>
    <row r="482" spans="1:14" customHeight="1" ht="12.75">
      <c r="A482" s="1" t="s">
        <v>1259</v>
      </c>
      <c r="B482" s="1" t="s">
        <v>486</v>
      </c>
    </row>
    <row r="483" spans="1:14" customHeight="1" ht="12.75">
      <c r="A483" s="1" t="s">
        <v>1260</v>
      </c>
      <c r="B483" s="1" t="s">
        <v>301</v>
      </c>
    </row>
    <row r="484" spans="1:14" customHeight="1" ht="12.75">
      <c r="A484" s="1" t="s">
        <v>1260</v>
      </c>
      <c r="B484" s="1" t="s">
        <v>487</v>
      </c>
    </row>
    <row r="485" spans="1:14" customHeight="1" ht="12.75">
      <c r="A485" s="1" t="s">
        <v>1261</v>
      </c>
      <c r="B485" s="1" t="s">
        <v>301</v>
      </c>
    </row>
    <row r="486" spans="1:14" customHeight="1" ht="12.75">
      <c r="A486" s="1" t="s">
        <v>1261</v>
      </c>
      <c r="B486" s="1" t="s">
        <v>487</v>
      </c>
    </row>
    <row r="487" spans="1:14" customHeight="1" ht="12.75">
      <c r="A487" s="1" t="s">
        <v>1262</v>
      </c>
      <c r="B487" s="1" t="s">
        <v>301</v>
      </c>
    </row>
    <row r="488" spans="1:14" customHeight="1" ht="12.75">
      <c r="A488" s="1" t="s">
        <v>1262</v>
      </c>
      <c r="B488" s="1" t="s">
        <v>487</v>
      </c>
    </row>
    <row r="489" spans="1:14" customHeight="1" ht="12.75">
      <c r="A489" s="1" t="s">
        <v>1263</v>
      </c>
      <c r="B489" s="1" t="s">
        <v>302</v>
      </c>
    </row>
    <row r="490" spans="1:14" customHeight="1" ht="12.75">
      <c r="A490" s="1" t="s">
        <v>1263</v>
      </c>
      <c r="B490" s="1" t="s">
        <v>488</v>
      </c>
    </row>
    <row r="491" spans="1:14" customHeight="1" ht="12.75">
      <c r="A491" s="1" t="s">
        <v>1264</v>
      </c>
      <c r="B491" s="1" t="s">
        <v>302</v>
      </c>
    </row>
    <row r="492" spans="1:14" customHeight="1" ht="12.75">
      <c r="A492" s="1" t="s">
        <v>1264</v>
      </c>
      <c r="B492" s="1" t="s">
        <v>488</v>
      </c>
    </row>
    <row r="493" spans="1:14" customHeight="1" ht="12.75">
      <c r="A493" s="1" t="s">
        <v>1727</v>
      </c>
      <c r="B493" s="1" t="s">
        <v>302</v>
      </c>
    </row>
    <row r="494" spans="1:14" customHeight="1" ht="12.75">
      <c r="A494" s="1" t="s">
        <v>1727</v>
      </c>
      <c r="B494" s="1" t="s">
        <v>488</v>
      </c>
    </row>
    <row r="495" spans="1:14" customHeight="1" ht="12.75">
      <c r="A495" s="1" t="s">
        <v>1728</v>
      </c>
      <c r="B495" s="1" t="s">
        <v>303</v>
      </c>
    </row>
    <row r="496" spans="1:14" customHeight="1" ht="12.75">
      <c r="A496" s="1" t="s">
        <v>1728</v>
      </c>
      <c r="B496" s="1" t="s">
        <v>471</v>
      </c>
    </row>
    <row r="497" spans="1:14" customHeight="1" ht="12.75">
      <c r="A497" s="1" t="s">
        <v>1729</v>
      </c>
      <c r="B497" s="1" t="s">
        <v>304</v>
      </c>
    </row>
    <row r="498" spans="1:14" customHeight="1" ht="12.75">
      <c r="A498" s="1" t="s">
        <v>1729</v>
      </c>
      <c r="B498" s="1" t="s">
        <v>472</v>
      </c>
    </row>
    <row r="499" spans="1:14" customHeight="1" ht="12.75">
      <c r="A499" s="1" t="s">
        <v>1730</v>
      </c>
      <c r="B499" s="1" t="s">
        <v>305</v>
      </c>
    </row>
    <row r="500" spans="1:14" customHeight="1" ht="12.75">
      <c r="A500" s="1" t="s">
        <v>1730</v>
      </c>
      <c r="B500" s="1" t="s">
        <v>473</v>
      </c>
    </row>
    <row r="501" spans="1:14" customHeight="1" ht="12.75">
      <c r="A501" s="1" t="s">
        <v>1731</v>
      </c>
      <c r="B501" s="1" t="s">
        <v>306</v>
      </c>
    </row>
    <row r="502" spans="1:14" customHeight="1" ht="12.75">
      <c r="A502" s="1" t="s">
        <v>1731</v>
      </c>
      <c r="B502" s="1" t="s">
        <v>474</v>
      </c>
    </row>
    <row r="503" spans="1:14" customHeight="1" ht="12.75">
      <c r="A503" s="1" t="s">
        <v>1732</v>
      </c>
      <c r="B503" s="1" t="s">
        <v>307</v>
      </c>
    </row>
    <row r="504" spans="1:14" customHeight="1" ht="12.75">
      <c r="A504" s="1" t="s">
        <v>1732</v>
      </c>
      <c r="B504" s="1" t="s">
        <v>475</v>
      </c>
    </row>
    <row r="505" spans="1:14" customHeight="1" ht="12.75">
      <c r="A505" s="1" t="s">
        <v>1733</v>
      </c>
      <c r="B505" s="1" t="s">
        <v>308</v>
      </c>
    </row>
    <row r="506" spans="1:14" customHeight="1" ht="12.75">
      <c r="A506" s="1" t="s">
        <v>1733</v>
      </c>
      <c r="B506" s="1" t="s">
        <v>476</v>
      </c>
    </row>
    <row r="507" spans="1:14" customHeight="1" ht="12.75">
      <c r="A507" s="1" t="s">
        <v>1734</v>
      </c>
      <c r="B507" s="1" t="s">
        <v>309</v>
      </c>
    </row>
    <row r="508" spans="1:14" customHeight="1" ht="12.75">
      <c r="A508" s="1" t="s">
        <v>1734</v>
      </c>
      <c r="B508" s="1" t="s">
        <v>477</v>
      </c>
    </row>
    <row r="509" spans="1:14" customHeight="1" ht="12.75">
      <c r="A509" s="1" t="s">
        <v>1735</v>
      </c>
      <c r="B509" s="1" t="s">
        <v>310</v>
      </c>
    </row>
    <row r="510" spans="1:14" customHeight="1" ht="12.75">
      <c r="A510" s="1" t="s">
        <v>1735</v>
      </c>
      <c r="B510" s="1" t="s">
        <v>479</v>
      </c>
    </row>
    <row r="511" spans="1:14" customHeight="1" ht="12.75">
      <c r="A511" s="1" t="s">
        <v>1736</v>
      </c>
      <c r="B511" s="1" t="s">
        <v>311</v>
      </c>
    </row>
    <row r="512" spans="1:14" customHeight="1" ht="12.75">
      <c r="A512" s="1" t="s">
        <v>1736</v>
      </c>
      <c r="B512" s="1" t="s">
        <v>481</v>
      </c>
    </row>
    <row r="513" spans="1:14" customHeight="1" ht="12.75">
      <c r="A513" s="1" t="s">
        <v>1737</v>
      </c>
      <c r="B513" s="1" t="s">
        <v>312</v>
      </c>
    </row>
    <row r="514" spans="1:14" customHeight="1" ht="12.75">
      <c r="A514" s="1" t="s">
        <v>1737</v>
      </c>
      <c r="B514" s="1" t="s">
        <v>480</v>
      </c>
    </row>
    <row r="515" spans="1:14" customHeight="1" ht="12.75">
      <c r="A515" s="1" t="s">
        <v>1738</v>
      </c>
      <c r="B515" s="1" t="s">
        <v>313</v>
      </c>
    </row>
    <row r="516" spans="1:14" customHeight="1" ht="12.75">
      <c r="A516" s="1" t="s">
        <v>1738</v>
      </c>
      <c r="B516" s="1" t="s">
        <v>482</v>
      </c>
    </row>
    <row r="517" spans="1:14" customHeight="1" ht="12.75">
      <c r="A517" s="1" t="s">
        <v>1739</v>
      </c>
      <c r="B517" s="1" t="s">
        <v>314</v>
      </c>
    </row>
    <row r="518" spans="1:14" customHeight="1" ht="12.75">
      <c r="A518" s="1" t="s">
        <v>1739</v>
      </c>
      <c r="B518" s="1" t="s">
        <v>483</v>
      </c>
    </row>
    <row r="519" spans="1:14" customHeight="1" ht="12.75">
      <c r="A519" s="1" t="s">
        <v>1740</v>
      </c>
      <c r="B519" s="1" t="s">
        <v>463</v>
      </c>
    </row>
    <row r="520" spans="1:14" customHeight="1" ht="12.75">
      <c r="A520" s="1" t="s">
        <v>1740</v>
      </c>
      <c r="B520" s="1" t="s">
        <v>467</v>
      </c>
    </row>
    <row r="521" spans="1:14" customHeight="1" ht="12.75">
      <c r="A521" s="1" t="s">
        <v>1741</v>
      </c>
      <c r="B521" s="1" t="s">
        <v>484</v>
      </c>
    </row>
    <row r="522" spans="1:14" customHeight="1" ht="12.75">
      <c r="A522" s="1" t="s">
        <v>1742</v>
      </c>
      <c r="B522" s="1" t="s">
        <v>464</v>
      </c>
    </row>
    <row r="523" spans="1:14" customHeight="1" ht="12.75">
      <c r="A523" s="1" t="s">
        <v>1742</v>
      </c>
      <c r="B523" s="1" t="s">
        <v>468</v>
      </c>
    </row>
    <row r="524" spans="1:14" customHeight="1" ht="12.75">
      <c r="A524" s="1" t="s">
        <v>1743</v>
      </c>
      <c r="B524" s="1" t="s">
        <v>485</v>
      </c>
    </row>
    <row r="525" spans="1:14" customHeight="1" ht="12.75">
      <c r="A525" s="1" t="s">
        <v>1744</v>
      </c>
      <c r="B525" s="1" t="s">
        <v>485</v>
      </c>
    </row>
    <row r="526" spans="1:14" customHeight="1" ht="12.75">
      <c r="A526" s="1" t="s">
        <v>1745</v>
      </c>
      <c r="B526" s="1" t="s">
        <v>485</v>
      </c>
    </row>
    <row r="527" spans="1:14" customHeight="1" ht="12.75">
      <c r="A527" s="1" t="s">
        <v>1746</v>
      </c>
      <c r="B527" s="1" t="s">
        <v>465</v>
      </c>
    </row>
    <row r="528" spans="1:14" customHeight="1" ht="12.75">
      <c r="A528" s="1" t="s">
        <v>1746</v>
      </c>
      <c r="B528" s="1" t="s">
        <v>469</v>
      </c>
    </row>
    <row r="529" spans="1:14" customHeight="1" ht="12.75">
      <c r="A529" s="1" t="s">
        <v>1747</v>
      </c>
      <c r="B529" s="1" t="s">
        <v>466</v>
      </c>
    </row>
    <row r="530" spans="1:14" customHeight="1" ht="12.75">
      <c r="A530" s="1" t="s">
        <v>1747</v>
      </c>
      <c r="B530" s="1" t="s">
        <v>470</v>
      </c>
    </row>
    <row r="531" spans="1:14" customHeight="1" ht="12.75">
      <c r="A531" s="1" t="s">
        <v>1748</v>
      </c>
      <c r="B531" s="1" t="s">
        <v>478</v>
      </c>
    </row>
    <row r="532" spans="1:14" customHeight="1" ht="12.75">
      <c r="A532" s="1" t="s">
        <v>1749</v>
      </c>
      <c r="B532" s="1" t="s">
        <v>494</v>
      </c>
    </row>
    <row r="533" spans="1:14" customHeight="1" ht="12.75">
      <c r="A533" s="1" t="s">
        <v>1750</v>
      </c>
      <c r="B533" s="1" t="s">
        <v>494</v>
      </c>
    </row>
    <row r="534" spans="1:14" customHeight="1" ht="12.75">
      <c r="A534" s="1" t="s">
        <v>1751</v>
      </c>
      <c r="B534" s="1" t="s">
        <v>494</v>
      </c>
    </row>
    <row r="535" spans="1:14" customHeight="1" ht="12.75">
      <c r="A535" s="1" t="s">
        <v>1752</v>
      </c>
      <c r="B535" s="1" t="s">
        <v>495</v>
      </c>
    </row>
    <row r="536" spans="1:14" customHeight="1" ht="12.75">
      <c r="A536" s="1" t="s">
        <v>1752</v>
      </c>
      <c r="B536" s="1" t="s">
        <v>1612</v>
      </c>
    </row>
    <row r="537" spans="1:14" customHeight="1" ht="12.75">
      <c r="A537" s="1" t="s">
        <v>1753</v>
      </c>
      <c r="B537" s="1" t="s">
        <v>1598</v>
      </c>
    </row>
    <row r="538" spans="1:14" customHeight="1" ht="12.75">
      <c r="A538" s="1" t="s">
        <v>1754</v>
      </c>
      <c r="B538" s="1" t="s">
        <v>1598</v>
      </c>
    </row>
    <row r="539" spans="1:14" customHeight="1" ht="12.75">
      <c r="A539" s="1" t="s">
        <v>1755</v>
      </c>
      <c r="B539" s="1" t="s">
        <v>1598</v>
      </c>
    </row>
    <row r="540" spans="1:14" customHeight="1" ht="12.75">
      <c r="A540" s="1" t="s">
        <v>1756</v>
      </c>
      <c r="B540" s="1" t="s">
        <v>1599</v>
      </c>
    </row>
    <row r="541" spans="1:14" customHeight="1" ht="12.75">
      <c r="A541" s="1" t="s">
        <v>1756</v>
      </c>
      <c r="B541" s="1" t="s">
        <v>1600</v>
      </c>
    </row>
    <row r="542" spans="1:14" customHeight="1" ht="12.75">
      <c r="A542" s="1" t="s">
        <v>1757</v>
      </c>
      <c r="B542" s="1" t="s">
        <v>1599</v>
      </c>
    </row>
    <row r="543" spans="1:14" customHeight="1" ht="12.75">
      <c r="A543" s="1" t="s">
        <v>1758</v>
      </c>
      <c r="B543" s="1" t="s">
        <v>1599</v>
      </c>
    </row>
    <row r="544" spans="1:14" customHeight="1" ht="12.75">
      <c r="A544" s="1" t="s">
        <v>1759</v>
      </c>
      <c r="B544" s="1" t="s">
        <v>1600</v>
      </c>
    </row>
    <row r="545" spans="1:14" customHeight="1" ht="12.75">
      <c r="A545" s="1" t="s">
        <v>1760</v>
      </c>
      <c r="B545" s="1" t="s">
        <v>1600</v>
      </c>
    </row>
    <row r="546" spans="1:14" customHeight="1" ht="12.75">
      <c r="A546" s="1" t="s">
        <v>1761</v>
      </c>
      <c r="B546" s="1" t="s">
        <v>1602</v>
      </c>
    </row>
    <row r="547" spans="1:14" customHeight="1" ht="12.75">
      <c r="A547" s="1" t="s">
        <v>1761</v>
      </c>
      <c r="B547" s="1" t="s">
        <v>1604</v>
      </c>
    </row>
    <row r="548" spans="1:14" customHeight="1" ht="12.75">
      <c r="A548" s="1" t="s">
        <v>1762</v>
      </c>
      <c r="B548" s="1" t="s">
        <v>1605</v>
      </c>
    </row>
    <row r="549" spans="1:14" customHeight="1" ht="12.75">
      <c r="A549" s="1" t="s">
        <v>1763</v>
      </c>
      <c r="B549" s="1" t="s">
        <v>1606</v>
      </c>
    </row>
    <row r="550" spans="1:14" customHeight="1" ht="12.75">
      <c r="A550" s="1" t="s">
        <v>1764</v>
      </c>
      <c r="B550" s="1" t="s">
        <v>1607</v>
      </c>
    </row>
    <row r="551" spans="1:14" customHeight="1" ht="12.75">
      <c r="A551" s="1" t="s">
        <v>1765</v>
      </c>
      <c r="B551" s="1" t="s">
        <v>1608</v>
      </c>
    </row>
    <row r="552" spans="1:14" customHeight="1" ht="12.75">
      <c r="A552" s="1" t="s">
        <v>1766</v>
      </c>
      <c r="B552" s="1" t="s">
        <v>1609</v>
      </c>
    </row>
    <row r="553" spans="1:14" customHeight="1" ht="12.75">
      <c r="A553" s="1" t="s">
        <v>1767</v>
      </c>
      <c r="B553" s="1" t="s">
        <v>1610</v>
      </c>
    </row>
    <row r="554" spans="1:14" customHeight="1" ht="12.75">
      <c r="A554" s="1" t="s">
        <v>1768</v>
      </c>
      <c r="B554" s="1" t="s">
        <v>1612</v>
      </c>
    </row>
    <row r="555" spans="1:14" customHeight="1" ht="12.75">
      <c r="A555" s="1" t="s">
        <v>1769</v>
      </c>
      <c r="B555" s="1" t="s">
        <v>1612</v>
      </c>
    </row>
    <row r="556" spans="1:14" customHeight="1" ht="12.75">
      <c r="A556" s="1" t="s">
        <v>1770</v>
      </c>
      <c r="B556" s="1" t="s">
        <v>1612</v>
      </c>
    </row>
    <row r="557" spans="1:14" customHeight="1" ht="12.75">
      <c r="A557" s="1" t="s">
        <v>1771</v>
      </c>
      <c r="B557" s="1" t="s">
        <v>1615</v>
      </c>
    </row>
    <row r="558" spans="1:14" customHeight="1" ht="12.75">
      <c r="A558" s="1" t="s">
        <v>1772</v>
      </c>
      <c r="B558" s="1" t="s">
        <v>1615</v>
      </c>
    </row>
    <row r="559" spans="1:14" customHeight="1" ht="12.75">
      <c r="A559" s="1" t="s">
        <v>1773</v>
      </c>
      <c r="B559" s="1" t="s">
        <v>1615</v>
      </c>
    </row>
    <row r="560" spans="1:14" customHeight="1" ht="12.75">
      <c r="A560" s="1" t="s">
        <v>153</v>
      </c>
      <c r="B560" s="1" t="s">
        <v>150</v>
      </c>
    </row>
    <row r="561" spans="1:14" customHeight="1" ht="12.75">
      <c r="A561" s="1" t="s">
        <v>153</v>
      </c>
      <c r="B561" s="1" t="s">
        <v>152</v>
      </c>
    </row>
    <row r="562" spans="1:14" customHeight="1" ht="12.75">
      <c r="A562" s="1" t="s">
        <v>153</v>
      </c>
      <c r="B562" s="1" t="s">
        <v>163</v>
      </c>
    </row>
    <row r="563" spans="1:14" customHeight="1" ht="12.75">
      <c r="A563" s="1" t="s">
        <v>153</v>
      </c>
      <c r="B563" s="1" t="s">
        <v>164</v>
      </c>
    </row>
    <row r="564" spans="1:14" customHeight="1" ht="12.75">
      <c r="A564" s="1" t="s">
        <v>153</v>
      </c>
      <c r="B564" s="1" t="s">
        <v>165</v>
      </c>
    </row>
    <row r="565" spans="1:14" customHeight="1" ht="12.75">
      <c r="A565" s="1" t="s">
        <v>153</v>
      </c>
      <c r="B565" s="1" t="s">
        <v>186</v>
      </c>
    </row>
    <row r="566" spans="1:14" customHeight="1" ht="12.75">
      <c r="A566" s="1" t="s">
        <v>153</v>
      </c>
      <c r="B566" s="1" t="s">
        <v>187</v>
      </c>
    </row>
    <row r="567" spans="1:14" customHeight="1" ht="12.75">
      <c r="A567" s="1" t="s">
        <v>153</v>
      </c>
      <c r="B567" s="1" t="s">
        <v>201</v>
      </c>
    </row>
    <row r="568" spans="1:14" customHeight="1" ht="12.75">
      <c r="A568" s="1" t="s">
        <v>153</v>
      </c>
      <c r="B568" s="1" t="s">
        <v>202</v>
      </c>
    </row>
    <row r="569" spans="1:14" customHeight="1" ht="12.75">
      <c r="A569" s="1" t="s">
        <v>153</v>
      </c>
      <c r="B569" s="1" t="s">
        <v>203</v>
      </c>
    </row>
    <row r="570" spans="1:14" customHeight="1" ht="12.75">
      <c r="A570" s="1" t="s">
        <v>153</v>
      </c>
      <c r="B570" s="1" t="s">
        <v>230</v>
      </c>
    </row>
    <row r="571" spans="1:14" customHeight="1" ht="12.75">
      <c r="A571" s="1" t="s">
        <v>153</v>
      </c>
      <c r="B571" s="1" t="s">
        <v>231</v>
      </c>
    </row>
    <row r="572" spans="1:14" customHeight="1" ht="12.75">
      <c r="A572" s="1" t="s">
        <v>153</v>
      </c>
      <c r="B572" s="1" t="s">
        <v>232</v>
      </c>
    </row>
    <row r="573" spans="1:14" customHeight="1" ht="12.75">
      <c r="A573" s="1" t="s">
        <v>153</v>
      </c>
      <c r="B573" s="1" t="s">
        <v>315</v>
      </c>
    </row>
    <row r="574" spans="1:14" customHeight="1" ht="12.75">
      <c r="A574" s="1" t="s">
        <v>153</v>
      </c>
      <c r="B574" s="1" t="s">
        <v>316</v>
      </c>
    </row>
    <row r="575" spans="1:14" customHeight="1" ht="12.75">
      <c r="A575" s="1" t="s">
        <v>153</v>
      </c>
      <c r="B575" s="1" t="s">
        <v>317</v>
      </c>
    </row>
    <row r="576" spans="1:14" customHeight="1" ht="12.75">
      <c r="A576" s="1" t="s">
        <v>153</v>
      </c>
      <c r="B576" s="1" t="s">
        <v>318</v>
      </c>
    </row>
    <row r="577" spans="1:14" customHeight="1" ht="12.75">
      <c r="A577" s="1" t="s">
        <v>153</v>
      </c>
      <c r="B577" s="1" t="s">
        <v>319</v>
      </c>
    </row>
    <row r="578" spans="1:14" customHeight="1" ht="12.75">
      <c r="A578" s="1" t="s">
        <v>153</v>
      </c>
      <c r="B578" s="1" t="s">
        <v>320</v>
      </c>
    </row>
    <row r="579" spans="1:14" customHeight="1" ht="12.75">
      <c r="A579" s="1" t="s">
        <v>153</v>
      </c>
      <c r="B579" s="1" t="s">
        <v>321</v>
      </c>
    </row>
    <row r="580" spans="1:14" customHeight="1" ht="12.75">
      <c r="A580" s="1" t="s">
        <v>153</v>
      </c>
      <c r="B580" s="1" t="s">
        <v>322</v>
      </c>
    </row>
    <row r="581" spans="1:14" customHeight="1" ht="12.75">
      <c r="A581" s="1" t="s">
        <v>153</v>
      </c>
      <c r="B581" s="1" t="s">
        <v>323</v>
      </c>
    </row>
    <row r="582" spans="1:14" customHeight="1" ht="12.75">
      <c r="A582" s="1" t="s">
        <v>153</v>
      </c>
      <c r="B582" s="1" t="s">
        <v>324</v>
      </c>
    </row>
    <row r="583" spans="1:14" customHeight="1" ht="12.75">
      <c r="A583" s="1" t="s">
        <v>153</v>
      </c>
      <c r="B583" s="1" t="s">
        <v>325</v>
      </c>
    </row>
    <row r="584" spans="1:14" customHeight="1" ht="12.75">
      <c r="A584" s="1" t="s">
        <v>153</v>
      </c>
      <c r="B584" s="1" t="s">
        <v>326</v>
      </c>
    </row>
    <row r="585" spans="1:14" customHeight="1" ht="12.75">
      <c r="A585" s="1" t="s">
        <v>153</v>
      </c>
      <c r="B585" s="1" t="s">
        <v>327</v>
      </c>
    </row>
    <row r="586" spans="1:14" customHeight="1" ht="12.75">
      <c r="A586" s="1" t="s">
        <v>153</v>
      </c>
      <c r="B586" s="1" t="s">
        <v>328</v>
      </c>
    </row>
    <row r="587" spans="1:14" customHeight="1" ht="12.75">
      <c r="A587" s="1" t="s">
        <v>153</v>
      </c>
      <c r="B587" s="1" t="s">
        <v>329</v>
      </c>
    </row>
    <row r="588" spans="1:14" customHeight="1" ht="12.75">
      <c r="A588" s="1" t="s">
        <v>153</v>
      </c>
      <c r="B588" s="1" t="s">
        <v>330</v>
      </c>
    </row>
    <row r="589" spans="1:14" customHeight="1" ht="12.75">
      <c r="A589" s="1" t="s">
        <v>153</v>
      </c>
      <c r="B589" s="1" t="s">
        <v>331</v>
      </c>
    </row>
    <row r="590" spans="1:14" customHeight="1" ht="12.75">
      <c r="A590" s="1" t="s">
        <v>153</v>
      </c>
      <c r="B590" s="1" t="s">
        <v>332</v>
      </c>
    </row>
    <row r="591" spans="1:14" customHeight="1" ht="12.75">
      <c r="A591" s="1" t="s">
        <v>153</v>
      </c>
      <c r="B591" s="1" t="s">
        <v>333</v>
      </c>
    </row>
    <row r="592" spans="1:14" customHeight="1" ht="12.75">
      <c r="A592" s="1" t="s">
        <v>153</v>
      </c>
      <c r="B592" s="1" t="s">
        <v>334</v>
      </c>
    </row>
    <row r="593" spans="1:14" customHeight="1" ht="12.75">
      <c r="A593" s="1" t="s">
        <v>153</v>
      </c>
      <c r="B593" s="1" t="s">
        <v>335</v>
      </c>
    </row>
    <row r="594" spans="1:14" customHeight="1" ht="12.75">
      <c r="A594" s="1" t="s">
        <v>153</v>
      </c>
      <c r="B594" s="1" t="s">
        <v>336</v>
      </c>
    </row>
    <row r="595" spans="1:14" customHeight="1" ht="12.75">
      <c r="A595" s="1" t="s">
        <v>153</v>
      </c>
      <c r="B595" s="1" t="s">
        <v>337</v>
      </c>
    </row>
    <row r="596" spans="1:14" customHeight="1" ht="12.75">
      <c r="A596" s="1" t="s">
        <v>153</v>
      </c>
      <c r="B596" s="1" t="s">
        <v>338</v>
      </c>
    </row>
    <row r="597" spans="1:14" customHeight="1" ht="12.75">
      <c r="A597" s="1" t="s">
        <v>153</v>
      </c>
      <c r="B597" s="1" t="s">
        <v>339</v>
      </c>
    </row>
    <row r="598" spans="1:14" customHeight="1" ht="12.75">
      <c r="A598" s="1" t="s">
        <v>153</v>
      </c>
      <c r="B598" s="1" t="s">
        <v>340</v>
      </c>
    </row>
    <row r="599" spans="1:14" customHeight="1" ht="12.75">
      <c r="A599" s="1" t="s">
        <v>153</v>
      </c>
      <c r="B599" s="1" t="s">
        <v>341</v>
      </c>
    </row>
    <row r="600" spans="1:14" customHeight="1" ht="12.75">
      <c r="A600" s="1" t="s">
        <v>153</v>
      </c>
      <c r="B600" s="1" t="s">
        <v>342</v>
      </c>
    </row>
    <row r="601" spans="1:14" customHeight="1" ht="12.75">
      <c r="A601" s="1" t="s">
        <v>153</v>
      </c>
      <c r="B601" s="1" t="s">
        <v>343</v>
      </c>
    </row>
    <row r="602" spans="1:14" customHeight="1" ht="12.75">
      <c r="A602" s="1" t="s">
        <v>153</v>
      </c>
      <c r="B602" s="1" t="s">
        <v>344</v>
      </c>
    </row>
    <row r="603" spans="1:14" customHeight="1" ht="12.75">
      <c r="A603" s="1" t="s">
        <v>153</v>
      </c>
      <c r="B603" s="1" t="s">
        <v>345</v>
      </c>
    </row>
    <row r="604" spans="1:14" customHeight="1" ht="12.75">
      <c r="A604" s="1" t="s">
        <v>153</v>
      </c>
      <c r="B604" s="1" t="s">
        <v>346</v>
      </c>
    </row>
    <row r="605" spans="1:14" customHeight="1" ht="12.75">
      <c r="A605" s="1" t="s">
        <v>153</v>
      </c>
      <c r="B605" s="1" t="s">
        <v>347</v>
      </c>
    </row>
    <row r="606" spans="1:14" customHeight="1" ht="12.75">
      <c r="A606" s="1" t="s">
        <v>153</v>
      </c>
      <c r="B606" s="1" t="s">
        <v>348</v>
      </c>
    </row>
    <row r="607" spans="1:14" customHeight="1" ht="12.75">
      <c r="A607" s="1" t="s">
        <v>153</v>
      </c>
      <c r="B607" s="1" t="s">
        <v>349</v>
      </c>
    </row>
    <row r="608" spans="1:14" customHeight="1" ht="12.75">
      <c r="A608" s="1" t="s">
        <v>153</v>
      </c>
      <c r="B608" s="1" t="s">
        <v>350</v>
      </c>
    </row>
    <row r="609" spans="1:14" customHeight="1" ht="12.75">
      <c r="A609" s="1" t="s">
        <v>153</v>
      </c>
      <c r="B609" s="1" t="s">
        <v>351</v>
      </c>
    </row>
    <row r="610" spans="1:14" customHeight="1" ht="12.75">
      <c r="A610" s="1" t="s">
        <v>153</v>
      </c>
      <c r="B610" s="1" t="s">
        <v>352</v>
      </c>
    </row>
    <row r="611" spans="1:14" customHeight="1" ht="12.75">
      <c r="A611" s="1" t="s">
        <v>153</v>
      </c>
      <c r="B611" s="1" t="s">
        <v>353</v>
      </c>
    </row>
    <row r="612" spans="1:14" customHeight="1" ht="12.75">
      <c r="A612" s="1" t="s">
        <v>153</v>
      </c>
      <c r="B612" s="1" t="s">
        <v>354</v>
      </c>
    </row>
    <row r="613" spans="1:14" customHeight="1" ht="12.75">
      <c r="A613" s="1" t="s">
        <v>153</v>
      </c>
      <c r="B613" s="1" t="s">
        <v>384</v>
      </c>
    </row>
    <row r="614" spans="1:14" customHeight="1" ht="12.75">
      <c r="A614" s="1" t="s">
        <v>153</v>
      </c>
      <c r="B614" s="1" t="s">
        <v>385</v>
      </c>
    </row>
    <row r="615" spans="1:14" customHeight="1" ht="12.75">
      <c r="A615" s="1" t="s">
        <v>153</v>
      </c>
      <c r="B615" s="1" t="s">
        <v>386</v>
      </c>
    </row>
    <row r="616" spans="1:14" customHeight="1" ht="12.75">
      <c r="A616" s="1" t="s">
        <v>153</v>
      </c>
      <c r="B616" s="1" t="s">
        <v>387</v>
      </c>
    </row>
    <row r="617" spans="1:14" customHeight="1" ht="12.75">
      <c r="A617" s="1" t="s">
        <v>153</v>
      </c>
      <c r="B617" s="1" t="s">
        <v>388</v>
      </c>
    </row>
    <row r="618" spans="1:14" customHeight="1" ht="12.75">
      <c r="A618" s="1" t="s">
        <v>153</v>
      </c>
      <c r="B618" s="1" t="s">
        <v>390</v>
      </c>
    </row>
    <row r="619" spans="1:14" customHeight="1" ht="12.75">
      <c r="A619" s="1" t="s">
        <v>153</v>
      </c>
      <c r="B619" s="1" t="s">
        <v>391</v>
      </c>
    </row>
    <row r="620" spans="1:14" customHeight="1" ht="12.75">
      <c r="A620" s="1" t="s">
        <v>153</v>
      </c>
      <c r="B620" s="1" t="s">
        <v>392</v>
      </c>
    </row>
    <row r="621" spans="1:14" customHeight="1" ht="12.75">
      <c r="A621" s="1" t="s">
        <v>153</v>
      </c>
      <c r="B621" s="1" t="s">
        <v>393</v>
      </c>
    </row>
    <row r="622" spans="1:14" customHeight="1" ht="12.75">
      <c r="A622" s="1" t="s">
        <v>153</v>
      </c>
      <c r="B622" s="1" t="s">
        <v>394</v>
      </c>
    </row>
    <row r="623" spans="1:14" customHeight="1" ht="12.75">
      <c r="A623" s="1" t="s">
        <v>153</v>
      </c>
      <c r="B623" s="1" t="s">
        <v>395</v>
      </c>
    </row>
    <row r="624" spans="1:14" customHeight="1" ht="12.75">
      <c r="A624" s="1" t="s">
        <v>153</v>
      </c>
      <c r="B624" s="1" t="s">
        <v>396</v>
      </c>
    </row>
    <row r="625" spans="1:14" customHeight="1" ht="12.75">
      <c r="A625" s="1" t="s">
        <v>153</v>
      </c>
      <c r="B625" s="1" t="s">
        <v>397</v>
      </c>
    </row>
    <row r="626" spans="1:14" customHeight="1" ht="12.75">
      <c r="A626" s="1" t="s">
        <v>155</v>
      </c>
      <c r="B626" s="1" t="s">
        <v>150</v>
      </c>
    </row>
    <row r="627" spans="1:14" customHeight="1" ht="12.75">
      <c r="A627" s="1" t="s">
        <v>155</v>
      </c>
      <c r="B627" s="1" t="s">
        <v>344</v>
      </c>
    </row>
    <row r="628" spans="1:14" customHeight="1" ht="12.75">
      <c r="A628" s="1" t="s">
        <v>155</v>
      </c>
      <c r="B628" s="1" t="s">
        <v>390</v>
      </c>
    </row>
    <row r="629" spans="1:14" customHeight="1" ht="12.75">
      <c r="A629" s="1" t="s">
        <v>156</v>
      </c>
      <c r="B629" s="1" t="s">
        <v>163</v>
      </c>
    </row>
    <row r="630" spans="1:14" customHeight="1" ht="12.75">
      <c r="A630" s="1" t="s">
        <v>177</v>
      </c>
      <c r="B630" s="1" t="s">
        <v>164</v>
      </c>
    </row>
    <row r="631" spans="1:14" customHeight="1" ht="12.75">
      <c r="A631" s="1" t="s">
        <v>177</v>
      </c>
      <c r="B631" s="1" t="s">
        <v>339</v>
      </c>
    </row>
    <row r="632" spans="1:14" customHeight="1" ht="12.75">
      <c r="A632" s="1" t="s">
        <v>177</v>
      </c>
      <c r="B632" s="1" t="s">
        <v>340</v>
      </c>
    </row>
    <row r="633" spans="1:14" customHeight="1" ht="12.75">
      <c r="A633" s="1" t="s">
        <v>177</v>
      </c>
      <c r="B633" s="1" t="s">
        <v>391</v>
      </c>
    </row>
    <row r="634" spans="1:14" customHeight="1" ht="12.75">
      <c r="A634" s="1" t="s">
        <v>177</v>
      </c>
      <c r="B634" s="1" t="s">
        <v>392</v>
      </c>
    </row>
    <row r="635" spans="1:14" customHeight="1" ht="12.75">
      <c r="A635" s="1" t="s">
        <v>178</v>
      </c>
      <c r="B635" s="1" t="s">
        <v>164</v>
      </c>
    </row>
    <row r="636" spans="1:14" customHeight="1" ht="12.75">
      <c r="A636" s="1" t="s">
        <v>178</v>
      </c>
      <c r="B636" s="1" t="s">
        <v>337</v>
      </c>
    </row>
    <row r="637" spans="1:14" customHeight="1" ht="12.75">
      <c r="A637" s="1" t="s">
        <v>178</v>
      </c>
      <c r="B637" s="1" t="s">
        <v>354</v>
      </c>
    </row>
    <row r="638" spans="1:14" customHeight="1" ht="12.75">
      <c r="A638" s="1" t="s">
        <v>188</v>
      </c>
      <c r="B638" s="1" t="s">
        <v>165</v>
      </c>
    </row>
    <row r="639" spans="1:14" customHeight="1" ht="12.75">
      <c r="A639" s="1" t="s">
        <v>188</v>
      </c>
      <c r="B639" s="1" t="s">
        <v>187</v>
      </c>
    </row>
    <row r="640" spans="1:14" customHeight="1" ht="12.75">
      <c r="A640" s="1" t="s">
        <v>188</v>
      </c>
      <c r="B640" s="1" t="s">
        <v>345</v>
      </c>
    </row>
    <row r="641" spans="1:14" customHeight="1" ht="12.75">
      <c r="A641" s="1" t="s">
        <v>188</v>
      </c>
      <c r="B641" s="1" t="s">
        <v>353</v>
      </c>
    </row>
    <row r="642" spans="1:14" customHeight="1" ht="12.75">
      <c r="A642" s="1" t="s">
        <v>188</v>
      </c>
      <c r="B642" s="1" t="s">
        <v>354</v>
      </c>
    </row>
    <row r="643" spans="1:14" customHeight="1" ht="12.75">
      <c r="A643" s="1" t="s">
        <v>189</v>
      </c>
      <c r="B643" s="1" t="s">
        <v>230</v>
      </c>
    </row>
    <row r="644" spans="1:14" customHeight="1" ht="12.75">
      <c r="A644" s="1" t="s">
        <v>190</v>
      </c>
      <c r="B644" s="1" t="s">
        <v>230</v>
      </c>
    </row>
    <row r="645" spans="1:14" customHeight="1" ht="12.75">
      <c r="A645" s="1" t="s">
        <v>191</v>
      </c>
      <c r="B645" s="1" t="s">
        <v>232</v>
      </c>
    </row>
    <row r="646" spans="1:14" customHeight="1" ht="12.75">
      <c r="A646" s="1" t="s">
        <v>191</v>
      </c>
      <c r="B646" s="1" t="s">
        <v>354</v>
      </c>
    </row>
    <row r="647" spans="1:14" customHeight="1" ht="12.75">
      <c r="A647" s="1" t="s">
        <v>192</v>
      </c>
      <c r="B647" s="1" t="s">
        <v>318</v>
      </c>
    </row>
    <row r="648" spans="1:14" customHeight="1" ht="12.75">
      <c r="A648" s="1" t="s">
        <v>193</v>
      </c>
      <c r="B648" s="1" t="s">
        <v>319</v>
      </c>
    </row>
    <row r="649" spans="1:14" customHeight="1" ht="12.75">
      <c r="A649" s="1" t="s">
        <v>194</v>
      </c>
      <c r="B649" s="1" t="s">
        <v>320</v>
      </c>
    </row>
    <row r="650" spans="1:14" customHeight="1" ht="12.75">
      <c r="A650" s="1" t="s">
        <v>194</v>
      </c>
      <c r="B650" s="1" t="s">
        <v>346</v>
      </c>
    </row>
    <row r="651" spans="1:14" customHeight="1" ht="12.75">
      <c r="A651" s="1" t="s">
        <v>195</v>
      </c>
      <c r="B651" s="1" t="s">
        <v>322</v>
      </c>
    </row>
    <row r="652" spans="1:14" customHeight="1" ht="12.75">
      <c r="A652" s="1" t="s">
        <v>227</v>
      </c>
      <c r="B652" s="1" t="s">
        <v>324</v>
      </c>
    </row>
    <row r="653" spans="1:14" customHeight="1" ht="12.75">
      <c r="A653" s="1" t="s">
        <v>227</v>
      </c>
      <c r="B653" s="1" t="s">
        <v>333</v>
      </c>
    </row>
    <row r="654" spans="1:14" customHeight="1" ht="12.75">
      <c r="A654" s="1" t="s">
        <v>227</v>
      </c>
      <c r="B654" s="1" t="s">
        <v>367</v>
      </c>
    </row>
    <row r="655" spans="1:14" customHeight="1" ht="12.75">
      <c r="A655" s="1" t="s">
        <v>228</v>
      </c>
      <c r="B655" s="1" t="s">
        <v>325</v>
      </c>
    </row>
    <row r="656" spans="1:14" customHeight="1" ht="12.75">
      <c r="A656" s="1" t="s">
        <v>229</v>
      </c>
      <c r="B656" s="1" t="s">
        <v>325</v>
      </c>
    </row>
    <row r="657" spans="1:14" customHeight="1" ht="12.75">
      <c r="A657" s="1" t="s">
        <v>233</v>
      </c>
      <c r="B657" s="1" t="s">
        <v>328</v>
      </c>
    </row>
    <row r="658" spans="1:14" customHeight="1" ht="12.75">
      <c r="A658" s="1" t="s">
        <v>234</v>
      </c>
      <c r="B658" s="1" t="s">
        <v>329</v>
      </c>
    </row>
    <row r="659" spans="1:14" customHeight="1" ht="12.75">
      <c r="A659" s="1" t="s">
        <v>235</v>
      </c>
      <c r="B659" s="1" t="s">
        <v>330</v>
      </c>
    </row>
    <row r="660" spans="1:14" customHeight="1" ht="12.75">
      <c r="A660" s="1" t="s">
        <v>236</v>
      </c>
      <c r="B660" s="1" t="s">
        <v>330</v>
      </c>
    </row>
    <row r="661" spans="1:14" customHeight="1" ht="12.75">
      <c r="A661" s="1" t="s">
        <v>237</v>
      </c>
      <c r="B661" s="1" t="s">
        <v>330</v>
      </c>
    </row>
    <row r="662" spans="1:14" customHeight="1" ht="12.75">
      <c r="A662" s="1" t="s">
        <v>238</v>
      </c>
      <c r="B662" s="1" t="s">
        <v>330</v>
      </c>
    </row>
    <row r="663" spans="1:14" customHeight="1" ht="12.75">
      <c r="A663" s="1" t="s">
        <v>239</v>
      </c>
      <c r="B663" s="1" t="s">
        <v>340</v>
      </c>
    </row>
    <row r="664" spans="1:14" customHeight="1" ht="12.75">
      <c r="A664" s="1" t="s">
        <v>239</v>
      </c>
      <c r="B664" s="1" t="s">
        <v>341</v>
      </c>
    </row>
    <row r="665" spans="1:14" customHeight="1" ht="12.75">
      <c r="A665" s="1" t="s">
        <v>240</v>
      </c>
      <c r="B665" s="1" t="s">
        <v>348</v>
      </c>
    </row>
    <row r="666" spans="1:14" customHeight="1" ht="12.75">
      <c r="A666" s="1" t="s">
        <v>240</v>
      </c>
      <c r="B666" s="1" t="s">
        <v>360</v>
      </c>
    </row>
    <row r="667" spans="1:14" customHeight="1" ht="12.75">
      <c r="A667" s="1" t="s">
        <v>240</v>
      </c>
      <c r="B667" s="1" t="s">
        <v>368</v>
      </c>
    </row>
    <row r="668" spans="1:14" customHeight="1" ht="12.75">
      <c r="A668" s="1" t="s">
        <v>240</v>
      </c>
      <c r="B668" s="1" t="s">
        <v>369</v>
      </c>
    </row>
    <row r="669" spans="1:14" customHeight="1" ht="12.75">
      <c r="A669" s="1" t="s">
        <v>240</v>
      </c>
      <c r="B669" s="1" t="s">
        <v>378</v>
      </c>
    </row>
    <row r="670" spans="1:14" customHeight="1" ht="12.75">
      <c r="A670" s="1" t="s">
        <v>240</v>
      </c>
      <c r="B670" s="1" t="s">
        <v>380</v>
      </c>
    </row>
    <row r="671" spans="1:14" customHeight="1" ht="12.75">
      <c r="A671" s="1" t="s">
        <v>241</v>
      </c>
      <c r="B671" s="1" t="s">
        <v>354</v>
      </c>
    </row>
    <row r="672" spans="1:14" customHeight="1" ht="12.75">
      <c r="A672" s="1" t="s">
        <v>242</v>
      </c>
      <c r="B672" s="1" t="s">
        <v>356</v>
      </c>
    </row>
    <row r="673" spans="1:14" customHeight="1" ht="12.75">
      <c r="A673" s="1" t="s">
        <v>242</v>
      </c>
      <c r="B673" s="1" t="s">
        <v>360</v>
      </c>
    </row>
    <row r="674" spans="1:14" customHeight="1" ht="12.75">
      <c r="A674" s="1" t="s">
        <v>242</v>
      </c>
      <c r="B674" s="1" t="s">
        <v>376</v>
      </c>
    </row>
    <row r="675" spans="1:14" customHeight="1" ht="12.75">
      <c r="A675" s="1" t="s">
        <v>243</v>
      </c>
      <c r="B675" s="1" t="s">
        <v>360</v>
      </c>
    </row>
    <row r="676" spans="1:14" customHeight="1" ht="12.75">
      <c r="A676" s="1" t="s">
        <v>244</v>
      </c>
      <c r="B676" s="1" t="s">
        <v>372</v>
      </c>
    </row>
    <row r="677" spans="1:14" customHeight="1" ht="12.75">
      <c r="A677" s="1" t="s">
        <v>245</v>
      </c>
      <c r="B677" s="1" t="s">
        <v>392</v>
      </c>
    </row>
    <row r="678" spans="1:14" customHeight="1" ht="12.75">
      <c r="A678" s="1" t="s">
        <v>246</v>
      </c>
      <c r="B678" s="1" t="s">
        <v>398</v>
      </c>
    </row>
    <row r="679" spans="1:14" customHeight="1" ht="12.75">
      <c r="A679" s="1" t="s">
        <v>246</v>
      </c>
      <c r="B679" s="1" t="s">
        <v>399</v>
      </c>
    </row>
    <row r="680" spans="1:14" customHeight="1" ht="12.75">
      <c r="A680" s="1" t="s">
        <v>246</v>
      </c>
      <c r="B680" s="1" t="s">
        <v>400</v>
      </c>
    </row>
    <row r="681" spans="1:14" customHeight="1" ht="12.75">
      <c r="A681" s="1" t="s">
        <v>246</v>
      </c>
      <c r="B681" s="1" t="s">
        <v>401</v>
      </c>
    </row>
    <row r="682" spans="1:14" customHeight="1" ht="12.75">
      <c r="A682" s="1" t="s">
        <v>246</v>
      </c>
      <c r="B682" s="1" t="s">
        <v>402</v>
      </c>
    </row>
    <row r="683" spans="1:14" customHeight="1" ht="12.75">
      <c r="A683" s="1" t="s">
        <v>246</v>
      </c>
      <c r="B683" s="1" t="s">
        <v>403</v>
      </c>
    </row>
    <row r="684" spans="1:14" customHeight="1" ht="12.75">
      <c r="A684" s="1" t="s">
        <v>246</v>
      </c>
      <c r="B684" s="1" t="s">
        <v>404</v>
      </c>
    </row>
    <row r="685" spans="1:14" customHeight="1" ht="12.75">
      <c r="A685" s="1" t="s">
        <v>246</v>
      </c>
      <c r="B685" s="1" t="s">
        <v>405</v>
      </c>
    </row>
    <row r="686" spans="1:14" customHeight="1" ht="12.75">
      <c r="A686" s="1" t="s">
        <v>246</v>
      </c>
      <c r="B686" s="1" t="s">
        <v>406</v>
      </c>
    </row>
    <row r="687" spans="1:14" customHeight="1" ht="12.75">
      <c r="A687" s="1" t="s">
        <v>246</v>
      </c>
      <c r="B687" s="1" t="s">
        <v>407</v>
      </c>
    </row>
    <row r="688" spans="1:14" customHeight="1" ht="12.75">
      <c r="A688" s="1" t="s">
        <v>246</v>
      </c>
      <c r="B688" s="1" t="s">
        <v>408</v>
      </c>
    </row>
    <row r="689" spans="1:14" customHeight="1" ht="12.75">
      <c r="A689" s="1" t="s">
        <v>246</v>
      </c>
      <c r="B689" s="1" t="s">
        <v>409</v>
      </c>
    </row>
    <row r="690" spans="1:14" customHeight="1" ht="12.75">
      <c r="A690" s="1" t="s">
        <v>246</v>
      </c>
      <c r="B690" s="1" t="s">
        <v>543</v>
      </c>
    </row>
    <row r="691" spans="1:14" customHeight="1" ht="12.75">
      <c r="A691" s="1" t="s">
        <v>246</v>
      </c>
      <c r="B691" s="1" t="s">
        <v>544</v>
      </c>
    </row>
    <row r="692" spans="1:14" customHeight="1" ht="12.75">
      <c r="A692" s="1" t="s">
        <v>246</v>
      </c>
      <c r="B692" s="1" t="s">
        <v>545</v>
      </c>
    </row>
    <row r="693" spans="1:14" customHeight="1" ht="12.75">
      <c r="A693" s="1" t="s">
        <v>246</v>
      </c>
      <c r="B693" s="1" t="s">
        <v>546</v>
      </c>
    </row>
    <row r="694" spans="1:14" customHeight="1" ht="12.75">
      <c r="A694" s="1" t="s">
        <v>246</v>
      </c>
      <c r="B694" s="1" t="s">
        <v>547</v>
      </c>
    </row>
    <row r="695" spans="1:14" customHeight="1" ht="12.75">
      <c r="A695" s="1" t="s">
        <v>246</v>
      </c>
      <c r="B695" s="1" t="s">
        <v>548</v>
      </c>
    </row>
    <row r="696" spans="1:14" customHeight="1" ht="12.75">
      <c r="A696" s="1" t="s">
        <v>246</v>
      </c>
      <c r="B696" s="1" t="s">
        <v>549</v>
      </c>
    </row>
    <row r="697" spans="1:14" customHeight="1" ht="12.75">
      <c r="A697" s="1" t="s">
        <v>246</v>
      </c>
      <c r="B697" s="1" t="s">
        <v>550</v>
      </c>
    </row>
    <row r="698" spans="1:14" customHeight="1" ht="12.75">
      <c r="A698" s="1" t="s">
        <v>246</v>
      </c>
      <c r="B698" s="1" t="s">
        <v>551</v>
      </c>
    </row>
    <row r="699" spans="1:14" customHeight="1" ht="12.75">
      <c r="A699" s="1" t="s">
        <v>246</v>
      </c>
      <c r="B699" s="1" t="s">
        <v>552</v>
      </c>
    </row>
    <row r="700" spans="1:14" customHeight="1" ht="12.75">
      <c r="A700" s="1" t="s">
        <v>246</v>
      </c>
      <c r="B700" s="1" t="s">
        <v>1762</v>
      </c>
    </row>
    <row r="701" spans="1:14" customHeight="1" ht="12.75">
      <c r="A701" s="1" t="s">
        <v>246</v>
      </c>
      <c r="B701" s="1" t="s">
        <v>1763</v>
      </c>
    </row>
    <row r="702" spans="1:14" customHeight="1" ht="12.75">
      <c r="A702" s="1" t="s">
        <v>246</v>
      </c>
      <c r="B702" s="1" t="s">
        <v>1764</v>
      </c>
    </row>
    <row r="703" spans="1:14" customHeight="1" ht="12.75">
      <c r="A703" s="1" t="s">
        <v>246</v>
      </c>
      <c r="B703" s="1" t="s">
        <v>1765</v>
      </c>
    </row>
    <row r="704" spans="1:14" customHeight="1" ht="12.75">
      <c r="A704" s="1" t="s">
        <v>246</v>
      </c>
      <c r="B704" s="1" t="s">
        <v>1766</v>
      </c>
    </row>
    <row r="705" spans="1:14" customHeight="1" ht="12.75">
      <c r="A705" s="1" t="s">
        <v>246</v>
      </c>
      <c r="B705" s="1" t="s">
        <v>1767</v>
      </c>
    </row>
    <row r="706" spans="1:14" customHeight="1" ht="12.75">
      <c r="A706" s="1" t="s">
        <v>247</v>
      </c>
      <c r="B706" s="1" t="s">
        <v>400</v>
      </c>
    </row>
    <row r="707" spans="1:14" customHeight="1" ht="12.75">
      <c r="A707" s="1" t="s">
        <v>248</v>
      </c>
      <c r="B707" s="1" t="s">
        <v>405</v>
      </c>
    </row>
    <row r="708" spans="1:14" customHeight="1" ht="12.75">
      <c r="A708" s="1" t="s">
        <v>248</v>
      </c>
      <c r="B708" s="1" t="s">
        <v>1253</v>
      </c>
    </row>
    <row r="709" spans="1:14" customHeight="1" ht="12.75">
      <c r="A709" s="1" t="s">
        <v>249</v>
      </c>
      <c r="B709" s="1" t="s">
        <v>553</v>
      </c>
    </row>
    <row r="710" spans="1:14" customHeight="1" ht="12.75">
      <c r="A710" s="1" t="s">
        <v>249</v>
      </c>
      <c r="B710" s="1" t="s">
        <v>554</v>
      </c>
    </row>
    <row r="711" spans="1:14" customHeight="1" ht="12.75">
      <c r="A711" s="1" t="s">
        <v>249</v>
      </c>
      <c r="B711" s="1" t="s">
        <v>555</v>
      </c>
    </row>
    <row r="712" spans="1:14" customHeight="1" ht="12.75">
      <c r="A712" s="1" t="s">
        <v>249</v>
      </c>
      <c r="B712" s="1" t="s">
        <v>556</v>
      </c>
    </row>
    <row r="713" spans="1:14" customHeight="1" ht="12.75">
      <c r="A713" s="1" t="s">
        <v>249</v>
      </c>
      <c r="B713" s="1" t="s">
        <v>557</v>
      </c>
    </row>
    <row r="714" spans="1:14" customHeight="1" ht="12.75">
      <c r="A714" s="1" t="s">
        <v>249</v>
      </c>
      <c r="B714" s="1" t="s">
        <v>748</v>
      </c>
    </row>
    <row r="715" spans="1:14" customHeight="1" ht="12.75">
      <c r="A715" s="1" t="s">
        <v>249</v>
      </c>
      <c r="B715" s="1" t="s">
        <v>749</v>
      </c>
    </row>
    <row r="716" spans="1:14" customHeight="1" ht="12.75">
      <c r="A716" s="1" t="s">
        <v>249</v>
      </c>
      <c r="B716" s="1" t="s">
        <v>750</v>
      </c>
    </row>
    <row r="717" spans="1:14" customHeight="1" ht="12.75">
      <c r="A717" s="1" t="s">
        <v>249</v>
      </c>
      <c r="B717" s="1" t="s">
        <v>751</v>
      </c>
    </row>
    <row r="718" spans="1:14" customHeight="1" ht="12.75">
      <c r="A718" s="1" t="s">
        <v>249</v>
      </c>
      <c r="B718" s="1" t="s">
        <v>752</v>
      </c>
    </row>
    <row r="719" spans="1:14" customHeight="1" ht="12.75">
      <c r="A719" s="1" t="s">
        <v>249</v>
      </c>
      <c r="B719" s="1" t="s">
        <v>753</v>
      </c>
    </row>
    <row r="720" spans="1:14" customHeight="1" ht="12.75">
      <c r="A720" s="1" t="s">
        <v>249</v>
      </c>
      <c r="B720" s="1" t="s">
        <v>754</v>
      </c>
    </row>
    <row r="721" spans="1:14" customHeight="1" ht="12.75">
      <c r="A721" s="1" t="s">
        <v>249</v>
      </c>
      <c r="B721" s="1" t="s">
        <v>755</v>
      </c>
    </row>
    <row r="722" spans="1:14" customHeight="1" ht="12.75">
      <c r="A722" s="1" t="s">
        <v>249</v>
      </c>
      <c r="B722" s="1" t="s">
        <v>756</v>
      </c>
    </row>
    <row r="723" spans="1:14" customHeight="1" ht="12.75">
      <c r="A723" s="1" t="s">
        <v>249</v>
      </c>
      <c r="B723" s="1" t="s">
        <v>757</v>
      </c>
    </row>
    <row r="724" spans="1:14" customHeight="1" ht="12.75">
      <c r="A724" s="1" t="s">
        <v>249</v>
      </c>
      <c r="B724" s="1" t="s">
        <v>1753</v>
      </c>
    </row>
    <row r="725" spans="1:14" customHeight="1" ht="12.75">
      <c r="A725" s="1" t="s">
        <v>249</v>
      </c>
      <c r="B725" s="1" t="s">
        <v>1754</v>
      </c>
    </row>
    <row r="726" spans="1:14" customHeight="1" ht="12.75">
      <c r="A726" s="1" t="s">
        <v>249</v>
      </c>
      <c r="B726" s="1" t="s">
        <v>1755</v>
      </c>
    </row>
    <row r="727" spans="1:14" customHeight="1" ht="12.75">
      <c r="A727" s="1" t="s">
        <v>249</v>
      </c>
      <c r="B727" s="1" t="s">
        <v>1756</v>
      </c>
    </row>
    <row r="728" spans="1:14" customHeight="1" ht="12.75">
      <c r="A728" s="1" t="s">
        <v>249</v>
      </c>
      <c r="B728" s="1" t="s">
        <v>1757</v>
      </c>
    </row>
    <row r="729" spans="1:14" customHeight="1" ht="12.75">
      <c r="A729" s="1" t="s">
        <v>249</v>
      </c>
      <c r="B729" s="1" t="s">
        <v>1758</v>
      </c>
    </row>
    <row r="730" spans="1:14" customHeight="1" ht="12.75">
      <c r="A730" s="1" t="s">
        <v>249</v>
      </c>
      <c r="B730" s="1" t="s">
        <v>1759</v>
      </c>
    </row>
    <row r="731" spans="1:14" customHeight="1" ht="12.75">
      <c r="A731" s="1" t="s">
        <v>249</v>
      </c>
      <c r="B731" s="1" t="s">
        <v>1760</v>
      </c>
    </row>
    <row r="732" spans="1:14" customHeight="1" ht="12.75">
      <c r="A732" s="1" t="s">
        <v>250</v>
      </c>
      <c r="B732" s="1" t="s">
        <v>755</v>
      </c>
    </row>
    <row r="733" spans="1:14" customHeight="1" ht="12.75">
      <c r="A733" s="1" t="s">
        <v>250</v>
      </c>
      <c r="B733" s="1" t="s">
        <v>1233</v>
      </c>
    </row>
    <row r="734" spans="1:14" customHeight="1" ht="12.75">
      <c r="A734" s="1" t="s">
        <v>251</v>
      </c>
      <c r="B734" s="1" t="s">
        <v>758</v>
      </c>
    </row>
    <row r="735" spans="1:14" customHeight="1" ht="12.75">
      <c r="A735" s="1" t="s">
        <v>251</v>
      </c>
      <c r="B735" s="1" t="s">
        <v>759</v>
      </c>
    </row>
    <row r="736" spans="1:14" customHeight="1" ht="12.75">
      <c r="A736" s="1" t="s">
        <v>251</v>
      </c>
      <c r="B736" s="1" t="s">
        <v>760</v>
      </c>
    </row>
    <row r="737" spans="1:14" customHeight="1" ht="12.75">
      <c r="A737" s="1" t="s">
        <v>251</v>
      </c>
      <c r="B737" s="1" t="s">
        <v>761</v>
      </c>
    </row>
    <row r="738" spans="1:14" customHeight="1" ht="12.75">
      <c r="A738" s="1" t="s">
        <v>251</v>
      </c>
      <c r="B738" s="1" t="s">
        <v>762</v>
      </c>
    </row>
    <row r="739" spans="1:14" customHeight="1" ht="12.75">
      <c r="A739" s="1" t="s">
        <v>251</v>
      </c>
      <c r="B739" s="1" t="s">
        <v>763</v>
      </c>
    </row>
    <row r="740" spans="1:14" customHeight="1" ht="12.75">
      <c r="A740" s="1" t="s">
        <v>251</v>
      </c>
      <c r="B740" s="1" t="s">
        <v>764</v>
      </c>
    </row>
    <row r="741" spans="1:14" customHeight="1" ht="12.75">
      <c r="A741" s="1" t="s">
        <v>251</v>
      </c>
      <c r="B741" s="1" t="s">
        <v>765</v>
      </c>
    </row>
    <row r="742" spans="1:14" customHeight="1" ht="12.75">
      <c r="A742" s="1" t="s">
        <v>251</v>
      </c>
      <c r="B742" s="1" t="s">
        <v>766</v>
      </c>
    </row>
    <row r="743" spans="1:14" customHeight="1" ht="12.75">
      <c r="A743" s="1" t="s">
        <v>251</v>
      </c>
      <c r="B743" s="1" t="s">
        <v>1232</v>
      </c>
    </row>
    <row r="744" spans="1:14" customHeight="1" ht="12.75">
      <c r="A744" s="1" t="s">
        <v>251</v>
      </c>
      <c r="B744" s="1" t="s">
        <v>1233</v>
      </c>
    </row>
    <row r="745" spans="1:14" customHeight="1" ht="12.75">
      <c r="A745" s="1" t="s">
        <v>251</v>
      </c>
      <c r="B745" s="1" t="s">
        <v>1234</v>
      </c>
    </row>
    <row r="746" spans="1:14" customHeight="1" ht="12.75">
      <c r="A746" s="1" t="s">
        <v>251</v>
      </c>
      <c r="B746" s="1" t="s">
        <v>1235</v>
      </c>
    </row>
    <row r="747" spans="1:14" customHeight="1" ht="12.75">
      <c r="A747" s="1" t="s">
        <v>251</v>
      </c>
      <c r="B747" s="1" t="s">
        <v>1236</v>
      </c>
    </row>
    <row r="748" spans="1:14" customHeight="1" ht="12.75">
      <c r="A748" s="1" t="s">
        <v>251</v>
      </c>
      <c r="B748" s="1" t="s">
        <v>1237</v>
      </c>
    </row>
    <row r="749" spans="1:14" customHeight="1" ht="12.75">
      <c r="A749" s="1" t="s">
        <v>251</v>
      </c>
      <c r="B749" s="1" t="s">
        <v>1238</v>
      </c>
    </row>
    <row r="750" spans="1:14" customHeight="1" ht="12.75">
      <c r="A750" s="1" t="s">
        <v>251</v>
      </c>
      <c r="B750" s="1" t="s">
        <v>1239</v>
      </c>
    </row>
    <row r="751" spans="1:14" customHeight="1" ht="12.75">
      <c r="A751" s="1" t="s">
        <v>251</v>
      </c>
      <c r="B751" s="1" t="s">
        <v>1240</v>
      </c>
    </row>
    <row r="752" spans="1:14" customHeight="1" ht="12.75">
      <c r="A752" s="1" t="s">
        <v>251</v>
      </c>
      <c r="B752" s="1" t="s">
        <v>1241</v>
      </c>
    </row>
    <row r="753" spans="1:14" customHeight="1" ht="12.75">
      <c r="A753" s="1" t="s">
        <v>251</v>
      </c>
      <c r="B753" s="1" t="s">
        <v>1242</v>
      </c>
    </row>
    <row r="754" spans="1:14" customHeight="1" ht="12.75">
      <c r="A754" s="1" t="s">
        <v>251</v>
      </c>
      <c r="B754" s="1" t="s">
        <v>1243</v>
      </c>
    </row>
    <row r="755" spans="1:14" customHeight="1" ht="12.75">
      <c r="A755" s="1" t="s">
        <v>251</v>
      </c>
      <c r="B755" s="1" t="s">
        <v>1244</v>
      </c>
    </row>
    <row r="756" spans="1:14" customHeight="1" ht="12.75">
      <c r="A756" s="1" t="s">
        <v>251</v>
      </c>
      <c r="B756" s="1" t="s">
        <v>1245</v>
      </c>
    </row>
    <row r="757" spans="1:14" customHeight="1" ht="12.75">
      <c r="A757" s="1" t="s">
        <v>251</v>
      </c>
      <c r="B757" s="1" t="s">
        <v>1246</v>
      </c>
    </row>
    <row r="758" spans="1:14" customHeight="1" ht="12.75">
      <c r="A758" s="1" t="s">
        <v>251</v>
      </c>
      <c r="B758" s="1" t="s">
        <v>1247</v>
      </c>
    </row>
    <row r="759" spans="1:14" customHeight="1" ht="12.75">
      <c r="A759" s="1" t="s">
        <v>251</v>
      </c>
      <c r="B759" s="1" t="s">
        <v>1248</v>
      </c>
    </row>
    <row r="760" spans="1:14" customHeight="1" ht="12.75">
      <c r="A760" s="1" t="s">
        <v>251</v>
      </c>
      <c r="B760" s="1" t="s">
        <v>1249</v>
      </c>
    </row>
    <row r="761" spans="1:14" customHeight="1" ht="12.75">
      <c r="A761" s="1" t="s">
        <v>251</v>
      </c>
      <c r="B761" s="1" t="s">
        <v>1250</v>
      </c>
    </row>
    <row r="762" spans="1:14" customHeight="1" ht="12.75">
      <c r="A762" s="1" t="s">
        <v>251</v>
      </c>
      <c r="B762" s="1" t="s">
        <v>1251</v>
      </c>
    </row>
    <row r="763" spans="1:14" customHeight="1" ht="12.75">
      <c r="A763" s="1" t="s">
        <v>251</v>
      </c>
      <c r="B763" s="1" t="s">
        <v>1252</v>
      </c>
    </row>
    <row r="764" spans="1:14" customHeight="1" ht="12.75">
      <c r="A764" s="1" t="s">
        <v>251</v>
      </c>
      <c r="B764" s="1" t="s">
        <v>1253</v>
      </c>
    </row>
    <row r="765" spans="1:14" customHeight="1" ht="12.75">
      <c r="A765" s="1" t="s">
        <v>251</v>
      </c>
      <c r="B765" s="1" t="s">
        <v>1254</v>
      </c>
    </row>
    <row r="766" spans="1:14" customHeight="1" ht="12.75">
      <c r="A766" s="1" t="s">
        <v>251</v>
      </c>
      <c r="B766" s="1" t="s">
        <v>1255</v>
      </c>
    </row>
    <row r="767" spans="1:14" customHeight="1" ht="12.75">
      <c r="A767" s="1" t="s">
        <v>251</v>
      </c>
      <c r="B767" s="1" t="s">
        <v>1256</v>
      </c>
    </row>
    <row r="768" spans="1:14" customHeight="1" ht="12.75">
      <c r="A768" s="1" t="s">
        <v>251</v>
      </c>
      <c r="B768" s="1" t="s">
        <v>1749</v>
      </c>
    </row>
    <row r="769" spans="1:14" customHeight="1" ht="12.75">
      <c r="A769" s="1" t="s">
        <v>251</v>
      </c>
      <c r="B769" s="1" t="s">
        <v>1750</v>
      </c>
    </row>
    <row r="770" spans="1:14" customHeight="1" ht="12.75">
      <c r="A770" s="1" t="s">
        <v>251</v>
      </c>
      <c r="B770" s="1" t="s">
        <v>1751</v>
      </c>
    </row>
    <row r="771" spans="1:14" customHeight="1" ht="12.75">
      <c r="A771" s="1" t="s">
        <v>251</v>
      </c>
      <c r="B771" s="1" t="s">
        <v>1752</v>
      </c>
    </row>
    <row r="772" spans="1:14" customHeight="1" ht="12.75">
      <c r="A772" s="1" t="s">
        <v>251</v>
      </c>
      <c r="B772" s="1" t="s">
        <v>1768</v>
      </c>
    </row>
    <row r="773" spans="1:14" customHeight="1" ht="12.75">
      <c r="A773" s="1" t="s">
        <v>251</v>
      </c>
      <c r="B773" s="1" t="s">
        <v>1769</v>
      </c>
    </row>
    <row r="774" spans="1:14" customHeight="1" ht="12.75">
      <c r="A774" s="1" t="s">
        <v>251</v>
      </c>
      <c r="B774" s="1" t="s">
        <v>1770</v>
      </c>
    </row>
    <row r="775" spans="1:14" customHeight="1" ht="12.75">
      <c r="A775" s="1" t="s">
        <v>251</v>
      </c>
      <c r="B775" s="1" t="s">
        <v>1771</v>
      </c>
    </row>
    <row r="776" spans="1:14" customHeight="1" ht="12.75">
      <c r="A776" s="1" t="s">
        <v>251</v>
      </c>
      <c r="B776" s="1" t="s">
        <v>1772</v>
      </c>
    </row>
    <row r="777" spans="1:14" customHeight="1" ht="12.75">
      <c r="A777" s="1" t="s">
        <v>251</v>
      </c>
      <c r="B777" s="1" t="s">
        <v>1773</v>
      </c>
    </row>
    <row r="778" spans="1:14" customHeight="1" ht="12.75">
      <c r="A778" s="1" t="s">
        <v>251</v>
      </c>
      <c r="B778" s="1" t="s">
        <v>673</v>
      </c>
    </row>
    <row r="779" spans="1:14" customHeight="1" ht="12.75">
      <c r="A779" s="1" t="s">
        <v>252</v>
      </c>
      <c r="B779" s="1" t="s">
        <v>763</v>
      </c>
    </row>
    <row r="780" spans="1:14" customHeight="1" ht="12.75">
      <c r="A780" s="1" t="s">
        <v>253</v>
      </c>
      <c r="B780" s="1" t="s">
        <v>1254</v>
      </c>
    </row>
    <row r="781" spans="1:14" customHeight="1" ht="12.75">
      <c r="A781" s="1" t="s">
        <v>254</v>
      </c>
      <c r="B781" s="1" t="s">
        <v>1257</v>
      </c>
    </row>
    <row r="782" spans="1:14" customHeight="1" ht="12.75">
      <c r="A782" s="1" t="s">
        <v>254</v>
      </c>
      <c r="B782" s="1" t="s">
        <v>1260</v>
      </c>
    </row>
    <row r="783" spans="1:14" customHeight="1" ht="12.75">
      <c r="A783" s="1" t="s">
        <v>254</v>
      </c>
      <c r="B783" s="1" t="s">
        <v>1263</v>
      </c>
    </row>
    <row r="784" spans="1:14" customHeight="1" ht="12.75">
      <c r="A784" s="1" t="s">
        <v>254</v>
      </c>
      <c r="B784" s="1" t="s">
        <v>1743</v>
      </c>
    </row>
    <row r="785" spans="1:14" customHeight="1" ht="12.75">
      <c r="A785" s="1" t="s">
        <v>255</v>
      </c>
      <c r="B785" s="1" t="s">
        <v>1257</v>
      </c>
    </row>
    <row r="786" spans="1:14" customHeight="1" ht="12.75">
      <c r="A786" s="1" t="s">
        <v>256</v>
      </c>
      <c r="B786" s="1" t="s">
        <v>1258</v>
      </c>
    </row>
    <row r="787" spans="1:14" customHeight="1" ht="12.75">
      <c r="A787" s="1" t="s">
        <v>256</v>
      </c>
      <c r="B787" s="1" t="s">
        <v>1259</v>
      </c>
    </row>
    <row r="788" spans="1:14" customHeight="1" ht="12.75">
      <c r="A788" s="1" t="s">
        <v>256</v>
      </c>
      <c r="B788" s="1" t="s">
        <v>1261</v>
      </c>
    </row>
    <row r="789" spans="1:14" customHeight="1" ht="12.75">
      <c r="A789" s="1" t="s">
        <v>256</v>
      </c>
      <c r="B789" s="1" t="s">
        <v>1262</v>
      </c>
    </row>
    <row r="790" spans="1:14" customHeight="1" ht="12.75">
      <c r="A790" s="1" t="s">
        <v>256</v>
      </c>
      <c r="B790" s="1" t="s">
        <v>1264</v>
      </c>
    </row>
    <row r="791" spans="1:14" customHeight="1" ht="12.75">
      <c r="A791" s="1" t="s">
        <v>256</v>
      </c>
      <c r="B791" s="1" t="s">
        <v>1727</v>
      </c>
    </row>
    <row r="792" spans="1:14" customHeight="1" ht="12.75">
      <c r="A792" s="1" t="s">
        <v>256</v>
      </c>
      <c r="B792" s="1" t="s">
        <v>1744</v>
      </c>
    </row>
    <row r="793" spans="1:14" customHeight="1" ht="12.75">
      <c r="A793" s="1" t="s">
        <v>256</v>
      </c>
      <c r="B793" s="1" t="s">
        <v>1745</v>
      </c>
    </row>
    <row r="794" spans="1:14" customHeight="1" ht="12.75">
      <c r="A794" s="1" t="s">
        <v>257</v>
      </c>
      <c r="B794" s="1" t="s">
        <v>1728</v>
      </c>
    </row>
    <row r="795" spans="1:14" customHeight="1" ht="12.75">
      <c r="A795" s="1" t="s">
        <v>257</v>
      </c>
      <c r="B795" s="1" t="s">
        <v>1729</v>
      </c>
    </row>
    <row r="796" spans="1:14" customHeight="1" ht="12.75">
      <c r="A796" s="1" t="s">
        <v>257</v>
      </c>
      <c r="B796" s="1" t="s">
        <v>1730</v>
      </c>
    </row>
    <row r="797" spans="1:14" customHeight="1" ht="12.75">
      <c r="A797" s="1" t="s">
        <v>257</v>
      </c>
      <c r="B797" s="1" t="s">
        <v>1731</v>
      </c>
    </row>
    <row r="798" spans="1:14" customHeight="1" ht="12.75">
      <c r="A798" s="1" t="s">
        <v>257</v>
      </c>
      <c r="B798" s="1" t="s">
        <v>1732</v>
      </c>
    </row>
    <row r="799" spans="1:14" customHeight="1" ht="12.75">
      <c r="A799" s="1" t="s">
        <v>257</v>
      </c>
      <c r="B799" s="1" t="s">
        <v>1733</v>
      </c>
    </row>
    <row r="800" spans="1:14" customHeight="1" ht="12.75">
      <c r="A800" s="1" t="s">
        <v>257</v>
      </c>
      <c r="B800" s="1" t="s">
        <v>1734</v>
      </c>
    </row>
    <row r="801" spans="1:14" customHeight="1" ht="12.75">
      <c r="A801" s="1" t="s">
        <v>257</v>
      </c>
      <c r="B801" s="1" t="s">
        <v>1735</v>
      </c>
    </row>
    <row r="802" spans="1:14" customHeight="1" ht="12.75">
      <c r="A802" s="1" t="s">
        <v>257</v>
      </c>
      <c r="B802" s="1" t="s">
        <v>1736</v>
      </c>
    </row>
    <row r="803" spans="1:14" customHeight="1" ht="12.75">
      <c r="A803" s="1" t="s">
        <v>257</v>
      </c>
      <c r="B803" s="1" t="s">
        <v>1737</v>
      </c>
    </row>
    <row r="804" spans="1:14" customHeight="1" ht="12.75">
      <c r="A804" s="1" t="s">
        <v>257</v>
      </c>
      <c r="B804" s="1" t="s">
        <v>1738</v>
      </c>
    </row>
    <row r="805" spans="1:14" customHeight="1" ht="12.75">
      <c r="A805" s="1" t="s">
        <v>257</v>
      </c>
      <c r="B805" s="1" t="s">
        <v>1739</v>
      </c>
    </row>
    <row r="806" spans="1:14" customHeight="1" ht="12.75">
      <c r="A806" s="1" t="s">
        <v>257</v>
      </c>
      <c r="B806" s="1" t="s">
        <v>1740</v>
      </c>
    </row>
    <row r="807" spans="1:14" customHeight="1" ht="12.75">
      <c r="A807" s="1" t="s">
        <v>257</v>
      </c>
      <c r="B807" s="1" t="s">
        <v>1741</v>
      </c>
    </row>
    <row r="808" spans="1:14" customHeight="1" ht="12.75">
      <c r="A808" s="1" t="s">
        <v>257</v>
      </c>
      <c r="B808" s="1" t="s">
        <v>1742</v>
      </c>
    </row>
    <row r="809" spans="1:14" customHeight="1" ht="12.75">
      <c r="A809" s="1" t="s">
        <v>257</v>
      </c>
      <c r="B809" s="1" t="s">
        <v>1746</v>
      </c>
    </row>
    <row r="810" spans="1:14" customHeight="1" ht="12.75">
      <c r="A810" s="1" t="s">
        <v>257</v>
      </c>
      <c r="B810" s="1" t="s">
        <v>1747</v>
      </c>
    </row>
    <row r="811" spans="1:14" customHeight="1" ht="12.75">
      <c r="A811" s="1" t="s">
        <v>257</v>
      </c>
      <c r="B811" s="1" t="s">
        <v>1748</v>
      </c>
    </row>
    <row r="812" spans="1:14" customHeight="1" ht="12.75">
      <c r="A812" s="1" t="s">
        <v>257</v>
      </c>
      <c r="B812" s="1" t="s">
        <v>1761</v>
      </c>
    </row>
    <row r="813" spans="1:14" customHeight="1" ht="12.75">
      <c r="A813" s="1" t="s">
        <v>258</v>
      </c>
      <c r="B813" s="1" t="s">
        <v>1752</v>
      </c>
    </row>
    <row r="814" spans="1:14" customHeight="1" ht="12.75">
      <c r="A814" s="1" t="s">
        <v>259</v>
      </c>
      <c r="B814" s="1" t="s">
        <v>1754</v>
      </c>
    </row>
    <row r="815" spans="1:14" customHeight="1" ht="12.75">
      <c r="A815" s="1" t="s">
        <v>260</v>
      </c>
      <c r="B815" s="1" t="s">
        <v>1757</v>
      </c>
    </row>
    <row r="816" spans="1:14" customHeight="1" ht="12.75">
      <c r="A816" s="1" t="s">
        <v>261</v>
      </c>
      <c r="B816" s="1" t="s">
        <v>172</v>
      </c>
    </row>
    <row r="817" spans="1:14" customHeight="1" ht="12.75">
      <c r="A817" s="1" t="s">
        <v>505</v>
      </c>
      <c r="B817" s="1" t="s">
        <v>172</v>
      </c>
    </row>
    <row r="818" spans="1:14" customHeight="1" ht="12.75">
      <c r="A818" s="1" t="s">
        <v>506</v>
      </c>
      <c r="B818" s="1" t="s">
        <v>172</v>
      </c>
    </row>
    <row r="819" spans="1:14" customHeight="1" ht="12.75">
      <c r="A819" s="1" t="s">
        <v>506</v>
      </c>
      <c r="B819" s="1" t="s">
        <v>174</v>
      </c>
    </row>
    <row r="820" spans="1:14" customHeight="1" ht="12.75">
      <c r="A820" s="1" t="s">
        <v>506</v>
      </c>
      <c r="B820" s="1" t="s">
        <v>175</v>
      </c>
    </row>
    <row r="821" spans="1:14" customHeight="1" ht="12.75">
      <c r="A821" s="1" t="s">
        <v>506</v>
      </c>
      <c r="B821" s="1" t="s">
        <v>176</v>
      </c>
    </row>
    <row r="822" spans="1:14" customHeight="1" ht="12.75">
      <c r="A822" s="1" t="s">
        <v>506</v>
      </c>
      <c r="B822" s="1" t="s">
        <v>179</v>
      </c>
    </row>
    <row r="823" spans="1:14" customHeight="1" ht="12.75">
      <c r="A823" s="1" t="s">
        <v>506</v>
      </c>
      <c r="B823" s="1" t="s">
        <v>180</v>
      </c>
    </row>
    <row r="824" spans="1:14" customHeight="1" ht="12.75">
      <c r="A824" s="1" t="s">
        <v>506</v>
      </c>
      <c r="B824" s="1" t="s">
        <v>181</v>
      </c>
    </row>
    <row r="825" spans="1:14" customHeight="1" ht="12.75">
      <c r="A825" s="1" t="s">
        <v>506</v>
      </c>
      <c r="B825" s="1" t="s">
        <v>182</v>
      </c>
    </row>
    <row r="826" spans="1:14" customHeight="1" ht="12.75">
      <c r="A826" s="1" t="s">
        <v>506</v>
      </c>
      <c r="B826" s="1" t="s">
        <v>183</v>
      </c>
    </row>
    <row r="827" spans="1:14" customHeight="1" ht="12.75">
      <c r="A827" s="1" t="s">
        <v>506</v>
      </c>
      <c r="B827" s="1" t="s">
        <v>184</v>
      </c>
    </row>
    <row r="828" spans="1:14" customHeight="1" ht="12.75">
      <c r="A828" s="1" t="s">
        <v>506</v>
      </c>
      <c r="B828" s="1" t="s">
        <v>185</v>
      </c>
    </row>
    <row r="829" spans="1:14" customHeight="1" ht="12.75">
      <c r="A829" s="1" t="s">
        <v>506</v>
      </c>
      <c r="B829" s="1" t="s">
        <v>200</v>
      </c>
    </row>
    <row r="830" spans="1:14" customHeight="1" ht="12.75">
      <c r="A830" s="1" t="s">
        <v>506</v>
      </c>
      <c r="B830" s="1" t="s">
        <v>213</v>
      </c>
    </row>
    <row r="831" spans="1:14" customHeight="1" ht="12.75">
      <c r="A831" s="1" t="s">
        <v>506</v>
      </c>
      <c r="B831" s="1" t="s">
        <v>214</v>
      </c>
    </row>
    <row r="832" spans="1:14" customHeight="1" ht="12.75">
      <c r="A832" s="1" t="s">
        <v>506</v>
      </c>
      <c r="B832" s="1" t="s">
        <v>215</v>
      </c>
    </row>
    <row r="833" spans="1:14" customHeight="1" ht="12.75">
      <c r="A833" s="1" t="s">
        <v>506</v>
      </c>
      <c r="B833" s="1" t="s">
        <v>216</v>
      </c>
    </row>
    <row r="834" spans="1:14" customHeight="1" ht="12.75">
      <c r="A834" s="1" t="s">
        <v>506</v>
      </c>
      <c r="B834" s="1" t="s">
        <v>217</v>
      </c>
    </row>
    <row r="835" spans="1:14" customHeight="1" ht="12.75">
      <c r="A835" s="1" t="s">
        <v>506</v>
      </c>
      <c r="B835" s="1" t="s">
        <v>218</v>
      </c>
    </row>
    <row r="836" spans="1:14" customHeight="1" ht="12.75">
      <c r="A836" s="1" t="s">
        <v>506</v>
      </c>
      <c r="B836" s="1" t="s">
        <v>219</v>
      </c>
    </row>
    <row r="837" spans="1:14" customHeight="1" ht="12.75">
      <c r="A837" s="1" t="s">
        <v>506</v>
      </c>
      <c r="B837" s="1" t="s">
        <v>220</v>
      </c>
    </row>
    <row r="838" spans="1:14" customHeight="1" ht="12.75">
      <c r="A838" s="1" t="s">
        <v>506</v>
      </c>
      <c r="B838" s="1" t="s">
        <v>221</v>
      </c>
    </row>
    <row r="839" spans="1:14" customHeight="1" ht="12.75">
      <c r="A839" s="1" t="s">
        <v>506</v>
      </c>
      <c r="B839" s="1" t="s">
        <v>222</v>
      </c>
    </row>
    <row r="840" spans="1:14" customHeight="1" ht="12.75">
      <c r="A840" s="1" t="s">
        <v>506</v>
      </c>
      <c r="B840" s="1" t="s">
        <v>467</v>
      </c>
    </row>
    <row r="841" spans="1:14" customHeight="1" ht="12.75">
      <c r="A841" s="1" t="s">
        <v>506</v>
      </c>
      <c r="B841" s="1" t="s">
        <v>468</v>
      </c>
    </row>
    <row r="842" spans="1:14" customHeight="1" ht="12.75">
      <c r="A842" s="1" t="s">
        <v>506</v>
      </c>
      <c r="B842" s="1" t="s">
        <v>469</v>
      </c>
    </row>
    <row r="843" spans="1:14" customHeight="1" ht="12.75">
      <c r="A843" s="1" t="s">
        <v>506</v>
      </c>
      <c r="B843" s="1" t="s">
        <v>470</v>
      </c>
    </row>
    <row r="844" spans="1:14" customHeight="1" ht="12.75">
      <c r="A844" s="1" t="s">
        <v>506</v>
      </c>
      <c r="B844" s="1" t="s">
        <v>471</v>
      </c>
    </row>
    <row r="845" spans="1:14" customHeight="1" ht="12.75">
      <c r="A845" s="1" t="s">
        <v>506</v>
      </c>
      <c r="B845" s="1" t="s">
        <v>472</v>
      </c>
    </row>
    <row r="846" spans="1:14" customHeight="1" ht="12.75">
      <c r="A846" s="1" t="s">
        <v>506</v>
      </c>
      <c r="B846" s="1" t="s">
        <v>473</v>
      </c>
    </row>
    <row r="847" spans="1:14" customHeight="1" ht="12.75">
      <c r="A847" s="1" t="s">
        <v>506</v>
      </c>
      <c r="B847" s="1" t="s">
        <v>474</v>
      </c>
    </row>
    <row r="848" spans="1:14" customHeight="1" ht="12.75">
      <c r="A848" s="1" t="s">
        <v>506</v>
      </c>
      <c r="B848" s="1" t="s">
        <v>475</v>
      </c>
    </row>
    <row r="849" spans="1:14" customHeight="1" ht="12.75">
      <c r="A849" s="1" t="s">
        <v>506</v>
      </c>
      <c r="B849" s="1" t="s">
        <v>476</v>
      </c>
    </row>
    <row r="850" spans="1:14" customHeight="1" ht="12.75">
      <c r="A850" s="1" t="s">
        <v>506</v>
      </c>
      <c r="B850" s="1" t="s">
        <v>477</v>
      </c>
    </row>
    <row r="851" spans="1:14" customHeight="1" ht="12.75">
      <c r="A851" s="1" t="s">
        <v>506</v>
      </c>
      <c r="B851" s="1" t="s">
        <v>478</v>
      </c>
    </row>
    <row r="852" spans="1:14" customHeight="1" ht="12.75">
      <c r="A852" s="1" t="s">
        <v>506</v>
      </c>
      <c r="B852" s="1" t="s">
        <v>479</v>
      </c>
    </row>
    <row r="853" spans="1:14" customHeight="1" ht="12.75">
      <c r="A853" s="1" t="s">
        <v>506</v>
      </c>
      <c r="B853" s="1" t="s">
        <v>480</v>
      </c>
    </row>
    <row r="854" spans="1:14" customHeight="1" ht="12.75">
      <c r="A854" s="1" t="s">
        <v>506</v>
      </c>
      <c r="B854" s="1" t="s">
        <v>481</v>
      </c>
    </row>
    <row r="855" spans="1:14" customHeight="1" ht="12.75">
      <c r="A855" s="1" t="s">
        <v>506</v>
      </c>
      <c r="B855" s="1" t="s">
        <v>482</v>
      </c>
    </row>
    <row r="856" spans="1:14" customHeight="1" ht="12.75">
      <c r="A856" s="1" t="s">
        <v>506</v>
      </c>
      <c r="B856" s="1" t="s">
        <v>483</v>
      </c>
    </row>
    <row r="857" spans="1:14" customHeight="1" ht="12.75">
      <c r="A857" s="1" t="s">
        <v>506</v>
      </c>
      <c r="B857" s="1" t="s">
        <v>484</v>
      </c>
    </row>
    <row r="858" spans="1:14" customHeight="1" ht="12.75">
      <c r="A858" s="1" t="s">
        <v>506</v>
      </c>
      <c r="B858" s="1" t="s">
        <v>1601</v>
      </c>
    </row>
    <row r="859" spans="1:14" customHeight="1" ht="12.75">
      <c r="A859" s="1" t="s">
        <v>506</v>
      </c>
      <c r="B859" s="1" t="s">
        <v>1602</v>
      </c>
    </row>
    <row r="860" spans="1:14" customHeight="1" ht="12.75">
      <c r="A860" s="1" t="s">
        <v>506</v>
      </c>
      <c r="B860" s="1" t="s">
        <v>1605</v>
      </c>
    </row>
    <row r="861" spans="1:14" customHeight="1" ht="12.75">
      <c r="A861" s="1" t="s">
        <v>506</v>
      </c>
      <c r="B861" s="1" t="s">
        <v>1606</v>
      </c>
    </row>
    <row r="862" spans="1:14" customHeight="1" ht="12.75">
      <c r="A862" s="1" t="s">
        <v>506</v>
      </c>
      <c r="B862" s="1" t="s">
        <v>1607</v>
      </c>
    </row>
    <row r="863" spans="1:14" customHeight="1" ht="12.75">
      <c r="A863" s="1" t="s">
        <v>506</v>
      </c>
      <c r="B863" s="1" t="s">
        <v>1608</v>
      </c>
    </row>
    <row r="864" spans="1:14" customHeight="1" ht="12.75">
      <c r="A864" s="1" t="s">
        <v>506</v>
      </c>
      <c r="B864" s="1" t="s">
        <v>1609</v>
      </c>
    </row>
    <row r="865" spans="1:14" customHeight="1" ht="12.75">
      <c r="A865" s="1" t="s">
        <v>506</v>
      </c>
      <c r="B865" s="1" t="s">
        <v>1610</v>
      </c>
    </row>
    <row r="866" spans="1:14" customHeight="1" ht="12.75">
      <c r="A866" s="1" t="s">
        <v>507</v>
      </c>
      <c r="B866" s="1" t="s">
        <v>172</v>
      </c>
    </row>
    <row r="867" spans="1:14" customHeight="1" ht="12.75">
      <c r="A867" s="1" t="s">
        <v>507</v>
      </c>
      <c r="B867" s="1" t="s">
        <v>174</v>
      </c>
    </row>
    <row r="868" spans="1:14" customHeight="1" ht="12.75">
      <c r="A868" s="1" t="s">
        <v>507</v>
      </c>
      <c r="B868" s="1" t="s">
        <v>175</v>
      </c>
    </row>
    <row r="869" spans="1:14" customHeight="1" ht="12.75">
      <c r="A869" s="1" t="s">
        <v>507</v>
      </c>
      <c r="B869" s="1" t="s">
        <v>176</v>
      </c>
    </row>
    <row r="870" spans="1:14" customHeight="1" ht="12.75">
      <c r="A870" s="1" t="s">
        <v>507</v>
      </c>
      <c r="B870" s="1" t="s">
        <v>179</v>
      </c>
    </row>
    <row r="871" spans="1:14" customHeight="1" ht="12.75">
      <c r="A871" s="1" t="s">
        <v>507</v>
      </c>
      <c r="B871" s="1" t="s">
        <v>180</v>
      </c>
    </row>
    <row r="872" spans="1:14" customHeight="1" ht="12.75">
      <c r="A872" s="1" t="s">
        <v>507</v>
      </c>
      <c r="B872" s="1" t="s">
        <v>181</v>
      </c>
    </row>
    <row r="873" spans="1:14" customHeight="1" ht="12.75">
      <c r="A873" s="1" t="s">
        <v>507</v>
      </c>
      <c r="B873" s="1" t="s">
        <v>182</v>
      </c>
    </row>
    <row r="874" spans="1:14" customHeight="1" ht="12.75">
      <c r="A874" s="1" t="s">
        <v>507</v>
      </c>
      <c r="B874" s="1" t="s">
        <v>183</v>
      </c>
    </row>
    <row r="875" spans="1:14" customHeight="1" ht="12.75">
      <c r="A875" s="1" t="s">
        <v>507</v>
      </c>
      <c r="B875" s="1" t="s">
        <v>184</v>
      </c>
    </row>
    <row r="876" spans="1:14" customHeight="1" ht="12.75">
      <c r="A876" s="1" t="s">
        <v>507</v>
      </c>
      <c r="B876" s="1" t="s">
        <v>185</v>
      </c>
    </row>
    <row r="877" spans="1:14" customHeight="1" ht="12.75">
      <c r="A877" s="1" t="s">
        <v>507</v>
      </c>
      <c r="B877" s="1" t="s">
        <v>200</v>
      </c>
    </row>
    <row r="878" spans="1:14" customHeight="1" ht="12.75">
      <c r="A878" s="1" t="s">
        <v>507</v>
      </c>
      <c r="B878" s="1" t="s">
        <v>213</v>
      </c>
    </row>
    <row r="879" spans="1:14" customHeight="1" ht="12.75">
      <c r="A879" s="1" t="s">
        <v>507</v>
      </c>
      <c r="B879" s="1" t="s">
        <v>214</v>
      </c>
    </row>
    <row r="880" spans="1:14" customHeight="1" ht="12.75">
      <c r="A880" s="1" t="s">
        <v>507</v>
      </c>
      <c r="B880" s="1" t="s">
        <v>215</v>
      </c>
    </row>
    <row r="881" spans="1:14" customHeight="1" ht="12.75">
      <c r="A881" s="1" t="s">
        <v>507</v>
      </c>
      <c r="B881" s="1" t="s">
        <v>216</v>
      </c>
    </row>
    <row r="882" spans="1:14" customHeight="1" ht="12.75">
      <c r="A882" s="1" t="s">
        <v>507</v>
      </c>
      <c r="B882" s="1" t="s">
        <v>217</v>
      </c>
    </row>
    <row r="883" spans="1:14" customHeight="1" ht="12.75">
      <c r="A883" s="1" t="s">
        <v>507</v>
      </c>
      <c r="B883" s="1" t="s">
        <v>218</v>
      </c>
    </row>
    <row r="884" spans="1:14" customHeight="1" ht="12.75">
      <c r="A884" s="1" t="s">
        <v>507</v>
      </c>
      <c r="B884" s="1" t="s">
        <v>219</v>
      </c>
    </row>
    <row r="885" spans="1:14" customHeight="1" ht="12.75">
      <c r="A885" s="1" t="s">
        <v>507</v>
      </c>
      <c r="B885" s="1" t="s">
        <v>220</v>
      </c>
    </row>
    <row r="886" spans="1:14" customHeight="1" ht="12.75">
      <c r="A886" s="1" t="s">
        <v>507</v>
      </c>
      <c r="B886" s="1" t="s">
        <v>221</v>
      </c>
    </row>
    <row r="887" spans="1:14" customHeight="1" ht="12.75">
      <c r="A887" s="1" t="s">
        <v>507</v>
      </c>
      <c r="B887" s="1" t="s">
        <v>222</v>
      </c>
    </row>
    <row r="888" spans="1:14" customHeight="1" ht="12.75">
      <c r="A888" s="1" t="s">
        <v>507</v>
      </c>
      <c r="B888" s="1" t="s">
        <v>467</v>
      </c>
    </row>
    <row r="889" spans="1:14" customHeight="1" ht="12.75">
      <c r="A889" s="1" t="s">
        <v>507</v>
      </c>
      <c r="B889" s="1" t="s">
        <v>468</v>
      </c>
    </row>
    <row r="890" spans="1:14" customHeight="1" ht="12.75">
      <c r="A890" s="1" t="s">
        <v>507</v>
      </c>
      <c r="B890" s="1" t="s">
        <v>469</v>
      </c>
    </row>
    <row r="891" spans="1:14" customHeight="1" ht="12.75">
      <c r="A891" s="1" t="s">
        <v>507</v>
      </c>
      <c r="B891" s="1" t="s">
        <v>470</v>
      </c>
    </row>
    <row r="892" spans="1:14" customHeight="1" ht="12.75">
      <c r="A892" s="1" t="s">
        <v>507</v>
      </c>
      <c r="B892" s="1" t="s">
        <v>471</v>
      </c>
    </row>
    <row r="893" spans="1:14" customHeight="1" ht="12.75">
      <c r="A893" s="1" t="s">
        <v>507</v>
      </c>
      <c r="B893" s="1" t="s">
        <v>472</v>
      </c>
    </row>
    <row r="894" spans="1:14" customHeight="1" ht="12.75">
      <c r="A894" s="1" t="s">
        <v>507</v>
      </c>
      <c r="B894" s="1" t="s">
        <v>473</v>
      </c>
    </row>
    <row r="895" spans="1:14" customHeight="1" ht="12.75">
      <c r="A895" s="1" t="s">
        <v>507</v>
      </c>
      <c r="B895" s="1" t="s">
        <v>474</v>
      </c>
    </row>
    <row r="896" spans="1:14" customHeight="1" ht="12.75">
      <c r="A896" s="1" t="s">
        <v>507</v>
      </c>
      <c r="B896" s="1" t="s">
        <v>475</v>
      </c>
    </row>
    <row r="897" spans="1:14" customHeight="1" ht="12.75">
      <c r="A897" s="1" t="s">
        <v>507</v>
      </c>
      <c r="B897" s="1" t="s">
        <v>476</v>
      </c>
    </row>
    <row r="898" spans="1:14" customHeight="1" ht="12.75">
      <c r="A898" s="1" t="s">
        <v>507</v>
      </c>
      <c r="B898" s="1" t="s">
        <v>477</v>
      </c>
    </row>
    <row r="899" spans="1:14" customHeight="1" ht="12.75">
      <c r="A899" s="1" t="s">
        <v>507</v>
      </c>
      <c r="B899" s="1" t="s">
        <v>478</v>
      </c>
    </row>
    <row r="900" spans="1:14" customHeight="1" ht="12.75">
      <c r="A900" s="1" t="s">
        <v>507</v>
      </c>
      <c r="B900" s="1" t="s">
        <v>479</v>
      </c>
    </row>
    <row r="901" spans="1:14" customHeight="1" ht="12.75">
      <c r="A901" s="1" t="s">
        <v>507</v>
      </c>
      <c r="B901" s="1" t="s">
        <v>480</v>
      </c>
    </row>
    <row r="902" spans="1:14" customHeight="1" ht="12.75">
      <c r="A902" s="1" t="s">
        <v>507</v>
      </c>
      <c r="B902" s="1" t="s">
        <v>481</v>
      </c>
    </row>
    <row r="903" spans="1:14" customHeight="1" ht="12.75">
      <c r="A903" s="1" t="s">
        <v>507</v>
      </c>
      <c r="B903" s="1" t="s">
        <v>482</v>
      </c>
    </row>
    <row r="904" spans="1:14" customHeight="1" ht="12.75">
      <c r="A904" s="1" t="s">
        <v>507</v>
      </c>
      <c r="B904" s="1" t="s">
        <v>483</v>
      </c>
    </row>
    <row r="905" spans="1:14" customHeight="1" ht="12.75">
      <c r="A905" s="1" t="s">
        <v>507</v>
      </c>
      <c r="B905" s="1" t="s">
        <v>484</v>
      </c>
    </row>
    <row r="906" spans="1:14" customHeight="1" ht="12.75">
      <c r="A906" s="1" t="s">
        <v>507</v>
      </c>
      <c r="B906" s="1" t="s">
        <v>1601</v>
      </c>
    </row>
    <row r="907" spans="1:14" customHeight="1" ht="12.75">
      <c r="A907" s="1" t="s">
        <v>507</v>
      </c>
      <c r="B907" s="1" t="s">
        <v>1602</v>
      </c>
    </row>
    <row r="908" spans="1:14" customHeight="1" ht="12.75">
      <c r="A908" s="1" t="s">
        <v>507</v>
      </c>
      <c r="B908" s="1" t="s">
        <v>1605</v>
      </c>
    </row>
    <row r="909" spans="1:14" customHeight="1" ht="12.75">
      <c r="A909" s="1" t="s">
        <v>507</v>
      </c>
      <c r="B909" s="1" t="s">
        <v>1606</v>
      </c>
    </row>
    <row r="910" spans="1:14" customHeight="1" ht="12.75">
      <c r="A910" s="1" t="s">
        <v>507</v>
      </c>
      <c r="B910" s="1" t="s">
        <v>1607</v>
      </c>
    </row>
    <row r="911" spans="1:14" customHeight="1" ht="12.75">
      <c r="A911" s="1" t="s">
        <v>507</v>
      </c>
      <c r="B911" s="1" t="s">
        <v>1608</v>
      </c>
    </row>
    <row r="912" spans="1:14" customHeight="1" ht="12.75">
      <c r="A912" s="1" t="s">
        <v>507</v>
      </c>
      <c r="B912" s="1" t="s">
        <v>1609</v>
      </c>
    </row>
    <row r="913" spans="1:14" customHeight="1" ht="12.75">
      <c r="A913" s="1" t="s">
        <v>507</v>
      </c>
      <c r="B913" s="1" t="s">
        <v>1610</v>
      </c>
    </row>
    <row r="914" spans="1:14" customHeight="1" ht="12.75">
      <c r="A914" s="1" t="s">
        <v>508</v>
      </c>
      <c r="B914" s="1" t="s">
        <v>172</v>
      </c>
    </row>
    <row r="915" spans="1:14" customHeight="1" ht="12.75">
      <c r="A915" s="1" t="s">
        <v>508</v>
      </c>
      <c r="B915" s="1" t="s">
        <v>174</v>
      </c>
    </row>
    <row r="916" spans="1:14" customHeight="1" ht="12.75">
      <c r="A916" s="1" t="s">
        <v>508</v>
      </c>
      <c r="B916" s="1" t="s">
        <v>175</v>
      </c>
    </row>
    <row r="917" spans="1:14" customHeight="1" ht="12.75">
      <c r="A917" s="1" t="s">
        <v>508</v>
      </c>
      <c r="B917" s="1" t="s">
        <v>176</v>
      </c>
    </row>
    <row r="918" spans="1:14" customHeight="1" ht="12.75">
      <c r="A918" s="1" t="s">
        <v>508</v>
      </c>
      <c r="B918" s="1" t="s">
        <v>179</v>
      </c>
    </row>
    <row r="919" spans="1:14" customHeight="1" ht="12.75">
      <c r="A919" s="1" t="s">
        <v>508</v>
      </c>
      <c r="B919" s="1" t="s">
        <v>180</v>
      </c>
    </row>
    <row r="920" spans="1:14" customHeight="1" ht="12.75">
      <c r="A920" s="1" t="s">
        <v>508</v>
      </c>
      <c r="B920" s="1" t="s">
        <v>181</v>
      </c>
    </row>
    <row r="921" spans="1:14" customHeight="1" ht="12.75">
      <c r="A921" s="1" t="s">
        <v>508</v>
      </c>
      <c r="B921" s="1" t="s">
        <v>182</v>
      </c>
    </row>
    <row r="922" spans="1:14" customHeight="1" ht="12.75">
      <c r="A922" s="1" t="s">
        <v>508</v>
      </c>
      <c r="B922" s="1" t="s">
        <v>183</v>
      </c>
    </row>
    <row r="923" spans="1:14" customHeight="1" ht="12.75">
      <c r="A923" s="1" t="s">
        <v>508</v>
      </c>
      <c r="B923" s="1" t="s">
        <v>184</v>
      </c>
    </row>
    <row r="924" spans="1:14" customHeight="1" ht="12.75">
      <c r="A924" s="1" t="s">
        <v>508</v>
      </c>
      <c r="B924" s="1" t="s">
        <v>185</v>
      </c>
    </row>
    <row r="925" spans="1:14" customHeight="1" ht="12.75">
      <c r="A925" s="1" t="s">
        <v>508</v>
      </c>
      <c r="B925" s="1" t="s">
        <v>200</v>
      </c>
    </row>
    <row r="926" spans="1:14" customHeight="1" ht="12.75">
      <c r="A926" s="1" t="s">
        <v>508</v>
      </c>
      <c r="B926" s="1" t="s">
        <v>213</v>
      </c>
    </row>
    <row r="927" spans="1:14" customHeight="1" ht="12.75">
      <c r="A927" s="1" t="s">
        <v>508</v>
      </c>
      <c r="B927" s="1" t="s">
        <v>214</v>
      </c>
    </row>
    <row r="928" spans="1:14" customHeight="1" ht="12.75">
      <c r="A928" s="1" t="s">
        <v>508</v>
      </c>
      <c r="B928" s="1" t="s">
        <v>215</v>
      </c>
    </row>
    <row r="929" spans="1:14" customHeight="1" ht="12.75">
      <c r="A929" s="1" t="s">
        <v>508</v>
      </c>
      <c r="B929" s="1" t="s">
        <v>216</v>
      </c>
    </row>
    <row r="930" spans="1:14" customHeight="1" ht="12.75">
      <c r="A930" s="1" t="s">
        <v>508</v>
      </c>
      <c r="B930" s="1" t="s">
        <v>217</v>
      </c>
    </row>
    <row r="931" spans="1:14" customHeight="1" ht="12.75">
      <c r="A931" s="1" t="s">
        <v>508</v>
      </c>
      <c r="B931" s="1" t="s">
        <v>218</v>
      </c>
    </row>
    <row r="932" spans="1:14" customHeight="1" ht="12.75">
      <c r="A932" s="1" t="s">
        <v>508</v>
      </c>
      <c r="B932" s="1" t="s">
        <v>219</v>
      </c>
    </row>
    <row r="933" spans="1:14" customHeight="1" ht="12.75">
      <c r="A933" s="1" t="s">
        <v>508</v>
      </c>
      <c r="B933" s="1" t="s">
        <v>220</v>
      </c>
    </row>
    <row r="934" spans="1:14" customHeight="1" ht="12.75">
      <c r="A934" s="1" t="s">
        <v>508</v>
      </c>
      <c r="B934" s="1" t="s">
        <v>221</v>
      </c>
    </row>
    <row r="935" spans="1:14" customHeight="1" ht="12.75">
      <c r="A935" s="1" t="s">
        <v>508</v>
      </c>
      <c r="B935" s="1" t="s">
        <v>222</v>
      </c>
    </row>
    <row r="936" spans="1:14" customHeight="1" ht="12.75">
      <c r="A936" s="1" t="s">
        <v>508</v>
      </c>
      <c r="B936" s="1" t="s">
        <v>467</v>
      </c>
    </row>
    <row r="937" spans="1:14" customHeight="1" ht="12.75">
      <c r="A937" s="1" t="s">
        <v>508</v>
      </c>
      <c r="B937" s="1" t="s">
        <v>468</v>
      </c>
    </row>
    <row r="938" spans="1:14" customHeight="1" ht="12.75">
      <c r="A938" s="1" t="s">
        <v>508</v>
      </c>
      <c r="B938" s="1" t="s">
        <v>469</v>
      </c>
    </row>
    <row r="939" spans="1:14" customHeight="1" ht="12.75">
      <c r="A939" s="1" t="s">
        <v>508</v>
      </c>
      <c r="B939" s="1" t="s">
        <v>470</v>
      </c>
    </row>
    <row r="940" spans="1:14" customHeight="1" ht="12.75">
      <c r="A940" s="1" t="s">
        <v>508</v>
      </c>
      <c r="B940" s="1" t="s">
        <v>471</v>
      </c>
    </row>
    <row r="941" spans="1:14" customHeight="1" ht="12.75">
      <c r="A941" s="1" t="s">
        <v>508</v>
      </c>
      <c r="B941" s="1" t="s">
        <v>472</v>
      </c>
    </row>
    <row r="942" spans="1:14" customHeight="1" ht="12.75">
      <c r="A942" s="1" t="s">
        <v>508</v>
      </c>
      <c r="B942" s="1" t="s">
        <v>473</v>
      </c>
    </row>
    <row r="943" spans="1:14" customHeight="1" ht="12.75">
      <c r="A943" s="1" t="s">
        <v>508</v>
      </c>
      <c r="B943" s="1" t="s">
        <v>474</v>
      </c>
    </row>
    <row r="944" spans="1:14" customHeight="1" ht="12.75">
      <c r="A944" s="1" t="s">
        <v>508</v>
      </c>
      <c r="B944" s="1" t="s">
        <v>475</v>
      </c>
    </row>
    <row r="945" spans="1:14" customHeight="1" ht="12.75">
      <c r="A945" s="1" t="s">
        <v>508</v>
      </c>
      <c r="B945" s="1" t="s">
        <v>476</v>
      </c>
    </row>
    <row r="946" spans="1:14" customHeight="1" ht="12.75">
      <c r="A946" s="1" t="s">
        <v>508</v>
      </c>
      <c r="B946" s="1" t="s">
        <v>477</v>
      </c>
    </row>
    <row r="947" spans="1:14" customHeight="1" ht="12.75">
      <c r="A947" s="1" t="s">
        <v>508</v>
      </c>
      <c r="B947" s="1" t="s">
        <v>478</v>
      </c>
    </row>
    <row r="948" spans="1:14" customHeight="1" ht="12.75">
      <c r="A948" s="1" t="s">
        <v>508</v>
      </c>
      <c r="B948" s="1" t="s">
        <v>479</v>
      </c>
    </row>
    <row r="949" spans="1:14" customHeight="1" ht="12.75">
      <c r="A949" s="1" t="s">
        <v>508</v>
      </c>
      <c r="B949" s="1" t="s">
        <v>480</v>
      </c>
    </row>
    <row r="950" spans="1:14" customHeight="1" ht="12.75">
      <c r="A950" s="1" t="s">
        <v>508</v>
      </c>
      <c r="B950" s="1" t="s">
        <v>481</v>
      </c>
    </row>
    <row r="951" spans="1:14" customHeight="1" ht="12.75">
      <c r="A951" s="1" t="s">
        <v>508</v>
      </c>
      <c r="B951" s="1" t="s">
        <v>482</v>
      </c>
    </row>
    <row r="952" spans="1:14" customHeight="1" ht="12.75">
      <c r="A952" s="1" t="s">
        <v>508</v>
      </c>
      <c r="B952" s="1" t="s">
        <v>483</v>
      </c>
    </row>
    <row r="953" spans="1:14" customHeight="1" ht="12.75">
      <c r="A953" s="1" t="s">
        <v>508</v>
      </c>
      <c r="B953" s="1" t="s">
        <v>484</v>
      </c>
    </row>
    <row r="954" spans="1:14" customHeight="1" ht="12.75">
      <c r="A954" s="1" t="s">
        <v>508</v>
      </c>
      <c r="B954" s="1" t="s">
        <v>1601</v>
      </c>
    </row>
    <row r="955" spans="1:14" customHeight="1" ht="12.75">
      <c r="A955" s="1" t="s">
        <v>508</v>
      </c>
      <c r="B955" s="1" t="s">
        <v>1602</v>
      </c>
    </row>
    <row r="956" spans="1:14" customHeight="1" ht="12.75">
      <c r="A956" s="1" t="s">
        <v>508</v>
      </c>
      <c r="B956" s="1" t="s">
        <v>1605</v>
      </c>
    </row>
    <row r="957" spans="1:14" customHeight="1" ht="12.75">
      <c r="A957" s="1" t="s">
        <v>508</v>
      </c>
      <c r="B957" s="1" t="s">
        <v>1606</v>
      </c>
    </row>
    <row r="958" spans="1:14" customHeight="1" ht="12.75">
      <c r="A958" s="1" t="s">
        <v>508</v>
      </c>
      <c r="B958" s="1" t="s">
        <v>1607</v>
      </c>
    </row>
    <row r="959" spans="1:14" customHeight="1" ht="12.75">
      <c r="A959" s="1" t="s">
        <v>508</v>
      </c>
      <c r="B959" s="1" t="s">
        <v>1608</v>
      </c>
    </row>
    <row r="960" spans="1:14" customHeight="1" ht="12.75">
      <c r="A960" s="1" t="s">
        <v>508</v>
      </c>
      <c r="B960" s="1" t="s">
        <v>1609</v>
      </c>
    </row>
    <row r="961" spans="1:14" customHeight="1" ht="12.75">
      <c r="A961" s="1" t="s">
        <v>508</v>
      </c>
      <c r="B961" s="1" t="s">
        <v>1610</v>
      </c>
    </row>
    <row r="962" spans="1:14" customHeight="1" ht="12.75">
      <c r="A962" s="1" t="s">
        <v>516</v>
      </c>
      <c r="B962" s="1" t="s">
        <v>172</v>
      </c>
    </row>
    <row r="963" spans="1:14" customHeight="1" ht="12.75">
      <c r="A963" s="1" t="s">
        <v>516</v>
      </c>
      <c r="B963" s="1" t="s">
        <v>174</v>
      </c>
    </row>
    <row r="964" spans="1:14" customHeight="1" ht="12.75">
      <c r="A964" s="1" t="s">
        <v>516</v>
      </c>
      <c r="B964" s="1" t="s">
        <v>175</v>
      </c>
    </row>
    <row r="965" spans="1:14" customHeight="1" ht="12.75">
      <c r="A965" s="1" t="s">
        <v>516</v>
      </c>
      <c r="B965" s="1" t="s">
        <v>176</v>
      </c>
    </row>
    <row r="966" spans="1:14" customHeight="1" ht="12.75">
      <c r="A966" s="1" t="s">
        <v>516</v>
      </c>
      <c r="B966" s="1" t="s">
        <v>179</v>
      </c>
    </row>
    <row r="967" spans="1:14" customHeight="1" ht="12.75">
      <c r="A967" s="1" t="s">
        <v>516</v>
      </c>
      <c r="B967" s="1" t="s">
        <v>180</v>
      </c>
    </row>
    <row r="968" spans="1:14" customHeight="1" ht="12.75">
      <c r="A968" s="1" t="s">
        <v>516</v>
      </c>
      <c r="B968" s="1" t="s">
        <v>181</v>
      </c>
    </row>
    <row r="969" spans="1:14" customHeight="1" ht="12.75">
      <c r="A969" s="1" t="s">
        <v>516</v>
      </c>
      <c r="B969" s="1" t="s">
        <v>182</v>
      </c>
    </row>
    <row r="970" spans="1:14" customHeight="1" ht="12.75">
      <c r="A970" s="1" t="s">
        <v>516</v>
      </c>
      <c r="B970" s="1" t="s">
        <v>183</v>
      </c>
    </row>
    <row r="971" spans="1:14" customHeight="1" ht="12.75">
      <c r="A971" s="1" t="s">
        <v>516</v>
      </c>
      <c r="B971" s="1" t="s">
        <v>184</v>
      </c>
    </row>
    <row r="972" spans="1:14" customHeight="1" ht="12.75">
      <c r="A972" s="1" t="s">
        <v>516</v>
      </c>
      <c r="B972" s="1" t="s">
        <v>185</v>
      </c>
    </row>
    <row r="973" spans="1:14" customHeight="1" ht="12.75">
      <c r="A973" s="1" t="s">
        <v>516</v>
      </c>
      <c r="B973" s="1" t="s">
        <v>200</v>
      </c>
    </row>
    <row r="974" spans="1:14" customHeight="1" ht="12.75">
      <c r="A974" s="1" t="s">
        <v>516</v>
      </c>
      <c r="B974" s="1" t="s">
        <v>213</v>
      </c>
    </row>
    <row r="975" spans="1:14" customHeight="1" ht="12.75">
      <c r="A975" s="1" t="s">
        <v>516</v>
      </c>
      <c r="B975" s="1" t="s">
        <v>214</v>
      </c>
    </row>
    <row r="976" spans="1:14" customHeight="1" ht="12.75">
      <c r="A976" s="1" t="s">
        <v>516</v>
      </c>
      <c r="B976" s="1" t="s">
        <v>215</v>
      </c>
    </row>
    <row r="977" spans="1:14" customHeight="1" ht="12.75">
      <c r="A977" s="1" t="s">
        <v>516</v>
      </c>
      <c r="B977" s="1" t="s">
        <v>216</v>
      </c>
    </row>
    <row r="978" spans="1:14" customHeight="1" ht="12.75">
      <c r="A978" s="1" t="s">
        <v>516</v>
      </c>
      <c r="B978" s="1" t="s">
        <v>217</v>
      </c>
    </row>
    <row r="979" spans="1:14" customHeight="1" ht="12.75">
      <c r="A979" s="1" t="s">
        <v>516</v>
      </c>
      <c r="B979" s="1" t="s">
        <v>218</v>
      </c>
    </row>
    <row r="980" spans="1:14" customHeight="1" ht="12.75">
      <c r="A980" s="1" t="s">
        <v>516</v>
      </c>
      <c r="B980" s="1" t="s">
        <v>219</v>
      </c>
    </row>
    <row r="981" spans="1:14" customHeight="1" ht="12.75">
      <c r="A981" s="1" t="s">
        <v>516</v>
      </c>
      <c r="B981" s="1" t="s">
        <v>220</v>
      </c>
    </row>
    <row r="982" spans="1:14" customHeight="1" ht="12.75">
      <c r="A982" s="1" t="s">
        <v>516</v>
      </c>
      <c r="B982" s="1" t="s">
        <v>221</v>
      </c>
    </row>
    <row r="983" spans="1:14" customHeight="1" ht="12.75">
      <c r="A983" s="1" t="s">
        <v>516</v>
      </c>
      <c r="B983" s="1" t="s">
        <v>222</v>
      </c>
    </row>
    <row r="984" spans="1:14" customHeight="1" ht="12.75">
      <c r="A984" s="1" t="s">
        <v>516</v>
      </c>
      <c r="B984" s="1" t="s">
        <v>223</v>
      </c>
    </row>
    <row r="985" spans="1:14" customHeight="1" ht="12.75">
      <c r="A985" s="1" t="s">
        <v>516</v>
      </c>
      <c r="B985" s="1" t="s">
        <v>224</v>
      </c>
    </row>
    <row r="986" spans="1:14" customHeight="1" ht="12.75">
      <c r="A986" s="1" t="s">
        <v>516</v>
      </c>
      <c r="B986" s="1" t="s">
        <v>225</v>
      </c>
    </row>
    <row r="987" spans="1:14" customHeight="1" ht="12.75">
      <c r="A987" s="1" t="s">
        <v>516</v>
      </c>
      <c r="B987" s="1" t="s">
        <v>226</v>
      </c>
    </row>
    <row r="988" spans="1:14" customHeight="1" ht="12.75">
      <c r="A988" s="1" t="s">
        <v>516</v>
      </c>
      <c r="B988" s="1" t="s">
        <v>290</v>
      </c>
    </row>
    <row r="989" spans="1:14" customHeight="1" ht="12.75">
      <c r="A989" s="1" t="s">
        <v>516</v>
      </c>
      <c r="B989" s="1" t="s">
        <v>291</v>
      </c>
    </row>
    <row r="990" spans="1:14" customHeight="1" ht="12.75">
      <c r="A990" s="1" t="s">
        <v>516</v>
      </c>
      <c r="B990" s="1" t="s">
        <v>292</v>
      </c>
    </row>
    <row r="991" spans="1:14" customHeight="1" ht="12.75">
      <c r="A991" s="1" t="s">
        <v>516</v>
      </c>
      <c r="B991" s="1" t="s">
        <v>293</v>
      </c>
    </row>
    <row r="992" spans="1:14" customHeight="1" ht="12.75">
      <c r="A992" s="1" t="s">
        <v>516</v>
      </c>
      <c r="B992" s="1" t="s">
        <v>294</v>
      </c>
    </row>
    <row r="993" spans="1:14" customHeight="1" ht="12.75">
      <c r="A993" s="1" t="s">
        <v>516</v>
      </c>
      <c r="B993" s="1" t="s">
        <v>295</v>
      </c>
    </row>
    <row r="994" spans="1:14" customHeight="1" ht="12.75">
      <c r="A994" s="1" t="s">
        <v>516</v>
      </c>
      <c r="B994" s="1" t="s">
        <v>296</v>
      </c>
    </row>
    <row r="995" spans="1:14" customHeight="1" ht="12.75">
      <c r="A995" s="1" t="s">
        <v>516</v>
      </c>
      <c r="B995" s="1" t="s">
        <v>297</v>
      </c>
    </row>
    <row r="996" spans="1:14" customHeight="1" ht="12.75">
      <c r="A996" s="1" t="s">
        <v>516</v>
      </c>
      <c r="B996" s="1" t="s">
        <v>298</v>
      </c>
    </row>
    <row r="997" spans="1:14" customHeight="1" ht="12.75">
      <c r="A997" s="1" t="s">
        <v>516</v>
      </c>
      <c r="B997" s="1" t="s">
        <v>299</v>
      </c>
    </row>
    <row r="998" spans="1:14" customHeight="1" ht="12.75">
      <c r="A998" s="1" t="s">
        <v>516</v>
      </c>
      <c r="B998" s="1" t="s">
        <v>489</v>
      </c>
    </row>
    <row r="999" spans="1:14" customHeight="1" ht="12.75">
      <c r="A999" s="1" t="s">
        <v>516</v>
      </c>
      <c r="B999" s="1" t="s">
        <v>490</v>
      </c>
    </row>
    <row r="1000" spans="1:14" customHeight="1" ht="12.75">
      <c r="A1000" s="1" t="s">
        <v>516</v>
      </c>
      <c r="B1000" s="1" t="s">
        <v>491</v>
      </c>
    </row>
    <row r="1001" spans="1:14" customHeight="1" ht="12.75">
      <c r="A1001" s="1" t="s">
        <v>516</v>
      </c>
      <c r="B1001" s="1" t="s">
        <v>492</v>
      </c>
    </row>
    <row r="1002" spans="1:14" customHeight="1" ht="12.75">
      <c r="A1002" s="1" t="s">
        <v>516</v>
      </c>
      <c r="B1002" s="1" t="s">
        <v>493</v>
      </c>
    </row>
    <row r="1003" spans="1:14" customHeight="1" ht="12.75">
      <c r="A1003" s="1" t="s">
        <v>516</v>
      </c>
      <c r="B1003" s="1" t="s">
        <v>494</v>
      </c>
    </row>
    <row r="1004" spans="1:14" customHeight="1" ht="12.75">
      <c r="A1004" s="1" t="s">
        <v>516</v>
      </c>
      <c r="B1004" s="1" t="s">
        <v>495</v>
      </c>
    </row>
    <row r="1005" spans="1:14" customHeight="1" ht="12.75">
      <c r="A1005" s="1" t="s">
        <v>516</v>
      </c>
      <c r="B1005" s="1" t="s">
        <v>496</v>
      </c>
    </row>
    <row r="1006" spans="1:14" customHeight="1" ht="12.75">
      <c r="A1006" s="1" t="s">
        <v>516</v>
      </c>
      <c r="B1006" s="1" t="s">
        <v>497</v>
      </c>
    </row>
    <row r="1007" spans="1:14" customHeight="1" ht="12.75">
      <c r="A1007" s="1" t="s">
        <v>516</v>
      </c>
      <c r="B1007" s="1" t="s">
        <v>498</v>
      </c>
    </row>
    <row r="1008" spans="1:14" customHeight="1" ht="12.75">
      <c r="A1008" s="1" t="s">
        <v>516</v>
      </c>
      <c r="B1008" s="1" t="s">
        <v>499</v>
      </c>
    </row>
    <row r="1009" spans="1:14" customHeight="1" ht="12.75">
      <c r="A1009" s="1" t="s">
        <v>516</v>
      </c>
      <c r="B1009" s="1" t="s">
        <v>500</v>
      </c>
    </row>
    <row r="1010" spans="1:14" customHeight="1" ht="12.75">
      <c r="A1010" s="1" t="s">
        <v>516</v>
      </c>
      <c r="B1010" s="1" t="s">
        <v>501</v>
      </c>
    </row>
    <row r="1011" spans="1:14" customHeight="1" ht="12.75">
      <c r="A1011" s="1" t="s">
        <v>516</v>
      </c>
      <c r="B1011" s="1" t="s">
        <v>502</v>
      </c>
    </row>
    <row r="1012" spans="1:14" customHeight="1" ht="12.75">
      <c r="A1012" s="1" t="s">
        <v>516</v>
      </c>
      <c r="B1012" s="1" t="s">
        <v>503</v>
      </c>
    </row>
    <row r="1013" spans="1:14" customHeight="1" ht="12.75">
      <c r="A1013" s="1" t="s">
        <v>516</v>
      </c>
      <c r="B1013" s="1" t="s">
        <v>504</v>
      </c>
    </row>
    <row r="1014" spans="1:14" customHeight="1" ht="12.75">
      <c r="A1014" s="1" t="s">
        <v>516</v>
      </c>
      <c r="B1014" s="1" t="s">
        <v>1598</v>
      </c>
    </row>
    <row r="1015" spans="1:14" customHeight="1" ht="12.75">
      <c r="A1015" s="1" t="s">
        <v>516</v>
      </c>
      <c r="B1015" s="1" t="s">
        <v>1599</v>
      </c>
    </row>
    <row r="1016" spans="1:14" customHeight="1" ht="12.75">
      <c r="A1016" s="1" t="s">
        <v>516</v>
      </c>
      <c r="B1016" s="1" t="s">
        <v>1600</v>
      </c>
    </row>
    <row r="1017" spans="1:14" customHeight="1" ht="12.75">
      <c r="A1017" s="1" t="s">
        <v>516</v>
      </c>
      <c r="B1017" s="1" t="s">
        <v>1605</v>
      </c>
    </row>
    <row r="1018" spans="1:14" customHeight="1" ht="12.75">
      <c r="A1018" s="1" t="s">
        <v>516</v>
      </c>
      <c r="B1018" s="1" t="s">
        <v>1606</v>
      </c>
    </row>
    <row r="1019" spans="1:14" customHeight="1" ht="12.75">
      <c r="A1019" s="1" t="s">
        <v>516</v>
      </c>
      <c r="B1019" s="1" t="s">
        <v>1607</v>
      </c>
    </row>
    <row r="1020" spans="1:14" customHeight="1" ht="12.75">
      <c r="A1020" s="1" t="s">
        <v>516</v>
      </c>
      <c r="B1020" s="1" t="s">
        <v>1608</v>
      </c>
    </row>
    <row r="1021" spans="1:14" customHeight="1" ht="12.75">
      <c r="A1021" s="1" t="s">
        <v>516</v>
      </c>
      <c r="B1021" s="1" t="s">
        <v>1609</v>
      </c>
    </row>
    <row r="1022" spans="1:14" customHeight="1" ht="12.75">
      <c r="A1022" s="1" t="s">
        <v>516</v>
      </c>
      <c r="B1022" s="1" t="s">
        <v>1610</v>
      </c>
    </row>
    <row r="1023" spans="1:14" customHeight="1" ht="12.75">
      <c r="A1023" s="1" t="s">
        <v>516</v>
      </c>
      <c r="B1023" s="1" t="s">
        <v>1615</v>
      </c>
    </row>
    <row r="1024" spans="1:14" customHeight="1" ht="12.75">
      <c r="A1024" s="1" t="s">
        <v>517</v>
      </c>
      <c r="B1024" s="1" t="s">
        <v>172</v>
      </c>
    </row>
    <row r="1025" spans="1:14" customHeight="1" ht="12.75">
      <c r="A1025" s="1" t="s">
        <v>517</v>
      </c>
      <c r="B1025" s="1" t="s">
        <v>174</v>
      </c>
    </row>
    <row r="1026" spans="1:14" customHeight="1" ht="12.75">
      <c r="A1026" s="1" t="s">
        <v>517</v>
      </c>
      <c r="B1026" s="1" t="s">
        <v>175</v>
      </c>
    </row>
    <row r="1027" spans="1:14" customHeight="1" ht="12.75">
      <c r="A1027" s="1" t="s">
        <v>517</v>
      </c>
      <c r="B1027" s="1" t="s">
        <v>176</v>
      </c>
    </row>
    <row r="1028" spans="1:14" customHeight="1" ht="12.75">
      <c r="A1028" s="1" t="s">
        <v>517</v>
      </c>
      <c r="B1028" s="1" t="s">
        <v>179</v>
      </c>
    </row>
    <row r="1029" spans="1:14" customHeight="1" ht="12.75">
      <c r="A1029" s="1" t="s">
        <v>517</v>
      </c>
      <c r="B1029" s="1" t="s">
        <v>180</v>
      </c>
    </row>
    <row r="1030" spans="1:14" customHeight="1" ht="12.75">
      <c r="A1030" s="1" t="s">
        <v>517</v>
      </c>
      <c r="B1030" s="1" t="s">
        <v>181</v>
      </c>
    </row>
    <row r="1031" spans="1:14" customHeight="1" ht="12.75">
      <c r="A1031" s="1" t="s">
        <v>517</v>
      </c>
      <c r="B1031" s="1" t="s">
        <v>182</v>
      </c>
    </row>
    <row r="1032" spans="1:14" customHeight="1" ht="12.75">
      <c r="A1032" s="1" t="s">
        <v>517</v>
      </c>
      <c r="B1032" s="1" t="s">
        <v>183</v>
      </c>
    </row>
    <row r="1033" spans="1:14" customHeight="1" ht="12.75">
      <c r="A1033" s="1" t="s">
        <v>517</v>
      </c>
      <c r="B1033" s="1" t="s">
        <v>184</v>
      </c>
    </row>
    <row r="1034" spans="1:14" customHeight="1" ht="12.75">
      <c r="A1034" s="1" t="s">
        <v>517</v>
      </c>
      <c r="B1034" s="1" t="s">
        <v>185</v>
      </c>
    </row>
    <row r="1035" spans="1:14" customHeight="1" ht="12.75">
      <c r="A1035" s="1" t="s">
        <v>517</v>
      </c>
      <c r="B1035" s="1" t="s">
        <v>200</v>
      </c>
    </row>
    <row r="1036" spans="1:14" customHeight="1" ht="12.75">
      <c r="A1036" s="1" t="s">
        <v>517</v>
      </c>
      <c r="B1036" s="1" t="s">
        <v>213</v>
      </c>
    </row>
    <row r="1037" spans="1:14" customHeight="1" ht="12.75">
      <c r="A1037" s="1" t="s">
        <v>517</v>
      </c>
      <c r="B1037" s="1" t="s">
        <v>214</v>
      </c>
    </row>
    <row r="1038" spans="1:14" customHeight="1" ht="12.75">
      <c r="A1038" s="1" t="s">
        <v>517</v>
      </c>
      <c r="B1038" s="1" t="s">
        <v>215</v>
      </c>
    </row>
    <row r="1039" spans="1:14" customHeight="1" ht="12.75">
      <c r="A1039" s="1" t="s">
        <v>517</v>
      </c>
      <c r="B1039" s="1" t="s">
        <v>216</v>
      </c>
    </row>
    <row r="1040" spans="1:14" customHeight="1" ht="12.75">
      <c r="A1040" s="1" t="s">
        <v>517</v>
      </c>
      <c r="B1040" s="1" t="s">
        <v>217</v>
      </c>
    </row>
    <row r="1041" spans="1:14" customHeight="1" ht="12.75">
      <c r="A1041" s="1" t="s">
        <v>517</v>
      </c>
      <c r="B1041" s="1" t="s">
        <v>218</v>
      </c>
    </row>
    <row r="1042" spans="1:14" customHeight="1" ht="12.75">
      <c r="A1042" s="1" t="s">
        <v>517</v>
      </c>
      <c r="B1042" s="1" t="s">
        <v>219</v>
      </c>
    </row>
    <row r="1043" spans="1:14" customHeight="1" ht="12.75">
      <c r="A1043" s="1" t="s">
        <v>517</v>
      </c>
      <c r="B1043" s="1" t="s">
        <v>220</v>
      </c>
    </row>
    <row r="1044" spans="1:14" customHeight="1" ht="12.75">
      <c r="A1044" s="1" t="s">
        <v>517</v>
      </c>
      <c r="B1044" s="1" t="s">
        <v>221</v>
      </c>
    </row>
    <row r="1045" spans="1:14" customHeight="1" ht="12.75">
      <c r="A1045" s="1" t="s">
        <v>517</v>
      </c>
      <c r="B1045" s="1" t="s">
        <v>222</v>
      </c>
    </row>
    <row r="1046" spans="1:14" customHeight="1" ht="12.75">
      <c r="A1046" s="1" t="s">
        <v>517</v>
      </c>
      <c r="B1046" s="1" t="s">
        <v>1605</v>
      </c>
    </row>
    <row r="1047" spans="1:14" customHeight="1" ht="12.75">
      <c r="A1047" s="1" t="s">
        <v>517</v>
      </c>
      <c r="B1047" s="1" t="s">
        <v>1606</v>
      </c>
    </row>
    <row r="1048" spans="1:14" customHeight="1" ht="12.75">
      <c r="A1048" s="1" t="s">
        <v>517</v>
      </c>
      <c r="B1048" s="1" t="s">
        <v>1607</v>
      </c>
    </row>
    <row r="1049" spans="1:14" customHeight="1" ht="12.75">
      <c r="A1049" s="1" t="s">
        <v>517</v>
      </c>
      <c r="B1049" s="1" t="s">
        <v>1608</v>
      </c>
    </row>
    <row r="1050" spans="1:14" customHeight="1" ht="12.75">
      <c r="A1050" s="1" t="s">
        <v>517</v>
      </c>
      <c r="B1050" s="1" t="s">
        <v>1609</v>
      </c>
    </row>
    <row r="1051" spans="1:14" customHeight="1" ht="12.75">
      <c r="A1051" s="1" t="s">
        <v>517</v>
      </c>
      <c r="B1051" s="1" t="s">
        <v>1610</v>
      </c>
    </row>
    <row r="1052" spans="1:14" customHeight="1" ht="12.75">
      <c r="A1052" s="1" t="s">
        <v>518</v>
      </c>
      <c r="B1052" s="1" t="s">
        <v>174</v>
      </c>
    </row>
    <row r="1053" spans="1:14" customHeight="1" ht="12.75">
      <c r="A1053" s="1" t="s">
        <v>519</v>
      </c>
      <c r="B1053" s="1" t="s">
        <v>174</v>
      </c>
    </row>
    <row r="1054" spans="1:14" customHeight="1" ht="12.75">
      <c r="A1054" s="1" t="s">
        <v>520</v>
      </c>
      <c r="B1054" s="1" t="s">
        <v>175</v>
      </c>
    </row>
    <row r="1055" spans="1:14" customHeight="1" ht="12.75">
      <c r="A1055" s="1" t="s">
        <v>521</v>
      </c>
      <c r="B1055" s="1" t="s">
        <v>175</v>
      </c>
    </row>
    <row r="1056" spans="1:14" customHeight="1" ht="12.75">
      <c r="A1056" s="1" t="s">
        <v>522</v>
      </c>
      <c r="B1056" s="1" t="s">
        <v>176</v>
      </c>
    </row>
    <row r="1057" spans="1:14" customHeight="1" ht="12.75">
      <c r="A1057" s="1" t="s">
        <v>523</v>
      </c>
      <c r="B1057" s="1" t="s">
        <v>176</v>
      </c>
    </row>
    <row r="1058" spans="1:14" customHeight="1" ht="12.75">
      <c r="A1058" s="1" t="s">
        <v>524</v>
      </c>
      <c r="B1058" s="1" t="s">
        <v>179</v>
      </c>
    </row>
    <row r="1059" spans="1:14" customHeight="1" ht="12.75">
      <c r="A1059" s="1" t="s">
        <v>525</v>
      </c>
      <c r="B1059" s="1" t="s">
        <v>179</v>
      </c>
    </row>
    <row r="1060" spans="1:14" customHeight="1" ht="12.75">
      <c r="A1060" s="1" t="s">
        <v>526</v>
      </c>
      <c r="B1060" s="1" t="s">
        <v>180</v>
      </c>
    </row>
    <row r="1061" spans="1:14" customHeight="1" ht="12.75">
      <c r="A1061" s="1" t="s">
        <v>527</v>
      </c>
      <c r="B1061" s="1" t="s">
        <v>180</v>
      </c>
    </row>
    <row r="1062" spans="1:14" customHeight="1" ht="12.75">
      <c r="A1062" s="1" t="s">
        <v>528</v>
      </c>
      <c r="B1062" s="1" t="s">
        <v>181</v>
      </c>
    </row>
    <row r="1063" spans="1:14" customHeight="1" ht="12.75">
      <c r="A1063" s="1" t="s">
        <v>529</v>
      </c>
      <c r="B1063" s="1" t="s">
        <v>181</v>
      </c>
    </row>
    <row r="1064" spans="1:14" customHeight="1" ht="12.75">
      <c r="A1064" s="1" t="s">
        <v>530</v>
      </c>
      <c r="B1064" s="1" t="s">
        <v>182</v>
      </c>
    </row>
    <row r="1065" spans="1:14" customHeight="1" ht="12.75">
      <c r="A1065" s="1" t="s">
        <v>531</v>
      </c>
      <c r="B1065" s="1" t="s">
        <v>182</v>
      </c>
    </row>
    <row r="1066" spans="1:14" customHeight="1" ht="12.75">
      <c r="A1066" s="1" t="s">
        <v>532</v>
      </c>
      <c r="B1066" s="1" t="s">
        <v>183</v>
      </c>
    </row>
    <row r="1067" spans="1:14" customHeight="1" ht="12.75">
      <c r="A1067" s="1" t="s">
        <v>533</v>
      </c>
      <c r="B1067" s="1" t="s">
        <v>183</v>
      </c>
    </row>
    <row r="1068" spans="1:14" customHeight="1" ht="12.75">
      <c r="A1068" s="1" t="s">
        <v>534</v>
      </c>
      <c r="B1068" s="1" t="s">
        <v>184</v>
      </c>
    </row>
    <row r="1069" spans="1:14" customHeight="1" ht="12.75">
      <c r="A1069" s="1" t="s">
        <v>535</v>
      </c>
      <c r="B1069" s="1" t="s">
        <v>184</v>
      </c>
    </row>
    <row r="1070" spans="1:14" customHeight="1" ht="12.75">
      <c r="A1070" s="1" t="s">
        <v>536</v>
      </c>
      <c r="B1070" s="1" t="s">
        <v>185</v>
      </c>
    </row>
    <row r="1071" spans="1:14" customHeight="1" ht="12.75">
      <c r="A1071" s="1" t="s">
        <v>537</v>
      </c>
      <c r="B1071" s="1" t="s">
        <v>185</v>
      </c>
    </row>
    <row r="1072" spans="1:14" customHeight="1" ht="12.75">
      <c r="A1072" s="1" t="s">
        <v>538</v>
      </c>
      <c r="B1072" s="1" t="s">
        <v>200</v>
      </c>
    </row>
    <row r="1073" spans="1:14" customHeight="1" ht="12.75">
      <c r="A1073" s="1" t="s">
        <v>539</v>
      </c>
      <c r="B1073" s="1" t="s">
        <v>200</v>
      </c>
    </row>
    <row r="1074" spans="1:14" customHeight="1" ht="12.75">
      <c r="A1074" s="1" t="s">
        <v>540</v>
      </c>
      <c r="B1074" s="1" t="s">
        <v>213</v>
      </c>
    </row>
    <row r="1075" spans="1:14" customHeight="1" ht="12.75">
      <c r="A1075" s="1" t="s">
        <v>541</v>
      </c>
      <c r="B1075" s="1" t="s">
        <v>213</v>
      </c>
    </row>
    <row r="1076" spans="1:14" customHeight="1" ht="12.75">
      <c r="A1076" s="1" t="s">
        <v>542</v>
      </c>
      <c r="B1076" s="1" t="s">
        <v>214</v>
      </c>
    </row>
    <row r="1077" spans="1:14" customHeight="1" ht="12.75">
      <c r="A1077" s="1" t="s">
        <v>615</v>
      </c>
      <c r="B1077" s="1" t="s">
        <v>214</v>
      </c>
    </row>
    <row r="1078" spans="1:14" customHeight="1" ht="12.75">
      <c r="A1078" s="1" t="s">
        <v>616</v>
      </c>
      <c r="B1078" s="1" t="s">
        <v>215</v>
      </c>
    </row>
    <row r="1079" spans="1:14" customHeight="1" ht="12.75">
      <c r="A1079" s="1" t="s">
        <v>617</v>
      </c>
      <c r="B1079" s="1" t="s">
        <v>215</v>
      </c>
    </row>
    <row r="1080" spans="1:14" customHeight="1" ht="12.75">
      <c r="A1080" s="1" t="s">
        <v>618</v>
      </c>
      <c r="B1080" s="1" t="s">
        <v>216</v>
      </c>
    </row>
    <row r="1081" spans="1:14" customHeight="1" ht="12.75">
      <c r="A1081" s="1" t="s">
        <v>619</v>
      </c>
      <c r="B1081" s="1" t="s">
        <v>216</v>
      </c>
    </row>
    <row r="1082" spans="1:14" customHeight="1" ht="12.75">
      <c r="A1082" s="1" t="s">
        <v>620</v>
      </c>
      <c r="B1082" s="1" t="s">
        <v>217</v>
      </c>
    </row>
    <row r="1083" spans="1:14" customHeight="1" ht="12.75">
      <c r="A1083" s="1" t="s">
        <v>621</v>
      </c>
      <c r="B1083" s="1" t="s">
        <v>217</v>
      </c>
    </row>
    <row r="1084" spans="1:14" customHeight="1" ht="12.75">
      <c r="A1084" s="1" t="s">
        <v>622</v>
      </c>
      <c r="B1084" s="1" t="s">
        <v>218</v>
      </c>
    </row>
    <row r="1085" spans="1:14" customHeight="1" ht="12.75">
      <c r="A1085" s="1" t="s">
        <v>623</v>
      </c>
      <c r="B1085" s="1" t="s">
        <v>218</v>
      </c>
    </row>
    <row r="1086" spans="1:14" customHeight="1" ht="12.75">
      <c r="A1086" s="1" t="s">
        <v>624</v>
      </c>
      <c r="B1086" s="1" t="s">
        <v>219</v>
      </c>
    </row>
    <row r="1087" spans="1:14" customHeight="1" ht="12.75">
      <c r="A1087" s="1" t="s">
        <v>625</v>
      </c>
      <c r="B1087" s="1" t="s">
        <v>219</v>
      </c>
    </row>
    <row r="1088" spans="1:14" customHeight="1" ht="12.75">
      <c r="A1088" s="1" t="s">
        <v>626</v>
      </c>
      <c r="B1088" s="1" t="s">
        <v>220</v>
      </c>
    </row>
    <row r="1089" spans="1:14" customHeight="1" ht="12.75">
      <c r="A1089" s="1" t="s">
        <v>627</v>
      </c>
      <c r="B1089" s="1" t="s">
        <v>220</v>
      </c>
    </row>
    <row r="1090" spans="1:14" customHeight="1" ht="12.75">
      <c r="A1090" s="1" t="s">
        <v>628</v>
      </c>
      <c r="B1090" s="1" t="s">
        <v>221</v>
      </c>
    </row>
    <row r="1091" spans="1:14" customHeight="1" ht="12.75">
      <c r="A1091" s="1" t="s">
        <v>629</v>
      </c>
      <c r="B1091" s="1" t="s">
        <v>221</v>
      </c>
    </row>
    <row r="1092" spans="1:14" customHeight="1" ht="12.75">
      <c r="A1092" s="1" t="s">
        <v>630</v>
      </c>
      <c r="B1092" s="1" t="s">
        <v>222</v>
      </c>
    </row>
    <row r="1093" spans="1:14" customHeight="1" ht="12.75">
      <c r="A1093" s="1" t="s">
        <v>631</v>
      </c>
      <c r="B1093" s="1" t="s">
        <v>222</v>
      </c>
    </row>
    <row r="1094" spans="1:14" customHeight="1" ht="12.75">
      <c r="A1094" s="1" t="s">
        <v>632</v>
      </c>
      <c r="B1094" s="1" t="s">
        <v>223</v>
      </c>
    </row>
    <row r="1095" spans="1:14" customHeight="1" ht="12.75">
      <c r="A1095" s="1" t="s">
        <v>633</v>
      </c>
      <c r="B1095" s="1" t="s">
        <v>223</v>
      </c>
    </row>
    <row r="1096" spans="1:14" customHeight="1" ht="12.75">
      <c r="A1096" s="1" t="s">
        <v>634</v>
      </c>
      <c r="B1096" s="1" t="s">
        <v>223</v>
      </c>
    </row>
    <row r="1097" spans="1:14" customHeight="1" ht="12.75">
      <c r="A1097" s="1" t="s">
        <v>634</v>
      </c>
      <c r="B1097" s="1" t="s">
        <v>224</v>
      </c>
    </row>
    <row r="1098" spans="1:14" customHeight="1" ht="12.75">
      <c r="A1098" s="1" t="s">
        <v>634</v>
      </c>
      <c r="B1098" s="1" t="s">
        <v>225</v>
      </c>
    </row>
    <row r="1099" spans="1:14" customHeight="1" ht="12.75">
      <c r="A1099" s="1" t="s">
        <v>634</v>
      </c>
      <c r="B1099" s="1" t="s">
        <v>226</v>
      </c>
    </row>
    <row r="1100" spans="1:14" customHeight="1" ht="12.75">
      <c r="A1100" s="1" t="s">
        <v>634</v>
      </c>
      <c r="B1100" s="1" t="s">
        <v>290</v>
      </c>
    </row>
    <row r="1101" spans="1:14" customHeight="1" ht="12.75">
      <c r="A1101" s="1" t="s">
        <v>634</v>
      </c>
      <c r="B1101" s="1" t="s">
        <v>291</v>
      </c>
    </row>
    <row r="1102" spans="1:14" customHeight="1" ht="12.75">
      <c r="A1102" s="1" t="s">
        <v>634</v>
      </c>
      <c r="B1102" s="1" t="s">
        <v>292</v>
      </c>
    </row>
    <row r="1103" spans="1:14" customHeight="1" ht="12.75">
      <c r="A1103" s="1" t="s">
        <v>634</v>
      </c>
      <c r="B1103" s="1" t="s">
        <v>293</v>
      </c>
    </row>
    <row r="1104" spans="1:14" customHeight="1" ht="12.75">
      <c r="A1104" s="1" t="s">
        <v>634</v>
      </c>
      <c r="B1104" s="1" t="s">
        <v>294</v>
      </c>
    </row>
    <row r="1105" spans="1:14" customHeight="1" ht="12.75">
      <c r="A1105" s="1" t="s">
        <v>634</v>
      </c>
      <c r="B1105" s="1" t="s">
        <v>295</v>
      </c>
    </row>
    <row r="1106" spans="1:14" customHeight="1" ht="12.75">
      <c r="A1106" s="1" t="s">
        <v>634</v>
      </c>
      <c r="B1106" s="1" t="s">
        <v>296</v>
      </c>
    </row>
    <row r="1107" spans="1:14" customHeight="1" ht="12.75">
      <c r="A1107" s="1" t="s">
        <v>634</v>
      </c>
      <c r="B1107" s="1" t="s">
        <v>297</v>
      </c>
    </row>
    <row r="1108" spans="1:14" customHeight="1" ht="12.75">
      <c r="A1108" s="1" t="s">
        <v>634</v>
      </c>
      <c r="B1108" s="1" t="s">
        <v>298</v>
      </c>
    </row>
    <row r="1109" spans="1:14" customHeight="1" ht="12.75">
      <c r="A1109" s="1" t="s">
        <v>634</v>
      </c>
      <c r="B1109" s="1" t="s">
        <v>299</v>
      </c>
    </row>
    <row r="1110" spans="1:14" customHeight="1" ht="12.75">
      <c r="A1110" s="1" t="s">
        <v>635</v>
      </c>
      <c r="B1110" s="1" t="s">
        <v>223</v>
      </c>
    </row>
    <row r="1111" spans="1:14" customHeight="1" ht="12.75">
      <c r="A1111" s="1" t="s">
        <v>635</v>
      </c>
      <c r="B1111" s="1" t="s">
        <v>224</v>
      </c>
    </row>
    <row r="1112" spans="1:14" customHeight="1" ht="12.75">
      <c r="A1112" s="1" t="s">
        <v>635</v>
      </c>
      <c r="B1112" s="1" t="s">
        <v>225</v>
      </c>
    </row>
    <row r="1113" spans="1:14" customHeight="1" ht="12.75">
      <c r="A1113" s="1" t="s">
        <v>635</v>
      </c>
      <c r="B1113" s="1" t="s">
        <v>226</v>
      </c>
    </row>
    <row r="1114" spans="1:14" customHeight="1" ht="12.75">
      <c r="A1114" s="1" t="s">
        <v>635</v>
      </c>
      <c r="B1114" s="1" t="s">
        <v>290</v>
      </c>
    </row>
    <row r="1115" spans="1:14" customHeight="1" ht="12.75">
      <c r="A1115" s="1" t="s">
        <v>635</v>
      </c>
      <c r="B1115" s="1" t="s">
        <v>291</v>
      </c>
    </row>
    <row r="1116" spans="1:14" customHeight="1" ht="12.75">
      <c r="A1116" s="1" t="s">
        <v>635</v>
      </c>
      <c r="B1116" s="1" t="s">
        <v>292</v>
      </c>
    </row>
    <row r="1117" spans="1:14" customHeight="1" ht="12.75">
      <c r="A1117" s="1" t="s">
        <v>635</v>
      </c>
      <c r="B1117" s="1" t="s">
        <v>293</v>
      </c>
    </row>
    <row r="1118" spans="1:14" customHeight="1" ht="12.75">
      <c r="A1118" s="1" t="s">
        <v>635</v>
      </c>
      <c r="B1118" s="1" t="s">
        <v>294</v>
      </c>
    </row>
    <row r="1119" spans="1:14" customHeight="1" ht="12.75">
      <c r="A1119" s="1" t="s">
        <v>635</v>
      </c>
      <c r="B1119" s="1" t="s">
        <v>295</v>
      </c>
    </row>
    <row r="1120" spans="1:14" customHeight="1" ht="12.75">
      <c r="A1120" s="1" t="s">
        <v>635</v>
      </c>
      <c r="B1120" s="1" t="s">
        <v>296</v>
      </c>
    </row>
    <row r="1121" spans="1:14" customHeight="1" ht="12.75">
      <c r="A1121" s="1" t="s">
        <v>635</v>
      </c>
      <c r="B1121" s="1" t="s">
        <v>297</v>
      </c>
    </row>
    <row r="1122" spans="1:14" customHeight="1" ht="12.75">
      <c r="A1122" s="1" t="s">
        <v>635</v>
      </c>
      <c r="B1122" s="1" t="s">
        <v>298</v>
      </c>
    </row>
    <row r="1123" spans="1:14" customHeight="1" ht="12.75">
      <c r="A1123" s="1" t="s">
        <v>635</v>
      </c>
      <c r="B1123" s="1" t="s">
        <v>299</v>
      </c>
    </row>
    <row r="1124" spans="1:14" customHeight="1" ht="12.75">
      <c r="A1124" s="1" t="s">
        <v>636</v>
      </c>
      <c r="B1124" s="1" t="s">
        <v>223</v>
      </c>
    </row>
    <row r="1125" spans="1:14" customHeight="1" ht="12.75">
      <c r="A1125" s="1" t="s">
        <v>636</v>
      </c>
      <c r="B1125" s="1" t="s">
        <v>500</v>
      </c>
    </row>
    <row r="1126" spans="1:14" customHeight="1" ht="12.75">
      <c r="A1126" s="1" t="s">
        <v>637</v>
      </c>
      <c r="B1126" s="1" t="s">
        <v>223</v>
      </c>
    </row>
    <row r="1127" spans="1:14" customHeight="1" ht="12.75">
      <c r="A1127" s="1" t="s">
        <v>637</v>
      </c>
      <c r="B1127" s="1" t="s">
        <v>224</v>
      </c>
    </row>
    <row r="1128" spans="1:14" customHeight="1" ht="12.75">
      <c r="A1128" s="1" t="s">
        <v>637</v>
      </c>
      <c r="B1128" s="1" t="s">
        <v>225</v>
      </c>
    </row>
    <row r="1129" spans="1:14" customHeight="1" ht="12.75">
      <c r="A1129" s="1" t="s">
        <v>637</v>
      </c>
      <c r="B1129" s="1" t="s">
        <v>226</v>
      </c>
    </row>
    <row r="1130" spans="1:14" customHeight="1" ht="12.75">
      <c r="A1130" s="1" t="s">
        <v>637</v>
      </c>
      <c r="B1130" s="1" t="s">
        <v>290</v>
      </c>
    </row>
    <row r="1131" spans="1:14" customHeight="1" ht="12.75">
      <c r="A1131" s="1" t="s">
        <v>637</v>
      </c>
      <c r="B1131" s="1" t="s">
        <v>291</v>
      </c>
    </row>
    <row r="1132" spans="1:14" customHeight="1" ht="12.75">
      <c r="A1132" s="1" t="s">
        <v>637</v>
      </c>
      <c r="B1132" s="1" t="s">
        <v>292</v>
      </c>
    </row>
    <row r="1133" spans="1:14" customHeight="1" ht="12.75">
      <c r="A1133" s="1" t="s">
        <v>637</v>
      </c>
      <c r="B1133" s="1" t="s">
        <v>293</v>
      </c>
    </row>
    <row r="1134" spans="1:14" customHeight="1" ht="12.75">
      <c r="A1134" s="1" t="s">
        <v>637</v>
      </c>
      <c r="B1134" s="1" t="s">
        <v>294</v>
      </c>
    </row>
    <row r="1135" spans="1:14" customHeight="1" ht="12.75">
      <c r="A1135" s="1" t="s">
        <v>637</v>
      </c>
      <c r="B1135" s="1" t="s">
        <v>295</v>
      </c>
    </row>
    <row r="1136" spans="1:14" customHeight="1" ht="12.75">
      <c r="A1136" s="1" t="s">
        <v>637</v>
      </c>
      <c r="B1136" s="1" t="s">
        <v>296</v>
      </c>
    </row>
    <row r="1137" spans="1:14" customHeight="1" ht="12.75">
      <c r="A1137" s="1" t="s">
        <v>637</v>
      </c>
      <c r="B1137" s="1" t="s">
        <v>297</v>
      </c>
    </row>
    <row r="1138" spans="1:14" customHeight="1" ht="12.75">
      <c r="A1138" s="1" t="s">
        <v>637</v>
      </c>
      <c r="B1138" s="1" t="s">
        <v>298</v>
      </c>
    </row>
    <row r="1139" spans="1:14" customHeight="1" ht="12.75">
      <c r="A1139" s="1" t="s">
        <v>637</v>
      </c>
      <c r="B1139" s="1" t="s">
        <v>299</v>
      </c>
    </row>
    <row r="1140" spans="1:14" customHeight="1" ht="12.75">
      <c r="A1140" s="1" t="s">
        <v>638</v>
      </c>
      <c r="B1140" s="1" t="s">
        <v>223</v>
      </c>
    </row>
    <row r="1141" spans="1:14" customHeight="1" ht="12.75">
      <c r="A1141" s="1" t="s">
        <v>638</v>
      </c>
      <c r="B1141" s="1" t="s">
        <v>224</v>
      </c>
    </row>
    <row r="1142" spans="1:14" customHeight="1" ht="12.75">
      <c r="A1142" s="1" t="s">
        <v>638</v>
      </c>
      <c r="B1142" s="1" t="s">
        <v>225</v>
      </c>
    </row>
    <row r="1143" spans="1:14" customHeight="1" ht="12.75">
      <c r="A1143" s="1" t="s">
        <v>638</v>
      </c>
      <c r="B1143" s="1" t="s">
        <v>226</v>
      </c>
    </row>
    <row r="1144" spans="1:14" customHeight="1" ht="12.75">
      <c r="A1144" s="1" t="s">
        <v>638</v>
      </c>
      <c r="B1144" s="1" t="s">
        <v>290</v>
      </c>
    </row>
    <row r="1145" spans="1:14" customHeight="1" ht="12.75">
      <c r="A1145" s="1" t="s">
        <v>638</v>
      </c>
      <c r="B1145" s="1" t="s">
        <v>291</v>
      </c>
    </row>
    <row r="1146" spans="1:14" customHeight="1" ht="12.75">
      <c r="A1146" s="1" t="s">
        <v>638</v>
      </c>
      <c r="B1146" s="1" t="s">
        <v>292</v>
      </c>
    </row>
    <row r="1147" spans="1:14" customHeight="1" ht="12.75">
      <c r="A1147" s="1" t="s">
        <v>638</v>
      </c>
      <c r="B1147" s="1" t="s">
        <v>293</v>
      </c>
    </row>
    <row r="1148" spans="1:14" customHeight="1" ht="12.75">
      <c r="A1148" s="1" t="s">
        <v>638</v>
      </c>
      <c r="B1148" s="1" t="s">
        <v>294</v>
      </c>
    </row>
    <row r="1149" spans="1:14" customHeight="1" ht="12.75">
      <c r="A1149" s="1" t="s">
        <v>638</v>
      </c>
      <c r="B1149" s="1" t="s">
        <v>295</v>
      </c>
    </row>
    <row r="1150" spans="1:14" customHeight="1" ht="12.75">
      <c r="A1150" s="1" t="s">
        <v>638</v>
      </c>
      <c r="B1150" s="1" t="s">
        <v>296</v>
      </c>
    </row>
    <row r="1151" spans="1:14" customHeight="1" ht="12.75">
      <c r="A1151" s="1" t="s">
        <v>638</v>
      </c>
      <c r="B1151" s="1" t="s">
        <v>297</v>
      </c>
    </row>
    <row r="1152" spans="1:14" customHeight="1" ht="12.75">
      <c r="A1152" s="1" t="s">
        <v>638</v>
      </c>
      <c r="B1152" s="1" t="s">
        <v>298</v>
      </c>
    </row>
    <row r="1153" spans="1:14" customHeight="1" ht="12.75">
      <c r="A1153" s="1" t="s">
        <v>638</v>
      </c>
      <c r="B1153" s="1" t="s">
        <v>299</v>
      </c>
    </row>
    <row r="1154" spans="1:14" customHeight="1" ht="12.75">
      <c r="A1154" s="1" t="s">
        <v>639</v>
      </c>
      <c r="B1154" s="1" t="s">
        <v>223</v>
      </c>
    </row>
    <row r="1155" spans="1:14" customHeight="1" ht="12.75">
      <c r="A1155" s="1" t="s">
        <v>639</v>
      </c>
      <c r="B1155" s="1" t="s">
        <v>224</v>
      </c>
    </row>
    <row r="1156" spans="1:14" customHeight="1" ht="12.75">
      <c r="A1156" s="1" t="s">
        <v>639</v>
      </c>
      <c r="B1156" s="1" t="s">
        <v>225</v>
      </c>
    </row>
    <row r="1157" spans="1:14" customHeight="1" ht="12.75">
      <c r="A1157" s="1" t="s">
        <v>639</v>
      </c>
      <c r="B1157" s="1" t="s">
        <v>226</v>
      </c>
    </row>
    <row r="1158" spans="1:14" customHeight="1" ht="12.75">
      <c r="A1158" s="1" t="s">
        <v>639</v>
      </c>
      <c r="B1158" s="1" t="s">
        <v>290</v>
      </c>
    </row>
    <row r="1159" spans="1:14" customHeight="1" ht="12.75">
      <c r="A1159" s="1" t="s">
        <v>639</v>
      </c>
      <c r="B1159" s="1" t="s">
        <v>500</v>
      </c>
    </row>
    <row r="1160" spans="1:14" customHeight="1" ht="12.75">
      <c r="A1160" s="1" t="s">
        <v>639</v>
      </c>
      <c r="B1160" s="1" t="s">
        <v>501</v>
      </c>
    </row>
    <row r="1161" spans="1:14" customHeight="1" ht="12.75">
      <c r="A1161" s="1" t="s">
        <v>639</v>
      </c>
      <c r="B1161" s="1" t="s">
        <v>502</v>
      </c>
    </row>
    <row r="1162" spans="1:14" customHeight="1" ht="12.75">
      <c r="A1162" s="1" t="s">
        <v>639</v>
      </c>
      <c r="B1162" s="1" t="s">
        <v>503</v>
      </c>
    </row>
    <row r="1163" spans="1:14" customHeight="1" ht="12.75">
      <c r="A1163" s="1" t="s">
        <v>639</v>
      </c>
      <c r="B1163" s="1" t="s">
        <v>504</v>
      </c>
    </row>
    <row r="1164" spans="1:14" customHeight="1" ht="12.75">
      <c r="A1164" s="1" t="s">
        <v>639</v>
      </c>
      <c r="B1164" s="1" t="s">
        <v>1598</v>
      </c>
    </row>
    <row r="1165" spans="1:14" customHeight="1" ht="12.75">
      <c r="A1165" s="1" t="s">
        <v>639</v>
      </c>
      <c r="B1165" s="1" t="s">
        <v>1599</v>
      </c>
    </row>
    <row r="1166" spans="1:14" customHeight="1" ht="12.75">
      <c r="A1166" s="1" t="s">
        <v>639</v>
      </c>
      <c r="B1166" s="1" t="s">
        <v>1600</v>
      </c>
    </row>
    <row r="1167" spans="1:14" customHeight="1" ht="12.75">
      <c r="A1167" s="1" t="s">
        <v>640</v>
      </c>
      <c r="B1167" s="1" t="s">
        <v>223</v>
      </c>
    </row>
    <row r="1168" spans="1:14" customHeight="1" ht="12.75">
      <c r="A1168" s="1" t="s">
        <v>640</v>
      </c>
      <c r="B1168" s="1" t="s">
        <v>500</v>
      </c>
    </row>
    <row r="1169" spans="1:14" customHeight="1" ht="12.75">
      <c r="A1169" s="1" t="s">
        <v>641</v>
      </c>
      <c r="B1169" s="1" t="s">
        <v>224</v>
      </c>
    </row>
    <row r="1170" spans="1:14" customHeight="1" ht="12.75">
      <c r="A1170" s="1" t="s">
        <v>642</v>
      </c>
      <c r="B1170" s="1" t="s">
        <v>224</v>
      </c>
    </row>
    <row r="1171" spans="1:14" customHeight="1" ht="12.75">
      <c r="A1171" s="1" t="s">
        <v>643</v>
      </c>
      <c r="B1171" s="1" t="s">
        <v>224</v>
      </c>
    </row>
    <row r="1172" spans="1:14" customHeight="1" ht="12.75">
      <c r="A1172" s="1" t="s">
        <v>643</v>
      </c>
      <c r="B1172" s="1" t="s">
        <v>501</v>
      </c>
    </row>
    <row r="1173" spans="1:14" customHeight="1" ht="12.75">
      <c r="A1173" s="1" t="s">
        <v>644</v>
      </c>
      <c r="B1173" s="1" t="s">
        <v>224</v>
      </c>
    </row>
    <row r="1174" spans="1:14" customHeight="1" ht="12.75">
      <c r="A1174" s="1" t="s">
        <v>644</v>
      </c>
      <c r="B1174" s="1" t="s">
        <v>501</v>
      </c>
    </row>
    <row r="1175" spans="1:14" customHeight="1" ht="12.75">
      <c r="A1175" s="1" t="s">
        <v>645</v>
      </c>
      <c r="B1175" s="1" t="s">
        <v>225</v>
      </c>
    </row>
    <row r="1176" spans="1:14" customHeight="1" ht="12.75">
      <c r="A1176" s="1" t="s">
        <v>646</v>
      </c>
      <c r="B1176" s="1" t="s">
        <v>225</v>
      </c>
    </row>
    <row r="1177" spans="1:14" customHeight="1" ht="12.75">
      <c r="A1177" s="1" t="s">
        <v>646</v>
      </c>
      <c r="B1177" s="1" t="s">
        <v>502</v>
      </c>
    </row>
    <row r="1178" spans="1:14" customHeight="1" ht="12.75">
      <c r="A1178" s="1" t="s">
        <v>647</v>
      </c>
      <c r="B1178" s="1" t="s">
        <v>225</v>
      </c>
    </row>
    <row r="1179" spans="1:14" customHeight="1" ht="12.75">
      <c r="A1179" s="1" t="s">
        <v>647</v>
      </c>
      <c r="B1179" s="1" t="s">
        <v>502</v>
      </c>
    </row>
    <row r="1180" spans="1:14" customHeight="1" ht="12.75">
      <c r="A1180" s="1" t="s">
        <v>648</v>
      </c>
      <c r="B1180" s="1" t="s">
        <v>226</v>
      </c>
    </row>
    <row r="1181" spans="1:14" customHeight="1" ht="12.75">
      <c r="A1181" s="1" t="s">
        <v>649</v>
      </c>
      <c r="B1181" s="1" t="s">
        <v>226</v>
      </c>
    </row>
    <row r="1182" spans="1:14" customHeight="1" ht="12.75">
      <c r="A1182" s="1" t="s">
        <v>650</v>
      </c>
      <c r="B1182" s="1" t="s">
        <v>226</v>
      </c>
    </row>
    <row r="1183" spans="1:14" customHeight="1" ht="12.75">
      <c r="A1183" s="1" t="s">
        <v>650</v>
      </c>
      <c r="B1183" s="1" t="s">
        <v>503</v>
      </c>
    </row>
    <row r="1184" spans="1:14" customHeight="1" ht="12.75">
      <c r="A1184" s="1" t="s">
        <v>651</v>
      </c>
      <c r="B1184" s="1" t="s">
        <v>226</v>
      </c>
    </row>
    <row r="1185" spans="1:14" customHeight="1" ht="12.75">
      <c r="A1185" s="1" t="s">
        <v>651</v>
      </c>
      <c r="B1185" s="1" t="s">
        <v>503</v>
      </c>
    </row>
    <row r="1186" spans="1:14" customHeight="1" ht="12.75">
      <c r="A1186" s="1" t="s">
        <v>652</v>
      </c>
      <c r="B1186" s="1" t="s">
        <v>290</v>
      </c>
    </row>
    <row r="1187" spans="1:14" customHeight="1" ht="12.75">
      <c r="A1187" s="1" t="s">
        <v>653</v>
      </c>
      <c r="B1187" s="1" t="s">
        <v>290</v>
      </c>
    </row>
    <row r="1188" spans="1:14" customHeight="1" ht="12.75">
      <c r="A1188" s="1" t="s">
        <v>654</v>
      </c>
      <c r="B1188" s="1" t="s">
        <v>290</v>
      </c>
    </row>
    <row r="1189" spans="1:14" customHeight="1" ht="12.75">
      <c r="A1189" s="1" t="s">
        <v>654</v>
      </c>
      <c r="B1189" s="1" t="s">
        <v>504</v>
      </c>
    </row>
    <row r="1190" spans="1:14" customHeight="1" ht="12.75">
      <c r="A1190" s="1" t="s">
        <v>655</v>
      </c>
      <c r="B1190" s="1" t="s">
        <v>290</v>
      </c>
    </row>
    <row r="1191" spans="1:14" customHeight="1" ht="12.75">
      <c r="A1191" s="1" t="s">
        <v>655</v>
      </c>
      <c r="B1191" s="1" t="s">
        <v>504</v>
      </c>
    </row>
    <row r="1192" spans="1:14" customHeight="1" ht="12.75">
      <c r="A1192" s="1" t="s">
        <v>656</v>
      </c>
      <c r="B1192" s="1" t="s">
        <v>291</v>
      </c>
    </row>
    <row r="1193" spans="1:14" customHeight="1" ht="12.75">
      <c r="A1193" s="1" t="s">
        <v>657</v>
      </c>
      <c r="B1193" s="1" t="s">
        <v>291</v>
      </c>
    </row>
    <row r="1194" spans="1:14" customHeight="1" ht="12.75">
      <c r="A1194" s="1" t="s">
        <v>658</v>
      </c>
      <c r="B1194" s="1" t="s">
        <v>291</v>
      </c>
    </row>
    <row r="1195" spans="1:14" customHeight="1" ht="12.75">
      <c r="A1195" s="1" t="s">
        <v>658</v>
      </c>
      <c r="B1195" s="1" t="s">
        <v>292</v>
      </c>
    </row>
    <row r="1196" spans="1:14" customHeight="1" ht="12.75">
      <c r="A1196" s="1" t="s">
        <v>658</v>
      </c>
      <c r="B1196" s="1" t="s">
        <v>293</v>
      </c>
    </row>
    <row r="1197" spans="1:14" customHeight="1" ht="12.75">
      <c r="A1197" s="1" t="s">
        <v>658</v>
      </c>
      <c r="B1197" s="1" t="s">
        <v>294</v>
      </c>
    </row>
    <row r="1198" spans="1:14" customHeight="1" ht="12.75">
      <c r="A1198" s="1" t="s">
        <v>658</v>
      </c>
      <c r="B1198" s="1" t="s">
        <v>295</v>
      </c>
    </row>
    <row r="1199" spans="1:14" customHeight="1" ht="12.75">
      <c r="A1199" s="1" t="s">
        <v>658</v>
      </c>
      <c r="B1199" s="1" t="s">
        <v>296</v>
      </c>
    </row>
    <row r="1200" spans="1:14" customHeight="1" ht="12.75">
      <c r="A1200" s="1" t="s">
        <v>658</v>
      </c>
      <c r="B1200" s="1" t="s">
        <v>297</v>
      </c>
    </row>
    <row r="1201" spans="1:14" customHeight="1" ht="12.75">
      <c r="A1201" s="1" t="s">
        <v>658</v>
      </c>
      <c r="B1201" s="1" t="s">
        <v>298</v>
      </c>
    </row>
    <row r="1202" spans="1:14" customHeight="1" ht="12.75">
      <c r="A1202" s="1" t="s">
        <v>658</v>
      </c>
      <c r="B1202" s="1" t="s">
        <v>299</v>
      </c>
    </row>
    <row r="1203" spans="1:14" customHeight="1" ht="12.75">
      <c r="A1203" s="1" t="s">
        <v>658</v>
      </c>
      <c r="B1203" s="1" t="s">
        <v>489</v>
      </c>
    </row>
    <row r="1204" spans="1:14" customHeight="1" ht="12.75">
      <c r="A1204" s="1" t="s">
        <v>658</v>
      </c>
      <c r="B1204" s="1" t="s">
        <v>490</v>
      </c>
    </row>
    <row r="1205" spans="1:14" customHeight="1" ht="12.75">
      <c r="A1205" s="1" t="s">
        <v>658</v>
      </c>
      <c r="B1205" s="1" t="s">
        <v>491</v>
      </c>
    </row>
    <row r="1206" spans="1:14" customHeight="1" ht="12.75">
      <c r="A1206" s="1" t="s">
        <v>658</v>
      </c>
      <c r="B1206" s="1" t="s">
        <v>492</v>
      </c>
    </row>
    <row r="1207" spans="1:14" customHeight="1" ht="12.75">
      <c r="A1207" s="1" t="s">
        <v>658</v>
      </c>
      <c r="B1207" s="1" t="s">
        <v>493</v>
      </c>
    </row>
    <row r="1208" spans="1:14" customHeight="1" ht="12.75">
      <c r="A1208" s="1" t="s">
        <v>658</v>
      </c>
      <c r="B1208" s="1" t="s">
        <v>494</v>
      </c>
    </row>
    <row r="1209" spans="1:14" customHeight="1" ht="12.75">
      <c r="A1209" s="1" t="s">
        <v>658</v>
      </c>
      <c r="B1209" s="1" t="s">
        <v>495</v>
      </c>
    </row>
    <row r="1210" spans="1:14" customHeight="1" ht="12.75">
      <c r="A1210" s="1" t="s">
        <v>658</v>
      </c>
      <c r="B1210" s="1" t="s">
        <v>496</v>
      </c>
    </row>
    <row r="1211" spans="1:14" customHeight="1" ht="12.75">
      <c r="A1211" s="1" t="s">
        <v>658</v>
      </c>
      <c r="B1211" s="1" t="s">
        <v>497</v>
      </c>
    </row>
    <row r="1212" spans="1:14" customHeight="1" ht="12.75">
      <c r="A1212" s="1" t="s">
        <v>658</v>
      </c>
      <c r="B1212" s="1" t="s">
        <v>498</v>
      </c>
    </row>
    <row r="1213" spans="1:14" customHeight="1" ht="12.75">
      <c r="A1213" s="1" t="s">
        <v>658</v>
      </c>
      <c r="B1213" s="1" t="s">
        <v>499</v>
      </c>
    </row>
    <row r="1214" spans="1:14" customHeight="1" ht="12.75">
      <c r="A1214" s="1" t="s">
        <v>658</v>
      </c>
      <c r="B1214" s="1" t="s">
        <v>1615</v>
      </c>
    </row>
    <row r="1215" spans="1:14" customHeight="1" ht="12.75">
      <c r="A1215" s="1" t="s">
        <v>659</v>
      </c>
      <c r="B1215" s="1" t="s">
        <v>291</v>
      </c>
    </row>
    <row r="1216" spans="1:14" customHeight="1" ht="12.75">
      <c r="A1216" s="1" t="s">
        <v>659</v>
      </c>
      <c r="B1216" s="1" t="s">
        <v>292</v>
      </c>
    </row>
    <row r="1217" spans="1:14" customHeight="1" ht="12.75">
      <c r="A1217" s="1" t="s">
        <v>659</v>
      </c>
      <c r="B1217" s="1" t="s">
        <v>293</v>
      </c>
    </row>
    <row r="1218" spans="1:14" customHeight="1" ht="12.75">
      <c r="A1218" s="1" t="s">
        <v>659</v>
      </c>
      <c r="B1218" s="1" t="s">
        <v>294</v>
      </c>
    </row>
    <row r="1219" spans="1:14" customHeight="1" ht="12.75">
      <c r="A1219" s="1" t="s">
        <v>659</v>
      </c>
      <c r="B1219" s="1" t="s">
        <v>295</v>
      </c>
    </row>
    <row r="1220" spans="1:14" customHeight="1" ht="12.75">
      <c r="A1220" s="1" t="s">
        <v>659</v>
      </c>
      <c r="B1220" s="1" t="s">
        <v>296</v>
      </c>
    </row>
    <row r="1221" spans="1:14" customHeight="1" ht="12.75">
      <c r="A1221" s="1" t="s">
        <v>659</v>
      </c>
      <c r="B1221" s="1" t="s">
        <v>297</v>
      </c>
    </row>
    <row r="1222" spans="1:14" customHeight="1" ht="12.75">
      <c r="A1222" s="1" t="s">
        <v>659</v>
      </c>
      <c r="B1222" s="1" t="s">
        <v>298</v>
      </c>
    </row>
    <row r="1223" spans="1:14" customHeight="1" ht="12.75">
      <c r="A1223" s="1" t="s">
        <v>659</v>
      </c>
      <c r="B1223" s="1" t="s">
        <v>299</v>
      </c>
    </row>
    <row r="1224" spans="1:14" customHeight="1" ht="12.75">
      <c r="A1224" s="1" t="s">
        <v>659</v>
      </c>
      <c r="B1224" s="1" t="s">
        <v>489</v>
      </c>
    </row>
    <row r="1225" spans="1:14" customHeight="1" ht="12.75">
      <c r="A1225" s="1" t="s">
        <v>659</v>
      </c>
      <c r="B1225" s="1" t="s">
        <v>490</v>
      </c>
    </row>
    <row r="1226" spans="1:14" customHeight="1" ht="12.75">
      <c r="A1226" s="1" t="s">
        <v>659</v>
      </c>
      <c r="B1226" s="1" t="s">
        <v>491</v>
      </c>
    </row>
    <row r="1227" spans="1:14" customHeight="1" ht="12.75">
      <c r="A1227" s="1" t="s">
        <v>659</v>
      </c>
      <c r="B1227" s="1" t="s">
        <v>492</v>
      </c>
    </row>
    <row r="1228" spans="1:14" customHeight="1" ht="12.75">
      <c r="A1228" s="1" t="s">
        <v>659</v>
      </c>
      <c r="B1228" s="1" t="s">
        <v>493</v>
      </c>
    </row>
    <row r="1229" spans="1:14" customHeight="1" ht="12.75">
      <c r="A1229" s="1" t="s">
        <v>659</v>
      </c>
      <c r="B1229" s="1" t="s">
        <v>494</v>
      </c>
    </row>
    <row r="1230" spans="1:14" customHeight="1" ht="12.75">
      <c r="A1230" s="1" t="s">
        <v>659</v>
      </c>
      <c r="B1230" s="1" t="s">
        <v>495</v>
      </c>
    </row>
    <row r="1231" spans="1:14" customHeight="1" ht="12.75">
      <c r="A1231" s="1" t="s">
        <v>659</v>
      </c>
      <c r="B1231" s="1" t="s">
        <v>496</v>
      </c>
    </row>
    <row r="1232" spans="1:14" customHeight="1" ht="12.75">
      <c r="A1232" s="1" t="s">
        <v>659</v>
      </c>
      <c r="B1232" s="1" t="s">
        <v>497</v>
      </c>
    </row>
    <row r="1233" spans="1:14" customHeight="1" ht="12.75">
      <c r="A1233" s="1" t="s">
        <v>659</v>
      </c>
      <c r="B1233" s="1" t="s">
        <v>498</v>
      </c>
    </row>
    <row r="1234" spans="1:14" customHeight="1" ht="12.75">
      <c r="A1234" s="1" t="s">
        <v>659</v>
      </c>
      <c r="B1234" s="1" t="s">
        <v>499</v>
      </c>
    </row>
    <row r="1235" spans="1:14" customHeight="1" ht="12.75">
      <c r="A1235" s="1" t="s">
        <v>659</v>
      </c>
      <c r="B1235" s="1" t="s">
        <v>500</v>
      </c>
    </row>
    <row r="1236" spans="1:14" customHeight="1" ht="12.75">
      <c r="A1236" s="1" t="s">
        <v>659</v>
      </c>
      <c r="B1236" s="1" t="s">
        <v>501</v>
      </c>
    </row>
    <row r="1237" spans="1:14" customHeight="1" ht="12.75">
      <c r="A1237" s="1" t="s">
        <v>659</v>
      </c>
      <c r="B1237" s="1" t="s">
        <v>502</v>
      </c>
    </row>
    <row r="1238" spans="1:14" customHeight="1" ht="12.75">
      <c r="A1238" s="1" t="s">
        <v>659</v>
      </c>
      <c r="B1238" s="1" t="s">
        <v>503</v>
      </c>
    </row>
    <row r="1239" spans="1:14" customHeight="1" ht="12.75">
      <c r="A1239" s="1" t="s">
        <v>659</v>
      </c>
      <c r="B1239" s="1" t="s">
        <v>504</v>
      </c>
    </row>
    <row r="1240" spans="1:14" customHeight="1" ht="12.75">
      <c r="A1240" s="1" t="s">
        <v>659</v>
      </c>
      <c r="B1240" s="1" t="s">
        <v>1598</v>
      </c>
    </row>
    <row r="1241" spans="1:14" customHeight="1" ht="12.75">
      <c r="A1241" s="1" t="s">
        <v>659</v>
      </c>
      <c r="B1241" s="1" t="s">
        <v>1599</v>
      </c>
    </row>
    <row r="1242" spans="1:14" customHeight="1" ht="12.75">
      <c r="A1242" s="1" t="s">
        <v>659</v>
      </c>
      <c r="B1242" s="1" t="s">
        <v>1600</v>
      </c>
    </row>
    <row r="1243" spans="1:14" customHeight="1" ht="12.75">
      <c r="A1243" s="1" t="s">
        <v>659</v>
      </c>
      <c r="B1243" s="1" t="s">
        <v>1615</v>
      </c>
    </row>
    <row r="1244" spans="1:14" customHeight="1" ht="12.75">
      <c r="A1244" s="1" t="s">
        <v>660</v>
      </c>
      <c r="B1244" s="1" t="s">
        <v>291</v>
      </c>
    </row>
    <row r="1245" spans="1:14" customHeight="1" ht="12.75">
      <c r="A1245" s="1" t="s">
        <v>660</v>
      </c>
      <c r="B1245" s="1" t="s">
        <v>489</v>
      </c>
    </row>
    <row r="1246" spans="1:14" customHeight="1" ht="12.75">
      <c r="A1246" s="1" t="s">
        <v>661</v>
      </c>
      <c r="B1246" s="1" t="s">
        <v>292</v>
      </c>
    </row>
    <row r="1247" spans="1:14" customHeight="1" ht="12.75">
      <c r="A1247" s="1" t="s">
        <v>662</v>
      </c>
      <c r="B1247" s="1" t="s">
        <v>292</v>
      </c>
    </row>
    <row r="1248" spans="1:14" customHeight="1" ht="12.75">
      <c r="A1248" s="1" t="s">
        <v>663</v>
      </c>
      <c r="B1248" s="1" t="s">
        <v>292</v>
      </c>
    </row>
    <row r="1249" spans="1:14" customHeight="1" ht="12.75">
      <c r="A1249" s="1" t="s">
        <v>663</v>
      </c>
      <c r="B1249" s="1" t="s">
        <v>490</v>
      </c>
    </row>
    <row r="1250" spans="1:14" customHeight="1" ht="12.75">
      <c r="A1250" s="1" t="s">
        <v>664</v>
      </c>
      <c r="B1250" s="1" t="s">
        <v>292</v>
      </c>
    </row>
    <row r="1251" spans="1:14" customHeight="1" ht="12.75">
      <c r="A1251" s="1" t="s">
        <v>664</v>
      </c>
      <c r="B1251" s="1" t="s">
        <v>490</v>
      </c>
    </row>
    <row r="1252" spans="1:14" customHeight="1" ht="12.75">
      <c r="A1252" s="1" t="s">
        <v>665</v>
      </c>
      <c r="B1252" s="1" t="s">
        <v>293</v>
      </c>
    </row>
    <row r="1253" spans="1:14" customHeight="1" ht="12.75">
      <c r="A1253" s="1" t="s">
        <v>666</v>
      </c>
      <c r="B1253" s="1" t="s">
        <v>293</v>
      </c>
    </row>
    <row r="1254" spans="1:14" customHeight="1" ht="12.75">
      <c r="A1254" s="1" t="s">
        <v>667</v>
      </c>
      <c r="B1254" s="1" t="s">
        <v>293</v>
      </c>
    </row>
    <row r="1255" spans="1:14" customHeight="1" ht="12.75">
      <c r="A1255" s="1" t="s">
        <v>667</v>
      </c>
      <c r="B1255" s="1" t="s">
        <v>491</v>
      </c>
    </row>
    <row r="1256" spans="1:14" customHeight="1" ht="12.75">
      <c r="A1256" s="1" t="s">
        <v>668</v>
      </c>
      <c r="B1256" s="1" t="s">
        <v>293</v>
      </c>
    </row>
    <row r="1257" spans="1:14" customHeight="1" ht="12.75">
      <c r="A1257" s="1" t="s">
        <v>668</v>
      </c>
      <c r="B1257" s="1" t="s">
        <v>491</v>
      </c>
    </row>
    <row r="1258" spans="1:14" customHeight="1" ht="12.75">
      <c r="A1258" s="1" t="s">
        <v>669</v>
      </c>
      <c r="B1258" s="1" t="s">
        <v>294</v>
      </c>
    </row>
    <row r="1259" spans="1:14" customHeight="1" ht="12.75">
      <c r="A1259" s="1" t="s">
        <v>670</v>
      </c>
      <c r="B1259" s="1" t="s">
        <v>294</v>
      </c>
    </row>
    <row r="1260" spans="1:14" customHeight="1" ht="12.75">
      <c r="A1260" s="1" t="s">
        <v>671</v>
      </c>
      <c r="B1260" s="1" t="s">
        <v>294</v>
      </c>
    </row>
    <row r="1261" spans="1:14" customHeight="1" ht="12.75">
      <c r="A1261" s="1" t="s">
        <v>671</v>
      </c>
      <c r="B1261" s="1" t="s">
        <v>492</v>
      </c>
    </row>
    <row r="1262" spans="1:14" customHeight="1" ht="12.75">
      <c r="A1262" s="1" t="s">
        <v>672</v>
      </c>
      <c r="B1262" s="1" t="s">
        <v>294</v>
      </c>
    </row>
    <row r="1263" spans="1:14" customHeight="1" ht="12.75">
      <c r="A1263" s="1" t="s">
        <v>672</v>
      </c>
      <c r="B1263" s="1" t="s">
        <v>492</v>
      </c>
    </row>
    <row r="1264" spans="1:14" customHeight="1" ht="12.75">
      <c r="A1264" s="1" t="s">
        <v>673</v>
      </c>
      <c r="B1264" s="1" t="s">
        <v>294</v>
      </c>
    </row>
    <row r="1265" spans="1:14" customHeight="1" ht="12.75">
      <c r="A1265" s="1" t="s">
        <v>673</v>
      </c>
      <c r="B1265" s="1" t="s">
        <v>492</v>
      </c>
    </row>
    <row r="1266" spans="1:14" customHeight="1" ht="12.75">
      <c r="A1266" s="1" t="s">
        <v>673</v>
      </c>
      <c r="B1266" s="1" t="s">
        <v>1613</v>
      </c>
    </row>
    <row r="1267" spans="1:14" customHeight="1" ht="12.75">
      <c r="A1267" s="1" t="s">
        <v>674</v>
      </c>
      <c r="B1267" s="1" t="s">
        <v>295</v>
      </c>
    </row>
    <row r="1268" spans="1:14" customHeight="1" ht="12.75">
      <c r="A1268" s="1" t="s">
        <v>675</v>
      </c>
      <c r="B1268" s="1" t="s">
        <v>295</v>
      </c>
    </row>
    <row r="1269" spans="1:14" customHeight="1" ht="12.75">
      <c r="A1269" s="1" t="s">
        <v>676</v>
      </c>
      <c r="B1269" s="1" t="s">
        <v>295</v>
      </c>
    </row>
    <row r="1270" spans="1:14" customHeight="1" ht="12.75">
      <c r="A1270" s="1" t="s">
        <v>676</v>
      </c>
      <c r="B1270" s="1" t="s">
        <v>493</v>
      </c>
    </row>
    <row r="1271" spans="1:14" customHeight="1" ht="12.75">
      <c r="A1271" s="1" t="s">
        <v>677</v>
      </c>
      <c r="B1271" s="1" t="s">
        <v>295</v>
      </c>
    </row>
    <row r="1272" spans="1:14" customHeight="1" ht="12.75">
      <c r="A1272" s="1" t="s">
        <v>677</v>
      </c>
      <c r="B1272" s="1" t="s">
        <v>493</v>
      </c>
    </row>
    <row r="1273" spans="1:14" customHeight="1" ht="12.75">
      <c r="A1273" s="1" t="s">
        <v>678</v>
      </c>
      <c r="B1273" s="1" t="s">
        <v>296</v>
      </c>
    </row>
    <row r="1274" spans="1:14" customHeight="1" ht="12.75">
      <c r="A1274" s="1" t="s">
        <v>679</v>
      </c>
      <c r="B1274" s="1" t="s">
        <v>296</v>
      </c>
    </row>
    <row r="1275" spans="1:14" customHeight="1" ht="12.75">
      <c r="A1275" s="1" t="s">
        <v>680</v>
      </c>
      <c r="B1275" s="1" t="s">
        <v>296</v>
      </c>
    </row>
    <row r="1276" spans="1:14" customHeight="1" ht="12.75">
      <c r="A1276" s="1" t="s">
        <v>680</v>
      </c>
      <c r="B1276" s="1" t="s">
        <v>496</v>
      </c>
    </row>
    <row r="1277" spans="1:14" customHeight="1" ht="12.75">
      <c r="A1277" s="1" t="s">
        <v>681</v>
      </c>
      <c r="B1277" s="1" t="s">
        <v>296</v>
      </c>
    </row>
    <row r="1278" spans="1:14" customHeight="1" ht="12.75">
      <c r="A1278" s="1" t="s">
        <v>681</v>
      </c>
      <c r="B1278" s="1" t="s">
        <v>496</v>
      </c>
    </row>
    <row r="1279" spans="1:14" customHeight="1" ht="12.75">
      <c r="A1279" s="1" t="s">
        <v>682</v>
      </c>
      <c r="B1279" s="1" t="s">
        <v>297</v>
      </c>
    </row>
    <row r="1280" spans="1:14" customHeight="1" ht="12.75">
      <c r="A1280" s="1" t="s">
        <v>683</v>
      </c>
      <c r="B1280" s="1" t="s">
        <v>297</v>
      </c>
    </row>
    <row r="1281" spans="1:14" customHeight="1" ht="12.75">
      <c r="A1281" s="1" t="s">
        <v>684</v>
      </c>
      <c r="B1281" s="1" t="s">
        <v>297</v>
      </c>
    </row>
    <row r="1282" spans="1:14" customHeight="1" ht="12.75">
      <c r="A1282" s="1" t="s">
        <v>684</v>
      </c>
      <c r="B1282" s="1" t="s">
        <v>497</v>
      </c>
    </row>
    <row r="1283" spans="1:14" customHeight="1" ht="12.75">
      <c r="A1283" s="1" t="s">
        <v>685</v>
      </c>
      <c r="B1283" s="1" t="s">
        <v>297</v>
      </c>
    </row>
    <row r="1284" spans="1:14" customHeight="1" ht="12.75">
      <c r="A1284" s="1" t="s">
        <v>685</v>
      </c>
      <c r="B1284" s="1" t="s">
        <v>497</v>
      </c>
    </row>
    <row r="1285" spans="1:14" customHeight="1" ht="12.75">
      <c r="A1285" s="1" t="s">
        <v>686</v>
      </c>
      <c r="B1285" s="1" t="s">
        <v>298</v>
      </c>
    </row>
    <row r="1286" spans="1:14" customHeight="1" ht="12.75">
      <c r="A1286" s="1" t="s">
        <v>687</v>
      </c>
      <c r="B1286" s="1" t="s">
        <v>298</v>
      </c>
    </row>
    <row r="1287" spans="1:14" customHeight="1" ht="12.75">
      <c r="A1287" s="1" t="s">
        <v>688</v>
      </c>
      <c r="B1287" s="1" t="s">
        <v>298</v>
      </c>
    </row>
    <row r="1288" spans="1:14" customHeight="1" ht="12.75">
      <c r="A1288" s="1" t="s">
        <v>688</v>
      </c>
      <c r="B1288" s="1" t="s">
        <v>498</v>
      </c>
    </row>
    <row r="1289" spans="1:14" customHeight="1" ht="12.75">
      <c r="A1289" s="1" t="s">
        <v>689</v>
      </c>
      <c r="B1289" s="1" t="s">
        <v>298</v>
      </c>
    </row>
    <row r="1290" spans="1:14" customHeight="1" ht="12.75">
      <c r="A1290" s="1" t="s">
        <v>689</v>
      </c>
      <c r="B1290" s="1" t="s">
        <v>498</v>
      </c>
    </row>
    <row r="1291" spans="1:14" customHeight="1" ht="12.75">
      <c r="A1291" s="1" t="s">
        <v>690</v>
      </c>
      <c r="B1291" s="1" t="s">
        <v>299</v>
      </c>
    </row>
    <row r="1292" spans="1:14" customHeight="1" ht="12.75">
      <c r="A1292" s="1" t="s">
        <v>691</v>
      </c>
      <c r="B1292" s="1" t="s">
        <v>299</v>
      </c>
    </row>
    <row r="1293" spans="1:14" customHeight="1" ht="12.75">
      <c r="A1293" s="1" t="s">
        <v>692</v>
      </c>
      <c r="B1293" s="1" t="s">
        <v>299</v>
      </c>
    </row>
    <row r="1294" spans="1:14" customHeight="1" ht="12.75">
      <c r="A1294" s="1" t="s">
        <v>692</v>
      </c>
      <c r="B1294" s="1" t="s">
        <v>499</v>
      </c>
    </row>
    <row r="1295" spans="1:14" customHeight="1" ht="12.75">
      <c r="A1295" s="1" t="s">
        <v>693</v>
      </c>
      <c r="B1295" s="1" t="s">
        <v>299</v>
      </c>
    </row>
    <row r="1296" spans="1:14" customHeight="1" ht="12.75">
      <c r="A1296" s="1" t="s">
        <v>693</v>
      </c>
      <c r="B1296" s="1" t="s">
        <v>499</v>
      </c>
    </row>
    <row r="1297" spans="1:14" customHeight="1" ht="12.75">
      <c r="A1297" s="1" t="s">
        <v>694</v>
      </c>
      <c r="B1297" s="1" t="s">
        <v>300</v>
      </c>
    </row>
    <row r="1298" spans="1:14" customHeight="1" ht="12.75">
      <c r="A1298" s="1" t="s">
        <v>695</v>
      </c>
      <c r="B1298" s="1" t="s">
        <v>300</v>
      </c>
    </row>
    <row r="1299" spans="1:14" customHeight="1" ht="12.75">
      <c r="A1299" s="1" t="s">
        <v>696</v>
      </c>
      <c r="B1299" s="1" t="s">
        <v>300</v>
      </c>
    </row>
    <row r="1300" spans="1:14" customHeight="1" ht="12.75">
      <c r="A1300" s="1" t="s">
        <v>696</v>
      </c>
      <c r="B1300" s="1" t="s">
        <v>301</v>
      </c>
    </row>
    <row r="1301" spans="1:14" customHeight="1" ht="12.75">
      <c r="A1301" s="1" t="s">
        <v>696</v>
      </c>
      <c r="B1301" s="1" t="s">
        <v>302</v>
      </c>
    </row>
    <row r="1302" spans="1:14" customHeight="1" ht="12.75">
      <c r="A1302" s="1" t="s">
        <v>697</v>
      </c>
      <c r="B1302" s="1" t="s">
        <v>300</v>
      </c>
    </row>
    <row r="1303" spans="1:14" customHeight="1" ht="12.75">
      <c r="A1303" s="1" t="s">
        <v>697</v>
      </c>
      <c r="B1303" s="1" t="s">
        <v>301</v>
      </c>
    </row>
    <row r="1304" spans="1:14" customHeight="1" ht="12.75">
      <c r="A1304" s="1" t="s">
        <v>697</v>
      </c>
      <c r="B1304" s="1" t="s">
        <v>302</v>
      </c>
    </row>
    <row r="1305" spans="1:14" customHeight="1" ht="12.75">
      <c r="A1305" s="1" t="s">
        <v>698</v>
      </c>
      <c r="B1305" s="1" t="s">
        <v>300</v>
      </c>
    </row>
    <row r="1306" spans="1:14" customHeight="1" ht="12.75">
      <c r="A1306" s="1" t="s">
        <v>698</v>
      </c>
      <c r="B1306" s="1" t="s">
        <v>301</v>
      </c>
    </row>
    <row r="1307" spans="1:14" customHeight="1" ht="12.75">
      <c r="A1307" s="1" t="s">
        <v>698</v>
      </c>
      <c r="B1307" s="1" t="s">
        <v>302</v>
      </c>
    </row>
    <row r="1308" spans="1:14" customHeight="1" ht="12.75">
      <c r="A1308" s="1" t="s">
        <v>699</v>
      </c>
      <c r="B1308" s="1" t="s">
        <v>300</v>
      </c>
    </row>
    <row r="1309" spans="1:14" customHeight="1" ht="12.75">
      <c r="A1309" s="1" t="s">
        <v>699</v>
      </c>
      <c r="B1309" s="1" t="s">
        <v>301</v>
      </c>
    </row>
    <row r="1310" spans="1:14" customHeight="1" ht="12.75">
      <c r="A1310" s="1" t="s">
        <v>699</v>
      </c>
      <c r="B1310" s="1" t="s">
        <v>302</v>
      </c>
    </row>
    <row r="1311" spans="1:14" customHeight="1" ht="12.75">
      <c r="A1311" s="1" t="s">
        <v>699</v>
      </c>
      <c r="B1311" s="1" t="s">
        <v>485</v>
      </c>
    </row>
    <row r="1312" spans="1:14" customHeight="1" ht="12.75">
      <c r="A1312" s="1" t="s">
        <v>699</v>
      </c>
      <c r="B1312" s="1" t="s">
        <v>486</v>
      </c>
    </row>
    <row r="1313" spans="1:14" customHeight="1" ht="12.75">
      <c r="A1313" s="1" t="s">
        <v>699</v>
      </c>
      <c r="B1313" s="1" t="s">
        <v>487</v>
      </c>
    </row>
    <row r="1314" spans="1:14" customHeight="1" ht="12.75">
      <c r="A1314" s="1" t="s">
        <v>699</v>
      </c>
      <c r="B1314" s="1" t="s">
        <v>488</v>
      </c>
    </row>
    <row r="1315" spans="1:14" customHeight="1" ht="12.75">
      <c r="A1315" s="1" t="s">
        <v>700</v>
      </c>
      <c r="B1315" s="1" t="s">
        <v>300</v>
      </c>
    </row>
    <row r="1316" spans="1:14" customHeight="1" ht="12.75">
      <c r="A1316" s="1" t="s">
        <v>700</v>
      </c>
      <c r="B1316" s="1" t="s">
        <v>486</v>
      </c>
    </row>
    <row r="1317" spans="1:14" customHeight="1" ht="12.75">
      <c r="A1317" s="1" t="s">
        <v>701</v>
      </c>
      <c r="B1317" s="1" t="s">
        <v>301</v>
      </c>
    </row>
    <row r="1318" spans="1:14" customHeight="1" ht="12.75">
      <c r="A1318" s="1" t="s">
        <v>702</v>
      </c>
      <c r="B1318" s="1" t="s">
        <v>300</v>
      </c>
    </row>
    <row r="1319" spans="1:14" customHeight="1" ht="12.75">
      <c r="A1319" s="1" t="s">
        <v>702</v>
      </c>
      <c r="B1319" s="1" t="s">
        <v>301</v>
      </c>
    </row>
    <row r="1320" spans="1:14" customHeight="1" ht="12.75">
      <c r="A1320" s="1" t="s">
        <v>702</v>
      </c>
      <c r="B1320" s="1" t="s">
        <v>302</v>
      </c>
    </row>
    <row r="1321" spans="1:14" customHeight="1" ht="12.75">
      <c r="A1321" s="1" t="s">
        <v>702</v>
      </c>
      <c r="B1321" s="1" t="s">
        <v>485</v>
      </c>
    </row>
    <row r="1322" spans="1:14" customHeight="1" ht="12.75">
      <c r="A1322" s="1" t="s">
        <v>702</v>
      </c>
      <c r="B1322" s="1" t="s">
        <v>486</v>
      </c>
    </row>
    <row r="1323" spans="1:14" customHeight="1" ht="12.75">
      <c r="A1323" s="1" t="s">
        <v>702</v>
      </c>
      <c r="B1323" s="1" t="s">
        <v>487</v>
      </c>
    </row>
    <row r="1324" spans="1:14" customHeight="1" ht="12.75">
      <c r="A1324" s="1" t="s">
        <v>702</v>
      </c>
      <c r="B1324" s="1" t="s">
        <v>488</v>
      </c>
    </row>
    <row r="1325" spans="1:14" customHeight="1" ht="12.75">
      <c r="A1325" s="1" t="s">
        <v>703</v>
      </c>
      <c r="B1325" s="1" t="s">
        <v>301</v>
      </c>
    </row>
    <row r="1326" spans="1:14" customHeight="1" ht="12.75">
      <c r="A1326" s="1" t="s">
        <v>704</v>
      </c>
      <c r="B1326" s="1" t="s">
        <v>301</v>
      </c>
    </row>
    <row r="1327" spans="1:14" customHeight="1" ht="12.75">
      <c r="A1327" s="1" t="s">
        <v>704</v>
      </c>
      <c r="B1327" s="1" t="s">
        <v>487</v>
      </c>
    </row>
    <row r="1328" spans="1:14" customHeight="1" ht="12.75">
      <c r="A1328" s="1" t="s">
        <v>705</v>
      </c>
      <c r="B1328" s="1" t="s">
        <v>302</v>
      </c>
    </row>
    <row r="1329" spans="1:14" customHeight="1" ht="12.75">
      <c r="A1329" s="1" t="s">
        <v>706</v>
      </c>
      <c r="B1329" s="1" t="s">
        <v>302</v>
      </c>
    </row>
    <row r="1330" spans="1:14" customHeight="1" ht="12.75">
      <c r="A1330" s="1" t="s">
        <v>707</v>
      </c>
      <c r="B1330" s="1" t="s">
        <v>302</v>
      </c>
    </row>
    <row r="1331" spans="1:14" customHeight="1" ht="12.75">
      <c r="A1331" s="1" t="s">
        <v>707</v>
      </c>
      <c r="B1331" s="1" t="s">
        <v>488</v>
      </c>
    </row>
    <row r="1332" spans="1:14" customHeight="1" ht="12.75">
      <c r="A1332" s="1" t="s">
        <v>708</v>
      </c>
      <c r="B1332" s="1" t="s">
        <v>303</v>
      </c>
    </row>
    <row r="1333" spans="1:14" customHeight="1" ht="12.75">
      <c r="A1333" s="1" t="s">
        <v>709</v>
      </c>
      <c r="B1333" s="1" t="s">
        <v>303</v>
      </c>
    </row>
    <row r="1334" spans="1:14" customHeight="1" ht="12.75">
      <c r="A1334" s="1" t="s">
        <v>710</v>
      </c>
      <c r="B1334" s="1" t="s">
        <v>303</v>
      </c>
    </row>
    <row r="1335" spans="1:14" customHeight="1" ht="12.75">
      <c r="A1335" s="1" t="s">
        <v>710</v>
      </c>
      <c r="B1335" s="1" t="s">
        <v>304</v>
      </c>
    </row>
    <row r="1336" spans="1:14" customHeight="1" ht="12.75">
      <c r="A1336" s="1" t="s">
        <v>710</v>
      </c>
      <c r="B1336" s="1" t="s">
        <v>305</v>
      </c>
    </row>
    <row r="1337" spans="1:14" customHeight="1" ht="12.75">
      <c r="A1337" s="1" t="s">
        <v>710</v>
      </c>
      <c r="B1337" s="1" t="s">
        <v>306</v>
      </c>
    </row>
    <row r="1338" spans="1:14" customHeight="1" ht="12.75">
      <c r="A1338" s="1" t="s">
        <v>710</v>
      </c>
      <c r="B1338" s="1" t="s">
        <v>307</v>
      </c>
    </row>
    <row r="1339" spans="1:14" customHeight="1" ht="12.75">
      <c r="A1339" s="1" t="s">
        <v>710</v>
      </c>
      <c r="B1339" s="1" t="s">
        <v>308</v>
      </c>
    </row>
    <row r="1340" spans="1:14" customHeight="1" ht="12.75">
      <c r="A1340" s="1" t="s">
        <v>710</v>
      </c>
      <c r="B1340" s="1" t="s">
        <v>309</v>
      </c>
    </row>
    <row r="1341" spans="1:14" customHeight="1" ht="12.75">
      <c r="A1341" s="1" t="s">
        <v>710</v>
      </c>
      <c r="B1341" s="1" t="s">
        <v>310</v>
      </c>
    </row>
    <row r="1342" spans="1:14" customHeight="1" ht="12.75">
      <c r="A1342" s="1" t="s">
        <v>710</v>
      </c>
      <c r="B1342" s="1" t="s">
        <v>311</v>
      </c>
    </row>
    <row r="1343" spans="1:14" customHeight="1" ht="12.75">
      <c r="A1343" s="1" t="s">
        <v>710</v>
      </c>
      <c r="B1343" s="1" t="s">
        <v>312</v>
      </c>
    </row>
    <row r="1344" spans="1:14" customHeight="1" ht="12.75">
      <c r="A1344" s="1" t="s">
        <v>710</v>
      </c>
      <c r="B1344" s="1" t="s">
        <v>313</v>
      </c>
    </row>
    <row r="1345" spans="1:14" customHeight="1" ht="12.75">
      <c r="A1345" s="1" t="s">
        <v>710</v>
      </c>
      <c r="B1345" s="1" t="s">
        <v>314</v>
      </c>
    </row>
    <row r="1346" spans="1:14" customHeight="1" ht="12.75">
      <c r="A1346" s="1" t="s">
        <v>710</v>
      </c>
      <c r="B1346" s="1" t="s">
        <v>463</v>
      </c>
    </row>
    <row r="1347" spans="1:14" customHeight="1" ht="12.75">
      <c r="A1347" s="1" t="s">
        <v>710</v>
      </c>
      <c r="B1347" s="1" t="s">
        <v>464</v>
      </c>
    </row>
    <row r="1348" spans="1:14" customHeight="1" ht="12.75">
      <c r="A1348" s="1" t="s">
        <v>710</v>
      </c>
      <c r="B1348" s="1" t="s">
        <v>465</v>
      </c>
    </row>
    <row r="1349" spans="1:14" customHeight="1" ht="12.75">
      <c r="A1349" s="1" t="s">
        <v>710</v>
      </c>
      <c r="B1349" s="1" t="s">
        <v>466</v>
      </c>
    </row>
    <row r="1350" spans="1:14" customHeight="1" ht="12.75">
      <c r="A1350" s="1" t="s">
        <v>710</v>
      </c>
      <c r="B1350" s="1" t="s">
        <v>1603</v>
      </c>
    </row>
    <row r="1351" spans="1:14" customHeight="1" ht="12.75">
      <c r="A1351" s="1" t="s">
        <v>710</v>
      </c>
      <c r="B1351" s="1" t="s">
        <v>1604</v>
      </c>
    </row>
    <row r="1352" spans="1:14" customHeight="1" ht="12.75">
      <c r="A1352" s="1" t="s">
        <v>711</v>
      </c>
      <c r="B1352" s="1" t="s">
        <v>303</v>
      </c>
    </row>
    <row r="1353" spans="1:14" customHeight="1" ht="12.75">
      <c r="A1353" s="1" t="s">
        <v>711</v>
      </c>
      <c r="B1353" s="1" t="s">
        <v>304</v>
      </c>
    </row>
    <row r="1354" spans="1:14" customHeight="1" ht="12.75">
      <c r="A1354" s="1" t="s">
        <v>711</v>
      </c>
      <c r="B1354" s="1" t="s">
        <v>305</v>
      </c>
    </row>
    <row r="1355" spans="1:14" customHeight="1" ht="12.75">
      <c r="A1355" s="1" t="s">
        <v>711</v>
      </c>
      <c r="B1355" s="1" t="s">
        <v>306</v>
      </c>
    </row>
    <row r="1356" spans="1:14" customHeight="1" ht="12.75">
      <c r="A1356" s="1" t="s">
        <v>711</v>
      </c>
      <c r="B1356" s="1" t="s">
        <v>307</v>
      </c>
    </row>
    <row r="1357" spans="1:14" customHeight="1" ht="12.75">
      <c r="A1357" s="1" t="s">
        <v>711</v>
      </c>
      <c r="B1357" s="1" t="s">
        <v>308</v>
      </c>
    </row>
    <row r="1358" spans="1:14" customHeight="1" ht="12.75">
      <c r="A1358" s="1" t="s">
        <v>711</v>
      </c>
      <c r="B1358" s="1" t="s">
        <v>309</v>
      </c>
    </row>
    <row r="1359" spans="1:14" customHeight="1" ht="12.75">
      <c r="A1359" s="1" t="s">
        <v>711</v>
      </c>
      <c r="B1359" s="1" t="s">
        <v>310</v>
      </c>
    </row>
    <row r="1360" spans="1:14" customHeight="1" ht="12.75">
      <c r="A1360" s="1" t="s">
        <v>711</v>
      </c>
      <c r="B1360" s="1" t="s">
        <v>311</v>
      </c>
    </row>
    <row r="1361" spans="1:14" customHeight="1" ht="12.75">
      <c r="A1361" s="1" t="s">
        <v>711</v>
      </c>
      <c r="B1361" s="1" t="s">
        <v>312</v>
      </c>
    </row>
    <row r="1362" spans="1:14" customHeight="1" ht="12.75">
      <c r="A1362" s="1" t="s">
        <v>711</v>
      </c>
      <c r="B1362" s="1" t="s">
        <v>313</v>
      </c>
    </row>
    <row r="1363" spans="1:14" customHeight="1" ht="12.75">
      <c r="A1363" s="1" t="s">
        <v>711</v>
      </c>
      <c r="B1363" s="1" t="s">
        <v>314</v>
      </c>
    </row>
    <row r="1364" spans="1:14" customHeight="1" ht="12.75">
      <c r="A1364" s="1" t="s">
        <v>711</v>
      </c>
      <c r="B1364" s="1" t="s">
        <v>463</v>
      </c>
    </row>
    <row r="1365" spans="1:14" customHeight="1" ht="12.75">
      <c r="A1365" s="1" t="s">
        <v>711</v>
      </c>
      <c r="B1365" s="1" t="s">
        <v>464</v>
      </c>
    </row>
    <row r="1366" spans="1:14" customHeight="1" ht="12.75">
      <c r="A1366" s="1" t="s">
        <v>711</v>
      </c>
      <c r="B1366" s="1" t="s">
        <v>465</v>
      </c>
    </row>
    <row r="1367" spans="1:14" customHeight="1" ht="12.75">
      <c r="A1367" s="1" t="s">
        <v>711</v>
      </c>
      <c r="B1367" s="1" t="s">
        <v>466</v>
      </c>
    </row>
    <row r="1368" spans="1:14" customHeight="1" ht="12.75">
      <c r="A1368" s="1" t="s">
        <v>711</v>
      </c>
      <c r="B1368" s="1" t="s">
        <v>467</v>
      </c>
    </row>
    <row r="1369" spans="1:14" customHeight="1" ht="12.75">
      <c r="A1369" s="1" t="s">
        <v>711</v>
      </c>
      <c r="B1369" s="1" t="s">
        <v>468</v>
      </c>
    </row>
    <row r="1370" spans="1:14" customHeight="1" ht="12.75">
      <c r="A1370" s="1" t="s">
        <v>711</v>
      </c>
      <c r="B1370" s="1" t="s">
        <v>469</v>
      </c>
    </row>
    <row r="1371" spans="1:14" customHeight="1" ht="12.75">
      <c r="A1371" s="1" t="s">
        <v>711</v>
      </c>
      <c r="B1371" s="1" t="s">
        <v>470</v>
      </c>
    </row>
    <row r="1372" spans="1:14" customHeight="1" ht="12.75">
      <c r="A1372" s="1" t="s">
        <v>711</v>
      </c>
      <c r="B1372" s="1" t="s">
        <v>471</v>
      </c>
    </row>
    <row r="1373" spans="1:14" customHeight="1" ht="12.75">
      <c r="A1373" s="1" t="s">
        <v>711</v>
      </c>
      <c r="B1373" s="1" t="s">
        <v>472</v>
      </c>
    </row>
    <row r="1374" spans="1:14" customHeight="1" ht="12.75">
      <c r="A1374" s="1" t="s">
        <v>711</v>
      </c>
      <c r="B1374" s="1" t="s">
        <v>473</v>
      </c>
    </row>
    <row r="1375" spans="1:14" customHeight="1" ht="12.75">
      <c r="A1375" s="1" t="s">
        <v>711</v>
      </c>
      <c r="B1375" s="1" t="s">
        <v>474</v>
      </c>
    </row>
    <row r="1376" spans="1:14" customHeight="1" ht="12.75">
      <c r="A1376" s="1" t="s">
        <v>711</v>
      </c>
      <c r="B1376" s="1" t="s">
        <v>475</v>
      </c>
    </row>
    <row r="1377" spans="1:14" customHeight="1" ht="12.75">
      <c r="A1377" s="1" t="s">
        <v>711</v>
      </c>
      <c r="B1377" s="1" t="s">
        <v>476</v>
      </c>
    </row>
    <row r="1378" spans="1:14" customHeight="1" ht="12.75">
      <c r="A1378" s="1" t="s">
        <v>711</v>
      </c>
      <c r="B1378" s="1" t="s">
        <v>477</v>
      </c>
    </row>
    <row r="1379" spans="1:14" customHeight="1" ht="12.75">
      <c r="A1379" s="1" t="s">
        <v>711</v>
      </c>
      <c r="B1379" s="1" t="s">
        <v>478</v>
      </c>
    </row>
    <row r="1380" spans="1:14" customHeight="1" ht="12.75">
      <c r="A1380" s="1" t="s">
        <v>711</v>
      </c>
      <c r="B1380" s="1" t="s">
        <v>479</v>
      </c>
    </row>
    <row r="1381" spans="1:14" customHeight="1" ht="12.75">
      <c r="A1381" s="1" t="s">
        <v>711</v>
      </c>
      <c r="B1381" s="1" t="s">
        <v>480</v>
      </c>
    </row>
    <row r="1382" spans="1:14" customHeight="1" ht="12.75">
      <c r="A1382" s="1" t="s">
        <v>711</v>
      </c>
      <c r="B1382" s="1" t="s">
        <v>481</v>
      </c>
    </row>
    <row r="1383" spans="1:14" customHeight="1" ht="12.75">
      <c r="A1383" s="1" t="s">
        <v>711</v>
      </c>
      <c r="B1383" s="1" t="s">
        <v>482</v>
      </c>
    </row>
    <row r="1384" spans="1:14" customHeight="1" ht="12.75">
      <c r="A1384" s="1" t="s">
        <v>711</v>
      </c>
      <c r="B1384" s="1" t="s">
        <v>483</v>
      </c>
    </row>
    <row r="1385" spans="1:14" customHeight="1" ht="12.75">
      <c r="A1385" s="1" t="s">
        <v>711</v>
      </c>
      <c r="B1385" s="1" t="s">
        <v>484</v>
      </c>
    </row>
    <row r="1386" spans="1:14" customHeight="1" ht="12.75">
      <c r="A1386" s="1" t="s">
        <v>712</v>
      </c>
      <c r="B1386" s="1" t="s">
        <v>303</v>
      </c>
    </row>
    <row r="1387" spans="1:14" customHeight="1" ht="12.75">
      <c r="A1387" s="1" t="s">
        <v>712</v>
      </c>
      <c r="B1387" s="1" t="s">
        <v>304</v>
      </c>
    </row>
    <row r="1388" spans="1:14" customHeight="1" ht="12.75">
      <c r="A1388" s="1" t="s">
        <v>712</v>
      </c>
      <c r="B1388" s="1" t="s">
        <v>305</v>
      </c>
    </row>
    <row r="1389" spans="1:14" customHeight="1" ht="12.75">
      <c r="A1389" s="1" t="s">
        <v>712</v>
      </c>
      <c r="B1389" s="1" t="s">
        <v>306</v>
      </c>
    </row>
    <row r="1390" spans="1:14" customHeight="1" ht="12.75">
      <c r="A1390" s="1" t="s">
        <v>712</v>
      </c>
      <c r="B1390" s="1" t="s">
        <v>307</v>
      </c>
    </row>
    <row r="1391" spans="1:14" customHeight="1" ht="12.75">
      <c r="A1391" s="1" t="s">
        <v>712</v>
      </c>
      <c r="B1391" s="1" t="s">
        <v>308</v>
      </c>
    </row>
    <row r="1392" spans="1:14" customHeight="1" ht="12.75">
      <c r="A1392" s="1" t="s">
        <v>712</v>
      </c>
      <c r="B1392" s="1" t="s">
        <v>309</v>
      </c>
    </row>
    <row r="1393" spans="1:14" customHeight="1" ht="12.75">
      <c r="A1393" s="1" t="s">
        <v>712</v>
      </c>
      <c r="B1393" s="1" t="s">
        <v>310</v>
      </c>
    </row>
    <row r="1394" spans="1:14" customHeight="1" ht="12.75">
      <c r="A1394" s="1" t="s">
        <v>712</v>
      </c>
      <c r="B1394" s="1" t="s">
        <v>311</v>
      </c>
    </row>
    <row r="1395" spans="1:14" customHeight="1" ht="12.75">
      <c r="A1395" s="1" t="s">
        <v>712</v>
      </c>
      <c r="B1395" s="1" t="s">
        <v>312</v>
      </c>
    </row>
    <row r="1396" spans="1:14" customHeight="1" ht="12.75">
      <c r="A1396" s="1" t="s">
        <v>712</v>
      </c>
      <c r="B1396" s="1" t="s">
        <v>313</v>
      </c>
    </row>
    <row r="1397" spans="1:14" customHeight="1" ht="12.75">
      <c r="A1397" s="1" t="s">
        <v>712</v>
      </c>
      <c r="B1397" s="1" t="s">
        <v>314</v>
      </c>
    </row>
    <row r="1398" spans="1:14" customHeight="1" ht="12.75">
      <c r="A1398" s="1" t="s">
        <v>712</v>
      </c>
      <c r="B1398" s="1" t="s">
        <v>463</v>
      </c>
    </row>
    <row r="1399" spans="1:14" customHeight="1" ht="12.75">
      <c r="A1399" s="1" t="s">
        <v>712</v>
      </c>
      <c r="B1399" s="1" t="s">
        <v>464</v>
      </c>
    </row>
    <row r="1400" spans="1:14" customHeight="1" ht="12.75">
      <c r="A1400" s="1" t="s">
        <v>712</v>
      </c>
      <c r="B1400" s="1" t="s">
        <v>465</v>
      </c>
    </row>
    <row r="1401" spans="1:14" customHeight="1" ht="12.75">
      <c r="A1401" s="1" t="s">
        <v>712</v>
      </c>
      <c r="B1401" s="1" t="s">
        <v>466</v>
      </c>
    </row>
    <row r="1402" spans="1:14" customHeight="1" ht="12.75">
      <c r="A1402" s="1" t="s">
        <v>713</v>
      </c>
      <c r="B1402" s="1" t="s">
        <v>303</v>
      </c>
    </row>
    <row r="1403" spans="1:14" customHeight="1" ht="12.75">
      <c r="A1403" s="1" t="s">
        <v>713</v>
      </c>
      <c r="B1403" s="1" t="s">
        <v>304</v>
      </c>
    </row>
    <row r="1404" spans="1:14" customHeight="1" ht="12.75">
      <c r="A1404" s="1" t="s">
        <v>713</v>
      </c>
      <c r="B1404" s="1" t="s">
        <v>305</v>
      </c>
    </row>
    <row r="1405" spans="1:14" customHeight="1" ht="12.75">
      <c r="A1405" s="1" t="s">
        <v>713</v>
      </c>
      <c r="B1405" s="1" t="s">
        <v>306</v>
      </c>
    </row>
    <row r="1406" spans="1:14" customHeight="1" ht="12.75">
      <c r="A1406" s="1" t="s">
        <v>713</v>
      </c>
      <c r="B1406" s="1" t="s">
        <v>307</v>
      </c>
    </row>
    <row r="1407" spans="1:14" customHeight="1" ht="12.75">
      <c r="A1407" s="1" t="s">
        <v>713</v>
      </c>
      <c r="B1407" s="1" t="s">
        <v>308</v>
      </c>
    </row>
    <row r="1408" spans="1:14" customHeight="1" ht="12.75">
      <c r="A1408" s="1" t="s">
        <v>713</v>
      </c>
      <c r="B1408" s="1" t="s">
        <v>309</v>
      </c>
    </row>
    <row r="1409" spans="1:14" customHeight="1" ht="12.75">
      <c r="A1409" s="1" t="s">
        <v>713</v>
      </c>
      <c r="B1409" s="1" t="s">
        <v>310</v>
      </c>
    </row>
    <row r="1410" spans="1:14" customHeight="1" ht="12.75">
      <c r="A1410" s="1" t="s">
        <v>713</v>
      </c>
      <c r="B1410" s="1" t="s">
        <v>311</v>
      </c>
    </row>
    <row r="1411" spans="1:14" customHeight="1" ht="12.75">
      <c r="A1411" s="1" t="s">
        <v>713</v>
      </c>
      <c r="B1411" s="1" t="s">
        <v>312</v>
      </c>
    </row>
    <row r="1412" spans="1:14" customHeight="1" ht="12.75">
      <c r="A1412" s="1" t="s">
        <v>713</v>
      </c>
      <c r="B1412" s="1" t="s">
        <v>313</v>
      </c>
    </row>
    <row r="1413" spans="1:14" customHeight="1" ht="12.75">
      <c r="A1413" s="1" t="s">
        <v>713</v>
      </c>
      <c r="B1413" s="1" t="s">
        <v>314</v>
      </c>
    </row>
    <row r="1414" spans="1:14" customHeight="1" ht="12.75">
      <c r="A1414" s="1" t="s">
        <v>713</v>
      </c>
      <c r="B1414" s="1" t="s">
        <v>463</v>
      </c>
    </row>
    <row r="1415" spans="1:14" customHeight="1" ht="12.75">
      <c r="A1415" s="1" t="s">
        <v>713</v>
      </c>
      <c r="B1415" s="1" t="s">
        <v>464</v>
      </c>
    </row>
    <row r="1416" spans="1:14" customHeight="1" ht="12.75">
      <c r="A1416" s="1" t="s">
        <v>713</v>
      </c>
      <c r="B1416" s="1" t="s">
        <v>465</v>
      </c>
    </row>
    <row r="1417" spans="1:14" customHeight="1" ht="12.75">
      <c r="A1417" s="1" t="s">
        <v>713</v>
      </c>
      <c r="B1417" s="1" t="s">
        <v>466</v>
      </c>
    </row>
    <row r="1418" spans="1:14" customHeight="1" ht="12.75">
      <c r="A1418" s="1" t="s">
        <v>713</v>
      </c>
      <c r="B1418" s="1" t="s">
        <v>467</v>
      </c>
    </row>
    <row r="1419" spans="1:14" customHeight="1" ht="12.75">
      <c r="A1419" s="1" t="s">
        <v>713</v>
      </c>
      <c r="B1419" s="1" t="s">
        <v>468</v>
      </c>
    </row>
    <row r="1420" spans="1:14" customHeight="1" ht="12.75">
      <c r="A1420" s="1" t="s">
        <v>713</v>
      </c>
      <c r="B1420" s="1" t="s">
        <v>469</v>
      </c>
    </row>
    <row r="1421" spans="1:14" customHeight="1" ht="12.75">
      <c r="A1421" s="1" t="s">
        <v>713</v>
      </c>
      <c r="B1421" s="1" t="s">
        <v>470</v>
      </c>
    </row>
    <row r="1422" spans="1:14" customHeight="1" ht="12.75">
      <c r="A1422" s="1" t="s">
        <v>713</v>
      </c>
      <c r="B1422" s="1" t="s">
        <v>471</v>
      </c>
    </row>
    <row r="1423" spans="1:14" customHeight="1" ht="12.75">
      <c r="A1423" s="1" t="s">
        <v>713</v>
      </c>
      <c r="B1423" s="1" t="s">
        <v>472</v>
      </c>
    </row>
    <row r="1424" spans="1:14" customHeight="1" ht="12.75">
      <c r="A1424" s="1" t="s">
        <v>713</v>
      </c>
      <c r="B1424" s="1" t="s">
        <v>473</v>
      </c>
    </row>
    <row r="1425" spans="1:14" customHeight="1" ht="12.75">
      <c r="A1425" s="1" t="s">
        <v>713</v>
      </c>
      <c r="B1425" s="1" t="s">
        <v>474</v>
      </c>
    </row>
    <row r="1426" spans="1:14" customHeight="1" ht="12.75">
      <c r="A1426" s="1" t="s">
        <v>713</v>
      </c>
      <c r="B1426" s="1" t="s">
        <v>475</v>
      </c>
    </row>
    <row r="1427" spans="1:14" customHeight="1" ht="12.75">
      <c r="A1427" s="1" t="s">
        <v>713</v>
      </c>
      <c r="B1427" s="1" t="s">
        <v>476</v>
      </c>
    </row>
    <row r="1428" spans="1:14" customHeight="1" ht="12.75">
      <c r="A1428" s="1" t="s">
        <v>713</v>
      </c>
      <c r="B1428" s="1" t="s">
        <v>477</v>
      </c>
    </row>
    <row r="1429" spans="1:14" customHeight="1" ht="12.75">
      <c r="A1429" s="1" t="s">
        <v>713</v>
      </c>
      <c r="B1429" s="1" t="s">
        <v>478</v>
      </c>
    </row>
    <row r="1430" spans="1:14" customHeight="1" ht="12.75">
      <c r="A1430" s="1" t="s">
        <v>713</v>
      </c>
      <c r="B1430" s="1" t="s">
        <v>479</v>
      </c>
    </row>
    <row r="1431" spans="1:14" customHeight="1" ht="12.75">
      <c r="A1431" s="1" t="s">
        <v>713</v>
      </c>
      <c r="B1431" s="1" t="s">
        <v>480</v>
      </c>
    </row>
    <row r="1432" spans="1:14" customHeight="1" ht="12.75">
      <c r="A1432" s="1" t="s">
        <v>713</v>
      </c>
      <c r="B1432" s="1" t="s">
        <v>481</v>
      </c>
    </row>
    <row r="1433" spans="1:14" customHeight="1" ht="12.75">
      <c r="A1433" s="1" t="s">
        <v>713</v>
      </c>
      <c r="B1433" s="1" t="s">
        <v>482</v>
      </c>
    </row>
    <row r="1434" spans="1:14" customHeight="1" ht="12.75">
      <c r="A1434" s="1" t="s">
        <v>713</v>
      </c>
      <c r="B1434" s="1" t="s">
        <v>483</v>
      </c>
    </row>
    <row r="1435" spans="1:14" customHeight="1" ht="12.75">
      <c r="A1435" s="1" t="s">
        <v>713</v>
      </c>
      <c r="B1435" s="1" t="s">
        <v>484</v>
      </c>
    </row>
    <row r="1436" spans="1:14" customHeight="1" ht="12.75">
      <c r="A1436" s="1" t="s">
        <v>714</v>
      </c>
      <c r="B1436" s="1" t="s">
        <v>303</v>
      </c>
    </row>
    <row r="1437" spans="1:14" customHeight="1" ht="12.75">
      <c r="A1437" s="1" t="s">
        <v>714</v>
      </c>
      <c r="B1437" s="1" t="s">
        <v>471</v>
      </c>
    </row>
    <row r="1438" spans="1:14" customHeight="1" ht="12.75">
      <c r="A1438" s="1" t="s">
        <v>715</v>
      </c>
      <c r="B1438" s="1" t="s">
        <v>303</v>
      </c>
    </row>
    <row r="1439" spans="1:14" customHeight="1" ht="12.75">
      <c r="A1439" s="1" t="s">
        <v>715</v>
      </c>
      <c r="B1439" s="1" t="s">
        <v>471</v>
      </c>
    </row>
    <row r="1440" spans="1:14" customHeight="1" ht="12.75">
      <c r="A1440" s="1" t="s">
        <v>716</v>
      </c>
      <c r="B1440" s="1" t="s">
        <v>303</v>
      </c>
    </row>
    <row r="1441" spans="1:14" customHeight="1" ht="12.75">
      <c r="A1441" s="1" t="s">
        <v>716</v>
      </c>
      <c r="B1441" s="1" t="s">
        <v>304</v>
      </c>
    </row>
    <row r="1442" spans="1:14" customHeight="1" ht="12.75">
      <c r="A1442" s="1" t="s">
        <v>716</v>
      </c>
      <c r="B1442" s="1" t="s">
        <v>305</v>
      </c>
    </row>
    <row r="1443" spans="1:14" customHeight="1" ht="12.75">
      <c r="A1443" s="1" t="s">
        <v>716</v>
      </c>
      <c r="B1443" s="1" t="s">
        <v>306</v>
      </c>
    </row>
    <row r="1444" spans="1:14" customHeight="1" ht="12.75">
      <c r="A1444" s="1" t="s">
        <v>716</v>
      </c>
      <c r="B1444" s="1" t="s">
        <v>307</v>
      </c>
    </row>
    <row r="1445" spans="1:14" customHeight="1" ht="12.75">
      <c r="A1445" s="1" t="s">
        <v>716</v>
      </c>
      <c r="B1445" s="1" t="s">
        <v>308</v>
      </c>
    </row>
    <row r="1446" spans="1:14" customHeight="1" ht="12.75">
      <c r="A1446" s="1" t="s">
        <v>716</v>
      </c>
      <c r="B1446" s="1" t="s">
        <v>309</v>
      </c>
    </row>
    <row r="1447" spans="1:14" customHeight="1" ht="12.75">
      <c r="A1447" s="1" t="s">
        <v>716</v>
      </c>
      <c r="B1447" s="1" t="s">
        <v>310</v>
      </c>
    </row>
    <row r="1448" spans="1:14" customHeight="1" ht="12.75">
      <c r="A1448" s="1" t="s">
        <v>716</v>
      </c>
      <c r="B1448" s="1" t="s">
        <v>311</v>
      </c>
    </row>
    <row r="1449" spans="1:14" customHeight="1" ht="12.75">
      <c r="A1449" s="1" t="s">
        <v>716</v>
      </c>
      <c r="B1449" s="1" t="s">
        <v>312</v>
      </c>
    </row>
    <row r="1450" spans="1:14" customHeight="1" ht="12.75">
      <c r="A1450" s="1" t="s">
        <v>716</v>
      </c>
      <c r="B1450" s="1" t="s">
        <v>313</v>
      </c>
    </row>
    <row r="1451" spans="1:14" customHeight="1" ht="12.75">
      <c r="A1451" s="1" t="s">
        <v>716</v>
      </c>
      <c r="B1451" s="1" t="s">
        <v>314</v>
      </c>
    </row>
    <row r="1452" spans="1:14" customHeight="1" ht="12.75">
      <c r="A1452" s="1" t="s">
        <v>716</v>
      </c>
      <c r="B1452" s="1" t="s">
        <v>463</v>
      </c>
    </row>
    <row r="1453" spans="1:14" customHeight="1" ht="12.75">
      <c r="A1453" s="1" t="s">
        <v>716</v>
      </c>
      <c r="B1453" s="1" t="s">
        <v>464</v>
      </c>
    </row>
    <row r="1454" spans="1:14" customHeight="1" ht="12.75">
      <c r="A1454" s="1" t="s">
        <v>716</v>
      </c>
      <c r="B1454" s="1" t="s">
        <v>465</v>
      </c>
    </row>
    <row r="1455" spans="1:14" customHeight="1" ht="12.75">
      <c r="A1455" s="1" t="s">
        <v>716</v>
      </c>
      <c r="B1455" s="1" t="s">
        <v>466</v>
      </c>
    </row>
    <row r="1456" spans="1:14" customHeight="1" ht="12.75">
      <c r="A1456" s="1" t="s">
        <v>716</v>
      </c>
      <c r="B1456" s="1" t="s">
        <v>1603</v>
      </c>
    </row>
    <row r="1457" spans="1:14" customHeight="1" ht="12.75">
      <c r="A1457" s="1" t="s">
        <v>716</v>
      </c>
      <c r="B1457" s="1" t="s">
        <v>1604</v>
      </c>
    </row>
    <row r="1458" spans="1:14" customHeight="1" ht="12.75">
      <c r="A1458" s="1" t="s">
        <v>717</v>
      </c>
      <c r="B1458" s="1" t="s">
        <v>303</v>
      </c>
    </row>
    <row r="1459" spans="1:14" customHeight="1" ht="12.75">
      <c r="A1459" s="1" t="s">
        <v>717</v>
      </c>
      <c r="B1459" s="1" t="s">
        <v>304</v>
      </c>
    </row>
    <row r="1460" spans="1:14" customHeight="1" ht="12.75">
      <c r="A1460" s="1" t="s">
        <v>717</v>
      </c>
      <c r="B1460" s="1" t="s">
        <v>305</v>
      </c>
    </row>
    <row r="1461" spans="1:14" customHeight="1" ht="12.75">
      <c r="A1461" s="1" t="s">
        <v>717</v>
      </c>
      <c r="B1461" s="1" t="s">
        <v>306</v>
      </c>
    </row>
    <row r="1462" spans="1:14" customHeight="1" ht="12.75">
      <c r="A1462" s="1" t="s">
        <v>717</v>
      </c>
      <c r="B1462" s="1" t="s">
        <v>307</v>
      </c>
    </row>
    <row r="1463" spans="1:14" customHeight="1" ht="12.75">
      <c r="A1463" s="1" t="s">
        <v>717</v>
      </c>
      <c r="B1463" s="1" t="s">
        <v>308</v>
      </c>
    </row>
    <row r="1464" spans="1:14" customHeight="1" ht="12.75">
      <c r="A1464" s="1" t="s">
        <v>717</v>
      </c>
      <c r="B1464" s="1" t="s">
        <v>309</v>
      </c>
    </row>
    <row r="1465" spans="1:14" customHeight="1" ht="12.75">
      <c r="A1465" s="1" t="s">
        <v>717</v>
      </c>
      <c r="B1465" s="1" t="s">
        <v>310</v>
      </c>
    </row>
    <row r="1466" spans="1:14" customHeight="1" ht="12.75">
      <c r="A1466" s="1" t="s">
        <v>717</v>
      </c>
      <c r="B1466" s="1" t="s">
        <v>311</v>
      </c>
    </row>
    <row r="1467" spans="1:14" customHeight="1" ht="12.75">
      <c r="A1467" s="1" t="s">
        <v>717</v>
      </c>
      <c r="B1467" s="1" t="s">
        <v>312</v>
      </c>
    </row>
    <row r="1468" spans="1:14" customHeight="1" ht="12.75">
      <c r="A1468" s="1" t="s">
        <v>717</v>
      </c>
      <c r="B1468" s="1" t="s">
        <v>313</v>
      </c>
    </row>
    <row r="1469" spans="1:14" customHeight="1" ht="12.75">
      <c r="A1469" s="1" t="s">
        <v>717</v>
      </c>
      <c r="B1469" s="1" t="s">
        <v>314</v>
      </c>
    </row>
    <row r="1470" spans="1:14" customHeight="1" ht="12.75">
      <c r="A1470" s="1" t="s">
        <v>717</v>
      </c>
      <c r="B1470" s="1" t="s">
        <v>463</v>
      </c>
    </row>
    <row r="1471" spans="1:14" customHeight="1" ht="12.75">
      <c r="A1471" s="1" t="s">
        <v>717</v>
      </c>
      <c r="B1471" s="1" t="s">
        <v>464</v>
      </c>
    </row>
    <row r="1472" spans="1:14" customHeight="1" ht="12.75">
      <c r="A1472" s="1" t="s">
        <v>717</v>
      </c>
      <c r="B1472" s="1" t="s">
        <v>465</v>
      </c>
    </row>
    <row r="1473" spans="1:14" customHeight="1" ht="12.75">
      <c r="A1473" s="1" t="s">
        <v>717</v>
      </c>
      <c r="B1473" s="1" t="s">
        <v>466</v>
      </c>
    </row>
    <row r="1474" spans="1:14" customHeight="1" ht="12.75">
      <c r="A1474" s="1" t="s">
        <v>717</v>
      </c>
      <c r="B1474" s="1" t="s">
        <v>1603</v>
      </c>
    </row>
    <row r="1475" spans="1:14" customHeight="1" ht="12.75">
      <c r="A1475" s="1" t="s">
        <v>717</v>
      </c>
      <c r="B1475" s="1" t="s">
        <v>1604</v>
      </c>
    </row>
    <row r="1476" spans="1:14" customHeight="1" ht="12.75">
      <c r="A1476" s="1" t="s">
        <v>718</v>
      </c>
      <c r="B1476" s="1" t="s">
        <v>304</v>
      </c>
    </row>
    <row r="1477" spans="1:14" customHeight="1" ht="12.75">
      <c r="A1477" s="1" t="s">
        <v>719</v>
      </c>
      <c r="B1477" s="1" t="s">
        <v>304</v>
      </c>
    </row>
    <row r="1478" spans="1:14" customHeight="1" ht="12.75">
      <c r="A1478" s="1" t="s">
        <v>719</v>
      </c>
      <c r="B1478" s="1" t="s">
        <v>472</v>
      </c>
    </row>
    <row r="1479" spans="1:14" customHeight="1" ht="12.75">
      <c r="A1479" s="1" t="s">
        <v>720</v>
      </c>
      <c r="B1479" s="1" t="s">
        <v>304</v>
      </c>
    </row>
    <row r="1480" spans="1:14" customHeight="1" ht="12.75">
      <c r="A1480" s="1" t="s">
        <v>720</v>
      </c>
      <c r="B1480" s="1" t="s">
        <v>472</v>
      </c>
    </row>
    <row r="1481" spans="1:14" customHeight="1" ht="12.75">
      <c r="A1481" s="1" t="s">
        <v>721</v>
      </c>
      <c r="B1481" s="1" t="s">
        <v>304</v>
      </c>
    </row>
    <row r="1482" spans="1:14" customHeight="1" ht="12.75">
      <c r="A1482" s="1" t="s">
        <v>722</v>
      </c>
      <c r="B1482" s="1" t="s">
        <v>305</v>
      </c>
    </row>
    <row r="1483" spans="1:14" customHeight="1" ht="12.75">
      <c r="A1483" s="1" t="s">
        <v>723</v>
      </c>
      <c r="B1483" s="1" t="s">
        <v>305</v>
      </c>
    </row>
    <row r="1484" spans="1:14" customHeight="1" ht="12.75">
      <c r="A1484" s="1" t="s">
        <v>724</v>
      </c>
      <c r="B1484" s="1" t="s">
        <v>305</v>
      </c>
    </row>
    <row r="1485" spans="1:14" customHeight="1" ht="12.75">
      <c r="A1485" s="1" t="s">
        <v>724</v>
      </c>
      <c r="B1485" s="1" t="s">
        <v>473</v>
      </c>
    </row>
    <row r="1486" spans="1:14" customHeight="1" ht="12.75">
      <c r="A1486" s="1" t="s">
        <v>725</v>
      </c>
      <c r="B1486" s="1" t="s">
        <v>305</v>
      </c>
    </row>
    <row r="1487" spans="1:14" customHeight="1" ht="12.75">
      <c r="A1487" s="1" t="s">
        <v>725</v>
      </c>
      <c r="B1487" s="1" t="s">
        <v>473</v>
      </c>
    </row>
    <row r="1488" spans="1:14" customHeight="1" ht="12.75">
      <c r="A1488" s="1" t="s">
        <v>726</v>
      </c>
      <c r="B1488" s="1" t="s">
        <v>306</v>
      </c>
    </row>
    <row r="1489" spans="1:14" customHeight="1" ht="12.75">
      <c r="A1489" s="1" t="s">
        <v>727</v>
      </c>
      <c r="B1489" s="1" t="s">
        <v>306</v>
      </c>
    </row>
    <row r="1490" spans="1:14" customHeight="1" ht="12.75">
      <c r="A1490" s="1" t="s">
        <v>728</v>
      </c>
      <c r="B1490" s="1" t="s">
        <v>306</v>
      </c>
    </row>
    <row r="1491" spans="1:14" customHeight="1" ht="12.75">
      <c r="A1491" s="1" t="s">
        <v>728</v>
      </c>
      <c r="B1491" s="1" t="s">
        <v>474</v>
      </c>
    </row>
    <row r="1492" spans="1:14" customHeight="1" ht="12.75">
      <c r="A1492" s="1" t="s">
        <v>729</v>
      </c>
      <c r="B1492" s="1" t="s">
        <v>306</v>
      </c>
    </row>
    <row r="1493" spans="1:14" customHeight="1" ht="12.75">
      <c r="A1493" s="1" t="s">
        <v>729</v>
      </c>
      <c r="B1493" s="1" t="s">
        <v>474</v>
      </c>
    </row>
    <row r="1494" spans="1:14" customHeight="1" ht="12.75">
      <c r="A1494" s="1" t="s">
        <v>730</v>
      </c>
      <c r="B1494" s="1" t="s">
        <v>307</v>
      </c>
    </row>
    <row r="1495" spans="1:14" customHeight="1" ht="12.75">
      <c r="A1495" s="1" t="s">
        <v>731</v>
      </c>
      <c r="B1495" s="1" t="s">
        <v>307</v>
      </c>
    </row>
    <row r="1496" spans="1:14" customHeight="1" ht="12.75">
      <c r="A1496" s="1" t="s">
        <v>732</v>
      </c>
      <c r="B1496" s="1" t="s">
        <v>307</v>
      </c>
    </row>
    <row r="1497" spans="1:14" customHeight="1" ht="12.75">
      <c r="A1497" s="1" t="s">
        <v>732</v>
      </c>
      <c r="B1497" s="1" t="s">
        <v>475</v>
      </c>
    </row>
    <row r="1498" spans="1:14" customHeight="1" ht="12.75">
      <c r="A1498" s="1" t="s">
        <v>733</v>
      </c>
      <c r="B1498" s="1" t="s">
        <v>307</v>
      </c>
    </row>
    <row r="1499" spans="1:14" customHeight="1" ht="12.75">
      <c r="A1499" s="1" t="s">
        <v>733</v>
      </c>
      <c r="B1499" s="1" t="s">
        <v>475</v>
      </c>
    </row>
    <row r="1500" spans="1:14" customHeight="1" ht="12.75">
      <c r="A1500" s="1" t="s">
        <v>734</v>
      </c>
      <c r="B1500" s="1" t="s">
        <v>308</v>
      </c>
    </row>
    <row r="1501" spans="1:14" customHeight="1" ht="12.75">
      <c r="A1501" s="1" t="s">
        <v>735</v>
      </c>
      <c r="B1501" s="1" t="s">
        <v>308</v>
      </c>
    </row>
    <row r="1502" spans="1:14" customHeight="1" ht="12.75">
      <c r="A1502" s="1" t="s">
        <v>736</v>
      </c>
      <c r="B1502" s="1" t="s">
        <v>308</v>
      </c>
    </row>
    <row r="1503" spans="1:14" customHeight="1" ht="12.75">
      <c r="A1503" s="1" t="s">
        <v>736</v>
      </c>
      <c r="B1503" s="1" t="s">
        <v>476</v>
      </c>
    </row>
    <row r="1504" spans="1:14" customHeight="1" ht="12.75">
      <c r="A1504" s="1" t="s">
        <v>737</v>
      </c>
      <c r="B1504" s="1" t="s">
        <v>308</v>
      </c>
    </row>
    <row r="1505" spans="1:14" customHeight="1" ht="12.75">
      <c r="A1505" s="1" t="s">
        <v>737</v>
      </c>
      <c r="B1505" s="1" t="s">
        <v>476</v>
      </c>
    </row>
    <row r="1506" spans="1:14" customHeight="1" ht="12.75">
      <c r="A1506" s="1" t="s">
        <v>738</v>
      </c>
      <c r="B1506" s="1" t="s">
        <v>309</v>
      </c>
    </row>
    <row r="1507" spans="1:14" customHeight="1" ht="12.75">
      <c r="A1507" s="1" t="s">
        <v>739</v>
      </c>
      <c r="B1507" s="1" t="s">
        <v>309</v>
      </c>
    </row>
    <row r="1508" spans="1:14" customHeight="1" ht="12.75">
      <c r="A1508" s="1" t="s">
        <v>740</v>
      </c>
      <c r="B1508" s="1" t="s">
        <v>309</v>
      </c>
    </row>
    <row r="1509" spans="1:14" customHeight="1" ht="12.75">
      <c r="A1509" s="1" t="s">
        <v>740</v>
      </c>
      <c r="B1509" s="1" t="s">
        <v>477</v>
      </c>
    </row>
    <row r="1510" spans="1:14" customHeight="1" ht="12.75">
      <c r="A1510" s="1" t="s">
        <v>741</v>
      </c>
      <c r="B1510" s="1" t="s">
        <v>309</v>
      </c>
    </row>
    <row r="1511" spans="1:14" customHeight="1" ht="12.75">
      <c r="A1511" s="1" t="s">
        <v>741</v>
      </c>
      <c r="B1511" s="1" t="s">
        <v>477</v>
      </c>
    </row>
    <row r="1512" spans="1:14" customHeight="1" ht="12.75">
      <c r="A1512" s="1" t="s">
        <v>742</v>
      </c>
      <c r="B1512" s="1" t="s">
        <v>310</v>
      </c>
    </row>
    <row r="1513" spans="1:14" customHeight="1" ht="12.75">
      <c r="A1513" s="1" t="s">
        <v>743</v>
      </c>
      <c r="B1513" s="1" t="s">
        <v>310</v>
      </c>
    </row>
    <row r="1514" spans="1:14" customHeight="1" ht="12.75">
      <c r="A1514" s="1" t="s">
        <v>744</v>
      </c>
      <c r="B1514" s="1" t="s">
        <v>310</v>
      </c>
    </row>
    <row r="1515" spans="1:14" customHeight="1" ht="12.75">
      <c r="A1515" s="1" t="s">
        <v>744</v>
      </c>
      <c r="B1515" s="1" t="s">
        <v>479</v>
      </c>
    </row>
    <row r="1516" spans="1:14" customHeight="1" ht="12.75">
      <c r="A1516" s="1" t="s">
        <v>745</v>
      </c>
      <c r="B1516" s="1" t="s">
        <v>310</v>
      </c>
    </row>
    <row r="1517" spans="1:14" customHeight="1" ht="12.75">
      <c r="A1517" s="1" t="s">
        <v>745</v>
      </c>
      <c r="B1517" s="1" t="s">
        <v>479</v>
      </c>
    </row>
    <row r="1518" spans="1:14" customHeight="1" ht="12.75">
      <c r="A1518" s="1" t="s">
        <v>746</v>
      </c>
      <c r="B1518" s="1" t="s">
        <v>311</v>
      </c>
    </row>
    <row r="1519" spans="1:14" customHeight="1" ht="12.75">
      <c r="A1519" s="1" t="s">
        <v>747</v>
      </c>
      <c r="B1519" s="1" t="s">
        <v>311</v>
      </c>
    </row>
    <row r="1520" spans="1:14" customHeight="1" ht="12.75">
      <c r="A1520" s="1" t="s">
        <v>786</v>
      </c>
      <c r="B1520" s="1" t="s">
        <v>311</v>
      </c>
    </row>
    <row r="1521" spans="1:14" customHeight="1" ht="12.75">
      <c r="A1521" s="1" t="s">
        <v>786</v>
      </c>
      <c r="B1521" s="1" t="s">
        <v>481</v>
      </c>
    </row>
    <row r="1522" spans="1:14" customHeight="1" ht="12.75">
      <c r="A1522" s="1" t="s">
        <v>787</v>
      </c>
      <c r="B1522" s="1" t="s">
        <v>311</v>
      </c>
    </row>
    <row r="1523" spans="1:14" customHeight="1" ht="12.75">
      <c r="A1523" s="1" t="s">
        <v>787</v>
      </c>
      <c r="B1523" s="1" t="s">
        <v>481</v>
      </c>
    </row>
    <row r="1524" spans="1:14" customHeight="1" ht="12.75">
      <c r="A1524" s="1" t="s">
        <v>788</v>
      </c>
      <c r="B1524" s="1" t="s">
        <v>312</v>
      </c>
    </row>
    <row r="1525" spans="1:14" customHeight="1" ht="12.75">
      <c r="A1525" s="1" t="s">
        <v>789</v>
      </c>
      <c r="B1525" s="1" t="s">
        <v>312</v>
      </c>
    </row>
    <row r="1526" spans="1:14" customHeight="1" ht="12.75">
      <c r="A1526" s="1" t="s">
        <v>790</v>
      </c>
      <c r="B1526" s="1" t="s">
        <v>312</v>
      </c>
    </row>
    <row r="1527" spans="1:14" customHeight="1" ht="12.75">
      <c r="A1527" s="1" t="s">
        <v>790</v>
      </c>
      <c r="B1527" s="1" t="s">
        <v>480</v>
      </c>
    </row>
    <row r="1528" spans="1:14" customHeight="1" ht="12.75">
      <c r="A1528" s="1" t="s">
        <v>791</v>
      </c>
      <c r="B1528" s="1" t="s">
        <v>312</v>
      </c>
    </row>
    <row r="1529" spans="1:14" customHeight="1" ht="12.75">
      <c r="A1529" s="1" t="s">
        <v>791</v>
      </c>
      <c r="B1529" s="1" t="s">
        <v>480</v>
      </c>
    </row>
    <row r="1530" spans="1:14" customHeight="1" ht="12.75">
      <c r="A1530" s="1" t="s">
        <v>792</v>
      </c>
      <c r="B1530" s="1" t="s">
        <v>313</v>
      </c>
    </row>
    <row r="1531" spans="1:14" customHeight="1" ht="12.75">
      <c r="A1531" s="1" t="s">
        <v>792</v>
      </c>
      <c r="B1531" s="1" t="s">
        <v>482</v>
      </c>
    </row>
    <row r="1532" spans="1:14" customHeight="1" ht="12.75">
      <c r="A1532" s="1" t="s">
        <v>793</v>
      </c>
      <c r="B1532" s="1" t="s">
        <v>313</v>
      </c>
    </row>
    <row r="1533" spans="1:14" customHeight="1" ht="12.75">
      <c r="A1533" s="1" t="s">
        <v>793</v>
      </c>
      <c r="B1533" s="1" t="s">
        <v>482</v>
      </c>
    </row>
    <row r="1534" spans="1:14" customHeight="1" ht="12.75">
      <c r="A1534" s="1" t="s">
        <v>794</v>
      </c>
      <c r="B1534" s="1" t="s">
        <v>313</v>
      </c>
    </row>
    <row r="1535" spans="1:14" customHeight="1" ht="12.75">
      <c r="A1535" s="1" t="s">
        <v>795</v>
      </c>
      <c r="B1535" s="1" t="s">
        <v>313</v>
      </c>
    </row>
    <row r="1536" spans="1:14" customHeight="1" ht="12.75">
      <c r="A1536" s="1" t="s">
        <v>796</v>
      </c>
      <c r="B1536" s="1" t="s">
        <v>314</v>
      </c>
    </row>
    <row r="1537" spans="1:14" customHeight="1" ht="12.75">
      <c r="A1537" s="1" t="s">
        <v>797</v>
      </c>
      <c r="B1537" s="1" t="s">
        <v>314</v>
      </c>
    </row>
    <row r="1538" spans="1:14" customHeight="1" ht="12.75">
      <c r="A1538" s="1" t="s">
        <v>797</v>
      </c>
      <c r="B1538" s="1" t="s">
        <v>483</v>
      </c>
    </row>
    <row r="1539" spans="1:14" customHeight="1" ht="12.75">
      <c r="A1539" s="1" t="s">
        <v>798</v>
      </c>
      <c r="B1539" s="1" t="s">
        <v>484</v>
      </c>
    </row>
    <row r="1540" spans="1:14" customHeight="1" ht="12.75">
      <c r="A1540" s="1" t="s">
        <v>799</v>
      </c>
      <c r="B1540" s="1" t="s">
        <v>314</v>
      </c>
    </row>
    <row r="1541" spans="1:14" customHeight="1" ht="12.75">
      <c r="A1541" s="1" t="s">
        <v>799</v>
      </c>
      <c r="B1541" s="1" t="s">
        <v>483</v>
      </c>
    </row>
    <row r="1542" spans="1:14" customHeight="1" ht="12.75">
      <c r="A1542" s="1" t="s">
        <v>800</v>
      </c>
      <c r="B1542" s="1" t="s">
        <v>314</v>
      </c>
    </row>
    <row r="1543" spans="1:14" customHeight="1" ht="12.75">
      <c r="A1543" s="1" t="s">
        <v>801</v>
      </c>
      <c r="B1543" s="1" t="s">
        <v>463</v>
      </c>
    </row>
    <row r="1544" spans="1:14" customHeight="1" ht="12.75">
      <c r="A1544" s="1" t="s">
        <v>802</v>
      </c>
      <c r="B1544" s="1" t="s">
        <v>484</v>
      </c>
    </row>
    <row r="1545" spans="1:14" customHeight="1" ht="12.75">
      <c r="A1545" s="1" t="s">
        <v>803</v>
      </c>
      <c r="B1545" s="1" t="s">
        <v>463</v>
      </c>
    </row>
    <row r="1546" spans="1:14" customHeight="1" ht="12.75">
      <c r="A1546" s="1" t="s">
        <v>803</v>
      </c>
      <c r="B1546" s="1" t="s">
        <v>467</v>
      </c>
    </row>
    <row r="1547" spans="1:14" customHeight="1" ht="12.75">
      <c r="A1547" s="1" t="s">
        <v>804</v>
      </c>
      <c r="B1547" s="1" t="s">
        <v>463</v>
      </c>
    </row>
    <row r="1548" spans="1:14" customHeight="1" ht="12.75">
      <c r="A1548" s="1" t="s">
        <v>804</v>
      </c>
      <c r="B1548" s="1" t="s">
        <v>467</v>
      </c>
    </row>
    <row r="1549" spans="1:14" customHeight="1" ht="12.75">
      <c r="A1549" s="1" t="s">
        <v>805</v>
      </c>
      <c r="B1549" s="1" t="s">
        <v>463</v>
      </c>
    </row>
    <row r="1550" spans="1:14" customHeight="1" ht="12.75">
      <c r="A1550" s="1" t="s">
        <v>806</v>
      </c>
      <c r="B1550" s="1" t="s">
        <v>464</v>
      </c>
    </row>
    <row r="1551" spans="1:14" customHeight="1" ht="12.75">
      <c r="A1551" s="1" t="s">
        <v>806</v>
      </c>
      <c r="B1551" s="1" t="s">
        <v>468</v>
      </c>
    </row>
    <row r="1552" spans="1:14" customHeight="1" ht="12.75">
      <c r="A1552" s="1" t="s">
        <v>807</v>
      </c>
      <c r="B1552" s="1" t="s">
        <v>466</v>
      </c>
    </row>
    <row r="1553" spans="1:14" customHeight="1" ht="12.75">
      <c r="A1553" s="1" t="s">
        <v>808</v>
      </c>
      <c r="B1553" s="1" t="s">
        <v>485</v>
      </c>
    </row>
    <row r="1554" spans="1:14" customHeight="1" ht="12.75">
      <c r="A1554" s="1" t="s">
        <v>808</v>
      </c>
      <c r="B1554" s="1" t="s">
        <v>486</v>
      </c>
    </row>
    <row r="1555" spans="1:14" customHeight="1" ht="12.75">
      <c r="A1555" s="1" t="s">
        <v>808</v>
      </c>
      <c r="B1555" s="1" t="s">
        <v>487</v>
      </c>
    </row>
    <row r="1556" spans="1:14" customHeight="1" ht="12.75">
      <c r="A1556" s="1" t="s">
        <v>808</v>
      </c>
      <c r="B1556" s="1" t="s">
        <v>488</v>
      </c>
    </row>
    <row r="1557" spans="1:14" customHeight="1" ht="12.75">
      <c r="A1557" s="1" t="s">
        <v>809</v>
      </c>
      <c r="B1557" s="1" t="s">
        <v>485</v>
      </c>
    </row>
    <row r="1558" spans="1:14" customHeight="1" ht="12.75">
      <c r="A1558" s="1" t="s">
        <v>809</v>
      </c>
      <c r="B1558" s="1" t="s">
        <v>486</v>
      </c>
    </row>
    <row r="1559" spans="1:14" customHeight="1" ht="12.75">
      <c r="A1559" s="1" t="s">
        <v>809</v>
      </c>
      <c r="B1559" s="1" t="s">
        <v>487</v>
      </c>
    </row>
    <row r="1560" spans="1:14" customHeight="1" ht="12.75">
      <c r="A1560" s="1" t="s">
        <v>809</v>
      </c>
      <c r="B1560" s="1" t="s">
        <v>488</v>
      </c>
    </row>
    <row r="1561" spans="1:14" customHeight="1" ht="12.75">
      <c r="A1561" s="1" t="s">
        <v>810</v>
      </c>
      <c r="B1561" s="1" t="s">
        <v>464</v>
      </c>
    </row>
    <row r="1562" spans="1:14" customHeight="1" ht="12.75">
      <c r="A1562" s="1" t="s">
        <v>811</v>
      </c>
      <c r="B1562" s="1" t="s">
        <v>465</v>
      </c>
    </row>
    <row r="1563" spans="1:14" customHeight="1" ht="12.75">
      <c r="A1563" s="1" t="s">
        <v>811</v>
      </c>
      <c r="B1563" s="1" t="s">
        <v>469</v>
      </c>
    </row>
    <row r="1564" spans="1:14" customHeight="1" ht="12.75">
      <c r="A1564" s="1" t="s">
        <v>812</v>
      </c>
      <c r="B1564" s="1" t="s">
        <v>465</v>
      </c>
    </row>
    <row r="1565" spans="1:14" customHeight="1" ht="12.75">
      <c r="A1565" s="1" t="s">
        <v>812</v>
      </c>
      <c r="B1565" s="1" t="s">
        <v>469</v>
      </c>
    </row>
    <row r="1566" spans="1:14" customHeight="1" ht="12.75">
      <c r="A1566" s="1" t="s">
        <v>813</v>
      </c>
      <c r="B1566" s="1" t="s">
        <v>465</v>
      </c>
    </row>
    <row r="1567" spans="1:14" customHeight="1" ht="12.75">
      <c r="A1567" s="1" t="s">
        <v>814</v>
      </c>
      <c r="B1567" s="1" t="s">
        <v>465</v>
      </c>
    </row>
    <row r="1568" spans="1:14" customHeight="1" ht="12.75">
      <c r="A1568" s="1" t="s">
        <v>815</v>
      </c>
      <c r="B1568" s="1" t="s">
        <v>478</v>
      </c>
    </row>
    <row r="1569" spans="1:14" customHeight="1" ht="12.75">
      <c r="A1569" s="1" t="s">
        <v>816</v>
      </c>
      <c r="B1569" s="1" t="s">
        <v>466</v>
      </c>
    </row>
    <row r="1570" spans="1:14" customHeight="1" ht="12.75">
      <c r="A1570" s="1" t="s">
        <v>816</v>
      </c>
      <c r="B1570" s="1" t="s">
        <v>470</v>
      </c>
    </row>
    <row r="1571" spans="1:14" customHeight="1" ht="12.75">
      <c r="A1571" s="1" t="s">
        <v>817</v>
      </c>
      <c r="B1571" s="1" t="s">
        <v>464</v>
      </c>
    </row>
    <row r="1572" spans="1:14" customHeight="1" ht="12.75">
      <c r="A1572" s="1" t="s">
        <v>817</v>
      </c>
      <c r="B1572" s="1" t="s">
        <v>468</v>
      </c>
    </row>
    <row r="1573" spans="1:14" customHeight="1" ht="12.75">
      <c r="A1573" s="1" t="s">
        <v>818</v>
      </c>
      <c r="B1573" s="1" t="s">
        <v>464</v>
      </c>
    </row>
    <row r="1574" spans="1:14" customHeight="1" ht="12.75">
      <c r="A1574" s="1" t="s">
        <v>819</v>
      </c>
      <c r="B1574" s="1" t="s">
        <v>466</v>
      </c>
    </row>
    <row r="1575" spans="1:14" customHeight="1" ht="12.75">
      <c r="A1575" s="1" t="s">
        <v>819</v>
      </c>
      <c r="B1575" s="1" t="s">
        <v>470</v>
      </c>
    </row>
    <row r="1576" spans="1:14" customHeight="1" ht="12.75">
      <c r="A1576" s="1" t="s">
        <v>820</v>
      </c>
      <c r="B1576" s="1" t="s">
        <v>466</v>
      </c>
    </row>
    <row r="1577" spans="1:14" customHeight="1" ht="12.75">
      <c r="A1577" s="1" t="s">
        <v>821</v>
      </c>
      <c r="B1577" s="1" t="s">
        <v>478</v>
      </c>
    </row>
    <row r="1578" spans="1:14" customHeight="1" ht="12.75">
      <c r="A1578" s="1" t="s">
        <v>822</v>
      </c>
      <c r="B1578" s="1" t="s">
        <v>485</v>
      </c>
    </row>
    <row r="1579" spans="1:14" customHeight="1" ht="12.75">
      <c r="A1579" s="1" t="s">
        <v>823</v>
      </c>
      <c r="B1579" s="1" t="s">
        <v>485</v>
      </c>
    </row>
    <row r="1580" spans="1:14" customHeight="1" ht="12.75">
      <c r="A1580" s="1" t="s">
        <v>823</v>
      </c>
      <c r="B1580" s="1" t="s">
        <v>486</v>
      </c>
    </row>
    <row r="1581" spans="1:14" customHeight="1" ht="12.75">
      <c r="A1581" s="1" t="s">
        <v>823</v>
      </c>
      <c r="B1581" s="1" t="s">
        <v>487</v>
      </c>
    </row>
    <row r="1582" spans="1:14" customHeight="1" ht="12.75">
      <c r="A1582" s="1" t="s">
        <v>823</v>
      </c>
      <c r="B1582" s="1" t="s">
        <v>488</v>
      </c>
    </row>
    <row r="1583" spans="1:14" customHeight="1" ht="12.75">
      <c r="A1583" s="1" t="s">
        <v>824</v>
      </c>
      <c r="B1583" s="1" t="s">
        <v>489</v>
      </c>
    </row>
    <row r="1584" spans="1:14" customHeight="1" ht="12.75">
      <c r="A1584" s="1" t="s">
        <v>824</v>
      </c>
      <c r="B1584" s="1" t="s">
        <v>490</v>
      </c>
    </row>
    <row r="1585" spans="1:14" customHeight="1" ht="12.75">
      <c r="A1585" s="1" t="s">
        <v>824</v>
      </c>
      <c r="B1585" s="1" t="s">
        <v>491</v>
      </c>
    </row>
    <row r="1586" spans="1:14" customHeight="1" ht="12.75">
      <c r="A1586" s="1" t="s">
        <v>824</v>
      </c>
      <c r="B1586" s="1" t="s">
        <v>492</v>
      </c>
    </row>
    <row r="1587" spans="1:14" customHeight="1" ht="12.75">
      <c r="A1587" s="1" t="s">
        <v>824</v>
      </c>
      <c r="B1587" s="1" t="s">
        <v>493</v>
      </c>
    </row>
    <row r="1588" spans="1:14" customHeight="1" ht="12.75">
      <c r="A1588" s="1" t="s">
        <v>824</v>
      </c>
      <c r="B1588" s="1" t="s">
        <v>494</v>
      </c>
    </row>
    <row r="1589" spans="1:14" customHeight="1" ht="12.75">
      <c r="A1589" s="1" t="s">
        <v>824</v>
      </c>
      <c r="B1589" s="1" t="s">
        <v>495</v>
      </c>
    </row>
    <row r="1590" spans="1:14" customHeight="1" ht="12.75">
      <c r="A1590" s="1" t="s">
        <v>824</v>
      </c>
      <c r="B1590" s="1" t="s">
        <v>496</v>
      </c>
    </row>
    <row r="1591" spans="1:14" customHeight="1" ht="12.75">
      <c r="A1591" s="1" t="s">
        <v>824</v>
      </c>
      <c r="B1591" s="1" t="s">
        <v>497</v>
      </c>
    </row>
    <row r="1592" spans="1:14" customHeight="1" ht="12.75">
      <c r="A1592" s="1" t="s">
        <v>824</v>
      </c>
      <c r="B1592" s="1" t="s">
        <v>498</v>
      </c>
    </row>
    <row r="1593" spans="1:14" customHeight="1" ht="12.75">
      <c r="A1593" s="1" t="s">
        <v>824</v>
      </c>
      <c r="B1593" s="1" t="s">
        <v>499</v>
      </c>
    </row>
    <row r="1594" spans="1:14" customHeight="1" ht="12.75">
      <c r="A1594" s="1" t="s">
        <v>824</v>
      </c>
      <c r="B1594" s="1" t="s">
        <v>500</v>
      </c>
    </row>
    <row r="1595" spans="1:14" customHeight="1" ht="12.75">
      <c r="A1595" s="1" t="s">
        <v>824</v>
      </c>
      <c r="B1595" s="1" t="s">
        <v>501</v>
      </c>
    </row>
    <row r="1596" spans="1:14" customHeight="1" ht="12.75">
      <c r="A1596" s="1" t="s">
        <v>824</v>
      </c>
      <c r="B1596" s="1" t="s">
        <v>502</v>
      </c>
    </row>
    <row r="1597" spans="1:14" customHeight="1" ht="12.75">
      <c r="A1597" s="1" t="s">
        <v>824</v>
      </c>
      <c r="B1597" s="1" t="s">
        <v>503</v>
      </c>
    </row>
    <row r="1598" spans="1:14" customHeight="1" ht="12.75">
      <c r="A1598" s="1" t="s">
        <v>824</v>
      </c>
      <c r="B1598" s="1" t="s">
        <v>504</v>
      </c>
    </row>
    <row r="1599" spans="1:14" customHeight="1" ht="12.75">
      <c r="A1599" s="1" t="s">
        <v>824</v>
      </c>
      <c r="B1599" s="1" t="s">
        <v>1598</v>
      </c>
    </row>
    <row r="1600" spans="1:14" customHeight="1" ht="12.75">
      <c r="A1600" s="1" t="s">
        <v>824</v>
      </c>
      <c r="B1600" s="1" t="s">
        <v>1599</v>
      </c>
    </row>
    <row r="1601" spans="1:14" customHeight="1" ht="12.75">
      <c r="A1601" s="1" t="s">
        <v>824</v>
      </c>
      <c r="B1601" s="1" t="s">
        <v>1600</v>
      </c>
    </row>
    <row r="1602" spans="1:14" customHeight="1" ht="12.75">
      <c r="A1602" s="1" t="s">
        <v>824</v>
      </c>
      <c r="B1602" s="1" t="s">
        <v>1611</v>
      </c>
    </row>
    <row r="1603" spans="1:14" customHeight="1" ht="12.75">
      <c r="A1603" s="1" t="s">
        <v>824</v>
      </c>
      <c r="B1603" s="1" t="s">
        <v>1612</v>
      </c>
    </row>
    <row r="1604" spans="1:14" customHeight="1" ht="12.75">
      <c r="A1604" s="1" t="s">
        <v>824</v>
      </c>
      <c r="B1604" s="1" t="s">
        <v>1613</v>
      </c>
    </row>
    <row r="1605" spans="1:14" customHeight="1" ht="12.75">
      <c r="A1605" s="1" t="s">
        <v>824</v>
      </c>
      <c r="B1605" s="1" t="s">
        <v>1614</v>
      </c>
    </row>
    <row r="1606" spans="1:14" customHeight="1" ht="12.75">
      <c r="A1606" s="1" t="s">
        <v>824</v>
      </c>
      <c r="B1606" s="1" t="s">
        <v>1615</v>
      </c>
    </row>
    <row r="1607" spans="1:14" customHeight="1" ht="12.75">
      <c r="A1607" s="1" t="s">
        <v>825</v>
      </c>
      <c r="B1607" s="1" t="s">
        <v>489</v>
      </c>
    </row>
    <row r="1608" spans="1:14" customHeight="1" ht="12.75">
      <c r="A1608" s="1" t="s">
        <v>825</v>
      </c>
      <c r="B1608" s="1" t="s">
        <v>490</v>
      </c>
    </row>
    <row r="1609" spans="1:14" customHeight="1" ht="12.75">
      <c r="A1609" s="1" t="s">
        <v>825</v>
      </c>
      <c r="B1609" s="1" t="s">
        <v>491</v>
      </c>
    </row>
    <row r="1610" spans="1:14" customHeight="1" ht="12.75">
      <c r="A1610" s="1" t="s">
        <v>825</v>
      </c>
      <c r="B1610" s="1" t="s">
        <v>492</v>
      </c>
    </row>
    <row r="1611" spans="1:14" customHeight="1" ht="12.75">
      <c r="A1611" s="1" t="s">
        <v>825</v>
      </c>
      <c r="B1611" s="1" t="s">
        <v>493</v>
      </c>
    </row>
    <row r="1612" spans="1:14" customHeight="1" ht="12.75">
      <c r="A1612" s="1" t="s">
        <v>825</v>
      </c>
      <c r="B1612" s="1" t="s">
        <v>494</v>
      </c>
    </row>
    <row r="1613" spans="1:14" customHeight="1" ht="12.75">
      <c r="A1613" s="1" t="s">
        <v>825</v>
      </c>
      <c r="B1613" s="1" t="s">
        <v>495</v>
      </c>
    </row>
    <row r="1614" spans="1:14" customHeight="1" ht="12.75">
      <c r="A1614" s="1" t="s">
        <v>825</v>
      </c>
      <c r="B1614" s="1" t="s">
        <v>496</v>
      </c>
    </row>
    <row r="1615" spans="1:14" customHeight="1" ht="12.75">
      <c r="A1615" s="1" t="s">
        <v>825</v>
      </c>
      <c r="B1615" s="1" t="s">
        <v>497</v>
      </c>
    </row>
    <row r="1616" spans="1:14" customHeight="1" ht="12.75">
      <c r="A1616" s="1" t="s">
        <v>825</v>
      </c>
      <c r="B1616" s="1" t="s">
        <v>498</v>
      </c>
    </row>
    <row r="1617" spans="1:14" customHeight="1" ht="12.75">
      <c r="A1617" s="1" t="s">
        <v>825</v>
      </c>
      <c r="B1617" s="1" t="s">
        <v>499</v>
      </c>
    </row>
    <row r="1618" spans="1:14" customHeight="1" ht="12.75">
      <c r="A1618" s="1" t="s">
        <v>825</v>
      </c>
      <c r="B1618" s="1" t="s">
        <v>500</v>
      </c>
    </row>
    <row r="1619" spans="1:14" customHeight="1" ht="12.75">
      <c r="A1619" s="1" t="s">
        <v>825</v>
      </c>
      <c r="B1619" s="1" t="s">
        <v>501</v>
      </c>
    </row>
    <row r="1620" spans="1:14" customHeight="1" ht="12.75">
      <c r="A1620" s="1" t="s">
        <v>825</v>
      </c>
      <c r="B1620" s="1" t="s">
        <v>502</v>
      </c>
    </row>
    <row r="1621" spans="1:14" customHeight="1" ht="12.75">
      <c r="A1621" s="1" t="s">
        <v>825</v>
      </c>
      <c r="B1621" s="1" t="s">
        <v>503</v>
      </c>
    </row>
    <row r="1622" spans="1:14" customHeight="1" ht="12.75">
      <c r="A1622" s="1" t="s">
        <v>825</v>
      </c>
      <c r="B1622" s="1" t="s">
        <v>504</v>
      </c>
    </row>
    <row r="1623" spans="1:14" customHeight="1" ht="12.75">
      <c r="A1623" s="1" t="s">
        <v>825</v>
      </c>
      <c r="B1623" s="1" t="s">
        <v>1598</v>
      </c>
    </row>
    <row r="1624" spans="1:14" customHeight="1" ht="12.75">
      <c r="A1624" s="1" t="s">
        <v>825</v>
      </c>
      <c r="B1624" s="1" t="s">
        <v>1599</v>
      </c>
    </row>
    <row r="1625" spans="1:14" customHeight="1" ht="12.75">
      <c r="A1625" s="1" t="s">
        <v>825</v>
      </c>
      <c r="B1625" s="1" t="s">
        <v>1600</v>
      </c>
    </row>
    <row r="1626" spans="1:14" customHeight="1" ht="12.75">
      <c r="A1626" s="1" t="s">
        <v>825</v>
      </c>
      <c r="B1626" s="1" t="s">
        <v>1611</v>
      </c>
    </row>
    <row r="1627" spans="1:14" customHeight="1" ht="12.75">
      <c r="A1627" s="1" t="s">
        <v>825</v>
      </c>
      <c r="B1627" s="1" t="s">
        <v>1612</v>
      </c>
    </row>
    <row r="1628" spans="1:14" customHeight="1" ht="12.75">
      <c r="A1628" s="1" t="s">
        <v>825</v>
      </c>
      <c r="B1628" s="1" t="s">
        <v>1613</v>
      </c>
    </row>
    <row r="1629" spans="1:14" customHeight="1" ht="12.75">
      <c r="A1629" s="1" t="s">
        <v>825</v>
      </c>
      <c r="B1629" s="1" t="s">
        <v>1614</v>
      </c>
    </row>
    <row r="1630" spans="1:14" customHeight="1" ht="12.75">
      <c r="A1630" s="1" t="s">
        <v>825</v>
      </c>
      <c r="B1630" s="1" t="s">
        <v>1615</v>
      </c>
    </row>
    <row r="1631" spans="1:14" customHeight="1" ht="12.75">
      <c r="A1631" s="1" t="s">
        <v>826</v>
      </c>
      <c r="B1631" s="1" t="s">
        <v>494</v>
      </c>
    </row>
    <row r="1632" spans="1:14" customHeight="1" ht="12.75">
      <c r="A1632" s="1" t="s">
        <v>827</v>
      </c>
      <c r="B1632" s="1" t="s">
        <v>494</v>
      </c>
    </row>
    <row r="1633" spans="1:14" customHeight="1" ht="12.75">
      <c r="A1633" s="1" t="s">
        <v>828</v>
      </c>
      <c r="B1633" s="1" t="s">
        <v>495</v>
      </c>
    </row>
    <row r="1634" spans="1:14" customHeight="1" ht="12.75">
      <c r="A1634" s="1" t="s">
        <v>829</v>
      </c>
      <c r="B1634" s="1" t="s">
        <v>495</v>
      </c>
    </row>
    <row r="1635" spans="1:14" customHeight="1" ht="12.75">
      <c r="A1635" s="1" t="s">
        <v>830</v>
      </c>
      <c r="B1635" s="1" t="s">
        <v>1598</v>
      </c>
    </row>
    <row r="1636" spans="1:14" customHeight="1" ht="12.75">
      <c r="A1636" s="1" t="s">
        <v>831</v>
      </c>
      <c r="B1636" s="1" t="s">
        <v>1598</v>
      </c>
    </row>
    <row r="1637" spans="1:14" customHeight="1" ht="12.75">
      <c r="A1637" s="1" t="s">
        <v>832</v>
      </c>
      <c r="B1637" s="1" t="s">
        <v>1599</v>
      </c>
    </row>
    <row r="1638" spans="1:14" customHeight="1" ht="12.75">
      <c r="A1638" s="1" t="s">
        <v>833</v>
      </c>
      <c r="B1638" s="1" t="s">
        <v>1599</v>
      </c>
    </row>
    <row r="1639" spans="1:14" customHeight="1" ht="12.75">
      <c r="A1639" s="1" t="s">
        <v>834</v>
      </c>
      <c r="B1639" s="1" t="s">
        <v>1600</v>
      </c>
    </row>
    <row r="1640" spans="1:14" customHeight="1" ht="12.75">
      <c r="A1640" s="1" t="s">
        <v>835</v>
      </c>
      <c r="B1640" s="1" t="s">
        <v>1600</v>
      </c>
    </row>
    <row r="1641" spans="1:14" customHeight="1" ht="12.75">
      <c r="A1641" s="1" t="s">
        <v>836</v>
      </c>
      <c r="B1641" s="1" t="s">
        <v>1601</v>
      </c>
    </row>
    <row r="1642" spans="1:14" customHeight="1" ht="12.75">
      <c r="A1642" s="1" t="s">
        <v>836</v>
      </c>
      <c r="B1642" s="1" t="s">
        <v>1603</v>
      </c>
    </row>
    <row r="1643" spans="1:14" customHeight="1" ht="12.75">
      <c r="A1643" s="1" t="s">
        <v>837</v>
      </c>
      <c r="B1643" s="1" t="s">
        <v>1601</v>
      </c>
    </row>
    <row r="1644" spans="1:14" customHeight="1" ht="12.75">
      <c r="A1644" s="1" t="s">
        <v>837</v>
      </c>
      <c r="B1644" s="1" t="s">
        <v>1602</v>
      </c>
    </row>
    <row r="1645" spans="1:14" customHeight="1" ht="12.75">
      <c r="A1645" s="1" t="s">
        <v>837</v>
      </c>
      <c r="B1645" s="1" t="s">
        <v>1603</v>
      </c>
    </row>
    <row r="1646" spans="1:14" customHeight="1" ht="12.75">
      <c r="A1646" s="1" t="s">
        <v>837</v>
      </c>
      <c r="B1646" s="1" t="s">
        <v>1604</v>
      </c>
    </row>
    <row r="1647" spans="1:14" customHeight="1" ht="12.75">
      <c r="A1647" s="1" t="s">
        <v>838</v>
      </c>
      <c r="B1647" s="1" t="s">
        <v>1601</v>
      </c>
    </row>
    <row r="1648" spans="1:14" customHeight="1" ht="12.75">
      <c r="A1648" s="1" t="s">
        <v>838</v>
      </c>
      <c r="B1648" s="1" t="s">
        <v>1603</v>
      </c>
    </row>
    <row r="1649" spans="1:14" customHeight="1" ht="12.75">
      <c r="A1649" s="1" t="s">
        <v>839</v>
      </c>
      <c r="B1649" s="1" t="s">
        <v>1601</v>
      </c>
    </row>
    <row r="1650" spans="1:14" customHeight="1" ht="12.75">
      <c r="A1650" s="1" t="s">
        <v>839</v>
      </c>
      <c r="B1650" s="1" t="s">
        <v>1602</v>
      </c>
    </row>
    <row r="1651" spans="1:14" customHeight="1" ht="12.75">
      <c r="A1651" s="1" t="s">
        <v>839</v>
      </c>
      <c r="B1651" s="1" t="s">
        <v>1603</v>
      </c>
    </row>
    <row r="1652" spans="1:14" customHeight="1" ht="12.75">
      <c r="A1652" s="1" t="s">
        <v>839</v>
      </c>
      <c r="B1652" s="1" t="s">
        <v>1604</v>
      </c>
    </row>
    <row r="1653" spans="1:14" customHeight="1" ht="12.75">
      <c r="A1653" s="1" t="s">
        <v>840</v>
      </c>
      <c r="B1653" s="1" t="s">
        <v>1602</v>
      </c>
    </row>
    <row r="1654" spans="1:14" customHeight="1" ht="12.75">
      <c r="A1654" s="1" t="s">
        <v>840</v>
      </c>
      <c r="B1654" s="1" t="s">
        <v>1604</v>
      </c>
    </row>
    <row r="1655" spans="1:14" customHeight="1" ht="12.75">
      <c r="A1655" s="1" t="s">
        <v>841</v>
      </c>
      <c r="B1655" s="1" t="s">
        <v>1602</v>
      </c>
    </row>
    <row r="1656" spans="1:14" customHeight="1" ht="12.75">
      <c r="A1656" s="1" t="s">
        <v>841</v>
      </c>
      <c r="B1656" s="1" t="s">
        <v>1604</v>
      </c>
    </row>
    <row r="1657" spans="1:14" customHeight="1" ht="12.75">
      <c r="A1657" s="1" t="s">
        <v>842</v>
      </c>
      <c r="B1657" s="1" t="s">
        <v>1603</v>
      </c>
    </row>
    <row r="1658" spans="1:14" customHeight="1" ht="12.75">
      <c r="A1658" s="1" t="s">
        <v>843</v>
      </c>
      <c r="B1658" s="1" t="s">
        <v>1603</v>
      </c>
    </row>
    <row r="1659" spans="1:14" customHeight="1" ht="12.75">
      <c r="A1659" s="1" t="s">
        <v>844</v>
      </c>
      <c r="B1659" s="1" t="s">
        <v>1604</v>
      </c>
    </row>
    <row r="1660" spans="1:14" customHeight="1" ht="12.75">
      <c r="A1660" s="1" t="s">
        <v>845</v>
      </c>
      <c r="B1660" s="1" t="s">
        <v>1604</v>
      </c>
    </row>
    <row r="1661" spans="1:14" customHeight="1" ht="12.75">
      <c r="A1661" s="1" t="s">
        <v>846</v>
      </c>
      <c r="B1661" s="1" t="s">
        <v>1605</v>
      </c>
    </row>
    <row r="1662" spans="1:14" customHeight="1" ht="12.75">
      <c r="A1662" s="1" t="s">
        <v>847</v>
      </c>
      <c r="B1662" s="1" t="s">
        <v>1605</v>
      </c>
    </row>
    <row r="1663" spans="1:14" customHeight="1" ht="12.75">
      <c r="A1663" s="1" t="s">
        <v>848</v>
      </c>
      <c r="B1663" s="1" t="s">
        <v>1606</v>
      </c>
    </row>
    <row r="1664" spans="1:14" customHeight="1" ht="12.75">
      <c r="A1664" s="1" t="s">
        <v>849</v>
      </c>
      <c r="B1664" s="1" t="s">
        <v>1606</v>
      </c>
    </row>
    <row r="1665" spans="1:14" customHeight="1" ht="12.75">
      <c r="A1665" s="1" t="s">
        <v>850</v>
      </c>
      <c r="B1665" s="1" t="s">
        <v>1607</v>
      </c>
    </row>
    <row r="1666" spans="1:14" customHeight="1" ht="12.75">
      <c r="A1666" s="1" t="s">
        <v>851</v>
      </c>
      <c r="B1666" s="1" t="s">
        <v>1607</v>
      </c>
    </row>
    <row r="1667" spans="1:14" customHeight="1" ht="12.75">
      <c r="A1667" s="1" t="s">
        <v>852</v>
      </c>
      <c r="B1667" s="1" t="s">
        <v>1608</v>
      </c>
    </row>
    <row r="1668" spans="1:14" customHeight="1" ht="12.75">
      <c r="A1668" s="1" t="s">
        <v>853</v>
      </c>
      <c r="B1668" s="1" t="s">
        <v>1608</v>
      </c>
    </row>
    <row r="1669" spans="1:14" customHeight="1" ht="12.75">
      <c r="A1669" s="1" t="s">
        <v>854</v>
      </c>
      <c r="B1669" s="1" t="s">
        <v>1609</v>
      </c>
    </row>
    <row r="1670" spans="1:14" customHeight="1" ht="12.75">
      <c r="A1670" s="1" t="s">
        <v>855</v>
      </c>
      <c r="B1670" s="1" t="s">
        <v>1609</v>
      </c>
    </row>
    <row r="1671" spans="1:14" customHeight="1" ht="12.75">
      <c r="A1671" s="1" t="s">
        <v>856</v>
      </c>
      <c r="B1671" s="1" t="s">
        <v>1610</v>
      </c>
    </row>
    <row r="1672" spans="1:14" customHeight="1" ht="12.75">
      <c r="A1672" s="1" t="s">
        <v>857</v>
      </c>
      <c r="B1672" s="1" t="s">
        <v>1610</v>
      </c>
    </row>
    <row r="1673" spans="1:14" customHeight="1" ht="12.75">
      <c r="A1673" s="1" t="s">
        <v>858</v>
      </c>
      <c r="B1673" s="1" t="s">
        <v>1611</v>
      </c>
    </row>
    <row r="1674" spans="1:14" customHeight="1" ht="12.75">
      <c r="A1674" s="1" t="s">
        <v>858</v>
      </c>
      <c r="B1674" s="1" t="s">
        <v>1612</v>
      </c>
    </row>
    <row r="1675" spans="1:14" customHeight="1" ht="12.75">
      <c r="A1675" s="1" t="s">
        <v>858</v>
      </c>
      <c r="B1675" s="1" t="s">
        <v>1613</v>
      </c>
    </row>
    <row r="1676" spans="1:14" customHeight="1" ht="12.75">
      <c r="A1676" s="1" t="s">
        <v>858</v>
      </c>
      <c r="B1676" s="1" t="s">
        <v>1614</v>
      </c>
    </row>
    <row r="1677" spans="1:14" customHeight="1" ht="12.75">
      <c r="A1677" s="1" t="s">
        <v>859</v>
      </c>
      <c r="B1677" s="1" t="s">
        <v>1611</v>
      </c>
    </row>
    <row r="1678" spans="1:14" customHeight="1" ht="12.75">
      <c r="A1678" s="1" t="s">
        <v>859</v>
      </c>
      <c r="B1678" s="1" t="s">
        <v>1612</v>
      </c>
    </row>
    <row r="1679" spans="1:14" customHeight="1" ht="12.75">
      <c r="A1679" s="1" t="s">
        <v>859</v>
      </c>
      <c r="B1679" s="1" t="s">
        <v>1613</v>
      </c>
    </row>
    <row r="1680" spans="1:14" customHeight="1" ht="12.75">
      <c r="A1680" s="1" t="s">
        <v>859</v>
      </c>
      <c r="B1680" s="1" t="s">
        <v>1614</v>
      </c>
    </row>
    <row r="1681" spans="1:14" customHeight="1" ht="12.75">
      <c r="A1681" s="1" t="s">
        <v>860</v>
      </c>
      <c r="B1681" s="1" t="s">
        <v>1611</v>
      </c>
    </row>
    <row r="1682" spans="1:14" customHeight="1" ht="12.75">
      <c r="A1682" s="1" t="s">
        <v>861</v>
      </c>
      <c r="B1682" s="1" t="s">
        <v>1612</v>
      </c>
    </row>
    <row r="1683" spans="1:14" customHeight="1" ht="12.75">
      <c r="A1683" s="1" t="s">
        <v>862</v>
      </c>
      <c r="B1683" s="1" t="s">
        <v>1613</v>
      </c>
    </row>
    <row r="1684" spans="1:14" customHeight="1" ht="12.75">
      <c r="A1684" s="1" t="s">
        <v>863</v>
      </c>
      <c r="B1684" s="1" t="s">
        <v>1614</v>
      </c>
    </row>
    <row r="1685" spans="1:14" customHeight="1" ht="12.75">
      <c r="A1685" s="1" t="s">
        <v>864</v>
      </c>
      <c r="B1685" s="1" t="s">
        <v>1615</v>
      </c>
    </row>
    <row r="1686" spans="1:14" customHeight="1" ht="12.75">
      <c r="A1686" s="1" t="s">
        <v>865</v>
      </c>
      <c r="B1686" s="1" t="s">
        <v>1615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7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6" customHeight="1" ht="12.75">
      <c r="A2" s="1" t="s">
        <v>172</v>
      </c>
      <c r="B2" s="7">
        <v>0.124</v>
      </c>
      <c r="C2" s="1">
        <v>3</v>
      </c>
      <c r="D2" s="1" t="s">
        <v>173</v>
      </c>
      <c r="E2" s="5"/>
      <c r="F2" s="5"/>
      <c r="G2" s="1"/>
      <c r="H2" s="9"/>
      <c r="I2" s="1">
        <v>2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832</v>
      </c>
      <c r="X2" s="1">
        <v>16480</v>
      </c>
    </row>
    <row r="3" spans="1:26" customHeight="1" ht="12.75">
      <c r="A3" s="1" t="s">
        <v>174</v>
      </c>
      <c r="B3" s="7">
        <v>0.1458</v>
      </c>
      <c r="C3" s="1">
        <v>3</v>
      </c>
      <c r="D3" s="1" t="s">
        <v>173</v>
      </c>
      <c r="E3" s="5"/>
      <c r="F3" s="5"/>
      <c r="G3" s="1"/>
      <c r="H3" s="9"/>
      <c r="I3" s="1">
        <v>2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832</v>
      </c>
      <c r="X3" s="1">
        <v>16544</v>
      </c>
    </row>
    <row r="4" spans="1:26" customHeight="1" ht="12.75">
      <c r="A4" s="1" t="s">
        <v>175</v>
      </c>
      <c r="B4" s="7">
        <v>0.1356</v>
      </c>
      <c r="C4" s="1">
        <v>3</v>
      </c>
      <c r="D4" s="1" t="s">
        <v>173</v>
      </c>
      <c r="E4" s="5"/>
      <c r="F4" s="5"/>
      <c r="G4" s="1"/>
      <c r="H4" s="9"/>
      <c r="I4" s="1">
        <v>2</v>
      </c>
      <c r="J4" s="1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832</v>
      </c>
      <c r="X4" s="1">
        <v>16592</v>
      </c>
    </row>
    <row r="5" spans="1:26" customHeight="1" ht="12.75">
      <c r="A5" s="1" t="s">
        <v>176</v>
      </c>
      <c r="B5" s="7">
        <v>0.1661</v>
      </c>
      <c r="C5" s="1">
        <v>3</v>
      </c>
      <c r="D5" s="1" t="s">
        <v>173</v>
      </c>
      <c r="E5" s="5"/>
      <c r="F5" s="5"/>
      <c r="G5" s="1"/>
      <c r="H5" s="9"/>
      <c r="I5" s="1">
        <v>2</v>
      </c>
      <c r="J5" s="1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832</v>
      </c>
      <c r="X5" s="1">
        <v>16656</v>
      </c>
    </row>
    <row r="6" spans="1:26" customHeight="1" ht="12.75">
      <c r="A6" s="1" t="s">
        <v>179</v>
      </c>
      <c r="B6" s="7">
        <v>0.141</v>
      </c>
      <c r="C6" s="1">
        <v>3</v>
      </c>
      <c r="D6" s="1" t="s">
        <v>173</v>
      </c>
      <c r="E6" s="5"/>
      <c r="F6" s="5"/>
      <c r="G6" s="1"/>
      <c r="H6" s="9"/>
      <c r="I6" s="1">
        <v>2</v>
      </c>
      <c r="J6" s="1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832</v>
      </c>
      <c r="X6" s="1">
        <v>16720</v>
      </c>
    </row>
    <row r="7" spans="1:26" customHeight="1" ht="12.75">
      <c r="A7" s="1" t="s">
        <v>180</v>
      </c>
      <c r="B7" s="7">
        <v>0.0733</v>
      </c>
      <c r="C7" s="1">
        <v>3</v>
      </c>
      <c r="D7" s="1" t="s">
        <v>173</v>
      </c>
      <c r="E7" s="5"/>
      <c r="F7" s="5"/>
      <c r="G7" s="1"/>
      <c r="H7" s="9"/>
      <c r="I7" s="1">
        <v>2</v>
      </c>
      <c r="J7" s="1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832</v>
      </c>
      <c r="X7" s="1">
        <v>16864</v>
      </c>
    </row>
    <row r="8" spans="1:26" customHeight="1" ht="12.75">
      <c r="A8" s="1" t="s">
        <v>181</v>
      </c>
      <c r="B8" s="7">
        <v>0.0704</v>
      </c>
      <c r="C8" s="1">
        <v>3</v>
      </c>
      <c r="D8" s="1" t="s">
        <v>173</v>
      </c>
      <c r="E8" s="5"/>
      <c r="F8" s="5"/>
      <c r="G8" s="1"/>
      <c r="H8" s="9"/>
      <c r="I8" s="1">
        <v>2</v>
      </c>
      <c r="J8" s="1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832</v>
      </c>
      <c r="X8" s="1">
        <v>17104</v>
      </c>
    </row>
    <row r="9" spans="1:26" customHeight="1" ht="12.75">
      <c r="A9" s="1" t="s">
        <v>182</v>
      </c>
      <c r="B9" s="7">
        <v>0.0758</v>
      </c>
      <c r="C9" s="1">
        <v>3</v>
      </c>
      <c r="D9" s="1" t="s">
        <v>173</v>
      </c>
      <c r="E9" s="5"/>
      <c r="F9" s="5"/>
      <c r="G9" s="1"/>
      <c r="H9" s="9"/>
      <c r="I9" s="1">
        <v>2</v>
      </c>
      <c r="J9" s="1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832</v>
      </c>
      <c r="X9" s="1">
        <v>17216</v>
      </c>
    </row>
    <row r="10" spans="1:26" customHeight="1" ht="12.75">
      <c r="A10" s="1" t="s">
        <v>183</v>
      </c>
      <c r="B10" s="7">
        <v>0.0863</v>
      </c>
      <c r="C10" s="1">
        <v>3</v>
      </c>
      <c r="D10" s="1" t="s">
        <v>173</v>
      </c>
      <c r="E10" s="5"/>
      <c r="F10" s="5"/>
      <c r="G10" s="1"/>
      <c r="H10" s="9"/>
      <c r="I10" s="1">
        <v>2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832</v>
      </c>
      <c r="X10" s="1">
        <v>17280</v>
      </c>
    </row>
    <row r="11" spans="1:26" customHeight="1" ht="12.75">
      <c r="A11" s="1" t="s">
        <v>184</v>
      </c>
      <c r="B11" s="7">
        <v>0.0645</v>
      </c>
      <c r="C11" s="1">
        <v>3</v>
      </c>
      <c r="D11" s="1" t="s">
        <v>173</v>
      </c>
      <c r="E11" s="5"/>
      <c r="F11" s="5"/>
      <c r="G11" s="1"/>
      <c r="H11" s="9"/>
      <c r="I11" s="1">
        <v>2</v>
      </c>
      <c r="J11" s="1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832</v>
      </c>
      <c r="X11" s="1">
        <v>17472</v>
      </c>
    </row>
    <row r="12" spans="1:26" customHeight="1" ht="12.75">
      <c r="A12" s="1" t="s">
        <v>185</v>
      </c>
      <c r="B12" s="7">
        <v>0.0645</v>
      </c>
      <c r="C12" s="1">
        <v>3</v>
      </c>
      <c r="D12" s="1" t="s">
        <v>173</v>
      </c>
      <c r="E12" s="5"/>
      <c r="F12" s="5"/>
      <c r="G12" s="1"/>
      <c r="H12" s="9"/>
      <c r="I12" s="1">
        <v>2</v>
      </c>
      <c r="J12" s="1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832</v>
      </c>
      <c r="X12" s="1">
        <v>17856</v>
      </c>
    </row>
    <row r="13" spans="1:26" customHeight="1" ht="12.75">
      <c r="A13" s="1" t="s">
        <v>200</v>
      </c>
      <c r="B13" s="7">
        <v>0.0733</v>
      </c>
      <c r="C13" s="1">
        <v>3</v>
      </c>
      <c r="D13" s="1" t="s">
        <v>173</v>
      </c>
      <c r="E13" s="5"/>
      <c r="F13" s="5"/>
      <c r="G13" s="1"/>
      <c r="H13" s="9"/>
      <c r="I13" s="1">
        <v>2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832</v>
      </c>
      <c r="X13" s="1">
        <v>18096</v>
      </c>
    </row>
    <row r="14" spans="1:26" customHeight="1" ht="12.75">
      <c r="A14" s="1" t="s">
        <v>213</v>
      </c>
      <c r="B14" s="7">
        <v>0.0704</v>
      </c>
      <c r="C14" s="1">
        <v>3</v>
      </c>
      <c r="D14" s="1" t="s">
        <v>173</v>
      </c>
      <c r="E14" s="5"/>
      <c r="F14" s="5"/>
      <c r="G14" s="1"/>
      <c r="H14" s="9"/>
      <c r="I14" s="1">
        <v>2</v>
      </c>
      <c r="J14" s="1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832</v>
      </c>
      <c r="X14" s="1">
        <v>18368</v>
      </c>
    </row>
    <row r="15" spans="1:26" customHeight="1" ht="12.75">
      <c r="A15" s="1" t="s">
        <v>214</v>
      </c>
      <c r="B15" s="7">
        <v>0.0758</v>
      </c>
      <c r="C15" s="1">
        <v>3</v>
      </c>
      <c r="D15" s="1" t="s">
        <v>173</v>
      </c>
      <c r="E15" s="5"/>
      <c r="F15" s="5"/>
      <c r="G15" s="1"/>
      <c r="H15" s="9"/>
      <c r="I15" s="1">
        <v>2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832</v>
      </c>
      <c r="X15" s="1">
        <v>18496</v>
      </c>
    </row>
    <row r="16" spans="1:26" customHeight="1" ht="12.75">
      <c r="A16" s="1" t="s">
        <v>215</v>
      </c>
      <c r="B16" s="7">
        <v>0.0863</v>
      </c>
      <c r="C16" s="1">
        <v>3</v>
      </c>
      <c r="D16" s="1" t="s">
        <v>173</v>
      </c>
      <c r="E16" s="5"/>
      <c r="F16" s="5"/>
      <c r="G16" s="1"/>
      <c r="H16" s="9"/>
      <c r="I16" s="1">
        <v>2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832</v>
      </c>
      <c r="X16" s="1">
        <v>18560</v>
      </c>
    </row>
    <row r="17" spans="1:26" customHeight="1" ht="12.75">
      <c r="A17" s="1" t="s">
        <v>216</v>
      </c>
      <c r="B17" s="7">
        <v>0.0645</v>
      </c>
      <c r="C17" s="1">
        <v>3</v>
      </c>
      <c r="D17" s="1" t="s">
        <v>173</v>
      </c>
      <c r="E17" s="5"/>
      <c r="F17" s="5"/>
      <c r="G17" s="1"/>
      <c r="H17" s="9"/>
      <c r="I17" s="1">
        <v>2</v>
      </c>
      <c r="J17" s="1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832</v>
      </c>
      <c r="X17" s="1">
        <v>18752</v>
      </c>
    </row>
    <row r="18" spans="1:26" customHeight="1" ht="12.75">
      <c r="A18" s="1" t="s">
        <v>217</v>
      </c>
      <c r="B18" s="7">
        <v>0.0758</v>
      </c>
      <c r="C18" s="1">
        <v>3</v>
      </c>
      <c r="D18" s="1" t="s">
        <v>173</v>
      </c>
      <c r="E18" s="5"/>
      <c r="F18" s="5"/>
      <c r="G18" s="1"/>
      <c r="H18" s="9"/>
      <c r="I18" s="1">
        <v>2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832</v>
      </c>
      <c r="X18" s="1">
        <v>19008</v>
      </c>
    </row>
    <row r="19" spans="1:26" customHeight="1" ht="12.75">
      <c r="A19" s="1" t="s">
        <v>218</v>
      </c>
      <c r="B19" s="7">
        <v>0.0704</v>
      </c>
      <c r="C19" s="1">
        <v>3</v>
      </c>
      <c r="D19" s="1" t="s">
        <v>173</v>
      </c>
      <c r="E19" s="5"/>
      <c r="F19" s="5"/>
      <c r="G19" s="1"/>
      <c r="H19" s="9"/>
      <c r="I19" s="1">
        <v>2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832</v>
      </c>
      <c r="X19" s="1">
        <v>19136</v>
      </c>
    </row>
    <row r="20" spans="1:26" customHeight="1" ht="12.75">
      <c r="A20" s="1" t="s">
        <v>219</v>
      </c>
      <c r="B20" s="7">
        <v>0.0863</v>
      </c>
      <c r="C20" s="1">
        <v>3</v>
      </c>
      <c r="D20" s="1" t="s">
        <v>173</v>
      </c>
      <c r="E20" s="5"/>
      <c r="F20" s="5"/>
      <c r="G20" s="1"/>
      <c r="H20" s="9"/>
      <c r="I20" s="1">
        <v>2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832</v>
      </c>
      <c r="X20" s="1">
        <v>19264</v>
      </c>
    </row>
    <row r="21" spans="1:26" customHeight="1" ht="12.75">
      <c r="A21" s="1" t="s">
        <v>220</v>
      </c>
      <c r="B21" s="7">
        <v>0.0733</v>
      </c>
      <c r="C21" s="1">
        <v>3</v>
      </c>
      <c r="D21" s="1" t="s">
        <v>173</v>
      </c>
      <c r="E21" s="5"/>
      <c r="F21" s="5"/>
      <c r="G21" s="1"/>
      <c r="H21" s="9"/>
      <c r="I21" s="1">
        <v>2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832</v>
      </c>
      <c r="X21" s="1">
        <v>19408</v>
      </c>
    </row>
    <row r="22" spans="1:26" customHeight="1" ht="12.75">
      <c r="A22" s="1" t="s">
        <v>221</v>
      </c>
      <c r="B22" s="7">
        <v>0.0645</v>
      </c>
      <c r="C22" s="1">
        <v>3</v>
      </c>
      <c r="D22" s="1" t="s">
        <v>173</v>
      </c>
      <c r="E22" s="5"/>
      <c r="F22" s="5"/>
      <c r="G22" s="1"/>
      <c r="H22" s="9"/>
      <c r="I22" s="1">
        <v>2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832</v>
      </c>
      <c r="X22" s="1">
        <v>19696</v>
      </c>
    </row>
    <row r="23" spans="1:26" customHeight="1" ht="12.75">
      <c r="A23" s="1" t="s">
        <v>222</v>
      </c>
      <c r="B23" s="7">
        <v>0.0758</v>
      </c>
      <c r="C23" s="1">
        <v>3</v>
      </c>
      <c r="D23" s="1" t="s">
        <v>173</v>
      </c>
      <c r="E23" s="5"/>
      <c r="F23" s="5"/>
      <c r="G23" s="1"/>
      <c r="H23" s="9"/>
      <c r="I23" s="1">
        <v>2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832</v>
      </c>
      <c r="X23" s="1">
        <v>19888</v>
      </c>
    </row>
    <row r="24" spans="1:26" customHeight="1" ht="12.75">
      <c r="A24" s="1" t="s">
        <v>223</v>
      </c>
      <c r="B24" s="7">
        <v>0.0704</v>
      </c>
      <c r="C24" s="1">
        <v>3</v>
      </c>
      <c r="D24" s="1" t="s">
        <v>173</v>
      </c>
      <c r="E24" s="5"/>
      <c r="F24" s="5"/>
      <c r="G24" s="1"/>
      <c r="H24" s="9"/>
      <c r="I24" s="1">
        <v>2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832</v>
      </c>
      <c r="X24" s="1">
        <v>20016</v>
      </c>
    </row>
    <row r="25" spans="1:26" customHeight="1" ht="12.75">
      <c r="A25" s="1" t="s">
        <v>224</v>
      </c>
      <c r="B25" s="7">
        <v>0.0863</v>
      </c>
      <c r="C25" s="1">
        <v>3</v>
      </c>
      <c r="D25" s="1" t="s">
        <v>173</v>
      </c>
      <c r="E25" s="5"/>
      <c r="F25" s="5"/>
      <c r="G25" s="1"/>
      <c r="H25" s="9"/>
      <c r="I25" s="1">
        <v>2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832</v>
      </c>
      <c r="X25" s="1">
        <v>20144</v>
      </c>
    </row>
    <row r="26" spans="1:26" customHeight="1" ht="12.75">
      <c r="A26" s="1" t="s">
        <v>225</v>
      </c>
      <c r="B26" s="7">
        <v>0.0733</v>
      </c>
      <c r="C26" s="1">
        <v>3</v>
      </c>
      <c r="D26" s="1" t="s">
        <v>173</v>
      </c>
      <c r="E26" s="5"/>
      <c r="F26" s="5"/>
      <c r="G26" s="1"/>
      <c r="H26" s="9"/>
      <c r="I26" s="1">
        <v>2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832</v>
      </c>
      <c r="X26" s="1">
        <v>20304</v>
      </c>
    </row>
    <row r="27" spans="1:26" customHeight="1" ht="12.75">
      <c r="A27" s="1" t="s">
        <v>226</v>
      </c>
      <c r="B27" s="7">
        <v>0.0645</v>
      </c>
      <c r="C27" s="1">
        <v>3</v>
      </c>
      <c r="D27" s="1" t="s">
        <v>173</v>
      </c>
      <c r="E27" s="5"/>
      <c r="F27" s="5"/>
      <c r="G27" s="1"/>
      <c r="H27" s="9"/>
      <c r="I27" s="1">
        <v>2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848</v>
      </c>
      <c r="X27" s="1">
        <v>144</v>
      </c>
    </row>
    <row r="28" spans="1:26" customHeight="1" ht="12.75">
      <c r="A28" s="1" t="s">
        <v>290</v>
      </c>
      <c r="B28" s="7">
        <v>0.0758</v>
      </c>
      <c r="C28" s="1">
        <v>3</v>
      </c>
      <c r="D28" s="1" t="s">
        <v>173</v>
      </c>
      <c r="E28" s="5"/>
      <c r="F28" s="5"/>
      <c r="G28" s="1"/>
      <c r="H28" s="9"/>
      <c r="I28" s="1">
        <v>2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848</v>
      </c>
      <c r="X28" s="1">
        <v>336</v>
      </c>
    </row>
    <row r="29" spans="1:26" customHeight="1" ht="12.75">
      <c r="A29" s="1" t="s">
        <v>291</v>
      </c>
      <c r="B29" s="7">
        <v>0.0704</v>
      </c>
      <c r="C29" s="1">
        <v>3</v>
      </c>
      <c r="D29" s="1" t="s">
        <v>173</v>
      </c>
      <c r="E29" s="5"/>
      <c r="F29" s="5"/>
      <c r="G29" s="1"/>
      <c r="H29" s="9"/>
      <c r="I29" s="1">
        <v>2</v>
      </c>
      <c r="J29" s="1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>
        <v>848</v>
      </c>
      <c r="X29" s="1">
        <v>464</v>
      </c>
    </row>
    <row r="30" spans="1:26" customHeight="1" ht="12.75">
      <c r="A30" s="1" t="s">
        <v>292</v>
      </c>
      <c r="B30" s="7">
        <v>0.0863</v>
      </c>
      <c r="C30" s="1">
        <v>3</v>
      </c>
      <c r="D30" s="1" t="s">
        <v>173</v>
      </c>
      <c r="E30" s="5"/>
      <c r="F30" s="5"/>
      <c r="G30" s="1"/>
      <c r="H30" s="9"/>
      <c r="I30" s="1">
        <v>2</v>
      </c>
      <c r="J30" s="1"/>
      <c r="K30" s="1"/>
      <c r="L30" s="9"/>
      <c r="M30" s="1"/>
      <c r="N30" s="9"/>
      <c r="O30" s="1"/>
      <c r="P30" s="9"/>
      <c r="Q30" s="1"/>
      <c r="R30" s="9"/>
      <c r="S30" s="1"/>
      <c r="T30" s="9"/>
      <c r="U30" s="1"/>
      <c r="V30" s="9"/>
      <c r="W30" s="1">
        <v>848</v>
      </c>
      <c r="X30" s="1">
        <v>592</v>
      </c>
    </row>
    <row r="31" spans="1:26" customHeight="1" ht="12.75">
      <c r="A31" s="1" t="s">
        <v>293</v>
      </c>
      <c r="B31" s="7">
        <v>0.0733</v>
      </c>
      <c r="C31" s="1">
        <v>3</v>
      </c>
      <c r="D31" s="1" t="s">
        <v>173</v>
      </c>
      <c r="E31" s="5"/>
      <c r="F31" s="5"/>
      <c r="G31" s="1"/>
      <c r="H31" s="9"/>
      <c r="I31" s="1">
        <v>2</v>
      </c>
      <c r="J31" s="1"/>
      <c r="K31" s="1"/>
      <c r="L31" s="9"/>
      <c r="M31" s="1"/>
      <c r="N31" s="9"/>
      <c r="O31" s="1"/>
      <c r="P31" s="9"/>
      <c r="Q31" s="1"/>
      <c r="R31" s="9"/>
      <c r="S31" s="1"/>
      <c r="T31" s="9"/>
      <c r="U31" s="1"/>
      <c r="V31" s="9"/>
      <c r="W31" s="1">
        <v>848</v>
      </c>
      <c r="X31" s="1">
        <v>736</v>
      </c>
    </row>
    <row r="32" spans="1:26" customHeight="1" ht="12.75">
      <c r="A32" s="1" t="s">
        <v>294</v>
      </c>
      <c r="B32" s="7">
        <v>0.0878</v>
      </c>
      <c r="C32" s="1">
        <v>3</v>
      </c>
      <c r="D32" s="1" t="s">
        <v>173</v>
      </c>
      <c r="E32" s="5"/>
      <c r="F32" s="5"/>
      <c r="G32" s="1"/>
      <c r="H32" s="9"/>
      <c r="I32" s="1">
        <v>2</v>
      </c>
      <c r="J32" s="1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>
        <v>848</v>
      </c>
      <c r="X32" s="1">
        <v>1040</v>
      </c>
    </row>
    <row r="33" spans="1:26" customHeight="1" ht="12.75">
      <c r="A33" s="1" t="s">
        <v>295</v>
      </c>
      <c r="B33" s="7">
        <v>0.1033</v>
      </c>
      <c r="C33" s="1">
        <v>3</v>
      </c>
      <c r="D33" s="1" t="s">
        <v>173</v>
      </c>
      <c r="E33" s="5"/>
      <c r="F33" s="5"/>
      <c r="G33" s="1"/>
      <c r="H33" s="9"/>
      <c r="I33" s="1">
        <v>2</v>
      </c>
      <c r="J33" s="1"/>
      <c r="K33" s="1"/>
      <c r="L33" s="9"/>
      <c r="M33" s="1"/>
      <c r="N33" s="9"/>
      <c r="O33" s="1"/>
      <c r="P33" s="9"/>
      <c r="Q33" s="1"/>
      <c r="R33" s="9"/>
      <c r="S33" s="1"/>
      <c r="T33" s="9"/>
      <c r="U33" s="1"/>
      <c r="V33" s="9"/>
      <c r="W33" s="1">
        <v>848</v>
      </c>
      <c r="X33" s="1">
        <v>1232</v>
      </c>
    </row>
    <row r="34" spans="1:26" customHeight="1" ht="12.75">
      <c r="A34" s="1" t="s">
        <v>296</v>
      </c>
      <c r="B34" s="7">
        <v>0.096</v>
      </c>
      <c r="C34" s="1">
        <v>3</v>
      </c>
      <c r="D34" s="1" t="s">
        <v>173</v>
      </c>
      <c r="E34" s="5"/>
      <c r="F34" s="5"/>
      <c r="G34" s="1"/>
      <c r="H34" s="9"/>
      <c r="I34" s="1">
        <v>2</v>
      </c>
      <c r="J34" s="1"/>
      <c r="K34" s="1"/>
      <c r="L34" s="9"/>
      <c r="M34" s="1"/>
      <c r="N34" s="9"/>
      <c r="O34" s="1"/>
      <c r="P34" s="9"/>
      <c r="Q34" s="1"/>
      <c r="R34" s="9"/>
      <c r="S34" s="1"/>
      <c r="T34" s="9"/>
      <c r="U34" s="1"/>
      <c r="V34" s="9"/>
      <c r="W34" s="1">
        <v>848</v>
      </c>
      <c r="X34" s="1">
        <v>1360</v>
      </c>
    </row>
    <row r="35" spans="1:26" customHeight="1" ht="12.75">
      <c r="A35" s="1" t="s">
        <v>297</v>
      </c>
      <c r="B35" s="7">
        <v>0.1176</v>
      </c>
      <c r="C35" s="1">
        <v>3</v>
      </c>
      <c r="D35" s="1" t="s">
        <v>173</v>
      </c>
      <c r="E35" s="5"/>
      <c r="F35" s="5"/>
      <c r="G35" s="1"/>
      <c r="H35" s="9"/>
      <c r="I35" s="1">
        <v>2</v>
      </c>
      <c r="J35" s="1"/>
      <c r="K35" s="1"/>
      <c r="L35" s="9"/>
      <c r="M35" s="1"/>
      <c r="N35" s="9"/>
      <c r="O35" s="1"/>
      <c r="P35" s="9"/>
      <c r="Q35" s="1"/>
      <c r="R35" s="9"/>
      <c r="S35" s="1"/>
      <c r="T35" s="9"/>
      <c r="U35" s="1"/>
      <c r="V35" s="9"/>
      <c r="W35" s="1">
        <v>848</v>
      </c>
      <c r="X35" s="1">
        <v>1488</v>
      </c>
    </row>
    <row r="36" spans="1:26" customHeight="1" ht="12.75">
      <c r="A36" s="1" t="s">
        <v>298</v>
      </c>
      <c r="B36" s="7">
        <v>0.0999</v>
      </c>
      <c r="C36" s="1">
        <v>3</v>
      </c>
      <c r="D36" s="1" t="s">
        <v>173</v>
      </c>
      <c r="E36" s="5"/>
      <c r="F36" s="5"/>
      <c r="G36" s="1"/>
      <c r="H36" s="9"/>
      <c r="I36" s="1">
        <v>2</v>
      </c>
      <c r="J36" s="1"/>
      <c r="K36" s="1"/>
      <c r="L36" s="9"/>
      <c r="M36" s="1"/>
      <c r="N36" s="9"/>
      <c r="O36" s="1"/>
      <c r="P36" s="9"/>
      <c r="Q36" s="1"/>
      <c r="R36" s="9"/>
      <c r="S36" s="1"/>
      <c r="T36" s="9"/>
      <c r="U36" s="1"/>
      <c r="V36" s="9"/>
      <c r="W36" s="1">
        <v>848</v>
      </c>
      <c r="X36" s="1">
        <v>1632</v>
      </c>
    </row>
    <row r="37" spans="1:26" customHeight="1" ht="12.75">
      <c r="A37" s="1" t="s">
        <v>299</v>
      </c>
      <c r="B37" s="7">
        <v>0.124</v>
      </c>
      <c r="C37" s="1">
        <v>3</v>
      </c>
      <c r="D37" s="1" t="s">
        <v>173</v>
      </c>
      <c r="E37" s="5"/>
      <c r="F37" s="5"/>
      <c r="G37" s="1"/>
      <c r="H37" s="9"/>
      <c r="I37" s="1">
        <v>2</v>
      </c>
      <c r="J37" s="1"/>
      <c r="K37" s="1"/>
      <c r="L37" s="9"/>
      <c r="M37" s="1"/>
      <c r="N37" s="9"/>
      <c r="O37" s="1"/>
      <c r="P37" s="9"/>
      <c r="Q37" s="1"/>
      <c r="R37" s="9"/>
      <c r="S37" s="1"/>
      <c r="T37" s="9"/>
      <c r="U37" s="1"/>
      <c r="V37" s="9"/>
      <c r="W37" s="1">
        <v>848</v>
      </c>
      <c r="X37" s="1">
        <v>1808</v>
      </c>
    </row>
    <row r="38" spans="1:26" customHeight="1" ht="12.75">
      <c r="A38" s="1" t="s">
        <v>300</v>
      </c>
      <c r="B38" s="7">
        <v>0.1458</v>
      </c>
      <c r="C38" s="1">
        <v>3</v>
      </c>
      <c r="D38" s="1" t="s">
        <v>173</v>
      </c>
      <c r="E38" s="5"/>
      <c r="F38" s="5"/>
      <c r="G38" s="1"/>
      <c r="H38" s="9"/>
      <c r="I38" s="1">
        <v>2</v>
      </c>
      <c r="J38" s="1"/>
      <c r="K38" s="1"/>
      <c r="L38" s="9"/>
      <c r="M38" s="1"/>
      <c r="N38" s="9"/>
      <c r="O38" s="1"/>
      <c r="P38" s="9"/>
      <c r="Q38" s="1"/>
      <c r="R38" s="9"/>
      <c r="S38" s="1"/>
      <c r="T38" s="9"/>
      <c r="U38" s="1"/>
      <c r="V38" s="9"/>
      <c r="W38" s="1">
        <v>848</v>
      </c>
      <c r="X38" s="1">
        <v>1872</v>
      </c>
    </row>
    <row r="39" spans="1:26" customHeight="1" ht="12.75">
      <c r="A39" s="1" t="s">
        <v>301</v>
      </c>
      <c r="B39" s="7">
        <v>0.1356</v>
      </c>
      <c r="C39" s="1">
        <v>3</v>
      </c>
      <c r="D39" s="1" t="s">
        <v>173</v>
      </c>
      <c r="E39" s="5"/>
      <c r="F39" s="5"/>
      <c r="G39" s="1"/>
      <c r="H39" s="9"/>
      <c r="I39" s="1">
        <v>2</v>
      </c>
      <c r="J39" s="1"/>
      <c r="K39" s="1"/>
      <c r="L39" s="9"/>
      <c r="M39" s="1"/>
      <c r="N39" s="9"/>
      <c r="O39" s="1"/>
      <c r="P39" s="9"/>
      <c r="Q39" s="1"/>
      <c r="R39" s="9"/>
      <c r="S39" s="1"/>
      <c r="T39" s="9"/>
      <c r="U39" s="1"/>
      <c r="V39" s="9"/>
      <c r="W39" s="1">
        <v>848</v>
      </c>
      <c r="X39" s="1">
        <v>1936</v>
      </c>
    </row>
    <row r="40" spans="1:26" customHeight="1" ht="12.75">
      <c r="A40" s="1" t="s">
        <v>302</v>
      </c>
      <c r="B40" s="7">
        <v>0.1661</v>
      </c>
      <c r="C40" s="1">
        <v>3</v>
      </c>
      <c r="D40" s="1" t="s">
        <v>173</v>
      </c>
      <c r="E40" s="5"/>
      <c r="F40" s="5"/>
      <c r="G40" s="1"/>
      <c r="H40" s="9"/>
      <c r="I40" s="1">
        <v>2</v>
      </c>
      <c r="J40" s="1"/>
      <c r="K40" s="1"/>
      <c r="L40" s="9"/>
      <c r="M40" s="1"/>
      <c r="N40" s="9"/>
      <c r="O40" s="1"/>
      <c r="P40" s="9"/>
      <c r="Q40" s="1"/>
      <c r="R40" s="9"/>
      <c r="S40" s="1"/>
      <c r="T40" s="9"/>
      <c r="U40" s="1"/>
      <c r="V40" s="9"/>
      <c r="W40" s="1">
        <v>848</v>
      </c>
      <c r="X40" s="1">
        <v>2000</v>
      </c>
    </row>
    <row r="41" spans="1:26" customHeight="1" ht="12.75">
      <c r="A41" s="1" t="s">
        <v>303</v>
      </c>
      <c r="B41" s="7">
        <v>0.141</v>
      </c>
      <c r="C41" s="1">
        <v>3</v>
      </c>
      <c r="D41" s="1" t="s">
        <v>173</v>
      </c>
      <c r="E41" s="5"/>
      <c r="F41" s="5"/>
      <c r="G41" s="1"/>
      <c r="H41" s="9"/>
      <c r="I41" s="1">
        <v>2</v>
      </c>
      <c r="J41" s="1"/>
      <c r="K41" s="1"/>
      <c r="L41" s="9"/>
      <c r="M41" s="1"/>
      <c r="N41" s="9"/>
      <c r="O41" s="1"/>
      <c r="P41" s="9"/>
      <c r="Q41" s="1"/>
      <c r="R41" s="9"/>
      <c r="S41" s="1"/>
      <c r="T41" s="9"/>
      <c r="U41" s="1"/>
      <c r="V41" s="9"/>
      <c r="W41" s="1">
        <v>848</v>
      </c>
      <c r="X41" s="1">
        <v>2064</v>
      </c>
    </row>
    <row r="42" spans="1:26" customHeight="1" ht="12.75">
      <c r="A42" s="1" t="s">
        <v>304</v>
      </c>
      <c r="B42" s="7">
        <v>0.124</v>
      </c>
      <c r="C42" s="1">
        <v>3</v>
      </c>
      <c r="D42" s="1" t="s">
        <v>173</v>
      </c>
      <c r="E42" s="5"/>
      <c r="F42" s="5"/>
      <c r="G42" s="1"/>
      <c r="H42" s="9"/>
      <c r="I42" s="1">
        <v>2</v>
      </c>
      <c r="J42" s="1"/>
      <c r="K42" s="1"/>
      <c r="L42" s="9"/>
      <c r="M42" s="1"/>
      <c r="N42" s="9"/>
      <c r="O42" s="1"/>
      <c r="P42" s="9"/>
      <c r="Q42" s="1"/>
      <c r="R42" s="9"/>
      <c r="S42" s="1"/>
      <c r="T42" s="9"/>
      <c r="U42" s="1"/>
      <c r="V42" s="9"/>
      <c r="W42" s="1">
        <v>848</v>
      </c>
      <c r="X42" s="1">
        <v>2128</v>
      </c>
    </row>
    <row r="43" spans="1:26" customHeight="1" ht="12.75">
      <c r="A43" s="1" t="s">
        <v>305</v>
      </c>
      <c r="B43" s="7">
        <v>0.1458</v>
      </c>
      <c r="C43" s="1">
        <v>3</v>
      </c>
      <c r="D43" s="1" t="s">
        <v>173</v>
      </c>
      <c r="E43" s="5"/>
      <c r="F43" s="5"/>
      <c r="G43" s="1"/>
      <c r="H43" s="10"/>
      <c r="I43" s="1">
        <v>2</v>
      </c>
      <c r="J43" s="1"/>
      <c r="K43" s="1"/>
      <c r="L43" s="9"/>
      <c r="M43" s="1"/>
      <c r="N43" s="9"/>
      <c r="O43" s="1"/>
      <c r="P43" s="9"/>
      <c r="Q43" s="1"/>
      <c r="R43" s="9"/>
      <c r="S43" s="1"/>
      <c r="T43" s="9"/>
      <c r="U43" s="1"/>
      <c r="V43" s="9"/>
      <c r="W43" s="1">
        <v>848</v>
      </c>
      <c r="X43" s="1">
        <v>2192</v>
      </c>
    </row>
    <row r="44" spans="1:26" customHeight="1" ht="12.75">
      <c r="A44" s="1" t="s">
        <v>306</v>
      </c>
      <c r="B44" s="7">
        <v>0.1356</v>
      </c>
      <c r="C44" s="1">
        <v>3</v>
      </c>
      <c r="D44" s="1" t="s">
        <v>173</v>
      </c>
      <c r="E44" s="5"/>
      <c r="F44" s="5"/>
      <c r="G44" s="1"/>
      <c r="H44" s="9"/>
      <c r="I44" s="1">
        <v>2</v>
      </c>
      <c r="J44" s="1"/>
      <c r="K44" s="1"/>
      <c r="L44" s="9"/>
      <c r="M44" s="1"/>
      <c r="N44" s="9"/>
      <c r="O44" s="1"/>
      <c r="P44" s="9"/>
      <c r="Q44" s="1"/>
      <c r="R44" s="9"/>
      <c r="S44" s="1"/>
      <c r="T44" s="9"/>
      <c r="U44" s="1"/>
      <c r="V44" s="9"/>
      <c r="W44" s="1">
        <v>848</v>
      </c>
      <c r="X44" s="1">
        <v>2256</v>
      </c>
    </row>
    <row r="45" spans="1:26" customHeight="1" ht="12.75">
      <c r="A45" s="1" t="s">
        <v>307</v>
      </c>
      <c r="B45" s="7">
        <v>0.1661</v>
      </c>
      <c r="C45" s="1">
        <v>3</v>
      </c>
      <c r="D45" s="1" t="s">
        <v>173</v>
      </c>
      <c r="E45" s="5"/>
      <c r="F45" s="5"/>
      <c r="G45" s="1"/>
      <c r="H45" s="9"/>
      <c r="I45" s="1">
        <v>2</v>
      </c>
      <c r="J45" s="1"/>
      <c r="K45" s="1"/>
      <c r="L45" s="9"/>
      <c r="M45" s="1"/>
      <c r="N45" s="9"/>
      <c r="O45" s="1"/>
      <c r="P45" s="9"/>
      <c r="Q45" s="1"/>
      <c r="R45" s="9"/>
      <c r="S45" s="1"/>
      <c r="T45" s="9"/>
      <c r="U45" s="1"/>
      <c r="V45" s="9"/>
      <c r="W45" s="1">
        <v>848</v>
      </c>
      <c r="X45" s="1">
        <v>2320</v>
      </c>
    </row>
    <row r="46" spans="1:26" customHeight="1" ht="12.75">
      <c r="A46" s="1" t="s">
        <v>308</v>
      </c>
      <c r="B46" s="7">
        <v>0.141</v>
      </c>
      <c r="C46" s="1">
        <v>3</v>
      </c>
      <c r="D46" s="1" t="s">
        <v>173</v>
      </c>
      <c r="E46" s="5"/>
      <c r="F46" s="5"/>
      <c r="G46" s="1"/>
      <c r="H46" s="9"/>
      <c r="I46" s="1">
        <v>2</v>
      </c>
      <c r="J46" s="1"/>
      <c r="K46" s="1"/>
      <c r="L46" s="9"/>
      <c r="M46" s="1"/>
      <c r="N46" s="9"/>
      <c r="O46" s="1"/>
      <c r="P46" s="9"/>
      <c r="Q46" s="1"/>
      <c r="R46" s="9"/>
      <c r="S46" s="1"/>
      <c r="T46" s="9"/>
      <c r="U46" s="1"/>
      <c r="V46" s="9"/>
      <c r="W46" s="1">
        <v>848</v>
      </c>
      <c r="X46" s="1">
        <v>2384</v>
      </c>
    </row>
    <row r="47" spans="1:26" customHeight="1" ht="12.75">
      <c r="A47" s="1" t="s">
        <v>309</v>
      </c>
      <c r="B47" s="7">
        <v>0.094</v>
      </c>
      <c r="C47" s="1">
        <v>3</v>
      </c>
      <c r="D47" s="1" t="s">
        <v>173</v>
      </c>
      <c r="E47" s="5"/>
      <c r="F47" s="5"/>
      <c r="G47" s="1"/>
      <c r="H47" s="9"/>
      <c r="I47" s="1">
        <v>2</v>
      </c>
      <c r="J47" s="1"/>
      <c r="K47" s="1"/>
      <c r="L47" s="9"/>
      <c r="M47" s="1"/>
      <c r="N47" s="9"/>
      <c r="O47" s="1"/>
      <c r="P47" s="9"/>
      <c r="Q47" s="1"/>
      <c r="R47" s="9"/>
      <c r="S47" s="1"/>
      <c r="T47" s="9"/>
      <c r="U47" s="1"/>
      <c r="V47" s="9"/>
      <c r="W47" s="1">
        <v>848</v>
      </c>
      <c r="X47" s="1">
        <v>2448</v>
      </c>
    </row>
    <row r="48" spans="1:26" customHeight="1" ht="12.75">
      <c r="A48" s="1" t="s">
        <v>310</v>
      </c>
      <c r="B48" s="7">
        <v>0.1105</v>
      </c>
      <c r="C48" s="1">
        <v>3</v>
      </c>
      <c r="D48" s="1" t="s">
        <v>173</v>
      </c>
      <c r="E48" s="5"/>
      <c r="F48" s="5"/>
      <c r="G48" s="1"/>
      <c r="H48" s="9"/>
      <c r="I48" s="1">
        <v>2</v>
      </c>
      <c r="J48" s="1"/>
      <c r="K48" s="1"/>
      <c r="L48" s="9"/>
      <c r="M48" s="1"/>
      <c r="N48" s="9"/>
      <c r="O48" s="1"/>
      <c r="P48" s="9"/>
      <c r="Q48" s="1"/>
      <c r="R48" s="9"/>
      <c r="S48" s="1"/>
      <c r="T48" s="9"/>
      <c r="U48" s="1"/>
      <c r="V48" s="9"/>
      <c r="W48" s="1">
        <v>848</v>
      </c>
      <c r="X48" s="1">
        <v>2512</v>
      </c>
    </row>
    <row r="49" spans="1:26" customHeight="1" ht="12.75">
      <c r="A49" s="1" t="s">
        <v>311</v>
      </c>
      <c r="B49" s="7">
        <v>0.1028</v>
      </c>
      <c r="C49" s="1">
        <v>3</v>
      </c>
      <c r="D49" s="1" t="s">
        <v>173</v>
      </c>
      <c r="E49" s="5"/>
      <c r="F49" s="5"/>
      <c r="G49" s="1"/>
      <c r="H49" s="9"/>
      <c r="I49" s="1">
        <v>2</v>
      </c>
      <c r="J49" s="1"/>
      <c r="K49" s="1"/>
      <c r="L49" s="9"/>
      <c r="M49" s="1"/>
      <c r="N49" s="9"/>
      <c r="O49" s="1"/>
      <c r="P49" s="9"/>
      <c r="Q49" s="1"/>
      <c r="R49" s="9"/>
      <c r="S49" s="1"/>
      <c r="T49" s="9"/>
      <c r="U49" s="1"/>
      <c r="V49" s="9"/>
      <c r="W49" s="1">
        <v>848</v>
      </c>
      <c r="X49" s="1">
        <v>2576</v>
      </c>
    </row>
    <row r="50" spans="1:26" customHeight="1" ht="12.75">
      <c r="A50" s="1" t="s">
        <v>312</v>
      </c>
      <c r="B50" s="7">
        <v>0.1259</v>
      </c>
      <c r="C50" s="1">
        <v>3</v>
      </c>
      <c r="D50" s="1" t="s">
        <v>173</v>
      </c>
      <c r="E50" s="5"/>
      <c r="F50" s="5"/>
      <c r="G50" s="1"/>
      <c r="H50" s="9"/>
      <c r="I50" s="1">
        <v>2</v>
      </c>
      <c r="J50" s="1"/>
      <c r="K50" s="1"/>
      <c r="L50" s="9"/>
      <c r="M50" s="1"/>
      <c r="N50" s="9"/>
      <c r="O50" s="1"/>
      <c r="P50" s="9"/>
      <c r="Q50" s="1"/>
      <c r="R50" s="9"/>
      <c r="S50" s="1"/>
      <c r="T50" s="9"/>
      <c r="U50" s="1"/>
      <c r="V50" s="9"/>
      <c r="W50" s="1">
        <v>848</v>
      </c>
      <c r="X50" s="1">
        <v>2640</v>
      </c>
    </row>
    <row r="51" spans="1:26" customHeight="1" ht="12.75">
      <c r="A51" s="1" t="s">
        <v>313</v>
      </c>
      <c r="B51" s="7">
        <v>0.1069</v>
      </c>
      <c r="C51" s="1">
        <v>3</v>
      </c>
      <c r="D51" s="1" t="s">
        <v>173</v>
      </c>
      <c r="E51" s="5"/>
      <c r="F51" s="5"/>
      <c r="G51" s="1"/>
      <c r="H51" s="9"/>
      <c r="I51" s="1">
        <v>2</v>
      </c>
      <c r="J51" s="1"/>
      <c r="K51" s="1"/>
      <c r="L51" s="9"/>
      <c r="M51" s="1"/>
      <c r="N51" s="9"/>
      <c r="O51" s="1"/>
      <c r="P51" s="9"/>
      <c r="Q51" s="1"/>
      <c r="R51" s="9"/>
      <c r="S51" s="1"/>
      <c r="T51" s="9"/>
      <c r="U51" s="1"/>
      <c r="V51" s="9"/>
      <c r="W51" s="1">
        <v>848</v>
      </c>
      <c r="X51" s="1">
        <v>2704</v>
      </c>
    </row>
    <row r="52" spans="1:26" customHeight="1" ht="12.75">
      <c r="A52" s="1" t="s">
        <v>314</v>
      </c>
      <c r="B52" s="7">
        <v>0.0645</v>
      </c>
      <c r="C52" s="1">
        <v>3</v>
      </c>
      <c r="D52" s="1" t="s">
        <v>173</v>
      </c>
      <c r="E52" s="5"/>
      <c r="F52" s="5"/>
      <c r="G52" s="1"/>
      <c r="H52" s="9"/>
      <c r="I52" s="1">
        <v>2</v>
      </c>
      <c r="J52" s="1"/>
      <c r="K52" s="1"/>
      <c r="L52" s="9"/>
      <c r="M52" s="1"/>
      <c r="N52" s="9"/>
      <c r="O52" s="1"/>
      <c r="P52" s="9"/>
      <c r="Q52" s="1"/>
      <c r="R52" s="9"/>
      <c r="S52" s="1"/>
      <c r="T52" s="9"/>
      <c r="U52" s="1"/>
      <c r="V52" s="9"/>
      <c r="W52" s="1">
        <v>848</v>
      </c>
      <c r="X52" s="1">
        <v>2896</v>
      </c>
    </row>
    <row r="53" spans="1:26" customHeight="1" ht="12.75">
      <c r="A53" s="1" t="s">
        <v>463</v>
      </c>
      <c r="B53" s="7">
        <v>0.0758</v>
      </c>
      <c r="C53" s="1">
        <v>3</v>
      </c>
      <c r="D53" s="1" t="s">
        <v>173</v>
      </c>
      <c r="E53" s="5"/>
      <c r="F53" s="5"/>
      <c r="G53" s="1"/>
      <c r="H53" s="9"/>
      <c r="I53" s="1">
        <v>2</v>
      </c>
      <c r="J53" s="1"/>
      <c r="K53" s="1"/>
      <c r="L53" s="9"/>
      <c r="M53" s="1"/>
      <c r="N53" s="9"/>
      <c r="O53" s="1"/>
      <c r="P53" s="9"/>
      <c r="Q53" s="1"/>
      <c r="R53" s="9"/>
      <c r="S53" s="1"/>
      <c r="T53" s="9"/>
      <c r="U53" s="1"/>
      <c r="V53" s="9"/>
      <c r="W53" s="1">
        <v>848</v>
      </c>
      <c r="X53" s="1">
        <v>3088</v>
      </c>
    </row>
    <row r="54" spans="1:26" customHeight="1" ht="12.75">
      <c r="A54" s="1" t="s">
        <v>464</v>
      </c>
      <c r="B54" s="7">
        <v>0.0704</v>
      </c>
      <c r="C54" s="1">
        <v>3</v>
      </c>
      <c r="D54" s="1" t="s">
        <v>173</v>
      </c>
      <c r="E54" s="5"/>
      <c r="F54" s="5"/>
      <c r="G54" s="1"/>
      <c r="H54" s="9"/>
      <c r="I54" s="1">
        <v>2</v>
      </c>
      <c r="J54" s="1"/>
      <c r="K54" s="1"/>
      <c r="L54" s="9"/>
      <c r="M54" s="1"/>
      <c r="N54" s="9"/>
      <c r="O54" s="1"/>
      <c r="P54" s="9"/>
      <c r="Q54" s="1"/>
      <c r="R54" s="9"/>
      <c r="S54" s="1"/>
      <c r="T54" s="9"/>
      <c r="U54" s="1"/>
      <c r="V54" s="9"/>
      <c r="W54" s="1">
        <v>848</v>
      </c>
      <c r="X54" s="1">
        <v>3216</v>
      </c>
    </row>
    <row r="55" spans="1:26" customHeight="1" ht="12.75">
      <c r="A55" s="1" t="s">
        <v>465</v>
      </c>
      <c r="B55" s="7">
        <v>0.0863</v>
      </c>
      <c r="C55" s="1">
        <v>3</v>
      </c>
      <c r="D55" s="1" t="s">
        <v>173</v>
      </c>
      <c r="E55" s="5"/>
      <c r="F55" s="5"/>
      <c r="G55" s="1"/>
      <c r="H55" s="9"/>
      <c r="I55" s="1">
        <v>2</v>
      </c>
      <c r="J55" s="1"/>
      <c r="K55" s="1"/>
      <c r="L55" s="9"/>
      <c r="M55" s="1"/>
      <c r="N55" s="9"/>
      <c r="O55" s="1"/>
      <c r="P55" s="9"/>
      <c r="Q55" s="1"/>
      <c r="R55" s="9"/>
      <c r="S55" s="1"/>
      <c r="T55" s="9"/>
      <c r="U55" s="1"/>
      <c r="V55" s="9"/>
      <c r="W55" s="1">
        <v>848</v>
      </c>
      <c r="X55" s="1">
        <v>3344</v>
      </c>
    </row>
    <row r="56" spans="1:26" customHeight="1" ht="12.75">
      <c r="A56" s="1" t="s">
        <v>466</v>
      </c>
      <c r="B56" s="7">
        <v>0.0733</v>
      </c>
      <c r="C56" s="1">
        <v>3</v>
      </c>
      <c r="D56" s="1" t="s">
        <v>173</v>
      </c>
      <c r="E56" s="5"/>
      <c r="F56" s="5"/>
      <c r="G56" s="1"/>
      <c r="H56" s="9"/>
      <c r="I56" s="1">
        <v>2</v>
      </c>
      <c r="J56" s="1"/>
      <c r="K56" s="1"/>
      <c r="L56" s="9"/>
      <c r="M56" s="1"/>
      <c r="N56" s="9"/>
      <c r="O56" s="1"/>
      <c r="P56" s="9"/>
      <c r="Q56" s="1"/>
      <c r="R56" s="9"/>
      <c r="S56" s="1"/>
      <c r="T56" s="9"/>
      <c r="U56" s="1"/>
      <c r="V56" s="9"/>
      <c r="W56" s="1">
        <v>848</v>
      </c>
      <c r="X56" s="1">
        <v>3488</v>
      </c>
    </row>
    <row r="57" spans="1:26" customHeight="1" ht="12.75">
      <c r="A57" s="1" t="s">
        <v>467</v>
      </c>
      <c r="B57" s="7">
        <v>0.0887</v>
      </c>
      <c r="C57" s="1">
        <v>3</v>
      </c>
      <c r="D57" s="1" t="s">
        <v>173</v>
      </c>
      <c r="E57" s="5"/>
      <c r="F57" s="5"/>
      <c r="G57" s="1"/>
      <c r="H57" s="9"/>
      <c r="I57" s="1">
        <v>2</v>
      </c>
      <c r="J57" s="1"/>
      <c r="K57" s="1"/>
      <c r="L57" s="9"/>
      <c r="M57" s="1"/>
      <c r="N57" s="9"/>
      <c r="O57" s="1"/>
      <c r="P57" s="9"/>
      <c r="Q57" s="1"/>
      <c r="R57" s="9"/>
      <c r="S57" s="1"/>
      <c r="T57" s="9"/>
      <c r="U57" s="1"/>
      <c r="V57" s="9"/>
      <c r="W57" s="1">
        <v>848</v>
      </c>
      <c r="X57" s="1">
        <v>3664</v>
      </c>
    </row>
    <row r="58" spans="1:26" customHeight="1" ht="12.75">
      <c r="A58" s="1" t="s">
        <v>468</v>
      </c>
      <c r="B58" s="7">
        <v>0.1043</v>
      </c>
      <c r="C58" s="1">
        <v>3</v>
      </c>
      <c r="D58" s="1" t="s">
        <v>173</v>
      </c>
      <c r="E58" s="5"/>
      <c r="F58" s="5"/>
      <c r="G58" s="1"/>
      <c r="H58" s="9"/>
      <c r="I58" s="1">
        <v>2</v>
      </c>
      <c r="J58" s="1"/>
      <c r="K58" s="1"/>
      <c r="L58" s="9"/>
      <c r="M58" s="1"/>
      <c r="N58" s="9"/>
      <c r="O58" s="1"/>
      <c r="P58" s="9"/>
      <c r="Q58" s="1"/>
      <c r="R58" s="9"/>
      <c r="S58" s="1"/>
      <c r="T58" s="9"/>
      <c r="U58" s="1"/>
      <c r="V58" s="9"/>
      <c r="W58" s="1">
        <v>848</v>
      </c>
      <c r="X58" s="1">
        <v>3728</v>
      </c>
    </row>
    <row r="59" spans="1:26" customHeight="1" ht="12.75">
      <c r="A59" s="1" t="s">
        <v>469</v>
      </c>
      <c r="B59" s="7">
        <v>0.0969</v>
      </c>
      <c r="C59" s="1">
        <v>3</v>
      </c>
      <c r="D59" s="1" t="s">
        <v>173</v>
      </c>
      <c r="E59" s="5"/>
      <c r="F59" s="5"/>
      <c r="G59" s="1"/>
      <c r="H59" s="9"/>
      <c r="I59" s="1">
        <v>2</v>
      </c>
      <c r="J59" s="1"/>
      <c r="K59" s="1"/>
      <c r="L59" s="9"/>
      <c r="M59" s="1"/>
      <c r="N59" s="9"/>
      <c r="O59" s="1"/>
      <c r="P59" s="9"/>
      <c r="Q59" s="1"/>
      <c r="R59" s="9"/>
      <c r="S59" s="1"/>
      <c r="T59" s="9"/>
      <c r="U59" s="1"/>
      <c r="V59" s="9"/>
      <c r="W59" s="1">
        <v>848</v>
      </c>
      <c r="X59" s="1">
        <v>3792</v>
      </c>
    </row>
    <row r="60" spans="1:26" customHeight="1" ht="12.75">
      <c r="A60" s="1" t="s">
        <v>470</v>
      </c>
      <c r="B60" s="7">
        <v>0.1188</v>
      </c>
      <c r="C60" s="1">
        <v>3</v>
      </c>
      <c r="D60" s="1" t="s">
        <v>173</v>
      </c>
      <c r="E60" s="5"/>
      <c r="F60" s="5"/>
      <c r="G60" s="1"/>
      <c r="H60" s="9"/>
      <c r="I60" s="1">
        <v>2</v>
      </c>
      <c r="J60" s="1"/>
      <c r="K60" s="1"/>
      <c r="L60" s="9"/>
      <c r="M60" s="1"/>
      <c r="N60" s="9"/>
      <c r="O60" s="1"/>
      <c r="P60" s="9"/>
      <c r="Q60" s="1"/>
      <c r="R60" s="9"/>
      <c r="S60" s="1"/>
      <c r="T60" s="9"/>
      <c r="U60" s="1"/>
      <c r="V60" s="9"/>
      <c r="W60" s="1">
        <v>848</v>
      </c>
      <c r="X60" s="1">
        <v>3856</v>
      </c>
    </row>
    <row r="61" spans="1:26" customHeight="1" ht="12.75">
      <c r="A61" s="1" t="s">
        <v>471</v>
      </c>
      <c r="B61" s="7">
        <v>0.1009</v>
      </c>
      <c r="C61" s="1">
        <v>3</v>
      </c>
      <c r="D61" s="1" t="s">
        <v>173</v>
      </c>
      <c r="E61" s="5"/>
      <c r="F61" s="5"/>
      <c r="G61" s="1"/>
      <c r="H61" s="9"/>
      <c r="I61" s="1">
        <v>2</v>
      </c>
      <c r="J61" s="1"/>
      <c r="K61" s="1"/>
      <c r="L61" s="9"/>
      <c r="M61" s="1"/>
      <c r="N61" s="9"/>
      <c r="O61" s="1"/>
      <c r="P61" s="9"/>
      <c r="Q61" s="1"/>
      <c r="R61" s="9"/>
      <c r="S61" s="1"/>
      <c r="T61" s="9"/>
      <c r="U61" s="1"/>
      <c r="V61" s="9"/>
      <c r="W61" s="1">
        <v>848</v>
      </c>
      <c r="X61" s="1">
        <v>3920</v>
      </c>
    </row>
    <row r="62" spans="1:26" customHeight="1" ht="12.75">
      <c r="A62" s="1" t="s">
        <v>472</v>
      </c>
      <c r="B62" s="7">
        <v>0.124</v>
      </c>
      <c r="C62" s="1">
        <v>3</v>
      </c>
      <c r="D62" s="1" t="s">
        <v>173</v>
      </c>
      <c r="E62" s="5"/>
      <c r="F62" s="5"/>
      <c r="G62" s="1"/>
      <c r="H62" s="9"/>
      <c r="I62" s="1">
        <v>2</v>
      </c>
      <c r="J62" s="1"/>
      <c r="K62" s="1"/>
      <c r="L62" s="9"/>
      <c r="M62" s="1"/>
      <c r="N62" s="9"/>
      <c r="O62" s="1"/>
      <c r="P62" s="9"/>
      <c r="Q62" s="1"/>
      <c r="R62" s="9"/>
      <c r="S62" s="1"/>
      <c r="T62" s="9"/>
      <c r="U62" s="1"/>
      <c r="V62" s="9"/>
      <c r="W62" s="1">
        <v>848</v>
      </c>
      <c r="X62" s="1">
        <v>3984</v>
      </c>
    </row>
    <row r="63" spans="1:26" customHeight="1" ht="12.75">
      <c r="A63" s="1" t="s">
        <v>473</v>
      </c>
      <c r="B63" s="7">
        <v>0.1458</v>
      </c>
      <c r="C63" s="1">
        <v>3</v>
      </c>
      <c r="D63" s="1" t="s">
        <v>173</v>
      </c>
      <c r="E63" s="5"/>
      <c r="F63" s="5"/>
      <c r="G63" s="1"/>
      <c r="H63" s="9"/>
      <c r="I63" s="1">
        <v>2</v>
      </c>
      <c r="J63" s="1"/>
      <c r="K63" s="1"/>
      <c r="L63" s="9"/>
      <c r="M63" s="1"/>
      <c r="N63" s="9"/>
      <c r="O63" s="1"/>
      <c r="P63" s="9"/>
      <c r="Q63" s="1"/>
      <c r="R63" s="9"/>
      <c r="S63" s="1"/>
      <c r="T63" s="9"/>
      <c r="U63" s="1"/>
      <c r="V63" s="9"/>
      <c r="W63" s="1">
        <v>848</v>
      </c>
      <c r="X63" s="1">
        <v>4048</v>
      </c>
    </row>
    <row r="64" spans="1:26" customHeight="1" ht="12.75">
      <c r="A64" s="1" t="s">
        <v>474</v>
      </c>
      <c r="B64" s="7">
        <v>0.1356</v>
      </c>
      <c r="C64" s="1">
        <v>3</v>
      </c>
      <c r="D64" s="1" t="s">
        <v>173</v>
      </c>
      <c r="E64" s="5"/>
      <c r="F64" s="5"/>
      <c r="G64" s="1"/>
      <c r="H64" s="9"/>
      <c r="I64" s="1">
        <v>2</v>
      </c>
      <c r="J64" s="1"/>
      <c r="K64" s="1"/>
      <c r="L64" s="9"/>
      <c r="M64" s="1"/>
      <c r="N64" s="9"/>
      <c r="O64" s="1"/>
      <c r="P64" s="9"/>
      <c r="Q64" s="1"/>
      <c r="R64" s="9"/>
      <c r="S64" s="1"/>
      <c r="T64" s="9"/>
      <c r="U64" s="1"/>
      <c r="V64" s="9"/>
      <c r="W64" s="1">
        <v>848</v>
      </c>
      <c r="X64" s="1">
        <v>4112</v>
      </c>
    </row>
    <row r="65" spans="1:26" customHeight="1" ht="12.75">
      <c r="A65" s="1" t="s">
        <v>475</v>
      </c>
      <c r="B65" s="7">
        <v>0.1661</v>
      </c>
      <c r="C65" s="1">
        <v>3</v>
      </c>
      <c r="D65" s="1" t="s">
        <v>173</v>
      </c>
      <c r="E65" s="5"/>
      <c r="F65" s="5"/>
      <c r="G65" s="1"/>
      <c r="H65" s="9"/>
      <c r="I65" s="1">
        <v>2</v>
      </c>
      <c r="J65" s="1"/>
      <c r="K65" s="1"/>
      <c r="L65" s="9"/>
      <c r="M65" s="1"/>
      <c r="N65" s="9"/>
      <c r="O65" s="1"/>
      <c r="P65" s="9"/>
      <c r="Q65" s="1"/>
      <c r="R65" s="9"/>
      <c r="S65" s="1"/>
      <c r="T65" s="9"/>
      <c r="U65" s="1"/>
      <c r="V65" s="9"/>
      <c r="W65" s="1">
        <v>848</v>
      </c>
      <c r="X65" s="1">
        <v>4176</v>
      </c>
    </row>
    <row r="66" spans="1:26" customHeight="1" ht="12.75">
      <c r="A66" s="1" t="s">
        <v>476</v>
      </c>
      <c r="B66" s="7">
        <v>0.141</v>
      </c>
      <c r="C66" s="1">
        <v>3</v>
      </c>
      <c r="D66" s="1" t="s">
        <v>173</v>
      </c>
      <c r="E66" s="5"/>
      <c r="F66" s="5"/>
      <c r="G66" s="1"/>
      <c r="H66" s="9"/>
      <c r="I66" s="1">
        <v>2</v>
      </c>
      <c r="J66" s="1"/>
      <c r="K66" s="1"/>
      <c r="L66" s="9"/>
      <c r="M66" s="1"/>
      <c r="N66" s="9"/>
      <c r="O66" s="1"/>
      <c r="P66" s="9"/>
      <c r="Q66" s="1"/>
      <c r="R66" s="9"/>
      <c r="S66" s="1"/>
      <c r="T66" s="9"/>
      <c r="U66" s="1"/>
      <c r="V66" s="9"/>
      <c r="W66" s="1">
        <v>848</v>
      </c>
      <c r="X66" s="1">
        <v>4240</v>
      </c>
    </row>
    <row r="67" spans="1:26" customHeight="1" ht="12.75">
      <c r="A67" s="1" t="s">
        <v>477</v>
      </c>
      <c r="B67" s="7">
        <v>0.0878</v>
      </c>
      <c r="C67" s="1">
        <v>3</v>
      </c>
      <c r="D67" s="1" t="s">
        <v>173</v>
      </c>
      <c r="E67" s="5"/>
      <c r="F67" s="5"/>
      <c r="G67" s="1"/>
      <c r="H67" s="9"/>
      <c r="I67" s="1">
        <v>2</v>
      </c>
      <c r="J67" s="1"/>
      <c r="K67" s="1"/>
      <c r="L67" s="9"/>
      <c r="M67" s="1"/>
      <c r="N67" s="9"/>
      <c r="O67" s="1"/>
      <c r="P67" s="9"/>
      <c r="Q67" s="1"/>
      <c r="R67" s="9"/>
      <c r="S67" s="1"/>
      <c r="T67" s="9"/>
      <c r="U67" s="1"/>
      <c r="V67" s="9"/>
      <c r="W67" s="1">
        <v>848</v>
      </c>
      <c r="X67" s="1">
        <v>4304</v>
      </c>
    </row>
    <row r="68" spans="1:26" customHeight="1" ht="12.75">
      <c r="A68" s="1" t="s">
        <v>478</v>
      </c>
      <c r="B68" s="7">
        <v>0.1033</v>
      </c>
      <c r="C68" s="1">
        <v>3</v>
      </c>
      <c r="D68" s="1" t="s">
        <v>173</v>
      </c>
      <c r="E68" s="5"/>
      <c r="F68" s="5"/>
      <c r="G68" s="1"/>
      <c r="H68" s="9"/>
      <c r="I68" s="1">
        <v>2</v>
      </c>
      <c r="J68" s="1"/>
      <c r="K68" s="1"/>
      <c r="L68" s="9"/>
      <c r="M68" s="1"/>
      <c r="N68" s="9"/>
      <c r="O68" s="1"/>
      <c r="P68" s="9"/>
      <c r="Q68" s="1"/>
      <c r="R68" s="9"/>
      <c r="S68" s="1"/>
      <c r="T68" s="9"/>
      <c r="U68" s="1"/>
      <c r="V68" s="9"/>
      <c r="W68" s="1">
        <v>848</v>
      </c>
      <c r="X68" s="1">
        <v>4368</v>
      </c>
    </row>
    <row r="69" spans="1:26" customHeight="1" ht="12.75">
      <c r="A69" s="1" t="s">
        <v>479</v>
      </c>
      <c r="B69" s="7">
        <v>0.096</v>
      </c>
      <c r="C69" s="1">
        <v>3</v>
      </c>
      <c r="D69" s="1" t="s">
        <v>173</v>
      </c>
      <c r="E69" s="5"/>
      <c r="F69" s="5"/>
      <c r="G69" s="1"/>
      <c r="H69" s="9"/>
      <c r="I69" s="1">
        <v>2</v>
      </c>
      <c r="J69" s="1"/>
      <c r="K69" s="1"/>
      <c r="L69" s="9"/>
      <c r="M69" s="1"/>
      <c r="N69" s="9"/>
      <c r="O69" s="1"/>
      <c r="P69" s="9"/>
      <c r="Q69" s="1"/>
      <c r="R69" s="9"/>
      <c r="S69" s="1"/>
      <c r="T69" s="9"/>
      <c r="U69" s="1"/>
      <c r="V69" s="9"/>
      <c r="W69" s="1">
        <v>848</v>
      </c>
      <c r="X69" s="1">
        <v>4432</v>
      </c>
    </row>
    <row r="70" spans="1:26" customHeight="1" ht="12.75">
      <c r="A70" s="1" t="s">
        <v>480</v>
      </c>
      <c r="B70" s="7">
        <v>0.1176</v>
      </c>
      <c r="C70" s="1">
        <v>3</v>
      </c>
      <c r="D70" s="1" t="s">
        <v>173</v>
      </c>
      <c r="E70" s="5"/>
      <c r="F70" s="5"/>
      <c r="G70" s="1"/>
      <c r="H70" s="9"/>
      <c r="I70" s="1">
        <v>2</v>
      </c>
      <c r="J70" s="1"/>
      <c r="K70" s="1"/>
      <c r="L70" s="9"/>
      <c r="M70" s="1"/>
      <c r="N70" s="9"/>
      <c r="O70" s="1"/>
      <c r="P70" s="9"/>
      <c r="Q70" s="1"/>
      <c r="R70" s="9"/>
      <c r="S70" s="1"/>
      <c r="T70" s="9"/>
      <c r="U70" s="1"/>
      <c r="V70" s="9"/>
      <c r="W70" s="1">
        <v>848</v>
      </c>
      <c r="X70" s="1">
        <v>4496</v>
      </c>
    </row>
    <row r="71" spans="1:26" customHeight="1" ht="12.75">
      <c r="A71" s="1" t="s">
        <v>481</v>
      </c>
      <c r="B71" s="7">
        <v>0.0999</v>
      </c>
      <c r="C71" s="1">
        <v>3</v>
      </c>
      <c r="D71" s="1" t="s">
        <v>173</v>
      </c>
      <c r="E71" s="5"/>
      <c r="F71" s="5"/>
      <c r="G71" s="1"/>
      <c r="H71" s="9"/>
      <c r="I71" s="1">
        <v>2</v>
      </c>
      <c r="J71" s="1"/>
      <c r="K71" s="1"/>
      <c r="L71" s="9"/>
      <c r="M71" s="1"/>
      <c r="N71" s="9"/>
      <c r="O71" s="1"/>
      <c r="P71" s="9"/>
      <c r="Q71" s="1"/>
      <c r="R71" s="9"/>
      <c r="S71" s="1"/>
      <c r="T71" s="9"/>
      <c r="U71" s="1"/>
      <c r="V71" s="9"/>
      <c r="W71" s="1">
        <v>848</v>
      </c>
      <c r="X71" s="1">
        <v>4560</v>
      </c>
    </row>
    <row r="72" spans="1:26" customHeight="1" ht="12.75">
      <c r="A72" s="1" t="s">
        <v>482</v>
      </c>
      <c r="B72" s="7">
        <v>0.0645</v>
      </c>
      <c r="C72" s="1">
        <v>3</v>
      </c>
      <c r="D72" s="1" t="s">
        <v>173</v>
      </c>
      <c r="E72" s="5"/>
      <c r="F72" s="5"/>
      <c r="G72" s="1"/>
      <c r="H72" s="9"/>
      <c r="I72" s="1">
        <v>2</v>
      </c>
      <c r="J72" s="1"/>
      <c r="K72" s="1"/>
      <c r="L72" s="9"/>
      <c r="M72" s="1"/>
      <c r="N72" s="9"/>
      <c r="O72" s="1"/>
      <c r="P72" s="9"/>
      <c r="Q72" s="1"/>
      <c r="R72" s="9"/>
      <c r="S72" s="1"/>
      <c r="T72" s="9"/>
      <c r="U72" s="1"/>
      <c r="V72" s="9"/>
      <c r="W72" s="1">
        <v>848</v>
      </c>
      <c r="X72" s="1">
        <v>4624</v>
      </c>
    </row>
    <row r="73" spans="1:26" customHeight="1" ht="12.75">
      <c r="A73" s="1" t="s">
        <v>483</v>
      </c>
      <c r="B73" s="7">
        <v>0.0758</v>
      </c>
      <c r="C73" s="1">
        <v>3</v>
      </c>
      <c r="D73" s="1" t="s">
        <v>173</v>
      </c>
      <c r="E73" s="5"/>
      <c r="F73" s="5"/>
      <c r="G73" s="1"/>
      <c r="H73" s="9"/>
      <c r="I73" s="1">
        <v>2</v>
      </c>
      <c r="J73" s="1"/>
      <c r="K73" s="1"/>
      <c r="L73" s="9"/>
      <c r="M73" s="1"/>
      <c r="N73" s="9"/>
      <c r="O73" s="1"/>
      <c r="P73" s="9"/>
      <c r="Q73" s="1"/>
      <c r="R73" s="9"/>
      <c r="S73" s="1"/>
      <c r="T73" s="9"/>
      <c r="U73" s="1"/>
      <c r="V73" s="9"/>
      <c r="W73" s="1">
        <v>848</v>
      </c>
      <c r="X73" s="1">
        <v>4688</v>
      </c>
    </row>
    <row r="74" spans="1:26" customHeight="1" ht="12.75">
      <c r="A74" s="1" t="s">
        <v>484</v>
      </c>
      <c r="B74" s="7">
        <v>0.0704</v>
      </c>
      <c r="C74" s="1">
        <v>3</v>
      </c>
      <c r="D74" s="1" t="s">
        <v>173</v>
      </c>
      <c r="E74" s="5"/>
      <c r="F74" s="5"/>
      <c r="G74" s="1"/>
      <c r="H74" s="9"/>
      <c r="I74" s="1">
        <v>2</v>
      </c>
      <c r="J74" s="1"/>
      <c r="K74" s="1"/>
      <c r="L74" s="9"/>
      <c r="M74" s="1"/>
      <c r="N74" s="9"/>
      <c r="O74" s="1"/>
      <c r="P74" s="9"/>
      <c r="Q74" s="1"/>
      <c r="R74" s="9"/>
      <c r="S74" s="1"/>
      <c r="T74" s="9"/>
      <c r="U74" s="1"/>
      <c r="V74" s="9"/>
      <c r="W74" s="1">
        <v>848</v>
      </c>
      <c r="X74" s="1">
        <v>4752</v>
      </c>
    </row>
    <row r="75" spans="1:26" customHeight="1" ht="12.75">
      <c r="A75" s="1" t="s">
        <v>485</v>
      </c>
      <c r="B75" s="7">
        <v>0.0863</v>
      </c>
      <c r="C75" s="1">
        <v>3</v>
      </c>
      <c r="D75" s="1" t="s">
        <v>173</v>
      </c>
      <c r="E75" s="5"/>
      <c r="F75" s="5"/>
      <c r="G75" s="1"/>
      <c r="H75" s="9"/>
      <c r="I75" s="1">
        <v>2</v>
      </c>
      <c r="J75" s="1"/>
      <c r="K75" s="1"/>
      <c r="L75" s="9"/>
      <c r="M75" s="1"/>
      <c r="N75" s="9"/>
      <c r="O75" s="1"/>
      <c r="P75" s="9"/>
      <c r="Q75" s="1"/>
      <c r="R75" s="9"/>
      <c r="S75" s="1"/>
      <c r="T75" s="9"/>
      <c r="U75" s="1"/>
      <c r="V75" s="9"/>
      <c r="W75" s="1">
        <v>848</v>
      </c>
      <c r="X75" s="1">
        <v>4816</v>
      </c>
    </row>
    <row r="76" spans="1:26" customHeight="1" ht="12.75">
      <c r="A76" s="1" t="s">
        <v>486</v>
      </c>
      <c r="B76" s="7">
        <v>0.0733</v>
      </c>
      <c r="C76" s="1">
        <v>3</v>
      </c>
      <c r="D76" s="1" t="s">
        <v>173</v>
      </c>
      <c r="E76" s="5"/>
      <c r="F76" s="5"/>
      <c r="G76" s="1"/>
      <c r="H76" s="9"/>
      <c r="I76" s="1">
        <v>2</v>
      </c>
      <c r="J76" s="1"/>
      <c r="K76" s="1"/>
      <c r="L76" s="9"/>
      <c r="M76" s="1"/>
      <c r="N76" s="9"/>
      <c r="O76" s="1"/>
      <c r="P76" s="9"/>
      <c r="Q76" s="1"/>
      <c r="R76" s="9"/>
      <c r="S76" s="1"/>
      <c r="T76" s="9"/>
      <c r="U76" s="1"/>
      <c r="V76" s="9"/>
      <c r="W76" s="1">
        <v>848</v>
      </c>
      <c r="X76" s="1">
        <v>4880</v>
      </c>
    </row>
    <row r="77" spans="1:26" customHeight="1" ht="12.75">
      <c r="A77" s="1" t="s">
        <v>487</v>
      </c>
      <c r="B77" s="7">
        <v>0.0878</v>
      </c>
      <c r="C77" s="1">
        <v>3</v>
      </c>
      <c r="D77" s="1" t="s">
        <v>173</v>
      </c>
      <c r="E77" s="5"/>
      <c r="F77" s="5"/>
      <c r="G77" s="1"/>
      <c r="H77" s="9"/>
      <c r="I77" s="1">
        <v>2</v>
      </c>
      <c r="J77" s="1"/>
      <c r="K77" s="1"/>
      <c r="L77" s="9"/>
      <c r="M77" s="1"/>
      <c r="N77" s="9"/>
      <c r="O77" s="1"/>
      <c r="P77" s="9"/>
      <c r="Q77" s="1"/>
      <c r="R77" s="9"/>
      <c r="S77" s="1"/>
      <c r="T77" s="9"/>
      <c r="U77" s="1"/>
      <c r="V77" s="9"/>
      <c r="W77" s="1">
        <v>848</v>
      </c>
      <c r="X77" s="1">
        <v>5072</v>
      </c>
    </row>
    <row r="78" spans="1:26" customHeight="1" ht="12.75">
      <c r="A78" s="1" t="s">
        <v>488</v>
      </c>
      <c r="B78" s="7">
        <v>0.1033</v>
      </c>
      <c r="C78" s="1">
        <v>3</v>
      </c>
      <c r="D78" s="1" t="s">
        <v>173</v>
      </c>
      <c r="E78" s="5"/>
      <c r="F78" s="5"/>
      <c r="G78" s="1"/>
      <c r="H78" s="9"/>
      <c r="I78" s="1">
        <v>2</v>
      </c>
      <c r="J78" s="1"/>
      <c r="K78" s="1"/>
      <c r="L78" s="9"/>
      <c r="M78" s="1"/>
      <c r="N78" s="9"/>
      <c r="O78" s="1"/>
      <c r="P78" s="9"/>
      <c r="Q78" s="1"/>
      <c r="R78" s="9"/>
      <c r="S78" s="1"/>
      <c r="T78" s="9"/>
      <c r="U78" s="1"/>
      <c r="V78" s="9"/>
      <c r="W78" s="1">
        <v>848</v>
      </c>
      <c r="X78" s="1">
        <v>5264</v>
      </c>
    </row>
    <row r="79" spans="1:26" customHeight="1" ht="12.75">
      <c r="A79" s="1" t="s">
        <v>489</v>
      </c>
      <c r="B79" s="7">
        <v>0.096</v>
      </c>
      <c r="C79" s="1">
        <v>3</v>
      </c>
      <c r="D79" s="1" t="s">
        <v>173</v>
      </c>
      <c r="E79" s="5"/>
      <c r="F79" s="5"/>
      <c r="G79" s="1"/>
      <c r="H79" s="9"/>
      <c r="I79" s="1">
        <v>2</v>
      </c>
      <c r="J79" s="1"/>
      <c r="K79" s="1"/>
      <c r="L79" s="9"/>
      <c r="M79" s="1"/>
      <c r="N79" s="9"/>
      <c r="O79" s="1"/>
      <c r="P79" s="9"/>
      <c r="Q79" s="1"/>
      <c r="R79" s="9"/>
      <c r="S79" s="1"/>
      <c r="T79" s="9"/>
      <c r="U79" s="1"/>
      <c r="V79" s="9"/>
      <c r="W79" s="1">
        <v>848</v>
      </c>
      <c r="X79" s="1">
        <v>5392</v>
      </c>
    </row>
    <row r="80" spans="1:26" customHeight="1" ht="12.75">
      <c r="A80" s="1" t="s">
        <v>490</v>
      </c>
      <c r="B80" s="7">
        <v>0.1176</v>
      </c>
      <c r="C80" s="1">
        <v>3</v>
      </c>
      <c r="D80" s="1" t="s">
        <v>173</v>
      </c>
      <c r="E80" s="5"/>
      <c r="F80" s="5"/>
      <c r="G80" s="1"/>
      <c r="H80" s="9"/>
      <c r="I80" s="1">
        <v>2</v>
      </c>
      <c r="J80" s="1"/>
      <c r="K80" s="1"/>
      <c r="L80" s="9"/>
      <c r="M80" s="1"/>
      <c r="N80" s="9"/>
      <c r="O80" s="1"/>
      <c r="P80" s="9"/>
      <c r="Q80" s="1"/>
      <c r="R80" s="9"/>
      <c r="S80" s="1"/>
      <c r="T80" s="9"/>
      <c r="U80" s="1"/>
      <c r="V80" s="9"/>
      <c r="W80" s="1">
        <v>848</v>
      </c>
      <c r="X80" s="1">
        <v>5520</v>
      </c>
    </row>
    <row r="81" spans="1:26" customHeight="1" ht="12.75">
      <c r="A81" s="1" t="s">
        <v>491</v>
      </c>
      <c r="B81" s="7">
        <v>0.0999</v>
      </c>
      <c r="C81" s="1">
        <v>3</v>
      </c>
      <c r="D81" s="1" t="s">
        <v>173</v>
      </c>
      <c r="E81" s="5"/>
      <c r="F81" s="5"/>
      <c r="G81" s="1"/>
      <c r="H81" s="9"/>
      <c r="I81" s="1">
        <v>2</v>
      </c>
      <c r="J81" s="1"/>
      <c r="K81" s="1"/>
      <c r="L81" s="9"/>
      <c r="M81" s="1"/>
      <c r="N81" s="9"/>
      <c r="O81" s="1"/>
      <c r="P81" s="9"/>
      <c r="Q81" s="1"/>
      <c r="R81" s="9"/>
      <c r="S81" s="1"/>
      <c r="T81" s="9"/>
      <c r="U81" s="1"/>
      <c r="V81" s="9"/>
      <c r="W81" s="1">
        <v>848</v>
      </c>
      <c r="X81" s="1">
        <v>5664</v>
      </c>
    </row>
    <row r="82" spans="1:26" customHeight="1" ht="12.75">
      <c r="A82" s="1" t="s">
        <v>492</v>
      </c>
      <c r="B82" s="7">
        <v>0.094</v>
      </c>
      <c r="C82" s="1">
        <v>3</v>
      </c>
      <c r="D82" s="1" t="s">
        <v>173</v>
      </c>
      <c r="E82" s="5"/>
      <c r="F82" s="5"/>
      <c r="G82" s="1"/>
      <c r="H82" s="9"/>
      <c r="I82" s="1">
        <v>2</v>
      </c>
      <c r="J82" s="1"/>
      <c r="K82" s="1"/>
      <c r="L82" s="9"/>
      <c r="M82" s="1"/>
      <c r="N82" s="9"/>
      <c r="O82" s="1"/>
      <c r="P82" s="9"/>
      <c r="Q82" s="1"/>
      <c r="R82" s="9"/>
      <c r="S82" s="1"/>
      <c r="T82" s="9"/>
      <c r="U82" s="1"/>
      <c r="V82" s="9"/>
      <c r="W82" s="1">
        <v>848</v>
      </c>
      <c r="X82" s="1">
        <v>5840</v>
      </c>
    </row>
    <row r="83" spans="1:26" customHeight="1" ht="12.75">
      <c r="A83" s="1" t="s">
        <v>493</v>
      </c>
      <c r="B83" s="7">
        <v>0.1105</v>
      </c>
      <c r="C83" s="1">
        <v>3</v>
      </c>
      <c r="D83" s="1" t="s">
        <v>173</v>
      </c>
      <c r="E83" s="5"/>
      <c r="F83" s="5"/>
      <c r="G83" s="1"/>
      <c r="H83" s="9"/>
      <c r="I83" s="1">
        <v>2</v>
      </c>
      <c r="J83" s="1"/>
      <c r="K83" s="1"/>
      <c r="L83" s="9"/>
      <c r="M83" s="1"/>
      <c r="N83" s="9"/>
      <c r="O83" s="1"/>
      <c r="P83" s="9"/>
      <c r="Q83" s="1"/>
      <c r="R83" s="9"/>
      <c r="S83" s="1"/>
      <c r="T83" s="9"/>
      <c r="U83" s="1"/>
      <c r="V83" s="9"/>
      <c r="W83" s="1">
        <v>848</v>
      </c>
      <c r="X83" s="1">
        <v>5904</v>
      </c>
    </row>
    <row r="84" spans="1:26" customHeight="1" ht="12.75">
      <c r="A84" s="1" t="s">
        <v>494</v>
      </c>
      <c r="B84" s="7">
        <v>0.1028</v>
      </c>
      <c r="C84" s="1">
        <v>3</v>
      </c>
      <c r="D84" s="1" t="s">
        <v>173</v>
      </c>
      <c r="E84" s="5"/>
      <c r="F84" s="5"/>
      <c r="G84" s="1"/>
      <c r="H84" s="9"/>
      <c r="I84" s="1">
        <v>2</v>
      </c>
      <c r="J84" s="1"/>
      <c r="K84" s="1"/>
      <c r="L84" s="9"/>
      <c r="M84" s="1"/>
      <c r="N84" s="9"/>
      <c r="O84" s="1"/>
      <c r="P84" s="9"/>
      <c r="Q84" s="1"/>
      <c r="R84" s="9"/>
      <c r="S84" s="1"/>
      <c r="T84" s="9"/>
      <c r="U84" s="1"/>
      <c r="V84" s="9"/>
      <c r="W84" s="1">
        <v>848</v>
      </c>
      <c r="X84" s="1">
        <v>5968</v>
      </c>
    </row>
    <row r="85" spans="1:26" customHeight="1" ht="12.75">
      <c r="A85" s="1" t="s">
        <v>495</v>
      </c>
      <c r="B85" s="7">
        <v>0.1259</v>
      </c>
      <c r="C85" s="1">
        <v>3</v>
      </c>
      <c r="D85" s="1" t="s">
        <v>173</v>
      </c>
      <c r="E85" s="5"/>
      <c r="F85" s="5"/>
      <c r="G85" s="1"/>
      <c r="H85" s="9"/>
      <c r="I85" s="1">
        <v>2</v>
      </c>
      <c r="J85" s="1"/>
      <c r="K85" s="1"/>
      <c r="L85" s="9"/>
      <c r="M85" s="1"/>
      <c r="N85" s="9"/>
      <c r="O85" s="1"/>
      <c r="P85" s="9"/>
      <c r="Q85" s="1"/>
      <c r="R85" s="9"/>
      <c r="S85" s="1"/>
      <c r="T85" s="9"/>
      <c r="U85" s="1"/>
      <c r="V85" s="9"/>
      <c r="W85" s="1">
        <v>848</v>
      </c>
      <c r="X85" s="1">
        <v>6032</v>
      </c>
    </row>
    <row r="86" spans="1:26" customHeight="1" ht="12.75">
      <c r="A86" s="1" t="s">
        <v>496</v>
      </c>
      <c r="B86" s="7">
        <v>0.1069</v>
      </c>
      <c r="C86" s="1">
        <v>3</v>
      </c>
      <c r="D86" s="1" t="s">
        <v>173</v>
      </c>
      <c r="E86" s="5"/>
      <c r="F86" s="5"/>
      <c r="G86" s="1"/>
      <c r="H86" s="9"/>
      <c r="I86" s="1">
        <v>2</v>
      </c>
      <c r="J86" s="1"/>
      <c r="K86" s="1"/>
      <c r="L86" s="9"/>
      <c r="M86" s="1"/>
      <c r="N86" s="9"/>
      <c r="O86" s="1"/>
      <c r="P86" s="9"/>
      <c r="Q86" s="1"/>
      <c r="R86" s="9"/>
      <c r="S86" s="1"/>
      <c r="T86" s="9"/>
      <c r="U86" s="1"/>
      <c r="V86" s="9"/>
      <c r="W86" s="1">
        <v>848</v>
      </c>
      <c r="X86" s="1">
        <v>6096</v>
      </c>
    </row>
    <row r="87" spans="1:26" customHeight="1" ht="12.75">
      <c r="A87" s="1" t="s">
        <v>497</v>
      </c>
      <c r="B87" s="7">
        <v>0.124</v>
      </c>
      <c r="C87" s="1">
        <v>3</v>
      </c>
      <c r="D87" s="1" t="s">
        <v>173</v>
      </c>
      <c r="E87" s="5"/>
      <c r="F87" s="5"/>
      <c r="G87" s="1"/>
      <c r="H87" s="9"/>
      <c r="I87" s="1">
        <v>2</v>
      </c>
      <c r="J87" s="1"/>
      <c r="K87" s="1"/>
      <c r="L87" s="9"/>
      <c r="M87" s="1"/>
      <c r="N87" s="9"/>
      <c r="O87" s="1"/>
      <c r="P87" s="9"/>
      <c r="Q87" s="1"/>
      <c r="R87" s="9"/>
      <c r="S87" s="1"/>
      <c r="T87" s="9"/>
      <c r="U87" s="1"/>
      <c r="V87" s="9"/>
      <c r="W87" s="1">
        <v>848</v>
      </c>
      <c r="X87" s="1">
        <v>6288</v>
      </c>
    </row>
    <row r="88" spans="1:26" customHeight="1" ht="12.75">
      <c r="A88" s="1" t="s">
        <v>498</v>
      </c>
      <c r="B88" s="7">
        <v>0.1458</v>
      </c>
      <c r="C88" s="1">
        <v>3</v>
      </c>
      <c r="D88" s="1" t="s">
        <v>173</v>
      </c>
      <c r="E88" s="5"/>
      <c r="F88" s="5"/>
      <c r="G88" s="1"/>
      <c r="H88" s="9"/>
      <c r="I88" s="1">
        <v>2</v>
      </c>
      <c r="J88" s="1"/>
      <c r="K88" s="1"/>
      <c r="L88" s="9"/>
      <c r="M88" s="1"/>
      <c r="N88" s="9"/>
      <c r="O88" s="1"/>
      <c r="P88" s="9"/>
      <c r="Q88" s="1"/>
      <c r="R88" s="9"/>
      <c r="S88" s="1"/>
      <c r="T88" s="9"/>
      <c r="U88" s="1"/>
      <c r="V88" s="9"/>
      <c r="W88" s="1">
        <v>848</v>
      </c>
      <c r="X88" s="1">
        <v>6480</v>
      </c>
    </row>
    <row r="89" spans="1:26" customHeight="1" ht="12.75">
      <c r="A89" s="1" t="s">
        <v>499</v>
      </c>
      <c r="B89" s="7">
        <v>0.1356</v>
      </c>
      <c r="C89" s="1">
        <v>3</v>
      </c>
      <c r="D89" s="1" t="s">
        <v>173</v>
      </c>
      <c r="E89" s="5"/>
      <c r="F89" s="5"/>
      <c r="G89" s="1"/>
      <c r="H89" s="9"/>
      <c r="I89" s="1">
        <v>2</v>
      </c>
      <c r="J89" s="1"/>
      <c r="K89" s="1"/>
      <c r="L89" s="9"/>
      <c r="M89" s="1"/>
      <c r="N89" s="9"/>
      <c r="O89" s="1"/>
      <c r="P89" s="9"/>
      <c r="Q89" s="1"/>
      <c r="R89" s="9"/>
      <c r="S89" s="1"/>
      <c r="T89" s="9"/>
      <c r="U89" s="1"/>
      <c r="V89" s="9"/>
      <c r="W89" s="1">
        <v>848</v>
      </c>
      <c r="X89" s="1">
        <v>6608</v>
      </c>
    </row>
    <row r="90" spans="1:26" customHeight="1" ht="12.75">
      <c r="A90" s="1" t="s">
        <v>500</v>
      </c>
      <c r="B90" s="7">
        <v>0.1661</v>
      </c>
      <c r="C90" s="1">
        <v>3</v>
      </c>
      <c r="D90" s="1" t="s">
        <v>173</v>
      </c>
      <c r="E90" s="5"/>
      <c r="F90" s="5"/>
      <c r="G90" s="1"/>
      <c r="H90" s="9"/>
      <c r="I90" s="1">
        <v>2</v>
      </c>
      <c r="J90" s="1"/>
      <c r="K90" s="1"/>
      <c r="L90" s="9"/>
      <c r="M90" s="1"/>
      <c r="N90" s="9"/>
      <c r="O90" s="1"/>
      <c r="P90" s="9"/>
      <c r="Q90" s="1"/>
      <c r="R90" s="9"/>
      <c r="S90" s="1"/>
      <c r="T90" s="9"/>
      <c r="U90" s="1"/>
      <c r="V90" s="9"/>
      <c r="W90" s="1">
        <v>848</v>
      </c>
      <c r="X90" s="1">
        <v>6736</v>
      </c>
    </row>
    <row r="91" spans="1:26" customHeight="1" ht="12.75">
      <c r="A91" s="1" t="s">
        <v>501</v>
      </c>
      <c r="B91" s="7">
        <v>0.141</v>
      </c>
      <c r="C91" s="1">
        <v>3</v>
      </c>
      <c r="D91" s="1" t="s">
        <v>173</v>
      </c>
      <c r="E91" s="5"/>
      <c r="F91" s="5"/>
      <c r="G91" s="1"/>
      <c r="H91" s="9"/>
      <c r="I91" s="1">
        <v>2</v>
      </c>
      <c r="J91" s="1"/>
      <c r="K91" s="1"/>
      <c r="L91" s="9"/>
      <c r="M91" s="1"/>
      <c r="N91" s="9"/>
      <c r="O91" s="1"/>
      <c r="P91" s="9"/>
      <c r="Q91" s="1"/>
      <c r="R91" s="9"/>
      <c r="S91" s="1"/>
      <c r="T91" s="9"/>
      <c r="U91" s="1"/>
      <c r="V91" s="9"/>
      <c r="W91" s="1">
        <v>848</v>
      </c>
      <c r="X91" s="1">
        <v>6880</v>
      </c>
    </row>
    <row r="92" spans="1:26" customHeight="1" ht="12.75">
      <c r="A92" s="1" t="s">
        <v>502</v>
      </c>
      <c r="B92" s="7">
        <v>0.0878</v>
      </c>
      <c r="C92" s="1">
        <v>3</v>
      </c>
      <c r="D92" s="1" t="s">
        <v>173</v>
      </c>
      <c r="E92" s="5"/>
      <c r="F92" s="5"/>
      <c r="G92" s="1"/>
      <c r="H92" s="9"/>
      <c r="I92" s="1">
        <v>2</v>
      </c>
      <c r="J92" s="1"/>
      <c r="K92" s="1"/>
      <c r="L92" s="9"/>
      <c r="M92" s="1"/>
      <c r="N92" s="9"/>
      <c r="O92" s="1"/>
      <c r="P92" s="9"/>
      <c r="Q92" s="1"/>
      <c r="R92" s="9"/>
      <c r="S92" s="1"/>
      <c r="T92" s="9"/>
      <c r="U92" s="1"/>
      <c r="V92" s="9"/>
      <c r="W92" s="1">
        <v>848</v>
      </c>
      <c r="X92" s="1">
        <v>7184</v>
      </c>
    </row>
    <row r="93" spans="1:26" customHeight="1" ht="12.75">
      <c r="A93" s="1" t="s">
        <v>503</v>
      </c>
      <c r="B93" s="7">
        <v>0.1033</v>
      </c>
      <c r="C93" s="1">
        <v>3</v>
      </c>
      <c r="D93" s="1" t="s">
        <v>173</v>
      </c>
      <c r="E93" s="5"/>
      <c r="F93" s="5"/>
      <c r="G93" s="1"/>
      <c r="H93" s="9"/>
      <c r="I93" s="1">
        <v>2</v>
      </c>
      <c r="J93" s="1"/>
      <c r="K93" s="1"/>
      <c r="L93" s="9"/>
      <c r="M93" s="1"/>
      <c r="N93" s="9"/>
      <c r="O93" s="1"/>
      <c r="P93" s="9"/>
      <c r="Q93" s="1"/>
      <c r="R93" s="9"/>
      <c r="S93" s="1"/>
      <c r="T93" s="9"/>
      <c r="U93" s="1"/>
      <c r="V93" s="9"/>
      <c r="W93" s="1">
        <v>848</v>
      </c>
      <c r="X93" s="1">
        <v>7376</v>
      </c>
    </row>
    <row r="94" spans="1:26" customHeight="1" ht="12.75">
      <c r="A94" s="1" t="s">
        <v>504</v>
      </c>
      <c r="B94" s="7">
        <v>0.096</v>
      </c>
      <c r="C94" s="1">
        <v>3</v>
      </c>
      <c r="D94" s="1" t="s">
        <v>173</v>
      </c>
      <c r="E94" s="5"/>
      <c r="F94" s="5"/>
      <c r="G94" s="1"/>
      <c r="H94" s="9"/>
      <c r="I94" s="1">
        <v>2</v>
      </c>
      <c r="J94" s="1"/>
      <c r="K94" s="1"/>
      <c r="L94" s="9"/>
      <c r="M94" s="1"/>
      <c r="N94" s="9"/>
      <c r="O94" s="1"/>
      <c r="P94" s="9"/>
      <c r="Q94" s="1"/>
      <c r="R94" s="9"/>
      <c r="S94" s="1"/>
      <c r="T94" s="9"/>
      <c r="U94" s="1"/>
      <c r="V94" s="9"/>
      <c r="W94" s="1">
        <v>848</v>
      </c>
      <c r="X94" s="1">
        <v>7504</v>
      </c>
    </row>
    <row r="95" spans="1:26" customHeight="1" ht="12.75">
      <c r="A95" s="1" t="s">
        <v>1598</v>
      </c>
      <c r="B95" s="7">
        <v>0.1176</v>
      </c>
      <c r="C95" s="1">
        <v>3</v>
      </c>
      <c r="D95" s="1" t="s">
        <v>173</v>
      </c>
      <c r="E95" s="5"/>
      <c r="F95" s="5"/>
      <c r="G95" s="1"/>
      <c r="H95" s="9"/>
      <c r="I95" s="1">
        <v>2</v>
      </c>
      <c r="J95" s="1"/>
      <c r="K95" s="1"/>
      <c r="L95" s="9"/>
      <c r="M95" s="1"/>
      <c r="N95" s="9"/>
      <c r="O95" s="1"/>
      <c r="P95" s="9"/>
      <c r="Q95" s="1"/>
      <c r="R95" s="9"/>
      <c r="S95" s="1"/>
      <c r="T95" s="9"/>
      <c r="U95" s="1"/>
      <c r="V95" s="9"/>
      <c r="W95" s="1">
        <v>848</v>
      </c>
      <c r="X95" s="1">
        <v>7632</v>
      </c>
    </row>
    <row r="96" spans="1:26" customHeight="1" ht="12.75">
      <c r="A96" s="1" t="s">
        <v>1599</v>
      </c>
      <c r="B96" s="7">
        <v>0.0999</v>
      </c>
      <c r="C96" s="1">
        <v>3</v>
      </c>
      <c r="D96" s="1" t="s">
        <v>173</v>
      </c>
      <c r="E96" s="5"/>
      <c r="F96" s="5"/>
      <c r="G96" s="1"/>
      <c r="H96" s="9"/>
      <c r="I96" s="1">
        <v>2</v>
      </c>
      <c r="J96" s="1"/>
      <c r="K96" s="1"/>
      <c r="L96" s="9"/>
      <c r="M96" s="1"/>
      <c r="N96" s="9"/>
      <c r="O96" s="1"/>
      <c r="P96" s="9"/>
      <c r="Q96" s="1"/>
      <c r="R96" s="9"/>
      <c r="S96" s="1"/>
      <c r="T96" s="9"/>
      <c r="U96" s="1"/>
      <c r="V96" s="9"/>
      <c r="W96" s="1">
        <v>848</v>
      </c>
      <c r="X96" s="1">
        <v>7776</v>
      </c>
    </row>
    <row r="97" spans="1:26" customHeight="1" ht="12.75">
      <c r="A97" s="1" t="s">
        <v>1600</v>
      </c>
      <c r="B97" s="7">
        <v>0.0645</v>
      </c>
      <c r="C97" s="1">
        <v>3</v>
      </c>
      <c r="D97" s="1" t="s">
        <v>173</v>
      </c>
      <c r="E97" s="5"/>
      <c r="F97" s="5"/>
      <c r="G97" s="1"/>
      <c r="H97" s="9"/>
      <c r="I97" s="1">
        <v>2</v>
      </c>
      <c r="J97" s="1"/>
      <c r="K97" s="1"/>
      <c r="L97" s="9"/>
      <c r="M97" s="1"/>
      <c r="N97" s="9"/>
      <c r="O97" s="1"/>
      <c r="P97" s="9"/>
      <c r="Q97" s="1"/>
      <c r="R97" s="9"/>
      <c r="S97" s="1"/>
      <c r="T97" s="9"/>
      <c r="U97" s="1"/>
      <c r="V97" s="9"/>
      <c r="W97" s="1">
        <v>848</v>
      </c>
      <c r="X97" s="1">
        <v>7952</v>
      </c>
    </row>
    <row r="98" spans="1:26" customHeight="1" ht="12.75">
      <c r="A98" s="1" t="s">
        <v>1601</v>
      </c>
      <c r="B98" s="7">
        <v>0.0758</v>
      </c>
      <c r="C98" s="1">
        <v>3</v>
      </c>
      <c r="D98" s="1" t="s">
        <v>173</v>
      </c>
      <c r="E98" s="5"/>
      <c r="F98" s="5"/>
      <c r="G98" s="1"/>
      <c r="H98" s="9"/>
      <c r="I98" s="1">
        <v>2</v>
      </c>
      <c r="J98" s="1"/>
      <c r="K98" s="1"/>
      <c r="L98" s="9"/>
      <c r="M98" s="1"/>
      <c r="N98" s="9"/>
      <c r="O98" s="1"/>
      <c r="P98" s="9"/>
      <c r="Q98" s="1"/>
      <c r="R98" s="9"/>
      <c r="S98" s="1"/>
      <c r="T98" s="9"/>
      <c r="U98" s="1"/>
      <c r="V98" s="9"/>
      <c r="W98" s="1">
        <v>848</v>
      </c>
      <c r="X98" s="1">
        <v>8016</v>
      </c>
    </row>
    <row r="99" spans="1:26" customHeight="1" ht="12.75">
      <c r="A99" s="1" t="s">
        <v>1602</v>
      </c>
      <c r="B99" s="7">
        <v>0.0704</v>
      </c>
      <c r="C99" s="1">
        <v>3</v>
      </c>
      <c r="D99" s="1" t="s">
        <v>173</v>
      </c>
      <c r="E99" s="5"/>
      <c r="F99" s="5"/>
      <c r="G99" s="1"/>
      <c r="H99" s="9"/>
      <c r="I99" s="1">
        <v>2</v>
      </c>
      <c r="J99" s="1"/>
      <c r="K99" s="1"/>
      <c r="L99" s="9"/>
      <c r="M99" s="1"/>
      <c r="N99" s="9"/>
      <c r="O99" s="1"/>
      <c r="P99" s="9"/>
      <c r="Q99" s="1"/>
      <c r="R99" s="9"/>
      <c r="S99" s="1"/>
      <c r="T99" s="9"/>
      <c r="U99" s="1"/>
      <c r="V99" s="9"/>
      <c r="W99" s="1">
        <v>848</v>
      </c>
      <c r="X99" s="1">
        <v>8080</v>
      </c>
    </row>
    <row r="100" spans="1:26" customHeight="1" ht="12.75">
      <c r="A100" s="1" t="s">
        <v>1603</v>
      </c>
      <c r="B100" s="7">
        <v>0.0863</v>
      </c>
      <c r="C100" s="1">
        <v>3</v>
      </c>
      <c r="D100" s="1" t="s">
        <v>173</v>
      </c>
      <c r="E100" s="5"/>
      <c r="F100" s="5"/>
      <c r="G100" s="1"/>
      <c r="H100" s="9"/>
      <c r="I100" s="1">
        <v>2</v>
      </c>
      <c r="J100" s="1"/>
      <c r="K100" s="1"/>
      <c r="L100" s="9"/>
      <c r="M100" s="1"/>
      <c r="N100" s="9"/>
      <c r="O100" s="1"/>
      <c r="P100" s="9"/>
      <c r="Q100" s="1"/>
      <c r="R100" s="9"/>
      <c r="S100" s="1"/>
      <c r="T100" s="9"/>
      <c r="U100" s="1"/>
      <c r="V100" s="9"/>
      <c r="W100" s="1">
        <v>848</v>
      </c>
      <c r="X100" s="1">
        <v>8144</v>
      </c>
    </row>
    <row r="101" spans="1:26" customHeight="1" ht="12.75">
      <c r="A101" s="1" t="s">
        <v>1604</v>
      </c>
      <c r="B101" s="7">
        <v>0.0733</v>
      </c>
      <c r="C101" s="1">
        <v>3</v>
      </c>
      <c r="D101" s="1" t="s">
        <v>173</v>
      </c>
      <c r="E101" s="5"/>
      <c r="F101" s="5"/>
      <c r="G101" s="1"/>
      <c r="H101" s="9"/>
      <c r="I101" s="1">
        <v>2</v>
      </c>
      <c r="J101" s="1"/>
      <c r="K101" s="1"/>
      <c r="L101" s="9"/>
      <c r="M101" s="1"/>
      <c r="N101" s="9"/>
      <c r="O101" s="1"/>
      <c r="P101" s="9"/>
      <c r="Q101" s="1"/>
      <c r="R101" s="9"/>
      <c r="S101" s="1"/>
      <c r="T101" s="9"/>
      <c r="U101" s="1"/>
      <c r="V101" s="9"/>
      <c r="W101" s="1">
        <v>848</v>
      </c>
      <c r="X101" s="1">
        <v>8208</v>
      </c>
    </row>
    <row r="102" spans="1:26" customHeight="1" ht="12.75">
      <c r="A102" s="1" t="s">
        <v>1605</v>
      </c>
      <c r="B102" s="7">
        <v>0.094</v>
      </c>
      <c r="C102" s="1">
        <v>3</v>
      </c>
      <c r="D102" s="1" t="s">
        <v>173</v>
      </c>
      <c r="E102" s="5"/>
      <c r="F102" s="5"/>
      <c r="G102" s="1"/>
      <c r="H102" s="9"/>
      <c r="I102" s="1">
        <v>2</v>
      </c>
      <c r="J102" s="1"/>
      <c r="K102" s="1"/>
      <c r="L102" s="9"/>
      <c r="M102" s="1"/>
      <c r="N102" s="9"/>
      <c r="O102" s="1"/>
      <c r="P102" s="9"/>
      <c r="Q102" s="1"/>
      <c r="R102" s="9"/>
      <c r="S102" s="1"/>
      <c r="T102" s="9"/>
      <c r="U102" s="1"/>
      <c r="V102" s="9"/>
      <c r="W102" s="1">
        <v>848</v>
      </c>
      <c r="X102" s="1">
        <v>8272</v>
      </c>
    </row>
    <row r="103" spans="1:26" customHeight="1" ht="12.75">
      <c r="A103" s="1" t="s">
        <v>1606</v>
      </c>
      <c r="B103" s="7">
        <v>0.1105</v>
      </c>
      <c r="C103" s="1">
        <v>3</v>
      </c>
      <c r="D103" s="1" t="s">
        <v>173</v>
      </c>
      <c r="E103" s="5"/>
      <c r="F103" s="5"/>
      <c r="G103" s="1"/>
      <c r="H103" s="9"/>
      <c r="I103" s="1">
        <v>2</v>
      </c>
      <c r="J103" s="1"/>
      <c r="K103" s="1"/>
      <c r="L103" s="9"/>
      <c r="M103" s="1"/>
      <c r="N103" s="9"/>
      <c r="O103" s="1"/>
      <c r="P103" s="9"/>
      <c r="Q103" s="1"/>
      <c r="R103" s="9"/>
      <c r="S103" s="1"/>
      <c r="T103" s="9"/>
      <c r="U103" s="1"/>
      <c r="V103" s="9"/>
      <c r="W103" s="1">
        <v>848</v>
      </c>
      <c r="X103" s="1">
        <v>8336</v>
      </c>
    </row>
    <row r="104" spans="1:26" customHeight="1" ht="12.75">
      <c r="A104" s="1" t="s">
        <v>1607</v>
      </c>
      <c r="B104" s="7">
        <v>0.1028</v>
      </c>
      <c r="C104" s="1">
        <v>3</v>
      </c>
      <c r="D104" s="1" t="s">
        <v>173</v>
      </c>
      <c r="E104" s="5"/>
      <c r="F104" s="5"/>
      <c r="G104" s="1"/>
      <c r="H104" s="9"/>
      <c r="I104" s="1">
        <v>2</v>
      </c>
      <c r="J104" s="1"/>
      <c r="K104" s="1"/>
      <c r="L104" s="9"/>
      <c r="M104" s="1"/>
      <c r="N104" s="9"/>
      <c r="O104" s="1"/>
      <c r="P104" s="9"/>
      <c r="Q104" s="1"/>
      <c r="R104" s="9"/>
      <c r="S104" s="1"/>
      <c r="T104" s="9"/>
      <c r="U104" s="1"/>
      <c r="V104" s="9"/>
      <c r="W104" s="1">
        <v>848</v>
      </c>
      <c r="X104" s="1">
        <v>8400</v>
      </c>
    </row>
    <row r="105" spans="1:26" customHeight="1" ht="12.75">
      <c r="A105" s="1" t="s">
        <v>1608</v>
      </c>
      <c r="B105" s="7">
        <v>0.1259</v>
      </c>
      <c r="C105" s="1">
        <v>3</v>
      </c>
      <c r="D105" s="1" t="s">
        <v>173</v>
      </c>
      <c r="E105" s="5"/>
      <c r="F105" s="5"/>
      <c r="G105" s="1"/>
      <c r="H105" s="9"/>
      <c r="I105" s="1">
        <v>2</v>
      </c>
      <c r="J105" s="1"/>
      <c r="K105" s="1"/>
      <c r="L105" s="9"/>
      <c r="M105" s="1"/>
      <c r="N105" s="9"/>
      <c r="O105" s="1"/>
      <c r="P105" s="9"/>
      <c r="Q105" s="1"/>
      <c r="R105" s="9"/>
      <c r="S105" s="1"/>
      <c r="T105" s="9"/>
      <c r="U105" s="1"/>
      <c r="V105" s="9"/>
      <c r="W105" s="1">
        <v>848</v>
      </c>
      <c r="X105" s="1">
        <v>8464</v>
      </c>
    </row>
    <row r="106" spans="1:26" customHeight="1" ht="12.75">
      <c r="A106" s="1" t="s">
        <v>1609</v>
      </c>
      <c r="B106" s="7">
        <v>0.1069</v>
      </c>
      <c r="C106" s="1">
        <v>3</v>
      </c>
      <c r="D106" s="1" t="s">
        <v>173</v>
      </c>
      <c r="E106" s="5"/>
      <c r="F106" s="5"/>
      <c r="G106" s="1"/>
      <c r="H106" s="9"/>
      <c r="I106" s="1">
        <v>2</v>
      </c>
      <c r="J106" s="1"/>
      <c r="K106" s="1"/>
      <c r="L106" s="9"/>
      <c r="M106" s="1"/>
      <c r="N106" s="9"/>
      <c r="O106" s="1"/>
      <c r="P106" s="9"/>
      <c r="Q106" s="1"/>
      <c r="R106" s="9"/>
      <c r="S106" s="1"/>
      <c r="T106" s="9"/>
      <c r="U106" s="1"/>
      <c r="V106" s="9"/>
      <c r="W106" s="1">
        <v>848</v>
      </c>
      <c r="X106" s="1">
        <v>8528</v>
      </c>
    </row>
    <row r="107" spans="1:26" customHeight="1" ht="12.75">
      <c r="A107" s="1" t="s">
        <v>1610</v>
      </c>
      <c r="B107" s="7">
        <v>0.094</v>
      </c>
      <c r="C107" s="1">
        <v>3</v>
      </c>
      <c r="D107" s="1" t="s">
        <v>173</v>
      </c>
      <c r="E107" s="5"/>
      <c r="F107" s="5"/>
      <c r="G107" s="1"/>
      <c r="H107" s="9"/>
      <c r="I107" s="1">
        <v>2</v>
      </c>
      <c r="J107" s="1"/>
      <c r="K107" s="1"/>
      <c r="L107" s="9"/>
      <c r="M107" s="1"/>
      <c r="N107" s="9"/>
      <c r="O107" s="1"/>
      <c r="P107" s="9"/>
      <c r="Q107" s="1"/>
      <c r="R107" s="9"/>
      <c r="S107" s="1"/>
      <c r="T107" s="9"/>
      <c r="U107" s="1"/>
      <c r="V107" s="9"/>
      <c r="W107" s="1">
        <v>848</v>
      </c>
      <c r="X107" s="1">
        <v>8592</v>
      </c>
    </row>
    <row r="108" spans="1:26" customHeight="1" ht="12.75">
      <c r="A108" s="1" t="s">
        <v>1611</v>
      </c>
      <c r="B108" s="7">
        <v>0.1105</v>
      </c>
      <c r="C108" s="1">
        <v>3</v>
      </c>
      <c r="D108" s="1" t="s">
        <v>173</v>
      </c>
      <c r="E108" s="5"/>
      <c r="F108" s="5"/>
      <c r="G108" s="1"/>
      <c r="H108" s="9"/>
      <c r="I108" s="1">
        <v>2</v>
      </c>
      <c r="J108" s="1"/>
      <c r="K108" s="1"/>
      <c r="L108" s="9"/>
      <c r="M108" s="1"/>
      <c r="N108" s="9"/>
      <c r="O108" s="1"/>
      <c r="P108" s="9"/>
      <c r="Q108" s="1"/>
      <c r="R108" s="9"/>
      <c r="S108" s="1"/>
      <c r="T108" s="9"/>
      <c r="U108" s="1"/>
      <c r="V108" s="9"/>
      <c r="W108" s="1">
        <v>848</v>
      </c>
      <c r="X108" s="1">
        <v>8656</v>
      </c>
    </row>
    <row r="109" spans="1:26" customHeight="1" ht="12.75">
      <c r="A109" s="1" t="s">
        <v>1612</v>
      </c>
      <c r="B109" s="7">
        <v>0.1028</v>
      </c>
      <c r="C109" s="1">
        <v>3</v>
      </c>
      <c r="D109" s="1" t="s">
        <v>173</v>
      </c>
      <c r="E109" s="5"/>
      <c r="F109" s="5"/>
      <c r="G109" s="1"/>
      <c r="H109" s="9"/>
      <c r="I109" s="1">
        <v>2</v>
      </c>
      <c r="J109" s="1"/>
      <c r="K109" s="1"/>
      <c r="L109" s="9"/>
      <c r="M109" s="1"/>
      <c r="N109" s="9"/>
      <c r="O109" s="1"/>
      <c r="P109" s="9"/>
      <c r="Q109" s="1"/>
      <c r="R109" s="9"/>
      <c r="S109" s="1"/>
      <c r="T109" s="9"/>
      <c r="U109" s="1"/>
      <c r="V109" s="9"/>
      <c r="W109" s="1">
        <v>848</v>
      </c>
      <c r="X109" s="1">
        <v>8720</v>
      </c>
    </row>
    <row r="110" spans="1:26" customHeight="1" ht="12.75">
      <c r="A110" s="1" t="s">
        <v>1613</v>
      </c>
      <c r="B110" s="7">
        <v>0.1259</v>
      </c>
      <c r="C110" s="1">
        <v>3</v>
      </c>
      <c r="D110" s="1" t="s">
        <v>173</v>
      </c>
      <c r="E110" s="5"/>
      <c r="F110" s="5"/>
      <c r="G110" s="1"/>
      <c r="H110" s="9"/>
      <c r="I110" s="1">
        <v>2</v>
      </c>
      <c r="J110" s="1"/>
      <c r="K110" s="1"/>
      <c r="L110" s="9"/>
      <c r="M110" s="1"/>
      <c r="N110" s="9"/>
      <c r="O110" s="1"/>
      <c r="P110" s="9"/>
      <c r="Q110" s="1"/>
      <c r="R110" s="9"/>
      <c r="S110" s="1"/>
      <c r="T110" s="9"/>
      <c r="U110" s="1"/>
      <c r="V110" s="9"/>
      <c r="W110" s="1">
        <v>848</v>
      </c>
      <c r="X110" s="1">
        <v>8784</v>
      </c>
    </row>
    <row r="111" spans="1:26" customHeight="1" ht="12.75">
      <c r="A111" s="1" t="s">
        <v>1614</v>
      </c>
      <c r="B111" s="7">
        <v>0.1069</v>
      </c>
      <c r="C111" s="1">
        <v>3</v>
      </c>
      <c r="D111" s="1" t="s">
        <v>173</v>
      </c>
      <c r="E111" s="5"/>
      <c r="F111" s="5"/>
      <c r="G111" s="1"/>
      <c r="H111" s="9"/>
      <c r="I111" s="1">
        <v>2</v>
      </c>
      <c r="J111" s="1"/>
      <c r="K111" s="1"/>
      <c r="L111" s="9"/>
      <c r="M111" s="1"/>
      <c r="N111" s="9"/>
      <c r="O111" s="1"/>
      <c r="P111" s="9"/>
      <c r="Q111" s="1"/>
      <c r="R111" s="9"/>
      <c r="S111" s="1"/>
      <c r="T111" s="9"/>
      <c r="U111" s="1"/>
      <c r="V111" s="9"/>
      <c r="W111" s="1">
        <v>848</v>
      </c>
      <c r="X111" s="1">
        <v>8848</v>
      </c>
    </row>
    <row r="112" spans="1:26" customHeight="1" ht="12.75">
      <c r="A112" s="1" t="s">
        <v>1615</v>
      </c>
      <c r="B112" s="7">
        <v>0.0887</v>
      </c>
      <c r="C112" s="1">
        <v>3</v>
      </c>
      <c r="D112" s="1" t="s">
        <v>173</v>
      </c>
      <c r="E112" s="5"/>
      <c r="F112" s="5"/>
      <c r="G112" s="1"/>
      <c r="H112" s="9"/>
      <c r="I112" s="1">
        <v>2</v>
      </c>
      <c r="J112" s="1"/>
      <c r="K112" s="1"/>
      <c r="L112" s="9"/>
      <c r="M112" s="1"/>
      <c r="N112" s="9"/>
      <c r="O112" s="1"/>
      <c r="P112" s="9"/>
      <c r="Q112" s="1"/>
      <c r="R112" s="9"/>
      <c r="S112" s="1"/>
      <c r="T112" s="9"/>
      <c r="U112" s="1"/>
      <c r="V112" s="9"/>
      <c r="W112" s="1">
        <v>848</v>
      </c>
      <c r="X112" s="1">
        <v>8912</v>
      </c>
    </row>
    <row r="113" spans="1:26" customHeight="1" ht="12.75">
      <c r="A113" s="1" t="s">
        <v>1616</v>
      </c>
      <c r="B113" s="7">
        <v>0.1043</v>
      </c>
      <c r="C113" s="1">
        <v>3</v>
      </c>
      <c r="D113" s="1" t="s">
        <v>173</v>
      </c>
      <c r="E113" s="5"/>
      <c r="F113" s="5"/>
      <c r="G113" s="1"/>
      <c r="H113" s="9"/>
      <c r="I113" s="1">
        <v>2</v>
      </c>
      <c r="J113" s="1"/>
      <c r="K113" s="1"/>
      <c r="L113" s="9"/>
      <c r="M113" s="1"/>
      <c r="N113" s="9"/>
      <c r="O113" s="1"/>
      <c r="P113" s="9"/>
      <c r="Q113" s="1"/>
      <c r="R113" s="9"/>
      <c r="S113" s="1"/>
      <c r="T113" s="9"/>
      <c r="U113" s="1"/>
      <c r="V113" s="9"/>
      <c r="W113" s="1">
        <v>848</v>
      </c>
      <c r="X113" s="1">
        <v>8976</v>
      </c>
    </row>
    <row r="114" spans="1:26" customHeight="1" ht="12.75">
      <c r="A114" s="1" t="s">
        <v>1617</v>
      </c>
      <c r="B114" s="7">
        <v>0.0969</v>
      </c>
      <c r="C114" s="1">
        <v>3</v>
      </c>
      <c r="D114" s="1" t="s">
        <v>173</v>
      </c>
      <c r="E114" s="5"/>
      <c r="F114" s="5"/>
      <c r="G114" s="1"/>
      <c r="H114" s="9"/>
      <c r="I114" s="1">
        <v>2</v>
      </c>
      <c r="J114" s="1"/>
      <c r="K114" s="1"/>
      <c r="L114" s="9"/>
      <c r="M114" s="1"/>
      <c r="N114" s="9"/>
      <c r="O114" s="1"/>
      <c r="P114" s="9"/>
      <c r="Q114" s="1"/>
      <c r="R114" s="9"/>
      <c r="S114" s="1"/>
      <c r="T114" s="9"/>
      <c r="U114" s="1"/>
      <c r="V114" s="9"/>
      <c r="W114" s="1">
        <v>848</v>
      </c>
      <c r="X114" s="1">
        <v>9040</v>
      </c>
    </row>
    <row r="115" spans="1:26" customHeight="1" ht="12.75">
      <c r="A115" s="1" t="s">
        <v>1618</v>
      </c>
      <c r="B115" s="7">
        <v>0.1188</v>
      </c>
      <c r="C115" s="1">
        <v>3</v>
      </c>
      <c r="D115" s="1" t="s">
        <v>173</v>
      </c>
      <c r="E115" s="5"/>
      <c r="F115" s="5"/>
      <c r="G115" s="1"/>
      <c r="H115" s="9"/>
      <c r="I115" s="1">
        <v>2</v>
      </c>
      <c r="J115" s="1"/>
      <c r="K115" s="1"/>
      <c r="L115" s="9"/>
      <c r="M115" s="1"/>
      <c r="N115" s="9"/>
      <c r="O115" s="1"/>
      <c r="P115" s="9"/>
      <c r="Q115" s="1"/>
      <c r="R115" s="9"/>
      <c r="S115" s="1"/>
      <c r="T115" s="9"/>
      <c r="U115" s="1"/>
      <c r="V115" s="9"/>
      <c r="W115" s="1">
        <v>848</v>
      </c>
      <c r="X115" s="1">
        <v>9104</v>
      </c>
    </row>
    <row r="116" spans="1:26" customHeight="1" ht="12.75">
      <c r="A116" s="1" t="s">
        <v>1619</v>
      </c>
      <c r="B116" s="7">
        <v>0.1009</v>
      </c>
      <c r="C116" s="1">
        <v>3</v>
      </c>
      <c r="D116" s="1" t="s">
        <v>173</v>
      </c>
      <c r="E116" s="5"/>
      <c r="F116" s="5"/>
      <c r="G116" s="1"/>
      <c r="H116" s="9"/>
      <c r="I116" s="1">
        <v>2</v>
      </c>
      <c r="J116" s="1"/>
      <c r="K116" s="1"/>
      <c r="L116" s="9"/>
      <c r="M116" s="1"/>
      <c r="N116" s="9"/>
      <c r="O116" s="1"/>
      <c r="P116" s="9"/>
      <c r="Q116" s="1"/>
      <c r="R116" s="9"/>
      <c r="S116" s="1"/>
      <c r="T116" s="9"/>
      <c r="U116" s="1"/>
      <c r="V116" s="9"/>
      <c r="W116" s="1">
        <v>848</v>
      </c>
      <c r="X116" s="1">
        <v>9168</v>
      </c>
    </row>
    <row r="117" spans="1:26" customHeight="1" ht="12.75">
      <c r="A117" s="1" t="s">
        <v>1620</v>
      </c>
      <c r="B117" s="7">
        <v>0.0645</v>
      </c>
      <c r="C117" s="1">
        <v>3</v>
      </c>
      <c r="D117" s="1" t="s">
        <v>173</v>
      </c>
      <c r="E117" s="5"/>
      <c r="F117" s="5"/>
      <c r="G117" s="1"/>
      <c r="H117" s="9"/>
      <c r="I117" s="1">
        <v>2</v>
      </c>
      <c r="J117" s="1"/>
      <c r="K117" s="1"/>
      <c r="L117" s="9"/>
      <c r="M117" s="1"/>
      <c r="N117" s="9"/>
      <c r="O117" s="1"/>
      <c r="P117" s="9"/>
      <c r="Q117" s="1"/>
      <c r="R117" s="9"/>
      <c r="S117" s="1"/>
      <c r="T117" s="9"/>
      <c r="U117" s="1"/>
      <c r="V117" s="9"/>
      <c r="W117" s="1">
        <v>848</v>
      </c>
      <c r="X117" s="1">
        <v>9232</v>
      </c>
    </row>
    <row r="118" spans="1:26" customHeight="1" ht="12.75">
      <c r="A118" s="1" t="s">
        <v>1621</v>
      </c>
      <c r="B118" s="7">
        <v>0.0758</v>
      </c>
      <c r="C118" s="1">
        <v>3</v>
      </c>
      <c r="D118" s="1" t="s">
        <v>173</v>
      </c>
      <c r="E118" s="5"/>
      <c r="F118" s="5"/>
      <c r="G118" s="1"/>
      <c r="H118" s="9"/>
      <c r="I118" s="1">
        <v>2</v>
      </c>
      <c r="J118" s="1"/>
      <c r="K118" s="1"/>
      <c r="L118" s="9"/>
      <c r="M118" s="1"/>
      <c r="N118" s="9"/>
      <c r="O118" s="1"/>
      <c r="P118" s="9"/>
      <c r="Q118" s="1"/>
      <c r="R118" s="9"/>
      <c r="S118" s="1"/>
      <c r="T118" s="9"/>
      <c r="U118" s="1"/>
      <c r="V118" s="9"/>
      <c r="W118" s="1">
        <v>848</v>
      </c>
      <c r="X118" s="1">
        <v>9296</v>
      </c>
    </row>
    <row r="119" spans="1:26" customHeight="1" ht="12.75">
      <c r="A119" s="1" t="s">
        <v>1622</v>
      </c>
      <c r="B119" s="7">
        <v>0.0704</v>
      </c>
      <c r="C119" s="1">
        <v>3</v>
      </c>
      <c r="D119" s="1" t="s">
        <v>173</v>
      </c>
      <c r="E119" s="5"/>
      <c r="F119" s="5"/>
      <c r="G119" s="1"/>
      <c r="H119" s="9"/>
      <c r="I119" s="1">
        <v>2</v>
      </c>
      <c r="J119" s="1"/>
      <c r="K119" s="1"/>
      <c r="L119" s="9"/>
      <c r="M119" s="1"/>
      <c r="N119" s="9"/>
      <c r="O119" s="1"/>
      <c r="P119" s="9"/>
      <c r="Q119" s="1"/>
      <c r="R119" s="9"/>
      <c r="S119" s="1"/>
      <c r="T119" s="9"/>
      <c r="U119" s="1"/>
      <c r="V119" s="9"/>
      <c r="W119" s="1">
        <v>848</v>
      </c>
      <c r="X119" s="1">
        <v>9360</v>
      </c>
    </row>
    <row r="120" spans="1:26" customHeight="1" ht="12.75">
      <c r="A120" s="1" t="s">
        <v>1623</v>
      </c>
      <c r="B120" s="7">
        <v>0.0863</v>
      </c>
      <c r="C120" s="1">
        <v>3</v>
      </c>
      <c r="D120" s="1" t="s">
        <v>173</v>
      </c>
      <c r="E120" s="5"/>
      <c r="F120" s="5"/>
      <c r="G120" s="1"/>
      <c r="H120" s="9"/>
      <c r="I120" s="1">
        <v>2</v>
      </c>
      <c r="J120" s="1"/>
      <c r="K120" s="1"/>
      <c r="L120" s="9"/>
      <c r="M120" s="1"/>
      <c r="N120" s="9"/>
      <c r="O120" s="1"/>
      <c r="P120" s="9"/>
      <c r="Q120" s="1"/>
      <c r="R120" s="9"/>
      <c r="S120" s="1"/>
      <c r="T120" s="9"/>
      <c r="U120" s="1"/>
      <c r="V120" s="9"/>
      <c r="W120" s="1">
        <v>848</v>
      </c>
      <c r="X120" s="1">
        <v>9424</v>
      </c>
    </row>
    <row r="121" spans="1:26" customHeight="1" ht="12.75">
      <c r="A121" s="1" t="s">
        <v>1624</v>
      </c>
      <c r="B121" s="7">
        <v>0.0733</v>
      </c>
      <c r="C121" s="1">
        <v>3</v>
      </c>
      <c r="D121" s="1" t="s">
        <v>173</v>
      </c>
      <c r="E121" s="5"/>
      <c r="F121" s="5"/>
      <c r="G121" s="1"/>
      <c r="H121" s="9"/>
      <c r="I121" s="1">
        <v>2</v>
      </c>
      <c r="J121" s="1"/>
      <c r="K121" s="1"/>
      <c r="L121" s="9"/>
      <c r="M121" s="1"/>
      <c r="N121" s="9"/>
      <c r="O121" s="1"/>
      <c r="P121" s="9"/>
      <c r="Q121" s="1"/>
      <c r="R121" s="9"/>
      <c r="S121" s="1"/>
      <c r="T121" s="9"/>
      <c r="U121" s="1"/>
      <c r="V121" s="9"/>
      <c r="W121" s="1">
        <v>848</v>
      </c>
      <c r="X121" s="1">
        <v>9488</v>
      </c>
    </row>
    <row r="122" spans="1:26" customHeight="1" ht="12.75">
      <c r="A122" s="1" t="s">
        <v>1625</v>
      </c>
      <c r="B122" s="7">
        <v>0.0645</v>
      </c>
      <c r="C122" s="1">
        <v>3</v>
      </c>
      <c r="D122" s="1" t="s">
        <v>173</v>
      </c>
      <c r="E122" s="5"/>
      <c r="F122" s="5"/>
      <c r="G122" s="1"/>
      <c r="H122" s="9"/>
      <c r="I122" s="1">
        <v>2</v>
      </c>
      <c r="J122" s="1"/>
      <c r="K122" s="1"/>
      <c r="L122" s="9"/>
      <c r="M122" s="1"/>
      <c r="N122" s="9"/>
      <c r="O122" s="1"/>
      <c r="P122" s="9"/>
      <c r="Q122" s="1"/>
      <c r="R122" s="9"/>
      <c r="S122" s="1"/>
      <c r="T122" s="9"/>
      <c r="U122" s="1"/>
      <c r="V122" s="9"/>
      <c r="W122" s="1">
        <v>848</v>
      </c>
      <c r="X122" s="1">
        <v>9552</v>
      </c>
    </row>
    <row r="123" spans="1:26" customHeight="1" ht="12.75">
      <c r="A123" s="1" t="s">
        <v>1626</v>
      </c>
      <c r="B123" s="7">
        <v>0.0758</v>
      </c>
      <c r="C123" s="1">
        <v>3</v>
      </c>
      <c r="D123" s="1" t="s">
        <v>173</v>
      </c>
      <c r="E123" s="5"/>
      <c r="F123" s="5"/>
      <c r="G123" s="1"/>
      <c r="H123" s="9"/>
      <c r="I123" s="1">
        <v>2</v>
      </c>
      <c r="J123" s="1"/>
      <c r="K123" s="1"/>
      <c r="L123" s="9"/>
      <c r="M123" s="1"/>
      <c r="N123" s="9"/>
      <c r="O123" s="1"/>
      <c r="P123" s="9"/>
      <c r="Q123" s="1"/>
      <c r="R123" s="9"/>
      <c r="S123" s="1"/>
      <c r="T123" s="9"/>
      <c r="U123" s="1"/>
      <c r="V123" s="9"/>
      <c r="W123" s="1">
        <v>848</v>
      </c>
      <c r="X123" s="1">
        <v>9616</v>
      </c>
    </row>
    <row r="124" spans="1:26" customHeight="1" ht="12.75">
      <c r="A124" s="1" t="s">
        <v>1627</v>
      </c>
      <c r="B124" s="7">
        <v>0.0704</v>
      </c>
      <c r="C124" s="1">
        <v>3</v>
      </c>
      <c r="D124" s="1" t="s">
        <v>173</v>
      </c>
      <c r="E124" s="5"/>
      <c r="F124" s="5"/>
      <c r="G124" s="1"/>
      <c r="H124" s="9"/>
      <c r="I124" s="1">
        <v>2</v>
      </c>
      <c r="J124" s="1"/>
      <c r="K124" s="1"/>
      <c r="L124" s="9"/>
      <c r="M124" s="1"/>
      <c r="N124" s="9"/>
      <c r="O124" s="1"/>
      <c r="P124" s="9"/>
      <c r="Q124" s="1"/>
      <c r="R124" s="9"/>
      <c r="S124" s="1"/>
      <c r="T124" s="9"/>
      <c r="U124" s="1"/>
      <c r="V124" s="9"/>
      <c r="W124" s="1">
        <v>848</v>
      </c>
      <c r="X124" s="1">
        <v>9680</v>
      </c>
    </row>
    <row r="125" spans="1:26" customHeight="1" ht="12.75">
      <c r="A125" s="1" t="s">
        <v>1628</v>
      </c>
      <c r="B125" s="7">
        <v>0.0863</v>
      </c>
      <c r="C125" s="1">
        <v>3</v>
      </c>
      <c r="D125" s="1" t="s">
        <v>173</v>
      </c>
      <c r="E125" s="5"/>
      <c r="F125" s="5"/>
      <c r="G125" s="1"/>
      <c r="H125" s="9"/>
      <c r="I125" s="1">
        <v>2</v>
      </c>
      <c r="J125" s="1"/>
      <c r="K125" s="1"/>
      <c r="L125" s="9"/>
      <c r="M125" s="1"/>
      <c r="N125" s="9"/>
      <c r="O125" s="1"/>
      <c r="P125" s="9"/>
      <c r="Q125" s="1"/>
      <c r="R125" s="9"/>
      <c r="S125" s="1"/>
      <c r="T125" s="9"/>
      <c r="U125" s="1"/>
      <c r="V125" s="9"/>
      <c r="W125" s="1">
        <v>848</v>
      </c>
      <c r="X125" s="1">
        <v>9744</v>
      </c>
    </row>
    <row r="126" spans="1:26" customHeight="1" ht="12.75">
      <c r="A126" s="1" t="s">
        <v>1629</v>
      </c>
      <c r="B126" s="7">
        <v>0.0733</v>
      </c>
      <c r="C126" s="1">
        <v>3</v>
      </c>
      <c r="D126" s="1" t="s">
        <v>173</v>
      </c>
      <c r="E126" s="5"/>
      <c r="F126" s="5"/>
      <c r="G126" s="1"/>
      <c r="H126" s="9"/>
      <c r="I126" s="1">
        <v>2</v>
      </c>
      <c r="J126" s="1"/>
      <c r="K126" s="1"/>
      <c r="L126" s="9"/>
      <c r="M126" s="1"/>
      <c r="N126" s="9"/>
      <c r="O126" s="1"/>
      <c r="P126" s="9"/>
      <c r="Q126" s="1"/>
      <c r="R126" s="9"/>
      <c r="S126" s="1"/>
      <c r="T126" s="9"/>
      <c r="U126" s="1"/>
      <c r="V126" s="9"/>
      <c r="W126" s="1">
        <v>848</v>
      </c>
      <c r="X126" s="1">
        <v>9808</v>
      </c>
    </row>
    <row r="127" spans="1:26" customHeight="1" ht="12.75">
      <c r="A127" s="1" t="s">
        <v>1630</v>
      </c>
      <c r="B127" s="7">
        <v>0.0887</v>
      </c>
      <c r="C127" s="1">
        <v>3</v>
      </c>
      <c r="D127" s="1" t="s">
        <v>173</v>
      </c>
      <c r="E127" s="5"/>
      <c r="F127" s="5"/>
      <c r="G127" s="1"/>
      <c r="H127" s="9"/>
      <c r="I127" s="1">
        <v>2</v>
      </c>
      <c r="J127" s="1"/>
      <c r="K127" s="1"/>
      <c r="L127" s="9"/>
      <c r="M127" s="1"/>
      <c r="N127" s="9"/>
      <c r="O127" s="1"/>
      <c r="P127" s="9"/>
      <c r="Q127" s="1"/>
      <c r="R127" s="9"/>
      <c r="S127" s="1"/>
      <c r="T127" s="9"/>
      <c r="U127" s="1"/>
      <c r="V127" s="9"/>
      <c r="W127" s="1">
        <v>848</v>
      </c>
      <c r="X127" s="1">
        <v>9872</v>
      </c>
    </row>
    <row r="128" spans="1:26" customHeight="1" ht="12.75">
      <c r="A128" s="1" t="s">
        <v>1631</v>
      </c>
      <c r="B128" s="7">
        <v>0.1043</v>
      </c>
      <c r="C128" s="1">
        <v>3</v>
      </c>
      <c r="D128" s="1" t="s">
        <v>173</v>
      </c>
      <c r="E128" s="5"/>
      <c r="F128" s="5"/>
      <c r="G128" s="1"/>
      <c r="H128" s="9"/>
      <c r="I128" s="1">
        <v>2</v>
      </c>
      <c r="J128" s="1"/>
      <c r="K128" s="1"/>
      <c r="L128" s="9"/>
      <c r="M128" s="1"/>
      <c r="N128" s="9"/>
      <c r="O128" s="1"/>
      <c r="P128" s="9"/>
      <c r="Q128" s="1"/>
      <c r="R128" s="9"/>
      <c r="S128" s="1"/>
      <c r="T128" s="9"/>
      <c r="U128" s="1"/>
      <c r="V128" s="9"/>
      <c r="W128" s="1">
        <v>848</v>
      </c>
      <c r="X128" s="1">
        <v>9936</v>
      </c>
    </row>
    <row r="129" spans="1:26" customHeight="1" ht="12.75">
      <c r="A129" s="1" t="s">
        <v>1632</v>
      </c>
      <c r="B129" s="7">
        <v>0.0969</v>
      </c>
      <c r="C129" s="1">
        <v>3</v>
      </c>
      <c r="D129" s="1" t="s">
        <v>173</v>
      </c>
      <c r="E129" s="5"/>
      <c r="F129" s="5"/>
      <c r="G129" s="1"/>
      <c r="H129" s="9"/>
      <c r="I129" s="1">
        <v>2</v>
      </c>
      <c r="J129" s="1"/>
      <c r="K129" s="1"/>
      <c r="L129" s="9"/>
      <c r="M129" s="1"/>
      <c r="N129" s="9"/>
      <c r="O129" s="1"/>
      <c r="P129" s="9"/>
      <c r="Q129" s="1"/>
      <c r="R129" s="9"/>
      <c r="S129" s="1"/>
      <c r="T129" s="9"/>
      <c r="U129" s="1"/>
      <c r="V129" s="9"/>
      <c r="W129" s="1">
        <v>848</v>
      </c>
      <c r="X129" s="1">
        <v>10000</v>
      </c>
    </row>
    <row r="130" spans="1:26" customHeight="1" ht="12.75">
      <c r="A130" s="1" t="s">
        <v>1633</v>
      </c>
      <c r="B130" s="7">
        <v>0.1188</v>
      </c>
      <c r="C130" s="1">
        <v>3</v>
      </c>
      <c r="D130" s="1" t="s">
        <v>173</v>
      </c>
      <c r="E130" s="5"/>
      <c r="F130" s="5"/>
      <c r="G130" s="1"/>
      <c r="H130" s="9"/>
      <c r="I130" s="1">
        <v>2</v>
      </c>
      <c r="J130" s="1"/>
      <c r="K130" s="1"/>
      <c r="L130" s="9"/>
      <c r="M130" s="1"/>
      <c r="N130" s="9"/>
      <c r="O130" s="1"/>
      <c r="P130" s="9"/>
      <c r="Q130" s="1"/>
      <c r="R130" s="9"/>
      <c r="S130" s="1"/>
      <c r="T130" s="9"/>
      <c r="U130" s="1"/>
      <c r="V130" s="9"/>
      <c r="W130" s="1">
        <v>848</v>
      </c>
      <c r="X130" s="1">
        <v>10064</v>
      </c>
    </row>
    <row r="131" spans="1:26" customHeight="1" ht="12.75">
      <c r="A131" s="1" t="s">
        <v>1634</v>
      </c>
      <c r="B131" s="7">
        <v>0.1009</v>
      </c>
      <c r="C131" s="1">
        <v>3</v>
      </c>
      <c r="D131" s="1" t="s">
        <v>173</v>
      </c>
      <c r="E131" s="5"/>
      <c r="F131" s="5"/>
      <c r="G131" s="1"/>
      <c r="H131" s="9"/>
      <c r="I131" s="1">
        <v>2</v>
      </c>
      <c r="J131" s="1"/>
      <c r="K131" s="1"/>
      <c r="L131" s="9"/>
      <c r="M131" s="1"/>
      <c r="N131" s="9"/>
      <c r="O131" s="1"/>
      <c r="P131" s="9"/>
      <c r="Q131" s="1"/>
      <c r="R131" s="9"/>
      <c r="S131" s="1"/>
      <c r="T131" s="9"/>
      <c r="U131" s="1"/>
      <c r="V131" s="9"/>
      <c r="W131" s="1">
        <v>848</v>
      </c>
      <c r="X131" s="1">
        <v>10128</v>
      </c>
    </row>
    <row r="132" spans="1:26" customHeight="1" ht="12.75">
      <c r="A132" s="1" t="s">
        <v>1635</v>
      </c>
      <c r="B132" s="7">
        <v>0.124</v>
      </c>
      <c r="C132" s="1">
        <v>3</v>
      </c>
      <c r="D132" s="1" t="s">
        <v>173</v>
      </c>
      <c r="E132" s="5"/>
      <c r="F132" s="5"/>
      <c r="G132" s="1"/>
      <c r="H132" s="9"/>
      <c r="I132" s="1">
        <v>2</v>
      </c>
      <c r="J132" s="1"/>
      <c r="K132" s="1"/>
      <c r="L132" s="9"/>
      <c r="M132" s="1"/>
      <c r="N132" s="9"/>
      <c r="O132" s="1"/>
      <c r="P132" s="9"/>
      <c r="Q132" s="1"/>
      <c r="R132" s="9"/>
      <c r="S132" s="1"/>
      <c r="T132" s="9"/>
      <c r="U132" s="1"/>
      <c r="V132" s="9"/>
      <c r="W132" s="1">
        <v>848</v>
      </c>
      <c r="X132" s="1">
        <v>10320</v>
      </c>
    </row>
    <row r="133" spans="1:26" customHeight="1" ht="12.75">
      <c r="A133" s="1" t="s">
        <v>1636</v>
      </c>
      <c r="B133" s="7">
        <v>0.1458</v>
      </c>
      <c r="C133" s="1">
        <v>3</v>
      </c>
      <c r="D133" s="1" t="s">
        <v>173</v>
      </c>
      <c r="E133" s="5"/>
      <c r="F133" s="5"/>
      <c r="G133" s="1"/>
      <c r="H133" s="9"/>
      <c r="I133" s="1">
        <v>2</v>
      </c>
      <c r="J133" s="1"/>
      <c r="K133" s="1"/>
      <c r="L133" s="9"/>
      <c r="M133" s="1"/>
      <c r="N133" s="9"/>
      <c r="O133" s="1"/>
      <c r="P133" s="9"/>
      <c r="Q133" s="1"/>
      <c r="R133" s="9"/>
      <c r="S133" s="1"/>
      <c r="T133" s="9"/>
      <c r="U133" s="1"/>
      <c r="V133" s="9"/>
      <c r="W133" s="1">
        <v>848</v>
      </c>
      <c r="X133" s="1">
        <v>10512</v>
      </c>
    </row>
    <row r="134" spans="1:26" customHeight="1" ht="12.75">
      <c r="A134" s="1" t="s">
        <v>1637</v>
      </c>
      <c r="B134" s="7">
        <v>0.1356</v>
      </c>
      <c r="C134" s="1">
        <v>3</v>
      </c>
      <c r="D134" s="1" t="s">
        <v>173</v>
      </c>
      <c r="E134" s="5"/>
      <c r="F134" s="5"/>
      <c r="G134" s="1"/>
      <c r="H134" s="9"/>
      <c r="I134" s="1">
        <v>2</v>
      </c>
      <c r="J134" s="1"/>
      <c r="K134" s="1"/>
      <c r="L134" s="9"/>
      <c r="M134" s="1"/>
      <c r="N134" s="9"/>
      <c r="O134" s="1"/>
      <c r="P134" s="9"/>
      <c r="Q134" s="1"/>
      <c r="R134" s="9"/>
      <c r="S134" s="1"/>
      <c r="T134" s="9"/>
      <c r="U134" s="1"/>
      <c r="V134" s="9"/>
      <c r="W134" s="1">
        <v>848</v>
      </c>
      <c r="X134" s="1">
        <v>10640</v>
      </c>
    </row>
    <row r="135" spans="1:26" customHeight="1" ht="12.75">
      <c r="A135" s="1" t="s">
        <v>1638</v>
      </c>
      <c r="B135" s="7">
        <v>0.1661</v>
      </c>
      <c r="C135" s="1">
        <v>3</v>
      </c>
      <c r="D135" s="1" t="s">
        <v>173</v>
      </c>
      <c r="E135" s="5"/>
      <c r="F135" s="5"/>
      <c r="G135" s="1"/>
      <c r="H135" s="9"/>
      <c r="I135" s="1">
        <v>2</v>
      </c>
      <c r="J135" s="1"/>
      <c r="K135" s="1"/>
      <c r="L135" s="9"/>
      <c r="M135" s="1"/>
      <c r="N135" s="9"/>
      <c r="O135" s="1"/>
      <c r="P135" s="9"/>
      <c r="Q135" s="1"/>
      <c r="R135" s="9"/>
      <c r="S135" s="1"/>
      <c r="T135" s="9"/>
      <c r="U135" s="1"/>
      <c r="V135" s="9"/>
      <c r="W135" s="1">
        <v>848</v>
      </c>
      <c r="X135" s="1">
        <v>10768</v>
      </c>
    </row>
    <row r="136" spans="1:26" customHeight="1" ht="12.75">
      <c r="A136" s="1" t="s">
        <v>1639</v>
      </c>
      <c r="B136" s="7">
        <v>0.141</v>
      </c>
      <c r="C136" s="1">
        <v>3</v>
      </c>
      <c r="D136" s="1" t="s">
        <v>173</v>
      </c>
      <c r="E136" s="5"/>
      <c r="F136" s="5"/>
      <c r="G136" s="1"/>
      <c r="H136" s="9"/>
      <c r="I136" s="1">
        <v>2</v>
      </c>
      <c r="J136" s="1"/>
      <c r="K136" s="1"/>
      <c r="L136" s="9"/>
      <c r="M136" s="1"/>
      <c r="N136" s="9"/>
      <c r="O136" s="1"/>
      <c r="P136" s="9"/>
      <c r="Q136" s="1"/>
      <c r="R136" s="9"/>
      <c r="S136" s="1"/>
      <c r="T136" s="9"/>
      <c r="U136" s="1"/>
      <c r="V136" s="9"/>
      <c r="W136" s="1">
        <v>848</v>
      </c>
      <c r="X136" s="1">
        <v>10912</v>
      </c>
    </row>
    <row r="137" spans="1:26" customHeight="1" ht="12.75">
      <c r="A137" s="1" t="s">
        <v>1640</v>
      </c>
      <c r="B137" s="7">
        <v>0.094</v>
      </c>
      <c r="C137" s="1">
        <v>3</v>
      </c>
      <c r="D137" s="1" t="s">
        <v>173</v>
      </c>
      <c r="E137" s="5"/>
      <c r="F137" s="5"/>
      <c r="G137" s="1"/>
      <c r="H137" s="9"/>
      <c r="I137" s="1">
        <v>2</v>
      </c>
      <c r="J137" s="1"/>
      <c r="K137" s="1"/>
      <c r="L137" s="9"/>
      <c r="M137" s="1"/>
      <c r="N137" s="9"/>
      <c r="O137" s="1"/>
      <c r="P137" s="9"/>
      <c r="Q137" s="1"/>
      <c r="R137" s="9"/>
      <c r="S137" s="1"/>
      <c r="T137" s="9"/>
      <c r="U137" s="1"/>
      <c r="V137" s="9"/>
      <c r="W137" s="1">
        <v>848</v>
      </c>
      <c r="X137" s="1">
        <v>11088</v>
      </c>
    </row>
    <row r="138" spans="1:26" customHeight="1" ht="12.75">
      <c r="A138" s="1" t="s">
        <v>1641</v>
      </c>
      <c r="B138" s="7">
        <v>0.1105</v>
      </c>
      <c r="C138" s="1">
        <v>3</v>
      </c>
      <c r="D138" s="1" t="s">
        <v>173</v>
      </c>
      <c r="E138" s="5"/>
      <c r="F138" s="5"/>
      <c r="G138" s="1"/>
      <c r="H138" s="9"/>
      <c r="I138" s="1">
        <v>2</v>
      </c>
      <c r="J138" s="1"/>
      <c r="K138" s="1"/>
      <c r="L138" s="9"/>
      <c r="M138" s="1"/>
      <c r="N138" s="9"/>
      <c r="O138" s="1"/>
      <c r="P138" s="9"/>
      <c r="Q138" s="1"/>
      <c r="R138" s="9"/>
      <c r="S138" s="1"/>
      <c r="T138" s="9"/>
      <c r="U138" s="1"/>
      <c r="V138" s="9"/>
      <c r="W138" s="1">
        <v>848</v>
      </c>
      <c r="X138" s="1">
        <v>11152</v>
      </c>
    </row>
    <row r="139" spans="1:26" customHeight="1" ht="12.75">
      <c r="A139" s="1" t="s">
        <v>1642</v>
      </c>
      <c r="B139" s="7">
        <v>0.1028</v>
      </c>
      <c r="C139" s="1">
        <v>3</v>
      </c>
      <c r="D139" s="1" t="s">
        <v>173</v>
      </c>
      <c r="E139" s="5"/>
      <c r="F139" s="5"/>
      <c r="G139" s="1"/>
      <c r="H139" s="9"/>
      <c r="I139" s="1">
        <v>2</v>
      </c>
      <c r="J139" s="1"/>
      <c r="K139" s="1"/>
      <c r="L139" s="9"/>
      <c r="M139" s="1"/>
      <c r="N139" s="9"/>
      <c r="O139" s="1"/>
      <c r="P139" s="9"/>
      <c r="Q139" s="1"/>
      <c r="R139" s="9"/>
      <c r="S139" s="1"/>
      <c r="T139" s="9"/>
      <c r="U139" s="1"/>
      <c r="V139" s="9"/>
      <c r="W139" s="1">
        <v>848</v>
      </c>
      <c r="X139" s="1">
        <v>11216</v>
      </c>
    </row>
    <row r="140" spans="1:26" customHeight="1" ht="12.75">
      <c r="A140" s="1" t="s">
        <v>1643</v>
      </c>
      <c r="B140" s="7">
        <v>0.1259</v>
      </c>
      <c r="C140" s="1">
        <v>3</v>
      </c>
      <c r="D140" s="1" t="s">
        <v>173</v>
      </c>
      <c r="E140" s="5"/>
      <c r="F140" s="5"/>
      <c r="G140" s="1"/>
      <c r="H140" s="9"/>
      <c r="I140" s="1">
        <v>2</v>
      </c>
      <c r="J140" s="1"/>
      <c r="K140" s="1"/>
      <c r="L140" s="9"/>
      <c r="M140" s="1"/>
      <c r="N140" s="9"/>
      <c r="O140" s="1"/>
      <c r="P140" s="9"/>
      <c r="Q140" s="1"/>
      <c r="R140" s="9"/>
      <c r="S140" s="1"/>
      <c r="T140" s="9"/>
      <c r="U140" s="1"/>
      <c r="V140" s="9"/>
      <c r="W140" s="1">
        <v>848</v>
      </c>
      <c r="X140" s="1">
        <v>11280</v>
      </c>
    </row>
    <row r="141" spans="1:26" customHeight="1" ht="12.75">
      <c r="A141" s="1" t="s">
        <v>1644</v>
      </c>
      <c r="B141" s="7">
        <v>0.1069</v>
      </c>
      <c r="C141" s="1">
        <v>3</v>
      </c>
      <c r="D141" s="1" t="s">
        <v>173</v>
      </c>
      <c r="E141" s="5"/>
      <c r="F141" s="5"/>
      <c r="G141" s="1"/>
      <c r="H141" s="9"/>
      <c r="I141" s="1">
        <v>2</v>
      </c>
      <c r="J141" s="1"/>
      <c r="K141" s="1"/>
      <c r="L141" s="9"/>
      <c r="M141" s="1"/>
      <c r="N141" s="9"/>
      <c r="O141" s="1"/>
      <c r="P141" s="9"/>
      <c r="Q141" s="1"/>
      <c r="R141" s="9"/>
      <c r="S141" s="1"/>
      <c r="T141" s="9"/>
      <c r="U141" s="1"/>
      <c r="V141" s="9"/>
      <c r="W141" s="1">
        <v>848</v>
      </c>
      <c r="X141" s="1">
        <v>11344</v>
      </c>
    </row>
    <row r="142" spans="1:26" customHeight="1" ht="12.75">
      <c r="A142" s="1" t="s">
        <v>1645</v>
      </c>
      <c r="B142" s="7">
        <v>0.0878</v>
      </c>
      <c r="C142" s="1">
        <v>3</v>
      </c>
      <c r="D142" s="1" t="s">
        <v>173</v>
      </c>
      <c r="E142" s="5"/>
      <c r="F142" s="5"/>
      <c r="G142" s="1"/>
      <c r="H142" s="9"/>
      <c r="I142" s="1">
        <v>2</v>
      </c>
      <c r="J142" s="1"/>
      <c r="K142" s="1"/>
      <c r="L142" s="9"/>
      <c r="M142" s="1"/>
      <c r="N142" s="9"/>
      <c r="O142" s="1"/>
      <c r="P142" s="9"/>
      <c r="Q142" s="1"/>
      <c r="R142" s="9"/>
      <c r="S142" s="1"/>
      <c r="T142" s="9"/>
      <c r="U142" s="1"/>
      <c r="V142" s="9"/>
      <c r="W142" s="1">
        <v>848</v>
      </c>
      <c r="X142" s="1">
        <v>11536</v>
      </c>
    </row>
    <row r="143" spans="1:26" customHeight="1" ht="12.75">
      <c r="A143" s="1" t="s">
        <v>1646</v>
      </c>
      <c r="B143" s="7">
        <v>0.1033</v>
      </c>
      <c r="C143" s="1">
        <v>3</v>
      </c>
      <c r="D143" s="1" t="s">
        <v>173</v>
      </c>
      <c r="E143" s="5"/>
      <c r="F143" s="5"/>
      <c r="G143" s="1"/>
      <c r="H143" s="9"/>
      <c r="I143" s="1">
        <v>2</v>
      </c>
      <c r="J143" s="1"/>
      <c r="K143" s="1"/>
      <c r="L143" s="9"/>
      <c r="M143" s="1"/>
      <c r="N143" s="9"/>
      <c r="O143" s="1"/>
      <c r="P143" s="9"/>
      <c r="Q143" s="1"/>
      <c r="R143" s="9"/>
      <c r="S143" s="1"/>
      <c r="T143" s="9"/>
      <c r="U143" s="1"/>
      <c r="V143" s="9"/>
      <c r="W143" s="1">
        <v>848</v>
      </c>
      <c r="X143" s="1">
        <v>11728</v>
      </c>
    </row>
    <row r="144" spans="1:26" customHeight="1" ht="12.75">
      <c r="A144" s="1" t="s">
        <v>1647</v>
      </c>
      <c r="B144" s="7">
        <v>0.096</v>
      </c>
      <c r="C144" s="1">
        <v>3</v>
      </c>
      <c r="D144" s="1" t="s">
        <v>173</v>
      </c>
      <c r="E144" s="5"/>
      <c r="F144" s="5"/>
      <c r="G144" s="1"/>
      <c r="H144" s="9"/>
      <c r="I144" s="1">
        <v>2</v>
      </c>
      <c r="J144" s="1"/>
      <c r="K144" s="1"/>
      <c r="L144" s="9"/>
      <c r="M144" s="1"/>
      <c r="N144" s="9"/>
      <c r="O144" s="1"/>
      <c r="P144" s="9"/>
      <c r="Q144" s="1"/>
      <c r="R144" s="9"/>
      <c r="S144" s="1"/>
      <c r="T144" s="9"/>
      <c r="U144" s="1"/>
      <c r="V144" s="9"/>
      <c r="W144" s="1">
        <v>848</v>
      </c>
      <c r="X144" s="1">
        <v>11856</v>
      </c>
    </row>
    <row r="145" spans="1:26" customHeight="1" ht="12.75">
      <c r="A145" s="1" t="s">
        <v>1648</v>
      </c>
      <c r="B145" s="7">
        <v>0.1176</v>
      </c>
      <c r="C145" s="1">
        <v>3</v>
      </c>
      <c r="D145" s="1" t="s">
        <v>173</v>
      </c>
      <c r="E145" s="5"/>
      <c r="F145" s="5"/>
      <c r="G145" s="1"/>
      <c r="H145" s="9"/>
      <c r="I145" s="1">
        <v>2</v>
      </c>
      <c r="J145" s="1"/>
      <c r="K145" s="1"/>
      <c r="L145" s="9"/>
      <c r="M145" s="1"/>
      <c r="N145" s="9"/>
      <c r="O145" s="1"/>
      <c r="P145" s="9"/>
      <c r="Q145" s="1"/>
      <c r="R145" s="9"/>
      <c r="S145" s="1"/>
      <c r="T145" s="9"/>
      <c r="U145" s="1"/>
      <c r="V145" s="9"/>
      <c r="W145" s="1">
        <v>848</v>
      </c>
      <c r="X145" s="1">
        <v>11984</v>
      </c>
    </row>
    <row r="146" spans="1:26" customHeight="1" ht="12.75">
      <c r="A146" s="1" t="s">
        <v>1649</v>
      </c>
      <c r="B146" s="7">
        <v>0.0999</v>
      </c>
      <c r="C146" s="1">
        <v>3</v>
      </c>
      <c r="D146" s="1" t="s">
        <v>173</v>
      </c>
      <c r="E146" s="5"/>
      <c r="F146" s="5"/>
      <c r="G146" s="1"/>
      <c r="H146" s="9"/>
      <c r="I146" s="1">
        <v>2</v>
      </c>
      <c r="J146" s="1"/>
      <c r="K146" s="1"/>
      <c r="L146" s="9"/>
      <c r="M146" s="1"/>
      <c r="N146" s="9"/>
      <c r="O146" s="1"/>
      <c r="P146" s="9"/>
      <c r="Q146" s="1"/>
      <c r="R146" s="9"/>
      <c r="S146" s="1"/>
      <c r="T146" s="9"/>
      <c r="U146" s="1"/>
      <c r="V146" s="9"/>
      <c r="W146" s="1">
        <v>848</v>
      </c>
      <c r="X146" s="1">
        <v>12128</v>
      </c>
    </row>
    <row r="147" spans="1:26" customHeight="1" ht="12.75">
      <c r="A147" s="1" t="s">
        <v>1650</v>
      </c>
      <c r="B147" s="7">
        <v>0.094</v>
      </c>
      <c r="C147" s="1">
        <v>3</v>
      </c>
      <c r="D147" s="1" t="s">
        <v>173</v>
      </c>
      <c r="E147" s="5"/>
      <c r="F147" s="5"/>
      <c r="G147" s="1"/>
      <c r="H147" s="9"/>
      <c r="I147" s="1">
        <v>2</v>
      </c>
      <c r="J147" s="1"/>
      <c r="K147" s="1"/>
      <c r="L147" s="9"/>
      <c r="M147" s="1"/>
      <c r="N147" s="9"/>
      <c r="O147" s="1"/>
      <c r="P147" s="9"/>
      <c r="Q147" s="1"/>
      <c r="R147" s="9"/>
      <c r="S147" s="1"/>
      <c r="T147" s="9"/>
      <c r="U147" s="1"/>
      <c r="V147" s="9"/>
      <c r="W147" s="1">
        <v>848</v>
      </c>
      <c r="X147" s="1">
        <v>12304</v>
      </c>
    </row>
    <row r="148" spans="1:26" customHeight="1" ht="12.75">
      <c r="A148" s="1" t="s">
        <v>1651</v>
      </c>
      <c r="B148" s="7">
        <v>0.1105</v>
      </c>
      <c r="C148" s="1">
        <v>3</v>
      </c>
      <c r="D148" s="1" t="s">
        <v>173</v>
      </c>
      <c r="E148" s="5"/>
      <c r="F148" s="5"/>
      <c r="G148" s="1"/>
      <c r="H148" s="9"/>
      <c r="I148" s="1">
        <v>2</v>
      </c>
      <c r="J148" s="1"/>
      <c r="K148" s="1"/>
      <c r="L148" s="9"/>
      <c r="M148" s="1"/>
      <c r="N148" s="9"/>
      <c r="O148" s="1"/>
      <c r="P148" s="9"/>
      <c r="Q148" s="1"/>
      <c r="R148" s="9"/>
      <c r="S148" s="1"/>
      <c r="T148" s="9"/>
      <c r="U148" s="1"/>
      <c r="V148" s="9"/>
      <c r="W148" s="1">
        <v>848</v>
      </c>
      <c r="X148" s="1">
        <v>12368</v>
      </c>
    </row>
    <row r="149" spans="1:26" customHeight="1" ht="12.75">
      <c r="A149" s="1" t="s">
        <v>1652</v>
      </c>
      <c r="B149" s="7">
        <v>0.1028</v>
      </c>
      <c r="C149" s="1">
        <v>3</v>
      </c>
      <c r="D149" s="1" t="s">
        <v>173</v>
      </c>
      <c r="E149" s="5"/>
      <c r="F149" s="5"/>
      <c r="G149" s="1"/>
      <c r="H149" s="9"/>
      <c r="I149" s="1">
        <v>2</v>
      </c>
      <c r="J149" s="1"/>
      <c r="K149" s="1"/>
      <c r="L149" s="9"/>
      <c r="M149" s="1"/>
      <c r="N149" s="9"/>
      <c r="O149" s="1"/>
      <c r="P149" s="9"/>
      <c r="Q149" s="1"/>
      <c r="R149" s="9"/>
      <c r="S149" s="1"/>
      <c r="T149" s="9"/>
      <c r="U149" s="1"/>
      <c r="V149" s="9"/>
      <c r="W149" s="1">
        <v>848</v>
      </c>
      <c r="X149" s="1">
        <v>12432</v>
      </c>
    </row>
    <row r="150" spans="1:26" customHeight="1" ht="12.75">
      <c r="A150" s="1" t="s">
        <v>1653</v>
      </c>
      <c r="B150" s="7">
        <v>0.1259</v>
      </c>
      <c r="C150" s="1">
        <v>3</v>
      </c>
      <c r="D150" s="1" t="s">
        <v>173</v>
      </c>
      <c r="E150" s="5"/>
      <c r="F150" s="5"/>
      <c r="G150" s="1"/>
      <c r="H150" s="9"/>
      <c r="I150" s="1">
        <v>2</v>
      </c>
      <c r="J150" s="1"/>
      <c r="K150" s="1"/>
      <c r="L150" s="9"/>
      <c r="M150" s="1"/>
      <c r="N150" s="9"/>
      <c r="O150" s="1"/>
      <c r="P150" s="9"/>
      <c r="Q150" s="1"/>
      <c r="R150" s="9"/>
      <c r="S150" s="1"/>
      <c r="T150" s="9"/>
      <c r="U150" s="1"/>
      <c r="V150" s="9"/>
      <c r="W150" s="1">
        <v>848</v>
      </c>
      <c r="X150" s="1">
        <v>12496</v>
      </c>
    </row>
    <row r="151" spans="1:26" customHeight="1" ht="12.75">
      <c r="A151" s="1" t="s">
        <v>1654</v>
      </c>
      <c r="B151" s="7">
        <v>0.1069</v>
      </c>
      <c r="C151" s="1">
        <v>3</v>
      </c>
      <c r="D151" s="1" t="s">
        <v>173</v>
      </c>
      <c r="E151" s="5"/>
      <c r="F151" s="5"/>
      <c r="G151" s="1"/>
      <c r="H151" s="9"/>
      <c r="I151" s="1">
        <v>2</v>
      </c>
      <c r="J151" s="1"/>
      <c r="K151" s="1"/>
      <c r="L151" s="9"/>
      <c r="M151" s="1"/>
      <c r="N151" s="9"/>
      <c r="O151" s="1"/>
      <c r="P151" s="9"/>
      <c r="Q151" s="1"/>
      <c r="R151" s="9"/>
      <c r="S151" s="1"/>
      <c r="T151" s="9"/>
      <c r="U151" s="1"/>
      <c r="V151" s="9"/>
      <c r="W151" s="1">
        <v>848</v>
      </c>
      <c r="X151" s="1">
        <v>12560</v>
      </c>
    </row>
    <row r="152" spans="1:26" customHeight="1" ht="12.75">
      <c r="A152" s="1" t="s">
        <v>1655</v>
      </c>
      <c r="B152" s="7">
        <v>0.124</v>
      </c>
      <c r="C152" s="1">
        <v>3</v>
      </c>
      <c r="D152" s="1" t="s">
        <v>173</v>
      </c>
      <c r="E152" s="5"/>
      <c r="F152" s="5"/>
      <c r="G152" s="1"/>
      <c r="H152" s="9"/>
      <c r="I152" s="1">
        <v>2</v>
      </c>
      <c r="J152" s="1"/>
      <c r="K152" s="1"/>
      <c r="L152" s="9"/>
      <c r="M152" s="1"/>
      <c r="N152" s="9"/>
      <c r="O152" s="1"/>
      <c r="P152" s="9"/>
      <c r="Q152" s="1"/>
      <c r="R152" s="9"/>
      <c r="S152" s="1"/>
      <c r="T152" s="9"/>
      <c r="U152" s="1"/>
      <c r="V152" s="9"/>
      <c r="W152" s="1">
        <v>848</v>
      </c>
      <c r="X152" s="1">
        <v>12624</v>
      </c>
    </row>
    <row r="153" spans="1:26" customHeight="1" ht="12.75">
      <c r="A153" s="1" t="s">
        <v>1656</v>
      </c>
      <c r="B153" s="7">
        <v>0.1458</v>
      </c>
      <c r="C153" s="1">
        <v>3</v>
      </c>
      <c r="D153" s="1" t="s">
        <v>173</v>
      </c>
      <c r="E153" s="5"/>
      <c r="F153" s="5"/>
      <c r="G153" s="1"/>
      <c r="H153" s="9"/>
      <c r="I153" s="1">
        <v>2</v>
      </c>
      <c r="J153" s="1"/>
      <c r="K153" s="1"/>
      <c r="L153" s="9"/>
      <c r="M153" s="1"/>
      <c r="N153" s="9"/>
      <c r="O153" s="1"/>
      <c r="P153" s="9"/>
      <c r="Q153" s="1"/>
      <c r="R153" s="9"/>
      <c r="S153" s="1"/>
      <c r="T153" s="9"/>
      <c r="U153" s="1"/>
      <c r="V153" s="9"/>
      <c r="W153" s="1">
        <v>848</v>
      </c>
      <c r="X153" s="1">
        <v>12688</v>
      </c>
    </row>
    <row r="154" spans="1:26" customHeight="1" ht="12.75">
      <c r="A154" s="1" t="s">
        <v>1657</v>
      </c>
      <c r="B154" s="7">
        <v>0.1356</v>
      </c>
      <c r="C154" s="1">
        <v>3</v>
      </c>
      <c r="D154" s="1" t="s">
        <v>173</v>
      </c>
      <c r="E154" s="5"/>
      <c r="F154" s="5"/>
      <c r="G154" s="1"/>
      <c r="H154" s="9"/>
      <c r="I154" s="1">
        <v>2</v>
      </c>
      <c r="J154" s="1"/>
      <c r="K154" s="1"/>
      <c r="L154" s="9"/>
      <c r="M154" s="1"/>
      <c r="N154" s="9"/>
      <c r="O154" s="1"/>
      <c r="P154" s="9"/>
      <c r="Q154" s="1"/>
      <c r="R154" s="9"/>
      <c r="S154" s="1"/>
      <c r="T154" s="9"/>
      <c r="U154" s="1"/>
      <c r="V154" s="9"/>
      <c r="W154" s="1">
        <v>848</v>
      </c>
      <c r="X154" s="1">
        <v>12752</v>
      </c>
    </row>
    <row r="155" spans="1:26" customHeight="1" ht="12.75">
      <c r="A155" s="1" t="s">
        <v>1658</v>
      </c>
      <c r="B155" s="7">
        <v>0.1661</v>
      </c>
      <c r="C155" s="1">
        <v>3</v>
      </c>
      <c r="D155" s="1" t="s">
        <v>173</v>
      </c>
      <c r="E155" s="5"/>
      <c r="F155" s="5"/>
      <c r="G155" s="1"/>
      <c r="H155" s="9"/>
      <c r="I155" s="1">
        <v>2</v>
      </c>
      <c r="J155" s="1"/>
      <c r="K155" s="1"/>
      <c r="L155" s="9"/>
      <c r="M155" s="1"/>
      <c r="N155" s="9"/>
      <c r="O155" s="1"/>
      <c r="P155" s="9"/>
      <c r="Q155" s="1"/>
      <c r="R155" s="9"/>
      <c r="S155" s="1"/>
      <c r="T155" s="9"/>
      <c r="U155" s="1"/>
      <c r="V155" s="9"/>
      <c r="W155" s="1">
        <v>848</v>
      </c>
      <c r="X155" s="1">
        <v>12816</v>
      </c>
    </row>
    <row r="156" spans="1:26" customHeight="1" ht="12.75">
      <c r="A156" s="1" t="s">
        <v>1659</v>
      </c>
      <c r="B156" s="7">
        <v>0.141</v>
      </c>
      <c r="C156" s="1">
        <v>3</v>
      </c>
      <c r="D156" s="1" t="s">
        <v>173</v>
      </c>
      <c r="E156" s="5"/>
      <c r="F156" s="5"/>
      <c r="G156" s="1"/>
      <c r="H156" s="9"/>
      <c r="I156" s="1">
        <v>2</v>
      </c>
      <c r="J156" s="1"/>
      <c r="K156" s="1"/>
      <c r="L156" s="9"/>
      <c r="M156" s="1"/>
      <c r="N156" s="9"/>
      <c r="O156" s="1"/>
      <c r="P156" s="9"/>
      <c r="Q156" s="1"/>
      <c r="R156" s="9"/>
      <c r="S156" s="1"/>
      <c r="T156" s="9"/>
      <c r="U156" s="1"/>
      <c r="V156" s="9"/>
      <c r="W156" s="1">
        <v>848</v>
      </c>
      <c r="X156" s="1">
        <v>12880</v>
      </c>
    </row>
    <row r="157" spans="1:26" customHeight="1" ht="12.75">
      <c r="A157" s="1" t="s">
        <v>1660</v>
      </c>
      <c r="B157" s="7">
        <v>0.0645</v>
      </c>
      <c r="C157" s="1">
        <v>3</v>
      </c>
      <c r="D157" s="1" t="s">
        <v>173</v>
      </c>
      <c r="E157" s="5"/>
      <c r="F157" s="5"/>
      <c r="G157" s="1"/>
      <c r="H157" s="9"/>
      <c r="I157" s="1">
        <v>2</v>
      </c>
      <c r="J157" s="1"/>
      <c r="K157" s="1"/>
      <c r="L157" s="9"/>
      <c r="M157" s="1"/>
      <c r="N157" s="9"/>
      <c r="O157" s="1"/>
      <c r="P157" s="9"/>
      <c r="Q157" s="1"/>
      <c r="R157" s="9"/>
      <c r="S157" s="1"/>
      <c r="T157" s="9"/>
      <c r="U157" s="1"/>
      <c r="V157" s="9"/>
      <c r="W157" s="1">
        <v>848</v>
      </c>
      <c r="X157" s="1">
        <v>12944</v>
      </c>
    </row>
    <row r="158" spans="1:26" customHeight="1" ht="12.75">
      <c r="A158" s="1" t="s">
        <v>1661</v>
      </c>
      <c r="B158" s="7">
        <v>0.0758</v>
      </c>
      <c r="C158" s="1">
        <v>3</v>
      </c>
      <c r="D158" s="1" t="s">
        <v>173</v>
      </c>
      <c r="E158" s="5"/>
      <c r="F158" s="5"/>
      <c r="G158" s="1"/>
      <c r="H158" s="9"/>
      <c r="I158" s="1">
        <v>2</v>
      </c>
      <c r="J158" s="1"/>
      <c r="K158" s="1"/>
      <c r="L158" s="9"/>
      <c r="M158" s="1"/>
      <c r="N158" s="9"/>
      <c r="O158" s="1"/>
      <c r="P158" s="9"/>
      <c r="Q158" s="1"/>
      <c r="R158" s="9"/>
      <c r="S158" s="1"/>
      <c r="T158" s="9"/>
      <c r="U158" s="1"/>
      <c r="V158" s="9"/>
      <c r="W158" s="1">
        <v>848</v>
      </c>
      <c r="X158" s="1">
        <v>13008</v>
      </c>
    </row>
    <row r="159" spans="1:26" customHeight="1" ht="12.75">
      <c r="A159" s="1" t="s">
        <v>1662</v>
      </c>
      <c r="B159" s="7">
        <v>0.0704</v>
      </c>
      <c r="C159" s="1">
        <v>3</v>
      </c>
      <c r="D159" s="1" t="s">
        <v>173</v>
      </c>
      <c r="E159" s="5"/>
      <c r="F159" s="5"/>
      <c r="G159" s="1"/>
      <c r="H159" s="9"/>
      <c r="I159" s="1">
        <v>2</v>
      </c>
      <c r="J159" s="1"/>
      <c r="K159" s="1"/>
      <c r="L159" s="9"/>
      <c r="M159" s="1"/>
      <c r="N159" s="9"/>
      <c r="O159" s="1"/>
      <c r="P159" s="9"/>
      <c r="Q159" s="1"/>
      <c r="R159" s="9"/>
      <c r="S159" s="1"/>
      <c r="T159" s="9"/>
      <c r="U159" s="1"/>
      <c r="V159" s="9"/>
      <c r="W159" s="1">
        <v>848</v>
      </c>
      <c r="X159" s="1">
        <v>13072</v>
      </c>
    </row>
    <row r="160" spans="1:26" customHeight="1" ht="12.75">
      <c r="A160" s="1" t="s">
        <v>1663</v>
      </c>
      <c r="B160" s="7">
        <v>0.0863</v>
      </c>
      <c r="C160" s="1">
        <v>3</v>
      </c>
      <c r="D160" s="1" t="s">
        <v>173</v>
      </c>
      <c r="E160" s="5"/>
      <c r="F160" s="5"/>
      <c r="G160" s="1"/>
      <c r="H160" s="9"/>
      <c r="I160" s="1">
        <v>2</v>
      </c>
      <c r="J160" s="1"/>
      <c r="K160" s="1"/>
      <c r="L160" s="9"/>
      <c r="M160" s="1"/>
      <c r="N160" s="9"/>
      <c r="O160" s="1"/>
      <c r="P160" s="9"/>
      <c r="Q160" s="1"/>
      <c r="R160" s="9"/>
      <c r="S160" s="1"/>
      <c r="T160" s="9"/>
      <c r="U160" s="1"/>
      <c r="V160" s="9"/>
      <c r="W160" s="1">
        <v>848</v>
      </c>
      <c r="X160" s="1">
        <v>13136</v>
      </c>
    </row>
    <row r="161" spans="1:26" customHeight="1" ht="12.75">
      <c r="A161" s="1" t="s">
        <v>1664</v>
      </c>
      <c r="B161" s="7">
        <v>0.0733</v>
      </c>
      <c r="C161" s="1">
        <v>3</v>
      </c>
      <c r="D161" s="1" t="s">
        <v>173</v>
      </c>
      <c r="E161" s="5"/>
      <c r="F161" s="5"/>
      <c r="G161" s="1"/>
      <c r="H161" s="9"/>
      <c r="I161" s="1">
        <v>2</v>
      </c>
      <c r="J161" s="1"/>
      <c r="K161" s="1"/>
      <c r="L161" s="9"/>
      <c r="M161" s="1"/>
      <c r="N161" s="9"/>
      <c r="O161" s="1"/>
      <c r="P161" s="9"/>
      <c r="Q161" s="1"/>
      <c r="R161" s="9"/>
      <c r="S161" s="1"/>
      <c r="T161" s="9"/>
      <c r="U161" s="1"/>
      <c r="V161" s="9"/>
      <c r="W161" s="1">
        <v>848</v>
      </c>
      <c r="X161" s="1">
        <v>13200</v>
      </c>
    </row>
    <row r="162" spans="1:26" customHeight="1" ht="12.75">
      <c r="A162" s="1" t="s">
        <v>1665</v>
      </c>
      <c r="B162" s="7">
        <v>0.094</v>
      </c>
      <c r="C162" s="1">
        <v>3</v>
      </c>
      <c r="D162" s="1" t="s">
        <v>173</v>
      </c>
      <c r="E162" s="5"/>
      <c r="F162" s="5"/>
      <c r="G162" s="1"/>
      <c r="H162" s="9"/>
      <c r="I162" s="1">
        <v>2</v>
      </c>
      <c r="J162" s="1"/>
      <c r="K162" s="1"/>
      <c r="L162" s="9"/>
      <c r="M162" s="1"/>
      <c r="N162" s="9"/>
      <c r="O162" s="1"/>
      <c r="P162" s="9"/>
      <c r="Q162" s="1"/>
      <c r="R162" s="9"/>
      <c r="S162" s="1"/>
      <c r="T162" s="9"/>
      <c r="U162" s="1"/>
      <c r="V162" s="9"/>
      <c r="W162" s="1">
        <v>848</v>
      </c>
      <c r="X162" s="1">
        <v>13264</v>
      </c>
    </row>
    <row r="163" spans="1:26" customHeight="1" ht="12.75">
      <c r="A163" s="1" t="s">
        <v>1666</v>
      </c>
      <c r="B163" s="7">
        <v>0.1105</v>
      </c>
      <c r="C163" s="1">
        <v>3</v>
      </c>
      <c r="D163" s="1" t="s">
        <v>173</v>
      </c>
      <c r="E163" s="5"/>
      <c r="F163" s="5"/>
      <c r="G163" s="1"/>
      <c r="H163" s="9"/>
      <c r="I163" s="1">
        <v>2</v>
      </c>
      <c r="J163" s="1"/>
      <c r="K163" s="1"/>
      <c r="L163" s="9"/>
      <c r="M163" s="1"/>
      <c r="N163" s="9"/>
      <c r="O163" s="1"/>
      <c r="P163" s="9"/>
      <c r="Q163" s="1"/>
      <c r="R163" s="9"/>
      <c r="S163" s="1"/>
      <c r="T163" s="9"/>
      <c r="U163" s="1"/>
      <c r="V163" s="9"/>
      <c r="W163" s="1">
        <v>848</v>
      </c>
      <c r="X163" s="1">
        <v>13328</v>
      </c>
    </row>
    <row r="164" spans="1:26" customHeight="1" ht="12.75">
      <c r="A164" s="1" t="s">
        <v>1667</v>
      </c>
      <c r="B164" s="7">
        <v>0.1028</v>
      </c>
      <c r="C164" s="1">
        <v>3</v>
      </c>
      <c r="D164" s="1" t="s">
        <v>173</v>
      </c>
      <c r="E164" s="5"/>
      <c r="F164" s="5"/>
      <c r="G164" s="1"/>
      <c r="H164" s="9"/>
      <c r="I164" s="1">
        <v>2</v>
      </c>
      <c r="J164" s="1"/>
      <c r="K164" s="1"/>
      <c r="L164" s="9"/>
      <c r="M164" s="1"/>
      <c r="N164" s="9"/>
      <c r="O164" s="1"/>
      <c r="P164" s="9"/>
      <c r="Q164" s="1"/>
      <c r="R164" s="9"/>
      <c r="S164" s="1"/>
      <c r="T164" s="9"/>
      <c r="U164" s="1"/>
      <c r="V164" s="9"/>
      <c r="W164" s="1">
        <v>848</v>
      </c>
      <c r="X164" s="1">
        <v>13392</v>
      </c>
    </row>
    <row r="165" spans="1:26" customHeight="1" ht="12.75">
      <c r="A165" s="1" t="s">
        <v>1668</v>
      </c>
      <c r="B165" s="7">
        <v>0.1259</v>
      </c>
      <c r="C165" s="1">
        <v>3</v>
      </c>
      <c r="D165" s="1" t="s">
        <v>173</v>
      </c>
      <c r="E165" s="5"/>
      <c r="F165" s="5"/>
      <c r="G165" s="1"/>
      <c r="H165" s="9"/>
      <c r="I165" s="1">
        <v>2</v>
      </c>
      <c r="J165" s="1"/>
      <c r="K165" s="1"/>
      <c r="L165" s="9"/>
      <c r="M165" s="1"/>
      <c r="N165" s="9"/>
      <c r="O165" s="1"/>
      <c r="P165" s="9"/>
      <c r="Q165" s="1"/>
      <c r="R165" s="9"/>
      <c r="S165" s="1"/>
      <c r="T165" s="9"/>
      <c r="U165" s="1"/>
      <c r="V165" s="9"/>
      <c r="W165" s="1">
        <v>848</v>
      </c>
      <c r="X165" s="1">
        <v>13456</v>
      </c>
    </row>
    <row r="166" spans="1:26" customHeight="1" ht="12.75">
      <c r="A166" s="1" t="s">
        <v>1669</v>
      </c>
      <c r="B166" s="7">
        <v>0.1069</v>
      </c>
      <c r="C166" s="1">
        <v>3</v>
      </c>
      <c r="D166" s="1" t="s">
        <v>173</v>
      </c>
      <c r="E166" s="5"/>
      <c r="F166" s="5"/>
      <c r="G166" s="1"/>
      <c r="H166" s="9"/>
      <c r="I166" s="1">
        <v>2</v>
      </c>
      <c r="J166" s="1"/>
      <c r="K166" s="1"/>
      <c r="L166" s="9"/>
      <c r="M166" s="1"/>
      <c r="N166" s="9"/>
      <c r="O166" s="1"/>
      <c r="P166" s="9"/>
      <c r="Q166" s="1"/>
      <c r="R166" s="9"/>
      <c r="S166" s="1"/>
      <c r="T166" s="9"/>
      <c r="U166" s="1"/>
      <c r="V166" s="9"/>
      <c r="W166" s="1">
        <v>848</v>
      </c>
      <c r="X166" s="1">
        <v>13520</v>
      </c>
    </row>
    <row r="167" spans="1:26" customHeight="1" ht="12.75">
      <c r="A167" s="1" t="s">
        <v>1670</v>
      </c>
      <c r="B167" s="7">
        <v>0.124</v>
      </c>
      <c r="C167" s="1">
        <v>3</v>
      </c>
      <c r="D167" s="1" t="s">
        <v>173</v>
      </c>
      <c r="E167" s="5"/>
      <c r="F167" s="5"/>
      <c r="G167" s="1"/>
      <c r="H167" s="9"/>
      <c r="I167" s="1">
        <v>2</v>
      </c>
      <c r="J167" s="1"/>
      <c r="K167" s="1"/>
      <c r="L167" s="9"/>
      <c r="M167" s="1"/>
      <c r="N167" s="9"/>
      <c r="O167" s="1"/>
      <c r="P167" s="9"/>
      <c r="Q167" s="1"/>
      <c r="R167" s="9"/>
      <c r="S167" s="1"/>
      <c r="T167" s="9"/>
      <c r="U167" s="1"/>
      <c r="V167" s="9"/>
      <c r="W167" s="1">
        <v>848</v>
      </c>
      <c r="X167" s="1">
        <v>13584</v>
      </c>
    </row>
    <row r="168" spans="1:26" customHeight="1" ht="12.75">
      <c r="A168" s="1" t="s">
        <v>1671</v>
      </c>
      <c r="B168" s="7">
        <v>0.1458</v>
      </c>
      <c r="C168" s="1">
        <v>3</v>
      </c>
      <c r="D168" s="1" t="s">
        <v>173</v>
      </c>
      <c r="E168" s="5"/>
      <c r="F168" s="5"/>
      <c r="G168" s="1"/>
      <c r="H168" s="9"/>
      <c r="I168" s="1">
        <v>2</v>
      </c>
      <c r="J168" s="1"/>
      <c r="K168" s="1"/>
      <c r="L168" s="9"/>
      <c r="M168" s="1"/>
      <c r="N168" s="9"/>
      <c r="O168" s="1"/>
      <c r="P168" s="9"/>
      <c r="Q168" s="1"/>
      <c r="R168" s="9"/>
      <c r="S168" s="1"/>
      <c r="T168" s="9"/>
      <c r="U168" s="1"/>
      <c r="V168" s="9"/>
      <c r="W168" s="1">
        <v>848</v>
      </c>
      <c r="X168" s="1">
        <v>13648</v>
      </c>
    </row>
    <row r="169" spans="1:26" customHeight="1" ht="12.75">
      <c r="A169" s="1" t="s">
        <v>1672</v>
      </c>
      <c r="B169" s="7">
        <v>0.1356</v>
      </c>
      <c r="C169" s="1">
        <v>3</v>
      </c>
      <c r="D169" s="1" t="s">
        <v>173</v>
      </c>
      <c r="E169" s="5"/>
      <c r="F169" s="5"/>
      <c r="G169" s="1"/>
      <c r="H169" s="9"/>
      <c r="I169" s="1">
        <v>2</v>
      </c>
      <c r="J169" s="1"/>
      <c r="K169" s="1"/>
      <c r="L169" s="9"/>
      <c r="M169" s="1"/>
      <c r="N169" s="9"/>
      <c r="O169" s="1"/>
      <c r="P169" s="9"/>
      <c r="Q169" s="1"/>
      <c r="R169" s="9"/>
      <c r="S169" s="1"/>
      <c r="T169" s="9"/>
      <c r="U169" s="1"/>
      <c r="V169" s="9"/>
      <c r="W169" s="1">
        <v>848</v>
      </c>
      <c r="X169" s="1">
        <v>13712</v>
      </c>
    </row>
    <row r="170" spans="1:26" customHeight="1" ht="12.75">
      <c r="A170" s="1" t="s">
        <v>1673</v>
      </c>
      <c r="B170" s="7">
        <v>0.1661</v>
      </c>
      <c r="C170" s="1">
        <v>3</v>
      </c>
      <c r="D170" s="1" t="s">
        <v>173</v>
      </c>
      <c r="E170" s="5"/>
      <c r="F170" s="5"/>
      <c r="G170" s="1"/>
      <c r="H170" s="9"/>
      <c r="I170" s="1">
        <v>2</v>
      </c>
      <c r="J170" s="1"/>
      <c r="K170" s="1"/>
      <c r="L170" s="9"/>
      <c r="M170" s="1"/>
      <c r="N170" s="9"/>
      <c r="O170" s="1"/>
      <c r="P170" s="9"/>
      <c r="Q170" s="1"/>
      <c r="R170" s="9"/>
      <c r="S170" s="1"/>
      <c r="T170" s="9"/>
      <c r="U170" s="1"/>
      <c r="V170" s="9"/>
      <c r="W170" s="1">
        <v>848</v>
      </c>
      <c r="X170" s="1">
        <v>13776</v>
      </c>
    </row>
    <row r="171" spans="1:26" customHeight="1" ht="12.75">
      <c r="A171" s="1" t="s">
        <v>1674</v>
      </c>
      <c r="B171" s="7">
        <v>0.141</v>
      </c>
      <c r="C171" s="1">
        <v>3</v>
      </c>
      <c r="D171" s="1" t="s">
        <v>173</v>
      </c>
      <c r="E171" s="5"/>
      <c r="F171" s="5"/>
      <c r="G171" s="1"/>
      <c r="H171" s="9"/>
      <c r="I171" s="1">
        <v>2</v>
      </c>
      <c r="J171" s="1"/>
      <c r="K171" s="1"/>
      <c r="L171" s="9"/>
      <c r="M171" s="1"/>
      <c r="N171" s="9"/>
      <c r="O171" s="1"/>
      <c r="P171" s="9"/>
      <c r="Q171" s="1"/>
      <c r="R171" s="9"/>
      <c r="S171" s="1"/>
      <c r="T171" s="9"/>
      <c r="U171" s="1"/>
      <c r="V171" s="9"/>
      <c r="W171" s="1">
        <v>848</v>
      </c>
      <c r="X171" s="1">
        <v>13840</v>
      </c>
    </row>
    <row r="172" spans="1:26" customHeight="1" ht="12.75">
      <c r="A172" s="1" t="s">
        <v>1675</v>
      </c>
      <c r="B172" s="7">
        <v>0.124</v>
      </c>
      <c r="C172" s="1">
        <v>3</v>
      </c>
      <c r="D172" s="1" t="s">
        <v>173</v>
      </c>
      <c r="E172" s="5"/>
      <c r="F172" s="5"/>
      <c r="G172" s="1"/>
      <c r="H172" s="9"/>
      <c r="I172" s="1">
        <v>2</v>
      </c>
      <c r="J172" s="1"/>
      <c r="K172" s="1"/>
      <c r="L172" s="9"/>
      <c r="M172" s="1"/>
      <c r="N172" s="9"/>
      <c r="O172" s="1"/>
      <c r="P172" s="9"/>
      <c r="Q172" s="1"/>
      <c r="R172" s="9"/>
      <c r="S172" s="1"/>
      <c r="T172" s="9"/>
      <c r="U172" s="1"/>
      <c r="V172" s="9"/>
      <c r="W172" s="1">
        <v>848</v>
      </c>
      <c r="X172" s="1">
        <v>13904</v>
      </c>
    </row>
    <row r="173" spans="1:26" customHeight="1" ht="12.75">
      <c r="A173" s="1" t="s">
        <v>1676</v>
      </c>
      <c r="B173" s="7">
        <v>0.1458</v>
      </c>
      <c r="C173" s="1">
        <v>3</v>
      </c>
      <c r="D173" s="1" t="s">
        <v>173</v>
      </c>
      <c r="E173" s="5"/>
      <c r="F173" s="5"/>
      <c r="G173" s="1"/>
      <c r="H173" s="9"/>
      <c r="I173" s="1">
        <v>2</v>
      </c>
      <c r="J173" s="1"/>
      <c r="K173" s="1"/>
      <c r="L173" s="9"/>
      <c r="M173" s="1"/>
      <c r="N173" s="9"/>
      <c r="O173" s="1"/>
      <c r="P173" s="9"/>
      <c r="Q173" s="1"/>
      <c r="R173" s="9"/>
      <c r="S173" s="1"/>
      <c r="T173" s="9"/>
      <c r="U173" s="1"/>
      <c r="V173" s="9"/>
      <c r="W173" s="1">
        <v>848</v>
      </c>
      <c r="X173" s="1">
        <v>13968</v>
      </c>
    </row>
    <row r="174" spans="1:26" customHeight="1" ht="12.75">
      <c r="A174" s="1" t="s">
        <v>1677</v>
      </c>
      <c r="B174" s="7">
        <v>0.1356</v>
      </c>
      <c r="C174" s="1">
        <v>3</v>
      </c>
      <c r="D174" s="1" t="s">
        <v>173</v>
      </c>
      <c r="E174" s="5"/>
      <c r="F174" s="5"/>
      <c r="G174" s="1"/>
      <c r="H174" s="9"/>
      <c r="I174" s="1">
        <v>2</v>
      </c>
      <c r="J174" s="1"/>
      <c r="K174" s="1"/>
      <c r="L174" s="9"/>
      <c r="M174" s="1"/>
      <c r="N174" s="9"/>
      <c r="O174" s="1"/>
      <c r="P174" s="9"/>
      <c r="Q174" s="1"/>
      <c r="R174" s="9"/>
      <c r="S174" s="1"/>
      <c r="T174" s="9"/>
      <c r="U174" s="1"/>
      <c r="V174" s="9"/>
      <c r="W174" s="1">
        <v>848</v>
      </c>
      <c r="X174" s="1">
        <v>14032</v>
      </c>
    </row>
    <row r="175" spans="1:26" customHeight="1" ht="12.75">
      <c r="A175" s="1" t="s">
        <v>1678</v>
      </c>
      <c r="B175" s="7">
        <v>0.1661</v>
      </c>
      <c r="C175" s="1">
        <v>3</v>
      </c>
      <c r="D175" s="1" t="s">
        <v>173</v>
      </c>
      <c r="E175" s="5"/>
      <c r="F175" s="5"/>
      <c r="G175" s="1"/>
      <c r="H175" s="9"/>
      <c r="I175" s="1">
        <v>2</v>
      </c>
      <c r="J175" s="1"/>
      <c r="K175" s="1"/>
      <c r="L175" s="9"/>
      <c r="M175" s="1"/>
      <c r="N175" s="9"/>
      <c r="O175" s="1"/>
      <c r="P175" s="9"/>
      <c r="Q175" s="1"/>
      <c r="R175" s="9"/>
      <c r="S175" s="1"/>
      <c r="T175" s="9"/>
      <c r="U175" s="1"/>
      <c r="V175" s="9"/>
      <c r="W175" s="1">
        <v>848</v>
      </c>
      <c r="X175" s="1">
        <v>14096</v>
      </c>
    </row>
    <row r="176" spans="1:26" customHeight="1" ht="12.75">
      <c r="A176" s="1" t="s">
        <v>1679</v>
      </c>
      <c r="B176" s="7">
        <v>0.141</v>
      </c>
      <c r="C176" s="1">
        <v>3</v>
      </c>
      <c r="D176" s="1" t="s">
        <v>173</v>
      </c>
      <c r="E176" s="5"/>
      <c r="F176" s="5"/>
      <c r="G176" s="1"/>
      <c r="H176" s="9"/>
      <c r="I176" s="1">
        <v>2</v>
      </c>
      <c r="J176" s="1"/>
      <c r="K176" s="1"/>
      <c r="L176" s="9"/>
      <c r="M176" s="1"/>
      <c r="N176" s="9"/>
      <c r="O176" s="1"/>
      <c r="P176" s="9"/>
      <c r="Q176" s="1"/>
      <c r="R176" s="9"/>
      <c r="S176" s="1"/>
      <c r="T176" s="9"/>
      <c r="U176" s="1"/>
      <c r="V176" s="9"/>
      <c r="W176" s="1">
        <v>848</v>
      </c>
      <c r="X176" s="1">
        <v>14160</v>
      </c>
    </row>
    <row r="177" spans="1:26" customHeight="1" ht="12.75">
      <c r="A177" s="1" t="s">
        <v>1680</v>
      </c>
      <c r="B177" s="7">
        <v>0.1028</v>
      </c>
      <c r="C177" s="1">
        <v>3</v>
      </c>
      <c r="D177" s="1" t="s">
        <v>173</v>
      </c>
      <c r="E177" s="5"/>
      <c r="F177" s="5"/>
      <c r="G177" s="1"/>
      <c r="H177" s="9"/>
      <c r="I177" s="1">
        <v>2</v>
      </c>
      <c r="J177" s="1"/>
      <c r="K177" s="1"/>
      <c r="L177" s="9"/>
      <c r="M177" s="1"/>
      <c r="N177" s="9"/>
      <c r="O177" s="1"/>
      <c r="P177" s="9"/>
      <c r="Q177" s="1"/>
      <c r="R177" s="9"/>
      <c r="S177" s="1"/>
      <c r="T177" s="9"/>
      <c r="U177" s="1"/>
      <c r="V177" s="9"/>
      <c r="W177" s="1">
        <v>848</v>
      </c>
      <c r="X177" s="1">
        <v>14224</v>
      </c>
    </row>
    <row r="178" spans="1:26" customHeight="1" ht="12.75">
      <c r="A178" s="1" t="s">
        <v>1681</v>
      </c>
      <c r="B178" s="7">
        <v>0.094</v>
      </c>
      <c r="C178" s="1">
        <v>3</v>
      </c>
      <c r="D178" s="1" t="s">
        <v>173</v>
      </c>
      <c r="E178" s="5"/>
      <c r="F178" s="5"/>
      <c r="G178" s="1"/>
      <c r="H178" s="9"/>
      <c r="I178" s="1">
        <v>2</v>
      </c>
      <c r="J178" s="1"/>
      <c r="K178" s="1"/>
      <c r="L178" s="9"/>
      <c r="M178" s="1"/>
      <c r="N178" s="9"/>
      <c r="O178" s="1"/>
      <c r="P178" s="9"/>
      <c r="Q178" s="1"/>
      <c r="R178" s="9"/>
      <c r="S178" s="1"/>
      <c r="T178" s="9"/>
      <c r="U178" s="1"/>
      <c r="V178" s="9"/>
      <c r="W178" s="1">
        <v>848</v>
      </c>
      <c r="X178" s="1">
        <v>14288</v>
      </c>
    </row>
    <row r="179" spans="1:26" customHeight="1" ht="12.75">
      <c r="A179" s="1" t="s">
        <v>1682</v>
      </c>
      <c r="B179" s="7">
        <v>0.1105</v>
      </c>
      <c r="C179" s="1">
        <v>3</v>
      </c>
      <c r="D179" s="1" t="s">
        <v>173</v>
      </c>
      <c r="E179" s="5"/>
      <c r="F179" s="5"/>
      <c r="G179" s="1"/>
      <c r="H179" s="9"/>
      <c r="I179" s="1">
        <v>2</v>
      </c>
      <c r="J179" s="1"/>
      <c r="K179" s="1"/>
      <c r="L179" s="9"/>
      <c r="M179" s="1"/>
      <c r="N179" s="9"/>
      <c r="O179" s="1"/>
      <c r="P179" s="9"/>
      <c r="Q179" s="1"/>
      <c r="R179" s="9"/>
      <c r="S179" s="1"/>
      <c r="T179" s="9"/>
      <c r="U179" s="1"/>
      <c r="V179" s="9"/>
      <c r="W179" s="1">
        <v>848</v>
      </c>
      <c r="X179" s="1">
        <v>14352</v>
      </c>
    </row>
    <row r="180" spans="1:26" customHeight="1" ht="12.75">
      <c r="A180" s="1" t="s">
        <v>1683</v>
      </c>
      <c r="B180" s="7">
        <v>0.1259</v>
      </c>
      <c r="C180" s="1">
        <v>3</v>
      </c>
      <c r="D180" s="1" t="s">
        <v>173</v>
      </c>
      <c r="E180" s="5"/>
      <c r="F180" s="5"/>
      <c r="G180" s="1"/>
      <c r="H180" s="9"/>
      <c r="I180" s="1">
        <v>2</v>
      </c>
      <c r="J180" s="1"/>
      <c r="K180" s="1"/>
      <c r="L180" s="9"/>
      <c r="M180" s="1"/>
      <c r="N180" s="9"/>
      <c r="O180" s="1"/>
      <c r="P180" s="9"/>
      <c r="Q180" s="1"/>
      <c r="R180" s="9"/>
      <c r="S180" s="1"/>
      <c r="T180" s="9"/>
      <c r="U180" s="1"/>
      <c r="V180" s="9"/>
      <c r="W180" s="1">
        <v>848</v>
      </c>
      <c r="X180" s="1">
        <v>14416</v>
      </c>
    </row>
    <row r="181" spans="1:26" customHeight="1" ht="12.75">
      <c r="A181" s="1" t="s">
        <v>1684</v>
      </c>
      <c r="B181" s="7">
        <v>0.1069</v>
      </c>
      <c r="C181" s="1">
        <v>3</v>
      </c>
      <c r="D181" s="1" t="s">
        <v>173</v>
      </c>
      <c r="E181" s="5"/>
      <c r="F181" s="5"/>
      <c r="G181" s="1"/>
      <c r="H181" s="9"/>
      <c r="I181" s="1">
        <v>2</v>
      </c>
      <c r="J181" s="1"/>
      <c r="K181" s="1"/>
      <c r="L181" s="9"/>
      <c r="M181" s="1"/>
      <c r="N181" s="9"/>
      <c r="O181" s="1"/>
      <c r="P181" s="9"/>
      <c r="Q181" s="1"/>
      <c r="R181" s="9"/>
      <c r="S181" s="1"/>
      <c r="T181" s="9"/>
      <c r="U181" s="1"/>
      <c r="V181" s="9"/>
      <c r="W181" s="1">
        <v>848</v>
      </c>
      <c r="X181" s="1">
        <v>14480</v>
      </c>
    </row>
    <row r="182" spans="1:26" customHeight="1" ht="12.75">
      <c r="A182" s="1" t="s">
        <v>1685</v>
      </c>
      <c r="B182" s="7">
        <v>0.124</v>
      </c>
      <c r="C182" s="1">
        <v>3</v>
      </c>
      <c r="D182" s="1" t="s">
        <v>173</v>
      </c>
      <c r="E182" s="5"/>
      <c r="F182" s="5"/>
      <c r="G182" s="1"/>
      <c r="H182" s="9"/>
      <c r="I182" s="1">
        <v>2</v>
      </c>
      <c r="J182" s="1"/>
      <c r="K182" s="1"/>
      <c r="L182" s="9"/>
      <c r="M182" s="1"/>
      <c r="N182" s="9"/>
      <c r="O182" s="1"/>
      <c r="P182" s="9"/>
      <c r="Q182" s="1"/>
      <c r="R182" s="9"/>
      <c r="S182" s="1"/>
      <c r="T182" s="9"/>
      <c r="U182" s="1"/>
      <c r="V182" s="9"/>
      <c r="W182" s="1">
        <v>848</v>
      </c>
      <c r="X182" s="1">
        <v>14544</v>
      </c>
    </row>
    <row r="183" spans="1:26" customHeight="1" ht="12.75">
      <c r="A183" s="1" t="s">
        <v>1686</v>
      </c>
      <c r="B183" s="7">
        <v>0.1458</v>
      </c>
      <c r="C183" s="1">
        <v>3</v>
      </c>
      <c r="D183" s="1" t="s">
        <v>173</v>
      </c>
      <c r="E183" s="5"/>
      <c r="F183" s="5"/>
      <c r="G183" s="1"/>
      <c r="H183" s="9"/>
      <c r="I183" s="1">
        <v>2</v>
      </c>
      <c r="J183" s="1"/>
      <c r="K183" s="1"/>
      <c r="L183" s="9"/>
      <c r="M183" s="1"/>
      <c r="N183" s="9"/>
      <c r="O183" s="1"/>
      <c r="P183" s="9"/>
      <c r="Q183" s="1"/>
      <c r="R183" s="9"/>
      <c r="S183" s="1"/>
      <c r="T183" s="9"/>
      <c r="U183" s="1"/>
      <c r="V183" s="9"/>
      <c r="W183" s="1">
        <v>848</v>
      </c>
      <c r="X183" s="1">
        <v>14608</v>
      </c>
    </row>
    <row r="184" spans="1:26" customHeight="1" ht="12.75">
      <c r="A184" s="1" t="s">
        <v>1687</v>
      </c>
      <c r="B184" s="7">
        <v>0.1356</v>
      </c>
      <c r="C184" s="1">
        <v>3</v>
      </c>
      <c r="D184" s="1" t="s">
        <v>173</v>
      </c>
      <c r="E184" s="5"/>
      <c r="F184" s="5"/>
      <c r="G184" s="1"/>
      <c r="H184" s="9"/>
      <c r="I184" s="1">
        <v>2</v>
      </c>
      <c r="J184" s="1"/>
      <c r="K184" s="1"/>
      <c r="L184" s="9"/>
      <c r="M184" s="1"/>
      <c r="N184" s="9"/>
      <c r="O184" s="1"/>
      <c r="P184" s="9"/>
      <c r="Q184" s="1"/>
      <c r="R184" s="9"/>
      <c r="S184" s="1"/>
      <c r="T184" s="9"/>
      <c r="U184" s="1"/>
      <c r="V184" s="9"/>
      <c r="W184" s="1">
        <v>848</v>
      </c>
      <c r="X184" s="1">
        <v>14672</v>
      </c>
    </row>
    <row r="185" spans="1:26" customHeight="1" ht="12.75">
      <c r="A185" s="1" t="s">
        <v>1688</v>
      </c>
      <c r="B185" s="7">
        <v>0.1661</v>
      </c>
      <c r="C185" s="1">
        <v>3</v>
      </c>
      <c r="D185" s="1" t="s">
        <v>173</v>
      </c>
      <c r="E185" s="5"/>
      <c r="F185" s="5"/>
      <c r="G185" s="1"/>
      <c r="H185" s="9"/>
      <c r="I185" s="1">
        <v>2</v>
      </c>
      <c r="J185" s="1"/>
      <c r="K185" s="1"/>
      <c r="L185" s="9"/>
      <c r="M185" s="1"/>
      <c r="N185" s="9"/>
      <c r="O185" s="1"/>
      <c r="P185" s="9"/>
      <c r="Q185" s="1"/>
      <c r="R185" s="9"/>
      <c r="S185" s="1"/>
      <c r="T185" s="9"/>
      <c r="U185" s="1"/>
      <c r="V185" s="9"/>
      <c r="W185" s="1">
        <v>848</v>
      </c>
      <c r="X185" s="1">
        <v>14736</v>
      </c>
    </row>
    <row r="186" spans="1:26" customHeight="1" ht="12.75">
      <c r="A186" s="1" t="s">
        <v>1689</v>
      </c>
      <c r="B186" s="7">
        <v>0.141</v>
      </c>
      <c r="C186" s="1">
        <v>3</v>
      </c>
      <c r="D186" s="1" t="s">
        <v>173</v>
      </c>
      <c r="E186" s="5"/>
      <c r="F186" s="5"/>
      <c r="G186" s="1"/>
      <c r="H186" s="9"/>
      <c r="I186" s="1">
        <v>2</v>
      </c>
      <c r="J186" s="1"/>
      <c r="K186" s="1"/>
      <c r="L186" s="9"/>
      <c r="M186" s="1"/>
      <c r="N186" s="9"/>
      <c r="O186" s="1"/>
      <c r="P186" s="9"/>
      <c r="Q186" s="1"/>
      <c r="R186" s="9"/>
      <c r="S186" s="1"/>
      <c r="T186" s="9"/>
      <c r="U186" s="1"/>
      <c r="V186" s="9"/>
      <c r="W186" s="1">
        <v>848</v>
      </c>
      <c r="X186" s="1">
        <v>14800</v>
      </c>
    </row>
    <row r="187" spans="1:26" customHeight="1" ht="12.75">
      <c r="A187" s="1" t="s">
        <v>1690</v>
      </c>
      <c r="B187" s="7">
        <v>0.1458</v>
      </c>
      <c r="C187" s="1">
        <v>3</v>
      </c>
      <c r="D187" s="1" t="s">
        <v>173</v>
      </c>
      <c r="E187" s="5"/>
      <c r="F187" s="5"/>
      <c r="G187" s="1"/>
      <c r="H187" s="9"/>
      <c r="I187" s="1">
        <v>2</v>
      </c>
      <c r="J187" s="1"/>
      <c r="K187" s="1"/>
      <c r="L187" s="9"/>
      <c r="M187" s="1"/>
      <c r="N187" s="9"/>
      <c r="O187" s="1"/>
      <c r="P187" s="9"/>
      <c r="Q187" s="1"/>
      <c r="R187" s="9"/>
      <c r="S187" s="1"/>
      <c r="T187" s="9"/>
      <c r="U187" s="1"/>
      <c r="V187" s="9"/>
      <c r="W187" s="1">
        <v>848</v>
      </c>
      <c r="X187" s="1">
        <v>14864</v>
      </c>
    </row>
    <row r="188" spans="1:26" customHeight="1" ht="12.75">
      <c r="A188" s="1" t="s">
        <v>1691</v>
      </c>
      <c r="B188" s="7">
        <v>0.1356</v>
      </c>
      <c r="C188" s="1">
        <v>3</v>
      </c>
      <c r="D188" s="1" t="s">
        <v>173</v>
      </c>
      <c r="E188" s="5"/>
      <c r="F188" s="5"/>
      <c r="G188" s="1"/>
      <c r="H188" s="9"/>
      <c r="I188" s="1">
        <v>2</v>
      </c>
      <c r="J188" s="1"/>
      <c r="K188" s="1"/>
      <c r="L188" s="9"/>
      <c r="M188" s="1"/>
      <c r="N188" s="9"/>
      <c r="O188" s="1"/>
      <c r="P188" s="9"/>
      <c r="Q188" s="1"/>
      <c r="R188" s="9"/>
      <c r="S188" s="1"/>
      <c r="T188" s="9"/>
      <c r="U188" s="1"/>
      <c r="V188" s="9"/>
      <c r="W188" s="1">
        <v>848</v>
      </c>
      <c r="X188" s="1">
        <v>15008</v>
      </c>
    </row>
    <row r="189" spans="1:26" customHeight="1" ht="12.75">
      <c r="A189" s="1" t="s">
        <v>1692</v>
      </c>
      <c r="B189" s="7">
        <v>0.1661</v>
      </c>
      <c r="C189" s="1">
        <v>3</v>
      </c>
      <c r="D189" s="1" t="s">
        <v>173</v>
      </c>
      <c r="E189" s="5"/>
      <c r="F189" s="5"/>
      <c r="G189" s="1"/>
      <c r="H189" s="9"/>
      <c r="I189" s="1">
        <v>2</v>
      </c>
      <c r="J189" s="1"/>
      <c r="K189" s="1"/>
      <c r="L189" s="9"/>
      <c r="M189" s="1"/>
      <c r="N189" s="9"/>
      <c r="O189" s="1"/>
      <c r="P189" s="9"/>
      <c r="Q189" s="1"/>
      <c r="R189" s="9"/>
      <c r="S189" s="1"/>
      <c r="T189" s="9"/>
      <c r="U189" s="1"/>
      <c r="V189" s="9"/>
      <c r="W189" s="1">
        <v>848</v>
      </c>
      <c r="X189" s="1">
        <v>15136</v>
      </c>
    </row>
    <row r="190" spans="1:26" customHeight="1" ht="12.75">
      <c r="A190" s="1" t="s">
        <v>1693</v>
      </c>
      <c r="B190" s="7">
        <v>0.141</v>
      </c>
      <c r="C190" s="1">
        <v>3</v>
      </c>
      <c r="D190" s="1" t="s">
        <v>173</v>
      </c>
      <c r="E190" s="5"/>
      <c r="F190" s="5"/>
      <c r="G190" s="1"/>
      <c r="H190" s="9"/>
      <c r="I190" s="1">
        <v>2</v>
      </c>
      <c r="J190" s="1"/>
      <c r="K190" s="1"/>
      <c r="L190" s="9"/>
      <c r="M190" s="1"/>
      <c r="N190" s="9"/>
      <c r="O190" s="1"/>
      <c r="P190" s="9"/>
      <c r="Q190" s="1"/>
      <c r="R190" s="9"/>
      <c r="S190" s="1"/>
      <c r="T190" s="9"/>
      <c r="U190" s="1"/>
      <c r="V190" s="9"/>
      <c r="W190" s="1">
        <v>848</v>
      </c>
      <c r="X190" s="1">
        <v>15264</v>
      </c>
    </row>
    <row r="191" spans="1:26" customHeight="1" ht="12.75">
      <c r="A191" s="1" t="s">
        <v>1694</v>
      </c>
      <c r="B191" s="7">
        <v>0.124</v>
      </c>
      <c r="C191" s="1">
        <v>3</v>
      </c>
      <c r="D191" s="1" t="s">
        <v>173</v>
      </c>
      <c r="E191" s="5"/>
      <c r="F191" s="5"/>
      <c r="G191" s="1"/>
      <c r="H191" s="9"/>
      <c r="I191" s="1">
        <v>2</v>
      </c>
      <c r="J191" s="1"/>
      <c r="K191" s="1"/>
      <c r="L191" s="9"/>
      <c r="M191" s="1"/>
      <c r="N191" s="9"/>
      <c r="O191" s="1"/>
      <c r="P191" s="9"/>
      <c r="Q191" s="1"/>
      <c r="R191" s="9"/>
      <c r="S191" s="1"/>
      <c r="T191" s="9"/>
      <c r="U191" s="1"/>
      <c r="V191" s="9"/>
      <c r="W191" s="1">
        <v>848</v>
      </c>
      <c r="X191" s="1">
        <v>15952</v>
      </c>
    </row>
    <row r="192" spans="1:26" customHeight="1" ht="12.75">
      <c r="A192" s="1" t="s">
        <v>1695</v>
      </c>
      <c r="B192" s="7">
        <v>0.0</v>
      </c>
      <c r="C192" s="1">
        <v>2</v>
      </c>
      <c r="D192" s="1" t="s">
        <v>173</v>
      </c>
      <c r="E192" s="5">
        <v>0.0</v>
      </c>
      <c r="F192" s="5">
        <v>0.0</v>
      </c>
      <c r="G192" s="1">
        <v>6</v>
      </c>
      <c r="H192" s="9">
        <v>0.985</v>
      </c>
      <c r="I192" s="1">
        <v>0.0</v>
      </c>
      <c r="J192" s="1"/>
      <c r="K192" s="1"/>
      <c r="L192" s="9"/>
      <c r="M192" s="1"/>
      <c r="N192" s="9"/>
      <c r="O192" s="1"/>
      <c r="P192" s="9"/>
      <c r="Q192" s="1"/>
      <c r="R192" s="9"/>
      <c r="S192" s="1"/>
      <c r="T192" s="9"/>
      <c r="U192" s="1"/>
      <c r="V192" s="9"/>
      <c r="W192" s="1">
        <v>1008</v>
      </c>
      <c r="X192" s="1">
        <v>16480</v>
      </c>
      <c r="Y192" s="31"/>
      <c r="Z192" s="31"/>
    </row>
    <row r="193" spans="1:26" customHeight="1" ht="12.75">
      <c r="A193" s="1" t="s">
        <v>1696</v>
      </c>
      <c r="B193" s="7">
        <v>0.0</v>
      </c>
      <c r="C193" s="1">
        <v>2</v>
      </c>
      <c r="D193" s="1" t="s">
        <v>173</v>
      </c>
      <c r="E193" s="5">
        <v>0.0</v>
      </c>
      <c r="F193" s="5">
        <v>0.0</v>
      </c>
      <c r="G193" s="1">
        <v>6</v>
      </c>
      <c r="H193" s="9">
        <v>0.985</v>
      </c>
      <c r="I193" s="1">
        <v>0.0</v>
      </c>
      <c r="J193" s="1"/>
      <c r="K193" s="1"/>
      <c r="L193" s="9"/>
      <c r="M193" s="1"/>
      <c r="N193" s="9"/>
      <c r="O193" s="1"/>
      <c r="P193" s="9"/>
      <c r="Q193" s="1"/>
      <c r="R193" s="9"/>
      <c r="S193" s="1"/>
      <c r="T193" s="9"/>
      <c r="U193" s="1"/>
      <c r="V193" s="9"/>
      <c r="W193" s="1">
        <v>1008</v>
      </c>
      <c r="X193" s="1">
        <v>16544</v>
      </c>
      <c r="Y193" s="31"/>
      <c r="Z193" s="31"/>
    </row>
    <row r="194" spans="1:26" customHeight="1" ht="12.75">
      <c r="A194" s="1" t="s">
        <v>1697</v>
      </c>
      <c r="B194" s="7">
        <v>0.0</v>
      </c>
      <c r="C194" s="1">
        <v>2</v>
      </c>
      <c r="D194" s="1" t="s">
        <v>173</v>
      </c>
      <c r="E194" s="5">
        <v>0.0</v>
      </c>
      <c r="F194" s="5">
        <v>0.0</v>
      </c>
      <c r="G194" s="1">
        <v>6</v>
      </c>
      <c r="H194" s="9">
        <v>0.985</v>
      </c>
      <c r="I194" s="1">
        <v>0.0</v>
      </c>
      <c r="J194" s="1"/>
      <c r="K194" s="1"/>
      <c r="L194" s="9"/>
      <c r="M194" s="1"/>
      <c r="N194" s="9"/>
      <c r="O194" s="1"/>
      <c r="P194" s="9"/>
      <c r="Q194" s="1"/>
      <c r="R194" s="9"/>
      <c r="S194" s="1"/>
      <c r="T194" s="9"/>
      <c r="U194" s="1"/>
      <c r="V194" s="9"/>
      <c r="W194" s="1">
        <v>1008</v>
      </c>
      <c r="X194" s="1">
        <v>16592</v>
      </c>
      <c r="Y194" s="31"/>
      <c r="Z194" s="31"/>
    </row>
    <row r="195" spans="1:26" customHeight="1" ht="12.75">
      <c r="A195" s="1" t="s">
        <v>1698</v>
      </c>
      <c r="B195" s="7">
        <v>0.0</v>
      </c>
      <c r="C195" s="1">
        <v>2</v>
      </c>
      <c r="D195" s="1" t="s">
        <v>173</v>
      </c>
      <c r="E195" s="5">
        <v>0.0</v>
      </c>
      <c r="F195" s="5">
        <v>0.0</v>
      </c>
      <c r="G195" s="1">
        <v>6</v>
      </c>
      <c r="H195" s="9">
        <v>0.985</v>
      </c>
      <c r="I195" s="1">
        <v>0.0</v>
      </c>
      <c r="J195" s="1"/>
      <c r="K195" s="1"/>
      <c r="L195" s="9"/>
      <c r="M195" s="1"/>
      <c r="N195" s="9"/>
      <c r="O195" s="1"/>
      <c r="P195" s="9"/>
      <c r="Q195" s="1"/>
      <c r="R195" s="9"/>
      <c r="S195" s="1"/>
      <c r="T195" s="9"/>
      <c r="U195" s="1"/>
      <c r="V195" s="9"/>
      <c r="W195" s="1">
        <v>1008</v>
      </c>
      <c r="X195" s="1">
        <v>16656</v>
      </c>
      <c r="Y195" s="31"/>
      <c r="Z195" s="31"/>
    </row>
    <row r="196" spans="1:26" customHeight="1" ht="12.75">
      <c r="A196" s="1" t="s">
        <v>1699</v>
      </c>
      <c r="B196" s="7">
        <v>0.0</v>
      </c>
      <c r="C196" s="1">
        <v>2</v>
      </c>
      <c r="D196" s="1" t="s">
        <v>173</v>
      </c>
      <c r="E196" s="5">
        <v>0.0</v>
      </c>
      <c r="F196" s="5">
        <v>0.0</v>
      </c>
      <c r="G196" s="1">
        <v>6</v>
      </c>
      <c r="H196" s="9">
        <v>0.985</v>
      </c>
      <c r="I196" s="1">
        <v>0.0</v>
      </c>
      <c r="J196" s="1"/>
      <c r="K196" s="1"/>
      <c r="L196" s="9"/>
      <c r="M196" s="1"/>
      <c r="N196" s="9"/>
      <c r="O196" s="1"/>
      <c r="P196" s="9"/>
      <c r="Q196" s="1"/>
      <c r="R196" s="9"/>
      <c r="S196" s="1"/>
      <c r="T196" s="9"/>
      <c r="U196" s="1"/>
      <c r="V196" s="9"/>
      <c r="W196" s="1">
        <v>1008</v>
      </c>
      <c r="X196" s="1">
        <v>16720</v>
      </c>
      <c r="Y196" s="31"/>
      <c r="Z196" s="31"/>
    </row>
    <row r="197" spans="1:26" customHeight="1" ht="12.75">
      <c r="A197" s="1" t="s">
        <v>1700</v>
      </c>
      <c r="B197" s="7">
        <v>0.1131</v>
      </c>
      <c r="C197" s="1">
        <v>2</v>
      </c>
      <c r="D197" s="1" t="s">
        <v>173</v>
      </c>
      <c r="E197" s="5">
        <v>2</v>
      </c>
      <c r="F197" s="5">
        <v>1</v>
      </c>
      <c r="G197" s="1">
        <v>0.0</v>
      </c>
      <c r="H197" s="9">
        <v>0.985</v>
      </c>
      <c r="I197" s="1">
        <v>3.1</v>
      </c>
      <c r="J197" s="1"/>
      <c r="K197" s="1"/>
      <c r="L197" s="9"/>
      <c r="M197" s="1"/>
      <c r="N197" s="9"/>
      <c r="O197" s="1"/>
      <c r="P197" s="9"/>
      <c r="Q197" s="1"/>
      <c r="R197" s="9"/>
      <c r="S197" s="1"/>
      <c r="T197" s="9"/>
      <c r="U197" s="1"/>
      <c r="V197" s="9"/>
      <c r="W197" s="1">
        <v>1008</v>
      </c>
      <c r="X197" s="1">
        <v>16784</v>
      </c>
      <c r="Y197" s="31"/>
      <c r="Z197" s="31"/>
    </row>
    <row r="198" spans="1:26" customHeight="1" ht="12.75">
      <c r="A198" s="1" t="s">
        <v>1701</v>
      </c>
      <c r="B198" s="7">
        <v>0.1212</v>
      </c>
      <c r="C198" s="1">
        <v>2</v>
      </c>
      <c r="D198" s="1" t="s">
        <v>173</v>
      </c>
      <c r="E198" s="5">
        <v>1.2</v>
      </c>
      <c r="F198" s="5">
        <v>0.6</v>
      </c>
      <c r="G198" s="1">
        <v>0.0</v>
      </c>
      <c r="H198" s="9">
        <v>0.985</v>
      </c>
      <c r="I198" s="1">
        <v>2.65</v>
      </c>
      <c r="J198" s="1"/>
      <c r="K198" s="1"/>
      <c r="L198" s="9"/>
      <c r="M198" s="1"/>
      <c r="N198" s="9"/>
      <c r="O198" s="1"/>
      <c r="P198" s="9"/>
      <c r="Q198" s="1"/>
      <c r="R198" s="9"/>
      <c r="S198" s="1"/>
      <c r="T198" s="9"/>
      <c r="U198" s="1"/>
      <c r="V198" s="9"/>
      <c r="W198" s="1">
        <v>1008</v>
      </c>
      <c r="X198" s="1">
        <v>16848</v>
      </c>
      <c r="Y198" s="31"/>
      <c r="Z198" s="31"/>
    </row>
    <row r="199" spans="1:26" customHeight="1" ht="12.75">
      <c r="A199" s="1" t="s">
        <v>1702</v>
      </c>
      <c r="B199" s="7">
        <v>0.1134</v>
      </c>
      <c r="C199" s="1">
        <v>2</v>
      </c>
      <c r="D199" s="1" t="s">
        <v>173</v>
      </c>
      <c r="E199" s="5">
        <v>1.6</v>
      </c>
      <c r="F199" s="5">
        <v>0.8</v>
      </c>
      <c r="G199" s="1">
        <v>0.0</v>
      </c>
      <c r="H199" s="9">
        <v>0.985</v>
      </c>
      <c r="I199" s="1">
        <v>2.88</v>
      </c>
      <c r="J199" s="1"/>
      <c r="K199" s="1"/>
      <c r="L199" s="9"/>
      <c r="M199" s="1"/>
      <c r="N199" s="9"/>
      <c r="O199" s="1"/>
      <c r="P199" s="9"/>
      <c r="Q199" s="1"/>
      <c r="R199" s="9"/>
      <c r="S199" s="1"/>
      <c r="T199" s="9"/>
      <c r="U199" s="1"/>
      <c r="V199" s="9"/>
      <c r="W199" s="1">
        <v>1008</v>
      </c>
      <c r="X199" s="1">
        <v>16912</v>
      </c>
      <c r="Y199" s="31"/>
      <c r="Z199" s="31"/>
    </row>
    <row r="200" spans="1:26" customHeight="1" ht="12.75">
      <c r="A200" s="1" t="s">
        <v>1703</v>
      </c>
      <c r="B200" s="7">
        <v>0.0</v>
      </c>
      <c r="C200" s="1">
        <v>2</v>
      </c>
      <c r="D200" s="1" t="s">
        <v>173</v>
      </c>
      <c r="E200" s="5">
        <v>85.57</v>
      </c>
      <c r="F200" s="5">
        <v>93.09</v>
      </c>
      <c r="G200" s="1">
        <v>6</v>
      </c>
      <c r="H200" s="9">
        <v>0.985</v>
      </c>
      <c r="I200" s="1">
        <v>0.0</v>
      </c>
      <c r="J200" s="1"/>
      <c r="K200" s="1"/>
      <c r="L200" s="9"/>
      <c r="M200" s="1"/>
      <c r="N200" s="9"/>
      <c r="O200" s="1"/>
      <c r="P200" s="9"/>
      <c r="Q200" s="1"/>
      <c r="R200" s="9"/>
      <c r="S200" s="1"/>
      <c r="T200" s="9"/>
      <c r="U200" s="1"/>
      <c r="V200" s="9"/>
      <c r="W200" s="1">
        <v>1008</v>
      </c>
      <c r="X200" s="1">
        <v>16976</v>
      </c>
      <c r="Y200" s="31"/>
      <c r="Z200" s="31"/>
    </row>
    <row r="201" spans="1:26" customHeight="1" ht="12.75">
      <c r="A201" s="1" t="s">
        <v>1704</v>
      </c>
      <c r="B201" s="7">
        <v>0.0</v>
      </c>
      <c r="C201" s="1">
        <v>2</v>
      </c>
      <c r="D201" s="1" t="s">
        <v>173</v>
      </c>
      <c r="E201" s="5">
        <v>67.38</v>
      </c>
      <c r="F201" s="5">
        <v>111.49</v>
      </c>
      <c r="G201" s="1">
        <v>6</v>
      </c>
      <c r="H201" s="9">
        <v>0.985</v>
      </c>
      <c r="I201" s="1">
        <v>0.0</v>
      </c>
      <c r="J201" s="1"/>
      <c r="K201" s="1"/>
      <c r="L201" s="9"/>
      <c r="M201" s="1"/>
      <c r="N201" s="9"/>
      <c r="O201" s="1"/>
      <c r="P201" s="9"/>
      <c r="Q201" s="1"/>
      <c r="R201" s="9"/>
      <c r="S201" s="1"/>
      <c r="T201" s="9"/>
      <c r="U201" s="1"/>
      <c r="V201" s="9"/>
      <c r="W201" s="1">
        <v>1008</v>
      </c>
      <c r="X201" s="1">
        <v>17040</v>
      </c>
      <c r="Y201" s="31"/>
      <c r="Z201" s="31"/>
    </row>
    <row r="202" spans="1:26" customHeight="1" ht="12.75">
      <c r="A202" s="1" t="s">
        <v>1705</v>
      </c>
      <c r="B202" s="7">
        <v>0.1478</v>
      </c>
      <c r="C202" s="1">
        <v>2</v>
      </c>
      <c r="D202" s="1" t="s">
        <v>173</v>
      </c>
      <c r="E202" s="5">
        <v>2</v>
      </c>
      <c r="F202" s="5">
        <v>1</v>
      </c>
      <c r="G202" s="1">
        <v>0.0</v>
      </c>
      <c r="H202" s="9">
        <v>0.985</v>
      </c>
      <c r="I202" s="1">
        <v>3.45</v>
      </c>
      <c r="J202" s="1"/>
      <c r="K202" s="1"/>
      <c r="L202" s="9"/>
      <c r="M202" s="1"/>
      <c r="N202" s="9"/>
      <c r="O202" s="1"/>
      <c r="P202" s="9"/>
      <c r="Q202" s="1"/>
      <c r="R202" s="9"/>
      <c r="S202" s="1"/>
      <c r="T202" s="9"/>
      <c r="U202" s="1"/>
      <c r="V202" s="9"/>
      <c r="W202" s="1">
        <v>1008</v>
      </c>
      <c r="X202" s="1">
        <v>17104</v>
      </c>
      <c r="Y202" s="31"/>
      <c r="Z202" s="31"/>
    </row>
    <row r="203" spans="1:26" customHeight="1" ht="12.75">
      <c r="A203" s="1" t="s">
        <v>1706</v>
      </c>
      <c r="B203" s="7">
        <v>0.1935</v>
      </c>
      <c r="C203" s="1">
        <v>2</v>
      </c>
      <c r="D203" s="1" t="s">
        <v>173</v>
      </c>
      <c r="E203" s="5">
        <v>1.6</v>
      </c>
      <c r="F203" s="5">
        <v>0.8</v>
      </c>
      <c r="G203" s="1">
        <v>0.0</v>
      </c>
      <c r="H203" s="9">
        <v>0.985</v>
      </c>
      <c r="I203" s="1">
        <v>3.55</v>
      </c>
      <c r="J203" s="1"/>
      <c r="K203" s="1"/>
      <c r="L203" s="9"/>
      <c r="M203" s="1"/>
      <c r="N203" s="9"/>
      <c r="O203" s="1"/>
      <c r="P203" s="9"/>
      <c r="Q203" s="1"/>
      <c r="R203" s="9"/>
      <c r="S203" s="1"/>
      <c r="T203" s="9"/>
      <c r="U203" s="1"/>
      <c r="V203" s="9"/>
      <c r="W203" s="1">
        <v>1008</v>
      </c>
      <c r="X203" s="1">
        <v>17168</v>
      </c>
      <c r="Y203" s="31"/>
      <c r="Z203" s="31"/>
    </row>
    <row r="204" spans="1:26" customHeight="1" ht="12.75">
      <c r="A204" s="1" t="s">
        <v>1707</v>
      </c>
      <c r="B204" s="7">
        <v>0.0</v>
      </c>
      <c r="C204" s="1">
        <v>2</v>
      </c>
      <c r="D204" s="1" t="s">
        <v>173</v>
      </c>
      <c r="E204" s="5">
        <v>50.72</v>
      </c>
      <c r="F204" s="5">
        <v>78.01</v>
      </c>
      <c r="G204" s="1">
        <v>6</v>
      </c>
      <c r="H204" s="9">
        <v>0.985</v>
      </c>
      <c r="I204" s="1">
        <v>0.0</v>
      </c>
      <c r="J204" s="1"/>
      <c r="K204" s="1"/>
      <c r="L204" s="9"/>
      <c r="M204" s="1"/>
      <c r="N204" s="9"/>
      <c r="O204" s="1"/>
      <c r="P204" s="9"/>
      <c r="Q204" s="1"/>
      <c r="R204" s="9"/>
      <c r="S204" s="1"/>
      <c r="T204" s="9"/>
      <c r="U204" s="1"/>
      <c r="V204" s="9"/>
      <c r="W204" s="1">
        <v>1008</v>
      </c>
      <c r="X204" s="1">
        <v>17216</v>
      </c>
      <c r="Y204" s="31"/>
      <c r="Z204" s="31"/>
    </row>
    <row r="205" spans="1:26" customHeight="1" ht="12.75">
      <c r="A205" s="1" t="s">
        <v>1708</v>
      </c>
      <c r="B205" s="7">
        <v>0.0</v>
      </c>
      <c r="C205" s="1">
        <v>2</v>
      </c>
      <c r="D205" s="1" t="s">
        <v>173</v>
      </c>
      <c r="E205" s="5">
        <v>126.37</v>
      </c>
      <c r="F205" s="5">
        <v>249.45</v>
      </c>
      <c r="G205" s="1">
        <v>6</v>
      </c>
      <c r="H205" s="9">
        <v>0.985</v>
      </c>
      <c r="I205" s="1">
        <v>0.0</v>
      </c>
      <c r="J205" s="1"/>
      <c r="K205" s="1"/>
      <c r="L205" s="9"/>
      <c r="M205" s="1"/>
      <c r="N205" s="9"/>
      <c r="O205" s="1"/>
      <c r="P205" s="9"/>
      <c r="Q205" s="1"/>
      <c r="R205" s="9"/>
      <c r="S205" s="1"/>
      <c r="T205" s="9"/>
      <c r="U205" s="1"/>
      <c r="V205" s="9"/>
      <c r="W205" s="1">
        <v>1008</v>
      </c>
      <c r="X205" s="1">
        <v>17280</v>
      </c>
      <c r="Y205" s="31"/>
      <c r="Z205" s="31"/>
    </row>
    <row r="206" spans="1:26" customHeight="1" ht="12.75">
      <c r="A206" s="1" t="s">
        <v>1709</v>
      </c>
      <c r="B206" s="7">
        <v>0.0</v>
      </c>
      <c r="C206" s="1">
        <v>2</v>
      </c>
      <c r="D206" s="1" t="s">
        <v>173</v>
      </c>
      <c r="E206" s="5">
        <v>237.82</v>
      </c>
      <c r="F206" s="5">
        <v>286.47</v>
      </c>
      <c r="G206" s="1">
        <v>6</v>
      </c>
      <c r="H206" s="9">
        <v>0.985</v>
      </c>
      <c r="I206" s="1">
        <v>0.0</v>
      </c>
      <c r="J206" s="1"/>
      <c r="K206" s="1"/>
      <c r="L206" s="9"/>
      <c r="M206" s="1"/>
      <c r="N206" s="9"/>
      <c r="O206" s="1"/>
      <c r="P206" s="9"/>
      <c r="Q206" s="1"/>
      <c r="R206" s="9"/>
      <c r="S206" s="1"/>
      <c r="T206" s="9"/>
      <c r="U206" s="1"/>
      <c r="V206" s="9"/>
      <c r="W206" s="1">
        <v>1008</v>
      </c>
      <c r="X206" s="1">
        <v>17344</v>
      </c>
      <c r="Y206" s="31"/>
      <c r="Z206" s="31"/>
    </row>
    <row r="207" spans="1:26" customHeight="1" ht="12.75">
      <c r="A207" s="1" t="s">
        <v>1710</v>
      </c>
      <c r="B207" s="7">
        <v>0.1241</v>
      </c>
      <c r="C207" s="1">
        <v>2</v>
      </c>
      <c r="D207" s="1" t="s">
        <v>173</v>
      </c>
      <c r="E207" s="5">
        <v>9.2</v>
      </c>
      <c r="F207" s="5">
        <v>4.6</v>
      </c>
      <c r="G207" s="1">
        <v>0.0</v>
      </c>
      <c r="H207" s="9">
        <v>0.985</v>
      </c>
      <c r="I207" s="1">
        <v>3.06</v>
      </c>
      <c r="J207" s="1"/>
      <c r="K207" s="1"/>
      <c r="L207" s="9"/>
      <c r="M207" s="1"/>
      <c r="N207" s="9"/>
      <c r="O207" s="1"/>
      <c r="P207" s="9"/>
      <c r="Q207" s="1"/>
      <c r="R207" s="9"/>
      <c r="S207" s="1"/>
      <c r="T207" s="9"/>
      <c r="U207" s="1"/>
      <c r="V207" s="9"/>
      <c r="W207" s="1">
        <v>1008</v>
      </c>
      <c r="X207" s="1">
        <v>17408</v>
      </c>
      <c r="Y207" s="31"/>
      <c r="Z207" s="31"/>
    </row>
    <row r="208" spans="1:26" customHeight="1" ht="12.75">
      <c r="A208" s="1" t="s">
        <v>1711</v>
      </c>
      <c r="B208" s="7">
        <v>0.1038</v>
      </c>
      <c r="C208" s="1">
        <v>2</v>
      </c>
      <c r="D208" s="1" t="s">
        <v>173</v>
      </c>
      <c r="E208" s="5">
        <v>6.4</v>
      </c>
      <c r="F208" s="5">
        <v>3.2</v>
      </c>
      <c r="G208" s="1">
        <v>0.0</v>
      </c>
      <c r="H208" s="9">
        <v>0.985</v>
      </c>
      <c r="I208" s="1">
        <v>2.54</v>
      </c>
      <c r="J208" s="1"/>
      <c r="K208" s="1"/>
      <c r="L208" s="9"/>
      <c r="M208" s="1"/>
      <c r="N208" s="9"/>
      <c r="O208" s="1"/>
      <c r="P208" s="9"/>
      <c r="Q208" s="1"/>
      <c r="R208" s="9"/>
      <c r="S208" s="1"/>
      <c r="T208" s="9"/>
      <c r="U208" s="1"/>
      <c r="V208" s="9"/>
      <c r="W208" s="1">
        <v>1008</v>
      </c>
      <c r="X208" s="1">
        <v>17472</v>
      </c>
      <c r="Y208" s="31"/>
      <c r="Z208" s="31"/>
    </row>
    <row r="209" spans="1:26" customHeight="1" ht="12.75">
      <c r="A209" s="1" t="s">
        <v>1712</v>
      </c>
      <c r="B209" s="7">
        <v>0.1188</v>
      </c>
      <c r="C209" s="1">
        <v>2</v>
      </c>
      <c r="D209" s="1" t="s">
        <v>173</v>
      </c>
      <c r="E209" s="5">
        <v>3.2</v>
      </c>
      <c r="F209" s="5">
        <v>1.6</v>
      </c>
      <c r="G209" s="1">
        <v>0.0</v>
      </c>
      <c r="H209" s="9">
        <v>0.985</v>
      </c>
      <c r="I209" s="1">
        <v>2.7</v>
      </c>
      <c r="J209" s="1"/>
      <c r="K209" s="1"/>
      <c r="L209" s="9"/>
      <c r="M209" s="1"/>
      <c r="N209" s="9"/>
      <c r="O209" s="1"/>
      <c r="P209" s="9"/>
      <c r="Q209" s="1"/>
      <c r="R209" s="9"/>
      <c r="S209" s="1"/>
      <c r="T209" s="9"/>
      <c r="U209" s="1"/>
      <c r="V209" s="9"/>
      <c r="W209" s="1">
        <v>1008</v>
      </c>
      <c r="X209" s="1">
        <v>17536</v>
      </c>
      <c r="Y209" s="31"/>
      <c r="Z209" s="31"/>
    </row>
    <row r="210" spans="1:26" customHeight="1" ht="12.75">
      <c r="A210" s="1" t="s">
        <v>1713</v>
      </c>
      <c r="B210" s="7">
        <v>0.1122</v>
      </c>
      <c r="C210" s="1">
        <v>2</v>
      </c>
      <c r="D210" s="1" t="s">
        <v>173</v>
      </c>
      <c r="E210" s="5">
        <v>13.2</v>
      </c>
      <c r="F210" s="5">
        <v>6.6</v>
      </c>
      <c r="G210" s="1">
        <v>0.0</v>
      </c>
      <c r="H210" s="9">
        <v>0.985</v>
      </c>
      <c r="I210" s="1">
        <v>2.21</v>
      </c>
      <c r="J210" s="1"/>
      <c r="K210" s="1"/>
      <c r="L210" s="9"/>
      <c r="M210" s="1"/>
      <c r="N210" s="9"/>
      <c r="O210" s="1"/>
      <c r="P210" s="9"/>
      <c r="Q210" s="1"/>
      <c r="R210" s="9"/>
      <c r="S210" s="1"/>
      <c r="T210" s="9"/>
      <c r="U210" s="1"/>
      <c r="V210" s="9"/>
      <c r="W210" s="1">
        <v>1008</v>
      </c>
      <c r="X210" s="1">
        <v>17600</v>
      </c>
      <c r="Y210" s="31"/>
      <c r="Z210" s="31"/>
    </row>
    <row r="211" spans="1:26" customHeight="1" ht="12.75">
      <c r="A211" s="1" t="s">
        <v>1714</v>
      </c>
      <c r="B211" s="7">
        <v>0.1188</v>
      </c>
      <c r="C211" s="1">
        <v>2</v>
      </c>
      <c r="D211" s="1" t="s">
        <v>173</v>
      </c>
      <c r="E211" s="5">
        <v>8</v>
      </c>
      <c r="F211" s="5">
        <v>4</v>
      </c>
      <c r="G211" s="1">
        <v>0.0</v>
      </c>
      <c r="H211" s="9">
        <v>0.985</v>
      </c>
      <c r="I211" s="1">
        <v>2.7</v>
      </c>
      <c r="J211" s="1"/>
      <c r="K211" s="1"/>
      <c r="L211" s="9"/>
      <c r="M211" s="1"/>
      <c r="N211" s="9"/>
      <c r="O211" s="1"/>
      <c r="P211" s="9"/>
      <c r="Q211" s="1"/>
      <c r="R211" s="9"/>
      <c r="S211" s="1"/>
      <c r="T211" s="9"/>
      <c r="U211" s="1"/>
      <c r="V211" s="9"/>
      <c r="W211" s="1">
        <v>1008</v>
      </c>
      <c r="X211" s="1">
        <v>17728</v>
      </c>
      <c r="Y211" s="31"/>
      <c r="Z211" s="31"/>
    </row>
    <row r="212" spans="1:26" customHeight="1" ht="12.75">
      <c r="A212" s="1" t="s">
        <v>1715</v>
      </c>
      <c r="B212" s="7">
        <v>0.1122</v>
      </c>
      <c r="C212" s="1">
        <v>2</v>
      </c>
      <c r="D212" s="1" t="s">
        <v>173</v>
      </c>
      <c r="E212" s="5">
        <v>26.8</v>
      </c>
      <c r="F212" s="5">
        <v>13.4</v>
      </c>
      <c r="G212" s="1">
        <v>0.0</v>
      </c>
      <c r="H212" s="9">
        <v>0.985</v>
      </c>
      <c r="I212" s="1">
        <v>2.21</v>
      </c>
      <c r="J212" s="1"/>
      <c r="K212" s="1"/>
      <c r="L212" s="9"/>
      <c r="M212" s="1"/>
      <c r="N212" s="9"/>
      <c r="O212" s="1"/>
      <c r="P212" s="9"/>
      <c r="Q212" s="1"/>
      <c r="R212" s="9"/>
      <c r="S212" s="1"/>
      <c r="T212" s="9"/>
      <c r="U212" s="1"/>
      <c r="V212" s="9"/>
      <c r="W212" s="1">
        <v>1008</v>
      </c>
      <c r="X212" s="1">
        <v>17792</v>
      </c>
      <c r="Y212" s="31"/>
      <c r="Z212" s="31"/>
    </row>
    <row r="213" spans="1:26" customHeight="1" ht="12.75">
      <c r="A213" s="1" t="s">
        <v>1716</v>
      </c>
      <c r="B213" s="7">
        <v>0.1038</v>
      </c>
      <c r="C213" s="1">
        <v>2</v>
      </c>
      <c r="D213" s="1" t="s">
        <v>173</v>
      </c>
      <c r="E213" s="5">
        <v>8.8</v>
      </c>
      <c r="F213" s="5">
        <v>4.4</v>
      </c>
      <c r="G213" s="1">
        <v>0.0</v>
      </c>
      <c r="H213" s="9">
        <v>0.985</v>
      </c>
      <c r="I213" s="1">
        <v>2.54</v>
      </c>
      <c r="J213" s="1"/>
      <c r="K213" s="1"/>
      <c r="L213" s="9"/>
      <c r="M213" s="1"/>
      <c r="N213" s="9"/>
      <c r="O213" s="1"/>
      <c r="P213" s="9"/>
      <c r="Q213" s="1"/>
      <c r="R213" s="9"/>
      <c r="S213" s="1"/>
      <c r="T213" s="9"/>
      <c r="U213" s="1"/>
      <c r="V213" s="9"/>
      <c r="W213" s="1">
        <v>1008</v>
      </c>
      <c r="X213" s="1">
        <v>17856</v>
      </c>
      <c r="Y213" s="31"/>
      <c r="Z213" s="31"/>
    </row>
    <row r="214" spans="1:26" customHeight="1" ht="12.75">
      <c r="A214" s="1" t="s">
        <v>1717</v>
      </c>
      <c r="B214" s="7">
        <v>0.1241</v>
      </c>
      <c r="C214" s="1">
        <v>2</v>
      </c>
      <c r="D214" s="1" t="s">
        <v>173</v>
      </c>
      <c r="E214" s="5">
        <v>22</v>
      </c>
      <c r="F214" s="5">
        <v>11</v>
      </c>
      <c r="G214" s="1">
        <v>0.0</v>
      </c>
      <c r="H214" s="9">
        <v>0.985</v>
      </c>
      <c r="I214" s="1">
        <v>3.06</v>
      </c>
      <c r="J214" s="1"/>
      <c r="K214" s="1"/>
      <c r="L214" s="9"/>
      <c r="M214" s="1"/>
      <c r="N214" s="9"/>
      <c r="O214" s="1"/>
      <c r="P214" s="9"/>
      <c r="Q214" s="1"/>
      <c r="R214" s="9"/>
      <c r="S214" s="1"/>
      <c r="T214" s="9"/>
      <c r="U214" s="1"/>
      <c r="V214" s="9"/>
      <c r="W214" s="1">
        <v>1008</v>
      </c>
      <c r="X214" s="1">
        <v>17920</v>
      </c>
      <c r="Y214" s="31"/>
      <c r="Z214" s="31"/>
    </row>
    <row r="215" spans="1:26" customHeight="1" ht="12.75">
      <c r="A215" s="1" t="s">
        <v>1718</v>
      </c>
      <c r="B215" s="7">
        <v>0.0</v>
      </c>
      <c r="C215" s="1">
        <v>2</v>
      </c>
      <c r="D215" s="1" t="s">
        <v>173</v>
      </c>
      <c r="E215" s="5">
        <v>949.38</v>
      </c>
      <c r="F215" s="5">
        <v>479.56</v>
      </c>
      <c r="G215" s="1">
        <v>6</v>
      </c>
      <c r="H215" s="9">
        <v>0.985</v>
      </c>
      <c r="I215" s="1">
        <v>0.0</v>
      </c>
      <c r="J215" s="1"/>
      <c r="K215" s="1"/>
      <c r="L215" s="9"/>
      <c r="M215" s="1"/>
      <c r="N215" s="9"/>
      <c r="O215" s="1"/>
      <c r="P215" s="9"/>
      <c r="Q215" s="1"/>
      <c r="R215" s="9"/>
      <c r="S215" s="1"/>
      <c r="T215" s="9"/>
      <c r="U215" s="1"/>
      <c r="V215" s="9"/>
      <c r="W215" s="1">
        <v>1008</v>
      </c>
      <c r="X215" s="1">
        <v>17984</v>
      </c>
      <c r="Y215" s="31"/>
      <c r="Z215" s="31"/>
    </row>
    <row r="216" spans="1:26" customHeight="1" ht="12.75">
      <c r="A216" s="1" t="s">
        <v>1719</v>
      </c>
      <c r="B216" s="7">
        <v>0.0</v>
      </c>
      <c r="C216" s="1">
        <v>2</v>
      </c>
      <c r="D216" s="1" t="s">
        <v>173</v>
      </c>
      <c r="E216" s="5">
        <v>563.94</v>
      </c>
      <c r="F216" s="5">
        <v>180.95</v>
      </c>
      <c r="G216" s="1">
        <v>6</v>
      </c>
      <c r="H216" s="9">
        <v>0.985</v>
      </c>
      <c r="I216" s="1">
        <v>0.0</v>
      </c>
      <c r="J216" s="1"/>
      <c r="K216" s="1"/>
      <c r="L216" s="9"/>
      <c r="M216" s="1"/>
      <c r="N216" s="9"/>
      <c r="O216" s="1"/>
      <c r="P216" s="9"/>
      <c r="Q216" s="1"/>
      <c r="R216" s="9"/>
      <c r="S216" s="1"/>
      <c r="T216" s="9"/>
      <c r="U216" s="1"/>
      <c r="V216" s="9"/>
      <c r="W216" s="1">
        <v>1008</v>
      </c>
      <c r="X216" s="1">
        <v>18048</v>
      </c>
      <c r="Y216" s="31"/>
      <c r="Z216" s="31"/>
    </row>
    <row r="217" spans="1:26" customHeight="1" ht="12.75">
      <c r="A217" s="1" t="s">
        <v>1720</v>
      </c>
      <c r="B217" s="7">
        <v>0.1134</v>
      </c>
      <c r="C217" s="1">
        <v>2</v>
      </c>
      <c r="D217" s="1" t="s">
        <v>173</v>
      </c>
      <c r="E217" s="5">
        <v>3.6</v>
      </c>
      <c r="F217" s="5">
        <v>1.8</v>
      </c>
      <c r="G217" s="1">
        <v>0.0</v>
      </c>
      <c r="H217" s="9">
        <v>0.985</v>
      </c>
      <c r="I217" s="1">
        <v>2.88</v>
      </c>
      <c r="J217" s="1"/>
      <c r="K217" s="1"/>
      <c r="L217" s="9"/>
      <c r="M217" s="1"/>
      <c r="N217" s="9"/>
      <c r="O217" s="1"/>
      <c r="P217" s="9"/>
      <c r="Q217" s="1"/>
      <c r="R217" s="9"/>
      <c r="S217" s="1"/>
      <c r="T217" s="9"/>
      <c r="U217" s="1"/>
      <c r="V217" s="9"/>
      <c r="W217" s="1">
        <v>1008</v>
      </c>
      <c r="X217" s="1">
        <v>18112</v>
      </c>
      <c r="Y217" s="31"/>
      <c r="Z217" s="31"/>
    </row>
    <row r="218" spans="1:26" customHeight="1" ht="12.75">
      <c r="A218" s="1" t="s">
        <v>1721</v>
      </c>
      <c r="B218" s="7">
        <v>0.1212</v>
      </c>
      <c r="C218" s="1">
        <v>2</v>
      </c>
      <c r="D218" s="1" t="s">
        <v>173</v>
      </c>
      <c r="E218" s="5">
        <v>2.4</v>
      </c>
      <c r="F218" s="5">
        <v>1.2</v>
      </c>
      <c r="G218" s="1">
        <v>0.0</v>
      </c>
      <c r="H218" s="9">
        <v>0.985</v>
      </c>
      <c r="I218" s="1">
        <v>2.65</v>
      </c>
      <c r="J218" s="1"/>
      <c r="K218" s="1"/>
      <c r="L218" s="9"/>
      <c r="M218" s="1"/>
      <c r="N218" s="9"/>
      <c r="O218" s="1"/>
      <c r="P218" s="9"/>
      <c r="Q218" s="1"/>
      <c r="R218" s="9"/>
      <c r="S218" s="1"/>
      <c r="T218" s="9"/>
      <c r="U218" s="1"/>
      <c r="V218" s="9"/>
      <c r="W218" s="1">
        <v>1008</v>
      </c>
      <c r="X218" s="1">
        <v>18176</v>
      </c>
      <c r="Y218" s="31"/>
      <c r="Z218" s="31"/>
    </row>
    <row r="219" spans="1:26" customHeight="1" ht="12.75">
      <c r="A219" s="1" t="s">
        <v>1722</v>
      </c>
      <c r="B219" s="7">
        <v>0.1131</v>
      </c>
      <c r="C219" s="1">
        <v>2</v>
      </c>
      <c r="D219" s="1" t="s">
        <v>173</v>
      </c>
      <c r="E219" s="5">
        <v>4.4</v>
      </c>
      <c r="F219" s="5">
        <v>2.2</v>
      </c>
      <c r="G219" s="1">
        <v>0.0</v>
      </c>
      <c r="H219" s="9">
        <v>0.985</v>
      </c>
      <c r="I219" s="1">
        <v>3.1</v>
      </c>
      <c r="J219" s="1"/>
      <c r="K219" s="1"/>
      <c r="L219" s="9"/>
      <c r="M219" s="1"/>
      <c r="N219" s="9"/>
      <c r="O219" s="1"/>
      <c r="P219" s="9"/>
      <c r="Q219" s="1"/>
      <c r="R219" s="9"/>
      <c r="S219" s="1"/>
      <c r="T219" s="9"/>
      <c r="U219" s="1"/>
      <c r="V219" s="9"/>
      <c r="W219" s="1">
        <v>1008</v>
      </c>
      <c r="X219" s="1">
        <v>18240</v>
      </c>
      <c r="Y219" s="31"/>
      <c r="Z219" s="31"/>
    </row>
    <row r="220" spans="1:26" customHeight="1" ht="12.75">
      <c r="A220" s="1" t="s">
        <v>1723</v>
      </c>
      <c r="B220" s="7">
        <v>0.1935</v>
      </c>
      <c r="C220" s="1">
        <v>2</v>
      </c>
      <c r="D220" s="1" t="s">
        <v>173</v>
      </c>
      <c r="E220" s="5">
        <v>4.4</v>
      </c>
      <c r="F220" s="5">
        <v>2.2</v>
      </c>
      <c r="G220" s="1">
        <v>0.0</v>
      </c>
      <c r="H220" s="9">
        <v>0.985</v>
      </c>
      <c r="I220" s="1">
        <v>3.55</v>
      </c>
      <c r="J220" s="1"/>
      <c r="K220" s="1"/>
      <c r="L220" s="9"/>
      <c r="M220" s="1"/>
      <c r="N220" s="9"/>
      <c r="O220" s="1"/>
      <c r="P220" s="9"/>
      <c r="Q220" s="1"/>
      <c r="R220" s="9"/>
      <c r="S220" s="1"/>
      <c r="T220" s="9"/>
      <c r="U220" s="1"/>
      <c r="V220" s="9"/>
      <c r="W220" s="1">
        <v>1008</v>
      </c>
      <c r="X220" s="1">
        <v>18304</v>
      </c>
      <c r="Y220" s="31"/>
      <c r="Z220" s="31"/>
    </row>
    <row r="221" spans="1:26" customHeight="1" ht="12.75">
      <c r="A221" s="1" t="s">
        <v>1724</v>
      </c>
      <c r="B221" s="7">
        <v>0.0</v>
      </c>
      <c r="C221" s="1">
        <v>2</v>
      </c>
      <c r="D221" s="1" t="s">
        <v>173</v>
      </c>
      <c r="E221" s="5">
        <v>702.46</v>
      </c>
      <c r="F221" s="5">
        <v>344.31</v>
      </c>
      <c r="G221" s="1">
        <v>6</v>
      </c>
      <c r="H221" s="9">
        <v>0.985</v>
      </c>
      <c r="I221" s="1">
        <v>0.0</v>
      </c>
      <c r="J221" s="1"/>
      <c r="K221" s="1"/>
      <c r="L221" s="9"/>
      <c r="M221" s="1"/>
      <c r="N221" s="9"/>
      <c r="O221" s="1"/>
      <c r="P221" s="9"/>
      <c r="Q221" s="1"/>
      <c r="R221" s="9"/>
      <c r="S221" s="1"/>
      <c r="T221" s="9"/>
      <c r="U221" s="1"/>
      <c r="V221" s="9"/>
      <c r="W221" s="1">
        <v>1008</v>
      </c>
      <c r="X221" s="1">
        <v>18368</v>
      </c>
      <c r="Y221" s="31"/>
      <c r="Z221" s="31"/>
    </row>
    <row r="222" spans="1:26" customHeight="1" ht="12.75">
      <c r="A222" s="1" t="s">
        <v>1725</v>
      </c>
      <c r="B222" s="7">
        <v>0.1478</v>
      </c>
      <c r="C222" s="1">
        <v>2</v>
      </c>
      <c r="D222" s="1" t="s">
        <v>173</v>
      </c>
      <c r="E222" s="5">
        <v>5.6</v>
      </c>
      <c r="F222" s="5">
        <v>2.8</v>
      </c>
      <c r="G222" s="1">
        <v>0.0</v>
      </c>
      <c r="H222" s="9">
        <v>0.985</v>
      </c>
      <c r="I222" s="1">
        <v>3.45</v>
      </c>
      <c r="J222" s="1"/>
      <c r="K222" s="1"/>
      <c r="L222" s="9"/>
      <c r="M222" s="1"/>
      <c r="N222" s="9"/>
      <c r="O222" s="1"/>
      <c r="P222" s="9"/>
      <c r="Q222" s="1"/>
      <c r="R222" s="9"/>
      <c r="S222" s="1"/>
      <c r="T222" s="9"/>
      <c r="U222" s="1"/>
      <c r="V222" s="9"/>
      <c r="W222" s="1">
        <v>1008</v>
      </c>
      <c r="X222" s="1">
        <v>18432</v>
      </c>
      <c r="Y222" s="31"/>
      <c r="Z222" s="31"/>
    </row>
    <row r="223" spans="1:26" customHeight="1" ht="12.75">
      <c r="A223" s="1" t="s">
        <v>1726</v>
      </c>
      <c r="B223" s="7">
        <v>0.0</v>
      </c>
      <c r="C223" s="1">
        <v>2</v>
      </c>
      <c r="D223" s="1" t="s">
        <v>173</v>
      </c>
      <c r="E223" s="5">
        <v>297.29</v>
      </c>
      <c r="F223" s="5">
        <v>197.17</v>
      </c>
      <c r="G223" s="1">
        <v>6</v>
      </c>
      <c r="H223" s="9">
        <v>0.985</v>
      </c>
      <c r="I223" s="1">
        <v>0.0</v>
      </c>
      <c r="J223" s="1"/>
      <c r="K223" s="1"/>
      <c r="L223" s="9"/>
      <c r="M223" s="1"/>
      <c r="N223" s="9"/>
      <c r="O223" s="1"/>
      <c r="P223" s="9"/>
      <c r="Q223" s="1"/>
      <c r="R223" s="9"/>
      <c r="S223" s="1"/>
      <c r="T223" s="9"/>
      <c r="U223" s="1"/>
      <c r="V223" s="9"/>
      <c r="W223" s="1">
        <v>1008</v>
      </c>
      <c r="X223" s="1">
        <v>18496</v>
      </c>
      <c r="Y223" s="31"/>
      <c r="Z223" s="31"/>
    </row>
    <row r="224" spans="1:26" customHeight="1" ht="12.75">
      <c r="A224" s="1" t="s">
        <v>1774</v>
      </c>
      <c r="B224" s="7">
        <v>0.0</v>
      </c>
      <c r="C224" s="1">
        <v>2</v>
      </c>
      <c r="D224" s="1" t="s">
        <v>173</v>
      </c>
      <c r="E224" s="5">
        <v>363.83</v>
      </c>
      <c r="F224" s="5">
        <v>308.34</v>
      </c>
      <c r="G224" s="1">
        <v>6</v>
      </c>
      <c r="H224" s="9">
        <v>0.985</v>
      </c>
      <c r="I224" s="1">
        <v>0.0</v>
      </c>
      <c r="J224" s="1"/>
      <c r="K224" s="1"/>
      <c r="L224" s="9"/>
      <c r="M224" s="1"/>
      <c r="N224" s="9"/>
      <c r="O224" s="1"/>
      <c r="P224" s="9"/>
      <c r="Q224" s="1"/>
      <c r="R224" s="9"/>
      <c r="S224" s="1"/>
      <c r="T224" s="9"/>
      <c r="U224" s="1"/>
      <c r="V224" s="9"/>
      <c r="W224" s="1">
        <v>1008</v>
      </c>
      <c r="X224" s="1">
        <v>18560</v>
      </c>
      <c r="Y224" s="31"/>
      <c r="Z224" s="31"/>
    </row>
    <row r="225" spans="1:26" customHeight="1" ht="12.75">
      <c r="A225" s="1" t="s">
        <v>1775</v>
      </c>
      <c r="B225" s="7">
        <v>0.0</v>
      </c>
      <c r="C225" s="1">
        <v>2</v>
      </c>
      <c r="D225" s="1" t="s">
        <v>173</v>
      </c>
      <c r="E225" s="5">
        <v>396.51</v>
      </c>
      <c r="F225" s="5">
        <v>366.88</v>
      </c>
      <c r="G225" s="1">
        <v>6</v>
      </c>
      <c r="H225" s="9">
        <v>0.985</v>
      </c>
      <c r="I225" s="1">
        <v>0.0</v>
      </c>
      <c r="J225" s="1"/>
      <c r="K225" s="1"/>
      <c r="L225" s="9"/>
      <c r="M225" s="1"/>
      <c r="N225" s="9"/>
      <c r="O225" s="1"/>
      <c r="P225" s="9"/>
      <c r="Q225" s="1"/>
      <c r="R225" s="9"/>
      <c r="S225" s="1"/>
      <c r="T225" s="9"/>
      <c r="U225" s="1"/>
      <c r="V225" s="9"/>
      <c r="W225" s="1">
        <v>1008</v>
      </c>
      <c r="X225" s="1">
        <v>18624</v>
      </c>
      <c r="Y225" s="31"/>
      <c r="Z225" s="31"/>
    </row>
    <row r="226" spans="1:26" customHeight="1" ht="12.75">
      <c r="A226" s="1" t="s">
        <v>1776</v>
      </c>
      <c r="B226" s="7">
        <v>0.1241</v>
      </c>
      <c r="C226" s="1">
        <v>2</v>
      </c>
      <c r="D226" s="1" t="s">
        <v>173</v>
      </c>
      <c r="E226" s="5">
        <v>22</v>
      </c>
      <c r="F226" s="5">
        <v>11</v>
      </c>
      <c r="G226" s="1">
        <v>0.0</v>
      </c>
      <c r="H226" s="9">
        <v>0.985</v>
      </c>
      <c r="I226" s="1">
        <v>3.06</v>
      </c>
      <c r="J226" s="1"/>
      <c r="K226" s="1"/>
      <c r="L226" s="9"/>
      <c r="M226" s="1"/>
      <c r="N226" s="9"/>
      <c r="O226" s="1"/>
      <c r="P226" s="9"/>
      <c r="Q226" s="1"/>
      <c r="R226" s="9"/>
      <c r="S226" s="1"/>
      <c r="T226" s="9"/>
      <c r="U226" s="1"/>
      <c r="V226" s="9"/>
      <c r="W226" s="1">
        <v>1008</v>
      </c>
      <c r="X226" s="1">
        <v>18688</v>
      </c>
      <c r="Y226" s="31"/>
      <c r="Z226" s="31"/>
    </row>
    <row r="227" spans="1:26" customHeight="1" ht="12.75">
      <c r="A227" s="1" t="s">
        <v>1777</v>
      </c>
      <c r="B227" s="7">
        <v>0.1038</v>
      </c>
      <c r="C227" s="1">
        <v>2</v>
      </c>
      <c r="D227" s="1" t="s">
        <v>173</v>
      </c>
      <c r="E227" s="5">
        <v>3.6</v>
      </c>
      <c r="F227" s="5">
        <v>1.8</v>
      </c>
      <c r="G227" s="1">
        <v>0.0</v>
      </c>
      <c r="H227" s="9">
        <v>0.985</v>
      </c>
      <c r="I227" s="1">
        <v>2.54</v>
      </c>
      <c r="J227" s="1"/>
      <c r="K227" s="1"/>
      <c r="L227" s="9"/>
      <c r="M227" s="1"/>
      <c r="N227" s="9"/>
      <c r="O227" s="1"/>
      <c r="P227" s="9"/>
      <c r="Q227" s="1"/>
      <c r="R227" s="9"/>
      <c r="S227" s="1"/>
      <c r="T227" s="9"/>
      <c r="U227" s="1"/>
      <c r="V227" s="9"/>
      <c r="W227" s="1">
        <v>1008</v>
      </c>
      <c r="X227" s="1">
        <v>18752</v>
      </c>
      <c r="Y227" s="31"/>
      <c r="Z227" s="31"/>
    </row>
    <row r="228" spans="1:26" customHeight="1" ht="12.75">
      <c r="A228" s="1" t="s">
        <v>1778</v>
      </c>
      <c r="B228" s="7">
        <v>0.1122</v>
      </c>
      <c r="C228" s="1">
        <v>2</v>
      </c>
      <c r="D228" s="1" t="s">
        <v>173</v>
      </c>
      <c r="E228" s="5">
        <v>26.4</v>
      </c>
      <c r="F228" s="5">
        <v>13.2</v>
      </c>
      <c r="G228" s="1">
        <v>0.0</v>
      </c>
      <c r="H228" s="9">
        <v>0.985</v>
      </c>
      <c r="I228" s="1">
        <v>2.21</v>
      </c>
      <c r="J228" s="1"/>
      <c r="K228" s="1"/>
      <c r="L228" s="9"/>
      <c r="M228" s="1"/>
      <c r="N228" s="9"/>
      <c r="O228" s="1"/>
      <c r="P228" s="9"/>
      <c r="Q228" s="1"/>
      <c r="R228" s="9"/>
      <c r="S228" s="1"/>
      <c r="T228" s="9"/>
      <c r="U228" s="1"/>
      <c r="V228" s="9"/>
      <c r="W228" s="1">
        <v>1008</v>
      </c>
      <c r="X228" s="1">
        <v>18816</v>
      </c>
      <c r="Y228" s="31"/>
      <c r="Z228" s="31"/>
    </row>
    <row r="229" spans="1:26" customHeight="1" ht="12.75">
      <c r="A229" s="1" t="s">
        <v>1779</v>
      </c>
      <c r="B229" s="7">
        <v>0.1188</v>
      </c>
      <c r="C229" s="1">
        <v>2</v>
      </c>
      <c r="D229" s="1" t="s">
        <v>173</v>
      </c>
      <c r="E229" s="5">
        <v>7.6</v>
      </c>
      <c r="F229" s="5">
        <v>3.8</v>
      </c>
      <c r="G229" s="1">
        <v>0.0</v>
      </c>
      <c r="H229" s="9">
        <v>0.985</v>
      </c>
      <c r="I229" s="1">
        <v>2.7</v>
      </c>
      <c r="J229" s="1"/>
      <c r="K229" s="1"/>
      <c r="L229" s="9"/>
      <c r="M229" s="1"/>
      <c r="N229" s="9"/>
      <c r="O229" s="1"/>
      <c r="P229" s="9"/>
      <c r="Q229" s="1"/>
      <c r="R229" s="9"/>
      <c r="S229" s="1"/>
      <c r="T229" s="9"/>
      <c r="U229" s="1"/>
      <c r="V229" s="9"/>
      <c r="W229" s="1">
        <v>1008</v>
      </c>
      <c r="X229" s="1">
        <v>18880</v>
      </c>
      <c r="Y229" s="31"/>
      <c r="Z229" s="31"/>
    </row>
    <row r="230" spans="1:26" customHeight="1" ht="12.75">
      <c r="A230" s="1" t="s">
        <v>1780</v>
      </c>
      <c r="B230" s="7">
        <v>0.0</v>
      </c>
      <c r="C230" s="1">
        <v>2</v>
      </c>
      <c r="D230" s="1" t="s">
        <v>173</v>
      </c>
      <c r="E230" s="5">
        <v>117.2</v>
      </c>
      <c r="F230" s="5">
        <v>265.74</v>
      </c>
      <c r="G230" s="1">
        <v>6</v>
      </c>
      <c r="H230" s="9">
        <v>0.985</v>
      </c>
      <c r="I230" s="1">
        <v>0.0</v>
      </c>
      <c r="J230" s="1"/>
      <c r="K230" s="1"/>
      <c r="L230" s="9"/>
      <c r="M230" s="1"/>
      <c r="N230" s="9"/>
      <c r="O230" s="1"/>
      <c r="P230" s="9"/>
      <c r="Q230" s="1"/>
      <c r="R230" s="9"/>
      <c r="S230" s="1"/>
      <c r="T230" s="9"/>
      <c r="U230" s="1"/>
      <c r="V230" s="9"/>
      <c r="W230" s="1">
        <v>1008</v>
      </c>
      <c r="X230" s="1">
        <v>19008</v>
      </c>
      <c r="Y230" s="31"/>
      <c r="Z230" s="31"/>
    </row>
    <row r="231" spans="1:26" customHeight="1" ht="12.75">
      <c r="A231" s="1" t="s">
        <v>1781</v>
      </c>
      <c r="B231" s="7">
        <v>0.1935</v>
      </c>
      <c r="C231" s="1">
        <v>2</v>
      </c>
      <c r="D231" s="1" t="s">
        <v>173</v>
      </c>
      <c r="E231" s="5">
        <v>4.4</v>
      </c>
      <c r="F231" s="5">
        <v>2.2</v>
      </c>
      <c r="G231" s="1">
        <v>0.0</v>
      </c>
      <c r="H231" s="9">
        <v>0.985</v>
      </c>
      <c r="I231" s="1">
        <v>3.55</v>
      </c>
      <c r="J231" s="1"/>
      <c r="K231" s="1"/>
      <c r="L231" s="9"/>
      <c r="M231" s="1"/>
      <c r="N231" s="9"/>
      <c r="O231" s="1"/>
      <c r="P231" s="9"/>
      <c r="Q231" s="1"/>
      <c r="R231" s="9"/>
      <c r="S231" s="1"/>
      <c r="T231" s="9"/>
      <c r="U231" s="1"/>
      <c r="V231" s="9"/>
      <c r="W231" s="1">
        <v>1008</v>
      </c>
      <c r="X231" s="1">
        <v>19072</v>
      </c>
      <c r="Y231" s="31"/>
      <c r="Z231" s="31"/>
    </row>
    <row r="232" spans="1:26" customHeight="1" ht="12.75">
      <c r="A232" s="1" t="s">
        <v>1782</v>
      </c>
      <c r="B232" s="7">
        <v>0.1478</v>
      </c>
      <c r="C232" s="1">
        <v>2</v>
      </c>
      <c r="D232" s="1" t="s">
        <v>173</v>
      </c>
      <c r="E232" s="5">
        <v>5.2</v>
      </c>
      <c r="F232" s="5">
        <v>2.6</v>
      </c>
      <c r="G232" s="1">
        <v>0.0</v>
      </c>
      <c r="H232" s="9">
        <v>0.985</v>
      </c>
      <c r="I232" s="1">
        <v>3.45</v>
      </c>
      <c r="J232" s="1"/>
      <c r="K232" s="1"/>
      <c r="L232" s="9"/>
      <c r="M232" s="1"/>
      <c r="N232" s="9"/>
      <c r="O232" s="1"/>
      <c r="P232" s="9"/>
      <c r="Q232" s="1"/>
      <c r="R232" s="9"/>
      <c r="S232" s="1"/>
      <c r="T232" s="9"/>
      <c r="U232" s="1"/>
      <c r="V232" s="9"/>
      <c r="W232" s="1">
        <v>1008</v>
      </c>
      <c r="X232" s="1">
        <v>19136</v>
      </c>
      <c r="Y232" s="31"/>
      <c r="Z232" s="31"/>
    </row>
    <row r="233" spans="1:26" customHeight="1" ht="12.75">
      <c r="A233" s="1" t="s">
        <v>1783</v>
      </c>
      <c r="B233" s="7">
        <v>0.0</v>
      </c>
      <c r="C233" s="1">
        <v>2</v>
      </c>
      <c r="D233" s="1" t="s">
        <v>173</v>
      </c>
      <c r="E233" s="5">
        <v>233.51</v>
      </c>
      <c r="F233" s="5">
        <v>436.56</v>
      </c>
      <c r="G233" s="1">
        <v>6</v>
      </c>
      <c r="H233" s="9">
        <v>0.985</v>
      </c>
      <c r="I233" s="1">
        <v>0.0</v>
      </c>
      <c r="J233" s="1"/>
      <c r="K233" s="1"/>
      <c r="L233" s="9"/>
      <c r="M233" s="1"/>
      <c r="N233" s="9"/>
      <c r="O233" s="1"/>
      <c r="P233" s="9"/>
      <c r="Q233" s="1"/>
      <c r="R233" s="9"/>
      <c r="S233" s="1"/>
      <c r="T233" s="9"/>
      <c r="U233" s="1"/>
      <c r="V233" s="9"/>
      <c r="W233" s="1">
        <v>1008</v>
      </c>
      <c r="X233" s="1">
        <v>19200</v>
      </c>
      <c r="Y233" s="31"/>
      <c r="Z233" s="31"/>
    </row>
    <row r="234" spans="1:26" customHeight="1" ht="12.75">
      <c r="A234" s="1" t="s">
        <v>1784</v>
      </c>
      <c r="B234" s="7">
        <v>0.0</v>
      </c>
      <c r="C234" s="1">
        <v>2</v>
      </c>
      <c r="D234" s="1" t="s">
        <v>173</v>
      </c>
      <c r="E234" s="5">
        <v>0.0</v>
      </c>
      <c r="F234" s="5">
        <v>0.0</v>
      </c>
      <c r="G234" s="1">
        <v>6</v>
      </c>
      <c r="H234" s="9">
        <v>0.985</v>
      </c>
      <c r="I234" s="1">
        <v>0.0</v>
      </c>
      <c r="J234" s="1"/>
      <c r="K234" s="1"/>
      <c r="L234" s="9"/>
      <c r="M234" s="1"/>
      <c r="N234" s="9"/>
      <c r="O234" s="1"/>
      <c r="P234" s="9"/>
      <c r="Q234" s="1"/>
      <c r="R234" s="9"/>
      <c r="S234" s="1"/>
      <c r="T234" s="9"/>
      <c r="U234" s="1"/>
      <c r="V234" s="9"/>
      <c r="W234" s="1">
        <v>1008</v>
      </c>
      <c r="X234" s="1">
        <v>19264</v>
      </c>
      <c r="Y234" s="31"/>
      <c r="Z234" s="31"/>
    </row>
    <row r="235" spans="1:26" customHeight="1" ht="12.75">
      <c r="A235" s="1" t="s">
        <v>1785</v>
      </c>
      <c r="B235" s="7">
        <v>0.0</v>
      </c>
      <c r="C235" s="1">
        <v>2</v>
      </c>
      <c r="D235" s="1" t="s">
        <v>173</v>
      </c>
      <c r="E235" s="5">
        <v>225.38</v>
      </c>
      <c r="F235" s="5">
        <v>308.53</v>
      </c>
      <c r="G235" s="1">
        <v>6</v>
      </c>
      <c r="H235" s="9">
        <v>0.985</v>
      </c>
      <c r="I235" s="1">
        <v>0.0</v>
      </c>
      <c r="J235" s="1"/>
      <c r="K235" s="1"/>
      <c r="L235" s="9"/>
      <c r="M235" s="1"/>
      <c r="N235" s="9"/>
      <c r="O235" s="1"/>
      <c r="P235" s="9"/>
      <c r="Q235" s="1"/>
      <c r="R235" s="9"/>
      <c r="S235" s="1"/>
      <c r="T235" s="9"/>
      <c r="U235" s="1"/>
      <c r="V235" s="9"/>
      <c r="W235" s="1">
        <v>1008</v>
      </c>
      <c r="X235" s="1">
        <v>19328</v>
      </c>
      <c r="Y235" s="31"/>
      <c r="Z235" s="31"/>
    </row>
    <row r="236" spans="1:26" customHeight="1" ht="12.75">
      <c r="A236" s="1" t="s">
        <v>1786</v>
      </c>
      <c r="B236" s="7">
        <v>0.1134</v>
      </c>
      <c r="C236" s="1">
        <v>2</v>
      </c>
      <c r="D236" s="1" t="s">
        <v>173</v>
      </c>
      <c r="E236" s="5">
        <v>3.6</v>
      </c>
      <c r="F236" s="5">
        <v>1.8</v>
      </c>
      <c r="G236" s="1">
        <v>0.0</v>
      </c>
      <c r="H236" s="9">
        <v>0.985</v>
      </c>
      <c r="I236" s="1">
        <v>2.88</v>
      </c>
      <c r="J236" s="1"/>
      <c r="K236" s="1"/>
      <c r="L236" s="9"/>
      <c r="M236" s="1"/>
      <c r="N236" s="9"/>
      <c r="O236" s="1"/>
      <c r="P236" s="9"/>
      <c r="Q236" s="1"/>
      <c r="R236" s="9"/>
      <c r="S236" s="1"/>
      <c r="T236" s="9"/>
      <c r="U236" s="1"/>
      <c r="V236" s="9"/>
      <c r="W236" s="1">
        <v>1008</v>
      </c>
      <c r="X236" s="1">
        <v>19392</v>
      </c>
      <c r="Y236" s="31"/>
      <c r="Z236" s="31"/>
    </row>
    <row r="237" spans="1:26" customHeight="1" ht="12.75">
      <c r="A237" s="1" t="s">
        <v>1787</v>
      </c>
      <c r="B237" s="7">
        <v>0.1212</v>
      </c>
      <c r="C237" s="1">
        <v>2</v>
      </c>
      <c r="D237" s="1" t="s">
        <v>173</v>
      </c>
      <c r="E237" s="5">
        <v>2.8</v>
      </c>
      <c r="F237" s="5">
        <v>1.4</v>
      </c>
      <c r="G237" s="1">
        <v>0.0</v>
      </c>
      <c r="H237" s="9">
        <v>0.985</v>
      </c>
      <c r="I237" s="1">
        <v>2.65</v>
      </c>
      <c r="J237" s="1"/>
      <c r="K237" s="1"/>
      <c r="L237" s="9"/>
      <c r="M237" s="1"/>
      <c r="N237" s="9"/>
      <c r="O237" s="1"/>
      <c r="P237" s="9"/>
      <c r="Q237" s="1"/>
      <c r="R237" s="9"/>
      <c r="S237" s="1"/>
      <c r="T237" s="9"/>
      <c r="U237" s="1"/>
      <c r="V237" s="9"/>
      <c r="W237" s="1">
        <v>1008</v>
      </c>
      <c r="X237" s="1">
        <v>19456</v>
      </c>
      <c r="Y237" s="31"/>
      <c r="Z237" s="31"/>
    </row>
    <row r="238" spans="1:26" customHeight="1" ht="12.75">
      <c r="A238" s="1" t="s">
        <v>1788</v>
      </c>
      <c r="B238" s="7">
        <v>0.1131</v>
      </c>
      <c r="C238" s="1">
        <v>2</v>
      </c>
      <c r="D238" s="1" t="s">
        <v>173</v>
      </c>
      <c r="E238" s="5">
        <v>4.4</v>
      </c>
      <c r="F238" s="5">
        <v>2.2</v>
      </c>
      <c r="G238" s="1">
        <v>0.0</v>
      </c>
      <c r="H238" s="9">
        <v>0.985</v>
      </c>
      <c r="I238" s="1">
        <v>3.1</v>
      </c>
      <c r="J238" s="1"/>
      <c r="K238" s="1"/>
      <c r="L238" s="9"/>
      <c r="M238" s="1"/>
      <c r="N238" s="9"/>
      <c r="O238" s="1"/>
      <c r="P238" s="9"/>
      <c r="Q238" s="1"/>
      <c r="R238" s="9"/>
      <c r="S238" s="1"/>
      <c r="T238" s="9"/>
      <c r="U238" s="1"/>
      <c r="V238" s="9"/>
      <c r="W238" s="1">
        <v>1008</v>
      </c>
      <c r="X238" s="1">
        <v>19520</v>
      </c>
      <c r="Y238" s="31"/>
      <c r="Z238" s="31"/>
    </row>
    <row r="239" spans="1:26" customHeight="1" ht="12.75">
      <c r="A239" s="1" t="s">
        <v>1789</v>
      </c>
      <c r="B239" s="7">
        <v>0.0</v>
      </c>
      <c r="C239" s="1">
        <v>2</v>
      </c>
      <c r="D239" s="1" t="s">
        <v>173</v>
      </c>
      <c r="E239" s="5">
        <v>113.31</v>
      </c>
      <c r="F239" s="5">
        <v>192.56</v>
      </c>
      <c r="G239" s="1">
        <v>6</v>
      </c>
      <c r="H239" s="9">
        <v>0.985</v>
      </c>
      <c r="I239" s="1">
        <v>0.0</v>
      </c>
      <c r="J239" s="1"/>
      <c r="K239" s="1"/>
      <c r="L239" s="9"/>
      <c r="M239" s="1"/>
      <c r="N239" s="9"/>
      <c r="O239" s="1"/>
      <c r="P239" s="9"/>
      <c r="Q239" s="1"/>
      <c r="R239" s="9"/>
      <c r="S239" s="1"/>
      <c r="T239" s="9"/>
      <c r="U239" s="1"/>
      <c r="V239" s="9"/>
      <c r="W239" s="1">
        <v>1008</v>
      </c>
      <c r="X239" s="1">
        <v>19568</v>
      </c>
      <c r="Y239" s="31"/>
      <c r="Z239" s="31"/>
    </row>
    <row r="240" spans="1:26" customHeight="1" ht="12.75">
      <c r="A240" s="1" t="s">
        <v>1790</v>
      </c>
      <c r="B240" s="7">
        <v>0.1241</v>
      </c>
      <c r="C240" s="1">
        <v>2</v>
      </c>
      <c r="D240" s="1" t="s">
        <v>173</v>
      </c>
      <c r="E240" s="5">
        <v>5.6</v>
      </c>
      <c r="F240" s="5">
        <v>2.8</v>
      </c>
      <c r="G240" s="1">
        <v>0.0</v>
      </c>
      <c r="H240" s="9">
        <v>0.985</v>
      </c>
      <c r="I240" s="1">
        <v>0.0</v>
      </c>
      <c r="J240" s="1"/>
      <c r="K240" s="1"/>
      <c r="L240" s="9"/>
      <c r="M240" s="1"/>
      <c r="N240" s="9"/>
      <c r="O240" s="1"/>
      <c r="P240" s="9"/>
      <c r="Q240" s="1"/>
      <c r="R240" s="9"/>
      <c r="S240" s="1"/>
      <c r="T240" s="9"/>
      <c r="U240" s="1"/>
      <c r="V240" s="9"/>
      <c r="W240" s="1">
        <v>1008</v>
      </c>
      <c r="X240" s="1">
        <v>19632</v>
      </c>
      <c r="Y240" s="31"/>
      <c r="Z240" s="31"/>
    </row>
    <row r="241" spans="1:26" customHeight="1" ht="12.75">
      <c r="A241" s="1" t="s">
        <v>1791</v>
      </c>
      <c r="B241" s="7">
        <v>0.1038</v>
      </c>
      <c r="C241" s="1">
        <v>2</v>
      </c>
      <c r="D241" s="1" t="s">
        <v>173</v>
      </c>
      <c r="E241" s="5">
        <v>4.8</v>
      </c>
      <c r="F241" s="5">
        <v>2.4</v>
      </c>
      <c r="G241" s="1">
        <v>0.0</v>
      </c>
      <c r="H241" s="9">
        <v>0.985</v>
      </c>
      <c r="I241" s="1">
        <v>0.0</v>
      </c>
      <c r="J241" s="1"/>
      <c r="K241" s="1"/>
      <c r="L241" s="9"/>
      <c r="M241" s="1"/>
      <c r="N241" s="9"/>
      <c r="O241" s="1"/>
      <c r="P241" s="9"/>
      <c r="Q241" s="1"/>
      <c r="R241" s="9"/>
      <c r="S241" s="1"/>
      <c r="T241" s="9"/>
      <c r="U241" s="1"/>
      <c r="V241" s="9"/>
      <c r="W241" s="1">
        <v>1008</v>
      </c>
      <c r="X241" s="1">
        <v>19696</v>
      </c>
      <c r="Y241" s="31"/>
      <c r="Z241" s="31"/>
    </row>
    <row r="242" spans="1:26" customHeight="1" ht="12.75">
      <c r="A242" s="1" t="s">
        <v>1792</v>
      </c>
      <c r="B242" s="7">
        <v>0.1122</v>
      </c>
      <c r="C242" s="1">
        <v>2</v>
      </c>
      <c r="D242" s="1" t="s">
        <v>173</v>
      </c>
      <c r="E242" s="5">
        <v>8</v>
      </c>
      <c r="F242" s="5">
        <v>4</v>
      </c>
      <c r="G242" s="1">
        <v>0.0</v>
      </c>
      <c r="H242" s="9">
        <v>0.985</v>
      </c>
      <c r="I242" s="1">
        <v>0.0</v>
      </c>
      <c r="J242" s="1"/>
      <c r="K242" s="1"/>
      <c r="L242" s="9"/>
      <c r="M242" s="1"/>
      <c r="N242" s="9"/>
      <c r="O242" s="1"/>
      <c r="P242" s="9"/>
      <c r="Q242" s="1"/>
      <c r="R242" s="9"/>
      <c r="S242" s="1"/>
      <c r="T242" s="9"/>
      <c r="U242" s="1"/>
      <c r="V242" s="9"/>
      <c r="W242" s="1">
        <v>1008</v>
      </c>
      <c r="X242" s="1">
        <v>19760</v>
      </c>
      <c r="Y242" s="31"/>
      <c r="Z242" s="31"/>
    </row>
    <row r="243" spans="1:26" customHeight="1" ht="12.75">
      <c r="A243" s="1" t="s">
        <v>1793</v>
      </c>
      <c r="B243" s="7">
        <v>0.1188</v>
      </c>
      <c r="C243" s="1">
        <v>2</v>
      </c>
      <c r="D243" s="1" t="s">
        <v>173</v>
      </c>
      <c r="E243" s="5">
        <v>2</v>
      </c>
      <c r="F243" s="5">
        <v>1</v>
      </c>
      <c r="G243" s="1">
        <v>0.0</v>
      </c>
      <c r="H243" s="9">
        <v>0.985</v>
      </c>
      <c r="I243" s="1">
        <v>0.0</v>
      </c>
      <c r="J243" s="1"/>
      <c r="K243" s="1"/>
      <c r="L243" s="9"/>
      <c r="M243" s="1"/>
      <c r="N243" s="9"/>
      <c r="O243" s="1"/>
      <c r="P243" s="9"/>
      <c r="Q243" s="1"/>
      <c r="R243" s="9"/>
      <c r="S243" s="1"/>
      <c r="T243" s="9"/>
      <c r="U243" s="1"/>
      <c r="V243" s="9"/>
      <c r="W243" s="1">
        <v>1008</v>
      </c>
      <c r="X243" s="1">
        <v>19824</v>
      </c>
      <c r="Y243" s="31"/>
      <c r="Z243" s="31"/>
    </row>
    <row r="244" spans="1:26" customHeight="1" ht="12.75">
      <c r="A244" s="1" t="s">
        <v>1794</v>
      </c>
      <c r="B244" s="7">
        <v>0.0</v>
      </c>
      <c r="C244" s="1">
        <v>2</v>
      </c>
      <c r="D244" s="1" t="s">
        <v>173</v>
      </c>
      <c r="E244" s="5">
        <v>26.86</v>
      </c>
      <c r="F244" s="5">
        <v>49.24</v>
      </c>
      <c r="G244" s="1">
        <v>6</v>
      </c>
      <c r="H244" s="9">
        <v>0.985</v>
      </c>
      <c r="I244" s="1">
        <v>0.0</v>
      </c>
      <c r="J244" s="1"/>
      <c r="K244" s="1"/>
      <c r="L244" s="9"/>
      <c r="M244" s="1"/>
      <c r="N244" s="9"/>
      <c r="O244" s="1"/>
      <c r="P244" s="9"/>
      <c r="Q244" s="1"/>
      <c r="R244" s="9"/>
      <c r="S244" s="1"/>
      <c r="T244" s="9"/>
      <c r="U244" s="1"/>
      <c r="V244" s="9"/>
      <c r="W244" s="1">
        <v>1008</v>
      </c>
      <c r="X244" s="1">
        <v>19888</v>
      </c>
      <c r="Y244" s="31"/>
      <c r="Z244" s="31"/>
    </row>
    <row r="245" spans="1:26" customHeight="1" ht="12.75">
      <c r="A245" s="1" t="s">
        <v>1795</v>
      </c>
      <c r="B245" s="7">
        <v>0.1935</v>
      </c>
      <c r="C245" s="1">
        <v>2</v>
      </c>
      <c r="D245" s="1" t="s">
        <v>173</v>
      </c>
      <c r="E245" s="5">
        <v>1.2</v>
      </c>
      <c r="F245" s="5">
        <v>0.6</v>
      </c>
      <c r="G245" s="1">
        <v>0.0</v>
      </c>
      <c r="H245" s="9">
        <v>0.985</v>
      </c>
      <c r="I245" s="1">
        <v>0.0</v>
      </c>
      <c r="J245" s="1"/>
      <c r="K245" s="1"/>
      <c r="L245" s="9"/>
      <c r="M245" s="1"/>
      <c r="N245" s="9"/>
      <c r="O245" s="1"/>
      <c r="P245" s="9"/>
      <c r="Q245" s="1"/>
      <c r="R245" s="9"/>
      <c r="S245" s="1"/>
      <c r="T245" s="9"/>
      <c r="U245" s="1"/>
      <c r="V245" s="9"/>
      <c r="W245" s="1">
        <v>1008</v>
      </c>
      <c r="X245" s="1">
        <v>19952</v>
      </c>
      <c r="Y245" s="31"/>
      <c r="Z245" s="31"/>
    </row>
    <row r="246" spans="1:26" customHeight="1" ht="12.75">
      <c r="A246" s="1" t="s">
        <v>1796</v>
      </c>
      <c r="B246" s="7">
        <v>0.0</v>
      </c>
      <c r="C246" s="1">
        <v>2</v>
      </c>
      <c r="D246" s="1" t="s">
        <v>173</v>
      </c>
      <c r="E246" s="5">
        <v>19.98</v>
      </c>
      <c r="F246" s="5">
        <v>35.27</v>
      </c>
      <c r="G246" s="1">
        <v>6</v>
      </c>
      <c r="H246" s="9">
        <v>0.985</v>
      </c>
      <c r="I246" s="1">
        <v>0.0</v>
      </c>
      <c r="J246" s="1"/>
      <c r="K246" s="1"/>
      <c r="L246" s="9"/>
      <c r="M246" s="1"/>
      <c r="N246" s="9"/>
      <c r="O246" s="1"/>
      <c r="P246" s="9"/>
      <c r="Q246" s="1"/>
      <c r="R246" s="9"/>
      <c r="S246" s="1"/>
      <c r="T246" s="9"/>
      <c r="U246" s="1"/>
      <c r="V246" s="9"/>
      <c r="W246" s="1">
        <v>1008</v>
      </c>
      <c r="X246" s="1">
        <v>20016</v>
      </c>
      <c r="Y246" s="31"/>
      <c r="Z246" s="31"/>
    </row>
    <row r="247" spans="1:26" customHeight="1" ht="12.75">
      <c r="A247" s="1" t="s">
        <v>1797</v>
      </c>
      <c r="B247" s="7">
        <v>0.1478</v>
      </c>
      <c r="C247" s="1">
        <v>2</v>
      </c>
      <c r="D247" s="1" t="s">
        <v>173</v>
      </c>
      <c r="E247" s="5">
        <v>1.6</v>
      </c>
      <c r="F247" s="5">
        <v>0.8</v>
      </c>
      <c r="G247" s="1">
        <v>0.0</v>
      </c>
      <c r="H247" s="9">
        <v>0.985</v>
      </c>
      <c r="I247" s="1">
        <v>0.0</v>
      </c>
      <c r="J247" s="1"/>
      <c r="K247" s="1"/>
      <c r="L247" s="9"/>
      <c r="M247" s="1"/>
      <c r="N247" s="9"/>
      <c r="O247" s="1"/>
      <c r="P247" s="9"/>
      <c r="Q247" s="1"/>
      <c r="R247" s="9"/>
      <c r="S247" s="1"/>
      <c r="T247" s="9"/>
      <c r="U247" s="1"/>
      <c r="V247" s="9"/>
      <c r="W247" s="1">
        <v>1008</v>
      </c>
      <c r="X247" s="1">
        <v>20080</v>
      </c>
      <c r="Y247" s="31"/>
      <c r="Z247" s="31"/>
    </row>
    <row r="248" spans="1:26" customHeight="1" ht="12.75">
      <c r="A248" s="1" t="s">
        <v>1798</v>
      </c>
      <c r="B248" s="7">
        <v>0.0</v>
      </c>
      <c r="C248" s="1">
        <v>2</v>
      </c>
      <c r="D248" s="1" t="s">
        <v>173</v>
      </c>
      <c r="E248" s="5">
        <v>0.0</v>
      </c>
      <c r="F248" s="5">
        <v>0.0</v>
      </c>
      <c r="G248" s="1">
        <v>6</v>
      </c>
      <c r="H248" s="9">
        <v>0.985</v>
      </c>
      <c r="I248" s="1">
        <v>0.0</v>
      </c>
      <c r="J248" s="1"/>
      <c r="K248" s="1"/>
      <c r="L248" s="9"/>
      <c r="M248" s="1"/>
      <c r="N248" s="9"/>
      <c r="O248" s="1"/>
      <c r="P248" s="9"/>
      <c r="Q248" s="1"/>
      <c r="R248" s="9"/>
      <c r="S248" s="1"/>
      <c r="T248" s="9"/>
      <c r="U248" s="1"/>
      <c r="V248" s="9"/>
      <c r="W248" s="1">
        <v>1008</v>
      </c>
      <c r="X248" s="1">
        <v>20144</v>
      </c>
      <c r="Y248" s="31"/>
      <c r="Z248" s="31"/>
    </row>
    <row r="249" spans="1:26" customHeight="1" ht="12.75">
      <c r="A249" s="1" t="s">
        <v>1799</v>
      </c>
      <c r="B249" s="7">
        <v>0.0</v>
      </c>
      <c r="C249" s="1">
        <v>2</v>
      </c>
      <c r="D249" s="1" t="s">
        <v>173</v>
      </c>
      <c r="E249" s="5">
        <v>12.94</v>
      </c>
      <c r="F249" s="5">
        <v>65.08</v>
      </c>
      <c r="G249" s="1">
        <v>6</v>
      </c>
      <c r="H249" s="9">
        <v>0.985</v>
      </c>
      <c r="I249" s="1">
        <v>0.0</v>
      </c>
      <c r="J249" s="1"/>
      <c r="K249" s="1"/>
      <c r="L249" s="9"/>
      <c r="M249" s="1"/>
      <c r="N249" s="9"/>
      <c r="O249" s="1"/>
      <c r="P249" s="9"/>
      <c r="Q249" s="1"/>
      <c r="R249" s="9"/>
      <c r="S249" s="1"/>
      <c r="T249" s="9"/>
      <c r="U249" s="1"/>
      <c r="V249" s="9"/>
      <c r="W249" s="1">
        <v>1008</v>
      </c>
      <c r="X249" s="1">
        <v>20208</v>
      </c>
      <c r="Y249" s="31"/>
      <c r="Z249" s="31"/>
    </row>
    <row r="250" spans="1:26" customHeight="1" ht="12.75">
      <c r="A250" s="1" t="s">
        <v>1800</v>
      </c>
      <c r="B250" s="7">
        <v>0.1134</v>
      </c>
      <c r="C250" s="1">
        <v>2</v>
      </c>
      <c r="D250" s="1" t="s">
        <v>173</v>
      </c>
      <c r="E250" s="5">
        <v>2.4</v>
      </c>
      <c r="F250" s="5">
        <v>1.2</v>
      </c>
      <c r="G250" s="1">
        <v>0.0</v>
      </c>
      <c r="H250" s="9">
        <v>0.985</v>
      </c>
      <c r="I250" s="1">
        <v>0.0</v>
      </c>
      <c r="J250" s="1"/>
      <c r="K250" s="1"/>
      <c r="L250" s="9"/>
      <c r="M250" s="1"/>
      <c r="N250" s="9"/>
      <c r="O250" s="1"/>
      <c r="P250" s="9"/>
      <c r="Q250" s="1"/>
      <c r="R250" s="9"/>
      <c r="S250" s="1"/>
      <c r="T250" s="9"/>
      <c r="U250" s="1"/>
      <c r="V250" s="9"/>
      <c r="W250" s="1">
        <v>1008</v>
      </c>
      <c r="X250" s="1">
        <v>20272</v>
      </c>
      <c r="Y250" s="31"/>
      <c r="Z250" s="31"/>
    </row>
    <row r="251" spans="1:26" customHeight="1" ht="12.75">
      <c r="A251" s="1" t="s">
        <v>1801</v>
      </c>
      <c r="B251" s="7">
        <v>0.1212</v>
      </c>
      <c r="C251" s="1">
        <v>2</v>
      </c>
      <c r="D251" s="1" t="s">
        <v>173</v>
      </c>
      <c r="E251" s="5">
        <v>0.4</v>
      </c>
      <c r="F251" s="5">
        <v>0.2</v>
      </c>
      <c r="G251" s="1">
        <v>0.0</v>
      </c>
      <c r="H251" s="9">
        <v>0.985</v>
      </c>
      <c r="I251" s="1">
        <v>0.0</v>
      </c>
      <c r="J251" s="1"/>
      <c r="K251" s="1"/>
      <c r="L251" s="9"/>
      <c r="M251" s="1"/>
      <c r="N251" s="9"/>
      <c r="O251" s="1"/>
      <c r="P251" s="9"/>
      <c r="Q251" s="1"/>
      <c r="R251" s="9"/>
      <c r="S251" s="1"/>
      <c r="T251" s="9"/>
      <c r="U251" s="1"/>
      <c r="V251" s="9"/>
      <c r="W251" s="1">
        <v>1008</v>
      </c>
      <c r="X251" s="1">
        <v>20336</v>
      </c>
      <c r="Y251" s="31"/>
      <c r="Z251" s="31"/>
    </row>
    <row r="252" spans="1:26" customHeight="1" ht="12.75">
      <c r="A252" s="1" t="s">
        <v>1802</v>
      </c>
      <c r="B252" s="7">
        <v>0.1131</v>
      </c>
      <c r="C252" s="1">
        <v>2</v>
      </c>
      <c r="D252" s="1" t="s">
        <v>173</v>
      </c>
      <c r="E252" s="5">
        <v>1.2</v>
      </c>
      <c r="F252" s="5">
        <v>0.6</v>
      </c>
      <c r="G252" s="1">
        <v>0.0</v>
      </c>
      <c r="H252" s="9">
        <v>0.985</v>
      </c>
      <c r="I252" s="1">
        <v>0.0</v>
      </c>
      <c r="J252" s="1"/>
      <c r="K252" s="1"/>
      <c r="L252" s="9"/>
      <c r="M252" s="1"/>
      <c r="N252" s="9"/>
      <c r="O252" s="1"/>
      <c r="P252" s="9"/>
      <c r="Q252" s="1"/>
      <c r="R252" s="9"/>
      <c r="S252" s="1"/>
      <c r="T252" s="9"/>
      <c r="U252" s="1"/>
      <c r="V252" s="9"/>
      <c r="W252" s="1">
        <v>1008</v>
      </c>
      <c r="X252" s="1">
        <v>20400</v>
      </c>
      <c r="Y252" s="31"/>
      <c r="Z252" s="31"/>
    </row>
    <row r="253" spans="1:26" customHeight="1" ht="12.75">
      <c r="A253" s="1" t="s">
        <v>1803</v>
      </c>
      <c r="B253" s="7">
        <v>0.1188</v>
      </c>
      <c r="C253" s="1">
        <v>2</v>
      </c>
      <c r="D253" s="1" t="s">
        <v>173</v>
      </c>
      <c r="E253" s="5">
        <v>2.8</v>
      </c>
      <c r="F253" s="5">
        <v>1.4</v>
      </c>
      <c r="G253" s="1">
        <v>0.0</v>
      </c>
      <c r="H253" s="9">
        <v>0.985</v>
      </c>
      <c r="I253" s="1">
        <v>2.7</v>
      </c>
      <c r="J253" s="1"/>
      <c r="K253" s="1"/>
      <c r="L253" s="9"/>
      <c r="M253" s="1"/>
      <c r="N253" s="9"/>
      <c r="O253" s="1"/>
      <c r="P253" s="9"/>
      <c r="Q253" s="1"/>
      <c r="R253" s="9"/>
      <c r="S253" s="1"/>
      <c r="T253" s="9"/>
      <c r="U253" s="1"/>
      <c r="V253" s="9"/>
      <c r="W253" s="1">
        <v>1024</v>
      </c>
      <c r="X253" s="1">
        <v>16</v>
      </c>
      <c r="Y253" s="31"/>
      <c r="Z253" s="31"/>
    </row>
    <row r="254" spans="1:26" customHeight="1" ht="12.75">
      <c r="A254" s="1" t="s">
        <v>1804</v>
      </c>
      <c r="B254" s="7">
        <v>0.0</v>
      </c>
      <c r="C254" s="1">
        <v>2</v>
      </c>
      <c r="D254" s="1" t="s">
        <v>173</v>
      </c>
      <c r="E254" s="5">
        <v>169.12</v>
      </c>
      <c r="F254" s="5">
        <v>167.77</v>
      </c>
      <c r="G254" s="1">
        <v>6</v>
      </c>
      <c r="H254" s="9">
        <v>0.985</v>
      </c>
      <c r="I254" s="1">
        <v>0.0</v>
      </c>
      <c r="J254" s="1"/>
      <c r="K254" s="1"/>
      <c r="L254" s="9"/>
      <c r="M254" s="1"/>
      <c r="N254" s="9"/>
      <c r="O254" s="1"/>
      <c r="P254" s="9"/>
      <c r="Q254" s="1"/>
      <c r="R254" s="9"/>
      <c r="S254" s="1"/>
      <c r="T254" s="9"/>
      <c r="U254" s="1"/>
      <c r="V254" s="9"/>
      <c r="W254" s="1">
        <v>1024</v>
      </c>
      <c r="X254" s="1">
        <v>80</v>
      </c>
      <c r="Y254" s="31"/>
      <c r="Z254" s="31"/>
    </row>
    <row r="255" spans="1:26" customHeight="1" ht="12.75">
      <c r="A255" s="1" t="s">
        <v>1805</v>
      </c>
      <c r="B255" s="7">
        <v>0.1241</v>
      </c>
      <c r="C255" s="1">
        <v>2</v>
      </c>
      <c r="D255" s="1" t="s">
        <v>173</v>
      </c>
      <c r="E255" s="5">
        <v>5.2</v>
      </c>
      <c r="F255" s="5">
        <v>2.6</v>
      </c>
      <c r="G255" s="1">
        <v>0.0</v>
      </c>
      <c r="H255" s="9">
        <v>0.985</v>
      </c>
      <c r="I255" s="1">
        <v>3.06</v>
      </c>
      <c r="J255" s="1"/>
      <c r="K255" s="1"/>
      <c r="L255" s="9"/>
      <c r="M255" s="1"/>
      <c r="N255" s="9"/>
      <c r="O255" s="1"/>
      <c r="P255" s="9"/>
      <c r="Q255" s="1"/>
      <c r="R255" s="9"/>
      <c r="S255" s="1"/>
      <c r="T255" s="9"/>
      <c r="U255" s="1"/>
      <c r="V255" s="9"/>
      <c r="W255" s="1">
        <v>1024</v>
      </c>
      <c r="X255" s="1">
        <v>144</v>
      </c>
      <c r="Y255" s="31"/>
      <c r="Z255" s="31"/>
    </row>
    <row r="256" spans="1:26" customHeight="1" ht="12.75">
      <c r="A256" s="1" t="s">
        <v>1806</v>
      </c>
      <c r="B256" s="7">
        <v>0.1038</v>
      </c>
      <c r="C256" s="1">
        <v>2</v>
      </c>
      <c r="D256" s="1" t="s">
        <v>173</v>
      </c>
      <c r="E256" s="5">
        <v>4.8</v>
      </c>
      <c r="F256" s="5">
        <v>2.4</v>
      </c>
      <c r="G256" s="1">
        <v>0.0</v>
      </c>
      <c r="H256" s="9">
        <v>0.985</v>
      </c>
      <c r="I256" s="1">
        <v>2.54</v>
      </c>
      <c r="J256" s="1"/>
      <c r="K256" s="1"/>
      <c r="L256" s="9"/>
      <c r="M256" s="1"/>
      <c r="N256" s="9"/>
      <c r="O256" s="1"/>
      <c r="P256" s="9"/>
      <c r="Q256" s="1"/>
      <c r="R256" s="9"/>
      <c r="S256" s="1"/>
      <c r="T256" s="9"/>
      <c r="U256" s="1"/>
      <c r="V256" s="9"/>
      <c r="W256" s="1">
        <v>1024</v>
      </c>
      <c r="X256" s="1">
        <v>208</v>
      </c>
      <c r="Y256" s="31"/>
      <c r="Z256" s="31"/>
    </row>
    <row r="257" spans="1:26" customHeight="1" ht="12.75">
      <c r="A257" s="1" t="s">
        <v>1807</v>
      </c>
      <c r="B257" s="7">
        <v>0.1122</v>
      </c>
      <c r="C257" s="1">
        <v>2</v>
      </c>
      <c r="D257" s="1" t="s">
        <v>173</v>
      </c>
      <c r="E257" s="5">
        <v>7.2</v>
      </c>
      <c r="F257" s="5">
        <v>3.6</v>
      </c>
      <c r="G257" s="1">
        <v>0.0</v>
      </c>
      <c r="H257" s="9">
        <v>0.985</v>
      </c>
      <c r="I257" s="1">
        <v>2.21</v>
      </c>
      <c r="J257" s="1"/>
      <c r="K257" s="1"/>
      <c r="L257" s="9"/>
      <c r="M257" s="1"/>
      <c r="N257" s="9"/>
      <c r="O257" s="1"/>
      <c r="P257" s="9"/>
      <c r="Q257" s="1"/>
      <c r="R257" s="9"/>
      <c r="S257" s="1"/>
      <c r="T257" s="9"/>
      <c r="U257" s="1"/>
      <c r="V257" s="9"/>
      <c r="W257" s="1">
        <v>1024</v>
      </c>
      <c r="X257" s="1">
        <v>272</v>
      </c>
      <c r="Y257" s="31"/>
      <c r="Z257" s="31"/>
    </row>
    <row r="258" spans="1:26" customHeight="1" ht="12.75">
      <c r="A258" s="1" t="s">
        <v>1808</v>
      </c>
      <c r="B258" s="7">
        <v>0.0</v>
      </c>
      <c r="C258" s="1">
        <v>2</v>
      </c>
      <c r="D258" s="1" t="s">
        <v>173</v>
      </c>
      <c r="E258" s="5">
        <v>11.78</v>
      </c>
      <c r="F258" s="5">
        <v>28.33</v>
      </c>
      <c r="G258" s="1">
        <v>6</v>
      </c>
      <c r="H258" s="9">
        <v>0.985</v>
      </c>
      <c r="I258" s="1">
        <v>0.0</v>
      </c>
      <c r="J258" s="1"/>
      <c r="K258" s="1"/>
      <c r="L258" s="9"/>
      <c r="M258" s="1"/>
      <c r="N258" s="9"/>
      <c r="O258" s="1"/>
      <c r="P258" s="9"/>
      <c r="Q258" s="1"/>
      <c r="R258" s="9"/>
      <c r="S258" s="1"/>
      <c r="T258" s="9"/>
      <c r="U258" s="1"/>
      <c r="V258" s="9"/>
      <c r="W258" s="1">
        <v>1024</v>
      </c>
      <c r="X258" s="1">
        <v>336</v>
      </c>
      <c r="Y258" s="31"/>
      <c r="Z258" s="31"/>
    </row>
    <row r="259" spans="1:26" customHeight="1" ht="12.75">
      <c r="A259" s="1" t="s">
        <v>1809</v>
      </c>
      <c r="B259" s="7">
        <v>0.1935</v>
      </c>
      <c r="C259" s="1">
        <v>2</v>
      </c>
      <c r="D259" s="1" t="s">
        <v>173</v>
      </c>
      <c r="E259" s="5">
        <v>2</v>
      </c>
      <c r="F259" s="5">
        <v>1</v>
      </c>
      <c r="G259" s="1">
        <v>0.0</v>
      </c>
      <c r="H259" s="9">
        <v>0.985</v>
      </c>
      <c r="I259" s="1">
        <v>3.55</v>
      </c>
      <c r="J259" s="1"/>
      <c r="K259" s="1"/>
      <c r="L259" s="9"/>
      <c r="M259" s="1"/>
      <c r="N259" s="9"/>
      <c r="O259" s="1"/>
      <c r="P259" s="9"/>
      <c r="Q259" s="1"/>
      <c r="R259" s="9"/>
      <c r="S259" s="1"/>
      <c r="T259" s="9"/>
      <c r="U259" s="1"/>
      <c r="V259" s="9"/>
      <c r="W259" s="1">
        <v>1024</v>
      </c>
      <c r="X259" s="1">
        <v>400</v>
      </c>
      <c r="Y259" s="31"/>
      <c r="Z259" s="31"/>
    </row>
    <row r="260" spans="1:26" customHeight="1" ht="12.75">
      <c r="A260" s="1" t="s">
        <v>1810</v>
      </c>
      <c r="B260" s="7">
        <v>0.0</v>
      </c>
      <c r="C260" s="1">
        <v>2</v>
      </c>
      <c r="D260" s="1" t="s">
        <v>173</v>
      </c>
      <c r="E260" s="5">
        <v>57.31</v>
      </c>
      <c r="F260" s="5">
        <v>69.67</v>
      </c>
      <c r="G260" s="1">
        <v>6</v>
      </c>
      <c r="H260" s="9">
        <v>0.985</v>
      </c>
      <c r="I260" s="1">
        <v>0.0</v>
      </c>
      <c r="J260" s="1"/>
      <c r="K260" s="1"/>
      <c r="L260" s="9"/>
      <c r="M260" s="1"/>
      <c r="N260" s="9"/>
      <c r="O260" s="1"/>
      <c r="P260" s="9"/>
      <c r="Q260" s="1"/>
      <c r="R260" s="9"/>
      <c r="S260" s="1"/>
      <c r="T260" s="9"/>
      <c r="U260" s="1"/>
      <c r="V260" s="9"/>
      <c r="W260" s="1">
        <v>1024</v>
      </c>
      <c r="X260" s="1">
        <v>464</v>
      </c>
      <c r="Y260" s="31"/>
      <c r="Z260" s="31"/>
    </row>
    <row r="261" spans="1:26" customHeight="1" ht="12.75">
      <c r="A261" s="1" t="s">
        <v>1811</v>
      </c>
      <c r="B261" s="7">
        <v>0.1478</v>
      </c>
      <c r="C261" s="1">
        <v>2</v>
      </c>
      <c r="D261" s="1" t="s">
        <v>173</v>
      </c>
      <c r="E261" s="5">
        <v>3.2</v>
      </c>
      <c r="F261" s="5">
        <v>1.6</v>
      </c>
      <c r="G261" s="1">
        <v>0.0</v>
      </c>
      <c r="H261" s="9">
        <v>0.985</v>
      </c>
      <c r="I261" s="1">
        <v>3.45</v>
      </c>
      <c r="J261" s="1"/>
      <c r="K261" s="1"/>
      <c r="L261" s="9"/>
      <c r="M261" s="1"/>
      <c r="N261" s="9"/>
      <c r="O261" s="1"/>
      <c r="P261" s="9"/>
      <c r="Q261" s="1"/>
      <c r="R261" s="9"/>
      <c r="S261" s="1"/>
      <c r="T261" s="9"/>
      <c r="U261" s="1"/>
      <c r="V261" s="9"/>
      <c r="W261" s="1">
        <v>1024</v>
      </c>
      <c r="X261" s="1">
        <v>528</v>
      </c>
      <c r="Y261" s="31"/>
      <c r="Z261" s="31"/>
    </row>
    <row r="262" spans="1:26" customHeight="1" ht="12.75">
      <c r="A262" s="1" t="s">
        <v>1812</v>
      </c>
      <c r="B262" s="7">
        <v>0.0</v>
      </c>
      <c r="C262" s="1">
        <v>2</v>
      </c>
      <c r="D262" s="1" t="s">
        <v>173</v>
      </c>
      <c r="E262" s="5">
        <v>51.31</v>
      </c>
      <c r="F262" s="5">
        <v>74.7</v>
      </c>
      <c r="G262" s="1">
        <v>6</v>
      </c>
      <c r="H262" s="9">
        <v>0.985</v>
      </c>
      <c r="I262" s="1">
        <v>0.0</v>
      </c>
      <c r="J262" s="1"/>
      <c r="K262" s="1"/>
      <c r="L262" s="9"/>
      <c r="M262" s="1"/>
      <c r="N262" s="9"/>
      <c r="O262" s="1"/>
      <c r="P262" s="9"/>
      <c r="Q262" s="1"/>
      <c r="R262" s="9"/>
      <c r="S262" s="1"/>
      <c r="T262" s="9"/>
      <c r="U262" s="1"/>
      <c r="V262" s="9"/>
      <c r="W262" s="1">
        <v>1024</v>
      </c>
      <c r="X262" s="1">
        <v>592</v>
      </c>
      <c r="Y262" s="31"/>
      <c r="Z262" s="31"/>
    </row>
    <row r="263" spans="1:26" customHeight="1" ht="12.75">
      <c r="A263" s="1" t="s">
        <v>1813</v>
      </c>
      <c r="B263" s="7">
        <v>0.0</v>
      </c>
      <c r="C263" s="1">
        <v>2</v>
      </c>
      <c r="D263" s="1" t="s">
        <v>173</v>
      </c>
      <c r="E263" s="5">
        <v>49.92</v>
      </c>
      <c r="F263" s="5">
        <v>69.97</v>
      </c>
      <c r="G263" s="1">
        <v>6</v>
      </c>
      <c r="H263" s="9">
        <v>0.985</v>
      </c>
      <c r="I263" s="1">
        <v>0.0</v>
      </c>
      <c r="J263" s="1"/>
      <c r="K263" s="1"/>
      <c r="L263" s="9"/>
      <c r="M263" s="1"/>
      <c r="N263" s="9"/>
      <c r="O263" s="1"/>
      <c r="P263" s="9"/>
      <c r="Q263" s="1"/>
      <c r="R263" s="9"/>
      <c r="S263" s="1"/>
      <c r="T263" s="9"/>
      <c r="U263" s="1"/>
      <c r="V263" s="9"/>
      <c r="W263" s="1">
        <v>1024</v>
      </c>
      <c r="X263" s="1">
        <v>656</v>
      </c>
      <c r="Y263" s="31"/>
      <c r="Z263" s="31"/>
    </row>
    <row r="264" spans="1:26" customHeight="1" ht="12.75">
      <c r="A264" s="1" t="s">
        <v>1814</v>
      </c>
      <c r="B264" s="7">
        <v>0.1131</v>
      </c>
      <c r="C264" s="1">
        <v>2</v>
      </c>
      <c r="D264" s="1" t="s">
        <v>173</v>
      </c>
      <c r="E264" s="5">
        <v>2</v>
      </c>
      <c r="F264" s="5">
        <v>1</v>
      </c>
      <c r="G264" s="1">
        <v>0.0</v>
      </c>
      <c r="H264" s="9">
        <v>0.985</v>
      </c>
      <c r="I264" s="1">
        <v>3.1</v>
      </c>
      <c r="J264" s="1"/>
      <c r="K264" s="1"/>
      <c r="L264" s="9"/>
      <c r="M264" s="1"/>
      <c r="N264" s="9"/>
      <c r="O264" s="1"/>
      <c r="P264" s="9"/>
      <c r="Q264" s="1"/>
      <c r="R264" s="9"/>
      <c r="S264" s="1"/>
      <c r="T264" s="9"/>
      <c r="U264" s="1"/>
      <c r="V264" s="9"/>
      <c r="W264" s="1">
        <v>1024</v>
      </c>
      <c r="X264" s="1">
        <v>720</v>
      </c>
      <c r="Y264" s="31"/>
      <c r="Z264" s="31"/>
    </row>
    <row r="265" spans="1:26" customHeight="1" ht="12.75">
      <c r="A265" s="1" t="s">
        <v>1815</v>
      </c>
      <c r="B265" s="7">
        <v>0.1134</v>
      </c>
      <c r="C265" s="1">
        <v>2</v>
      </c>
      <c r="D265" s="1" t="s">
        <v>173</v>
      </c>
      <c r="E265" s="5">
        <v>2</v>
      </c>
      <c r="F265" s="5">
        <v>1</v>
      </c>
      <c r="G265" s="1">
        <v>0.0</v>
      </c>
      <c r="H265" s="9">
        <v>0.985</v>
      </c>
      <c r="I265" s="1">
        <v>2.88</v>
      </c>
      <c r="J265" s="1"/>
      <c r="K265" s="1"/>
      <c r="L265" s="9"/>
      <c r="M265" s="1"/>
      <c r="N265" s="9"/>
      <c r="O265" s="1"/>
      <c r="P265" s="9"/>
      <c r="Q265" s="1"/>
      <c r="R265" s="9"/>
      <c r="S265" s="1"/>
      <c r="T265" s="9"/>
      <c r="U265" s="1"/>
      <c r="V265" s="9"/>
      <c r="W265" s="1">
        <v>1024</v>
      </c>
      <c r="X265" s="1">
        <v>784</v>
      </c>
      <c r="Y265" s="31"/>
      <c r="Z265" s="31"/>
    </row>
    <row r="266" spans="1:26" customHeight="1" ht="12.75">
      <c r="A266" s="1" t="s">
        <v>1816</v>
      </c>
      <c r="B266" s="7">
        <v>0.1212</v>
      </c>
      <c r="C266" s="1">
        <v>2</v>
      </c>
      <c r="D266" s="1" t="s">
        <v>173</v>
      </c>
      <c r="E266" s="5">
        <v>1.2</v>
      </c>
      <c r="F266" s="5">
        <v>0.6</v>
      </c>
      <c r="G266" s="1">
        <v>0.0</v>
      </c>
      <c r="H266" s="9">
        <v>0.985</v>
      </c>
      <c r="I266" s="1">
        <v>2.65</v>
      </c>
      <c r="J266" s="1"/>
      <c r="K266" s="1"/>
      <c r="L266" s="9"/>
      <c r="M266" s="1"/>
      <c r="N266" s="9"/>
      <c r="O266" s="1"/>
      <c r="P266" s="9"/>
      <c r="Q266" s="1"/>
      <c r="R266" s="9"/>
      <c r="S266" s="1"/>
      <c r="T266" s="9"/>
      <c r="U266" s="1"/>
      <c r="V266" s="9"/>
      <c r="W266" s="1">
        <v>1024</v>
      </c>
      <c r="X266" s="1">
        <v>848</v>
      </c>
      <c r="Y266" s="31"/>
      <c r="Z266" s="31"/>
    </row>
    <row r="267" spans="1:26" customHeight="1" ht="12.75">
      <c r="A267" s="1" t="s">
        <v>1817</v>
      </c>
      <c r="B267" s="7">
        <v>0.0</v>
      </c>
      <c r="C267" s="1">
        <v>2</v>
      </c>
      <c r="D267" s="1" t="s">
        <v>173</v>
      </c>
      <c r="E267" s="5">
        <v>29.32</v>
      </c>
      <c r="F267" s="5">
        <v>71.47</v>
      </c>
      <c r="G267" s="1">
        <v>6</v>
      </c>
      <c r="H267" s="9">
        <v>0.985</v>
      </c>
      <c r="I267" s="1">
        <v>0.0</v>
      </c>
      <c r="J267" s="1"/>
      <c r="K267" s="1"/>
      <c r="L267" s="9"/>
      <c r="M267" s="1"/>
      <c r="N267" s="9"/>
      <c r="O267" s="1"/>
      <c r="P267" s="9"/>
      <c r="Q267" s="1"/>
      <c r="R267" s="9"/>
      <c r="S267" s="1"/>
      <c r="T267" s="9"/>
      <c r="U267" s="1"/>
      <c r="V267" s="9"/>
      <c r="W267" s="1">
        <v>1024</v>
      </c>
      <c r="X267" s="1">
        <v>912</v>
      </c>
      <c r="Y267" s="31"/>
      <c r="Z267" s="31"/>
    </row>
    <row r="268" spans="1:26" customHeight="1" ht="12.75">
      <c r="A268" s="1" t="s">
        <v>1818</v>
      </c>
      <c r="B268" s="7">
        <v>0.1695</v>
      </c>
      <c r="C268" s="1">
        <v>2</v>
      </c>
      <c r="D268" s="1" t="s">
        <v>173</v>
      </c>
      <c r="E268" s="5">
        <v>0.0</v>
      </c>
      <c r="F268" s="5">
        <v>0.0</v>
      </c>
      <c r="G268" s="1">
        <v>0.0</v>
      </c>
      <c r="H268" s="9">
        <v>0.985</v>
      </c>
      <c r="I268" s="1">
        <v>3.06</v>
      </c>
      <c r="J268" s="1"/>
      <c r="K268" s="1"/>
      <c r="L268" s="9"/>
      <c r="M268" s="1"/>
      <c r="N268" s="9"/>
      <c r="O268" s="1"/>
      <c r="P268" s="9"/>
      <c r="Q268" s="1"/>
      <c r="R268" s="9"/>
      <c r="S268" s="1"/>
      <c r="T268" s="9"/>
      <c r="U268" s="1"/>
      <c r="V268" s="9"/>
      <c r="W268" s="1">
        <v>1024</v>
      </c>
      <c r="X268" s="1">
        <v>976</v>
      </c>
      <c r="Y268" s="31"/>
      <c r="Z268" s="31"/>
    </row>
    <row r="269" spans="1:26" customHeight="1" ht="12.75">
      <c r="A269" s="1" t="s">
        <v>1819</v>
      </c>
      <c r="B269" s="7">
        <v>0.1417</v>
      </c>
      <c r="C269" s="1">
        <v>2</v>
      </c>
      <c r="D269" s="1" t="s">
        <v>173</v>
      </c>
      <c r="E269" s="5">
        <v>0.0</v>
      </c>
      <c r="F269" s="5">
        <v>0.0</v>
      </c>
      <c r="G269" s="1">
        <v>0.0</v>
      </c>
      <c r="H269" s="9">
        <v>0.985</v>
      </c>
      <c r="I269" s="1">
        <v>2.54</v>
      </c>
      <c r="J269" s="1"/>
      <c r="K269" s="1"/>
      <c r="L269" s="9"/>
      <c r="M269" s="1"/>
      <c r="N269" s="9"/>
      <c r="O269" s="1"/>
      <c r="P269" s="9"/>
      <c r="Q269" s="1"/>
      <c r="R269" s="9"/>
      <c r="S269" s="1"/>
      <c r="T269" s="9"/>
      <c r="U269" s="1"/>
      <c r="V269" s="9"/>
      <c r="W269" s="1">
        <v>1024</v>
      </c>
      <c r="X269" s="1">
        <v>1040</v>
      </c>
      <c r="Y269" s="31"/>
      <c r="Z269" s="31"/>
    </row>
    <row r="270" spans="1:26" customHeight="1" ht="12.75">
      <c r="A270" s="1" t="s">
        <v>1820</v>
      </c>
      <c r="B270" s="7">
        <v>0.1532</v>
      </c>
      <c r="C270" s="1">
        <v>2</v>
      </c>
      <c r="D270" s="1" t="s">
        <v>173</v>
      </c>
      <c r="E270" s="5">
        <v>0.0</v>
      </c>
      <c r="F270" s="5">
        <v>0.0</v>
      </c>
      <c r="G270" s="1">
        <v>0.0</v>
      </c>
      <c r="H270" s="9">
        <v>0.985</v>
      </c>
      <c r="I270" s="1">
        <v>2.21</v>
      </c>
      <c r="J270" s="1"/>
      <c r="K270" s="1"/>
      <c r="L270" s="9"/>
      <c r="M270" s="1"/>
      <c r="N270" s="9"/>
      <c r="O270" s="1"/>
      <c r="P270" s="9"/>
      <c r="Q270" s="1"/>
      <c r="R270" s="9"/>
      <c r="S270" s="1"/>
      <c r="T270" s="9"/>
      <c r="U270" s="1"/>
      <c r="V270" s="9"/>
      <c r="W270" s="1">
        <v>1024</v>
      </c>
      <c r="X270" s="1">
        <v>1104</v>
      </c>
      <c r="Y270" s="31"/>
      <c r="Z270" s="31"/>
    </row>
    <row r="271" spans="1:26" customHeight="1" ht="12.75">
      <c r="A271" s="1" t="s">
        <v>1821</v>
      </c>
      <c r="B271" s="7">
        <v>0.1622</v>
      </c>
      <c r="C271" s="1">
        <v>2</v>
      </c>
      <c r="D271" s="1" t="s">
        <v>173</v>
      </c>
      <c r="E271" s="5">
        <v>0.0</v>
      </c>
      <c r="F271" s="5">
        <v>0.0</v>
      </c>
      <c r="G271" s="1">
        <v>0.0</v>
      </c>
      <c r="H271" s="9">
        <v>0.985</v>
      </c>
      <c r="I271" s="1">
        <v>2.7</v>
      </c>
      <c r="J271" s="1"/>
      <c r="K271" s="1"/>
      <c r="L271" s="9"/>
      <c r="M271" s="1"/>
      <c r="N271" s="9"/>
      <c r="O271" s="1"/>
      <c r="P271" s="9"/>
      <c r="Q271" s="1"/>
      <c r="R271" s="9"/>
      <c r="S271" s="1"/>
      <c r="T271" s="9"/>
      <c r="U271" s="1"/>
      <c r="V271" s="9"/>
      <c r="W271" s="1">
        <v>1024</v>
      </c>
      <c r="X271" s="1">
        <v>1168</v>
      </c>
      <c r="Y271" s="31"/>
      <c r="Z271" s="31"/>
    </row>
    <row r="272" spans="1:26" customHeight="1" ht="12.75">
      <c r="A272" s="1" t="s">
        <v>1822</v>
      </c>
      <c r="B272" s="7">
        <v>0.0</v>
      </c>
      <c r="C272" s="1">
        <v>2</v>
      </c>
      <c r="D272" s="1" t="s">
        <v>173</v>
      </c>
      <c r="E272" s="5">
        <v>0.0</v>
      </c>
      <c r="F272" s="5">
        <v>0.0</v>
      </c>
      <c r="G272" s="1">
        <v>6</v>
      </c>
      <c r="H272" s="9">
        <v>0.985</v>
      </c>
      <c r="I272" s="1">
        <v>0.0</v>
      </c>
      <c r="J272" s="1"/>
      <c r="K272" s="1"/>
      <c r="L272" s="9"/>
      <c r="M272" s="1"/>
      <c r="N272" s="9"/>
      <c r="O272" s="1"/>
      <c r="P272" s="9"/>
      <c r="Q272" s="1"/>
      <c r="R272" s="9"/>
      <c r="S272" s="1"/>
      <c r="T272" s="9"/>
      <c r="U272" s="1"/>
      <c r="V272" s="9"/>
      <c r="W272" s="1">
        <v>1024</v>
      </c>
      <c r="X272" s="1">
        <v>1232</v>
      </c>
      <c r="Y272" s="31"/>
      <c r="Z272" s="31"/>
    </row>
    <row r="273" spans="1:26" customHeight="1" ht="12.75">
      <c r="A273" s="1" t="s">
        <v>1823</v>
      </c>
      <c r="B273" s="7">
        <v>0.2644</v>
      </c>
      <c r="C273" s="1">
        <v>2</v>
      </c>
      <c r="D273" s="1" t="s">
        <v>173</v>
      </c>
      <c r="E273" s="5">
        <v>0.0</v>
      </c>
      <c r="F273" s="5">
        <v>0.0</v>
      </c>
      <c r="G273" s="1">
        <v>0.0</v>
      </c>
      <c r="H273" s="9">
        <v>0.985</v>
      </c>
      <c r="I273" s="1">
        <v>3.55</v>
      </c>
      <c r="J273" s="1"/>
      <c r="K273" s="1"/>
      <c r="L273" s="9"/>
      <c r="M273" s="1"/>
      <c r="N273" s="9"/>
      <c r="O273" s="1"/>
      <c r="P273" s="9"/>
      <c r="Q273" s="1"/>
      <c r="R273" s="9"/>
      <c r="S273" s="1"/>
      <c r="T273" s="9"/>
      <c r="U273" s="1"/>
      <c r="V273" s="9"/>
      <c r="W273" s="1">
        <v>1024</v>
      </c>
      <c r="X273" s="1">
        <v>1296</v>
      </c>
      <c r="Y273" s="31"/>
      <c r="Z273" s="31"/>
    </row>
    <row r="274" spans="1:26" customHeight="1" ht="12.75">
      <c r="A274" s="1" t="s">
        <v>1824</v>
      </c>
      <c r="B274" s="7">
        <v>0.0</v>
      </c>
      <c r="C274" s="1">
        <v>2</v>
      </c>
      <c r="D274" s="1" t="s">
        <v>173</v>
      </c>
      <c r="E274" s="5">
        <v>0.0</v>
      </c>
      <c r="F274" s="5">
        <v>0.0</v>
      </c>
      <c r="G274" s="1">
        <v>6</v>
      </c>
      <c r="H274" s="9">
        <v>0.985</v>
      </c>
      <c r="I274" s="1">
        <v>0.0</v>
      </c>
      <c r="J274" s="1"/>
      <c r="K274" s="1"/>
      <c r="L274" s="9"/>
      <c r="M274" s="1"/>
      <c r="N274" s="9"/>
      <c r="O274" s="1"/>
      <c r="P274" s="9"/>
      <c r="Q274" s="1"/>
      <c r="R274" s="9"/>
      <c r="S274" s="1"/>
      <c r="T274" s="9"/>
      <c r="U274" s="1"/>
      <c r="V274" s="9"/>
      <c r="W274" s="1">
        <v>1024</v>
      </c>
      <c r="X274" s="1">
        <v>1360</v>
      </c>
      <c r="Y274" s="31"/>
      <c r="Z274" s="31"/>
    </row>
    <row r="275" spans="1:26" customHeight="1" ht="12.75">
      <c r="A275" s="1" t="s">
        <v>1825</v>
      </c>
      <c r="B275" s="7">
        <v>0.2019</v>
      </c>
      <c r="C275" s="1">
        <v>2</v>
      </c>
      <c r="D275" s="1" t="s">
        <v>173</v>
      </c>
      <c r="E275" s="5">
        <v>0.0</v>
      </c>
      <c r="F275" s="5">
        <v>0.0</v>
      </c>
      <c r="G275" s="1">
        <v>0.0</v>
      </c>
      <c r="H275" s="9">
        <v>0.985</v>
      </c>
      <c r="I275" s="1">
        <v>3.45</v>
      </c>
      <c r="J275" s="1"/>
      <c r="K275" s="1"/>
      <c r="L275" s="9"/>
      <c r="M275" s="1"/>
      <c r="N275" s="9"/>
      <c r="O275" s="1"/>
      <c r="P275" s="9"/>
      <c r="Q275" s="1"/>
      <c r="R275" s="9"/>
      <c r="S275" s="1"/>
      <c r="T275" s="9"/>
      <c r="U275" s="1"/>
      <c r="V275" s="9"/>
      <c r="W275" s="1">
        <v>1024</v>
      </c>
      <c r="X275" s="1">
        <v>1424</v>
      </c>
      <c r="Y275" s="31"/>
      <c r="Z275" s="31"/>
    </row>
    <row r="276" spans="1:26" customHeight="1" ht="12.75">
      <c r="A276" s="1" t="s">
        <v>1826</v>
      </c>
      <c r="B276" s="7">
        <v>0.0</v>
      </c>
      <c r="C276" s="1">
        <v>2</v>
      </c>
      <c r="D276" s="1" t="s">
        <v>173</v>
      </c>
      <c r="E276" s="5">
        <v>0.0</v>
      </c>
      <c r="F276" s="5">
        <v>0.0</v>
      </c>
      <c r="G276" s="1">
        <v>6</v>
      </c>
      <c r="H276" s="9">
        <v>0.985</v>
      </c>
      <c r="I276" s="1">
        <v>0.0</v>
      </c>
      <c r="J276" s="1"/>
      <c r="K276" s="1"/>
      <c r="L276" s="9"/>
      <c r="M276" s="1"/>
      <c r="N276" s="9"/>
      <c r="O276" s="1"/>
      <c r="P276" s="9"/>
      <c r="Q276" s="1"/>
      <c r="R276" s="9"/>
      <c r="S276" s="1"/>
      <c r="T276" s="9"/>
      <c r="U276" s="1"/>
      <c r="V276" s="9"/>
      <c r="W276" s="1">
        <v>1024</v>
      </c>
      <c r="X276" s="1">
        <v>1488</v>
      </c>
      <c r="Y276" s="31"/>
      <c r="Z276" s="31"/>
    </row>
    <row r="277" spans="1:26" customHeight="1" ht="12.75">
      <c r="A277" s="1" t="s">
        <v>1827</v>
      </c>
      <c r="B277" s="7">
        <v>0.0</v>
      </c>
      <c r="C277" s="1">
        <v>2</v>
      </c>
      <c r="D277" s="1" t="s">
        <v>173</v>
      </c>
      <c r="E277" s="5">
        <v>0.0</v>
      </c>
      <c r="F277" s="5">
        <v>0.0</v>
      </c>
      <c r="G277" s="1">
        <v>6</v>
      </c>
      <c r="H277" s="9">
        <v>0.985</v>
      </c>
      <c r="I277" s="1">
        <v>0.0</v>
      </c>
      <c r="J277" s="1"/>
      <c r="K277" s="1"/>
      <c r="L277" s="9"/>
      <c r="M277" s="1"/>
      <c r="N277" s="9"/>
      <c r="O277" s="1"/>
      <c r="P277" s="9"/>
      <c r="Q277" s="1"/>
      <c r="R277" s="9"/>
      <c r="S277" s="1"/>
      <c r="T277" s="9"/>
      <c r="U277" s="1"/>
      <c r="V277" s="9"/>
      <c r="W277" s="1">
        <v>1024</v>
      </c>
      <c r="X277" s="1">
        <v>1552</v>
      </c>
      <c r="Y277" s="31"/>
      <c r="Z277" s="31"/>
    </row>
    <row r="278" spans="1:26" customHeight="1" ht="12.75">
      <c r="A278" s="1" t="s">
        <v>1828</v>
      </c>
      <c r="B278" s="7">
        <v>0.1547</v>
      </c>
      <c r="C278" s="1">
        <v>2</v>
      </c>
      <c r="D278" s="1" t="s">
        <v>173</v>
      </c>
      <c r="E278" s="5">
        <v>0.0</v>
      </c>
      <c r="F278" s="5">
        <v>0.0</v>
      </c>
      <c r="G278" s="1">
        <v>0.0</v>
      </c>
      <c r="H278" s="9">
        <v>0.985</v>
      </c>
      <c r="I278" s="1">
        <v>2.88</v>
      </c>
      <c r="J278" s="1"/>
      <c r="K278" s="1"/>
      <c r="L278" s="9"/>
      <c r="M278" s="1"/>
      <c r="N278" s="9"/>
      <c r="O278" s="1"/>
      <c r="P278" s="9"/>
      <c r="Q278" s="1"/>
      <c r="R278" s="9"/>
      <c r="S278" s="1"/>
      <c r="T278" s="9"/>
      <c r="U278" s="1"/>
      <c r="V278" s="9"/>
      <c r="W278" s="1">
        <v>1024</v>
      </c>
      <c r="X278" s="1">
        <v>1616</v>
      </c>
      <c r="Y278" s="31"/>
      <c r="Z278" s="31"/>
    </row>
    <row r="279" spans="1:26" customHeight="1" ht="12.75">
      <c r="A279" s="1" t="s">
        <v>1829</v>
      </c>
      <c r="B279" s="7">
        <v>0.1543</v>
      </c>
      <c r="C279" s="1">
        <v>2</v>
      </c>
      <c r="D279" s="1" t="s">
        <v>173</v>
      </c>
      <c r="E279" s="5">
        <v>0.0</v>
      </c>
      <c r="F279" s="5">
        <v>0.0</v>
      </c>
      <c r="G279" s="1">
        <v>0.0</v>
      </c>
      <c r="H279" s="9">
        <v>0.985</v>
      </c>
      <c r="I279" s="1">
        <v>3.1</v>
      </c>
      <c r="J279" s="1"/>
      <c r="K279" s="1"/>
      <c r="L279" s="9"/>
      <c r="M279" s="1"/>
      <c r="N279" s="9"/>
      <c r="O279" s="1"/>
      <c r="P279" s="9"/>
      <c r="Q279" s="1"/>
      <c r="R279" s="9"/>
      <c r="S279" s="1"/>
      <c r="T279" s="9"/>
      <c r="U279" s="1"/>
      <c r="V279" s="9"/>
      <c r="W279" s="1">
        <v>1024</v>
      </c>
      <c r="X279" s="1">
        <v>1680</v>
      </c>
      <c r="Y279" s="31"/>
      <c r="Z279" s="31"/>
    </row>
    <row r="280" spans="1:26" customHeight="1" ht="12.75">
      <c r="A280" s="1" t="s">
        <v>1830</v>
      </c>
      <c r="B280" s="7">
        <v>0.1654</v>
      </c>
      <c r="C280" s="1">
        <v>2</v>
      </c>
      <c r="D280" s="1" t="s">
        <v>173</v>
      </c>
      <c r="E280" s="5">
        <v>0.0</v>
      </c>
      <c r="F280" s="5">
        <v>0.0</v>
      </c>
      <c r="G280" s="1">
        <v>0.0</v>
      </c>
      <c r="H280" s="9">
        <v>0.985</v>
      </c>
      <c r="I280" s="1">
        <v>2.65</v>
      </c>
      <c r="J280" s="1"/>
      <c r="K280" s="1"/>
      <c r="L280" s="9"/>
      <c r="M280" s="1"/>
      <c r="N280" s="9"/>
      <c r="O280" s="1"/>
      <c r="P280" s="9"/>
      <c r="Q280" s="1"/>
      <c r="R280" s="9"/>
      <c r="S280" s="1"/>
      <c r="T280" s="9"/>
      <c r="U280" s="1"/>
      <c r="V280" s="9"/>
      <c r="W280" s="1">
        <v>1024</v>
      </c>
      <c r="X280" s="1">
        <v>1744</v>
      </c>
      <c r="Y280" s="31"/>
      <c r="Z280" s="31"/>
    </row>
    <row r="281" spans="1:26" customHeight="1" ht="12.75">
      <c r="A281" s="1" t="s">
        <v>1831</v>
      </c>
      <c r="B281" s="7">
        <v>0.0</v>
      </c>
      <c r="C281" s="1">
        <v>2</v>
      </c>
      <c r="D281" s="1" t="s">
        <v>173</v>
      </c>
      <c r="E281" s="5">
        <v>13.94</v>
      </c>
      <c r="F281" s="5">
        <v>47.15</v>
      </c>
      <c r="G281" s="1">
        <v>6</v>
      </c>
      <c r="H281" s="9">
        <v>0.985</v>
      </c>
      <c r="I281" s="1">
        <v>0.0</v>
      </c>
      <c r="J281" s="1"/>
      <c r="K281" s="1"/>
      <c r="L281" s="9"/>
      <c r="M281" s="1"/>
      <c r="N281" s="9"/>
      <c r="O281" s="1"/>
      <c r="P281" s="9"/>
      <c r="Q281" s="1"/>
      <c r="R281" s="9"/>
      <c r="S281" s="1"/>
      <c r="T281" s="9"/>
      <c r="U281" s="1"/>
      <c r="V281" s="9"/>
      <c r="W281" s="1">
        <v>1024</v>
      </c>
      <c r="X281" s="1">
        <v>1808</v>
      </c>
      <c r="Y281" s="31"/>
      <c r="Z281" s="31"/>
    </row>
    <row r="282" spans="1:26" customHeight="1" ht="12.75">
      <c r="A282" s="1" t="s">
        <v>1832</v>
      </c>
      <c r="B282" s="7">
        <v>0.0</v>
      </c>
      <c r="C282" s="1">
        <v>2</v>
      </c>
      <c r="D282" s="1" t="s">
        <v>173</v>
      </c>
      <c r="E282" s="5">
        <v>5.91</v>
      </c>
      <c r="F282" s="5">
        <v>12.85</v>
      </c>
      <c r="G282" s="1">
        <v>6</v>
      </c>
      <c r="H282" s="9">
        <v>0.985</v>
      </c>
      <c r="I282" s="1">
        <v>0.0</v>
      </c>
      <c r="J282" s="1"/>
      <c r="K282" s="1"/>
      <c r="L282" s="9"/>
      <c r="M282" s="1"/>
      <c r="N282" s="9"/>
      <c r="O282" s="1"/>
      <c r="P282" s="9"/>
      <c r="Q282" s="1"/>
      <c r="R282" s="9"/>
      <c r="S282" s="1"/>
      <c r="T282" s="9"/>
      <c r="U282" s="1"/>
      <c r="V282" s="9"/>
      <c r="W282" s="1">
        <v>1024</v>
      </c>
      <c r="X282" s="1">
        <v>1872</v>
      </c>
      <c r="Y282" s="31"/>
      <c r="Z282" s="31"/>
    </row>
    <row r="283" spans="1:26" customHeight="1" ht="12.75">
      <c r="A283" s="1" t="s">
        <v>1833</v>
      </c>
      <c r="B283" s="7">
        <v>0.0</v>
      </c>
      <c r="C283" s="1">
        <v>2</v>
      </c>
      <c r="D283" s="1" t="s">
        <v>173</v>
      </c>
      <c r="E283" s="5">
        <v>25.35</v>
      </c>
      <c r="F283" s="5">
        <v>68.06</v>
      </c>
      <c r="G283" s="1">
        <v>6</v>
      </c>
      <c r="H283" s="9">
        <v>0.985</v>
      </c>
      <c r="I283" s="1">
        <v>0.0</v>
      </c>
      <c r="J283" s="1"/>
      <c r="K283" s="1"/>
      <c r="L283" s="9"/>
      <c r="M283" s="1"/>
      <c r="N283" s="9"/>
      <c r="O283" s="1"/>
      <c r="P283" s="9"/>
      <c r="Q283" s="1"/>
      <c r="R283" s="9"/>
      <c r="S283" s="1"/>
      <c r="T283" s="9"/>
      <c r="U283" s="1"/>
      <c r="V283" s="9"/>
      <c r="W283" s="1">
        <v>1024</v>
      </c>
      <c r="X283" s="1">
        <v>1936</v>
      </c>
      <c r="Y283" s="31"/>
      <c r="Z283" s="31"/>
    </row>
    <row r="284" spans="1:26" customHeight="1" ht="12.75">
      <c r="A284" s="1" t="s">
        <v>1834</v>
      </c>
      <c r="B284" s="7">
        <v>0.0</v>
      </c>
      <c r="C284" s="1">
        <v>2</v>
      </c>
      <c r="D284" s="1" t="s">
        <v>173</v>
      </c>
      <c r="E284" s="5">
        <v>19.26</v>
      </c>
      <c r="F284" s="5">
        <v>43.02</v>
      </c>
      <c r="G284" s="1">
        <v>6</v>
      </c>
      <c r="H284" s="9">
        <v>0.985</v>
      </c>
      <c r="I284" s="1">
        <v>0.0</v>
      </c>
      <c r="J284" s="1"/>
      <c r="K284" s="1"/>
      <c r="L284" s="9"/>
      <c r="M284" s="1"/>
      <c r="N284" s="9"/>
      <c r="O284" s="1"/>
      <c r="P284" s="9"/>
      <c r="Q284" s="1"/>
      <c r="R284" s="9"/>
      <c r="S284" s="1"/>
      <c r="T284" s="9"/>
      <c r="U284" s="1"/>
      <c r="V284" s="9"/>
      <c r="W284" s="1">
        <v>1024</v>
      </c>
      <c r="X284" s="1">
        <v>2000</v>
      </c>
      <c r="Y284" s="31"/>
      <c r="Z284" s="31"/>
    </row>
    <row r="285" spans="1:26" customHeight="1" ht="12.75">
      <c r="A285" s="1" t="s">
        <v>1835</v>
      </c>
      <c r="B285" s="7">
        <v>0.0</v>
      </c>
      <c r="C285" s="1">
        <v>2</v>
      </c>
      <c r="D285" s="1" t="s">
        <v>173</v>
      </c>
      <c r="E285" s="5">
        <v>11.78</v>
      </c>
      <c r="F285" s="5">
        <v>33.52</v>
      </c>
      <c r="G285" s="1">
        <v>6</v>
      </c>
      <c r="H285" s="9">
        <v>0.985</v>
      </c>
      <c r="I285" s="1">
        <v>0.0</v>
      </c>
      <c r="J285" s="1"/>
      <c r="K285" s="1"/>
      <c r="L285" s="9"/>
      <c r="M285" s="1"/>
      <c r="N285" s="9"/>
      <c r="O285" s="1"/>
      <c r="P285" s="9"/>
      <c r="Q285" s="1"/>
      <c r="R285" s="9"/>
      <c r="S285" s="1"/>
      <c r="T285" s="9"/>
      <c r="U285" s="1"/>
      <c r="V285" s="9"/>
      <c r="W285" s="1">
        <v>1024</v>
      </c>
      <c r="X285" s="1">
        <v>2064</v>
      </c>
      <c r="Y285" s="31"/>
      <c r="Z285" s="31"/>
    </row>
    <row r="286" spans="1:26" customHeight="1" ht="12.75">
      <c r="A286" s="1" t="s">
        <v>1836</v>
      </c>
      <c r="B286" s="7">
        <v>0.0</v>
      </c>
      <c r="C286" s="1">
        <v>2</v>
      </c>
      <c r="D286" s="1" t="s">
        <v>173</v>
      </c>
      <c r="E286" s="5">
        <v>0.0</v>
      </c>
      <c r="F286" s="5">
        <v>0.0</v>
      </c>
      <c r="G286" s="1">
        <v>6</v>
      </c>
      <c r="H286" s="9">
        <v>0.985</v>
      </c>
      <c r="I286" s="1">
        <v>0.0</v>
      </c>
      <c r="J286" s="1"/>
      <c r="K286" s="1"/>
      <c r="L286" s="9"/>
      <c r="M286" s="1"/>
      <c r="N286" s="9"/>
      <c r="O286" s="1"/>
      <c r="P286" s="9"/>
      <c r="Q286" s="1"/>
      <c r="R286" s="9"/>
      <c r="S286" s="1"/>
      <c r="T286" s="9"/>
      <c r="U286" s="1"/>
      <c r="V286" s="9"/>
      <c r="W286" s="1">
        <v>1024</v>
      </c>
      <c r="X286" s="1">
        <v>2128</v>
      </c>
      <c r="Y286" s="31"/>
      <c r="Z286" s="31"/>
    </row>
    <row r="287" spans="1:26" customHeight="1" ht="12.75">
      <c r="A287" s="1" t="s">
        <v>1837</v>
      </c>
      <c r="B287" s="7">
        <v>0.0</v>
      </c>
      <c r="C287" s="1">
        <v>2</v>
      </c>
      <c r="D287" s="1" t="s">
        <v>173</v>
      </c>
      <c r="E287" s="5">
        <v>0.0</v>
      </c>
      <c r="F287" s="5">
        <v>0.0</v>
      </c>
      <c r="G287" s="1">
        <v>6</v>
      </c>
      <c r="H287" s="9">
        <v>0.985</v>
      </c>
      <c r="I287" s="1">
        <v>0.0</v>
      </c>
      <c r="J287" s="1"/>
      <c r="K287" s="1"/>
      <c r="L287" s="9"/>
      <c r="M287" s="1"/>
      <c r="N287" s="9"/>
      <c r="O287" s="1"/>
      <c r="P287" s="9"/>
      <c r="Q287" s="1"/>
      <c r="R287" s="9"/>
      <c r="S287" s="1"/>
      <c r="T287" s="9"/>
      <c r="U287" s="1"/>
      <c r="V287" s="9"/>
      <c r="W287" s="1">
        <v>1024</v>
      </c>
      <c r="X287" s="1">
        <v>2192</v>
      </c>
      <c r="Y287" s="31"/>
      <c r="Z287" s="31"/>
    </row>
    <row r="288" spans="1:26" customHeight="1" ht="12.75">
      <c r="A288" s="1" t="s">
        <v>1838</v>
      </c>
      <c r="B288" s="7">
        <v>0.0</v>
      </c>
      <c r="C288" s="1">
        <v>2</v>
      </c>
      <c r="D288" s="1" t="s">
        <v>173</v>
      </c>
      <c r="E288" s="5">
        <v>0.0</v>
      </c>
      <c r="F288" s="5">
        <v>0.0</v>
      </c>
      <c r="G288" s="1">
        <v>6</v>
      </c>
      <c r="H288" s="9">
        <v>0.985</v>
      </c>
      <c r="I288" s="1">
        <v>0.0</v>
      </c>
      <c r="J288" s="1"/>
      <c r="K288" s="1"/>
      <c r="L288" s="9"/>
      <c r="M288" s="1"/>
      <c r="N288" s="9"/>
      <c r="O288" s="1"/>
      <c r="P288" s="9"/>
      <c r="Q288" s="1"/>
      <c r="R288" s="9"/>
      <c r="S288" s="1"/>
      <c r="T288" s="9"/>
      <c r="U288" s="1"/>
      <c r="V288" s="9"/>
      <c r="W288" s="1">
        <v>1024</v>
      </c>
      <c r="X288" s="1">
        <v>2256</v>
      </c>
      <c r="Y288" s="31"/>
      <c r="Z288" s="31"/>
    </row>
    <row r="289" spans="1:26" customHeight="1" ht="12.75">
      <c r="A289" s="1" t="s">
        <v>1839</v>
      </c>
      <c r="B289" s="7">
        <v>0.0</v>
      </c>
      <c r="C289" s="1">
        <v>2</v>
      </c>
      <c r="D289" s="1" t="s">
        <v>173</v>
      </c>
      <c r="E289" s="5">
        <v>0.0</v>
      </c>
      <c r="F289" s="5">
        <v>0.0</v>
      </c>
      <c r="G289" s="1">
        <v>6</v>
      </c>
      <c r="H289" s="9">
        <v>0.985</v>
      </c>
      <c r="I289" s="1">
        <v>0.0</v>
      </c>
      <c r="J289" s="1"/>
      <c r="K289" s="1"/>
      <c r="L289" s="9"/>
      <c r="M289" s="1"/>
      <c r="N289" s="9"/>
      <c r="O289" s="1"/>
      <c r="P289" s="9"/>
      <c r="Q289" s="1"/>
      <c r="R289" s="9"/>
      <c r="S289" s="1"/>
      <c r="T289" s="9"/>
      <c r="U289" s="1"/>
      <c r="V289" s="9"/>
      <c r="W289" s="1">
        <v>1024</v>
      </c>
      <c r="X289" s="1">
        <v>2320</v>
      </c>
      <c r="Y289" s="31"/>
      <c r="Z289" s="31"/>
    </row>
    <row r="290" spans="1:26" customHeight="1" ht="12.75">
      <c r="A290" s="1" t="s">
        <v>1840</v>
      </c>
      <c r="B290" s="7">
        <v>0.0</v>
      </c>
      <c r="C290" s="1">
        <v>2</v>
      </c>
      <c r="D290" s="1" t="s">
        <v>173</v>
      </c>
      <c r="E290" s="5">
        <v>0.0</v>
      </c>
      <c r="F290" s="5">
        <v>0.0</v>
      </c>
      <c r="G290" s="1">
        <v>6</v>
      </c>
      <c r="H290" s="9">
        <v>0.985</v>
      </c>
      <c r="I290" s="1">
        <v>0.0</v>
      </c>
      <c r="J290" s="1"/>
      <c r="K290" s="1"/>
      <c r="L290" s="9"/>
      <c r="M290" s="1"/>
      <c r="N290" s="9"/>
      <c r="O290" s="1"/>
      <c r="P290" s="9"/>
      <c r="Q290" s="1"/>
      <c r="R290" s="9"/>
      <c r="S290" s="1"/>
      <c r="T290" s="9"/>
      <c r="U290" s="1"/>
      <c r="V290" s="9"/>
      <c r="W290" s="1">
        <v>1024</v>
      </c>
      <c r="X290" s="1">
        <v>2384</v>
      </c>
      <c r="Y290" s="31"/>
      <c r="Z290" s="31"/>
    </row>
    <row r="291" spans="1:26" customHeight="1" ht="12.75">
      <c r="A291" s="1" t="s">
        <v>1841</v>
      </c>
      <c r="B291" s="7">
        <v>0.0</v>
      </c>
      <c r="C291" s="1">
        <v>2</v>
      </c>
      <c r="D291" s="1" t="s">
        <v>173</v>
      </c>
      <c r="E291" s="5">
        <v>73.34</v>
      </c>
      <c r="F291" s="5">
        <v>116.73</v>
      </c>
      <c r="G291" s="1">
        <v>6</v>
      </c>
      <c r="H291" s="9">
        <v>0.985</v>
      </c>
      <c r="I291" s="1">
        <v>0.0</v>
      </c>
      <c r="J291" s="1"/>
      <c r="K291" s="1"/>
      <c r="L291" s="9"/>
      <c r="M291" s="1"/>
      <c r="N291" s="9"/>
      <c r="O291" s="1"/>
      <c r="P291" s="9"/>
      <c r="Q291" s="1"/>
      <c r="R291" s="9"/>
      <c r="S291" s="1"/>
      <c r="T291" s="9"/>
      <c r="U291" s="1"/>
      <c r="V291" s="9"/>
      <c r="W291" s="1">
        <v>1024</v>
      </c>
      <c r="X291" s="1">
        <v>2448</v>
      </c>
      <c r="Y291" s="31"/>
      <c r="Z291" s="31"/>
    </row>
    <row r="292" spans="1:26" customHeight="1" ht="12.75">
      <c r="A292" s="1" t="s">
        <v>1842</v>
      </c>
      <c r="B292" s="7">
        <v>0.0</v>
      </c>
      <c r="C292" s="1">
        <v>2</v>
      </c>
      <c r="D292" s="1" t="s">
        <v>173</v>
      </c>
      <c r="E292" s="5">
        <v>12.2</v>
      </c>
      <c r="F292" s="5">
        <v>35.01</v>
      </c>
      <c r="G292" s="1">
        <v>6</v>
      </c>
      <c r="H292" s="9">
        <v>0.985</v>
      </c>
      <c r="I292" s="1">
        <v>0.0</v>
      </c>
      <c r="J292" s="1"/>
      <c r="K292" s="1"/>
      <c r="L292" s="9"/>
      <c r="M292" s="1"/>
      <c r="N292" s="9"/>
      <c r="O292" s="1"/>
      <c r="P292" s="9"/>
      <c r="Q292" s="1"/>
      <c r="R292" s="9"/>
      <c r="S292" s="1"/>
      <c r="T292" s="9"/>
      <c r="U292" s="1"/>
      <c r="V292" s="9"/>
      <c r="W292" s="1">
        <v>1024</v>
      </c>
      <c r="X292" s="1">
        <v>2512</v>
      </c>
      <c r="Y292" s="31"/>
      <c r="Z292" s="31"/>
    </row>
    <row r="293" spans="1:26" customHeight="1" ht="12.75">
      <c r="A293" s="1" t="s">
        <v>1843</v>
      </c>
      <c r="B293" s="7">
        <v>0.0</v>
      </c>
      <c r="C293" s="1">
        <v>2</v>
      </c>
      <c r="D293" s="1" t="s">
        <v>173</v>
      </c>
      <c r="E293" s="5">
        <v>56.94</v>
      </c>
      <c r="F293" s="5">
        <v>52.82</v>
      </c>
      <c r="G293" s="1">
        <v>6</v>
      </c>
      <c r="H293" s="9">
        <v>0.985</v>
      </c>
      <c r="I293" s="1">
        <v>0.0</v>
      </c>
      <c r="J293" s="1"/>
      <c r="K293" s="1"/>
      <c r="L293" s="9"/>
      <c r="M293" s="1"/>
      <c r="N293" s="9"/>
      <c r="O293" s="1"/>
      <c r="P293" s="9"/>
      <c r="Q293" s="1"/>
      <c r="R293" s="9"/>
      <c r="S293" s="1"/>
      <c r="T293" s="9"/>
      <c r="U293" s="1"/>
      <c r="V293" s="9"/>
      <c r="W293" s="1">
        <v>1024</v>
      </c>
      <c r="X293" s="1">
        <v>2576</v>
      </c>
      <c r="Y293" s="31"/>
      <c r="Z293" s="31"/>
    </row>
    <row r="294" spans="1:26" customHeight="1" ht="12.75">
      <c r="A294" s="1" t="s">
        <v>1844</v>
      </c>
      <c r="B294" s="7">
        <v>0.0</v>
      </c>
      <c r="C294" s="1">
        <v>2</v>
      </c>
      <c r="D294" s="1" t="s">
        <v>173</v>
      </c>
      <c r="E294" s="5">
        <v>73.48</v>
      </c>
      <c r="F294" s="5">
        <v>99.19</v>
      </c>
      <c r="G294" s="1">
        <v>6</v>
      </c>
      <c r="H294" s="9">
        <v>0.985</v>
      </c>
      <c r="I294" s="1">
        <v>0.0</v>
      </c>
      <c r="J294" s="1"/>
      <c r="K294" s="1"/>
      <c r="L294" s="9"/>
      <c r="M294" s="1"/>
      <c r="N294" s="9"/>
      <c r="O294" s="1"/>
      <c r="P294" s="9"/>
      <c r="Q294" s="1"/>
      <c r="R294" s="9"/>
      <c r="S294" s="1"/>
      <c r="T294" s="9"/>
      <c r="U294" s="1"/>
      <c r="V294" s="9"/>
      <c r="W294" s="1">
        <v>1024</v>
      </c>
      <c r="X294" s="1">
        <v>2640</v>
      </c>
      <c r="Y294" s="31"/>
      <c r="Z294" s="31"/>
    </row>
    <row r="295" spans="1:26" customHeight="1" ht="12.75">
      <c r="A295" s="1" t="s">
        <v>1845</v>
      </c>
      <c r="B295" s="7">
        <v>0.0</v>
      </c>
      <c r="C295" s="1">
        <v>2</v>
      </c>
      <c r="D295" s="1" t="s">
        <v>173</v>
      </c>
      <c r="E295" s="5">
        <v>26.72</v>
      </c>
      <c r="F295" s="5">
        <v>42.04</v>
      </c>
      <c r="G295" s="1">
        <v>6</v>
      </c>
      <c r="H295" s="9">
        <v>0.985</v>
      </c>
      <c r="I295" s="1">
        <v>0.0</v>
      </c>
      <c r="J295" s="1"/>
      <c r="K295" s="1"/>
      <c r="L295" s="9"/>
      <c r="M295" s="1"/>
      <c r="N295" s="9"/>
      <c r="O295" s="1"/>
      <c r="P295" s="9"/>
      <c r="Q295" s="1"/>
      <c r="R295" s="9"/>
      <c r="S295" s="1"/>
      <c r="T295" s="9"/>
      <c r="U295" s="1"/>
      <c r="V295" s="9"/>
      <c r="W295" s="1">
        <v>1024</v>
      </c>
      <c r="X295" s="1">
        <v>2704</v>
      </c>
      <c r="Y295" s="31"/>
      <c r="Z295" s="31"/>
    </row>
    <row r="296" spans="1:26" customHeight="1" ht="12.75">
      <c r="A296" s="1" t="s">
        <v>1846</v>
      </c>
      <c r="B296" s="7">
        <v>0.1122</v>
      </c>
      <c r="C296" s="1">
        <v>2</v>
      </c>
      <c r="D296" s="1" t="s">
        <v>173</v>
      </c>
      <c r="E296" s="5">
        <v>10.6</v>
      </c>
      <c r="F296" s="5">
        <v>5.3</v>
      </c>
      <c r="G296" s="1">
        <v>0.0</v>
      </c>
      <c r="H296" s="9">
        <v>0.985</v>
      </c>
      <c r="I296" s="1">
        <v>2.21</v>
      </c>
      <c r="J296" s="1"/>
      <c r="K296" s="1"/>
      <c r="L296" s="9"/>
      <c r="M296" s="1"/>
      <c r="N296" s="9"/>
      <c r="O296" s="1"/>
      <c r="P296" s="9"/>
      <c r="Q296" s="1"/>
      <c r="R296" s="9"/>
      <c r="S296" s="1"/>
      <c r="T296" s="9"/>
      <c r="U296" s="1"/>
      <c r="V296" s="9"/>
      <c r="W296" s="1">
        <v>1024</v>
      </c>
      <c r="X296" s="1">
        <v>2768</v>
      </c>
      <c r="Y296" s="31"/>
      <c r="Z296" s="31"/>
    </row>
    <row r="297" spans="1:26" customHeight="1" ht="12.75">
      <c r="A297" s="1" t="s">
        <v>1847</v>
      </c>
      <c r="B297" s="7">
        <v>0.0</v>
      </c>
      <c r="C297" s="1">
        <v>2</v>
      </c>
      <c r="D297" s="1" t="s">
        <v>173</v>
      </c>
      <c r="E297" s="5">
        <v>0.0</v>
      </c>
      <c r="F297" s="5">
        <v>0.0</v>
      </c>
      <c r="G297" s="1">
        <v>6</v>
      </c>
      <c r="H297" s="9">
        <v>0.985</v>
      </c>
      <c r="I297" s="1">
        <v>0.0</v>
      </c>
      <c r="J297" s="1"/>
      <c r="K297" s="1"/>
      <c r="L297" s="9"/>
      <c r="M297" s="1"/>
      <c r="N297" s="9"/>
      <c r="O297" s="1"/>
      <c r="P297" s="9"/>
      <c r="Q297" s="1"/>
      <c r="R297" s="9"/>
      <c r="S297" s="1"/>
      <c r="T297" s="9"/>
      <c r="U297" s="1"/>
      <c r="V297" s="9"/>
      <c r="W297" s="1">
        <v>1024</v>
      </c>
      <c r="X297" s="1">
        <v>2832</v>
      </c>
      <c r="Y297" s="31"/>
      <c r="Z297" s="31"/>
    </row>
    <row r="298" spans="1:26" customHeight="1" ht="12.75">
      <c r="A298" s="1" t="s">
        <v>1848</v>
      </c>
      <c r="B298" s="7">
        <v>0.1241</v>
      </c>
      <c r="C298" s="1">
        <v>2</v>
      </c>
      <c r="D298" s="1" t="s">
        <v>173</v>
      </c>
      <c r="E298" s="5">
        <v>8.6</v>
      </c>
      <c r="F298" s="5">
        <v>4.3</v>
      </c>
      <c r="G298" s="1">
        <v>0.0</v>
      </c>
      <c r="H298" s="9">
        <v>0.985</v>
      </c>
      <c r="I298" s="1">
        <v>3.06</v>
      </c>
      <c r="J298" s="1"/>
      <c r="K298" s="1"/>
      <c r="L298" s="9"/>
      <c r="M298" s="1"/>
      <c r="N298" s="9"/>
      <c r="O298" s="1"/>
      <c r="P298" s="9"/>
      <c r="Q298" s="1"/>
      <c r="R298" s="9"/>
      <c r="S298" s="1"/>
      <c r="T298" s="9"/>
      <c r="U298" s="1"/>
      <c r="V298" s="9"/>
      <c r="W298" s="1">
        <v>1024</v>
      </c>
      <c r="X298" s="1">
        <v>2896</v>
      </c>
      <c r="Y298" s="31"/>
      <c r="Z298" s="31"/>
    </row>
    <row r="299" spans="1:26" customHeight="1" ht="12.75">
      <c r="A299" s="1" t="s">
        <v>1849</v>
      </c>
      <c r="B299" s="7">
        <v>0.1038</v>
      </c>
      <c r="C299" s="1">
        <v>2</v>
      </c>
      <c r="D299" s="1" t="s">
        <v>173</v>
      </c>
      <c r="E299" s="5">
        <v>5.4</v>
      </c>
      <c r="F299" s="5">
        <v>2.7</v>
      </c>
      <c r="G299" s="1">
        <v>0.0</v>
      </c>
      <c r="H299" s="9">
        <v>0.985</v>
      </c>
      <c r="I299" s="1">
        <v>2.54</v>
      </c>
      <c r="J299" s="1"/>
      <c r="K299" s="1"/>
      <c r="L299" s="9"/>
      <c r="M299" s="1"/>
      <c r="N299" s="9"/>
      <c r="O299" s="1"/>
      <c r="P299" s="9"/>
      <c r="Q299" s="1"/>
      <c r="R299" s="9"/>
      <c r="S299" s="1"/>
      <c r="T299" s="9"/>
      <c r="U299" s="1"/>
      <c r="V299" s="9"/>
      <c r="W299" s="1">
        <v>1024</v>
      </c>
      <c r="X299" s="1">
        <v>2960</v>
      </c>
      <c r="Y299" s="31"/>
      <c r="Z299" s="31"/>
    </row>
    <row r="300" spans="1:26" customHeight="1" ht="12.75">
      <c r="A300" s="1" t="s">
        <v>1850</v>
      </c>
      <c r="B300" s="7">
        <v>0.1188</v>
      </c>
      <c r="C300" s="1">
        <v>2</v>
      </c>
      <c r="D300" s="1" t="s">
        <v>173</v>
      </c>
      <c r="E300" s="5">
        <v>3</v>
      </c>
      <c r="F300" s="5">
        <v>1.5</v>
      </c>
      <c r="G300" s="1">
        <v>0.0</v>
      </c>
      <c r="H300" s="9">
        <v>0.985</v>
      </c>
      <c r="I300" s="1">
        <v>2.7</v>
      </c>
      <c r="J300" s="1"/>
      <c r="K300" s="1"/>
      <c r="L300" s="9"/>
      <c r="M300" s="1"/>
      <c r="N300" s="9"/>
      <c r="O300" s="1"/>
      <c r="P300" s="9"/>
      <c r="Q300" s="1"/>
      <c r="R300" s="9"/>
      <c r="S300" s="1"/>
      <c r="T300" s="9"/>
      <c r="U300" s="1"/>
      <c r="V300" s="9"/>
      <c r="W300" s="1">
        <v>1024</v>
      </c>
      <c r="X300" s="1">
        <v>3024</v>
      </c>
      <c r="Y300" s="31"/>
      <c r="Z300" s="31"/>
    </row>
    <row r="301" spans="1:26" customHeight="1" ht="12.75">
      <c r="A301" s="1" t="s">
        <v>1851</v>
      </c>
      <c r="B301" s="7">
        <v>0.0</v>
      </c>
      <c r="C301" s="1">
        <v>2</v>
      </c>
      <c r="D301" s="1" t="s">
        <v>173</v>
      </c>
      <c r="E301" s="5">
        <v>0.0</v>
      </c>
      <c r="F301" s="5">
        <v>0.0</v>
      </c>
      <c r="G301" s="1">
        <v>6</v>
      </c>
      <c r="H301" s="9">
        <v>0.985</v>
      </c>
      <c r="I301" s="1">
        <v>0.0</v>
      </c>
      <c r="J301" s="1"/>
      <c r="K301" s="1"/>
      <c r="L301" s="9"/>
      <c r="M301" s="1"/>
      <c r="N301" s="9"/>
      <c r="O301" s="1"/>
      <c r="P301" s="9"/>
      <c r="Q301" s="1"/>
      <c r="R301" s="9"/>
      <c r="S301" s="1"/>
      <c r="T301" s="9"/>
      <c r="U301" s="1"/>
      <c r="V301" s="9"/>
      <c r="W301" s="1">
        <v>1024</v>
      </c>
      <c r="X301" s="1">
        <v>3088</v>
      </c>
      <c r="Y301" s="31"/>
      <c r="Z301" s="31"/>
    </row>
    <row r="302" spans="1:26" customHeight="1" ht="12.75">
      <c r="A302" s="1" t="s">
        <v>1852</v>
      </c>
      <c r="B302" s="7">
        <v>0.1478</v>
      </c>
      <c r="C302" s="1">
        <v>2</v>
      </c>
      <c r="D302" s="1" t="s">
        <v>173</v>
      </c>
      <c r="E302" s="5">
        <v>2.2</v>
      </c>
      <c r="F302" s="5">
        <v>1.1</v>
      </c>
      <c r="G302" s="1">
        <v>0.0</v>
      </c>
      <c r="H302" s="9">
        <v>0.985</v>
      </c>
      <c r="I302" s="1">
        <v>3.45</v>
      </c>
      <c r="J302" s="1"/>
      <c r="K302" s="1"/>
      <c r="L302" s="9"/>
      <c r="M302" s="1"/>
      <c r="N302" s="9"/>
      <c r="O302" s="1"/>
      <c r="P302" s="9"/>
      <c r="Q302" s="1"/>
      <c r="R302" s="9"/>
      <c r="S302" s="1"/>
      <c r="T302" s="9"/>
      <c r="U302" s="1"/>
      <c r="V302" s="9"/>
      <c r="W302" s="1">
        <v>1024</v>
      </c>
      <c r="X302" s="1">
        <v>3152</v>
      </c>
      <c r="Y302" s="31"/>
      <c r="Z302" s="31"/>
    </row>
    <row r="303" spans="1:26" customHeight="1" ht="12.75">
      <c r="A303" s="1" t="s">
        <v>1853</v>
      </c>
      <c r="B303" s="7">
        <v>0.1935</v>
      </c>
      <c r="C303" s="1">
        <v>2</v>
      </c>
      <c r="D303" s="1" t="s">
        <v>173</v>
      </c>
      <c r="E303" s="5">
        <v>1.6</v>
      </c>
      <c r="F303" s="5">
        <v>0.8</v>
      </c>
      <c r="G303" s="1">
        <v>0.0</v>
      </c>
      <c r="H303" s="9">
        <v>0.985</v>
      </c>
      <c r="I303" s="1">
        <v>3.55</v>
      </c>
      <c r="J303" s="1"/>
      <c r="K303" s="1"/>
      <c r="L303" s="9"/>
      <c r="M303" s="1"/>
      <c r="N303" s="9"/>
      <c r="O303" s="1"/>
      <c r="P303" s="9"/>
      <c r="Q303" s="1"/>
      <c r="R303" s="9"/>
      <c r="S303" s="1"/>
      <c r="T303" s="9"/>
      <c r="U303" s="1"/>
      <c r="V303" s="9"/>
      <c r="W303" s="1">
        <v>1024</v>
      </c>
      <c r="X303" s="1">
        <v>3216</v>
      </c>
      <c r="Y303" s="31"/>
      <c r="Z303" s="31"/>
    </row>
    <row r="304" spans="1:26" customHeight="1" ht="12.75">
      <c r="A304" s="1" t="s">
        <v>1854</v>
      </c>
      <c r="B304" s="7">
        <v>0.0</v>
      </c>
      <c r="C304" s="1">
        <v>2</v>
      </c>
      <c r="D304" s="1" t="s">
        <v>173</v>
      </c>
      <c r="E304" s="5">
        <v>0.0</v>
      </c>
      <c r="F304" s="5">
        <v>0.0</v>
      </c>
      <c r="G304" s="1">
        <v>6</v>
      </c>
      <c r="H304" s="9">
        <v>0.985</v>
      </c>
      <c r="I304" s="1">
        <v>0.0</v>
      </c>
      <c r="J304" s="1"/>
      <c r="K304" s="1"/>
      <c r="L304" s="9"/>
      <c r="M304" s="1"/>
      <c r="N304" s="9"/>
      <c r="O304" s="1"/>
      <c r="P304" s="9"/>
      <c r="Q304" s="1"/>
      <c r="R304" s="9"/>
      <c r="S304" s="1"/>
      <c r="T304" s="9"/>
      <c r="U304" s="1"/>
      <c r="V304" s="9"/>
      <c r="W304" s="1">
        <v>1024</v>
      </c>
      <c r="X304" s="1">
        <v>3280</v>
      </c>
      <c r="Y304" s="31"/>
      <c r="Z304" s="31"/>
    </row>
    <row r="305" spans="1:26" customHeight="1" ht="12.75">
      <c r="A305" s="1" t="s">
        <v>1855</v>
      </c>
      <c r="B305" s="7">
        <v>0.0</v>
      </c>
      <c r="C305" s="1">
        <v>2</v>
      </c>
      <c r="D305" s="1" t="s">
        <v>173</v>
      </c>
      <c r="E305" s="5">
        <v>0.0</v>
      </c>
      <c r="F305" s="5">
        <v>0.0</v>
      </c>
      <c r="G305" s="1">
        <v>6</v>
      </c>
      <c r="H305" s="9">
        <v>0.985</v>
      </c>
      <c r="I305" s="1">
        <v>0.0</v>
      </c>
      <c r="J305" s="1"/>
      <c r="K305" s="1"/>
      <c r="L305" s="9"/>
      <c r="M305" s="1"/>
      <c r="N305" s="9"/>
      <c r="O305" s="1"/>
      <c r="P305" s="9"/>
      <c r="Q305" s="1"/>
      <c r="R305" s="9"/>
      <c r="S305" s="1"/>
      <c r="T305" s="9"/>
      <c r="U305" s="1"/>
      <c r="V305" s="9"/>
      <c r="W305" s="1">
        <v>1024</v>
      </c>
      <c r="X305" s="1">
        <v>3344</v>
      </c>
      <c r="Y305" s="31"/>
      <c r="Z305" s="31"/>
    </row>
    <row r="306" spans="1:26" customHeight="1" ht="12.75">
      <c r="A306" s="1" t="s">
        <v>1856</v>
      </c>
      <c r="B306" s="7">
        <v>0.0</v>
      </c>
      <c r="C306" s="1">
        <v>2</v>
      </c>
      <c r="D306" s="1" t="s">
        <v>173</v>
      </c>
      <c r="E306" s="5">
        <v>0.0</v>
      </c>
      <c r="F306" s="5">
        <v>0.0</v>
      </c>
      <c r="G306" s="1">
        <v>6</v>
      </c>
      <c r="H306" s="9">
        <v>0.985</v>
      </c>
      <c r="I306" s="1">
        <v>0.0</v>
      </c>
      <c r="J306" s="1"/>
      <c r="K306" s="1"/>
      <c r="L306" s="9"/>
      <c r="M306" s="1"/>
      <c r="N306" s="9"/>
      <c r="O306" s="1"/>
      <c r="P306" s="9"/>
      <c r="Q306" s="1"/>
      <c r="R306" s="9"/>
      <c r="S306" s="1"/>
      <c r="T306" s="9"/>
      <c r="U306" s="1"/>
      <c r="V306" s="9"/>
      <c r="W306" s="1">
        <v>1024</v>
      </c>
      <c r="X306" s="1">
        <v>3408</v>
      </c>
      <c r="Y306" s="31"/>
      <c r="Z306" s="31"/>
    </row>
    <row r="307" spans="1:26" customHeight="1" ht="12.75">
      <c r="A307" s="1" t="s">
        <v>1857</v>
      </c>
      <c r="B307" s="7">
        <v>0.1131</v>
      </c>
      <c r="C307" s="1">
        <v>2</v>
      </c>
      <c r="D307" s="1" t="s">
        <v>173</v>
      </c>
      <c r="E307" s="5">
        <v>1.8</v>
      </c>
      <c r="F307" s="5">
        <v>0.9</v>
      </c>
      <c r="G307" s="1">
        <v>0.0</v>
      </c>
      <c r="H307" s="9">
        <v>0.985</v>
      </c>
      <c r="I307" s="1">
        <v>3.1</v>
      </c>
      <c r="J307" s="1"/>
      <c r="K307" s="1"/>
      <c r="L307" s="9"/>
      <c r="M307" s="1"/>
      <c r="N307" s="9"/>
      <c r="O307" s="1"/>
      <c r="P307" s="9"/>
      <c r="Q307" s="1"/>
      <c r="R307" s="9"/>
      <c r="S307" s="1"/>
      <c r="T307" s="9"/>
      <c r="U307" s="1"/>
      <c r="V307" s="9"/>
      <c r="W307" s="1">
        <v>1024</v>
      </c>
      <c r="X307" s="1">
        <v>3472</v>
      </c>
      <c r="Y307" s="31"/>
      <c r="Z307" s="31"/>
    </row>
    <row r="308" spans="1:26" customHeight="1" ht="12.75">
      <c r="A308" s="1" t="s">
        <v>1858</v>
      </c>
      <c r="B308" s="7">
        <v>0.1134</v>
      </c>
      <c r="C308" s="1">
        <v>2</v>
      </c>
      <c r="D308" s="1" t="s">
        <v>173</v>
      </c>
      <c r="E308" s="5">
        <v>1.6</v>
      </c>
      <c r="F308" s="5">
        <v>0.8</v>
      </c>
      <c r="G308" s="1">
        <v>0.0</v>
      </c>
      <c r="H308" s="9">
        <v>0.985</v>
      </c>
      <c r="I308" s="1">
        <v>2.88</v>
      </c>
      <c r="J308" s="1"/>
      <c r="K308" s="1"/>
      <c r="L308" s="9"/>
      <c r="M308" s="1"/>
      <c r="N308" s="9"/>
      <c r="O308" s="1"/>
      <c r="P308" s="9"/>
      <c r="Q308" s="1"/>
      <c r="R308" s="9"/>
      <c r="S308" s="1"/>
      <c r="T308" s="9"/>
      <c r="U308" s="1"/>
      <c r="V308" s="9"/>
      <c r="W308" s="1">
        <v>1024</v>
      </c>
      <c r="X308" s="1">
        <v>3536</v>
      </c>
      <c r="Y308" s="31"/>
      <c r="Z308" s="31"/>
    </row>
    <row r="309" spans="1:26" customHeight="1" ht="12.75">
      <c r="A309" s="1" t="s">
        <v>1859</v>
      </c>
      <c r="B309" s="7">
        <v>0.1212</v>
      </c>
      <c r="C309" s="1">
        <v>2</v>
      </c>
      <c r="D309" s="1" t="s">
        <v>173</v>
      </c>
      <c r="E309" s="5">
        <v>1.4</v>
      </c>
      <c r="F309" s="5">
        <v>0.7</v>
      </c>
      <c r="G309" s="1">
        <v>0.0</v>
      </c>
      <c r="H309" s="9">
        <v>0.985</v>
      </c>
      <c r="I309" s="1">
        <v>2.65</v>
      </c>
      <c r="J309" s="1"/>
      <c r="K309" s="1"/>
      <c r="L309" s="9"/>
      <c r="M309" s="1"/>
      <c r="N309" s="9"/>
      <c r="O309" s="1"/>
      <c r="P309" s="9"/>
      <c r="Q309" s="1"/>
      <c r="R309" s="9"/>
      <c r="S309" s="1"/>
      <c r="T309" s="9"/>
      <c r="U309" s="1"/>
      <c r="V309" s="9"/>
      <c r="W309" s="1">
        <v>1024</v>
      </c>
      <c r="X309" s="1">
        <v>3600</v>
      </c>
      <c r="Y309" s="31"/>
      <c r="Z309" s="31"/>
    </row>
    <row r="310" spans="1:26" customHeight="1" ht="12.75">
      <c r="A310" s="1" t="s">
        <v>1860</v>
      </c>
      <c r="B310" s="7">
        <v>0.0</v>
      </c>
      <c r="C310" s="1">
        <v>2</v>
      </c>
      <c r="D310" s="1" t="s">
        <v>173</v>
      </c>
      <c r="E310" s="5">
        <v>153.49</v>
      </c>
      <c r="F310" s="5">
        <v>88.09</v>
      </c>
      <c r="G310" s="1">
        <v>6</v>
      </c>
      <c r="H310" s="9">
        <v>0.985</v>
      </c>
      <c r="I310" s="1">
        <v>0.0</v>
      </c>
      <c r="J310" s="1"/>
      <c r="K310" s="1"/>
      <c r="L310" s="9"/>
      <c r="M310" s="1"/>
      <c r="N310" s="9"/>
      <c r="O310" s="1"/>
      <c r="P310" s="9"/>
      <c r="Q310" s="1"/>
      <c r="R310" s="9"/>
      <c r="S310" s="1"/>
      <c r="T310" s="9"/>
      <c r="U310" s="1"/>
      <c r="V310" s="9"/>
      <c r="W310" s="1">
        <v>1024</v>
      </c>
      <c r="X310" s="1">
        <v>3664</v>
      </c>
      <c r="Y310" s="31"/>
      <c r="Z310" s="31"/>
    </row>
    <row r="311" spans="1:26" customHeight="1" ht="12.75">
      <c r="A311" s="1" t="s">
        <v>1861</v>
      </c>
      <c r="B311" s="7">
        <v>0.0</v>
      </c>
      <c r="C311" s="1">
        <v>2</v>
      </c>
      <c r="D311" s="1" t="s">
        <v>173</v>
      </c>
      <c r="E311" s="5">
        <v>98.98</v>
      </c>
      <c r="F311" s="5">
        <v>79.38</v>
      </c>
      <c r="G311" s="1">
        <v>6</v>
      </c>
      <c r="H311" s="9">
        <v>0.985</v>
      </c>
      <c r="I311" s="1">
        <v>0.0</v>
      </c>
      <c r="J311" s="1"/>
      <c r="K311" s="1"/>
      <c r="L311" s="9"/>
      <c r="M311" s="1"/>
      <c r="N311" s="9"/>
      <c r="O311" s="1"/>
      <c r="P311" s="9"/>
      <c r="Q311" s="1"/>
      <c r="R311" s="9"/>
      <c r="S311" s="1"/>
      <c r="T311" s="9"/>
      <c r="U311" s="1"/>
      <c r="V311" s="9"/>
      <c r="W311" s="1">
        <v>1024</v>
      </c>
      <c r="X311" s="1">
        <v>3728</v>
      </c>
      <c r="Y311" s="31"/>
      <c r="Z311" s="31"/>
    </row>
    <row r="312" spans="1:26" customHeight="1" ht="12.75">
      <c r="A312" s="1" t="s">
        <v>1862</v>
      </c>
      <c r="B312" s="7">
        <v>0.0</v>
      </c>
      <c r="C312" s="1">
        <v>2</v>
      </c>
      <c r="D312" s="1" t="s">
        <v>173</v>
      </c>
      <c r="E312" s="5">
        <v>243.15</v>
      </c>
      <c r="F312" s="5">
        <v>217.45</v>
      </c>
      <c r="G312" s="1">
        <v>6</v>
      </c>
      <c r="H312" s="9">
        <v>0.985</v>
      </c>
      <c r="I312" s="1">
        <v>0.0</v>
      </c>
      <c r="J312" s="1"/>
      <c r="K312" s="1"/>
      <c r="L312" s="9"/>
      <c r="M312" s="1"/>
      <c r="N312" s="9"/>
      <c r="O312" s="1"/>
      <c r="P312" s="9"/>
      <c r="Q312" s="1"/>
      <c r="R312" s="9"/>
      <c r="S312" s="1"/>
      <c r="T312" s="9"/>
      <c r="U312" s="1"/>
      <c r="V312" s="9"/>
      <c r="W312" s="1">
        <v>1024</v>
      </c>
      <c r="X312" s="1">
        <v>3792</v>
      </c>
      <c r="Y312" s="31"/>
      <c r="Z312" s="31"/>
    </row>
    <row r="313" spans="1:26" customHeight="1" ht="12.75">
      <c r="A313" s="1" t="s">
        <v>1863</v>
      </c>
      <c r="B313" s="7">
        <v>0.0</v>
      </c>
      <c r="C313" s="1">
        <v>2</v>
      </c>
      <c r="D313" s="1" t="s">
        <v>173</v>
      </c>
      <c r="E313" s="5">
        <v>109.15</v>
      </c>
      <c r="F313" s="5">
        <v>95.84</v>
      </c>
      <c r="G313" s="1">
        <v>6</v>
      </c>
      <c r="H313" s="9">
        <v>0.985</v>
      </c>
      <c r="I313" s="1">
        <v>0.0</v>
      </c>
      <c r="J313" s="1"/>
      <c r="K313" s="1"/>
      <c r="L313" s="9"/>
      <c r="M313" s="1"/>
      <c r="N313" s="9"/>
      <c r="O313" s="1"/>
      <c r="P313" s="9"/>
      <c r="Q313" s="1"/>
      <c r="R313" s="9"/>
      <c r="S313" s="1"/>
      <c r="T313" s="9"/>
      <c r="U313" s="1"/>
      <c r="V313" s="9"/>
      <c r="W313" s="1">
        <v>1024</v>
      </c>
      <c r="X313" s="1">
        <v>3856</v>
      </c>
      <c r="Y313" s="31"/>
      <c r="Z313" s="31"/>
    </row>
    <row r="314" spans="1:26" customHeight="1" ht="12.75">
      <c r="A314" s="1" t="s">
        <v>1864</v>
      </c>
      <c r="B314" s="7">
        <v>0.0</v>
      </c>
      <c r="C314" s="1">
        <v>2</v>
      </c>
      <c r="D314" s="1" t="s">
        <v>173</v>
      </c>
      <c r="E314" s="5">
        <v>142.82</v>
      </c>
      <c r="F314" s="5">
        <v>110.85</v>
      </c>
      <c r="G314" s="1">
        <v>6</v>
      </c>
      <c r="H314" s="9">
        <v>0.985</v>
      </c>
      <c r="I314" s="1">
        <v>0.0</v>
      </c>
      <c r="J314" s="1"/>
      <c r="K314" s="1"/>
      <c r="L314" s="9"/>
      <c r="M314" s="1"/>
      <c r="N314" s="9"/>
      <c r="O314" s="1"/>
      <c r="P314" s="9"/>
      <c r="Q314" s="1"/>
      <c r="R314" s="9"/>
      <c r="S314" s="1"/>
      <c r="T314" s="9"/>
      <c r="U314" s="1"/>
      <c r="V314" s="9"/>
      <c r="W314" s="1">
        <v>1024</v>
      </c>
      <c r="X314" s="1">
        <v>3920</v>
      </c>
      <c r="Y314" s="31"/>
      <c r="Z314" s="31"/>
    </row>
    <row r="315" spans="1:26" customHeight="1" ht="12.75">
      <c r="A315" s="1" t="s">
        <v>1865</v>
      </c>
      <c r="B315" s="7">
        <v>0.0</v>
      </c>
      <c r="C315" s="1">
        <v>2</v>
      </c>
      <c r="D315" s="1" t="s">
        <v>173</v>
      </c>
      <c r="E315" s="5">
        <v>0.0</v>
      </c>
      <c r="F315" s="5">
        <v>0.0</v>
      </c>
      <c r="G315" s="1">
        <v>6</v>
      </c>
      <c r="H315" s="9">
        <v>0.985</v>
      </c>
      <c r="I315" s="1">
        <v>0.0</v>
      </c>
      <c r="J315" s="1"/>
      <c r="K315" s="1"/>
      <c r="L315" s="9"/>
      <c r="M315" s="1"/>
      <c r="N315" s="9"/>
      <c r="O315" s="1"/>
      <c r="P315" s="9"/>
      <c r="Q315" s="1"/>
      <c r="R315" s="9"/>
      <c r="S315" s="1"/>
      <c r="T315" s="9"/>
      <c r="U315" s="1"/>
      <c r="V315" s="9"/>
      <c r="W315" s="1">
        <v>1024</v>
      </c>
      <c r="X315" s="1">
        <v>3984</v>
      </c>
      <c r="Y315" s="31"/>
      <c r="Z315" s="31"/>
    </row>
    <row r="316" spans="1:26" customHeight="1" ht="12.75">
      <c r="A316" s="1" t="s">
        <v>1866</v>
      </c>
      <c r="B316" s="7">
        <v>0.0</v>
      </c>
      <c r="C316" s="1">
        <v>2</v>
      </c>
      <c r="D316" s="1" t="s">
        <v>173</v>
      </c>
      <c r="E316" s="5">
        <v>0.0</v>
      </c>
      <c r="F316" s="5">
        <v>0.0</v>
      </c>
      <c r="G316" s="1">
        <v>6</v>
      </c>
      <c r="H316" s="9">
        <v>0.985</v>
      </c>
      <c r="I316" s="1">
        <v>0.0</v>
      </c>
      <c r="J316" s="1"/>
      <c r="K316" s="1"/>
      <c r="L316" s="9"/>
      <c r="M316" s="1"/>
      <c r="N316" s="9"/>
      <c r="O316" s="1"/>
      <c r="P316" s="9"/>
      <c r="Q316" s="1"/>
      <c r="R316" s="9"/>
      <c r="S316" s="1"/>
      <c r="T316" s="9"/>
      <c r="U316" s="1"/>
      <c r="V316" s="9"/>
      <c r="W316" s="1">
        <v>1024</v>
      </c>
      <c r="X316" s="1">
        <v>4048</v>
      </c>
      <c r="Y316" s="31"/>
      <c r="Z316" s="31"/>
    </row>
    <row r="317" spans="1:26" customHeight="1" ht="12.75">
      <c r="A317" s="1" t="s">
        <v>1867</v>
      </c>
      <c r="B317" s="7">
        <v>0.0</v>
      </c>
      <c r="C317" s="1">
        <v>2</v>
      </c>
      <c r="D317" s="1" t="s">
        <v>173</v>
      </c>
      <c r="E317" s="5">
        <v>0.0</v>
      </c>
      <c r="F317" s="5">
        <v>0.0</v>
      </c>
      <c r="G317" s="1">
        <v>6</v>
      </c>
      <c r="H317" s="9">
        <v>0.985</v>
      </c>
      <c r="I317" s="1">
        <v>0.0</v>
      </c>
      <c r="J317" s="1"/>
      <c r="K317" s="1"/>
      <c r="L317" s="9"/>
      <c r="M317" s="1"/>
      <c r="N317" s="9"/>
      <c r="O317" s="1"/>
      <c r="P317" s="9"/>
      <c r="Q317" s="1"/>
      <c r="R317" s="9"/>
      <c r="S317" s="1"/>
      <c r="T317" s="9"/>
      <c r="U317" s="1"/>
      <c r="V317" s="9"/>
      <c r="W317" s="1">
        <v>1024</v>
      </c>
      <c r="X317" s="1">
        <v>4112</v>
      </c>
      <c r="Y317" s="31"/>
      <c r="Z317" s="31"/>
    </row>
    <row r="318" spans="1:26" customHeight="1" ht="12.75">
      <c r="A318" s="1" t="s">
        <v>1868</v>
      </c>
      <c r="B318" s="7">
        <v>0.0</v>
      </c>
      <c r="C318" s="1">
        <v>2</v>
      </c>
      <c r="D318" s="1" t="s">
        <v>173</v>
      </c>
      <c r="E318" s="5">
        <v>0.0</v>
      </c>
      <c r="F318" s="5">
        <v>0.0</v>
      </c>
      <c r="G318" s="1">
        <v>6</v>
      </c>
      <c r="H318" s="9">
        <v>0.985</v>
      </c>
      <c r="I318" s="1">
        <v>0.0</v>
      </c>
      <c r="J318" s="1"/>
      <c r="K318" s="1"/>
      <c r="L318" s="9"/>
      <c r="M318" s="1"/>
      <c r="N318" s="9"/>
      <c r="O318" s="1"/>
      <c r="P318" s="9"/>
      <c r="Q318" s="1"/>
      <c r="R318" s="9"/>
      <c r="S318" s="1"/>
      <c r="T318" s="9"/>
      <c r="U318" s="1"/>
      <c r="V318" s="9"/>
      <c r="W318" s="1">
        <v>1024</v>
      </c>
      <c r="X318" s="1">
        <v>4176</v>
      </c>
      <c r="Y318" s="31"/>
      <c r="Z318" s="31"/>
    </row>
    <row r="319" spans="1:26" customHeight="1" ht="12.75">
      <c r="A319" s="1" t="s">
        <v>1869</v>
      </c>
      <c r="B319" s="7">
        <v>0.0</v>
      </c>
      <c r="C319" s="1">
        <v>2</v>
      </c>
      <c r="D319" s="1" t="s">
        <v>173</v>
      </c>
      <c r="E319" s="5">
        <v>0.0</v>
      </c>
      <c r="F319" s="5">
        <v>0.0</v>
      </c>
      <c r="G319" s="1">
        <v>6</v>
      </c>
      <c r="H319" s="9">
        <v>0.985</v>
      </c>
      <c r="I319" s="1">
        <v>0.0</v>
      </c>
      <c r="J319" s="1"/>
      <c r="K319" s="1"/>
      <c r="L319" s="9"/>
      <c r="M319" s="1"/>
      <c r="N319" s="9"/>
      <c r="O319" s="1"/>
      <c r="P319" s="9"/>
      <c r="Q319" s="1"/>
      <c r="R319" s="9"/>
      <c r="S319" s="1"/>
      <c r="T319" s="9"/>
      <c r="U319" s="1"/>
      <c r="V319" s="9"/>
      <c r="W319" s="1">
        <v>1024</v>
      </c>
      <c r="X319" s="1">
        <v>4240</v>
      </c>
      <c r="Y319" s="31"/>
      <c r="Z319" s="31"/>
    </row>
    <row r="320" spans="1:26" customHeight="1" ht="12.75">
      <c r="A320" s="1" t="s">
        <v>1870</v>
      </c>
      <c r="B320" s="7">
        <v>0.0</v>
      </c>
      <c r="C320" s="1">
        <v>2</v>
      </c>
      <c r="D320" s="1" t="s">
        <v>173</v>
      </c>
      <c r="E320" s="5">
        <v>19.75</v>
      </c>
      <c r="F320" s="5">
        <v>49.33</v>
      </c>
      <c r="G320" s="1">
        <v>6</v>
      </c>
      <c r="H320" s="9">
        <v>0.985</v>
      </c>
      <c r="I320" s="1">
        <v>0.0</v>
      </c>
      <c r="J320" s="1"/>
      <c r="K320" s="1"/>
      <c r="L320" s="9"/>
      <c r="M320" s="1"/>
      <c r="N320" s="9"/>
      <c r="O320" s="1"/>
      <c r="P320" s="9"/>
      <c r="Q320" s="1"/>
      <c r="R320" s="9"/>
      <c r="S320" s="1"/>
      <c r="T320" s="9"/>
      <c r="U320" s="1"/>
      <c r="V320" s="9"/>
      <c r="W320" s="1">
        <v>1024</v>
      </c>
      <c r="X320" s="1">
        <v>4304</v>
      </c>
      <c r="Y320" s="31"/>
      <c r="Z320" s="31"/>
    </row>
    <row r="321" spans="1:26" customHeight="1" ht="12.75">
      <c r="A321" s="1" t="s">
        <v>1871</v>
      </c>
      <c r="B321" s="7">
        <v>0.0</v>
      </c>
      <c r="C321" s="1">
        <v>2</v>
      </c>
      <c r="D321" s="1" t="s">
        <v>173</v>
      </c>
      <c r="E321" s="5">
        <v>0.0</v>
      </c>
      <c r="F321" s="5">
        <v>0.0</v>
      </c>
      <c r="G321" s="1">
        <v>6</v>
      </c>
      <c r="H321" s="9">
        <v>0.985</v>
      </c>
      <c r="I321" s="1">
        <v>0.0</v>
      </c>
      <c r="J321" s="1"/>
      <c r="K321" s="1"/>
      <c r="L321" s="9"/>
      <c r="M321" s="1"/>
      <c r="N321" s="9"/>
      <c r="O321" s="1"/>
      <c r="P321" s="9"/>
      <c r="Q321" s="1"/>
      <c r="R321" s="9"/>
      <c r="S321" s="1"/>
      <c r="T321" s="9"/>
      <c r="U321" s="1"/>
      <c r="V321" s="9"/>
      <c r="W321" s="1">
        <v>1024</v>
      </c>
      <c r="X321" s="1">
        <v>4368</v>
      </c>
      <c r="Y321" s="31"/>
      <c r="Z321" s="31"/>
    </row>
    <row r="322" spans="1:26" customHeight="1" ht="12.75">
      <c r="A322" s="1" t="s">
        <v>1872</v>
      </c>
      <c r="B322" s="7">
        <v>0.0</v>
      </c>
      <c r="C322" s="1">
        <v>2</v>
      </c>
      <c r="D322" s="1" t="s">
        <v>173</v>
      </c>
      <c r="E322" s="5">
        <v>0.0</v>
      </c>
      <c r="F322" s="5">
        <v>0.0</v>
      </c>
      <c r="G322" s="1">
        <v>6</v>
      </c>
      <c r="H322" s="9">
        <v>0.985</v>
      </c>
      <c r="I322" s="1">
        <v>0.0</v>
      </c>
      <c r="J322" s="1"/>
      <c r="K322" s="1"/>
      <c r="L322" s="9"/>
      <c r="M322" s="1"/>
      <c r="N322" s="9"/>
      <c r="O322" s="1"/>
      <c r="P322" s="9"/>
      <c r="Q322" s="1"/>
      <c r="R322" s="9"/>
      <c r="S322" s="1"/>
      <c r="T322" s="9"/>
      <c r="U322" s="1"/>
      <c r="V322" s="9"/>
      <c r="W322" s="1">
        <v>1024</v>
      </c>
      <c r="X322" s="1">
        <v>4432</v>
      </c>
      <c r="Y322" s="31"/>
      <c r="Z322" s="31"/>
    </row>
    <row r="323" spans="1:26" customHeight="1" ht="12.75">
      <c r="A323" s="1" t="s">
        <v>1873</v>
      </c>
      <c r="B323" s="7">
        <v>0.0</v>
      </c>
      <c r="C323" s="1">
        <v>2</v>
      </c>
      <c r="D323" s="1" t="s">
        <v>173</v>
      </c>
      <c r="E323" s="5">
        <v>0.0</v>
      </c>
      <c r="F323" s="5">
        <v>0.0</v>
      </c>
      <c r="G323" s="1">
        <v>6</v>
      </c>
      <c r="H323" s="9">
        <v>0.985</v>
      </c>
      <c r="I323" s="1">
        <v>0.0</v>
      </c>
      <c r="J323" s="1"/>
      <c r="K323" s="1"/>
      <c r="L323" s="9"/>
      <c r="M323" s="1"/>
      <c r="N323" s="9"/>
      <c r="O323" s="1"/>
      <c r="P323" s="9"/>
      <c r="Q323" s="1"/>
      <c r="R323" s="9"/>
      <c r="S323" s="1"/>
      <c r="T323" s="9"/>
      <c r="U323" s="1"/>
      <c r="V323" s="9"/>
      <c r="W323" s="1">
        <v>1024</v>
      </c>
      <c r="X323" s="1">
        <v>4496</v>
      </c>
      <c r="Y323" s="31"/>
      <c r="Z323" s="31"/>
    </row>
    <row r="324" spans="1:26" customHeight="1" ht="12.75">
      <c r="A324" s="1" t="s">
        <v>1874</v>
      </c>
      <c r="B324" s="7">
        <v>0.0</v>
      </c>
      <c r="C324" s="1">
        <v>2</v>
      </c>
      <c r="D324" s="1" t="s">
        <v>173</v>
      </c>
      <c r="E324" s="5">
        <v>0.0</v>
      </c>
      <c r="F324" s="5">
        <v>0.0</v>
      </c>
      <c r="G324" s="1">
        <v>6</v>
      </c>
      <c r="H324" s="9">
        <v>0.985</v>
      </c>
      <c r="I324" s="1">
        <v>0.0</v>
      </c>
      <c r="J324" s="1"/>
      <c r="K324" s="1"/>
      <c r="L324" s="9"/>
      <c r="M324" s="1"/>
      <c r="N324" s="9"/>
      <c r="O324" s="1"/>
      <c r="P324" s="9"/>
      <c r="Q324" s="1"/>
      <c r="R324" s="9"/>
      <c r="S324" s="1"/>
      <c r="T324" s="9"/>
      <c r="U324" s="1"/>
      <c r="V324" s="9"/>
      <c r="W324" s="1">
        <v>1024</v>
      </c>
      <c r="X324" s="1">
        <v>4560</v>
      </c>
      <c r="Y324" s="31"/>
      <c r="Z324" s="31"/>
    </row>
    <row r="325" spans="1:26" customHeight="1" ht="12.75">
      <c r="A325" s="1" t="s">
        <v>1875</v>
      </c>
      <c r="B325" s="7">
        <v>0.0</v>
      </c>
      <c r="C325" s="1">
        <v>2</v>
      </c>
      <c r="D325" s="1" t="s">
        <v>173</v>
      </c>
      <c r="E325" s="5">
        <v>374.2</v>
      </c>
      <c r="F325" s="5">
        <v>308.08</v>
      </c>
      <c r="G325" s="1">
        <v>6</v>
      </c>
      <c r="H325" s="9">
        <v>0.985</v>
      </c>
      <c r="I325" s="1">
        <v>0.0</v>
      </c>
      <c r="J325" s="1"/>
      <c r="K325" s="1"/>
      <c r="L325" s="9"/>
      <c r="M325" s="1"/>
      <c r="N325" s="9"/>
      <c r="O325" s="1"/>
      <c r="P325" s="9"/>
      <c r="Q325" s="1"/>
      <c r="R325" s="9"/>
      <c r="S325" s="1"/>
      <c r="T325" s="9"/>
      <c r="U325" s="1"/>
      <c r="V325" s="9"/>
      <c r="W325" s="1">
        <v>1024</v>
      </c>
      <c r="X325" s="1">
        <v>4624</v>
      </c>
      <c r="Y325" s="31"/>
      <c r="Z325" s="31"/>
    </row>
    <row r="326" spans="1:26" customHeight="1" ht="12.75">
      <c r="A326" s="1" t="s">
        <v>1876</v>
      </c>
      <c r="B326" s="7">
        <v>0.0</v>
      </c>
      <c r="C326" s="1">
        <v>2</v>
      </c>
      <c r="D326" s="1" t="s">
        <v>173</v>
      </c>
      <c r="E326" s="5">
        <v>95.85</v>
      </c>
      <c r="F326" s="5">
        <v>116.82</v>
      </c>
      <c r="G326" s="1">
        <v>6</v>
      </c>
      <c r="H326" s="9">
        <v>0.985</v>
      </c>
      <c r="I326" s="1">
        <v>0.0</v>
      </c>
      <c r="J326" s="1"/>
      <c r="K326" s="1"/>
      <c r="L326" s="9"/>
      <c r="M326" s="1"/>
      <c r="N326" s="9"/>
      <c r="O326" s="1"/>
      <c r="P326" s="9"/>
      <c r="Q326" s="1"/>
      <c r="R326" s="9"/>
      <c r="S326" s="1"/>
      <c r="T326" s="9"/>
      <c r="U326" s="1"/>
      <c r="V326" s="9"/>
      <c r="W326" s="1">
        <v>1024</v>
      </c>
      <c r="X326" s="1">
        <v>4688</v>
      </c>
      <c r="Y326" s="31"/>
      <c r="Z326" s="31"/>
    </row>
    <row r="327" spans="1:26" customHeight="1" ht="12.75">
      <c r="A327" s="1" t="s">
        <v>1877</v>
      </c>
      <c r="B327" s="7">
        <v>0.0</v>
      </c>
      <c r="C327" s="1">
        <v>2</v>
      </c>
      <c r="D327" s="1" t="s">
        <v>173</v>
      </c>
      <c r="E327" s="5">
        <v>280.05</v>
      </c>
      <c r="F327" s="5">
        <v>326.87</v>
      </c>
      <c r="G327" s="1">
        <v>6</v>
      </c>
      <c r="H327" s="9">
        <v>0.985</v>
      </c>
      <c r="I327" s="1">
        <v>0.0</v>
      </c>
      <c r="J327" s="1"/>
      <c r="K327" s="1"/>
      <c r="L327" s="9"/>
      <c r="M327" s="1"/>
      <c r="N327" s="9"/>
      <c r="O327" s="1"/>
      <c r="P327" s="9"/>
      <c r="Q327" s="1"/>
      <c r="R327" s="9"/>
      <c r="S327" s="1"/>
      <c r="T327" s="9"/>
      <c r="U327" s="1"/>
      <c r="V327" s="9"/>
      <c r="W327" s="1">
        <v>1024</v>
      </c>
      <c r="X327" s="1">
        <v>4752</v>
      </c>
      <c r="Y327" s="31"/>
      <c r="Z327" s="31"/>
    </row>
    <row r="328" spans="1:26" customHeight="1" ht="12.75">
      <c r="A328" s="1" t="s">
        <v>1878</v>
      </c>
      <c r="B328" s="7">
        <v>0.0</v>
      </c>
      <c r="C328" s="1">
        <v>2</v>
      </c>
      <c r="D328" s="1" t="s">
        <v>173</v>
      </c>
      <c r="E328" s="5">
        <v>53.26</v>
      </c>
      <c r="F328" s="5">
        <v>80.89</v>
      </c>
      <c r="G328" s="1">
        <v>6</v>
      </c>
      <c r="H328" s="9">
        <v>0.985</v>
      </c>
      <c r="I328" s="1">
        <v>0.0</v>
      </c>
      <c r="J328" s="1"/>
      <c r="K328" s="1"/>
      <c r="L328" s="9"/>
      <c r="M328" s="1"/>
      <c r="N328" s="9"/>
      <c r="O328" s="1"/>
      <c r="P328" s="9"/>
      <c r="Q328" s="1"/>
      <c r="R328" s="9"/>
      <c r="S328" s="1"/>
      <c r="T328" s="9"/>
      <c r="U328" s="1"/>
      <c r="V328" s="9"/>
      <c r="W328" s="1">
        <v>1024</v>
      </c>
      <c r="X328" s="1">
        <v>4816</v>
      </c>
      <c r="Y328" s="31"/>
      <c r="Z328" s="31"/>
    </row>
    <row r="329" spans="1:26" customHeight="1" ht="12.75">
      <c r="A329" s="1" t="s">
        <v>1879</v>
      </c>
      <c r="B329" s="7">
        <v>0.0</v>
      </c>
      <c r="C329" s="1">
        <v>2</v>
      </c>
      <c r="D329" s="1" t="s">
        <v>173</v>
      </c>
      <c r="E329" s="5">
        <v>190.29</v>
      </c>
      <c r="F329" s="5">
        <v>147.35</v>
      </c>
      <c r="G329" s="1">
        <v>6</v>
      </c>
      <c r="H329" s="9">
        <v>0.985</v>
      </c>
      <c r="I329" s="1">
        <v>0.0</v>
      </c>
      <c r="J329" s="1"/>
      <c r="K329" s="1"/>
      <c r="L329" s="9"/>
      <c r="M329" s="1"/>
      <c r="N329" s="9"/>
      <c r="O329" s="1"/>
      <c r="P329" s="9"/>
      <c r="Q329" s="1"/>
      <c r="R329" s="9"/>
      <c r="S329" s="1"/>
      <c r="T329" s="9"/>
      <c r="U329" s="1"/>
      <c r="V329" s="9"/>
      <c r="W329" s="1">
        <v>1024</v>
      </c>
      <c r="X329" s="1">
        <v>4880</v>
      </c>
      <c r="Y329" s="31"/>
      <c r="Z329" s="31"/>
    </row>
    <row r="330" spans="1:26" customHeight="1" ht="12.75">
      <c r="A330" s="1" t="s">
        <v>1880</v>
      </c>
      <c r="B330" s="7">
        <v>0.0</v>
      </c>
      <c r="C330" s="1">
        <v>2</v>
      </c>
      <c r="D330" s="1" t="s">
        <v>173</v>
      </c>
      <c r="E330" s="5">
        <v>32.28</v>
      </c>
      <c r="F330" s="5">
        <v>132.18</v>
      </c>
      <c r="G330" s="1">
        <v>6</v>
      </c>
      <c r="H330" s="9">
        <v>0.985</v>
      </c>
      <c r="I330" s="1">
        <v>0.0</v>
      </c>
      <c r="J330" s="1"/>
      <c r="K330" s="1"/>
      <c r="L330" s="9"/>
      <c r="M330" s="1"/>
      <c r="N330" s="9"/>
      <c r="O330" s="1"/>
      <c r="P330" s="9"/>
      <c r="Q330" s="1"/>
      <c r="R330" s="9"/>
      <c r="S330" s="1"/>
      <c r="T330" s="9"/>
      <c r="U330" s="1"/>
      <c r="V330" s="9"/>
      <c r="W330" s="1">
        <v>1024</v>
      </c>
      <c r="X330" s="1">
        <v>4944</v>
      </c>
      <c r="Y330" s="31"/>
      <c r="Z330" s="31"/>
    </row>
    <row r="331" spans="1:26" customHeight="1" ht="12.75">
      <c r="A331" s="1" t="s">
        <v>1881</v>
      </c>
      <c r="B331" s="7">
        <v>0.1695</v>
      </c>
      <c r="C331" s="1">
        <v>2</v>
      </c>
      <c r="D331" s="1" t="s">
        <v>173</v>
      </c>
      <c r="E331" s="5">
        <v>0.0</v>
      </c>
      <c r="F331" s="5">
        <v>0.0</v>
      </c>
      <c r="G331" s="1">
        <v>0.0</v>
      </c>
      <c r="H331" s="9">
        <v>0.985</v>
      </c>
      <c r="I331" s="1">
        <v>3.06</v>
      </c>
      <c r="J331" s="1"/>
      <c r="K331" s="1"/>
      <c r="L331" s="9"/>
      <c r="M331" s="1"/>
      <c r="N331" s="9"/>
      <c r="O331" s="1"/>
      <c r="P331" s="9"/>
      <c r="Q331" s="1"/>
      <c r="R331" s="9"/>
      <c r="S331" s="1"/>
      <c r="T331" s="9"/>
      <c r="U331" s="1"/>
      <c r="V331" s="9"/>
      <c r="W331" s="1">
        <v>1024</v>
      </c>
      <c r="X331" s="1">
        <v>5008</v>
      </c>
      <c r="Y331" s="31"/>
      <c r="Z331" s="31"/>
    </row>
    <row r="332" spans="1:26" customHeight="1" ht="12.75">
      <c r="A332" s="1" t="s">
        <v>1882</v>
      </c>
      <c r="B332" s="7">
        <v>0.1417</v>
      </c>
      <c r="C332" s="1">
        <v>2</v>
      </c>
      <c r="D332" s="1" t="s">
        <v>173</v>
      </c>
      <c r="E332" s="5">
        <v>0.0</v>
      </c>
      <c r="F332" s="5">
        <v>0.0</v>
      </c>
      <c r="G332" s="1">
        <v>0.0</v>
      </c>
      <c r="H332" s="9">
        <v>0.985</v>
      </c>
      <c r="I332" s="1">
        <v>2.54</v>
      </c>
      <c r="J332" s="1"/>
      <c r="K332" s="1"/>
      <c r="L332" s="9"/>
      <c r="M332" s="1"/>
      <c r="N332" s="9"/>
      <c r="O332" s="1"/>
      <c r="P332" s="9"/>
      <c r="Q332" s="1"/>
      <c r="R332" s="9"/>
      <c r="S332" s="1"/>
      <c r="T332" s="9"/>
      <c r="U332" s="1"/>
      <c r="V332" s="9"/>
      <c r="W332" s="1">
        <v>1024</v>
      </c>
      <c r="X332" s="1">
        <v>5072</v>
      </c>
      <c r="Y332" s="31"/>
      <c r="Z332" s="31"/>
    </row>
    <row r="333" spans="1:26" customHeight="1" ht="12.75">
      <c r="A333" s="1" t="s">
        <v>1883</v>
      </c>
      <c r="B333" s="7">
        <v>0.1622</v>
      </c>
      <c r="C333" s="1">
        <v>2</v>
      </c>
      <c r="D333" s="1" t="s">
        <v>173</v>
      </c>
      <c r="E333" s="5">
        <v>0.0</v>
      </c>
      <c r="F333" s="5">
        <v>0.0</v>
      </c>
      <c r="G333" s="1">
        <v>0.0</v>
      </c>
      <c r="H333" s="9">
        <v>0.985</v>
      </c>
      <c r="I333" s="1">
        <v>2.7</v>
      </c>
      <c r="J333" s="1"/>
      <c r="K333" s="1"/>
      <c r="L333" s="9"/>
      <c r="M333" s="1"/>
      <c r="N333" s="9"/>
      <c r="O333" s="1"/>
      <c r="P333" s="9"/>
      <c r="Q333" s="1"/>
      <c r="R333" s="9"/>
      <c r="S333" s="1"/>
      <c r="T333" s="9"/>
      <c r="U333" s="1"/>
      <c r="V333" s="9"/>
      <c r="W333" s="1">
        <v>1024</v>
      </c>
      <c r="X333" s="1">
        <v>5136</v>
      </c>
      <c r="Y333" s="31"/>
      <c r="Z333" s="31"/>
    </row>
    <row r="334" spans="1:26" customHeight="1" ht="12.75">
      <c r="A334" s="1" t="s">
        <v>1884</v>
      </c>
      <c r="B334" s="7">
        <v>0.1532</v>
      </c>
      <c r="C334" s="1">
        <v>2</v>
      </c>
      <c r="D334" s="1" t="s">
        <v>173</v>
      </c>
      <c r="E334" s="5">
        <v>0.0</v>
      </c>
      <c r="F334" s="5">
        <v>0.0</v>
      </c>
      <c r="G334" s="1">
        <v>0.0</v>
      </c>
      <c r="H334" s="9">
        <v>0.985</v>
      </c>
      <c r="I334" s="1">
        <v>2.21</v>
      </c>
      <c r="J334" s="1"/>
      <c r="K334" s="1"/>
      <c r="L334" s="9"/>
      <c r="M334" s="1"/>
      <c r="N334" s="9"/>
      <c r="O334" s="1"/>
      <c r="P334" s="9"/>
      <c r="Q334" s="1"/>
      <c r="R334" s="9"/>
      <c r="S334" s="1"/>
      <c r="T334" s="9"/>
      <c r="U334" s="1"/>
      <c r="V334" s="9"/>
      <c r="W334" s="1">
        <v>1024</v>
      </c>
      <c r="X334" s="1">
        <v>5200</v>
      </c>
      <c r="Y334" s="31"/>
      <c r="Z334" s="31"/>
    </row>
    <row r="335" spans="1:26" customHeight="1" ht="12.75">
      <c r="A335" s="1" t="s">
        <v>1885</v>
      </c>
      <c r="B335" s="7">
        <v>0.0</v>
      </c>
      <c r="C335" s="1">
        <v>2</v>
      </c>
      <c r="D335" s="1" t="s">
        <v>173</v>
      </c>
      <c r="E335" s="5">
        <v>0.0</v>
      </c>
      <c r="F335" s="5">
        <v>0.0</v>
      </c>
      <c r="G335" s="1">
        <v>6</v>
      </c>
      <c r="H335" s="9">
        <v>0.985</v>
      </c>
      <c r="I335" s="1">
        <v>0.0</v>
      </c>
      <c r="J335" s="1"/>
      <c r="K335" s="1"/>
      <c r="L335" s="9"/>
      <c r="M335" s="1"/>
      <c r="N335" s="9"/>
      <c r="O335" s="1"/>
      <c r="P335" s="9"/>
      <c r="Q335" s="1"/>
      <c r="R335" s="9"/>
      <c r="S335" s="1"/>
      <c r="T335" s="9"/>
      <c r="U335" s="1"/>
      <c r="V335" s="9"/>
      <c r="W335" s="1">
        <v>1024</v>
      </c>
      <c r="X335" s="1">
        <v>5264</v>
      </c>
      <c r="Y335" s="31"/>
      <c r="Z335" s="31"/>
    </row>
    <row r="336" spans="1:26" customHeight="1" ht="12.75">
      <c r="A336" s="1" t="s">
        <v>1886</v>
      </c>
      <c r="B336" s="7">
        <v>0.2019</v>
      </c>
      <c r="C336" s="1">
        <v>2</v>
      </c>
      <c r="D336" s="1" t="s">
        <v>173</v>
      </c>
      <c r="E336" s="5">
        <v>0.0</v>
      </c>
      <c r="F336" s="5">
        <v>0.0</v>
      </c>
      <c r="G336" s="1">
        <v>0.0</v>
      </c>
      <c r="H336" s="9">
        <v>0.985</v>
      </c>
      <c r="I336" s="1">
        <v>3.45</v>
      </c>
      <c r="J336" s="1"/>
      <c r="K336" s="1"/>
      <c r="L336" s="9"/>
      <c r="M336" s="1"/>
      <c r="N336" s="9"/>
      <c r="O336" s="1"/>
      <c r="P336" s="9"/>
      <c r="Q336" s="1"/>
      <c r="R336" s="9"/>
      <c r="S336" s="1"/>
      <c r="T336" s="9"/>
      <c r="U336" s="1"/>
      <c r="V336" s="9"/>
      <c r="W336" s="1">
        <v>1024</v>
      </c>
      <c r="X336" s="1">
        <v>5328</v>
      </c>
      <c r="Y336" s="31"/>
      <c r="Z336" s="31"/>
    </row>
    <row r="337" spans="1:26" customHeight="1" ht="12.75">
      <c r="A337" s="1" t="s">
        <v>1887</v>
      </c>
      <c r="B337" s="7">
        <v>0.2644</v>
      </c>
      <c r="C337" s="1">
        <v>2</v>
      </c>
      <c r="D337" s="1" t="s">
        <v>173</v>
      </c>
      <c r="E337" s="5">
        <v>0.0</v>
      </c>
      <c r="F337" s="5">
        <v>0.0</v>
      </c>
      <c r="G337" s="1">
        <v>0.0</v>
      </c>
      <c r="H337" s="9">
        <v>0.985</v>
      </c>
      <c r="I337" s="1">
        <v>3.55</v>
      </c>
      <c r="J337" s="1"/>
      <c r="K337" s="1"/>
      <c r="L337" s="9"/>
      <c r="M337" s="1"/>
      <c r="N337" s="9"/>
      <c r="O337" s="1"/>
      <c r="P337" s="9"/>
      <c r="Q337" s="1"/>
      <c r="R337" s="9"/>
      <c r="S337" s="1"/>
      <c r="T337" s="9"/>
      <c r="U337" s="1"/>
      <c r="V337" s="9"/>
      <c r="W337" s="1">
        <v>1024</v>
      </c>
      <c r="X337" s="1">
        <v>5392</v>
      </c>
      <c r="Y337" s="31"/>
      <c r="Z337" s="31"/>
    </row>
    <row r="338" spans="1:26" customHeight="1" ht="12.75">
      <c r="A338" s="1" t="s">
        <v>1888</v>
      </c>
      <c r="B338" s="7">
        <v>0.0</v>
      </c>
      <c r="C338" s="1">
        <v>2</v>
      </c>
      <c r="D338" s="1" t="s">
        <v>173</v>
      </c>
      <c r="E338" s="5">
        <v>0.0</v>
      </c>
      <c r="F338" s="5">
        <v>0.0</v>
      </c>
      <c r="G338" s="1">
        <v>6</v>
      </c>
      <c r="H338" s="9">
        <v>0.985</v>
      </c>
      <c r="I338" s="1">
        <v>0.0</v>
      </c>
      <c r="J338" s="1"/>
      <c r="K338" s="1"/>
      <c r="L338" s="9"/>
      <c r="M338" s="1"/>
      <c r="N338" s="9"/>
      <c r="O338" s="1"/>
      <c r="P338" s="9"/>
      <c r="Q338" s="1"/>
      <c r="R338" s="9"/>
      <c r="S338" s="1"/>
      <c r="T338" s="9"/>
      <c r="U338" s="1"/>
      <c r="V338" s="9"/>
      <c r="W338" s="1">
        <v>1024</v>
      </c>
      <c r="X338" s="1">
        <v>5456</v>
      </c>
      <c r="Y338" s="31"/>
      <c r="Z338" s="31"/>
    </row>
    <row r="339" spans="1:26" customHeight="1" ht="12.75">
      <c r="A339" s="1" t="s">
        <v>1889</v>
      </c>
      <c r="B339" s="7">
        <v>0.0</v>
      </c>
      <c r="C339" s="1">
        <v>2</v>
      </c>
      <c r="D339" s="1" t="s">
        <v>173</v>
      </c>
      <c r="E339" s="5">
        <v>0.0</v>
      </c>
      <c r="F339" s="5">
        <v>0.0</v>
      </c>
      <c r="G339" s="1">
        <v>6</v>
      </c>
      <c r="H339" s="9">
        <v>0.985</v>
      </c>
      <c r="I339" s="1">
        <v>0.0</v>
      </c>
      <c r="J339" s="1"/>
      <c r="K339" s="1"/>
      <c r="L339" s="9"/>
      <c r="M339" s="1"/>
      <c r="N339" s="9"/>
      <c r="O339" s="1"/>
      <c r="P339" s="9"/>
      <c r="Q339" s="1"/>
      <c r="R339" s="9"/>
      <c r="S339" s="1"/>
      <c r="T339" s="9"/>
      <c r="U339" s="1"/>
      <c r="V339" s="9"/>
      <c r="W339" s="1">
        <v>1024</v>
      </c>
      <c r="X339" s="1">
        <v>5520</v>
      </c>
      <c r="Y339" s="31"/>
      <c r="Z339" s="31"/>
    </row>
    <row r="340" spans="1:26" customHeight="1" ht="12.75">
      <c r="A340" s="1" t="s">
        <v>1890</v>
      </c>
      <c r="B340" s="7">
        <v>0.1543</v>
      </c>
      <c r="C340" s="1">
        <v>2</v>
      </c>
      <c r="D340" s="1" t="s">
        <v>173</v>
      </c>
      <c r="E340" s="5">
        <v>0.0</v>
      </c>
      <c r="F340" s="5">
        <v>0.0</v>
      </c>
      <c r="G340" s="1">
        <v>0.0</v>
      </c>
      <c r="H340" s="9">
        <v>0.985</v>
      </c>
      <c r="I340" s="1">
        <v>3.1</v>
      </c>
      <c r="J340" s="1"/>
      <c r="K340" s="1"/>
      <c r="L340" s="9"/>
      <c r="M340" s="1"/>
      <c r="N340" s="9"/>
      <c r="O340" s="1"/>
      <c r="P340" s="9"/>
      <c r="Q340" s="1"/>
      <c r="R340" s="9"/>
      <c r="S340" s="1"/>
      <c r="T340" s="9"/>
      <c r="U340" s="1"/>
      <c r="V340" s="9"/>
      <c r="W340" s="1">
        <v>1024</v>
      </c>
      <c r="X340" s="1">
        <v>5584</v>
      </c>
      <c r="Y340" s="31"/>
      <c r="Z340" s="31"/>
    </row>
    <row r="341" spans="1:26" customHeight="1" ht="12.75">
      <c r="A341" s="1" t="s">
        <v>1891</v>
      </c>
      <c r="B341" s="7">
        <v>0.0</v>
      </c>
      <c r="C341" s="1">
        <v>2</v>
      </c>
      <c r="D341" s="1" t="s">
        <v>173</v>
      </c>
      <c r="E341" s="5">
        <v>0.0</v>
      </c>
      <c r="F341" s="5">
        <v>0.0</v>
      </c>
      <c r="G341" s="1">
        <v>6</v>
      </c>
      <c r="H341" s="9">
        <v>0.985</v>
      </c>
      <c r="I341" s="1">
        <v>0.0</v>
      </c>
      <c r="J341" s="1"/>
      <c r="K341" s="1"/>
      <c r="L341" s="9"/>
      <c r="M341" s="1"/>
      <c r="N341" s="9"/>
      <c r="O341" s="1"/>
      <c r="P341" s="9"/>
      <c r="Q341" s="1"/>
      <c r="R341" s="9"/>
      <c r="S341" s="1"/>
      <c r="T341" s="9"/>
      <c r="U341" s="1"/>
      <c r="V341" s="9"/>
      <c r="W341" s="1">
        <v>1024</v>
      </c>
      <c r="X341" s="1">
        <v>5648</v>
      </c>
      <c r="Y341" s="31"/>
      <c r="Z341" s="31"/>
    </row>
    <row r="342" spans="1:26" customHeight="1" ht="12.75">
      <c r="A342" s="1" t="s">
        <v>1892</v>
      </c>
      <c r="B342" s="7">
        <v>0.1547</v>
      </c>
      <c r="C342" s="1">
        <v>2</v>
      </c>
      <c r="D342" s="1" t="s">
        <v>173</v>
      </c>
      <c r="E342" s="5">
        <v>0.0</v>
      </c>
      <c r="F342" s="5">
        <v>0.0</v>
      </c>
      <c r="G342" s="1">
        <v>0.0</v>
      </c>
      <c r="H342" s="9">
        <v>0.985</v>
      </c>
      <c r="I342" s="1">
        <v>2.88</v>
      </c>
      <c r="J342" s="1"/>
      <c r="K342" s="1"/>
      <c r="L342" s="9"/>
      <c r="M342" s="1"/>
      <c r="N342" s="9"/>
      <c r="O342" s="1"/>
      <c r="P342" s="9"/>
      <c r="Q342" s="1"/>
      <c r="R342" s="9"/>
      <c r="S342" s="1"/>
      <c r="T342" s="9"/>
      <c r="U342" s="1"/>
      <c r="V342" s="9"/>
      <c r="W342" s="1">
        <v>1024</v>
      </c>
      <c r="X342" s="1">
        <v>5712</v>
      </c>
      <c r="Y342" s="31"/>
      <c r="Z342" s="31"/>
    </row>
    <row r="343" spans="1:26" customHeight="1" ht="12.75">
      <c r="A343" s="1" t="s">
        <v>1893</v>
      </c>
      <c r="B343" s="7">
        <v>0.1654</v>
      </c>
      <c r="C343" s="1">
        <v>2</v>
      </c>
      <c r="D343" s="1" t="s">
        <v>173</v>
      </c>
      <c r="E343" s="5">
        <v>0.0</v>
      </c>
      <c r="F343" s="5">
        <v>0.0</v>
      </c>
      <c r="G343" s="1">
        <v>0.0</v>
      </c>
      <c r="H343" s="9">
        <v>0.985</v>
      </c>
      <c r="I343" s="1">
        <v>2.65</v>
      </c>
      <c r="J343" s="1"/>
      <c r="K343" s="1"/>
      <c r="L343" s="9"/>
      <c r="M343" s="1"/>
      <c r="N343" s="9"/>
      <c r="O343" s="1"/>
      <c r="P343" s="9"/>
      <c r="Q343" s="1"/>
      <c r="R343" s="9"/>
      <c r="S343" s="1"/>
      <c r="T343" s="9"/>
      <c r="U343" s="1"/>
      <c r="V343" s="9"/>
      <c r="W343" s="1">
        <v>1024</v>
      </c>
      <c r="X343" s="1">
        <v>5776</v>
      </c>
      <c r="Y343" s="31"/>
      <c r="Z343" s="31"/>
    </row>
    <row r="344" spans="1:26" customHeight="1" ht="12.75">
      <c r="A344" s="1" t="s">
        <v>1894</v>
      </c>
      <c r="B344" s="7">
        <v>0.0</v>
      </c>
      <c r="C344" s="1">
        <v>2</v>
      </c>
      <c r="D344" s="1" t="s">
        <v>173</v>
      </c>
      <c r="E344" s="5">
        <v>72.92</v>
      </c>
      <c r="F344" s="5">
        <v>87.29</v>
      </c>
      <c r="G344" s="1">
        <v>6</v>
      </c>
      <c r="H344" s="9">
        <v>0.985</v>
      </c>
      <c r="I344" s="1">
        <v>0.0</v>
      </c>
      <c r="J344" s="1"/>
      <c r="K344" s="1"/>
      <c r="L344" s="9"/>
      <c r="M344" s="1"/>
      <c r="N344" s="9"/>
      <c r="O344" s="1"/>
      <c r="P344" s="9"/>
      <c r="Q344" s="1"/>
      <c r="R344" s="9"/>
      <c r="S344" s="1"/>
      <c r="T344" s="9"/>
      <c r="U344" s="1"/>
      <c r="V344" s="9"/>
      <c r="W344" s="1">
        <v>1024</v>
      </c>
      <c r="X344" s="1">
        <v>5840</v>
      </c>
      <c r="Y344" s="31"/>
      <c r="Z344" s="31"/>
    </row>
    <row r="345" spans="1:26" customHeight="1" ht="12.75">
      <c r="A345" s="1" t="s">
        <v>1895</v>
      </c>
      <c r="B345" s="7">
        <v>0.0</v>
      </c>
      <c r="C345" s="1">
        <v>2</v>
      </c>
      <c r="D345" s="1" t="s">
        <v>173</v>
      </c>
      <c r="E345" s="5">
        <v>9.78</v>
      </c>
      <c r="F345" s="5">
        <v>11.71</v>
      </c>
      <c r="G345" s="1">
        <v>6</v>
      </c>
      <c r="H345" s="9">
        <v>0.985</v>
      </c>
      <c r="I345" s="1">
        <v>0.0</v>
      </c>
      <c r="J345" s="1"/>
      <c r="K345" s="1"/>
      <c r="L345" s="9"/>
      <c r="M345" s="1"/>
      <c r="N345" s="9"/>
      <c r="O345" s="1"/>
      <c r="P345" s="9"/>
      <c r="Q345" s="1"/>
      <c r="R345" s="9"/>
      <c r="S345" s="1"/>
      <c r="T345" s="9"/>
      <c r="U345" s="1"/>
      <c r="V345" s="9"/>
      <c r="W345" s="1">
        <v>1024</v>
      </c>
      <c r="X345" s="1">
        <v>5904</v>
      </c>
      <c r="Y345" s="31"/>
      <c r="Z345" s="31"/>
    </row>
    <row r="346" spans="1:26" customHeight="1" ht="12.75">
      <c r="A346" s="1" t="s">
        <v>1896</v>
      </c>
      <c r="B346" s="7">
        <v>0.0</v>
      </c>
      <c r="C346" s="1">
        <v>2</v>
      </c>
      <c r="D346" s="1" t="s">
        <v>173</v>
      </c>
      <c r="E346" s="5">
        <v>46.95</v>
      </c>
      <c r="F346" s="5">
        <v>38.9</v>
      </c>
      <c r="G346" s="1">
        <v>6</v>
      </c>
      <c r="H346" s="9">
        <v>0.985</v>
      </c>
      <c r="I346" s="1">
        <v>0.0</v>
      </c>
      <c r="J346" s="1"/>
      <c r="K346" s="1"/>
      <c r="L346" s="9"/>
      <c r="M346" s="1"/>
      <c r="N346" s="9"/>
      <c r="O346" s="1"/>
      <c r="P346" s="9"/>
      <c r="Q346" s="1"/>
      <c r="R346" s="9"/>
      <c r="S346" s="1"/>
      <c r="T346" s="9"/>
      <c r="U346" s="1"/>
      <c r="V346" s="9"/>
      <c r="W346" s="1">
        <v>1024</v>
      </c>
      <c r="X346" s="1">
        <v>5968</v>
      </c>
      <c r="Y346" s="31"/>
      <c r="Z346" s="31"/>
    </row>
    <row r="347" spans="1:26" customHeight="1" ht="12.75">
      <c r="A347" s="1" t="s">
        <v>1897</v>
      </c>
      <c r="B347" s="7">
        <v>0.0</v>
      </c>
      <c r="C347" s="1">
        <v>2</v>
      </c>
      <c r="D347" s="1" t="s">
        <v>173</v>
      </c>
      <c r="E347" s="5">
        <v>62.97</v>
      </c>
      <c r="F347" s="5">
        <v>49.13</v>
      </c>
      <c r="G347" s="1">
        <v>6</v>
      </c>
      <c r="H347" s="9">
        <v>0.985</v>
      </c>
      <c r="I347" s="1">
        <v>0.0</v>
      </c>
      <c r="J347" s="1"/>
      <c r="K347" s="1"/>
      <c r="L347" s="9"/>
      <c r="M347" s="1"/>
      <c r="N347" s="9"/>
      <c r="O347" s="1"/>
      <c r="P347" s="9"/>
      <c r="Q347" s="1"/>
      <c r="R347" s="9"/>
      <c r="S347" s="1"/>
      <c r="T347" s="9"/>
      <c r="U347" s="1"/>
      <c r="V347" s="9"/>
      <c r="W347" s="1">
        <v>1024</v>
      </c>
      <c r="X347" s="1">
        <v>6032</v>
      </c>
      <c r="Y347" s="31"/>
      <c r="Z347" s="31"/>
    </row>
    <row r="348" spans="1:26" customHeight="1" ht="12.75">
      <c r="A348" s="1" t="s">
        <v>1898</v>
      </c>
      <c r="B348" s="7">
        <v>0.0</v>
      </c>
      <c r="C348" s="1">
        <v>2</v>
      </c>
      <c r="D348" s="1" t="s">
        <v>173</v>
      </c>
      <c r="E348" s="5">
        <v>12.66</v>
      </c>
      <c r="F348" s="5">
        <v>17.59</v>
      </c>
      <c r="G348" s="1">
        <v>6</v>
      </c>
      <c r="H348" s="9">
        <v>0.985</v>
      </c>
      <c r="I348" s="1">
        <v>0.0</v>
      </c>
      <c r="J348" s="1"/>
      <c r="K348" s="1"/>
      <c r="L348" s="9"/>
      <c r="M348" s="1"/>
      <c r="N348" s="9"/>
      <c r="O348" s="1"/>
      <c r="P348" s="9"/>
      <c r="Q348" s="1"/>
      <c r="R348" s="9"/>
      <c r="S348" s="1"/>
      <c r="T348" s="9"/>
      <c r="U348" s="1"/>
      <c r="V348" s="9"/>
      <c r="W348" s="1">
        <v>1024</v>
      </c>
      <c r="X348" s="1">
        <v>6096</v>
      </c>
      <c r="Y348" s="31"/>
      <c r="Z348" s="31"/>
    </row>
    <row r="349" spans="1:26" customHeight="1" ht="12.75">
      <c r="A349" s="1" t="s">
        <v>1899</v>
      </c>
      <c r="B349" s="7">
        <v>0.0</v>
      </c>
      <c r="C349" s="1">
        <v>2</v>
      </c>
      <c r="D349" s="1" t="s">
        <v>173</v>
      </c>
      <c r="E349" s="5">
        <v>0.0</v>
      </c>
      <c r="F349" s="5">
        <v>0.0</v>
      </c>
      <c r="G349" s="1">
        <v>6</v>
      </c>
      <c r="H349" s="9">
        <v>0.985</v>
      </c>
      <c r="I349" s="1">
        <v>0.0</v>
      </c>
      <c r="J349" s="1"/>
      <c r="K349" s="1"/>
      <c r="L349" s="9"/>
      <c r="M349" s="1"/>
      <c r="N349" s="9"/>
      <c r="O349" s="1"/>
      <c r="P349" s="9"/>
      <c r="Q349" s="1"/>
      <c r="R349" s="9"/>
      <c r="S349" s="1"/>
      <c r="T349" s="9"/>
      <c r="U349" s="1"/>
      <c r="V349" s="9"/>
      <c r="W349" s="1">
        <v>1024</v>
      </c>
      <c r="X349" s="1">
        <v>6160</v>
      </c>
      <c r="Y349" s="31"/>
      <c r="Z349" s="31"/>
    </row>
    <row r="350" spans="1:26" customHeight="1" ht="12.75">
      <c r="A350" s="1" t="s">
        <v>1900</v>
      </c>
      <c r="B350" s="7">
        <v>0.2533</v>
      </c>
      <c r="C350" s="1">
        <v>2</v>
      </c>
      <c r="D350" s="1" t="s">
        <v>173</v>
      </c>
      <c r="E350" s="5">
        <v>7.6</v>
      </c>
      <c r="F350" s="5">
        <v>3.8</v>
      </c>
      <c r="G350" s="1">
        <v>0.0</v>
      </c>
      <c r="H350" s="9">
        <v>0.985</v>
      </c>
      <c r="I350" s="1">
        <v>0.0</v>
      </c>
      <c r="J350" s="1"/>
      <c r="K350" s="1"/>
      <c r="L350" s="9"/>
      <c r="M350" s="1"/>
      <c r="N350" s="9"/>
      <c r="O350" s="1"/>
      <c r="P350" s="9"/>
      <c r="Q350" s="1"/>
      <c r="R350" s="9"/>
      <c r="S350" s="1"/>
      <c r="T350" s="9"/>
      <c r="U350" s="1"/>
      <c r="V350" s="9"/>
      <c r="W350" s="1">
        <v>1024</v>
      </c>
      <c r="X350" s="1">
        <v>6224</v>
      </c>
      <c r="Y350" s="31"/>
      <c r="Z350" s="31"/>
    </row>
    <row r="351" spans="1:26" customHeight="1" ht="12.75">
      <c r="A351" s="1" t="s">
        <v>1901</v>
      </c>
      <c r="B351" s="7">
        <v>0.2093</v>
      </c>
      <c r="C351" s="1">
        <v>2</v>
      </c>
      <c r="D351" s="1" t="s">
        <v>173</v>
      </c>
      <c r="E351" s="5">
        <v>6</v>
      </c>
      <c r="F351" s="5">
        <v>3</v>
      </c>
      <c r="G351" s="1">
        <v>0.0</v>
      </c>
      <c r="H351" s="9">
        <v>0.985</v>
      </c>
      <c r="I351" s="1">
        <v>0.0</v>
      </c>
      <c r="J351" s="1"/>
      <c r="K351" s="1"/>
      <c r="L351" s="9"/>
      <c r="M351" s="1"/>
      <c r="N351" s="9"/>
      <c r="O351" s="1"/>
      <c r="P351" s="9"/>
      <c r="Q351" s="1"/>
      <c r="R351" s="9"/>
      <c r="S351" s="1"/>
      <c r="T351" s="9"/>
      <c r="U351" s="1"/>
      <c r="V351" s="9"/>
      <c r="W351" s="1">
        <v>1024</v>
      </c>
      <c r="X351" s="1">
        <v>6288</v>
      </c>
      <c r="Y351" s="31"/>
      <c r="Z351" s="31"/>
    </row>
    <row r="352" spans="1:26" customHeight="1" ht="12.75">
      <c r="A352" s="1" t="s">
        <v>1902</v>
      </c>
      <c r="B352" s="7">
        <v>0.2418</v>
      </c>
      <c r="C352" s="1">
        <v>2</v>
      </c>
      <c r="D352" s="1" t="s">
        <v>173</v>
      </c>
      <c r="E352" s="5">
        <v>3.6</v>
      </c>
      <c r="F352" s="5">
        <v>1.8</v>
      </c>
      <c r="G352" s="1">
        <v>0.0</v>
      </c>
      <c r="H352" s="9">
        <v>0.985</v>
      </c>
      <c r="I352" s="1">
        <v>0.0</v>
      </c>
      <c r="J352" s="1"/>
      <c r="K352" s="1"/>
      <c r="L352" s="9"/>
      <c r="M352" s="1"/>
      <c r="N352" s="9"/>
      <c r="O352" s="1"/>
      <c r="P352" s="9"/>
      <c r="Q352" s="1"/>
      <c r="R352" s="9"/>
      <c r="S352" s="1"/>
      <c r="T352" s="9"/>
      <c r="U352" s="1"/>
      <c r="V352" s="9"/>
      <c r="W352" s="1">
        <v>1024</v>
      </c>
      <c r="X352" s="1">
        <v>6352</v>
      </c>
      <c r="Y352" s="31"/>
      <c r="Z352" s="31"/>
    </row>
    <row r="353" spans="1:26" customHeight="1" ht="12.75">
      <c r="A353" s="1" t="s">
        <v>1903</v>
      </c>
      <c r="B353" s="7">
        <v>0.2275</v>
      </c>
      <c r="C353" s="1">
        <v>2</v>
      </c>
      <c r="D353" s="1" t="s">
        <v>173</v>
      </c>
      <c r="E353" s="5">
        <v>10.8</v>
      </c>
      <c r="F353" s="5">
        <v>5.4</v>
      </c>
      <c r="G353" s="1">
        <v>0.0</v>
      </c>
      <c r="H353" s="9">
        <v>0.985</v>
      </c>
      <c r="I353" s="1">
        <v>0.0</v>
      </c>
      <c r="J353" s="1"/>
      <c r="K353" s="1"/>
      <c r="L353" s="9"/>
      <c r="M353" s="1"/>
      <c r="N353" s="9"/>
      <c r="O353" s="1"/>
      <c r="P353" s="9"/>
      <c r="Q353" s="1"/>
      <c r="R353" s="9"/>
      <c r="S353" s="1"/>
      <c r="T353" s="9"/>
      <c r="U353" s="1"/>
      <c r="V353" s="9"/>
      <c r="W353" s="1">
        <v>1024</v>
      </c>
      <c r="X353" s="1">
        <v>6416</v>
      </c>
      <c r="Y353" s="31"/>
      <c r="Z353" s="31"/>
    </row>
    <row r="354" spans="1:26" customHeight="1" ht="12.75">
      <c r="A354" s="1" t="s">
        <v>1904</v>
      </c>
      <c r="B354" s="7">
        <v>0.0</v>
      </c>
      <c r="C354" s="1">
        <v>2</v>
      </c>
      <c r="D354" s="1" t="s">
        <v>173</v>
      </c>
      <c r="E354" s="5">
        <v>0.0</v>
      </c>
      <c r="F354" s="5">
        <v>0.0</v>
      </c>
      <c r="G354" s="1">
        <v>6</v>
      </c>
      <c r="H354" s="9">
        <v>0.985</v>
      </c>
      <c r="I354" s="1">
        <v>0.0</v>
      </c>
      <c r="J354" s="1"/>
      <c r="K354" s="1"/>
      <c r="L354" s="9"/>
      <c r="M354" s="1"/>
      <c r="N354" s="9"/>
      <c r="O354" s="1"/>
      <c r="P354" s="9"/>
      <c r="Q354" s="1"/>
      <c r="R354" s="9"/>
      <c r="S354" s="1"/>
      <c r="T354" s="9"/>
      <c r="U354" s="1"/>
      <c r="V354" s="9"/>
      <c r="W354" s="1">
        <v>1024</v>
      </c>
      <c r="X354" s="1">
        <v>6480</v>
      </c>
      <c r="Y354" s="31"/>
      <c r="Z354" s="31"/>
    </row>
    <row r="355" spans="1:26" customHeight="1" ht="12.75">
      <c r="A355" s="1" t="s">
        <v>1905</v>
      </c>
      <c r="B355" s="7">
        <v>0.3032</v>
      </c>
      <c r="C355" s="1">
        <v>2</v>
      </c>
      <c r="D355" s="1" t="s">
        <v>173</v>
      </c>
      <c r="E355" s="5">
        <v>3.6</v>
      </c>
      <c r="F355" s="5">
        <v>1.8</v>
      </c>
      <c r="G355" s="1">
        <v>0.0</v>
      </c>
      <c r="H355" s="9">
        <v>0.985</v>
      </c>
      <c r="I355" s="1">
        <v>0.0</v>
      </c>
      <c r="J355" s="1"/>
      <c r="K355" s="1"/>
      <c r="L355" s="9"/>
      <c r="M355" s="1"/>
      <c r="N355" s="9"/>
      <c r="O355" s="1"/>
      <c r="P355" s="9"/>
      <c r="Q355" s="1"/>
      <c r="R355" s="9"/>
      <c r="S355" s="1"/>
      <c r="T355" s="9"/>
      <c r="U355" s="1"/>
      <c r="V355" s="9"/>
      <c r="W355" s="1">
        <v>1024</v>
      </c>
      <c r="X355" s="1">
        <v>6544</v>
      </c>
      <c r="Y355" s="31"/>
      <c r="Z355" s="31"/>
    </row>
    <row r="356" spans="1:26" customHeight="1" ht="12.75">
      <c r="A356" s="1" t="s">
        <v>1906</v>
      </c>
      <c r="B356" s="7">
        <v>0.4022</v>
      </c>
      <c r="C356" s="1">
        <v>2</v>
      </c>
      <c r="D356" s="1" t="s">
        <v>173</v>
      </c>
      <c r="E356" s="5">
        <v>2.4</v>
      </c>
      <c r="F356" s="5">
        <v>1.2</v>
      </c>
      <c r="G356" s="1">
        <v>0.0</v>
      </c>
      <c r="H356" s="9">
        <v>0.985</v>
      </c>
      <c r="I356" s="1">
        <v>0.0</v>
      </c>
      <c r="J356" s="1"/>
      <c r="K356" s="1"/>
      <c r="L356" s="9"/>
      <c r="M356" s="1"/>
      <c r="N356" s="9"/>
      <c r="O356" s="1"/>
      <c r="P356" s="9"/>
      <c r="Q356" s="1"/>
      <c r="R356" s="9"/>
      <c r="S356" s="1"/>
      <c r="T356" s="9"/>
      <c r="U356" s="1"/>
      <c r="V356" s="9"/>
      <c r="W356" s="1">
        <v>1024</v>
      </c>
      <c r="X356" s="1">
        <v>6608</v>
      </c>
      <c r="Y356" s="31"/>
      <c r="Z356" s="31"/>
    </row>
    <row r="357" spans="1:26" customHeight="1" ht="12.75">
      <c r="A357" s="1" t="s">
        <v>1907</v>
      </c>
      <c r="B357" s="7">
        <v>0.0</v>
      </c>
      <c r="C357" s="1">
        <v>2</v>
      </c>
      <c r="D357" s="1" t="s">
        <v>173</v>
      </c>
      <c r="E357" s="5">
        <v>0.0</v>
      </c>
      <c r="F357" s="5">
        <v>0.0</v>
      </c>
      <c r="G357" s="1">
        <v>6</v>
      </c>
      <c r="H357" s="9">
        <v>0.985</v>
      </c>
      <c r="I357" s="1">
        <v>0.0</v>
      </c>
      <c r="J357" s="1"/>
      <c r="K357" s="1"/>
      <c r="L357" s="9"/>
      <c r="M357" s="1"/>
      <c r="N357" s="9"/>
      <c r="O357" s="1"/>
      <c r="P357" s="9"/>
      <c r="Q357" s="1"/>
      <c r="R357" s="9"/>
      <c r="S357" s="1"/>
      <c r="T357" s="9"/>
      <c r="U357" s="1"/>
      <c r="V357" s="9"/>
      <c r="W357" s="1">
        <v>1024</v>
      </c>
      <c r="X357" s="1">
        <v>6672</v>
      </c>
      <c r="Y357" s="31"/>
      <c r="Z357" s="31"/>
    </row>
    <row r="358" spans="1:26" customHeight="1" ht="12.75">
      <c r="A358" s="1" t="s">
        <v>1908</v>
      </c>
      <c r="B358" s="7">
        <v>0.0</v>
      </c>
      <c r="C358" s="1">
        <v>2</v>
      </c>
      <c r="D358" s="1" t="s">
        <v>173</v>
      </c>
      <c r="E358" s="5">
        <v>0.0</v>
      </c>
      <c r="F358" s="5">
        <v>0.0</v>
      </c>
      <c r="G358" s="1">
        <v>6</v>
      </c>
      <c r="H358" s="9">
        <v>0.985</v>
      </c>
      <c r="I358" s="1">
        <v>0.0</v>
      </c>
      <c r="J358" s="1"/>
      <c r="K358" s="1"/>
      <c r="L358" s="9"/>
      <c r="M358" s="1"/>
      <c r="N358" s="9"/>
      <c r="O358" s="1"/>
      <c r="P358" s="9"/>
      <c r="Q358" s="1"/>
      <c r="R358" s="9"/>
      <c r="S358" s="1"/>
      <c r="T358" s="9"/>
      <c r="U358" s="1"/>
      <c r="V358" s="9"/>
      <c r="W358" s="1">
        <v>1024</v>
      </c>
      <c r="X358" s="1">
        <v>6736</v>
      </c>
      <c r="Y358" s="31"/>
      <c r="Z358" s="31"/>
    </row>
    <row r="359" spans="1:26" customHeight="1" ht="12.75">
      <c r="A359" s="1" t="s">
        <v>1909</v>
      </c>
      <c r="B359" s="7">
        <v>0.0</v>
      </c>
      <c r="C359" s="1">
        <v>2</v>
      </c>
      <c r="D359" s="1" t="s">
        <v>173</v>
      </c>
      <c r="E359" s="5">
        <v>0.0</v>
      </c>
      <c r="F359" s="5">
        <v>0.0</v>
      </c>
      <c r="G359" s="1">
        <v>6</v>
      </c>
      <c r="H359" s="9">
        <v>0.985</v>
      </c>
      <c r="I359" s="1">
        <v>0.0</v>
      </c>
      <c r="J359" s="1"/>
      <c r="K359" s="1"/>
      <c r="L359" s="9"/>
      <c r="M359" s="1"/>
      <c r="N359" s="9"/>
      <c r="O359" s="1"/>
      <c r="P359" s="9"/>
      <c r="Q359" s="1"/>
      <c r="R359" s="9"/>
      <c r="S359" s="1"/>
      <c r="T359" s="9"/>
      <c r="U359" s="1"/>
      <c r="V359" s="9"/>
      <c r="W359" s="1">
        <v>1024</v>
      </c>
      <c r="X359" s="1">
        <v>6800</v>
      </c>
      <c r="Y359" s="31"/>
      <c r="Z359" s="31"/>
    </row>
    <row r="360" spans="1:26" customHeight="1" ht="12.75">
      <c r="A360" s="1" t="s">
        <v>1910</v>
      </c>
      <c r="B360" s="7">
        <v>0.2279</v>
      </c>
      <c r="C360" s="1">
        <v>2</v>
      </c>
      <c r="D360" s="1" t="s">
        <v>173</v>
      </c>
      <c r="E360" s="5">
        <v>2.4</v>
      </c>
      <c r="F360" s="5">
        <v>1.2</v>
      </c>
      <c r="G360" s="1">
        <v>0.0</v>
      </c>
      <c r="H360" s="9">
        <v>0.985</v>
      </c>
      <c r="I360" s="1">
        <v>0.0</v>
      </c>
      <c r="J360" s="1"/>
      <c r="K360" s="1"/>
      <c r="L360" s="9"/>
      <c r="M360" s="1"/>
      <c r="N360" s="9"/>
      <c r="O360" s="1"/>
      <c r="P360" s="9"/>
      <c r="Q360" s="1"/>
      <c r="R360" s="9"/>
      <c r="S360" s="1"/>
      <c r="T360" s="9"/>
      <c r="U360" s="1"/>
      <c r="V360" s="9"/>
      <c r="W360" s="1">
        <v>1024</v>
      </c>
      <c r="X360" s="1">
        <v>6864</v>
      </c>
      <c r="Y360" s="31"/>
      <c r="Z360" s="31"/>
    </row>
    <row r="361" spans="1:26" customHeight="1" ht="12.75">
      <c r="A361" s="1" t="s">
        <v>1911</v>
      </c>
      <c r="B361" s="7">
        <v>0.2448</v>
      </c>
      <c r="C361" s="1">
        <v>2</v>
      </c>
      <c r="D361" s="1" t="s">
        <v>173</v>
      </c>
      <c r="E361" s="5">
        <v>1.6</v>
      </c>
      <c r="F361" s="5">
        <v>0.8</v>
      </c>
      <c r="G361" s="1">
        <v>0.0</v>
      </c>
      <c r="H361" s="9">
        <v>0.985</v>
      </c>
      <c r="I361" s="1">
        <v>0.0</v>
      </c>
      <c r="J361" s="1"/>
      <c r="K361" s="1"/>
      <c r="L361" s="9"/>
      <c r="M361" s="1"/>
      <c r="N361" s="9"/>
      <c r="O361" s="1"/>
      <c r="P361" s="9"/>
      <c r="Q361" s="1"/>
      <c r="R361" s="9"/>
      <c r="S361" s="1"/>
      <c r="T361" s="9"/>
      <c r="U361" s="1"/>
      <c r="V361" s="9"/>
      <c r="W361" s="1">
        <v>1024</v>
      </c>
      <c r="X361" s="1">
        <v>6928</v>
      </c>
      <c r="Y361" s="31"/>
      <c r="Z361" s="31"/>
    </row>
    <row r="362" spans="1:26" customHeight="1" ht="12.75">
      <c r="A362" s="1" t="s">
        <v>1912</v>
      </c>
      <c r="B362" s="7">
        <v>0.2272</v>
      </c>
      <c r="C362" s="1">
        <v>2</v>
      </c>
      <c r="D362" s="1" t="s">
        <v>173</v>
      </c>
      <c r="E362" s="5">
        <v>2.4</v>
      </c>
      <c r="F362" s="5">
        <v>1.2</v>
      </c>
      <c r="G362" s="1">
        <v>0.0</v>
      </c>
      <c r="H362" s="9">
        <v>0.985</v>
      </c>
      <c r="I362" s="1">
        <v>0.0</v>
      </c>
      <c r="J362" s="1"/>
      <c r="K362" s="1"/>
      <c r="L362" s="9"/>
      <c r="M362" s="1"/>
      <c r="N362" s="9"/>
      <c r="O362" s="1"/>
      <c r="P362" s="9"/>
      <c r="Q362" s="1"/>
      <c r="R362" s="9"/>
      <c r="S362" s="1"/>
      <c r="T362" s="9"/>
      <c r="U362" s="1"/>
      <c r="V362" s="9"/>
      <c r="W362" s="1">
        <v>1024</v>
      </c>
      <c r="X362" s="1">
        <v>6992</v>
      </c>
      <c r="Y362" s="31"/>
      <c r="Z362" s="31"/>
    </row>
    <row r="363" spans="1:26" customHeight="1" ht="12.75">
      <c r="A363" s="1" t="s">
        <v>1913</v>
      </c>
      <c r="B363" s="7">
        <v>0.0</v>
      </c>
      <c r="C363" s="1">
        <v>2</v>
      </c>
      <c r="D363" s="1" t="s">
        <v>173</v>
      </c>
      <c r="E363" s="5">
        <v>49.42</v>
      </c>
      <c r="F363" s="5">
        <v>256.78</v>
      </c>
      <c r="G363" s="1">
        <v>6</v>
      </c>
      <c r="H363" s="9">
        <v>0.985</v>
      </c>
      <c r="I363" s="1">
        <v>0.0</v>
      </c>
      <c r="J363" s="1"/>
      <c r="K363" s="1"/>
      <c r="L363" s="9"/>
      <c r="M363" s="1"/>
      <c r="N363" s="9"/>
      <c r="O363" s="1"/>
      <c r="P363" s="9"/>
      <c r="Q363" s="1"/>
      <c r="R363" s="9"/>
      <c r="S363" s="1"/>
      <c r="T363" s="9"/>
      <c r="U363" s="1"/>
      <c r="V363" s="9"/>
      <c r="W363" s="1">
        <v>1024</v>
      </c>
      <c r="X363" s="1">
        <v>7056</v>
      </c>
      <c r="Y363" s="31"/>
      <c r="Z363" s="31"/>
    </row>
    <row r="364" spans="1:26" customHeight="1" ht="12.75">
      <c r="A364" s="1" t="s">
        <v>1914</v>
      </c>
      <c r="B364" s="7">
        <v>0.1695</v>
      </c>
      <c r="C364" s="1">
        <v>2</v>
      </c>
      <c r="D364" s="1" t="s">
        <v>173</v>
      </c>
      <c r="E364" s="5">
        <v>0.0</v>
      </c>
      <c r="F364" s="5">
        <v>0.0</v>
      </c>
      <c r="G364" s="1">
        <v>0.0</v>
      </c>
      <c r="H364" s="9">
        <v>0.985</v>
      </c>
      <c r="I364" s="1">
        <v>3.06</v>
      </c>
      <c r="J364" s="1"/>
      <c r="K364" s="1"/>
      <c r="L364" s="9"/>
      <c r="M364" s="1"/>
      <c r="N364" s="9"/>
      <c r="O364" s="1"/>
      <c r="P364" s="9"/>
      <c r="Q364" s="1"/>
      <c r="R364" s="9"/>
      <c r="S364" s="1"/>
      <c r="T364" s="9"/>
      <c r="U364" s="1"/>
      <c r="V364" s="9"/>
      <c r="W364" s="1">
        <v>1024</v>
      </c>
      <c r="X364" s="1">
        <v>7120</v>
      </c>
      <c r="Y364" s="31"/>
      <c r="Z364" s="31"/>
    </row>
    <row r="365" spans="1:26" customHeight="1" ht="12.75">
      <c r="A365" s="1" t="s">
        <v>1915</v>
      </c>
      <c r="B365" s="7">
        <v>0.1417</v>
      </c>
      <c r="C365" s="1">
        <v>2</v>
      </c>
      <c r="D365" s="1" t="s">
        <v>173</v>
      </c>
      <c r="E365" s="5">
        <v>0.0</v>
      </c>
      <c r="F365" s="5">
        <v>0.0</v>
      </c>
      <c r="G365" s="1">
        <v>0.0</v>
      </c>
      <c r="H365" s="9">
        <v>0.985</v>
      </c>
      <c r="I365" s="1">
        <v>2.54</v>
      </c>
      <c r="J365" s="1"/>
      <c r="K365" s="1"/>
      <c r="L365" s="9"/>
      <c r="M365" s="1"/>
      <c r="N365" s="9"/>
      <c r="O365" s="1"/>
      <c r="P365" s="9"/>
      <c r="Q365" s="1"/>
      <c r="R365" s="9"/>
      <c r="S365" s="1"/>
      <c r="T365" s="9"/>
      <c r="U365" s="1"/>
      <c r="V365" s="9"/>
      <c r="W365" s="1">
        <v>1024</v>
      </c>
      <c r="X365" s="1">
        <v>7184</v>
      </c>
      <c r="Y365" s="31"/>
      <c r="Z365" s="31"/>
    </row>
    <row r="366" spans="1:26" customHeight="1" ht="12.75">
      <c r="A366" s="1" t="s">
        <v>1916</v>
      </c>
      <c r="B366" s="7">
        <v>0.1622</v>
      </c>
      <c r="C366" s="1">
        <v>2</v>
      </c>
      <c r="D366" s="1" t="s">
        <v>173</v>
      </c>
      <c r="E366" s="5">
        <v>0.0</v>
      </c>
      <c r="F366" s="5">
        <v>0.0</v>
      </c>
      <c r="G366" s="1">
        <v>0.0</v>
      </c>
      <c r="H366" s="9">
        <v>0.985</v>
      </c>
      <c r="I366" s="1">
        <v>2.7</v>
      </c>
      <c r="J366" s="1"/>
      <c r="K366" s="1"/>
      <c r="L366" s="9"/>
      <c r="M366" s="1"/>
      <c r="N366" s="9"/>
      <c r="O366" s="1"/>
      <c r="P366" s="9"/>
      <c r="Q366" s="1"/>
      <c r="R366" s="9"/>
      <c r="S366" s="1"/>
      <c r="T366" s="9"/>
      <c r="U366" s="1"/>
      <c r="V366" s="9"/>
      <c r="W366" s="1">
        <v>1024</v>
      </c>
      <c r="X366" s="1">
        <v>7248</v>
      </c>
      <c r="Y366" s="31"/>
      <c r="Z366" s="31"/>
    </row>
    <row r="367" spans="1:26" customHeight="1" ht="12.75">
      <c r="A367" s="1" t="s">
        <v>1917</v>
      </c>
      <c r="B367" s="7">
        <v>0.1532</v>
      </c>
      <c r="C367" s="1">
        <v>2</v>
      </c>
      <c r="D367" s="1" t="s">
        <v>173</v>
      </c>
      <c r="E367" s="5">
        <v>0.0</v>
      </c>
      <c r="F367" s="5">
        <v>0.0</v>
      </c>
      <c r="G367" s="1">
        <v>0.0</v>
      </c>
      <c r="H367" s="9">
        <v>0.985</v>
      </c>
      <c r="I367" s="1">
        <v>2.21</v>
      </c>
      <c r="J367" s="1"/>
      <c r="K367" s="1"/>
      <c r="L367" s="9"/>
      <c r="M367" s="1"/>
      <c r="N367" s="9"/>
      <c r="O367" s="1"/>
      <c r="P367" s="9"/>
      <c r="Q367" s="1"/>
      <c r="R367" s="9"/>
      <c r="S367" s="1"/>
      <c r="T367" s="9"/>
      <c r="U367" s="1"/>
      <c r="V367" s="9"/>
      <c r="W367" s="1">
        <v>1024</v>
      </c>
      <c r="X367" s="1">
        <v>7312</v>
      </c>
      <c r="Y367" s="31"/>
      <c r="Z367" s="31"/>
    </row>
    <row r="368" spans="1:26" customHeight="1" ht="12.75">
      <c r="A368" s="1" t="s">
        <v>1918</v>
      </c>
      <c r="B368" s="7">
        <v>0.0</v>
      </c>
      <c r="C368" s="1">
        <v>2</v>
      </c>
      <c r="D368" s="1" t="s">
        <v>173</v>
      </c>
      <c r="E368" s="5">
        <v>0.0</v>
      </c>
      <c r="F368" s="5">
        <v>0.0</v>
      </c>
      <c r="G368" s="1">
        <v>6</v>
      </c>
      <c r="H368" s="9">
        <v>0.985</v>
      </c>
      <c r="I368" s="1">
        <v>0.0</v>
      </c>
      <c r="J368" s="1"/>
      <c r="K368" s="1"/>
      <c r="L368" s="9"/>
      <c r="M368" s="1"/>
      <c r="N368" s="9"/>
      <c r="O368" s="1"/>
      <c r="P368" s="9"/>
      <c r="Q368" s="1"/>
      <c r="R368" s="9"/>
      <c r="S368" s="1"/>
      <c r="T368" s="9"/>
      <c r="U368" s="1"/>
      <c r="V368" s="9"/>
      <c r="W368" s="1">
        <v>1024</v>
      </c>
      <c r="X368" s="1">
        <v>7376</v>
      </c>
      <c r="Y368" s="31"/>
      <c r="Z368" s="31"/>
    </row>
    <row r="369" spans="1:26" customHeight="1" ht="12.75">
      <c r="A369" s="1" t="s">
        <v>1919</v>
      </c>
      <c r="B369" s="7">
        <v>0.2019</v>
      </c>
      <c r="C369" s="1">
        <v>2</v>
      </c>
      <c r="D369" s="1" t="s">
        <v>173</v>
      </c>
      <c r="E369" s="5">
        <v>0.0</v>
      </c>
      <c r="F369" s="5">
        <v>0.0</v>
      </c>
      <c r="G369" s="1">
        <v>0.0</v>
      </c>
      <c r="H369" s="9">
        <v>0.985</v>
      </c>
      <c r="I369" s="1">
        <v>3.45</v>
      </c>
      <c r="J369" s="1"/>
      <c r="K369" s="1"/>
      <c r="L369" s="9"/>
      <c r="M369" s="1"/>
      <c r="N369" s="9"/>
      <c r="O369" s="1"/>
      <c r="P369" s="9"/>
      <c r="Q369" s="1"/>
      <c r="R369" s="9"/>
      <c r="S369" s="1"/>
      <c r="T369" s="9"/>
      <c r="U369" s="1"/>
      <c r="V369" s="9"/>
      <c r="W369" s="1">
        <v>1024</v>
      </c>
      <c r="X369" s="1">
        <v>7440</v>
      </c>
      <c r="Y369" s="31"/>
      <c r="Z369" s="31"/>
    </row>
    <row r="370" spans="1:26" customHeight="1" ht="12.75">
      <c r="A370" s="1" t="s">
        <v>1920</v>
      </c>
      <c r="B370" s="7">
        <v>0.2644</v>
      </c>
      <c r="C370" s="1">
        <v>2</v>
      </c>
      <c r="D370" s="1" t="s">
        <v>173</v>
      </c>
      <c r="E370" s="5">
        <v>0.0</v>
      </c>
      <c r="F370" s="5">
        <v>0.0</v>
      </c>
      <c r="G370" s="1">
        <v>0.0</v>
      </c>
      <c r="H370" s="9">
        <v>0.985</v>
      </c>
      <c r="I370" s="1">
        <v>3.55</v>
      </c>
      <c r="J370" s="1"/>
      <c r="K370" s="1"/>
      <c r="L370" s="9"/>
      <c r="M370" s="1"/>
      <c r="N370" s="9"/>
      <c r="O370" s="1"/>
      <c r="P370" s="9"/>
      <c r="Q370" s="1"/>
      <c r="R370" s="9"/>
      <c r="S370" s="1"/>
      <c r="T370" s="9"/>
      <c r="U370" s="1"/>
      <c r="V370" s="9"/>
      <c r="W370" s="1">
        <v>1024</v>
      </c>
      <c r="X370" s="1">
        <v>7504</v>
      </c>
      <c r="Y370" s="31"/>
      <c r="Z370" s="31"/>
    </row>
    <row r="371" spans="1:26" customHeight="1" ht="12.75">
      <c r="A371" s="1" t="s">
        <v>1921</v>
      </c>
      <c r="B371" s="7">
        <v>0.0</v>
      </c>
      <c r="C371" s="1">
        <v>2</v>
      </c>
      <c r="D371" s="1" t="s">
        <v>173</v>
      </c>
      <c r="E371" s="5">
        <v>12.6</v>
      </c>
      <c r="F371" s="5">
        <v>179.3</v>
      </c>
      <c r="G371" s="1">
        <v>6</v>
      </c>
      <c r="H371" s="9">
        <v>0.985</v>
      </c>
      <c r="I371" s="1">
        <v>0.0</v>
      </c>
      <c r="J371" s="1"/>
      <c r="K371" s="1"/>
      <c r="L371" s="9"/>
      <c r="M371" s="1"/>
      <c r="N371" s="9"/>
      <c r="O371" s="1"/>
      <c r="P371" s="9"/>
      <c r="Q371" s="1"/>
      <c r="R371" s="9"/>
      <c r="S371" s="1"/>
      <c r="T371" s="9"/>
      <c r="U371" s="1"/>
      <c r="V371" s="9"/>
      <c r="W371" s="1">
        <v>1024</v>
      </c>
      <c r="X371" s="1">
        <v>7568</v>
      </c>
      <c r="Y371" s="31"/>
      <c r="Z371" s="31"/>
    </row>
    <row r="372" spans="1:26" customHeight="1" ht="12.75">
      <c r="A372" s="1" t="s">
        <v>1922</v>
      </c>
      <c r="B372" s="7">
        <v>0.0</v>
      </c>
      <c r="C372" s="1">
        <v>2</v>
      </c>
      <c r="D372" s="1" t="s">
        <v>173</v>
      </c>
      <c r="E372" s="5">
        <v>0.0</v>
      </c>
      <c r="F372" s="5">
        <v>0.0</v>
      </c>
      <c r="G372" s="1">
        <v>6</v>
      </c>
      <c r="H372" s="9">
        <v>0.985</v>
      </c>
      <c r="I372" s="1">
        <v>0.0</v>
      </c>
      <c r="J372" s="1"/>
      <c r="K372" s="1"/>
      <c r="L372" s="9"/>
      <c r="M372" s="1"/>
      <c r="N372" s="9"/>
      <c r="O372" s="1"/>
      <c r="P372" s="9"/>
      <c r="Q372" s="1"/>
      <c r="R372" s="9"/>
      <c r="S372" s="1"/>
      <c r="T372" s="9"/>
      <c r="U372" s="1"/>
      <c r="V372" s="9"/>
      <c r="W372" s="1">
        <v>1024</v>
      </c>
      <c r="X372" s="1">
        <v>7632</v>
      </c>
      <c r="Y372" s="31"/>
      <c r="Z372" s="31"/>
    </row>
    <row r="373" spans="1:26" customHeight="1" ht="12.75">
      <c r="A373" s="1" t="s">
        <v>1923</v>
      </c>
      <c r="B373" s="7">
        <v>0.0</v>
      </c>
      <c r="C373" s="1">
        <v>2</v>
      </c>
      <c r="D373" s="1" t="s">
        <v>173</v>
      </c>
      <c r="E373" s="5">
        <v>8.94</v>
      </c>
      <c r="F373" s="5">
        <v>24.35</v>
      </c>
      <c r="G373" s="1">
        <v>6</v>
      </c>
      <c r="H373" s="9">
        <v>0.985</v>
      </c>
      <c r="I373" s="1">
        <v>0.0</v>
      </c>
      <c r="J373" s="1"/>
      <c r="K373" s="1"/>
      <c r="L373" s="9"/>
      <c r="M373" s="1"/>
      <c r="N373" s="9"/>
      <c r="O373" s="1"/>
      <c r="P373" s="9"/>
      <c r="Q373" s="1"/>
      <c r="R373" s="9"/>
      <c r="S373" s="1"/>
      <c r="T373" s="9"/>
      <c r="U373" s="1"/>
      <c r="V373" s="9"/>
      <c r="W373" s="1">
        <v>1024</v>
      </c>
      <c r="X373" s="1">
        <v>7696</v>
      </c>
      <c r="Y373" s="31"/>
      <c r="Z373" s="31"/>
    </row>
    <row r="374" spans="1:26" customHeight="1" ht="12.75">
      <c r="A374" s="1" t="s">
        <v>1924</v>
      </c>
      <c r="B374" s="7">
        <v>0.1547</v>
      </c>
      <c r="C374" s="1">
        <v>2</v>
      </c>
      <c r="D374" s="1" t="s">
        <v>173</v>
      </c>
      <c r="E374" s="5">
        <v>0.0</v>
      </c>
      <c r="F374" s="5">
        <v>0.0</v>
      </c>
      <c r="G374" s="1">
        <v>0.0</v>
      </c>
      <c r="H374" s="9">
        <v>0.985</v>
      </c>
      <c r="I374" s="1">
        <v>2.88</v>
      </c>
      <c r="J374" s="1"/>
      <c r="K374" s="1"/>
      <c r="L374" s="9"/>
      <c r="M374" s="1"/>
      <c r="N374" s="9"/>
      <c r="O374" s="1"/>
      <c r="P374" s="9"/>
      <c r="Q374" s="1"/>
      <c r="R374" s="9"/>
      <c r="S374" s="1"/>
      <c r="T374" s="9"/>
      <c r="U374" s="1"/>
      <c r="V374" s="9"/>
      <c r="W374" s="1">
        <v>1024</v>
      </c>
      <c r="X374" s="1">
        <v>7760</v>
      </c>
      <c r="Y374" s="31"/>
      <c r="Z374" s="31"/>
    </row>
    <row r="375" spans="1:26" customHeight="1" ht="12.75">
      <c r="A375" s="1" t="s">
        <v>1925</v>
      </c>
      <c r="B375" s="7">
        <v>0.1654</v>
      </c>
      <c r="C375" s="1">
        <v>2</v>
      </c>
      <c r="D375" s="1" t="s">
        <v>173</v>
      </c>
      <c r="E375" s="5">
        <v>0.0</v>
      </c>
      <c r="F375" s="5">
        <v>0.0</v>
      </c>
      <c r="G375" s="1">
        <v>0.0</v>
      </c>
      <c r="H375" s="9">
        <v>0.985</v>
      </c>
      <c r="I375" s="1">
        <v>2.65</v>
      </c>
      <c r="J375" s="1"/>
      <c r="K375" s="1"/>
      <c r="L375" s="9"/>
      <c r="M375" s="1"/>
      <c r="N375" s="9"/>
      <c r="O375" s="1"/>
      <c r="P375" s="9"/>
      <c r="Q375" s="1"/>
      <c r="R375" s="9"/>
      <c r="S375" s="1"/>
      <c r="T375" s="9"/>
      <c r="U375" s="1"/>
      <c r="V375" s="9"/>
      <c r="W375" s="1">
        <v>1024</v>
      </c>
      <c r="X375" s="1">
        <v>7824</v>
      </c>
      <c r="Y375" s="31"/>
      <c r="Z375" s="31"/>
    </row>
    <row r="376" spans="1:26" customHeight="1" ht="12.75">
      <c r="A376" s="1" t="s">
        <v>1926</v>
      </c>
      <c r="B376" s="7">
        <v>0.1543</v>
      </c>
      <c r="C376" s="1">
        <v>2</v>
      </c>
      <c r="D376" s="1" t="s">
        <v>173</v>
      </c>
      <c r="E376" s="5">
        <v>0.0</v>
      </c>
      <c r="F376" s="5">
        <v>0.0</v>
      </c>
      <c r="G376" s="1">
        <v>0.0</v>
      </c>
      <c r="H376" s="9">
        <v>0.985</v>
      </c>
      <c r="I376" s="1">
        <v>3.1</v>
      </c>
      <c r="J376" s="1"/>
      <c r="K376" s="1"/>
      <c r="L376" s="9"/>
      <c r="M376" s="1"/>
      <c r="N376" s="9"/>
      <c r="O376" s="1"/>
      <c r="P376" s="9"/>
      <c r="Q376" s="1"/>
      <c r="R376" s="9"/>
      <c r="S376" s="1"/>
      <c r="T376" s="9"/>
      <c r="U376" s="1"/>
      <c r="V376" s="9"/>
      <c r="W376" s="1">
        <v>1024</v>
      </c>
      <c r="X376" s="1">
        <v>7888</v>
      </c>
      <c r="Y376" s="31"/>
      <c r="Z376" s="31"/>
    </row>
    <row r="377" spans="1:26" customHeight="1" ht="12.75">
      <c r="A377" s="1" t="s">
        <v>1927</v>
      </c>
      <c r="B377" s="7">
        <v>0.0</v>
      </c>
      <c r="C377" s="1">
        <v>2</v>
      </c>
      <c r="D377" s="1" t="s">
        <v>173</v>
      </c>
      <c r="E377" s="5">
        <v>0.0</v>
      </c>
      <c r="F377" s="5">
        <v>0.0</v>
      </c>
      <c r="G377" s="1">
        <v>6</v>
      </c>
      <c r="H377" s="9">
        <v>0.985</v>
      </c>
      <c r="I377" s="1">
        <v>0.0</v>
      </c>
      <c r="J377" s="1"/>
      <c r="K377" s="1"/>
      <c r="L377" s="9"/>
      <c r="M377" s="1"/>
      <c r="N377" s="9"/>
      <c r="O377" s="1"/>
      <c r="P377" s="9"/>
      <c r="Q377" s="1"/>
      <c r="R377" s="9"/>
      <c r="S377" s="1"/>
      <c r="T377" s="9"/>
      <c r="U377" s="1"/>
      <c r="V377" s="9"/>
      <c r="W377" s="1">
        <v>1024</v>
      </c>
      <c r="X377" s="1">
        <v>7952</v>
      </c>
      <c r="Y377" s="31"/>
      <c r="Z377" s="31"/>
    </row>
    <row r="378" spans="1:26" customHeight="1" ht="12.75">
      <c r="A378" s="1" t="s">
        <v>1928</v>
      </c>
      <c r="B378" s="7">
        <v>0.0</v>
      </c>
      <c r="C378" s="1">
        <v>2</v>
      </c>
      <c r="D378" s="1" t="s">
        <v>173</v>
      </c>
      <c r="E378" s="5">
        <v>0.0</v>
      </c>
      <c r="F378" s="5">
        <v>0.0</v>
      </c>
      <c r="G378" s="1">
        <v>6</v>
      </c>
      <c r="H378" s="9">
        <v>0.985</v>
      </c>
      <c r="I378" s="1">
        <v>0.0</v>
      </c>
      <c r="J378" s="1"/>
      <c r="K378" s="1"/>
      <c r="L378" s="9"/>
      <c r="M378" s="1"/>
      <c r="N378" s="9"/>
      <c r="O378" s="1"/>
      <c r="P378" s="9"/>
      <c r="Q378" s="1"/>
      <c r="R378" s="9"/>
      <c r="S378" s="1"/>
      <c r="T378" s="9"/>
      <c r="U378" s="1"/>
      <c r="V378" s="9"/>
      <c r="W378" s="1">
        <v>1024</v>
      </c>
      <c r="X378" s="1">
        <v>8016</v>
      </c>
      <c r="Y378" s="31"/>
      <c r="Z378" s="31"/>
    </row>
    <row r="379" spans="1:26" customHeight="1" ht="12.75">
      <c r="A379" s="1" t="s">
        <v>1929</v>
      </c>
      <c r="B379" s="7">
        <v>0.0</v>
      </c>
      <c r="C379" s="1">
        <v>2</v>
      </c>
      <c r="D379" s="1" t="s">
        <v>173</v>
      </c>
      <c r="E379" s="5">
        <v>0.0</v>
      </c>
      <c r="F379" s="5">
        <v>0.0</v>
      </c>
      <c r="G379" s="1">
        <v>6</v>
      </c>
      <c r="H379" s="9">
        <v>0.985</v>
      </c>
      <c r="I379" s="1">
        <v>0.0</v>
      </c>
      <c r="J379" s="1"/>
      <c r="K379" s="1"/>
      <c r="L379" s="9"/>
      <c r="M379" s="1"/>
      <c r="N379" s="9"/>
      <c r="O379" s="1"/>
      <c r="P379" s="9"/>
      <c r="Q379" s="1"/>
      <c r="R379" s="9"/>
      <c r="S379" s="1"/>
      <c r="T379" s="9"/>
      <c r="U379" s="1"/>
      <c r="V379" s="9"/>
      <c r="W379" s="1">
        <v>1024</v>
      </c>
      <c r="X379" s="1">
        <v>8080</v>
      </c>
      <c r="Y379" s="31"/>
      <c r="Z379" s="31"/>
    </row>
    <row r="380" spans="1:26" customHeight="1" ht="12.75">
      <c r="A380" s="1" t="s">
        <v>1930</v>
      </c>
      <c r="B380" s="7">
        <v>0.0</v>
      </c>
      <c r="C380" s="1">
        <v>2</v>
      </c>
      <c r="D380" s="1" t="s">
        <v>173</v>
      </c>
      <c r="E380" s="5">
        <v>0.0</v>
      </c>
      <c r="F380" s="5">
        <v>0.0</v>
      </c>
      <c r="G380" s="1">
        <v>6</v>
      </c>
      <c r="H380" s="9">
        <v>0.985</v>
      </c>
      <c r="I380" s="1">
        <v>0.0</v>
      </c>
      <c r="J380" s="1"/>
      <c r="K380" s="1"/>
      <c r="L380" s="9"/>
      <c r="M380" s="1"/>
      <c r="N380" s="9"/>
      <c r="O380" s="1"/>
      <c r="P380" s="9"/>
      <c r="Q380" s="1"/>
      <c r="R380" s="9"/>
      <c r="S380" s="1"/>
      <c r="T380" s="9"/>
      <c r="U380" s="1"/>
      <c r="V380" s="9"/>
      <c r="W380" s="1">
        <v>1024</v>
      </c>
      <c r="X380" s="1">
        <v>8144</v>
      </c>
      <c r="Y380" s="31"/>
      <c r="Z380" s="31"/>
    </row>
    <row r="381" spans="1:26" customHeight="1" ht="12.75">
      <c r="A381" s="1" t="s">
        <v>1931</v>
      </c>
      <c r="B381" s="7">
        <v>0.0</v>
      </c>
      <c r="C381" s="1">
        <v>2</v>
      </c>
      <c r="D381" s="1" t="s">
        <v>173</v>
      </c>
      <c r="E381" s="5">
        <v>0.0</v>
      </c>
      <c r="F381" s="5">
        <v>0.0</v>
      </c>
      <c r="G381" s="1">
        <v>6</v>
      </c>
      <c r="H381" s="9">
        <v>0.985</v>
      </c>
      <c r="I381" s="1">
        <v>0.0</v>
      </c>
      <c r="J381" s="1"/>
      <c r="K381" s="1"/>
      <c r="L381" s="9"/>
      <c r="M381" s="1"/>
      <c r="N381" s="9"/>
      <c r="O381" s="1"/>
      <c r="P381" s="9"/>
      <c r="Q381" s="1"/>
      <c r="R381" s="9"/>
      <c r="S381" s="1"/>
      <c r="T381" s="9"/>
      <c r="U381" s="1"/>
      <c r="V381" s="9"/>
      <c r="W381" s="1">
        <v>1024</v>
      </c>
      <c r="X381" s="1">
        <v>8208</v>
      </c>
      <c r="Y381" s="31"/>
      <c r="Z381" s="31"/>
    </row>
    <row r="382" spans="1:26" customHeight="1" ht="12.75">
      <c r="A382" s="1" t="s">
        <v>1932</v>
      </c>
      <c r="B382" s="7">
        <v>0.0</v>
      </c>
      <c r="C382" s="1">
        <v>2</v>
      </c>
      <c r="D382" s="1" t="s">
        <v>173</v>
      </c>
      <c r="E382" s="5">
        <v>78.74</v>
      </c>
      <c r="F382" s="5">
        <v>68.69</v>
      </c>
      <c r="G382" s="1">
        <v>6</v>
      </c>
      <c r="H382" s="9">
        <v>0.985</v>
      </c>
      <c r="I382" s="1">
        <v>0.0</v>
      </c>
      <c r="J382" s="1"/>
      <c r="K382" s="1"/>
      <c r="L382" s="9"/>
      <c r="M382" s="1"/>
      <c r="N382" s="9"/>
      <c r="O382" s="1"/>
      <c r="P382" s="9"/>
      <c r="Q382" s="1"/>
      <c r="R382" s="9"/>
      <c r="S382" s="1"/>
      <c r="T382" s="9"/>
      <c r="U382" s="1"/>
      <c r="V382" s="9"/>
      <c r="W382" s="1">
        <v>1024</v>
      </c>
      <c r="X382" s="1">
        <v>8272</v>
      </c>
      <c r="Y382" s="31"/>
      <c r="Z382" s="31"/>
    </row>
    <row r="383" spans="1:26" customHeight="1" ht="12.75">
      <c r="A383" s="1" t="s">
        <v>1933</v>
      </c>
      <c r="B383" s="7">
        <v>0.0</v>
      </c>
      <c r="C383" s="1">
        <v>2</v>
      </c>
      <c r="D383" s="1" t="s">
        <v>173</v>
      </c>
      <c r="E383" s="5">
        <v>63.97</v>
      </c>
      <c r="F383" s="5">
        <v>55.79</v>
      </c>
      <c r="G383" s="1">
        <v>6</v>
      </c>
      <c r="H383" s="9">
        <v>0.985</v>
      </c>
      <c r="I383" s="1">
        <v>0.0</v>
      </c>
      <c r="J383" s="1"/>
      <c r="K383" s="1"/>
      <c r="L383" s="9"/>
      <c r="M383" s="1"/>
      <c r="N383" s="9"/>
      <c r="O383" s="1"/>
      <c r="P383" s="9"/>
      <c r="Q383" s="1"/>
      <c r="R383" s="9"/>
      <c r="S383" s="1"/>
      <c r="T383" s="9"/>
      <c r="U383" s="1"/>
      <c r="V383" s="9"/>
      <c r="W383" s="1">
        <v>1024</v>
      </c>
      <c r="X383" s="1">
        <v>8336</v>
      </c>
      <c r="Y383" s="31"/>
      <c r="Z383" s="31"/>
    </row>
    <row r="384" spans="1:26" customHeight="1" ht="12.75">
      <c r="A384" s="1" t="s">
        <v>1934</v>
      </c>
      <c r="B384" s="7">
        <v>0.0</v>
      </c>
      <c r="C384" s="1">
        <v>2</v>
      </c>
      <c r="D384" s="1" t="s">
        <v>173</v>
      </c>
      <c r="E384" s="5">
        <v>154.45</v>
      </c>
      <c r="F384" s="5">
        <v>117.56</v>
      </c>
      <c r="G384" s="1">
        <v>6</v>
      </c>
      <c r="H384" s="9">
        <v>0.985</v>
      </c>
      <c r="I384" s="1">
        <v>0.0</v>
      </c>
      <c r="J384" s="1"/>
      <c r="K384" s="1"/>
      <c r="L384" s="9"/>
      <c r="M384" s="1"/>
      <c r="N384" s="9"/>
      <c r="O384" s="1"/>
      <c r="P384" s="9"/>
      <c r="Q384" s="1"/>
      <c r="R384" s="9"/>
      <c r="S384" s="1"/>
      <c r="T384" s="9"/>
      <c r="U384" s="1"/>
      <c r="V384" s="9"/>
      <c r="W384" s="1">
        <v>1024</v>
      </c>
      <c r="X384" s="1">
        <v>8400</v>
      </c>
      <c r="Y384" s="31"/>
      <c r="Z384" s="31"/>
    </row>
    <row r="385" spans="1:26" customHeight="1" ht="12.75">
      <c r="A385" s="1" t="s">
        <v>1935</v>
      </c>
      <c r="B385" s="7">
        <v>0.0</v>
      </c>
      <c r="C385" s="1">
        <v>2</v>
      </c>
      <c r="D385" s="1" t="s">
        <v>173</v>
      </c>
      <c r="E385" s="5">
        <v>70.82</v>
      </c>
      <c r="F385" s="5">
        <v>83.02</v>
      </c>
      <c r="G385" s="1">
        <v>6</v>
      </c>
      <c r="H385" s="9">
        <v>0.985</v>
      </c>
      <c r="I385" s="1">
        <v>0.0</v>
      </c>
      <c r="J385" s="1"/>
      <c r="K385" s="1"/>
      <c r="L385" s="9"/>
      <c r="M385" s="1"/>
      <c r="N385" s="9"/>
      <c r="O385" s="1"/>
      <c r="P385" s="9"/>
      <c r="Q385" s="1"/>
      <c r="R385" s="9"/>
      <c r="S385" s="1"/>
      <c r="T385" s="9"/>
      <c r="U385" s="1"/>
      <c r="V385" s="9"/>
      <c r="W385" s="1">
        <v>1024</v>
      </c>
      <c r="X385" s="1">
        <v>8464</v>
      </c>
      <c r="Y385" s="31"/>
      <c r="Z385" s="31"/>
    </row>
    <row r="386" spans="1:26" customHeight="1" ht="12.75">
      <c r="A386" s="1" t="s">
        <v>1936</v>
      </c>
      <c r="B386" s="7">
        <v>0.0</v>
      </c>
      <c r="C386" s="1">
        <v>2</v>
      </c>
      <c r="D386" s="1" t="s">
        <v>173</v>
      </c>
      <c r="E386" s="5">
        <v>85.94</v>
      </c>
      <c r="F386" s="5">
        <v>40.9</v>
      </c>
      <c r="G386" s="1">
        <v>6</v>
      </c>
      <c r="H386" s="9">
        <v>0.985</v>
      </c>
      <c r="I386" s="1">
        <v>0.0</v>
      </c>
      <c r="J386" s="1"/>
      <c r="K386" s="1"/>
      <c r="L386" s="9"/>
      <c r="M386" s="1"/>
      <c r="N386" s="9"/>
      <c r="O386" s="1"/>
      <c r="P386" s="9"/>
      <c r="Q386" s="1"/>
      <c r="R386" s="9"/>
      <c r="S386" s="1"/>
      <c r="T386" s="9"/>
      <c r="U386" s="1"/>
      <c r="V386" s="9"/>
      <c r="W386" s="1">
        <v>1024</v>
      </c>
      <c r="X386" s="1">
        <v>8528</v>
      </c>
      <c r="Y386" s="31"/>
      <c r="Z386" s="31"/>
    </row>
    <row r="387" spans="1:26" customHeight="1" ht="12.75">
      <c r="A387" s="1" t="s">
        <v>1937</v>
      </c>
      <c r="B387" s="7">
        <v>0.0</v>
      </c>
      <c r="C387" s="1">
        <v>2</v>
      </c>
      <c r="D387" s="1" t="s">
        <v>173</v>
      </c>
      <c r="E387" s="5">
        <v>125.03</v>
      </c>
      <c r="F387" s="5">
        <v>124.64</v>
      </c>
      <c r="G387" s="1">
        <v>6</v>
      </c>
      <c r="H387" s="9">
        <v>0.985</v>
      </c>
      <c r="I387" s="1">
        <v>0.0</v>
      </c>
      <c r="J387" s="1"/>
      <c r="K387" s="1"/>
      <c r="L387" s="9"/>
      <c r="M387" s="1"/>
      <c r="N387" s="9"/>
      <c r="O387" s="1"/>
      <c r="P387" s="9"/>
      <c r="Q387" s="1"/>
      <c r="R387" s="9"/>
      <c r="S387" s="1"/>
      <c r="T387" s="9"/>
      <c r="U387" s="1"/>
      <c r="V387" s="9"/>
      <c r="W387" s="1">
        <v>1024</v>
      </c>
      <c r="X387" s="1">
        <v>8592</v>
      </c>
      <c r="Y387" s="31"/>
      <c r="Z387" s="31"/>
    </row>
    <row r="388" spans="1:26" customHeight="1" ht="12.75">
      <c r="A388" s="1" t="s">
        <v>1938</v>
      </c>
      <c r="B388" s="7">
        <v>0.0</v>
      </c>
      <c r="C388" s="1">
        <v>2</v>
      </c>
      <c r="D388" s="1" t="s">
        <v>173</v>
      </c>
      <c r="E388" s="5">
        <v>16.62</v>
      </c>
      <c r="F388" s="5">
        <v>27.48</v>
      </c>
      <c r="G388" s="1">
        <v>6</v>
      </c>
      <c r="H388" s="9">
        <v>0.985</v>
      </c>
      <c r="I388" s="1">
        <v>0.0</v>
      </c>
      <c r="J388" s="1"/>
      <c r="K388" s="1"/>
      <c r="L388" s="9"/>
      <c r="M388" s="1"/>
      <c r="N388" s="9"/>
      <c r="O388" s="1"/>
      <c r="P388" s="9"/>
      <c r="Q388" s="1"/>
      <c r="R388" s="9"/>
      <c r="S388" s="1"/>
      <c r="T388" s="9"/>
      <c r="U388" s="1"/>
      <c r="V388" s="9"/>
      <c r="W388" s="1">
        <v>1024</v>
      </c>
      <c r="X388" s="1">
        <v>8656</v>
      </c>
      <c r="Y388" s="31"/>
      <c r="Z388" s="31"/>
    </row>
    <row r="389" spans="1:26" customHeight="1" ht="12.75">
      <c r="A389" s="1" t="s">
        <v>1939</v>
      </c>
      <c r="B389" s="7">
        <v>0.0</v>
      </c>
      <c r="C389" s="1">
        <v>2</v>
      </c>
      <c r="D389" s="1" t="s">
        <v>173</v>
      </c>
      <c r="E389" s="5">
        <v>78.12</v>
      </c>
      <c r="F389" s="5">
        <v>62.1</v>
      </c>
      <c r="G389" s="1">
        <v>6</v>
      </c>
      <c r="H389" s="9">
        <v>0.985</v>
      </c>
      <c r="I389" s="1">
        <v>0.0</v>
      </c>
      <c r="J389" s="1"/>
      <c r="K389" s="1"/>
      <c r="L389" s="9"/>
      <c r="M389" s="1"/>
      <c r="N389" s="9"/>
      <c r="O389" s="1"/>
      <c r="P389" s="9"/>
      <c r="Q389" s="1"/>
      <c r="R389" s="9"/>
      <c r="S389" s="1"/>
      <c r="T389" s="9"/>
      <c r="U389" s="1"/>
      <c r="V389" s="9"/>
      <c r="W389" s="1">
        <v>1024</v>
      </c>
      <c r="X389" s="1">
        <v>8720</v>
      </c>
      <c r="Y389" s="31"/>
      <c r="Z389" s="31"/>
    </row>
    <row r="390" spans="1:26" customHeight="1" ht="12.75">
      <c r="A390" s="1" t="s">
        <v>1940</v>
      </c>
      <c r="B390" s="7">
        <v>0.0</v>
      </c>
      <c r="C390" s="1">
        <v>2</v>
      </c>
      <c r="D390" s="1" t="s">
        <v>173</v>
      </c>
      <c r="E390" s="5">
        <v>94.17</v>
      </c>
      <c r="F390" s="5">
        <v>38.28</v>
      </c>
      <c r="G390" s="1">
        <v>6</v>
      </c>
      <c r="H390" s="9">
        <v>0.985</v>
      </c>
      <c r="I390" s="1">
        <v>0.0</v>
      </c>
      <c r="J390" s="1"/>
      <c r="K390" s="1"/>
      <c r="L390" s="9"/>
      <c r="M390" s="1"/>
      <c r="N390" s="9"/>
      <c r="O390" s="1"/>
      <c r="P390" s="9"/>
      <c r="Q390" s="1"/>
      <c r="R390" s="9"/>
      <c r="S390" s="1"/>
      <c r="T390" s="9"/>
      <c r="U390" s="1"/>
      <c r="V390" s="9"/>
      <c r="W390" s="1">
        <v>1024</v>
      </c>
      <c r="X390" s="1">
        <v>8784</v>
      </c>
      <c r="Y390" s="31"/>
      <c r="Z390" s="31"/>
    </row>
    <row r="391" spans="1:26" customHeight="1" ht="12.75">
      <c r="A391" s="1" t="s">
        <v>1941</v>
      </c>
      <c r="B391" s="7">
        <v>0.0</v>
      </c>
      <c r="C391" s="1">
        <v>2</v>
      </c>
      <c r="D391" s="1" t="s">
        <v>173</v>
      </c>
      <c r="E391" s="5">
        <v>37.51</v>
      </c>
      <c r="F391" s="5">
        <v>39.05</v>
      </c>
      <c r="G391" s="1">
        <v>6</v>
      </c>
      <c r="H391" s="9">
        <v>0.985</v>
      </c>
      <c r="I391" s="1">
        <v>0.0</v>
      </c>
      <c r="J391" s="1"/>
      <c r="K391" s="1"/>
      <c r="L391" s="9"/>
      <c r="M391" s="1"/>
      <c r="N391" s="9"/>
      <c r="O391" s="1"/>
      <c r="P391" s="9"/>
      <c r="Q391" s="1"/>
      <c r="R391" s="9"/>
      <c r="S391" s="1"/>
      <c r="T391" s="9"/>
      <c r="U391" s="1"/>
      <c r="V391" s="9"/>
      <c r="W391" s="1">
        <v>1024</v>
      </c>
      <c r="X391" s="1">
        <v>8848</v>
      </c>
      <c r="Y391" s="31"/>
      <c r="Z391" s="31"/>
    </row>
    <row r="392" spans="1:26" customHeight="1" ht="12.75">
      <c r="A392" s="1" t="s">
        <v>1942</v>
      </c>
      <c r="B392" s="7">
        <v>0.0</v>
      </c>
      <c r="C392" s="1">
        <v>2</v>
      </c>
      <c r="D392" s="1" t="s">
        <v>173</v>
      </c>
      <c r="E392" s="5">
        <v>44.29</v>
      </c>
      <c r="F392" s="5">
        <v>47.31</v>
      </c>
      <c r="G392" s="1">
        <v>6</v>
      </c>
      <c r="H392" s="9">
        <v>0.985</v>
      </c>
      <c r="I392" s="1">
        <v>0.0</v>
      </c>
      <c r="J392" s="1"/>
      <c r="K392" s="1"/>
      <c r="L392" s="9"/>
      <c r="M392" s="1"/>
      <c r="N392" s="9"/>
      <c r="O392" s="1"/>
      <c r="P392" s="9"/>
      <c r="Q392" s="1"/>
      <c r="R392" s="9"/>
      <c r="S392" s="1"/>
      <c r="T392" s="9"/>
      <c r="U392" s="1"/>
      <c r="V392" s="9"/>
      <c r="W392" s="1">
        <v>1024</v>
      </c>
      <c r="X392" s="1">
        <v>8912</v>
      </c>
      <c r="Y392" s="31"/>
      <c r="Z392" s="31"/>
    </row>
    <row r="393" spans="1:26" customHeight="1" ht="12.75">
      <c r="A393" s="1" t="s">
        <v>1943</v>
      </c>
      <c r="B393" s="7">
        <v>0.0</v>
      </c>
      <c r="C393" s="1">
        <v>2</v>
      </c>
      <c r="D393" s="1" t="s">
        <v>173</v>
      </c>
      <c r="E393" s="5">
        <v>29.02</v>
      </c>
      <c r="F393" s="5">
        <v>24.43</v>
      </c>
      <c r="G393" s="1">
        <v>6</v>
      </c>
      <c r="H393" s="9">
        <v>0.985</v>
      </c>
      <c r="I393" s="1">
        <v>0.0</v>
      </c>
      <c r="J393" s="1"/>
      <c r="K393" s="1"/>
      <c r="L393" s="9"/>
      <c r="M393" s="1"/>
      <c r="N393" s="9"/>
      <c r="O393" s="1"/>
      <c r="P393" s="9"/>
      <c r="Q393" s="1"/>
      <c r="R393" s="9"/>
      <c r="S393" s="1"/>
      <c r="T393" s="9"/>
      <c r="U393" s="1"/>
      <c r="V393" s="9"/>
      <c r="W393" s="1">
        <v>1024</v>
      </c>
      <c r="X393" s="1">
        <v>8976</v>
      </c>
      <c r="Y393" s="31"/>
      <c r="Z393" s="31"/>
    </row>
    <row r="394" spans="1:26" customHeight="1" ht="12.75">
      <c r="A394" s="1" t="s">
        <v>1944</v>
      </c>
      <c r="B394" s="7">
        <v>0.0</v>
      </c>
      <c r="C394" s="1">
        <v>2</v>
      </c>
      <c r="D394" s="1" t="s">
        <v>173</v>
      </c>
      <c r="E394" s="5">
        <v>75.74</v>
      </c>
      <c r="F394" s="5">
        <v>74.05</v>
      </c>
      <c r="G394" s="1">
        <v>6</v>
      </c>
      <c r="H394" s="9">
        <v>0.985</v>
      </c>
      <c r="I394" s="1">
        <v>0.0</v>
      </c>
      <c r="J394" s="1"/>
      <c r="K394" s="1"/>
      <c r="L394" s="9"/>
      <c r="M394" s="1"/>
      <c r="N394" s="9"/>
      <c r="O394" s="1"/>
      <c r="P394" s="9"/>
      <c r="Q394" s="1"/>
      <c r="R394" s="9"/>
      <c r="S394" s="1"/>
      <c r="T394" s="9"/>
      <c r="U394" s="1"/>
      <c r="V394" s="9"/>
      <c r="W394" s="1">
        <v>1024</v>
      </c>
      <c r="X394" s="1">
        <v>9040</v>
      </c>
      <c r="Y394" s="31"/>
      <c r="Z394" s="31"/>
    </row>
    <row r="395" spans="1:26" customHeight="1" ht="12.75">
      <c r="A395" s="1" t="s">
        <v>1945</v>
      </c>
      <c r="B395" s="7">
        <v>0.0</v>
      </c>
      <c r="C395" s="1">
        <v>2</v>
      </c>
      <c r="D395" s="1" t="s">
        <v>173</v>
      </c>
      <c r="E395" s="5">
        <v>31.31</v>
      </c>
      <c r="F395" s="5">
        <v>44.41</v>
      </c>
      <c r="G395" s="1">
        <v>6</v>
      </c>
      <c r="H395" s="9">
        <v>0.985</v>
      </c>
      <c r="I395" s="1">
        <v>0.0</v>
      </c>
      <c r="J395" s="1"/>
      <c r="K395" s="1"/>
      <c r="L395" s="9"/>
      <c r="M395" s="1"/>
      <c r="N395" s="9"/>
      <c r="O395" s="1"/>
      <c r="P395" s="9"/>
      <c r="Q395" s="1"/>
      <c r="R395" s="9"/>
      <c r="S395" s="1"/>
      <c r="T395" s="9"/>
      <c r="U395" s="1"/>
      <c r="V395" s="9"/>
      <c r="W395" s="1">
        <v>1024</v>
      </c>
      <c r="X395" s="1">
        <v>9104</v>
      </c>
      <c r="Y395" s="31"/>
      <c r="Z395" s="31"/>
    </row>
    <row r="396" spans="1:26" customHeight="1" ht="12.75">
      <c r="A396" s="1" t="s">
        <v>1946</v>
      </c>
      <c r="B396" s="7">
        <v>0.0</v>
      </c>
      <c r="C396" s="1">
        <v>2</v>
      </c>
      <c r="D396" s="1" t="s">
        <v>173</v>
      </c>
      <c r="E396" s="5">
        <v>53.35</v>
      </c>
      <c r="F396" s="5">
        <v>47.97</v>
      </c>
      <c r="G396" s="1">
        <v>6</v>
      </c>
      <c r="H396" s="9">
        <v>0.985</v>
      </c>
      <c r="I396" s="1">
        <v>0.0</v>
      </c>
      <c r="J396" s="1"/>
      <c r="K396" s="1"/>
      <c r="L396" s="9"/>
      <c r="M396" s="1"/>
      <c r="N396" s="9"/>
      <c r="O396" s="1"/>
      <c r="P396" s="9"/>
      <c r="Q396" s="1"/>
      <c r="R396" s="9"/>
      <c r="S396" s="1"/>
      <c r="T396" s="9"/>
      <c r="U396" s="1"/>
      <c r="V396" s="9"/>
      <c r="W396" s="1">
        <v>1024</v>
      </c>
      <c r="X396" s="1">
        <v>9168</v>
      </c>
      <c r="Y396" s="31"/>
      <c r="Z396" s="31"/>
    </row>
    <row r="397" spans="1:26" customHeight="1" ht="12.75">
      <c r="A397" s="1" t="s">
        <v>1947</v>
      </c>
      <c r="B397" s="7">
        <v>0.0</v>
      </c>
      <c r="C397" s="1">
        <v>2</v>
      </c>
      <c r="D397" s="1" t="s">
        <v>173</v>
      </c>
      <c r="E397" s="5">
        <v>82.32</v>
      </c>
      <c r="F397" s="5">
        <v>64.16</v>
      </c>
      <c r="G397" s="1">
        <v>6</v>
      </c>
      <c r="H397" s="9">
        <v>0.985</v>
      </c>
      <c r="I397" s="1">
        <v>0.0</v>
      </c>
      <c r="J397" s="1"/>
      <c r="K397" s="1"/>
      <c r="L397" s="9"/>
      <c r="M397" s="1"/>
      <c r="N397" s="9"/>
      <c r="O397" s="1"/>
      <c r="P397" s="9"/>
      <c r="Q397" s="1"/>
      <c r="R397" s="9"/>
      <c r="S397" s="1"/>
      <c r="T397" s="9"/>
      <c r="U397" s="1"/>
      <c r="V397" s="9"/>
      <c r="W397" s="1">
        <v>1024</v>
      </c>
      <c r="X397" s="1">
        <v>9232</v>
      </c>
      <c r="Y397" s="31"/>
      <c r="Z397" s="31"/>
    </row>
    <row r="398" spans="1:26" customHeight="1" ht="12.75">
      <c r="A398" s="1" t="s">
        <v>1948</v>
      </c>
      <c r="B398" s="7">
        <v>0.0</v>
      </c>
      <c r="C398" s="1">
        <v>2</v>
      </c>
      <c r="D398" s="1" t="s">
        <v>173</v>
      </c>
      <c r="E398" s="5">
        <v>7.28</v>
      </c>
      <c r="F398" s="5">
        <v>16.99</v>
      </c>
      <c r="G398" s="1">
        <v>6</v>
      </c>
      <c r="H398" s="9">
        <v>0.985</v>
      </c>
      <c r="I398" s="1">
        <v>0.0</v>
      </c>
      <c r="J398" s="1"/>
      <c r="K398" s="1"/>
      <c r="L398" s="9"/>
      <c r="M398" s="1"/>
      <c r="N398" s="9"/>
      <c r="O398" s="1"/>
      <c r="P398" s="9"/>
      <c r="Q398" s="1"/>
      <c r="R398" s="9"/>
      <c r="S398" s="1"/>
      <c r="T398" s="9"/>
      <c r="U398" s="1"/>
      <c r="V398" s="9"/>
      <c r="W398" s="1">
        <v>1024</v>
      </c>
      <c r="X398" s="1">
        <v>9296</v>
      </c>
      <c r="Y398" s="31"/>
      <c r="Z398" s="31"/>
    </row>
    <row r="399" spans="1:26" customHeight="1" ht="12.75">
      <c r="A399" s="1" t="s">
        <v>1949</v>
      </c>
      <c r="B399" s="7">
        <v>0.0</v>
      </c>
      <c r="C399" s="1">
        <v>2</v>
      </c>
      <c r="D399" s="1" t="s">
        <v>173</v>
      </c>
      <c r="E399" s="5">
        <v>22.83</v>
      </c>
      <c r="F399" s="5">
        <v>43.55</v>
      </c>
      <c r="G399" s="1">
        <v>6</v>
      </c>
      <c r="H399" s="9">
        <v>0.985</v>
      </c>
      <c r="I399" s="1">
        <v>0.0</v>
      </c>
      <c r="J399" s="1"/>
      <c r="K399" s="1"/>
      <c r="L399" s="9"/>
      <c r="M399" s="1"/>
      <c r="N399" s="9"/>
      <c r="O399" s="1"/>
      <c r="P399" s="9"/>
      <c r="Q399" s="1"/>
      <c r="R399" s="9"/>
      <c r="S399" s="1"/>
      <c r="T399" s="9"/>
      <c r="U399" s="1"/>
      <c r="V399" s="9"/>
      <c r="W399" s="1">
        <v>1024</v>
      </c>
      <c r="X399" s="1">
        <v>9360</v>
      </c>
      <c r="Y399" s="31"/>
      <c r="Z399" s="31"/>
    </row>
    <row r="400" spans="1:26" customHeight="1" ht="12.75">
      <c r="A400" s="1" t="s">
        <v>1950</v>
      </c>
      <c r="B400" s="7">
        <v>0.0</v>
      </c>
      <c r="C400" s="1">
        <v>2</v>
      </c>
      <c r="D400" s="1" t="s">
        <v>173</v>
      </c>
      <c r="E400" s="5">
        <v>24.4</v>
      </c>
      <c r="F400" s="5">
        <v>27.92</v>
      </c>
      <c r="G400" s="1">
        <v>6</v>
      </c>
      <c r="H400" s="9">
        <v>0.985</v>
      </c>
      <c r="I400" s="1">
        <v>0.0</v>
      </c>
      <c r="J400" s="1"/>
      <c r="K400" s="1"/>
      <c r="L400" s="9"/>
      <c r="M400" s="1"/>
      <c r="N400" s="9"/>
      <c r="O400" s="1"/>
      <c r="P400" s="9"/>
      <c r="Q400" s="1"/>
      <c r="R400" s="9"/>
      <c r="S400" s="1"/>
      <c r="T400" s="9"/>
      <c r="U400" s="1"/>
      <c r="V400" s="9"/>
      <c r="W400" s="1">
        <v>1024</v>
      </c>
      <c r="X400" s="1">
        <v>9424</v>
      </c>
      <c r="Y400" s="31"/>
      <c r="Z400" s="31"/>
    </row>
    <row r="401" spans="1:26" customHeight="1" ht="12.75">
      <c r="A401" s="1" t="s">
        <v>1951</v>
      </c>
      <c r="B401" s="7">
        <v>0.0</v>
      </c>
      <c r="C401" s="1">
        <v>2</v>
      </c>
      <c r="D401" s="1" t="s">
        <v>173</v>
      </c>
      <c r="E401" s="5">
        <v>29.94</v>
      </c>
      <c r="F401" s="5">
        <v>24.36</v>
      </c>
      <c r="G401" s="1">
        <v>6</v>
      </c>
      <c r="H401" s="9">
        <v>0.985</v>
      </c>
      <c r="I401" s="1">
        <v>0.0</v>
      </c>
      <c r="J401" s="1"/>
      <c r="K401" s="1"/>
      <c r="L401" s="9"/>
      <c r="M401" s="1"/>
      <c r="N401" s="9"/>
      <c r="O401" s="1"/>
      <c r="P401" s="9"/>
      <c r="Q401" s="1"/>
      <c r="R401" s="9"/>
      <c r="S401" s="1"/>
      <c r="T401" s="9"/>
      <c r="U401" s="1"/>
      <c r="V401" s="9"/>
      <c r="W401" s="1">
        <v>1024</v>
      </c>
      <c r="X401" s="1">
        <v>9488</v>
      </c>
      <c r="Y401" s="31"/>
      <c r="Z401" s="31"/>
    </row>
    <row r="402" spans="1:26" customHeight="1" ht="12.75">
      <c r="A402" s="1" t="s">
        <v>1952</v>
      </c>
      <c r="B402" s="7">
        <v>0.0</v>
      </c>
      <c r="C402" s="1">
        <v>2</v>
      </c>
      <c r="D402" s="1" t="s">
        <v>173</v>
      </c>
      <c r="E402" s="5">
        <v>96.97</v>
      </c>
      <c r="F402" s="5">
        <v>104.98</v>
      </c>
      <c r="G402" s="1">
        <v>6</v>
      </c>
      <c r="H402" s="9">
        <v>0.985</v>
      </c>
      <c r="I402" s="1">
        <v>0.0</v>
      </c>
      <c r="J402" s="1"/>
      <c r="K402" s="1"/>
      <c r="L402" s="9"/>
      <c r="M402" s="1"/>
      <c r="N402" s="9"/>
      <c r="O402" s="1"/>
      <c r="P402" s="9"/>
      <c r="Q402" s="1"/>
      <c r="R402" s="9"/>
      <c r="S402" s="1"/>
      <c r="T402" s="9"/>
      <c r="U402" s="1"/>
      <c r="V402" s="9"/>
      <c r="W402" s="1">
        <v>1024</v>
      </c>
      <c r="X402" s="1">
        <v>9552</v>
      </c>
      <c r="Y402" s="31"/>
      <c r="Z402" s="31"/>
    </row>
    <row r="403" spans="1:26" customHeight="1" ht="12.75">
      <c r="A403" s="1" t="s">
        <v>1953</v>
      </c>
      <c r="B403" s="7">
        <v>0.0</v>
      </c>
      <c r="C403" s="1">
        <v>2</v>
      </c>
      <c r="D403" s="1" t="s">
        <v>173</v>
      </c>
      <c r="E403" s="5">
        <v>4.42</v>
      </c>
      <c r="F403" s="5">
        <v>17.62</v>
      </c>
      <c r="G403" s="1">
        <v>6</v>
      </c>
      <c r="H403" s="9">
        <v>0.985</v>
      </c>
      <c r="I403" s="1">
        <v>0.0</v>
      </c>
      <c r="J403" s="1"/>
      <c r="K403" s="1"/>
      <c r="L403" s="9"/>
      <c r="M403" s="1"/>
      <c r="N403" s="9"/>
      <c r="O403" s="1"/>
      <c r="P403" s="9"/>
      <c r="Q403" s="1"/>
      <c r="R403" s="9"/>
      <c r="S403" s="1"/>
      <c r="T403" s="9"/>
      <c r="U403" s="1"/>
      <c r="V403" s="9"/>
      <c r="W403" s="1">
        <v>1024</v>
      </c>
      <c r="X403" s="1">
        <v>9616</v>
      </c>
      <c r="Y403" s="31"/>
      <c r="Z403" s="31"/>
    </row>
    <row r="404" spans="1:26" customHeight="1" ht="12.75">
      <c r="A404" s="1" t="s">
        <v>1954</v>
      </c>
      <c r="B404" s="7">
        <v>0.0</v>
      </c>
      <c r="C404" s="1">
        <v>2</v>
      </c>
      <c r="D404" s="1" t="s">
        <v>173</v>
      </c>
      <c r="E404" s="5">
        <v>33.82</v>
      </c>
      <c r="F404" s="5">
        <v>115.61</v>
      </c>
      <c r="G404" s="1">
        <v>6</v>
      </c>
      <c r="H404" s="9">
        <v>0.985</v>
      </c>
      <c r="I404" s="1">
        <v>0.0</v>
      </c>
      <c r="J404" s="1"/>
      <c r="K404" s="1"/>
      <c r="L404" s="9"/>
      <c r="M404" s="1"/>
      <c r="N404" s="9"/>
      <c r="O404" s="1"/>
      <c r="P404" s="9"/>
      <c r="Q404" s="1"/>
      <c r="R404" s="9"/>
      <c r="S404" s="1"/>
      <c r="T404" s="9"/>
      <c r="U404" s="1"/>
      <c r="V404" s="9"/>
      <c r="W404" s="1">
        <v>1024</v>
      </c>
      <c r="X404" s="1">
        <v>9680</v>
      </c>
      <c r="Y404" s="31"/>
      <c r="Z404" s="31"/>
    </row>
    <row r="405" spans="1:26" customHeight="1" ht="12.75">
      <c r="A405" s="1" t="s">
        <v>1955</v>
      </c>
      <c r="B405" s="7">
        <v>0.0</v>
      </c>
      <c r="C405" s="1">
        <v>2</v>
      </c>
      <c r="D405" s="1" t="s">
        <v>173</v>
      </c>
      <c r="E405" s="5">
        <v>10.89</v>
      </c>
      <c r="F405" s="5">
        <v>37.11</v>
      </c>
      <c r="G405" s="1">
        <v>6</v>
      </c>
      <c r="H405" s="9">
        <v>0.985</v>
      </c>
      <c r="I405" s="1">
        <v>0.0</v>
      </c>
      <c r="J405" s="1"/>
      <c r="K405" s="1"/>
      <c r="L405" s="9"/>
      <c r="M405" s="1"/>
      <c r="N405" s="9"/>
      <c r="O405" s="1"/>
      <c r="P405" s="9"/>
      <c r="Q405" s="1"/>
      <c r="R405" s="9"/>
      <c r="S405" s="1"/>
      <c r="T405" s="9"/>
      <c r="U405" s="1"/>
      <c r="V405" s="9"/>
      <c r="W405" s="1">
        <v>1024</v>
      </c>
      <c r="X405" s="1">
        <v>9744</v>
      </c>
      <c r="Y405" s="31"/>
      <c r="Z405" s="31"/>
    </row>
    <row r="406" spans="1:26" customHeight="1" ht="12.75">
      <c r="A406" s="1" t="s">
        <v>1956</v>
      </c>
      <c r="B406" s="7">
        <v>0.0</v>
      </c>
      <c r="C406" s="1">
        <v>2</v>
      </c>
      <c r="D406" s="1" t="s">
        <v>173</v>
      </c>
      <c r="E406" s="5">
        <v>34.65</v>
      </c>
      <c r="F406" s="5">
        <v>51.08</v>
      </c>
      <c r="G406" s="1">
        <v>6</v>
      </c>
      <c r="H406" s="9">
        <v>0.985</v>
      </c>
      <c r="I406" s="1">
        <v>0.0</v>
      </c>
      <c r="J406" s="1"/>
      <c r="K406" s="1"/>
      <c r="L406" s="9"/>
      <c r="M406" s="1"/>
      <c r="N406" s="9"/>
      <c r="O406" s="1"/>
      <c r="P406" s="9"/>
      <c r="Q406" s="1"/>
      <c r="R406" s="9"/>
      <c r="S406" s="1"/>
      <c r="T406" s="9"/>
      <c r="U406" s="1"/>
      <c r="V406" s="9"/>
      <c r="W406" s="1">
        <v>1024</v>
      </c>
      <c r="X406" s="1">
        <v>9808</v>
      </c>
      <c r="Y406" s="31"/>
      <c r="Z406" s="31"/>
    </row>
    <row r="407" spans="1:26" customHeight="1" ht="12.75">
      <c r="A407" s="1" t="s">
        <v>1957</v>
      </c>
      <c r="B407" s="7">
        <v>0.0</v>
      </c>
      <c r="C407" s="1">
        <v>2</v>
      </c>
      <c r="D407" s="1" t="s">
        <v>173</v>
      </c>
      <c r="E407" s="5">
        <v>56.52</v>
      </c>
      <c r="F407" s="5">
        <v>43.97</v>
      </c>
      <c r="G407" s="1">
        <v>6</v>
      </c>
      <c r="H407" s="9">
        <v>0.985</v>
      </c>
      <c r="I407" s="1">
        <v>0.0</v>
      </c>
      <c r="J407" s="1"/>
      <c r="K407" s="1"/>
      <c r="L407" s="9"/>
      <c r="M407" s="1"/>
      <c r="N407" s="9"/>
      <c r="O407" s="1"/>
      <c r="P407" s="9"/>
      <c r="Q407" s="1"/>
      <c r="R407" s="9"/>
      <c r="S407" s="1"/>
      <c r="T407" s="9"/>
      <c r="U407" s="1"/>
      <c r="V407" s="9"/>
      <c r="W407" s="1">
        <v>1024</v>
      </c>
      <c r="X407" s="1">
        <v>9872</v>
      </c>
      <c r="Y407" s="31"/>
      <c r="Z407" s="31"/>
    </row>
    <row r="408" spans="1:26" customHeight="1" ht="12.75">
      <c r="A408" s="1" t="s">
        <v>1958</v>
      </c>
      <c r="B408" s="7">
        <v>0.0</v>
      </c>
      <c r="C408" s="1">
        <v>2</v>
      </c>
      <c r="D408" s="1" t="s">
        <v>173</v>
      </c>
      <c r="E408" s="5">
        <v>42.54</v>
      </c>
      <c r="F408" s="5">
        <v>23.05</v>
      </c>
      <c r="G408" s="1">
        <v>6</v>
      </c>
      <c r="H408" s="9">
        <v>0.985</v>
      </c>
      <c r="I408" s="1">
        <v>0.0</v>
      </c>
      <c r="J408" s="1"/>
      <c r="K408" s="1"/>
      <c r="L408" s="9"/>
      <c r="M408" s="1"/>
      <c r="N408" s="9"/>
      <c r="O408" s="1"/>
      <c r="P408" s="9"/>
      <c r="Q408" s="1"/>
      <c r="R408" s="9"/>
      <c r="S408" s="1"/>
      <c r="T408" s="9"/>
      <c r="U408" s="1"/>
      <c r="V408" s="9"/>
      <c r="W408" s="1">
        <v>1024</v>
      </c>
      <c r="X408" s="1">
        <v>9936</v>
      </c>
      <c r="Y408" s="31"/>
      <c r="Z408" s="31"/>
    </row>
    <row r="409" spans="1:26" customHeight="1" ht="12.75">
      <c r="A409" s="1" t="s">
        <v>1959</v>
      </c>
      <c r="B409" s="7">
        <v>0.0</v>
      </c>
      <c r="C409" s="1">
        <v>2</v>
      </c>
      <c r="D409" s="1" t="s">
        <v>173</v>
      </c>
      <c r="E409" s="5">
        <v>102.52</v>
      </c>
      <c r="F409" s="5">
        <v>78.24</v>
      </c>
      <c r="G409" s="1">
        <v>6</v>
      </c>
      <c r="H409" s="9">
        <v>0.985</v>
      </c>
      <c r="I409" s="1">
        <v>0.0</v>
      </c>
      <c r="J409" s="1"/>
      <c r="K409" s="1"/>
      <c r="L409" s="9"/>
      <c r="M409" s="1"/>
      <c r="N409" s="9"/>
      <c r="O409" s="1"/>
      <c r="P409" s="9"/>
      <c r="Q409" s="1"/>
      <c r="R409" s="9"/>
      <c r="S409" s="1"/>
      <c r="T409" s="9"/>
      <c r="U409" s="1"/>
      <c r="V409" s="9"/>
      <c r="W409" s="1">
        <v>1024</v>
      </c>
      <c r="X409" s="1">
        <v>10000</v>
      </c>
      <c r="Y409" s="31"/>
      <c r="Z409" s="31"/>
    </row>
    <row r="410" spans="1:26" customHeight="1" ht="12.75">
      <c r="A410" s="1" t="s">
        <v>1960</v>
      </c>
      <c r="B410" s="7">
        <v>0.0</v>
      </c>
      <c r="C410" s="1">
        <v>2</v>
      </c>
      <c r="D410" s="1" t="s">
        <v>173</v>
      </c>
      <c r="E410" s="5">
        <v>53.34</v>
      </c>
      <c r="F410" s="5">
        <v>42.5</v>
      </c>
      <c r="G410" s="1">
        <v>6</v>
      </c>
      <c r="H410" s="9">
        <v>0.985</v>
      </c>
      <c r="I410" s="1">
        <v>0.0</v>
      </c>
      <c r="J410" s="1"/>
      <c r="K410" s="1"/>
      <c r="L410" s="9"/>
      <c r="M410" s="1"/>
      <c r="N410" s="9"/>
      <c r="O410" s="1"/>
      <c r="P410" s="9"/>
      <c r="Q410" s="1"/>
      <c r="R410" s="9"/>
      <c r="S410" s="1"/>
      <c r="T410" s="9"/>
      <c r="U410" s="1"/>
      <c r="V410" s="9"/>
      <c r="W410" s="1">
        <v>1024</v>
      </c>
      <c r="X410" s="1">
        <v>10064</v>
      </c>
      <c r="Y410" s="31"/>
      <c r="Z410" s="31"/>
    </row>
    <row r="411" spans="1:26" customHeight="1" ht="12.75">
      <c r="A411" s="1" t="s">
        <v>1961</v>
      </c>
      <c r="B411" s="7">
        <v>0.0</v>
      </c>
      <c r="C411" s="1">
        <v>2</v>
      </c>
      <c r="D411" s="1" t="s">
        <v>173</v>
      </c>
      <c r="E411" s="5">
        <v>59.31</v>
      </c>
      <c r="F411" s="5">
        <v>27.45</v>
      </c>
      <c r="G411" s="1">
        <v>6</v>
      </c>
      <c r="H411" s="9">
        <v>0.985</v>
      </c>
      <c r="I411" s="1">
        <v>0.0</v>
      </c>
      <c r="J411" s="1"/>
      <c r="K411" s="1"/>
      <c r="L411" s="9"/>
      <c r="M411" s="1"/>
      <c r="N411" s="9"/>
      <c r="O411" s="1"/>
      <c r="P411" s="9"/>
      <c r="Q411" s="1"/>
      <c r="R411" s="9"/>
      <c r="S411" s="1"/>
      <c r="T411" s="9"/>
      <c r="U411" s="1"/>
      <c r="V411" s="9"/>
      <c r="W411" s="1">
        <v>1024</v>
      </c>
      <c r="X411" s="1">
        <v>10128</v>
      </c>
      <c r="Y411" s="31"/>
      <c r="Z411" s="31"/>
    </row>
    <row r="412" spans="1:26" customHeight="1" ht="12.75">
      <c r="A412" s="1" t="s">
        <v>1962</v>
      </c>
      <c r="B412" s="7">
        <v>0.0</v>
      </c>
      <c r="C412" s="1">
        <v>2</v>
      </c>
      <c r="D412" s="1" t="s">
        <v>173</v>
      </c>
      <c r="E412" s="5">
        <v>0.0</v>
      </c>
      <c r="F412" s="5">
        <v>0.0</v>
      </c>
      <c r="G412" s="1">
        <v>6</v>
      </c>
      <c r="H412" s="9">
        <v>0.985</v>
      </c>
      <c r="I412" s="1">
        <v>0.0</v>
      </c>
      <c r="J412" s="1"/>
      <c r="K412" s="1"/>
      <c r="L412" s="9"/>
      <c r="M412" s="1"/>
      <c r="N412" s="9"/>
      <c r="O412" s="1"/>
      <c r="P412" s="9"/>
      <c r="Q412" s="1"/>
      <c r="R412" s="9"/>
      <c r="S412" s="1"/>
      <c r="T412" s="9"/>
      <c r="U412" s="1"/>
      <c r="V412" s="9"/>
      <c r="W412" s="1">
        <v>1024</v>
      </c>
      <c r="X412" s="1">
        <v>10192</v>
      </c>
      <c r="Y412" s="31"/>
      <c r="Z412" s="31"/>
    </row>
    <row r="413" spans="1:26" customHeight="1" ht="12.75">
      <c r="A413" s="1" t="s">
        <v>1963</v>
      </c>
      <c r="B413" s="7">
        <v>0.2533</v>
      </c>
      <c r="C413" s="1">
        <v>2</v>
      </c>
      <c r="D413" s="1" t="s">
        <v>173</v>
      </c>
      <c r="E413" s="5">
        <v>9.6</v>
      </c>
      <c r="F413" s="5">
        <v>4.8</v>
      </c>
      <c r="G413" s="1">
        <v>0.0</v>
      </c>
      <c r="H413" s="9">
        <v>0.985</v>
      </c>
      <c r="I413" s="1">
        <v>3.06</v>
      </c>
      <c r="J413" s="1"/>
      <c r="K413" s="1"/>
      <c r="L413" s="9"/>
      <c r="M413" s="1"/>
      <c r="N413" s="9"/>
      <c r="O413" s="1"/>
      <c r="P413" s="9"/>
      <c r="Q413" s="1"/>
      <c r="R413" s="9"/>
      <c r="S413" s="1"/>
      <c r="T413" s="9"/>
      <c r="U413" s="1"/>
      <c r="V413" s="9"/>
      <c r="W413" s="1">
        <v>1024</v>
      </c>
      <c r="X413" s="1">
        <v>10256</v>
      </c>
      <c r="Y413" s="31"/>
      <c r="Z413" s="31"/>
    </row>
    <row r="414" spans="1:26" customHeight="1" ht="12.75">
      <c r="A414" s="1" t="s">
        <v>1964</v>
      </c>
      <c r="B414" s="7">
        <v>0.2093</v>
      </c>
      <c r="C414" s="1">
        <v>2</v>
      </c>
      <c r="D414" s="1" t="s">
        <v>173</v>
      </c>
      <c r="E414" s="5">
        <v>6.4</v>
      </c>
      <c r="F414" s="5">
        <v>3.2</v>
      </c>
      <c r="G414" s="1">
        <v>0.0</v>
      </c>
      <c r="H414" s="9">
        <v>0.985</v>
      </c>
      <c r="I414" s="1">
        <v>2.54</v>
      </c>
      <c r="J414" s="1"/>
      <c r="K414" s="1"/>
      <c r="L414" s="9"/>
      <c r="M414" s="1"/>
      <c r="N414" s="9"/>
      <c r="O414" s="1"/>
      <c r="P414" s="9"/>
      <c r="Q414" s="1"/>
      <c r="R414" s="9"/>
      <c r="S414" s="1"/>
      <c r="T414" s="9"/>
      <c r="U414" s="1"/>
      <c r="V414" s="9"/>
      <c r="W414" s="1">
        <v>1024</v>
      </c>
      <c r="X414" s="1">
        <v>10320</v>
      </c>
      <c r="Y414" s="31"/>
      <c r="Z414" s="31"/>
    </row>
    <row r="415" spans="1:26" customHeight="1" ht="12.75">
      <c r="A415" s="1" t="s">
        <v>1965</v>
      </c>
      <c r="B415" s="7">
        <v>0.2275</v>
      </c>
      <c r="C415" s="1">
        <v>2</v>
      </c>
      <c r="D415" s="1" t="s">
        <v>173</v>
      </c>
      <c r="E415" s="5">
        <v>12.4</v>
      </c>
      <c r="F415" s="5">
        <v>6.2</v>
      </c>
      <c r="G415" s="1">
        <v>0.0</v>
      </c>
      <c r="H415" s="9">
        <v>0.985</v>
      </c>
      <c r="I415" s="1">
        <v>2.21</v>
      </c>
      <c r="J415" s="1"/>
      <c r="K415" s="1"/>
      <c r="L415" s="9"/>
      <c r="M415" s="1"/>
      <c r="N415" s="9"/>
      <c r="O415" s="1"/>
      <c r="P415" s="9"/>
      <c r="Q415" s="1"/>
      <c r="R415" s="9"/>
      <c r="S415" s="1"/>
      <c r="T415" s="9"/>
      <c r="U415" s="1"/>
      <c r="V415" s="9"/>
      <c r="W415" s="1">
        <v>1024</v>
      </c>
      <c r="X415" s="1">
        <v>10384</v>
      </c>
      <c r="Y415" s="31"/>
      <c r="Z415" s="31"/>
    </row>
    <row r="416" spans="1:26" customHeight="1" ht="12.75">
      <c r="A416" s="1" t="s">
        <v>1966</v>
      </c>
      <c r="B416" s="7">
        <v>0.2418</v>
      </c>
      <c r="C416" s="1">
        <v>2</v>
      </c>
      <c r="D416" s="1" t="s">
        <v>173</v>
      </c>
      <c r="E416" s="5">
        <v>4.8</v>
      </c>
      <c r="F416" s="5">
        <v>2.4</v>
      </c>
      <c r="G416" s="1">
        <v>0.0</v>
      </c>
      <c r="H416" s="9">
        <v>0.985</v>
      </c>
      <c r="I416" s="1">
        <v>2.7</v>
      </c>
      <c r="J416" s="1"/>
      <c r="K416" s="1"/>
      <c r="L416" s="9"/>
      <c r="M416" s="1"/>
      <c r="N416" s="9"/>
      <c r="O416" s="1"/>
      <c r="P416" s="9"/>
      <c r="Q416" s="1"/>
      <c r="R416" s="9"/>
      <c r="S416" s="1"/>
      <c r="T416" s="9"/>
      <c r="U416" s="1"/>
      <c r="V416" s="9"/>
      <c r="W416" s="1">
        <v>1024</v>
      </c>
      <c r="X416" s="1">
        <v>10448</v>
      </c>
      <c r="Y416" s="31"/>
      <c r="Z416" s="31"/>
    </row>
    <row r="417" spans="1:26" customHeight="1" ht="12.75">
      <c r="A417" s="1" t="s">
        <v>1967</v>
      </c>
      <c r="B417" s="7">
        <v>0.0</v>
      </c>
      <c r="C417" s="1">
        <v>2</v>
      </c>
      <c r="D417" s="1" t="s">
        <v>173</v>
      </c>
      <c r="E417" s="5">
        <v>0.0</v>
      </c>
      <c r="F417" s="5">
        <v>0.0</v>
      </c>
      <c r="G417" s="1">
        <v>6</v>
      </c>
      <c r="H417" s="9">
        <v>0.985</v>
      </c>
      <c r="I417" s="1">
        <v>0.0</v>
      </c>
      <c r="J417" s="1"/>
      <c r="K417" s="1"/>
      <c r="L417" s="9"/>
      <c r="M417" s="1"/>
      <c r="N417" s="9"/>
      <c r="O417" s="1"/>
      <c r="P417" s="9"/>
      <c r="Q417" s="1"/>
      <c r="R417" s="9"/>
      <c r="S417" s="1"/>
      <c r="T417" s="9"/>
      <c r="U417" s="1"/>
      <c r="V417" s="9"/>
      <c r="W417" s="1">
        <v>1024</v>
      </c>
      <c r="X417" s="1">
        <v>10512</v>
      </c>
      <c r="Y417" s="31"/>
      <c r="Z417" s="31"/>
    </row>
    <row r="418" spans="1:26" customHeight="1" ht="12.75">
      <c r="A418" s="1" t="s">
        <v>1968</v>
      </c>
      <c r="B418" s="7">
        <v>0.3032</v>
      </c>
      <c r="C418" s="1">
        <v>2</v>
      </c>
      <c r="D418" s="1" t="s">
        <v>173</v>
      </c>
      <c r="E418" s="5">
        <v>4</v>
      </c>
      <c r="F418" s="5">
        <v>2</v>
      </c>
      <c r="G418" s="1">
        <v>0.0</v>
      </c>
      <c r="H418" s="9">
        <v>0.985</v>
      </c>
      <c r="I418" s="1">
        <v>3.45</v>
      </c>
      <c r="J418" s="1"/>
      <c r="K418" s="1"/>
      <c r="L418" s="9"/>
      <c r="M418" s="1"/>
      <c r="N418" s="9"/>
      <c r="O418" s="1"/>
      <c r="P418" s="9"/>
      <c r="Q418" s="1"/>
      <c r="R418" s="9"/>
      <c r="S418" s="1"/>
      <c r="T418" s="9"/>
      <c r="U418" s="1"/>
      <c r="V418" s="9"/>
      <c r="W418" s="1">
        <v>1024</v>
      </c>
      <c r="X418" s="1">
        <v>10576</v>
      </c>
      <c r="Y418" s="31"/>
      <c r="Z418" s="31"/>
    </row>
    <row r="419" spans="1:26" customHeight="1" ht="12.75">
      <c r="A419" s="1" t="s">
        <v>1969</v>
      </c>
      <c r="B419" s="7">
        <v>0.4022</v>
      </c>
      <c r="C419" s="1">
        <v>2</v>
      </c>
      <c r="D419" s="1" t="s">
        <v>173</v>
      </c>
      <c r="E419" s="5">
        <v>2.4</v>
      </c>
      <c r="F419" s="5">
        <v>1.2</v>
      </c>
      <c r="G419" s="1">
        <v>0.0</v>
      </c>
      <c r="H419" s="9">
        <v>0.985</v>
      </c>
      <c r="I419" s="1">
        <v>3.55</v>
      </c>
      <c r="J419" s="1"/>
      <c r="K419" s="1"/>
      <c r="L419" s="9"/>
      <c r="M419" s="1"/>
      <c r="N419" s="9"/>
      <c r="O419" s="1"/>
      <c r="P419" s="9"/>
      <c r="Q419" s="1"/>
      <c r="R419" s="9"/>
      <c r="S419" s="1"/>
      <c r="T419" s="9"/>
      <c r="U419" s="1"/>
      <c r="V419" s="9"/>
      <c r="W419" s="1">
        <v>1024</v>
      </c>
      <c r="X419" s="1">
        <v>10640</v>
      </c>
      <c r="Y419" s="31"/>
      <c r="Z419" s="31"/>
    </row>
    <row r="420" spans="1:26" customHeight="1" ht="12.75">
      <c r="A420" s="1" t="s">
        <v>1970</v>
      </c>
      <c r="B420" s="7">
        <v>0.0</v>
      </c>
      <c r="C420" s="1">
        <v>2</v>
      </c>
      <c r="D420" s="1" t="s">
        <v>173</v>
      </c>
      <c r="E420" s="5">
        <v>0.0</v>
      </c>
      <c r="F420" s="5">
        <v>0.0</v>
      </c>
      <c r="G420" s="1">
        <v>6</v>
      </c>
      <c r="H420" s="9">
        <v>0.985</v>
      </c>
      <c r="I420" s="1">
        <v>0.0</v>
      </c>
      <c r="J420" s="1"/>
      <c r="K420" s="1"/>
      <c r="L420" s="9"/>
      <c r="M420" s="1"/>
      <c r="N420" s="9"/>
      <c r="O420" s="1"/>
      <c r="P420" s="9"/>
      <c r="Q420" s="1"/>
      <c r="R420" s="9"/>
      <c r="S420" s="1"/>
      <c r="T420" s="9"/>
      <c r="U420" s="1"/>
      <c r="V420" s="9"/>
      <c r="W420" s="1">
        <v>1024</v>
      </c>
      <c r="X420" s="1">
        <v>10704</v>
      </c>
      <c r="Y420" s="31"/>
      <c r="Z420" s="31"/>
    </row>
    <row r="421" spans="1:26" customHeight="1" ht="12.75">
      <c r="A421" s="1" t="s">
        <v>1971</v>
      </c>
      <c r="B421" s="7">
        <v>0.0</v>
      </c>
      <c r="C421" s="1">
        <v>2</v>
      </c>
      <c r="D421" s="1" t="s">
        <v>173</v>
      </c>
      <c r="E421" s="5">
        <v>0.0</v>
      </c>
      <c r="F421" s="5">
        <v>0.0</v>
      </c>
      <c r="G421" s="1">
        <v>6</v>
      </c>
      <c r="H421" s="9">
        <v>0.985</v>
      </c>
      <c r="I421" s="1">
        <v>0.0</v>
      </c>
      <c r="J421" s="1"/>
      <c r="K421" s="1"/>
      <c r="L421" s="9"/>
      <c r="M421" s="1"/>
      <c r="N421" s="9"/>
      <c r="O421" s="1"/>
      <c r="P421" s="9"/>
      <c r="Q421" s="1"/>
      <c r="R421" s="9"/>
      <c r="S421" s="1"/>
      <c r="T421" s="9"/>
      <c r="U421" s="1"/>
      <c r="V421" s="9"/>
      <c r="W421" s="1">
        <v>1024</v>
      </c>
      <c r="X421" s="1">
        <v>10768</v>
      </c>
      <c r="Y421" s="31"/>
      <c r="Z421" s="31"/>
    </row>
    <row r="422" spans="1:26" customHeight="1" ht="12.75">
      <c r="A422" s="1" t="s">
        <v>1972</v>
      </c>
      <c r="B422" s="7">
        <v>0.0</v>
      </c>
      <c r="C422" s="1">
        <v>2</v>
      </c>
      <c r="D422" s="1" t="s">
        <v>173</v>
      </c>
      <c r="E422" s="5">
        <v>0.0</v>
      </c>
      <c r="F422" s="5">
        <v>0.0</v>
      </c>
      <c r="G422" s="1">
        <v>6</v>
      </c>
      <c r="H422" s="9">
        <v>0.985</v>
      </c>
      <c r="I422" s="1">
        <v>0.0</v>
      </c>
      <c r="J422" s="1"/>
      <c r="K422" s="1"/>
      <c r="L422" s="9"/>
      <c r="M422" s="1"/>
      <c r="N422" s="9"/>
      <c r="O422" s="1"/>
      <c r="P422" s="9"/>
      <c r="Q422" s="1"/>
      <c r="R422" s="9"/>
      <c r="S422" s="1"/>
      <c r="T422" s="9"/>
      <c r="U422" s="1"/>
      <c r="V422" s="9"/>
      <c r="W422" s="1">
        <v>1024</v>
      </c>
      <c r="X422" s="1">
        <v>10832</v>
      </c>
      <c r="Y422" s="31"/>
      <c r="Z422" s="31"/>
    </row>
    <row r="423" spans="1:26" customHeight="1" ht="12.75">
      <c r="A423" s="1" t="s">
        <v>1973</v>
      </c>
      <c r="B423" s="7">
        <v>0.2279</v>
      </c>
      <c r="C423" s="1">
        <v>2</v>
      </c>
      <c r="D423" s="1" t="s">
        <v>173</v>
      </c>
      <c r="E423" s="5">
        <v>4.8</v>
      </c>
      <c r="F423" s="5">
        <v>2.4</v>
      </c>
      <c r="G423" s="1">
        <v>0.0</v>
      </c>
      <c r="H423" s="9">
        <v>0.985</v>
      </c>
      <c r="I423" s="1">
        <v>2.88</v>
      </c>
      <c r="J423" s="1"/>
      <c r="K423" s="1"/>
      <c r="L423" s="9"/>
      <c r="M423" s="1"/>
      <c r="N423" s="9"/>
      <c r="O423" s="1"/>
      <c r="P423" s="9"/>
      <c r="Q423" s="1"/>
      <c r="R423" s="9"/>
      <c r="S423" s="1"/>
      <c r="T423" s="9"/>
      <c r="U423" s="1"/>
      <c r="V423" s="9"/>
      <c r="W423" s="1">
        <v>1024</v>
      </c>
      <c r="X423" s="1">
        <v>10896</v>
      </c>
      <c r="Y423" s="31"/>
      <c r="Z423" s="31"/>
    </row>
    <row r="424" spans="1:26" customHeight="1" ht="12.75">
      <c r="A424" s="1" t="s">
        <v>1974</v>
      </c>
      <c r="B424" s="7">
        <v>0.2272</v>
      </c>
      <c r="C424" s="1">
        <v>2</v>
      </c>
      <c r="D424" s="1" t="s">
        <v>173</v>
      </c>
      <c r="E424" s="5">
        <v>2.8</v>
      </c>
      <c r="F424" s="5">
        <v>1.4</v>
      </c>
      <c r="G424" s="1">
        <v>0.0</v>
      </c>
      <c r="H424" s="9">
        <v>0.985</v>
      </c>
      <c r="I424" s="1">
        <v>3.1</v>
      </c>
      <c r="J424" s="1"/>
      <c r="K424" s="1"/>
      <c r="L424" s="9"/>
      <c r="M424" s="1"/>
      <c r="N424" s="9"/>
      <c r="O424" s="1"/>
      <c r="P424" s="9"/>
      <c r="Q424" s="1"/>
      <c r="R424" s="9"/>
      <c r="S424" s="1"/>
      <c r="T424" s="9"/>
      <c r="U424" s="1"/>
      <c r="V424" s="9"/>
      <c r="W424" s="1">
        <v>1024</v>
      </c>
      <c r="X424" s="1">
        <v>10960</v>
      </c>
      <c r="Y424" s="31"/>
      <c r="Z424" s="31"/>
    </row>
    <row r="425" spans="1:26" customHeight="1" ht="12.75">
      <c r="A425" s="1" t="s">
        <v>1975</v>
      </c>
      <c r="B425" s="7">
        <v>0.2448</v>
      </c>
      <c r="C425" s="1">
        <v>2</v>
      </c>
      <c r="D425" s="1" t="s">
        <v>173</v>
      </c>
      <c r="E425" s="5">
        <v>2</v>
      </c>
      <c r="F425" s="5">
        <v>1</v>
      </c>
      <c r="G425" s="1">
        <v>0.0</v>
      </c>
      <c r="H425" s="9">
        <v>0.985</v>
      </c>
      <c r="I425" s="1">
        <v>2.65</v>
      </c>
      <c r="J425" s="1"/>
      <c r="K425" s="1"/>
      <c r="L425" s="9"/>
      <c r="M425" s="1"/>
      <c r="N425" s="9"/>
      <c r="O425" s="1"/>
      <c r="P425" s="9"/>
      <c r="Q425" s="1"/>
      <c r="R425" s="9"/>
      <c r="S425" s="1"/>
      <c r="T425" s="9"/>
      <c r="U425" s="1"/>
      <c r="V425" s="9"/>
      <c r="W425" s="1">
        <v>1024</v>
      </c>
      <c r="X425" s="1">
        <v>11024</v>
      </c>
      <c r="Y425" s="31"/>
      <c r="Z425" s="31"/>
    </row>
    <row r="426" spans="1:26" customHeight="1" ht="12.75">
      <c r="A426" s="1" t="s">
        <v>1976</v>
      </c>
      <c r="B426" s="7">
        <v>0.0</v>
      </c>
      <c r="C426" s="1">
        <v>2</v>
      </c>
      <c r="D426" s="1" t="s">
        <v>173</v>
      </c>
      <c r="E426" s="5">
        <v>0.0</v>
      </c>
      <c r="F426" s="5">
        <v>0.0</v>
      </c>
      <c r="G426" s="1">
        <v>6</v>
      </c>
      <c r="H426" s="9">
        <v>0.985</v>
      </c>
      <c r="I426" s="1">
        <v>0.0</v>
      </c>
      <c r="J426" s="1"/>
      <c r="K426" s="1"/>
      <c r="L426" s="9"/>
      <c r="M426" s="1"/>
      <c r="N426" s="9"/>
      <c r="O426" s="1"/>
      <c r="P426" s="9"/>
      <c r="Q426" s="1"/>
      <c r="R426" s="9"/>
      <c r="S426" s="1"/>
      <c r="T426" s="9"/>
      <c r="U426" s="1"/>
      <c r="V426" s="9"/>
      <c r="W426" s="1">
        <v>1024</v>
      </c>
      <c r="X426" s="1">
        <v>11088</v>
      </c>
      <c r="Y426" s="31"/>
      <c r="Z426" s="31"/>
    </row>
    <row r="427" spans="1:26" customHeight="1" ht="12.75">
      <c r="A427" s="1" t="s">
        <v>1977</v>
      </c>
      <c r="B427" s="7">
        <v>0.0</v>
      </c>
      <c r="C427" s="1">
        <v>2</v>
      </c>
      <c r="D427" s="1" t="s">
        <v>173</v>
      </c>
      <c r="E427" s="5">
        <v>0.0</v>
      </c>
      <c r="F427" s="5">
        <v>0.0</v>
      </c>
      <c r="G427" s="1">
        <v>6</v>
      </c>
      <c r="H427" s="9">
        <v>0.985</v>
      </c>
      <c r="I427" s="1">
        <v>0.0</v>
      </c>
      <c r="J427" s="1"/>
      <c r="K427" s="1"/>
      <c r="L427" s="9"/>
      <c r="M427" s="1"/>
      <c r="N427" s="9"/>
      <c r="O427" s="1"/>
      <c r="P427" s="9"/>
      <c r="Q427" s="1"/>
      <c r="R427" s="9"/>
      <c r="S427" s="1"/>
      <c r="T427" s="9"/>
      <c r="U427" s="1"/>
      <c r="V427" s="9"/>
      <c r="W427" s="1">
        <v>1024</v>
      </c>
      <c r="X427" s="1">
        <v>11152</v>
      </c>
      <c r="Y427" s="31"/>
      <c r="Z427" s="31"/>
    </row>
    <row r="428" spans="1:26" customHeight="1" ht="12.75">
      <c r="A428" s="1" t="s">
        <v>1978</v>
      </c>
      <c r="B428" s="7">
        <v>0.0</v>
      </c>
      <c r="C428" s="1">
        <v>2</v>
      </c>
      <c r="D428" s="1" t="s">
        <v>173</v>
      </c>
      <c r="E428" s="5">
        <v>0.0</v>
      </c>
      <c r="F428" s="5">
        <v>0.0</v>
      </c>
      <c r="G428" s="1">
        <v>6</v>
      </c>
      <c r="H428" s="9">
        <v>0.985</v>
      </c>
      <c r="I428" s="1">
        <v>0.0</v>
      </c>
      <c r="J428" s="1"/>
      <c r="K428" s="1"/>
      <c r="L428" s="9"/>
      <c r="M428" s="1"/>
      <c r="N428" s="9"/>
      <c r="O428" s="1"/>
      <c r="P428" s="9"/>
      <c r="Q428" s="1"/>
      <c r="R428" s="9"/>
      <c r="S428" s="1"/>
      <c r="T428" s="9"/>
      <c r="U428" s="1"/>
      <c r="V428" s="9"/>
      <c r="W428" s="1">
        <v>1024</v>
      </c>
      <c r="X428" s="1">
        <v>11216</v>
      </c>
      <c r="Y428" s="31"/>
      <c r="Z428" s="31"/>
    </row>
    <row r="429" spans="1:26" customHeight="1" ht="12.75">
      <c r="A429" s="1" t="s">
        <v>1979</v>
      </c>
      <c r="B429" s="7">
        <v>0.0</v>
      </c>
      <c r="C429" s="1">
        <v>2</v>
      </c>
      <c r="D429" s="1" t="s">
        <v>173</v>
      </c>
      <c r="E429" s="5">
        <v>0.0</v>
      </c>
      <c r="F429" s="5">
        <v>0.0</v>
      </c>
      <c r="G429" s="1">
        <v>6</v>
      </c>
      <c r="H429" s="9">
        <v>0.985</v>
      </c>
      <c r="I429" s="1">
        <v>0.0</v>
      </c>
      <c r="J429" s="1"/>
      <c r="K429" s="1"/>
      <c r="L429" s="9"/>
      <c r="M429" s="1"/>
      <c r="N429" s="9"/>
      <c r="O429" s="1"/>
      <c r="P429" s="9"/>
      <c r="Q429" s="1"/>
      <c r="R429" s="9"/>
      <c r="S429" s="1"/>
      <c r="T429" s="9"/>
      <c r="U429" s="1"/>
      <c r="V429" s="9"/>
      <c r="W429" s="1">
        <v>1024</v>
      </c>
      <c r="X429" s="1">
        <v>11280</v>
      </c>
      <c r="Y429" s="31"/>
      <c r="Z429" s="31"/>
    </row>
    <row r="430" spans="1:26" customHeight="1" ht="12.75">
      <c r="A430" s="1" t="s">
        <v>1980</v>
      </c>
      <c r="B430" s="7">
        <v>0.0</v>
      </c>
      <c r="C430" s="1">
        <v>2</v>
      </c>
      <c r="D430" s="1" t="s">
        <v>173</v>
      </c>
      <c r="E430" s="5">
        <v>0.0</v>
      </c>
      <c r="F430" s="5">
        <v>0.0</v>
      </c>
      <c r="G430" s="1">
        <v>6</v>
      </c>
      <c r="H430" s="9">
        <v>0.985</v>
      </c>
      <c r="I430" s="1">
        <v>0.0</v>
      </c>
      <c r="J430" s="1"/>
      <c r="K430" s="1"/>
      <c r="L430" s="9"/>
      <c r="M430" s="1"/>
      <c r="N430" s="9"/>
      <c r="O430" s="1"/>
      <c r="P430" s="9"/>
      <c r="Q430" s="1"/>
      <c r="R430" s="9"/>
      <c r="S430" s="1"/>
      <c r="T430" s="9"/>
      <c r="U430" s="1"/>
      <c r="V430" s="9"/>
      <c r="W430" s="1">
        <v>1024</v>
      </c>
      <c r="X430" s="1">
        <v>11344</v>
      </c>
      <c r="Y430" s="31"/>
      <c r="Z430" s="31"/>
    </row>
    <row r="431" spans="1:26" customHeight="1" ht="12.75">
      <c r="A431" s="1" t="s">
        <v>1981</v>
      </c>
      <c r="B431" s="7">
        <v>0.0</v>
      </c>
      <c r="C431" s="1">
        <v>2</v>
      </c>
      <c r="D431" s="1" t="s">
        <v>173</v>
      </c>
      <c r="E431" s="5">
        <v>34.71</v>
      </c>
      <c r="F431" s="5">
        <v>182.15</v>
      </c>
      <c r="G431" s="1">
        <v>6</v>
      </c>
      <c r="H431" s="9">
        <v>0.985</v>
      </c>
      <c r="I431" s="1">
        <v>0.0</v>
      </c>
      <c r="J431" s="1"/>
      <c r="K431" s="1"/>
      <c r="L431" s="9"/>
      <c r="M431" s="1"/>
      <c r="N431" s="9"/>
      <c r="O431" s="1"/>
      <c r="P431" s="9"/>
      <c r="Q431" s="1"/>
      <c r="R431" s="9"/>
      <c r="S431" s="1"/>
      <c r="T431" s="9"/>
      <c r="U431" s="1"/>
      <c r="V431" s="9"/>
      <c r="W431" s="1">
        <v>1024</v>
      </c>
      <c r="X431" s="1">
        <v>11408</v>
      </c>
      <c r="Y431" s="31"/>
      <c r="Z431" s="31"/>
    </row>
    <row r="432" spans="1:26" customHeight="1" ht="12.75">
      <c r="A432" s="1" t="s">
        <v>1982</v>
      </c>
      <c r="B432" s="7">
        <v>0.1695</v>
      </c>
      <c r="C432" s="1">
        <v>2</v>
      </c>
      <c r="D432" s="1" t="s">
        <v>173</v>
      </c>
      <c r="E432" s="5">
        <v>0.0</v>
      </c>
      <c r="F432" s="5">
        <v>0.0</v>
      </c>
      <c r="G432" s="1">
        <v>0.0</v>
      </c>
      <c r="H432" s="9">
        <v>0.985</v>
      </c>
      <c r="I432" s="1">
        <v>3.06</v>
      </c>
      <c r="J432" s="1"/>
      <c r="K432" s="1"/>
      <c r="L432" s="9"/>
      <c r="M432" s="1"/>
      <c r="N432" s="9"/>
      <c r="O432" s="1"/>
      <c r="P432" s="9"/>
      <c r="Q432" s="1"/>
      <c r="R432" s="9"/>
      <c r="S432" s="1"/>
      <c r="T432" s="9"/>
      <c r="U432" s="1"/>
      <c r="V432" s="9"/>
      <c r="W432" s="1">
        <v>1024</v>
      </c>
      <c r="X432" s="1">
        <v>11472</v>
      </c>
      <c r="Y432" s="31"/>
      <c r="Z432" s="31"/>
    </row>
    <row r="433" spans="1:26" customHeight="1" ht="12.75">
      <c r="A433" s="1" t="s">
        <v>1983</v>
      </c>
      <c r="B433" s="7">
        <v>0.1417</v>
      </c>
      <c r="C433" s="1">
        <v>2</v>
      </c>
      <c r="D433" s="1" t="s">
        <v>173</v>
      </c>
      <c r="E433" s="5">
        <v>0.0</v>
      </c>
      <c r="F433" s="5">
        <v>0.0</v>
      </c>
      <c r="G433" s="1">
        <v>0.0</v>
      </c>
      <c r="H433" s="9">
        <v>0.985</v>
      </c>
      <c r="I433" s="1">
        <v>2.54</v>
      </c>
      <c r="J433" s="1"/>
      <c r="K433" s="1"/>
      <c r="L433" s="9"/>
      <c r="M433" s="1"/>
      <c r="N433" s="9"/>
      <c r="O433" s="1"/>
      <c r="P433" s="9"/>
      <c r="Q433" s="1"/>
      <c r="R433" s="9"/>
      <c r="S433" s="1"/>
      <c r="T433" s="9"/>
      <c r="U433" s="1"/>
      <c r="V433" s="9"/>
      <c r="W433" s="1">
        <v>1024</v>
      </c>
      <c r="X433" s="1">
        <v>11536</v>
      </c>
      <c r="Y433" s="31"/>
      <c r="Z433" s="31"/>
    </row>
    <row r="434" spans="1:26" customHeight="1" ht="12.75">
      <c r="A434" s="1" t="s">
        <v>1984</v>
      </c>
      <c r="B434" s="7">
        <v>0.1532</v>
      </c>
      <c r="C434" s="1">
        <v>2</v>
      </c>
      <c r="D434" s="1" t="s">
        <v>173</v>
      </c>
      <c r="E434" s="5">
        <v>0.0</v>
      </c>
      <c r="F434" s="5">
        <v>0.0</v>
      </c>
      <c r="G434" s="1">
        <v>0.0</v>
      </c>
      <c r="H434" s="9">
        <v>0.985</v>
      </c>
      <c r="I434" s="1">
        <v>2.21</v>
      </c>
      <c r="J434" s="1"/>
      <c r="K434" s="1"/>
      <c r="L434" s="9"/>
      <c r="M434" s="1"/>
      <c r="N434" s="9"/>
      <c r="O434" s="1"/>
      <c r="P434" s="9"/>
      <c r="Q434" s="1"/>
      <c r="R434" s="9"/>
      <c r="S434" s="1"/>
      <c r="T434" s="9"/>
      <c r="U434" s="1"/>
      <c r="V434" s="9"/>
      <c r="W434" s="1">
        <v>1024</v>
      </c>
      <c r="X434" s="1">
        <v>11600</v>
      </c>
      <c r="Y434" s="31"/>
      <c r="Z434" s="31"/>
    </row>
    <row r="435" spans="1:26" customHeight="1" ht="12.75">
      <c r="A435" s="1" t="s">
        <v>1985</v>
      </c>
      <c r="B435" s="7">
        <v>0.1622</v>
      </c>
      <c r="C435" s="1">
        <v>2</v>
      </c>
      <c r="D435" s="1" t="s">
        <v>173</v>
      </c>
      <c r="E435" s="5">
        <v>0.0</v>
      </c>
      <c r="F435" s="5">
        <v>0.0</v>
      </c>
      <c r="G435" s="1">
        <v>0.0</v>
      </c>
      <c r="H435" s="9">
        <v>0.985</v>
      </c>
      <c r="I435" s="1">
        <v>2.7</v>
      </c>
      <c r="J435" s="1"/>
      <c r="K435" s="1"/>
      <c r="L435" s="9"/>
      <c r="M435" s="1"/>
      <c r="N435" s="9"/>
      <c r="O435" s="1"/>
      <c r="P435" s="9"/>
      <c r="Q435" s="1"/>
      <c r="R435" s="9"/>
      <c r="S435" s="1"/>
      <c r="T435" s="9"/>
      <c r="U435" s="1"/>
      <c r="V435" s="9"/>
      <c r="W435" s="1">
        <v>1024</v>
      </c>
      <c r="X435" s="1">
        <v>11664</v>
      </c>
      <c r="Y435" s="31"/>
      <c r="Z435" s="31"/>
    </row>
    <row r="436" spans="1:26" customHeight="1" ht="12.75">
      <c r="A436" s="1" t="s">
        <v>1986</v>
      </c>
      <c r="B436" s="7">
        <v>0.0</v>
      </c>
      <c r="C436" s="1">
        <v>2</v>
      </c>
      <c r="D436" s="1" t="s">
        <v>173</v>
      </c>
      <c r="E436" s="5">
        <v>0.0</v>
      </c>
      <c r="F436" s="5">
        <v>0.0</v>
      </c>
      <c r="G436" s="1">
        <v>6</v>
      </c>
      <c r="H436" s="9">
        <v>0.985</v>
      </c>
      <c r="I436" s="1">
        <v>0.0</v>
      </c>
      <c r="J436" s="1"/>
      <c r="K436" s="1"/>
      <c r="L436" s="9"/>
      <c r="M436" s="1"/>
      <c r="N436" s="9"/>
      <c r="O436" s="1"/>
      <c r="P436" s="9"/>
      <c r="Q436" s="1"/>
      <c r="R436" s="9"/>
      <c r="S436" s="1"/>
      <c r="T436" s="9"/>
      <c r="U436" s="1"/>
      <c r="V436" s="9"/>
      <c r="W436" s="1">
        <v>1024</v>
      </c>
      <c r="X436" s="1">
        <v>11728</v>
      </c>
      <c r="Y436" s="31"/>
      <c r="Z436" s="31"/>
    </row>
    <row r="437" spans="1:26" customHeight="1" ht="12.75">
      <c r="A437" s="1" t="s">
        <v>1987</v>
      </c>
      <c r="B437" s="7">
        <v>0.2019</v>
      </c>
      <c r="C437" s="1">
        <v>2</v>
      </c>
      <c r="D437" s="1" t="s">
        <v>173</v>
      </c>
      <c r="E437" s="5">
        <v>0.0</v>
      </c>
      <c r="F437" s="5">
        <v>0.0</v>
      </c>
      <c r="G437" s="1">
        <v>0.0</v>
      </c>
      <c r="H437" s="9">
        <v>0.985</v>
      </c>
      <c r="I437" s="1">
        <v>3.45</v>
      </c>
      <c r="J437" s="1"/>
      <c r="K437" s="1"/>
      <c r="L437" s="9"/>
      <c r="M437" s="1"/>
      <c r="N437" s="9"/>
      <c r="O437" s="1"/>
      <c r="P437" s="9"/>
      <c r="Q437" s="1"/>
      <c r="R437" s="9"/>
      <c r="S437" s="1"/>
      <c r="T437" s="9"/>
      <c r="U437" s="1"/>
      <c r="V437" s="9"/>
      <c r="W437" s="1">
        <v>1024</v>
      </c>
      <c r="X437" s="1">
        <v>11792</v>
      </c>
      <c r="Y437" s="31"/>
      <c r="Z437" s="31"/>
    </row>
    <row r="438" spans="1:26" customHeight="1" ht="12.75">
      <c r="A438" s="1" t="s">
        <v>1988</v>
      </c>
      <c r="B438" s="7">
        <v>0.2644</v>
      </c>
      <c r="C438" s="1">
        <v>2</v>
      </c>
      <c r="D438" s="1" t="s">
        <v>173</v>
      </c>
      <c r="E438" s="5">
        <v>0.0</v>
      </c>
      <c r="F438" s="5">
        <v>0.0</v>
      </c>
      <c r="G438" s="1">
        <v>0.0</v>
      </c>
      <c r="H438" s="9">
        <v>0.985</v>
      </c>
      <c r="I438" s="1">
        <v>3.55</v>
      </c>
      <c r="J438" s="1"/>
      <c r="K438" s="1"/>
      <c r="L438" s="9"/>
      <c r="M438" s="1"/>
      <c r="N438" s="9"/>
      <c r="O438" s="1"/>
      <c r="P438" s="9"/>
      <c r="Q438" s="1"/>
      <c r="R438" s="9"/>
      <c r="S438" s="1"/>
      <c r="T438" s="9"/>
      <c r="U438" s="1"/>
      <c r="V438" s="9"/>
      <c r="W438" s="1">
        <v>1024</v>
      </c>
      <c r="X438" s="1">
        <v>11856</v>
      </c>
      <c r="Y438" s="31"/>
      <c r="Z438" s="31"/>
    </row>
    <row r="439" spans="1:26" customHeight="1" ht="12.75">
      <c r="A439" s="1" t="s">
        <v>1989</v>
      </c>
      <c r="B439" s="7">
        <v>0.0</v>
      </c>
      <c r="C439" s="1">
        <v>2</v>
      </c>
      <c r="D439" s="1" t="s">
        <v>173</v>
      </c>
      <c r="E439" s="5">
        <v>0.0</v>
      </c>
      <c r="F439" s="5">
        <v>0.0</v>
      </c>
      <c r="G439" s="1">
        <v>6</v>
      </c>
      <c r="H439" s="9">
        <v>0.985</v>
      </c>
      <c r="I439" s="1">
        <v>0.0</v>
      </c>
      <c r="J439" s="1"/>
      <c r="K439" s="1"/>
      <c r="L439" s="9"/>
      <c r="M439" s="1"/>
      <c r="N439" s="9"/>
      <c r="O439" s="1"/>
      <c r="P439" s="9"/>
      <c r="Q439" s="1"/>
      <c r="R439" s="9"/>
      <c r="S439" s="1"/>
      <c r="T439" s="9"/>
      <c r="U439" s="1"/>
      <c r="V439" s="9"/>
      <c r="W439" s="1">
        <v>1024</v>
      </c>
      <c r="X439" s="1">
        <v>11920</v>
      </c>
      <c r="Y439" s="31"/>
      <c r="Z439" s="31"/>
    </row>
    <row r="440" spans="1:26" customHeight="1" ht="12.75">
      <c r="A440" s="1" t="s">
        <v>1990</v>
      </c>
      <c r="B440" s="7">
        <v>0.0</v>
      </c>
      <c r="C440" s="1">
        <v>2</v>
      </c>
      <c r="D440" s="1" t="s">
        <v>173</v>
      </c>
      <c r="E440" s="5">
        <v>0.0</v>
      </c>
      <c r="F440" s="5">
        <v>0.0</v>
      </c>
      <c r="G440" s="1">
        <v>6</v>
      </c>
      <c r="H440" s="9">
        <v>0.985</v>
      </c>
      <c r="I440" s="1">
        <v>0.0</v>
      </c>
      <c r="J440" s="1"/>
      <c r="K440" s="1"/>
      <c r="L440" s="9"/>
      <c r="M440" s="1"/>
      <c r="N440" s="9"/>
      <c r="O440" s="1"/>
      <c r="P440" s="9"/>
      <c r="Q440" s="1"/>
      <c r="R440" s="9"/>
      <c r="S440" s="1"/>
      <c r="T440" s="9"/>
      <c r="U440" s="1"/>
      <c r="V440" s="9"/>
      <c r="W440" s="1">
        <v>1024</v>
      </c>
      <c r="X440" s="1">
        <v>11984</v>
      </c>
      <c r="Y440" s="31"/>
      <c r="Z440" s="31"/>
    </row>
    <row r="441" spans="1:26" customHeight="1" ht="12.75">
      <c r="A441" s="1" t="s">
        <v>1991</v>
      </c>
      <c r="B441" s="7">
        <v>0.0</v>
      </c>
      <c r="C441" s="1">
        <v>2</v>
      </c>
      <c r="D441" s="1" t="s">
        <v>173</v>
      </c>
      <c r="E441" s="5">
        <v>0.0</v>
      </c>
      <c r="F441" s="5">
        <v>0.0</v>
      </c>
      <c r="G441" s="1">
        <v>6</v>
      </c>
      <c r="H441" s="9">
        <v>0.985</v>
      </c>
      <c r="I441" s="1">
        <v>0.0</v>
      </c>
      <c r="J441" s="1"/>
      <c r="K441" s="1"/>
      <c r="L441" s="9"/>
      <c r="M441" s="1"/>
      <c r="N441" s="9"/>
      <c r="O441" s="1"/>
      <c r="P441" s="9"/>
      <c r="Q441" s="1"/>
      <c r="R441" s="9"/>
      <c r="S441" s="1"/>
      <c r="T441" s="9"/>
      <c r="U441" s="1"/>
      <c r="V441" s="9"/>
      <c r="W441" s="1">
        <v>1024</v>
      </c>
      <c r="X441" s="1">
        <v>12048</v>
      </c>
      <c r="Y441" s="31"/>
      <c r="Z441" s="31"/>
    </row>
    <row r="442" spans="1:26" customHeight="1" ht="12.75">
      <c r="A442" s="1" t="s">
        <v>1992</v>
      </c>
      <c r="B442" s="7">
        <v>0.1547</v>
      </c>
      <c r="C442" s="1">
        <v>2</v>
      </c>
      <c r="D442" s="1" t="s">
        <v>173</v>
      </c>
      <c r="E442" s="5">
        <v>0.0</v>
      </c>
      <c r="F442" s="5">
        <v>0.0</v>
      </c>
      <c r="G442" s="1">
        <v>0.0</v>
      </c>
      <c r="H442" s="9">
        <v>0.985</v>
      </c>
      <c r="I442" s="1">
        <v>2.88</v>
      </c>
      <c r="J442" s="1"/>
      <c r="K442" s="1"/>
      <c r="L442" s="9"/>
      <c r="M442" s="1"/>
      <c r="N442" s="9"/>
      <c r="O442" s="1"/>
      <c r="P442" s="9"/>
      <c r="Q442" s="1"/>
      <c r="R442" s="9"/>
      <c r="S442" s="1"/>
      <c r="T442" s="9"/>
      <c r="U442" s="1"/>
      <c r="V442" s="9"/>
      <c r="W442" s="1">
        <v>1024</v>
      </c>
      <c r="X442" s="1">
        <v>12112</v>
      </c>
      <c r="Y442" s="31"/>
      <c r="Z442" s="31"/>
    </row>
    <row r="443" spans="1:26" customHeight="1" ht="12.75">
      <c r="A443" s="1" t="s">
        <v>1993</v>
      </c>
      <c r="B443" s="7">
        <v>0.1543</v>
      </c>
      <c r="C443" s="1">
        <v>2</v>
      </c>
      <c r="D443" s="1" t="s">
        <v>173</v>
      </c>
      <c r="E443" s="5">
        <v>0.0</v>
      </c>
      <c r="F443" s="5">
        <v>0.0</v>
      </c>
      <c r="G443" s="1">
        <v>0.0</v>
      </c>
      <c r="H443" s="9">
        <v>0.985</v>
      </c>
      <c r="I443" s="1">
        <v>3.1</v>
      </c>
      <c r="J443" s="1"/>
      <c r="K443" s="1"/>
      <c r="L443" s="9"/>
      <c r="M443" s="1"/>
      <c r="N443" s="9"/>
      <c r="O443" s="1"/>
      <c r="P443" s="9"/>
      <c r="Q443" s="1"/>
      <c r="R443" s="9"/>
      <c r="S443" s="1"/>
      <c r="T443" s="9"/>
      <c r="U443" s="1"/>
      <c r="V443" s="9"/>
      <c r="W443" s="1">
        <v>1024</v>
      </c>
      <c r="X443" s="1">
        <v>12176</v>
      </c>
      <c r="Y443" s="31"/>
      <c r="Z443" s="31"/>
    </row>
    <row r="444" spans="1:26" customHeight="1" ht="12.75">
      <c r="A444" s="1" t="s">
        <v>1994</v>
      </c>
      <c r="B444" s="7">
        <v>0.1654</v>
      </c>
      <c r="C444" s="1">
        <v>2</v>
      </c>
      <c r="D444" s="1" t="s">
        <v>173</v>
      </c>
      <c r="E444" s="5">
        <v>0.0</v>
      </c>
      <c r="F444" s="5">
        <v>0.0</v>
      </c>
      <c r="G444" s="1">
        <v>0.0</v>
      </c>
      <c r="H444" s="9">
        <v>0.985</v>
      </c>
      <c r="I444" s="1">
        <v>2.65</v>
      </c>
      <c r="J444" s="1"/>
      <c r="K444" s="1"/>
      <c r="L444" s="9"/>
      <c r="M444" s="1"/>
      <c r="N444" s="9"/>
      <c r="O444" s="1"/>
      <c r="P444" s="9"/>
      <c r="Q444" s="1"/>
      <c r="R444" s="9"/>
      <c r="S444" s="1"/>
      <c r="T444" s="9"/>
      <c r="U444" s="1"/>
      <c r="V444" s="9"/>
      <c r="W444" s="1">
        <v>1024</v>
      </c>
      <c r="X444" s="1">
        <v>12240</v>
      </c>
      <c r="Y444" s="31"/>
      <c r="Z444" s="31"/>
    </row>
    <row r="445" spans="1:26" customHeight="1" ht="12.75">
      <c r="A445" s="1" t="s">
        <v>1995</v>
      </c>
      <c r="B445" s="7">
        <v>0.0</v>
      </c>
      <c r="C445" s="1">
        <v>2</v>
      </c>
      <c r="D445" s="1" t="s">
        <v>173</v>
      </c>
      <c r="E445" s="5">
        <v>84.42</v>
      </c>
      <c r="F445" s="5">
        <v>57.95</v>
      </c>
      <c r="G445" s="1">
        <v>6</v>
      </c>
      <c r="H445" s="9">
        <v>0.985</v>
      </c>
      <c r="I445" s="1">
        <v>0.0</v>
      </c>
      <c r="J445" s="1"/>
      <c r="K445" s="1"/>
      <c r="L445" s="9"/>
      <c r="M445" s="1"/>
      <c r="N445" s="9"/>
      <c r="O445" s="1"/>
      <c r="P445" s="9"/>
      <c r="Q445" s="1"/>
      <c r="R445" s="9"/>
      <c r="S445" s="1"/>
      <c r="T445" s="9"/>
      <c r="U445" s="1"/>
      <c r="V445" s="9"/>
      <c r="W445" s="1">
        <v>1024</v>
      </c>
      <c r="X445" s="1">
        <v>12304</v>
      </c>
      <c r="Y445" s="31"/>
      <c r="Z445" s="31"/>
    </row>
    <row r="446" spans="1:26" customHeight="1" ht="12.75">
      <c r="A446" s="1" t="s">
        <v>1996</v>
      </c>
      <c r="B446" s="7">
        <v>0.0</v>
      </c>
      <c r="C446" s="1">
        <v>2</v>
      </c>
      <c r="D446" s="1" t="s">
        <v>173</v>
      </c>
      <c r="E446" s="5">
        <v>59.78</v>
      </c>
      <c r="F446" s="5">
        <v>63.95</v>
      </c>
      <c r="G446" s="1">
        <v>6</v>
      </c>
      <c r="H446" s="9">
        <v>0.985</v>
      </c>
      <c r="I446" s="1">
        <v>0.0</v>
      </c>
      <c r="J446" s="1"/>
      <c r="K446" s="1"/>
      <c r="L446" s="9"/>
      <c r="M446" s="1"/>
      <c r="N446" s="9"/>
      <c r="O446" s="1"/>
      <c r="P446" s="9"/>
      <c r="Q446" s="1"/>
      <c r="R446" s="9"/>
      <c r="S446" s="1"/>
      <c r="T446" s="9"/>
      <c r="U446" s="1"/>
      <c r="V446" s="9"/>
      <c r="W446" s="1">
        <v>1024</v>
      </c>
      <c r="X446" s="1">
        <v>12368</v>
      </c>
      <c r="Y446" s="31"/>
      <c r="Z446" s="31"/>
    </row>
    <row r="447" spans="1:26" customHeight="1" ht="12.75">
      <c r="A447" s="1" t="s">
        <v>1997</v>
      </c>
      <c r="B447" s="7">
        <v>0.0</v>
      </c>
      <c r="C447" s="1">
        <v>2</v>
      </c>
      <c r="D447" s="1" t="s">
        <v>173</v>
      </c>
      <c r="E447" s="5">
        <v>152.49</v>
      </c>
      <c r="F447" s="5">
        <v>143.07</v>
      </c>
      <c r="G447" s="1">
        <v>6</v>
      </c>
      <c r="H447" s="9">
        <v>0.985</v>
      </c>
      <c r="I447" s="1">
        <v>0.0</v>
      </c>
      <c r="J447" s="1"/>
      <c r="K447" s="1"/>
      <c r="L447" s="9"/>
      <c r="M447" s="1"/>
      <c r="N447" s="9"/>
      <c r="O447" s="1"/>
      <c r="P447" s="9"/>
      <c r="Q447" s="1"/>
      <c r="R447" s="9"/>
      <c r="S447" s="1"/>
      <c r="T447" s="9"/>
      <c r="U447" s="1"/>
      <c r="V447" s="9"/>
      <c r="W447" s="1">
        <v>1024</v>
      </c>
      <c r="X447" s="1">
        <v>12432</v>
      </c>
      <c r="Y447" s="31"/>
      <c r="Z447" s="31"/>
    </row>
    <row r="448" spans="1:26" customHeight="1" ht="12.75">
      <c r="A448" s="1" t="s">
        <v>1998</v>
      </c>
      <c r="B448" s="7">
        <v>0.0</v>
      </c>
      <c r="C448" s="1">
        <v>2</v>
      </c>
      <c r="D448" s="1" t="s">
        <v>173</v>
      </c>
      <c r="E448" s="5">
        <v>66.65</v>
      </c>
      <c r="F448" s="5">
        <v>74.78</v>
      </c>
      <c r="G448" s="1">
        <v>6</v>
      </c>
      <c r="H448" s="9">
        <v>0.985</v>
      </c>
      <c r="I448" s="1">
        <v>0.0</v>
      </c>
      <c r="J448" s="1"/>
      <c r="K448" s="1"/>
      <c r="L448" s="9"/>
      <c r="M448" s="1"/>
      <c r="N448" s="9"/>
      <c r="O448" s="1"/>
      <c r="P448" s="9"/>
      <c r="Q448" s="1"/>
      <c r="R448" s="9"/>
      <c r="S448" s="1"/>
      <c r="T448" s="9"/>
      <c r="U448" s="1"/>
      <c r="V448" s="9"/>
      <c r="W448" s="1">
        <v>1024</v>
      </c>
      <c r="X448" s="1">
        <v>12496</v>
      </c>
      <c r="Y448" s="31"/>
      <c r="Z448" s="31"/>
    </row>
    <row r="449" spans="1:26" customHeight="1" ht="12.75">
      <c r="A449" s="1" t="s">
        <v>1999</v>
      </c>
      <c r="B449" s="7">
        <v>0.0</v>
      </c>
      <c r="C449" s="1">
        <v>2</v>
      </c>
      <c r="D449" s="1" t="s">
        <v>173</v>
      </c>
      <c r="E449" s="5">
        <v>81.68</v>
      </c>
      <c r="F449" s="5">
        <v>98.13</v>
      </c>
      <c r="G449" s="1">
        <v>6</v>
      </c>
      <c r="H449" s="9">
        <v>0.985</v>
      </c>
      <c r="I449" s="1">
        <v>0.0</v>
      </c>
      <c r="J449" s="1"/>
      <c r="K449" s="1"/>
      <c r="L449" s="9"/>
      <c r="M449" s="1"/>
      <c r="N449" s="9"/>
      <c r="O449" s="1"/>
      <c r="P449" s="9"/>
      <c r="Q449" s="1"/>
      <c r="R449" s="9"/>
      <c r="S449" s="1"/>
      <c r="T449" s="9"/>
      <c r="U449" s="1"/>
      <c r="V449" s="9"/>
      <c r="W449" s="1">
        <v>1024</v>
      </c>
      <c r="X449" s="1">
        <v>12560</v>
      </c>
      <c r="Y449" s="31"/>
      <c r="Z449" s="31"/>
    </row>
    <row r="450" spans="1:26" customHeight="1" ht="12.75">
      <c r="A450" s="1" t="s">
        <v>2000</v>
      </c>
      <c r="B450" s="7">
        <v>0.0</v>
      </c>
      <c r="C450" s="1">
        <v>2</v>
      </c>
      <c r="D450" s="1" t="s">
        <v>173</v>
      </c>
      <c r="E450" s="5">
        <v>21.03</v>
      </c>
      <c r="F450" s="5">
        <v>63.04</v>
      </c>
      <c r="G450" s="1">
        <v>6</v>
      </c>
      <c r="H450" s="9">
        <v>0.985</v>
      </c>
      <c r="I450" s="1">
        <v>0.0</v>
      </c>
      <c r="J450" s="1"/>
      <c r="K450" s="1"/>
      <c r="L450" s="9"/>
      <c r="M450" s="1"/>
      <c r="N450" s="9"/>
      <c r="O450" s="1"/>
      <c r="P450" s="9"/>
      <c r="Q450" s="1"/>
      <c r="R450" s="9"/>
      <c r="S450" s="1"/>
      <c r="T450" s="9"/>
      <c r="U450" s="1"/>
      <c r="V450" s="9"/>
      <c r="W450" s="1">
        <v>1024</v>
      </c>
      <c r="X450" s="1">
        <v>12624</v>
      </c>
      <c r="Y450" s="31"/>
      <c r="Z450" s="31"/>
    </row>
    <row r="451" spans="1:26" customHeight="1" ht="12.75">
      <c r="A451" s="1" t="s">
        <v>2001</v>
      </c>
      <c r="B451" s="7">
        <v>0.0</v>
      </c>
      <c r="C451" s="1">
        <v>2</v>
      </c>
      <c r="D451" s="1" t="s">
        <v>173</v>
      </c>
      <c r="E451" s="5">
        <v>8.35</v>
      </c>
      <c r="F451" s="5">
        <v>33.29</v>
      </c>
      <c r="G451" s="1">
        <v>6</v>
      </c>
      <c r="H451" s="9">
        <v>0.985</v>
      </c>
      <c r="I451" s="1">
        <v>0.0</v>
      </c>
      <c r="J451" s="1"/>
      <c r="K451" s="1"/>
      <c r="L451" s="9"/>
      <c r="M451" s="1"/>
      <c r="N451" s="9"/>
      <c r="O451" s="1"/>
      <c r="P451" s="9"/>
      <c r="Q451" s="1"/>
      <c r="R451" s="9"/>
      <c r="S451" s="1"/>
      <c r="T451" s="9"/>
      <c r="U451" s="1"/>
      <c r="V451" s="9"/>
      <c r="W451" s="1">
        <v>1024</v>
      </c>
      <c r="X451" s="1">
        <v>12688</v>
      </c>
      <c r="Y451" s="31"/>
      <c r="Z451" s="31"/>
    </row>
    <row r="452" spans="1:26" customHeight="1" ht="12.75">
      <c r="A452" s="1" t="s">
        <v>2002</v>
      </c>
      <c r="B452" s="7">
        <v>0.0</v>
      </c>
      <c r="C452" s="1">
        <v>2</v>
      </c>
      <c r="D452" s="1" t="s">
        <v>173</v>
      </c>
      <c r="E452" s="5">
        <v>31.95</v>
      </c>
      <c r="F452" s="5">
        <v>78.16</v>
      </c>
      <c r="G452" s="1">
        <v>6</v>
      </c>
      <c r="H452" s="9">
        <v>0.985</v>
      </c>
      <c r="I452" s="1">
        <v>0.0</v>
      </c>
      <c r="J452" s="1"/>
      <c r="K452" s="1"/>
      <c r="L452" s="9"/>
      <c r="M452" s="1"/>
      <c r="N452" s="9"/>
      <c r="O452" s="1"/>
      <c r="P452" s="9"/>
      <c r="Q452" s="1"/>
      <c r="R452" s="9"/>
      <c r="S452" s="1"/>
      <c r="T452" s="9"/>
      <c r="U452" s="1"/>
      <c r="V452" s="9"/>
      <c r="W452" s="1">
        <v>1024</v>
      </c>
      <c r="X452" s="1">
        <v>12752</v>
      </c>
      <c r="Y452" s="31"/>
      <c r="Z452" s="31"/>
    </row>
    <row r="453" spans="1:26" customHeight="1" ht="12.75">
      <c r="A453" s="1" t="s">
        <v>2003</v>
      </c>
      <c r="B453" s="7">
        <v>0.0</v>
      </c>
      <c r="C453" s="1">
        <v>2</v>
      </c>
      <c r="D453" s="1" t="s">
        <v>173</v>
      </c>
      <c r="E453" s="5">
        <v>47.68</v>
      </c>
      <c r="F453" s="5">
        <v>132.69</v>
      </c>
      <c r="G453" s="1">
        <v>6</v>
      </c>
      <c r="H453" s="9">
        <v>0.985</v>
      </c>
      <c r="I453" s="1">
        <v>0.0</v>
      </c>
      <c r="J453" s="1"/>
      <c r="K453" s="1"/>
      <c r="L453" s="9"/>
      <c r="M453" s="1"/>
      <c r="N453" s="9"/>
      <c r="O453" s="1"/>
      <c r="P453" s="9"/>
      <c r="Q453" s="1"/>
      <c r="R453" s="9"/>
      <c r="S453" s="1"/>
      <c r="T453" s="9"/>
      <c r="U453" s="1"/>
      <c r="V453" s="9"/>
      <c r="W453" s="1">
        <v>1024</v>
      </c>
      <c r="X453" s="1">
        <v>12816</v>
      </c>
      <c r="Y453" s="31"/>
      <c r="Z453" s="31"/>
    </row>
    <row r="454" spans="1:26" customHeight="1" ht="12.75">
      <c r="A454" s="1" t="s">
        <v>2004</v>
      </c>
      <c r="B454" s="7">
        <v>0.0</v>
      </c>
      <c r="C454" s="1">
        <v>2</v>
      </c>
      <c r="D454" s="1" t="s">
        <v>173</v>
      </c>
      <c r="E454" s="5">
        <v>13.32</v>
      </c>
      <c r="F454" s="5">
        <v>36.62</v>
      </c>
      <c r="G454" s="1">
        <v>6</v>
      </c>
      <c r="H454" s="9">
        <v>0.985</v>
      </c>
      <c r="I454" s="1">
        <v>0.0</v>
      </c>
      <c r="J454" s="1"/>
      <c r="K454" s="1"/>
      <c r="L454" s="9"/>
      <c r="M454" s="1"/>
      <c r="N454" s="9"/>
      <c r="O454" s="1"/>
      <c r="P454" s="9"/>
      <c r="Q454" s="1"/>
      <c r="R454" s="9"/>
      <c r="S454" s="1"/>
      <c r="T454" s="9"/>
      <c r="U454" s="1"/>
      <c r="V454" s="9"/>
      <c r="W454" s="1">
        <v>1024</v>
      </c>
      <c r="X454" s="1">
        <v>12880</v>
      </c>
      <c r="Y454" s="31"/>
      <c r="Z454" s="31"/>
    </row>
    <row r="455" spans="1:26" customHeight="1" ht="12.75">
      <c r="A455" s="1" t="s">
        <v>2005</v>
      </c>
      <c r="B455" s="7">
        <v>0.0</v>
      </c>
      <c r="C455" s="1">
        <v>2</v>
      </c>
      <c r="D455" s="1" t="s">
        <v>173</v>
      </c>
      <c r="E455" s="5">
        <v>69.49</v>
      </c>
      <c r="F455" s="5">
        <v>93.76</v>
      </c>
      <c r="G455" s="1">
        <v>6</v>
      </c>
      <c r="H455" s="9">
        <v>0.985</v>
      </c>
      <c r="I455" s="1">
        <v>0.0</v>
      </c>
      <c r="J455" s="1"/>
      <c r="K455" s="1"/>
      <c r="L455" s="9"/>
      <c r="M455" s="1"/>
      <c r="N455" s="9"/>
      <c r="O455" s="1"/>
      <c r="P455" s="9"/>
      <c r="Q455" s="1"/>
      <c r="R455" s="9"/>
      <c r="S455" s="1"/>
      <c r="T455" s="9"/>
      <c r="U455" s="1"/>
      <c r="V455" s="9"/>
      <c r="W455" s="1">
        <v>1024</v>
      </c>
      <c r="X455" s="1">
        <v>12944</v>
      </c>
      <c r="Y455" s="31"/>
      <c r="Z455" s="31"/>
    </row>
    <row r="456" spans="1:26" customHeight="1" ht="12.75">
      <c r="A456" s="1" t="s">
        <v>2006</v>
      </c>
      <c r="B456" s="7">
        <v>0.0</v>
      </c>
      <c r="C456" s="1">
        <v>2</v>
      </c>
      <c r="D456" s="1" t="s">
        <v>173</v>
      </c>
      <c r="E456" s="5">
        <v>0.0</v>
      </c>
      <c r="F456" s="5">
        <v>0.0</v>
      </c>
      <c r="G456" s="1">
        <v>6</v>
      </c>
      <c r="H456" s="9">
        <v>0.985</v>
      </c>
      <c r="I456" s="1">
        <v>0.0</v>
      </c>
      <c r="J456" s="1"/>
      <c r="K456" s="1"/>
      <c r="L456" s="9"/>
      <c r="M456" s="1"/>
      <c r="N456" s="9"/>
      <c r="O456" s="1"/>
      <c r="P456" s="9"/>
      <c r="Q456" s="1"/>
      <c r="R456" s="9"/>
      <c r="S456" s="1"/>
      <c r="T456" s="9"/>
      <c r="U456" s="1"/>
      <c r="V456" s="9"/>
      <c r="W456" s="1">
        <v>1024</v>
      </c>
      <c r="X456" s="1">
        <v>13008</v>
      </c>
      <c r="Y456" s="31"/>
      <c r="Z456" s="31"/>
    </row>
    <row r="457" spans="1:26" customHeight="1" ht="12.75">
      <c r="A457" s="1" t="s">
        <v>2007</v>
      </c>
      <c r="B457" s="7">
        <v>0.0</v>
      </c>
      <c r="C457" s="1">
        <v>2</v>
      </c>
      <c r="D457" s="1" t="s">
        <v>173</v>
      </c>
      <c r="E457" s="5">
        <v>12.8</v>
      </c>
      <c r="F457" s="5">
        <v>31.84</v>
      </c>
      <c r="G457" s="1">
        <v>6</v>
      </c>
      <c r="H457" s="9">
        <v>0.985</v>
      </c>
      <c r="I457" s="1">
        <v>0.0</v>
      </c>
      <c r="J457" s="1"/>
      <c r="K457" s="1"/>
      <c r="L457" s="9"/>
      <c r="M457" s="1"/>
      <c r="N457" s="9"/>
      <c r="O457" s="1"/>
      <c r="P457" s="9"/>
      <c r="Q457" s="1"/>
      <c r="R457" s="9"/>
      <c r="S457" s="1"/>
      <c r="T457" s="9"/>
      <c r="U457" s="1"/>
      <c r="V457" s="9"/>
      <c r="W457" s="1">
        <v>1024</v>
      </c>
      <c r="X457" s="1">
        <v>13072</v>
      </c>
      <c r="Y457" s="31"/>
      <c r="Z457" s="31"/>
    </row>
    <row r="458" spans="1:26" customHeight="1" ht="12.75">
      <c r="A458" s="1" t="s">
        <v>2008</v>
      </c>
      <c r="B458" s="7">
        <v>0.0</v>
      </c>
      <c r="C458" s="1">
        <v>2</v>
      </c>
      <c r="D458" s="1" t="s">
        <v>173</v>
      </c>
      <c r="E458" s="5">
        <v>0.0</v>
      </c>
      <c r="F458" s="5">
        <v>0.0</v>
      </c>
      <c r="G458" s="1">
        <v>6</v>
      </c>
      <c r="H458" s="9">
        <v>0.985</v>
      </c>
      <c r="I458" s="1">
        <v>0.0</v>
      </c>
      <c r="J458" s="1"/>
      <c r="K458" s="1"/>
      <c r="L458" s="9"/>
      <c r="M458" s="1"/>
      <c r="N458" s="9"/>
      <c r="O458" s="1"/>
      <c r="P458" s="9"/>
      <c r="Q458" s="1"/>
      <c r="R458" s="9"/>
      <c r="S458" s="1"/>
      <c r="T458" s="9"/>
      <c r="U458" s="1"/>
      <c r="V458" s="9"/>
      <c r="W458" s="1">
        <v>1024</v>
      </c>
      <c r="X458" s="1">
        <v>13136</v>
      </c>
      <c r="Y458" s="31"/>
      <c r="Z458" s="31"/>
    </row>
    <row r="459" spans="1:26" customHeight="1" ht="12.75">
      <c r="A459" s="1" t="s">
        <v>2009</v>
      </c>
      <c r="B459" s="7">
        <v>0.0</v>
      </c>
      <c r="C459" s="1">
        <v>2</v>
      </c>
      <c r="D459" s="1" t="s">
        <v>173</v>
      </c>
      <c r="E459" s="5">
        <v>12.75</v>
      </c>
      <c r="F459" s="5">
        <v>28.25</v>
      </c>
      <c r="G459" s="1">
        <v>6</v>
      </c>
      <c r="H459" s="9">
        <v>0.985</v>
      </c>
      <c r="I459" s="1">
        <v>0.0</v>
      </c>
      <c r="J459" s="1"/>
      <c r="K459" s="1"/>
      <c r="L459" s="9"/>
      <c r="M459" s="1"/>
      <c r="N459" s="9"/>
      <c r="O459" s="1"/>
      <c r="P459" s="9"/>
      <c r="Q459" s="1"/>
      <c r="R459" s="9"/>
      <c r="S459" s="1"/>
      <c r="T459" s="9"/>
      <c r="U459" s="1"/>
      <c r="V459" s="9"/>
      <c r="W459" s="1">
        <v>1024</v>
      </c>
      <c r="X459" s="1">
        <v>13200</v>
      </c>
      <c r="Y459" s="31"/>
      <c r="Z459" s="31"/>
    </row>
    <row r="460" spans="1:26" customHeight="1" ht="12.75">
      <c r="A460" s="1" t="s">
        <v>2010</v>
      </c>
      <c r="B460" s="7">
        <v>0.0</v>
      </c>
      <c r="C460" s="1">
        <v>2</v>
      </c>
      <c r="D460" s="1" t="s">
        <v>173</v>
      </c>
      <c r="E460" s="5">
        <v>195.17</v>
      </c>
      <c r="F460" s="5">
        <v>158.33</v>
      </c>
      <c r="G460" s="1">
        <v>6</v>
      </c>
      <c r="H460" s="9">
        <v>0.985</v>
      </c>
      <c r="I460" s="1">
        <v>0.0</v>
      </c>
      <c r="J460" s="1"/>
      <c r="K460" s="1"/>
      <c r="L460" s="9"/>
      <c r="M460" s="1"/>
      <c r="N460" s="9"/>
      <c r="O460" s="1"/>
      <c r="P460" s="9"/>
      <c r="Q460" s="1"/>
      <c r="R460" s="9"/>
      <c r="S460" s="1"/>
      <c r="T460" s="9"/>
      <c r="U460" s="1"/>
      <c r="V460" s="9"/>
      <c r="W460" s="1">
        <v>1024</v>
      </c>
      <c r="X460" s="1">
        <v>13264</v>
      </c>
      <c r="Y460" s="31"/>
      <c r="Z460" s="31"/>
    </row>
    <row r="461" spans="1:26" customHeight="1" ht="12.75">
      <c r="A461" s="1" t="s">
        <v>2011</v>
      </c>
      <c r="B461" s="7">
        <v>0.0</v>
      </c>
      <c r="C461" s="1">
        <v>2</v>
      </c>
      <c r="D461" s="1" t="s">
        <v>173</v>
      </c>
      <c r="E461" s="5">
        <v>48.18</v>
      </c>
      <c r="F461" s="5">
        <v>30.39</v>
      </c>
      <c r="G461" s="1">
        <v>6</v>
      </c>
      <c r="H461" s="9">
        <v>0.985</v>
      </c>
      <c r="I461" s="1">
        <v>0.0</v>
      </c>
      <c r="J461" s="1"/>
      <c r="K461" s="1"/>
      <c r="L461" s="9"/>
      <c r="M461" s="1"/>
      <c r="N461" s="9"/>
      <c r="O461" s="1"/>
      <c r="P461" s="9"/>
      <c r="Q461" s="1"/>
      <c r="R461" s="9"/>
      <c r="S461" s="1"/>
      <c r="T461" s="9"/>
      <c r="U461" s="1"/>
      <c r="V461" s="9"/>
      <c r="W461" s="1">
        <v>1024</v>
      </c>
      <c r="X461" s="1">
        <v>13328</v>
      </c>
      <c r="Y461" s="31"/>
      <c r="Z461" s="31"/>
    </row>
    <row r="462" spans="1:26" customHeight="1" ht="12.75">
      <c r="A462" s="1" t="s">
        <v>2012</v>
      </c>
      <c r="B462" s="7">
        <v>0.0</v>
      </c>
      <c r="C462" s="1">
        <v>2</v>
      </c>
      <c r="D462" s="1" t="s">
        <v>173</v>
      </c>
      <c r="E462" s="5">
        <v>134.58</v>
      </c>
      <c r="F462" s="5">
        <v>88.78</v>
      </c>
      <c r="G462" s="1">
        <v>6</v>
      </c>
      <c r="H462" s="9">
        <v>0.985</v>
      </c>
      <c r="I462" s="1">
        <v>0.0</v>
      </c>
      <c r="J462" s="1"/>
      <c r="K462" s="1"/>
      <c r="L462" s="9"/>
      <c r="M462" s="1"/>
      <c r="N462" s="9"/>
      <c r="O462" s="1"/>
      <c r="P462" s="9"/>
      <c r="Q462" s="1"/>
      <c r="R462" s="9"/>
      <c r="S462" s="1"/>
      <c r="T462" s="9"/>
      <c r="U462" s="1"/>
      <c r="V462" s="9"/>
      <c r="W462" s="1">
        <v>1024</v>
      </c>
      <c r="X462" s="1">
        <v>13392</v>
      </c>
      <c r="Y462" s="31"/>
      <c r="Z462" s="31"/>
    </row>
    <row r="463" spans="1:26" customHeight="1" ht="12.75">
      <c r="A463" s="1" t="s">
        <v>2013</v>
      </c>
      <c r="B463" s="7">
        <v>0.0</v>
      </c>
      <c r="C463" s="1">
        <v>2</v>
      </c>
      <c r="D463" s="1" t="s">
        <v>173</v>
      </c>
      <c r="E463" s="5">
        <v>171.12</v>
      </c>
      <c r="F463" s="5">
        <v>102.51</v>
      </c>
      <c r="G463" s="1">
        <v>6</v>
      </c>
      <c r="H463" s="9">
        <v>0.985</v>
      </c>
      <c r="I463" s="1">
        <v>0.0</v>
      </c>
      <c r="J463" s="1"/>
      <c r="K463" s="1"/>
      <c r="L463" s="9"/>
      <c r="M463" s="1"/>
      <c r="N463" s="9"/>
      <c r="O463" s="1"/>
      <c r="P463" s="9"/>
      <c r="Q463" s="1"/>
      <c r="R463" s="9"/>
      <c r="S463" s="1"/>
      <c r="T463" s="9"/>
      <c r="U463" s="1"/>
      <c r="V463" s="9"/>
      <c r="W463" s="1">
        <v>1024</v>
      </c>
      <c r="X463" s="1">
        <v>13456</v>
      </c>
      <c r="Y463" s="31"/>
      <c r="Z463" s="31"/>
    </row>
    <row r="464" spans="1:26" customHeight="1" ht="12.75">
      <c r="A464" s="1" t="s">
        <v>2014</v>
      </c>
      <c r="B464" s="7">
        <v>0.0</v>
      </c>
      <c r="C464" s="1">
        <v>2</v>
      </c>
      <c r="D464" s="1" t="s">
        <v>173</v>
      </c>
      <c r="E464" s="5">
        <v>81.77</v>
      </c>
      <c r="F464" s="5">
        <v>52.13</v>
      </c>
      <c r="G464" s="1">
        <v>6</v>
      </c>
      <c r="H464" s="9">
        <v>0.985</v>
      </c>
      <c r="I464" s="1">
        <v>0.0</v>
      </c>
      <c r="J464" s="1"/>
      <c r="K464" s="1"/>
      <c r="L464" s="9"/>
      <c r="M464" s="1"/>
      <c r="N464" s="9"/>
      <c r="O464" s="1"/>
      <c r="P464" s="9"/>
      <c r="Q464" s="1"/>
      <c r="R464" s="9"/>
      <c r="S464" s="1"/>
      <c r="T464" s="9"/>
      <c r="U464" s="1"/>
      <c r="V464" s="9"/>
      <c r="W464" s="1">
        <v>1024</v>
      </c>
      <c r="X464" s="1">
        <v>13520</v>
      </c>
      <c r="Y464" s="31"/>
      <c r="Z464" s="31"/>
    </row>
    <row r="465" spans="1:26" customHeight="1" ht="12.75">
      <c r="A465" s="1" t="s">
        <v>2015</v>
      </c>
      <c r="B465" s="7">
        <v>0.0</v>
      </c>
      <c r="C465" s="1">
        <v>2</v>
      </c>
      <c r="D465" s="1" t="s">
        <v>173</v>
      </c>
      <c r="E465" s="5">
        <v>17.8</v>
      </c>
      <c r="F465" s="5">
        <v>58.18</v>
      </c>
      <c r="G465" s="1">
        <v>6</v>
      </c>
      <c r="H465" s="9">
        <v>0.985</v>
      </c>
      <c r="I465" s="1">
        <v>0.0</v>
      </c>
      <c r="J465" s="1"/>
      <c r="K465" s="1"/>
      <c r="L465" s="9"/>
      <c r="M465" s="1"/>
      <c r="N465" s="9"/>
      <c r="O465" s="1"/>
      <c r="P465" s="9"/>
      <c r="Q465" s="1"/>
      <c r="R465" s="9"/>
      <c r="S465" s="1"/>
      <c r="T465" s="9"/>
      <c r="U465" s="1"/>
      <c r="V465" s="9"/>
      <c r="W465" s="1">
        <v>1024</v>
      </c>
      <c r="X465" s="1">
        <v>13584</v>
      </c>
      <c r="Y465" s="31"/>
      <c r="Z465" s="31"/>
    </row>
    <row r="466" spans="1:26" customHeight="1" ht="12.75">
      <c r="A466" s="1" t="s">
        <v>2016</v>
      </c>
      <c r="B466" s="7">
        <v>0.0</v>
      </c>
      <c r="C466" s="1">
        <v>2</v>
      </c>
      <c r="D466" s="1" t="s">
        <v>173</v>
      </c>
      <c r="E466" s="5">
        <v>8.82</v>
      </c>
      <c r="F466" s="5">
        <v>42.89</v>
      </c>
      <c r="G466" s="1">
        <v>6</v>
      </c>
      <c r="H466" s="9">
        <v>0.985</v>
      </c>
      <c r="I466" s="1">
        <v>0.0</v>
      </c>
      <c r="J466" s="1"/>
      <c r="K466" s="1"/>
      <c r="L466" s="9"/>
      <c r="M466" s="1"/>
      <c r="N466" s="9"/>
      <c r="O466" s="1"/>
      <c r="P466" s="9"/>
      <c r="Q466" s="1"/>
      <c r="R466" s="9"/>
      <c r="S466" s="1"/>
      <c r="T466" s="9"/>
      <c r="U466" s="1"/>
      <c r="V466" s="9"/>
      <c r="W466" s="1">
        <v>1024</v>
      </c>
      <c r="X466" s="1">
        <v>13648</v>
      </c>
      <c r="Y466" s="31"/>
      <c r="Z466" s="31"/>
    </row>
    <row r="467" spans="1:26" customHeight="1" ht="12.75">
      <c r="A467" s="1" t="s">
        <v>2017</v>
      </c>
      <c r="B467" s="7">
        <v>0.0</v>
      </c>
      <c r="C467" s="1">
        <v>2</v>
      </c>
      <c r="D467" s="1" t="s">
        <v>173</v>
      </c>
      <c r="E467" s="5">
        <v>47.25</v>
      </c>
      <c r="F467" s="5">
        <v>112.77</v>
      </c>
      <c r="G467" s="1">
        <v>6</v>
      </c>
      <c r="H467" s="9">
        <v>0.985</v>
      </c>
      <c r="I467" s="1">
        <v>0.0</v>
      </c>
      <c r="J467" s="1"/>
      <c r="K467" s="1"/>
      <c r="L467" s="9"/>
      <c r="M467" s="1"/>
      <c r="N467" s="9"/>
      <c r="O467" s="1"/>
      <c r="P467" s="9"/>
      <c r="Q467" s="1"/>
      <c r="R467" s="9"/>
      <c r="S467" s="1"/>
      <c r="T467" s="9"/>
      <c r="U467" s="1"/>
      <c r="V467" s="9"/>
      <c r="W467" s="1">
        <v>1024</v>
      </c>
      <c r="X467" s="1">
        <v>13712</v>
      </c>
      <c r="Y467" s="31"/>
      <c r="Z467" s="31"/>
    </row>
    <row r="468" spans="1:26" customHeight="1" ht="12.75">
      <c r="A468" s="1" t="s">
        <v>2018</v>
      </c>
      <c r="B468" s="7">
        <v>0.0</v>
      </c>
      <c r="C468" s="1">
        <v>2</v>
      </c>
      <c r="D468" s="1" t="s">
        <v>173</v>
      </c>
      <c r="E468" s="5">
        <v>64.95</v>
      </c>
      <c r="F468" s="5">
        <v>165.57</v>
      </c>
      <c r="G468" s="1">
        <v>6</v>
      </c>
      <c r="H468" s="9">
        <v>0.985</v>
      </c>
      <c r="I468" s="1">
        <v>0.0</v>
      </c>
      <c r="J468" s="1"/>
      <c r="K468" s="1"/>
      <c r="L468" s="9"/>
      <c r="M468" s="1"/>
      <c r="N468" s="9"/>
      <c r="O468" s="1"/>
      <c r="P468" s="9"/>
      <c r="Q468" s="1"/>
      <c r="R468" s="9"/>
      <c r="S468" s="1"/>
      <c r="T468" s="9"/>
      <c r="U468" s="1"/>
      <c r="V468" s="9"/>
      <c r="W468" s="1">
        <v>1024</v>
      </c>
      <c r="X468" s="1">
        <v>13776</v>
      </c>
      <c r="Y468" s="31"/>
      <c r="Z468" s="31"/>
    </row>
    <row r="469" spans="1:26" customHeight="1" ht="12.75">
      <c r="A469" s="1" t="s">
        <v>2019</v>
      </c>
      <c r="B469" s="7">
        <v>0.0</v>
      </c>
      <c r="C469" s="1">
        <v>2</v>
      </c>
      <c r="D469" s="1" t="s">
        <v>173</v>
      </c>
      <c r="E469" s="5">
        <v>23.15</v>
      </c>
      <c r="F469" s="5">
        <v>62.2</v>
      </c>
      <c r="G469" s="1">
        <v>6</v>
      </c>
      <c r="H469" s="9">
        <v>0.985</v>
      </c>
      <c r="I469" s="1">
        <v>0.0</v>
      </c>
      <c r="J469" s="1"/>
      <c r="K469" s="1"/>
      <c r="L469" s="9"/>
      <c r="M469" s="1"/>
      <c r="N469" s="9"/>
      <c r="O469" s="1"/>
      <c r="P469" s="9"/>
      <c r="Q469" s="1"/>
      <c r="R469" s="9"/>
      <c r="S469" s="1"/>
      <c r="T469" s="9"/>
      <c r="U469" s="1"/>
      <c r="V469" s="9"/>
      <c r="W469" s="1">
        <v>1024</v>
      </c>
      <c r="X469" s="1">
        <v>13840</v>
      </c>
      <c r="Y469" s="31"/>
      <c r="Z469" s="31"/>
    </row>
    <row r="470" spans="1:26" customHeight="1" ht="12.75">
      <c r="A470" s="1" t="s">
        <v>2020</v>
      </c>
      <c r="B470" s="7">
        <v>0.0</v>
      </c>
      <c r="C470" s="1">
        <v>2</v>
      </c>
      <c r="D470" s="1" t="s">
        <v>173</v>
      </c>
      <c r="E470" s="5">
        <v>13.69</v>
      </c>
      <c r="F470" s="5">
        <v>42.03</v>
      </c>
      <c r="G470" s="1">
        <v>6</v>
      </c>
      <c r="H470" s="9">
        <v>0.985</v>
      </c>
      <c r="I470" s="1">
        <v>0.0</v>
      </c>
      <c r="J470" s="1"/>
      <c r="K470" s="1"/>
      <c r="L470" s="9"/>
      <c r="M470" s="1"/>
      <c r="N470" s="9"/>
      <c r="O470" s="1"/>
      <c r="P470" s="9"/>
      <c r="Q470" s="1"/>
      <c r="R470" s="9"/>
      <c r="S470" s="1"/>
      <c r="T470" s="9"/>
      <c r="U470" s="1"/>
      <c r="V470" s="9"/>
      <c r="W470" s="1">
        <v>1024</v>
      </c>
      <c r="X470" s="1">
        <v>13904</v>
      </c>
      <c r="Y470" s="31"/>
      <c r="Z470" s="31"/>
    </row>
    <row r="471" spans="1:26" customHeight="1" ht="12.75">
      <c r="A471" s="1" t="s">
        <v>2021</v>
      </c>
      <c r="B471" s="7">
        <v>0.0</v>
      </c>
      <c r="C471" s="1">
        <v>2</v>
      </c>
      <c r="D471" s="1" t="s">
        <v>173</v>
      </c>
      <c r="E471" s="5">
        <v>5.03</v>
      </c>
      <c r="F471" s="5">
        <v>17.02</v>
      </c>
      <c r="G471" s="1">
        <v>6</v>
      </c>
      <c r="H471" s="9">
        <v>0.985</v>
      </c>
      <c r="I471" s="1">
        <v>0.0</v>
      </c>
      <c r="J471" s="1"/>
      <c r="K471" s="1"/>
      <c r="L471" s="9"/>
      <c r="M471" s="1"/>
      <c r="N471" s="9"/>
      <c r="O471" s="1"/>
      <c r="P471" s="9"/>
      <c r="Q471" s="1"/>
      <c r="R471" s="9"/>
      <c r="S471" s="1"/>
      <c r="T471" s="9"/>
      <c r="U471" s="1"/>
      <c r="V471" s="9"/>
      <c r="W471" s="1">
        <v>1024</v>
      </c>
      <c r="X471" s="1">
        <v>13968</v>
      </c>
      <c r="Y471" s="31"/>
      <c r="Z471" s="31"/>
    </row>
    <row r="472" spans="1:26" customHeight="1" ht="12.75">
      <c r="A472" s="1" t="s">
        <v>2022</v>
      </c>
      <c r="B472" s="7">
        <v>0.0</v>
      </c>
      <c r="C472" s="1">
        <v>2</v>
      </c>
      <c r="D472" s="1" t="s">
        <v>173</v>
      </c>
      <c r="E472" s="5">
        <v>15.98</v>
      </c>
      <c r="F472" s="5">
        <v>43.76</v>
      </c>
      <c r="G472" s="1">
        <v>6</v>
      </c>
      <c r="H472" s="9">
        <v>0.985</v>
      </c>
      <c r="I472" s="1">
        <v>0.0</v>
      </c>
      <c r="J472" s="1"/>
      <c r="K472" s="1"/>
      <c r="L472" s="9"/>
      <c r="M472" s="1"/>
      <c r="N472" s="9"/>
      <c r="O472" s="1"/>
      <c r="P472" s="9"/>
      <c r="Q472" s="1"/>
      <c r="R472" s="9"/>
      <c r="S472" s="1"/>
      <c r="T472" s="9"/>
      <c r="U472" s="1"/>
      <c r="V472" s="9"/>
      <c r="W472" s="1">
        <v>1024</v>
      </c>
      <c r="X472" s="1">
        <v>14032</v>
      </c>
      <c r="Y472" s="31"/>
      <c r="Z472" s="31"/>
    </row>
    <row r="473" spans="1:26" customHeight="1" ht="12.75">
      <c r="A473" s="1" t="s">
        <v>2023</v>
      </c>
      <c r="B473" s="7">
        <v>0.0</v>
      </c>
      <c r="C473" s="1">
        <v>2</v>
      </c>
      <c r="D473" s="1" t="s">
        <v>173</v>
      </c>
      <c r="E473" s="5">
        <v>36.17</v>
      </c>
      <c r="F473" s="5">
        <v>151.91</v>
      </c>
      <c r="G473" s="1">
        <v>6</v>
      </c>
      <c r="H473" s="9">
        <v>0.985</v>
      </c>
      <c r="I473" s="1">
        <v>0.0</v>
      </c>
      <c r="J473" s="1"/>
      <c r="K473" s="1"/>
      <c r="L473" s="9"/>
      <c r="M473" s="1"/>
      <c r="N473" s="9"/>
      <c r="O473" s="1"/>
      <c r="P473" s="9"/>
      <c r="Q473" s="1"/>
      <c r="R473" s="9"/>
      <c r="S473" s="1"/>
      <c r="T473" s="9"/>
      <c r="U473" s="1"/>
      <c r="V473" s="9"/>
      <c r="W473" s="1">
        <v>1024</v>
      </c>
      <c r="X473" s="1">
        <v>14096</v>
      </c>
      <c r="Y473" s="31"/>
      <c r="Z473" s="31"/>
    </row>
    <row r="474" spans="1:26" customHeight="1" ht="12.75">
      <c r="A474" s="1" t="s">
        <v>2024</v>
      </c>
      <c r="B474" s="7">
        <v>0.0</v>
      </c>
      <c r="C474" s="1">
        <v>2</v>
      </c>
      <c r="D474" s="1" t="s">
        <v>173</v>
      </c>
      <c r="E474" s="5">
        <v>25.69</v>
      </c>
      <c r="F474" s="5">
        <v>160.23</v>
      </c>
      <c r="G474" s="1">
        <v>6</v>
      </c>
      <c r="H474" s="9">
        <v>0.985</v>
      </c>
      <c r="I474" s="1">
        <v>0.0</v>
      </c>
      <c r="J474" s="1"/>
      <c r="K474" s="1"/>
      <c r="L474" s="9"/>
      <c r="M474" s="1"/>
      <c r="N474" s="9"/>
      <c r="O474" s="1"/>
      <c r="P474" s="9"/>
      <c r="Q474" s="1"/>
      <c r="R474" s="9"/>
      <c r="S474" s="1"/>
      <c r="T474" s="9"/>
      <c r="U474" s="1"/>
      <c r="V474" s="9"/>
      <c r="W474" s="1">
        <v>1024</v>
      </c>
      <c r="X474" s="1">
        <v>14160</v>
      </c>
      <c r="Y474" s="31"/>
      <c r="Z474" s="31"/>
    </row>
    <row r="475" spans="1:26" customHeight="1" ht="12.75">
      <c r="A475" s="1" t="s">
        <v>2025</v>
      </c>
      <c r="B475" s="7">
        <v>0.0</v>
      </c>
      <c r="C475" s="1">
        <v>2</v>
      </c>
      <c r="D475" s="1" t="s">
        <v>173</v>
      </c>
      <c r="E475" s="5">
        <v>197.92</v>
      </c>
      <c r="F475" s="5">
        <v>150.17</v>
      </c>
      <c r="G475" s="1">
        <v>6</v>
      </c>
      <c r="H475" s="9">
        <v>0.985</v>
      </c>
      <c r="I475" s="1">
        <v>0.0</v>
      </c>
      <c r="J475" s="1"/>
      <c r="K475" s="1"/>
      <c r="L475" s="9"/>
      <c r="M475" s="1"/>
      <c r="N475" s="9"/>
      <c r="O475" s="1"/>
      <c r="P475" s="9"/>
      <c r="Q475" s="1"/>
      <c r="R475" s="9"/>
      <c r="S475" s="1"/>
      <c r="T475" s="9"/>
      <c r="U475" s="1"/>
      <c r="V475" s="9"/>
      <c r="W475" s="1">
        <v>1024</v>
      </c>
      <c r="X475" s="1">
        <v>14224</v>
      </c>
      <c r="Y475" s="31"/>
      <c r="Z475" s="31"/>
    </row>
    <row r="476" spans="1:26" customHeight="1" ht="12.75">
      <c r="A476" s="1" t="s">
        <v>2026</v>
      </c>
      <c r="B476" s="7">
        <v>0.0</v>
      </c>
      <c r="C476" s="1">
        <v>2</v>
      </c>
      <c r="D476" s="1" t="s">
        <v>173</v>
      </c>
      <c r="E476" s="5">
        <v>318.18</v>
      </c>
      <c r="F476" s="5">
        <v>228.74</v>
      </c>
      <c r="G476" s="1">
        <v>6</v>
      </c>
      <c r="H476" s="9">
        <v>0.985</v>
      </c>
      <c r="I476" s="1">
        <v>0.0</v>
      </c>
      <c r="J476" s="1"/>
      <c r="K476" s="1"/>
      <c r="L476" s="9"/>
      <c r="M476" s="1"/>
      <c r="N476" s="9"/>
      <c r="O476" s="1"/>
      <c r="P476" s="9"/>
      <c r="Q476" s="1"/>
      <c r="R476" s="9"/>
      <c r="S476" s="1"/>
      <c r="T476" s="9"/>
      <c r="U476" s="1"/>
      <c r="V476" s="9"/>
      <c r="W476" s="1">
        <v>1024</v>
      </c>
      <c r="X476" s="1">
        <v>14288</v>
      </c>
      <c r="Y476" s="31"/>
      <c r="Z476" s="31"/>
    </row>
    <row r="477" spans="1:26" customHeight="1" ht="12.75">
      <c r="A477" s="1" t="s">
        <v>2027</v>
      </c>
      <c r="B477" s="7">
        <v>0.0</v>
      </c>
      <c r="C477" s="1">
        <v>2</v>
      </c>
      <c r="D477" s="1" t="s">
        <v>173</v>
      </c>
      <c r="E477" s="5">
        <v>49.97</v>
      </c>
      <c r="F477" s="5">
        <v>62.27</v>
      </c>
      <c r="G477" s="1">
        <v>6</v>
      </c>
      <c r="H477" s="9">
        <v>0.985</v>
      </c>
      <c r="I477" s="1">
        <v>0.0</v>
      </c>
      <c r="J477" s="1"/>
      <c r="K477" s="1"/>
      <c r="L477" s="9"/>
      <c r="M477" s="1"/>
      <c r="N477" s="9"/>
      <c r="O477" s="1"/>
      <c r="P477" s="9"/>
      <c r="Q477" s="1"/>
      <c r="R477" s="9"/>
      <c r="S477" s="1"/>
      <c r="T477" s="9"/>
      <c r="U477" s="1"/>
      <c r="V477" s="9"/>
      <c r="W477" s="1">
        <v>1024</v>
      </c>
      <c r="X477" s="1">
        <v>14352</v>
      </c>
      <c r="Y477" s="31"/>
      <c r="Z477" s="31"/>
    </row>
    <row r="478" spans="1:26" customHeight="1" ht="12.75">
      <c r="A478" s="1" t="s">
        <v>2028</v>
      </c>
      <c r="B478" s="7">
        <v>0.0</v>
      </c>
      <c r="C478" s="1">
        <v>2</v>
      </c>
      <c r="D478" s="1" t="s">
        <v>173</v>
      </c>
      <c r="E478" s="5">
        <v>206.12</v>
      </c>
      <c r="F478" s="5">
        <v>128.82</v>
      </c>
      <c r="G478" s="1">
        <v>6</v>
      </c>
      <c r="H478" s="9">
        <v>0.985</v>
      </c>
      <c r="I478" s="1">
        <v>0.0</v>
      </c>
      <c r="J478" s="1"/>
      <c r="K478" s="1"/>
      <c r="L478" s="9"/>
      <c r="M478" s="1"/>
      <c r="N478" s="9"/>
      <c r="O478" s="1"/>
      <c r="P478" s="9"/>
      <c r="Q478" s="1"/>
      <c r="R478" s="9"/>
      <c r="S478" s="1"/>
      <c r="T478" s="9"/>
      <c r="U478" s="1"/>
      <c r="V478" s="9"/>
      <c r="W478" s="1">
        <v>1024</v>
      </c>
      <c r="X478" s="1">
        <v>14416</v>
      </c>
      <c r="Y478" s="31"/>
      <c r="Z478" s="31"/>
    </row>
    <row r="479" spans="1:26" customHeight="1" ht="12.75">
      <c r="A479" s="1" t="s">
        <v>2029</v>
      </c>
      <c r="B479" s="7">
        <v>0.0</v>
      </c>
      <c r="C479" s="1">
        <v>2</v>
      </c>
      <c r="D479" s="1" t="s">
        <v>173</v>
      </c>
      <c r="E479" s="5">
        <v>125.71</v>
      </c>
      <c r="F479" s="5">
        <v>94.64</v>
      </c>
      <c r="G479" s="1">
        <v>6</v>
      </c>
      <c r="H479" s="9">
        <v>0.985</v>
      </c>
      <c r="I479" s="1">
        <v>0.0</v>
      </c>
      <c r="J479" s="1"/>
      <c r="K479" s="1"/>
      <c r="L479" s="9"/>
      <c r="M479" s="1"/>
      <c r="N479" s="9"/>
      <c r="O479" s="1"/>
      <c r="P479" s="9"/>
      <c r="Q479" s="1"/>
      <c r="R479" s="9"/>
      <c r="S479" s="1"/>
      <c r="T479" s="9"/>
      <c r="U479" s="1"/>
      <c r="V479" s="9"/>
      <c r="W479" s="1">
        <v>1024</v>
      </c>
      <c r="X479" s="1">
        <v>14480</v>
      </c>
      <c r="Y479" s="31"/>
      <c r="Z479" s="31"/>
    </row>
    <row r="480" spans="1:26" customHeight="1" ht="12.75">
      <c r="A480" s="1" t="s">
        <v>2030</v>
      </c>
      <c r="B480" s="7">
        <v>0.0</v>
      </c>
      <c r="C480" s="1">
        <v>2</v>
      </c>
      <c r="D480" s="1" t="s">
        <v>173</v>
      </c>
      <c r="E480" s="5">
        <v>19.6</v>
      </c>
      <c r="F480" s="5">
        <v>70.54</v>
      </c>
      <c r="G480" s="1">
        <v>6</v>
      </c>
      <c r="H480" s="9">
        <v>0.985</v>
      </c>
      <c r="I480" s="1">
        <v>0.0</v>
      </c>
      <c r="J480" s="1"/>
      <c r="K480" s="1"/>
      <c r="L480" s="9"/>
      <c r="M480" s="1"/>
      <c r="N480" s="9"/>
      <c r="O480" s="1"/>
      <c r="P480" s="9"/>
      <c r="Q480" s="1"/>
      <c r="R480" s="9"/>
      <c r="S480" s="1"/>
      <c r="T480" s="9"/>
      <c r="U480" s="1"/>
      <c r="V480" s="9"/>
      <c r="W480" s="1">
        <v>1024</v>
      </c>
      <c r="X480" s="1">
        <v>14544</v>
      </c>
      <c r="Y480" s="31"/>
      <c r="Z480" s="31"/>
    </row>
    <row r="481" spans="1:26" customHeight="1" ht="12.75">
      <c r="A481" s="1" t="s">
        <v>2031</v>
      </c>
      <c r="B481" s="7">
        <v>0.0</v>
      </c>
      <c r="C481" s="1">
        <v>2</v>
      </c>
      <c r="D481" s="1" t="s">
        <v>173</v>
      </c>
      <c r="E481" s="5">
        <v>8.15</v>
      </c>
      <c r="F481" s="5">
        <v>18.6</v>
      </c>
      <c r="G481" s="1">
        <v>6</v>
      </c>
      <c r="H481" s="9">
        <v>0.985</v>
      </c>
      <c r="I481" s="1">
        <v>0.0</v>
      </c>
      <c r="J481" s="1"/>
      <c r="K481" s="1"/>
      <c r="L481" s="9"/>
      <c r="M481" s="1"/>
      <c r="N481" s="9"/>
      <c r="O481" s="1"/>
      <c r="P481" s="9"/>
      <c r="Q481" s="1"/>
      <c r="R481" s="9"/>
      <c r="S481" s="1"/>
      <c r="T481" s="9"/>
      <c r="U481" s="1"/>
      <c r="V481" s="9"/>
      <c r="W481" s="1">
        <v>1024</v>
      </c>
      <c r="X481" s="1">
        <v>14608</v>
      </c>
      <c r="Y481" s="31"/>
      <c r="Z481" s="31"/>
    </row>
    <row r="482" spans="1:26" customHeight="1" ht="12.75">
      <c r="A482" s="1" t="s">
        <v>2032</v>
      </c>
      <c r="B482" s="7">
        <v>0.0</v>
      </c>
      <c r="C482" s="1">
        <v>2</v>
      </c>
      <c r="D482" s="1" t="s">
        <v>173</v>
      </c>
      <c r="E482" s="5">
        <v>39</v>
      </c>
      <c r="F482" s="5">
        <v>101.76</v>
      </c>
      <c r="G482" s="1">
        <v>6</v>
      </c>
      <c r="H482" s="9">
        <v>0.985</v>
      </c>
      <c r="I482" s="1">
        <v>0.0</v>
      </c>
      <c r="J482" s="1"/>
      <c r="K482" s="1"/>
      <c r="L482" s="9"/>
      <c r="M482" s="1"/>
      <c r="N482" s="9"/>
      <c r="O482" s="1"/>
      <c r="P482" s="9"/>
      <c r="Q482" s="1"/>
      <c r="R482" s="9"/>
      <c r="S482" s="1"/>
      <c r="T482" s="9"/>
      <c r="U482" s="1"/>
      <c r="V482" s="9"/>
      <c r="W482" s="1">
        <v>1024</v>
      </c>
      <c r="X482" s="1">
        <v>14672</v>
      </c>
      <c r="Y482" s="31"/>
      <c r="Z482" s="31"/>
    </row>
    <row r="483" spans="1:26" customHeight="1" ht="12.75">
      <c r="A483" s="1" t="s">
        <v>2033</v>
      </c>
      <c r="B483" s="7">
        <v>0.0</v>
      </c>
      <c r="C483" s="1">
        <v>2</v>
      </c>
      <c r="D483" s="1" t="s">
        <v>173</v>
      </c>
      <c r="E483" s="5">
        <v>54.17</v>
      </c>
      <c r="F483" s="5">
        <v>141.19</v>
      </c>
      <c r="G483" s="1">
        <v>6</v>
      </c>
      <c r="H483" s="9">
        <v>0.985</v>
      </c>
      <c r="I483" s="1">
        <v>0.0</v>
      </c>
      <c r="J483" s="1"/>
      <c r="K483" s="1"/>
      <c r="L483" s="9"/>
      <c r="M483" s="1"/>
      <c r="N483" s="9"/>
      <c r="O483" s="1"/>
      <c r="P483" s="9"/>
      <c r="Q483" s="1"/>
      <c r="R483" s="9"/>
      <c r="S483" s="1"/>
      <c r="T483" s="9"/>
      <c r="U483" s="1"/>
      <c r="V483" s="9"/>
      <c r="W483" s="1">
        <v>1024</v>
      </c>
      <c r="X483" s="1">
        <v>14736</v>
      </c>
      <c r="Y483" s="31"/>
      <c r="Z483" s="31"/>
    </row>
    <row r="484" spans="1:26" customHeight="1" ht="12.75">
      <c r="A484" s="1" t="s">
        <v>2034</v>
      </c>
      <c r="B484" s="7">
        <v>0.0</v>
      </c>
      <c r="C484" s="1">
        <v>2</v>
      </c>
      <c r="D484" s="1" t="s">
        <v>173</v>
      </c>
      <c r="E484" s="5">
        <v>13.22</v>
      </c>
      <c r="F484" s="5">
        <v>34.77</v>
      </c>
      <c r="G484" s="1">
        <v>6</v>
      </c>
      <c r="H484" s="9">
        <v>0.985</v>
      </c>
      <c r="I484" s="1">
        <v>0.0</v>
      </c>
      <c r="J484" s="1"/>
      <c r="K484" s="1"/>
      <c r="L484" s="9"/>
      <c r="M484" s="1"/>
      <c r="N484" s="9"/>
      <c r="O484" s="1"/>
      <c r="P484" s="9"/>
      <c r="Q484" s="1"/>
      <c r="R484" s="9"/>
      <c r="S484" s="1"/>
      <c r="T484" s="9"/>
      <c r="U484" s="1"/>
      <c r="V484" s="9"/>
      <c r="W484" s="1">
        <v>1024</v>
      </c>
      <c r="X484" s="1">
        <v>14800</v>
      </c>
      <c r="Y484" s="31"/>
      <c r="Z484" s="31"/>
    </row>
    <row r="485" spans="1:26" customHeight="1" ht="12.75">
      <c r="A485" s="1" t="s">
        <v>2035</v>
      </c>
      <c r="B485" s="7">
        <v>0.0</v>
      </c>
      <c r="C485" s="1">
        <v>2</v>
      </c>
      <c r="D485" s="1" t="s">
        <v>173</v>
      </c>
      <c r="E485" s="5">
        <v>0.0</v>
      </c>
      <c r="F485" s="5">
        <v>0.0</v>
      </c>
      <c r="G485" s="1">
        <v>6</v>
      </c>
      <c r="H485" s="9">
        <v>0.985</v>
      </c>
      <c r="I485" s="1">
        <v>0.0</v>
      </c>
      <c r="J485" s="1"/>
      <c r="K485" s="1"/>
      <c r="L485" s="9"/>
      <c r="M485" s="1"/>
      <c r="N485" s="9"/>
      <c r="O485" s="1"/>
      <c r="P485" s="9"/>
      <c r="Q485" s="1"/>
      <c r="R485" s="9"/>
      <c r="S485" s="1"/>
      <c r="T485" s="9"/>
      <c r="U485" s="1"/>
      <c r="V485" s="9"/>
      <c r="W485" s="1">
        <v>1024</v>
      </c>
      <c r="X485" s="1">
        <v>14864</v>
      </c>
      <c r="Y485" s="31"/>
      <c r="Z485" s="31"/>
    </row>
    <row r="486" spans="1:26" customHeight="1" ht="12.75">
      <c r="A486" s="1" t="s">
        <v>2036</v>
      </c>
      <c r="B486" s="7">
        <v>0.0</v>
      </c>
      <c r="C486" s="1">
        <v>2</v>
      </c>
      <c r="D486" s="1" t="s">
        <v>173</v>
      </c>
      <c r="E486" s="5">
        <v>0.0</v>
      </c>
      <c r="F486" s="5">
        <v>0.0</v>
      </c>
      <c r="G486" s="1">
        <v>6</v>
      </c>
      <c r="H486" s="9">
        <v>0.985</v>
      </c>
      <c r="I486" s="1">
        <v>0.0</v>
      </c>
      <c r="J486" s="1"/>
      <c r="K486" s="1"/>
      <c r="L486" s="9"/>
      <c r="M486" s="1"/>
      <c r="N486" s="9"/>
      <c r="O486" s="1"/>
      <c r="P486" s="9"/>
      <c r="Q486" s="1"/>
      <c r="R486" s="9"/>
      <c r="S486" s="1"/>
      <c r="T486" s="9"/>
      <c r="U486" s="1"/>
      <c r="V486" s="9"/>
      <c r="W486" s="1">
        <v>1024</v>
      </c>
      <c r="X486" s="1">
        <v>14928</v>
      </c>
      <c r="Y486" s="31"/>
      <c r="Z486" s="31"/>
    </row>
    <row r="487" spans="1:26" customHeight="1" ht="12.75">
      <c r="A487" s="1" t="s">
        <v>2037</v>
      </c>
      <c r="B487" s="7">
        <v>0.3032</v>
      </c>
      <c r="C487" s="1">
        <v>2</v>
      </c>
      <c r="D487" s="1" t="s">
        <v>173</v>
      </c>
      <c r="E487" s="5">
        <v>5.6</v>
      </c>
      <c r="F487" s="5">
        <v>2.8</v>
      </c>
      <c r="G487" s="1">
        <v>0.0</v>
      </c>
      <c r="H487" s="9">
        <v>0.985</v>
      </c>
      <c r="I487" s="1">
        <v>3.45</v>
      </c>
      <c r="J487" s="1"/>
      <c r="K487" s="1"/>
      <c r="L487" s="9"/>
      <c r="M487" s="1"/>
      <c r="N487" s="9"/>
      <c r="O487" s="1"/>
      <c r="P487" s="9"/>
      <c r="Q487" s="1"/>
      <c r="R487" s="9"/>
      <c r="S487" s="1"/>
      <c r="T487" s="9"/>
      <c r="U487" s="1"/>
      <c r="V487" s="9"/>
      <c r="W487" s="1">
        <v>1024</v>
      </c>
      <c r="X487" s="1">
        <v>15008</v>
      </c>
      <c r="Y487" s="31"/>
      <c r="Z487" s="31"/>
    </row>
    <row r="488" spans="1:26" customHeight="1" ht="12.75">
      <c r="A488" s="1" t="s">
        <v>2038</v>
      </c>
      <c r="B488" s="7">
        <v>0.4022</v>
      </c>
      <c r="C488" s="1">
        <v>2</v>
      </c>
      <c r="D488" s="1" t="s">
        <v>173</v>
      </c>
      <c r="E488" s="5">
        <v>4.4</v>
      </c>
      <c r="F488" s="5">
        <v>2.2</v>
      </c>
      <c r="G488" s="1">
        <v>0.0</v>
      </c>
      <c r="H488" s="9">
        <v>0.985</v>
      </c>
      <c r="I488" s="1">
        <v>3.55</v>
      </c>
      <c r="J488" s="1"/>
      <c r="K488" s="1"/>
      <c r="L488" s="9"/>
      <c r="M488" s="1"/>
      <c r="N488" s="9"/>
      <c r="O488" s="1"/>
      <c r="P488" s="9"/>
      <c r="Q488" s="1"/>
      <c r="R488" s="9"/>
      <c r="S488" s="1"/>
      <c r="T488" s="9"/>
      <c r="U488" s="1"/>
      <c r="V488" s="9"/>
      <c r="W488" s="1">
        <v>1024</v>
      </c>
      <c r="X488" s="1">
        <v>15072</v>
      </c>
      <c r="Y488" s="31"/>
      <c r="Z488" s="31"/>
    </row>
    <row r="489" spans="1:26" customHeight="1" ht="12.75">
      <c r="A489" s="1" t="s">
        <v>2039</v>
      </c>
      <c r="B489" s="7">
        <v>0.0</v>
      </c>
      <c r="C489" s="1">
        <v>2</v>
      </c>
      <c r="D489" s="1" t="s">
        <v>173</v>
      </c>
      <c r="E489" s="5">
        <v>0.0</v>
      </c>
      <c r="F489" s="5">
        <v>0.0</v>
      </c>
      <c r="G489" s="1">
        <v>6</v>
      </c>
      <c r="H489" s="9">
        <v>0.985</v>
      </c>
      <c r="I489" s="1">
        <v>0.0</v>
      </c>
      <c r="J489" s="1"/>
      <c r="K489" s="1"/>
      <c r="L489" s="9"/>
      <c r="M489" s="1"/>
      <c r="N489" s="9"/>
      <c r="O489" s="1"/>
      <c r="P489" s="9"/>
      <c r="Q489" s="1"/>
      <c r="R489" s="9"/>
      <c r="S489" s="1"/>
      <c r="T489" s="9"/>
      <c r="U489" s="1"/>
      <c r="V489" s="9"/>
      <c r="W489" s="1">
        <v>1024</v>
      </c>
      <c r="X489" s="1">
        <v>15136</v>
      </c>
      <c r="Y489" s="31"/>
      <c r="Z489" s="31"/>
    </row>
    <row r="490" spans="1:26" customHeight="1" ht="12.75">
      <c r="A490" s="1" t="s">
        <v>2040</v>
      </c>
      <c r="B490" s="7">
        <v>0.2279</v>
      </c>
      <c r="C490" s="1">
        <v>2</v>
      </c>
      <c r="D490" s="1" t="s">
        <v>173</v>
      </c>
      <c r="E490" s="5">
        <v>4</v>
      </c>
      <c r="F490" s="5">
        <v>2</v>
      </c>
      <c r="G490" s="1">
        <v>0.0</v>
      </c>
      <c r="H490" s="9">
        <v>0.985</v>
      </c>
      <c r="I490" s="1">
        <v>2.88</v>
      </c>
      <c r="J490" s="1"/>
      <c r="K490" s="1"/>
      <c r="L490" s="9"/>
      <c r="M490" s="1"/>
      <c r="N490" s="9"/>
      <c r="O490" s="1"/>
      <c r="P490" s="9"/>
      <c r="Q490" s="1"/>
      <c r="R490" s="9"/>
      <c r="S490" s="1"/>
      <c r="T490" s="9"/>
      <c r="U490" s="1"/>
      <c r="V490" s="9"/>
      <c r="W490" s="1">
        <v>1024</v>
      </c>
      <c r="X490" s="1">
        <v>15200</v>
      </c>
      <c r="Y490" s="31"/>
      <c r="Z490" s="31"/>
    </row>
    <row r="491" spans="1:26" customHeight="1" ht="12.75">
      <c r="A491" s="1" t="s">
        <v>2041</v>
      </c>
      <c r="B491" s="7">
        <v>0.0</v>
      </c>
      <c r="C491" s="1">
        <v>2</v>
      </c>
      <c r="D491" s="1" t="s">
        <v>173</v>
      </c>
      <c r="E491" s="5">
        <v>0.0</v>
      </c>
      <c r="F491" s="5">
        <v>0.0</v>
      </c>
      <c r="G491" s="1">
        <v>6</v>
      </c>
      <c r="H491" s="9">
        <v>0.985</v>
      </c>
      <c r="I491" s="1">
        <v>0.0</v>
      </c>
      <c r="J491" s="1"/>
      <c r="K491" s="1"/>
      <c r="L491" s="9"/>
      <c r="M491" s="1"/>
      <c r="N491" s="9"/>
      <c r="O491" s="1"/>
      <c r="P491" s="9"/>
      <c r="Q491" s="1"/>
      <c r="R491" s="9"/>
      <c r="S491" s="1"/>
      <c r="T491" s="9"/>
      <c r="U491" s="1"/>
      <c r="V491" s="9"/>
      <c r="W491" s="1">
        <v>1024</v>
      </c>
      <c r="X491" s="1">
        <v>15264</v>
      </c>
      <c r="Y491" s="31"/>
      <c r="Z491" s="31"/>
    </row>
    <row r="492" spans="1:26" customHeight="1" ht="12.75">
      <c r="A492" s="1" t="s">
        <v>2042</v>
      </c>
      <c r="B492" s="7">
        <v>0.2448</v>
      </c>
      <c r="C492" s="1">
        <v>2</v>
      </c>
      <c r="D492" s="1" t="s">
        <v>173</v>
      </c>
      <c r="E492" s="5">
        <v>2.8</v>
      </c>
      <c r="F492" s="5">
        <v>1.4</v>
      </c>
      <c r="G492" s="1">
        <v>0.0</v>
      </c>
      <c r="H492" s="9">
        <v>0.985</v>
      </c>
      <c r="I492" s="1">
        <v>2.65</v>
      </c>
      <c r="J492" s="1"/>
      <c r="K492" s="1"/>
      <c r="L492" s="9"/>
      <c r="M492" s="1"/>
      <c r="N492" s="9"/>
      <c r="O492" s="1"/>
      <c r="P492" s="9"/>
      <c r="Q492" s="1"/>
      <c r="R492" s="9"/>
      <c r="S492" s="1"/>
      <c r="T492" s="9"/>
      <c r="U492" s="1"/>
      <c r="V492" s="9"/>
      <c r="W492" s="1">
        <v>1024</v>
      </c>
      <c r="X492" s="1">
        <v>15328</v>
      </c>
      <c r="Y492" s="31"/>
      <c r="Z492" s="31"/>
    </row>
    <row r="493" spans="1:26" customHeight="1" ht="12.75">
      <c r="A493" s="1" t="s">
        <v>2043</v>
      </c>
      <c r="B493" s="7">
        <v>0.2272</v>
      </c>
      <c r="C493" s="1">
        <v>2</v>
      </c>
      <c r="D493" s="1" t="s">
        <v>173</v>
      </c>
      <c r="E493" s="5">
        <v>4</v>
      </c>
      <c r="F493" s="5">
        <v>2</v>
      </c>
      <c r="G493" s="1">
        <v>0.0</v>
      </c>
      <c r="H493" s="9">
        <v>0.985</v>
      </c>
      <c r="I493" s="1">
        <v>3.1</v>
      </c>
      <c r="J493" s="1"/>
      <c r="K493" s="1"/>
      <c r="L493" s="9"/>
      <c r="M493" s="1"/>
      <c r="N493" s="9"/>
      <c r="O493" s="1"/>
      <c r="P493" s="9"/>
      <c r="Q493" s="1"/>
      <c r="R493" s="9"/>
      <c r="S493" s="1"/>
      <c r="T493" s="9"/>
      <c r="U493" s="1"/>
      <c r="V493" s="9"/>
      <c r="W493" s="1">
        <v>1024</v>
      </c>
      <c r="X493" s="1">
        <v>15392</v>
      </c>
      <c r="Y493" s="31"/>
      <c r="Z493" s="31"/>
    </row>
    <row r="494" spans="1:26" customHeight="1" ht="12.75">
      <c r="A494" s="1" t="s">
        <v>2044</v>
      </c>
      <c r="B494" s="7">
        <v>0.0</v>
      </c>
      <c r="C494" s="1">
        <v>2</v>
      </c>
      <c r="D494" s="1" t="s">
        <v>173</v>
      </c>
      <c r="E494" s="5">
        <v>0.0</v>
      </c>
      <c r="F494" s="5">
        <v>0.0</v>
      </c>
      <c r="G494" s="1">
        <v>6</v>
      </c>
      <c r="H494" s="9">
        <v>0.985</v>
      </c>
      <c r="I494" s="1">
        <v>0.0</v>
      </c>
      <c r="J494" s="1"/>
      <c r="K494" s="1"/>
      <c r="L494" s="9"/>
      <c r="M494" s="1"/>
      <c r="N494" s="9"/>
      <c r="O494" s="1"/>
      <c r="P494" s="9"/>
      <c r="Q494" s="1"/>
      <c r="R494" s="9"/>
      <c r="S494" s="1"/>
      <c r="T494" s="9"/>
      <c r="U494" s="1"/>
      <c r="V494" s="9"/>
      <c r="W494" s="1">
        <v>1024</v>
      </c>
      <c r="X494" s="1">
        <v>15456</v>
      </c>
      <c r="Y494" s="31"/>
      <c r="Z494" s="31"/>
    </row>
    <row r="495" spans="1:26" customHeight="1" ht="12.75">
      <c r="A495" s="1" t="s">
        <v>2045</v>
      </c>
      <c r="B495" s="7">
        <v>0.2418</v>
      </c>
      <c r="C495" s="1">
        <v>2</v>
      </c>
      <c r="D495" s="1" t="s">
        <v>173</v>
      </c>
      <c r="E495" s="5">
        <v>7.6</v>
      </c>
      <c r="F495" s="5">
        <v>3.8</v>
      </c>
      <c r="G495" s="1">
        <v>0.0</v>
      </c>
      <c r="H495" s="9">
        <v>0.985</v>
      </c>
      <c r="I495" s="1">
        <v>2.7</v>
      </c>
      <c r="J495" s="1"/>
      <c r="K495" s="1"/>
      <c r="L495" s="9"/>
      <c r="M495" s="1"/>
      <c r="N495" s="9"/>
      <c r="O495" s="1"/>
      <c r="P495" s="9"/>
      <c r="Q495" s="1"/>
      <c r="R495" s="9"/>
      <c r="S495" s="1"/>
      <c r="T495" s="9"/>
      <c r="U495" s="1"/>
      <c r="V495" s="9"/>
      <c r="W495" s="1">
        <v>1024</v>
      </c>
      <c r="X495" s="1">
        <v>15520</v>
      </c>
      <c r="Y495" s="31"/>
      <c r="Z495" s="31"/>
    </row>
    <row r="496" spans="1:26" customHeight="1" ht="12.75">
      <c r="A496" s="1" t="s">
        <v>2046</v>
      </c>
      <c r="B496" s="7">
        <v>0.2533</v>
      </c>
      <c r="C496" s="1">
        <v>2</v>
      </c>
      <c r="D496" s="1" t="s">
        <v>173</v>
      </c>
      <c r="E496" s="5">
        <v>18</v>
      </c>
      <c r="F496" s="5">
        <v>9</v>
      </c>
      <c r="G496" s="1">
        <v>0.0</v>
      </c>
      <c r="H496" s="9">
        <v>0.985</v>
      </c>
      <c r="I496" s="1">
        <v>3.06</v>
      </c>
      <c r="J496" s="1"/>
      <c r="K496" s="1"/>
      <c r="L496" s="9"/>
      <c r="M496" s="1"/>
      <c r="N496" s="9"/>
      <c r="O496" s="1"/>
      <c r="P496" s="9"/>
      <c r="Q496" s="1"/>
      <c r="R496" s="9"/>
      <c r="S496" s="1"/>
      <c r="T496" s="9"/>
      <c r="U496" s="1"/>
      <c r="V496" s="9"/>
      <c r="W496" s="1">
        <v>1024</v>
      </c>
      <c r="X496" s="1">
        <v>15584</v>
      </c>
      <c r="Y496" s="31"/>
      <c r="Z496" s="31"/>
    </row>
    <row r="497" spans="1:26" customHeight="1" ht="12.75">
      <c r="A497" s="1" t="s">
        <v>2047</v>
      </c>
      <c r="B497" s="7">
        <v>0.2093</v>
      </c>
      <c r="C497" s="1">
        <v>2</v>
      </c>
      <c r="D497" s="1" t="s">
        <v>173</v>
      </c>
      <c r="E497" s="5">
        <v>11.6</v>
      </c>
      <c r="F497" s="5">
        <v>5.8</v>
      </c>
      <c r="G497" s="1">
        <v>0.0</v>
      </c>
      <c r="H497" s="9">
        <v>0.985</v>
      </c>
      <c r="I497" s="1">
        <v>2.54</v>
      </c>
      <c r="J497" s="1"/>
      <c r="K497" s="1"/>
      <c r="L497" s="9"/>
      <c r="M497" s="1"/>
      <c r="N497" s="9"/>
      <c r="O497" s="1"/>
      <c r="P497" s="9"/>
      <c r="Q497" s="1"/>
      <c r="R497" s="9"/>
      <c r="S497" s="1"/>
      <c r="T497" s="9"/>
      <c r="U497" s="1"/>
      <c r="V497" s="9"/>
      <c r="W497" s="1">
        <v>1024</v>
      </c>
      <c r="X497" s="1">
        <v>15648</v>
      </c>
      <c r="Y497" s="31"/>
      <c r="Z497" s="31"/>
    </row>
    <row r="498" spans="1:26" customHeight="1" ht="12.75">
      <c r="A498" s="1" t="s">
        <v>2048</v>
      </c>
      <c r="B498" s="7">
        <v>0.2275</v>
      </c>
      <c r="C498" s="1">
        <v>2</v>
      </c>
      <c r="D498" s="1" t="s">
        <v>173</v>
      </c>
      <c r="E498" s="5">
        <v>24.8</v>
      </c>
      <c r="F498" s="5">
        <v>12.4</v>
      </c>
      <c r="G498" s="1">
        <v>0.0</v>
      </c>
      <c r="H498" s="9">
        <v>0.985</v>
      </c>
      <c r="I498" s="1">
        <v>2.21</v>
      </c>
      <c r="J498" s="1"/>
      <c r="K498" s="1"/>
      <c r="L498" s="9"/>
      <c r="M498" s="1"/>
      <c r="N498" s="9"/>
      <c r="O498" s="1"/>
      <c r="P498" s="9"/>
      <c r="Q498" s="1"/>
      <c r="R498" s="9"/>
      <c r="S498" s="1"/>
      <c r="T498" s="9"/>
      <c r="U498" s="1"/>
      <c r="V498" s="9"/>
      <c r="W498" s="1">
        <v>1024</v>
      </c>
      <c r="X498" s="1">
        <v>15712</v>
      </c>
      <c r="Y498" s="31"/>
      <c r="Z498" s="31"/>
    </row>
    <row r="499" spans="1:26" customHeight="1" ht="12.75">
      <c r="A499" s="1" t="s">
        <v>2049</v>
      </c>
      <c r="B499" s="7">
        <v>0.0</v>
      </c>
      <c r="C499" s="1">
        <v>1</v>
      </c>
      <c r="D499" s="1" t="s">
        <v>173</v>
      </c>
      <c r="E499" s="5">
        <v>3.95</v>
      </c>
      <c r="F499" s="5">
        <v>4.08</v>
      </c>
      <c r="G499" s="1">
        <v>6</v>
      </c>
      <c r="H499" s="9">
        <v>0.985</v>
      </c>
      <c r="I499" s="1">
        <v>0.0</v>
      </c>
      <c r="J499" s="1"/>
      <c r="K499" s="1"/>
      <c r="L499" s="9"/>
      <c r="M499" s="1"/>
      <c r="N499" s="9"/>
      <c r="O499" s="1"/>
      <c r="P499" s="9"/>
      <c r="Q499" s="1"/>
      <c r="R499" s="9"/>
      <c r="S499" s="1"/>
      <c r="T499" s="9"/>
      <c r="U499" s="1"/>
      <c r="V499" s="9"/>
      <c r="W499" s="1">
        <v>1216</v>
      </c>
      <c r="X499" s="1">
        <v>15904</v>
      </c>
      <c r="Y499" s="31"/>
      <c r="Z499" s="31"/>
    </row>
    <row r="500" spans="1:26" customHeight="1" ht="12.75">
      <c r="A500" s="1" t="s">
        <v>2050</v>
      </c>
      <c r="B500" s="7">
        <v>0.0</v>
      </c>
      <c r="C500" s="1">
        <v>1</v>
      </c>
      <c r="D500" s="1" t="s">
        <v>173</v>
      </c>
      <c r="E500" s="5">
        <v>0.0</v>
      </c>
      <c r="F500" s="5">
        <v>0.0</v>
      </c>
      <c r="G500" s="1">
        <v>6</v>
      </c>
      <c r="H500" s="9">
        <v>0.985</v>
      </c>
      <c r="I500" s="1">
        <v>0.0</v>
      </c>
      <c r="J500" s="1"/>
      <c r="K500" s="1"/>
      <c r="L500" s="9"/>
      <c r="M500" s="1"/>
      <c r="N500" s="9"/>
      <c r="O500" s="1"/>
      <c r="P500" s="9"/>
      <c r="Q500" s="1"/>
      <c r="R500" s="9"/>
      <c r="S500" s="1"/>
      <c r="T500" s="9"/>
      <c r="U500" s="1"/>
      <c r="V500" s="9"/>
      <c r="W500" s="1">
        <v>1216</v>
      </c>
      <c r="X500" s="1">
        <v>16160</v>
      </c>
      <c r="Y500" s="31"/>
      <c r="Z500" s="31"/>
    </row>
    <row r="501" spans="1:26" customHeight="1" ht="12.75">
      <c r="A501" s="1" t="s">
        <v>2051</v>
      </c>
      <c r="B501" s="7">
        <v>0.0</v>
      </c>
      <c r="C501" s="1">
        <v>1</v>
      </c>
      <c r="D501" s="1" t="s">
        <v>173</v>
      </c>
      <c r="E501" s="5">
        <v>2.09</v>
      </c>
      <c r="F501" s="5">
        <v>14.13</v>
      </c>
      <c r="G501" s="1">
        <v>6</v>
      </c>
      <c r="H501" s="9">
        <v>0.985</v>
      </c>
      <c r="I501" s="1">
        <v>0.0</v>
      </c>
      <c r="J501" s="1"/>
      <c r="K501" s="1"/>
      <c r="L501" s="9"/>
      <c r="M501" s="1"/>
      <c r="N501" s="9"/>
      <c r="O501" s="1"/>
      <c r="P501" s="9"/>
      <c r="Q501" s="1"/>
      <c r="R501" s="9"/>
      <c r="S501" s="1"/>
      <c r="T501" s="9"/>
      <c r="U501" s="1"/>
      <c r="V501" s="9"/>
      <c r="W501" s="1">
        <v>1216</v>
      </c>
      <c r="X501" s="1">
        <v>16480</v>
      </c>
      <c r="Y501" s="31"/>
      <c r="Z501" s="31"/>
    </row>
    <row r="502" spans="1:26" customHeight="1" ht="12.75">
      <c r="A502" s="1" t="s">
        <v>2052</v>
      </c>
      <c r="B502" s="7">
        <v>0.0</v>
      </c>
      <c r="C502" s="1">
        <v>1</v>
      </c>
      <c r="D502" s="1" t="s">
        <v>173</v>
      </c>
      <c r="E502" s="5">
        <v>0.0</v>
      </c>
      <c r="F502" s="5">
        <v>0.0</v>
      </c>
      <c r="G502" s="1">
        <v>6</v>
      </c>
      <c r="H502" s="9">
        <v>0.985</v>
      </c>
      <c r="I502" s="1">
        <v>0.0</v>
      </c>
      <c r="J502" s="1"/>
      <c r="K502" s="1"/>
      <c r="L502" s="9"/>
      <c r="M502" s="1"/>
      <c r="N502" s="9"/>
      <c r="O502" s="1"/>
      <c r="P502" s="9"/>
      <c r="Q502" s="1"/>
      <c r="R502" s="9"/>
      <c r="S502" s="1"/>
      <c r="T502" s="9"/>
      <c r="U502" s="1"/>
      <c r="V502" s="9"/>
      <c r="W502" s="1">
        <v>1232</v>
      </c>
      <c r="X502" s="1">
        <v>17664</v>
      </c>
      <c r="Y502" s="31"/>
      <c r="Z502" s="31"/>
    </row>
    <row r="503" spans="1:26" customHeight="1" ht="12.75">
      <c r="A503" s="1" t="s">
        <v>2053</v>
      </c>
      <c r="B503" s="7">
        <v>0.0</v>
      </c>
      <c r="C503" s="1">
        <v>1</v>
      </c>
      <c r="D503" s="1" t="s">
        <v>173</v>
      </c>
      <c r="E503" s="5">
        <v>0.0</v>
      </c>
      <c r="F503" s="5">
        <v>0.0</v>
      </c>
      <c r="G503" s="1">
        <v>6</v>
      </c>
      <c r="H503" s="9">
        <v>0.985</v>
      </c>
      <c r="I503" s="1">
        <v>0.0</v>
      </c>
      <c r="J503" s="1"/>
      <c r="K503" s="1"/>
      <c r="L503" s="9"/>
      <c r="M503" s="1"/>
      <c r="N503" s="9"/>
      <c r="O503" s="1"/>
      <c r="P503" s="9"/>
      <c r="Q503" s="1"/>
      <c r="R503" s="9"/>
      <c r="S503" s="1"/>
      <c r="T503" s="9"/>
      <c r="U503" s="1"/>
      <c r="V503" s="9"/>
      <c r="W503" s="1">
        <v>1232</v>
      </c>
      <c r="X503" s="1">
        <v>18880</v>
      </c>
      <c r="Y503" s="31"/>
      <c r="Z503" s="31"/>
    </row>
    <row r="504" spans="1:26" customHeight="1" ht="12.75">
      <c r="A504" s="1" t="s">
        <v>2054</v>
      </c>
      <c r="B504" s="7">
        <v>0.0</v>
      </c>
      <c r="C504" s="1">
        <v>0.0</v>
      </c>
      <c r="D504" s="1" t="s">
        <v>173</v>
      </c>
      <c r="E504" s="5">
        <v>0.0</v>
      </c>
      <c r="F504" s="5">
        <v>0.0</v>
      </c>
      <c r="G504" s="1">
        <v>6</v>
      </c>
      <c r="H504" s="9">
        <v>0.985</v>
      </c>
      <c r="I504" s="1">
        <v>0.0</v>
      </c>
      <c r="J504" s="1"/>
      <c r="K504" s="1"/>
      <c r="L504" s="9"/>
      <c r="M504" s="1"/>
      <c r="N504" s="9"/>
      <c r="O504" s="1"/>
      <c r="P504" s="9"/>
      <c r="Q504" s="1"/>
      <c r="R504" s="9"/>
      <c r="S504" s="1"/>
      <c r="T504" s="9"/>
      <c r="U504" s="1"/>
      <c r="V504" s="9"/>
      <c r="W504" s="1">
        <v>1312</v>
      </c>
      <c r="X504" s="1">
        <v>15648</v>
      </c>
      <c r="Y504" s="31"/>
      <c r="Z504" s="31"/>
    </row>
    <row r="505" spans="1:26" customHeight="1" ht="12.75">
      <c r="A505" s="1" t="s">
        <v>2055</v>
      </c>
      <c r="B505" s="7">
        <v>0.0</v>
      </c>
      <c r="C505" s="1">
        <v>0.0</v>
      </c>
      <c r="D505" s="1" t="s">
        <v>173</v>
      </c>
      <c r="E505" s="5">
        <v>0.0</v>
      </c>
      <c r="F505" s="5">
        <v>0.0</v>
      </c>
      <c r="G505" s="1">
        <v>6</v>
      </c>
      <c r="H505" s="9">
        <v>0.985</v>
      </c>
      <c r="I505" s="1">
        <v>0.0</v>
      </c>
      <c r="J505" s="1"/>
      <c r="K505" s="1"/>
      <c r="L505" s="9"/>
      <c r="M505" s="1"/>
      <c r="N505" s="9"/>
      <c r="O505" s="1"/>
      <c r="P505" s="9"/>
      <c r="Q505" s="1"/>
      <c r="R505" s="9"/>
      <c r="S505" s="1"/>
      <c r="T505" s="9"/>
      <c r="U505" s="1"/>
      <c r="V505" s="9"/>
      <c r="W505" s="1">
        <v>1312</v>
      </c>
      <c r="X505" s="1">
        <v>15712</v>
      </c>
      <c r="Y505" s="31"/>
      <c r="Z505" s="31"/>
    </row>
    <row r="506" spans="1:26" customHeight="1" ht="12.75">
      <c r="A506" s="1" t="s">
        <v>2056</v>
      </c>
      <c r="B506" s="7">
        <v>0.0</v>
      </c>
      <c r="C506" s="1">
        <v>0.0</v>
      </c>
      <c r="D506" s="1" t="s">
        <v>173</v>
      </c>
      <c r="E506" s="5">
        <v>0.0</v>
      </c>
      <c r="F506" s="5">
        <v>0.0</v>
      </c>
      <c r="G506" s="1">
        <v>6</v>
      </c>
      <c r="H506" s="9">
        <v>0.985</v>
      </c>
      <c r="I506" s="1">
        <v>0.0</v>
      </c>
      <c r="J506" s="1"/>
      <c r="K506" s="1"/>
      <c r="L506" s="9"/>
      <c r="M506" s="1"/>
      <c r="N506" s="9"/>
      <c r="O506" s="1"/>
      <c r="P506" s="9"/>
      <c r="Q506" s="1"/>
      <c r="R506" s="9"/>
      <c r="S506" s="1"/>
      <c r="T506" s="9"/>
      <c r="U506" s="1"/>
      <c r="V506" s="9"/>
      <c r="W506" s="1">
        <v>1312</v>
      </c>
      <c r="X506" s="1">
        <v>15776</v>
      </c>
      <c r="Y506" s="31"/>
      <c r="Z506" s="31"/>
    </row>
    <row r="507" spans="1:26" customHeight="1" ht="12.75">
      <c r="A507" s="1" t="s">
        <v>2057</v>
      </c>
      <c r="B507" s="7">
        <v>0.0</v>
      </c>
      <c r="C507" s="1">
        <v>0.0</v>
      </c>
      <c r="D507" s="1" t="s">
        <v>173</v>
      </c>
      <c r="E507" s="5">
        <v>0.0</v>
      </c>
      <c r="F507" s="5">
        <v>0.0</v>
      </c>
      <c r="G507" s="1">
        <v>6</v>
      </c>
      <c r="H507" s="9">
        <v>0.985</v>
      </c>
      <c r="I507" s="1">
        <v>0.0</v>
      </c>
      <c r="J507" s="1"/>
      <c r="K507" s="1"/>
      <c r="L507" s="9"/>
      <c r="M507" s="1"/>
      <c r="N507" s="9"/>
      <c r="O507" s="1"/>
      <c r="P507" s="9"/>
      <c r="Q507" s="1"/>
      <c r="R507" s="9"/>
      <c r="S507" s="1"/>
      <c r="T507" s="9"/>
      <c r="U507" s="1"/>
      <c r="V507" s="9"/>
      <c r="W507" s="1">
        <v>1312</v>
      </c>
      <c r="X507" s="1">
        <v>15840</v>
      </c>
      <c r="Y507" s="31"/>
      <c r="Z507" s="31"/>
    </row>
    <row r="508" spans="1:26" customHeight="1" ht="12.75">
      <c r="A508" s="1" t="s">
        <v>2058</v>
      </c>
      <c r="B508" s="7">
        <v>0.0</v>
      </c>
      <c r="C508" s="1">
        <v>0.0</v>
      </c>
      <c r="D508" s="1" t="s">
        <v>173</v>
      </c>
      <c r="E508" s="5">
        <v>0.0</v>
      </c>
      <c r="F508" s="5">
        <v>0.0</v>
      </c>
      <c r="G508" s="1">
        <v>6</v>
      </c>
      <c r="H508" s="9">
        <v>0.985</v>
      </c>
      <c r="I508" s="1">
        <v>0.0</v>
      </c>
      <c r="J508" s="1"/>
      <c r="K508" s="1"/>
      <c r="L508" s="9"/>
      <c r="M508" s="1"/>
      <c r="N508" s="9"/>
      <c r="O508" s="1"/>
      <c r="P508" s="9"/>
      <c r="Q508" s="1"/>
      <c r="R508" s="9"/>
      <c r="S508" s="1"/>
      <c r="T508" s="9"/>
      <c r="U508" s="1"/>
      <c r="V508" s="9"/>
      <c r="W508" s="1">
        <v>1312</v>
      </c>
      <c r="X508" s="1">
        <v>15968</v>
      </c>
      <c r="Y508" s="31"/>
      <c r="Z508" s="31"/>
    </row>
    <row r="509" spans="1:26" customHeight="1" ht="12.75">
      <c r="A509" s="1" t="s">
        <v>2059</v>
      </c>
      <c r="B509" s="7">
        <v>0.0</v>
      </c>
      <c r="C509" s="1">
        <v>0.0</v>
      </c>
      <c r="D509" s="1" t="s">
        <v>173</v>
      </c>
      <c r="E509" s="5">
        <v>0.0</v>
      </c>
      <c r="F509" s="5">
        <v>0.0</v>
      </c>
      <c r="G509" s="1">
        <v>6</v>
      </c>
      <c r="H509" s="9">
        <v>0.985</v>
      </c>
      <c r="I509" s="1">
        <v>0.0</v>
      </c>
      <c r="J509" s="1"/>
      <c r="K509" s="1"/>
      <c r="L509" s="9"/>
      <c r="M509" s="1"/>
      <c r="N509" s="9"/>
      <c r="O509" s="1"/>
      <c r="P509" s="9"/>
      <c r="Q509" s="1"/>
      <c r="R509" s="9"/>
      <c r="S509" s="1"/>
      <c r="T509" s="9"/>
      <c r="U509" s="1"/>
      <c r="V509" s="9"/>
      <c r="W509" s="1">
        <v>1312</v>
      </c>
      <c r="X509" s="1">
        <v>16032</v>
      </c>
      <c r="Y509" s="31"/>
      <c r="Z509" s="31"/>
    </row>
    <row r="510" spans="1:26" customHeight="1" ht="12.75">
      <c r="A510" s="1" t="s">
        <v>2060</v>
      </c>
      <c r="B510" s="7">
        <v>0.0</v>
      </c>
      <c r="C510" s="1">
        <v>0.0</v>
      </c>
      <c r="D510" s="1" t="s">
        <v>173</v>
      </c>
      <c r="E510" s="5">
        <v>0.0</v>
      </c>
      <c r="F510" s="5">
        <v>0.0</v>
      </c>
      <c r="G510" s="1">
        <v>6</v>
      </c>
      <c r="H510" s="9">
        <v>0.985</v>
      </c>
      <c r="I510" s="1">
        <v>0.0</v>
      </c>
      <c r="J510" s="1"/>
      <c r="K510" s="1"/>
      <c r="L510" s="9"/>
      <c r="M510" s="1"/>
      <c r="N510" s="9"/>
      <c r="O510" s="1"/>
      <c r="P510" s="9"/>
      <c r="Q510" s="1"/>
      <c r="R510" s="9"/>
      <c r="S510" s="1"/>
      <c r="T510" s="9"/>
      <c r="U510" s="1"/>
      <c r="V510" s="9"/>
      <c r="W510" s="1">
        <v>1312</v>
      </c>
      <c r="X510" s="1">
        <v>16096</v>
      </c>
      <c r="Y510" s="31"/>
      <c r="Z510" s="31"/>
    </row>
    <row r="511" spans="1:26" customHeight="1" ht="12.75">
      <c r="A511" s="1" t="s">
        <v>2061</v>
      </c>
      <c r="B511" s="7">
        <v>0.0</v>
      </c>
      <c r="C511" s="1">
        <v>0.0</v>
      </c>
      <c r="D511" s="1" t="s">
        <v>173</v>
      </c>
      <c r="E511" s="5">
        <v>0.0</v>
      </c>
      <c r="F511" s="5">
        <v>0.0</v>
      </c>
      <c r="G511" s="1">
        <v>6</v>
      </c>
      <c r="H511" s="9">
        <v>0.985</v>
      </c>
      <c r="I511" s="1">
        <v>0.0</v>
      </c>
      <c r="J511" s="1"/>
      <c r="K511" s="1"/>
      <c r="L511" s="9"/>
      <c r="M511" s="1"/>
      <c r="N511" s="9"/>
      <c r="O511" s="1"/>
      <c r="P511" s="9"/>
      <c r="Q511" s="1"/>
      <c r="R511" s="9"/>
      <c r="S511" s="1"/>
      <c r="T511" s="9"/>
      <c r="U511" s="1"/>
      <c r="V511" s="9"/>
      <c r="W511" s="1">
        <v>1312</v>
      </c>
      <c r="X511" s="1">
        <v>16224</v>
      </c>
      <c r="Y511" s="31"/>
      <c r="Z511" s="31"/>
    </row>
    <row r="512" spans="1:26" customHeight="1" ht="12.75">
      <c r="A512" s="1" t="s">
        <v>2062</v>
      </c>
      <c r="B512" s="7">
        <v>0.0</v>
      </c>
      <c r="C512" s="1">
        <v>0.0</v>
      </c>
      <c r="D512" s="1" t="s">
        <v>173</v>
      </c>
      <c r="E512" s="5">
        <v>3.14</v>
      </c>
      <c r="F512" s="5">
        <v>11.74</v>
      </c>
      <c r="G512" s="1">
        <v>6</v>
      </c>
      <c r="H512" s="9">
        <v>0.985</v>
      </c>
      <c r="I512" s="1">
        <v>0.0</v>
      </c>
      <c r="J512" s="1"/>
      <c r="K512" s="1"/>
      <c r="L512" s="9"/>
      <c r="M512" s="1"/>
      <c r="N512" s="9"/>
      <c r="O512" s="1"/>
      <c r="P512" s="9"/>
      <c r="Q512" s="1"/>
      <c r="R512" s="9"/>
      <c r="S512" s="1"/>
      <c r="T512" s="9"/>
      <c r="U512" s="1"/>
      <c r="V512" s="9"/>
      <c r="W512" s="1">
        <v>1312</v>
      </c>
      <c r="X512" s="1">
        <v>16288</v>
      </c>
      <c r="Y512" s="31"/>
      <c r="Z512" s="31"/>
    </row>
    <row r="513" spans="1:26" customHeight="1" ht="12.75">
      <c r="A513" s="1" t="s">
        <v>2063</v>
      </c>
      <c r="B513" s="7">
        <v>0.0</v>
      </c>
      <c r="C513" s="1">
        <v>0.0</v>
      </c>
      <c r="D513" s="1" t="s">
        <v>173</v>
      </c>
      <c r="E513" s="5">
        <v>1.43</v>
      </c>
      <c r="F513" s="5">
        <v>4.24</v>
      </c>
      <c r="G513" s="1">
        <v>6</v>
      </c>
      <c r="H513" s="9">
        <v>0.985</v>
      </c>
      <c r="I513" s="1">
        <v>0.0</v>
      </c>
      <c r="J513" s="1"/>
      <c r="K513" s="1"/>
      <c r="L513" s="9"/>
      <c r="M513" s="1"/>
      <c r="N513" s="9"/>
      <c r="O513" s="1"/>
      <c r="P513" s="9"/>
      <c r="Q513" s="1"/>
      <c r="R513" s="9"/>
      <c r="S513" s="1"/>
      <c r="T513" s="9"/>
      <c r="U513" s="1"/>
      <c r="V513" s="9"/>
      <c r="W513" s="1">
        <v>1312</v>
      </c>
      <c r="X513" s="1">
        <v>16352</v>
      </c>
      <c r="Y513" s="31"/>
      <c r="Z513" s="31"/>
    </row>
    <row r="514" spans="1:26" customHeight="1" ht="12.75">
      <c r="A514" s="1" t="s">
        <v>2064</v>
      </c>
      <c r="B514" s="7">
        <v>0.0</v>
      </c>
      <c r="C514" s="1">
        <v>0.0</v>
      </c>
      <c r="D514" s="1" t="s">
        <v>173</v>
      </c>
      <c r="E514" s="5">
        <v>1.31</v>
      </c>
      <c r="F514" s="5">
        <v>5.42</v>
      </c>
      <c r="G514" s="1">
        <v>6</v>
      </c>
      <c r="H514" s="9">
        <v>0.985</v>
      </c>
      <c r="I514" s="1">
        <v>0.0</v>
      </c>
      <c r="J514" s="1"/>
      <c r="K514" s="1"/>
      <c r="L514" s="9"/>
      <c r="M514" s="1"/>
      <c r="N514" s="9"/>
      <c r="O514" s="1"/>
      <c r="P514" s="9"/>
      <c r="Q514" s="1"/>
      <c r="R514" s="9"/>
      <c r="S514" s="1"/>
      <c r="T514" s="9"/>
      <c r="U514" s="1"/>
      <c r="V514" s="9"/>
      <c r="W514" s="1">
        <v>1312</v>
      </c>
      <c r="X514" s="1">
        <v>16416</v>
      </c>
      <c r="Y514" s="31"/>
      <c r="Z514" s="31"/>
    </row>
    <row r="515" spans="1:26" customHeight="1" ht="12.75">
      <c r="A515" s="1" t="s">
        <v>2065</v>
      </c>
      <c r="B515" s="7">
        <v>0.0</v>
      </c>
      <c r="C515" s="1">
        <v>0.0</v>
      </c>
      <c r="D515" s="1" t="s">
        <v>173</v>
      </c>
      <c r="E515" s="5">
        <v>3.14</v>
      </c>
      <c r="F515" s="5">
        <v>11.74</v>
      </c>
      <c r="G515" s="1">
        <v>6</v>
      </c>
      <c r="H515" s="9">
        <v>0.985</v>
      </c>
      <c r="I515" s="1">
        <v>0.0</v>
      </c>
      <c r="J515" s="1"/>
      <c r="K515" s="1"/>
      <c r="L515" s="9"/>
      <c r="M515" s="1"/>
      <c r="N515" s="9"/>
      <c r="O515" s="1"/>
      <c r="P515" s="9"/>
      <c r="Q515" s="1"/>
      <c r="R515" s="9"/>
      <c r="S515" s="1"/>
      <c r="T515" s="9"/>
      <c r="U515" s="1"/>
      <c r="V515" s="9"/>
      <c r="W515" s="1">
        <v>1312</v>
      </c>
      <c r="X515" s="1">
        <v>16544</v>
      </c>
      <c r="Y515" s="31"/>
      <c r="Z515" s="31"/>
    </row>
    <row r="516" spans="1:26" customHeight="1" ht="12.75">
      <c r="A516" s="1" t="s">
        <v>2066</v>
      </c>
      <c r="B516" s="7">
        <v>0.0</v>
      </c>
      <c r="C516" s="1">
        <v>0.0</v>
      </c>
      <c r="D516" s="1" t="s">
        <v>173</v>
      </c>
      <c r="E516" s="5">
        <v>0.0</v>
      </c>
      <c r="F516" s="5">
        <v>0.0</v>
      </c>
      <c r="G516" s="1">
        <v>6</v>
      </c>
      <c r="H516" s="9">
        <v>0.985</v>
      </c>
      <c r="I516" s="1">
        <v>0.0</v>
      </c>
      <c r="J516" s="1"/>
      <c r="K516" s="1"/>
      <c r="L516" s="9"/>
      <c r="M516" s="1"/>
      <c r="N516" s="9"/>
      <c r="O516" s="1"/>
      <c r="P516" s="9"/>
      <c r="Q516" s="1"/>
      <c r="R516" s="9"/>
      <c r="S516" s="1"/>
      <c r="T516" s="9"/>
      <c r="U516" s="1"/>
      <c r="V516" s="9"/>
      <c r="W516" s="1">
        <v>1328</v>
      </c>
      <c r="X516" s="1">
        <v>17536</v>
      </c>
      <c r="Y516" s="31"/>
      <c r="Z516" s="31"/>
    </row>
    <row r="517" spans="1:26" customHeight="1" ht="12.75">
      <c r="A517" s="1" t="s">
        <v>2067</v>
      </c>
      <c r="B517" s="7">
        <v>0.0</v>
      </c>
      <c r="C517" s="1">
        <v>0.0</v>
      </c>
      <c r="D517" s="1" t="s">
        <v>173</v>
      </c>
      <c r="E517" s="5">
        <v>0.0</v>
      </c>
      <c r="F517" s="5">
        <v>0.0</v>
      </c>
      <c r="G517" s="1">
        <v>6</v>
      </c>
      <c r="H517" s="9">
        <v>0.985</v>
      </c>
      <c r="I517" s="1">
        <v>0.0</v>
      </c>
      <c r="J517" s="1"/>
      <c r="K517" s="1"/>
      <c r="L517" s="9"/>
      <c r="M517" s="1"/>
      <c r="N517" s="9"/>
      <c r="O517" s="1"/>
      <c r="P517" s="9"/>
      <c r="Q517" s="1"/>
      <c r="R517" s="9"/>
      <c r="S517" s="1"/>
      <c r="T517" s="9"/>
      <c r="U517" s="1"/>
      <c r="V517" s="9"/>
      <c r="W517" s="1">
        <v>1328</v>
      </c>
      <c r="X517" s="1">
        <v>17600</v>
      </c>
      <c r="Y517" s="31"/>
      <c r="Z517" s="31"/>
    </row>
    <row r="518" spans="1:26" customHeight="1" ht="12.75">
      <c r="A518" s="1" t="s">
        <v>2068</v>
      </c>
      <c r="B518" s="7">
        <v>0.0</v>
      </c>
      <c r="C518" s="1">
        <v>0.0</v>
      </c>
      <c r="D518" s="1" t="s">
        <v>173</v>
      </c>
      <c r="E518" s="5">
        <v>0.0</v>
      </c>
      <c r="F518" s="5">
        <v>0.0</v>
      </c>
      <c r="G518" s="1">
        <v>6</v>
      </c>
      <c r="H518" s="9">
        <v>0.985</v>
      </c>
      <c r="I518" s="1">
        <v>0.0</v>
      </c>
      <c r="J518" s="1"/>
      <c r="K518" s="1"/>
      <c r="L518" s="9"/>
      <c r="M518" s="1"/>
      <c r="N518" s="9"/>
      <c r="O518" s="1"/>
      <c r="P518" s="9"/>
      <c r="Q518" s="1"/>
      <c r="R518" s="9"/>
      <c r="S518" s="1"/>
      <c r="T518" s="9"/>
      <c r="U518" s="1"/>
      <c r="V518" s="9"/>
      <c r="W518" s="1">
        <v>1328</v>
      </c>
      <c r="X518" s="1">
        <v>17728</v>
      </c>
      <c r="Y518" s="31"/>
      <c r="Z518" s="31"/>
    </row>
    <row r="519" spans="1:26" customHeight="1" ht="12.75">
      <c r="A519" s="1" t="s">
        <v>2069</v>
      </c>
      <c r="B519" s="7">
        <v>0.0</v>
      </c>
      <c r="C519" s="1">
        <v>0.0</v>
      </c>
      <c r="D519" s="1" t="s">
        <v>173</v>
      </c>
      <c r="E519" s="5">
        <v>0.0</v>
      </c>
      <c r="F519" s="5">
        <v>0.0</v>
      </c>
      <c r="G519" s="1">
        <v>6</v>
      </c>
      <c r="H519" s="9">
        <v>0.985</v>
      </c>
      <c r="I519" s="1">
        <v>0.0</v>
      </c>
      <c r="J519" s="1"/>
      <c r="K519" s="1"/>
      <c r="L519" s="9"/>
      <c r="M519" s="1"/>
      <c r="N519" s="9"/>
      <c r="O519" s="1"/>
      <c r="P519" s="9"/>
      <c r="Q519" s="1"/>
      <c r="R519" s="9"/>
      <c r="S519" s="1"/>
      <c r="T519" s="9"/>
      <c r="U519" s="1"/>
      <c r="V519" s="9"/>
      <c r="W519" s="1">
        <v>1328</v>
      </c>
      <c r="X519" s="1">
        <v>17792</v>
      </c>
      <c r="Y519" s="31"/>
      <c r="Z519" s="31"/>
    </row>
    <row r="520" spans="1:26" customHeight="1" ht="12.75">
      <c r="A520" s="1" t="s">
        <v>2070</v>
      </c>
      <c r="B520" s="7">
        <v>0.0</v>
      </c>
      <c r="C520" s="1">
        <v>0.0</v>
      </c>
      <c r="D520" s="1" t="s">
        <v>173</v>
      </c>
      <c r="E520" s="5">
        <v>0.0</v>
      </c>
      <c r="F520" s="5">
        <v>0.0</v>
      </c>
      <c r="G520" s="1">
        <v>6</v>
      </c>
      <c r="H520" s="9">
        <v>0.985</v>
      </c>
      <c r="I520" s="1">
        <v>0.0</v>
      </c>
      <c r="J520" s="1"/>
      <c r="K520" s="1"/>
      <c r="L520" s="9"/>
      <c r="M520" s="1"/>
      <c r="N520" s="9"/>
      <c r="O520" s="1"/>
      <c r="P520" s="9"/>
      <c r="Q520" s="1"/>
      <c r="R520" s="9"/>
      <c r="S520" s="1"/>
      <c r="T520" s="9"/>
      <c r="U520" s="1"/>
      <c r="V520" s="9"/>
      <c r="W520" s="1">
        <v>1328</v>
      </c>
      <c r="X520" s="1">
        <v>18816</v>
      </c>
      <c r="Y520" s="31"/>
      <c r="Z520" s="31"/>
    </row>
    <row r="521" spans="1:26" customHeight="1" ht="12.75">
      <c r="A521" s="1" t="s">
        <v>2071</v>
      </c>
      <c r="B521" s="7">
        <v>0.0</v>
      </c>
      <c r="C521" s="1">
        <v>0.0</v>
      </c>
      <c r="D521" s="1" t="s">
        <v>173</v>
      </c>
      <c r="E521" s="5">
        <v>0.0</v>
      </c>
      <c r="F521" s="5">
        <v>0.0</v>
      </c>
      <c r="G521" s="1">
        <v>6</v>
      </c>
      <c r="H521" s="9">
        <v>0.985</v>
      </c>
      <c r="I521" s="1">
        <v>0.0</v>
      </c>
      <c r="J521" s="1"/>
      <c r="K521" s="1"/>
      <c r="L521" s="9"/>
      <c r="M521" s="1"/>
      <c r="N521" s="9"/>
      <c r="O521" s="1"/>
      <c r="P521" s="9"/>
      <c r="Q521" s="1"/>
      <c r="R521" s="9"/>
      <c r="S521" s="1"/>
      <c r="T521" s="9"/>
      <c r="U521" s="1"/>
      <c r="V521" s="9"/>
      <c r="W521" s="1">
        <v>1328</v>
      </c>
      <c r="X521" s="1">
        <v>18944</v>
      </c>
      <c r="Y521" s="31"/>
      <c r="Z521" s="31"/>
    </row>
    <row r="522" spans="1:26" customHeight="1" ht="12.75">
      <c r="A522" s="1" t="s">
        <v>2072</v>
      </c>
      <c r="B522" s="7">
        <v>0.0</v>
      </c>
      <c r="C522" s="1">
        <v>0.0</v>
      </c>
      <c r="D522" s="1" t="s">
        <v>173</v>
      </c>
      <c r="E522" s="5">
        <v>0.0</v>
      </c>
      <c r="F522" s="5">
        <v>0.0</v>
      </c>
      <c r="G522" s="1">
        <v>6</v>
      </c>
      <c r="H522" s="9">
        <v>0.985</v>
      </c>
      <c r="I522" s="1">
        <v>0.0</v>
      </c>
      <c r="J522" s="1"/>
      <c r="K522" s="1"/>
      <c r="L522" s="9"/>
      <c r="M522" s="1"/>
      <c r="N522" s="9"/>
      <c r="O522" s="1"/>
      <c r="P522" s="9"/>
      <c r="Q522" s="1"/>
      <c r="R522" s="9"/>
      <c r="S522" s="1"/>
      <c r="T522" s="9"/>
      <c r="U522" s="1"/>
      <c r="V522" s="9"/>
      <c r="W522" s="1">
        <v>1328</v>
      </c>
      <c r="X522" s="1">
        <v>19008</v>
      </c>
      <c r="Y522" s="31"/>
      <c r="Z522" s="31"/>
    </row>
    <row r="523" spans="1:26" customHeight="1" ht="12.75">
      <c r="A523" s="1" t="s">
        <v>2073</v>
      </c>
      <c r="B523" s="7">
        <v>0.0</v>
      </c>
      <c r="C523" s="1">
        <v>0.0</v>
      </c>
      <c r="D523" s="1" t="s">
        <v>173</v>
      </c>
      <c r="E523" s="5">
        <v>0.0</v>
      </c>
      <c r="F523" s="5">
        <v>0.0</v>
      </c>
      <c r="G523" s="1">
        <v>6</v>
      </c>
      <c r="H523" s="9">
        <v>0.985</v>
      </c>
      <c r="I523" s="1">
        <v>0.0</v>
      </c>
      <c r="J523" s="1"/>
      <c r="K523" s="1"/>
      <c r="L523" s="9"/>
      <c r="M523" s="1"/>
      <c r="N523" s="9"/>
      <c r="O523" s="1"/>
      <c r="P523" s="9"/>
      <c r="Q523" s="1"/>
      <c r="R523" s="9"/>
      <c r="S523" s="1"/>
      <c r="T523" s="9"/>
      <c r="U523" s="1"/>
      <c r="V523" s="9"/>
      <c r="W523" s="1">
        <v>1328</v>
      </c>
      <c r="X523" s="1">
        <v>19072</v>
      </c>
      <c r="Y523" s="31"/>
      <c r="Z523" s="31"/>
    </row>
    <row r="524" spans="1:26" customHeight="1" ht="12.75">
      <c r="A524" s="1" t="s">
        <v>150</v>
      </c>
      <c r="B524" s="7">
        <v>0.7102</v>
      </c>
      <c r="C524" s="1">
        <v>6</v>
      </c>
      <c r="D524" s="1" t="s">
        <v>151</v>
      </c>
      <c r="E524" s="5"/>
      <c r="F524" s="5"/>
      <c r="G524" s="1"/>
      <c r="H524" s="9"/>
      <c r="I524" s="1">
        <v>0.0</v>
      </c>
      <c r="J524" s="1"/>
      <c r="K524" s="1"/>
      <c r="L524" s="9"/>
      <c r="M524" s="1"/>
      <c r="N524" s="9"/>
      <c r="O524" s="1"/>
      <c r="P524" s="9"/>
      <c r="Q524" s="1"/>
      <c r="R524" s="9"/>
      <c r="S524" s="1"/>
      <c r="T524" s="9"/>
      <c r="U524" s="1"/>
      <c r="V524" s="9"/>
      <c r="W524" s="1">
        <v>256</v>
      </c>
      <c r="X524" s="1">
        <v>496</v>
      </c>
    </row>
    <row r="525" spans="1:26" customHeight="1" ht="12.75">
      <c r="A525" s="1" t="s">
        <v>152</v>
      </c>
      <c r="B525" s="7">
        <v>0.7997</v>
      </c>
      <c r="C525" s="1">
        <v>6</v>
      </c>
      <c r="D525" s="1" t="s">
        <v>151</v>
      </c>
      <c r="E525" s="5"/>
      <c r="F525" s="5"/>
      <c r="G525" s="1"/>
      <c r="H525" s="9"/>
      <c r="I525" s="1">
        <v>0.0</v>
      </c>
      <c r="J525" s="1"/>
      <c r="K525" s="1"/>
      <c r="L525" s="9"/>
      <c r="M525" s="1"/>
      <c r="N525" s="9"/>
      <c r="O525" s="1"/>
      <c r="P525" s="9"/>
      <c r="Q525" s="1"/>
      <c r="R525" s="9"/>
      <c r="S525" s="1"/>
      <c r="T525" s="9"/>
      <c r="U525" s="1"/>
      <c r="V525" s="9"/>
      <c r="W525" s="1">
        <v>256</v>
      </c>
      <c r="X525" s="1">
        <v>1392</v>
      </c>
    </row>
    <row r="526" spans="1:26" customHeight="1" ht="12.75">
      <c r="A526" s="1" t="s">
        <v>163</v>
      </c>
      <c r="B526" s="7">
        <v>1.0933</v>
      </c>
      <c r="C526" s="1">
        <v>6</v>
      </c>
      <c r="D526" s="1" t="s">
        <v>151</v>
      </c>
      <c r="E526" s="5"/>
      <c r="F526" s="5"/>
      <c r="G526" s="1"/>
      <c r="H526" s="9"/>
      <c r="I526" s="1">
        <v>0.0</v>
      </c>
      <c r="J526" s="1"/>
      <c r="K526" s="1"/>
      <c r="L526" s="9"/>
      <c r="M526" s="1"/>
      <c r="N526" s="9"/>
      <c r="O526" s="1"/>
      <c r="P526" s="9"/>
      <c r="Q526" s="1"/>
      <c r="R526" s="9"/>
      <c r="S526" s="1"/>
      <c r="T526" s="9"/>
      <c r="U526" s="1"/>
      <c r="V526" s="9"/>
      <c r="W526" s="1">
        <v>256</v>
      </c>
      <c r="X526" s="1">
        <v>1936</v>
      </c>
    </row>
    <row r="527" spans="1:26" customHeight="1" ht="12.75">
      <c r="A527" s="1" t="s">
        <v>164</v>
      </c>
      <c r="B527" s="7">
        <v>7.459</v>
      </c>
      <c r="C527" s="1">
        <v>6</v>
      </c>
      <c r="D527" s="1" t="s">
        <v>151</v>
      </c>
      <c r="E527" s="5"/>
      <c r="F527" s="5"/>
      <c r="G527" s="1"/>
      <c r="H527" s="9"/>
      <c r="I527" s="1">
        <v>0.0</v>
      </c>
      <c r="J527" s="1"/>
      <c r="K527" s="1"/>
      <c r="L527" s="9"/>
      <c r="M527" s="1"/>
      <c r="N527" s="9"/>
      <c r="O527" s="1"/>
      <c r="P527" s="9"/>
      <c r="Q527" s="1"/>
      <c r="R527" s="9"/>
      <c r="S527" s="1"/>
      <c r="T527" s="9"/>
      <c r="U527" s="1"/>
      <c r="V527" s="9"/>
      <c r="W527" s="1">
        <v>256</v>
      </c>
      <c r="X527" s="1">
        <v>2208</v>
      </c>
    </row>
    <row r="528" spans="1:26" customHeight="1" ht="12.75">
      <c r="A528" s="1" t="s">
        <v>165</v>
      </c>
      <c r="B528" s="7">
        <v>0.0</v>
      </c>
      <c r="C528" s="1">
        <v>6</v>
      </c>
      <c r="D528" s="1" t="s">
        <v>151</v>
      </c>
      <c r="E528" s="5"/>
      <c r="F528" s="5"/>
      <c r="G528" s="1"/>
      <c r="H528" s="9"/>
      <c r="I528" s="1">
        <v>0.0</v>
      </c>
      <c r="J528" s="1"/>
      <c r="K528" s="1"/>
      <c r="L528" s="9"/>
      <c r="M528" s="1"/>
      <c r="N528" s="9"/>
      <c r="O528" s="1"/>
      <c r="P528" s="9"/>
      <c r="Q528" s="1"/>
      <c r="R528" s="9"/>
      <c r="S528" s="1"/>
      <c r="T528" s="9"/>
      <c r="U528" s="1"/>
      <c r="V528" s="9"/>
      <c r="W528" s="1">
        <v>256</v>
      </c>
      <c r="X528" s="1">
        <v>2608</v>
      </c>
    </row>
    <row r="529" spans="1:26" customHeight="1" ht="12.75">
      <c r="A529" s="1" t="s">
        <v>186</v>
      </c>
      <c r="B529" s="7">
        <v>4.181</v>
      </c>
      <c r="C529" s="1">
        <v>6</v>
      </c>
      <c r="D529" s="1" t="s">
        <v>151</v>
      </c>
      <c r="E529" s="5"/>
      <c r="F529" s="5"/>
      <c r="G529" s="1"/>
      <c r="H529" s="9"/>
      <c r="I529" s="1">
        <v>0.0</v>
      </c>
      <c r="J529" s="1"/>
      <c r="K529" s="1"/>
      <c r="L529" s="9"/>
      <c r="M529" s="1"/>
      <c r="N529" s="9"/>
      <c r="O529" s="1"/>
      <c r="P529" s="9"/>
      <c r="Q529" s="1"/>
      <c r="R529" s="9"/>
      <c r="S529" s="1"/>
      <c r="T529" s="9"/>
      <c r="U529" s="1"/>
      <c r="V529" s="9"/>
      <c r="W529" s="1">
        <v>256</v>
      </c>
      <c r="X529" s="1">
        <v>3296</v>
      </c>
    </row>
    <row r="530" spans="1:26" customHeight="1" ht="12.75">
      <c r="A530" s="1" t="s">
        <v>187</v>
      </c>
      <c r="B530" s="7">
        <v>0.9007</v>
      </c>
      <c r="C530" s="1">
        <v>6</v>
      </c>
      <c r="D530" s="1" t="s">
        <v>151</v>
      </c>
      <c r="E530" s="5"/>
      <c r="F530" s="5"/>
      <c r="G530" s="1"/>
      <c r="H530" s="9"/>
      <c r="I530" s="1">
        <v>0.0</v>
      </c>
      <c r="J530" s="1"/>
      <c r="K530" s="1"/>
      <c r="L530" s="9"/>
      <c r="M530" s="1"/>
      <c r="N530" s="9"/>
      <c r="O530" s="1"/>
      <c r="P530" s="9"/>
      <c r="Q530" s="1"/>
      <c r="R530" s="9"/>
      <c r="S530" s="1"/>
      <c r="T530" s="9"/>
      <c r="U530" s="1"/>
      <c r="V530" s="9"/>
      <c r="W530" s="1">
        <v>256</v>
      </c>
      <c r="X530" s="1">
        <v>3744</v>
      </c>
    </row>
    <row r="531" spans="1:26" customHeight="1" ht="12.75">
      <c r="A531" s="1" t="s">
        <v>201</v>
      </c>
      <c r="B531" s="7">
        <v>7.29</v>
      </c>
      <c r="C531" s="1">
        <v>6</v>
      </c>
      <c r="D531" s="1" t="s">
        <v>151</v>
      </c>
      <c r="E531" s="5"/>
      <c r="F531" s="5"/>
      <c r="G531" s="1"/>
      <c r="H531" s="9"/>
      <c r="I531" s="1">
        <v>0.0</v>
      </c>
      <c r="J531" s="1"/>
      <c r="K531" s="1"/>
      <c r="L531" s="9"/>
      <c r="M531" s="1"/>
      <c r="N531" s="9"/>
      <c r="O531" s="1"/>
      <c r="P531" s="9"/>
      <c r="Q531" s="1"/>
      <c r="R531" s="9"/>
      <c r="S531" s="1"/>
      <c r="T531" s="9"/>
      <c r="U531" s="1"/>
      <c r="V531" s="9"/>
      <c r="W531" s="1">
        <v>256</v>
      </c>
      <c r="X531" s="1">
        <v>4128</v>
      </c>
    </row>
    <row r="532" spans="1:26" customHeight="1" ht="12.75">
      <c r="A532" s="1" t="s">
        <v>202</v>
      </c>
      <c r="B532" s="7">
        <v>0.0</v>
      </c>
      <c r="C532" s="1">
        <v>6</v>
      </c>
      <c r="D532" s="1" t="s">
        <v>151</v>
      </c>
      <c r="E532" s="5"/>
      <c r="F532" s="5"/>
      <c r="G532" s="1"/>
      <c r="H532" s="9"/>
      <c r="I532" s="1">
        <v>0.0</v>
      </c>
      <c r="J532" s="1"/>
      <c r="K532" s="1"/>
      <c r="L532" s="9"/>
      <c r="M532" s="1"/>
      <c r="N532" s="9"/>
      <c r="O532" s="1"/>
      <c r="P532" s="9"/>
      <c r="Q532" s="1"/>
      <c r="R532" s="9"/>
      <c r="S532" s="1"/>
      <c r="T532" s="9"/>
      <c r="U532" s="1"/>
      <c r="V532" s="9"/>
      <c r="W532" s="1">
        <v>256</v>
      </c>
      <c r="X532" s="1">
        <v>4528</v>
      </c>
    </row>
    <row r="533" spans="1:26" customHeight="1" ht="12.75">
      <c r="A533" s="1" t="s">
        <v>203</v>
      </c>
      <c r="B533" s="7">
        <v>0.751</v>
      </c>
      <c r="C533" s="1">
        <v>6</v>
      </c>
      <c r="D533" s="1" t="s">
        <v>151</v>
      </c>
      <c r="E533" s="5"/>
      <c r="F533" s="5"/>
      <c r="G533" s="1"/>
      <c r="H533" s="9"/>
      <c r="I533" s="1">
        <v>0.0</v>
      </c>
      <c r="J533" s="1"/>
      <c r="K533" s="1"/>
      <c r="L533" s="9"/>
      <c r="M533" s="1"/>
      <c r="N533" s="9"/>
      <c r="O533" s="1"/>
      <c r="P533" s="9"/>
      <c r="Q533" s="1"/>
      <c r="R533" s="9"/>
      <c r="S533" s="1"/>
      <c r="T533" s="9"/>
      <c r="U533" s="1"/>
      <c r="V533" s="9"/>
      <c r="W533" s="1">
        <v>256</v>
      </c>
      <c r="X533" s="1">
        <v>4688</v>
      </c>
    </row>
    <row r="534" spans="1:26" customHeight="1" ht="12.75">
      <c r="A534" s="1" t="s">
        <v>230</v>
      </c>
      <c r="B534" s="7">
        <v>0.7657</v>
      </c>
      <c r="C534" s="1">
        <v>6</v>
      </c>
      <c r="D534" s="1" t="s">
        <v>151</v>
      </c>
      <c r="E534" s="5"/>
      <c r="F534" s="5"/>
      <c r="G534" s="1"/>
      <c r="H534" s="9"/>
      <c r="I534" s="1">
        <v>0.0</v>
      </c>
      <c r="J534" s="1"/>
      <c r="K534" s="1"/>
      <c r="L534" s="9"/>
      <c r="M534" s="1"/>
      <c r="N534" s="9"/>
      <c r="O534" s="1"/>
      <c r="P534" s="9"/>
      <c r="Q534" s="1"/>
      <c r="R534" s="9"/>
      <c r="S534" s="1"/>
      <c r="T534" s="9"/>
      <c r="U534" s="1"/>
      <c r="V534" s="9"/>
      <c r="W534" s="1">
        <v>256</v>
      </c>
      <c r="X534" s="1">
        <v>5264</v>
      </c>
    </row>
    <row r="535" spans="1:26" customHeight="1" ht="12.75">
      <c r="A535" s="1" t="s">
        <v>231</v>
      </c>
      <c r="B535" s="7">
        <v>2.6002</v>
      </c>
      <c r="C535" s="1">
        <v>6</v>
      </c>
      <c r="D535" s="1" t="s">
        <v>151</v>
      </c>
      <c r="E535" s="5"/>
      <c r="F535" s="5"/>
      <c r="G535" s="1"/>
      <c r="H535" s="9"/>
      <c r="I535" s="1">
        <v>0.0</v>
      </c>
      <c r="J535" s="1"/>
      <c r="K535" s="1"/>
      <c r="L535" s="9"/>
      <c r="M535" s="1"/>
      <c r="N535" s="9"/>
      <c r="O535" s="1"/>
      <c r="P535" s="9"/>
      <c r="Q535" s="1"/>
      <c r="R535" s="9"/>
      <c r="S535" s="1"/>
      <c r="T535" s="9"/>
      <c r="U535" s="1"/>
      <c r="V535" s="9"/>
      <c r="W535" s="1">
        <v>256</v>
      </c>
      <c r="X535" s="1">
        <v>6144</v>
      </c>
    </row>
    <row r="536" spans="1:26" customHeight="1" ht="12.75">
      <c r="A536" s="1" t="s">
        <v>232</v>
      </c>
      <c r="B536" s="7">
        <v>4.0157</v>
      </c>
      <c r="C536" s="1">
        <v>6</v>
      </c>
      <c r="D536" s="1" t="s">
        <v>151</v>
      </c>
      <c r="E536" s="5"/>
      <c r="F536" s="5"/>
      <c r="G536" s="1"/>
      <c r="H536" s="9"/>
      <c r="I536" s="1">
        <v>0.0</v>
      </c>
      <c r="J536" s="1"/>
      <c r="K536" s="1"/>
      <c r="L536" s="9"/>
      <c r="M536" s="1"/>
      <c r="N536" s="9"/>
      <c r="O536" s="1"/>
      <c r="P536" s="9"/>
      <c r="Q536" s="1"/>
      <c r="R536" s="9"/>
      <c r="S536" s="1"/>
      <c r="T536" s="9"/>
      <c r="U536" s="1"/>
      <c r="V536" s="9"/>
      <c r="W536" s="1">
        <v>256</v>
      </c>
      <c r="X536" s="1">
        <v>6768</v>
      </c>
    </row>
    <row r="537" spans="1:26" customHeight="1" ht="12.75">
      <c r="A537" s="1" t="s">
        <v>315</v>
      </c>
      <c r="B537" s="7">
        <v>0.8167</v>
      </c>
      <c r="C537" s="1">
        <v>6</v>
      </c>
      <c r="D537" s="1" t="s">
        <v>151</v>
      </c>
      <c r="E537" s="5"/>
      <c r="F537" s="5"/>
      <c r="G537" s="1"/>
      <c r="H537" s="9"/>
      <c r="I537" s="1">
        <v>0.0</v>
      </c>
      <c r="J537" s="1"/>
      <c r="K537" s="1"/>
      <c r="L537" s="9"/>
      <c r="M537" s="1"/>
      <c r="N537" s="9"/>
      <c r="O537" s="1"/>
      <c r="P537" s="9"/>
      <c r="Q537" s="1"/>
      <c r="R537" s="9"/>
      <c r="S537" s="1"/>
      <c r="T537" s="9"/>
      <c r="U537" s="1"/>
      <c r="V537" s="9"/>
      <c r="W537" s="1">
        <v>256</v>
      </c>
      <c r="X537" s="1">
        <v>7232</v>
      </c>
    </row>
    <row r="538" spans="1:26" customHeight="1" ht="12.75">
      <c r="A538" s="1" t="s">
        <v>316</v>
      </c>
      <c r="B538" s="7">
        <v>0.0</v>
      </c>
      <c r="C538" s="1">
        <v>6</v>
      </c>
      <c r="D538" s="1" t="s">
        <v>151</v>
      </c>
      <c r="E538" s="5"/>
      <c r="F538" s="5"/>
      <c r="G538" s="1"/>
      <c r="H538" s="9"/>
      <c r="I538" s="1">
        <v>0.0</v>
      </c>
      <c r="J538" s="1"/>
      <c r="K538" s="1"/>
      <c r="L538" s="9"/>
      <c r="M538" s="1"/>
      <c r="N538" s="9"/>
      <c r="O538" s="1"/>
      <c r="P538" s="9"/>
      <c r="Q538" s="1"/>
      <c r="R538" s="9"/>
      <c r="S538" s="1"/>
      <c r="T538" s="9"/>
      <c r="U538" s="1"/>
      <c r="V538" s="9"/>
      <c r="W538" s="1">
        <v>256</v>
      </c>
      <c r="X538" s="1">
        <v>8256</v>
      </c>
    </row>
    <row r="539" spans="1:26" customHeight="1" ht="12.75">
      <c r="A539" s="1" t="s">
        <v>317</v>
      </c>
      <c r="B539" s="7">
        <v>0.7746</v>
      </c>
      <c r="C539" s="1">
        <v>6</v>
      </c>
      <c r="D539" s="1" t="s">
        <v>151</v>
      </c>
      <c r="E539" s="5"/>
      <c r="F539" s="5"/>
      <c r="G539" s="1"/>
      <c r="H539" s="9"/>
      <c r="I539" s="1">
        <v>0.0</v>
      </c>
      <c r="J539" s="1"/>
      <c r="K539" s="1"/>
      <c r="L539" s="9"/>
      <c r="M539" s="1"/>
      <c r="N539" s="9"/>
      <c r="O539" s="1"/>
      <c r="P539" s="9"/>
      <c r="Q539" s="1"/>
      <c r="R539" s="9"/>
      <c r="S539" s="1"/>
      <c r="T539" s="9"/>
      <c r="U539" s="1"/>
      <c r="V539" s="9"/>
      <c r="W539" s="1">
        <v>256</v>
      </c>
      <c r="X539" s="1">
        <v>8336</v>
      </c>
    </row>
    <row r="540" spans="1:26" customHeight="1" ht="12.75">
      <c r="A540" s="1" t="s">
        <v>318</v>
      </c>
      <c r="B540" s="7">
        <v>3.2139</v>
      </c>
      <c r="C540" s="1">
        <v>6</v>
      </c>
      <c r="D540" s="1" t="s">
        <v>151</v>
      </c>
      <c r="E540" s="5"/>
      <c r="F540" s="5"/>
      <c r="G540" s="1"/>
      <c r="H540" s="9"/>
      <c r="I540" s="1">
        <v>0.0</v>
      </c>
      <c r="J540" s="1"/>
      <c r="K540" s="1"/>
      <c r="L540" s="9"/>
      <c r="M540" s="1"/>
      <c r="N540" s="9"/>
      <c r="O540" s="1"/>
      <c r="P540" s="9"/>
      <c r="Q540" s="1"/>
      <c r="R540" s="9"/>
      <c r="S540" s="1"/>
      <c r="T540" s="9"/>
      <c r="U540" s="1"/>
      <c r="V540" s="9"/>
      <c r="W540" s="1">
        <v>256</v>
      </c>
      <c r="X540" s="1">
        <v>8864</v>
      </c>
    </row>
    <row r="541" spans="1:26" customHeight="1" ht="12.75">
      <c r="A541" s="1" t="s">
        <v>319</v>
      </c>
      <c r="B541" s="7">
        <v>0.8758</v>
      </c>
      <c r="C541" s="1">
        <v>6</v>
      </c>
      <c r="D541" s="1" t="s">
        <v>151</v>
      </c>
      <c r="E541" s="5"/>
      <c r="F541" s="5"/>
      <c r="G541" s="1"/>
      <c r="H541" s="9"/>
      <c r="I541" s="1">
        <v>0.0</v>
      </c>
      <c r="J541" s="1"/>
      <c r="K541" s="1"/>
      <c r="L541" s="9"/>
      <c r="M541" s="1"/>
      <c r="N541" s="9"/>
      <c r="O541" s="1"/>
      <c r="P541" s="9"/>
      <c r="Q541" s="1"/>
      <c r="R541" s="9"/>
      <c r="S541" s="1"/>
      <c r="T541" s="9"/>
      <c r="U541" s="1"/>
      <c r="V541" s="9"/>
      <c r="W541" s="1">
        <v>256</v>
      </c>
      <c r="X541" s="1">
        <v>9040</v>
      </c>
    </row>
    <row r="542" spans="1:26" customHeight="1" ht="12.75">
      <c r="A542" s="1" t="s">
        <v>320</v>
      </c>
      <c r="B542" s="7">
        <v>0.7395</v>
      </c>
      <c r="C542" s="1">
        <v>6</v>
      </c>
      <c r="D542" s="1" t="s">
        <v>151</v>
      </c>
      <c r="E542" s="5"/>
      <c r="F542" s="5"/>
      <c r="G542" s="1"/>
      <c r="H542" s="9"/>
      <c r="I542" s="1">
        <v>0.0</v>
      </c>
      <c r="J542" s="1"/>
      <c r="K542" s="1"/>
      <c r="L542" s="9"/>
      <c r="M542" s="1"/>
      <c r="N542" s="9"/>
      <c r="O542" s="1"/>
      <c r="P542" s="9"/>
      <c r="Q542" s="1"/>
      <c r="R542" s="9"/>
      <c r="S542" s="1"/>
      <c r="T542" s="9"/>
      <c r="U542" s="1"/>
      <c r="V542" s="9"/>
      <c r="W542" s="1">
        <v>256</v>
      </c>
      <c r="X542" s="1">
        <v>9264</v>
      </c>
    </row>
    <row r="543" spans="1:26" customHeight="1" ht="12.75">
      <c r="A543" s="1" t="s">
        <v>321</v>
      </c>
      <c r="B543" s="7">
        <v>0.6528</v>
      </c>
      <c r="C543" s="1">
        <v>6</v>
      </c>
      <c r="D543" s="1" t="s">
        <v>151</v>
      </c>
      <c r="E543" s="5"/>
      <c r="F543" s="5"/>
      <c r="G543" s="1"/>
      <c r="H543" s="9"/>
      <c r="I543" s="1">
        <v>0.0</v>
      </c>
      <c r="J543" s="1"/>
      <c r="K543" s="1"/>
      <c r="L543" s="9"/>
      <c r="M543" s="1"/>
      <c r="N543" s="9"/>
      <c r="O543" s="1"/>
      <c r="P543" s="9"/>
      <c r="Q543" s="1"/>
      <c r="R543" s="9"/>
      <c r="S543" s="1"/>
      <c r="T543" s="9"/>
      <c r="U543" s="1"/>
      <c r="V543" s="9"/>
      <c r="W543" s="1">
        <v>256</v>
      </c>
      <c r="X543" s="1">
        <v>9744</v>
      </c>
    </row>
    <row r="544" spans="1:26" customHeight="1" ht="12.75">
      <c r="A544" s="1" t="s">
        <v>322</v>
      </c>
      <c r="B544" s="7">
        <v>0.8504</v>
      </c>
      <c r="C544" s="1">
        <v>6</v>
      </c>
      <c r="D544" s="1" t="s">
        <v>151</v>
      </c>
      <c r="E544" s="5"/>
      <c r="F544" s="5"/>
      <c r="G544" s="1"/>
      <c r="H544" s="9"/>
      <c r="I544" s="1">
        <v>0.0</v>
      </c>
      <c r="J544" s="1"/>
      <c r="K544" s="1"/>
      <c r="L544" s="9"/>
      <c r="M544" s="1"/>
      <c r="N544" s="9"/>
      <c r="O544" s="1"/>
      <c r="P544" s="9"/>
      <c r="Q544" s="1"/>
      <c r="R544" s="9"/>
      <c r="S544" s="1"/>
      <c r="T544" s="9"/>
      <c r="U544" s="1"/>
      <c r="V544" s="9"/>
      <c r="W544" s="1">
        <v>256</v>
      </c>
      <c r="X544" s="1">
        <v>9952</v>
      </c>
    </row>
    <row r="545" spans="1:26" customHeight="1" ht="12.75">
      <c r="A545" s="1" t="s">
        <v>323</v>
      </c>
      <c r="B545" s="7">
        <v>4.1888</v>
      </c>
      <c r="C545" s="1">
        <v>6</v>
      </c>
      <c r="D545" s="1" t="s">
        <v>151</v>
      </c>
      <c r="E545" s="5"/>
      <c r="F545" s="5"/>
      <c r="G545" s="1"/>
      <c r="H545" s="9"/>
      <c r="I545" s="1">
        <v>0.0</v>
      </c>
      <c r="J545" s="1"/>
      <c r="K545" s="1"/>
      <c r="L545" s="9"/>
      <c r="M545" s="1"/>
      <c r="N545" s="9"/>
      <c r="O545" s="1"/>
      <c r="P545" s="9"/>
      <c r="Q545" s="1"/>
      <c r="R545" s="9"/>
      <c r="S545" s="1"/>
      <c r="T545" s="9"/>
      <c r="U545" s="1"/>
      <c r="V545" s="9"/>
      <c r="W545" s="1">
        <v>256</v>
      </c>
      <c r="X545" s="1">
        <v>10544</v>
      </c>
    </row>
    <row r="546" spans="1:26" customHeight="1" ht="12.75">
      <c r="A546" s="1" t="s">
        <v>324</v>
      </c>
      <c r="B546" s="7">
        <v>6.063</v>
      </c>
      <c r="C546" s="1">
        <v>6</v>
      </c>
      <c r="D546" s="1" t="s">
        <v>151</v>
      </c>
      <c r="E546" s="5"/>
      <c r="F546" s="5"/>
      <c r="G546" s="1"/>
      <c r="H546" s="9"/>
      <c r="I546" s="1">
        <v>0.0</v>
      </c>
      <c r="J546" s="1"/>
      <c r="K546" s="1"/>
      <c r="L546" s="9"/>
      <c r="M546" s="1"/>
      <c r="N546" s="9"/>
      <c r="O546" s="1"/>
      <c r="P546" s="9"/>
      <c r="Q546" s="1"/>
      <c r="R546" s="9"/>
      <c r="S546" s="1"/>
      <c r="T546" s="9"/>
      <c r="U546" s="1"/>
      <c r="V546" s="9"/>
      <c r="W546" s="1">
        <v>256</v>
      </c>
      <c r="X546" s="1">
        <v>11312</v>
      </c>
    </row>
    <row r="547" spans="1:26" customHeight="1" ht="12.75">
      <c r="A547" s="1" t="s">
        <v>325</v>
      </c>
      <c r="B547" s="7">
        <v>0.7807</v>
      </c>
      <c r="C547" s="1">
        <v>6</v>
      </c>
      <c r="D547" s="1" t="s">
        <v>151</v>
      </c>
      <c r="E547" s="5"/>
      <c r="F547" s="5"/>
      <c r="G547" s="1"/>
      <c r="H547" s="9"/>
      <c r="I547" s="1">
        <v>0.0</v>
      </c>
      <c r="J547" s="1"/>
      <c r="K547" s="1"/>
      <c r="L547" s="9"/>
      <c r="M547" s="1"/>
      <c r="N547" s="9"/>
      <c r="O547" s="1"/>
      <c r="P547" s="9"/>
      <c r="Q547" s="1"/>
      <c r="R547" s="9"/>
      <c r="S547" s="1"/>
      <c r="T547" s="9"/>
      <c r="U547" s="1"/>
      <c r="V547" s="9"/>
      <c r="W547" s="1">
        <v>256</v>
      </c>
      <c r="X547" s="1">
        <v>11856</v>
      </c>
    </row>
    <row r="548" spans="1:26" customHeight="1" ht="12.75">
      <c r="A548" s="1" t="s">
        <v>326</v>
      </c>
      <c r="B548" s="7">
        <v>0.7725</v>
      </c>
      <c r="C548" s="1">
        <v>6</v>
      </c>
      <c r="D548" s="1" t="s">
        <v>151</v>
      </c>
      <c r="E548" s="5"/>
      <c r="F548" s="5"/>
      <c r="G548" s="1"/>
      <c r="H548" s="9"/>
      <c r="I548" s="1">
        <v>0.0</v>
      </c>
      <c r="J548" s="1"/>
      <c r="K548" s="1"/>
      <c r="L548" s="9"/>
      <c r="M548" s="1"/>
      <c r="N548" s="9"/>
      <c r="O548" s="1"/>
      <c r="P548" s="9"/>
      <c r="Q548" s="1"/>
      <c r="R548" s="9"/>
      <c r="S548" s="1"/>
      <c r="T548" s="9"/>
      <c r="U548" s="1"/>
      <c r="V548" s="9"/>
      <c r="W548" s="1">
        <v>256</v>
      </c>
      <c r="X548" s="1">
        <v>12464</v>
      </c>
    </row>
    <row r="549" spans="1:26" customHeight="1" ht="12.75">
      <c r="A549" s="1" t="s">
        <v>327</v>
      </c>
      <c r="B549" s="7">
        <v>1.1189</v>
      </c>
      <c r="C549" s="1">
        <v>6</v>
      </c>
      <c r="D549" s="1" t="s">
        <v>151</v>
      </c>
      <c r="E549" s="5"/>
      <c r="F549" s="5"/>
      <c r="G549" s="1"/>
      <c r="H549" s="9"/>
      <c r="I549" s="1">
        <v>0.0</v>
      </c>
      <c r="J549" s="1"/>
      <c r="K549" s="1"/>
      <c r="L549" s="9"/>
      <c r="M549" s="1"/>
      <c r="N549" s="9"/>
      <c r="O549" s="1"/>
      <c r="P549" s="9"/>
      <c r="Q549" s="1"/>
      <c r="R549" s="9"/>
      <c r="S549" s="1"/>
      <c r="T549" s="9"/>
      <c r="U549" s="1"/>
      <c r="V549" s="9"/>
      <c r="W549" s="1">
        <v>256</v>
      </c>
      <c r="X549" s="1">
        <v>12912</v>
      </c>
    </row>
    <row r="550" spans="1:26" customHeight="1" ht="12.75">
      <c r="A550" s="1" t="s">
        <v>328</v>
      </c>
      <c r="B550" s="7">
        <v>0.7396</v>
      </c>
      <c r="C550" s="1">
        <v>6</v>
      </c>
      <c r="D550" s="1" t="s">
        <v>151</v>
      </c>
      <c r="E550" s="5"/>
      <c r="F550" s="5"/>
      <c r="G550" s="1"/>
      <c r="H550" s="9"/>
      <c r="I550" s="1">
        <v>0.0</v>
      </c>
      <c r="J550" s="1"/>
      <c r="K550" s="1"/>
      <c r="L550" s="9"/>
      <c r="M550" s="1"/>
      <c r="N550" s="9"/>
      <c r="O550" s="1"/>
      <c r="P550" s="9"/>
      <c r="Q550" s="1"/>
      <c r="R550" s="9"/>
      <c r="S550" s="1"/>
      <c r="T550" s="9"/>
      <c r="U550" s="1"/>
      <c r="V550" s="9"/>
      <c r="W550" s="1">
        <v>256</v>
      </c>
      <c r="X550" s="1">
        <v>13136</v>
      </c>
    </row>
    <row r="551" spans="1:26" customHeight="1" ht="12.75">
      <c r="A551" s="1" t="s">
        <v>329</v>
      </c>
      <c r="B551" s="7">
        <v>6</v>
      </c>
      <c r="C551" s="1">
        <v>6</v>
      </c>
      <c r="D551" s="1" t="s">
        <v>151</v>
      </c>
      <c r="E551" s="5"/>
      <c r="F551" s="5"/>
      <c r="G551" s="1"/>
      <c r="H551" s="9"/>
      <c r="I551" s="1">
        <v>0.0</v>
      </c>
      <c r="J551" s="1"/>
      <c r="K551" s="1"/>
      <c r="L551" s="9"/>
      <c r="M551" s="1"/>
      <c r="N551" s="9"/>
      <c r="O551" s="1"/>
      <c r="P551" s="9"/>
      <c r="Q551" s="1"/>
      <c r="R551" s="9"/>
      <c r="S551" s="1"/>
      <c r="T551" s="9"/>
      <c r="U551" s="1"/>
      <c r="V551" s="9"/>
      <c r="W551" s="1">
        <v>256</v>
      </c>
      <c r="X551" s="1">
        <v>13488</v>
      </c>
    </row>
    <row r="552" spans="1:26" customHeight="1" ht="12.75">
      <c r="A552" s="1" t="s">
        <v>330</v>
      </c>
      <c r="B552" s="7">
        <v>1.1236</v>
      </c>
      <c r="C552" s="1">
        <v>6</v>
      </c>
      <c r="D552" s="1" t="s">
        <v>151</v>
      </c>
      <c r="E552" s="5"/>
      <c r="F552" s="5"/>
      <c r="G552" s="1"/>
      <c r="H552" s="9"/>
      <c r="I552" s="1">
        <v>0.0</v>
      </c>
      <c r="J552" s="1"/>
      <c r="K552" s="1"/>
      <c r="L552" s="9"/>
      <c r="M552" s="1"/>
      <c r="N552" s="9"/>
      <c r="O552" s="1"/>
      <c r="P552" s="9"/>
      <c r="Q552" s="1"/>
      <c r="R552" s="9"/>
      <c r="S552" s="1"/>
      <c r="T552" s="9"/>
      <c r="U552" s="1"/>
      <c r="V552" s="9"/>
      <c r="W552" s="1">
        <v>256</v>
      </c>
      <c r="X552" s="1">
        <v>13712</v>
      </c>
    </row>
    <row r="553" spans="1:26" customHeight="1" ht="12.75">
      <c r="A553" s="1" t="s">
        <v>331</v>
      </c>
      <c r="B553" s="7">
        <v>1.1018</v>
      </c>
      <c r="C553" s="1">
        <v>6</v>
      </c>
      <c r="D553" s="1" t="s">
        <v>151</v>
      </c>
      <c r="E553" s="5"/>
      <c r="F553" s="5"/>
      <c r="G553" s="1"/>
      <c r="H553" s="9"/>
      <c r="I553" s="1">
        <v>0.0</v>
      </c>
      <c r="J553" s="1"/>
      <c r="K553" s="1"/>
      <c r="L553" s="9"/>
      <c r="M553" s="1"/>
      <c r="N553" s="9"/>
      <c r="O553" s="1"/>
      <c r="P553" s="9"/>
      <c r="Q553" s="1"/>
      <c r="R553" s="9"/>
      <c r="S553" s="1"/>
      <c r="T553" s="9"/>
      <c r="U553" s="1"/>
      <c r="V553" s="9"/>
      <c r="W553" s="1">
        <v>256</v>
      </c>
      <c r="X553" s="1">
        <v>14128</v>
      </c>
    </row>
    <row r="554" spans="1:26" customHeight="1" ht="12.75">
      <c r="A554" s="1" t="s">
        <v>332</v>
      </c>
      <c r="B554" s="7">
        <v>3.4001</v>
      </c>
      <c r="C554" s="1">
        <v>6</v>
      </c>
      <c r="D554" s="1" t="s">
        <v>151</v>
      </c>
      <c r="E554" s="5"/>
      <c r="F554" s="5"/>
      <c r="G554" s="1"/>
      <c r="H554" s="9"/>
      <c r="I554" s="1">
        <v>0.0</v>
      </c>
      <c r="J554" s="1"/>
      <c r="K554" s="1"/>
      <c r="L554" s="9"/>
      <c r="M554" s="1"/>
      <c r="N554" s="9"/>
      <c r="O554" s="1"/>
      <c r="P554" s="9"/>
      <c r="Q554" s="1"/>
      <c r="R554" s="9"/>
      <c r="S554" s="1"/>
      <c r="T554" s="9"/>
      <c r="U554" s="1"/>
      <c r="V554" s="9"/>
      <c r="W554" s="1">
        <v>256</v>
      </c>
      <c r="X554" s="1">
        <v>14416</v>
      </c>
    </row>
    <row r="555" spans="1:26" customHeight="1" ht="12.75">
      <c r="A555" s="1" t="s">
        <v>333</v>
      </c>
      <c r="B555" s="7">
        <v>1.0857</v>
      </c>
      <c r="C555" s="1">
        <v>6</v>
      </c>
      <c r="D555" s="1" t="s">
        <v>151</v>
      </c>
      <c r="E555" s="5"/>
      <c r="F555" s="5"/>
      <c r="G555" s="1"/>
      <c r="H555" s="9"/>
      <c r="I555" s="1">
        <v>0.0</v>
      </c>
      <c r="J555" s="1"/>
      <c r="K555" s="1"/>
      <c r="L555" s="9"/>
      <c r="M555" s="1"/>
      <c r="N555" s="9"/>
      <c r="O555" s="1"/>
      <c r="P555" s="9"/>
      <c r="Q555" s="1"/>
      <c r="R555" s="9"/>
      <c r="S555" s="1"/>
      <c r="T555" s="9"/>
      <c r="U555" s="1"/>
      <c r="V555" s="9"/>
      <c r="W555" s="1">
        <v>256</v>
      </c>
      <c r="X555" s="1">
        <v>14592</v>
      </c>
    </row>
    <row r="556" spans="1:26" customHeight="1" ht="12.75">
      <c r="A556" s="1" t="s">
        <v>334</v>
      </c>
      <c r="B556" s="7">
        <v>4.4366</v>
      </c>
      <c r="C556" s="1">
        <v>6</v>
      </c>
      <c r="D556" s="1" t="s">
        <v>151</v>
      </c>
      <c r="E556" s="5"/>
      <c r="F556" s="5"/>
      <c r="G556" s="1"/>
      <c r="H556" s="9"/>
      <c r="I556" s="1">
        <v>0.0</v>
      </c>
      <c r="J556" s="1"/>
      <c r="K556" s="1"/>
      <c r="L556" s="9"/>
      <c r="M556" s="1"/>
      <c r="N556" s="9"/>
      <c r="O556" s="1"/>
      <c r="P556" s="9"/>
      <c r="Q556" s="1"/>
      <c r="R556" s="9"/>
      <c r="S556" s="1"/>
      <c r="T556" s="9"/>
      <c r="U556" s="1"/>
      <c r="V556" s="9"/>
      <c r="W556" s="1">
        <v>256</v>
      </c>
      <c r="X556" s="1">
        <v>15376</v>
      </c>
    </row>
    <row r="557" spans="1:26" customHeight="1" ht="12.75">
      <c r="A557" s="1" t="s">
        <v>335</v>
      </c>
      <c r="B557" s="7">
        <v>6.8946</v>
      </c>
      <c r="C557" s="1">
        <v>6</v>
      </c>
      <c r="D557" s="1" t="s">
        <v>151</v>
      </c>
      <c r="E557" s="5"/>
      <c r="F557" s="5"/>
      <c r="G557" s="1"/>
      <c r="H557" s="9"/>
      <c r="I557" s="1">
        <v>0.0</v>
      </c>
      <c r="J557" s="1"/>
      <c r="K557" s="1"/>
      <c r="L557" s="9"/>
      <c r="M557" s="1"/>
      <c r="N557" s="9"/>
      <c r="O557" s="1"/>
      <c r="P557" s="9"/>
      <c r="Q557" s="1"/>
      <c r="R557" s="9"/>
      <c r="S557" s="1"/>
      <c r="T557" s="9"/>
      <c r="U557" s="1"/>
      <c r="V557" s="9"/>
      <c r="W557" s="1">
        <v>256</v>
      </c>
      <c r="X557" s="1">
        <v>16816</v>
      </c>
    </row>
    <row r="558" spans="1:26" customHeight="1" ht="12.75">
      <c r="A558" s="1" t="s">
        <v>336</v>
      </c>
      <c r="B558" s="7">
        <v>2.2463</v>
      </c>
      <c r="C558" s="1">
        <v>6</v>
      </c>
      <c r="D558" s="1" t="s">
        <v>151</v>
      </c>
      <c r="E558" s="5"/>
      <c r="F558" s="5"/>
      <c r="G558" s="1"/>
      <c r="H558" s="9"/>
      <c r="I558" s="1">
        <v>0.0</v>
      </c>
      <c r="J558" s="1"/>
      <c r="K558" s="1"/>
      <c r="L558" s="9"/>
      <c r="M558" s="1"/>
      <c r="N558" s="9"/>
      <c r="O558" s="1"/>
      <c r="P558" s="9"/>
      <c r="Q558" s="1"/>
      <c r="R558" s="9"/>
      <c r="S558" s="1"/>
      <c r="T558" s="9"/>
      <c r="U558" s="1"/>
      <c r="V558" s="9"/>
      <c r="W558" s="1">
        <v>256</v>
      </c>
      <c r="X558" s="1">
        <v>17408</v>
      </c>
    </row>
    <row r="559" spans="1:26" customHeight="1" ht="12.75">
      <c r="A559" s="1" t="s">
        <v>337</v>
      </c>
      <c r="B559" s="7">
        <v>2.3713</v>
      </c>
      <c r="C559" s="1">
        <v>6</v>
      </c>
      <c r="D559" s="1" t="s">
        <v>151</v>
      </c>
      <c r="E559" s="5"/>
      <c r="F559" s="5"/>
      <c r="G559" s="1"/>
      <c r="H559" s="9"/>
      <c r="I559" s="1">
        <v>0.0</v>
      </c>
      <c r="J559" s="1"/>
      <c r="K559" s="1"/>
      <c r="L559" s="9"/>
      <c r="M559" s="1"/>
      <c r="N559" s="9"/>
      <c r="O559" s="1"/>
      <c r="P559" s="9"/>
      <c r="Q559" s="1"/>
      <c r="R559" s="9"/>
      <c r="S559" s="1"/>
      <c r="T559" s="9"/>
      <c r="U559" s="1"/>
      <c r="V559" s="9"/>
      <c r="W559" s="1">
        <v>256</v>
      </c>
      <c r="X559" s="1">
        <v>18208</v>
      </c>
    </row>
    <row r="560" spans="1:26" customHeight="1" ht="12.75">
      <c r="A560" s="1" t="s">
        <v>338</v>
      </c>
      <c r="B560" s="7">
        <v>4</v>
      </c>
      <c r="C560" s="1">
        <v>6</v>
      </c>
      <c r="D560" s="1" t="s">
        <v>151</v>
      </c>
      <c r="E560" s="5"/>
      <c r="F560" s="5"/>
      <c r="G560" s="1"/>
      <c r="H560" s="9"/>
      <c r="I560" s="1">
        <v>0.0</v>
      </c>
      <c r="J560" s="1"/>
      <c r="K560" s="1"/>
      <c r="L560" s="9"/>
      <c r="M560" s="1"/>
      <c r="N560" s="9"/>
      <c r="O560" s="1"/>
      <c r="P560" s="9"/>
      <c r="Q560" s="1"/>
      <c r="R560" s="9"/>
      <c r="S560" s="1"/>
      <c r="T560" s="9"/>
      <c r="U560" s="1"/>
      <c r="V560" s="9"/>
      <c r="W560" s="1">
        <v>256</v>
      </c>
      <c r="X560" s="1">
        <v>19648</v>
      </c>
    </row>
    <row r="561" spans="1:26" customHeight="1" ht="12.75">
      <c r="A561" s="1" t="s">
        <v>339</v>
      </c>
      <c r="B561" s="7">
        <v>2.1607</v>
      </c>
      <c r="C561" s="1">
        <v>6</v>
      </c>
      <c r="D561" s="1" t="s">
        <v>151</v>
      </c>
      <c r="E561" s="5"/>
      <c r="F561" s="5"/>
      <c r="G561" s="1"/>
      <c r="H561" s="9"/>
      <c r="I561" s="1">
        <v>0.0</v>
      </c>
      <c r="J561" s="1"/>
      <c r="K561" s="1"/>
      <c r="L561" s="9"/>
      <c r="M561" s="1"/>
      <c r="N561" s="9"/>
      <c r="O561" s="1"/>
      <c r="P561" s="9"/>
      <c r="Q561" s="1"/>
      <c r="R561" s="9"/>
      <c r="S561" s="1"/>
      <c r="T561" s="9"/>
      <c r="U561" s="1"/>
      <c r="V561" s="9"/>
      <c r="W561" s="1">
        <v>256</v>
      </c>
      <c r="X561" s="1">
        <v>19952</v>
      </c>
    </row>
    <row r="562" spans="1:26" customHeight="1" ht="12.75">
      <c r="A562" s="1" t="s">
        <v>340</v>
      </c>
      <c r="B562" s="7">
        <v>0.65</v>
      </c>
      <c r="C562" s="1">
        <v>5</v>
      </c>
      <c r="D562" s="1" t="s">
        <v>151</v>
      </c>
      <c r="E562" s="5"/>
      <c r="F562" s="5"/>
      <c r="G562" s="1"/>
      <c r="H562" s="9"/>
      <c r="I562" s="1">
        <v>5</v>
      </c>
      <c r="J562" s="1"/>
      <c r="K562" s="1"/>
      <c r="L562" s="9"/>
      <c r="M562" s="1"/>
      <c r="N562" s="9"/>
      <c r="O562" s="1"/>
      <c r="P562" s="9"/>
      <c r="Q562" s="1"/>
      <c r="R562" s="9"/>
      <c r="S562" s="1"/>
      <c r="T562" s="9"/>
      <c r="U562" s="1"/>
      <c r="V562" s="9"/>
      <c r="W562" s="1">
        <v>448</v>
      </c>
      <c r="X562" s="1">
        <v>416</v>
      </c>
    </row>
    <row r="563" spans="1:26" customHeight="1" ht="12.75">
      <c r="A563" s="1" t="s">
        <v>341</v>
      </c>
      <c r="B563" s="7">
        <v>0.71</v>
      </c>
      <c r="C563" s="1">
        <v>5</v>
      </c>
      <c r="D563" s="1" t="s">
        <v>151</v>
      </c>
      <c r="E563" s="5"/>
      <c r="F563" s="5"/>
      <c r="G563" s="1"/>
      <c r="H563" s="9"/>
      <c r="I563" s="1">
        <v>5</v>
      </c>
      <c r="J563" s="1"/>
      <c r="K563" s="1"/>
      <c r="L563" s="9"/>
      <c r="M563" s="1"/>
      <c r="N563" s="9"/>
      <c r="O563" s="1"/>
      <c r="P563" s="9"/>
      <c r="Q563" s="1"/>
      <c r="R563" s="9"/>
      <c r="S563" s="1"/>
      <c r="T563" s="9"/>
      <c r="U563" s="1"/>
      <c r="V563" s="9"/>
      <c r="W563" s="1">
        <v>448</v>
      </c>
      <c r="X563" s="1">
        <v>1456</v>
      </c>
    </row>
    <row r="564" spans="1:26" customHeight="1" ht="12.75">
      <c r="A564" s="1" t="s">
        <v>342</v>
      </c>
      <c r="B564" s="7">
        <v>0.93</v>
      </c>
      <c r="C564" s="1">
        <v>5</v>
      </c>
      <c r="D564" s="1" t="s">
        <v>151</v>
      </c>
      <c r="E564" s="5"/>
      <c r="F564" s="5"/>
      <c r="G564" s="1"/>
      <c r="H564" s="9"/>
      <c r="I564" s="1">
        <v>5</v>
      </c>
      <c r="J564" s="1"/>
      <c r="K564" s="1"/>
      <c r="L564" s="9"/>
      <c r="M564" s="1"/>
      <c r="N564" s="9"/>
      <c r="O564" s="1"/>
      <c r="P564" s="9"/>
      <c r="Q564" s="1"/>
      <c r="R564" s="9"/>
      <c r="S564" s="1"/>
      <c r="T564" s="9"/>
      <c r="U564" s="1"/>
      <c r="V564" s="9"/>
      <c r="W564" s="1">
        <v>448</v>
      </c>
      <c r="X564" s="1">
        <v>1888</v>
      </c>
    </row>
    <row r="565" spans="1:26" customHeight="1" ht="12.75">
      <c r="A565" s="1" t="s">
        <v>343</v>
      </c>
      <c r="B565" s="7">
        <v>1.146</v>
      </c>
      <c r="C565" s="1">
        <v>5</v>
      </c>
      <c r="D565" s="1" t="s">
        <v>151</v>
      </c>
      <c r="E565" s="5"/>
      <c r="F565" s="5"/>
      <c r="G565" s="1"/>
      <c r="H565" s="9"/>
      <c r="I565" s="1">
        <v>5</v>
      </c>
      <c r="J565" s="1"/>
      <c r="K565" s="1"/>
      <c r="L565" s="9"/>
      <c r="M565" s="1"/>
      <c r="N565" s="9"/>
      <c r="O565" s="1"/>
      <c r="P565" s="9"/>
      <c r="Q565" s="1"/>
      <c r="R565" s="9"/>
      <c r="S565" s="1"/>
      <c r="T565" s="9"/>
      <c r="U565" s="1"/>
      <c r="V565" s="9"/>
      <c r="W565" s="1">
        <v>448</v>
      </c>
      <c r="X565" s="1">
        <v>2176</v>
      </c>
    </row>
    <row r="566" spans="1:26" customHeight="1" ht="12.75">
      <c r="A566" s="1" t="s">
        <v>344</v>
      </c>
      <c r="B566" s="7">
        <v>0.894</v>
      </c>
      <c r="C566" s="1">
        <v>5</v>
      </c>
      <c r="D566" s="1" t="s">
        <v>151</v>
      </c>
      <c r="E566" s="5"/>
      <c r="F566" s="5"/>
      <c r="G566" s="1"/>
      <c r="H566" s="9"/>
      <c r="I566" s="1">
        <v>5</v>
      </c>
      <c r="J566" s="1"/>
      <c r="K566" s="1"/>
      <c r="L566" s="9"/>
      <c r="M566" s="1"/>
      <c r="N566" s="9"/>
      <c r="O566" s="1"/>
      <c r="P566" s="9"/>
      <c r="Q566" s="1"/>
      <c r="R566" s="9"/>
      <c r="S566" s="1"/>
      <c r="T566" s="9"/>
      <c r="U566" s="1"/>
      <c r="V566" s="9"/>
      <c r="W566" s="1">
        <v>448</v>
      </c>
      <c r="X566" s="1">
        <v>2576</v>
      </c>
    </row>
    <row r="567" spans="1:26" customHeight="1" ht="12.75">
      <c r="A567" s="1" t="s">
        <v>345</v>
      </c>
      <c r="B567" s="7">
        <v>0.768</v>
      </c>
      <c r="C567" s="1">
        <v>5</v>
      </c>
      <c r="D567" s="1" t="s">
        <v>151</v>
      </c>
      <c r="E567" s="5"/>
      <c r="F567" s="5"/>
      <c r="G567" s="1"/>
      <c r="H567" s="9"/>
      <c r="I567" s="1">
        <v>5</v>
      </c>
      <c r="J567" s="1"/>
      <c r="K567" s="1"/>
      <c r="L567" s="9"/>
      <c r="M567" s="1"/>
      <c r="N567" s="9"/>
      <c r="O567" s="1"/>
      <c r="P567" s="9"/>
      <c r="Q567" s="1"/>
      <c r="R567" s="9"/>
      <c r="S567" s="1"/>
      <c r="T567" s="9"/>
      <c r="U567" s="1"/>
      <c r="V567" s="9"/>
      <c r="W567" s="1">
        <v>448</v>
      </c>
      <c r="X567" s="1">
        <v>3328</v>
      </c>
    </row>
    <row r="568" spans="1:26" customHeight="1" ht="12.75">
      <c r="A568" s="1" t="s">
        <v>346</v>
      </c>
      <c r="B568" s="7">
        <v>0.72</v>
      </c>
      <c r="C568" s="1">
        <v>5</v>
      </c>
      <c r="D568" s="1" t="s">
        <v>151</v>
      </c>
      <c r="E568" s="5"/>
      <c r="F568" s="5"/>
      <c r="G568" s="1"/>
      <c r="H568" s="9"/>
      <c r="I568" s="1">
        <v>5</v>
      </c>
      <c r="J568" s="1"/>
      <c r="K568" s="1"/>
      <c r="L568" s="9"/>
      <c r="M568" s="1"/>
      <c r="N568" s="9"/>
      <c r="O568" s="1"/>
      <c r="P568" s="9"/>
      <c r="Q568" s="1"/>
      <c r="R568" s="9"/>
      <c r="S568" s="1"/>
      <c r="T568" s="9"/>
      <c r="U568" s="1"/>
      <c r="V568" s="9"/>
      <c r="W568" s="1">
        <v>448</v>
      </c>
      <c r="X568" s="1">
        <v>3808</v>
      </c>
    </row>
    <row r="569" spans="1:26" customHeight="1" ht="12.75">
      <c r="A569" s="1" t="s">
        <v>347</v>
      </c>
      <c r="B569" s="7">
        <v>1.146</v>
      </c>
      <c r="C569" s="1">
        <v>5</v>
      </c>
      <c r="D569" s="1" t="s">
        <v>151</v>
      </c>
      <c r="E569" s="5"/>
      <c r="F569" s="5"/>
      <c r="G569" s="1"/>
      <c r="H569" s="9"/>
      <c r="I569" s="1">
        <v>5</v>
      </c>
      <c r="J569" s="1"/>
      <c r="K569" s="1"/>
      <c r="L569" s="9"/>
      <c r="M569" s="1"/>
      <c r="N569" s="9"/>
      <c r="O569" s="1"/>
      <c r="P569" s="9"/>
      <c r="Q569" s="1"/>
      <c r="R569" s="9"/>
      <c r="S569" s="1"/>
      <c r="T569" s="9"/>
      <c r="U569" s="1"/>
      <c r="V569" s="9"/>
      <c r="W569" s="1">
        <v>448</v>
      </c>
      <c r="X569" s="1">
        <v>4096</v>
      </c>
    </row>
    <row r="570" spans="1:26" customHeight="1" ht="12.75">
      <c r="A570" s="1" t="s">
        <v>348</v>
      </c>
      <c r="B570" s="7">
        <v>0.72</v>
      </c>
      <c r="C570" s="1">
        <v>5</v>
      </c>
      <c r="D570" s="1" t="s">
        <v>151</v>
      </c>
      <c r="E570" s="5"/>
      <c r="F570" s="5"/>
      <c r="G570" s="1"/>
      <c r="H570" s="9"/>
      <c r="I570" s="1">
        <v>5</v>
      </c>
      <c r="J570" s="1"/>
      <c r="K570" s="1"/>
      <c r="L570" s="9"/>
      <c r="M570" s="1"/>
      <c r="N570" s="9"/>
      <c r="O570" s="1"/>
      <c r="P570" s="9"/>
      <c r="Q570" s="1"/>
      <c r="R570" s="9"/>
      <c r="S570" s="1"/>
      <c r="T570" s="9"/>
      <c r="U570" s="1"/>
      <c r="V570" s="9"/>
      <c r="W570" s="1">
        <v>448</v>
      </c>
      <c r="X570" s="1">
        <v>4464</v>
      </c>
    </row>
    <row r="571" spans="1:26" customHeight="1" ht="12.75">
      <c r="A571" s="1" t="s">
        <v>349</v>
      </c>
      <c r="B571" s="7">
        <v>0.65</v>
      </c>
      <c r="C571" s="1">
        <v>5</v>
      </c>
      <c r="D571" s="1" t="s">
        <v>151</v>
      </c>
      <c r="E571" s="5"/>
      <c r="F571" s="5"/>
      <c r="G571" s="1"/>
      <c r="H571" s="9"/>
      <c r="I571" s="1">
        <v>5</v>
      </c>
      <c r="J571" s="1"/>
      <c r="K571" s="1"/>
      <c r="L571" s="9"/>
      <c r="M571" s="1"/>
      <c r="N571" s="9"/>
      <c r="O571" s="1"/>
      <c r="P571" s="9"/>
      <c r="Q571" s="1"/>
      <c r="R571" s="9"/>
      <c r="S571" s="1"/>
      <c r="T571" s="9"/>
      <c r="U571" s="1"/>
      <c r="V571" s="9"/>
      <c r="W571" s="1">
        <v>448</v>
      </c>
      <c r="X571" s="1">
        <v>4752</v>
      </c>
    </row>
    <row r="572" spans="1:26" customHeight="1" ht="12.75">
      <c r="A572" s="1" t="s">
        <v>350</v>
      </c>
      <c r="B572" s="7">
        <v>0.71</v>
      </c>
      <c r="C572" s="1">
        <v>5</v>
      </c>
      <c r="D572" s="1" t="s">
        <v>151</v>
      </c>
      <c r="E572" s="5"/>
      <c r="F572" s="5"/>
      <c r="G572" s="1"/>
      <c r="H572" s="9"/>
      <c r="I572" s="1">
        <v>5</v>
      </c>
      <c r="J572" s="1"/>
      <c r="K572" s="1"/>
      <c r="L572" s="9"/>
      <c r="M572" s="1"/>
      <c r="N572" s="9"/>
      <c r="O572" s="1"/>
      <c r="P572" s="9"/>
      <c r="Q572" s="1"/>
      <c r="R572" s="9"/>
      <c r="S572" s="1"/>
      <c r="T572" s="9"/>
      <c r="U572" s="1"/>
      <c r="V572" s="9"/>
      <c r="W572" s="1">
        <v>448</v>
      </c>
      <c r="X572" s="1">
        <v>5328</v>
      </c>
    </row>
    <row r="573" spans="1:26" customHeight="1" ht="12.75">
      <c r="A573" s="1" t="s">
        <v>351</v>
      </c>
      <c r="B573" s="7">
        <v>0.71</v>
      </c>
      <c r="C573" s="1">
        <v>5</v>
      </c>
      <c r="D573" s="1" t="s">
        <v>151</v>
      </c>
      <c r="E573" s="5"/>
      <c r="F573" s="5"/>
      <c r="G573" s="1"/>
      <c r="H573" s="9"/>
      <c r="I573" s="1">
        <v>5</v>
      </c>
      <c r="J573" s="1"/>
      <c r="K573" s="1"/>
      <c r="L573" s="9"/>
      <c r="M573" s="1"/>
      <c r="N573" s="9"/>
      <c r="O573" s="1"/>
      <c r="P573" s="9"/>
      <c r="Q573" s="1"/>
      <c r="R573" s="9"/>
      <c r="S573" s="1"/>
      <c r="T573" s="9"/>
      <c r="U573" s="1"/>
      <c r="V573" s="9"/>
      <c r="W573" s="1">
        <v>448</v>
      </c>
      <c r="X573" s="1">
        <v>6112</v>
      </c>
    </row>
    <row r="574" spans="1:26" customHeight="1" ht="12.75">
      <c r="A574" s="1" t="s">
        <v>352</v>
      </c>
      <c r="B574" s="7">
        <v>0.93</v>
      </c>
      <c r="C574" s="1">
        <v>5</v>
      </c>
      <c r="D574" s="1" t="s">
        <v>151</v>
      </c>
      <c r="E574" s="5"/>
      <c r="F574" s="5"/>
      <c r="G574" s="1"/>
      <c r="H574" s="9"/>
      <c r="I574" s="1">
        <v>5</v>
      </c>
      <c r="J574" s="1"/>
      <c r="K574" s="1"/>
      <c r="L574" s="9"/>
      <c r="M574" s="1"/>
      <c r="N574" s="9"/>
      <c r="O574" s="1"/>
      <c r="P574" s="9"/>
      <c r="Q574" s="1"/>
      <c r="R574" s="9"/>
      <c r="S574" s="1"/>
      <c r="T574" s="9"/>
      <c r="U574" s="1"/>
      <c r="V574" s="9"/>
      <c r="W574" s="1">
        <v>448</v>
      </c>
      <c r="X574" s="1">
        <v>6800</v>
      </c>
    </row>
    <row r="575" spans="1:26" customHeight="1" ht="12.75">
      <c r="A575" s="1" t="s">
        <v>353</v>
      </c>
      <c r="B575" s="7">
        <v>0.71</v>
      </c>
      <c r="C575" s="1">
        <v>5</v>
      </c>
      <c r="D575" s="1" t="s">
        <v>151</v>
      </c>
      <c r="E575" s="5"/>
      <c r="F575" s="5"/>
      <c r="G575" s="1"/>
      <c r="H575" s="9"/>
      <c r="I575" s="1">
        <v>5</v>
      </c>
      <c r="J575" s="1"/>
      <c r="K575" s="1"/>
      <c r="L575" s="9"/>
      <c r="M575" s="1"/>
      <c r="N575" s="9"/>
      <c r="O575" s="1"/>
      <c r="P575" s="9"/>
      <c r="Q575" s="1"/>
      <c r="R575" s="9"/>
      <c r="S575" s="1"/>
      <c r="T575" s="9"/>
      <c r="U575" s="1"/>
      <c r="V575" s="9"/>
      <c r="W575" s="1">
        <v>448</v>
      </c>
      <c r="X575" s="1">
        <v>7296</v>
      </c>
    </row>
    <row r="576" spans="1:26" customHeight="1" ht="12.75">
      <c r="A576" s="1" t="s">
        <v>354</v>
      </c>
      <c r="B576" s="7">
        <v>0.768</v>
      </c>
      <c r="C576" s="1">
        <v>5</v>
      </c>
      <c r="D576" s="1" t="s">
        <v>151</v>
      </c>
      <c r="E576" s="5"/>
      <c r="F576" s="5"/>
      <c r="G576" s="1"/>
      <c r="H576" s="9"/>
      <c r="I576" s="1">
        <v>5</v>
      </c>
      <c r="J576" s="1"/>
      <c r="K576" s="1"/>
      <c r="L576" s="9"/>
      <c r="M576" s="1"/>
      <c r="N576" s="9"/>
      <c r="O576" s="1"/>
      <c r="P576" s="9"/>
      <c r="Q576" s="1"/>
      <c r="R576" s="9"/>
      <c r="S576" s="1"/>
      <c r="T576" s="9"/>
      <c r="U576" s="1"/>
      <c r="V576" s="9"/>
      <c r="W576" s="1">
        <v>448</v>
      </c>
      <c r="X576" s="1">
        <v>8224</v>
      </c>
    </row>
    <row r="577" spans="1:26" customHeight="1" ht="12.75">
      <c r="A577" s="1" t="s">
        <v>355</v>
      </c>
      <c r="B577" s="7">
        <v>0.71</v>
      </c>
      <c r="C577" s="1">
        <v>5</v>
      </c>
      <c r="D577" s="1" t="s">
        <v>151</v>
      </c>
      <c r="E577" s="5"/>
      <c r="F577" s="5"/>
      <c r="G577" s="1"/>
      <c r="H577" s="9"/>
      <c r="I577" s="1">
        <v>5</v>
      </c>
      <c r="J577" s="1"/>
      <c r="K577" s="1"/>
      <c r="L577" s="9"/>
      <c r="M577" s="1"/>
      <c r="N577" s="9"/>
      <c r="O577" s="1"/>
      <c r="P577" s="9"/>
      <c r="Q577" s="1"/>
      <c r="R577" s="9"/>
      <c r="S577" s="1"/>
      <c r="T577" s="9"/>
      <c r="U577" s="1"/>
      <c r="V577" s="9"/>
      <c r="W577" s="1">
        <v>448</v>
      </c>
      <c r="X577" s="1">
        <v>8400</v>
      </c>
    </row>
    <row r="578" spans="1:26" customHeight="1" ht="12.75">
      <c r="A578" s="1" t="s">
        <v>356</v>
      </c>
      <c r="B578" s="7">
        <v>0.71</v>
      </c>
      <c r="C578" s="1">
        <v>5</v>
      </c>
      <c r="D578" s="1" t="s">
        <v>151</v>
      </c>
      <c r="E578" s="5"/>
      <c r="F578" s="5"/>
      <c r="G578" s="1"/>
      <c r="H578" s="9"/>
      <c r="I578" s="1">
        <v>5</v>
      </c>
      <c r="J578" s="1"/>
      <c r="K578" s="1"/>
      <c r="L578" s="9"/>
      <c r="M578" s="1"/>
      <c r="N578" s="9"/>
      <c r="O578" s="1"/>
      <c r="P578" s="9"/>
      <c r="Q578" s="1"/>
      <c r="R578" s="9"/>
      <c r="S578" s="1"/>
      <c r="T578" s="9"/>
      <c r="U578" s="1"/>
      <c r="V578" s="9"/>
      <c r="W578" s="1">
        <v>448</v>
      </c>
      <c r="X578" s="1">
        <v>8864</v>
      </c>
    </row>
    <row r="579" spans="1:26" customHeight="1" ht="12.75">
      <c r="A579" s="1" t="s">
        <v>357</v>
      </c>
      <c r="B579" s="7">
        <v>0.72</v>
      </c>
      <c r="C579" s="1">
        <v>5</v>
      </c>
      <c r="D579" s="1" t="s">
        <v>151</v>
      </c>
      <c r="E579" s="5"/>
      <c r="F579" s="5"/>
      <c r="G579" s="1"/>
      <c r="H579" s="9"/>
      <c r="I579" s="1">
        <v>5</v>
      </c>
      <c r="J579" s="1"/>
      <c r="K579" s="1"/>
      <c r="L579" s="9"/>
      <c r="M579" s="1"/>
      <c r="N579" s="9"/>
      <c r="O579" s="1"/>
      <c r="P579" s="9"/>
      <c r="Q579" s="1"/>
      <c r="R579" s="9"/>
      <c r="S579" s="1"/>
      <c r="T579" s="9"/>
      <c r="U579" s="1"/>
      <c r="V579" s="9"/>
      <c r="W579" s="1">
        <v>448</v>
      </c>
      <c r="X579" s="1">
        <v>9104</v>
      </c>
    </row>
    <row r="580" spans="1:26" customHeight="1" ht="12.75">
      <c r="A580" s="1" t="s">
        <v>358</v>
      </c>
      <c r="B580" s="7">
        <v>0.65</v>
      </c>
      <c r="C580" s="1">
        <v>5</v>
      </c>
      <c r="D580" s="1" t="s">
        <v>151</v>
      </c>
      <c r="E580" s="5"/>
      <c r="F580" s="5"/>
      <c r="G580" s="1"/>
      <c r="H580" s="9"/>
      <c r="I580" s="1">
        <v>5</v>
      </c>
      <c r="J580" s="1"/>
      <c r="K580" s="1"/>
      <c r="L580" s="9"/>
      <c r="M580" s="1"/>
      <c r="N580" s="9"/>
      <c r="O580" s="1"/>
      <c r="P580" s="9"/>
      <c r="Q580" s="1"/>
      <c r="R580" s="9"/>
      <c r="S580" s="1"/>
      <c r="T580" s="9"/>
      <c r="U580" s="1"/>
      <c r="V580" s="9"/>
      <c r="W580" s="1">
        <v>448</v>
      </c>
      <c r="X580" s="1">
        <v>9328</v>
      </c>
    </row>
    <row r="581" spans="1:26" customHeight="1" ht="12.75">
      <c r="A581" s="1" t="s">
        <v>359</v>
      </c>
      <c r="B581" s="7">
        <v>0.65</v>
      </c>
      <c r="C581" s="1">
        <v>5</v>
      </c>
      <c r="D581" s="1" t="s">
        <v>151</v>
      </c>
      <c r="E581" s="5"/>
      <c r="F581" s="5"/>
      <c r="G581" s="1"/>
      <c r="H581" s="9"/>
      <c r="I581" s="1">
        <v>5</v>
      </c>
      <c r="J581" s="1"/>
      <c r="K581" s="1"/>
      <c r="L581" s="9"/>
      <c r="M581" s="1"/>
      <c r="N581" s="9"/>
      <c r="O581" s="1"/>
      <c r="P581" s="9"/>
      <c r="Q581" s="1"/>
      <c r="R581" s="9"/>
      <c r="S581" s="1"/>
      <c r="T581" s="9"/>
      <c r="U581" s="1"/>
      <c r="V581" s="9"/>
      <c r="W581" s="1">
        <v>448</v>
      </c>
      <c r="X581" s="1">
        <v>9680</v>
      </c>
    </row>
    <row r="582" spans="1:26" customHeight="1" ht="12.75">
      <c r="A582" s="1" t="s">
        <v>360</v>
      </c>
      <c r="B582" s="7">
        <v>0.72</v>
      </c>
      <c r="C582" s="1">
        <v>5</v>
      </c>
      <c r="D582" s="1" t="s">
        <v>151</v>
      </c>
      <c r="E582" s="5"/>
      <c r="F582" s="5"/>
      <c r="G582" s="1"/>
      <c r="H582" s="9"/>
      <c r="I582" s="1">
        <v>5</v>
      </c>
      <c r="J582" s="1"/>
      <c r="K582" s="1"/>
      <c r="L582" s="9"/>
      <c r="M582" s="1"/>
      <c r="N582" s="9"/>
      <c r="O582" s="1"/>
      <c r="P582" s="9"/>
      <c r="Q582" s="1"/>
      <c r="R582" s="9"/>
      <c r="S582" s="1"/>
      <c r="T582" s="9"/>
      <c r="U582" s="1"/>
      <c r="V582" s="9"/>
      <c r="W582" s="1">
        <v>448</v>
      </c>
      <c r="X582" s="1">
        <v>10016</v>
      </c>
    </row>
    <row r="583" spans="1:26" customHeight="1" ht="12.75">
      <c r="A583" s="1" t="s">
        <v>361</v>
      </c>
      <c r="B583" s="7">
        <v>0.93</v>
      </c>
      <c r="C583" s="1">
        <v>5</v>
      </c>
      <c r="D583" s="1" t="s">
        <v>151</v>
      </c>
      <c r="E583" s="5"/>
      <c r="F583" s="5"/>
      <c r="G583" s="1"/>
      <c r="H583" s="9"/>
      <c r="I583" s="1">
        <v>5</v>
      </c>
      <c r="J583" s="1"/>
      <c r="K583" s="1"/>
      <c r="L583" s="9"/>
      <c r="M583" s="1"/>
      <c r="N583" s="9"/>
      <c r="O583" s="1"/>
      <c r="P583" s="9"/>
      <c r="Q583" s="1"/>
      <c r="R583" s="9"/>
      <c r="S583" s="1"/>
      <c r="T583" s="9"/>
      <c r="U583" s="1"/>
      <c r="V583" s="9"/>
      <c r="W583" s="1">
        <v>448</v>
      </c>
      <c r="X583" s="1">
        <v>10576</v>
      </c>
    </row>
    <row r="584" spans="1:26" customHeight="1" ht="12.75">
      <c r="A584" s="1" t="s">
        <v>362</v>
      </c>
      <c r="B584" s="7">
        <v>0.894</v>
      </c>
      <c r="C584" s="1">
        <v>5</v>
      </c>
      <c r="D584" s="1" t="s">
        <v>151</v>
      </c>
      <c r="E584" s="5"/>
      <c r="F584" s="5"/>
      <c r="G584" s="1"/>
      <c r="H584" s="9"/>
      <c r="I584" s="1">
        <v>5</v>
      </c>
      <c r="J584" s="1"/>
      <c r="K584" s="1"/>
      <c r="L584" s="9"/>
      <c r="M584" s="1"/>
      <c r="N584" s="9"/>
      <c r="O584" s="1"/>
      <c r="P584" s="9"/>
      <c r="Q584" s="1"/>
      <c r="R584" s="9"/>
      <c r="S584" s="1"/>
      <c r="T584" s="9"/>
      <c r="U584" s="1"/>
      <c r="V584" s="9"/>
      <c r="W584" s="1">
        <v>448</v>
      </c>
      <c r="X584" s="1">
        <v>11264</v>
      </c>
    </row>
    <row r="585" spans="1:26" customHeight="1" ht="12.75">
      <c r="A585" s="1" t="s">
        <v>363</v>
      </c>
      <c r="B585" s="7">
        <v>0.71</v>
      </c>
      <c r="C585" s="1">
        <v>5</v>
      </c>
      <c r="D585" s="1" t="s">
        <v>151</v>
      </c>
      <c r="E585" s="5"/>
      <c r="F585" s="5"/>
      <c r="G585" s="1"/>
      <c r="H585" s="9"/>
      <c r="I585" s="1">
        <v>5</v>
      </c>
      <c r="J585" s="1"/>
      <c r="K585" s="1"/>
      <c r="L585" s="9"/>
      <c r="M585" s="1"/>
      <c r="N585" s="9"/>
      <c r="O585" s="1"/>
      <c r="P585" s="9"/>
      <c r="Q585" s="1"/>
      <c r="R585" s="9"/>
      <c r="S585" s="1"/>
      <c r="T585" s="9"/>
      <c r="U585" s="1"/>
      <c r="V585" s="9"/>
      <c r="W585" s="1">
        <v>448</v>
      </c>
      <c r="X585" s="1">
        <v>11920</v>
      </c>
    </row>
    <row r="586" spans="1:26" customHeight="1" ht="12.75">
      <c r="A586" s="1" t="s">
        <v>364</v>
      </c>
      <c r="B586" s="7">
        <v>0.82</v>
      </c>
      <c r="C586" s="1">
        <v>5</v>
      </c>
      <c r="D586" s="1" t="s">
        <v>151</v>
      </c>
      <c r="E586" s="5"/>
      <c r="F586" s="5"/>
      <c r="G586" s="1"/>
      <c r="H586" s="9"/>
      <c r="I586" s="1">
        <v>5</v>
      </c>
      <c r="J586" s="1"/>
      <c r="K586" s="1"/>
      <c r="L586" s="9"/>
      <c r="M586" s="1"/>
      <c r="N586" s="9"/>
      <c r="O586" s="1"/>
      <c r="P586" s="9"/>
      <c r="Q586" s="1"/>
      <c r="R586" s="9"/>
      <c r="S586" s="1"/>
      <c r="T586" s="9"/>
      <c r="U586" s="1"/>
      <c r="V586" s="9"/>
      <c r="W586" s="1">
        <v>448</v>
      </c>
      <c r="X586" s="1">
        <v>12448</v>
      </c>
    </row>
    <row r="587" spans="1:26" customHeight="1" ht="12.75">
      <c r="A587" s="1" t="s">
        <v>365</v>
      </c>
      <c r="B587" s="7">
        <v>0.93</v>
      </c>
      <c r="C587" s="1">
        <v>5</v>
      </c>
      <c r="D587" s="1" t="s">
        <v>151</v>
      </c>
      <c r="E587" s="5"/>
      <c r="F587" s="5"/>
      <c r="G587" s="1"/>
      <c r="H587" s="9"/>
      <c r="I587" s="1">
        <v>5</v>
      </c>
      <c r="J587" s="1"/>
      <c r="K587" s="1"/>
      <c r="L587" s="9"/>
      <c r="M587" s="1"/>
      <c r="N587" s="9"/>
      <c r="O587" s="1"/>
      <c r="P587" s="9"/>
      <c r="Q587" s="1"/>
      <c r="R587" s="9"/>
      <c r="S587" s="1"/>
      <c r="T587" s="9"/>
      <c r="U587" s="1"/>
      <c r="V587" s="9"/>
      <c r="W587" s="1">
        <v>448</v>
      </c>
      <c r="X587" s="1">
        <v>12960</v>
      </c>
    </row>
    <row r="588" spans="1:26" customHeight="1" ht="12.75">
      <c r="A588" s="1" t="s">
        <v>366</v>
      </c>
      <c r="B588" s="7">
        <v>0.65</v>
      </c>
      <c r="C588" s="1">
        <v>5</v>
      </c>
      <c r="D588" s="1" t="s">
        <v>151</v>
      </c>
      <c r="E588" s="5"/>
      <c r="F588" s="5"/>
      <c r="G588" s="1"/>
      <c r="H588" s="9"/>
      <c r="I588" s="1">
        <v>5</v>
      </c>
      <c r="J588" s="1"/>
      <c r="K588" s="1"/>
      <c r="L588" s="9"/>
      <c r="M588" s="1"/>
      <c r="N588" s="9"/>
      <c r="O588" s="1"/>
      <c r="P588" s="9"/>
      <c r="Q588" s="1"/>
      <c r="R588" s="9"/>
      <c r="S588" s="1"/>
      <c r="T588" s="9"/>
      <c r="U588" s="1"/>
      <c r="V588" s="9"/>
      <c r="W588" s="1">
        <v>448</v>
      </c>
      <c r="X588" s="1">
        <v>13184</v>
      </c>
    </row>
    <row r="589" spans="1:26" customHeight="1" ht="12.75">
      <c r="A589" s="1" t="s">
        <v>367</v>
      </c>
      <c r="B589" s="7">
        <v>1.15</v>
      </c>
      <c r="C589" s="1">
        <v>5</v>
      </c>
      <c r="D589" s="1" t="s">
        <v>151</v>
      </c>
      <c r="E589" s="5"/>
      <c r="F589" s="5"/>
      <c r="G589" s="1"/>
      <c r="H589" s="9"/>
      <c r="I589" s="1">
        <v>5</v>
      </c>
      <c r="J589" s="1"/>
      <c r="K589" s="1"/>
      <c r="L589" s="9"/>
      <c r="M589" s="1"/>
      <c r="N589" s="9"/>
      <c r="O589" s="1"/>
      <c r="P589" s="9"/>
      <c r="Q589" s="1"/>
      <c r="R589" s="9"/>
      <c r="S589" s="1"/>
      <c r="T589" s="9"/>
      <c r="U589" s="1"/>
      <c r="V589" s="9"/>
      <c r="W589" s="1">
        <v>448</v>
      </c>
      <c r="X589" s="1">
        <v>13520</v>
      </c>
    </row>
    <row r="590" spans="1:26" customHeight="1" ht="12.75">
      <c r="A590" s="1" t="s">
        <v>368</v>
      </c>
      <c r="B590" s="7">
        <v>0.93</v>
      </c>
      <c r="C590" s="1">
        <v>5</v>
      </c>
      <c r="D590" s="1" t="s">
        <v>151</v>
      </c>
      <c r="E590" s="5"/>
      <c r="F590" s="5"/>
      <c r="G590" s="1"/>
      <c r="H590" s="9"/>
      <c r="I590" s="1">
        <v>5</v>
      </c>
      <c r="J590" s="1"/>
      <c r="K590" s="1"/>
      <c r="L590" s="9"/>
      <c r="M590" s="1"/>
      <c r="N590" s="9"/>
      <c r="O590" s="1"/>
      <c r="P590" s="9"/>
      <c r="Q590" s="1"/>
      <c r="R590" s="9"/>
      <c r="S590" s="1"/>
      <c r="T590" s="9"/>
      <c r="U590" s="1"/>
      <c r="V590" s="9"/>
      <c r="W590" s="1">
        <v>448</v>
      </c>
      <c r="X590" s="1">
        <v>13728</v>
      </c>
    </row>
    <row r="591" spans="1:26" customHeight="1" ht="12.75">
      <c r="A591" s="1" t="s">
        <v>369</v>
      </c>
      <c r="B591" s="7">
        <v>0.93</v>
      </c>
      <c r="C591" s="1">
        <v>5</v>
      </c>
      <c r="D591" s="1" t="s">
        <v>151</v>
      </c>
      <c r="E591" s="5"/>
      <c r="F591" s="5"/>
      <c r="G591" s="1"/>
      <c r="H591" s="9"/>
      <c r="I591" s="1">
        <v>5</v>
      </c>
      <c r="J591" s="1"/>
      <c r="K591" s="1"/>
      <c r="L591" s="9"/>
      <c r="M591" s="1"/>
      <c r="N591" s="9"/>
      <c r="O591" s="1"/>
      <c r="P591" s="9"/>
      <c r="Q591" s="1"/>
      <c r="R591" s="9"/>
      <c r="S591" s="1"/>
      <c r="T591" s="9"/>
      <c r="U591" s="1"/>
      <c r="V591" s="9"/>
      <c r="W591" s="1">
        <v>448</v>
      </c>
      <c r="X591" s="1">
        <v>14160</v>
      </c>
    </row>
    <row r="592" spans="1:26" customHeight="1" ht="12.75">
      <c r="A592" s="1" t="s">
        <v>370</v>
      </c>
      <c r="B592" s="7">
        <v>0.71</v>
      </c>
      <c r="C592" s="1">
        <v>5</v>
      </c>
      <c r="D592" s="1" t="s">
        <v>151</v>
      </c>
      <c r="E592" s="5"/>
      <c r="F592" s="5"/>
      <c r="G592" s="1"/>
      <c r="H592" s="9"/>
      <c r="I592" s="1">
        <v>5</v>
      </c>
      <c r="J592" s="1"/>
      <c r="K592" s="1"/>
      <c r="L592" s="9"/>
      <c r="M592" s="1"/>
      <c r="N592" s="9"/>
      <c r="O592" s="1"/>
      <c r="P592" s="9"/>
      <c r="Q592" s="1"/>
      <c r="R592" s="9"/>
      <c r="S592" s="1"/>
      <c r="T592" s="9"/>
      <c r="U592" s="1"/>
      <c r="V592" s="9"/>
      <c r="W592" s="1">
        <v>448</v>
      </c>
      <c r="X592" s="1">
        <v>14416</v>
      </c>
    </row>
    <row r="593" spans="1:26" customHeight="1" ht="12.75">
      <c r="A593" s="1" t="s">
        <v>371</v>
      </c>
      <c r="B593" s="7">
        <v>0.93</v>
      </c>
      <c r="C593" s="1">
        <v>5</v>
      </c>
      <c r="D593" s="1" t="s">
        <v>151</v>
      </c>
      <c r="E593" s="5"/>
      <c r="F593" s="5"/>
      <c r="G593" s="1"/>
      <c r="H593" s="9"/>
      <c r="I593" s="1">
        <v>5</v>
      </c>
      <c r="J593" s="1"/>
      <c r="K593" s="1"/>
      <c r="L593" s="9"/>
      <c r="M593" s="1"/>
      <c r="N593" s="9"/>
      <c r="O593" s="1"/>
      <c r="P593" s="9"/>
      <c r="Q593" s="1"/>
      <c r="R593" s="9"/>
      <c r="S593" s="1"/>
      <c r="T593" s="9"/>
      <c r="U593" s="1"/>
      <c r="V593" s="9"/>
      <c r="W593" s="1">
        <v>448</v>
      </c>
      <c r="X593" s="1">
        <v>14608</v>
      </c>
    </row>
    <row r="594" spans="1:26" customHeight="1" ht="12.75">
      <c r="A594" s="1" t="s">
        <v>372</v>
      </c>
      <c r="B594" s="7">
        <v>0.93</v>
      </c>
      <c r="C594" s="1">
        <v>5</v>
      </c>
      <c r="D594" s="1" t="s">
        <v>151</v>
      </c>
      <c r="E594" s="5"/>
      <c r="F594" s="5"/>
      <c r="G594" s="1"/>
      <c r="H594" s="9"/>
      <c r="I594" s="1">
        <v>5</v>
      </c>
      <c r="J594" s="1"/>
      <c r="K594" s="1"/>
      <c r="L594" s="9"/>
      <c r="M594" s="1"/>
      <c r="N594" s="9"/>
      <c r="O594" s="1"/>
      <c r="P594" s="9"/>
      <c r="Q594" s="1"/>
      <c r="R594" s="9"/>
      <c r="S594" s="1"/>
      <c r="T594" s="9"/>
      <c r="U594" s="1"/>
      <c r="V594" s="9"/>
      <c r="W594" s="1">
        <v>448</v>
      </c>
      <c r="X594" s="1">
        <v>15408</v>
      </c>
    </row>
    <row r="595" spans="1:26" customHeight="1" ht="12.75">
      <c r="A595" s="1" t="s">
        <v>373</v>
      </c>
      <c r="B595" s="7">
        <v>1.146</v>
      </c>
      <c r="C595" s="1">
        <v>5</v>
      </c>
      <c r="D595" s="1" t="s">
        <v>151</v>
      </c>
      <c r="E595" s="5"/>
      <c r="F595" s="5"/>
      <c r="G595" s="1"/>
      <c r="H595" s="9"/>
      <c r="I595" s="1">
        <v>5</v>
      </c>
      <c r="J595" s="1"/>
      <c r="K595" s="1"/>
      <c r="L595" s="9"/>
      <c r="M595" s="1"/>
      <c r="N595" s="9"/>
      <c r="O595" s="1"/>
      <c r="P595" s="9"/>
      <c r="Q595" s="1"/>
      <c r="R595" s="9"/>
      <c r="S595" s="1"/>
      <c r="T595" s="9"/>
      <c r="U595" s="1"/>
      <c r="V595" s="9"/>
      <c r="W595" s="1">
        <v>448</v>
      </c>
      <c r="X595" s="1">
        <v>16752</v>
      </c>
    </row>
    <row r="596" spans="1:26" customHeight="1" ht="12.75">
      <c r="A596" s="1" t="s">
        <v>374</v>
      </c>
      <c r="B596" s="7">
        <v>0.65</v>
      </c>
      <c r="C596" s="1">
        <v>5</v>
      </c>
      <c r="D596" s="1" t="s">
        <v>151</v>
      </c>
      <c r="E596" s="5"/>
      <c r="F596" s="5"/>
      <c r="G596" s="1"/>
      <c r="H596" s="9"/>
      <c r="I596" s="1">
        <v>5</v>
      </c>
      <c r="J596" s="1"/>
      <c r="K596" s="1"/>
      <c r="L596" s="9"/>
      <c r="M596" s="1"/>
      <c r="N596" s="9"/>
      <c r="O596" s="1"/>
      <c r="P596" s="9"/>
      <c r="Q596" s="1"/>
      <c r="R596" s="9"/>
      <c r="S596" s="1"/>
      <c r="T596" s="9"/>
      <c r="U596" s="1"/>
      <c r="V596" s="9"/>
      <c r="W596" s="1">
        <v>448</v>
      </c>
      <c r="X596" s="1">
        <v>17472</v>
      </c>
    </row>
    <row r="597" spans="1:26" customHeight="1" ht="12.75">
      <c r="A597" s="1" t="s">
        <v>375</v>
      </c>
      <c r="B597" s="7">
        <v>0.65</v>
      </c>
      <c r="C597" s="1">
        <v>5</v>
      </c>
      <c r="D597" s="1" t="s">
        <v>151</v>
      </c>
      <c r="E597" s="5"/>
      <c r="F597" s="5"/>
      <c r="G597" s="1"/>
      <c r="H597" s="9"/>
      <c r="I597" s="1">
        <v>5</v>
      </c>
      <c r="J597" s="1"/>
      <c r="K597" s="1"/>
      <c r="L597" s="9"/>
      <c r="M597" s="1"/>
      <c r="N597" s="9"/>
      <c r="O597" s="1"/>
      <c r="P597" s="9"/>
      <c r="Q597" s="1"/>
      <c r="R597" s="9"/>
      <c r="S597" s="1"/>
      <c r="T597" s="9"/>
      <c r="U597" s="1"/>
      <c r="V597" s="9"/>
      <c r="W597" s="1">
        <v>448</v>
      </c>
      <c r="X597" s="1">
        <v>18128</v>
      </c>
    </row>
    <row r="598" spans="1:26" customHeight="1" ht="12.75">
      <c r="A598" s="1" t="s">
        <v>376</v>
      </c>
      <c r="B598" s="7">
        <v>1.15</v>
      </c>
      <c r="C598" s="1">
        <v>5</v>
      </c>
      <c r="D598" s="1" t="s">
        <v>151</v>
      </c>
      <c r="E598" s="5"/>
      <c r="F598" s="5"/>
      <c r="G598" s="1"/>
      <c r="H598" s="9"/>
      <c r="I598" s="1">
        <v>5</v>
      </c>
      <c r="J598" s="1"/>
      <c r="K598" s="1"/>
      <c r="L598" s="9"/>
      <c r="M598" s="1"/>
      <c r="N598" s="9"/>
      <c r="O598" s="1"/>
      <c r="P598" s="9"/>
      <c r="Q598" s="1"/>
      <c r="R598" s="9"/>
      <c r="S598" s="1"/>
      <c r="T598" s="9"/>
      <c r="U598" s="1"/>
      <c r="V598" s="9"/>
      <c r="W598" s="1">
        <v>448</v>
      </c>
      <c r="X598" s="1">
        <v>19616</v>
      </c>
    </row>
    <row r="599" spans="1:26" customHeight="1" ht="12.75">
      <c r="A599" s="1" t="s">
        <v>377</v>
      </c>
      <c r="B599" s="7">
        <v>0.65</v>
      </c>
      <c r="C599" s="1">
        <v>5</v>
      </c>
      <c r="D599" s="1" t="s">
        <v>151</v>
      </c>
      <c r="E599" s="5"/>
      <c r="F599" s="5"/>
      <c r="G599" s="1"/>
      <c r="H599" s="9"/>
      <c r="I599" s="1">
        <v>5</v>
      </c>
      <c r="J599" s="1"/>
      <c r="K599" s="1"/>
      <c r="L599" s="9"/>
      <c r="M599" s="1"/>
      <c r="N599" s="9"/>
      <c r="O599" s="1"/>
      <c r="P599" s="9"/>
      <c r="Q599" s="1"/>
      <c r="R599" s="9"/>
      <c r="S599" s="1"/>
      <c r="T599" s="9"/>
      <c r="U599" s="1"/>
      <c r="V599" s="9"/>
      <c r="W599" s="1">
        <v>448</v>
      </c>
      <c r="X599" s="1">
        <v>20016</v>
      </c>
    </row>
    <row r="600" spans="1:26" customHeight="1" ht="12.75">
      <c r="A600" s="1" t="s">
        <v>378</v>
      </c>
      <c r="B600" s="7">
        <v>89.43</v>
      </c>
      <c r="C600" s="1">
        <v>2</v>
      </c>
      <c r="D600" s="1" t="s">
        <v>151</v>
      </c>
      <c r="E600" s="5"/>
      <c r="F600" s="5"/>
      <c r="G600" s="1"/>
      <c r="H600" s="9"/>
      <c r="I600" s="1">
        <v>5</v>
      </c>
      <c r="J600" s="1"/>
      <c r="K600" s="1"/>
      <c r="L600" s="9"/>
      <c r="M600" s="1"/>
      <c r="N600" s="9"/>
      <c r="O600" s="1"/>
      <c r="P600" s="9"/>
      <c r="Q600" s="1"/>
      <c r="R600" s="9"/>
      <c r="S600" s="1"/>
      <c r="T600" s="9"/>
      <c r="U600" s="1"/>
      <c r="V600" s="9"/>
      <c r="W600" s="1">
        <v>1008</v>
      </c>
      <c r="X600" s="1">
        <v>16096</v>
      </c>
    </row>
    <row r="601" spans="1:26" customHeight="1" ht="12.75">
      <c r="A601" s="1" t="s">
        <v>379</v>
      </c>
      <c r="B601" s="7">
        <v>128.478</v>
      </c>
      <c r="C601" s="1">
        <v>2</v>
      </c>
      <c r="D601" s="1" t="s">
        <v>151</v>
      </c>
      <c r="E601" s="5"/>
      <c r="F601" s="5"/>
      <c r="G601" s="1"/>
      <c r="H601" s="9"/>
      <c r="I601" s="1">
        <v>5</v>
      </c>
      <c r="J601" s="1"/>
      <c r="K601" s="1"/>
      <c r="L601" s="9"/>
      <c r="M601" s="1"/>
      <c r="N601" s="9"/>
      <c r="O601" s="1"/>
      <c r="P601" s="9"/>
      <c r="Q601" s="1"/>
      <c r="R601" s="9"/>
      <c r="S601" s="1"/>
      <c r="T601" s="9"/>
      <c r="U601" s="1"/>
      <c r="V601" s="9"/>
      <c r="W601" s="1">
        <v>1008</v>
      </c>
      <c r="X601" s="1">
        <v>16416</v>
      </c>
    </row>
    <row r="602" spans="1:26" customHeight="1" ht="12.75">
      <c r="A602" s="1" t="s">
        <v>380</v>
      </c>
      <c r="B602" s="7">
        <v>5</v>
      </c>
      <c r="C602" s="1">
        <v>2</v>
      </c>
      <c r="D602" s="1" t="s">
        <v>151</v>
      </c>
      <c r="E602" s="5"/>
      <c r="F602" s="5"/>
      <c r="G602" s="1"/>
      <c r="H602" s="9"/>
      <c r="I602" s="1">
        <v>5</v>
      </c>
      <c r="J602" s="1"/>
      <c r="K602" s="1"/>
      <c r="L602" s="9"/>
      <c r="M602" s="1"/>
      <c r="N602" s="9"/>
      <c r="O602" s="1"/>
      <c r="P602" s="9"/>
      <c r="Q602" s="1"/>
      <c r="R602" s="9"/>
      <c r="S602" s="1"/>
      <c r="T602" s="9"/>
      <c r="U602" s="1"/>
      <c r="V602" s="9"/>
      <c r="W602" s="1">
        <v>1008</v>
      </c>
      <c r="X602" s="1">
        <v>17664</v>
      </c>
    </row>
    <row r="603" spans="1:26" customHeight="1" ht="12.75">
      <c r="A603" s="1" t="s">
        <v>381</v>
      </c>
      <c r="B603" s="7">
        <v>68.66</v>
      </c>
      <c r="C603" s="1">
        <v>2</v>
      </c>
      <c r="D603" s="1" t="s">
        <v>151</v>
      </c>
      <c r="E603" s="5"/>
      <c r="F603" s="5"/>
      <c r="G603" s="1"/>
      <c r="H603" s="9"/>
      <c r="I603" s="1">
        <v>5</v>
      </c>
      <c r="J603" s="1"/>
      <c r="K603" s="1"/>
      <c r="L603" s="9"/>
      <c r="M603" s="1"/>
      <c r="N603" s="9"/>
      <c r="O603" s="1"/>
      <c r="P603" s="9"/>
      <c r="Q603" s="1"/>
      <c r="R603" s="9"/>
      <c r="S603" s="1"/>
      <c r="T603" s="9"/>
      <c r="U603" s="1"/>
      <c r="V603" s="9"/>
      <c r="W603" s="1">
        <v>1008</v>
      </c>
      <c r="X603" s="1">
        <v>18944</v>
      </c>
    </row>
    <row r="604" spans="1:26" customHeight="1" ht="12.75">
      <c r="A604" s="1" t="s">
        <v>382</v>
      </c>
      <c r="B604" s="7">
        <v>68.66</v>
      </c>
      <c r="C604" s="1">
        <v>2</v>
      </c>
      <c r="D604" s="1" t="s">
        <v>151</v>
      </c>
      <c r="E604" s="5"/>
      <c r="F604" s="5"/>
      <c r="G604" s="1"/>
      <c r="H604" s="9"/>
      <c r="I604" s="1">
        <v>5</v>
      </c>
      <c r="J604" s="1"/>
      <c r="K604" s="1"/>
      <c r="L604" s="9"/>
      <c r="M604" s="1"/>
      <c r="N604" s="9"/>
      <c r="O604" s="1"/>
      <c r="P604" s="9"/>
      <c r="Q604" s="1"/>
      <c r="R604" s="9"/>
      <c r="S604" s="1"/>
      <c r="T604" s="9"/>
      <c r="U604" s="1"/>
      <c r="V604" s="9"/>
      <c r="W604" s="1">
        <v>1024</v>
      </c>
      <c r="X604" s="1">
        <v>15776</v>
      </c>
    </row>
    <row r="605" spans="1:26" customHeight="1" ht="12.75">
      <c r="A605" s="1" t="s">
        <v>153</v>
      </c>
      <c r="B605" s="7">
        <v>0.0625</v>
      </c>
      <c r="C605" s="1">
        <v>7</v>
      </c>
      <c r="D605" s="1" t="s">
        <v>154</v>
      </c>
      <c r="E605" s="5"/>
      <c r="F605" s="5"/>
      <c r="G605" s="1"/>
      <c r="H605" s="9"/>
      <c r="I605" s="1">
        <v>21</v>
      </c>
      <c r="J605" s="1"/>
      <c r="K605" s="1"/>
      <c r="L605" s="9"/>
      <c r="M605" s="1"/>
      <c r="N605" s="9"/>
      <c r="O605" s="1"/>
      <c r="P605" s="9"/>
      <c r="Q605" s="1"/>
      <c r="R605" s="9"/>
      <c r="S605" s="1"/>
      <c r="T605" s="9"/>
      <c r="U605" s="1"/>
      <c r="V605" s="9"/>
      <c r="W605" s="1">
        <v>64</v>
      </c>
      <c r="X605" s="1">
        <v>368</v>
      </c>
    </row>
    <row r="606" spans="1:26" customHeight="1" ht="12.75">
      <c r="A606" s="1" t="s">
        <v>155</v>
      </c>
      <c r="B606" s="7">
        <v>0.0379</v>
      </c>
      <c r="C606" s="1">
        <v>7</v>
      </c>
      <c r="D606" s="1" t="s">
        <v>154</v>
      </c>
      <c r="E606" s="5"/>
      <c r="F606" s="5"/>
      <c r="G606" s="1"/>
      <c r="H606" s="9"/>
      <c r="I606" s="1">
        <v>21</v>
      </c>
      <c r="J606" s="1"/>
      <c r="K606" s="1"/>
      <c r="L606" s="9"/>
      <c r="M606" s="1"/>
      <c r="N606" s="9"/>
      <c r="O606" s="1"/>
      <c r="P606" s="9"/>
      <c r="Q606" s="1"/>
      <c r="R606" s="9"/>
      <c r="S606" s="1"/>
      <c r="T606" s="9"/>
      <c r="U606" s="1"/>
      <c r="V606" s="9"/>
      <c r="W606" s="1">
        <v>64</v>
      </c>
      <c r="X606" s="1">
        <v>432</v>
      </c>
    </row>
    <row r="607" spans="1:26" customHeight="1" ht="12.75">
      <c r="A607" s="1" t="s">
        <v>156</v>
      </c>
      <c r="B607" s="7">
        <v>0.05</v>
      </c>
      <c r="C607" s="1">
        <v>7</v>
      </c>
      <c r="D607" s="1" t="s">
        <v>154</v>
      </c>
      <c r="E607" s="5"/>
      <c r="F607" s="5"/>
      <c r="G607" s="1"/>
      <c r="H607" s="9"/>
      <c r="I607" s="1">
        <v>21</v>
      </c>
      <c r="J607" s="1"/>
      <c r="K607" s="1"/>
      <c r="L607" s="9"/>
      <c r="M607" s="1"/>
      <c r="N607" s="9"/>
      <c r="O607" s="1"/>
      <c r="P607" s="9"/>
      <c r="Q607" s="1"/>
      <c r="R607" s="9"/>
      <c r="S607" s="1"/>
      <c r="T607" s="9"/>
      <c r="U607" s="1"/>
      <c r="V607" s="9"/>
      <c r="W607" s="1">
        <v>64</v>
      </c>
      <c r="X607" s="1">
        <v>1456</v>
      </c>
    </row>
    <row r="608" spans="1:26" customHeight="1" ht="12.75">
      <c r="A608" s="1" t="s">
        <v>177</v>
      </c>
      <c r="B608" s="7">
        <v>0.05</v>
      </c>
      <c r="C608" s="1">
        <v>7</v>
      </c>
      <c r="D608" s="1" t="s">
        <v>154</v>
      </c>
      <c r="E608" s="5"/>
      <c r="F608" s="5"/>
      <c r="G608" s="1"/>
      <c r="H608" s="9"/>
      <c r="I608" s="1">
        <v>21</v>
      </c>
      <c r="J608" s="1"/>
      <c r="K608" s="1"/>
      <c r="L608" s="9"/>
      <c r="M608" s="1"/>
      <c r="N608" s="9"/>
      <c r="O608" s="1"/>
      <c r="P608" s="9"/>
      <c r="Q608" s="1"/>
      <c r="R608" s="9"/>
      <c r="S608" s="1"/>
      <c r="T608" s="9"/>
      <c r="U608" s="1"/>
      <c r="V608" s="9"/>
      <c r="W608" s="1">
        <v>64</v>
      </c>
      <c r="X608" s="1">
        <v>1520</v>
      </c>
    </row>
    <row r="609" spans="1:26" customHeight="1" ht="12.75">
      <c r="A609" s="1" t="s">
        <v>178</v>
      </c>
      <c r="B609" s="7">
        <v>0.3498</v>
      </c>
      <c r="C609" s="1">
        <v>7</v>
      </c>
      <c r="D609" s="1" t="s">
        <v>154</v>
      </c>
      <c r="E609" s="5"/>
      <c r="F609" s="5"/>
      <c r="G609" s="1"/>
      <c r="H609" s="9"/>
      <c r="I609" s="1">
        <v>30</v>
      </c>
      <c r="J609" s="1"/>
      <c r="K609" s="1"/>
      <c r="L609" s="9"/>
      <c r="M609" s="1"/>
      <c r="N609" s="9"/>
      <c r="O609" s="1"/>
      <c r="P609" s="9"/>
      <c r="Q609" s="1"/>
      <c r="R609" s="9"/>
      <c r="S609" s="1"/>
      <c r="T609" s="9"/>
      <c r="U609" s="1"/>
      <c r="V609" s="9"/>
      <c r="W609" s="1">
        <v>64</v>
      </c>
      <c r="X609" s="1">
        <v>1872</v>
      </c>
    </row>
    <row r="610" spans="1:26" customHeight="1" ht="12.75">
      <c r="A610" s="1" t="s">
        <v>188</v>
      </c>
      <c r="B610" s="7">
        <v>0.182</v>
      </c>
      <c r="C610" s="1">
        <v>7</v>
      </c>
      <c r="D610" s="1" t="s">
        <v>154</v>
      </c>
      <c r="E610" s="5"/>
      <c r="F610" s="5"/>
      <c r="G610" s="1"/>
      <c r="H610" s="9"/>
      <c r="I610" s="1">
        <v>29</v>
      </c>
      <c r="J610" s="1"/>
      <c r="K610" s="1"/>
      <c r="L610" s="9"/>
      <c r="M610" s="1"/>
      <c r="N610" s="9"/>
      <c r="O610" s="1"/>
      <c r="P610" s="9"/>
      <c r="Q610" s="1"/>
      <c r="R610" s="9"/>
      <c r="S610" s="1"/>
      <c r="T610" s="9"/>
      <c r="U610" s="1"/>
      <c r="V610" s="9"/>
      <c r="W610" s="1">
        <v>64</v>
      </c>
      <c r="X610" s="1">
        <v>2144</v>
      </c>
    </row>
    <row r="611" spans="1:26" customHeight="1" ht="12.75">
      <c r="A611" s="1" t="s">
        <v>189</v>
      </c>
      <c r="B611" s="7">
        <v>0.18</v>
      </c>
      <c r="C611" s="1">
        <v>7</v>
      </c>
      <c r="D611" s="1" t="s">
        <v>154</v>
      </c>
      <c r="E611" s="5"/>
      <c r="F611" s="5"/>
      <c r="G611" s="1"/>
      <c r="H611" s="9"/>
      <c r="I611" s="1">
        <v>42</v>
      </c>
      <c r="J611" s="1"/>
      <c r="K611" s="1"/>
      <c r="L611" s="9"/>
      <c r="M611" s="1"/>
      <c r="N611" s="9"/>
      <c r="O611" s="1"/>
      <c r="P611" s="9"/>
      <c r="Q611" s="1"/>
      <c r="R611" s="9"/>
      <c r="S611" s="1"/>
      <c r="T611" s="9"/>
      <c r="U611" s="1"/>
      <c r="V611" s="9"/>
      <c r="W611" s="1">
        <v>64</v>
      </c>
      <c r="X611" s="1">
        <v>2544</v>
      </c>
    </row>
    <row r="612" spans="1:26" customHeight="1" ht="12.75">
      <c r="A612" s="1" t="s">
        <v>190</v>
      </c>
      <c r="B612" s="7">
        <v>0.18</v>
      </c>
      <c r="C612" s="1">
        <v>7</v>
      </c>
      <c r="D612" s="1" t="s">
        <v>154</v>
      </c>
      <c r="E612" s="5"/>
      <c r="F612" s="5"/>
      <c r="G612" s="1"/>
      <c r="H612" s="9"/>
      <c r="I612" s="1">
        <v>42</v>
      </c>
      <c r="J612" s="1"/>
      <c r="K612" s="1"/>
      <c r="L612" s="9"/>
      <c r="M612" s="1"/>
      <c r="N612" s="9"/>
      <c r="O612" s="1"/>
      <c r="P612" s="9"/>
      <c r="Q612" s="1"/>
      <c r="R612" s="9"/>
      <c r="S612" s="1"/>
      <c r="T612" s="9"/>
      <c r="U612" s="1"/>
      <c r="V612" s="9"/>
      <c r="W612" s="1">
        <v>64</v>
      </c>
      <c r="X612" s="1">
        <v>3360</v>
      </c>
    </row>
    <row r="613" spans="1:26" customHeight="1" ht="12.75">
      <c r="A613" s="1" t="s">
        <v>191</v>
      </c>
      <c r="B613" s="7">
        <v>0.0452</v>
      </c>
      <c r="C613" s="1">
        <v>7</v>
      </c>
      <c r="D613" s="1" t="s">
        <v>154</v>
      </c>
      <c r="E613" s="5"/>
      <c r="F613" s="5"/>
      <c r="G613" s="1"/>
      <c r="H613" s="9"/>
      <c r="I613" s="1">
        <v>21</v>
      </c>
      <c r="J613" s="1"/>
      <c r="K613" s="1"/>
      <c r="L613" s="9"/>
      <c r="M613" s="1"/>
      <c r="N613" s="9"/>
      <c r="O613" s="1"/>
      <c r="P613" s="9"/>
      <c r="Q613" s="1"/>
      <c r="R613" s="9"/>
      <c r="S613" s="1"/>
      <c r="T613" s="9"/>
      <c r="U613" s="1"/>
      <c r="V613" s="9"/>
      <c r="W613" s="1">
        <v>64</v>
      </c>
      <c r="X613" s="1">
        <v>3808</v>
      </c>
    </row>
    <row r="614" spans="1:26" customHeight="1" ht="12.75">
      <c r="A614" s="1" t="s">
        <v>192</v>
      </c>
      <c r="B614" s="7">
        <v>0.054</v>
      </c>
      <c r="C614" s="1">
        <v>7</v>
      </c>
      <c r="D614" s="1" t="s">
        <v>154</v>
      </c>
      <c r="E614" s="5"/>
      <c r="F614" s="5"/>
      <c r="G614" s="1"/>
      <c r="H614" s="9"/>
      <c r="I614" s="1">
        <v>21</v>
      </c>
      <c r="J614" s="1"/>
      <c r="K614" s="1"/>
      <c r="L614" s="9"/>
      <c r="M614" s="1"/>
      <c r="N614" s="9"/>
      <c r="O614" s="1"/>
      <c r="P614" s="9"/>
      <c r="Q614" s="1"/>
      <c r="R614" s="9"/>
      <c r="S614" s="1"/>
      <c r="T614" s="9"/>
      <c r="U614" s="1"/>
      <c r="V614" s="9"/>
      <c r="W614" s="1">
        <v>64</v>
      </c>
      <c r="X614" s="1">
        <v>3872</v>
      </c>
    </row>
    <row r="615" spans="1:26" customHeight="1" ht="12.75">
      <c r="A615" s="1" t="s">
        <v>193</v>
      </c>
      <c r="B615" s="7">
        <v>0.18</v>
      </c>
      <c r="C615" s="1">
        <v>7</v>
      </c>
      <c r="D615" s="1" t="s">
        <v>154</v>
      </c>
      <c r="E615" s="5"/>
      <c r="F615" s="5"/>
      <c r="G615" s="1"/>
      <c r="H615" s="9"/>
      <c r="I615" s="1">
        <v>42</v>
      </c>
      <c r="J615" s="1"/>
      <c r="K615" s="1"/>
      <c r="L615" s="9"/>
      <c r="M615" s="1"/>
      <c r="N615" s="9"/>
      <c r="O615" s="1"/>
      <c r="P615" s="9"/>
      <c r="Q615" s="1"/>
      <c r="R615" s="9"/>
      <c r="S615" s="1"/>
      <c r="T615" s="9"/>
      <c r="U615" s="1"/>
      <c r="V615" s="9"/>
      <c r="W615" s="1">
        <v>64</v>
      </c>
      <c r="X615" s="1">
        <v>4064</v>
      </c>
    </row>
    <row r="616" spans="1:26" customHeight="1" ht="12.75">
      <c r="A616" s="1" t="s">
        <v>194</v>
      </c>
      <c r="B616" s="7">
        <v>0.05</v>
      </c>
      <c r="C616" s="1">
        <v>7</v>
      </c>
      <c r="D616" s="1" t="s">
        <v>154</v>
      </c>
      <c r="E616" s="5"/>
      <c r="F616" s="5"/>
      <c r="G616" s="1"/>
      <c r="H616" s="9"/>
      <c r="I616" s="1">
        <v>21</v>
      </c>
      <c r="J616" s="1"/>
      <c r="K616" s="1"/>
      <c r="L616" s="9"/>
      <c r="M616" s="1"/>
      <c r="N616" s="9"/>
      <c r="O616" s="1"/>
      <c r="P616" s="9"/>
      <c r="Q616" s="1"/>
      <c r="R616" s="9"/>
      <c r="S616" s="1"/>
      <c r="T616" s="9"/>
      <c r="U616" s="1"/>
      <c r="V616" s="9"/>
      <c r="W616" s="1">
        <v>64</v>
      </c>
      <c r="X616" s="1">
        <v>4400</v>
      </c>
    </row>
    <row r="617" spans="1:26" customHeight="1" ht="12.75">
      <c r="A617" s="1" t="s">
        <v>195</v>
      </c>
      <c r="B617" s="7">
        <v>0.05</v>
      </c>
      <c r="C617" s="1">
        <v>7</v>
      </c>
      <c r="D617" s="1" t="s">
        <v>154</v>
      </c>
      <c r="E617" s="5"/>
      <c r="F617" s="5"/>
      <c r="G617" s="1"/>
      <c r="H617" s="9"/>
      <c r="I617" s="1">
        <v>21</v>
      </c>
      <c r="J617" s="1"/>
      <c r="K617" s="1"/>
      <c r="L617" s="9"/>
      <c r="M617" s="1"/>
      <c r="N617" s="9"/>
      <c r="O617" s="1"/>
      <c r="P617" s="9"/>
      <c r="Q617" s="1"/>
      <c r="R617" s="9"/>
      <c r="S617" s="1"/>
      <c r="T617" s="9"/>
      <c r="U617" s="1"/>
      <c r="V617" s="9"/>
      <c r="W617" s="1">
        <v>64</v>
      </c>
      <c r="X617" s="1">
        <v>4464</v>
      </c>
    </row>
    <row r="618" spans="1:26" customHeight="1" ht="12.75">
      <c r="A618" s="1" t="s">
        <v>227</v>
      </c>
      <c r="B618" s="7">
        <v>0.0452</v>
      </c>
      <c r="C618" s="1">
        <v>7</v>
      </c>
      <c r="D618" s="1" t="s">
        <v>154</v>
      </c>
      <c r="E618" s="5"/>
      <c r="F618" s="5"/>
      <c r="G618" s="1"/>
      <c r="H618" s="9"/>
      <c r="I618" s="1">
        <v>21</v>
      </c>
      <c r="J618" s="1"/>
      <c r="K618" s="1"/>
      <c r="L618" s="9"/>
      <c r="M618" s="1"/>
      <c r="N618" s="9"/>
      <c r="O618" s="1"/>
      <c r="P618" s="9"/>
      <c r="Q618" s="1"/>
      <c r="R618" s="9"/>
      <c r="S618" s="1"/>
      <c r="T618" s="9"/>
      <c r="U618" s="1"/>
      <c r="V618" s="9"/>
      <c r="W618" s="1">
        <v>64</v>
      </c>
      <c r="X618" s="1">
        <v>4752</v>
      </c>
    </row>
    <row r="619" spans="1:26" customHeight="1" ht="12.75">
      <c r="A619" s="1" t="s">
        <v>228</v>
      </c>
      <c r="B619" s="7">
        <v>0.054</v>
      </c>
      <c r="C619" s="1">
        <v>7</v>
      </c>
      <c r="D619" s="1" t="s">
        <v>154</v>
      </c>
      <c r="E619" s="5"/>
      <c r="F619" s="5"/>
      <c r="G619" s="1"/>
      <c r="H619" s="9"/>
      <c r="I619" s="1">
        <v>21</v>
      </c>
      <c r="J619" s="1"/>
      <c r="K619" s="1"/>
      <c r="L619" s="9"/>
      <c r="M619" s="1"/>
      <c r="N619" s="9"/>
      <c r="O619" s="1"/>
      <c r="P619" s="9"/>
      <c r="Q619" s="1"/>
      <c r="R619" s="9"/>
      <c r="S619" s="1"/>
      <c r="T619" s="9"/>
      <c r="U619" s="1"/>
      <c r="V619" s="9"/>
      <c r="W619" s="1">
        <v>64</v>
      </c>
      <c r="X619" s="1">
        <v>4816</v>
      </c>
    </row>
    <row r="620" spans="1:26" customHeight="1" ht="12.75">
      <c r="A620" s="1" t="s">
        <v>229</v>
      </c>
      <c r="B620" s="7">
        <v>0.05</v>
      </c>
      <c r="C620" s="1">
        <v>7</v>
      </c>
      <c r="D620" s="1" t="s">
        <v>154</v>
      </c>
      <c r="E620" s="5"/>
      <c r="F620" s="5"/>
      <c r="G620" s="1"/>
      <c r="H620" s="9"/>
      <c r="I620" s="1">
        <v>21</v>
      </c>
      <c r="J620" s="1"/>
      <c r="K620" s="1"/>
      <c r="L620" s="9"/>
      <c r="M620" s="1"/>
      <c r="N620" s="9"/>
      <c r="O620" s="1"/>
      <c r="P620" s="9"/>
      <c r="Q620" s="1"/>
      <c r="R620" s="9"/>
      <c r="S620" s="1"/>
      <c r="T620" s="9"/>
      <c r="U620" s="1"/>
      <c r="V620" s="9"/>
      <c r="W620" s="1">
        <v>64</v>
      </c>
      <c r="X620" s="1">
        <v>5328</v>
      </c>
    </row>
    <row r="621" spans="1:26" customHeight="1" ht="12.75">
      <c r="A621" s="1" t="s">
        <v>233</v>
      </c>
      <c r="B621" s="7">
        <v>0.05</v>
      </c>
      <c r="C621" s="1">
        <v>7</v>
      </c>
      <c r="D621" s="1" t="s">
        <v>154</v>
      </c>
      <c r="E621" s="5"/>
      <c r="F621" s="5"/>
      <c r="G621" s="1"/>
      <c r="H621" s="9"/>
      <c r="I621" s="1">
        <v>21</v>
      </c>
      <c r="J621" s="1"/>
      <c r="K621" s="1"/>
      <c r="L621" s="9"/>
      <c r="M621" s="1"/>
      <c r="N621" s="9"/>
      <c r="O621" s="1"/>
      <c r="P621" s="9"/>
      <c r="Q621" s="1"/>
      <c r="R621" s="9"/>
      <c r="S621" s="1"/>
      <c r="T621" s="9"/>
      <c r="U621" s="1"/>
      <c r="V621" s="9"/>
      <c r="W621" s="1">
        <v>64</v>
      </c>
      <c r="X621" s="1">
        <v>5392</v>
      </c>
    </row>
    <row r="622" spans="1:26" customHeight="1" ht="12.75">
      <c r="A622" s="1" t="s">
        <v>234</v>
      </c>
      <c r="B622" s="7">
        <v>0.1373</v>
      </c>
      <c r="C622" s="1">
        <v>7</v>
      </c>
      <c r="D622" s="1" t="s">
        <v>154</v>
      </c>
      <c r="E622" s="5"/>
      <c r="F622" s="5"/>
      <c r="G622" s="1"/>
      <c r="H622" s="9"/>
      <c r="I622" s="1">
        <v>21</v>
      </c>
      <c r="J622" s="1"/>
      <c r="K622" s="1"/>
      <c r="L622" s="9"/>
      <c r="M622" s="1"/>
      <c r="N622" s="9"/>
      <c r="O622" s="1"/>
      <c r="P622" s="9"/>
      <c r="Q622" s="1"/>
      <c r="R622" s="9"/>
      <c r="S622" s="1"/>
      <c r="T622" s="9"/>
      <c r="U622" s="1"/>
      <c r="V622" s="9"/>
      <c r="W622" s="1">
        <v>64</v>
      </c>
      <c r="X622" s="1">
        <v>6016</v>
      </c>
    </row>
    <row r="623" spans="1:26" customHeight="1" ht="12.75">
      <c r="A623" s="1" t="s">
        <v>235</v>
      </c>
      <c r="B623" s="7">
        <v>0.0588</v>
      </c>
      <c r="C623" s="1">
        <v>7</v>
      </c>
      <c r="D623" s="1" t="s">
        <v>154</v>
      </c>
      <c r="E623" s="5"/>
      <c r="F623" s="5"/>
      <c r="G623" s="1"/>
      <c r="H623" s="9"/>
      <c r="I623" s="1">
        <v>21</v>
      </c>
      <c r="J623" s="1"/>
      <c r="K623" s="1"/>
      <c r="L623" s="9"/>
      <c r="M623" s="1"/>
      <c r="N623" s="9"/>
      <c r="O623" s="1"/>
      <c r="P623" s="9"/>
      <c r="Q623" s="1"/>
      <c r="R623" s="9"/>
      <c r="S623" s="1"/>
      <c r="T623" s="9"/>
      <c r="U623" s="1"/>
      <c r="V623" s="9"/>
      <c r="W623" s="1">
        <v>64</v>
      </c>
      <c r="X623" s="1">
        <v>6080</v>
      </c>
    </row>
    <row r="624" spans="1:26" customHeight="1" ht="12.75">
      <c r="A624" s="1" t="s">
        <v>236</v>
      </c>
      <c r="B624" s="7">
        <v>0.047</v>
      </c>
      <c r="C624" s="1">
        <v>7</v>
      </c>
      <c r="D624" s="1" t="s">
        <v>154</v>
      </c>
      <c r="E624" s="5"/>
      <c r="F624" s="5"/>
      <c r="G624" s="1"/>
      <c r="H624" s="9"/>
      <c r="I624" s="1">
        <v>21</v>
      </c>
      <c r="J624" s="1"/>
      <c r="K624" s="1"/>
      <c r="L624" s="9"/>
      <c r="M624" s="1"/>
      <c r="N624" s="9"/>
      <c r="O624" s="1"/>
      <c r="P624" s="9"/>
      <c r="Q624" s="1"/>
      <c r="R624" s="9"/>
      <c r="S624" s="1"/>
      <c r="T624" s="9"/>
      <c r="U624" s="1"/>
      <c r="V624" s="9"/>
      <c r="W624" s="1">
        <v>64</v>
      </c>
      <c r="X624" s="1">
        <v>6208</v>
      </c>
    </row>
    <row r="625" spans="1:26" customHeight="1" ht="12.75">
      <c r="A625" s="1" t="s">
        <v>237</v>
      </c>
      <c r="B625" s="7">
        <v>0.182</v>
      </c>
      <c r="C625" s="1">
        <v>7</v>
      </c>
      <c r="D625" s="1" t="s">
        <v>154</v>
      </c>
      <c r="E625" s="5"/>
      <c r="F625" s="5"/>
      <c r="G625" s="1"/>
      <c r="H625" s="9"/>
      <c r="I625" s="1">
        <v>42</v>
      </c>
      <c r="J625" s="1"/>
      <c r="K625" s="1"/>
      <c r="L625" s="9"/>
      <c r="M625" s="1"/>
      <c r="N625" s="9"/>
      <c r="O625" s="1"/>
      <c r="P625" s="9"/>
      <c r="Q625" s="1"/>
      <c r="R625" s="9"/>
      <c r="S625" s="1"/>
      <c r="T625" s="9"/>
      <c r="U625" s="1"/>
      <c r="V625" s="9"/>
      <c r="W625" s="1">
        <v>64</v>
      </c>
      <c r="X625" s="1">
        <v>6832</v>
      </c>
    </row>
    <row r="626" spans="1:26" customHeight="1" ht="12.75">
      <c r="A626" s="1" t="s">
        <v>238</v>
      </c>
      <c r="B626" s="7">
        <v>0.05</v>
      </c>
      <c r="C626" s="1">
        <v>7</v>
      </c>
      <c r="D626" s="1" t="s">
        <v>154</v>
      </c>
      <c r="E626" s="5"/>
      <c r="F626" s="5"/>
      <c r="G626" s="1"/>
      <c r="H626" s="9"/>
      <c r="I626" s="1">
        <v>21</v>
      </c>
      <c r="J626" s="1"/>
      <c r="K626" s="1"/>
      <c r="L626" s="9"/>
      <c r="M626" s="1"/>
      <c r="N626" s="9"/>
      <c r="O626" s="1"/>
      <c r="P626" s="9"/>
      <c r="Q626" s="1"/>
      <c r="R626" s="9"/>
      <c r="S626" s="1"/>
      <c r="T626" s="9"/>
      <c r="U626" s="1"/>
      <c r="V626" s="9"/>
      <c r="W626" s="1">
        <v>64</v>
      </c>
      <c r="X626" s="1">
        <v>7296</v>
      </c>
    </row>
    <row r="627" spans="1:26" customHeight="1" ht="12.75">
      <c r="A627" s="1" t="s">
        <v>239</v>
      </c>
      <c r="B627" s="7">
        <v>0.05</v>
      </c>
      <c r="C627" s="1">
        <v>7</v>
      </c>
      <c r="D627" s="1" t="s">
        <v>154</v>
      </c>
      <c r="E627" s="5"/>
      <c r="F627" s="5"/>
      <c r="G627" s="1"/>
      <c r="H627" s="9"/>
      <c r="I627" s="1">
        <v>21</v>
      </c>
      <c r="J627" s="1"/>
      <c r="K627" s="1"/>
      <c r="L627" s="9"/>
      <c r="M627" s="1"/>
      <c r="N627" s="9"/>
      <c r="O627" s="1"/>
      <c r="P627" s="9"/>
      <c r="Q627" s="1"/>
      <c r="R627" s="9"/>
      <c r="S627" s="1"/>
      <c r="T627" s="9"/>
      <c r="U627" s="1"/>
      <c r="V627" s="9"/>
      <c r="W627" s="1">
        <v>64</v>
      </c>
      <c r="X627" s="1">
        <v>7360</v>
      </c>
    </row>
    <row r="628" spans="1:26" customHeight="1" ht="12.75">
      <c r="A628" s="1" t="s">
        <v>240</v>
      </c>
      <c r="B628" s="7">
        <v>0.18</v>
      </c>
      <c r="C628" s="1">
        <v>7</v>
      </c>
      <c r="D628" s="1" t="s">
        <v>154</v>
      </c>
      <c r="E628" s="5"/>
      <c r="F628" s="5"/>
      <c r="G628" s="1"/>
      <c r="H628" s="9"/>
      <c r="I628" s="1">
        <v>42</v>
      </c>
      <c r="J628" s="1"/>
      <c r="K628" s="1"/>
      <c r="L628" s="9"/>
      <c r="M628" s="1"/>
      <c r="N628" s="9"/>
      <c r="O628" s="1"/>
      <c r="P628" s="9"/>
      <c r="Q628" s="1"/>
      <c r="R628" s="9"/>
      <c r="S628" s="1"/>
      <c r="T628" s="9"/>
      <c r="U628" s="1"/>
      <c r="V628" s="9"/>
      <c r="W628" s="1">
        <v>64</v>
      </c>
      <c r="X628" s="1">
        <v>8192</v>
      </c>
    </row>
    <row r="629" spans="1:26" customHeight="1" ht="12.75">
      <c r="A629" s="1" t="s">
        <v>241</v>
      </c>
      <c r="B629" s="7">
        <v>0.0376</v>
      </c>
      <c r="C629" s="1">
        <v>7</v>
      </c>
      <c r="D629" s="1" t="s">
        <v>154</v>
      </c>
      <c r="E629" s="5"/>
      <c r="F629" s="5"/>
      <c r="G629" s="1"/>
      <c r="H629" s="9"/>
      <c r="I629" s="1">
        <v>21</v>
      </c>
      <c r="J629" s="1"/>
      <c r="K629" s="1"/>
      <c r="L629" s="9"/>
      <c r="M629" s="1"/>
      <c r="N629" s="9"/>
      <c r="O629" s="1"/>
      <c r="P629" s="9"/>
      <c r="Q629" s="1"/>
      <c r="R629" s="9"/>
      <c r="S629" s="1"/>
      <c r="T629" s="9"/>
      <c r="U629" s="1"/>
      <c r="V629" s="9"/>
      <c r="W629" s="1">
        <v>64</v>
      </c>
      <c r="X629" s="1">
        <v>8400</v>
      </c>
    </row>
    <row r="630" spans="1:26" customHeight="1" ht="12.75">
      <c r="A630" s="1" t="s">
        <v>242</v>
      </c>
      <c r="B630" s="7">
        <v>0.0611</v>
      </c>
      <c r="C630" s="1">
        <v>7</v>
      </c>
      <c r="D630" s="1" t="s">
        <v>154</v>
      </c>
      <c r="E630" s="5"/>
      <c r="F630" s="5"/>
      <c r="G630" s="1"/>
      <c r="H630" s="9"/>
      <c r="I630" s="1">
        <v>21</v>
      </c>
      <c r="J630" s="1"/>
      <c r="K630" s="1"/>
      <c r="L630" s="9"/>
      <c r="M630" s="1"/>
      <c r="N630" s="9"/>
      <c r="O630" s="1"/>
      <c r="P630" s="9"/>
      <c r="Q630" s="1"/>
      <c r="R630" s="9"/>
      <c r="S630" s="1"/>
      <c r="T630" s="9"/>
      <c r="U630" s="1"/>
      <c r="V630" s="9"/>
      <c r="W630" s="1">
        <v>64</v>
      </c>
      <c r="X630" s="1">
        <v>8464</v>
      </c>
    </row>
    <row r="631" spans="1:26" customHeight="1" ht="12.75">
      <c r="A631" s="1" t="s">
        <v>243</v>
      </c>
      <c r="B631" s="7">
        <v>0.0562</v>
      </c>
      <c r="C631" s="1">
        <v>7</v>
      </c>
      <c r="D631" s="1" t="s">
        <v>154</v>
      </c>
      <c r="E631" s="5"/>
      <c r="F631" s="5"/>
      <c r="G631" s="1"/>
      <c r="H631" s="9"/>
      <c r="I631" s="1">
        <v>28</v>
      </c>
      <c r="J631" s="1"/>
      <c r="K631" s="1"/>
      <c r="L631" s="9"/>
      <c r="M631" s="1"/>
      <c r="N631" s="9"/>
      <c r="O631" s="1"/>
      <c r="P631" s="9"/>
      <c r="Q631" s="1"/>
      <c r="R631" s="9"/>
      <c r="S631" s="1"/>
      <c r="T631" s="9"/>
      <c r="U631" s="1"/>
      <c r="V631" s="9"/>
      <c r="W631" s="1">
        <v>64</v>
      </c>
      <c r="X631" s="1">
        <v>8800</v>
      </c>
    </row>
    <row r="632" spans="1:26" customHeight="1" ht="12.75">
      <c r="A632" s="1" t="s">
        <v>244</v>
      </c>
      <c r="B632" s="7">
        <v>0.047</v>
      </c>
      <c r="C632" s="1">
        <v>7</v>
      </c>
      <c r="D632" s="1" t="s">
        <v>154</v>
      </c>
      <c r="E632" s="5"/>
      <c r="F632" s="5"/>
      <c r="G632" s="1"/>
      <c r="H632" s="9"/>
      <c r="I632" s="1">
        <v>21</v>
      </c>
      <c r="J632" s="1"/>
      <c r="K632" s="1"/>
      <c r="L632" s="9"/>
      <c r="M632" s="1"/>
      <c r="N632" s="9"/>
      <c r="O632" s="1"/>
      <c r="P632" s="9"/>
      <c r="Q632" s="1"/>
      <c r="R632" s="9"/>
      <c r="S632" s="1"/>
      <c r="T632" s="9"/>
      <c r="U632" s="1"/>
      <c r="V632" s="9"/>
      <c r="W632" s="1">
        <v>64</v>
      </c>
      <c r="X632" s="1">
        <v>8928</v>
      </c>
    </row>
    <row r="633" spans="1:26" customHeight="1" ht="12.75">
      <c r="A633" s="1" t="s">
        <v>245</v>
      </c>
      <c r="B633" s="7">
        <v>0.0452</v>
      </c>
      <c r="C633" s="1">
        <v>7</v>
      </c>
      <c r="D633" s="1" t="s">
        <v>154</v>
      </c>
      <c r="E633" s="5"/>
      <c r="F633" s="5"/>
      <c r="G633" s="1"/>
      <c r="H633" s="9"/>
      <c r="I633" s="1">
        <v>21</v>
      </c>
      <c r="J633" s="1"/>
      <c r="K633" s="1"/>
      <c r="L633" s="9"/>
      <c r="M633" s="1"/>
      <c r="N633" s="9"/>
      <c r="O633" s="1"/>
      <c r="P633" s="9"/>
      <c r="Q633" s="1"/>
      <c r="R633" s="9"/>
      <c r="S633" s="1"/>
      <c r="T633" s="9"/>
      <c r="U633" s="1"/>
      <c r="V633" s="9"/>
      <c r="W633" s="1">
        <v>64</v>
      </c>
      <c r="X633" s="1">
        <v>9104</v>
      </c>
    </row>
    <row r="634" spans="1:26" customHeight="1" ht="12.75">
      <c r="A634" s="1" t="s">
        <v>246</v>
      </c>
      <c r="B634" s="7">
        <v>0.054</v>
      </c>
      <c r="C634" s="1">
        <v>7</v>
      </c>
      <c r="D634" s="1" t="s">
        <v>154</v>
      </c>
      <c r="E634" s="5"/>
      <c r="F634" s="5"/>
      <c r="G634" s="1"/>
      <c r="H634" s="9"/>
      <c r="I634" s="1">
        <v>21</v>
      </c>
      <c r="J634" s="1"/>
      <c r="K634" s="1"/>
      <c r="L634" s="9"/>
      <c r="M634" s="1"/>
      <c r="N634" s="9"/>
      <c r="O634" s="1"/>
      <c r="P634" s="9"/>
      <c r="Q634" s="1"/>
      <c r="R634" s="9"/>
      <c r="S634" s="1"/>
      <c r="T634" s="9"/>
      <c r="U634" s="1"/>
      <c r="V634" s="9"/>
      <c r="W634" s="1">
        <v>64</v>
      </c>
      <c r="X634" s="1">
        <v>9168</v>
      </c>
    </row>
    <row r="635" spans="1:26" customHeight="1" ht="12.75">
      <c r="A635" s="1" t="s">
        <v>247</v>
      </c>
      <c r="B635" s="7">
        <v>0.0452</v>
      </c>
      <c r="C635" s="1">
        <v>7</v>
      </c>
      <c r="D635" s="1" t="s">
        <v>154</v>
      </c>
      <c r="E635" s="5"/>
      <c r="F635" s="5"/>
      <c r="G635" s="1"/>
      <c r="H635" s="9"/>
      <c r="I635" s="1">
        <v>21</v>
      </c>
      <c r="J635" s="1"/>
      <c r="K635" s="1"/>
      <c r="L635" s="9"/>
      <c r="M635" s="1"/>
      <c r="N635" s="9"/>
      <c r="O635" s="1"/>
      <c r="P635" s="9"/>
      <c r="Q635" s="1"/>
      <c r="R635" s="9"/>
      <c r="S635" s="1"/>
      <c r="T635" s="9"/>
      <c r="U635" s="1"/>
      <c r="V635" s="9"/>
      <c r="W635" s="1">
        <v>64</v>
      </c>
      <c r="X635" s="1">
        <v>9328</v>
      </c>
    </row>
    <row r="636" spans="1:26" customHeight="1" ht="12.75">
      <c r="A636" s="1" t="s">
        <v>248</v>
      </c>
      <c r="B636" s="7">
        <v>0.054</v>
      </c>
      <c r="C636" s="1">
        <v>7</v>
      </c>
      <c r="D636" s="1" t="s">
        <v>154</v>
      </c>
      <c r="E636" s="5"/>
      <c r="F636" s="5"/>
      <c r="G636" s="1"/>
      <c r="H636" s="9"/>
      <c r="I636" s="1">
        <v>21</v>
      </c>
      <c r="J636" s="1"/>
      <c r="K636" s="1"/>
      <c r="L636" s="9"/>
      <c r="M636" s="1"/>
      <c r="N636" s="9"/>
      <c r="O636" s="1"/>
      <c r="P636" s="9"/>
      <c r="Q636" s="1"/>
      <c r="R636" s="9"/>
      <c r="S636" s="1"/>
      <c r="T636" s="9"/>
      <c r="U636" s="1"/>
      <c r="V636" s="9"/>
      <c r="W636" s="1">
        <v>64</v>
      </c>
      <c r="X636" s="1">
        <v>9392</v>
      </c>
    </row>
    <row r="637" spans="1:26" customHeight="1" ht="12.75">
      <c r="A637" s="1" t="s">
        <v>249</v>
      </c>
      <c r="B637" s="7">
        <v>0.0625</v>
      </c>
      <c r="C637" s="1">
        <v>7</v>
      </c>
      <c r="D637" s="1" t="s">
        <v>154</v>
      </c>
      <c r="E637" s="5"/>
      <c r="F637" s="5"/>
      <c r="G637" s="1"/>
      <c r="H637" s="9"/>
      <c r="I637" s="1">
        <v>21</v>
      </c>
      <c r="J637" s="1"/>
      <c r="K637" s="1"/>
      <c r="L637" s="9"/>
      <c r="M637" s="1"/>
      <c r="N637" s="9"/>
      <c r="O637" s="1"/>
      <c r="P637" s="9"/>
      <c r="Q637" s="1"/>
      <c r="R637" s="9"/>
      <c r="S637" s="1"/>
      <c r="T637" s="9"/>
      <c r="U637" s="1"/>
      <c r="V637" s="9"/>
      <c r="W637" s="1">
        <v>64</v>
      </c>
      <c r="X637" s="1">
        <v>9616</v>
      </c>
    </row>
    <row r="638" spans="1:26" customHeight="1" ht="12.75">
      <c r="A638" s="1" t="s">
        <v>250</v>
      </c>
      <c r="B638" s="7">
        <v>0.0379</v>
      </c>
      <c r="C638" s="1">
        <v>7</v>
      </c>
      <c r="D638" s="1" t="s">
        <v>154</v>
      </c>
      <c r="E638" s="5"/>
      <c r="F638" s="5"/>
      <c r="G638" s="1"/>
      <c r="H638" s="9"/>
      <c r="I638" s="1">
        <v>21</v>
      </c>
      <c r="J638" s="1"/>
      <c r="K638" s="1"/>
      <c r="L638" s="9"/>
      <c r="M638" s="1"/>
      <c r="N638" s="9"/>
      <c r="O638" s="1"/>
      <c r="P638" s="9"/>
      <c r="Q638" s="1"/>
      <c r="R638" s="9"/>
      <c r="S638" s="1"/>
      <c r="T638" s="9"/>
      <c r="U638" s="1"/>
      <c r="V638" s="9"/>
      <c r="W638" s="1">
        <v>64</v>
      </c>
      <c r="X638" s="1">
        <v>9680</v>
      </c>
    </row>
    <row r="639" spans="1:26" customHeight="1" ht="12.75">
      <c r="A639" s="1" t="s">
        <v>251</v>
      </c>
      <c r="B639" s="7">
        <v>0.0452</v>
      </c>
      <c r="C639" s="1">
        <v>7</v>
      </c>
      <c r="D639" s="1" t="s">
        <v>154</v>
      </c>
      <c r="E639" s="5"/>
      <c r="F639" s="5"/>
      <c r="G639" s="1"/>
      <c r="H639" s="9"/>
      <c r="I639" s="1">
        <v>21</v>
      </c>
      <c r="J639" s="1"/>
      <c r="K639" s="1"/>
      <c r="L639" s="9"/>
      <c r="M639" s="1"/>
      <c r="N639" s="9"/>
      <c r="O639" s="1"/>
      <c r="P639" s="9"/>
      <c r="Q639" s="1"/>
      <c r="R639" s="9"/>
      <c r="S639" s="1"/>
      <c r="T639" s="9"/>
      <c r="U639" s="1"/>
      <c r="V639" s="9"/>
      <c r="W639" s="1">
        <v>64</v>
      </c>
      <c r="X639" s="1">
        <v>10016</v>
      </c>
    </row>
    <row r="640" spans="1:26" customHeight="1" ht="12.75">
      <c r="A640" s="1" t="s">
        <v>252</v>
      </c>
      <c r="B640" s="7">
        <v>0.054</v>
      </c>
      <c r="C640" s="1">
        <v>7</v>
      </c>
      <c r="D640" s="1" t="s">
        <v>154</v>
      </c>
      <c r="E640" s="5"/>
      <c r="F640" s="5"/>
      <c r="G640" s="1"/>
      <c r="H640" s="9"/>
      <c r="I640" s="1">
        <v>21</v>
      </c>
      <c r="J640" s="1"/>
      <c r="K640" s="1"/>
      <c r="L640" s="9"/>
      <c r="M640" s="1"/>
      <c r="N640" s="9"/>
      <c r="O640" s="1"/>
      <c r="P640" s="9"/>
      <c r="Q640" s="1"/>
      <c r="R640" s="9"/>
      <c r="S640" s="1"/>
      <c r="T640" s="9"/>
      <c r="U640" s="1"/>
      <c r="V640" s="9"/>
      <c r="W640" s="1">
        <v>64</v>
      </c>
      <c r="X640" s="1">
        <v>10080</v>
      </c>
    </row>
    <row r="641" spans="1:26" customHeight="1" ht="12.75">
      <c r="A641" s="1" t="s">
        <v>253</v>
      </c>
      <c r="B641" s="7">
        <v>0.1972</v>
      </c>
      <c r="C641" s="1">
        <v>7</v>
      </c>
      <c r="D641" s="1" t="s">
        <v>154</v>
      </c>
      <c r="E641" s="5"/>
      <c r="F641" s="5"/>
      <c r="G641" s="1"/>
      <c r="H641" s="9"/>
      <c r="I641" s="1">
        <v>42</v>
      </c>
      <c r="J641" s="1"/>
      <c r="K641" s="1"/>
      <c r="L641" s="9"/>
      <c r="M641" s="1"/>
      <c r="N641" s="9"/>
      <c r="O641" s="1"/>
      <c r="P641" s="9"/>
      <c r="Q641" s="1"/>
      <c r="R641" s="9"/>
      <c r="S641" s="1"/>
      <c r="T641" s="9"/>
      <c r="U641" s="1"/>
      <c r="V641" s="9"/>
      <c r="W641" s="1">
        <v>64</v>
      </c>
      <c r="X641" s="1">
        <v>10608</v>
      </c>
    </row>
    <row r="642" spans="1:26" customHeight="1" ht="12.75">
      <c r="A642" s="1" t="s">
        <v>254</v>
      </c>
      <c r="B642" s="7">
        <v>0.182</v>
      </c>
      <c r="C642" s="1">
        <v>7</v>
      </c>
      <c r="D642" s="1" t="s">
        <v>154</v>
      </c>
      <c r="E642" s="5"/>
      <c r="F642" s="5"/>
      <c r="G642" s="1"/>
      <c r="H642" s="9"/>
      <c r="I642" s="1">
        <v>42</v>
      </c>
      <c r="J642" s="1"/>
      <c r="K642" s="1"/>
      <c r="L642" s="9"/>
      <c r="M642" s="1"/>
      <c r="N642" s="9"/>
      <c r="O642" s="1"/>
      <c r="P642" s="9"/>
      <c r="Q642" s="1"/>
      <c r="R642" s="9"/>
      <c r="S642" s="1"/>
      <c r="T642" s="9"/>
      <c r="U642" s="1"/>
      <c r="V642" s="9"/>
      <c r="W642" s="1">
        <v>64</v>
      </c>
      <c r="X642" s="1">
        <v>11248</v>
      </c>
    </row>
    <row r="643" spans="1:26" customHeight="1" ht="12.75">
      <c r="A643" s="1" t="s">
        <v>255</v>
      </c>
      <c r="B643" s="7">
        <v>0.05</v>
      </c>
      <c r="C643" s="1">
        <v>7</v>
      </c>
      <c r="D643" s="1" t="s">
        <v>154</v>
      </c>
      <c r="E643" s="5"/>
      <c r="F643" s="5"/>
      <c r="G643" s="1"/>
      <c r="H643" s="9"/>
      <c r="I643" s="1">
        <v>21</v>
      </c>
      <c r="J643" s="1"/>
      <c r="K643" s="1"/>
      <c r="L643" s="9"/>
      <c r="M643" s="1"/>
      <c r="N643" s="9"/>
      <c r="O643" s="1"/>
      <c r="P643" s="9"/>
      <c r="Q643" s="1"/>
      <c r="R643" s="9"/>
      <c r="S643" s="1"/>
      <c r="T643" s="9"/>
      <c r="U643" s="1"/>
      <c r="V643" s="9"/>
      <c r="W643" s="1">
        <v>64</v>
      </c>
      <c r="X643" s="1">
        <v>11920</v>
      </c>
    </row>
    <row r="644" spans="1:26" customHeight="1" ht="12.75">
      <c r="A644" s="1" t="s">
        <v>256</v>
      </c>
      <c r="B644" s="7">
        <v>0.05</v>
      </c>
      <c r="C644" s="1">
        <v>7</v>
      </c>
      <c r="D644" s="1" t="s">
        <v>154</v>
      </c>
      <c r="E644" s="5"/>
      <c r="F644" s="5"/>
      <c r="G644" s="1"/>
      <c r="H644" s="9"/>
      <c r="I644" s="1">
        <v>21</v>
      </c>
      <c r="J644" s="1"/>
      <c r="K644" s="1"/>
      <c r="L644" s="9"/>
      <c r="M644" s="1"/>
      <c r="N644" s="9"/>
      <c r="O644" s="1"/>
      <c r="P644" s="9"/>
      <c r="Q644" s="1"/>
      <c r="R644" s="9"/>
      <c r="S644" s="1"/>
      <c r="T644" s="9"/>
      <c r="U644" s="1"/>
      <c r="V644" s="9"/>
      <c r="W644" s="1">
        <v>64</v>
      </c>
      <c r="X644" s="1">
        <v>11984</v>
      </c>
    </row>
    <row r="645" spans="1:26" customHeight="1" ht="12.75">
      <c r="A645" s="1" t="s">
        <v>257</v>
      </c>
      <c r="B645" s="7">
        <v>0.0625</v>
      </c>
      <c r="C645" s="1">
        <v>7</v>
      </c>
      <c r="D645" s="1" t="s">
        <v>154</v>
      </c>
      <c r="E645" s="5"/>
      <c r="F645" s="5"/>
      <c r="G645" s="1"/>
      <c r="H645" s="9"/>
      <c r="I645" s="1">
        <v>21</v>
      </c>
      <c r="J645" s="1"/>
      <c r="K645" s="1"/>
      <c r="L645" s="9"/>
      <c r="M645" s="1"/>
      <c r="N645" s="9"/>
      <c r="O645" s="1"/>
      <c r="P645" s="9"/>
      <c r="Q645" s="1"/>
      <c r="R645" s="9"/>
      <c r="S645" s="1"/>
      <c r="T645" s="9"/>
      <c r="U645" s="1"/>
      <c r="V645" s="9"/>
      <c r="W645" s="1">
        <v>64</v>
      </c>
      <c r="X645" s="1">
        <v>12400</v>
      </c>
    </row>
    <row r="646" spans="1:26" customHeight="1" ht="12.75">
      <c r="A646" s="1" t="s">
        <v>258</v>
      </c>
      <c r="B646" s="7">
        <v>0.0379</v>
      </c>
      <c r="C646" s="1">
        <v>7</v>
      </c>
      <c r="D646" s="1" t="s">
        <v>154</v>
      </c>
      <c r="E646" s="5"/>
      <c r="F646" s="5"/>
      <c r="G646" s="1"/>
      <c r="H646" s="9"/>
      <c r="I646" s="1">
        <v>21</v>
      </c>
      <c r="J646" s="1"/>
      <c r="K646" s="1"/>
      <c r="L646" s="9"/>
      <c r="M646" s="1"/>
      <c r="N646" s="9"/>
      <c r="O646" s="1"/>
      <c r="P646" s="9"/>
      <c r="Q646" s="1"/>
      <c r="R646" s="9"/>
      <c r="S646" s="1"/>
      <c r="T646" s="9"/>
      <c r="U646" s="1"/>
      <c r="V646" s="9"/>
      <c r="W646" s="1">
        <v>64</v>
      </c>
      <c r="X646" s="1">
        <v>12528</v>
      </c>
    </row>
    <row r="647" spans="1:26" customHeight="1" ht="12.75">
      <c r="A647" s="1" t="s">
        <v>259</v>
      </c>
      <c r="B647" s="7">
        <v>0.2556</v>
      </c>
      <c r="C647" s="1">
        <v>7</v>
      </c>
      <c r="D647" s="1" t="s">
        <v>154</v>
      </c>
      <c r="E647" s="5"/>
      <c r="F647" s="5"/>
      <c r="G647" s="1"/>
      <c r="H647" s="9"/>
      <c r="I647" s="1">
        <v>30</v>
      </c>
      <c r="J647" s="1"/>
      <c r="K647" s="1"/>
      <c r="L647" s="9"/>
      <c r="M647" s="1"/>
      <c r="N647" s="9"/>
      <c r="O647" s="1"/>
      <c r="P647" s="9"/>
      <c r="Q647" s="1"/>
      <c r="R647" s="9"/>
      <c r="S647" s="1"/>
      <c r="T647" s="9"/>
      <c r="U647" s="1"/>
      <c r="V647" s="9"/>
      <c r="W647" s="1">
        <v>64</v>
      </c>
      <c r="X647" s="1">
        <v>12976</v>
      </c>
    </row>
    <row r="648" spans="1:26" customHeight="1" ht="12.75">
      <c r="A648" s="1" t="s">
        <v>260</v>
      </c>
      <c r="B648" s="7">
        <v>0.0452</v>
      </c>
      <c r="C648" s="1">
        <v>7</v>
      </c>
      <c r="D648" s="1" t="s">
        <v>154</v>
      </c>
      <c r="E648" s="5"/>
      <c r="F648" s="5"/>
      <c r="G648" s="1"/>
      <c r="H648" s="9"/>
      <c r="I648" s="1">
        <v>21</v>
      </c>
      <c r="J648" s="1"/>
      <c r="K648" s="1"/>
      <c r="L648" s="9"/>
      <c r="M648" s="1"/>
      <c r="N648" s="9"/>
      <c r="O648" s="1"/>
      <c r="P648" s="9"/>
      <c r="Q648" s="1"/>
      <c r="R648" s="9"/>
      <c r="S648" s="1"/>
      <c r="T648" s="9"/>
      <c r="U648" s="1"/>
      <c r="V648" s="9"/>
      <c r="W648" s="1">
        <v>64</v>
      </c>
      <c r="X648" s="1">
        <v>13200</v>
      </c>
    </row>
    <row r="649" spans="1:26" customHeight="1" ht="12.75">
      <c r="A649" s="1" t="s">
        <v>261</v>
      </c>
      <c r="B649" s="7">
        <v>0.054</v>
      </c>
      <c r="C649" s="1">
        <v>7</v>
      </c>
      <c r="D649" s="1" t="s">
        <v>154</v>
      </c>
      <c r="E649" s="5"/>
      <c r="F649" s="5"/>
      <c r="G649" s="1"/>
      <c r="H649" s="9"/>
      <c r="I649" s="1">
        <v>21</v>
      </c>
      <c r="J649" s="1"/>
      <c r="K649" s="1"/>
      <c r="L649" s="9"/>
      <c r="M649" s="1"/>
      <c r="N649" s="9"/>
      <c r="O649" s="1"/>
      <c r="P649" s="9"/>
      <c r="Q649" s="1"/>
      <c r="R649" s="9"/>
      <c r="S649" s="1"/>
      <c r="T649" s="9"/>
      <c r="U649" s="1"/>
      <c r="V649" s="9"/>
      <c r="W649" s="1">
        <v>64</v>
      </c>
      <c r="X649" s="1">
        <v>13264</v>
      </c>
    </row>
    <row r="650" spans="1:26" customHeight="1" ht="12.75">
      <c r="A650" s="1" t="s">
        <v>505</v>
      </c>
      <c r="B650" s="7">
        <v>0.182</v>
      </c>
      <c r="C650" s="1">
        <v>7</v>
      </c>
      <c r="D650" s="1" t="s">
        <v>154</v>
      </c>
      <c r="E650" s="5"/>
      <c r="F650" s="5"/>
      <c r="G650" s="1"/>
      <c r="H650" s="9"/>
      <c r="I650" s="1">
        <v>42</v>
      </c>
      <c r="J650" s="1"/>
      <c r="K650" s="1"/>
      <c r="L650" s="9"/>
      <c r="M650" s="1"/>
      <c r="N650" s="9"/>
      <c r="O650" s="1"/>
      <c r="P650" s="9"/>
      <c r="Q650" s="1"/>
      <c r="R650" s="9"/>
      <c r="S650" s="1"/>
      <c r="T650" s="9"/>
      <c r="U650" s="1"/>
      <c r="V650" s="9"/>
      <c r="W650" s="1">
        <v>64</v>
      </c>
      <c r="X650" s="1">
        <v>13552</v>
      </c>
    </row>
    <row r="651" spans="1:26" customHeight="1" ht="12.75">
      <c r="A651" s="1" t="s">
        <v>506</v>
      </c>
      <c r="B651" s="7">
        <v>0.3591</v>
      </c>
      <c r="C651" s="1">
        <v>7</v>
      </c>
      <c r="D651" s="1" t="s">
        <v>154</v>
      </c>
      <c r="E651" s="5"/>
      <c r="F651" s="5"/>
      <c r="G651" s="1"/>
      <c r="H651" s="9"/>
      <c r="I651" s="1">
        <v>30</v>
      </c>
      <c r="J651" s="1"/>
      <c r="K651" s="1"/>
      <c r="L651" s="9"/>
      <c r="M651" s="1"/>
      <c r="N651" s="9"/>
      <c r="O651" s="1"/>
      <c r="P651" s="9"/>
      <c r="Q651" s="1"/>
      <c r="R651" s="9"/>
      <c r="S651" s="1"/>
      <c r="T651" s="9"/>
      <c r="U651" s="1"/>
      <c r="V651" s="9"/>
      <c r="W651" s="1">
        <v>64</v>
      </c>
      <c r="X651" s="1">
        <v>13776</v>
      </c>
    </row>
    <row r="652" spans="1:26" customHeight="1" ht="12.75">
      <c r="A652" s="1" t="s">
        <v>507</v>
      </c>
      <c r="B652" s="7">
        <v>0.3579</v>
      </c>
      <c r="C652" s="1">
        <v>7</v>
      </c>
      <c r="D652" s="1" t="s">
        <v>154</v>
      </c>
      <c r="E652" s="5"/>
      <c r="F652" s="5"/>
      <c r="G652" s="1"/>
      <c r="H652" s="9"/>
      <c r="I652" s="1">
        <v>30</v>
      </c>
      <c r="J652" s="1"/>
      <c r="K652" s="1"/>
      <c r="L652" s="9"/>
      <c r="M652" s="1"/>
      <c r="N652" s="9"/>
      <c r="O652" s="1"/>
      <c r="P652" s="9"/>
      <c r="Q652" s="1"/>
      <c r="R652" s="9"/>
      <c r="S652" s="1"/>
      <c r="T652" s="9"/>
      <c r="U652" s="1"/>
      <c r="V652" s="9"/>
      <c r="W652" s="1">
        <v>64</v>
      </c>
      <c r="X652" s="1">
        <v>14192</v>
      </c>
    </row>
    <row r="653" spans="1:26" customHeight="1" ht="12.75">
      <c r="A653" s="1" t="s">
        <v>508</v>
      </c>
      <c r="B653" s="7">
        <v>0.0562</v>
      </c>
      <c r="C653" s="1">
        <v>7</v>
      </c>
      <c r="D653" s="1" t="s">
        <v>154</v>
      </c>
      <c r="E653" s="5"/>
      <c r="F653" s="5"/>
      <c r="G653" s="1"/>
      <c r="H653" s="9"/>
      <c r="I653" s="1">
        <v>28</v>
      </c>
      <c r="J653" s="1"/>
      <c r="K653" s="1"/>
      <c r="L653" s="9"/>
      <c r="M653" s="1"/>
      <c r="N653" s="9"/>
      <c r="O653" s="1"/>
      <c r="P653" s="9"/>
      <c r="Q653" s="1"/>
      <c r="R653" s="9"/>
      <c r="S653" s="1"/>
      <c r="T653" s="9"/>
      <c r="U653" s="1"/>
      <c r="V653" s="9"/>
      <c r="W653" s="1">
        <v>64</v>
      </c>
      <c r="X653" s="1">
        <v>14352</v>
      </c>
    </row>
    <row r="654" spans="1:26" customHeight="1" ht="12.75">
      <c r="A654" s="1" t="s">
        <v>516</v>
      </c>
      <c r="B654" s="7">
        <v>0.047</v>
      </c>
      <c r="C654" s="1">
        <v>7</v>
      </c>
      <c r="D654" s="1" t="s">
        <v>154</v>
      </c>
      <c r="E654" s="5"/>
      <c r="F654" s="5"/>
      <c r="G654" s="1"/>
      <c r="H654" s="9"/>
      <c r="I654" s="1">
        <v>21</v>
      </c>
      <c r="J654" s="1"/>
      <c r="K654" s="1"/>
      <c r="L654" s="9"/>
      <c r="M654" s="1"/>
      <c r="N654" s="9"/>
      <c r="O654" s="1"/>
      <c r="P654" s="9"/>
      <c r="Q654" s="1"/>
      <c r="R654" s="9"/>
      <c r="S654" s="1"/>
      <c r="T654" s="9"/>
      <c r="U654" s="1"/>
      <c r="V654" s="9"/>
      <c r="W654" s="1">
        <v>64</v>
      </c>
      <c r="X654" s="1">
        <v>14480</v>
      </c>
    </row>
    <row r="655" spans="1:26" customHeight="1" ht="12.75">
      <c r="A655" s="1" t="s">
        <v>517</v>
      </c>
      <c r="B655" s="7">
        <v>0.2803</v>
      </c>
      <c r="C655" s="1">
        <v>7</v>
      </c>
      <c r="D655" s="1" t="s">
        <v>154</v>
      </c>
      <c r="E655" s="5"/>
      <c r="F655" s="5"/>
      <c r="G655" s="1"/>
      <c r="H655" s="9"/>
      <c r="I655" s="1">
        <v>30</v>
      </c>
      <c r="J655" s="1"/>
      <c r="K655" s="1"/>
      <c r="L655" s="9"/>
      <c r="M655" s="1"/>
      <c r="N655" s="9"/>
      <c r="O655" s="1"/>
      <c r="P655" s="9"/>
      <c r="Q655" s="1"/>
      <c r="R655" s="9"/>
      <c r="S655" s="1"/>
      <c r="T655" s="9"/>
      <c r="U655" s="1"/>
      <c r="V655" s="9"/>
      <c r="W655" s="1">
        <v>64</v>
      </c>
      <c r="X655" s="1">
        <v>14656</v>
      </c>
    </row>
    <row r="656" spans="1:26" customHeight="1" ht="12.75">
      <c r="A656" s="1" t="s">
        <v>518</v>
      </c>
      <c r="B656" s="7">
        <v>0.1972</v>
      </c>
      <c r="C656" s="1">
        <v>7</v>
      </c>
      <c r="D656" s="1" t="s">
        <v>154</v>
      </c>
      <c r="E656" s="5"/>
      <c r="F656" s="5"/>
      <c r="G656" s="1"/>
      <c r="H656" s="9"/>
      <c r="I656" s="1">
        <v>42</v>
      </c>
      <c r="J656" s="1"/>
      <c r="K656" s="1"/>
      <c r="L656" s="9"/>
      <c r="M656" s="1"/>
      <c r="N656" s="9"/>
      <c r="O656" s="1"/>
      <c r="P656" s="9"/>
      <c r="Q656" s="1"/>
      <c r="R656" s="9"/>
      <c r="S656" s="1"/>
      <c r="T656" s="9"/>
      <c r="U656" s="1"/>
      <c r="V656" s="9"/>
      <c r="W656" s="1">
        <v>64</v>
      </c>
      <c r="X656" s="1">
        <v>15440</v>
      </c>
    </row>
    <row r="657" spans="1:26" customHeight="1" ht="12.75">
      <c r="A657" s="1" t="s">
        <v>519</v>
      </c>
      <c r="B657" s="7">
        <v>0.05</v>
      </c>
      <c r="C657" s="1">
        <v>7</v>
      </c>
      <c r="D657" s="1" t="s">
        <v>154</v>
      </c>
      <c r="E657" s="5"/>
      <c r="F657" s="5"/>
      <c r="G657" s="1"/>
      <c r="H657" s="9"/>
      <c r="I657" s="1">
        <v>21</v>
      </c>
      <c r="J657" s="1"/>
      <c r="K657" s="1"/>
      <c r="L657" s="9"/>
      <c r="M657" s="1"/>
      <c r="N657" s="9"/>
      <c r="O657" s="1"/>
      <c r="P657" s="9"/>
      <c r="Q657" s="1"/>
      <c r="R657" s="9"/>
      <c r="S657" s="1"/>
      <c r="T657" s="9"/>
      <c r="U657" s="1"/>
      <c r="V657" s="9"/>
      <c r="W657" s="1">
        <v>64</v>
      </c>
      <c r="X657" s="1">
        <v>16688</v>
      </c>
    </row>
    <row r="658" spans="1:26" customHeight="1" ht="12.75">
      <c r="A658" s="1" t="s">
        <v>520</v>
      </c>
      <c r="B658" s="7">
        <v>8</v>
      </c>
      <c r="C658" s="1">
        <v>7</v>
      </c>
      <c r="D658" s="1" t="s">
        <v>154</v>
      </c>
      <c r="E658" s="5"/>
      <c r="F658" s="5"/>
      <c r="G658" s="1"/>
      <c r="H658" s="9"/>
      <c r="I658" s="1">
        <v>21</v>
      </c>
      <c r="J658" s="1"/>
      <c r="K658" s="1"/>
      <c r="L658" s="9"/>
      <c r="M658" s="1"/>
      <c r="N658" s="9"/>
      <c r="O658" s="1"/>
      <c r="P658" s="9"/>
      <c r="Q658" s="1"/>
      <c r="R658" s="9"/>
      <c r="S658" s="1"/>
      <c r="T658" s="9"/>
      <c r="U658" s="1"/>
      <c r="V658" s="9"/>
      <c r="W658" s="1">
        <v>64</v>
      </c>
      <c r="X658" s="1">
        <v>16752</v>
      </c>
    </row>
    <row r="659" spans="1:26" customHeight="1" ht="12.75">
      <c r="A659" s="1" t="s">
        <v>521</v>
      </c>
      <c r="B659" s="7">
        <v>0.0345</v>
      </c>
      <c r="C659" s="1">
        <v>7</v>
      </c>
      <c r="D659" s="1" t="s">
        <v>154</v>
      </c>
      <c r="E659" s="5"/>
      <c r="F659" s="5"/>
      <c r="G659" s="1"/>
      <c r="H659" s="9"/>
      <c r="I659" s="1">
        <v>28</v>
      </c>
      <c r="J659" s="1"/>
      <c r="K659" s="1"/>
      <c r="L659" s="9"/>
      <c r="M659" s="1"/>
      <c r="N659" s="9"/>
      <c r="O659" s="1"/>
      <c r="P659" s="9"/>
      <c r="Q659" s="1"/>
      <c r="R659" s="9"/>
      <c r="S659" s="1"/>
      <c r="T659" s="9"/>
      <c r="U659" s="1"/>
      <c r="V659" s="9"/>
      <c r="W659" s="1">
        <v>64</v>
      </c>
      <c r="X659" s="1">
        <v>17472</v>
      </c>
    </row>
    <row r="660" spans="1:26" customHeight="1" ht="12.75">
      <c r="A660" s="1" t="s">
        <v>522</v>
      </c>
      <c r="B660" s="7">
        <v>0.0246</v>
      </c>
      <c r="C660" s="1">
        <v>7</v>
      </c>
      <c r="D660" s="1" t="s">
        <v>154</v>
      </c>
      <c r="E660" s="5"/>
      <c r="F660" s="5"/>
      <c r="G660" s="1"/>
      <c r="H660" s="9"/>
      <c r="I660" s="1">
        <v>21</v>
      </c>
      <c r="J660" s="1"/>
      <c r="K660" s="1"/>
      <c r="L660" s="9"/>
      <c r="M660" s="1"/>
      <c r="N660" s="9"/>
      <c r="O660" s="1"/>
      <c r="P660" s="9"/>
      <c r="Q660" s="1"/>
      <c r="R660" s="9"/>
      <c r="S660" s="1"/>
      <c r="T660" s="9"/>
      <c r="U660" s="1"/>
      <c r="V660" s="9"/>
      <c r="W660" s="1">
        <v>64</v>
      </c>
      <c r="X660" s="1">
        <v>17536</v>
      </c>
    </row>
    <row r="661" spans="1:26" customHeight="1" ht="12.75">
      <c r="A661" s="1" t="s">
        <v>523</v>
      </c>
      <c r="B661" s="7">
        <v>0.0345</v>
      </c>
      <c r="C661" s="1">
        <v>7</v>
      </c>
      <c r="D661" s="1" t="s">
        <v>154</v>
      </c>
      <c r="E661" s="5"/>
      <c r="F661" s="5"/>
      <c r="G661" s="1"/>
      <c r="H661" s="9"/>
      <c r="I661" s="1">
        <v>28</v>
      </c>
      <c r="J661" s="1"/>
      <c r="K661" s="1"/>
      <c r="L661" s="9"/>
      <c r="M661" s="1"/>
      <c r="N661" s="9"/>
      <c r="O661" s="1"/>
      <c r="P661" s="9"/>
      <c r="Q661" s="1"/>
      <c r="R661" s="9"/>
      <c r="S661" s="1"/>
      <c r="T661" s="9"/>
      <c r="U661" s="1"/>
      <c r="V661" s="9"/>
      <c r="W661" s="1">
        <v>64</v>
      </c>
      <c r="X661" s="1">
        <v>18080</v>
      </c>
    </row>
    <row r="662" spans="1:26" customHeight="1" ht="12.75">
      <c r="A662" s="1" t="s">
        <v>524</v>
      </c>
      <c r="B662" s="7">
        <v>0.0246</v>
      </c>
      <c r="C662" s="1">
        <v>7</v>
      </c>
      <c r="D662" s="1" t="s">
        <v>154</v>
      </c>
      <c r="E662" s="5"/>
      <c r="F662" s="5"/>
      <c r="G662" s="1"/>
      <c r="H662" s="9"/>
      <c r="I662" s="1">
        <v>21</v>
      </c>
      <c r="J662" s="1"/>
      <c r="K662" s="1"/>
      <c r="L662" s="9"/>
      <c r="M662" s="1"/>
      <c r="N662" s="9"/>
      <c r="O662" s="1"/>
      <c r="P662" s="9"/>
      <c r="Q662" s="1"/>
      <c r="R662" s="9"/>
      <c r="S662" s="1"/>
      <c r="T662" s="9"/>
      <c r="U662" s="1"/>
      <c r="V662" s="9"/>
      <c r="W662" s="1">
        <v>64</v>
      </c>
      <c r="X662" s="1">
        <v>18144</v>
      </c>
    </row>
    <row r="663" spans="1:26" customHeight="1" ht="12.75">
      <c r="A663" s="1" t="s">
        <v>525</v>
      </c>
      <c r="B663" s="7">
        <v>0.182</v>
      </c>
      <c r="C663" s="1">
        <v>7</v>
      </c>
      <c r="D663" s="1" t="s">
        <v>154</v>
      </c>
      <c r="E663" s="5"/>
      <c r="F663" s="5"/>
      <c r="G663" s="1"/>
      <c r="H663" s="9"/>
      <c r="I663" s="1">
        <v>42</v>
      </c>
      <c r="J663" s="1"/>
      <c r="K663" s="1"/>
      <c r="L663" s="9"/>
      <c r="M663" s="1"/>
      <c r="N663" s="9"/>
      <c r="O663" s="1"/>
      <c r="P663" s="9"/>
      <c r="Q663" s="1"/>
      <c r="R663" s="9"/>
      <c r="S663" s="1"/>
      <c r="T663" s="9"/>
      <c r="U663" s="1"/>
      <c r="V663" s="9"/>
      <c r="W663" s="1">
        <v>64</v>
      </c>
      <c r="X663" s="1">
        <v>19584</v>
      </c>
    </row>
    <row r="664" spans="1:26" customHeight="1" ht="12.75">
      <c r="A664" s="1" t="s">
        <v>526</v>
      </c>
      <c r="B664" s="7">
        <v>0.0345</v>
      </c>
      <c r="C664" s="1">
        <v>7</v>
      </c>
      <c r="D664" s="1" t="s">
        <v>154</v>
      </c>
      <c r="E664" s="5"/>
      <c r="F664" s="5"/>
      <c r="G664" s="1"/>
      <c r="H664" s="9"/>
      <c r="I664" s="1">
        <v>28</v>
      </c>
      <c r="J664" s="1"/>
      <c r="K664" s="1"/>
      <c r="L664" s="9"/>
      <c r="M664" s="1"/>
      <c r="N664" s="9"/>
      <c r="O664" s="1"/>
      <c r="P664" s="9"/>
      <c r="Q664" s="1"/>
      <c r="R664" s="9"/>
      <c r="S664" s="1"/>
      <c r="T664" s="9"/>
      <c r="U664" s="1"/>
      <c r="V664" s="9"/>
      <c r="W664" s="1">
        <v>64</v>
      </c>
      <c r="X664" s="1">
        <v>20016</v>
      </c>
    </row>
    <row r="665" spans="1:26" customHeight="1" ht="12.75">
      <c r="A665" s="1" t="s">
        <v>527</v>
      </c>
      <c r="B665" s="7">
        <v>0.0246</v>
      </c>
      <c r="C665" s="1">
        <v>7</v>
      </c>
      <c r="D665" s="1" t="s">
        <v>154</v>
      </c>
      <c r="E665" s="5"/>
      <c r="F665" s="5"/>
      <c r="G665" s="1"/>
      <c r="H665" s="9"/>
      <c r="I665" s="1">
        <v>21</v>
      </c>
      <c r="J665" s="1"/>
      <c r="K665" s="1"/>
      <c r="L665" s="9"/>
      <c r="M665" s="1"/>
      <c r="N665" s="9"/>
      <c r="O665" s="1"/>
      <c r="P665" s="9"/>
      <c r="Q665" s="1"/>
      <c r="R665" s="9"/>
      <c r="S665" s="1"/>
      <c r="T665" s="9"/>
      <c r="U665" s="1"/>
      <c r="V665" s="9"/>
      <c r="W665" s="1">
        <v>64</v>
      </c>
      <c r="X665" s="1">
        <v>20080</v>
      </c>
    </row>
    <row r="666" spans="1:26" customHeight="1" ht="12.75">
      <c r="A666" s="1" t="s">
        <v>528</v>
      </c>
      <c r="B666" s="7">
        <v>10.8</v>
      </c>
      <c r="C666" s="1">
        <v>7</v>
      </c>
      <c r="D666" s="1" t="s">
        <v>154</v>
      </c>
      <c r="E666" s="5"/>
      <c r="F666" s="5"/>
      <c r="G666" s="1"/>
      <c r="H666" s="9"/>
      <c r="I666" s="1">
        <v>21</v>
      </c>
      <c r="J666" s="1"/>
      <c r="K666" s="1"/>
      <c r="L666" s="9"/>
      <c r="M666" s="1"/>
      <c r="N666" s="9"/>
      <c r="O666" s="1"/>
      <c r="P666" s="9"/>
      <c r="Q666" s="1"/>
      <c r="R666" s="9"/>
      <c r="S666" s="1"/>
      <c r="T666" s="9"/>
      <c r="U666" s="1"/>
      <c r="V666" s="9"/>
      <c r="W666" s="1">
        <v>64</v>
      </c>
      <c r="X666" s="1">
        <v>20256</v>
      </c>
    </row>
    <row r="667" spans="1:26" customHeight="1" ht="12.75">
      <c r="A667" s="1" t="s">
        <v>529</v>
      </c>
      <c r="B667" s="7">
        <v>0.08</v>
      </c>
      <c r="C667" s="1">
        <v>7</v>
      </c>
      <c r="D667" s="1" t="s">
        <v>154</v>
      </c>
      <c r="E667" s="5"/>
      <c r="F667" s="5"/>
      <c r="G667" s="1"/>
      <c r="H667" s="9"/>
      <c r="I667" s="1">
        <v>21</v>
      </c>
      <c r="J667" s="1"/>
      <c r="K667" s="1"/>
      <c r="L667" s="9"/>
      <c r="M667" s="1"/>
      <c r="N667" s="9"/>
      <c r="O667" s="1"/>
      <c r="P667" s="9"/>
      <c r="Q667" s="1"/>
      <c r="R667" s="9"/>
      <c r="S667" s="1"/>
      <c r="T667" s="9"/>
      <c r="U667" s="1"/>
      <c r="V667" s="9"/>
      <c r="W667" s="1">
        <v>64</v>
      </c>
      <c r="X667" s="1">
        <v>20320</v>
      </c>
    </row>
    <row r="668" spans="1:26" customHeight="1" ht="12.75">
      <c r="A668" s="1" t="s">
        <v>530</v>
      </c>
      <c r="B668" s="7">
        <v>0.0807</v>
      </c>
      <c r="C668" s="1">
        <v>7</v>
      </c>
      <c r="D668" s="1" t="s">
        <v>154</v>
      </c>
      <c r="E668" s="5"/>
      <c r="F668" s="5"/>
      <c r="G668" s="1"/>
      <c r="H668" s="9"/>
      <c r="I668" s="1">
        <v>21</v>
      </c>
      <c r="J668" s="1"/>
      <c r="K668" s="1"/>
      <c r="L668" s="9"/>
      <c r="M668" s="1"/>
      <c r="N668" s="9"/>
      <c r="O668" s="1"/>
      <c r="P668" s="9"/>
      <c r="Q668" s="1"/>
      <c r="R668" s="9"/>
      <c r="S668" s="1"/>
      <c r="T668" s="9"/>
      <c r="U668" s="1"/>
      <c r="V668" s="9"/>
      <c r="W668" s="1">
        <v>64</v>
      </c>
      <c r="X668" s="1">
        <v>20368</v>
      </c>
    </row>
    <row r="669" spans="1:26" customHeight="1" ht="12.75">
      <c r="A669" s="1" t="s">
        <v>531</v>
      </c>
      <c r="B669" s="7">
        <v>0.1225</v>
      </c>
      <c r="C669" s="1">
        <v>7</v>
      </c>
      <c r="D669" s="1" t="s">
        <v>154</v>
      </c>
      <c r="E669" s="5"/>
      <c r="F669" s="5"/>
      <c r="G669" s="1"/>
      <c r="H669" s="9"/>
      <c r="I669" s="1">
        <v>21</v>
      </c>
      <c r="J669" s="1"/>
      <c r="K669" s="1"/>
      <c r="L669" s="9"/>
      <c r="M669" s="1"/>
      <c r="N669" s="9"/>
      <c r="O669" s="1"/>
      <c r="P669" s="9"/>
      <c r="Q669" s="1"/>
      <c r="R669" s="9"/>
      <c r="S669" s="1"/>
      <c r="T669" s="9"/>
      <c r="U669" s="1"/>
      <c r="V669" s="9"/>
      <c r="W669" s="1">
        <v>64</v>
      </c>
      <c r="X669" s="1">
        <v>20432</v>
      </c>
    </row>
    <row r="670" spans="1:26" customHeight="1" ht="12.75">
      <c r="A670" s="1" t="s">
        <v>532</v>
      </c>
      <c r="B670" s="7">
        <v>9.1</v>
      </c>
      <c r="C670" s="1">
        <v>7</v>
      </c>
      <c r="D670" s="1" t="s">
        <v>154</v>
      </c>
      <c r="E670" s="5"/>
      <c r="F670" s="5"/>
      <c r="G670" s="1"/>
      <c r="H670" s="9"/>
      <c r="I670" s="1">
        <v>21</v>
      </c>
      <c r="J670" s="1"/>
      <c r="K670" s="1"/>
      <c r="L670" s="9"/>
      <c r="M670" s="1"/>
      <c r="N670" s="9"/>
      <c r="O670" s="1"/>
      <c r="P670" s="9"/>
      <c r="Q670" s="1"/>
      <c r="R670" s="9"/>
      <c r="S670" s="1"/>
      <c r="T670" s="9"/>
      <c r="U670" s="1"/>
      <c r="V670" s="9"/>
      <c r="W670" s="1">
        <v>64</v>
      </c>
      <c r="X670" s="1">
        <v>20496</v>
      </c>
    </row>
    <row r="671" spans="1:26" customHeight="1" ht="12.75">
      <c r="A671" s="1" t="s">
        <v>533</v>
      </c>
      <c r="B671" s="7">
        <v>0.1381</v>
      </c>
      <c r="C671" s="1">
        <v>7</v>
      </c>
      <c r="D671" s="1" t="s">
        <v>154</v>
      </c>
      <c r="E671" s="5"/>
      <c r="F671" s="5"/>
      <c r="G671" s="1"/>
      <c r="H671" s="9"/>
      <c r="I671" s="1">
        <v>21</v>
      </c>
      <c r="J671" s="1"/>
      <c r="K671" s="1"/>
      <c r="L671" s="9"/>
      <c r="M671" s="1"/>
      <c r="N671" s="9"/>
      <c r="O671" s="1"/>
      <c r="P671" s="9"/>
      <c r="Q671" s="1"/>
      <c r="R671" s="9"/>
      <c r="S671" s="1"/>
      <c r="T671" s="9"/>
      <c r="U671" s="1"/>
      <c r="V671" s="9"/>
      <c r="W671" s="1">
        <v>64</v>
      </c>
      <c r="X671" s="1">
        <v>20560</v>
      </c>
    </row>
    <row r="672" spans="1:26" customHeight="1" ht="12.75">
      <c r="A672" s="1" t="s">
        <v>534</v>
      </c>
      <c r="B672" s="7">
        <v>9</v>
      </c>
      <c r="C672" s="1">
        <v>7</v>
      </c>
      <c r="D672" s="1" t="s">
        <v>154</v>
      </c>
      <c r="E672" s="5"/>
      <c r="F672" s="5"/>
      <c r="G672" s="1"/>
      <c r="H672" s="9"/>
      <c r="I672" s="1">
        <v>21</v>
      </c>
      <c r="J672" s="1"/>
      <c r="K672" s="1"/>
      <c r="L672" s="9"/>
      <c r="M672" s="1"/>
      <c r="N672" s="9"/>
      <c r="O672" s="1"/>
      <c r="P672" s="9"/>
      <c r="Q672" s="1"/>
      <c r="R672" s="9"/>
      <c r="S672" s="1"/>
      <c r="T672" s="9"/>
      <c r="U672" s="1"/>
      <c r="V672" s="9"/>
      <c r="W672" s="1">
        <v>64</v>
      </c>
      <c r="X672" s="1">
        <v>20624</v>
      </c>
    </row>
    <row r="673" spans="1:26" customHeight="1" ht="12.75">
      <c r="A673" s="1" t="s">
        <v>535</v>
      </c>
      <c r="B673" s="7">
        <v>0.08</v>
      </c>
      <c r="C673" s="1">
        <v>7</v>
      </c>
      <c r="D673" s="1" t="s">
        <v>154</v>
      </c>
      <c r="E673" s="5"/>
      <c r="F673" s="5"/>
      <c r="G673" s="1"/>
      <c r="H673" s="9"/>
      <c r="I673" s="1">
        <v>21</v>
      </c>
      <c r="J673" s="1"/>
      <c r="K673" s="1"/>
      <c r="L673" s="9"/>
      <c r="M673" s="1"/>
      <c r="N673" s="9"/>
      <c r="O673" s="1"/>
      <c r="P673" s="9"/>
      <c r="Q673" s="1"/>
      <c r="R673" s="9"/>
      <c r="S673" s="1"/>
      <c r="T673" s="9"/>
      <c r="U673" s="1"/>
      <c r="V673" s="9"/>
      <c r="W673" s="1">
        <v>64</v>
      </c>
      <c r="X673" s="1">
        <v>20688</v>
      </c>
    </row>
    <row r="674" spans="1:26" customHeight="1" ht="12.75">
      <c r="A674" s="1" t="s">
        <v>536</v>
      </c>
      <c r="B674" s="7">
        <v>6.25</v>
      </c>
      <c r="C674" s="1">
        <v>7</v>
      </c>
      <c r="D674" s="1" t="s">
        <v>154</v>
      </c>
      <c r="E674" s="5"/>
      <c r="F674" s="5"/>
      <c r="G674" s="1"/>
      <c r="H674" s="9"/>
      <c r="I674" s="1">
        <v>21</v>
      </c>
      <c r="J674" s="1"/>
      <c r="K674" s="1"/>
      <c r="L674" s="9"/>
      <c r="M674" s="1"/>
      <c r="N674" s="9"/>
      <c r="O674" s="1"/>
      <c r="P674" s="9"/>
      <c r="Q674" s="1"/>
      <c r="R674" s="9"/>
      <c r="S674" s="1"/>
      <c r="T674" s="9"/>
      <c r="U674" s="1"/>
      <c r="V674" s="9"/>
      <c r="W674" s="1">
        <v>64</v>
      </c>
      <c r="X674" s="1">
        <v>20752</v>
      </c>
    </row>
    <row r="675" spans="1:26" customHeight="1" ht="12.75">
      <c r="A675" s="1" t="s">
        <v>537</v>
      </c>
      <c r="B675" s="7">
        <v>7.25</v>
      </c>
      <c r="C675" s="1">
        <v>7</v>
      </c>
      <c r="D675" s="1" t="s">
        <v>154</v>
      </c>
      <c r="E675" s="5"/>
      <c r="F675" s="5"/>
      <c r="G675" s="1"/>
      <c r="H675" s="9"/>
      <c r="I675" s="1">
        <v>21</v>
      </c>
      <c r="J675" s="1"/>
      <c r="K675" s="1"/>
      <c r="L675" s="9"/>
      <c r="M675" s="1"/>
      <c r="N675" s="9"/>
      <c r="O675" s="1"/>
      <c r="P675" s="9"/>
      <c r="Q675" s="1"/>
      <c r="R675" s="9"/>
      <c r="S675" s="1"/>
      <c r="T675" s="9"/>
      <c r="U675" s="1"/>
      <c r="V675" s="9"/>
      <c r="W675" s="1">
        <v>64</v>
      </c>
      <c r="X675" s="1">
        <v>20816</v>
      </c>
    </row>
    <row r="676" spans="1:26" customHeight="1" ht="12.75">
      <c r="A676" s="1" t="s">
        <v>538</v>
      </c>
      <c r="B676" s="7">
        <v>9</v>
      </c>
      <c r="C676" s="1">
        <v>7</v>
      </c>
      <c r="D676" s="1" t="s">
        <v>154</v>
      </c>
      <c r="E676" s="5"/>
      <c r="F676" s="5"/>
      <c r="G676" s="1"/>
      <c r="H676" s="9"/>
      <c r="I676" s="1">
        <v>21</v>
      </c>
      <c r="J676" s="1"/>
      <c r="K676" s="1"/>
      <c r="L676" s="9"/>
      <c r="M676" s="1"/>
      <c r="N676" s="9"/>
      <c r="O676" s="1"/>
      <c r="P676" s="9"/>
      <c r="Q676" s="1"/>
      <c r="R676" s="9"/>
      <c r="S676" s="1"/>
      <c r="T676" s="9"/>
      <c r="U676" s="1"/>
      <c r="V676" s="9"/>
      <c r="W676" s="1">
        <v>64</v>
      </c>
      <c r="X676" s="1">
        <v>20880</v>
      </c>
    </row>
    <row r="677" spans="1:26" customHeight="1" ht="12.75">
      <c r="A677" s="1" t="s">
        <v>539</v>
      </c>
      <c r="B677" s="7">
        <v>8</v>
      </c>
      <c r="C677" s="1">
        <v>7</v>
      </c>
      <c r="D677" s="1" t="s">
        <v>154</v>
      </c>
      <c r="E677" s="5"/>
      <c r="F677" s="5"/>
      <c r="G677" s="1"/>
      <c r="H677" s="9"/>
      <c r="I677" s="1">
        <v>21</v>
      </c>
      <c r="J677" s="1"/>
      <c r="K677" s="1"/>
      <c r="L677" s="9"/>
      <c r="M677" s="1"/>
      <c r="N677" s="9"/>
      <c r="O677" s="1"/>
      <c r="P677" s="9"/>
      <c r="Q677" s="1"/>
      <c r="R677" s="9"/>
      <c r="S677" s="1"/>
      <c r="T677" s="9"/>
      <c r="U677" s="1"/>
      <c r="V677" s="9"/>
      <c r="W677" s="1">
        <v>64</v>
      </c>
      <c r="X677" s="1">
        <v>20944</v>
      </c>
    </row>
    <row r="678" spans="1:26" customHeight="1" ht="12.75">
      <c r="A678" s="1" t="s">
        <v>540</v>
      </c>
      <c r="B678" s="7">
        <v>8</v>
      </c>
      <c r="C678" s="1">
        <v>7</v>
      </c>
      <c r="D678" s="1" t="s">
        <v>154</v>
      </c>
      <c r="E678" s="5"/>
      <c r="F678" s="5"/>
      <c r="G678" s="1"/>
      <c r="H678" s="9"/>
      <c r="I678" s="1">
        <v>21</v>
      </c>
      <c r="J678" s="1"/>
      <c r="K678" s="1"/>
      <c r="L678" s="9"/>
      <c r="M678" s="1"/>
      <c r="N678" s="9"/>
      <c r="O678" s="1"/>
      <c r="P678" s="9"/>
      <c r="Q678" s="1"/>
      <c r="R678" s="9"/>
      <c r="S678" s="1"/>
      <c r="T678" s="9"/>
      <c r="U678" s="1"/>
      <c r="V678" s="9"/>
      <c r="W678" s="1">
        <v>64</v>
      </c>
      <c r="X678" s="1">
        <v>21008</v>
      </c>
    </row>
    <row r="679" spans="1:26" customHeight="1" ht="12.75">
      <c r="A679" s="1" t="s">
        <v>541</v>
      </c>
      <c r="B679" s="7">
        <v>0.3918</v>
      </c>
      <c r="C679" s="1">
        <v>7</v>
      </c>
      <c r="D679" s="1" t="s">
        <v>154</v>
      </c>
      <c r="E679" s="5"/>
      <c r="F679" s="5"/>
      <c r="G679" s="1"/>
      <c r="H679" s="9"/>
      <c r="I679" s="1">
        <v>21</v>
      </c>
      <c r="J679" s="1"/>
      <c r="K679" s="1"/>
      <c r="L679" s="9"/>
      <c r="M679" s="1"/>
      <c r="N679" s="9"/>
      <c r="O679" s="1"/>
      <c r="P679" s="9"/>
      <c r="Q679" s="1"/>
      <c r="R679" s="9"/>
      <c r="S679" s="1"/>
      <c r="T679" s="9"/>
      <c r="U679" s="1"/>
      <c r="V679" s="9"/>
      <c r="W679" s="1">
        <v>64</v>
      </c>
      <c r="X679" s="1">
        <v>21088</v>
      </c>
    </row>
    <row r="680" spans="1:26" customHeight="1" ht="12.75">
      <c r="A680" s="1" t="s">
        <v>542</v>
      </c>
      <c r="B680" s="7">
        <v>6.26</v>
      </c>
      <c r="C680" s="1">
        <v>7</v>
      </c>
      <c r="D680" s="1" t="s">
        <v>154</v>
      </c>
      <c r="E680" s="5"/>
      <c r="F680" s="5"/>
      <c r="G680" s="1"/>
      <c r="H680" s="9"/>
      <c r="I680" s="1">
        <v>21</v>
      </c>
      <c r="J680" s="1"/>
      <c r="K680" s="1"/>
      <c r="L680" s="9"/>
      <c r="M680" s="1"/>
      <c r="N680" s="9"/>
      <c r="O680" s="1"/>
      <c r="P680" s="9"/>
      <c r="Q680" s="1"/>
      <c r="R680" s="9"/>
      <c r="S680" s="1"/>
      <c r="T680" s="9"/>
      <c r="U680" s="1"/>
      <c r="V680" s="9"/>
      <c r="W680" s="1">
        <v>64</v>
      </c>
      <c r="X680" s="1">
        <v>21184</v>
      </c>
    </row>
    <row r="681" spans="1:26" customHeight="1" ht="12.75">
      <c r="A681" s="1" t="s">
        <v>615</v>
      </c>
      <c r="B681" s="7">
        <v>0.066</v>
      </c>
      <c r="C681" s="1">
        <v>7</v>
      </c>
      <c r="D681" s="1" t="s">
        <v>154</v>
      </c>
      <c r="E681" s="5"/>
      <c r="F681" s="5"/>
      <c r="G681" s="1"/>
      <c r="H681" s="9"/>
      <c r="I681" s="1">
        <v>21</v>
      </c>
      <c r="J681" s="1"/>
      <c r="K681" s="1"/>
      <c r="L681" s="9"/>
      <c r="M681" s="1"/>
      <c r="N681" s="9"/>
      <c r="O681" s="1"/>
      <c r="P681" s="9"/>
      <c r="Q681" s="1"/>
      <c r="R681" s="9"/>
      <c r="S681" s="1"/>
      <c r="T681" s="9"/>
      <c r="U681" s="1"/>
      <c r="V681" s="9"/>
      <c r="W681" s="1">
        <v>64</v>
      </c>
      <c r="X681" s="1">
        <v>21248</v>
      </c>
    </row>
    <row r="682" spans="1:26" customHeight="1" ht="12.75">
      <c r="A682" s="1" t="s">
        <v>616</v>
      </c>
      <c r="B682" s="7">
        <v>6.26</v>
      </c>
      <c r="C682" s="1">
        <v>7</v>
      </c>
      <c r="D682" s="1" t="s">
        <v>154</v>
      </c>
      <c r="E682" s="5"/>
      <c r="F682" s="5"/>
      <c r="G682" s="1"/>
      <c r="H682" s="9"/>
      <c r="I682" s="1">
        <v>21</v>
      </c>
      <c r="J682" s="1"/>
      <c r="K682" s="1"/>
      <c r="L682" s="9"/>
      <c r="M682" s="1"/>
      <c r="N682" s="9"/>
      <c r="O682" s="1"/>
      <c r="P682" s="9"/>
      <c r="Q682" s="1"/>
      <c r="R682" s="9"/>
      <c r="S682" s="1"/>
      <c r="T682" s="9"/>
      <c r="U682" s="1"/>
      <c r="V682" s="9"/>
      <c r="W682" s="1">
        <v>64</v>
      </c>
      <c r="X682" s="1">
        <v>21312</v>
      </c>
    </row>
    <row r="683" spans="1:26" customHeight="1" ht="12.75">
      <c r="A683" s="1" t="s">
        <v>617</v>
      </c>
      <c r="B683" s="7">
        <v>15.2855</v>
      </c>
      <c r="C683" s="1">
        <v>7</v>
      </c>
      <c r="D683" s="1" t="s">
        <v>154</v>
      </c>
      <c r="E683" s="5"/>
      <c r="F683" s="5"/>
      <c r="G683" s="1"/>
      <c r="H683" s="9"/>
      <c r="I683" s="1">
        <v>21</v>
      </c>
      <c r="J683" s="1"/>
      <c r="K683" s="1"/>
      <c r="L683" s="9"/>
      <c r="M683" s="1"/>
      <c r="N683" s="9"/>
      <c r="O683" s="1"/>
      <c r="P683" s="9"/>
      <c r="Q683" s="1"/>
      <c r="R683" s="9"/>
      <c r="S683" s="1"/>
      <c r="T683" s="9"/>
      <c r="U683" s="1"/>
      <c r="V683" s="9"/>
      <c r="W683" s="1">
        <v>64</v>
      </c>
      <c r="X683" s="1">
        <v>21376</v>
      </c>
    </row>
    <row r="684" spans="1:26" customHeight="1" ht="12.75">
      <c r="A684" s="1" t="s">
        <v>618</v>
      </c>
      <c r="B684" s="7">
        <v>0.066</v>
      </c>
      <c r="C684" s="1">
        <v>7</v>
      </c>
      <c r="D684" s="1" t="s">
        <v>154</v>
      </c>
      <c r="E684" s="5"/>
      <c r="F684" s="5"/>
      <c r="G684" s="1"/>
      <c r="H684" s="9"/>
      <c r="I684" s="1">
        <v>21</v>
      </c>
      <c r="J684" s="1"/>
      <c r="K684" s="1"/>
      <c r="L684" s="9"/>
      <c r="M684" s="1"/>
      <c r="N684" s="9"/>
      <c r="O684" s="1"/>
      <c r="P684" s="9"/>
      <c r="Q684" s="1"/>
      <c r="R684" s="9"/>
      <c r="S684" s="1"/>
      <c r="T684" s="9"/>
      <c r="U684" s="1"/>
      <c r="V684" s="9"/>
      <c r="W684" s="1">
        <v>64</v>
      </c>
      <c r="X684" s="1">
        <v>21440</v>
      </c>
    </row>
    <row r="685" spans="1:26" customHeight="1" ht="12.75">
      <c r="A685" s="1" t="s">
        <v>619</v>
      </c>
      <c r="B685" s="7">
        <v>0.0807</v>
      </c>
      <c r="C685" s="1">
        <v>7</v>
      </c>
      <c r="D685" s="1" t="s">
        <v>154</v>
      </c>
      <c r="E685" s="5"/>
      <c r="F685" s="5"/>
      <c r="G685" s="1"/>
      <c r="H685" s="9"/>
      <c r="I685" s="1">
        <v>21</v>
      </c>
      <c r="J685" s="1"/>
      <c r="K685" s="1"/>
      <c r="L685" s="9"/>
      <c r="M685" s="1"/>
      <c r="N685" s="9"/>
      <c r="O685" s="1"/>
      <c r="P685" s="9"/>
      <c r="Q685" s="1"/>
      <c r="R685" s="9"/>
      <c r="S685" s="1"/>
      <c r="T685" s="9"/>
      <c r="U685" s="1"/>
      <c r="V685" s="9"/>
      <c r="W685" s="1">
        <v>64</v>
      </c>
      <c r="X685" s="1">
        <v>21488</v>
      </c>
    </row>
    <row r="686" spans="1:26" customHeight="1" ht="12.75">
      <c r="A686" s="1" t="s">
        <v>167</v>
      </c>
      <c r="B686" s="7">
        <v>0.0006</v>
      </c>
      <c r="C686" s="1">
        <v>6</v>
      </c>
      <c r="D686" s="1" t="s">
        <v>168</v>
      </c>
      <c r="E686" s="5"/>
      <c r="F686" s="5"/>
      <c r="G686" s="1"/>
      <c r="H686" s="9"/>
      <c r="I686" s="1">
        <v>5</v>
      </c>
      <c r="J686" s="1"/>
      <c r="K686" s="1"/>
      <c r="L686" s="9"/>
      <c r="M686" s="1"/>
      <c r="N686" s="9"/>
      <c r="O686" s="1"/>
      <c r="P686" s="9"/>
      <c r="Q686" s="1"/>
      <c r="R686" s="9"/>
      <c r="S686" s="1"/>
      <c r="T686" s="9"/>
      <c r="U686" s="1"/>
      <c r="V686" s="9"/>
      <c r="W686" s="1">
        <v>256</v>
      </c>
      <c r="X686" s="1">
        <v>368</v>
      </c>
    </row>
    <row r="687" spans="1:26" customHeight="1" ht="12.75">
      <c r="A687" s="1" t="s">
        <v>169</v>
      </c>
      <c r="B687" s="7">
        <v>0.0006</v>
      </c>
      <c r="C687" s="1">
        <v>6</v>
      </c>
      <c r="D687" s="1" t="s">
        <v>168</v>
      </c>
      <c r="E687" s="5"/>
      <c r="F687" s="5"/>
      <c r="G687" s="1"/>
      <c r="H687" s="9"/>
      <c r="I687" s="1">
        <v>5</v>
      </c>
      <c r="J687" s="1"/>
      <c r="K687" s="1"/>
      <c r="L687" s="9"/>
      <c r="M687" s="1"/>
      <c r="N687" s="9"/>
      <c r="O687" s="1"/>
      <c r="P687" s="9"/>
      <c r="Q687" s="1"/>
      <c r="R687" s="9"/>
      <c r="S687" s="1"/>
      <c r="T687" s="9"/>
      <c r="U687" s="1"/>
      <c r="V687" s="9"/>
      <c r="W687" s="1">
        <v>256</v>
      </c>
      <c r="X687" s="1">
        <v>432</v>
      </c>
    </row>
    <row r="688" spans="1:26" customHeight="1" ht="12.75">
      <c r="A688" s="1" t="s">
        <v>170</v>
      </c>
      <c r="B688" s="7">
        <v>0.0006</v>
      </c>
      <c r="C688" s="1">
        <v>6</v>
      </c>
      <c r="D688" s="1" t="s">
        <v>168</v>
      </c>
      <c r="E688" s="5"/>
      <c r="F688" s="5"/>
      <c r="G688" s="1"/>
      <c r="H688" s="9"/>
      <c r="I688" s="1">
        <v>5</v>
      </c>
      <c r="J688" s="1"/>
      <c r="K688" s="1"/>
      <c r="L688" s="9"/>
      <c r="M688" s="1"/>
      <c r="N688" s="9"/>
      <c r="O688" s="1"/>
      <c r="P688" s="9"/>
      <c r="Q688" s="1"/>
      <c r="R688" s="9"/>
      <c r="S688" s="1"/>
      <c r="T688" s="9"/>
      <c r="U688" s="1"/>
      <c r="V688" s="9"/>
      <c r="W688" s="1">
        <v>256</v>
      </c>
      <c r="X688" s="1">
        <v>1456</v>
      </c>
    </row>
    <row r="689" spans="1:26" customHeight="1" ht="12.75">
      <c r="A689" s="1" t="s">
        <v>171</v>
      </c>
      <c r="B689" s="7">
        <v>0.0006</v>
      </c>
      <c r="C689" s="1">
        <v>6</v>
      </c>
      <c r="D689" s="1" t="s">
        <v>168</v>
      </c>
      <c r="E689" s="5"/>
      <c r="F689" s="5"/>
      <c r="G689" s="1"/>
      <c r="H689" s="9"/>
      <c r="I689" s="1">
        <v>5</v>
      </c>
      <c r="J689" s="1"/>
      <c r="K689" s="1"/>
      <c r="L689" s="9"/>
      <c r="M689" s="1"/>
      <c r="N689" s="9"/>
      <c r="O689" s="1"/>
      <c r="P689" s="9"/>
      <c r="Q689" s="1"/>
      <c r="R689" s="9"/>
      <c r="S689" s="1"/>
      <c r="T689" s="9"/>
      <c r="U689" s="1"/>
      <c r="V689" s="9"/>
      <c r="W689" s="1">
        <v>256</v>
      </c>
      <c r="X689" s="1">
        <v>1520</v>
      </c>
    </row>
    <row r="690" spans="1:26" customHeight="1" ht="12.75">
      <c r="A690" s="1" t="s">
        <v>204</v>
      </c>
      <c r="B690" s="7">
        <v>0.0115</v>
      </c>
      <c r="C690" s="1">
        <v>6</v>
      </c>
      <c r="D690" s="1" t="s">
        <v>168</v>
      </c>
      <c r="E690" s="5"/>
      <c r="F690" s="5"/>
      <c r="G690" s="1"/>
      <c r="H690" s="9"/>
      <c r="I690" s="1">
        <v>1</v>
      </c>
      <c r="J690" s="1"/>
      <c r="K690" s="1"/>
      <c r="L690" s="9"/>
      <c r="M690" s="1"/>
      <c r="N690" s="9"/>
      <c r="O690" s="1"/>
      <c r="P690" s="9"/>
      <c r="Q690" s="1"/>
      <c r="R690" s="9"/>
      <c r="S690" s="1"/>
      <c r="T690" s="9"/>
      <c r="U690" s="1"/>
      <c r="V690" s="9"/>
      <c r="W690" s="1">
        <v>256</v>
      </c>
      <c r="X690" s="1">
        <v>1872</v>
      </c>
    </row>
    <row r="691" spans="1:26" customHeight="1" ht="12.75">
      <c r="A691" s="1" t="s">
        <v>205</v>
      </c>
      <c r="B691" s="7">
        <v>0.0115</v>
      </c>
      <c r="C691" s="1">
        <v>6</v>
      </c>
      <c r="D691" s="1" t="s">
        <v>168</v>
      </c>
      <c r="E691" s="5"/>
      <c r="F691" s="5"/>
      <c r="G691" s="1"/>
      <c r="H691" s="9"/>
      <c r="I691" s="1">
        <v>1</v>
      </c>
      <c r="J691" s="1"/>
      <c r="K691" s="1"/>
      <c r="L691" s="9"/>
      <c r="M691" s="1"/>
      <c r="N691" s="9"/>
      <c r="O691" s="1"/>
      <c r="P691" s="9"/>
      <c r="Q691" s="1"/>
      <c r="R691" s="9"/>
      <c r="S691" s="1"/>
      <c r="T691" s="9"/>
      <c r="U691" s="1"/>
      <c r="V691" s="9"/>
      <c r="W691" s="1">
        <v>256</v>
      </c>
      <c r="X691" s="1">
        <v>2144</v>
      </c>
    </row>
    <row r="692" spans="1:26" customHeight="1" ht="12.75">
      <c r="A692" s="1" t="s">
        <v>206</v>
      </c>
      <c r="B692" s="7">
        <v>0.0115</v>
      </c>
      <c r="C692" s="1">
        <v>6</v>
      </c>
      <c r="D692" s="1" t="s">
        <v>168</v>
      </c>
      <c r="E692" s="5"/>
      <c r="F692" s="5"/>
      <c r="G692" s="1"/>
      <c r="H692" s="9"/>
      <c r="I692" s="1">
        <v>1</v>
      </c>
      <c r="J692" s="1"/>
      <c r="K692" s="1"/>
      <c r="L692" s="9"/>
      <c r="M692" s="1"/>
      <c r="N692" s="9"/>
      <c r="O692" s="1"/>
      <c r="P692" s="9"/>
      <c r="Q692" s="1"/>
      <c r="R692" s="9"/>
      <c r="S692" s="1"/>
      <c r="T692" s="9"/>
      <c r="U692" s="1"/>
      <c r="V692" s="9"/>
      <c r="W692" s="1">
        <v>256</v>
      </c>
      <c r="X692" s="1">
        <v>2544</v>
      </c>
    </row>
    <row r="693" spans="1:26" customHeight="1" ht="12.75">
      <c r="A693" s="1" t="s">
        <v>207</v>
      </c>
      <c r="B693" s="7">
        <v>0.0115</v>
      </c>
      <c r="C693" s="1">
        <v>6</v>
      </c>
      <c r="D693" s="1" t="s">
        <v>168</v>
      </c>
      <c r="E693" s="5"/>
      <c r="F693" s="5"/>
      <c r="G693" s="1"/>
      <c r="H693" s="9"/>
      <c r="I693" s="1">
        <v>1</v>
      </c>
      <c r="J693" s="1"/>
      <c r="K693" s="1"/>
      <c r="L693" s="9"/>
      <c r="M693" s="1"/>
      <c r="N693" s="9"/>
      <c r="O693" s="1"/>
      <c r="P693" s="9"/>
      <c r="Q693" s="1"/>
      <c r="R693" s="9"/>
      <c r="S693" s="1"/>
      <c r="T693" s="9"/>
      <c r="U693" s="1"/>
      <c r="V693" s="9"/>
      <c r="W693" s="1">
        <v>256</v>
      </c>
      <c r="X693" s="1">
        <v>3360</v>
      </c>
    </row>
    <row r="694" spans="1:26" customHeight="1" ht="12.75">
      <c r="A694" s="1" t="s">
        <v>208</v>
      </c>
      <c r="B694" s="7">
        <v>0.0006</v>
      </c>
      <c r="C694" s="1">
        <v>6</v>
      </c>
      <c r="D694" s="1" t="s">
        <v>168</v>
      </c>
      <c r="E694" s="5"/>
      <c r="F694" s="5"/>
      <c r="G694" s="1"/>
      <c r="H694" s="9"/>
      <c r="I694" s="1">
        <v>5</v>
      </c>
      <c r="J694" s="1"/>
      <c r="K694" s="1"/>
      <c r="L694" s="9"/>
      <c r="M694" s="1"/>
      <c r="N694" s="9"/>
      <c r="O694" s="1"/>
      <c r="P694" s="9"/>
      <c r="Q694" s="1"/>
      <c r="R694" s="9"/>
      <c r="S694" s="1"/>
      <c r="T694" s="9"/>
      <c r="U694" s="1"/>
      <c r="V694" s="9"/>
      <c r="W694" s="1">
        <v>256</v>
      </c>
      <c r="X694" s="1">
        <v>3808</v>
      </c>
    </row>
    <row r="695" spans="1:26" customHeight="1" ht="12.75">
      <c r="A695" s="1" t="s">
        <v>209</v>
      </c>
      <c r="B695" s="7">
        <v>0.0006</v>
      </c>
      <c r="C695" s="1">
        <v>6</v>
      </c>
      <c r="D695" s="1" t="s">
        <v>168</v>
      </c>
      <c r="E695" s="5"/>
      <c r="F695" s="5"/>
      <c r="G695" s="1"/>
      <c r="H695" s="9"/>
      <c r="I695" s="1">
        <v>5</v>
      </c>
      <c r="J695" s="1"/>
      <c r="K695" s="1"/>
      <c r="L695" s="9"/>
      <c r="M695" s="1"/>
      <c r="N695" s="9"/>
      <c r="O695" s="1"/>
      <c r="P695" s="9"/>
      <c r="Q695" s="1"/>
      <c r="R695" s="9"/>
      <c r="S695" s="1"/>
      <c r="T695" s="9"/>
      <c r="U695" s="1"/>
      <c r="V695" s="9"/>
      <c r="W695" s="1">
        <v>256</v>
      </c>
      <c r="X695" s="1">
        <v>3872</v>
      </c>
    </row>
    <row r="696" spans="1:26" customHeight="1" ht="12.75">
      <c r="A696" s="1" t="s">
        <v>210</v>
      </c>
      <c r="B696" s="7">
        <v>0.0115</v>
      </c>
      <c r="C696" s="1">
        <v>6</v>
      </c>
      <c r="D696" s="1" t="s">
        <v>168</v>
      </c>
      <c r="E696" s="5"/>
      <c r="F696" s="5"/>
      <c r="G696" s="1"/>
      <c r="H696" s="9"/>
      <c r="I696" s="1">
        <v>1</v>
      </c>
      <c r="J696" s="1"/>
      <c r="K696" s="1"/>
      <c r="L696" s="9"/>
      <c r="M696" s="1"/>
      <c r="N696" s="9"/>
      <c r="O696" s="1"/>
      <c r="P696" s="9"/>
      <c r="Q696" s="1"/>
      <c r="R696" s="9"/>
      <c r="S696" s="1"/>
      <c r="T696" s="9"/>
      <c r="U696" s="1"/>
      <c r="V696" s="9"/>
      <c r="W696" s="1">
        <v>256</v>
      </c>
      <c r="X696" s="1">
        <v>4064</v>
      </c>
    </row>
    <row r="697" spans="1:26" customHeight="1" ht="12.75">
      <c r="A697" s="1" t="s">
        <v>211</v>
      </c>
      <c r="B697" s="7">
        <v>0.0006</v>
      </c>
      <c r="C697" s="1">
        <v>6</v>
      </c>
      <c r="D697" s="1" t="s">
        <v>168</v>
      </c>
      <c r="E697" s="5"/>
      <c r="F697" s="5"/>
      <c r="G697" s="1"/>
      <c r="H697" s="9"/>
      <c r="I697" s="1">
        <v>5</v>
      </c>
      <c r="J697" s="1"/>
      <c r="K697" s="1"/>
      <c r="L697" s="9"/>
      <c r="M697" s="1"/>
      <c r="N697" s="9"/>
      <c r="O697" s="1"/>
      <c r="P697" s="9"/>
      <c r="Q697" s="1"/>
      <c r="R697" s="9"/>
      <c r="S697" s="1"/>
      <c r="T697" s="9"/>
      <c r="U697" s="1"/>
      <c r="V697" s="9"/>
      <c r="W697" s="1">
        <v>256</v>
      </c>
      <c r="X697" s="1">
        <v>4400</v>
      </c>
    </row>
    <row r="698" spans="1:26" customHeight="1" ht="12.75">
      <c r="A698" s="1" t="s">
        <v>212</v>
      </c>
      <c r="B698" s="7">
        <v>0.0006</v>
      </c>
      <c r="C698" s="1">
        <v>6</v>
      </c>
      <c r="D698" s="1" t="s">
        <v>168</v>
      </c>
      <c r="E698" s="5"/>
      <c r="F698" s="5"/>
      <c r="G698" s="1"/>
      <c r="H698" s="9"/>
      <c r="I698" s="1">
        <v>5</v>
      </c>
      <c r="J698" s="1"/>
      <c r="K698" s="1"/>
      <c r="L698" s="9"/>
      <c r="M698" s="1"/>
      <c r="N698" s="9"/>
      <c r="O698" s="1"/>
      <c r="P698" s="9"/>
      <c r="Q698" s="1"/>
      <c r="R698" s="9"/>
      <c r="S698" s="1"/>
      <c r="T698" s="9"/>
      <c r="U698" s="1"/>
      <c r="V698" s="9"/>
      <c r="W698" s="1">
        <v>256</v>
      </c>
      <c r="X698" s="1">
        <v>4464</v>
      </c>
    </row>
    <row r="699" spans="1:26" customHeight="1" ht="12.75">
      <c r="A699" s="1" t="s">
        <v>272</v>
      </c>
      <c r="B699" s="7">
        <v>0.0006</v>
      </c>
      <c r="C699" s="1">
        <v>6</v>
      </c>
      <c r="D699" s="1" t="s">
        <v>168</v>
      </c>
      <c r="E699" s="5"/>
      <c r="F699" s="5"/>
      <c r="G699" s="1"/>
      <c r="H699" s="9"/>
      <c r="I699" s="1">
        <v>5</v>
      </c>
      <c r="J699" s="1"/>
      <c r="K699" s="1"/>
      <c r="L699" s="9"/>
      <c r="M699" s="1"/>
      <c r="N699" s="9"/>
      <c r="O699" s="1"/>
      <c r="P699" s="9"/>
      <c r="Q699" s="1"/>
      <c r="R699" s="9"/>
      <c r="S699" s="1"/>
      <c r="T699" s="9"/>
      <c r="U699" s="1"/>
      <c r="V699" s="9"/>
      <c r="W699" s="1">
        <v>256</v>
      </c>
      <c r="X699" s="1">
        <v>4752</v>
      </c>
    </row>
    <row r="700" spans="1:26" customHeight="1" ht="12.75">
      <c r="A700" s="1" t="s">
        <v>273</v>
      </c>
      <c r="B700" s="7">
        <v>0.0006</v>
      </c>
      <c r="C700" s="1">
        <v>6</v>
      </c>
      <c r="D700" s="1" t="s">
        <v>168</v>
      </c>
      <c r="E700" s="5"/>
      <c r="F700" s="5"/>
      <c r="G700" s="1"/>
      <c r="H700" s="9"/>
      <c r="I700" s="1">
        <v>5</v>
      </c>
      <c r="J700" s="1"/>
      <c r="K700" s="1"/>
      <c r="L700" s="9"/>
      <c r="M700" s="1"/>
      <c r="N700" s="9"/>
      <c r="O700" s="1"/>
      <c r="P700" s="9"/>
      <c r="Q700" s="1"/>
      <c r="R700" s="9"/>
      <c r="S700" s="1"/>
      <c r="T700" s="9"/>
      <c r="U700" s="1"/>
      <c r="V700" s="9"/>
      <c r="W700" s="1">
        <v>256</v>
      </c>
      <c r="X700" s="1">
        <v>4816</v>
      </c>
    </row>
    <row r="701" spans="1:26" customHeight="1" ht="12.75">
      <c r="A701" s="1" t="s">
        <v>274</v>
      </c>
      <c r="B701" s="7">
        <v>0.0006</v>
      </c>
      <c r="C701" s="1">
        <v>6</v>
      </c>
      <c r="D701" s="1" t="s">
        <v>168</v>
      </c>
      <c r="E701" s="5"/>
      <c r="F701" s="5"/>
      <c r="G701" s="1"/>
      <c r="H701" s="9"/>
      <c r="I701" s="1">
        <v>5</v>
      </c>
      <c r="J701" s="1"/>
      <c r="K701" s="1"/>
      <c r="L701" s="9"/>
      <c r="M701" s="1"/>
      <c r="N701" s="9"/>
      <c r="O701" s="1"/>
      <c r="P701" s="9"/>
      <c r="Q701" s="1"/>
      <c r="R701" s="9"/>
      <c r="S701" s="1"/>
      <c r="T701" s="9"/>
      <c r="U701" s="1"/>
      <c r="V701" s="9"/>
      <c r="W701" s="1">
        <v>256</v>
      </c>
      <c r="X701" s="1">
        <v>5328</v>
      </c>
    </row>
    <row r="702" spans="1:26" customHeight="1" ht="12.75">
      <c r="A702" s="1" t="s">
        <v>275</v>
      </c>
      <c r="B702" s="7">
        <v>0.0006</v>
      </c>
      <c r="C702" s="1">
        <v>6</v>
      </c>
      <c r="D702" s="1" t="s">
        <v>168</v>
      </c>
      <c r="E702" s="5"/>
      <c r="F702" s="5"/>
      <c r="G702" s="1"/>
      <c r="H702" s="9"/>
      <c r="I702" s="1">
        <v>5</v>
      </c>
      <c r="J702" s="1"/>
      <c r="K702" s="1"/>
      <c r="L702" s="9"/>
      <c r="M702" s="1"/>
      <c r="N702" s="9"/>
      <c r="O702" s="1"/>
      <c r="P702" s="9"/>
      <c r="Q702" s="1"/>
      <c r="R702" s="9"/>
      <c r="S702" s="1"/>
      <c r="T702" s="9"/>
      <c r="U702" s="1"/>
      <c r="V702" s="9"/>
      <c r="W702" s="1">
        <v>256</v>
      </c>
      <c r="X702" s="1">
        <v>5392</v>
      </c>
    </row>
    <row r="703" spans="1:26" customHeight="1" ht="12.75">
      <c r="A703" s="1" t="s">
        <v>276</v>
      </c>
      <c r="B703" s="7">
        <v>0.0115</v>
      </c>
      <c r="C703" s="1">
        <v>6</v>
      </c>
      <c r="D703" s="1" t="s">
        <v>168</v>
      </c>
      <c r="E703" s="5"/>
      <c r="F703" s="5"/>
      <c r="G703" s="1"/>
      <c r="H703" s="9"/>
      <c r="I703" s="1">
        <v>1</v>
      </c>
      <c r="J703" s="1"/>
      <c r="K703" s="1"/>
      <c r="L703" s="9"/>
      <c r="M703" s="1"/>
      <c r="N703" s="9"/>
      <c r="O703" s="1"/>
      <c r="P703" s="9"/>
      <c r="Q703" s="1"/>
      <c r="R703" s="9"/>
      <c r="S703" s="1"/>
      <c r="T703" s="9"/>
      <c r="U703" s="1"/>
      <c r="V703" s="9"/>
      <c r="W703" s="1">
        <v>256</v>
      </c>
      <c r="X703" s="1">
        <v>6016</v>
      </c>
    </row>
    <row r="704" spans="1:26" customHeight="1" ht="12.75">
      <c r="A704" s="1" t="s">
        <v>277</v>
      </c>
      <c r="B704" s="7">
        <v>0.0006</v>
      </c>
      <c r="C704" s="1">
        <v>6</v>
      </c>
      <c r="D704" s="1" t="s">
        <v>168</v>
      </c>
      <c r="E704" s="5"/>
      <c r="F704" s="5"/>
      <c r="G704" s="1"/>
      <c r="H704" s="9"/>
      <c r="I704" s="1">
        <v>5</v>
      </c>
      <c r="J704" s="1"/>
      <c r="K704" s="1"/>
      <c r="L704" s="9"/>
      <c r="M704" s="1"/>
      <c r="N704" s="9"/>
      <c r="O704" s="1"/>
      <c r="P704" s="9"/>
      <c r="Q704" s="1"/>
      <c r="R704" s="9"/>
      <c r="S704" s="1"/>
      <c r="T704" s="9"/>
      <c r="U704" s="1"/>
      <c r="V704" s="9"/>
      <c r="W704" s="1">
        <v>256</v>
      </c>
      <c r="X704" s="1">
        <v>6080</v>
      </c>
    </row>
    <row r="705" spans="1:26" customHeight="1" ht="12.75">
      <c r="A705" s="1" t="s">
        <v>278</v>
      </c>
      <c r="B705" s="7">
        <v>0.0006</v>
      </c>
      <c r="C705" s="1">
        <v>6</v>
      </c>
      <c r="D705" s="1" t="s">
        <v>168</v>
      </c>
      <c r="E705" s="5"/>
      <c r="F705" s="5"/>
      <c r="G705" s="1"/>
      <c r="H705" s="9"/>
      <c r="I705" s="1">
        <v>5</v>
      </c>
      <c r="J705" s="1"/>
      <c r="K705" s="1"/>
      <c r="L705" s="9"/>
      <c r="M705" s="1"/>
      <c r="N705" s="9"/>
      <c r="O705" s="1"/>
      <c r="P705" s="9"/>
      <c r="Q705" s="1"/>
      <c r="R705" s="9"/>
      <c r="S705" s="1"/>
      <c r="T705" s="9"/>
      <c r="U705" s="1"/>
      <c r="V705" s="9"/>
      <c r="W705" s="1">
        <v>256</v>
      </c>
      <c r="X705" s="1">
        <v>6208</v>
      </c>
    </row>
    <row r="706" spans="1:26" customHeight="1" ht="12.75">
      <c r="A706" s="1" t="s">
        <v>279</v>
      </c>
      <c r="B706" s="7">
        <v>0.0115</v>
      </c>
      <c r="C706" s="1">
        <v>6</v>
      </c>
      <c r="D706" s="1" t="s">
        <v>168</v>
      </c>
      <c r="E706" s="5"/>
      <c r="F706" s="5"/>
      <c r="G706" s="1"/>
      <c r="H706" s="9"/>
      <c r="I706" s="1">
        <v>1</v>
      </c>
      <c r="J706" s="1"/>
      <c r="K706" s="1"/>
      <c r="L706" s="9"/>
      <c r="M706" s="1"/>
      <c r="N706" s="9"/>
      <c r="O706" s="1"/>
      <c r="P706" s="9"/>
      <c r="Q706" s="1"/>
      <c r="R706" s="9"/>
      <c r="S706" s="1"/>
      <c r="T706" s="9"/>
      <c r="U706" s="1"/>
      <c r="V706" s="9"/>
      <c r="W706" s="1">
        <v>256</v>
      </c>
      <c r="X706" s="1">
        <v>6832</v>
      </c>
    </row>
    <row r="707" spans="1:26" customHeight="1" ht="12.75">
      <c r="A707" s="1" t="s">
        <v>280</v>
      </c>
      <c r="B707" s="7">
        <v>0.0006</v>
      </c>
      <c r="C707" s="1">
        <v>6</v>
      </c>
      <c r="D707" s="1" t="s">
        <v>168</v>
      </c>
      <c r="E707" s="5"/>
      <c r="F707" s="5"/>
      <c r="G707" s="1"/>
      <c r="H707" s="9"/>
      <c r="I707" s="1">
        <v>5</v>
      </c>
      <c r="J707" s="1"/>
      <c r="K707" s="1"/>
      <c r="L707" s="9"/>
      <c r="M707" s="1"/>
      <c r="N707" s="9"/>
      <c r="O707" s="1"/>
      <c r="P707" s="9"/>
      <c r="Q707" s="1"/>
      <c r="R707" s="9"/>
      <c r="S707" s="1"/>
      <c r="T707" s="9"/>
      <c r="U707" s="1"/>
      <c r="V707" s="9"/>
      <c r="W707" s="1">
        <v>256</v>
      </c>
      <c r="X707" s="1">
        <v>7296</v>
      </c>
    </row>
    <row r="708" spans="1:26" customHeight="1" ht="12.75">
      <c r="A708" s="1" t="s">
        <v>281</v>
      </c>
      <c r="B708" s="7">
        <v>0.0006</v>
      </c>
      <c r="C708" s="1">
        <v>6</v>
      </c>
      <c r="D708" s="1" t="s">
        <v>168</v>
      </c>
      <c r="E708" s="5"/>
      <c r="F708" s="5"/>
      <c r="G708" s="1"/>
      <c r="H708" s="9"/>
      <c r="I708" s="1">
        <v>5</v>
      </c>
      <c r="J708" s="1"/>
      <c r="K708" s="1"/>
      <c r="L708" s="9"/>
      <c r="M708" s="1"/>
      <c r="N708" s="9"/>
      <c r="O708" s="1"/>
      <c r="P708" s="9"/>
      <c r="Q708" s="1"/>
      <c r="R708" s="9"/>
      <c r="S708" s="1"/>
      <c r="T708" s="9"/>
      <c r="U708" s="1"/>
      <c r="V708" s="9"/>
      <c r="W708" s="1">
        <v>256</v>
      </c>
      <c r="X708" s="1">
        <v>7360</v>
      </c>
    </row>
    <row r="709" spans="1:26" customHeight="1" ht="12.75">
      <c r="A709" s="1" t="s">
        <v>282</v>
      </c>
      <c r="B709" s="7">
        <v>0.0115</v>
      </c>
      <c r="C709" s="1">
        <v>6</v>
      </c>
      <c r="D709" s="1" t="s">
        <v>168</v>
      </c>
      <c r="E709" s="5"/>
      <c r="F709" s="5"/>
      <c r="G709" s="1"/>
      <c r="H709" s="9"/>
      <c r="I709" s="1">
        <v>1</v>
      </c>
      <c r="J709" s="1"/>
      <c r="K709" s="1"/>
      <c r="L709" s="9"/>
      <c r="M709" s="1"/>
      <c r="N709" s="9"/>
      <c r="O709" s="1"/>
      <c r="P709" s="9"/>
      <c r="Q709" s="1"/>
      <c r="R709" s="9"/>
      <c r="S709" s="1"/>
      <c r="T709" s="9"/>
      <c r="U709" s="1"/>
      <c r="V709" s="9"/>
      <c r="W709" s="1">
        <v>256</v>
      </c>
      <c r="X709" s="1">
        <v>8192</v>
      </c>
    </row>
    <row r="710" spans="1:26" customHeight="1" ht="12.75">
      <c r="A710" s="1" t="s">
        <v>283</v>
      </c>
      <c r="B710" s="7">
        <v>0.0006</v>
      </c>
      <c r="C710" s="1">
        <v>6</v>
      </c>
      <c r="D710" s="1" t="s">
        <v>168</v>
      </c>
      <c r="E710" s="5"/>
      <c r="F710" s="5"/>
      <c r="G710" s="1"/>
      <c r="H710" s="9"/>
      <c r="I710" s="1">
        <v>5</v>
      </c>
      <c r="J710" s="1"/>
      <c r="K710" s="1"/>
      <c r="L710" s="9"/>
      <c r="M710" s="1"/>
      <c r="N710" s="9"/>
      <c r="O710" s="1"/>
      <c r="P710" s="9"/>
      <c r="Q710" s="1"/>
      <c r="R710" s="9"/>
      <c r="S710" s="1"/>
      <c r="T710" s="9"/>
      <c r="U710" s="1"/>
      <c r="V710" s="9"/>
      <c r="W710" s="1">
        <v>256</v>
      </c>
      <c r="X710" s="1">
        <v>8400</v>
      </c>
    </row>
    <row r="711" spans="1:26" customHeight="1" ht="12.75">
      <c r="A711" s="1" t="s">
        <v>284</v>
      </c>
      <c r="B711" s="7">
        <v>0.0006</v>
      </c>
      <c r="C711" s="1">
        <v>6</v>
      </c>
      <c r="D711" s="1" t="s">
        <v>168</v>
      </c>
      <c r="E711" s="5"/>
      <c r="F711" s="5"/>
      <c r="G711" s="1"/>
      <c r="H711" s="9"/>
      <c r="I711" s="1">
        <v>5</v>
      </c>
      <c r="J711" s="1"/>
      <c r="K711" s="1"/>
      <c r="L711" s="9"/>
      <c r="M711" s="1"/>
      <c r="N711" s="9"/>
      <c r="O711" s="1"/>
      <c r="P711" s="9"/>
      <c r="Q711" s="1"/>
      <c r="R711" s="9"/>
      <c r="S711" s="1"/>
      <c r="T711" s="9"/>
      <c r="U711" s="1"/>
      <c r="V711" s="9"/>
      <c r="W711" s="1">
        <v>256</v>
      </c>
      <c r="X711" s="1">
        <v>8464</v>
      </c>
    </row>
    <row r="712" spans="1:26" customHeight="1" ht="12.75">
      <c r="A712" s="1" t="s">
        <v>285</v>
      </c>
      <c r="B712" s="7">
        <v>0.0006</v>
      </c>
      <c r="C712" s="1">
        <v>6</v>
      </c>
      <c r="D712" s="1" t="s">
        <v>168</v>
      </c>
      <c r="E712" s="5"/>
      <c r="F712" s="5"/>
      <c r="G712" s="1"/>
      <c r="H712" s="9"/>
      <c r="I712" s="1">
        <v>5</v>
      </c>
      <c r="J712" s="1"/>
      <c r="K712" s="1"/>
      <c r="L712" s="9"/>
      <c r="M712" s="1"/>
      <c r="N712" s="9"/>
      <c r="O712" s="1"/>
      <c r="P712" s="9"/>
      <c r="Q712" s="1"/>
      <c r="R712" s="9"/>
      <c r="S712" s="1"/>
      <c r="T712" s="9"/>
      <c r="U712" s="1"/>
      <c r="V712" s="9"/>
      <c r="W712" s="1">
        <v>256</v>
      </c>
      <c r="X712" s="1">
        <v>8800</v>
      </c>
    </row>
    <row r="713" spans="1:26" customHeight="1" ht="12.75">
      <c r="A713" s="1" t="s">
        <v>286</v>
      </c>
      <c r="B713" s="7">
        <v>0.0006</v>
      </c>
      <c r="C713" s="1">
        <v>6</v>
      </c>
      <c r="D713" s="1" t="s">
        <v>168</v>
      </c>
      <c r="E713" s="5"/>
      <c r="F713" s="5"/>
      <c r="G713" s="1"/>
      <c r="H713" s="9"/>
      <c r="I713" s="1">
        <v>5</v>
      </c>
      <c r="J713" s="1"/>
      <c r="K713" s="1"/>
      <c r="L713" s="9"/>
      <c r="M713" s="1"/>
      <c r="N713" s="9"/>
      <c r="O713" s="1"/>
      <c r="P713" s="9"/>
      <c r="Q713" s="1"/>
      <c r="R713" s="9"/>
      <c r="S713" s="1"/>
      <c r="T713" s="9"/>
      <c r="U713" s="1"/>
      <c r="V713" s="9"/>
      <c r="W713" s="1">
        <v>256</v>
      </c>
      <c r="X713" s="1">
        <v>8928</v>
      </c>
    </row>
    <row r="714" spans="1:26" customHeight="1" ht="12.75">
      <c r="A714" s="1" t="s">
        <v>287</v>
      </c>
      <c r="B714" s="7">
        <v>0.0006</v>
      </c>
      <c r="C714" s="1">
        <v>6</v>
      </c>
      <c r="D714" s="1" t="s">
        <v>168</v>
      </c>
      <c r="E714" s="5"/>
      <c r="F714" s="5"/>
      <c r="G714" s="1"/>
      <c r="H714" s="9"/>
      <c r="I714" s="1">
        <v>5</v>
      </c>
      <c r="J714" s="1"/>
      <c r="K714" s="1"/>
      <c r="L714" s="9"/>
      <c r="M714" s="1"/>
      <c r="N714" s="9"/>
      <c r="O714" s="1"/>
      <c r="P714" s="9"/>
      <c r="Q714" s="1"/>
      <c r="R714" s="9"/>
      <c r="S714" s="1"/>
      <c r="T714" s="9"/>
      <c r="U714" s="1"/>
      <c r="V714" s="9"/>
      <c r="W714" s="1">
        <v>256</v>
      </c>
      <c r="X714" s="1">
        <v>9104</v>
      </c>
    </row>
    <row r="715" spans="1:26" customHeight="1" ht="12.75">
      <c r="A715" s="1" t="s">
        <v>288</v>
      </c>
      <c r="B715" s="7">
        <v>0.0006</v>
      </c>
      <c r="C715" s="1">
        <v>6</v>
      </c>
      <c r="D715" s="1" t="s">
        <v>168</v>
      </c>
      <c r="E715" s="5"/>
      <c r="F715" s="5"/>
      <c r="G715" s="1"/>
      <c r="H715" s="9"/>
      <c r="I715" s="1">
        <v>5</v>
      </c>
      <c r="J715" s="1"/>
      <c r="K715" s="1"/>
      <c r="L715" s="9"/>
      <c r="M715" s="1"/>
      <c r="N715" s="9"/>
      <c r="O715" s="1"/>
      <c r="P715" s="9"/>
      <c r="Q715" s="1"/>
      <c r="R715" s="9"/>
      <c r="S715" s="1"/>
      <c r="T715" s="9"/>
      <c r="U715" s="1"/>
      <c r="V715" s="9"/>
      <c r="W715" s="1">
        <v>256</v>
      </c>
      <c r="X715" s="1">
        <v>9168</v>
      </c>
    </row>
    <row r="716" spans="1:26" customHeight="1" ht="12.75">
      <c r="A716" s="1" t="s">
        <v>289</v>
      </c>
      <c r="B716" s="7">
        <v>0.0006</v>
      </c>
      <c r="C716" s="1">
        <v>6</v>
      </c>
      <c r="D716" s="1" t="s">
        <v>168</v>
      </c>
      <c r="E716" s="5"/>
      <c r="F716" s="5"/>
      <c r="G716" s="1"/>
      <c r="H716" s="9"/>
      <c r="I716" s="1">
        <v>5</v>
      </c>
      <c r="J716" s="1"/>
      <c r="K716" s="1"/>
      <c r="L716" s="9"/>
      <c r="M716" s="1"/>
      <c r="N716" s="9"/>
      <c r="O716" s="1"/>
      <c r="P716" s="9"/>
      <c r="Q716" s="1"/>
      <c r="R716" s="9"/>
      <c r="S716" s="1"/>
      <c r="T716" s="9"/>
      <c r="U716" s="1"/>
      <c r="V716" s="9"/>
      <c r="W716" s="1">
        <v>256</v>
      </c>
      <c r="X716" s="1">
        <v>9328</v>
      </c>
    </row>
    <row r="717" spans="1:26" customHeight="1" ht="12.75">
      <c r="A717" s="1" t="s">
        <v>458</v>
      </c>
      <c r="B717" s="7">
        <v>0.0006</v>
      </c>
      <c r="C717" s="1">
        <v>6</v>
      </c>
      <c r="D717" s="1" t="s">
        <v>168</v>
      </c>
      <c r="E717" s="5"/>
      <c r="F717" s="5"/>
      <c r="G717" s="1"/>
      <c r="H717" s="9"/>
      <c r="I717" s="1">
        <v>5</v>
      </c>
      <c r="J717" s="1"/>
      <c r="K717" s="1"/>
      <c r="L717" s="9"/>
      <c r="M717" s="1"/>
      <c r="N717" s="9"/>
      <c r="O717" s="1"/>
      <c r="P717" s="9"/>
      <c r="Q717" s="1"/>
      <c r="R717" s="9"/>
      <c r="S717" s="1"/>
      <c r="T717" s="9"/>
      <c r="U717" s="1"/>
      <c r="V717" s="9"/>
      <c r="W717" s="1">
        <v>256</v>
      </c>
      <c r="X717" s="1">
        <v>9392</v>
      </c>
    </row>
    <row r="718" spans="1:26" customHeight="1" ht="12.75">
      <c r="A718" s="1" t="s">
        <v>459</v>
      </c>
      <c r="B718" s="7">
        <v>0.0006</v>
      </c>
      <c r="C718" s="1">
        <v>6</v>
      </c>
      <c r="D718" s="1" t="s">
        <v>168</v>
      </c>
      <c r="E718" s="5"/>
      <c r="F718" s="5"/>
      <c r="G718" s="1"/>
      <c r="H718" s="9"/>
      <c r="I718" s="1">
        <v>5</v>
      </c>
      <c r="J718" s="1"/>
      <c r="K718" s="1"/>
      <c r="L718" s="9"/>
      <c r="M718" s="1"/>
      <c r="N718" s="9"/>
      <c r="O718" s="1"/>
      <c r="P718" s="9"/>
      <c r="Q718" s="1"/>
      <c r="R718" s="9"/>
      <c r="S718" s="1"/>
      <c r="T718" s="9"/>
      <c r="U718" s="1"/>
      <c r="V718" s="9"/>
      <c r="W718" s="1">
        <v>256</v>
      </c>
      <c r="X718" s="1">
        <v>9616</v>
      </c>
    </row>
    <row r="719" spans="1:26" customHeight="1" ht="12.75">
      <c r="A719" s="1" t="s">
        <v>460</v>
      </c>
      <c r="B719" s="7">
        <v>0.0006</v>
      </c>
      <c r="C719" s="1">
        <v>6</v>
      </c>
      <c r="D719" s="1" t="s">
        <v>168</v>
      </c>
      <c r="E719" s="5"/>
      <c r="F719" s="5"/>
      <c r="G719" s="1"/>
      <c r="H719" s="9"/>
      <c r="I719" s="1">
        <v>5</v>
      </c>
      <c r="J719" s="1"/>
      <c r="K719" s="1"/>
      <c r="L719" s="9"/>
      <c r="M719" s="1"/>
      <c r="N719" s="9"/>
      <c r="O719" s="1"/>
      <c r="P719" s="9"/>
      <c r="Q719" s="1"/>
      <c r="R719" s="9"/>
      <c r="S719" s="1"/>
      <c r="T719" s="9"/>
      <c r="U719" s="1"/>
      <c r="V719" s="9"/>
      <c r="W719" s="1">
        <v>256</v>
      </c>
      <c r="X719" s="1">
        <v>9680</v>
      </c>
    </row>
    <row r="720" spans="1:26" customHeight="1" ht="12.75">
      <c r="A720" s="1" t="s">
        <v>461</v>
      </c>
      <c r="B720" s="7">
        <v>0.0006</v>
      </c>
      <c r="C720" s="1">
        <v>6</v>
      </c>
      <c r="D720" s="1" t="s">
        <v>168</v>
      </c>
      <c r="E720" s="5"/>
      <c r="F720" s="5"/>
      <c r="G720" s="1"/>
      <c r="H720" s="9"/>
      <c r="I720" s="1">
        <v>5</v>
      </c>
      <c r="J720" s="1"/>
      <c r="K720" s="1"/>
      <c r="L720" s="9"/>
      <c r="M720" s="1"/>
      <c r="N720" s="9"/>
      <c r="O720" s="1"/>
      <c r="P720" s="9"/>
      <c r="Q720" s="1"/>
      <c r="R720" s="9"/>
      <c r="S720" s="1"/>
      <c r="T720" s="9"/>
      <c r="U720" s="1"/>
      <c r="V720" s="9"/>
      <c r="W720" s="1">
        <v>256</v>
      </c>
      <c r="X720" s="1">
        <v>10016</v>
      </c>
    </row>
    <row r="721" spans="1:26" customHeight="1" ht="12.75">
      <c r="A721" s="1" t="s">
        <v>462</v>
      </c>
      <c r="B721" s="7">
        <v>0.0006</v>
      </c>
      <c r="C721" s="1">
        <v>6</v>
      </c>
      <c r="D721" s="1" t="s">
        <v>168</v>
      </c>
      <c r="E721" s="5"/>
      <c r="F721" s="5"/>
      <c r="G721" s="1"/>
      <c r="H721" s="9"/>
      <c r="I721" s="1">
        <v>5</v>
      </c>
      <c r="J721" s="1"/>
      <c r="K721" s="1"/>
      <c r="L721" s="9"/>
      <c r="M721" s="1"/>
      <c r="N721" s="9"/>
      <c r="O721" s="1"/>
      <c r="P721" s="9"/>
      <c r="Q721" s="1"/>
      <c r="R721" s="9"/>
      <c r="S721" s="1"/>
      <c r="T721" s="9"/>
      <c r="U721" s="1"/>
      <c r="V721" s="9"/>
      <c r="W721" s="1">
        <v>256</v>
      </c>
      <c r="X721" s="1">
        <v>10080</v>
      </c>
    </row>
    <row r="722" spans="1:26" customHeight="1" ht="12.75">
      <c r="A722" s="1" t="s">
        <v>510</v>
      </c>
      <c r="B722" s="7">
        <v>0.0115</v>
      </c>
      <c r="C722" s="1">
        <v>6</v>
      </c>
      <c r="D722" s="1" t="s">
        <v>168</v>
      </c>
      <c r="E722" s="5"/>
      <c r="F722" s="5"/>
      <c r="G722" s="1"/>
      <c r="H722" s="9"/>
      <c r="I722" s="1">
        <v>1</v>
      </c>
      <c r="J722" s="1"/>
      <c r="K722" s="1"/>
      <c r="L722" s="9"/>
      <c r="M722" s="1"/>
      <c r="N722" s="9"/>
      <c r="O722" s="1"/>
      <c r="P722" s="9"/>
      <c r="Q722" s="1"/>
      <c r="R722" s="9"/>
      <c r="S722" s="1"/>
      <c r="T722" s="9"/>
      <c r="U722" s="1"/>
      <c r="V722" s="9"/>
      <c r="W722" s="1">
        <v>256</v>
      </c>
      <c r="X722" s="1">
        <v>10608</v>
      </c>
    </row>
    <row r="723" spans="1:26" customHeight="1" ht="12.75">
      <c r="A723" s="1" t="s">
        <v>511</v>
      </c>
      <c r="B723" s="7">
        <v>0.0115</v>
      </c>
      <c r="C723" s="1">
        <v>6</v>
      </c>
      <c r="D723" s="1" t="s">
        <v>168</v>
      </c>
      <c r="E723" s="5"/>
      <c r="F723" s="5"/>
      <c r="G723" s="1"/>
      <c r="H723" s="9"/>
      <c r="I723" s="1">
        <v>1</v>
      </c>
      <c r="J723" s="1"/>
      <c r="K723" s="1"/>
      <c r="L723" s="9"/>
      <c r="M723" s="1"/>
      <c r="N723" s="9"/>
      <c r="O723" s="1"/>
      <c r="P723" s="9"/>
      <c r="Q723" s="1"/>
      <c r="R723" s="9"/>
      <c r="S723" s="1"/>
      <c r="T723" s="9"/>
      <c r="U723" s="1"/>
      <c r="V723" s="9"/>
      <c r="W723" s="1">
        <v>256</v>
      </c>
      <c r="X723" s="1">
        <v>11248</v>
      </c>
    </row>
    <row r="724" spans="1:26" customHeight="1" ht="12.75">
      <c r="A724" s="1" t="s">
        <v>512</v>
      </c>
      <c r="B724" s="7">
        <v>0.0006</v>
      </c>
      <c r="C724" s="1">
        <v>6</v>
      </c>
      <c r="D724" s="1" t="s">
        <v>168</v>
      </c>
      <c r="E724" s="5"/>
      <c r="F724" s="5"/>
      <c r="G724" s="1"/>
      <c r="H724" s="9"/>
      <c r="I724" s="1">
        <v>5</v>
      </c>
      <c r="J724" s="1"/>
      <c r="K724" s="1"/>
      <c r="L724" s="9"/>
      <c r="M724" s="1"/>
      <c r="N724" s="9"/>
      <c r="O724" s="1"/>
      <c r="P724" s="9"/>
      <c r="Q724" s="1"/>
      <c r="R724" s="9"/>
      <c r="S724" s="1"/>
      <c r="T724" s="9"/>
      <c r="U724" s="1"/>
      <c r="V724" s="9"/>
      <c r="W724" s="1">
        <v>256</v>
      </c>
      <c r="X724" s="1">
        <v>11920</v>
      </c>
    </row>
    <row r="725" spans="1:26" customHeight="1" ht="12.75">
      <c r="A725" s="1" t="s">
        <v>513</v>
      </c>
      <c r="B725" s="7">
        <v>0.0006</v>
      </c>
      <c r="C725" s="1">
        <v>6</v>
      </c>
      <c r="D725" s="1" t="s">
        <v>168</v>
      </c>
      <c r="E725" s="5"/>
      <c r="F725" s="5"/>
      <c r="G725" s="1"/>
      <c r="H725" s="9"/>
      <c r="I725" s="1">
        <v>5</v>
      </c>
      <c r="J725" s="1"/>
      <c r="K725" s="1"/>
      <c r="L725" s="9"/>
      <c r="M725" s="1"/>
      <c r="N725" s="9"/>
      <c r="O725" s="1"/>
      <c r="P725" s="9"/>
      <c r="Q725" s="1"/>
      <c r="R725" s="9"/>
      <c r="S725" s="1"/>
      <c r="T725" s="9"/>
      <c r="U725" s="1"/>
      <c r="V725" s="9"/>
      <c r="W725" s="1">
        <v>256</v>
      </c>
      <c r="X725" s="1">
        <v>11984</v>
      </c>
    </row>
    <row r="726" spans="1:26" customHeight="1" ht="12.75">
      <c r="A726" s="1" t="s">
        <v>514</v>
      </c>
      <c r="B726" s="7">
        <v>0.0006</v>
      </c>
      <c r="C726" s="1">
        <v>6</v>
      </c>
      <c r="D726" s="1" t="s">
        <v>168</v>
      </c>
      <c r="E726" s="5"/>
      <c r="F726" s="5"/>
      <c r="G726" s="1"/>
      <c r="H726" s="9"/>
      <c r="I726" s="1">
        <v>5</v>
      </c>
      <c r="J726" s="1"/>
      <c r="K726" s="1"/>
      <c r="L726" s="9"/>
      <c r="M726" s="1"/>
      <c r="N726" s="9"/>
      <c r="O726" s="1"/>
      <c r="P726" s="9"/>
      <c r="Q726" s="1"/>
      <c r="R726" s="9"/>
      <c r="S726" s="1"/>
      <c r="T726" s="9"/>
      <c r="U726" s="1"/>
      <c r="V726" s="9"/>
      <c r="W726" s="1">
        <v>256</v>
      </c>
      <c r="X726" s="1">
        <v>12400</v>
      </c>
    </row>
    <row r="727" spans="1:26" customHeight="1" ht="12.75">
      <c r="A727" s="1" t="s">
        <v>515</v>
      </c>
      <c r="B727" s="7">
        <v>0.0006</v>
      </c>
      <c r="C727" s="1">
        <v>6</v>
      </c>
      <c r="D727" s="1" t="s">
        <v>168</v>
      </c>
      <c r="E727" s="5"/>
      <c r="F727" s="5"/>
      <c r="G727" s="1"/>
      <c r="H727" s="9"/>
      <c r="I727" s="1">
        <v>5</v>
      </c>
      <c r="J727" s="1"/>
      <c r="K727" s="1"/>
      <c r="L727" s="9"/>
      <c r="M727" s="1"/>
      <c r="N727" s="9"/>
      <c r="O727" s="1"/>
      <c r="P727" s="9"/>
      <c r="Q727" s="1"/>
      <c r="R727" s="9"/>
      <c r="S727" s="1"/>
      <c r="T727" s="9"/>
      <c r="U727" s="1"/>
      <c r="V727" s="9"/>
      <c r="W727" s="1">
        <v>256</v>
      </c>
      <c r="X727" s="1">
        <v>12528</v>
      </c>
    </row>
    <row r="728" spans="1:26" customHeight="1" ht="12.75">
      <c r="A728" s="1" t="s">
        <v>1220</v>
      </c>
      <c r="B728" s="7">
        <v>0.0115</v>
      </c>
      <c r="C728" s="1">
        <v>6</v>
      </c>
      <c r="D728" s="1" t="s">
        <v>168</v>
      </c>
      <c r="E728" s="5"/>
      <c r="F728" s="5"/>
      <c r="G728" s="1"/>
      <c r="H728" s="9"/>
      <c r="I728" s="1">
        <v>1</v>
      </c>
      <c r="J728" s="1"/>
      <c r="K728" s="1"/>
      <c r="L728" s="9"/>
      <c r="M728" s="1"/>
      <c r="N728" s="9"/>
      <c r="O728" s="1"/>
      <c r="P728" s="9"/>
      <c r="Q728" s="1"/>
      <c r="R728" s="9"/>
      <c r="S728" s="1"/>
      <c r="T728" s="9"/>
      <c r="U728" s="1"/>
      <c r="V728" s="9"/>
      <c r="W728" s="1">
        <v>256</v>
      </c>
      <c r="X728" s="1">
        <v>12976</v>
      </c>
    </row>
    <row r="729" spans="1:26" customHeight="1" ht="12.75">
      <c r="A729" s="1" t="s">
        <v>1221</v>
      </c>
      <c r="B729" s="7">
        <v>0.0006</v>
      </c>
      <c r="C729" s="1">
        <v>6</v>
      </c>
      <c r="D729" s="1" t="s">
        <v>168</v>
      </c>
      <c r="E729" s="5"/>
      <c r="F729" s="5"/>
      <c r="G729" s="1"/>
      <c r="H729" s="9"/>
      <c r="I729" s="1">
        <v>5</v>
      </c>
      <c r="J729" s="1"/>
      <c r="K729" s="1"/>
      <c r="L729" s="9"/>
      <c r="M729" s="1"/>
      <c r="N729" s="9"/>
      <c r="O729" s="1"/>
      <c r="P729" s="9"/>
      <c r="Q729" s="1"/>
      <c r="R729" s="9"/>
      <c r="S729" s="1"/>
      <c r="T729" s="9"/>
      <c r="U729" s="1"/>
      <c r="V729" s="9"/>
      <c r="W729" s="1">
        <v>256</v>
      </c>
      <c r="X729" s="1">
        <v>13200</v>
      </c>
    </row>
    <row r="730" spans="1:26" customHeight="1" ht="12.75">
      <c r="A730" s="1" t="s">
        <v>1222</v>
      </c>
      <c r="B730" s="7">
        <v>0.0006</v>
      </c>
      <c r="C730" s="1">
        <v>6</v>
      </c>
      <c r="D730" s="1" t="s">
        <v>168</v>
      </c>
      <c r="E730" s="5"/>
      <c r="F730" s="5"/>
      <c r="G730" s="1"/>
      <c r="H730" s="9"/>
      <c r="I730" s="1">
        <v>5</v>
      </c>
      <c r="J730" s="1"/>
      <c r="K730" s="1"/>
      <c r="L730" s="9"/>
      <c r="M730" s="1"/>
      <c r="N730" s="9"/>
      <c r="O730" s="1"/>
      <c r="P730" s="9"/>
      <c r="Q730" s="1"/>
      <c r="R730" s="9"/>
      <c r="S730" s="1"/>
      <c r="T730" s="9"/>
      <c r="U730" s="1"/>
      <c r="V730" s="9"/>
      <c r="W730" s="1">
        <v>256</v>
      </c>
      <c r="X730" s="1">
        <v>13264</v>
      </c>
    </row>
    <row r="731" spans="1:26" customHeight="1" ht="12.75">
      <c r="A731" s="1" t="s">
        <v>1223</v>
      </c>
      <c r="B731" s="7">
        <v>0.0115</v>
      </c>
      <c r="C731" s="1">
        <v>6</v>
      </c>
      <c r="D731" s="1" t="s">
        <v>168</v>
      </c>
      <c r="E731" s="5"/>
      <c r="F731" s="5"/>
      <c r="G731" s="1"/>
      <c r="H731" s="9"/>
      <c r="I731" s="1">
        <v>1</v>
      </c>
      <c r="J731" s="1"/>
      <c r="K731" s="1"/>
      <c r="L731" s="9"/>
      <c r="M731" s="1"/>
      <c r="N731" s="9"/>
      <c r="O731" s="1"/>
      <c r="P731" s="9"/>
      <c r="Q731" s="1"/>
      <c r="R731" s="9"/>
      <c r="S731" s="1"/>
      <c r="T731" s="9"/>
      <c r="U731" s="1"/>
      <c r="V731" s="9"/>
      <c r="W731" s="1">
        <v>256</v>
      </c>
      <c r="X731" s="1">
        <v>13552</v>
      </c>
    </row>
    <row r="732" spans="1:26" customHeight="1" ht="12.75">
      <c r="A732" s="1" t="s">
        <v>1224</v>
      </c>
      <c r="B732" s="7">
        <v>0.0115</v>
      </c>
      <c r="C732" s="1">
        <v>6</v>
      </c>
      <c r="D732" s="1" t="s">
        <v>168</v>
      </c>
      <c r="E732" s="5"/>
      <c r="F732" s="5"/>
      <c r="G732" s="1"/>
      <c r="H732" s="9"/>
      <c r="I732" s="1">
        <v>1</v>
      </c>
      <c r="J732" s="1"/>
      <c r="K732" s="1"/>
      <c r="L732" s="9"/>
      <c r="M732" s="1"/>
      <c r="N732" s="9"/>
      <c r="O732" s="1"/>
      <c r="P732" s="9"/>
      <c r="Q732" s="1"/>
      <c r="R732" s="9"/>
      <c r="S732" s="1"/>
      <c r="T732" s="9"/>
      <c r="U732" s="1"/>
      <c r="V732" s="9"/>
      <c r="W732" s="1">
        <v>256</v>
      </c>
      <c r="X732" s="1">
        <v>13776</v>
      </c>
    </row>
    <row r="733" spans="1:26" customHeight="1" ht="12.75">
      <c r="A733" s="1" t="s">
        <v>1225</v>
      </c>
      <c r="B733" s="7">
        <v>0.0115</v>
      </c>
      <c r="C733" s="1">
        <v>6</v>
      </c>
      <c r="D733" s="1" t="s">
        <v>168</v>
      </c>
      <c r="E733" s="5"/>
      <c r="F733" s="5"/>
      <c r="G733" s="1"/>
      <c r="H733" s="9"/>
      <c r="I733" s="1">
        <v>1</v>
      </c>
      <c r="J733" s="1"/>
      <c r="K733" s="1"/>
      <c r="L733" s="9"/>
      <c r="M733" s="1"/>
      <c r="N733" s="9"/>
      <c r="O733" s="1"/>
      <c r="P733" s="9"/>
      <c r="Q733" s="1"/>
      <c r="R733" s="9"/>
      <c r="S733" s="1"/>
      <c r="T733" s="9"/>
      <c r="U733" s="1"/>
      <c r="V733" s="9"/>
      <c r="W733" s="1">
        <v>256</v>
      </c>
      <c r="X733" s="1">
        <v>14192</v>
      </c>
    </row>
    <row r="734" spans="1:26" customHeight="1" ht="12.75">
      <c r="A734" s="1" t="s">
        <v>1226</v>
      </c>
      <c r="B734" s="7">
        <v>0.0006</v>
      </c>
      <c r="C734" s="1">
        <v>6</v>
      </c>
      <c r="D734" s="1" t="s">
        <v>168</v>
      </c>
      <c r="E734" s="5"/>
      <c r="F734" s="5"/>
      <c r="G734" s="1"/>
      <c r="H734" s="9"/>
      <c r="I734" s="1">
        <v>5</v>
      </c>
      <c r="J734" s="1"/>
      <c r="K734" s="1"/>
      <c r="L734" s="9"/>
      <c r="M734" s="1"/>
      <c r="N734" s="9"/>
      <c r="O734" s="1"/>
      <c r="P734" s="9"/>
      <c r="Q734" s="1"/>
      <c r="R734" s="9"/>
      <c r="S734" s="1"/>
      <c r="T734" s="9"/>
      <c r="U734" s="1"/>
      <c r="V734" s="9"/>
      <c r="W734" s="1">
        <v>256</v>
      </c>
      <c r="X734" s="1">
        <v>14352</v>
      </c>
    </row>
    <row r="735" spans="1:26" customHeight="1" ht="12.75">
      <c r="A735" s="1" t="s">
        <v>1227</v>
      </c>
      <c r="B735" s="7">
        <v>0.0006</v>
      </c>
      <c r="C735" s="1">
        <v>6</v>
      </c>
      <c r="D735" s="1" t="s">
        <v>168</v>
      </c>
      <c r="E735" s="5"/>
      <c r="F735" s="5"/>
      <c r="G735" s="1"/>
      <c r="H735" s="9"/>
      <c r="I735" s="1">
        <v>5</v>
      </c>
      <c r="J735" s="1"/>
      <c r="K735" s="1"/>
      <c r="L735" s="9"/>
      <c r="M735" s="1"/>
      <c r="N735" s="9"/>
      <c r="O735" s="1"/>
      <c r="P735" s="9"/>
      <c r="Q735" s="1"/>
      <c r="R735" s="9"/>
      <c r="S735" s="1"/>
      <c r="T735" s="9"/>
      <c r="U735" s="1"/>
      <c r="V735" s="9"/>
      <c r="W735" s="1">
        <v>256</v>
      </c>
      <c r="X735" s="1">
        <v>14480</v>
      </c>
    </row>
    <row r="736" spans="1:26" customHeight="1" ht="12.75">
      <c r="A736" s="1" t="s">
        <v>1228</v>
      </c>
      <c r="B736" s="7">
        <v>0.0115</v>
      </c>
      <c r="C736" s="1">
        <v>6</v>
      </c>
      <c r="D736" s="1" t="s">
        <v>168</v>
      </c>
      <c r="E736" s="5"/>
      <c r="F736" s="5"/>
      <c r="G736" s="1"/>
      <c r="H736" s="9"/>
      <c r="I736" s="1">
        <v>1</v>
      </c>
      <c r="J736" s="1"/>
      <c r="K736" s="1"/>
      <c r="L736" s="9"/>
      <c r="M736" s="1"/>
      <c r="N736" s="9"/>
      <c r="O736" s="1"/>
      <c r="P736" s="9"/>
      <c r="Q736" s="1"/>
      <c r="R736" s="9"/>
      <c r="S736" s="1"/>
      <c r="T736" s="9"/>
      <c r="U736" s="1"/>
      <c r="V736" s="9"/>
      <c r="W736" s="1">
        <v>256</v>
      </c>
      <c r="X736" s="1">
        <v>14656</v>
      </c>
    </row>
    <row r="737" spans="1:26" customHeight="1" ht="12.75">
      <c r="A737" s="1" t="s">
        <v>1229</v>
      </c>
      <c r="B737" s="7">
        <v>0.0115</v>
      </c>
      <c r="C737" s="1">
        <v>6</v>
      </c>
      <c r="D737" s="1" t="s">
        <v>168</v>
      </c>
      <c r="E737" s="5"/>
      <c r="F737" s="5"/>
      <c r="G737" s="1"/>
      <c r="H737" s="9"/>
      <c r="I737" s="1">
        <v>1</v>
      </c>
      <c r="J737" s="1"/>
      <c r="K737" s="1"/>
      <c r="L737" s="9"/>
      <c r="M737" s="1"/>
      <c r="N737" s="9"/>
      <c r="O737" s="1"/>
      <c r="P737" s="9"/>
      <c r="Q737" s="1"/>
      <c r="R737" s="9"/>
      <c r="S737" s="1"/>
      <c r="T737" s="9"/>
      <c r="U737" s="1"/>
      <c r="V737" s="9"/>
      <c r="W737" s="1">
        <v>256</v>
      </c>
      <c r="X737" s="1">
        <v>15440</v>
      </c>
    </row>
    <row r="738" spans="1:26" customHeight="1" ht="12.75">
      <c r="A738" s="1" t="s">
        <v>1230</v>
      </c>
      <c r="B738" s="7">
        <v>0.0115</v>
      </c>
      <c r="C738" s="1">
        <v>6</v>
      </c>
      <c r="D738" s="1" t="s">
        <v>168</v>
      </c>
      <c r="E738" s="5"/>
      <c r="F738" s="5"/>
      <c r="G738" s="1"/>
      <c r="H738" s="9"/>
      <c r="I738" s="1">
        <v>1</v>
      </c>
      <c r="J738" s="1"/>
      <c r="K738" s="1"/>
      <c r="L738" s="9"/>
      <c r="M738" s="1"/>
      <c r="N738" s="9"/>
      <c r="O738" s="1"/>
      <c r="P738" s="9"/>
      <c r="Q738" s="1"/>
      <c r="R738" s="9"/>
      <c r="S738" s="1"/>
      <c r="T738" s="9"/>
      <c r="U738" s="1"/>
      <c r="V738" s="9"/>
      <c r="W738" s="1">
        <v>256</v>
      </c>
      <c r="X738" s="1">
        <v>16688</v>
      </c>
    </row>
    <row r="739" spans="1:26" customHeight="1" ht="12.75">
      <c r="A739" s="1" t="s">
        <v>1231</v>
      </c>
      <c r="B739" s="7">
        <v>0.1076</v>
      </c>
      <c r="C739" s="1">
        <v>6</v>
      </c>
      <c r="D739" s="1" t="s">
        <v>168</v>
      </c>
      <c r="E739" s="5"/>
      <c r="F739" s="5"/>
      <c r="G739" s="1"/>
      <c r="H739" s="9"/>
      <c r="I739" s="1">
        <v>5</v>
      </c>
      <c r="J739" s="1"/>
      <c r="K739" s="1"/>
      <c r="L739" s="9"/>
      <c r="M739" s="1"/>
      <c r="N739" s="9"/>
      <c r="O739" s="1"/>
      <c r="P739" s="9"/>
      <c r="Q739" s="1"/>
      <c r="R739" s="9"/>
      <c r="S739" s="1"/>
      <c r="T739" s="9"/>
      <c r="U739" s="1"/>
      <c r="V739" s="9"/>
      <c r="W739" s="1">
        <v>256</v>
      </c>
      <c r="X739" s="1">
        <v>16752</v>
      </c>
    </row>
    <row r="740" spans="1:26" customHeight="1" ht="12.75">
      <c r="A740" s="1" t="s">
        <v>1265</v>
      </c>
      <c r="B740" s="7">
        <v>0.0006</v>
      </c>
      <c r="C740" s="1">
        <v>6</v>
      </c>
      <c r="D740" s="1" t="s">
        <v>168</v>
      </c>
      <c r="E740" s="5"/>
      <c r="F740" s="5"/>
      <c r="G740" s="1"/>
      <c r="H740" s="9"/>
      <c r="I740" s="1">
        <v>5</v>
      </c>
      <c r="J740" s="1"/>
      <c r="K740" s="1"/>
      <c r="L740" s="9"/>
      <c r="M740" s="1"/>
      <c r="N740" s="9"/>
      <c r="O740" s="1"/>
      <c r="P740" s="9"/>
      <c r="Q740" s="1"/>
      <c r="R740" s="9"/>
      <c r="S740" s="1"/>
      <c r="T740" s="9"/>
      <c r="U740" s="1"/>
      <c r="V740" s="9"/>
      <c r="W740" s="1">
        <v>256</v>
      </c>
      <c r="X740" s="1">
        <v>17472</v>
      </c>
    </row>
    <row r="741" spans="1:26" customHeight="1" ht="12.75">
      <c r="A741" s="1" t="s">
        <v>1266</v>
      </c>
      <c r="B741" s="7">
        <v>0.0006</v>
      </c>
      <c r="C741" s="1">
        <v>6</v>
      </c>
      <c r="D741" s="1" t="s">
        <v>168</v>
      </c>
      <c r="E741" s="5"/>
      <c r="F741" s="5"/>
      <c r="G741" s="1"/>
      <c r="H741" s="9"/>
      <c r="I741" s="1">
        <v>5</v>
      </c>
      <c r="J741" s="1"/>
      <c r="K741" s="1"/>
      <c r="L741" s="9"/>
      <c r="M741" s="1"/>
      <c r="N741" s="9"/>
      <c r="O741" s="1"/>
      <c r="P741" s="9"/>
      <c r="Q741" s="1"/>
      <c r="R741" s="9"/>
      <c r="S741" s="1"/>
      <c r="T741" s="9"/>
      <c r="U741" s="1"/>
      <c r="V741" s="9"/>
      <c r="W741" s="1">
        <v>256</v>
      </c>
      <c r="X741" s="1">
        <v>17536</v>
      </c>
    </row>
    <row r="742" spans="1:26" customHeight="1" ht="12.75">
      <c r="A742" s="1" t="s">
        <v>1267</v>
      </c>
      <c r="B742" s="7">
        <v>0.0006</v>
      </c>
      <c r="C742" s="1">
        <v>6</v>
      </c>
      <c r="D742" s="1" t="s">
        <v>168</v>
      </c>
      <c r="E742" s="5"/>
      <c r="F742" s="5"/>
      <c r="G742" s="1"/>
      <c r="H742" s="9"/>
      <c r="I742" s="1">
        <v>5</v>
      </c>
      <c r="J742" s="1"/>
      <c r="K742" s="1"/>
      <c r="L742" s="9"/>
      <c r="M742" s="1"/>
      <c r="N742" s="9"/>
      <c r="O742" s="1"/>
      <c r="P742" s="9"/>
      <c r="Q742" s="1"/>
      <c r="R742" s="9"/>
      <c r="S742" s="1"/>
      <c r="T742" s="9"/>
      <c r="U742" s="1"/>
      <c r="V742" s="9"/>
      <c r="W742" s="1">
        <v>256</v>
      </c>
      <c r="X742" s="1">
        <v>18080</v>
      </c>
    </row>
    <row r="743" spans="1:26" customHeight="1" ht="12.75">
      <c r="A743" s="1" t="s">
        <v>1268</v>
      </c>
      <c r="B743" s="7">
        <v>0.0006</v>
      </c>
      <c r="C743" s="1">
        <v>6</v>
      </c>
      <c r="D743" s="1" t="s">
        <v>168</v>
      </c>
      <c r="E743" s="5"/>
      <c r="F743" s="5"/>
      <c r="G743" s="1"/>
      <c r="H743" s="9"/>
      <c r="I743" s="1">
        <v>5</v>
      </c>
      <c r="J743" s="1"/>
      <c r="K743" s="1"/>
      <c r="L743" s="9"/>
      <c r="M743" s="1"/>
      <c r="N743" s="9"/>
      <c r="O743" s="1"/>
      <c r="P743" s="9"/>
      <c r="Q743" s="1"/>
      <c r="R743" s="9"/>
      <c r="S743" s="1"/>
      <c r="T743" s="9"/>
      <c r="U743" s="1"/>
      <c r="V743" s="9"/>
      <c r="W743" s="1">
        <v>256</v>
      </c>
      <c r="X743" s="1">
        <v>18144</v>
      </c>
    </row>
    <row r="744" spans="1:26" customHeight="1" ht="12.75">
      <c r="A744" s="1" t="s">
        <v>1269</v>
      </c>
      <c r="B744" s="7">
        <v>0.0115</v>
      </c>
      <c r="C744" s="1">
        <v>6</v>
      </c>
      <c r="D744" s="1" t="s">
        <v>168</v>
      </c>
      <c r="E744" s="5"/>
      <c r="F744" s="5"/>
      <c r="G744" s="1"/>
      <c r="H744" s="9"/>
      <c r="I744" s="1">
        <v>1</v>
      </c>
      <c r="J744" s="1"/>
      <c r="K744" s="1"/>
      <c r="L744" s="9"/>
      <c r="M744" s="1"/>
      <c r="N744" s="9"/>
      <c r="O744" s="1"/>
      <c r="P744" s="9"/>
      <c r="Q744" s="1"/>
      <c r="R744" s="9"/>
      <c r="S744" s="1"/>
      <c r="T744" s="9"/>
      <c r="U744" s="1"/>
      <c r="V744" s="9"/>
      <c r="W744" s="1">
        <v>256</v>
      </c>
      <c r="X744" s="1">
        <v>19584</v>
      </c>
    </row>
    <row r="745" spans="1:26" customHeight="1" ht="12.75">
      <c r="A745" s="1" t="s">
        <v>1270</v>
      </c>
      <c r="B745" s="7">
        <v>0.0006</v>
      </c>
      <c r="C745" s="1">
        <v>6</v>
      </c>
      <c r="D745" s="1" t="s">
        <v>168</v>
      </c>
      <c r="E745" s="5"/>
      <c r="F745" s="5"/>
      <c r="G745" s="1"/>
      <c r="H745" s="9"/>
      <c r="I745" s="1">
        <v>5</v>
      </c>
      <c r="J745" s="1"/>
      <c r="K745" s="1"/>
      <c r="L745" s="9"/>
      <c r="M745" s="1"/>
      <c r="N745" s="9"/>
      <c r="O745" s="1"/>
      <c r="P745" s="9"/>
      <c r="Q745" s="1"/>
      <c r="R745" s="9"/>
      <c r="S745" s="1"/>
      <c r="T745" s="9"/>
      <c r="U745" s="1"/>
      <c r="V745" s="9"/>
      <c r="W745" s="1">
        <v>256</v>
      </c>
      <c r="X745" s="1">
        <v>20016</v>
      </c>
    </row>
    <row r="746" spans="1:26" customHeight="1" ht="12.75">
      <c r="A746" s="1" t="s">
        <v>1271</v>
      </c>
      <c r="B746" s="7">
        <v>0.0006</v>
      </c>
      <c r="C746" s="1">
        <v>6</v>
      </c>
      <c r="D746" s="1" t="s">
        <v>168</v>
      </c>
      <c r="E746" s="5"/>
      <c r="F746" s="5"/>
      <c r="G746" s="1"/>
      <c r="H746" s="9"/>
      <c r="I746" s="1">
        <v>5</v>
      </c>
      <c r="J746" s="1"/>
      <c r="K746" s="1"/>
      <c r="L746" s="9"/>
      <c r="M746" s="1"/>
      <c r="N746" s="9"/>
      <c r="O746" s="1"/>
      <c r="P746" s="9"/>
      <c r="Q746" s="1"/>
      <c r="R746" s="9"/>
      <c r="S746" s="1"/>
      <c r="T746" s="9"/>
      <c r="U746" s="1"/>
      <c r="V746" s="9"/>
      <c r="W746" s="1">
        <v>256</v>
      </c>
      <c r="X746" s="1">
        <v>20080</v>
      </c>
    </row>
    <row r="747" spans="1:26" customHeight="1" ht="12.75">
      <c r="A747" s="1" t="s">
        <v>1272</v>
      </c>
      <c r="B747" s="7">
        <v>0.1076</v>
      </c>
      <c r="C747" s="1">
        <v>6</v>
      </c>
      <c r="D747" s="1" t="s">
        <v>168</v>
      </c>
      <c r="E747" s="5"/>
      <c r="F747" s="5"/>
      <c r="G747" s="1"/>
      <c r="H747" s="9"/>
      <c r="I747" s="1">
        <v>5</v>
      </c>
      <c r="J747" s="1"/>
      <c r="K747" s="1"/>
      <c r="L747" s="9"/>
      <c r="M747" s="1"/>
      <c r="N747" s="9"/>
      <c r="O747" s="1"/>
      <c r="P747" s="9"/>
      <c r="Q747" s="1"/>
      <c r="R747" s="9"/>
      <c r="S747" s="1"/>
      <c r="T747" s="9"/>
      <c r="U747" s="1"/>
      <c r="V747" s="9"/>
      <c r="W747" s="1">
        <v>256</v>
      </c>
      <c r="X747" s="1">
        <v>20256</v>
      </c>
    </row>
    <row r="748" spans="1:26" customHeight="1" ht="12.75">
      <c r="A748" s="1" t="s">
        <v>1273</v>
      </c>
      <c r="B748" s="7">
        <v>0.0115</v>
      </c>
      <c r="C748" s="1">
        <v>6</v>
      </c>
      <c r="D748" s="1" t="s">
        <v>168</v>
      </c>
      <c r="E748" s="5"/>
      <c r="F748" s="5"/>
      <c r="G748" s="1"/>
      <c r="H748" s="9"/>
      <c r="I748" s="1">
        <v>1</v>
      </c>
      <c r="J748" s="1"/>
      <c r="K748" s="1"/>
      <c r="L748" s="9"/>
      <c r="M748" s="1"/>
      <c r="N748" s="9"/>
      <c r="O748" s="1"/>
      <c r="P748" s="9"/>
      <c r="Q748" s="1"/>
      <c r="R748" s="9"/>
      <c r="S748" s="1"/>
      <c r="T748" s="9"/>
      <c r="U748" s="1"/>
      <c r="V748" s="9"/>
      <c r="W748" s="1">
        <v>256</v>
      </c>
      <c r="X748" s="1">
        <v>20320</v>
      </c>
    </row>
    <row r="749" spans="1:26" customHeight="1" ht="12.75">
      <c r="A749" s="1" t="s">
        <v>1274</v>
      </c>
      <c r="B749" s="7">
        <v>0.0115</v>
      </c>
      <c r="C749" s="1">
        <v>6</v>
      </c>
      <c r="D749" s="1" t="s">
        <v>168</v>
      </c>
      <c r="E749" s="5"/>
      <c r="F749" s="5"/>
      <c r="G749" s="1"/>
      <c r="H749" s="9"/>
      <c r="I749" s="1">
        <v>1</v>
      </c>
      <c r="J749" s="1"/>
      <c r="K749" s="1"/>
      <c r="L749" s="9"/>
      <c r="M749" s="1"/>
      <c r="N749" s="9"/>
      <c r="O749" s="1"/>
      <c r="P749" s="9"/>
      <c r="Q749" s="1"/>
      <c r="R749" s="9"/>
      <c r="S749" s="1"/>
      <c r="T749" s="9"/>
      <c r="U749" s="1"/>
      <c r="V749" s="9"/>
      <c r="W749" s="1">
        <v>256</v>
      </c>
      <c r="X749" s="1">
        <v>20368</v>
      </c>
    </row>
    <row r="750" spans="1:26" customHeight="1" ht="12.75">
      <c r="A750" s="1" t="s">
        <v>1275</v>
      </c>
      <c r="B750" s="7">
        <v>0.0115</v>
      </c>
      <c r="C750" s="1">
        <v>6</v>
      </c>
      <c r="D750" s="1" t="s">
        <v>168</v>
      </c>
      <c r="E750" s="5"/>
      <c r="F750" s="5"/>
      <c r="G750" s="1"/>
      <c r="H750" s="9"/>
      <c r="I750" s="1">
        <v>1</v>
      </c>
      <c r="J750" s="1"/>
      <c r="K750" s="1"/>
      <c r="L750" s="9"/>
      <c r="M750" s="1"/>
      <c r="N750" s="9"/>
      <c r="O750" s="1"/>
      <c r="P750" s="9"/>
      <c r="Q750" s="1"/>
      <c r="R750" s="9"/>
      <c r="S750" s="1"/>
      <c r="T750" s="9"/>
      <c r="U750" s="1"/>
      <c r="V750" s="9"/>
      <c r="W750" s="1">
        <v>256</v>
      </c>
      <c r="X750" s="1">
        <v>20432</v>
      </c>
    </row>
    <row r="751" spans="1:26" customHeight="1" ht="12.75">
      <c r="A751" s="1" t="s">
        <v>1276</v>
      </c>
      <c r="B751" s="7">
        <v>0.1076</v>
      </c>
      <c r="C751" s="1">
        <v>6</v>
      </c>
      <c r="D751" s="1" t="s">
        <v>168</v>
      </c>
      <c r="E751" s="5"/>
      <c r="F751" s="5"/>
      <c r="G751" s="1"/>
      <c r="H751" s="9"/>
      <c r="I751" s="1">
        <v>5</v>
      </c>
      <c r="J751" s="1"/>
      <c r="K751" s="1"/>
      <c r="L751" s="9"/>
      <c r="M751" s="1"/>
      <c r="N751" s="9"/>
      <c r="O751" s="1"/>
      <c r="P751" s="9"/>
      <c r="Q751" s="1"/>
      <c r="R751" s="9"/>
      <c r="S751" s="1"/>
      <c r="T751" s="9"/>
      <c r="U751" s="1"/>
      <c r="V751" s="9"/>
      <c r="W751" s="1">
        <v>256</v>
      </c>
      <c r="X751" s="1">
        <v>20496</v>
      </c>
    </row>
    <row r="752" spans="1:26" customHeight="1" ht="12.75">
      <c r="A752" s="1" t="s">
        <v>1277</v>
      </c>
      <c r="B752" s="7">
        <v>0.0115</v>
      </c>
      <c r="C752" s="1">
        <v>6</v>
      </c>
      <c r="D752" s="1" t="s">
        <v>168</v>
      </c>
      <c r="E752" s="5"/>
      <c r="F752" s="5"/>
      <c r="G752" s="1"/>
      <c r="H752" s="9"/>
      <c r="I752" s="1">
        <v>1</v>
      </c>
      <c r="J752" s="1"/>
      <c r="K752" s="1"/>
      <c r="L752" s="9"/>
      <c r="M752" s="1"/>
      <c r="N752" s="9"/>
      <c r="O752" s="1"/>
      <c r="P752" s="9"/>
      <c r="Q752" s="1"/>
      <c r="R752" s="9"/>
      <c r="S752" s="1"/>
      <c r="T752" s="9"/>
      <c r="U752" s="1"/>
      <c r="V752" s="9"/>
      <c r="W752" s="1">
        <v>256</v>
      </c>
      <c r="X752" s="1">
        <v>20560</v>
      </c>
    </row>
    <row r="753" spans="1:26" customHeight="1" ht="12.75">
      <c r="A753" s="1" t="s">
        <v>1278</v>
      </c>
      <c r="B753" s="7">
        <v>0.1076</v>
      </c>
      <c r="C753" s="1">
        <v>6</v>
      </c>
      <c r="D753" s="1" t="s">
        <v>168</v>
      </c>
      <c r="E753" s="5"/>
      <c r="F753" s="5"/>
      <c r="G753" s="1"/>
      <c r="H753" s="9"/>
      <c r="I753" s="1">
        <v>5</v>
      </c>
      <c r="J753" s="1"/>
      <c r="K753" s="1"/>
      <c r="L753" s="9"/>
      <c r="M753" s="1"/>
      <c r="N753" s="9"/>
      <c r="O753" s="1"/>
      <c r="P753" s="9"/>
      <c r="Q753" s="1"/>
      <c r="R753" s="9"/>
      <c r="S753" s="1"/>
      <c r="T753" s="9"/>
      <c r="U753" s="1"/>
      <c r="V753" s="9"/>
      <c r="W753" s="1">
        <v>256</v>
      </c>
      <c r="X753" s="1">
        <v>20624</v>
      </c>
    </row>
    <row r="754" spans="1:26" customHeight="1" ht="12.75">
      <c r="A754" s="1" t="s">
        <v>1279</v>
      </c>
      <c r="B754" s="7">
        <v>0.0115</v>
      </c>
      <c r="C754" s="1">
        <v>6</v>
      </c>
      <c r="D754" s="1" t="s">
        <v>168</v>
      </c>
      <c r="E754" s="5"/>
      <c r="F754" s="5"/>
      <c r="G754" s="1"/>
      <c r="H754" s="9"/>
      <c r="I754" s="1">
        <v>1</v>
      </c>
      <c r="J754" s="1"/>
      <c r="K754" s="1"/>
      <c r="L754" s="9"/>
      <c r="M754" s="1"/>
      <c r="N754" s="9"/>
      <c r="O754" s="1"/>
      <c r="P754" s="9"/>
      <c r="Q754" s="1"/>
      <c r="R754" s="9"/>
      <c r="S754" s="1"/>
      <c r="T754" s="9"/>
      <c r="U754" s="1"/>
      <c r="V754" s="9"/>
      <c r="W754" s="1">
        <v>256</v>
      </c>
      <c r="X754" s="1">
        <v>20688</v>
      </c>
    </row>
    <row r="755" spans="1:26" customHeight="1" ht="12.75">
      <c r="A755" s="1" t="s">
        <v>1280</v>
      </c>
      <c r="B755" s="7">
        <v>0.1076</v>
      </c>
      <c r="C755" s="1">
        <v>6</v>
      </c>
      <c r="D755" s="1" t="s">
        <v>168</v>
      </c>
      <c r="E755" s="5"/>
      <c r="F755" s="5"/>
      <c r="G755" s="1"/>
      <c r="H755" s="9"/>
      <c r="I755" s="1">
        <v>5</v>
      </c>
      <c r="J755" s="1"/>
      <c r="K755" s="1"/>
      <c r="L755" s="9"/>
      <c r="M755" s="1"/>
      <c r="N755" s="9"/>
      <c r="O755" s="1"/>
      <c r="P755" s="9"/>
      <c r="Q755" s="1"/>
      <c r="R755" s="9"/>
      <c r="S755" s="1"/>
      <c r="T755" s="9"/>
      <c r="U755" s="1"/>
      <c r="V755" s="9"/>
      <c r="W755" s="1">
        <v>256</v>
      </c>
      <c r="X755" s="1">
        <v>20752</v>
      </c>
    </row>
    <row r="756" spans="1:26" customHeight="1" ht="12.75">
      <c r="A756" s="1" t="s">
        <v>1281</v>
      </c>
      <c r="B756" s="7">
        <v>0.1076</v>
      </c>
      <c r="C756" s="1">
        <v>6</v>
      </c>
      <c r="D756" s="1" t="s">
        <v>168</v>
      </c>
      <c r="E756" s="5"/>
      <c r="F756" s="5"/>
      <c r="G756" s="1"/>
      <c r="H756" s="9"/>
      <c r="I756" s="1">
        <v>5</v>
      </c>
      <c r="J756" s="1"/>
      <c r="K756" s="1"/>
      <c r="L756" s="9"/>
      <c r="M756" s="1"/>
      <c r="N756" s="9"/>
      <c r="O756" s="1"/>
      <c r="P756" s="9"/>
      <c r="Q756" s="1"/>
      <c r="R756" s="9"/>
      <c r="S756" s="1"/>
      <c r="T756" s="9"/>
      <c r="U756" s="1"/>
      <c r="V756" s="9"/>
      <c r="W756" s="1">
        <v>256</v>
      </c>
      <c r="X756" s="1">
        <v>20816</v>
      </c>
    </row>
    <row r="757" spans="1:26" customHeight="1" ht="12.75">
      <c r="A757" s="1" t="s">
        <v>1282</v>
      </c>
      <c r="B757" s="7">
        <v>0.1076</v>
      </c>
      <c r="C757" s="1">
        <v>6</v>
      </c>
      <c r="D757" s="1" t="s">
        <v>168</v>
      </c>
      <c r="E757" s="5"/>
      <c r="F757" s="5"/>
      <c r="G757" s="1"/>
      <c r="H757" s="9"/>
      <c r="I757" s="1">
        <v>5</v>
      </c>
      <c r="J757" s="1"/>
      <c r="K757" s="1"/>
      <c r="L757" s="9"/>
      <c r="M757" s="1"/>
      <c r="N757" s="9"/>
      <c r="O757" s="1"/>
      <c r="P757" s="9"/>
      <c r="Q757" s="1"/>
      <c r="R757" s="9"/>
      <c r="S757" s="1"/>
      <c r="T757" s="9"/>
      <c r="U757" s="1"/>
      <c r="V757" s="9"/>
      <c r="W757" s="1">
        <v>256</v>
      </c>
      <c r="X757" s="1">
        <v>20880</v>
      </c>
    </row>
    <row r="758" spans="1:26" customHeight="1" ht="12.75">
      <c r="A758" s="1" t="s">
        <v>1283</v>
      </c>
      <c r="B758" s="7">
        <v>0.1076</v>
      </c>
      <c r="C758" s="1">
        <v>6</v>
      </c>
      <c r="D758" s="1" t="s">
        <v>168</v>
      </c>
      <c r="E758" s="5"/>
      <c r="F758" s="5"/>
      <c r="G758" s="1"/>
      <c r="H758" s="9"/>
      <c r="I758" s="1">
        <v>5</v>
      </c>
      <c r="J758" s="1"/>
      <c r="K758" s="1"/>
      <c r="L758" s="9"/>
      <c r="M758" s="1"/>
      <c r="N758" s="9"/>
      <c r="O758" s="1"/>
      <c r="P758" s="9"/>
      <c r="Q758" s="1"/>
      <c r="R758" s="9"/>
      <c r="S758" s="1"/>
      <c r="T758" s="9"/>
      <c r="U758" s="1"/>
      <c r="V758" s="9"/>
      <c r="W758" s="1">
        <v>256</v>
      </c>
      <c r="X758" s="1">
        <v>20944</v>
      </c>
    </row>
    <row r="759" spans="1:26" customHeight="1" ht="12.75">
      <c r="A759" s="1" t="s">
        <v>1284</v>
      </c>
      <c r="B759" s="7">
        <v>0.1076</v>
      </c>
      <c r="C759" s="1">
        <v>6</v>
      </c>
      <c r="D759" s="1" t="s">
        <v>168</v>
      </c>
      <c r="E759" s="5"/>
      <c r="F759" s="5"/>
      <c r="G759" s="1"/>
      <c r="H759" s="9"/>
      <c r="I759" s="1">
        <v>5</v>
      </c>
      <c r="J759" s="1"/>
      <c r="K759" s="1"/>
      <c r="L759" s="9"/>
      <c r="M759" s="1"/>
      <c r="N759" s="9"/>
      <c r="O759" s="1"/>
      <c r="P759" s="9"/>
      <c r="Q759" s="1"/>
      <c r="R759" s="9"/>
      <c r="S759" s="1"/>
      <c r="T759" s="9"/>
      <c r="U759" s="1"/>
      <c r="V759" s="9"/>
      <c r="W759" s="1">
        <v>256</v>
      </c>
      <c r="X759" s="1">
        <v>21008</v>
      </c>
    </row>
    <row r="760" spans="1:26" customHeight="1" ht="12.75">
      <c r="A760" s="1" t="s">
        <v>1285</v>
      </c>
      <c r="B760" s="7">
        <v>0.0487</v>
      </c>
      <c r="C760" s="1">
        <v>6</v>
      </c>
      <c r="D760" s="1" t="s">
        <v>168</v>
      </c>
      <c r="E760" s="5"/>
      <c r="F760" s="5"/>
      <c r="G760" s="1"/>
      <c r="H760" s="9"/>
      <c r="I760" s="1">
        <v>5</v>
      </c>
      <c r="J760" s="1"/>
      <c r="K760" s="1"/>
      <c r="L760" s="9"/>
      <c r="M760" s="1"/>
      <c r="N760" s="9"/>
      <c r="O760" s="1"/>
      <c r="P760" s="9"/>
      <c r="Q760" s="1"/>
      <c r="R760" s="9"/>
      <c r="S760" s="1"/>
      <c r="T760" s="9"/>
      <c r="U760" s="1"/>
      <c r="V760" s="9"/>
      <c r="W760" s="1">
        <v>256</v>
      </c>
      <c r="X760" s="1">
        <v>21072</v>
      </c>
    </row>
    <row r="761" spans="1:26" customHeight="1" ht="12.75">
      <c r="A761" s="1" t="s">
        <v>1286</v>
      </c>
      <c r="B761" s="7">
        <v>0.0487</v>
      </c>
      <c r="C761" s="1">
        <v>6</v>
      </c>
      <c r="D761" s="1" t="s">
        <v>168</v>
      </c>
      <c r="E761" s="5"/>
      <c r="F761" s="5"/>
      <c r="G761" s="1"/>
      <c r="H761" s="9"/>
      <c r="I761" s="1">
        <v>5</v>
      </c>
      <c r="J761" s="1"/>
      <c r="K761" s="1"/>
      <c r="L761" s="9"/>
      <c r="M761" s="1"/>
      <c r="N761" s="9"/>
      <c r="O761" s="1"/>
      <c r="P761" s="9"/>
      <c r="Q761" s="1"/>
      <c r="R761" s="9"/>
      <c r="S761" s="1"/>
      <c r="T761" s="9"/>
      <c r="U761" s="1"/>
      <c r="V761" s="9"/>
      <c r="W761" s="1">
        <v>256</v>
      </c>
      <c r="X761" s="1">
        <v>21120</v>
      </c>
    </row>
    <row r="762" spans="1:26" customHeight="1" ht="12.75">
      <c r="A762" s="1" t="s">
        <v>1287</v>
      </c>
      <c r="B762" s="7">
        <v>0.1076</v>
      </c>
      <c r="C762" s="1">
        <v>6</v>
      </c>
      <c r="D762" s="1" t="s">
        <v>168</v>
      </c>
      <c r="E762" s="5"/>
      <c r="F762" s="5"/>
      <c r="G762" s="1"/>
      <c r="H762" s="9"/>
      <c r="I762" s="1">
        <v>5</v>
      </c>
      <c r="J762" s="1"/>
      <c r="K762" s="1"/>
      <c r="L762" s="9"/>
      <c r="M762" s="1"/>
      <c r="N762" s="9"/>
      <c r="O762" s="1"/>
      <c r="P762" s="9"/>
      <c r="Q762" s="1"/>
      <c r="R762" s="9"/>
      <c r="S762" s="1"/>
      <c r="T762" s="9"/>
      <c r="U762" s="1"/>
      <c r="V762" s="9"/>
      <c r="W762" s="1">
        <v>256</v>
      </c>
      <c r="X762" s="1">
        <v>21184</v>
      </c>
    </row>
    <row r="763" spans="1:26" customHeight="1" ht="12.75">
      <c r="A763" s="1" t="s">
        <v>1288</v>
      </c>
      <c r="B763" s="7">
        <v>0.0115</v>
      </c>
      <c r="C763" s="1">
        <v>6</v>
      </c>
      <c r="D763" s="1" t="s">
        <v>168</v>
      </c>
      <c r="E763" s="5"/>
      <c r="F763" s="5"/>
      <c r="G763" s="1"/>
      <c r="H763" s="9"/>
      <c r="I763" s="1">
        <v>1</v>
      </c>
      <c r="J763" s="1"/>
      <c r="K763" s="1"/>
      <c r="L763" s="9"/>
      <c r="M763" s="1"/>
      <c r="N763" s="9"/>
      <c r="O763" s="1"/>
      <c r="P763" s="9"/>
      <c r="Q763" s="1"/>
      <c r="R763" s="9"/>
      <c r="S763" s="1"/>
      <c r="T763" s="9"/>
      <c r="U763" s="1"/>
      <c r="V763" s="9"/>
      <c r="W763" s="1">
        <v>256</v>
      </c>
      <c r="X763" s="1">
        <v>21248</v>
      </c>
    </row>
    <row r="764" spans="1:26" customHeight="1" ht="12.75">
      <c r="A764" s="1" t="s">
        <v>1289</v>
      </c>
      <c r="B764" s="7">
        <v>0.1076</v>
      </c>
      <c r="C764" s="1">
        <v>6</v>
      </c>
      <c r="D764" s="1" t="s">
        <v>168</v>
      </c>
      <c r="E764" s="5"/>
      <c r="F764" s="5"/>
      <c r="G764" s="1"/>
      <c r="H764" s="9"/>
      <c r="I764" s="1">
        <v>5</v>
      </c>
      <c r="J764" s="1"/>
      <c r="K764" s="1"/>
      <c r="L764" s="9"/>
      <c r="M764" s="1"/>
      <c r="N764" s="9"/>
      <c r="O764" s="1"/>
      <c r="P764" s="9"/>
      <c r="Q764" s="1"/>
      <c r="R764" s="9"/>
      <c r="S764" s="1"/>
      <c r="T764" s="9"/>
      <c r="U764" s="1"/>
      <c r="V764" s="9"/>
      <c r="W764" s="1">
        <v>256</v>
      </c>
      <c r="X764" s="1">
        <v>21312</v>
      </c>
    </row>
    <row r="765" spans="1:26" customHeight="1" ht="12.75">
      <c r="A765" s="1" t="s">
        <v>1290</v>
      </c>
      <c r="B765" s="7">
        <v>0.1076</v>
      </c>
      <c r="C765" s="1">
        <v>6</v>
      </c>
      <c r="D765" s="1" t="s">
        <v>168</v>
      </c>
      <c r="E765" s="5"/>
      <c r="F765" s="5"/>
      <c r="G765" s="1"/>
      <c r="H765" s="9"/>
      <c r="I765" s="1">
        <v>5</v>
      </c>
      <c r="J765" s="1"/>
      <c r="K765" s="1"/>
      <c r="L765" s="9"/>
      <c r="M765" s="1"/>
      <c r="N765" s="9"/>
      <c r="O765" s="1"/>
      <c r="P765" s="9"/>
      <c r="Q765" s="1"/>
      <c r="R765" s="9"/>
      <c r="S765" s="1"/>
      <c r="T765" s="9"/>
      <c r="U765" s="1"/>
      <c r="V765" s="9"/>
      <c r="W765" s="1">
        <v>256</v>
      </c>
      <c r="X765" s="1">
        <v>21376</v>
      </c>
    </row>
    <row r="766" spans="1:26" customHeight="1" ht="12.75">
      <c r="A766" s="1" t="s">
        <v>1291</v>
      </c>
      <c r="B766" s="7">
        <v>0.0115</v>
      </c>
      <c r="C766" s="1">
        <v>6</v>
      </c>
      <c r="D766" s="1" t="s">
        <v>168</v>
      </c>
      <c r="E766" s="5"/>
      <c r="F766" s="5"/>
      <c r="G766" s="1"/>
      <c r="H766" s="9"/>
      <c r="I766" s="1">
        <v>1</v>
      </c>
      <c r="J766" s="1"/>
      <c r="K766" s="1"/>
      <c r="L766" s="9"/>
      <c r="M766" s="1"/>
      <c r="N766" s="9"/>
      <c r="O766" s="1"/>
      <c r="P766" s="9"/>
      <c r="Q766" s="1"/>
      <c r="R766" s="9"/>
      <c r="S766" s="1"/>
      <c r="T766" s="9"/>
      <c r="U766" s="1"/>
      <c r="V766" s="9"/>
      <c r="W766" s="1">
        <v>256</v>
      </c>
      <c r="X766" s="1">
        <v>21440</v>
      </c>
    </row>
    <row r="767" spans="1:26" customHeight="1" ht="12.75">
      <c r="A767" s="1" t="s">
        <v>1292</v>
      </c>
      <c r="B767" s="7">
        <v>0.0115</v>
      </c>
      <c r="C767" s="1">
        <v>6</v>
      </c>
      <c r="D767" s="1" t="s">
        <v>168</v>
      </c>
      <c r="E767" s="5"/>
      <c r="F767" s="5"/>
      <c r="G767" s="1"/>
      <c r="H767" s="9"/>
      <c r="I767" s="1">
        <v>1</v>
      </c>
      <c r="J767" s="1"/>
      <c r="K767" s="1"/>
      <c r="L767" s="9"/>
      <c r="M767" s="1"/>
      <c r="N767" s="9"/>
      <c r="O767" s="1"/>
      <c r="P767" s="9"/>
      <c r="Q767" s="1"/>
      <c r="R767" s="9"/>
      <c r="S767" s="1"/>
      <c r="T767" s="9"/>
      <c r="U767" s="1"/>
      <c r="V767" s="9"/>
      <c r="W767" s="1">
        <v>256</v>
      </c>
      <c r="X767" s="1">
        <v>21488</v>
      </c>
    </row>
    <row r="768" spans="1:26" customHeight="1" ht="12.75">
      <c r="A768" s="1" t="s">
        <v>1293</v>
      </c>
      <c r="B768" s="7">
        <v>0.3088</v>
      </c>
      <c r="C768" s="1">
        <v>4</v>
      </c>
      <c r="D768" s="1" t="s">
        <v>168</v>
      </c>
      <c r="E768" s="5"/>
      <c r="F768" s="5"/>
      <c r="G768" s="1"/>
      <c r="H768" s="9"/>
      <c r="I768" s="1">
        <v>9.71</v>
      </c>
      <c r="J768" s="1">
        <v>2.28</v>
      </c>
      <c r="K768" s="1"/>
      <c r="L768" s="9"/>
      <c r="M768" s="1"/>
      <c r="N768" s="9"/>
      <c r="O768" s="1"/>
      <c r="P768" s="9"/>
      <c r="Q768" s="1"/>
      <c r="R768" s="9"/>
      <c r="S768" s="1"/>
      <c r="T768" s="9"/>
      <c r="U768" s="1"/>
      <c r="V768" s="9"/>
      <c r="W768" s="1">
        <v>640</v>
      </c>
      <c r="X768" s="1">
        <v>16480</v>
      </c>
    </row>
    <row r="769" spans="1:26" customHeight="1" ht="12.75">
      <c r="A769" s="1" t="s">
        <v>1294</v>
      </c>
      <c r="B769" s="7">
        <v>0.4332</v>
      </c>
      <c r="C769" s="1">
        <v>4</v>
      </c>
      <c r="D769" s="1" t="s">
        <v>168</v>
      </c>
      <c r="E769" s="5"/>
      <c r="F769" s="5"/>
      <c r="G769" s="1"/>
      <c r="H769" s="9"/>
      <c r="I769" s="1">
        <v>4</v>
      </c>
      <c r="J769" s="1">
        <v>1.75</v>
      </c>
      <c r="K769" s="1"/>
      <c r="L769" s="9"/>
      <c r="M769" s="1"/>
      <c r="N769" s="9"/>
      <c r="O769" s="1"/>
      <c r="P769" s="9"/>
      <c r="Q769" s="1"/>
      <c r="R769" s="9"/>
      <c r="S769" s="1"/>
      <c r="T769" s="9"/>
      <c r="U769" s="1"/>
      <c r="V769" s="9"/>
      <c r="W769" s="1">
        <v>640</v>
      </c>
      <c r="X769" s="1">
        <v>16544</v>
      </c>
    </row>
    <row r="770" spans="1:26" customHeight="1" ht="12.75">
      <c r="A770" s="1" t="s">
        <v>1295</v>
      </c>
      <c r="B770" s="7">
        <v>0.3993</v>
      </c>
      <c r="C770" s="1">
        <v>4</v>
      </c>
      <c r="D770" s="1" t="s">
        <v>168</v>
      </c>
      <c r="E770" s="5"/>
      <c r="F770" s="5"/>
      <c r="G770" s="1"/>
      <c r="H770" s="9"/>
      <c r="I770" s="1">
        <v>6.58</v>
      </c>
      <c r="J770" s="1">
        <v>1.8</v>
      </c>
      <c r="K770" s="1"/>
      <c r="L770" s="9"/>
      <c r="M770" s="1"/>
      <c r="N770" s="9"/>
      <c r="O770" s="1"/>
      <c r="P770" s="9"/>
      <c r="Q770" s="1"/>
      <c r="R770" s="9"/>
      <c r="S770" s="1"/>
      <c r="T770" s="9"/>
      <c r="U770" s="1"/>
      <c r="V770" s="9"/>
      <c r="W770" s="1">
        <v>640</v>
      </c>
      <c r="X770" s="1">
        <v>16592</v>
      </c>
    </row>
    <row r="771" spans="1:26" customHeight="1" ht="12.75">
      <c r="A771" s="1" t="s">
        <v>1296</v>
      </c>
      <c r="B771" s="7">
        <v>0.441</v>
      </c>
      <c r="C771" s="1">
        <v>4</v>
      </c>
      <c r="D771" s="1" t="s">
        <v>168</v>
      </c>
      <c r="E771" s="5"/>
      <c r="F771" s="5"/>
      <c r="G771" s="1"/>
      <c r="H771" s="9"/>
      <c r="I771" s="1">
        <v>1</v>
      </c>
      <c r="J771" s="1">
        <v>0.96</v>
      </c>
      <c r="K771" s="1"/>
      <c r="L771" s="9"/>
      <c r="M771" s="1"/>
      <c r="N771" s="9"/>
      <c r="O771" s="1"/>
      <c r="P771" s="9"/>
      <c r="Q771" s="1"/>
      <c r="R771" s="9"/>
      <c r="S771" s="1"/>
      <c r="T771" s="9"/>
      <c r="U771" s="1"/>
      <c r="V771" s="9"/>
      <c r="W771" s="1">
        <v>640</v>
      </c>
      <c r="X771" s="1">
        <v>16656</v>
      </c>
    </row>
    <row r="772" spans="1:26" customHeight="1" ht="12.75">
      <c r="A772" s="1" t="s">
        <v>1297</v>
      </c>
      <c r="B772" s="7">
        <v>0.4771</v>
      </c>
      <c r="C772" s="1">
        <v>4</v>
      </c>
      <c r="D772" s="1" t="s">
        <v>168</v>
      </c>
      <c r="E772" s="5"/>
      <c r="F772" s="5"/>
      <c r="G772" s="1"/>
      <c r="H772" s="9"/>
      <c r="I772" s="1">
        <v>3.5</v>
      </c>
      <c r="J772" s="1">
        <v>1.54</v>
      </c>
      <c r="K772" s="1"/>
      <c r="L772" s="9"/>
      <c r="M772" s="1"/>
      <c r="N772" s="9"/>
      <c r="O772" s="1"/>
      <c r="P772" s="9"/>
      <c r="Q772" s="1"/>
      <c r="R772" s="9"/>
      <c r="S772" s="1"/>
      <c r="T772" s="9"/>
      <c r="U772" s="1"/>
      <c r="V772" s="9"/>
      <c r="W772" s="1">
        <v>640</v>
      </c>
      <c r="X772" s="1">
        <v>16720</v>
      </c>
    </row>
    <row r="773" spans="1:26" customHeight="1" ht="12.75">
      <c r="A773" s="1" t="s">
        <v>1298</v>
      </c>
      <c r="B773" s="7">
        <v>0.2202</v>
      </c>
      <c r="C773" s="1">
        <v>4</v>
      </c>
      <c r="D773" s="1" t="s">
        <v>168</v>
      </c>
      <c r="E773" s="5"/>
      <c r="F773" s="5"/>
      <c r="G773" s="1"/>
      <c r="H773" s="9"/>
      <c r="I773" s="1">
        <v>1</v>
      </c>
      <c r="J773" s="1">
        <v>0.64</v>
      </c>
      <c r="K773" s="1"/>
      <c r="L773" s="9"/>
      <c r="M773" s="1"/>
      <c r="N773" s="9"/>
      <c r="O773" s="1"/>
      <c r="P773" s="9"/>
      <c r="Q773" s="1"/>
      <c r="R773" s="9"/>
      <c r="S773" s="1"/>
      <c r="T773" s="9"/>
      <c r="U773" s="1"/>
      <c r="V773" s="9"/>
      <c r="W773" s="1">
        <v>640</v>
      </c>
      <c r="X773" s="1">
        <v>16864</v>
      </c>
    </row>
    <row r="774" spans="1:26" customHeight="1" ht="12.75">
      <c r="A774" s="1" t="s">
        <v>1299</v>
      </c>
      <c r="B774" s="7">
        <v>0.1843</v>
      </c>
      <c r="C774" s="1">
        <v>4</v>
      </c>
      <c r="D774" s="1" t="s">
        <v>168</v>
      </c>
      <c r="E774" s="5"/>
      <c r="F774" s="5"/>
      <c r="G774" s="1"/>
      <c r="H774" s="9"/>
      <c r="I774" s="1">
        <v>1.53</v>
      </c>
      <c r="J774" s="1">
        <v>0.82</v>
      </c>
      <c r="K774" s="1"/>
      <c r="L774" s="9"/>
      <c r="M774" s="1"/>
      <c r="N774" s="9"/>
      <c r="O774" s="1"/>
      <c r="P774" s="9"/>
      <c r="Q774" s="1"/>
      <c r="R774" s="9"/>
      <c r="S774" s="1"/>
      <c r="T774" s="9"/>
      <c r="U774" s="1"/>
      <c r="V774" s="9"/>
      <c r="W774" s="1">
        <v>640</v>
      </c>
      <c r="X774" s="1">
        <v>17104</v>
      </c>
    </row>
    <row r="775" spans="1:26" customHeight="1" ht="12.75">
      <c r="A775" s="1" t="s">
        <v>1300</v>
      </c>
      <c r="B775" s="7">
        <v>0.2</v>
      </c>
      <c r="C775" s="1">
        <v>4</v>
      </c>
      <c r="D775" s="1" t="s">
        <v>168</v>
      </c>
      <c r="E775" s="5"/>
      <c r="F775" s="5"/>
      <c r="G775" s="1"/>
      <c r="H775" s="9"/>
      <c r="I775" s="1">
        <v>4.3</v>
      </c>
      <c r="J775" s="1">
        <v>1.74</v>
      </c>
      <c r="K775" s="1"/>
      <c r="L775" s="9"/>
      <c r="M775" s="1"/>
      <c r="N775" s="9"/>
      <c r="O775" s="1"/>
      <c r="P775" s="9"/>
      <c r="Q775" s="1"/>
      <c r="R775" s="9"/>
      <c r="S775" s="1"/>
      <c r="T775" s="9"/>
      <c r="U775" s="1"/>
      <c r="V775" s="9"/>
      <c r="W775" s="1">
        <v>640</v>
      </c>
      <c r="X775" s="1">
        <v>17216</v>
      </c>
    </row>
    <row r="776" spans="1:26" customHeight="1" ht="12.75">
      <c r="A776" s="1" t="s">
        <v>1301</v>
      </c>
      <c r="B776" s="7">
        <v>0.2035</v>
      </c>
      <c r="C776" s="1">
        <v>4</v>
      </c>
      <c r="D776" s="1" t="s">
        <v>168</v>
      </c>
      <c r="E776" s="5"/>
      <c r="F776" s="5"/>
      <c r="G776" s="1"/>
      <c r="H776" s="9"/>
      <c r="I776" s="1">
        <v>6.36</v>
      </c>
      <c r="J776" s="1">
        <v>1.47</v>
      </c>
      <c r="K776" s="1"/>
      <c r="L776" s="9"/>
      <c r="M776" s="1"/>
      <c r="N776" s="9"/>
      <c r="O776" s="1"/>
      <c r="P776" s="9"/>
      <c r="Q776" s="1"/>
      <c r="R776" s="9"/>
      <c r="S776" s="1"/>
      <c r="T776" s="9"/>
      <c r="U776" s="1"/>
      <c r="V776" s="9"/>
      <c r="W776" s="1">
        <v>640</v>
      </c>
      <c r="X776" s="1">
        <v>17280</v>
      </c>
    </row>
    <row r="777" spans="1:26" customHeight="1" ht="12.75">
      <c r="A777" s="1" t="s">
        <v>1302</v>
      </c>
      <c r="B777" s="7">
        <v>0.1425</v>
      </c>
      <c r="C777" s="1">
        <v>4</v>
      </c>
      <c r="D777" s="1" t="s">
        <v>168</v>
      </c>
      <c r="E777" s="5"/>
      <c r="F777" s="5"/>
      <c r="G777" s="1"/>
      <c r="H777" s="9"/>
      <c r="I777" s="1">
        <v>1</v>
      </c>
      <c r="J777" s="1">
        <v>0.83</v>
      </c>
      <c r="K777" s="1"/>
      <c r="L777" s="9"/>
      <c r="M777" s="1"/>
      <c r="N777" s="9"/>
      <c r="O777" s="1"/>
      <c r="P777" s="9"/>
      <c r="Q777" s="1"/>
      <c r="R777" s="9"/>
      <c r="S777" s="1"/>
      <c r="T777" s="9"/>
      <c r="U777" s="1"/>
      <c r="V777" s="9"/>
      <c r="W777" s="1">
        <v>640</v>
      </c>
      <c r="X777" s="1">
        <v>17472</v>
      </c>
    </row>
    <row r="778" spans="1:26" customHeight="1" ht="12.75">
      <c r="A778" s="1" t="s">
        <v>1303</v>
      </c>
      <c r="B778" s="7">
        <v>0.1425</v>
      </c>
      <c r="C778" s="1">
        <v>4</v>
      </c>
      <c r="D778" s="1" t="s">
        <v>168</v>
      </c>
      <c r="E778" s="5"/>
      <c r="F778" s="5"/>
      <c r="G778" s="1"/>
      <c r="H778" s="9"/>
      <c r="I778" s="1">
        <v>1</v>
      </c>
      <c r="J778" s="1">
        <v>0.83</v>
      </c>
      <c r="K778" s="1"/>
      <c r="L778" s="9"/>
      <c r="M778" s="1"/>
      <c r="N778" s="9"/>
      <c r="O778" s="1"/>
      <c r="P778" s="9"/>
      <c r="Q778" s="1"/>
      <c r="R778" s="9"/>
      <c r="S778" s="1"/>
      <c r="T778" s="9"/>
      <c r="U778" s="1"/>
      <c r="V778" s="9"/>
      <c r="W778" s="1">
        <v>640</v>
      </c>
      <c r="X778" s="1">
        <v>17856</v>
      </c>
    </row>
    <row r="779" spans="1:26" customHeight="1" ht="12.75">
      <c r="A779" s="1" t="s">
        <v>1304</v>
      </c>
      <c r="B779" s="7">
        <v>0.2202</v>
      </c>
      <c r="C779" s="1">
        <v>4</v>
      </c>
      <c r="D779" s="1" t="s">
        <v>168</v>
      </c>
      <c r="E779" s="5"/>
      <c r="F779" s="5"/>
      <c r="G779" s="1"/>
      <c r="H779" s="9"/>
      <c r="I779" s="1">
        <v>1</v>
      </c>
      <c r="J779" s="1">
        <v>0.64</v>
      </c>
      <c r="K779" s="1"/>
      <c r="L779" s="9"/>
      <c r="M779" s="1"/>
      <c r="N779" s="9"/>
      <c r="O779" s="1"/>
      <c r="P779" s="9"/>
      <c r="Q779" s="1"/>
      <c r="R779" s="9"/>
      <c r="S779" s="1"/>
      <c r="T779" s="9"/>
      <c r="U779" s="1"/>
      <c r="V779" s="9"/>
      <c r="W779" s="1">
        <v>640</v>
      </c>
      <c r="X779" s="1">
        <v>18096</v>
      </c>
    </row>
    <row r="780" spans="1:26" customHeight="1" ht="12.75">
      <c r="A780" s="1" t="s">
        <v>1305</v>
      </c>
      <c r="B780" s="7">
        <v>0.1843</v>
      </c>
      <c r="C780" s="1">
        <v>4</v>
      </c>
      <c r="D780" s="1" t="s">
        <v>168</v>
      </c>
      <c r="E780" s="5"/>
      <c r="F780" s="5"/>
      <c r="G780" s="1"/>
      <c r="H780" s="9"/>
      <c r="I780" s="1">
        <v>1.53</v>
      </c>
      <c r="J780" s="1">
        <v>0.82</v>
      </c>
      <c r="K780" s="1"/>
      <c r="L780" s="9"/>
      <c r="M780" s="1"/>
      <c r="N780" s="9"/>
      <c r="O780" s="1"/>
      <c r="P780" s="9"/>
      <c r="Q780" s="1"/>
      <c r="R780" s="9"/>
      <c r="S780" s="1"/>
      <c r="T780" s="9"/>
      <c r="U780" s="1"/>
      <c r="V780" s="9"/>
      <c r="W780" s="1">
        <v>640</v>
      </c>
      <c r="X780" s="1">
        <v>18368</v>
      </c>
    </row>
    <row r="781" spans="1:26" customHeight="1" ht="12.75">
      <c r="A781" s="1" t="s">
        <v>1306</v>
      </c>
      <c r="B781" s="7">
        <v>0.2</v>
      </c>
      <c r="C781" s="1">
        <v>4</v>
      </c>
      <c r="D781" s="1" t="s">
        <v>168</v>
      </c>
      <c r="E781" s="5"/>
      <c r="F781" s="5"/>
      <c r="G781" s="1"/>
      <c r="H781" s="9"/>
      <c r="I781" s="1">
        <v>4.3</v>
      </c>
      <c r="J781" s="1">
        <v>1.74</v>
      </c>
      <c r="K781" s="1"/>
      <c r="L781" s="9"/>
      <c r="M781" s="1"/>
      <c r="N781" s="9"/>
      <c r="O781" s="1"/>
      <c r="P781" s="9"/>
      <c r="Q781" s="1"/>
      <c r="R781" s="9"/>
      <c r="S781" s="1"/>
      <c r="T781" s="9"/>
      <c r="U781" s="1"/>
      <c r="V781" s="9"/>
      <c r="W781" s="1">
        <v>640</v>
      </c>
      <c r="X781" s="1">
        <v>18496</v>
      </c>
    </row>
    <row r="782" spans="1:26" customHeight="1" ht="12.75">
      <c r="A782" s="1" t="s">
        <v>1307</v>
      </c>
      <c r="B782" s="7">
        <v>0.2035</v>
      </c>
      <c r="C782" s="1">
        <v>4</v>
      </c>
      <c r="D782" s="1" t="s">
        <v>168</v>
      </c>
      <c r="E782" s="5"/>
      <c r="F782" s="5"/>
      <c r="G782" s="1"/>
      <c r="H782" s="9"/>
      <c r="I782" s="1">
        <v>6.36</v>
      </c>
      <c r="J782" s="1">
        <v>1.47</v>
      </c>
      <c r="K782" s="1"/>
      <c r="L782" s="9"/>
      <c r="M782" s="1"/>
      <c r="N782" s="9"/>
      <c r="O782" s="1"/>
      <c r="P782" s="9"/>
      <c r="Q782" s="1"/>
      <c r="R782" s="9"/>
      <c r="S782" s="1"/>
      <c r="T782" s="9"/>
      <c r="U782" s="1"/>
      <c r="V782" s="9"/>
      <c r="W782" s="1">
        <v>640</v>
      </c>
      <c r="X782" s="1">
        <v>18560</v>
      </c>
    </row>
    <row r="783" spans="1:26" customHeight="1" ht="12.75">
      <c r="A783" s="1" t="s">
        <v>1308</v>
      </c>
      <c r="B783" s="7">
        <v>0.1425</v>
      </c>
      <c r="C783" s="1">
        <v>4</v>
      </c>
      <c r="D783" s="1" t="s">
        <v>168</v>
      </c>
      <c r="E783" s="5"/>
      <c r="F783" s="5"/>
      <c r="G783" s="1"/>
      <c r="H783" s="9"/>
      <c r="I783" s="1">
        <v>9.71</v>
      </c>
      <c r="J783" s="1">
        <v>2.28</v>
      </c>
      <c r="K783" s="1"/>
      <c r="L783" s="9"/>
      <c r="M783" s="1"/>
      <c r="N783" s="9"/>
      <c r="O783" s="1"/>
      <c r="P783" s="9"/>
      <c r="Q783" s="1"/>
      <c r="R783" s="9"/>
      <c r="S783" s="1"/>
      <c r="T783" s="9"/>
      <c r="U783" s="1"/>
      <c r="V783" s="9"/>
      <c r="W783" s="1">
        <v>640</v>
      </c>
      <c r="X783" s="1">
        <v>18752</v>
      </c>
    </row>
    <row r="784" spans="1:26" customHeight="1" ht="12.75">
      <c r="A784" s="1" t="s">
        <v>1309</v>
      </c>
      <c r="B784" s="7">
        <v>0.2</v>
      </c>
      <c r="C784" s="1">
        <v>4</v>
      </c>
      <c r="D784" s="1" t="s">
        <v>168</v>
      </c>
      <c r="E784" s="5"/>
      <c r="F784" s="5"/>
      <c r="G784" s="1"/>
      <c r="H784" s="9"/>
      <c r="I784" s="1">
        <v>4</v>
      </c>
      <c r="J784" s="1">
        <v>1.75</v>
      </c>
      <c r="K784" s="1"/>
      <c r="L784" s="9"/>
      <c r="M784" s="1"/>
      <c r="N784" s="9"/>
      <c r="O784" s="1"/>
      <c r="P784" s="9"/>
      <c r="Q784" s="1"/>
      <c r="R784" s="9"/>
      <c r="S784" s="1"/>
      <c r="T784" s="9"/>
      <c r="U784" s="1"/>
      <c r="V784" s="9"/>
      <c r="W784" s="1">
        <v>640</v>
      </c>
      <c r="X784" s="1">
        <v>19008</v>
      </c>
    </row>
    <row r="785" spans="1:26" customHeight="1" ht="12.75">
      <c r="A785" s="1" t="s">
        <v>1310</v>
      </c>
      <c r="B785" s="7">
        <v>0.1843</v>
      </c>
      <c r="C785" s="1">
        <v>4</v>
      </c>
      <c r="D785" s="1" t="s">
        <v>168</v>
      </c>
      <c r="E785" s="5"/>
      <c r="F785" s="5"/>
      <c r="G785" s="1"/>
      <c r="H785" s="9"/>
      <c r="I785" s="1">
        <v>6.58</v>
      </c>
      <c r="J785" s="1">
        <v>1.8</v>
      </c>
      <c r="K785" s="1"/>
      <c r="L785" s="9"/>
      <c r="M785" s="1"/>
      <c r="N785" s="9"/>
      <c r="O785" s="1"/>
      <c r="P785" s="9"/>
      <c r="Q785" s="1"/>
      <c r="R785" s="9"/>
      <c r="S785" s="1"/>
      <c r="T785" s="9"/>
      <c r="U785" s="1"/>
      <c r="V785" s="9"/>
      <c r="W785" s="1">
        <v>640</v>
      </c>
      <c r="X785" s="1">
        <v>19136</v>
      </c>
    </row>
    <row r="786" spans="1:26" customHeight="1" ht="12.75">
      <c r="A786" s="1" t="s">
        <v>1311</v>
      </c>
      <c r="B786" s="7">
        <v>0.2035</v>
      </c>
      <c r="C786" s="1">
        <v>4</v>
      </c>
      <c r="D786" s="1" t="s">
        <v>168</v>
      </c>
      <c r="E786" s="5"/>
      <c r="F786" s="5"/>
      <c r="G786" s="1"/>
      <c r="H786" s="9"/>
      <c r="I786" s="1">
        <v>1</v>
      </c>
      <c r="J786" s="1">
        <v>0.96</v>
      </c>
      <c r="K786" s="1"/>
      <c r="L786" s="9"/>
      <c r="M786" s="1"/>
      <c r="N786" s="9"/>
      <c r="O786" s="1"/>
      <c r="P786" s="9"/>
      <c r="Q786" s="1"/>
      <c r="R786" s="9"/>
      <c r="S786" s="1"/>
      <c r="T786" s="9"/>
      <c r="U786" s="1"/>
      <c r="V786" s="9"/>
      <c r="W786" s="1">
        <v>640</v>
      </c>
      <c r="X786" s="1">
        <v>19264</v>
      </c>
    </row>
    <row r="787" spans="1:26" customHeight="1" ht="12.75">
      <c r="A787" s="1" t="s">
        <v>1312</v>
      </c>
      <c r="B787" s="7">
        <v>0.2202</v>
      </c>
      <c r="C787" s="1">
        <v>4</v>
      </c>
      <c r="D787" s="1" t="s">
        <v>168</v>
      </c>
      <c r="E787" s="5"/>
      <c r="F787" s="5"/>
      <c r="G787" s="1"/>
      <c r="H787" s="9"/>
      <c r="I787" s="1">
        <v>3.5</v>
      </c>
      <c r="J787" s="1">
        <v>1.54</v>
      </c>
      <c r="K787" s="1"/>
      <c r="L787" s="9"/>
      <c r="M787" s="1"/>
      <c r="N787" s="9"/>
      <c r="O787" s="1"/>
      <c r="P787" s="9"/>
      <c r="Q787" s="1"/>
      <c r="R787" s="9"/>
      <c r="S787" s="1"/>
      <c r="T787" s="9"/>
      <c r="U787" s="1"/>
      <c r="V787" s="9"/>
      <c r="W787" s="1">
        <v>640</v>
      </c>
      <c r="X787" s="1">
        <v>19408</v>
      </c>
    </row>
    <row r="788" spans="1:26" customHeight="1" ht="12.75">
      <c r="A788" s="1" t="s">
        <v>1313</v>
      </c>
      <c r="B788" s="7">
        <v>0.1425</v>
      </c>
      <c r="C788" s="1">
        <v>4</v>
      </c>
      <c r="D788" s="1" t="s">
        <v>168</v>
      </c>
      <c r="E788" s="5"/>
      <c r="F788" s="5"/>
      <c r="G788" s="1"/>
      <c r="H788" s="9"/>
      <c r="I788" s="1">
        <v>1</v>
      </c>
      <c r="J788" s="1">
        <v>0.83</v>
      </c>
      <c r="K788" s="1"/>
      <c r="L788" s="9"/>
      <c r="M788" s="1"/>
      <c r="N788" s="9"/>
      <c r="O788" s="1"/>
      <c r="P788" s="9"/>
      <c r="Q788" s="1"/>
      <c r="R788" s="9"/>
      <c r="S788" s="1"/>
      <c r="T788" s="9"/>
      <c r="U788" s="1"/>
      <c r="V788" s="9"/>
      <c r="W788" s="1">
        <v>640</v>
      </c>
      <c r="X788" s="1">
        <v>19696</v>
      </c>
    </row>
    <row r="789" spans="1:26" customHeight="1" ht="12.75">
      <c r="A789" s="1" t="s">
        <v>1314</v>
      </c>
      <c r="B789" s="7">
        <v>0.2</v>
      </c>
      <c r="C789" s="1">
        <v>4</v>
      </c>
      <c r="D789" s="1" t="s">
        <v>168</v>
      </c>
      <c r="E789" s="5"/>
      <c r="F789" s="5"/>
      <c r="G789" s="1"/>
      <c r="H789" s="9"/>
      <c r="I789" s="1">
        <v>4.3</v>
      </c>
      <c r="J789" s="1">
        <v>1.74</v>
      </c>
      <c r="K789" s="1"/>
      <c r="L789" s="9"/>
      <c r="M789" s="1"/>
      <c r="N789" s="9"/>
      <c r="O789" s="1"/>
      <c r="P789" s="9"/>
      <c r="Q789" s="1"/>
      <c r="R789" s="9"/>
      <c r="S789" s="1"/>
      <c r="T789" s="9"/>
      <c r="U789" s="1"/>
      <c r="V789" s="9"/>
      <c r="W789" s="1">
        <v>640</v>
      </c>
      <c r="X789" s="1">
        <v>19888</v>
      </c>
    </row>
    <row r="790" spans="1:26" customHeight="1" ht="12.75">
      <c r="A790" s="1" t="s">
        <v>1315</v>
      </c>
      <c r="B790" s="7">
        <v>0.1843</v>
      </c>
      <c r="C790" s="1">
        <v>4</v>
      </c>
      <c r="D790" s="1" t="s">
        <v>168</v>
      </c>
      <c r="E790" s="5"/>
      <c r="F790" s="5"/>
      <c r="G790" s="1"/>
      <c r="H790" s="9"/>
      <c r="I790" s="1">
        <v>1.53</v>
      </c>
      <c r="J790" s="1">
        <v>0.82</v>
      </c>
      <c r="K790" s="1"/>
      <c r="L790" s="9"/>
      <c r="M790" s="1"/>
      <c r="N790" s="9"/>
      <c r="O790" s="1"/>
      <c r="P790" s="9"/>
      <c r="Q790" s="1"/>
      <c r="R790" s="9"/>
      <c r="S790" s="1"/>
      <c r="T790" s="9"/>
      <c r="U790" s="1"/>
      <c r="V790" s="9"/>
      <c r="W790" s="1">
        <v>640</v>
      </c>
      <c r="X790" s="1">
        <v>20016</v>
      </c>
    </row>
    <row r="791" spans="1:26" customHeight="1" ht="12.75">
      <c r="A791" s="1" t="s">
        <v>1316</v>
      </c>
      <c r="B791" s="7">
        <v>0.2035</v>
      </c>
      <c r="C791" s="1">
        <v>4</v>
      </c>
      <c r="D791" s="1" t="s">
        <v>168</v>
      </c>
      <c r="E791" s="5"/>
      <c r="F791" s="5"/>
      <c r="G791" s="1"/>
      <c r="H791" s="9"/>
      <c r="I791" s="1">
        <v>6.36</v>
      </c>
      <c r="J791" s="1">
        <v>1.47</v>
      </c>
      <c r="K791" s="1"/>
      <c r="L791" s="9"/>
      <c r="M791" s="1"/>
      <c r="N791" s="9"/>
      <c r="O791" s="1"/>
      <c r="P791" s="9"/>
      <c r="Q791" s="1"/>
      <c r="R791" s="9"/>
      <c r="S791" s="1"/>
      <c r="T791" s="9"/>
      <c r="U791" s="1"/>
      <c r="V791" s="9"/>
      <c r="W791" s="1">
        <v>640</v>
      </c>
      <c r="X791" s="1">
        <v>20144</v>
      </c>
    </row>
    <row r="792" spans="1:26" customHeight="1" ht="12.75">
      <c r="A792" s="1" t="s">
        <v>1317</v>
      </c>
      <c r="B792" s="7">
        <v>0.2202</v>
      </c>
      <c r="C792" s="1">
        <v>4</v>
      </c>
      <c r="D792" s="1" t="s">
        <v>168</v>
      </c>
      <c r="E792" s="5"/>
      <c r="F792" s="5"/>
      <c r="G792" s="1"/>
      <c r="H792" s="9"/>
      <c r="I792" s="1">
        <v>1</v>
      </c>
      <c r="J792" s="1">
        <v>0.64</v>
      </c>
      <c r="K792" s="1"/>
      <c r="L792" s="9"/>
      <c r="M792" s="1"/>
      <c r="N792" s="9"/>
      <c r="O792" s="1"/>
      <c r="P792" s="9"/>
      <c r="Q792" s="1"/>
      <c r="R792" s="9"/>
      <c r="S792" s="1"/>
      <c r="T792" s="9"/>
      <c r="U792" s="1"/>
      <c r="V792" s="9"/>
      <c r="W792" s="1">
        <v>640</v>
      </c>
      <c r="X792" s="1">
        <v>20304</v>
      </c>
    </row>
    <row r="793" spans="1:26" customHeight="1" ht="12.75">
      <c r="A793" s="1" t="s">
        <v>1318</v>
      </c>
      <c r="B793" s="7">
        <v>0.1425</v>
      </c>
      <c r="C793" s="1">
        <v>4</v>
      </c>
      <c r="D793" s="1" t="s">
        <v>168</v>
      </c>
      <c r="E793" s="5"/>
      <c r="F793" s="5"/>
      <c r="G793" s="1"/>
      <c r="H793" s="9"/>
      <c r="I793" s="1">
        <v>1</v>
      </c>
      <c r="J793" s="1">
        <v>0.83</v>
      </c>
      <c r="K793" s="1"/>
      <c r="L793" s="9"/>
      <c r="M793" s="1"/>
      <c r="N793" s="9"/>
      <c r="O793" s="1"/>
      <c r="P793" s="9"/>
      <c r="Q793" s="1"/>
      <c r="R793" s="9"/>
      <c r="S793" s="1"/>
      <c r="T793" s="9"/>
      <c r="U793" s="1"/>
      <c r="V793" s="9"/>
      <c r="W793" s="1">
        <v>656</v>
      </c>
      <c r="X793" s="1">
        <v>144</v>
      </c>
    </row>
    <row r="794" spans="1:26" customHeight="1" ht="12.75">
      <c r="A794" s="1" t="s">
        <v>1319</v>
      </c>
      <c r="B794" s="7">
        <v>0.2</v>
      </c>
      <c r="C794" s="1">
        <v>4</v>
      </c>
      <c r="D794" s="1" t="s">
        <v>168</v>
      </c>
      <c r="E794" s="5"/>
      <c r="F794" s="5"/>
      <c r="G794" s="1"/>
      <c r="H794" s="9"/>
      <c r="I794" s="1">
        <v>4.3</v>
      </c>
      <c r="J794" s="1">
        <v>1.74</v>
      </c>
      <c r="K794" s="1"/>
      <c r="L794" s="9"/>
      <c r="M794" s="1"/>
      <c r="N794" s="9"/>
      <c r="O794" s="1"/>
      <c r="P794" s="9"/>
      <c r="Q794" s="1"/>
      <c r="R794" s="9"/>
      <c r="S794" s="1"/>
      <c r="T794" s="9"/>
      <c r="U794" s="1"/>
      <c r="V794" s="9"/>
      <c r="W794" s="1">
        <v>656</v>
      </c>
      <c r="X794" s="1">
        <v>336</v>
      </c>
    </row>
    <row r="795" spans="1:26" customHeight="1" ht="12.75">
      <c r="A795" s="1" t="s">
        <v>1320</v>
      </c>
      <c r="B795" s="7">
        <v>0.1843</v>
      </c>
      <c r="C795" s="1">
        <v>4</v>
      </c>
      <c r="D795" s="1" t="s">
        <v>168</v>
      </c>
      <c r="E795" s="5"/>
      <c r="F795" s="5"/>
      <c r="G795" s="1"/>
      <c r="H795" s="9"/>
      <c r="I795" s="1">
        <v>1.53</v>
      </c>
      <c r="J795" s="1">
        <v>0.82</v>
      </c>
      <c r="K795" s="1"/>
      <c r="L795" s="9"/>
      <c r="M795" s="1"/>
      <c r="N795" s="9"/>
      <c r="O795" s="1"/>
      <c r="P795" s="9"/>
      <c r="Q795" s="1"/>
      <c r="R795" s="9"/>
      <c r="S795" s="1"/>
      <c r="T795" s="9"/>
      <c r="U795" s="1"/>
      <c r="V795" s="9"/>
      <c r="W795" s="1">
        <v>656</v>
      </c>
      <c r="X795" s="1">
        <v>464</v>
      </c>
    </row>
    <row r="796" spans="1:26" customHeight="1" ht="12.75">
      <c r="A796" s="1" t="s">
        <v>1321</v>
      </c>
      <c r="B796" s="7">
        <v>0.2035</v>
      </c>
      <c r="C796" s="1">
        <v>4</v>
      </c>
      <c r="D796" s="1" t="s">
        <v>168</v>
      </c>
      <c r="E796" s="5"/>
      <c r="F796" s="5"/>
      <c r="G796" s="1"/>
      <c r="H796" s="9"/>
      <c r="I796" s="1">
        <v>6.36</v>
      </c>
      <c r="J796" s="1">
        <v>1.47</v>
      </c>
      <c r="K796" s="1"/>
      <c r="L796" s="9"/>
      <c r="M796" s="1"/>
      <c r="N796" s="9"/>
      <c r="O796" s="1"/>
      <c r="P796" s="9"/>
      <c r="Q796" s="1"/>
      <c r="R796" s="9"/>
      <c r="S796" s="1"/>
      <c r="T796" s="9"/>
      <c r="U796" s="1"/>
      <c r="V796" s="9"/>
      <c r="W796" s="1">
        <v>656</v>
      </c>
      <c r="X796" s="1">
        <v>592</v>
      </c>
    </row>
    <row r="797" spans="1:26" customHeight="1" ht="12.75">
      <c r="A797" s="1" t="s">
        <v>1322</v>
      </c>
      <c r="B797" s="7">
        <v>0.2202</v>
      </c>
      <c r="C797" s="1">
        <v>4</v>
      </c>
      <c r="D797" s="1" t="s">
        <v>168</v>
      </c>
      <c r="E797" s="5"/>
      <c r="F797" s="5"/>
      <c r="G797" s="1"/>
      <c r="H797" s="9"/>
      <c r="I797" s="1">
        <v>1</v>
      </c>
      <c r="J797" s="1">
        <v>0.64</v>
      </c>
      <c r="K797" s="1"/>
      <c r="L797" s="9"/>
      <c r="M797" s="1"/>
      <c r="N797" s="9"/>
      <c r="O797" s="1"/>
      <c r="P797" s="9"/>
      <c r="Q797" s="1"/>
      <c r="R797" s="9"/>
      <c r="S797" s="1"/>
      <c r="T797" s="9"/>
      <c r="U797" s="1"/>
      <c r="V797" s="9"/>
      <c r="W797" s="1">
        <v>656</v>
      </c>
      <c r="X797" s="1">
        <v>736</v>
      </c>
    </row>
    <row r="798" spans="1:26" customHeight="1" ht="12.75">
      <c r="A798" s="1" t="s">
        <v>1323</v>
      </c>
      <c r="B798" s="7">
        <v>0.195</v>
      </c>
      <c r="C798" s="1">
        <v>4</v>
      </c>
      <c r="D798" s="1" t="s">
        <v>168</v>
      </c>
      <c r="E798" s="5"/>
      <c r="F798" s="5"/>
      <c r="G798" s="1"/>
      <c r="H798" s="9"/>
      <c r="I798" s="1">
        <v>1</v>
      </c>
      <c r="J798" s="1">
        <v>0.83</v>
      </c>
      <c r="K798" s="1"/>
      <c r="L798" s="9"/>
      <c r="M798" s="1"/>
      <c r="N798" s="9"/>
      <c r="O798" s="1"/>
      <c r="P798" s="9"/>
      <c r="Q798" s="1"/>
      <c r="R798" s="9"/>
      <c r="S798" s="1"/>
      <c r="T798" s="9"/>
      <c r="U798" s="1"/>
      <c r="V798" s="9"/>
      <c r="W798" s="1">
        <v>656</v>
      </c>
      <c r="X798" s="1">
        <v>1040</v>
      </c>
    </row>
    <row r="799" spans="1:26" customHeight="1" ht="12.75">
      <c r="A799" s="1" t="s">
        <v>1324</v>
      </c>
      <c r="B799" s="7">
        <v>0.2736</v>
      </c>
      <c r="C799" s="1">
        <v>4</v>
      </c>
      <c r="D799" s="1" t="s">
        <v>168</v>
      </c>
      <c r="E799" s="5"/>
      <c r="F799" s="5"/>
      <c r="G799" s="1"/>
      <c r="H799" s="9"/>
      <c r="I799" s="1">
        <v>4.3</v>
      </c>
      <c r="J799" s="1">
        <v>1.74</v>
      </c>
      <c r="K799" s="1"/>
      <c r="L799" s="9"/>
      <c r="M799" s="1"/>
      <c r="N799" s="9"/>
      <c r="O799" s="1"/>
      <c r="P799" s="9"/>
      <c r="Q799" s="1"/>
      <c r="R799" s="9"/>
      <c r="S799" s="1"/>
      <c r="T799" s="9"/>
      <c r="U799" s="1"/>
      <c r="V799" s="9"/>
      <c r="W799" s="1">
        <v>656</v>
      </c>
      <c r="X799" s="1">
        <v>1232</v>
      </c>
    </row>
    <row r="800" spans="1:26" customHeight="1" ht="12.75">
      <c r="A800" s="1" t="s">
        <v>1325</v>
      </c>
      <c r="B800" s="7">
        <v>0.2522</v>
      </c>
      <c r="C800" s="1">
        <v>4</v>
      </c>
      <c r="D800" s="1" t="s">
        <v>168</v>
      </c>
      <c r="E800" s="5"/>
      <c r="F800" s="5"/>
      <c r="G800" s="1"/>
      <c r="H800" s="9"/>
      <c r="I800" s="1">
        <v>1.53</v>
      </c>
      <c r="J800" s="1">
        <v>0.82</v>
      </c>
      <c r="K800" s="1"/>
      <c r="L800" s="9"/>
      <c r="M800" s="1"/>
      <c r="N800" s="9"/>
      <c r="O800" s="1"/>
      <c r="P800" s="9"/>
      <c r="Q800" s="1"/>
      <c r="R800" s="9"/>
      <c r="S800" s="1"/>
      <c r="T800" s="9"/>
      <c r="U800" s="1"/>
      <c r="V800" s="9"/>
      <c r="W800" s="1">
        <v>656</v>
      </c>
      <c r="X800" s="1">
        <v>1360</v>
      </c>
    </row>
    <row r="801" spans="1:26" customHeight="1" ht="12.75">
      <c r="A801" s="1" t="s">
        <v>1326</v>
      </c>
      <c r="B801" s="7">
        <v>0.2785</v>
      </c>
      <c r="C801" s="1">
        <v>4</v>
      </c>
      <c r="D801" s="1" t="s">
        <v>168</v>
      </c>
      <c r="E801" s="5"/>
      <c r="F801" s="5"/>
      <c r="G801" s="1"/>
      <c r="H801" s="9"/>
      <c r="I801" s="1">
        <v>6.36</v>
      </c>
      <c r="J801" s="1">
        <v>1.47</v>
      </c>
      <c r="K801" s="1"/>
      <c r="L801" s="9"/>
      <c r="M801" s="1"/>
      <c r="N801" s="9"/>
      <c r="O801" s="1"/>
      <c r="P801" s="9"/>
      <c r="Q801" s="1"/>
      <c r="R801" s="9"/>
      <c r="S801" s="1"/>
      <c r="T801" s="9"/>
      <c r="U801" s="1"/>
      <c r="V801" s="9"/>
      <c r="W801" s="1">
        <v>656</v>
      </c>
      <c r="X801" s="1">
        <v>1488</v>
      </c>
    </row>
    <row r="802" spans="1:26" customHeight="1" ht="12.75">
      <c r="A802" s="1" t="s">
        <v>1327</v>
      </c>
      <c r="B802" s="7">
        <v>0.3013</v>
      </c>
      <c r="C802" s="1">
        <v>4</v>
      </c>
      <c r="D802" s="1" t="s">
        <v>168</v>
      </c>
      <c r="E802" s="5"/>
      <c r="F802" s="5"/>
      <c r="G802" s="1"/>
      <c r="H802" s="9"/>
      <c r="I802" s="1">
        <v>1</v>
      </c>
      <c r="J802" s="1">
        <v>0.64</v>
      </c>
      <c r="K802" s="1"/>
      <c r="L802" s="9"/>
      <c r="M802" s="1"/>
      <c r="N802" s="9"/>
      <c r="O802" s="1"/>
      <c r="P802" s="9"/>
      <c r="Q802" s="1"/>
      <c r="R802" s="9"/>
      <c r="S802" s="1"/>
      <c r="T802" s="9"/>
      <c r="U802" s="1"/>
      <c r="V802" s="9"/>
      <c r="W802" s="1">
        <v>656</v>
      </c>
      <c r="X802" s="1">
        <v>1632</v>
      </c>
    </row>
    <row r="803" spans="1:26" customHeight="1" ht="12.75">
      <c r="A803" s="1" t="s">
        <v>1328</v>
      </c>
      <c r="B803" s="7">
        <v>0.3088</v>
      </c>
      <c r="C803" s="1">
        <v>4</v>
      </c>
      <c r="D803" s="1" t="s">
        <v>168</v>
      </c>
      <c r="E803" s="5"/>
      <c r="F803" s="5"/>
      <c r="G803" s="1"/>
      <c r="H803" s="9"/>
      <c r="I803" s="1">
        <v>1</v>
      </c>
      <c r="J803" s="1">
        <v>0.83</v>
      </c>
      <c r="K803" s="1"/>
      <c r="L803" s="9"/>
      <c r="M803" s="1"/>
      <c r="N803" s="9"/>
      <c r="O803" s="1"/>
      <c r="P803" s="9"/>
      <c r="Q803" s="1"/>
      <c r="R803" s="9"/>
      <c r="S803" s="1"/>
      <c r="T803" s="9"/>
      <c r="U803" s="1"/>
      <c r="V803" s="9"/>
      <c r="W803" s="1">
        <v>656</v>
      </c>
      <c r="X803" s="1">
        <v>1808</v>
      </c>
    </row>
    <row r="804" spans="1:26" customHeight="1" ht="12.75">
      <c r="A804" s="1" t="s">
        <v>1329</v>
      </c>
      <c r="B804" s="7">
        <v>0.4332</v>
      </c>
      <c r="C804" s="1">
        <v>4</v>
      </c>
      <c r="D804" s="1" t="s">
        <v>168</v>
      </c>
      <c r="E804" s="5"/>
      <c r="F804" s="5"/>
      <c r="G804" s="1"/>
      <c r="H804" s="9"/>
      <c r="I804" s="1">
        <v>4.3</v>
      </c>
      <c r="J804" s="1">
        <v>1.74</v>
      </c>
      <c r="K804" s="1"/>
      <c r="L804" s="9"/>
      <c r="M804" s="1"/>
      <c r="N804" s="9"/>
      <c r="O804" s="1"/>
      <c r="P804" s="9"/>
      <c r="Q804" s="1"/>
      <c r="R804" s="9"/>
      <c r="S804" s="1"/>
      <c r="T804" s="9"/>
      <c r="U804" s="1"/>
      <c r="V804" s="9"/>
      <c r="W804" s="1">
        <v>656</v>
      </c>
      <c r="X804" s="1">
        <v>1872</v>
      </c>
    </row>
    <row r="805" spans="1:26" customHeight="1" ht="12.75">
      <c r="A805" s="1" t="s">
        <v>1330</v>
      </c>
      <c r="B805" s="7">
        <v>0.3993</v>
      </c>
      <c r="C805" s="1">
        <v>4</v>
      </c>
      <c r="D805" s="1" t="s">
        <v>168</v>
      </c>
      <c r="E805" s="5"/>
      <c r="F805" s="5"/>
      <c r="G805" s="1"/>
      <c r="H805" s="9"/>
      <c r="I805" s="1">
        <v>1.53</v>
      </c>
      <c r="J805" s="1">
        <v>0.82</v>
      </c>
      <c r="K805" s="1"/>
      <c r="L805" s="9"/>
      <c r="M805" s="1"/>
      <c r="N805" s="9"/>
      <c r="O805" s="1"/>
      <c r="P805" s="9"/>
      <c r="Q805" s="1"/>
      <c r="R805" s="9"/>
      <c r="S805" s="1"/>
      <c r="T805" s="9"/>
      <c r="U805" s="1"/>
      <c r="V805" s="9"/>
      <c r="W805" s="1">
        <v>656</v>
      </c>
      <c r="X805" s="1">
        <v>1936</v>
      </c>
    </row>
    <row r="806" spans="1:26" customHeight="1" ht="12.75">
      <c r="A806" s="1" t="s">
        <v>1331</v>
      </c>
      <c r="B806" s="7">
        <v>0.441</v>
      </c>
      <c r="C806" s="1">
        <v>4</v>
      </c>
      <c r="D806" s="1" t="s">
        <v>168</v>
      </c>
      <c r="E806" s="5"/>
      <c r="F806" s="5"/>
      <c r="G806" s="1"/>
      <c r="H806" s="9"/>
      <c r="I806" s="1">
        <v>6.36</v>
      </c>
      <c r="J806" s="1">
        <v>1.47</v>
      </c>
      <c r="K806" s="1"/>
      <c r="L806" s="9"/>
      <c r="M806" s="1"/>
      <c r="N806" s="9"/>
      <c r="O806" s="1"/>
      <c r="P806" s="9"/>
      <c r="Q806" s="1"/>
      <c r="R806" s="9"/>
      <c r="S806" s="1"/>
      <c r="T806" s="9"/>
      <c r="U806" s="1"/>
      <c r="V806" s="9"/>
      <c r="W806" s="1">
        <v>656</v>
      </c>
      <c r="X806" s="1">
        <v>2000</v>
      </c>
    </row>
    <row r="807" spans="1:26" customHeight="1" ht="12.75">
      <c r="A807" s="1" t="s">
        <v>1332</v>
      </c>
      <c r="B807" s="7">
        <v>0.4771</v>
      </c>
      <c r="C807" s="1">
        <v>4</v>
      </c>
      <c r="D807" s="1" t="s">
        <v>168</v>
      </c>
      <c r="E807" s="5"/>
      <c r="F807" s="5"/>
      <c r="G807" s="1"/>
      <c r="H807" s="9"/>
      <c r="I807" s="1">
        <v>1</v>
      </c>
      <c r="J807" s="1">
        <v>0.64</v>
      </c>
      <c r="K807" s="1"/>
      <c r="L807" s="9"/>
      <c r="M807" s="1"/>
      <c r="N807" s="9"/>
      <c r="O807" s="1"/>
      <c r="P807" s="9"/>
      <c r="Q807" s="1"/>
      <c r="R807" s="9"/>
      <c r="S807" s="1"/>
      <c r="T807" s="9"/>
      <c r="U807" s="1"/>
      <c r="V807" s="9"/>
      <c r="W807" s="1">
        <v>656</v>
      </c>
      <c r="X807" s="1">
        <v>2064</v>
      </c>
    </row>
    <row r="808" spans="1:26" customHeight="1" ht="12.75">
      <c r="A808" s="1" t="s">
        <v>1333</v>
      </c>
      <c r="B808" s="7">
        <v>0.3088</v>
      </c>
      <c r="C808" s="1">
        <v>4</v>
      </c>
      <c r="D808" s="1" t="s">
        <v>168</v>
      </c>
      <c r="E808" s="5"/>
      <c r="F808" s="5"/>
      <c r="G808" s="1"/>
      <c r="H808" s="9"/>
      <c r="I808" s="1">
        <v>9.71</v>
      </c>
      <c r="J808" s="1">
        <v>2.28</v>
      </c>
      <c r="K808" s="1"/>
      <c r="L808" s="9"/>
      <c r="M808" s="1"/>
      <c r="N808" s="9"/>
      <c r="O808" s="1"/>
      <c r="P808" s="9"/>
      <c r="Q808" s="1"/>
      <c r="R808" s="9"/>
      <c r="S808" s="1"/>
      <c r="T808" s="9"/>
      <c r="U808" s="1"/>
      <c r="V808" s="9"/>
      <c r="W808" s="1">
        <v>656</v>
      </c>
      <c r="X808" s="1">
        <v>2128</v>
      </c>
    </row>
    <row r="809" spans="1:26" customHeight="1" ht="12.75">
      <c r="A809" s="1" t="s">
        <v>1334</v>
      </c>
      <c r="B809" s="7">
        <v>0.4332</v>
      </c>
      <c r="C809" s="1">
        <v>4</v>
      </c>
      <c r="D809" s="1" t="s">
        <v>168</v>
      </c>
      <c r="E809" s="5"/>
      <c r="F809" s="5"/>
      <c r="G809" s="1"/>
      <c r="H809" s="9"/>
      <c r="I809" s="1">
        <v>4</v>
      </c>
      <c r="J809" s="1">
        <v>1.75</v>
      </c>
      <c r="K809" s="1"/>
      <c r="L809" s="9"/>
      <c r="M809" s="1"/>
      <c r="N809" s="9"/>
      <c r="O809" s="1"/>
      <c r="P809" s="9"/>
      <c r="Q809" s="1"/>
      <c r="R809" s="9"/>
      <c r="S809" s="1"/>
      <c r="T809" s="9"/>
      <c r="U809" s="1"/>
      <c r="V809" s="9"/>
      <c r="W809" s="1">
        <v>656</v>
      </c>
      <c r="X809" s="1">
        <v>2192</v>
      </c>
    </row>
    <row r="810" spans="1:26" customHeight="1" ht="12.75">
      <c r="A810" s="1" t="s">
        <v>1335</v>
      </c>
      <c r="B810" s="7">
        <v>0.3993</v>
      </c>
      <c r="C810" s="1">
        <v>4</v>
      </c>
      <c r="D810" s="1" t="s">
        <v>168</v>
      </c>
      <c r="E810" s="5"/>
      <c r="F810" s="5"/>
      <c r="G810" s="1"/>
      <c r="H810" s="9"/>
      <c r="I810" s="1">
        <v>6.58</v>
      </c>
      <c r="J810" s="1">
        <v>1.8</v>
      </c>
      <c r="K810" s="1"/>
      <c r="L810" s="9"/>
      <c r="M810" s="1"/>
      <c r="N810" s="9"/>
      <c r="O810" s="1"/>
      <c r="P810" s="9"/>
      <c r="Q810" s="1"/>
      <c r="R810" s="9"/>
      <c r="S810" s="1"/>
      <c r="T810" s="9"/>
      <c r="U810" s="1"/>
      <c r="V810" s="9"/>
      <c r="W810" s="1">
        <v>656</v>
      </c>
      <c r="X810" s="1">
        <v>2256</v>
      </c>
    </row>
    <row r="811" spans="1:26" customHeight="1" ht="12.75">
      <c r="A811" s="1" t="s">
        <v>1336</v>
      </c>
      <c r="B811" s="7">
        <v>0.441</v>
      </c>
      <c r="C811" s="1">
        <v>4</v>
      </c>
      <c r="D811" s="1" t="s">
        <v>168</v>
      </c>
      <c r="E811" s="5"/>
      <c r="F811" s="5"/>
      <c r="G811" s="1"/>
      <c r="H811" s="9"/>
      <c r="I811" s="1">
        <v>1</v>
      </c>
      <c r="J811" s="1">
        <v>0.96</v>
      </c>
      <c r="K811" s="1"/>
      <c r="L811" s="9"/>
      <c r="M811" s="1"/>
      <c r="N811" s="9"/>
      <c r="O811" s="1"/>
      <c r="P811" s="9"/>
      <c r="Q811" s="1"/>
      <c r="R811" s="9"/>
      <c r="S811" s="1"/>
      <c r="T811" s="9"/>
      <c r="U811" s="1"/>
      <c r="V811" s="9"/>
      <c r="W811" s="1">
        <v>656</v>
      </c>
      <c r="X811" s="1">
        <v>2320</v>
      </c>
    </row>
    <row r="812" spans="1:26" customHeight="1" ht="12.75">
      <c r="A812" s="1" t="s">
        <v>1337</v>
      </c>
      <c r="B812" s="7">
        <v>0.4771</v>
      </c>
      <c r="C812" s="1">
        <v>4</v>
      </c>
      <c r="D812" s="1" t="s">
        <v>168</v>
      </c>
      <c r="E812" s="5"/>
      <c r="F812" s="5"/>
      <c r="G812" s="1"/>
      <c r="H812" s="9"/>
      <c r="I812" s="1">
        <v>3.5</v>
      </c>
      <c r="J812" s="1">
        <v>1.54</v>
      </c>
      <c r="K812" s="1"/>
      <c r="L812" s="9"/>
      <c r="M812" s="1"/>
      <c r="N812" s="9"/>
      <c r="O812" s="1"/>
      <c r="P812" s="9"/>
      <c r="Q812" s="1"/>
      <c r="R812" s="9"/>
      <c r="S812" s="1"/>
      <c r="T812" s="9"/>
      <c r="U812" s="1"/>
      <c r="V812" s="9"/>
      <c r="W812" s="1">
        <v>656</v>
      </c>
      <c r="X812" s="1">
        <v>2384</v>
      </c>
    </row>
    <row r="813" spans="1:26" customHeight="1" ht="12.75">
      <c r="A813" s="1" t="s">
        <v>1338</v>
      </c>
      <c r="B813" s="7">
        <v>0.2316</v>
      </c>
      <c r="C813" s="1">
        <v>4</v>
      </c>
      <c r="D813" s="1" t="s">
        <v>168</v>
      </c>
      <c r="E813" s="5"/>
      <c r="F813" s="5"/>
      <c r="G813" s="1"/>
      <c r="H813" s="9"/>
      <c r="I813" s="1">
        <v>9.71</v>
      </c>
      <c r="J813" s="1">
        <v>2.28</v>
      </c>
      <c r="K813" s="1"/>
      <c r="L813" s="9"/>
      <c r="M813" s="1"/>
      <c r="N813" s="9"/>
      <c r="O813" s="1"/>
      <c r="P813" s="9"/>
      <c r="Q813" s="1"/>
      <c r="R813" s="9"/>
      <c r="S813" s="1"/>
      <c r="T813" s="9"/>
      <c r="U813" s="1"/>
      <c r="V813" s="9"/>
      <c r="W813" s="1">
        <v>656</v>
      </c>
      <c r="X813" s="1">
        <v>2448</v>
      </c>
    </row>
    <row r="814" spans="1:26" customHeight="1" ht="12.75">
      <c r="A814" s="1" t="s">
        <v>1339</v>
      </c>
      <c r="B814" s="7">
        <v>0.3249</v>
      </c>
      <c r="C814" s="1">
        <v>4</v>
      </c>
      <c r="D814" s="1" t="s">
        <v>168</v>
      </c>
      <c r="E814" s="5"/>
      <c r="F814" s="5"/>
      <c r="G814" s="1"/>
      <c r="H814" s="9"/>
      <c r="I814" s="1">
        <v>4</v>
      </c>
      <c r="J814" s="1">
        <v>1.75</v>
      </c>
      <c r="K814" s="1"/>
      <c r="L814" s="9"/>
      <c r="M814" s="1"/>
      <c r="N814" s="9"/>
      <c r="O814" s="1"/>
      <c r="P814" s="9"/>
      <c r="Q814" s="1"/>
      <c r="R814" s="9"/>
      <c r="S814" s="1"/>
      <c r="T814" s="9"/>
      <c r="U814" s="1"/>
      <c r="V814" s="9"/>
      <c r="W814" s="1">
        <v>656</v>
      </c>
      <c r="X814" s="1">
        <v>2512</v>
      </c>
    </row>
    <row r="815" spans="1:26" customHeight="1" ht="12.75">
      <c r="A815" s="1" t="s">
        <v>1340</v>
      </c>
      <c r="B815" s="7">
        <v>0.2995</v>
      </c>
      <c r="C815" s="1">
        <v>4</v>
      </c>
      <c r="D815" s="1" t="s">
        <v>168</v>
      </c>
      <c r="E815" s="5"/>
      <c r="F815" s="5"/>
      <c r="G815" s="1"/>
      <c r="H815" s="9"/>
      <c r="I815" s="1">
        <v>6.58</v>
      </c>
      <c r="J815" s="1">
        <v>1.8</v>
      </c>
      <c r="K815" s="1"/>
      <c r="L815" s="9"/>
      <c r="M815" s="1"/>
      <c r="N815" s="9"/>
      <c r="O815" s="1"/>
      <c r="P815" s="9"/>
      <c r="Q815" s="1"/>
      <c r="R815" s="9"/>
      <c r="S815" s="1"/>
      <c r="T815" s="9"/>
      <c r="U815" s="1"/>
      <c r="V815" s="9"/>
      <c r="W815" s="1">
        <v>656</v>
      </c>
      <c r="X815" s="1">
        <v>2576</v>
      </c>
    </row>
    <row r="816" spans="1:26" customHeight="1" ht="12.75">
      <c r="A816" s="1" t="s">
        <v>1341</v>
      </c>
      <c r="B816" s="7">
        <v>0.3307</v>
      </c>
      <c r="C816" s="1">
        <v>4</v>
      </c>
      <c r="D816" s="1" t="s">
        <v>168</v>
      </c>
      <c r="E816" s="5"/>
      <c r="F816" s="5"/>
      <c r="G816" s="1"/>
      <c r="H816" s="9"/>
      <c r="I816" s="1">
        <v>1</v>
      </c>
      <c r="J816" s="1">
        <v>0.96</v>
      </c>
      <c r="K816" s="1"/>
      <c r="L816" s="9"/>
      <c r="M816" s="1"/>
      <c r="N816" s="9"/>
      <c r="O816" s="1"/>
      <c r="P816" s="9"/>
      <c r="Q816" s="1"/>
      <c r="R816" s="9"/>
      <c r="S816" s="1"/>
      <c r="T816" s="9"/>
      <c r="U816" s="1"/>
      <c r="V816" s="9"/>
      <c r="W816" s="1">
        <v>656</v>
      </c>
      <c r="X816" s="1">
        <v>2640</v>
      </c>
    </row>
    <row r="817" spans="1:26" customHeight="1" ht="12.75">
      <c r="A817" s="1" t="s">
        <v>1342</v>
      </c>
      <c r="B817" s="7">
        <v>0.3578</v>
      </c>
      <c r="C817" s="1">
        <v>4</v>
      </c>
      <c r="D817" s="1" t="s">
        <v>168</v>
      </c>
      <c r="E817" s="5"/>
      <c r="F817" s="5"/>
      <c r="G817" s="1"/>
      <c r="H817" s="9"/>
      <c r="I817" s="1">
        <v>3.5</v>
      </c>
      <c r="J817" s="1">
        <v>1.54</v>
      </c>
      <c r="K817" s="1"/>
      <c r="L817" s="9"/>
      <c r="M817" s="1"/>
      <c r="N817" s="9"/>
      <c r="O817" s="1"/>
      <c r="P817" s="9"/>
      <c r="Q817" s="1"/>
      <c r="R817" s="9"/>
      <c r="S817" s="1"/>
      <c r="T817" s="9"/>
      <c r="U817" s="1"/>
      <c r="V817" s="9"/>
      <c r="W817" s="1">
        <v>656</v>
      </c>
      <c r="X817" s="1">
        <v>2704</v>
      </c>
    </row>
    <row r="818" spans="1:26" customHeight="1" ht="12.75">
      <c r="A818" s="1" t="s">
        <v>1343</v>
      </c>
      <c r="B818" s="7">
        <v>0.1425</v>
      </c>
      <c r="C818" s="1">
        <v>4</v>
      </c>
      <c r="D818" s="1" t="s">
        <v>168</v>
      </c>
      <c r="E818" s="5"/>
      <c r="F818" s="5"/>
      <c r="G818" s="1"/>
      <c r="H818" s="9"/>
      <c r="I818" s="1">
        <v>9.71</v>
      </c>
      <c r="J818" s="1">
        <v>2.28</v>
      </c>
      <c r="K818" s="1"/>
      <c r="L818" s="9"/>
      <c r="M818" s="1"/>
      <c r="N818" s="9"/>
      <c r="O818" s="1"/>
      <c r="P818" s="9"/>
      <c r="Q818" s="1"/>
      <c r="R818" s="9"/>
      <c r="S818" s="1"/>
      <c r="T818" s="9"/>
      <c r="U818" s="1"/>
      <c r="V818" s="9"/>
      <c r="W818" s="1">
        <v>656</v>
      </c>
      <c r="X818" s="1">
        <v>2896</v>
      </c>
    </row>
    <row r="819" spans="1:26" customHeight="1" ht="12.75">
      <c r="A819" s="1" t="s">
        <v>1344</v>
      </c>
      <c r="B819" s="7">
        <v>0.2</v>
      </c>
      <c r="C819" s="1">
        <v>4</v>
      </c>
      <c r="D819" s="1" t="s">
        <v>168</v>
      </c>
      <c r="E819" s="5"/>
      <c r="F819" s="5"/>
      <c r="G819" s="1"/>
      <c r="H819" s="9"/>
      <c r="I819" s="1">
        <v>4</v>
      </c>
      <c r="J819" s="1">
        <v>1.75</v>
      </c>
      <c r="K819" s="1"/>
      <c r="L819" s="9"/>
      <c r="M819" s="1"/>
      <c r="N819" s="9"/>
      <c r="O819" s="1"/>
      <c r="P819" s="9"/>
      <c r="Q819" s="1"/>
      <c r="R819" s="9"/>
      <c r="S819" s="1"/>
      <c r="T819" s="9"/>
      <c r="U819" s="1"/>
      <c r="V819" s="9"/>
      <c r="W819" s="1">
        <v>656</v>
      </c>
      <c r="X819" s="1">
        <v>3088</v>
      </c>
    </row>
    <row r="820" spans="1:26" customHeight="1" ht="12.75">
      <c r="A820" s="1" t="s">
        <v>1345</v>
      </c>
      <c r="B820" s="7">
        <v>0.1843</v>
      </c>
      <c r="C820" s="1">
        <v>4</v>
      </c>
      <c r="D820" s="1" t="s">
        <v>168</v>
      </c>
      <c r="E820" s="5"/>
      <c r="F820" s="5"/>
      <c r="G820" s="1"/>
      <c r="H820" s="9"/>
      <c r="I820" s="1">
        <v>6.58</v>
      </c>
      <c r="J820" s="1">
        <v>1.8</v>
      </c>
      <c r="K820" s="1"/>
      <c r="L820" s="9"/>
      <c r="M820" s="1"/>
      <c r="N820" s="9"/>
      <c r="O820" s="1"/>
      <c r="P820" s="9"/>
      <c r="Q820" s="1"/>
      <c r="R820" s="9"/>
      <c r="S820" s="1"/>
      <c r="T820" s="9"/>
      <c r="U820" s="1"/>
      <c r="V820" s="9"/>
      <c r="W820" s="1">
        <v>656</v>
      </c>
      <c r="X820" s="1">
        <v>3216</v>
      </c>
    </row>
    <row r="821" spans="1:26" customHeight="1" ht="12.75">
      <c r="A821" s="1" t="s">
        <v>1346</v>
      </c>
      <c r="B821" s="7">
        <v>0.2035</v>
      </c>
      <c r="C821" s="1">
        <v>4</v>
      </c>
      <c r="D821" s="1" t="s">
        <v>168</v>
      </c>
      <c r="E821" s="5"/>
      <c r="F821" s="5"/>
      <c r="G821" s="1"/>
      <c r="H821" s="9"/>
      <c r="I821" s="1">
        <v>1</v>
      </c>
      <c r="J821" s="1">
        <v>0.96</v>
      </c>
      <c r="K821" s="1"/>
      <c r="L821" s="9"/>
      <c r="M821" s="1"/>
      <c r="N821" s="9"/>
      <c r="O821" s="1"/>
      <c r="P821" s="9"/>
      <c r="Q821" s="1"/>
      <c r="R821" s="9"/>
      <c r="S821" s="1"/>
      <c r="T821" s="9"/>
      <c r="U821" s="1"/>
      <c r="V821" s="9"/>
      <c r="W821" s="1">
        <v>656</v>
      </c>
      <c r="X821" s="1">
        <v>3344</v>
      </c>
    </row>
    <row r="822" spans="1:26" customHeight="1" ht="12.75">
      <c r="A822" s="1" t="s">
        <v>1347</v>
      </c>
      <c r="B822" s="7">
        <v>0.2202</v>
      </c>
      <c r="C822" s="1">
        <v>4</v>
      </c>
      <c r="D822" s="1" t="s">
        <v>168</v>
      </c>
      <c r="E822" s="5"/>
      <c r="F822" s="5"/>
      <c r="G822" s="1"/>
      <c r="H822" s="9"/>
      <c r="I822" s="1">
        <v>3.5</v>
      </c>
      <c r="J822" s="1">
        <v>1.54</v>
      </c>
      <c r="K822" s="1"/>
      <c r="L822" s="9"/>
      <c r="M822" s="1"/>
      <c r="N822" s="9"/>
      <c r="O822" s="1"/>
      <c r="P822" s="9"/>
      <c r="Q822" s="1"/>
      <c r="R822" s="9"/>
      <c r="S822" s="1"/>
      <c r="T822" s="9"/>
      <c r="U822" s="1"/>
      <c r="V822" s="9"/>
      <c r="W822" s="1">
        <v>656</v>
      </c>
      <c r="X822" s="1">
        <v>3488</v>
      </c>
    </row>
    <row r="823" spans="1:26" customHeight="1" ht="12.75">
      <c r="A823" s="1" t="s">
        <v>1348</v>
      </c>
      <c r="B823" s="7">
        <v>0.2316</v>
      </c>
      <c r="C823" s="1">
        <v>4</v>
      </c>
      <c r="D823" s="1" t="s">
        <v>168</v>
      </c>
      <c r="E823" s="5"/>
      <c r="F823" s="5"/>
      <c r="G823" s="1"/>
      <c r="H823" s="9"/>
      <c r="I823" s="1">
        <v>1</v>
      </c>
      <c r="J823" s="1">
        <v>0.83</v>
      </c>
      <c r="K823" s="1"/>
      <c r="L823" s="9"/>
      <c r="M823" s="1"/>
      <c r="N823" s="9"/>
      <c r="O823" s="1"/>
      <c r="P823" s="9"/>
      <c r="Q823" s="1"/>
      <c r="R823" s="9"/>
      <c r="S823" s="1"/>
      <c r="T823" s="9"/>
      <c r="U823" s="1"/>
      <c r="V823" s="9"/>
      <c r="W823" s="1">
        <v>656</v>
      </c>
      <c r="X823" s="1">
        <v>3664</v>
      </c>
    </row>
    <row r="824" spans="1:26" customHeight="1" ht="12.75">
      <c r="A824" s="1" t="s">
        <v>1349</v>
      </c>
      <c r="B824" s="7">
        <v>0.3249</v>
      </c>
      <c r="C824" s="1">
        <v>4</v>
      </c>
      <c r="D824" s="1" t="s">
        <v>168</v>
      </c>
      <c r="E824" s="5"/>
      <c r="F824" s="5"/>
      <c r="G824" s="1"/>
      <c r="H824" s="9"/>
      <c r="I824" s="1">
        <v>4.3</v>
      </c>
      <c r="J824" s="1">
        <v>1.74</v>
      </c>
      <c r="K824" s="1"/>
      <c r="L824" s="9"/>
      <c r="M824" s="1"/>
      <c r="N824" s="9"/>
      <c r="O824" s="1"/>
      <c r="P824" s="9"/>
      <c r="Q824" s="1"/>
      <c r="R824" s="9"/>
      <c r="S824" s="1"/>
      <c r="T824" s="9"/>
      <c r="U824" s="1"/>
      <c r="V824" s="9"/>
      <c r="W824" s="1">
        <v>656</v>
      </c>
      <c r="X824" s="1">
        <v>3728</v>
      </c>
    </row>
    <row r="825" spans="1:26" customHeight="1" ht="12.75">
      <c r="A825" s="1" t="s">
        <v>1350</v>
      </c>
      <c r="B825" s="7">
        <v>0.2995</v>
      </c>
      <c r="C825" s="1">
        <v>4</v>
      </c>
      <c r="D825" s="1" t="s">
        <v>168</v>
      </c>
      <c r="E825" s="5"/>
      <c r="F825" s="5"/>
      <c r="G825" s="1"/>
      <c r="H825" s="9"/>
      <c r="I825" s="1">
        <v>1.53</v>
      </c>
      <c r="J825" s="1">
        <v>0.82</v>
      </c>
      <c r="K825" s="1"/>
      <c r="L825" s="9"/>
      <c r="M825" s="1"/>
      <c r="N825" s="9"/>
      <c r="O825" s="1"/>
      <c r="P825" s="9"/>
      <c r="Q825" s="1"/>
      <c r="R825" s="9"/>
      <c r="S825" s="1"/>
      <c r="T825" s="9"/>
      <c r="U825" s="1"/>
      <c r="V825" s="9"/>
      <c r="W825" s="1">
        <v>656</v>
      </c>
      <c r="X825" s="1">
        <v>3792</v>
      </c>
    </row>
    <row r="826" spans="1:26" customHeight="1" ht="12.75">
      <c r="A826" s="1" t="s">
        <v>1351</v>
      </c>
      <c r="B826" s="7">
        <v>0.3307</v>
      </c>
      <c r="C826" s="1">
        <v>4</v>
      </c>
      <c r="D826" s="1" t="s">
        <v>168</v>
      </c>
      <c r="E826" s="5"/>
      <c r="F826" s="5"/>
      <c r="G826" s="1"/>
      <c r="H826" s="9"/>
      <c r="I826" s="1">
        <v>6.36</v>
      </c>
      <c r="J826" s="1">
        <v>1.47</v>
      </c>
      <c r="K826" s="1"/>
      <c r="L826" s="9"/>
      <c r="M826" s="1"/>
      <c r="N826" s="9"/>
      <c r="O826" s="1"/>
      <c r="P826" s="9"/>
      <c r="Q826" s="1"/>
      <c r="R826" s="9"/>
      <c r="S826" s="1"/>
      <c r="T826" s="9"/>
      <c r="U826" s="1"/>
      <c r="V826" s="9"/>
      <c r="W826" s="1">
        <v>656</v>
      </c>
      <c r="X826" s="1">
        <v>3856</v>
      </c>
    </row>
    <row r="827" spans="1:26" customHeight="1" ht="12.75">
      <c r="A827" s="1" t="s">
        <v>1352</v>
      </c>
      <c r="B827" s="7">
        <v>0.3578</v>
      </c>
      <c r="C827" s="1">
        <v>4</v>
      </c>
      <c r="D827" s="1" t="s">
        <v>168</v>
      </c>
      <c r="E827" s="5"/>
      <c r="F827" s="5"/>
      <c r="G827" s="1"/>
      <c r="H827" s="9"/>
      <c r="I827" s="1">
        <v>1</v>
      </c>
      <c r="J827" s="1">
        <v>0.64</v>
      </c>
      <c r="K827" s="1"/>
      <c r="L827" s="9"/>
      <c r="M827" s="1"/>
      <c r="N827" s="9"/>
      <c r="O827" s="1"/>
      <c r="P827" s="9"/>
      <c r="Q827" s="1"/>
      <c r="R827" s="9"/>
      <c r="S827" s="1"/>
      <c r="T827" s="9"/>
      <c r="U827" s="1"/>
      <c r="V827" s="9"/>
      <c r="W827" s="1">
        <v>656</v>
      </c>
      <c r="X827" s="1">
        <v>3920</v>
      </c>
    </row>
    <row r="828" spans="1:26" customHeight="1" ht="12.75">
      <c r="A828" s="1" t="s">
        <v>1353</v>
      </c>
      <c r="B828" s="7">
        <v>0.3088</v>
      </c>
      <c r="C828" s="1">
        <v>4</v>
      </c>
      <c r="D828" s="1" t="s">
        <v>168</v>
      </c>
      <c r="E828" s="5"/>
      <c r="F828" s="5"/>
      <c r="G828" s="1"/>
      <c r="H828" s="9"/>
      <c r="I828" s="1">
        <v>9.71</v>
      </c>
      <c r="J828" s="1">
        <v>2.28</v>
      </c>
      <c r="K828" s="1"/>
      <c r="L828" s="9"/>
      <c r="M828" s="1"/>
      <c r="N828" s="9"/>
      <c r="O828" s="1"/>
      <c r="P828" s="9"/>
      <c r="Q828" s="1"/>
      <c r="R828" s="9"/>
      <c r="S828" s="1"/>
      <c r="T828" s="9"/>
      <c r="U828" s="1"/>
      <c r="V828" s="9"/>
      <c r="W828" s="1">
        <v>656</v>
      </c>
      <c r="X828" s="1">
        <v>3984</v>
      </c>
    </row>
    <row r="829" spans="1:26" customHeight="1" ht="12.75">
      <c r="A829" s="1" t="s">
        <v>1354</v>
      </c>
      <c r="B829" s="7">
        <v>0.4332</v>
      </c>
      <c r="C829" s="1">
        <v>4</v>
      </c>
      <c r="D829" s="1" t="s">
        <v>168</v>
      </c>
      <c r="E829" s="5"/>
      <c r="F829" s="5"/>
      <c r="G829" s="1"/>
      <c r="H829" s="9"/>
      <c r="I829" s="1">
        <v>4</v>
      </c>
      <c r="J829" s="1">
        <v>1.75</v>
      </c>
      <c r="K829" s="1"/>
      <c r="L829" s="9"/>
      <c r="M829" s="1"/>
      <c r="N829" s="9"/>
      <c r="O829" s="1"/>
      <c r="P829" s="9"/>
      <c r="Q829" s="1"/>
      <c r="R829" s="9"/>
      <c r="S829" s="1"/>
      <c r="T829" s="9"/>
      <c r="U829" s="1"/>
      <c r="V829" s="9"/>
      <c r="W829" s="1">
        <v>656</v>
      </c>
      <c r="X829" s="1">
        <v>4048</v>
      </c>
    </row>
    <row r="830" spans="1:26" customHeight="1" ht="12.75">
      <c r="A830" s="1" t="s">
        <v>1355</v>
      </c>
      <c r="B830" s="7">
        <v>0.3993</v>
      </c>
      <c r="C830" s="1">
        <v>4</v>
      </c>
      <c r="D830" s="1" t="s">
        <v>168</v>
      </c>
      <c r="E830" s="5"/>
      <c r="F830" s="5"/>
      <c r="G830" s="1"/>
      <c r="H830" s="9"/>
      <c r="I830" s="1">
        <v>6.58</v>
      </c>
      <c r="J830" s="1">
        <v>1.8</v>
      </c>
      <c r="K830" s="1"/>
      <c r="L830" s="9"/>
      <c r="M830" s="1"/>
      <c r="N830" s="9"/>
      <c r="O830" s="1"/>
      <c r="P830" s="9"/>
      <c r="Q830" s="1"/>
      <c r="R830" s="9"/>
      <c r="S830" s="1"/>
      <c r="T830" s="9"/>
      <c r="U830" s="1"/>
      <c r="V830" s="9"/>
      <c r="W830" s="1">
        <v>656</v>
      </c>
      <c r="X830" s="1">
        <v>4112</v>
      </c>
    </row>
    <row r="831" spans="1:26" customHeight="1" ht="12.75">
      <c r="A831" s="1" t="s">
        <v>1356</v>
      </c>
      <c r="B831" s="7">
        <v>0.441</v>
      </c>
      <c r="C831" s="1">
        <v>4</v>
      </c>
      <c r="D831" s="1" t="s">
        <v>168</v>
      </c>
      <c r="E831" s="5"/>
      <c r="F831" s="5"/>
      <c r="G831" s="1"/>
      <c r="H831" s="9"/>
      <c r="I831" s="1">
        <v>1</v>
      </c>
      <c r="J831" s="1">
        <v>0.96</v>
      </c>
      <c r="K831" s="1"/>
      <c r="L831" s="9"/>
      <c r="M831" s="1"/>
      <c r="N831" s="9"/>
      <c r="O831" s="1"/>
      <c r="P831" s="9"/>
      <c r="Q831" s="1"/>
      <c r="R831" s="9"/>
      <c r="S831" s="1"/>
      <c r="T831" s="9"/>
      <c r="U831" s="1"/>
      <c r="V831" s="9"/>
      <c r="W831" s="1">
        <v>656</v>
      </c>
      <c r="X831" s="1">
        <v>4176</v>
      </c>
    </row>
    <row r="832" spans="1:26" customHeight="1" ht="12.75">
      <c r="A832" s="1" t="s">
        <v>1357</v>
      </c>
      <c r="B832" s="7">
        <v>0.4771</v>
      </c>
      <c r="C832" s="1">
        <v>4</v>
      </c>
      <c r="D832" s="1" t="s">
        <v>168</v>
      </c>
      <c r="E832" s="5"/>
      <c r="F832" s="5"/>
      <c r="G832" s="1"/>
      <c r="H832" s="9"/>
      <c r="I832" s="1">
        <v>3.5</v>
      </c>
      <c r="J832" s="1">
        <v>1.54</v>
      </c>
      <c r="K832" s="1"/>
      <c r="L832" s="9"/>
      <c r="M832" s="1"/>
      <c r="N832" s="9"/>
      <c r="O832" s="1"/>
      <c r="P832" s="9"/>
      <c r="Q832" s="1"/>
      <c r="R832" s="9"/>
      <c r="S832" s="1"/>
      <c r="T832" s="9"/>
      <c r="U832" s="1"/>
      <c r="V832" s="9"/>
      <c r="W832" s="1">
        <v>656</v>
      </c>
      <c r="X832" s="1">
        <v>4240</v>
      </c>
    </row>
    <row r="833" spans="1:26" customHeight="1" ht="12.75">
      <c r="A833" s="1" t="s">
        <v>1358</v>
      </c>
      <c r="B833" s="7">
        <v>0.195</v>
      </c>
      <c r="C833" s="1">
        <v>4</v>
      </c>
      <c r="D833" s="1" t="s">
        <v>168</v>
      </c>
      <c r="E833" s="5"/>
      <c r="F833" s="5"/>
      <c r="G833" s="1"/>
      <c r="H833" s="9"/>
      <c r="I833" s="1">
        <v>1</v>
      </c>
      <c r="J833" s="1">
        <v>0.83</v>
      </c>
      <c r="K833" s="1"/>
      <c r="L833" s="9"/>
      <c r="M833" s="1"/>
      <c r="N833" s="9"/>
      <c r="O833" s="1"/>
      <c r="P833" s="9"/>
      <c r="Q833" s="1"/>
      <c r="R833" s="9"/>
      <c r="S833" s="1"/>
      <c r="T833" s="9"/>
      <c r="U833" s="1"/>
      <c r="V833" s="9"/>
      <c r="W833" s="1">
        <v>656</v>
      </c>
      <c r="X833" s="1">
        <v>4304</v>
      </c>
    </row>
    <row r="834" spans="1:26" customHeight="1" ht="12.75">
      <c r="A834" s="1" t="s">
        <v>1359</v>
      </c>
      <c r="B834" s="7">
        <v>0.2736</v>
      </c>
      <c r="C834" s="1">
        <v>4</v>
      </c>
      <c r="D834" s="1" t="s">
        <v>168</v>
      </c>
      <c r="E834" s="5"/>
      <c r="F834" s="5"/>
      <c r="G834" s="1"/>
      <c r="H834" s="9"/>
      <c r="I834" s="1">
        <v>4.3</v>
      </c>
      <c r="J834" s="1">
        <v>1.74</v>
      </c>
      <c r="K834" s="1"/>
      <c r="L834" s="9"/>
      <c r="M834" s="1"/>
      <c r="N834" s="9"/>
      <c r="O834" s="1"/>
      <c r="P834" s="9"/>
      <c r="Q834" s="1"/>
      <c r="R834" s="9"/>
      <c r="S834" s="1"/>
      <c r="T834" s="9"/>
      <c r="U834" s="1"/>
      <c r="V834" s="9"/>
      <c r="W834" s="1">
        <v>656</v>
      </c>
      <c r="X834" s="1">
        <v>4368</v>
      </c>
    </row>
    <row r="835" spans="1:26" customHeight="1" ht="12.75">
      <c r="A835" s="1" t="s">
        <v>1360</v>
      </c>
      <c r="B835" s="7">
        <v>0.2522</v>
      </c>
      <c r="C835" s="1">
        <v>4</v>
      </c>
      <c r="D835" s="1" t="s">
        <v>168</v>
      </c>
      <c r="E835" s="5"/>
      <c r="F835" s="5"/>
      <c r="G835" s="1"/>
      <c r="H835" s="9"/>
      <c r="I835" s="1">
        <v>1.53</v>
      </c>
      <c r="J835" s="1">
        <v>0.82</v>
      </c>
      <c r="K835" s="1"/>
      <c r="L835" s="9"/>
      <c r="M835" s="1"/>
      <c r="N835" s="9"/>
      <c r="O835" s="1"/>
      <c r="P835" s="9"/>
      <c r="Q835" s="1"/>
      <c r="R835" s="9"/>
      <c r="S835" s="1"/>
      <c r="T835" s="9"/>
      <c r="U835" s="1"/>
      <c r="V835" s="9"/>
      <c r="W835" s="1">
        <v>656</v>
      </c>
      <c r="X835" s="1">
        <v>4432</v>
      </c>
    </row>
    <row r="836" spans="1:26" customHeight="1" ht="12.75">
      <c r="A836" s="1" t="s">
        <v>1361</v>
      </c>
      <c r="B836" s="7">
        <v>0.2785</v>
      </c>
      <c r="C836" s="1">
        <v>4</v>
      </c>
      <c r="D836" s="1" t="s">
        <v>168</v>
      </c>
      <c r="E836" s="5"/>
      <c r="F836" s="5"/>
      <c r="G836" s="1"/>
      <c r="H836" s="9"/>
      <c r="I836" s="1">
        <v>6.36</v>
      </c>
      <c r="J836" s="1">
        <v>1.47</v>
      </c>
      <c r="K836" s="1"/>
      <c r="L836" s="9"/>
      <c r="M836" s="1"/>
      <c r="N836" s="9"/>
      <c r="O836" s="1"/>
      <c r="P836" s="9"/>
      <c r="Q836" s="1"/>
      <c r="R836" s="9"/>
      <c r="S836" s="1"/>
      <c r="T836" s="9"/>
      <c r="U836" s="1"/>
      <c r="V836" s="9"/>
      <c r="W836" s="1">
        <v>656</v>
      </c>
      <c r="X836" s="1">
        <v>4496</v>
      </c>
    </row>
    <row r="837" spans="1:26" customHeight="1" ht="12.75">
      <c r="A837" s="1" t="s">
        <v>1362</v>
      </c>
      <c r="B837" s="7">
        <v>0.3013</v>
      </c>
      <c r="C837" s="1">
        <v>4</v>
      </c>
      <c r="D837" s="1" t="s">
        <v>168</v>
      </c>
      <c r="E837" s="5"/>
      <c r="F837" s="5"/>
      <c r="G837" s="1"/>
      <c r="H837" s="9"/>
      <c r="I837" s="1">
        <v>1</v>
      </c>
      <c r="J837" s="1">
        <v>0.64</v>
      </c>
      <c r="K837" s="1"/>
      <c r="L837" s="9"/>
      <c r="M837" s="1"/>
      <c r="N837" s="9"/>
      <c r="O837" s="1"/>
      <c r="P837" s="9"/>
      <c r="Q837" s="1"/>
      <c r="R837" s="9"/>
      <c r="S837" s="1"/>
      <c r="T837" s="9"/>
      <c r="U837" s="1"/>
      <c r="V837" s="9"/>
      <c r="W837" s="1">
        <v>656</v>
      </c>
      <c r="X837" s="1">
        <v>4560</v>
      </c>
    </row>
    <row r="838" spans="1:26" customHeight="1" ht="12.75">
      <c r="A838" s="1" t="s">
        <v>1363</v>
      </c>
      <c r="B838" s="7">
        <v>0.1425</v>
      </c>
      <c r="C838" s="1">
        <v>4</v>
      </c>
      <c r="D838" s="1" t="s">
        <v>168</v>
      </c>
      <c r="E838" s="5"/>
      <c r="F838" s="5"/>
      <c r="G838" s="1"/>
      <c r="H838" s="9"/>
      <c r="I838" s="1">
        <v>1</v>
      </c>
      <c r="J838" s="1">
        <v>0.83</v>
      </c>
      <c r="K838" s="1"/>
      <c r="L838" s="9"/>
      <c r="M838" s="1"/>
      <c r="N838" s="9"/>
      <c r="O838" s="1"/>
      <c r="P838" s="9"/>
      <c r="Q838" s="1"/>
      <c r="R838" s="9"/>
      <c r="S838" s="1"/>
      <c r="T838" s="9"/>
      <c r="U838" s="1"/>
      <c r="V838" s="9"/>
      <c r="W838" s="1">
        <v>656</v>
      </c>
      <c r="X838" s="1">
        <v>4624</v>
      </c>
    </row>
    <row r="839" spans="1:26" customHeight="1" ht="12.75">
      <c r="A839" s="1" t="s">
        <v>1364</v>
      </c>
      <c r="B839" s="7">
        <v>0.2</v>
      </c>
      <c r="C839" s="1">
        <v>4</v>
      </c>
      <c r="D839" s="1" t="s">
        <v>168</v>
      </c>
      <c r="E839" s="5"/>
      <c r="F839" s="5"/>
      <c r="G839" s="1"/>
      <c r="H839" s="9"/>
      <c r="I839" s="1">
        <v>4.3</v>
      </c>
      <c r="J839" s="1">
        <v>1.74</v>
      </c>
      <c r="K839" s="1"/>
      <c r="L839" s="9"/>
      <c r="M839" s="1"/>
      <c r="N839" s="9"/>
      <c r="O839" s="1"/>
      <c r="P839" s="9"/>
      <c r="Q839" s="1"/>
      <c r="R839" s="9"/>
      <c r="S839" s="1"/>
      <c r="T839" s="9"/>
      <c r="U839" s="1"/>
      <c r="V839" s="9"/>
      <c r="W839" s="1">
        <v>656</v>
      </c>
      <c r="X839" s="1">
        <v>4688</v>
      </c>
    </row>
    <row r="840" spans="1:26" customHeight="1" ht="12.75">
      <c r="A840" s="1" t="s">
        <v>1365</v>
      </c>
      <c r="B840" s="7">
        <v>0.1843</v>
      </c>
      <c r="C840" s="1">
        <v>4</v>
      </c>
      <c r="D840" s="1" t="s">
        <v>168</v>
      </c>
      <c r="E840" s="5"/>
      <c r="F840" s="5"/>
      <c r="G840" s="1"/>
      <c r="H840" s="9"/>
      <c r="I840" s="1">
        <v>1.53</v>
      </c>
      <c r="J840" s="1">
        <v>0.82</v>
      </c>
      <c r="K840" s="1"/>
      <c r="L840" s="9"/>
      <c r="M840" s="1"/>
      <c r="N840" s="9"/>
      <c r="O840" s="1"/>
      <c r="P840" s="9"/>
      <c r="Q840" s="1"/>
      <c r="R840" s="9"/>
      <c r="S840" s="1"/>
      <c r="T840" s="9"/>
      <c r="U840" s="1"/>
      <c r="V840" s="9"/>
      <c r="W840" s="1">
        <v>656</v>
      </c>
      <c r="X840" s="1">
        <v>4752</v>
      </c>
    </row>
    <row r="841" spans="1:26" customHeight="1" ht="12.75">
      <c r="A841" s="1" t="s">
        <v>1366</v>
      </c>
      <c r="B841" s="7">
        <v>0.2035</v>
      </c>
      <c r="C841" s="1">
        <v>4</v>
      </c>
      <c r="D841" s="1" t="s">
        <v>168</v>
      </c>
      <c r="E841" s="5"/>
      <c r="F841" s="5"/>
      <c r="G841" s="1"/>
      <c r="H841" s="9"/>
      <c r="I841" s="1">
        <v>6.36</v>
      </c>
      <c r="J841" s="1">
        <v>1.47</v>
      </c>
      <c r="K841" s="1"/>
      <c r="L841" s="9"/>
      <c r="M841" s="1"/>
      <c r="N841" s="9"/>
      <c r="O841" s="1"/>
      <c r="P841" s="9"/>
      <c r="Q841" s="1"/>
      <c r="R841" s="9"/>
      <c r="S841" s="1"/>
      <c r="T841" s="9"/>
      <c r="U841" s="1"/>
      <c r="V841" s="9"/>
      <c r="W841" s="1">
        <v>656</v>
      </c>
      <c r="X841" s="1">
        <v>4816</v>
      </c>
    </row>
    <row r="842" spans="1:26" customHeight="1" ht="12.75">
      <c r="A842" s="1" t="s">
        <v>1367</v>
      </c>
      <c r="B842" s="7">
        <v>0.2202</v>
      </c>
      <c r="C842" s="1">
        <v>4</v>
      </c>
      <c r="D842" s="1" t="s">
        <v>168</v>
      </c>
      <c r="E842" s="5"/>
      <c r="F842" s="5"/>
      <c r="G842" s="1"/>
      <c r="H842" s="9"/>
      <c r="I842" s="1">
        <v>1</v>
      </c>
      <c r="J842" s="1">
        <v>0.64</v>
      </c>
      <c r="K842" s="1"/>
      <c r="L842" s="9"/>
      <c r="M842" s="1"/>
      <c r="N842" s="9"/>
      <c r="O842" s="1"/>
      <c r="P842" s="9"/>
      <c r="Q842" s="1"/>
      <c r="R842" s="9"/>
      <c r="S842" s="1"/>
      <c r="T842" s="9"/>
      <c r="U842" s="1"/>
      <c r="V842" s="9"/>
      <c r="W842" s="1">
        <v>656</v>
      </c>
      <c r="X842" s="1">
        <v>4880</v>
      </c>
    </row>
    <row r="843" spans="1:26" customHeight="1" ht="12.75">
      <c r="A843" s="1" t="s">
        <v>1368</v>
      </c>
      <c r="B843" s="7">
        <v>0.195</v>
      </c>
      <c r="C843" s="1">
        <v>4</v>
      </c>
      <c r="D843" s="1" t="s">
        <v>168</v>
      </c>
      <c r="E843" s="5"/>
      <c r="F843" s="5"/>
      <c r="G843" s="1"/>
      <c r="H843" s="9"/>
      <c r="I843" s="1">
        <v>1</v>
      </c>
      <c r="J843" s="1">
        <v>0.83</v>
      </c>
      <c r="K843" s="1"/>
      <c r="L843" s="9"/>
      <c r="M843" s="1"/>
      <c r="N843" s="9"/>
      <c r="O843" s="1"/>
      <c r="P843" s="9"/>
      <c r="Q843" s="1"/>
      <c r="R843" s="9"/>
      <c r="S843" s="1"/>
      <c r="T843" s="9"/>
      <c r="U843" s="1"/>
      <c r="V843" s="9"/>
      <c r="W843" s="1">
        <v>656</v>
      </c>
      <c r="X843" s="1">
        <v>5072</v>
      </c>
    </row>
    <row r="844" spans="1:26" customHeight="1" ht="12.75">
      <c r="A844" s="1" t="s">
        <v>1369</v>
      </c>
      <c r="B844" s="7">
        <v>0.2736</v>
      </c>
      <c r="C844" s="1">
        <v>4</v>
      </c>
      <c r="D844" s="1" t="s">
        <v>168</v>
      </c>
      <c r="E844" s="5"/>
      <c r="F844" s="5"/>
      <c r="G844" s="1"/>
      <c r="H844" s="9"/>
      <c r="I844" s="1">
        <v>4.3</v>
      </c>
      <c r="J844" s="1">
        <v>1.74</v>
      </c>
      <c r="K844" s="1"/>
      <c r="L844" s="9"/>
      <c r="M844" s="1"/>
      <c r="N844" s="9"/>
      <c r="O844" s="1"/>
      <c r="P844" s="9"/>
      <c r="Q844" s="1"/>
      <c r="R844" s="9"/>
      <c r="S844" s="1"/>
      <c r="T844" s="9"/>
      <c r="U844" s="1"/>
      <c r="V844" s="9"/>
      <c r="W844" s="1">
        <v>656</v>
      </c>
      <c r="X844" s="1">
        <v>5264</v>
      </c>
    </row>
    <row r="845" spans="1:26" customHeight="1" ht="12.75">
      <c r="A845" s="1" t="s">
        <v>1370</v>
      </c>
      <c r="B845" s="7">
        <v>0.2522</v>
      </c>
      <c r="C845" s="1">
        <v>4</v>
      </c>
      <c r="D845" s="1" t="s">
        <v>168</v>
      </c>
      <c r="E845" s="5"/>
      <c r="F845" s="5"/>
      <c r="G845" s="1"/>
      <c r="H845" s="9"/>
      <c r="I845" s="1">
        <v>1.53</v>
      </c>
      <c r="J845" s="1">
        <v>0.82</v>
      </c>
      <c r="K845" s="1"/>
      <c r="L845" s="9"/>
      <c r="M845" s="1"/>
      <c r="N845" s="9"/>
      <c r="O845" s="1"/>
      <c r="P845" s="9"/>
      <c r="Q845" s="1"/>
      <c r="R845" s="9"/>
      <c r="S845" s="1"/>
      <c r="T845" s="9"/>
      <c r="U845" s="1"/>
      <c r="V845" s="9"/>
      <c r="W845" s="1">
        <v>656</v>
      </c>
      <c r="X845" s="1">
        <v>5392</v>
      </c>
    </row>
    <row r="846" spans="1:26" customHeight="1" ht="12.75">
      <c r="A846" s="1" t="s">
        <v>1371</v>
      </c>
      <c r="B846" s="7">
        <v>0.2785</v>
      </c>
      <c r="C846" s="1">
        <v>4</v>
      </c>
      <c r="D846" s="1" t="s">
        <v>168</v>
      </c>
      <c r="E846" s="5"/>
      <c r="F846" s="5"/>
      <c r="G846" s="1"/>
      <c r="H846" s="9"/>
      <c r="I846" s="1">
        <v>6.36</v>
      </c>
      <c r="J846" s="1">
        <v>1.47</v>
      </c>
      <c r="K846" s="1"/>
      <c r="L846" s="9"/>
      <c r="M846" s="1"/>
      <c r="N846" s="9"/>
      <c r="O846" s="1"/>
      <c r="P846" s="9"/>
      <c r="Q846" s="1"/>
      <c r="R846" s="9"/>
      <c r="S846" s="1"/>
      <c r="T846" s="9"/>
      <c r="U846" s="1"/>
      <c r="V846" s="9"/>
      <c r="W846" s="1">
        <v>656</v>
      </c>
      <c r="X846" s="1">
        <v>5520</v>
      </c>
    </row>
    <row r="847" spans="1:26" customHeight="1" ht="12.75">
      <c r="A847" s="1" t="s">
        <v>1372</v>
      </c>
      <c r="B847" s="7">
        <v>0.3013</v>
      </c>
      <c r="C847" s="1">
        <v>4</v>
      </c>
      <c r="D847" s="1" t="s">
        <v>168</v>
      </c>
      <c r="E847" s="5"/>
      <c r="F847" s="5"/>
      <c r="G847" s="1"/>
      <c r="H847" s="9"/>
      <c r="I847" s="1">
        <v>1</v>
      </c>
      <c r="J847" s="1">
        <v>0.64</v>
      </c>
      <c r="K847" s="1"/>
      <c r="L847" s="9"/>
      <c r="M847" s="1"/>
      <c r="N847" s="9"/>
      <c r="O847" s="1"/>
      <c r="P847" s="9"/>
      <c r="Q847" s="1"/>
      <c r="R847" s="9"/>
      <c r="S847" s="1"/>
      <c r="T847" s="9"/>
      <c r="U847" s="1"/>
      <c r="V847" s="9"/>
      <c r="W847" s="1">
        <v>656</v>
      </c>
      <c r="X847" s="1">
        <v>5664</v>
      </c>
    </row>
    <row r="848" spans="1:26" customHeight="1" ht="12.75">
      <c r="A848" s="1" t="s">
        <v>1373</v>
      </c>
      <c r="B848" s="7">
        <v>0.2316</v>
      </c>
      <c r="C848" s="1">
        <v>4</v>
      </c>
      <c r="D848" s="1" t="s">
        <v>168</v>
      </c>
      <c r="E848" s="5"/>
      <c r="F848" s="5"/>
      <c r="G848" s="1"/>
      <c r="H848" s="9"/>
      <c r="I848" s="1">
        <v>1</v>
      </c>
      <c r="J848" s="1">
        <v>0.83</v>
      </c>
      <c r="K848" s="1"/>
      <c r="L848" s="9"/>
      <c r="M848" s="1"/>
      <c r="N848" s="9"/>
      <c r="O848" s="1"/>
      <c r="P848" s="9"/>
      <c r="Q848" s="1"/>
      <c r="R848" s="9"/>
      <c r="S848" s="1"/>
      <c r="T848" s="9"/>
      <c r="U848" s="1"/>
      <c r="V848" s="9"/>
      <c r="W848" s="1">
        <v>656</v>
      </c>
      <c r="X848" s="1">
        <v>5840</v>
      </c>
    </row>
    <row r="849" spans="1:26" customHeight="1" ht="12.75">
      <c r="A849" s="1" t="s">
        <v>1374</v>
      </c>
      <c r="B849" s="7">
        <v>0.3249</v>
      </c>
      <c r="C849" s="1">
        <v>4</v>
      </c>
      <c r="D849" s="1" t="s">
        <v>168</v>
      </c>
      <c r="E849" s="5"/>
      <c r="F849" s="5"/>
      <c r="G849" s="1"/>
      <c r="H849" s="9"/>
      <c r="I849" s="1">
        <v>4.3</v>
      </c>
      <c r="J849" s="1">
        <v>1.74</v>
      </c>
      <c r="K849" s="1"/>
      <c r="L849" s="9"/>
      <c r="M849" s="1"/>
      <c r="N849" s="9"/>
      <c r="O849" s="1"/>
      <c r="P849" s="9"/>
      <c r="Q849" s="1"/>
      <c r="R849" s="9"/>
      <c r="S849" s="1"/>
      <c r="T849" s="9"/>
      <c r="U849" s="1"/>
      <c r="V849" s="9"/>
      <c r="W849" s="1">
        <v>656</v>
      </c>
      <c r="X849" s="1">
        <v>5904</v>
      </c>
    </row>
    <row r="850" spans="1:26" customHeight="1" ht="12.75">
      <c r="A850" s="1" t="s">
        <v>1375</v>
      </c>
      <c r="B850" s="7">
        <v>0.2995</v>
      </c>
      <c r="C850" s="1">
        <v>4</v>
      </c>
      <c r="D850" s="1" t="s">
        <v>168</v>
      </c>
      <c r="E850" s="5"/>
      <c r="F850" s="5"/>
      <c r="G850" s="1"/>
      <c r="H850" s="9"/>
      <c r="I850" s="1">
        <v>1.53</v>
      </c>
      <c r="J850" s="1">
        <v>0.82</v>
      </c>
      <c r="K850" s="1"/>
      <c r="L850" s="9"/>
      <c r="M850" s="1"/>
      <c r="N850" s="9"/>
      <c r="O850" s="1"/>
      <c r="P850" s="9"/>
      <c r="Q850" s="1"/>
      <c r="R850" s="9"/>
      <c r="S850" s="1"/>
      <c r="T850" s="9"/>
      <c r="U850" s="1"/>
      <c r="V850" s="9"/>
      <c r="W850" s="1">
        <v>656</v>
      </c>
      <c r="X850" s="1">
        <v>5968</v>
      </c>
    </row>
    <row r="851" spans="1:26" customHeight="1" ht="12.75">
      <c r="A851" s="1" t="s">
        <v>1376</v>
      </c>
      <c r="B851" s="7">
        <v>0.3307</v>
      </c>
      <c r="C851" s="1">
        <v>4</v>
      </c>
      <c r="D851" s="1" t="s">
        <v>168</v>
      </c>
      <c r="E851" s="5"/>
      <c r="F851" s="5"/>
      <c r="G851" s="1"/>
      <c r="H851" s="9"/>
      <c r="I851" s="1">
        <v>6.36</v>
      </c>
      <c r="J851" s="1">
        <v>1.47</v>
      </c>
      <c r="K851" s="1"/>
      <c r="L851" s="9"/>
      <c r="M851" s="1"/>
      <c r="N851" s="9"/>
      <c r="O851" s="1"/>
      <c r="P851" s="9"/>
      <c r="Q851" s="1"/>
      <c r="R851" s="9"/>
      <c r="S851" s="1"/>
      <c r="T851" s="9"/>
      <c r="U851" s="1"/>
      <c r="V851" s="9"/>
      <c r="W851" s="1">
        <v>656</v>
      </c>
      <c r="X851" s="1">
        <v>6032</v>
      </c>
    </row>
    <row r="852" spans="1:26" customHeight="1" ht="12.75">
      <c r="A852" s="1" t="s">
        <v>1377</v>
      </c>
      <c r="B852" s="7">
        <v>0.3578</v>
      </c>
      <c r="C852" s="1">
        <v>4</v>
      </c>
      <c r="D852" s="1" t="s">
        <v>168</v>
      </c>
      <c r="E852" s="5"/>
      <c r="F852" s="5"/>
      <c r="G852" s="1"/>
      <c r="H852" s="9"/>
      <c r="I852" s="1">
        <v>1</v>
      </c>
      <c r="J852" s="1">
        <v>0.64</v>
      </c>
      <c r="K852" s="1"/>
      <c r="L852" s="9"/>
      <c r="M852" s="1"/>
      <c r="N852" s="9"/>
      <c r="O852" s="1"/>
      <c r="P852" s="9"/>
      <c r="Q852" s="1"/>
      <c r="R852" s="9"/>
      <c r="S852" s="1"/>
      <c r="T852" s="9"/>
      <c r="U852" s="1"/>
      <c r="V852" s="9"/>
      <c r="W852" s="1">
        <v>656</v>
      </c>
      <c r="X852" s="1">
        <v>6096</v>
      </c>
    </row>
    <row r="853" spans="1:26" customHeight="1" ht="12.75">
      <c r="A853" s="1" t="s">
        <v>1378</v>
      </c>
      <c r="B853" s="7">
        <v>0.3088</v>
      </c>
      <c r="C853" s="1">
        <v>4</v>
      </c>
      <c r="D853" s="1" t="s">
        <v>168</v>
      </c>
      <c r="E853" s="5"/>
      <c r="F853" s="5"/>
      <c r="G853" s="1"/>
      <c r="H853" s="9"/>
      <c r="I853" s="1">
        <v>1</v>
      </c>
      <c r="J853" s="1">
        <v>0.83</v>
      </c>
      <c r="K853" s="1"/>
      <c r="L853" s="9"/>
      <c r="M853" s="1"/>
      <c r="N853" s="9"/>
      <c r="O853" s="1"/>
      <c r="P853" s="9"/>
      <c r="Q853" s="1"/>
      <c r="R853" s="9"/>
      <c r="S853" s="1"/>
      <c r="T853" s="9"/>
      <c r="U853" s="1"/>
      <c r="V853" s="9"/>
      <c r="W853" s="1">
        <v>656</v>
      </c>
      <c r="X853" s="1">
        <v>6288</v>
      </c>
    </row>
    <row r="854" spans="1:26" customHeight="1" ht="12.75">
      <c r="A854" s="1" t="s">
        <v>1379</v>
      </c>
      <c r="B854" s="7">
        <v>0.4332</v>
      </c>
      <c r="C854" s="1">
        <v>4</v>
      </c>
      <c r="D854" s="1" t="s">
        <v>168</v>
      </c>
      <c r="E854" s="5"/>
      <c r="F854" s="5"/>
      <c r="G854" s="1"/>
      <c r="H854" s="9"/>
      <c r="I854" s="1">
        <v>4.3</v>
      </c>
      <c r="J854" s="1">
        <v>1.74</v>
      </c>
      <c r="K854" s="1"/>
      <c r="L854" s="9"/>
      <c r="M854" s="1"/>
      <c r="N854" s="9"/>
      <c r="O854" s="1"/>
      <c r="P854" s="9"/>
      <c r="Q854" s="1"/>
      <c r="R854" s="9"/>
      <c r="S854" s="1"/>
      <c r="T854" s="9"/>
      <c r="U854" s="1"/>
      <c r="V854" s="9"/>
      <c r="W854" s="1">
        <v>656</v>
      </c>
      <c r="X854" s="1">
        <v>6480</v>
      </c>
    </row>
    <row r="855" spans="1:26" customHeight="1" ht="12.75">
      <c r="A855" s="1" t="s">
        <v>1380</v>
      </c>
      <c r="B855" s="7">
        <v>0.3993</v>
      </c>
      <c r="C855" s="1">
        <v>4</v>
      </c>
      <c r="D855" s="1" t="s">
        <v>168</v>
      </c>
      <c r="E855" s="5"/>
      <c r="F855" s="5"/>
      <c r="G855" s="1"/>
      <c r="H855" s="9"/>
      <c r="I855" s="1">
        <v>1.53</v>
      </c>
      <c r="J855" s="1">
        <v>0.82</v>
      </c>
      <c r="K855" s="1"/>
      <c r="L855" s="9"/>
      <c r="M855" s="1"/>
      <c r="N855" s="9"/>
      <c r="O855" s="1"/>
      <c r="P855" s="9"/>
      <c r="Q855" s="1"/>
      <c r="R855" s="9"/>
      <c r="S855" s="1"/>
      <c r="T855" s="9"/>
      <c r="U855" s="1"/>
      <c r="V855" s="9"/>
      <c r="W855" s="1">
        <v>656</v>
      </c>
      <c r="X855" s="1">
        <v>6608</v>
      </c>
    </row>
    <row r="856" spans="1:26" customHeight="1" ht="12.75">
      <c r="A856" s="1" t="s">
        <v>1381</v>
      </c>
      <c r="B856" s="7">
        <v>0.441</v>
      </c>
      <c r="C856" s="1">
        <v>4</v>
      </c>
      <c r="D856" s="1" t="s">
        <v>168</v>
      </c>
      <c r="E856" s="5"/>
      <c r="F856" s="5"/>
      <c r="G856" s="1"/>
      <c r="H856" s="9"/>
      <c r="I856" s="1">
        <v>6.36</v>
      </c>
      <c r="J856" s="1">
        <v>1.47</v>
      </c>
      <c r="K856" s="1"/>
      <c r="L856" s="9"/>
      <c r="M856" s="1"/>
      <c r="N856" s="9"/>
      <c r="O856" s="1"/>
      <c r="P856" s="9"/>
      <c r="Q856" s="1"/>
      <c r="R856" s="9"/>
      <c r="S856" s="1"/>
      <c r="T856" s="9"/>
      <c r="U856" s="1"/>
      <c r="V856" s="9"/>
      <c r="W856" s="1">
        <v>656</v>
      </c>
      <c r="X856" s="1">
        <v>6736</v>
      </c>
    </row>
    <row r="857" spans="1:26" customHeight="1" ht="12.75">
      <c r="A857" s="1" t="s">
        <v>1382</v>
      </c>
      <c r="B857" s="7">
        <v>0.4771</v>
      </c>
      <c r="C857" s="1">
        <v>4</v>
      </c>
      <c r="D857" s="1" t="s">
        <v>168</v>
      </c>
      <c r="E857" s="5"/>
      <c r="F857" s="5"/>
      <c r="G857" s="1"/>
      <c r="H857" s="9"/>
      <c r="I857" s="1">
        <v>1</v>
      </c>
      <c r="J857" s="1">
        <v>0.64</v>
      </c>
      <c r="K857" s="1"/>
      <c r="L857" s="9"/>
      <c r="M857" s="1"/>
      <c r="N857" s="9"/>
      <c r="O857" s="1"/>
      <c r="P857" s="9"/>
      <c r="Q857" s="1"/>
      <c r="R857" s="9"/>
      <c r="S857" s="1"/>
      <c r="T857" s="9"/>
      <c r="U857" s="1"/>
      <c r="V857" s="9"/>
      <c r="W857" s="1">
        <v>656</v>
      </c>
      <c r="X857" s="1">
        <v>6880</v>
      </c>
    </row>
    <row r="858" spans="1:26" customHeight="1" ht="12.75">
      <c r="A858" s="1" t="s">
        <v>1383</v>
      </c>
      <c r="B858" s="7">
        <v>0.195</v>
      </c>
      <c r="C858" s="1">
        <v>4</v>
      </c>
      <c r="D858" s="1" t="s">
        <v>168</v>
      </c>
      <c r="E858" s="5"/>
      <c r="F858" s="5"/>
      <c r="G858" s="1"/>
      <c r="H858" s="9"/>
      <c r="I858" s="1">
        <v>1</v>
      </c>
      <c r="J858" s="1">
        <v>0.83</v>
      </c>
      <c r="K858" s="1"/>
      <c r="L858" s="9"/>
      <c r="M858" s="1"/>
      <c r="N858" s="9"/>
      <c r="O858" s="1"/>
      <c r="P858" s="9"/>
      <c r="Q858" s="1"/>
      <c r="R858" s="9"/>
      <c r="S858" s="1"/>
      <c r="T858" s="9"/>
      <c r="U858" s="1"/>
      <c r="V858" s="9"/>
      <c r="W858" s="1">
        <v>656</v>
      </c>
      <c r="X858" s="1">
        <v>7184</v>
      </c>
    </row>
    <row r="859" spans="1:26" customHeight="1" ht="12.75">
      <c r="A859" s="1" t="s">
        <v>1384</v>
      </c>
      <c r="B859" s="7">
        <v>0.2736</v>
      </c>
      <c r="C859" s="1">
        <v>4</v>
      </c>
      <c r="D859" s="1" t="s">
        <v>168</v>
      </c>
      <c r="E859" s="5"/>
      <c r="F859" s="5"/>
      <c r="G859" s="1"/>
      <c r="H859" s="9"/>
      <c r="I859" s="1">
        <v>4.3</v>
      </c>
      <c r="J859" s="1">
        <v>1.74</v>
      </c>
      <c r="K859" s="1"/>
      <c r="L859" s="9"/>
      <c r="M859" s="1"/>
      <c r="N859" s="9"/>
      <c r="O859" s="1"/>
      <c r="P859" s="9"/>
      <c r="Q859" s="1"/>
      <c r="R859" s="9"/>
      <c r="S859" s="1"/>
      <c r="T859" s="9"/>
      <c r="U859" s="1"/>
      <c r="V859" s="9"/>
      <c r="W859" s="1">
        <v>656</v>
      </c>
      <c r="X859" s="1">
        <v>7376</v>
      </c>
    </row>
    <row r="860" spans="1:26" customHeight="1" ht="12.75">
      <c r="A860" s="1" t="s">
        <v>1385</v>
      </c>
      <c r="B860" s="7">
        <v>0.2522</v>
      </c>
      <c r="C860" s="1">
        <v>4</v>
      </c>
      <c r="D860" s="1" t="s">
        <v>168</v>
      </c>
      <c r="E860" s="5"/>
      <c r="F860" s="5"/>
      <c r="G860" s="1"/>
      <c r="H860" s="9"/>
      <c r="I860" s="1">
        <v>1.53</v>
      </c>
      <c r="J860" s="1">
        <v>0.82</v>
      </c>
      <c r="K860" s="1"/>
      <c r="L860" s="9"/>
      <c r="M860" s="1"/>
      <c r="N860" s="9"/>
      <c r="O860" s="1"/>
      <c r="P860" s="9"/>
      <c r="Q860" s="1"/>
      <c r="R860" s="9"/>
      <c r="S860" s="1"/>
      <c r="T860" s="9"/>
      <c r="U860" s="1"/>
      <c r="V860" s="9"/>
      <c r="W860" s="1">
        <v>656</v>
      </c>
      <c r="X860" s="1">
        <v>7504</v>
      </c>
    </row>
    <row r="861" spans="1:26" customHeight="1" ht="12.75">
      <c r="A861" s="1" t="s">
        <v>1386</v>
      </c>
      <c r="B861" s="7">
        <v>0.2785</v>
      </c>
      <c r="C861" s="1">
        <v>4</v>
      </c>
      <c r="D861" s="1" t="s">
        <v>168</v>
      </c>
      <c r="E861" s="5"/>
      <c r="F861" s="5"/>
      <c r="G861" s="1"/>
      <c r="H861" s="9"/>
      <c r="I861" s="1">
        <v>6.36</v>
      </c>
      <c r="J861" s="1">
        <v>1.47</v>
      </c>
      <c r="K861" s="1"/>
      <c r="L861" s="9"/>
      <c r="M861" s="1"/>
      <c r="N861" s="9"/>
      <c r="O861" s="1"/>
      <c r="P861" s="9"/>
      <c r="Q861" s="1"/>
      <c r="R861" s="9"/>
      <c r="S861" s="1"/>
      <c r="T861" s="9"/>
      <c r="U861" s="1"/>
      <c r="V861" s="9"/>
      <c r="W861" s="1">
        <v>656</v>
      </c>
      <c r="X861" s="1">
        <v>7632</v>
      </c>
    </row>
    <row r="862" spans="1:26" customHeight="1" ht="12.75">
      <c r="A862" s="1" t="s">
        <v>1387</v>
      </c>
      <c r="B862" s="7">
        <v>0.3013</v>
      </c>
      <c r="C862" s="1">
        <v>4</v>
      </c>
      <c r="D862" s="1" t="s">
        <v>168</v>
      </c>
      <c r="E862" s="5"/>
      <c r="F862" s="5"/>
      <c r="G862" s="1"/>
      <c r="H862" s="9"/>
      <c r="I862" s="1">
        <v>1</v>
      </c>
      <c r="J862" s="1">
        <v>0.64</v>
      </c>
      <c r="K862" s="1"/>
      <c r="L862" s="9"/>
      <c r="M862" s="1"/>
      <c r="N862" s="9"/>
      <c r="O862" s="1"/>
      <c r="P862" s="9"/>
      <c r="Q862" s="1"/>
      <c r="R862" s="9"/>
      <c r="S862" s="1"/>
      <c r="T862" s="9"/>
      <c r="U862" s="1"/>
      <c r="V862" s="9"/>
      <c r="W862" s="1">
        <v>656</v>
      </c>
      <c r="X862" s="1">
        <v>7776</v>
      </c>
    </row>
    <row r="863" spans="1:26" customHeight="1" ht="12.75">
      <c r="A863" s="1" t="s">
        <v>1388</v>
      </c>
      <c r="B863" s="7">
        <v>0.1425</v>
      </c>
      <c r="C863" s="1">
        <v>4</v>
      </c>
      <c r="D863" s="1" t="s">
        <v>168</v>
      </c>
      <c r="E863" s="5"/>
      <c r="F863" s="5"/>
      <c r="G863" s="1"/>
      <c r="H863" s="9"/>
      <c r="I863" s="1">
        <v>9.71</v>
      </c>
      <c r="J863" s="1">
        <v>2.28</v>
      </c>
      <c r="K863" s="1"/>
      <c r="L863" s="9"/>
      <c r="M863" s="1"/>
      <c r="N863" s="9"/>
      <c r="O863" s="1"/>
      <c r="P863" s="9"/>
      <c r="Q863" s="1"/>
      <c r="R863" s="9"/>
      <c r="S863" s="1"/>
      <c r="T863" s="9"/>
      <c r="U863" s="1"/>
      <c r="V863" s="9"/>
      <c r="W863" s="1">
        <v>656</v>
      </c>
      <c r="X863" s="1">
        <v>7952</v>
      </c>
    </row>
    <row r="864" spans="1:26" customHeight="1" ht="12.75">
      <c r="A864" s="1" t="s">
        <v>1389</v>
      </c>
      <c r="B864" s="7">
        <v>0.2</v>
      </c>
      <c r="C864" s="1">
        <v>4</v>
      </c>
      <c r="D864" s="1" t="s">
        <v>168</v>
      </c>
      <c r="E864" s="5"/>
      <c r="F864" s="5"/>
      <c r="G864" s="1"/>
      <c r="H864" s="9"/>
      <c r="I864" s="1">
        <v>4</v>
      </c>
      <c r="J864" s="1">
        <v>1.75</v>
      </c>
      <c r="K864" s="1"/>
      <c r="L864" s="9"/>
      <c r="M864" s="1"/>
      <c r="N864" s="9"/>
      <c r="O864" s="1"/>
      <c r="P864" s="9"/>
      <c r="Q864" s="1"/>
      <c r="R864" s="9"/>
      <c r="S864" s="1"/>
      <c r="T864" s="9"/>
      <c r="U864" s="1"/>
      <c r="V864" s="9"/>
      <c r="W864" s="1">
        <v>656</v>
      </c>
      <c r="X864" s="1">
        <v>8016</v>
      </c>
    </row>
    <row r="865" spans="1:26" customHeight="1" ht="12.75">
      <c r="A865" s="1" t="s">
        <v>1390</v>
      </c>
      <c r="B865" s="7">
        <v>0.1843</v>
      </c>
      <c r="C865" s="1">
        <v>4</v>
      </c>
      <c r="D865" s="1" t="s">
        <v>168</v>
      </c>
      <c r="E865" s="5"/>
      <c r="F865" s="5"/>
      <c r="G865" s="1"/>
      <c r="H865" s="9"/>
      <c r="I865" s="1">
        <v>6.58</v>
      </c>
      <c r="J865" s="1">
        <v>1.8</v>
      </c>
      <c r="K865" s="1"/>
      <c r="L865" s="9"/>
      <c r="M865" s="1"/>
      <c r="N865" s="9"/>
      <c r="O865" s="1"/>
      <c r="P865" s="9"/>
      <c r="Q865" s="1"/>
      <c r="R865" s="9"/>
      <c r="S865" s="1"/>
      <c r="T865" s="9"/>
      <c r="U865" s="1"/>
      <c r="V865" s="9"/>
      <c r="W865" s="1">
        <v>656</v>
      </c>
      <c r="X865" s="1">
        <v>8080</v>
      </c>
    </row>
    <row r="866" spans="1:26" customHeight="1" ht="12.75">
      <c r="A866" s="1" t="s">
        <v>1391</v>
      </c>
      <c r="B866" s="7">
        <v>0.2035</v>
      </c>
      <c r="C866" s="1">
        <v>4</v>
      </c>
      <c r="D866" s="1" t="s">
        <v>168</v>
      </c>
      <c r="E866" s="5"/>
      <c r="F866" s="5"/>
      <c r="G866" s="1"/>
      <c r="H866" s="9"/>
      <c r="I866" s="1">
        <v>1</v>
      </c>
      <c r="J866" s="1">
        <v>0.96</v>
      </c>
      <c r="K866" s="1"/>
      <c r="L866" s="9"/>
      <c r="M866" s="1"/>
      <c r="N866" s="9"/>
      <c r="O866" s="1"/>
      <c r="P866" s="9"/>
      <c r="Q866" s="1"/>
      <c r="R866" s="9"/>
      <c r="S866" s="1"/>
      <c r="T866" s="9"/>
      <c r="U866" s="1"/>
      <c r="V866" s="9"/>
      <c r="W866" s="1">
        <v>656</v>
      </c>
      <c r="X866" s="1">
        <v>8144</v>
      </c>
    </row>
    <row r="867" spans="1:26" customHeight="1" ht="12.75">
      <c r="A867" s="1" t="s">
        <v>1392</v>
      </c>
      <c r="B867" s="7">
        <v>0.2202</v>
      </c>
      <c r="C867" s="1">
        <v>4</v>
      </c>
      <c r="D867" s="1" t="s">
        <v>168</v>
      </c>
      <c r="E867" s="5"/>
      <c r="F867" s="5"/>
      <c r="G867" s="1"/>
      <c r="H867" s="9"/>
      <c r="I867" s="1">
        <v>3.5</v>
      </c>
      <c r="J867" s="1">
        <v>1.54</v>
      </c>
      <c r="K867" s="1"/>
      <c r="L867" s="9"/>
      <c r="M867" s="1"/>
      <c r="N867" s="9"/>
      <c r="O867" s="1"/>
      <c r="P867" s="9"/>
      <c r="Q867" s="1"/>
      <c r="R867" s="9"/>
      <c r="S867" s="1"/>
      <c r="T867" s="9"/>
      <c r="U867" s="1"/>
      <c r="V867" s="9"/>
      <c r="W867" s="1">
        <v>656</v>
      </c>
      <c r="X867" s="1">
        <v>8208</v>
      </c>
    </row>
    <row r="868" spans="1:26" customHeight="1" ht="12.75">
      <c r="A868" s="1" t="s">
        <v>2074</v>
      </c>
      <c r="B868" s="7">
        <v>0.2316</v>
      </c>
      <c r="C868" s="1">
        <v>4</v>
      </c>
      <c r="D868" s="1" t="s">
        <v>168</v>
      </c>
      <c r="E868" s="5"/>
      <c r="F868" s="5"/>
      <c r="G868" s="1"/>
      <c r="H868" s="9"/>
      <c r="I868" s="1">
        <v>1</v>
      </c>
      <c r="J868" s="1">
        <v>0.83</v>
      </c>
      <c r="K868" s="1"/>
      <c r="L868" s="9"/>
      <c r="M868" s="1"/>
      <c r="N868" s="9"/>
      <c r="O868" s="1"/>
      <c r="P868" s="9"/>
      <c r="Q868" s="1"/>
      <c r="R868" s="9"/>
      <c r="S868" s="1"/>
      <c r="T868" s="9"/>
      <c r="U868" s="1"/>
      <c r="V868" s="9"/>
      <c r="W868" s="1">
        <v>656</v>
      </c>
      <c r="X868" s="1">
        <v>8272</v>
      </c>
    </row>
    <row r="869" spans="1:26" customHeight="1" ht="12.75">
      <c r="A869" s="1" t="s">
        <v>2075</v>
      </c>
      <c r="B869" s="7">
        <v>0.3249</v>
      </c>
      <c r="C869" s="1">
        <v>4</v>
      </c>
      <c r="D869" s="1" t="s">
        <v>168</v>
      </c>
      <c r="E869" s="5"/>
      <c r="F869" s="5"/>
      <c r="G869" s="1"/>
      <c r="H869" s="9"/>
      <c r="I869" s="1">
        <v>4.3</v>
      </c>
      <c r="J869" s="1">
        <v>1.74</v>
      </c>
      <c r="K869" s="1"/>
      <c r="L869" s="9"/>
      <c r="M869" s="1"/>
      <c r="N869" s="9"/>
      <c r="O869" s="1"/>
      <c r="P869" s="9"/>
      <c r="Q869" s="1"/>
      <c r="R869" s="9"/>
      <c r="S869" s="1"/>
      <c r="T869" s="9"/>
      <c r="U869" s="1"/>
      <c r="V869" s="9"/>
      <c r="W869" s="1">
        <v>656</v>
      </c>
      <c r="X869" s="1">
        <v>8336</v>
      </c>
    </row>
    <row r="870" spans="1:26" customHeight="1" ht="12.75">
      <c r="A870" s="1" t="s">
        <v>2076</v>
      </c>
      <c r="B870" s="7">
        <v>0.2995</v>
      </c>
      <c r="C870" s="1">
        <v>4</v>
      </c>
      <c r="D870" s="1" t="s">
        <v>168</v>
      </c>
      <c r="E870" s="5"/>
      <c r="F870" s="5"/>
      <c r="G870" s="1"/>
      <c r="H870" s="9"/>
      <c r="I870" s="1">
        <v>1.53</v>
      </c>
      <c r="J870" s="1">
        <v>0.82</v>
      </c>
      <c r="K870" s="1"/>
      <c r="L870" s="9"/>
      <c r="M870" s="1"/>
      <c r="N870" s="9"/>
      <c r="O870" s="1"/>
      <c r="P870" s="9"/>
      <c r="Q870" s="1"/>
      <c r="R870" s="9"/>
      <c r="S870" s="1"/>
      <c r="T870" s="9"/>
      <c r="U870" s="1"/>
      <c r="V870" s="9"/>
      <c r="W870" s="1">
        <v>656</v>
      </c>
      <c r="X870" s="1">
        <v>8400</v>
      </c>
    </row>
    <row r="871" spans="1:26" customHeight="1" ht="12.75">
      <c r="A871" s="1" t="s">
        <v>2077</v>
      </c>
      <c r="B871" s="7">
        <v>0.3307</v>
      </c>
      <c r="C871" s="1">
        <v>4</v>
      </c>
      <c r="D871" s="1" t="s">
        <v>168</v>
      </c>
      <c r="E871" s="5"/>
      <c r="F871" s="5"/>
      <c r="G871" s="1"/>
      <c r="H871" s="9"/>
      <c r="I871" s="1">
        <v>6.36</v>
      </c>
      <c r="J871" s="1">
        <v>1.47</v>
      </c>
      <c r="K871" s="1"/>
      <c r="L871" s="9"/>
      <c r="M871" s="1"/>
      <c r="N871" s="9"/>
      <c r="O871" s="1"/>
      <c r="P871" s="9"/>
      <c r="Q871" s="1"/>
      <c r="R871" s="9"/>
      <c r="S871" s="1"/>
      <c r="T871" s="9"/>
      <c r="U871" s="1"/>
      <c r="V871" s="9"/>
      <c r="W871" s="1">
        <v>656</v>
      </c>
      <c r="X871" s="1">
        <v>8464</v>
      </c>
    </row>
    <row r="872" spans="1:26" customHeight="1" ht="12.75">
      <c r="A872" s="1" t="s">
        <v>2078</v>
      </c>
      <c r="B872" s="7">
        <v>0.3578</v>
      </c>
      <c r="C872" s="1">
        <v>4</v>
      </c>
      <c r="D872" s="1" t="s">
        <v>168</v>
      </c>
      <c r="E872" s="5"/>
      <c r="F872" s="5"/>
      <c r="G872" s="1"/>
      <c r="H872" s="9"/>
      <c r="I872" s="1">
        <v>1</v>
      </c>
      <c r="J872" s="1">
        <v>0.64</v>
      </c>
      <c r="K872" s="1"/>
      <c r="L872" s="9"/>
      <c r="M872" s="1"/>
      <c r="N872" s="9"/>
      <c r="O872" s="1"/>
      <c r="P872" s="9"/>
      <c r="Q872" s="1"/>
      <c r="R872" s="9"/>
      <c r="S872" s="1"/>
      <c r="T872" s="9"/>
      <c r="U872" s="1"/>
      <c r="V872" s="9"/>
      <c r="W872" s="1">
        <v>656</v>
      </c>
      <c r="X872" s="1">
        <v>8528</v>
      </c>
    </row>
    <row r="873" spans="1:26" customHeight="1" ht="12.75">
      <c r="A873" s="1" t="s">
        <v>2079</v>
      </c>
      <c r="B873" s="7">
        <v>0.2316</v>
      </c>
      <c r="C873" s="1">
        <v>4</v>
      </c>
      <c r="D873" s="1" t="s">
        <v>168</v>
      </c>
      <c r="E873" s="5"/>
      <c r="F873" s="5"/>
      <c r="G873" s="1"/>
      <c r="H873" s="9"/>
      <c r="I873" s="1">
        <v>1</v>
      </c>
      <c r="J873" s="1">
        <v>0.83</v>
      </c>
      <c r="K873" s="1"/>
      <c r="L873" s="9"/>
      <c r="M873" s="1"/>
      <c r="N873" s="9"/>
      <c r="O873" s="1"/>
      <c r="P873" s="9"/>
      <c r="Q873" s="1"/>
      <c r="R873" s="9"/>
      <c r="S873" s="1"/>
      <c r="T873" s="9"/>
      <c r="U873" s="1"/>
      <c r="V873" s="9"/>
      <c r="W873" s="1">
        <v>656</v>
      </c>
      <c r="X873" s="1">
        <v>8592</v>
      </c>
    </row>
    <row r="874" spans="1:26" customHeight="1" ht="12.75">
      <c r="A874" s="1" t="s">
        <v>2080</v>
      </c>
      <c r="B874" s="7">
        <v>0.3249</v>
      </c>
      <c r="C874" s="1">
        <v>4</v>
      </c>
      <c r="D874" s="1" t="s">
        <v>168</v>
      </c>
      <c r="E874" s="5"/>
      <c r="F874" s="5"/>
      <c r="G874" s="1"/>
      <c r="H874" s="9"/>
      <c r="I874" s="1">
        <v>4.3</v>
      </c>
      <c r="J874" s="1">
        <v>1.74</v>
      </c>
      <c r="K874" s="1"/>
      <c r="L874" s="9"/>
      <c r="M874" s="1"/>
      <c r="N874" s="9"/>
      <c r="O874" s="1"/>
      <c r="P874" s="9"/>
      <c r="Q874" s="1"/>
      <c r="R874" s="9"/>
      <c r="S874" s="1"/>
      <c r="T874" s="9"/>
      <c r="U874" s="1"/>
      <c r="V874" s="9"/>
      <c r="W874" s="1">
        <v>656</v>
      </c>
      <c r="X874" s="1">
        <v>8656</v>
      </c>
    </row>
    <row r="875" spans="1:26" customHeight="1" ht="12.75">
      <c r="A875" s="1" t="s">
        <v>2081</v>
      </c>
      <c r="B875" s="7">
        <v>0.2995</v>
      </c>
      <c r="C875" s="1">
        <v>4</v>
      </c>
      <c r="D875" s="1" t="s">
        <v>168</v>
      </c>
      <c r="E875" s="5"/>
      <c r="F875" s="5"/>
      <c r="G875" s="1"/>
      <c r="H875" s="9"/>
      <c r="I875" s="1">
        <v>1.53</v>
      </c>
      <c r="J875" s="1">
        <v>0.82</v>
      </c>
      <c r="K875" s="1"/>
      <c r="L875" s="9"/>
      <c r="M875" s="1"/>
      <c r="N875" s="9"/>
      <c r="O875" s="1"/>
      <c r="P875" s="9"/>
      <c r="Q875" s="1"/>
      <c r="R875" s="9"/>
      <c r="S875" s="1"/>
      <c r="T875" s="9"/>
      <c r="U875" s="1"/>
      <c r="V875" s="9"/>
      <c r="W875" s="1">
        <v>656</v>
      </c>
      <c r="X875" s="1">
        <v>8720</v>
      </c>
    </row>
    <row r="876" spans="1:26" customHeight="1" ht="12.75">
      <c r="A876" s="1" t="s">
        <v>2082</v>
      </c>
      <c r="B876" s="7">
        <v>0.3307</v>
      </c>
      <c r="C876" s="1">
        <v>4</v>
      </c>
      <c r="D876" s="1" t="s">
        <v>168</v>
      </c>
      <c r="E876" s="5"/>
      <c r="F876" s="5"/>
      <c r="G876" s="1"/>
      <c r="H876" s="9"/>
      <c r="I876" s="1">
        <v>6.36</v>
      </c>
      <c r="J876" s="1">
        <v>1.47</v>
      </c>
      <c r="K876" s="1"/>
      <c r="L876" s="9"/>
      <c r="M876" s="1"/>
      <c r="N876" s="9"/>
      <c r="O876" s="1"/>
      <c r="P876" s="9"/>
      <c r="Q876" s="1"/>
      <c r="R876" s="9"/>
      <c r="S876" s="1"/>
      <c r="T876" s="9"/>
      <c r="U876" s="1"/>
      <c r="V876" s="9"/>
      <c r="W876" s="1">
        <v>656</v>
      </c>
      <c r="X876" s="1">
        <v>8784</v>
      </c>
    </row>
    <row r="877" spans="1:26" customHeight="1" ht="12.75">
      <c r="A877" s="1" t="s">
        <v>2083</v>
      </c>
      <c r="B877" s="7">
        <v>0.3578</v>
      </c>
      <c r="C877" s="1">
        <v>4</v>
      </c>
      <c r="D877" s="1" t="s">
        <v>168</v>
      </c>
      <c r="E877" s="5"/>
      <c r="F877" s="5"/>
      <c r="G877" s="1"/>
      <c r="H877" s="9"/>
      <c r="I877" s="1">
        <v>1</v>
      </c>
      <c r="J877" s="1">
        <v>0.64</v>
      </c>
      <c r="K877" s="1"/>
      <c r="L877" s="9"/>
      <c r="M877" s="1"/>
      <c r="N877" s="9"/>
      <c r="O877" s="1"/>
      <c r="P877" s="9"/>
      <c r="Q877" s="1"/>
      <c r="R877" s="9"/>
      <c r="S877" s="1"/>
      <c r="T877" s="9"/>
      <c r="U877" s="1"/>
      <c r="V877" s="9"/>
      <c r="W877" s="1">
        <v>656</v>
      </c>
      <c r="X877" s="1">
        <v>8848</v>
      </c>
    </row>
    <row r="878" spans="1:26" customHeight="1" ht="12.75">
      <c r="A878" s="1" t="s">
        <v>2084</v>
      </c>
      <c r="B878" s="7">
        <v>0.2316</v>
      </c>
      <c r="C878" s="1">
        <v>4</v>
      </c>
      <c r="D878" s="1" t="s">
        <v>168</v>
      </c>
      <c r="E878" s="5"/>
      <c r="F878" s="5"/>
      <c r="G878" s="1"/>
      <c r="H878" s="9"/>
      <c r="I878" s="1">
        <v>1</v>
      </c>
      <c r="J878" s="1">
        <v>0.83</v>
      </c>
      <c r="K878" s="1"/>
      <c r="L878" s="9"/>
      <c r="M878" s="1"/>
      <c r="N878" s="9"/>
      <c r="O878" s="1"/>
      <c r="P878" s="9"/>
      <c r="Q878" s="1"/>
      <c r="R878" s="9"/>
      <c r="S878" s="1"/>
      <c r="T878" s="9"/>
      <c r="U878" s="1"/>
      <c r="V878" s="9"/>
      <c r="W878" s="1">
        <v>656</v>
      </c>
      <c r="X878" s="1">
        <v>8912</v>
      </c>
    </row>
    <row r="879" spans="1:26" customHeight="1" ht="12.75">
      <c r="A879" s="1" t="s">
        <v>2085</v>
      </c>
      <c r="B879" s="7">
        <v>0.3249</v>
      </c>
      <c r="C879" s="1">
        <v>4</v>
      </c>
      <c r="D879" s="1" t="s">
        <v>168</v>
      </c>
      <c r="E879" s="5"/>
      <c r="F879" s="5"/>
      <c r="G879" s="1"/>
      <c r="H879" s="9"/>
      <c r="I879" s="1">
        <v>4.3</v>
      </c>
      <c r="J879" s="1">
        <v>1.74</v>
      </c>
      <c r="K879" s="1"/>
      <c r="L879" s="9"/>
      <c r="M879" s="1"/>
      <c r="N879" s="9"/>
      <c r="O879" s="1"/>
      <c r="P879" s="9"/>
      <c r="Q879" s="1"/>
      <c r="R879" s="9"/>
      <c r="S879" s="1"/>
      <c r="T879" s="9"/>
      <c r="U879" s="1"/>
      <c r="V879" s="9"/>
      <c r="W879" s="1">
        <v>656</v>
      </c>
      <c r="X879" s="1">
        <v>8976</v>
      </c>
    </row>
    <row r="880" spans="1:26" customHeight="1" ht="12.75">
      <c r="A880" s="1" t="s">
        <v>2086</v>
      </c>
      <c r="B880" s="7">
        <v>0.2995</v>
      </c>
      <c r="C880" s="1">
        <v>4</v>
      </c>
      <c r="D880" s="1" t="s">
        <v>168</v>
      </c>
      <c r="E880" s="5"/>
      <c r="F880" s="5"/>
      <c r="G880" s="1"/>
      <c r="H880" s="9"/>
      <c r="I880" s="1">
        <v>1.53</v>
      </c>
      <c r="J880" s="1">
        <v>0.82</v>
      </c>
      <c r="K880" s="1"/>
      <c r="L880" s="9"/>
      <c r="M880" s="1"/>
      <c r="N880" s="9"/>
      <c r="O880" s="1"/>
      <c r="P880" s="9"/>
      <c r="Q880" s="1"/>
      <c r="R880" s="9"/>
      <c r="S880" s="1"/>
      <c r="T880" s="9"/>
      <c r="U880" s="1"/>
      <c r="V880" s="9"/>
      <c r="W880" s="1">
        <v>656</v>
      </c>
      <c r="X880" s="1">
        <v>9040</v>
      </c>
    </row>
    <row r="881" spans="1:26" customHeight="1" ht="12.75">
      <c r="A881" s="1" t="s">
        <v>2087</v>
      </c>
      <c r="B881" s="7">
        <v>0.3307</v>
      </c>
      <c r="C881" s="1">
        <v>4</v>
      </c>
      <c r="D881" s="1" t="s">
        <v>168</v>
      </c>
      <c r="E881" s="5"/>
      <c r="F881" s="5"/>
      <c r="G881" s="1"/>
      <c r="H881" s="9"/>
      <c r="I881" s="1">
        <v>6.36</v>
      </c>
      <c r="J881" s="1">
        <v>1.47</v>
      </c>
      <c r="K881" s="1"/>
      <c r="L881" s="9"/>
      <c r="M881" s="1"/>
      <c r="N881" s="9"/>
      <c r="O881" s="1"/>
      <c r="P881" s="9"/>
      <c r="Q881" s="1"/>
      <c r="R881" s="9"/>
      <c r="S881" s="1"/>
      <c r="T881" s="9"/>
      <c r="U881" s="1"/>
      <c r="V881" s="9"/>
      <c r="W881" s="1">
        <v>656</v>
      </c>
      <c r="X881" s="1">
        <v>9104</v>
      </c>
    </row>
    <row r="882" spans="1:26" customHeight="1" ht="12.75">
      <c r="A882" s="1" t="s">
        <v>2088</v>
      </c>
      <c r="B882" s="7">
        <v>0.3578</v>
      </c>
      <c r="C882" s="1">
        <v>4</v>
      </c>
      <c r="D882" s="1" t="s">
        <v>168</v>
      </c>
      <c r="E882" s="5"/>
      <c r="F882" s="5"/>
      <c r="G882" s="1"/>
      <c r="H882" s="9"/>
      <c r="I882" s="1">
        <v>1</v>
      </c>
      <c r="J882" s="1">
        <v>0.64</v>
      </c>
      <c r="K882" s="1"/>
      <c r="L882" s="9"/>
      <c r="M882" s="1"/>
      <c r="N882" s="9"/>
      <c r="O882" s="1"/>
      <c r="P882" s="9"/>
      <c r="Q882" s="1"/>
      <c r="R882" s="9"/>
      <c r="S882" s="1"/>
      <c r="T882" s="9"/>
      <c r="U882" s="1"/>
      <c r="V882" s="9"/>
      <c r="W882" s="1">
        <v>656</v>
      </c>
      <c r="X882" s="1">
        <v>9168</v>
      </c>
    </row>
    <row r="883" spans="1:26" customHeight="1" ht="12.75">
      <c r="A883" s="1" t="s">
        <v>2089</v>
      </c>
      <c r="B883" s="7">
        <v>0.1425</v>
      </c>
      <c r="C883" s="1">
        <v>4</v>
      </c>
      <c r="D883" s="1" t="s">
        <v>168</v>
      </c>
      <c r="E883" s="5"/>
      <c r="F883" s="5"/>
      <c r="G883" s="1"/>
      <c r="H883" s="9"/>
      <c r="I883" s="1">
        <v>1</v>
      </c>
      <c r="J883" s="1">
        <v>0.83</v>
      </c>
      <c r="K883" s="1"/>
      <c r="L883" s="9"/>
      <c r="M883" s="1"/>
      <c r="N883" s="9"/>
      <c r="O883" s="1"/>
      <c r="P883" s="9"/>
      <c r="Q883" s="1"/>
      <c r="R883" s="9"/>
      <c r="S883" s="1"/>
      <c r="T883" s="9"/>
      <c r="U883" s="1"/>
      <c r="V883" s="9"/>
      <c r="W883" s="1">
        <v>656</v>
      </c>
      <c r="X883" s="1">
        <v>9232</v>
      </c>
    </row>
    <row r="884" spans="1:26" customHeight="1" ht="12.75">
      <c r="A884" s="1" t="s">
        <v>2090</v>
      </c>
      <c r="B884" s="7">
        <v>0.2</v>
      </c>
      <c r="C884" s="1">
        <v>4</v>
      </c>
      <c r="D884" s="1" t="s">
        <v>168</v>
      </c>
      <c r="E884" s="5"/>
      <c r="F884" s="5"/>
      <c r="G884" s="1"/>
      <c r="H884" s="9"/>
      <c r="I884" s="1">
        <v>4.3</v>
      </c>
      <c r="J884" s="1">
        <v>1.74</v>
      </c>
      <c r="K884" s="1"/>
      <c r="L884" s="9"/>
      <c r="M884" s="1"/>
      <c r="N884" s="9"/>
      <c r="O884" s="1"/>
      <c r="P884" s="9"/>
      <c r="Q884" s="1"/>
      <c r="R884" s="9"/>
      <c r="S884" s="1"/>
      <c r="T884" s="9"/>
      <c r="U884" s="1"/>
      <c r="V884" s="9"/>
      <c r="W884" s="1">
        <v>656</v>
      </c>
      <c r="X884" s="1">
        <v>9296</v>
      </c>
    </row>
    <row r="885" spans="1:26" customHeight="1" ht="12.75">
      <c r="A885" s="1" t="s">
        <v>2091</v>
      </c>
      <c r="B885" s="7">
        <v>0.1843</v>
      </c>
      <c r="C885" s="1">
        <v>4</v>
      </c>
      <c r="D885" s="1" t="s">
        <v>168</v>
      </c>
      <c r="E885" s="5"/>
      <c r="F885" s="5"/>
      <c r="G885" s="1"/>
      <c r="H885" s="9"/>
      <c r="I885" s="1">
        <v>1.53</v>
      </c>
      <c r="J885" s="1">
        <v>0.82</v>
      </c>
      <c r="K885" s="1"/>
      <c r="L885" s="9"/>
      <c r="M885" s="1"/>
      <c r="N885" s="9"/>
      <c r="O885" s="1"/>
      <c r="P885" s="9"/>
      <c r="Q885" s="1"/>
      <c r="R885" s="9"/>
      <c r="S885" s="1"/>
      <c r="T885" s="9"/>
      <c r="U885" s="1"/>
      <c r="V885" s="9"/>
      <c r="W885" s="1">
        <v>656</v>
      </c>
      <c r="X885" s="1">
        <v>9360</v>
      </c>
    </row>
    <row r="886" spans="1:26" customHeight="1" ht="12.75">
      <c r="A886" s="1" t="s">
        <v>2092</v>
      </c>
      <c r="B886" s="7">
        <v>0.2035</v>
      </c>
      <c r="C886" s="1">
        <v>4</v>
      </c>
      <c r="D886" s="1" t="s">
        <v>168</v>
      </c>
      <c r="E886" s="5"/>
      <c r="F886" s="5"/>
      <c r="G886" s="1"/>
      <c r="H886" s="9"/>
      <c r="I886" s="1">
        <v>6.36</v>
      </c>
      <c r="J886" s="1">
        <v>1.47</v>
      </c>
      <c r="K886" s="1"/>
      <c r="L886" s="9"/>
      <c r="M886" s="1"/>
      <c r="N886" s="9"/>
      <c r="O886" s="1"/>
      <c r="P886" s="9"/>
      <c r="Q886" s="1"/>
      <c r="R886" s="9"/>
      <c r="S886" s="1"/>
      <c r="T886" s="9"/>
      <c r="U886" s="1"/>
      <c r="V886" s="9"/>
      <c r="W886" s="1">
        <v>656</v>
      </c>
      <c r="X886" s="1">
        <v>9424</v>
      </c>
    </row>
    <row r="887" spans="1:26" customHeight="1" ht="12.75">
      <c r="A887" s="1" t="s">
        <v>2093</v>
      </c>
      <c r="B887" s="7">
        <v>0.2202</v>
      </c>
      <c r="C887" s="1">
        <v>4</v>
      </c>
      <c r="D887" s="1" t="s">
        <v>168</v>
      </c>
      <c r="E887" s="5"/>
      <c r="F887" s="5"/>
      <c r="G887" s="1"/>
      <c r="H887" s="9"/>
      <c r="I887" s="1">
        <v>1</v>
      </c>
      <c r="J887" s="1">
        <v>0.64</v>
      </c>
      <c r="K887" s="1"/>
      <c r="L887" s="9"/>
      <c r="M887" s="1"/>
      <c r="N887" s="9"/>
      <c r="O887" s="1"/>
      <c r="P887" s="9"/>
      <c r="Q887" s="1"/>
      <c r="R887" s="9"/>
      <c r="S887" s="1"/>
      <c r="T887" s="9"/>
      <c r="U887" s="1"/>
      <c r="V887" s="9"/>
      <c r="W887" s="1">
        <v>656</v>
      </c>
      <c r="X887" s="1">
        <v>9488</v>
      </c>
    </row>
    <row r="888" spans="1:26" customHeight="1" ht="12.75">
      <c r="A888" s="1" t="s">
        <v>2094</v>
      </c>
      <c r="B888" s="7">
        <v>0.1425</v>
      </c>
      <c r="C888" s="1">
        <v>4</v>
      </c>
      <c r="D888" s="1" t="s">
        <v>168</v>
      </c>
      <c r="E888" s="5"/>
      <c r="F888" s="5"/>
      <c r="G888" s="1"/>
      <c r="H888" s="9"/>
      <c r="I888" s="1">
        <v>1</v>
      </c>
      <c r="J888" s="1">
        <v>0.83</v>
      </c>
      <c r="K888" s="1"/>
      <c r="L888" s="9"/>
      <c r="M888" s="1"/>
      <c r="N888" s="9"/>
      <c r="O888" s="1"/>
      <c r="P888" s="9"/>
      <c r="Q888" s="1"/>
      <c r="R888" s="9"/>
      <c r="S888" s="1"/>
      <c r="T888" s="9"/>
      <c r="U888" s="1"/>
      <c r="V888" s="9"/>
      <c r="W888" s="1">
        <v>656</v>
      </c>
      <c r="X888" s="1">
        <v>9552</v>
      </c>
    </row>
    <row r="889" spans="1:26" customHeight="1" ht="12.75">
      <c r="A889" s="1" t="s">
        <v>2095</v>
      </c>
      <c r="B889" s="7">
        <v>0.2</v>
      </c>
      <c r="C889" s="1">
        <v>4</v>
      </c>
      <c r="D889" s="1" t="s">
        <v>168</v>
      </c>
      <c r="E889" s="5"/>
      <c r="F889" s="5"/>
      <c r="G889" s="1"/>
      <c r="H889" s="9"/>
      <c r="I889" s="1">
        <v>4.3</v>
      </c>
      <c r="J889" s="1">
        <v>1.74</v>
      </c>
      <c r="K889" s="1"/>
      <c r="L889" s="9"/>
      <c r="M889" s="1"/>
      <c r="N889" s="9"/>
      <c r="O889" s="1"/>
      <c r="P889" s="9"/>
      <c r="Q889" s="1"/>
      <c r="R889" s="9"/>
      <c r="S889" s="1"/>
      <c r="T889" s="9"/>
      <c r="U889" s="1"/>
      <c r="V889" s="9"/>
      <c r="W889" s="1">
        <v>656</v>
      </c>
      <c r="X889" s="1">
        <v>9616</v>
      </c>
    </row>
    <row r="890" spans="1:26" customHeight="1" ht="12.75">
      <c r="A890" s="1" t="s">
        <v>2096</v>
      </c>
      <c r="B890" s="7">
        <v>0.1843</v>
      </c>
      <c r="C890" s="1">
        <v>4</v>
      </c>
      <c r="D890" s="1" t="s">
        <v>168</v>
      </c>
      <c r="E890" s="5"/>
      <c r="F890" s="5"/>
      <c r="G890" s="1"/>
      <c r="H890" s="9"/>
      <c r="I890" s="1">
        <v>1.53</v>
      </c>
      <c r="J890" s="1">
        <v>0.82</v>
      </c>
      <c r="K890" s="1"/>
      <c r="L890" s="9"/>
      <c r="M890" s="1"/>
      <c r="N890" s="9"/>
      <c r="O890" s="1"/>
      <c r="P890" s="9"/>
      <c r="Q890" s="1"/>
      <c r="R890" s="9"/>
      <c r="S890" s="1"/>
      <c r="T890" s="9"/>
      <c r="U890" s="1"/>
      <c r="V890" s="9"/>
      <c r="W890" s="1">
        <v>656</v>
      </c>
      <c r="X890" s="1">
        <v>9680</v>
      </c>
    </row>
    <row r="891" spans="1:26" customHeight="1" ht="12.75">
      <c r="A891" s="1" t="s">
        <v>2097</v>
      </c>
      <c r="B891" s="7">
        <v>0.2035</v>
      </c>
      <c r="C891" s="1">
        <v>4</v>
      </c>
      <c r="D891" s="1" t="s">
        <v>168</v>
      </c>
      <c r="E891" s="5"/>
      <c r="F891" s="5"/>
      <c r="G891" s="1"/>
      <c r="H891" s="9"/>
      <c r="I891" s="1">
        <v>6.36</v>
      </c>
      <c r="J891" s="1">
        <v>1.47</v>
      </c>
      <c r="K891" s="1"/>
      <c r="L891" s="9"/>
      <c r="M891" s="1"/>
      <c r="N891" s="9"/>
      <c r="O891" s="1"/>
      <c r="P891" s="9"/>
      <c r="Q891" s="1"/>
      <c r="R891" s="9"/>
      <c r="S891" s="1"/>
      <c r="T891" s="9"/>
      <c r="U891" s="1"/>
      <c r="V891" s="9"/>
      <c r="W891" s="1">
        <v>656</v>
      </c>
      <c r="X891" s="1">
        <v>9744</v>
      </c>
    </row>
    <row r="892" spans="1:26" customHeight="1" ht="12.75">
      <c r="A892" s="1" t="s">
        <v>2098</v>
      </c>
      <c r="B892" s="7">
        <v>0.2202</v>
      </c>
      <c r="C892" s="1">
        <v>4</v>
      </c>
      <c r="D892" s="1" t="s">
        <v>168</v>
      </c>
      <c r="E892" s="5"/>
      <c r="F892" s="5"/>
      <c r="G892" s="1"/>
      <c r="H892" s="9"/>
      <c r="I892" s="1">
        <v>1</v>
      </c>
      <c r="J892" s="1">
        <v>0.64</v>
      </c>
      <c r="K892" s="1"/>
      <c r="L892" s="9"/>
      <c r="M892" s="1"/>
      <c r="N892" s="9"/>
      <c r="O892" s="1"/>
      <c r="P892" s="9"/>
      <c r="Q892" s="1"/>
      <c r="R892" s="9"/>
      <c r="S892" s="1"/>
      <c r="T892" s="9"/>
      <c r="U892" s="1"/>
      <c r="V892" s="9"/>
      <c r="W892" s="1">
        <v>656</v>
      </c>
      <c r="X892" s="1">
        <v>9808</v>
      </c>
    </row>
    <row r="893" spans="1:26" customHeight="1" ht="12.75">
      <c r="A893" s="1" t="s">
        <v>2099</v>
      </c>
      <c r="B893" s="7">
        <v>0.2316</v>
      </c>
      <c r="C893" s="1">
        <v>4</v>
      </c>
      <c r="D893" s="1" t="s">
        <v>168</v>
      </c>
      <c r="E893" s="5"/>
      <c r="F893" s="5"/>
      <c r="G893" s="1"/>
      <c r="H893" s="9"/>
      <c r="I893" s="1">
        <v>1</v>
      </c>
      <c r="J893" s="1">
        <v>0.83</v>
      </c>
      <c r="K893" s="1"/>
      <c r="L893" s="9"/>
      <c r="M893" s="1"/>
      <c r="N893" s="9"/>
      <c r="O893" s="1"/>
      <c r="P893" s="9"/>
      <c r="Q893" s="1"/>
      <c r="R893" s="9"/>
      <c r="S893" s="1"/>
      <c r="T893" s="9"/>
      <c r="U893" s="1"/>
      <c r="V893" s="9"/>
      <c r="W893" s="1">
        <v>656</v>
      </c>
      <c r="X893" s="1">
        <v>9872</v>
      </c>
    </row>
    <row r="894" spans="1:26" customHeight="1" ht="12.75">
      <c r="A894" s="1" t="s">
        <v>2100</v>
      </c>
      <c r="B894" s="7">
        <v>0.3249</v>
      </c>
      <c r="C894" s="1">
        <v>4</v>
      </c>
      <c r="D894" s="1" t="s">
        <v>168</v>
      </c>
      <c r="E894" s="5"/>
      <c r="F894" s="5"/>
      <c r="G894" s="1"/>
      <c r="H894" s="9"/>
      <c r="I894" s="1">
        <v>4.3</v>
      </c>
      <c r="J894" s="1">
        <v>1.74</v>
      </c>
      <c r="K894" s="1"/>
      <c r="L894" s="9"/>
      <c r="M894" s="1"/>
      <c r="N894" s="9"/>
      <c r="O894" s="1"/>
      <c r="P894" s="9"/>
      <c r="Q894" s="1"/>
      <c r="R894" s="9"/>
      <c r="S894" s="1"/>
      <c r="T894" s="9"/>
      <c r="U894" s="1"/>
      <c r="V894" s="9"/>
      <c r="W894" s="1">
        <v>656</v>
      </c>
      <c r="X894" s="1">
        <v>9936</v>
      </c>
    </row>
    <row r="895" spans="1:26" customHeight="1" ht="12.75">
      <c r="A895" s="1" t="s">
        <v>2101</v>
      </c>
      <c r="B895" s="7">
        <v>0.2995</v>
      </c>
      <c r="C895" s="1">
        <v>4</v>
      </c>
      <c r="D895" s="1" t="s">
        <v>168</v>
      </c>
      <c r="E895" s="5"/>
      <c r="F895" s="5"/>
      <c r="G895" s="1"/>
      <c r="H895" s="9"/>
      <c r="I895" s="1">
        <v>1.53</v>
      </c>
      <c r="J895" s="1">
        <v>0.82</v>
      </c>
      <c r="K895" s="1"/>
      <c r="L895" s="9"/>
      <c r="M895" s="1"/>
      <c r="N895" s="9"/>
      <c r="O895" s="1"/>
      <c r="P895" s="9"/>
      <c r="Q895" s="1"/>
      <c r="R895" s="9"/>
      <c r="S895" s="1"/>
      <c r="T895" s="9"/>
      <c r="U895" s="1"/>
      <c r="V895" s="9"/>
      <c r="W895" s="1">
        <v>656</v>
      </c>
      <c r="X895" s="1">
        <v>10000</v>
      </c>
    </row>
    <row r="896" spans="1:26" customHeight="1" ht="12.75">
      <c r="A896" s="1" t="s">
        <v>2102</v>
      </c>
      <c r="B896" s="7">
        <v>0.3307</v>
      </c>
      <c r="C896" s="1">
        <v>4</v>
      </c>
      <c r="D896" s="1" t="s">
        <v>168</v>
      </c>
      <c r="E896" s="5"/>
      <c r="F896" s="5"/>
      <c r="G896" s="1"/>
      <c r="H896" s="9"/>
      <c r="I896" s="1">
        <v>6.36</v>
      </c>
      <c r="J896" s="1">
        <v>1.47</v>
      </c>
      <c r="K896" s="1"/>
      <c r="L896" s="9"/>
      <c r="M896" s="1"/>
      <c r="N896" s="9"/>
      <c r="O896" s="1"/>
      <c r="P896" s="9"/>
      <c r="Q896" s="1"/>
      <c r="R896" s="9"/>
      <c r="S896" s="1"/>
      <c r="T896" s="9"/>
      <c r="U896" s="1"/>
      <c r="V896" s="9"/>
      <c r="W896" s="1">
        <v>656</v>
      </c>
      <c r="X896" s="1">
        <v>10064</v>
      </c>
    </row>
    <row r="897" spans="1:26" customHeight="1" ht="12.75">
      <c r="A897" s="1" t="s">
        <v>2103</v>
      </c>
      <c r="B897" s="7">
        <v>0.3578</v>
      </c>
      <c r="C897" s="1">
        <v>4</v>
      </c>
      <c r="D897" s="1" t="s">
        <v>168</v>
      </c>
      <c r="E897" s="5"/>
      <c r="F897" s="5"/>
      <c r="G897" s="1"/>
      <c r="H897" s="9"/>
      <c r="I897" s="1">
        <v>1</v>
      </c>
      <c r="J897" s="1">
        <v>0.64</v>
      </c>
      <c r="K897" s="1"/>
      <c r="L897" s="9"/>
      <c r="M897" s="1"/>
      <c r="N897" s="9"/>
      <c r="O897" s="1"/>
      <c r="P897" s="9"/>
      <c r="Q897" s="1"/>
      <c r="R897" s="9"/>
      <c r="S897" s="1"/>
      <c r="T897" s="9"/>
      <c r="U897" s="1"/>
      <c r="V897" s="9"/>
      <c r="W897" s="1">
        <v>656</v>
      </c>
      <c r="X897" s="1">
        <v>10128</v>
      </c>
    </row>
    <row r="898" spans="1:26" customHeight="1" ht="12.75">
      <c r="A898" s="1" t="s">
        <v>2104</v>
      </c>
      <c r="B898" s="7">
        <v>0.3088</v>
      </c>
      <c r="C898" s="1">
        <v>4</v>
      </c>
      <c r="D898" s="1" t="s">
        <v>168</v>
      </c>
      <c r="E898" s="5"/>
      <c r="F898" s="5"/>
      <c r="G898" s="1"/>
      <c r="H898" s="9"/>
      <c r="I898" s="1">
        <v>1</v>
      </c>
      <c r="J898" s="1">
        <v>0.83</v>
      </c>
      <c r="K898" s="1"/>
      <c r="L898" s="9"/>
      <c r="M898" s="1"/>
      <c r="N898" s="9"/>
      <c r="O898" s="1"/>
      <c r="P898" s="9"/>
      <c r="Q898" s="1"/>
      <c r="R898" s="9"/>
      <c r="S898" s="1"/>
      <c r="T898" s="9"/>
      <c r="U898" s="1"/>
      <c r="V898" s="9"/>
      <c r="W898" s="1">
        <v>656</v>
      </c>
      <c r="X898" s="1">
        <v>10320</v>
      </c>
    </row>
    <row r="899" spans="1:26" customHeight="1" ht="12.75">
      <c r="A899" s="1" t="s">
        <v>2105</v>
      </c>
      <c r="B899" s="7">
        <v>0.4332</v>
      </c>
      <c r="C899" s="1">
        <v>4</v>
      </c>
      <c r="D899" s="1" t="s">
        <v>168</v>
      </c>
      <c r="E899" s="5"/>
      <c r="F899" s="5"/>
      <c r="G899" s="1"/>
      <c r="H899" s="9"/>
      <c r="I899" s="1">
        <v>4.3</v>
      </c>
      <c r="J899" s="1">
        <v>1.74</v>
      </c>
      <c r="K899" s="1"/>
      <c r="L899" s="9"/>
      <c r="M899" s="1"/>
      <c r="N899" s="9"/>
      <c r="O899" s="1"/>
      <c r="P899" s="9"/>
      <c r="Q899" s="1"/>
      <c r="R899" s="9"/>
      <c r="S899" s="1"/>
      <c r="T899" s="9"/>
      <c r="U899" s="1"/>
      <c r="V899" s="9"/>
      <c r="W899" s="1">
        <v>656</v>
      </c>
      <c r="X899" s="1">
        <v>10512</v>
      </c>
    </row>
    <row r="900" spans="1:26" customHeight="1" ht="12.75">
      <c r="A900" s="1" t="s">
        <v>2106</v>
      </c>
      <c r="B900" s="7">
        <v>0.3993</v>
      </c>
      <c r="C900" s="1">
        <v>4</v>
      </c>
      <c r="D900" s="1" t="s">
        <v>168</v>
      </c>
      <c r="E900" s="5"/>
      <c r="F900" s="5"/>
      <c r="G900" s="1"/>
      <c r="H900" s="9"/>
      <c r="I900" s="1">
        <v>1.53</v>
      </c>
      <c r="J900" s="1">
        <v>0.82</v>
      </c>
      <c r="K900" s="1"/>
      <c r="L900" s="9"/>
      <c r="M900" s="1"/>
      <c r="N900" s="9"/>
      <c r="O900" s="1"/>
      <c r="P900" s="9"/>
      <c r="Q900" s="1"/>
      <c r="R900" s="9"/>
      <c r="S900" s="1"/>
      <c r="T900" s="9"/>
      <c r="U900" s="1"/>
      <c r="V900" s="9"/>
      <c r="W900" s="1">
        <v>656</v>
      </c>
      <c r="X900" s="1">
        <v>10640</v>
      </c>
    </row>
    <row r="901" spans="1:26" customHeight="1" ht="12.75">
      <c r="A901" s="1" t="s">
        <v>2107</v>
      </c>
      <c r="B901" s="7">
        <v>0.441</v>
      </c>
      <c r="C901" s="1">
        <v>4</v>
      </c>
      <c r="D901" s="1" t="s">
        <v>168</v>
      </c>
      <c r="E901" s="5"/>
      <c r="F901" s="5"/>
      <c r="G901" s="1"/>
      <c r="H901" s="9"/>
      <c r="I901" s="1">
        <v>6.36</v>
      </c>
      <c r="J901" s="1">
        <v>1.47</v>
      </c>
      <c r="K901" s="1"/>
      <c r="L901" s="9"/>
      <c r="M901" s="1"/>
      <c r="N901" s="9"/>
      <c r="O901" s="1"/>
      <c r="P901" s="9"/>
      <c r="Q901" s="1"/>
      <c r="R901" s="9"/>
      <c r="S901" s="1"/>
      <c r="T901" s="9"/>
      <c r="U901" s="1"/>
      <c r="V901" s="9"/>
      <c r="W901" s="1">
        <v>656</v>
      </c>
      <c r="X901" s="1">
        <v>10768</v>
      </c>
    </row>
    <row r="902" spans="1:26" customHeight="1" ht="12.75">
      <c r="A902" s="1" t="s">
        <v>2108</v>
      </c>
      <c r="B902" s="7">
        <v>0.4771</v>
      </c>
      <c r="C902" s="1">
        <v>4</v>
      </c>
      <c r="D902" s="1" t="s">
        <v>168</v>
      </c>
      <c r="E902" s="5"/>
      <c r="F902" s="5"/>
      <c r="G902" s="1"/>
      <c r="H902" s="9"/>
      <c r="I902" s="1">
        <v>1</v>
      </c>
      <c r="J902" s="1">
        <v>0.64</v>
      </c>
      <c r="K902" s="1"/>
      <c r="L902" s="9"/>
      <c r="M902" s="1"/>
      <c r="N902" s="9"/>
      <c r="O902" s="1"/>
      <c r="P902" s="9"/>
      <c r="Q902" s="1"/>
      <c r="R902" s="9"/>
      <c r="S902" s="1"/>
      <c r="T902" s="9"/>
      <c r="U902" s="1"/>
      <c r="V902" s="9"/>
      <c r="W902" s="1">
        <v>656</v>
      </c>
      <c r="X902" s="1">
        <v>10912</v>
      </c>
    </row>
    <row r="903" spans="1:26" customHeight="1" ht="12.75">
      <c r="A903" s="1" t="s">
        <v>2109</v>
      </c>
      <c r="B903" s="7">
        <v>0.2316</v>
      </c>
      <c r="C903" s="1">
        <v>4</v>
      </c>
      <c r="D903" s="1" t="s">
        <v>168</v>
      </c>
      <c r="E903" s="5"/>
      <c r="F903" s="5"/>
      <c r="G903" s="1"/>
      <c r="H903" s="9"/>
      <c r="I903" s="1">
        <v>9.71</v>
      </c>
      <c r="J903" s="1">
        <v>2.28</v>
      </c>
      <c r="K903" s="1"/>
      <c r="L903" s="9"/>
      <c r="M903" s="1"/>
      <c r="N903" s="9"/>
      <c r="O903" s="1"/>
      <c r="P903" s="9"/>
      <c r="Q903" s="1"/>
      <c r="R903" s="9"/>
      <c r="S903" s="1"/>
      <c r="T903" s="9"/>
      <c r="U903" s="1"/>
      <c r="V903" s="9"/>
      <c r="W903" s="1">
        <v>656</v>
      </c>
      <c r="X903" s="1">
        <v>11088</v>
      </c>
    </row>
    <row r="904" spans="1:26" customHeight="1" ht="12.75">
      <c r="A904" s="1" t="s">
        <v>2110</v>
      </c>
      <c r="B904" s="7">
        <v>0.3249</v>
      </c>
      <c r="C904" s="1">
        <v>4</v>
      </c>
      <c r="D904" s="1" t="s">
        <v>168</v>
      </c>
      <c r="E904" s="5"/>
      <c r="F904" s="5"/>
      <c r="G904" s="1"/>
      <c r="H904" s="9"/>
      <c r="I904" s="1">
        <v>4</v>
      </c>
      <c r="J904" s="1">
        <v>1.75</v>
      </c>
      <c r="K904" s="1"/>
      <c r="L904" s="9"/>
      <c r="M904" s="1"/>
      <c r="N904" s="9"/>
      <c r="O904" s="1"/>
      <c r="P904" s="9"/>
      <c r="Q904" s="1"/>
      <c r="R904" s="9"/>
      <c r="S904" s="1"/>
      <c r="T904" s="9"/>
      <c r="U904" s="1"/>
      <c r="V904" s="9"/>
      <c r="W904" s="1">
        <v>656</v>
      </c>
      <c r="X904" s="1">
        <v>11152</v>
      </c>
    </row>
    <row r="905" spans="1:26" customHeight="1" ht="12.75">
      <c r="A905" s="1" t="s">
        <v>2111</v>
      </c>
      <c r="B905" s="7">
        <v>0.2995</v>
      </c>
      <c r="C905" s="1">
        <v>4</v>
      </c>
      <c r="D905" s="1" t="s">
        <v>168</v>
      </c>
      <c r="E905" s="5"/>
      <c r="F905" s="5"/>
      <c r="G905" s="1"/>
      <c r="H905" s="9"/>
      <c r="I905" s="1">
        <v>6.58</v>
      </c>
      <c r="J905" s="1">
        <v>1.8</v>
      </c>
      <c r="K905" s="1"/>
      <c r="L905" s="9"/>
      <c r="M905" s="1"/>
      <c r="N905" s="9"/>
      <c r="O905" s="1"/>
      <c r="P905" s="9"/>
      <c r="Q905" s="1"/>
      <c r="R905" s="9"/>
      <c r="S905" s="1"/>
      <c r="T905" s="9"/>
      <c r="U905" s="1"/>
      <c r="V905" s="9"/>
      <c r="W905" s="1">
        <v>656</v>
      </c>
      <c r="X905" s="1">
        <v>11216</v>
      </c>
    </row>
    <row r="906" spans="1:26" customHeight="1" ht="12.75">
      <c r="A906" s="1" t="s">
        <v>2112</v>
      </c>
      <c r="B906" s="7">
        <v>0.3307</v>
      </c>
      <c r="C906" s="1">
        <v>4</v>
      </c>
      <c r="D906" s="1" t="s">
        <v>168</v>
      </c>
      <c r="E906" s="5"/>
      <c r="F906" s="5"/>
      <c r="G906" s="1"/>
      <c r="H906" s="9"/>
      <c r="I906" s="1">
        <v>1</v>
      </c>
      <c r="J906" s="1">
        <v>0.96</v>
      </c>
      <c r="K906" s="1"/>
      <c r="L906" s="9"/>
      <c r="M906" s="1"/>
      <c r="N906" s="9"/>
      <c r="O906" s="1"/>
      <c r="P906" s="9"/>
      <c r="Q906" s="1"/>
      <c r="R906" s="9"/>
      <c r="S906" s="1"/>
      <c r="T906" s="9"/>
      <c r="U906" s="1"/>
      <c r="V906" s="9"/>
      <c r="W906" s="1">
        <v>656</v>
      </c>
      <c r="X906" s="1">
        <v>11280</v>
      </c>
    </row>
    <row r="907" spans="1:26" customHeight="1" ht="12.75">
      <c r="A907" s="1" t="s">
        <v>2113</v>
      </c>
      <c r="B907" s="7">
        <v>0.3578</v>
      </c>
      <c r="C907" s="1">
        <v>4</v>
      </c>
      <c r="D907" s="1" t="s">
        <v>168</v>
      </c>
      <c r="E907" s="5"/>
      <c r="F907" s="5"/>
      <c r="G907" s="1"/>
      <c r="H907" s="9"/>
      <c r="I907" s="1">
        <v>3.5</v>
      </c>
      <c r="J907" s="1">
        <v>1.54</v>
      </c>
      <c r="K907" s="1"/>
      <c r="L907" s="9"/>
      <c r="M907" s="1"/>
      <c r="N907" s="9"/>
      <c r="O907" s="1"/>
      <c r="P907" s="9"/>
      <c r="Q907" s="1"/>
      <c r="R907" s="9"/>
      <c r="S907" s="1"/>
      <c r="T907" s="9"/>
      <c r="U907" s="1"/>
      <c r="V907" s="9"/>
      <c r="W907" s="1">
        <v>656</v>
      </c>
      <c r="X907" s="1">
        <v>11344</v>
      </c>
    </row>
    <row r="908" spans="1:26" customHeight="1" ht="12.75">
      <c r="A908" s="1" t="s">
        <v>2114</v>
      </c>
      <c r="B908" s="7">
        <v>0.195</v>
      </c>
      <c r="C908" s="1">
        <v>4</v>
      </c>
      <c r="D908" s="1" t="s">
        <v>168</v>
      </c>
      <c r="E908" s="5"/>
      <c r="F908" s="5"/>
      <c r="G908" s="1"/>
      <c r="H908" s="9"/>
      <c r="I908" s="1">
        <v>1</v>
      </c>
      <c r="J908" s="1">
        <v>0.83</v>
      </c>
      <c r="K908" s="1"/>
      <c r="L908" s="9"/>
      <c r="M908" s="1"/>
      <c r="N908" s="9"/>
      <c r="O908" s="1"/>
      <c r="P908" s="9"/>
      <c r="Q908" s="1"/>
      <c r="R908" s="9"/>
      <c r="S908" s="1"/>
      <c r="T908" s="9"/>
      <c r="U908" s="1"/>
      <c r="V908" s="9"/>
      <c r="W908" s="1">
        <v>656</v>
      </c>
      <c r="X908" s="1">
        <v>11536</v>
      </c>
    </row>
    <row r="909" spans="1:26" customHeight="1" ht="12.75">
      <c r="A909" s="1" t="s">
        <v>2115</v>
      </c>
      <c r="B909" s="7">
        <v>0.2736</v>
      </c>
      <c r="C909" s="1">
        <v>4</v>
      </c>
      <c r="D909" s="1" t="s">
        <v>168</v>
      </c>
      <c r="E909" s="5"/>
      <c r="F909" s="5"/>
      <c r="G909" s="1"/>
      <c r="H909" s="9"/>
      <c r="I909" s="1">
        <v>4.3</v>
      </c>
      <c r="J909" s="1">
        <v>1.74</v>
      </c>
      <c r="K909" s="1"/>
      <c r="L909" s="9"/>
      <c r="M909" s="1"/>
      <c r="N909" s="9"/>
      <c r="O909" s="1"/>
      <c r="P909" s="9"/>
      <c r="Q909" s="1"/>
      <c r="R909" s="9"/>
      <c r="S909" s="1"/>
      <c r="T909" s="9"/>
      <c r="U909" s="1"/>
      <c r="V909" s="9"/>
      <c r="W909" s="1">
        <v>656</v>
      </c>
      <c r="X909" s="1">
        <v>11728</v>
      </c>
    </row>
    <row r="910" spans="1:26" customHeight="1" ht="12.75">
      <c r="A910" s="1" t="s">
        <v>2116</v>
      </c>
      <c r="B910" s="7">
        <v>0.2522</v>
      </c>
      <c r="C910" s="1">
        <v>4</v>
      </c>
      <c r="D910" s="1" t="s">
        <v>168</v>
      </c>
      <c r="E910" s="5"/>
      <c r="F910" s="5"/>
      <c r="G910" s="1"/>
      <c r="H910" s="9"/>
      <c r="I910" s="1">
        <v>1.53</v>
      </c>
      <c r="J910" s="1">
        <v>0.82</v>
      </c>
      <c r="K910" s="1"/>
      <c r="L910" s="9"/>
      <c r="M910" s="1"/>
      <c r="N910" s="9"/>
      <c r="O910" s="1"/>
      <c r="P910" s="9"/>
      <c r="Q910" s="1"/>
      <c r="R910" s="9"/>
      <c r="S910" s="1"/>
      <c r="T910" s="9"/>
      <c r="U910" s="1"/>
      <c r="V910" s="9"/>
      <c r="W910" s="1">
        <v>656</v>
      </c>
      <c r="X910" s="1">
        <v>11856</v>
      </c>
    </row>
    <row r="911" spans="1:26" customHeight="1" ht="12.75">
      <c r="A911" s="1" t="s">
        <v>2117</v>
      </c>
      <c r="B911" s="7">
        <v>0.2785</v>
      </c>
      <c r="C911" s="1">
        <v>4</v>
      </c>
      <c r="D911" s="1" t="s">
        <v>168</v>
      </c>
      <c r="E911" s="5"/>
      <c r="F911" s="5"/>
      <c r="G911" s="1"/>
      <c r="H911" s="9"/>
      <c r="I911" s="1">
        <v>6.36</v>
      </c>
      <c r="J911" s="1">
        <v>1.47</v>
      </c>
      <c r="K911" s="1"/>
      <c r="L911" s="9"/>
      <c r="M911" s="1"/>
      <c r="N911" s="9"/>
      <c r="O911" s="1"/>
      <c r="P911" s="9"/>
      <c r="Q911" s="1"/>
      <c r="R911" s="9"/>
      <c r="S911" s="1"/>
      <c r="T911" s="9"/>
      <c r="U911" s="1"/>
      <c r="V911" s="9"/>
      <c r="W911" s="1">
        <v>656</v>
      </c>
      <c r="X911" s="1">
        <v>11984</v>
      </c>
    </row>
    <row r="912" spans="1:26" customHeight="1" ht="12.75">
      <c r="A912" s="1" t="s">
        <v>2118</v>
      </c>
      <c r="B912" s="7">
        <v>0.3013</v>
      </c>
      <c r="C912" s="1">
        <v>4</v>
      </c>
      <c r="D912" s="1" t="s">
        <v>168</v>
      </c>
      <c r="E912" s="5"/>
      <c r="F912" s="5"/>
      <c r="G912" s="1"/>
      <c r="H912" s="9"/>
      <c r="I912" s="1">
        <v>1</v>
      </c>
      <c r="J912" s="1">
        <v>0.64</v>
      </c>
      <c r="K912" s="1"/>
      <c r="L912" s="9"/>
      <c r="M912" s="1"/>
      <c r="N912" s="9"/>
      <c r="O912" s="1"/>
      <c r="P912" s="9"/>
      <c r="Q912" s="1"/>
      <c r="R912" s="9"/>
      <c r="S912" s="1"/>
      <c r="T912" s="9"/>
      <c r="U912" s="1"/>
      <c r="V912" s="9"/>
      <c r="W912" s="1">
        <v>656</v>
      </c>
      <c r="X912" s="1">
        <v>12128</v>
      </c>
    </row>
    <row r="913" spans="1:26" customHeight="1" ht="12.75">
      <c r="A913" s="1" t="s">
        <v>2119</v>
      </c>
      <c r="B913" s="7">
        <v>0.2316</v>
      </c>
      <c r="C913" s="1">
        <v>4</v>
      </c>
      <c r="D913" s="1" t="s">
        <v>168</v>
      </c>
      <c r="E913" s="5"/>
      <c r="F913" s="5"/>
      <c r="G913" s="1"/>
      <c r="H913" s="9"/>
      <c r="I913" s="1">
        <v>1</v>
      </c>
      <c r="J913" s="1">
        <v>0.83</v>
      </c>
      <c r="K913" s="1"/>
      <c r="L913" s="9"/>
      <c r="M913" s="1"/>
      <c r="N913" s="9"/>
      <c r="O913" s="1"/>
      <c r="P913" s="9"/>
      <c r="Q913" s="1"/>
      <c r="R913" s="9"/>
      <c r="S913" s="1"/>
      <c r="T913" s="9"/>
      <c r="U913" s="1"/>
      <c r="V913" s="9"/>
      <c r="W913" s="1">
        <v>656</v>
      </c>
      <c r="X913" s="1">
        <v>12304</v>
      </c>
    </row>
    <row r="914" spans="1:26" customHeight="1" ht="12.75">
      <c r="A914" s="1" t="s">
        <v>2120</v>
      </c>
      <c r="B914" s="7">
        <v>0.3249</v>
      </c>
      <c r="C914" s="1">
        <v>4</v>
      </c>
      <c r="D914" s="1" t="s">
        <v>168</v>
      </c>
      <c r="E914" s="5"/>
      <c r="F914" s="5"/>
      <c r="G914" s="1"/>
      <c r="H914" s="9"/>
      <c r="I914" s="1">
        <v>4.3</v>
      </c>
      <c r="J914" s="1">
        <v>1.74</v>
      </c>
      <c r="K914" s="1"/>
      <c r="L914" s="9"/>
      <c r="M914" s="1"/>
      <c r="N914" s="9"/>
      <c r="O914" s="1"/>
      <c r="P914" s="9"/>
      <c r="Q914" s="1"/>
      <c r="R914" s="9"/>
      <c r="S914" s="1"/>
      <c r="T914" s="9"/>
      <c r="U914" s="1"/>
      <c r="V914" s="9"/>
      <c r="W914" s="1">
        <v>656</v>
      </c>
      <c r="X914" s="1">
        <v>12368</v>
      </c>
    </row>
    <row r="915" spans="1:26" customHeight="1" ht="12.75">
      <c r="A915" s="1" t="s">
        <v>2121</v>
      </c>
      <c r="B915" s="7">
        <v>0.2995</v>
      </c>
      <c r="C915" s="1">
        <v>4</v>
      </c>
      <c r="D915" s="1" t="s">
        <v>168</v>
      </c>
      <c r="E915" s="5"/>
      <c r="F915" s="5"/>
      <c r="G915" s="1"/>
      <c r="H915" s="9"/>
      <c r="I915" s="1">
        <v>1.53</v>
      </c>
      <c r="J915" s="1">
        <v>0.82</v>
      </c>
      <c r="K915" s="1"/>
      <c r="L915" s="9"/>
      <c r="M915" s="1"/>
      <c r="N915" s="9"/>
      <c r="O915" s="1"/>
      <c r="P915" s="9"/>
      <c r="Q915" s="1"/>
      <c r="R915" s="9"/>
      <c r="S915" s="1"/>
      <c r="T915" s="9"/>
      <c r="U915" s="1"/>
      <c r="V915" s="9"/>
      <c r="W915" s="1">
        <v>656</v>
      </c>
      <c r="X915" s="1">
        <v>12432</v>
      </c>
    </row>
    <row r="916" spans="1:26" customHeight="1" ht="12.75">
      <c r="A916" s="1" t="s">
        <v>2122</v>
      </c>
      <c r="B916" s="7">
        <v>0.3307</v>
      </c>
      <c r="C916" s="1">
        <v>4</v>
      </c>
      <c r="D916" s="1" t="s">
        <v>168</v>
      </c>
      <c r="E916" s="5"/>
      <c r="F916" s="5"/>
      <c r="G916" s="1"/>
      <c r="H916" s="9"/>
      <c r="I916" s="1">
        <v>6.36</v>
      </c>
      <c r="J916" s="1">
        <v>1.47</v>
      </c>
      <c r="K916" s="1"/>
      <c r="L916" s="9"/>
      <c r="M916" s="1"/>
      <c r="N916" s="9"/>
      <c r="O916" s="1"/>
      <c r="P916" s="9"/>
      <c r="Q916" s="1"/>
      <c r="R916" s="9"/>
      <c r="S916" s="1"/>
      <c r="T916" s="9"/>
      <c r="U916" s="1"/>
      <c r="V916" s="9"/>
      <c r="W916" s="1">
        <v>656</v>
      </c>
      <c r="X916" s="1">
        <v>12496</v>
      </c>
    </row>
    <row r="917" spans="1:26" customHeight="1" ht="12.75">
      <c r="A917" s="1" t="s">
        <v>2123</v>
      </c>
      <c r="B917" s="7">
        <v>0.3578</v>
      </c>
      <c r="C917" s="1">
        <v>4</v>
      </c>
      <c r="D917" s="1" t="s">
        <v>168</v>
      </c>
      <c r="E917" s="5"/>
      <c r="F917" s="5"/>
      <c r="G917" s="1"/>
      <c r="H917" s="9"/>
      <c r="I917" s="1">
        <v>1</v>
      </c>
      <c r="J917" s="1">
        <v>0.64</v>
      </c>
      <c r="K917" s="1"/>
      <c r="L917" s="9"/>
      <c r="M917" s="1"/>
      <c r="N917" s="9"/>
      <c r="O917" s="1"/>
      <c r="P917" s="9"/>
      <c r="Q917" s="1"/>
      <c r="R917" s="9"/>
      <c r="S917" s="1"/>
      <c r="T917" s="9"/>
      <c r="U917" s="1"/>
      <c r="V917" s="9"/>
      <c r="W917" s="1">
        <v>656</v>
      </c>
      <c r="X917" s="1">
        <v>12560</v>
      </c>
    </row>
    <row r="918" spans="1:26" customHeight="1" ht="12.75">
      <c r="A918" s="1" t="s">
        <v>2124</v>
      </c>
      <c r="B918" s="7">
        <v>0.3088</v>
      </c>
      <c r="C918" s="1">
        <v>4</v>
      </c>
      <c r="D918" s="1" t="s">
        <v>168</v>
      </c>
      <c r="E918" s="5"/>
      <c r="F918" s="5"/>
      <c r="G918" s="1"/>
      <c r="H918" s="9"/>
      <c r="I918" s="1">
        <v>1</v>
      </c>
      <c r="J918" s="1">
        <v>0.83</v>
      </c>
      <c r="K918" s="1"/>
      <c r="L918" s="9"/>
      <c r="M918" s="1"/>
      <c r="N918" s="9"/>
      <c r="O918" s="1"/>
      <c r="P918" s="9"/>
      <c r="Q918" s="1"/>
      <c r="R918" s="9"/>
      <c r="S918" s="1"/>
      <c r="T918" s="9"/>
      <c r="U918" s="1"/>
      <c r="V918" s="9"/>
      <c r="W918" s="1">
        <v>656</v>
      </c>
      <c r="X918" s="1">
        <v>12624</v>
      </c>
    </row>
    <row r="919" spans="1:26" customHeight="1" ht="12.75">
      <c r="A919" s="1" t="s">
        <v>2125</v>
      </c>
      <c r="B919" s="7">
        <v>0.4332</v>
      </c>
      <c r="C919" s="1">
        <v>4</v>
      </c>
      <c r="D919" s="1" t="s">
        <v>168</v>
      </c>
      <c r="E919" s="5"/>
      <c r="F919" s="5"/>
      <c r="G919" s="1"/>
      <c r="H919" s="9"/>
      <c r="I919" s="1">
        <v>4.3</v>
      </c>
      <c r="J919" s="1">
        <v>1.74</v>
      </c>
      <c r="K919" s="1"/>
      <c r="L919" s="9"/>
      <c r="M919" s="1"/>
      <c r="N919" s="9"/>
      <c r="O919" s="1"/>
      <c r="P919" s="9"/>
      <c r="Q919" s="1"/>
      <c r="R919" s="9"/>
      <c r="S919" s="1"/>
      <c r="T919" s="9"/>
      <c r="U919" s="1"/>
      <c r="V919" s="9"/>
      <c r="W919" s="1">
        <v>656</v>
      </c>
      <c r="X919" s="1">
        <v>12688</v>
      </c>
    </row>
    <row r="920" spans="1:26" customHeight="1" ht="12.75">
      <c r="A920" s="1" t="s">
        <v>2126</v>
      </c>
      <c r="B920" s="7">
        <v>0.3993</v>
      </c>
      <c r="C920" s="1">
        <v>4</v>
      </c>
      <c r="D920" s="1" t="s">
        <v>168</v>
      </c>
      <c r="E920" s="5"/>
      <c r="F920" s="5"/>
      <c r="G920" s="1"/>
      <c r="H920" s="9"/>
      <c r="I920" s="1">
        <v>1.53</v>
      </c>
      <c r="J920" s="1">
        <v>0.82</v>
      </c>
      <c r="K920" s="1"/>
      <c r="L920" s="9"/>
      <c r="M920" s="1"/>
      <c r="N920" s="9"/>
      <c r="O920" s="1"/>
      <c r="P920" s="9"/>
      <c r="Q920" s="1"/>
      <c r="R920" s="9"/>
      <c r="S920" s="1"/>
      <c r="T920" s="9"/>
      <c r="U920" s="1"/>
      <c r="V920" s="9"/>
      <c r="W920" s="1">
        <v>656</v>
      </c>
      <c r="X920" s="1">
        <v>12752</v>
      </c>
    </row>
    <row r="921" spans="1:26" customHeight="1" ht="12.75">
      <c r="A921" s="1" t="s">
        <v>2127</v>
      </c>
      <c r="B921" s="7">
        <v>0.441</v>
      </c>
      <c r="C921" s="1">
        <v>4</v>
      </c>
      <c r="D921" s="1" t="s">
        <v>168</v>
      </c>
      <c r="E921" s="5"/>
      <c r="F921" s="5"/>
      <c r="G921" s="1"/>
      <c r="H921" s="9"/>
      <c r="I921" s="1">
        <v>6.36</v>
      </c>
      <c r="J921" s="1">
        <v>1.47</v>
      </c>
      <c r="K921" s="1"/>
      <c r="L921" s="9"/>
      <c r="M921" s="1"/>
      <c r="N921" s="9"/>
      <c r="O921" s="1"/>
      <c r="P921" s="9"/>
      <c r="Q921" s="1"/>
      <c r="R921" s="9"/>
      <c r="S921" s="1"/>
      <c r="T921" s="9"/>
      <c r="U921" s="1"/>
      <c r="V921" s="9"/>
      <c r="W921" s="1">
        <v>656</v>
      </c>
      <c r="X921" s="1">
        <v>12816</v>
      </c>
    </row>
    <row r="922" spans="1:26" customHeight="1" ht="12.75">
      <c r="A922" s="1" t="s">
        <v>2128</v>
      </c>
      <c r="B922" s="7">
        <v>0.4771</v>
      </c>
      <c r="C922" s="1">
        <v>4</v>
      </c>
      <c r="D922" s="1" t="s">
        <v>168</v>
      </c>
      <c r="E922" s="5"/>
      <c r="F922" s="5"/>
      <c r="G922" s="1"/>
      <c r="H922" s="9"/>
      <c r="I922" s="1">
        <v>1</v>
      </c>
      <c r="J922" s="1">
        <v>0.64</v>
      </c>
      <c r="K922" s="1"/>
      <c r="L922" s="9"/>
      <c r="M922" s="1"/>
      <c r="N922" s="9"/>
      <c r="O922" s="1"/>
      <c r="P922" s="9"/>
      <c r="Q922" s="1"/>
      <c r="R922" s="9"/>
      <c r="S922" s="1"/>
      <c r="T922" s="9"/>
      <c r="U922" s="1"/>
      <c r="V922" s="9"/>
      <c r="W922" s="1">
        <v>656</v>
      </c>
      <c r="X922" s="1">
        <v>12880</v>
      </c>
    </row>
    <row r="923" spans="1:26" customHeight="1" ht="12.75">
      <c r="A923" s="1" t="s">
        <v>2129</v>
      </c>
      <c r="B923" s="7">
        <v>0.1425</v>
      </c>
      <c r="C923" s="1">
        <v>4</v>
      </c>
      <c r="D923" s="1" t="s">
        <v>168</v>
      </c>
      <c r="E923" s="5"/>
      <c r="F923" s="5"/>
      <c r="G923" s="1"/>
      <c r="H923" s="9"/>
      <c r="I923" s="1">
        <v>1</v>
      </c>
      <c r="J923" s="1">
        <v>0.83</v>
      </c>
      <c r="K923" s="1"/>
      <c r="L923" s="9"/>
      <c r="M923" s="1"/>
      <c r="N923" s="9"/>
      <c r="O923" s="1"/>
      <c r="P923" s="9"/>
      <c r="Q923" s="1"/>
      <c r="R923" s="9"/>
      <c r="S923" s="1"/>
      <c r="T923" s="9"/>
      <c r="U923" s="1"/>
      <c r="V923" s="9"/>
      <c r="W923" s="1">
        <v>656</v>
      </c>
      <c r="X923" s="1">
        <v>12944</v>
      </c>
    </row>
    <row r="924" spans="1:26" customHeight="1" ht="12.75">
      <c r="A924" s="1" t="s">
        <v>2130</v>
      </c>
      <c r="B924" s="7">
        <v>0.2</v>
      </c>
      <c r="C924" s="1">
        <v>4</v>
      </c>
      <c r="D924" s="1" t="s">
        <v>168</v>
      </c>
      <c r="E924" s="5"/>
      <c r="F924" s="5"/>
      <c r="G924" s="1"/>
      <c r="H924" s="9"/>
      <c r="I924" s="1">
        <v>4.3</v>
      </c>
      <c r="J924" s="1">
        <v>1.74</v>
      </c>
      <c r="K924" s="1"/>
      <c r="L924" s="9"/>
      <c r="M924" s="1"/>
      <c r="N924" s="9"/>
      <c r="O924" s="1"/>
      <c r="P924" s="9"/>
      <c r="Q924" s="1"/>
      <c r="R924" s="9"/>
      <c r="S924" s="1"/>
      <c r="T924" s="9"/>
      <c r="U924" s="1"/>
      <c r="V924" s="9"/>
      <c r="W924" s="1">
        <v>656</v>
      </c>
      <c r="X924" s="1">
        <v>13008</v>
      </c>
    </row>
    <row r="925" spans="1:26" customHeight="1" ht="12.75">
      <c r="A925" s="1" t="s">
        <v>2131</v>
      </c>
      <c r="B925" s="7">
        <v>0.1843</v>
      </c>
      <c r="C925" s="1">
        <v>4</v>
      </c>
      <c r="D925" s="1" t="s">
        <v>168</v>
      </c>
      <c r="E925" s="5"/>
      <c r="F925" s="5"/>
      <c r="G925" s="1"/>
      <c r="H925" s="9"/>
      <c r="I925" s="1">
        <v>1.53</v>
      </c>
      <c r="J925" s="1">
        <v>0.82</v>
      </c>
      <c r="K925" s="1"/>
      <c r="L925" s="9"/>
      <c r="M925" s="1"/>
      <c r="N925" s="9"/>
      <c r="O925" s="1"/>
      <c r="P925" s="9"/>
      <c r="Q925" s="1"/>
      <c r="R925" s="9"/>
      <c r="S925" s="1"/>
      <c r="T925" s="9"/>
      <c r="U925" s="1"/>
      <c r="V925" s="9"/>
      <c r="W925" s="1">
        <v>656</v>
      </c>
      <c r="X925" s="1">
        <v>13072</v>
      </c>
    </row>
    <row r="926" spans="1:26" customHeight="1" ht="12.75">
      <c r="A926" s="1" t="s">
        <v>2132</v>
      </c>
      <c r="B926" s="7">
        <v>0.2035</v>
      </c>
      <c r="C926" s="1">
        <v>4</v>
      </c>
      <c r="D926" s="1" t="s">
        <v>168</v>
      </c>
      <c r="E926" s="5"/>
      <c r="F926" s="5"/>
      <c r="G926" s="1"/>
      <c r="H926" s="9"/>
      <c r="I926" s="1">
        <v>6.36</v>
      </c>
      <c r="J926" s="1">
        <v>1.47</v>
      </c>
      <c r="K926" s="1"/>
      <c r="L926" s="9"/>
      <c r="M926" s="1"/>
      <c r="N926" s="9"/>
      <c r="O926" s="1"/>
      <c r="P926" s="9"/>
      <c r="Q926" s="1"/>
      <c r="R926" s="9"/>
      <c r="S926" s="1"/>
      <c r="T926" s="9"/>
      <c r="U926" s="1"/>
      <c r="V926" s="9"/>
      <c r="W926" s="1">
        <v>656</v>
      </c>
      <c r="X926" s="1">
        <v>13136</v>
      </c>
    </row>
    <row r="927" spans="1:26" customHeight="1" ht="12.75">
      <c r="A927" s="1" t="s">
        <v>2133</v>
      </c>
      <c r="B927" s="7">
        <v>0.2202</v>
      </c>
      <c r="C927" s="1">
        <v>4</v>
      </c>
      <c r="D927" s="1" t="s">
        <v>168</v>
      </c>
      <c r="E927" s="5"/>
      <c r="F927" s="5"/>
      <c r="G927" s="1"/>
      <c r="H927" s="9"/>
      <c r="I927" s="1">
        <v>1</v>
      </c>
      <c r="J927" s="1">
        <v>0.64</v>
      </c>
      <c r="K927" s="1"/>
      <c r="L927" s="9"/>
      <c r="M927" s="1"/>
      <c r="N927" s="9"/>
      <c r="O927" s="1"/>
      <c r="P927" s="9"/>
      <c r="Q927" s="1"/>
      <c r="R927" s="9"/>
      <c r="S927" s="1"/>
      <c r="T927" s="9"/>
      <c r="U927" s="1"/>
      <c r="V927" s="9"/>
      <c r="W927" s="1">
        <v>656</v>
      </c>
      <c r="X927" s="1">
        <v>13200</v>
      </c>
    </row>
    <row r="928" spans="1:26" customHeight="1" ht="12.75">
      <c r="A928" s="1" t="s">
        <v>2134</v>
      </c>
      <c r="B928" s="7">
        <v>0.2316</v>
      </c>
      <c r="C928" s="1">
        <v>4</v>
      </c>
      <c r="D928" s="1" t="s">
        <v>168</v>
      </c>
      <c r="E928" s="5"/>
      <c r="F928" s="5"/>
      <c r="G928" s="1"/>
      <c r="H928" s="9"/>
      <c r="I928" s="1">
        <v>9.71</v>
      </c>
      <c r="J928" s="1">
        <v>2.28</v>
      </c>
      <c r="K928" s="1"/>
      <c r="L928" s="9"/>
      <c r="M928" s="1"/>
      <c r="N928" s="9"/>
      <c r="O928" s="1"/>
      <c r="P928" s="9"/>
      <c r="Q928" s="1"/>
      <c r="R928" s="9"/>
      <c r="S928" s="1"/>
      <c r="T928" s="9"/>
      <c r="U928" s="1"/>
      <c r="V928" s="9"/>
      <c r="W928" s="1">
        <v>656</v>
      </c>
      <c r="X928" s="1">
        <v>13264</v>
      </c>
    </row>
    <row r="929" spans="1:26" customHeight="1" ht="12.75">
      <c r="A929" s="1" t="s">
        <v>2135</v>
      </c>
      <c r="B929" s="7">
        <v>0.3249</v>
      </c>
      <c r="C929" s="1">
        <v>4</v>
      </c>
      <c r="D929" s="1" t="s">
        <v>168</v>
      </c>
      <c r="E929" s="5"/>
      <c r="F929" s="5"/>
      <c r="G929" s="1"/>
      <c r="H929" s="9"/>
      <c r="I929" s="1">
        <v>4</v>
      </c>
      <c r="J929" s="1">
        <v>1.75</v>
      </c>
      <c r="K929" s="1"/>
      <c r="L929" s="9"/>
      <c r="M929" s="1"/>
      <c r="N929" s="9"/>
      <c r="O929" s="1"/>
      <c r="P929" s="9"/>
      <c r="Q929" s="1"/>
      <c r="R929" s="9"/>
      <c r="S929" s="1"/>
      <c r="T929" s="9"/>
      <c r="U929" s="1"/>
      <c r="V929" s="9"/>
      <c r="W929" s="1">
        <v>656</v>
      </c>
      <c r="X929" s="1">
        <v>13328</v>
      </c>
    </row>
    <row r="930" spans="1:26" customHeight="1" ht="12.75">
      <c r="A930" s="1" t="s">
        <v>2136</v>
      </c>
      <c r="B930" s="7">
        <v>0.2995</v>
      </c>
      <c r="C930" s="1">
        <v>4</v>
      </c>
      <c r="D930" s="1" t="s">
        <v>168</v>
      </c>
      <c r="E930" s="5"/>
      <c r="F930" s="5"/>
      <c r="G930" s="1"/>
      <c r="H930" s="9"/>
      <c r="I930" s="1">
        <v>6.58</v>
      </c>
      <c r="J930" s="1">
        <v>1.8</v>
      </c>
      <c r="K930" s="1"/>
      <c r="L930" s="9"/>
      <c r="M930" s="1"/>
      <c r="N930" s="9"/>
      <c r="O930" s="1"/>
      <c r="P930" s="9"/>
      <c r="Q930" s="1"/>
      <c r="R930" s="9"/>
      <c r="S930" s="1"/>
      <c r="T930" s="9"/>
      <c r="U930" s="1"/>
      <c r="V930" s="9"/>
      <c r="W930" s="1">
        <v>656</v>
      </c>
      <c r="X930" s="1">
        <v>13392</v>
      </c>
    </row>
    <row r="931" spans="1:26" customHeight="1" ht="12.75">
      <c r="A931" s="1" t="s">
        <v>2137</v>
      </c>
      <c r="B931" s="7">
        <v>0.3307</v>
      </c>
      <c r="C931" s="1">
        <v>4</v>
      </c>
      <c r="D931" s="1" t="s">
        <v>168</v>
      </c>
      <c r="E931" s="5"/>
      <c r="F931" s="5"/>
      <c r="G931" s="1"/>
      <c r="H931" s="9"/>
      <c r="I931" s="1">
        <v>1</v>
      </c>
      <c r="J931" s="1">
        <v>0.96</v>
      </c>
      <c r="K931" s="1"/>
      <c r="L931" s="9"/>
      <c r="M931" s="1"/>
      <c r="N931" s="9"/>
      <c r="O931" s="1"/>
      <c r="P931" s="9"/>
      <c r="Q931" s="1"/>
      <c r="R931" s="9"/>
      <c r="S931" s="1"/>
      <c r="T931" s="9"/>
      <c r="U931" s="1"/>
      <c r="V931" s="9"/>
      <c r="W931" s="1">
        <v>656</v>
      </c>
      <c r="X931" s="1">
        <v>13456</v>
      </c>
    </row>
    <row r="932" spans="1:26" customHeight="1" ht="12.75">
      <c r="A932" s="1" t="s">
        <v>2138</v>
      </c>
      <c r="B932" s="7">
        <v>0.3578</v>
      </c>
      <c r="C932" s="1">
        <v>4</v>
      </c>
      <c r="D932" s="1" t="s">
        <v>168</v>
      </c>
      <c r="E932" s="5"/>
      <c r="F932" s="5"/>
      <c r="G932" s="1"/>
      <c r="H932" s="9"/>
      <c r="I932" s="1">
        <v>3.5</v>
      </c>
      <c r="J932" s="1">
        <v>1.54</v>
      </c>
      <c r="K932" s="1"/>
      <c r="L932" s="9"/>
      <c r="M932" s="1"/>
      <c r="N932" s="9"/>
      <c r="O932" s="1"/>
      <c r="P932" s="9"/>
      <c r="Q932" s="1"/>
      <c r="R932" s="9"/>
      <c r="S932" s="1"/>
      <c r="T932" s="9"/>
      <c r="U932" s="1"/>
      <c r="V932" s="9"/>
      <c r="W932" s="1">
        <v>656</v>
      </c>
      <c r="X932" s="1">
        <v>13520</v>
      </c>
    </row>
    <row r="933" spans="1:26" customHeight="1" ht="12.75">
      <c r="A933" s="1" t="s">
        <v>2139</v>
      </c>
      <c r="B933" s="7">
        <v>0.3088</v>
      </c>
      <c r="C933" s="1">
        <v>4</v>
      </c>
      <c r="D933" s="1" t="s">
        <v>168</v>
      </c>
      <c r="E933" s="5"/>
      <c r="F933" s="5"/>
      <c r="G933" s="1"/>
      <c r="H933" s="9"/>
      <c r="I933" s="1">
        <v>1</v>
      </c>
      <c r="J933" s="1">
        <v>0.83</v>
      </c>
      <c r="K933" s="1"/>
      <c r="L933" s="9"/>
      <c r="M933" s="1"/>
      <c r="N933" s="9"/>
      <c r="O933" s="1"/>
      <c r="P933" s="9"/>
      <c r="Q933" s="1"/>
      <c r="R933" s="9"/>
      <c r="S933" s="1"/>
      <c r="T933" s="9"/>
      <c r="U933" s="1"/>
      <c r="V933" s="9"/>
      <c r="W933" s="1">
        <v>656</v>
      </c>
      <c r="X933" s="1">
        <v>13584</v>
      </c>
    </row>
    <row r="934" spans="1:26" customHeight="1" ht="12.75">
      <c r="A934" s="1" t="s">
        <v>2140</v>
      </c>
      <c r="B934" s="7">
        <v>0.4332</v>
      </c>
      <c r="C934" s="1">
        <v>4</v>
      </c>
      <c r="D934" s="1" t="s">
        <v>168</v>
      </c>
      <c r="E934" s="5"/>
      <c r="F934" s="5"/>
      <c r="G934" s="1"/>
      <c r="H934" s="9"/>
      <c r="I934" s="1">
        <v>4.3</v>
      </c>
      <c r="J934" s="1">
        <v>1.74</v>
      </c>
      <c r="K934" s="1"/>
      <c r="L934" s="9"/>
      <c r="M934" s="1"/>
      <c r="N934" s="9"/>
      <c r="O934" s="1"/>
      <c r="P934" s="9"/>
      <c r="Q934" s="1"/>
      <c r="R934" s="9"/>
      <c r="S934" s="1"/>
      <c r="T934" s="9"/>
      <c r="U934" s="1"/>
      <c r="V934" s="9"/>
      <c r="W934" s="1">
        <v>656</v>
      </c>
      <c r="X934" s="1">
        <v>13648</v>
      </c>
    </row>
    <row r="935" spans="1:26" customHeight="1" ht="12.75">
      <c r="A935" s="1" t="s">
        <v>2141</v>
      </c>
      <c r="B935" s="7">
        <v>0.3993</v>
      </c>
      <c r="C935" s="1">
        <v>4</v>
      </c>
      <c r="D935" s="1" t="s">
        <v>168</v>
      </c>
      <c r="E935" s="5"/>
      <c r="F935" s="5"/>
      <c r="G935" s="1"/>
      <c r="H935" s="9"/>
      <c r="I935" s="1">
        <v>1.53</v>
      </c>
      <c r="J935" s="1">
        <v>0.82</v>
      </c>
      <c r="K935" s="1"/>
      <c r="L935" s="9"/>
      <c r="M935" s="1"/>
      <c r="N935" s="9"/>
      <c r="O935" s="1"/>
      <c r="P935" s="9"/>
      <c r="Q935" s="1"/>
      <c r="R935" s="9"/>
      <c r="S935" s="1"/>
      <c r="T935" s="9"/>
      <c r="U935" s="1"/>
      <c r="V935" s="9"/>
      <c r="W935" s="1">
        <v>656</v>
      </c>
      <c r="X935" s="1">
        <v>13712</v>
      </c>
    </row>
    <row r="936" spans="1:26" customHeight="1" ht="12.75">
      <c r="A936" s="1" t="s">
        <v>2142</v>
      </c>
      <c r="B936" s="7">
        <v>0.441</v>
      </c>
      <c r="C936" s="1">
        <v>4</v>
      </c>
      <c r="D936" s="1" t="s">
        <v>168</v>
      </c>
      <c r="E936" s="5"/>
      <c r="F936" s="5"/>
      <c r="G936" s="1"/>
      <c r="H936" s="9"/>
      <c r="I936" s="1">
        <v>6.36</v>
      </c>
      <c r="J936" s="1">
        <v>1.47</v>
      </c>
      <c r="K936" s="1"/>
      <c r="L936" s="9"/>
      <c r="M936" s="1"/>
      <c r="N936" s="9"/>
      <c r="O936" s="1"/>
      <c r="P936" s="9"/>
      <c r="Q936" s="1"/>
      <c r="R936" s="9"/>
      <c r="S936" s="1"/>
      <c r="T936" s="9"/>
      <c r="U936" s="1"/>
      <c r="V936" s="9"/>
      <c r="W936" s="1">
        <v>656</v>
      </c>
      <c r="X936" s="1">
        <v>13776</v>
      </c>
    </row>
    <row r="937" spans="1:26" customHeight="1" ht="12.75">
      <c r="A937" s="1" t="s">
        <v>2143</v>
      </c>
      <c r="B937" s="7">
        <v>0.4771</v>
      </c>
      <c r="C937" s="1">
        <v>4</v>
      </c>
      <c r="D937" s="1" t="s">
        <v>168</v>
      </c>
      <c r="E937" s="5"/>
      <c r="F937" s="5"/>
      <c r="G937" s="1"/>
      <c r="H937" s="9"/>
      <c r="I937" s="1">
        <v>1</v>
      </c>
      <c r="J937" s="1">
        <v>0.64</v>
      </c>
      <c r="K937" s="1"/>
      <c r="L937" s="9"/>
      <c r="M937" s="1"/>
      <c r="N937" s="9"/>
      <c r="O937" s="1"/>
      <c r="P937" s="9"/>
      <c r="Q937" s="1"/>
      <c r="R937" s="9"/>
      <c r="S937" s="1"/>
      <c r="T937" s="9"/>
      <c r="U937" s="1"/>
      <c r="V937" s="9"/>
      <c r="W937" s="1">
        <v>656</v>
      </c>
      <c r="X937" s="1">
        <v>13840</v>
      </c>
    </row>
    <row r="938" spans="1:26" customHeight="1" ht="12.75">
      <c r="A938" s="1" t="s">
        <v>2144</v>
      </c>
      <c r="B938" s="7">
        <v>0.3088</v>
      </c>
      <c r="C938" s="1">
        <v>4</v>
      </c>
      <c r="D938" s="1" t="s">
        <v>168</v>
      </c>
      <c r="E938" s="5"/>
      <c r="F938" s="5"/>
      <c r="G938" s="1"/>
      <c r="H938" s="9"/>
      <c r="I938" s="1">
        <v>1</v>
      </c>
      <c r="J938" s="1">
        <v>0.83</v>
      </c>
      <c r="K938" s="1"/>
      <c r="L938" s="9"/>
      <c r="M938" s="1"/>
      <c r="N938" s="9"/>
      <c r="O938" s="1"/>
      <c r="P938" s="9"/>
      <c r="Q938" s="1"/>
      <c r="R938" s="9"/>
      <c r="S938" s="1"/>
      <c r="T938" s="9"/>
      <c r="U938" s="1"/>
      <c r="V938" s="9"/>
      <c r="W938" s="1">
        <v>656</v>
      </c>
      <c r="X938" s="1">
        <v>13904</v>
      </c>
    </row>
    <row r="939" spans="1:26" customHeight="1" ht="12.75">
      <c r="A939" s="1" t="s">
        <v>2145</v>
      </c>
      <c r="B939" s="7">
        <v>0.4332</v>
      </c>
      <c r="C939" s="1">
        <v>4</v>
      </c>
      <c r="D939" s="1" t="s">
        <v>168</v>
      </c>
      <c r="E939" s="5"/>
      <c r="F939" s="5"/>
      <c r="G939" s="1"/>
      <c r="H939" s="9"/>
      <c r="I939" s="1">
        <v>4.3</v>
      </c>
      <c r="J939" s="1">
        <v>1.74</v>
      </c>
      <c r="K939" s="1"/>
      <c r="L939" s="9"/>
      <c r="M939" s="1"/>
      <c r="N939" s="9"/>
      <c r="O939" s="1"/>
      <c r="P939" s="9"/>
      <c r="Q939" s="1"/>
      <c r="R939" s="9"/>
      <c r="S939" s="1"/>
      <c r="T939" s="9"/>
      <c r="U939" s="1"/>
      <c r="V939" s="9"/>
      <c r="W939" s="1">
        <v>656</v>
      </c>
      <c r="X939" s="1">
        <v>13968</v>
      </c>
    </row>
    <row r="940" spans="1:26" customHeight="1" ht="12.75">
      <c r="A940" s="1" t="s">
        <v>2146</v>
      </c>
      <c r="B940" s="7">
        <v>0.3993</v>
      </c>
      <c r="C940" s="1">
        <v>4</v>
      </c>
      <c r="D940" s="1" t="s">
        <v>168</v>
      </c>
      <c r="E940" s="5"/>
      <c r="F940" s="5"/>
      <c r="G940" s="1"/>
      <c r="H940" s="9"/>
      <c r="I940" s="1">
        <v>1.53</v>
      </c>
      <c r="J940" s="1">
        <v>0.82</v>
      </c>
      <c r="K940" s="1"/>
      <c r="L940" s="9"/>
      <c r="M940" s="1"/>
      <c r="N940" s="9"/>
      <c r="O940" s="1"/>
      <c r="P940" s="9"/>
      <c r="Q940" s="1"/>
      <c r="R940" s="9"/>
      <c r="S940" s="1"/>
      <c r="T940" s="9"/>
      <c r="U940" s="1"/>
      <c r="V940" s="9"/>
      <c r="W940" s="1">
        <v>656</v>
      </c>
      <c r="X940" s="1">
        <v>14032</v>
      </c>
    </row>
    <row r="941" spans="1:26" customHeight="1" ht="12.75">
      <c r="A941" s="1" t="s">
        <v>2147</v>
      </c>
      <c r="B941" s="7">
        <v>0.441</v>
      </c>
      <c r="C941" s="1">
        <v>4</v>
      </c>
      <c r="D941" s="1" t="s">
        <v>168</v>
      </c>
      <c r="E941" s="5"/>
      <c r="F941" s="5"/>
      <c r="G941" s="1"/>
      <c r="H941" s="9"/>
      <c r="I941" s="1">
        <v>6.36</v>
      </c>
      <c r="J941" s="1">
        <v>1.47</v>
      </c>
      <c r="K941" s="1"/>
      <c r="L941" s="9"/>
      <c r="M941" s="1"/>
      <c r="N941" s="9"/>
      <c r="O941" s="1"/>
      <c r="P941" s="9"/>
      <c r="Q941" s="1"/>
      <c r="R941" s="9"/>
      <c r="S941" s="1"/>
      <c r="T941" s="9"/>
      <c r="U941" s="1"/>
      <c r="V941" s="9"/>
      <c r="W941" s="1">
        <v>656</v>
      </c>
      <c r="X941" s="1">
        <v>14096</v>
      </c>
    </row>
    <row r="942" spans="1:26" customHeight="1" ht="12.75">
      <c r="A942" s="1" t="s">
        <v>2148</v>
      </c>
      <c r="B942" s="7">
        <v>0.4771</v>
      </c>
      <c r="C942" s="1">
        <v>4</v>
      </c>
      <c r="D942" s="1" t="s">
        <v>168</v>
      </c>
      <c r="E942" s="5"/>
      <c r="F942" s="5"/>
      <c r="G942" s="1"/>
      <c r="H942" s="9"/>
      <c r="I942" s="1">
        <v>1</v>
      </c>
      <c r="J942" s="1">
        <v>0.64</v>
      </c>
      <c r="K942" s="1"/>
      <c r="L942" s="9"/>
      <c r="M942" s="1"/>
      <c r="N942" s="9"/>
      <c r="O942" s="1"/>
      <c r="P942" s="9"/>
      <c r="Q942" s="1"/>
      <c r="R942" s="9"/>
      <c r="S942" s="1"/>
      <c r="T942" s="9"/>
      <c r="U942" s="1"/>
      <c r="V942" s="9"/>
      <c r="W942" s="1">
        <v>656</v>
      </c>
      <c r="X942" s="1">
        <v>14160</v>
      </c>
    </row>
    <row r="943" spans="1:26" customHeight="1" ht="12.75">
      <c r="A943" s="1" t="s">
        <v>2149</v>
      </c>
      <c r="B943" s="7">
        <v>0.2995</v>
      </c>
      <c r="C943" s="1">
        <v>4</v>
      </c>
      <c r="D943" s="1" t="s">
        <v>168</v>
      </c>
      <c r="E943" s="5"/>
      <c r="F943" s="5"/>
      <c r="G943" s="1"/>
      <c r="H943" s="9"/>
      <c r="I943" s="1">
        <v>1.53</v>
      </c>
      <c r="J943" s="1">
        <v>0.82</v>
      </c>
      <c r="K943" s="1"/>
      <c r="L943" s="9"/>
      <c r="M943" s="1"/>
      <c r="N943" s="9"/>
      <c r="O943" s="1"/>
      <c r="P943" s="9"/>
      <c r="Q943" s="1"/>
      <c r="R943" s="9"/>
      <c r="S943" s="1"/>
      <c r="T943" s="9"/>
      <c r="U943" s="1"/>
      <c r="V943" s="9"/>
      <c r="W943" s="1">
        <v>656</v>
      </c>
      <c r="X943" s="1">
        <v>14224</v>
      </c>
    </row>
    <row r="944" spans="1:26" customHeight="1" ht="12.75">
      <c r="A944" s="1" t="s">
        <v>2150</v>
      </c>
      <c r="B944" s="7">
        <v>0.2316</v>
      </c>
      <c r="C944" s="1">
        <v>4</v>
      </c>
      <c r="D944" s="1" t="s">
        <v>168</v>
      </c>
      <c r="E944" s="5"/>
      <c r="F944" s="5"/>
      <c r="G944" s="1"/>
      <c r="H944" s="9"/>
      <c r="I944" s="1">
        <v>1</v>
      </c>
      <c r="J944" s="1">
        <v>0.83</v>
      </c>
      <c r="K944" s="1"/>
      <c r="L944" s="9"/>
      <c r="M944" s="1"/>
      <c r="N944" s="9"/>
      <c r="O944" s="1"/>
      <c r="P944" s="9"/>
      <c r="Q944" s="1"/>
      <c r="R944" s="9"/>
      <c r="S944" s="1"/>
      <c r="T944" s="9"/>
      <c r="U944" s="1"/>
      <c r="V944" s="9"/>
      <c r="W944" s="1">
        <v>656</v>
      </c>
      <c r="X944" s="1">
        <v>14288</v>
      </c>
    </row>
    <row r="945" spans="1:26" customHeight="1" ht="12.75">
      <c r="A945" s="1" t="s">
        <v>2151</v>
      </c>
      <c r="B945" s="7">
        <v>0.3249</v>
      </c>
      <c r="C945" s="1">
        <v>4</v>
      </c>
      <c r="D945" s="1" t="s">
        <v>168</v>
      </c>
      <c r="E945" s="5"/>
      <c r="F945" s="5"/>
      <c r="G945" s="1"/>
      <c r="H945" s="9"/>
      <c r="I945" s="1">
        <v>4.3</v>
      </c>
      <c r="J945" s="1">
        <v>1.74</v>
      </c>
      <c r="K945" s="1"/>
      <c r="L945" s="9"/>
      <c r="M945" s="1"/>
      <c r="N945" s="9"/>
      <c r="O945" s="1"/>
      <c r="P945" s="9"/>
      <c r="Q945" s="1"/>
      <c r="R945" s="9"/>
      <c r="S945" s="1"/>
      <c r="T945" s="9"/>
      <c r="U945" s="1"/>
      <c r="V945" s="9"/>
      <c r="W945" s="1">
        <v>656</v>
      </c>
      <c r="X945" s="1">
        <v>14352</v>
      </c>
    </row>
    <row r="946" spans="1:26" customHeight="1" ht="12.75">
      <c r="A946" s="1" t="s">
        <v>2152</v>
      </c>
      <c r="B946" s="7">
        <v>0.3307</v>
      </c>
      <c r="C946" s="1">
        <v>4</v>
      </c>
      <c r="D946" s="1" t="s">
        <v>168</v>
      </c>
      <c r="E946" s="5"/>
      <c r="F946" s="5"/>
      <c r="G946" s="1"/>
      <c r="H946" s="9"/>
      <c r="I946" s="1">
        <v>6.36</v>
      </c>
      <c r="J946" s="1">
        <v>1.47</v>
      </c>
      <c r="K946" s="1"/>
      <c r="L946" s="9"/>
      <c r="M946" s="1"/>
      <c r="N946" s="9"/>
      <c r="O946" s="1"/>
      <c r="P946" s="9"/>
      <c r="Q946" s="1"/>
      <c r="R946" s="9"/>
      <c r="S946" s="1"/>
      <c r="T946" s="9"/>
      <c r="U946" s="1"/>
      <c r="V946" s="9"/>
      <c r="W946" s="1">
        <v>656</v>
      </c>
      <c r="X946" s="1">
        <v>14416</v>
      </c>
    </row>
    <row r="947" spans="1:26" customHeight="1" ht="12.75">
      <c r="A947" s="1" t="s">
        <v>2153</v>
      </c>
      <c r="B947" s="7">
        <v>0.3578</v>
      </c>
      <c r="C947" s="1">
        <v>4</v>
      </c>
      <c r="D947" s="1" t="s">
        <v>168</v>
      </c>
      <c r="E947" s="5"/>
      <c r="F947" s="5"/>
      <c r="G947" s="1"/>
      <c r="H947" s="9"/>
      <c r="I947" s="1">
        <v>1</v>
      </c>
      <c r="J947" s="1">
        <v>0.64</v>
      </c>
      <c r="K947" s="1"/>
      <c r="L947" s="9"/>
      <c r="M947" s="1"/>
      <c r="N947" s="9"/>
      <c r="O947" s="1"/>
      <c r="P947" s="9"/>
      <c r="Q947" s="1"/>
      <c r="R947" s="9"/>
      <c r="S947" s="1"/>
      <c r="T947" s="9"/>
      <c r="U947" s="1"/>
      <c r="V947" s="9"/>
      <c r="W947" s="1">
        <v>656</v>
      </c>
      <c r="X947" s="1">
        <v>14480</v>
      </c>
    </row>
    <row r="948" spans="1:26" customHeight="1" ht="12.75">
      <c r="A948" s="1" t="s">
        <v>2154</v>
      </c>
      <c r="B948" s="7">
        <v>0.3088</v>
      </c>
      <c r="C948" s="1">
        <v>4</v>
      </c>
      <c r="D948" s="1" t="s">
        <v>168</v>
      </c>
      <c r="E948" s="5"/>
      <c r="F948" s="5"/>
      <c r="G948" s="1"/>
      <c r="H948" s="9"/>
      <c r="I948" s="1">
        <v>1</v>
      </c>
      <c r="J948" s="1">
        <v>0.83</v>
      </c>
      <c r="K948" s="1"/>
      <c r="L948" s="9"/>
      <c r="M948" s="1"/>
      <c r="N948" s="9"/>
      <c r="O948" s="1"/>
      <c r="P948" s="9"/>
      <c r="Q948" s="1"/>
      <c r="R948" s="9"/>
      <c r="S948" s="1"/>
      <c r="T948" s="9"/>
      <c r="U948" s="1"/>
      <c r="V948" s="9"/>
      <c r="W948" s="1">
        <v>656</v>
      </c>
      <c r="X948" s="1">
        <v>14544</v>
      </c>
    </row>
    <row r="949" spans="1:26" customHeight="1" ht="12.75">
      <c r="A949" s="1" t="s">
        <v>2155</v>
      </c>
      <c r="B949" s="7">
        <v>0.4332</v>
      </c>
      <c r="C949" s="1">
        <v>4</v>
      </c>
      <c r="D949" s="1" t="s">
        <v>168</v>
      </c>
      <c r="E949" s="5"/>
      <c r="F949" s="5"/>
      <c r="G949" s="1"/>
      <c r="H949" s="9"/>
      <c r="I949" s="1">
        <v>4.3</v>
      </c>
      <c r="J949" s="1">
        <v>1.74</v>
      </c>
      <c r="K949" s="1"/>
      <c r="L949" s="9"/>
      <c r="M949" s="1"/>
      <c r="N949" s="9"/>
      <c r="O949" s="1"/>
      <c r="P949" s="9"/>
      <c r="Q949" s="1"/>
      <c r="R949" s="9"/>
      <c r="S949" s="1"/>
      <c r="T949" s="9"/>
      <c r="U949" s="1"/>
      <c r="V949" s="9"/>
      <c r="W949" s="1">
        <v>656</v>
      </c>
      <c r="X949" s="1">
        <v>14608</v>
      </c>
    </row>
    <row r="950" spans="1:26" customHeight="1" ht="12.75">
      <c r="A950" s="1" t="s">
        <v>2156</v>
      </c>
      <c r="B950" s="7">
        <v>0.3993</v>
      </c>
      <c r="C950" s="1">
        <v>4</v>
      </c>
      <c r="D950" s="1" t="s">
        <v>168</v>
      </c>
      <c r="E950" s="5"/>
      <c r="F950" s="5"/>
      <c r="G950" s="1"/>
      <c r="H950" s="9"/>
      <c r="I950" s="1">
        <v>1.53</v>
      </c>
      <c r="J950" s="1">
        <v>0.82</v>
      </c>
      <c r="K950" s="1"/>
      <c r="L950" s="9"/>
      <c r="M950" s="1"/>
      <c r="N950" s="9"/>
      <c r="O950" s="1"/>
      <c r="P950" s="9"/>
      <c r="Q950" s="1"/>
      <c r="R950" s="9"/>
      <c r="S950" s="1"/>
      <c r="T950" s="9"/>
      <c r="U950" s="1"/>
      <c r="V950" s="9"/>
      <c r="W950" s="1">
        <v>656</v>
      </c>
      <c r="X950" s="1">
        <v>14672</v>
      </c>
    </row>
    <row r="951" spans="1:26" customHeight="1" ht="12.75">
      <c r="A951" s="1" t="s">
        <v>2157</v>
      </c>
      <c r="B951" s="7">
        <v>0.441</v>
      </c>
      <c r="C951" s="1">
        <v>4</v>
      </c>
      <c r="D951" s="1" t="s">
        <v>168</v>
      </c>
      <c r="E951" s="5"/>
      <c r="F951" s="5"/>
      <c r="G951" s="1"/>
      <c r="H951" s="9"/>
      <c r="I951" s="1">
        <v>6.36</v>
      </c>
      <c r="J951" s="1">
        <v>1.47</v>
      </c>
      <c r="K951" s="1"/>
      <c r="L951" s="9"/>
      <c r="M951" s="1"/>
      <c r="N951" s="9"/>
      <c r="O951" s="1"/>
      <c r="P951" s="9"/>
      <c r="Q951" s="1"/>
      <c r="R951" s="9"/>
      <c r="S951" s="1"/>
      <c r="T951" s="9"/>
      <c r="U951" s="1"/>
      <c r="V951" s="9"/>
      <c r="W951" s="1">
        <v>656</v>
      </c>
      <c r="X951" s="1">
        <v>14736</v>
      </c>
    </row>
    <row r="952" spans="1:26" customHeight="1" ht="12.75">
      <c r="A952" s="1" t="s">
        <v>2158</v>
      </c>
      <c r="B952" s="7">
        <v>0.4771</v>
      </c>
      <c r="C952" s="1">
        <v>4</v>
      </c>
      <c r="D952" s="1" t="s">
        <v>168</v>
      </c>
      <c r="E952" s="5"/>
      <c r="F952" s="5"/>
      <c r="G952" s="1"/>
      <c r="H952" s="9"/>
      <c r="I952" s="1">
        <v>1</v>
      </c>
      <c r="J952" s="1">
        <v>0.64</v>
      </c>
      <c r="K952" s="1"/>
      <c r="L952" s="9"/>
      <c r="M952" s="1"/>
      <c r="N952" s="9"/>
      <c r="O952" s="1"/>
      <c r="P952" s="9"/>
      <c r="Q952" s="1"/>
      <c r="R952" s="9"/>
      <c r="S952" s="1"/>
      <c r="T952" s="9"/>
      <c r="U952" s="1"/>
      <c r="V952" s="9"/>
      <c r="W952" s="1">
        <v>656</v>
      </c>
      <c r="X952" s="1">
        <v>14800</v>
      </c>
    </row>
    <row r="953" spans="1:26" customHeight="1" ht="12.75">
      <c r="A953" s="1" t="s">
        <v>2159</v>
      </c>
      <c r="B953" s="7">
        <v>0.4332</v>
      </c>
      <c r="C953" s="1">
        <v>4</v>
      </c>
      <c r="D953" s="1" t="s">
        <v>168</v>
      </c>
      <c r="E953" s="5"/>
      <c r="F953" s="5"/>
      <c r="G953" s="1"/>
      <c r="H953" s="9"/>
      <c r="I953" s="1">
        <v>4.3</v>
      </c>
      <c r="J953" s="1">
        <v>1.74</v>
      </c>
      <c r="K953" s="1"/>
      <c r="L953" s="9"/>
      <c r="M953" s="1"/>
      <c r="N953" s="9"/>
      <c r="O953" s="1"/>
      <c r="P953" s="9"/>
      <c r="Q953" s="1"/>
      <c r="R953" s="9"/>
      <c r="S953" s="1"/>
      <c r="T953" s="9"/>
      <c r="U953" s="1"/>
      <c r="V953" s="9"/>
      <c r="W953" s="1">
        <v>656</v>
      </c>
      <c r="X953" s="1">
        <v>14864</v>
      </c>
    </row>
    <row r="954" spans="1:26" customHeight="1" ht="12.75">
      <c r="A954" s="1" t="s">
        <v>2160</v>
      </c>
      <c r="B954" s="7">
        <v>0.3993</v>
      </c>
      <c r="C954" s="1">
        <v>4</v>
      </c>
      <c r="D954" s="1" t="s">
        <v>168</v>
      </c>
      <c r="E954" s="5"/>
      <c r="F954" s="5"/>
      <c r="G954" s="1"/>
      <c r="H954" s="9"/>
      <c r="I954" s="1">
        <v>1.53</v>
      </c>
      <c r="J954" s="1">
        <v>0.82</v>
      </c>
      <c r="K954" s="1"/>
      <c r="L954" s="9"/>
      <c r="M954" s="1"/>
      <c r="N954" s="9"/>
      <c r="O954" s="1"/>
      <c r="P954" s="9"/>
      <c r="Q954" s="1"/>
      <c r="R954" s="9"/>
      <c r="S954" s="1"/>
      <c r="T954" s="9"/>
      <c r="U954" s="1"/>
      <c r="V954" s="9"/>
      <c r="W954" s="1">
        <v>656</v>
      </c>
      <c r="X954" s="1">
        <v>15008</v>
      </c>
    </row>
    <row r="955" spans="1:26" customHeight="1" ht="12.75">
      <c r="A955" s="1" t="s">
        <v>2161</v>
      </c>
      <c r="B955" s="7">
        <v>0.441</v>
      </c>
      <c r="C955" s="1">
        <v>4</v>
      </c>
      <c r="D955" s="1" t="s">
        <v>168</v>
      </c>
      <c r="E955" s="5"/>
      <c r="F955" s="5"/>
      <c r="G955" s="1"/>
      <c r="H955" s="9"/>
      <c r="I955" s="1">
        <v>6.36</v>
      </c>
      <c r="J955" s="1">
        <v>1.47</v>
      </c>
      <c r="K955" s="1"/>
      <c r="L955" s="9"/>
      <c r="M955" s="1"/>
      <c r="N955" s="9"/>
      <c r="O955" s="1"/>
      <c r="P955" s="9"/>
      <c r="Q955" s="1"/>
      <c r="R955" s="9"/>
      <c r="S955" s="1"/>
      <c r="T955" s="9"/>
      <c r="U955" s="1"/>
      <c r="V955" s="9"/>
      <c r="W955" s="1">
        <v>656</v>
      </c>
      <c r="X955" s="1">
        <v>15136</v>
      </c>
    </row>
    <row r="956" spans="1:26" customHeight="1" ht="12.75">
      <c r="A956" s="1" t="s">
        <v>2162</v>
      </c>
      <c r="B956" s="7">
        <v>0.4771</v>
      </c>
      <c r="C956" s="1">
        <v>4</v>
      </c>
      <c r="D956" s="1" t="s">
        <v>168</v>
      </c>
      <c r="E956" s="5"/>
      <c r="F956" s="5"/>
      <c r="G956" s="1"/>
      <c r="H956" s="9"/>
      <c r="I956" s="1">
        <v>1</v>
      </c>
      <c r="J956" s="1">
        <v>0.64</v>
      </c>
      <c r="K956" s="1"/>
      <c r="L956" s="9"/>
      <c r="M956" s="1"/>
      <c r="N956" s="9"/>
      <c r="O956" s="1"/>
      <c r="P956" s="9"/>
      <c r="Q956" s="1"/>
      <c r="R956" s="9"/>
      <c r="S956" s="1"/>
      <c r="T956" s="9"/>
      <c r="U956" s="1"/>
      <c r="V956" s="9"/>
      <c r="W956" s="1">
        <v>656</v>
      </c>
      <c r="X956" s="1">
        <v>15264</v>
      </c>
    </row>
    <row r="957" spans="1:26" customHeight="1" ht="12.75">
      <c r="A957" s="1" t="s">
        <v>2163</v>
      </c>
      <c r="B957" s="7">
        <v>0.3088</v>
      </c>
      <c r="C957" s="1">
        <v>4</v>
      </c>
      <c r="D957" s="1" t="s">
        <v>168</v>
      </c>
      <c r="E957" s="5"/>
      <c r="F957" s="5"/>
      <c r="G957" s="1"/>
      <c r="H957" s="9"/>
      <c r="I957" s="1">
        <v>1</v>
      </c>
      <c r="J957" s="1">
        <v>0.83</v>
      </c>
      <c r="K957" s="1"/>
      <c r="L957" s="9"/>
      <c r="M957" s="1"/>
      <c r="N957" s="9"/>
      <c r="O957" s="1"/>
      <c r="P957" s="9"/>
      <c r="Q957" s="1"/>
      <c r="R957" s="9"/>
      <c r="S957" s="1"/>
      <c r="T957" s="9"/>
      <c r="U957" s="1"/>
      <c r="V957" s="9"/>
      <c r="W957" s="1">
        <v>656</v>
      </c>
      <c r="X957" s="1">
        <v>15952</v>
      </c>
    </row>
    <row r="958" spans="1:26" customHeight="1" ht="12.75">
      <c r="A958" s="1" t="s">
        <v>2164</v>
      </c>
      <c r="B958" s="7">
        <v>0.0</v>
      </c>
      <c r="C958" s="1">
        <v>1</v>
      </c>
      <c r="D958" s="1" t="s">
        <v>168</v>
      </c>
      <c r="E958" s="5"/>
      <c r="F958" s="5"/>
      <c r="G958" s="1"/>
      <c r="H958" s="9"/>
      <c r="I958" s="1">
        <v>7.65</v>
      </c>
      <c r="J958" s="1">
        <v>1.73</v>
      </c>
      <c r="K958" s="1"/>
      <c r="L958" s="9"/>
      <c r="M958" s="1"/>
      <c r="N958" s="9"/>
      <c r="O958" s="1"/>
      <c r="P958" s="9"/>
      <c r="Q958" s="1"/>
      <c r="R958" s="9"/>
      <c r="S958" s="1"/>
      <c r="T958" s="9"/>
      <c r="U958" s="1"/>
      <c r="V958" s="9"/>
      <c r="W958" s="1">
        <v>1216</v>
      </c>
      <c r="X958" s="1">
        <v>15648</v>
      </c>
    </row>
    <row r="959" spans="1:26" customHeight="1" ht="12.75">
      <c r="A959" s="1" t="s">
        <v>2165</v>
      </c>
      <c r="B959" s="7">
        <v>0.0</v>
      </c>
      <c r="C959" s="1">
        <v>1</v>
      </c>
      <c r="D959" s="1" t="s">
        <v>168</v>
      </c>
      <c r="E959" s="5"/>
      <c r="F959" s="5"/>
      <c r="G959" s="1"/>
      <c r="H959" s="9"/>
      <c r="I959" s="1">
        <v>3.51</v>
      </c>
      <c r="J959" s="1">
        <v>0.79</v>
      </c>
      <c r="K959" s="1"/>
      <c r="L959" s="9"/>
      <c r="M959" s="1"/>
      <c r="N959" s="9"/>
      <c r="O959" s="1"/>
      <c r="P959" s="9"/>
      <c r="Q959" s="1"/>
      <c r="R959" s="9"/>
      <c r="S959" s="1"/>
      <c r="T959" s="9"/>
      <c r="U959" s="1"/>
      <c r="V959" s="9"/>
      <c r="W959" s="1">
        <v>1216</v>
      </c>
      <c r="X959" s="1">
        <v>15712</v>
      </c>
    </row>
    <row r="960" spans="1:26" customHeight="1" ht="12.75">
      <c r="A960" s="1" t="s">
        <v>2166</v>
      </c>
      <c r="B960" s="7">
        <v>0.0</v>
      </c>
      <c r="C960" s="1">
        <v>1</v>
      </c>
      <c r="D960" s="1" t="s">
        <v>168</v>
      </c>
      <c r="E960" s="5"/>
      <c r="F960" s="5"/>
      <c r="G960" s="1"/>
      <c r="H960" s="9"/>
      <c r="I960" s="1">
        <v>2.96</v>
      </c>
      <c r="J960" s="1">
        <v>1.51</v>
      </c>
      <c r="K960" s="1"/>
      <c r="L960" s="9"/>
      <c r="M960" s="1"/>
      <c r="N960" s="9"/>
      <c r="O960" s="1"/>
      <c r="P960" s="9"/>
      <c r="Q960" s="1"/>
      <c r="R960" s="9"/>
      <c r="S960" s="1"/>
      <c r="T960" s="9"/>
      <c r="U960" s="1"/>
      <c r="V960" s="9"/>
      <c r="W960" s="1">
        <v>1216</v>
      </c>
      <c r="X960" s="1">
        <v>15776</v>
      </c>
    </row>
    <row r="961" spans="1:26" customHeight="1" ht="12.75">
      <c r="A961" s="1" t="s">
        <v>2167</v>
      </c>
      <c r="B961" s="7">
        <v>0.0</v>
      </c>
      <c r="C961" s="1">
        <v>1</v>
      </c>
      <c r="D961" s="1" t="s">
        <v>168</v>
      </c>
      <c r="E961" s="5"/>
      <c r="F961" s="5"/>
      <c r="G961" s="1"/>
      <c r="H961" s="9"/>
      <c r="I961" s="1">
        <v>5.11</v>
      </c>
      <c r="J961" s="1">
        <v>1.01</v>
      </c>
      <c r="K961" s="1"/>
      <c r="L961" s="9"/>
      <c r="M961" s="1"/>
      <c r="N961" s="9"/>
      <c r="O961" s="1"/>
      <c r="P961" s="9"/>
      <c r="Q961" s="1"/>
      <c r="R961" s="9"/>
      <c r="S961" s="1"/>
      <c r="T961" s="9"/>
      <c r="U961" s="1"/>
      <c r="V961" s="9"/>
      <c r="W961" s="1">
        <v>1216</v>
      </c>
      <c r="X961" s="1">
        <v>15840</v>
      </c>
    </row>
    <row r="962" spans="1:26" customHeight="1" ht="12.75">
      <c r="A962" s="1" t="s">
        <v>2168</v>
      </c>
      <c r="B962" s="7">
        <v>0.0</v>
      </c>
      <c r="C962" s="1">
        <v>1</v>
      </c>
      <c r="D962" s="1" t="s">
        <v>168</v>
      </c>
      <c r="E962" s="5"/>
      <c r="F962" s="5"/>
      <c r="G962" s="1"/>
      <c r="H962" s="9"/>
      <c r="I962" s="1">
        <v>7.65</v>
      </c>
      <c r="J962" s="1">
        <v>1.73</v>
      </c>
      <c r="K962" s="1"/>
      <c r="L962" s="9"/>
      <c r="M962" s="1"/>
      <c r="N962" s="9"/>
      <c r="O962" s="1"/>
      <c r="P962" s="9"/>
      <c r="Q962" s="1"/>
      <c r="R962" s="9"/>
      <c r="S962" s="1"/>
      <c r="T962" s="9"/>
      <c r="U962" s="1"/>
      <c r="V962" s="9"/>
      <c r="W962" s="1">
        <v>1216</v>
      </c>
      <c r="X962" s="1">
        <v>15968</v>
      </c>
    </row>
    <row r="963" spans="1:26" customHeight="1" ht="12.75">
      <c r="A963" s="1" t="s">
        <v>2169</v>
      </c>
      <c r="B963" s="7">
        <v>0.0</v>
      </c>
      <c r="C963" s="1">
        <v>1</v>
      </c>
      <c r="D963" s="1" t="s">
        <v>168</v>
      </c>
      <c r="E963" s="5"/>
      <c r="F963" s="5"/>
      <c r="G963" s="1"/>
      <c r="H963" s="9"/>
      <c r="I963" s="1">
        <v>3.51</v>
      </c>
      <c r="J963" s="1">
        <v>0.79</v>
      </c>
      <c r="K963" s="1"/>
      <c r="L963" s="9"/>
      <c r="M963" s="1"/>
      <c r="N963" s="9"/>
      <c r="O963" s="1"/>
      <c r="P963" s="9"/>
      <c r="Q963" s="1"/>
      <c r="R963" s="9"/>
      <c r="S963" s="1"/>
      <c r="T963" s="9"/>
      <c r="U963" s="1"/>
      <c r="V963" s="9"/>
      <c r="W963" s="1">
        <v>1216</v>
      </c>
      <c r="X963" s="1">
        <v>16032</v>
      </c>
    </row>
    <row r="964" spans="1:26" customHeight="1" ht="12.75">
      <c r="A964" s="1" t="s">
        <v>2170</v>
      </c>
      <c r="B964" s="7">
        <v>0.0</v>
      </c>
      <c r="C964" s="1">
        <v>1</v>
      </c>
      <c r="D964" s="1" t="s">
        <v>168</v>
      </c>
      <c r="E964" s="5"/>
      <c r="F964" s="5"/>
      <c r="G964" s="1"/>
      <c r="H964" s="9"/>
      <c r="I964" s="1">
        <v>5.11</v>
      </c>
      <c r="J964" s="1">
        <v>1.01</v>
      </c>
      <c r="K964" s="1"/>
      <c r="L964" s="9"/>
      <c r="M964" s="1"/>
      <c r="N964" s="9"/>
      <c r="O964" s="1"/>
      <c r="P964" s="9"/>
      <c r="Q964" s="1"/>
      <c r="R964" s="9"/>
      <c r="S964" s="1"/>
      <c r="T964" s="9"/>
      <c r="U964" s="1"/>
      <c r="V964" s="9"/>
      <c r="W964" s="1">
        <v>1216</v>
      </c>
      <c r="X964" s="1">
        <v>16096</v>
      </c>
    </row>
    <row r="965" spans="1:26" customHeight="1" ht="12.75">
      <c r="A965" s="1" t="s">
        <v>2171</v>
      </c>
      <c r="B965" s="7">
        <v>0.0</v>
      </c>
      <c r="C965" s="1">
        <v>1</v>
      </c>
      <c r="D965" s="1" t="s">
        <v>168</v>
      </c>
      <c r="E965" s="5"/>
      <c r="F965" s="5"/>
      <c r="G965" s="1"/>
      <c r="H965" s="9"/>
      <c r="I965" s="1">
        <v>2.96</v>
      </c>
      <c r="J965" s="1">
        <v>1.51</v>
      </c>
      <c r="K965" s="1"/>
      <c r="L965" s="9"/>
      <c r="M965" s="1"/>
      <c r="N965" s="9"/>
      <c r="O965" s="1"/>
      <c r="P965" s="9"/>
      <c r="Q965" s="1"/>
      <c r="R965" s="9"/>
      <c r="S965" s="1"/>
      <c r="T965" s="9"/>
      <c r="U965" s="1"/>
      <c r="V965" s="9"/>
      <c r="W965" s="1">
        <v>1216</v>
      </c>
      <c r="X965" s="1">
        <v>16224</v>
      </c>
    </row>
    <row r="966" spans="1:26" customHeight="1" ht="12.75">
      <c r="A966" s="1" t="s">
        <v>2172</v>
      </c>
      <c r="B966" s="7">
        <v>0.0</v>
      </c>
      <c r="C966" s="1">
        <v>1</v>
      </c>
      <c r="D966" s="1" t="s">
        <v>168</v>
      </c>
      <c r="E966" s="5"/>
      <c r="F966" s="5"/>
      <c r="G966" s="1"/>
      <c r="H966" s="9"/>
      <c r="I966" s="1">
        <v>3.51</v>
      </c>
      <c r="J966" s="1">
        <v>0.79</v>
      </c>
      <c r="K966" s="1"/>
      <c r="L966" s="9"/>
      <c r="M966" s="1"/>
      <c r="N966" s="9"/>
      <c r="O966" s="1"/>
      <c r="P966" s="9"/>
      <c r="Q966" s="1"/>
      <c r="R966" s="9"/>
      <c r="S966" s="1"/>
      <c r="T966" s="9"/>
      <c r="U966" s="1"/>
      <c r="V966" s="9"/>
      <c r="W966" s="1">
        <v>1216</v>
      </c>
      <c r="X966" s="1">
        <v>16288</v>
      </c>
    </row>
    <row r="967" spans="1:26" customHeight="1" ht="12.75">
      <c r="A967" s="1" t="s">
        <v>2173</v>
      </c>
      <c r="B967" s="7">
        <v>0.0</v>
      </c>
      <c r="C967" s="1">
        <v>1</v>
      </c>
      <c r="D967" s="1" t="s">
        <v>168</v>
      </c>
      <c r="E967" s="5"/>
      <c r="F967" s="5"/>
      <c r="G967" s="1"/>
      <c r="H967" s="9"/>
      <c r="I967" s="1">
        <v>7.65</v>
      </c>
      <c r="J967" s="1">
        <v>1.73</v>
      </c>
      <c r="K967" s="1"/>
      <c r="L967" s="9"/>
      <c r="M967" s="1"/>
      <c r="N967" s="9"/>
      <c r="O967" s="1"/>
      <c r="P967" s="9"/>
      <c r="Q967" s="1"/>
      <c r="R967" s="9"/>
      <c r="S967" s="1"/>
      <c r="T967" s="9"/>
      <c r="U967" s="1"/>
      <c r="V967" s="9"/>
      <c r="W967" s="1">
        <v>1216</v>
      </c>
      <c r="X967" s="1">
        <v>16352</v>
      </c>
    </row>
    <row r="968" spans="1:26" customHeight="1" ht="12.75">
      <c r="A968" s="1" t="s">
        <v>2174</v>
      </c>
      <c r="B968" s="7">
        <v>0.0</v>
      </c>
      <c r="C968" s="1">
        <v>1</v>
      </c>
      <c r="D968" s="1" t="s">
        <v>168</v>
      </c>
      <c r="E968" s="5"/>
      <c r="F968" s="5"/>
      <c r="G968" s="1"/>
      <c r="H968" s="9"/>
      <c r="I968" s="1">
        <v>5.11</v>
      </c>
      <c r="J968" s="1">
        <v>1.01</v>
      </c>
      <c r="K968" s="1"/>
      <c r="L968" s="9"/>
      <c r="M968" s="1"/>
      <c r="N968" s="9"/>
      <c r="O968" s="1"/>
      <c r="P968" s="9"/>
      <c r="Q968" s="1"/>
      <c r="R968" s="9"/>
      <c r="S968" s="1"/>
      <c r="T968" s="9"/>
      <c r="U968" s="1"/>
      <c r="V968" s="9"/>
      <c r="W968" s="1">
        <v>1216</v>
      </c>
      <c r="X968" s="1">
        <v>16416</v>
      </c>
    </row>
    <row r="969" spans="1:26" customHeight="1" ht="12.75">
      <c r="A969" s="1" t="s">
        <v>2175</v>
      </c>
      <c r="B969" s="7">
        <v>0.0</v>
      </c>
      <c r="C969" s="1">
        <v>1</v>
      </c>
      <c r="D969" s="1" t="s">
        <v>168</v>
      </c>
      <c r="E969" s="5"/>
      <c r="F969" s="5"/>
      <c r="G969" s="1"/>
      <c r="H969" s="9"/>
      <c r="I969" s="1">
        <v>2.96</v>
      </c>
      <c r="J969" s="1">
        <v>1.51</v>
      </c>
      <c r="K969" s="1"/>
      <c r="L969" s="9"/>
      <c r="M969" s="1"/>
      <c r="N969" s="9"/>
      <c r="O969" s="1"/>
      <c r="P969" s="9"/>
      <c r="Q969" s="1"/>
      <c r="R969" s="9"/>
      <c r="S969" s="1"/>
      <c r="T969" s="9"/>
      <c r="U969" s="1"/>
      <c r="V969" s="9"/>
      <c r="W969" s="1">
        <v>1216</v>
      </c>
      <c r="X969" s="1">
        <v>16544</v>
      </c>
    </row>
    <row r="970" spans="1:26" customHeight="1" ht="12.75">
      <c r="A970" s="1" t="s">
        <v>2176</v>
      </c>
      <c r="B970" s="7">
        <v>0.0</v>
      </c>
      <c r="C970" s="1">
        <v>1</v>
      </c>
      <c r="D970" s="1" t="s">
        <v>168</v>
      </c>
      <c r="E970" s="5"/>
      <c r="F970" s="5"/>
      <c r="G970" s="1"/>
      <c r="H970" s="9"/>
      <c r="I970" s="1">
        <v>2.96</v>
      </c>
      <c r="J970" s="1">
        <v>1.51</v>
      </c>
      <c r="K970" s="1"/>
      <c r="L970" s="9"/>
      <c r="M970" s="1"/>
      <c r="N970" s="9"/>
      <c r="O970" s="1"/>
      <c r="P970" s="9"/>
      <c r="Q970" s="1"/>
      <c r="R970" s="9"/>
      <c r="S970" s="1"/>
      <c r="T970" s="9"/>
      <c r="U970" s="1"/>
      <c r="V970" s="9"/>
      <c r="W970" s="1">
        <v>1232</v>
      </c>
      <c r="X970" s="1">
        <v>17536</v>
      </c>
    </row>
    <row r="971" spans="1:26" customHeight="1" ht="12.75">
      <c r="A971" s="1" t="s">
        <v>2177</v>
      </c>
      <c r="B971" s="7">
        <v>0.0</v>
      </c>
      <c r="C971" s="1">
        <v>1</v>
      </c>
      <c r="D971" s="1" t="s">
        <v>168</v>
      </c>
      <c r="E971" s="5"/>
      <c r="F971" s="5"/>
      <c r="G971" s="1"/>
      <c r="H971" s="9"/>
      <c r="I971" s="1">
        <v>5.11</v>
      </c>
      <c r="J971" s="1">
        <v>1.01</v>
      </c>
      <c r="K971" s="1"/>
      <c r="L971" s="9"/>
      <c r="M971" s="1"/>
      <c r="N971" s="9"/>
      <c r="O971" s="1"/>
      <c r="P971" s="9"/>
      <c r="Q971" s="1"/>
      <c r="R971" s="9"/>
      <c r="S971" s="1"/>
      <c r="T971" s="9"/>
      <c r="U971" s="1"/>
      <c r="V971" s="9"/>
      <c r="W971" s="1">
        <v>1232</v>
      </c>
      <c r="X971" s="1">
        <v>17600</v>
      </c>
    </row>
    <row r="972" spans="1:26" customHeight="1" ht="12.75">
      <c r="A972" s="1" t="s">
        <v>2178</v>
      </c>
      <c r="B972" s="7">
        <v>0.0</v>
      </c>
      <c r="C972" s="1">
        <v>1</v>
      </c>
      <c r="D972" s="1" t="s">
        <v>168</v>
      </c>
      <c r="E972" s="5"/>
      <c r="F972" s="5"/>
      <c r="G972" s="1"/>
      <c r="H972" s="9"/>
      <c r="I972" s="1">
        <v>3.51</v>
      </c>
      <c r="J972" s="1">
        <v>0.79</v>
      </c>
      <c r="K972" s="1"/>
      <c r="L972" s="9"/>
      <c r="M972" s="1"/>
      <c r="N972" s="9"/>
      <c r="O972" s="1"/>
      <c r="P972" s="9"/>
      <c r="Q972" s="1"/>
      <c r="R972" s="9"/>
      <c r="S972" s="1"/>
      <c r="T972" s="9"/>
      <c r="U972" s="1"/>
      <c r="V972" s="9"/>
      <c r="W972" s="1">
        <v>1232</v>
      </c>
      <c r="X972" s="1">
        <v>17728</v>
      </c>
    </row>
    <row r="973" spans="1:26" customHeight="1" ht="12.75">
      <c r="A973" s="1" t="s">
        <v>2179</v>
      </c>
      <c r="B973" s="7">
        <v>0.0</v>
      </c>
      <c r="C973" s="1">
        <v>1</v>
      </c>
      <c r="D973" s="1" t="s">
        <v>168</v>
      </c>
      <c r="E973" s="5"/>
      <c r="F973" s="5"/>
      <c r="G973" s="1"/>
      <c r="H973" s="9"/>
      <c r="I973" s="1">
        <v>7.65</v>
      </c>
      <c r="J973" s="1">
        <v>1.73</v>
      </c>
      <c r="K973" s="1"/>
      <c r="L973" s="9"/>
      <c r="M973" s="1"/>
      <c r="N973" s="9"/>
      <c r="O973" s="1"/>
      <c r="P973" s="9"/>
      <c r="Q973" s="1"/>
      <c r="R973" s="9"/>
      <c r="S973" s="1"/>
      <c r="T973" s="9"/>
      <c r="U973" s="1"/>
      <c r="V973" s="9"/>
      <c r="W973" s="1">
        <v>1232</v>
      </c>
      <c r="X973" s="1">
        <v>17792</v>
      </c>
    </row>
    <row r="974" spans="1:26" customHeight="1" ht="12.75">
      <c r="A974" s="1" t="s">
        <v>2180</v>
      </c>
      <c r="B974" s="7">
        <v>0.0</v>
      </c>
      <c r="C974" s="1">
        <v>1</v>
      </c>
      <c r="D974" s="1" t="s">
        <v>168</v>
      </c>
      <c r="E974" s="5"/>
      <c r="F974" s="5"/>
      <c r="G974" s="1"/>
      <c r="H974" s="9"/>
      <c r="I974" s="1">
        <v>7.65</v>
      </c>
      <c r="J974" s="1">
        <v>1.73</v>
      </c>
      <c r="K974" s="1"/>
      <c r="L974" s="9"/>
      <c r="M974" s="1"/>
      <c r="N974" s="9"/>
      <c r="O974" s="1"/>
      <c r="P974" s="9"/>
      <c r="Q974" s="1"/>
      <c r="R974" s="9"/>
      <c r="S974" s="1"/>
      <c r="T974" s="9"/>
      <c r="U974" s="1"/>
      <c r="V974" s="9"/>
      <c r="W974" s="1">
        <v>1232</v>
      </c>
      <c r="X974" s="1">
        <v>18816</v>
      </c>
    </row>
    <row r="975" spans="1:26" customHeight="1" ht="12.75">
      <c r="A975" s="1" t="s">
        <v>2181</v>
      </c>
      <c r="B975" s="7">
        <v>0.0</v>
      </c>
      <c r="C975" s="1">
        <v>1</v>
      </c>
      <c r="D975" s="1" t="s">
        <v>168</v>
      </c>
      <c r="E975" s="5"/>
      <c r="F975" s="5"/>
      <c r="G975" s="1"/>
      <c r="H975" s="9"/>
      <c r="I975" s="1">
        <v>5.11</v>
      </c>
      <c r="J975" s="1">
        <v>1.01</v>
      </c>
      <c r="K975" s="1"/>
      <c r="L975" s="9"/>
      <c r="M975" s="1"/>
      <c r="N975" s="9"/>
      <c r="O975" s="1"/>
      <c r="P975" s="9"/>
      <c r="Q975" s="1"/>
      <c r="R975" s="9"/>
      <c r="S975" s="1"/>
      <c r="T975" s="9"/>
      <c r="U975" s="1"/>
      <c r="V975" s="9"/>
      <c r="W975" s="1">
        <v>1232</v>
      </c>
      <c r="X975" s="1">
        <v>18944</v>
      </c>
    </row>
    <row r="976" spans="1:26" customHeight="1" ht="12.75">
      <c r="A976" s="1" t="s">
        <v>2182</v>
      </c>
      <c r="B976" s="7">
        <v>0.0</v>
      </c>
      <c r="C976" s="1">
        <v>1</v>
      </c>
      <c r="D976" s="1" t="s">
        <v>168</v>
      </c>
      <c r="E976" s="5"/>
      <c r="F976" s="5"/>
      <c r="G976" s="1"/>
      <c r="H976" s="9"/>
      <c r="I976" s="1">
        <v>2.96</v>
      </c>
      <c r="J976" s="1">
        <v>1.51</v>
      </c>
      <c r="K976" s="1"/>
      <c r="L976" s="9"/>
      <c r="M976" s="1"/>
      <c r="N976" s="9"/>
      <c r="O976" s="1"/>
      <c r="P976" s="9"/>
      <c r="Q976" s="1"/>
      <c r="R976" s="9"/>
      <c r="S976" s="1"/>
      <c r="T976" s="9"/>
      <c r="U976" s="1"/>
      <c r="V976" s="9"/>
      <c r="W976" s="1">
        <v>1232</v>
      </c>
      <c r="X976" s="1">
        <v>19008</v>
      </c>
    </row>
    <row r="977" spans="1:26" customHeight="1" ht="12.75">
      <c r="A977" s="1" t="s">
        <v>2183</v>
      </c>
      <c r="B977" s="7">
        <v>0.0</v>
      </c>
      <c r="C977" s="1">
        <v>1</v>
      </c>
      <c r="D977" s="1" t="s">
        <v>168</v>
      </c>
      <c r="E977" s="5"/>
      <c r="F977" s="5"/>
      <c r="G977" s="1"/>
      <c r="H977" s="9"/>
      <c r="I977" s="1">
        <v>3.51</v>
      </c>
      <c r="J977" s="1">
        <v>0.79</v>
      </c>
      <c r="K977" s="1"/>
      <c r="L977" s="9"/>
      <c r="M977" s="1"/>
      <c r="N977" s="9"/>
      <c r="O977" s="1"/>
      <c r="P977" s="9"/>
      <c r="Q977" s="1"/>
      <c r="R977" s="9"/>
      <c r="S977" s="1"/>
      <c r="T977" s="9"/>
      <c r="U977" s="1"/>
      <c r="V977" s="9"/>
      <c r="W977" s="1">
        <v>1232</v>
      </c>
      <c r="X977" s="1">
        <v>19072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010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172</v>
      </c>
      <c r="B2" s="1" t="s">
        <v>1695</v>
      </c>
    </row>
    <row r="3" spans="1:14" customHeight="1" ht="12.75">
      <c r="A3" s="1" t="s">
        <v>172</v>
      </c>
      <c r="B3" s="1" t="s">
        <v>379</v>
      </c>
    </row>
    <row r="4" spans="1:14" customHeight="1" ht="12.75">
      <c r="A4" s="1" t="s">
        <v>174</v>
      </c>
      <c r="B4" s="1" t="s">
        <v>1696</v>
      </c>
    </row>
    <row r="5" spans="1:14" customHeight="1" ht="12.75">
      <c r="A5" s="1" t="s">
        <v>175</v>
      </c>
      <c r="B5" s="1" t="s">
        <v>1697</v>
      </c>
    </row>
    <row r="6" spans="1:14" customHeight="1" ht="12.75">
      <c r="A6" s="1" t="s">
        <v>176</v>
      </c>
      <c r="B6" s="1" t="s">
        <v>1698</v>
      </c>
    </row>
    <row r="7" spans="1:14" customHeight="1" ht="12.75">
      <c r="A7" s="1" t="s">
        <v>179</v>
      </c>
      <c r="B7" s="1" t="s">
        <v>1699</v>
      </c>
    </row>
    <row r="8" spans="1:14" customHeight="1" ht="12.75">
      <c r="A8" s="1" t="s">
        <v>180</v>
      </c>
      <c r="B8" s="1" t="s">
        <v>1700</v>
      </c>
    </row>
    <row r="9" spans="1:14" customHeight="1" ht="12.75">
      <c r="A9" s="1" t="s">
        <v>180</v>
      </c>
      <c r="B9" s="1" t="s">
        <v>1701</v>
      </c>
    </row>
    <row r="10" spans="1:14" customHeight="1" ht="12.75">
      <c r="A10" s="1" t="s">
        <v>180</v>
      </c>
      <c r="B10" s="1" t="s">
        <v>1702</v>
      </c>
    </row>
    <row r="11" spans="1:14" customHeight="1" ht="12.75">
      <c r="A11" s="1" t="s">
        <v>180</v>
      </c>
      <c r="B11" s="1" t="s">
        <v>1703</v>
      </c>
    </row>
    <row r="12" spans="1:14" customHeight="1" ht="12.75">
      <c r="A12" s="1" t="s">
        <v>181</v>
      </c>
      <c r="B12" s="1" t="s">
        <v>1704</v>
      </c>
    </row>
    <row r="13" spans="1:14" customHeight="1" ht="12.75">
      <c r="A13" s="1" t="s">
        <v>181</v>
      </c>
      <c r="B13" s="1" t="s">
        <v>1705</v>
      </c>
    </row>
    <row r="14" spans="1:14" customHeight="1" ht="12.75">
      <c r="A14" s="1" t="s">
        <v>181</v>
      </c>
      <c r="B14" s="1" t="s">
        <v>1706</v>
      </c>
    </row>
    <row r="15" spans="1:14" customHeight="1" ht="12.75">
      <c r="A15" s="1" t="s">
        <v>182</v>
      </c>
      <c r="B15" s="1" t="s">
        <v>1707</v>
      </c>
    </row>
    <row r="16" spans="1:14" customHeight="1" ht="12.75">
      <c r="A16" s="1" t="s">
        <v>183</v>
      </c>
      <c r="B16" s="1" t="s">
        <v>1708</v>
      </c>
    </row>
    <row r="17" spans="1:14" customHeight="1" ht="12.75">
      <c r="A17" s="1" t="s">
        <v>184</v>
      </c>
      <c r="B17" s="1" t="s">
        <v>1709</v>
      </c>
    </row>
    <row r="18" spans="1:14" customHeight="1" ht="12.75">
      <c r="A18" s="1" t="s">
        <v>184</v>
      </c>
      <c r="B18" s="1" t="s">
        <v>1710</v>
      </c>
    </row>
    <row r="19" spans="1:14" customHeight="1" ht="12.75">
      <c r="A19" s="1" t="s">
        <v>184</v>
      </c>
      <c r="B19" s="1" t="s">
        <v>1711</v>
      </c>
    </row>
    <row r="20" spans="1:14" customHeight="1" ht="12.75">
      <c r="A20" s="1" t="s">
        <v>184</v>
      </c>
      <c r="B20" s="1" t="s">
        <v>1712</v>
      </c>
    </row>
    <row r="21" spans="1:14" customHeight="1" ht="12.75">
      <c r="A21" s="1" t="s">
        <v>184</v>
      </c>
      <c r="B21" s="1" t="s">
        <v>1713</v>
      </c>
    </row>
    <row r="22" spans="1:14" customHeight="1" ht="12.75">
      <c r="A22" s="1" t="s">
        <v>184</v>
      </c>
      <c r="B22" s="1" t="s">
        <v>380</v>
      </c>
    </row>
    <row r="23" spans="1:14" customHeight="1" ht="12.75">
      <c r="A23" s="1" t="s">
        <v>185</v>
      </c>
      <c r="B23" s="1" t="s">
        <v>1714</v>
      </c>
    </row>
    <row r="24" spans="1:14" customHeight="1" ht="12.75">
      <c r="A24" s="1" t="s">
        <v>185</v>
      </c>
      <c r="B24" s="1" t="s">
        <v>1715</v>
      </c>
    </row>
    <row r="25" spans="1:14" customHeight="1" ht="12.75">
      <c r="A25" s="1" t="s">
        <v>185</v>
      </c>
      <c r="B25" s="1" t="s">
        <v>1716</v>
      </c>
    </row>
    <row r="26" spans="1:14" customHeight="1" ht="12.75">
      <c r="A26" s="1" t="s">
        <v>185</v>
      </c>
      <c r="B26" s="1" t="s">
        <v>1717</v>
      </c>
    </row>
    <row r="27" spans="1:14" customHeight="1" ht="12.75">
      <c r="A27" s="1" t="s">
        <v>185</v>
      </c>
      <c r="B27" s="1" t="s">
        <v>1718</v>
      </c>
    </row>
    <row r="28" spans="1:14" customHeight="1" ht="12.75">
      <c r="A28" s="1" t="s">
        <v>185</v>
      </c>
      <c r="B28" s="1" t="s">
        <v>380</v>
      </c>
    </row>
    <row r="29" spans="1:14" customHeight="1" ht="12.75">
      <c r="A29" s="1" t="s">
        <v>200</v>
      </c>
      <c r="B29" s="1" t="s">
        <v>1719</v>
      </c>
    </row>
    <row r="30" spans="1:14" customHeight="1" ht="12.75">
      <c r="A30" s="1" t="s">
        <v>200</v>
      </c>
      <c r="B30" s="1" t="s">
        <v>1720</v>
      </c>
    </row>
    <row r="31" spans="1:14" customHeight="1" ht="12.75">
      <c r="A31" s="1" t="s">
        <v>200</v>
      </c>
      <c r="B31" s="1" t="s">
        <v>1721</v>
      </c>
    </row>
    <row r="32" spans="1:14" customHeight="1" ht="12.75">
      <c r="A32" s="1" t="s">
        <v>200</v>
      </c>
      <c r="B32" s="1" t="s">
        <v>1722</v>
      </c>
    </row>
    <row r="33" spans="1:14" customHeight="1" ht="12.75">
      <c r="A33" s="1" t="s">
        <v>213</v>
      </c>
      <c r="B33" s="1" t="s">
        <v>1723</v>
      </c>
    </row>
    <row r="34" spans="1:14" customHeight="1" ht="12.75">
      <c r="A34" s="1" t="s">
        <v>213</v>
      </c>
      <c r="B34" s="1" t="s">
        <v>1724</v>
      </c>
    </row>
    <row r="35" spans="1:14" customHeight="1" ht="12.75">
      <c r="A35" s="1" t="s">
        <v>213</v>
      </c>
      <c r="B35" s="1" t="s">
        <v>1725</v>
      </c>
    </row>
    <row r="36" spans="1:14" customHeight="1" ht="12.75">
      <c r="A36" s="1" t="s">
        <v>214</v>
      </c>
      <c r="B36" s="1" t="s">
        <v>1726</v>
      </c>
    </row>
    <row r="37" spans="1:14" customHeight="1" ht="12.75">
      <c r="A37" s="1" t="s">
        <v>215</v>
      </c>
      <c r="B37" s="1" t="s">
        <v>1774</v>
      </c>
    </row>
    <row r="38" spans="1:14" customHeight="1" ht="12.75">
      <c r="A38" s="1" t="s">
        <v>216</v>
      </c>
      <c r="B38" s="1" t="s">
        <v>1775</v>
      </c>
    </row>
    <row r="39" spans="1:14" customHeight="1" ht="12.75">
      <c r="A39" s="1" t="s">
        <v>216</v>
      </c>
      <c r="B39" s="1" t="s">
        <v>1776</v>
      </c>
    </row>
    <row r="40" spans="1:14" customHeight="1" ht="12.75">
      <c r="A40" s="1" t="s">
        <v>216</v>
      </c>
      <c r="B40" s="1" t="s">
        <v>1777</v>
      </c>
    </row>
    <row r="41" spans="1:14" customHeight="1" ht="12.75">
      <c r="A41" s="1" t="s">
        <v>216</v>
      </c>
      <c r="B41" s="1" t="s">
        <v>1778</v>
      </c>
    </row>
    <row r="42" spans="1:14" customHeight="1" ht="12.75">
      <c r="A42" s="1" t="s">
        <v>216</v>
      </c>
      <c r="B42" s="1" t="s">
        <v>1779</v>
      </c>
    </row>
    <row r="43" spans="1:14" customHeight="1" ht="12.75">
      <c r="A43" s="1" t="s">
        <v>216</v>
      </c>
      <c r="B43" s="1" t="s">
        <v>380</v>
      </c>
    </row>
    <row r="44" spans="1:14" customHeight="1" ht="12.75">
      <c r="A44" s="1" t="s">
        <v>216</v>
      </c>
      <c r="B44" s="1" t="s">
        <v>381</v>
      </c>
    </row>
    <row r="45" spans="1:14" customHeight="1" ht="12.75">
      <c r="A45" s="1" t="s">
        <v>217</v>
      </c>
      <c r="B45" s="1" t="s">
        <v>1780</v>
      </c>
    </row>
    <row r="46" spans="1:14" customHeight="1" ht="12.75">
      <c r="A46" s="1" t="s">
        <v>218</v>
      </c>
      <c r="B46" s="1" t="s">
        <v>1781</v>
      </c>
    </row>
    <row r="47" spans="1:14" customHeight="1" ht="12.75">
      <c r="A47" s="1" t="s">
        <v>218</v>
      </c>
      <c r="B47" s="1" t="s">
        <v>1782</v>
      </c>
    </row>
    <row r="48" spans="1:14" customHeight="1" ht="12.75">
      <c r="A48" s="1" t="s">
        <v>218</v>
      </c>
      <c r="B48" s="1" t="s">
        <v>1783</v>
      </c>
    </row>
    <row r="49" spans="1:14" customHeight="1" ht="12.75">
      <c r="A49" s="1" t="s">
        <v>219</v>
      </c>
      <c r="B49" s="1" t="s">
        <v>1784</v>
      </c>
    </row>
    <row r="50" spans="1:14" customHeight="1" ht="12.75">
      <c r="A50" s="1" t="s">
        <v>220</v>
      </c>
      <c r="B50" s="1" t="s">
        <v>1785</v>
      </c>
    </row>
    <row r="51" spans="1:14" customHeight="1" ht="12.75">
      <c r="A51" s="1" t="s">
        <v>220</v>
      </c>
      <c r="B51" s="1" t="s">
        <v>1786</v>
      </c>
    </row>
    <row r="52" spans="1:14" customHeight="1" ht="12.75">
      <c r="A52" s="1" t="s">
        <v>220</v>
      </c>
      <c r="B52" s="1" t="s">
        <v>1787</v>
      </c>
    </row>
    <row r="53" spans="1:14" customHeight="1" ht="12.75">
      <c r="A53" s="1" t="s">
        <v>220</v>
      </c>
      <c r="B53" s="1" t="s">
        <v>1788</v>
      </c>
    </row>
    <row r="54" spans="1:14" customHeight="1" ht="12.75">
      <c r="A54" s="1" t="s">
        <v>221</v>
      </c>
      <c r="B54" s="1" t="s">
        <v>1789</v>
      </c>
    </row>
    <row r="55" spans="1:14" customHeight="1" ht="12.75">
      <c r="A55" s="1" t="s">
        <v>221</v>
      </c>
      <c r="B55" s="1" t="s">
        <v>1790</v>
      </c>
    </row>
    <row r="56" spans="1:14" customHeight="1" ht="12.75">
      <c r="A56" s="1" t="s">
        <v>221</v>
      </c>
      <c r="B56" s="1" t="s">
        <v>1791</v>
      </c>
    </row>
    <row r="57" spans="1:14" customHeight="1" ht="12.75">
      <c r="A57" s="1" t="s">
        <v>221</v>
      </c>
      <c r="B57" s="1" t="s">
        <v>1792</v>
      </c>
    </row>
    <row r="58" spans="1:14" customHeight="1" ht="12.75">
      <c r="A58" s="1" t="s">
        <v>221</v>
      </c>
      <c r="B58" s="1" t="s">
        <v>1793</v>
      </c>
    </row>
    <row r="59" spans="1:14" customHeight="1" ht="12.75">
      <c r="A59" s="1" t="s">
        <v>221</v>
      </c>
      <c r="B59" s="1" t="s">
        <v>380</v>
      </c>
    </row>
    <row r="60" spans="1:14" customHeight="1" ht="12.75">
      <c r="A60" s="1" t="s">
        <v>221</v>
      </c>
      <c r="B60" s="1" t="s">
        <v>381</v>
      </c>
    </row>
    <row r="61" spans="1:14" customHeight="1" ht="12.75">
      <c r="A61" s="1" t="s">
        <v>222</v>
      </c>
      <c r="B61" s="1" t="s">
        <v>1794</v>
      </c>
    </row>
    <row r="62" spans="1:14" customHeight="1" ht="12.75">
      <c r="A62" s="1" t="s">
        <v>223</v>
      </c>
      <c r="B62" s="1" t="s">
        <v>1795</v>
      </c>
    </row>
    <row r="63" spans="1:14" customHeight="1" ht="12.75">
      <c r="A63" s="1" t="s">
        <v>223</v>
      </c>
      <c r="B63" s="1" t="s">
        <v>1796</v>
      </c>
    </row>
    <row r="64" spans="1:14" customHeight="1" ht="12.75">
      <c r="A64" s="1" t="s">
        <v>223</v>
      </c>
      <c r="B64" s="1" t="s">
        <v>1797</v>
      </c>
    </row>
    <row r="65" spans="1:14" customHeight="1" ht="12.75">
      <c r="A65" s="1" t="s">
        <v>224</v>
      </c>
      <c r="B65" s="1" t="s">
        <v>1798</v>
      </c>
    </row>
    <row r="66" spans="1:14" customHeight="1" ht="12.75">
      <c r="A66" s="1" t="s">
        <v>225</v>
      </c>
      <c r="B66" s="1" t="s">
        <v>1799</v>
      </c>
    </row>
    <row r="67" spans="1:14" customHeight="1" ht="12.75">
      <c r="A67" s="1" t="s">
        <v>225</v>
      </c>
      <c r="B67" s="1" t="s">
        <v>1800</v>
      </c>
    </row>
    <row r="68" spans="1:14" customHeight="1" ht="12.75">
      <c r="A68" s="1" t="s">
        <v>225</v>
      </c>
      <c r="B68" s="1" t="s">
        <v>1801</v>
      </c>
    </row>
    <row r="69" spans="1:14" customHeight="1" ht="12.75">
      <c r="A69" s="1" t="s">
        <v>225</v>
      </c>
      <c r="B69" s="1" t="s">
        <v>1802</v>
      </c>
    </row>
    <row r="70" spans="1:14" customHeight="1" ht="12.75">
      <c r="A70" s="1" t="s">
        <v>226</v>
      </c>
      <c r="B70" s="1" t="s">
        <v>1803</v>
      </c>
    </row>
    <row r="71" spans="1:14" customHeight="1" ht="12.75">
      <c r="A71" s="1" t="s">
        <v>226</v>
      </c>
      <c r="B71" s="1" t="s">
        <v>1804</v>
      </c>
    </row>
    <row r="72" spans="1:14" customHeight="1" ht="12.75">
      <c r="A72" s="1" t="s">
        <v>226</v>
      </c>
      <c r="B72" s="1" t="s">
        <v>1805</v>
      </c>
    </row>
    <row r="73" spans="1:14" customHeight="1" ht="12.75">
      <c r="A73" s="1" t="s">
        <v>226</v>
      </c>
      <c r="B73" s="1" t="s">
        <v>1806</v>
      </c>
    </row>
    <row r="74" spans="1:14" customHeight="1" ht="12.75">
      <c r="A74" s="1" t="s">
        <v>226</v>
      </c>
      <c r="B74" s="1" t="s">
        <v>1807</v>
      </c>
    </row>
    <row r="75" spans="1:14" customHeight="1" ht="12.75">
      <c r="A75" s="1" t="s">
        <v>290</v>
      </c>
      <c r="B75" s="1" t="s">
        <v>1808</v>
      </c>
    </row>
    <row r="76" spans="1:14" customHeight="1" ht="12.75">
      <c r="A76" s="1" t="s">
        <v>291</v>
      </c>
      <c r="B76" s="1" t="s">
        <v>1809</v>
      </c>
    </row>
    <row r="77" spans="1:14" customHeight="1" ht="12.75">
      <c r="A77" s="1" t="s">
        <v>291</v>
      </c>
      <c r="B77" s="1" t="s">
        <v>1810</v>
      </c>
    </row>
    <row r="78" spans="1:14" customHeight="1" ht="12.75">
      <c r="A78" s="1" t="s">
        <v>291</v>
      </c>
      <c r="B78" s="1" t="s">
        <v>1811</v>
      </c>
    </row>
    <row r="79" spans="1:14" customHeight="1" ht="12.75">
      <c r="A79" s="1" t="s">
        <v>292</v>
      </c>
      <c r="B79" s="1" t="s">
        <v>1812</v>
      </c>
    </row>
    <row r="80" spans="1:14" customHeight="1" ht="12.75">
      <c r="A80" s="1" t="s">
        <v>293</v>
      </c>
      <c r="B80" s="1" t="s">
        <v>1813</v>
      </c>
    </row>
    <row r="81" spans="1:14" customHeight="1" ht="12.75">
      <c r="A81" s="1" t="s">
        <v>293</v>
      </c>
      <c r="B81" s="1" t="s">
        <v>1814</v>
      </c>
    </row>
    <row r="82" spans="1:14" customHeight="1" ht="12.75">
      <c r="A82" s="1" t="s">
        <v>293</v>
      </c>
      <c r="B82" s="1" t="s">
        <v>1815</v>
      </c>
    </row>
    <row r="83" spans="1:14" customHeight="1" ht="12.75">
      <c r="A83" s="1" t="s">
        <v>293</v>
      </c>
      <c r="B83" s="1" t="s">
        <v>1816</v>
      </c>
    </row>
    <row r="84" spans="1:14" customHeight="1" ht="12.75">
      <c r="A84" s="1" t="s">
        <v>294</v>
      </c>
      <c r="B84" s="1" t="s">
        <v>1817</v>
      </c>
    </row>
    <row r="85" spans="1:14" customHeight="1" ht="12.75">
      <c r="A85" s="1" t="s">
        <v>294</v>
      </c>
      <c r="B85" s="1" t="s">
        <v>1818</v>
      </c>
    </row>
    <row r="86" spans="1:14" customHeight="1" ht="12.75">
      <c r="A86" s="1" t="s">
        <v>294</v>
      </c>
      <c r="B86" s="1" t="s">
        <v>1819</v>
      </c>
    </row>
    <row r="87" spans="1:14" customHeight="1" ht="12.75">
      <c r="A87" s="1" t="s">
        <v>294</v>
      </c>
      <c r="B87" s="1" t="s">
        <v>1820</v>
      </c>
    </row>
    <row r="88" spans="1:14" customHeight="1" ht="12.75">
      <c r="A88" s="1" t="s">
        <v>294</v>
      </c>
      <c r="B88" s="1" t="s">
        <v>1821</v>
      </c>
    </row>
    <row r="89" spans="1:14" customHeight="1" ht="12.75">
      <c r="A89" s="1" t="s">
        <v>295</v>
      </c>
      <c r="B89" s="1" t="s">
        <v>1822</v>
      </c>
    </row>
    <row r="90" spans="1:14" customHeight="1" ht="12.75">
      <c r="A90" s="1" t="s">
        <v>296</v>
      </c>
      <c r="B90" s="1" t="s">
        <v>1823</v>
      </c>
    </row>
    <row r="91" spans="1:14" customHeight="1" ht="12.75">
      <c r="A91" s="1" t="s">
        <v>296</v>
      </c>
      <c r="B91" s="1" t="s">
        <v>1824</v>
      </c>
    </row>
    <row r="92" spans="1:14" customHeight="1" ht="12.75">
      <c r="A92" s="1" t="s">
        <v>296</v>
      </c>
      <c r="B92" s="1" t="s">
        <v>1825</v>
      </c>
    </row>
    <row r="93" spans="1:14" customHeight="1" ht="12.75">
      <c r="A93" s="1" t="s">
        <v>297</v>
      </c>
      <c r="B93" s="1" t="s">
        <v>1826</v>
      </c>
    </row>
    <row r="94" spans="1:14" customHeight="1" ht="12.75">
      <c r="A94" s="1" t="s">
        <v>298</v>
      </c>
      <c r="B94" s="1" t="s">
        <v>1827</v>
      </c>
    </row>
    <row r="95" spans="1:14" customHeight="1" ht="12.75">
      <c r="A95" s="1" t="s">
        <v>298</v>
      </c>
      <c r="B95" s="1" t="s">
        <v>1828</v>
      </c>
    </row>
    <row r="96" spans="1:14" customHeight="1" ht="12.75">
      <c r="A96" s="1" t="s">
        <v>298</v>
      </c>
      <c r="B96" s="1" t="s">
        <v>1829</v>
      </c>
    </row>
    <row r="97" spans="1:14" customHeight="1" ht="12.75">
      <c r="A97" s="1" t="s">
        <v>298</v>
      </c>
      <c r="B97" s="1" t="s">
        <v>1830</v>
      </c>
    </row>
    <row r="98" spans="1:14" customHeight="1" ht="12.75">
      <c r="A98" s="1" t="s">
        <v>299</v>
      </c>
      <c r="B98" s="1" t="s">
        <v>1831</v>
      </c>
    </row>
    <row r="99" spans="1:14" customHeight="1" ht="12.75">
      <c r="A99" s="1" t="s">
        <v>300</v>
      </c>
      <c r="B99" s="1" t="s">
        <v>1832</v>
      </c>
    </row>
    <row r="100" spans="1:14" customHeight="1" ht="12.75">
      <c r="A100" s="1" t="s">
        <v>301</v>
      </c>
      <c r="B100" s="1" t="s">
        <v>1833</v>
      </c>
    </row>
    <row r="101" spans="1:14" customHeight="1" ht="12.75">
      <c r="A101" s="1" t="s">
        <v>302</v>
      </c>
      <c r="B101" s="1" t="s">
        <v>1834</v>
      </c>
    </row>
    <row r="102" spans="1:14" customHeight="1" ht="12.75">
      <c r="A102" s="1" t="s">
        <v>303</v>
      </c>
      <c r="B102" s="1" t="s">
        <v>1835</v>
      </c>
    </row>
    <row r="103" spans="1:14" customHeight="1" ht="12.75">
      <c r="A103" s="1" t="s">
        <v>304</v>
      </c>
      <c r="B103" s="1" t="s">
        <v>1836</v>
      </c>
    </row>
    <row r="104" spans="1:14" customHeight="1" ht="12.75">
      <c r="A104" s="1" t="s">
        <v>305</v>
      </c>
      <c r="B104" s="1" t="s">
        <v>1837</v>
      </c>
    </row>
    <row r="105" spans="1:14" customHeight="1" ht="12.75">
      <c r="A105" s="1" t="s">
        <v>306</v>
      </c>
      <c r="B105" s="1" t="s">
        <v>1838</v>
      </c>
    </row>
    <row r="106" spans="1:14" customHeight="1" ht="12.75">
      <c r="A106" s="1" t="s">
        <v>307</v>
      </c>
      <c r="B106" s="1" t="s">
        <v>1839</v>
      </c>
    </row>
    <row r="107" spans="1:14" customHeight="1" ht="12.75">
      <c r="A107" s="1" t="s">
        <v>308</v>
      </c>
      <c r="B107" s="1" t="s">
        <v>1840</v>
      </c>
    </row>
    <row r="108" spans="1:14" customHeight="1" ht="12.75">
      <c r="A108" s="1" t="s">
        <v>309</v>
      </c>
      <c r="B108" s="1" t="s">
        <v>1841</v>
      </c>
    </row>
    <row r="109" spans="1:14" customHeight="1" ht="12.75">
      <c r="A109" s="1" t="s">
        <v>310</v>
      </c>
      <c r="B109" s="1" t="s">
        <v>1842</v>
      </c>
    </row>
    <row r="110" spans="1:14" customHeight="1" ht="12.75">
      <c r="A110" s="1" t="s">
        <v>311</v>
      </c>
      <c r="B110" s="1" t="s">
        <v>1843</v>
      </c>
    </row>
    <row r="111" spans="1:14" customHeight="1" ht="12.75">
      <c r="A111" s="1" t="s">
        <v>312</v>
      </c>
      <c r="B111" s="1" t="s">
        <v>1844</v>
      </c>
    </row>
    <row r="112" spans="1:14" customHeight="1" ht="12.75">
      <c r="A112" s="1" t="s">
        <v>313</v>
      </c>
      <c r="B112" s="1" t="s">
        <v>1845</v>
      </c>
    </row>
    <row r="113" spans="1:14" customHeight="1" ht="12.75">
      <c r="A113" s="1" t="s">
        <v>314</v>
      </c>
      <c r="B113" s="1" t="s">
        <v>1846</v>
      </c>
    </row>
    <row r="114" spans="1:14" customHeight="1" ht="12.75">
      <c r="A114" s="1" t="s">
        <v>314</v>
      </c>
      <c r="B114" s="1" t="s">
        <v>1847</v>
      </c>
    </row>
    <row r="115" spans="1:14" customHeight="1" ht="12.75">
      <c r="A115" s="1" t="s">
        <v>314</v>
      </c>
      <c r="B115" s="1" t="s">
        <v>1848</v>
      </c>
    </row>
    <row r="116" spans="1:14" customHeight="1" ht="12.75">
      <c r="A116" s="1" t="s">
        <v>314</v>
      </c>
      <c r="B116" s="1" t="s">
        <v>1849</v>
      </c>
    </row>
    <row r="117" spans="1:14" customHeight="1" ht="12.75">
      <c r="A117" s="1" t="s">
        <v>314</v>
      </c>
      <c r="B117" s="1" t="s">
        <v>1850</v>
      </c>
    </row>
    <row r="118" spans="1:14" customHeight="1" ht="12.75">
      <c r="A118" s="1" t="s">
        <v>463</v>
      </c>
      <c r="B118" s="1" t="s">
        <v>1851</v>
      </c>
    </row>
    <row r="119" spans="1:14" customHeight="1" ht="12.75">
      <c r="A119" s="1" t="s">
        <v>464</v>
      </c>
      <c r="B119" s="1" t="s">
        <v>1852</v>
      </c>
    </row>
    <row r="120" spans="1:14" customHeight="1" ht="12.75">
      <c r="A120" s="1" t="s">
        <v>464</v>
      </c>
      <c r="B120" s="1" t="s">
        <v>1853</v>
      </c>
    </row>
    <row r="121" spans="1:14" customHeight="1" ht="12.75">
      <c r="A121" s="1" t="s">
        <v>464</v>
      </c>
      <c r="B121" s="1" t="s">
        <v>1854</v>
      </c>
    </row>
    <row r="122" spans="1:14" customHeight="1" ht="12.75">
      <c r="A122" s="1" t="s">
        <v>465</v>
      </c>
      <c r="B122" s="1" t="s">
        <v>1855</v>
      </c>
    </row>
    <row r="123" spans="1:14" customHeight="1" ht="12.75">
      <c r="A123" s="1" t="s">
        <v>466</v>
      </c>
      <c r="B123" s="1" t="s">
        <v>1856</v>
      </c>
    </row>
    <row r="124" spans="1:14" customHeight="1" ht="12.75">
      <c r="A124" s="1" t="s">
        <v>466</v>
      </c>
      <c r="B124" s="1" t="s">
        <v>1857</v>
      </c>
    </row>
    <row r="125" spans="1:14" customHeight="1" ht="12.75">
      <c r="A125" s="1" t="s">
        <v>466</v>
      </c>
      <c r="B125" s="1" t="s">
        <v>1858</v>
      </c>
    </row>
    <row r="126" spans="1:14" customHeight="1" ht="12.75">
      <c r="A126" s="1" t="s">
        <v>466</v>
      </c>
      <c r="B126" s="1" t="s">
        <v>1859</v>
      </c>
    </row>
    <row r="127" spans="1:14" customHeight="1" ht="12.75">
      <c r="A127" s="1" t="s">
        <v>467</v>
      </c>
      <c r="B127" s="1" t="s">
        <v>1860</v>
      </c>
    </row>
    <row r="128" spans="1:14" customHeight="1" ht="12.75">
      <c r="A128" s="1" t="s">
        <v>468</v>
      </c>
      <c r="B128" s="1" t="s">
        <v>1861</v>
      </c>
    </row>
    <row r="129" spans="1:14" customHeight="1" ht="12.75">
      <c r="A129" s="1" t="s">
        <v>469</v>
      </c>
      <c r="B129" s="1" t="s">
        <v>1862</v>
      </c>
    </row>
    <row r="130" spans="1:14" customHeight="1" ht="12.75">
      <c r="A130" s="1" t="s">
        <v>470</v>
      </c>
      <c r="B130" s="1" t="s">
        <v>1863</v>
      </c>
    </row>
    <row r="131" spans="1:14" customHeight="1" ht="12.75">
      <c r="A131" s="1" t="s">
        <v>471</v>
      </c>
      <c r="B131" s="1" t="s">
        <v>1864</v>
      </c>
    </row>
    <row r="132" spans="1:14" customHeight="1" ht="12.75">
      <c r="A132" s="1" t="s">
        <v>472</v>
      </c>
      <c r="B132" s="1" t="s">
        <v>1865</v>
      </c>
    </row>
    <row r="133" spans="1:14" customHeight="1" ht="12.75">
      <c r="A133" s="1" t="s">
        <v>473</v>
      </c>
      <c r="B133" s="1" t="s">
        <v>1866</v>
      </c>
    </row>
    <row r="134" spans="1:14" customHeight="1" ht="12.75">
      <c r="A134" s="1" t="s">
        <v>474</v>
      </c>
      <c r="B134" s="1" t="s">
        <v>1867</v>
      </c>
    </row>
    <row r="135" spans="1:14" customHeight="1" ht="12.75">
      <c r="A135" s="1" t="s">
        <v>475</v>
      </c>
      <c r="B135" s="1" t="s">
        <v>1868</v>
      </c>
    </row>
    <row r="136" spans="1:14" customHeight="1" ht="12.75">
      <c r="A136" s="1" t="s">
        <v>476</v>
      </c>
      <c r="B136" s="1" t="s">
        <v>1869</v>
      </c>
    </row>
    <row r="137" spans="1:14" customHeight="1" ht="12.75">
      <c r="A137" s="1" t="s">
        <v>477</v>
      </c>
      <c r="B137" s="1" t="s">
        <v>1870</v>
      </c>
    </row>
    <row r="138" spans="1:14" customHeight="1" ht="12.75">
      <c r="A138" s="1" t="s">
        <v>478</v>
      </c>
      <c r="B138" s="1" t="s">
        <v>1871</v>
      </c>
    </row>
    <row r="139" spans="1:14" customHeight="1" ht="12.75">
      <c r="A139" s="1" t="s">
        <v>479</v>
      </c>
      <c r="B139" s="1" t="s">
        <v>1872</v>
      </c>
    </row>
    <row r="140" spans="1:14" customHeight="1" ht="12.75">
      <c r="A140" s="1" t="s">
        <v>480</v>
      </c>
      <c r="B140" s="1" t="s">
        <v>1873</v>
      </c>
    </row>
    <row r="141" spans="1:14" customHeight="1" ht="12.75">
      <c r="A141" s="1" t="s">
        <v>481</v>
      </c>
      <c r="B141" s="1" t="s">
        <v>1874</v>
      </c>
    </row>
    <row r="142" spans="1:14" customHeight="1" ht="12.75">
      <c r="A142" s="1" t="s">
        <v>482</v>
      </c>
      <c r="B142" s="1" t="s">
        <v>1875</v>
      </c>
    </row>
    <row r="143" spans="1:14" customHeight="1" ht="12.75">
      <c r="A143" s="1" t="s">
        <v>483</v>
      </c>
      <c r="B143" s="1" t="s">
        <v>1876</v>
      </c>
    </row>
    <row r="144" spans="1:14" customHeight="1" ht="12.75">
      <c r="A144" s="1" t="s">
        <v>484</v>
      </c>
      <c r="B144" s="1" t="s">
        <v>1877</v>
      </c>
    </row>
    <row r="145" spans="1:14" customHeight="1" ht="12.75">
      <c r="A145" s="1" t="s">
        <v>485</v>
      </c>
      <c r="B145" s="1" t="s">
        <v>1878</v>
      </c>
    </row>
    <row r="146" spans="1:14" customHeight="1" ht="12.75">
      <c r="A146" s="1" t="s">
        <v>486</v>
      </c>
      <c r="B146" s="1" t="s">
        <v>1879</v>
      </c>
    </row>
    <row r="147" spans="1:14" customHeight="1" ht="12.75">
      <c r="A147" s="1" t="s">
        <v>487</v>
      </c>
      <c r="B147" s="1" t="s">
        <v>1880</v>
      </c>
    </row>
    <row r="148" spans="1:14" customHeight="1" ht="12.75">
      <c r="A148" s="1" t="s">
        <v>487</v>
      </c>
      <c r="B148" s="1" t="s">
        <v>1881</v>
      </c>
    </row>
    <row r="149" spans="1:14" customHeight="1" ht="12.75">
      <c r="A149" s="1" t="s">
        <v>487</v>
      </c>
      <c r="B149" s="1" t="s">
        <v>1882</v>
      </c>
    </row>
    <row r="150" spans="1:14" customHeight="1" ht="12.75">
      <c r="A150" s="1" t="s">
        <v>487</v>
      </c>
      <c r="B150" s="1" t="s">
        <v>1883</v>
      </c>
    </row>
    <row r="151" spans="1:14" customHeight="1" ht="12.75">
      <c r="A151" s="1" t="s">
        <v>487</v>
      </c>
      <c r="B151" s="1" t="s">
        <v>1884</v>
      </c>
    </row>
    <row r="152" spans="1:14" customHeight="1" ht="12.75">
      <c r="A152" s="1" t="s">
        <v>488</v>
      </c>
      <c r="B152" s="1" t="s">
        <v>1885</v>
      </c>
    </row>
    <row r="153" spans="1:14" customHeight="1" ht="12.75">
      <c r="A153" s="1" t="s">
        <v>489</v>
      </c>
      <c r="B153" s="1" t="s">
        <v>1886</v>
      </c>
    </row>
    <row r="154" spans="1:14" customHeight="1" ht="12.75">
      <c r="A154" s="1" t="s">
        <v>489</v>
      </c>
      <c r="B154" s="1" t="s">
        <v>1887</v>
      </c>
    </row>
    <row r="155" spans="1:14" customHeight="1" ht="12.75">
      <c r="A155" s="1" t="s">
        <v>489</v>
      </c>
      <c r="B155" s="1" t="s">
        <v>1888</v>
      </c>
    </row>
    <row r="156" spans="1:14" customHeight="1" ht="12.75">
      <c r="A156" s="1" t="s">
        <v>490</v>
      </c>
      <c r="B156" s="1" t="s">
        <v>1889</v>
      </c>
    </row>
    <row r="157" spans="1:14" customHeight="1" ht="12.75">
      <c r="A157" s="1" t="s">
        <v>491</v>
      </c>
      <c r="B157" s="1" t="s">
        <v>1890</v>
      </c>
    </row>
    <row r="158" spans="1:14" customHeight="1" ht="12.75">
      <c r="A158" s="1" t="s">
        <v>491</v>
      </c>
      <c r="B158" s="1" t="s">
        <v>1891</v>
      </c>
    </row>
    <row r="159" spans="1:14" customHeight="1" ht="12.75">
      <c r="A159" s="1" t="s">
        <v>491</v>
      </c>
      <c r="B159" s="1" t="s">
        <v>1892</v>
      </c>
    </row>
    <row r="160" spans="1:14" customHeight="1" ht="12.75">
      <c r="A160" s="1" t="s">
        <v>491</v>
      </c>
      <c r="B160" s="1" t="s">
        <v>1893</v>
      </c>
    </row>
    <row r="161" spans="1:14" customHeight="1" ht="12.75">
      <c r="A161" s="1" t="s">
        <v>492</v>
      </c>
      <c r="B161" s="1" t="s">
        <v>1894</v>
      </c>
    </row>
    <row r="162" spans="1:14" customHeight="1" ht="12.75">
      <c r="A162" s="1" t="s">
        <v>493</v>
      </c>
      <c r="B162" s="1" t="s">
        <v>1895</v>
      </c>
    </row>
    <row r="163" spans="1:14" customHeight="1" ht="12.75">
      <c r="A163" s="1" t="s">
        <v>494</v>
      </c>
      <c r="B163" s="1" t="s">
        <v>1896</v>
      </c>
    </row>
    <row r="164" spans="1:14" customHeight="1" ht="12.75">
      <c r="A164" s="1" t="s">
        <v>495</v>
      </c>
      <c r="B164" s="1" t="s">
        <v>1897</v>
      </c>
    </row>
    <row r="165" spans="1:14" customHeight="1" ht="12.75">
      <c r="A165" s="1" t="s">
        <v>496</v>
      </c>
      <c r="B165" s="1" t="s">
        <v>1898</v>
      </c>
    </row>
    <row r="166" spans="1:14" customHeight="1" ht="12.75">
      <c r="A166" s="1" t="s">
        <v>497</v>
      </c>
      <c r="B166" s="1" t="s">
        <v>1899</v>
      </c>
    </row>
    <row r="167" spans="1:14" customHeight="1" ht="12.75">
      <c r="A167" s="1" t="s">
        <v>497</v>
      </c>
      <c r="B167" s="1" t="s">
        <v>1900</v>
      </c>
    </row>
    <row r="168" spans="1:14" customHeight="1" ht="12.75">
      <c r="A168" s="1" t="s">
        <v>497</v>
      </c>
      <c r="B168" s="1" t="s">
        <v>1901</v>
      </c>
    </row>
    <row r="169" spans="1:14" customHeight="1" ht="12.75">
      <c r="A169" s="1" t="s">
        <v>497</v>
      </c>
      <c r="B169" s="1" t="s">
        <v>1902</v>
      </c>
    </row>
    <row r="170" spans="1:14" customHeight="1" ht="12.75">
      <c r="A170" s="1" t="s">
        <v>497</v>
      </c>
      <c r="B170" s="1" t="s">
        <v>1903</v>
      </c>
    </row>
    <row r="171" spans="1:14" customHeight="1" ht="12.75">
      <c r="A171" s="1" t="s">
        <v>498</v>
      </c>
      <c r="B171" s="1" t="s">
        <v>1904</v>
      </c>
    </row>
    <row r="172" spans="1:14" customHeight="1" ht="12.75">
      <c r="A172" s="1" t="s">
        <v>499</v>
      </c>
      <c r="B172" s="1" t="s">
        <v>1905</v>
      </c>
    </row>
    <row r="173" spans="1:14" customHeight="1" ht="12.75">
      <c r="A173" s="1" t="s">
        <v>499</v>
      </c>
      <c r="B173" s="1" t="s">
        <v>1906</v>
      </c>
    </row>
    <row r="174" spans="1:14" customHeight="1" ht="12.75">
      <c r="A174" s="1" t="s">
        <v>499</v>
      </c>
      <c r="B174" s="1" t="s">
        <v>1907</v>
      </c>
    </row>
    <row r="175" spans="1:14" customHeight="1" ht="12.75">
      <c r="A175" s="1" t="s">
        <v>500</v>
      </c>
      <c r="B175" s="1" t="s">
        <v>1908</v>
      </c>
    </row>
    <row r="176" spans="1:14" customHeight="1" ht="12.75">
      <c r="A176" s="1" t="s">
        <v>501</v>
      </c>
      <c r="B176" s="1" t="s">
        <v>1909</v>
      </c>
    </row>
    <row r="177" spans="1:14" customHeight="1" ht="12.75">
      <c r="A177" s="1" t="s">
        <v>501</v>
      </c>
      <c r="B177" s="1" t="s">
        <v>1910</v>
      </c>
    </row>
    <row r="178" spans="1:14" customHeight="1" ht="12.75">
      <c r="A178" s="1" t="s">
        <v>501</v>
      </c>
      <c r="B178" s="1" t="s">
        <v>1911</v>
      </c>
    </row>
    <row r="179" spans="1:14" customHeight="1" ht="12.75">
      <c r="A179" s="1" t="s">
        <v>501</v>
      </c>
      <c r="B179" s="1" t="s">
        <v>1912</v>
      </c>
    </row>
    <row r="180" spans="1:14" customHeight="1" ht="12.75">
      <c r="A180" s="1" t="s">
        <v>502</v>
      </c>
      <c r="B180" s="1" t="s">
        <v>1913</v>
      </c>
    </row>
    <row r="181" spans="1:14" customHeight="1" ht="12.75">
      <c r="A181" s="1" t="s">
        <v>502</v>
      </c>
      <c r="B181" s="1" t="s">
        <v>1914</v>
      </c>
    </row>
    <row r="182" spans="1:14" customHeight="1" ht="12.75">
      <c r="A182" s="1" t="s">
        <v>502</v>
      </c>
      <c r="B182" s="1" t="s">
        <v>1915</v>
      </c>
    </row>
    <row r="183" spans="1:14" customHeight="1" ht="12.75">
      <c r="A183" s="1" t="s">
        <v>502</v>
      </c>
      <c r="B183" s="1" t="s">
        <v>1916</v>
      </c>
    </row>
    <row r="184" spans="1:14" customHeight="1" ht="12.75">
      <c r="A184" s="1" t="s">
        <v>502</v>
      </c>
      <c r="B184" s="1" t="s">
        <v>1917</v>
      </c>
    </row>
    <row r="185" spans="1:14" customHeight="1" ht="12.75">
      <c r="A185" s="1" t="s">
        <v>503</v>
      </c>
      <c r="B185" s="1" t="s">
        <v>1918</v>
      </c>
    </row>
    <row r="186" spans="1:14" customHeight="1" ht="12.75">
      <c r="A186" s="1" t="s">
        <v>504</v>
      </c>
      <c r="B186" s="1" t="s">
        <v>1919</v>
      </c>
    </row>
    <row r="187" spans="1:14" customHeight="1" ht="12.75">
      <c r="A187" s="1" t="s">
        <v>504</v>
      </c>
      <c r="B187" s="1" t="s">
        <v>1920</v>
      </c>
    </row>
    <row r="188" spans="1:14" customHeight="1" ht="12.75">
      <c r="A188" s="1" t="s">
        <v>504</v>
      </c>
      <c r="B188" s="1" t="s">
        <v>1921</v>
      </c>
    </row>
    <row r="189" spans="1:14" customHeight="1" ht="12.75">
      <c r="A189" s="1" t="s">
        <v>1598</v>
      </c>
      <c r="B189" s="1" t="s">
        <v>1922</v>
      </c>
    </row>
    <row r="190" spans="1:14" customHeight="1" ht="12.75">
      <c r="A190" s="1" t="s">
        <v>1599</v>
      </c>
      <c r="B190" s="1" t="s">
        <v>1923</v>
      </c>
    </row>
    <row r="191" spans="1:14" customHeight="1" ht="12.75">
      <c r="A191" s="1" t="s">
        <v>1599</v>
      </c>
      <c r="B191" s="1" t="s">
        <v>1924</v>
      </c>
    </row>
    <row r="192" spans="1:14" customHeight="1" ht="12.75">
      <c r="A192" s="1" t="s">
        <v>1599</v>
      </c>
      <c r="B192" s="1" t="s">
        <v>1925</v>
      </c>
    </row>
    <row r="193" spans="1:14" customHeight="1" ht="12.75">
      <c r="A193" s="1" t="s">
        <v>1599</v>
      </c>
      <c r="B193" s="1" t="s">
        <v>1926</v>
      </c>
    </row>
    <row r="194" spans="1:14" customHeight="1" ht="12.75">
      <c r="A194" s="1" t="s">
        <v>1600</v>
      </c>
      <c r="B194" s="1" t="s">
        <v>1927</v>
      </c>
    </row>
    <row r="195" spans="1:14" customHeight="1" ht="12.75">
      <c r="A195" s="1" t="s">
        <v>1601</v>
      </c>
      <c r="B195" s="1" t="s">
        <v>1928</v>
      </c>
    </row>
    <row r="196" spans="1:14" customHeight="1" ht="12.75">
      <c r="A196" s="1" t="s">
        <v>1602</v>
      </c>
      <c r="B196" s="1" t="s">
        <v>1929</v>
      </c>
    </row>
    <row r="197" spans="1:14" customHeight="1" ht="12.75">
      <c r="A197" s="1" t="s">
        <v>1603</v>
      </c>
      <c r="B197" s="1" t="s">
        <v>1930</v>
      </c>
    </row>
    <row r="198" spans="1:14" customHeight="1" ht="12.75">
      <c r="A198" s="1" t="s">
        <v>1604</v>
      </c>
      <c r="B198" s="1" t="s">
        <v>1931</v>
      </c>
    </row>
    <row r="199" spans="1:14" customHeight="1" ht="12.75">
      <c r="A199" s="1" t="s">
        <v>1605</v>
      </c>
      <c r="B199" s="1" t="s">
        <v>1932</v>
      </c>
    </row>
    <row r="200" spans="1:14" customHeight="1" ht="12.75">
      <c r="A200" s="1" t="s">
        <v>1606</v>
      </c>
      <c r="B200" s="1" t="s">
        <v>1933</v>
      </c>
    </row>
    <row r="201" spans="1:14" customHeight="1" ht="12.75">
      <c r="A201" s="1" t="s">
        <v>1607</v>
      </c>
      <c r="B201" s="1" t="s">
        <v>1934</v>
      </c>
    </row>
    <row r="202" spans="1:14" customHeight="1" ht="12.75">
      <c r="A202" s="1" t="s">
        <v>1608</v>
      </c>
      <c r="B202" s="1" t="s">
        <v>1935</v>
      </c>
    </row>
    <row r="203" spans="1:14" customHeight="1" ht="12.75">
      <c r="A203" s="1" t="s">
        <v>1609</v>
      </c>
      <c r="B203" s="1" t="s">
        <v>1936</v>
      </c>
    </row>
    <row r="204" spans="1:14" customHeight="1" ht="12.75">
      <c r="A204" s="1" t="s">
        <v>1610</v>
      </c>
      <c r="B204" s="1" t="s">
        <v>1937</v>
      </c>
    </row>
    <row r="205" spans="1:14" customHeight="1" ht="12.75">
      <c r="A205" s="1" t="s">
        <v>1611</v>
      </c>
      <c r="B205" s="1" t="s">
        <v>1938</v>
      </c>
    </row>
    <row r="206" spans="1:14" customHeight="1" ht="12.75">
      <c r="A206" s="1" t="s">
        <v>1612</v>
      </c>
      <c r="B206" s="1" t="s">
        <v>1939</v>
      </c>
    </row>
    <row r="207" spans="1:14" customHeight="1" ht="12.75">
      <c r="A207" s="1" t="s">
        <v>1613</v>
      </c>
      <c r="B207" s="1" t="s">
        <v>1940</v>
      </c>
    </row>
    <row r="208" spans="1:14" customHeight="1" ht="12.75">
      <c r="A208" s="1" t="s">
        <v>1614</v>
      </c>
      <c r="B208" s="1" t="s">
        <v>1941</v>
      </c>
    </row>
    <row r="209" spans="1:14" customHeight="1" ht="12.75">
      <c r="A209" s="1" t="s">
        <v>1615</v>
      </c>
      <c r="B209" s="1" t="s">
        <v>1942</v>
      </c>
    </row>
    <row r="210" spans="1:14" customHeight="1" ht="12.75">
      <c r="A210" s="1" t="s">
        <v>1616</v>
      </c>
      <c r="B210" s="1" t="s">
        <v>1943</v>
      </c>
    </row>
    <row r="211" spans="1:14" customHeight="1" ht="12.75">
      <c r="A211" s="1" t="s">
        <v>1617</v>
      </c>
      <c r="B211" s="1" t="s">
        <v>1944</v>
      </c>
    </row>
    <row r="212" spans="1:14" customHeight="1" ht="12.75">
      <c r="A212" s="1" t="s">
        <v>1618</v>
      </c>
      <c r="B212" s="1" t="s">
        <v>1945</v>
      </c>
    </row>
    <row r="213" spans="1:14" customHeight="1" ht="12.75">
      <c r="A213" s="1" t="s">
        <v>1619</v>
      </c>
      <c r="B213" s="1" t="s">
        <v>1946</v>
      </c>
    </row>
    <row r="214" spans="1:14" customHeight="1" ht="12.75">
      <c r="A214" s="1" t="s">
        <v>1620</v>
      </c>
      <c r="B214" s="1" t="s">
        <v>1947</v>
      </c>
    </row>
    <row r="215" spans="1:14" customHeight="1" ht="12.75">
      <c r="A215" s="1" t="s">
        <v>1621</v>
      </c>
      <c r="B215" s="1" t="s">
        <v>1948</v>
      </c>
    </row>
    <row r="216" spans="1:14" customHeight="1" ht="12.75">
      <c r="A216" s="1" t="s">
        <v>1622</v>
      </c>
      <c r="B216" s="1" t="s">
        <v>1949</v>
      </c>
    </row>
    <row r="217" spans="1:14" customHeight="1" ht="12.75">
      <c r="A217" s="1" t="s">
        <v>1623</v>
      </c>
      <c r="B217" s="1" t="s">
        <v>1950</v>
      </c>
    </row>
    <row r="218" spans="1:14" customHeight="1" ht="12.75">
      <c r="A218" s="1" t="s">
        <v>1624</v>
      </c>
      <c r="B218" s="1" t="s">
        <v>1951</v>
      </c>
    </row>
    <row r="219" spans="1:14" customHeight="1" ht="12.75">
      <c r="A219" s="1" t="s">
        <v>1625</v>
      </c>
      <c r="B219" s="1" t="s">
        <v>1952</v>
      </c>
    </row>
    <row r="220" spans="1:14" customHeight="1" ht="12.75">
      <c r="A220" s="1" t="s">
        <v>1626</v>
      </c>
      <c r="B220" s="1" t="s">
        <v>1953</v>
      </c>
    </row>
    <row r="221" spans="1:14" customHeight="1" ht="12.75">
      <c r="A221" s="1" t="s">
        <v>1627</v>
      </c>
      <c r="B221" s="1" t="s">
        <v>1954</v>
      </c>
    </row>
    <row r="222" spans="1:14" customHeight="1" ht="12.75">
      <c r="A222" s="1" t="s">
        <v>1628</v>
      </c>
      <c r="B222" s="1" t="s">
        <v>1955</v>
      </c>
    </row>
    <row r="223" spans="1:14" customHeight="1" ht="12.75">
      <c r="A223" s="1" t="s">
        <v>1629</v>
      </c>
      <c r="B223" s="1" t="s">
        <v>1956</v>
      </c>
    </row>
    <row r="224" spans="1:14" customHeight="1" ht="12.75">
      <c r="A224" s="1" t="s">
        <v>1630</v>
      </c>
      <c r="B224" s="1" t="s">
        <v>1957</v>
      </c>
    </row>
    <row r="225" spans="1:14" customHeight="1" ht="12.75">
      <c r="A225" s="1" t="s">
        <v>1631</v>
      </c>
      <c r="B225" s="1" t="s">
        <v>1958</v>
      </c>
    </row>
    <row r="226" spans="1:14" customHeight="1" ht="12.75">
      <c r="A226" s="1" t="s">
        <v>1632</v>
      </c>
      <c r="B226" s="1" t="s">
        <v>1959</v>
      </c>
    </row>
    <row r="227" spans="1:14" customHeight="1" ht="12.75">
      <c r="A227" s="1" t="s">
        <v>1633</v>
      </c>
      <c r="B227" s="1" t="s">
        <v>1960</v>
      </c>
    </row>
    <row r="228" spans="1:14" customHeight="1" ht="12.75">
      <c r="A228" s="1" t="s">
        <v>1634</v>
      </c>
      <c r="B228" s="1" t="s">
        <v>1961</v>
      </c>
    </row>
    <row r="229" spans="1:14" customHeight="1" ht="12.75">
      <c r="A229" s="1" t="s">
        <v>1635</v>
      </c>
      <c r="B229" s="1" t="s">
        <v>1962</v>
      </c>
    </row>
    <row r="230" spans="1:14" customHeight="1" ht="12.75">
      <c r="A230" s="1" t="s">
        <v>1635</v>
      </c>
      <c r="B230" s="1" t="s">
        <v>1963</v>
      </c>
    </row>
    <row r="231" spans="1:14" customHeight="1" ht="12.75">
      <c r="A231" s="1" t="s">
        <v>1635</v>
      </c>
      <c r="B231" s="1" t="s">
        <v>1964</v>
      </c>
    </row>
    <row r="232" spans="1:14" customHeight="1" ht="12.75">
      <c r="A232" s="1" t="s">
        <v>1635</v>
      </c>
      <c r="B232" s="1" t="s">
        <v>1965</v>
      </c>
    </row>
    <row r="233" spans="1:14" customHeight="1" ht="12.75">
      <c r="A233" s="1" t="s">
        <v>1635</v>
      </c>
      <c r="B233" s="1" t="s">
        <v>1966</v>
      </c>
    </row>
    <row r="234" spans="1:14" customHeight="1" ht="12.75">
      <c r="A234" s="1" t="s">
        <v>1636</v>
      </c>
      <c r="B234" s="1" t="s">
        <v>1967</v>
      </c>
    </row>
    <row r="235" spans="1:14" customHeight="1" ht="12.75">
      <c r="A235" s="1" t="s">
        <v>1637</v>
      </c>
      <c r="B235" s="1" t="s">
        <v>1968</v>
      </c>
    </row>
    <row r="236" spans="1:14" customHeight="1" ht="12.75">
      <c r="A236" s="1" t="s">
        <v>1637</v>
      </c>
      <c r="B236" s="1" t="s">
        <v>1969</v>
      </c>
    </row>
    <row r="237" spans="1:14" customHeight="1" ht="12.75">
      <c r="A237" s="1" t="s">
        <v>1637</v>
      </c>
      <c r="B237" s="1" t="s">
        <v>1970</v>
      </c>
    </row>
    <row r="238" spans="1:14" customHeight="1" ht="12.75">
      <c r="A238" s="1" t="s">
        <v>1638</v>
      </c>
      <c r="B238" s="1" t="s">
        <v>1971</v>
      </c>
    </row>
    <row r="239" spans="1:14" customHeight="1" ht="12.75">
      <c r="A239" s="1" t="s">
        <v>1639</v>
      </c>
      <c r="B239" s="1" t="s">
        <v>1972</v>
      </c>
    </row>
    <row r="240" spans="1:14" customHeight="1" ht="12.75">
      <c r="A240" s="1" t="s">
        <v>1639</v>
      </c>
      <c r="B240" s="1" t="s">
        <v>1973</v>
      </c>
    </row>
    <row r="241" spans="1:14" customHeight="1" ht="12.75">
      <c r="A241" s="1" t="s">
        <v>1639</v>
      </c>
      <c r="B241" s="1" t="s">
        <v>1974</v>
      </c>
    </row>
    <row r="242" spans="1:14" customHeight="1" ht="12.75">
      <c r="A242" s="1" t="s">
        <v>1639</v>
      </c>
      <c r="B242" s="1" t="s">
        <v>1975</v>
      </c>
    </row>
    <row r="243" spans="1:14" customHeight="1" ht="12.75">
      <c r="A243" s="1" t="s">
        <v>1640</v>
      </c>
      <c r="B243" s="1" t="s">
        <v>1976</v>
      </c>
    </row>
    <row r="244" spans="1:14" customHeight="1" ht="12.75">
      <c r="A244" s="1" t="s">
        <v>1641</v>
      </c>
      <c r="B244" s="1" t="s">
        <v>1977</v>
      </c>
    </row>
    <row r="245" spans="1:14" customHeight="1" ht="12.75">
      <c r="A245" s="1" t="s">
        <v>1642</v>
      </c>
      <c r="B245" s="1" t="s">
        <v>1978</v>
      </c>
    </row>
    <row r="246" spans="1:14" customHeight="1" ht="12.75">
      <c r="A246" s="1" t="s">
        <v>1643</v>
      </c>
      <c r="B246" s="1" t="s">
        <v>1979</v>
      </c>
    </row>
    <row r="247" spans="1:14" customHeight="1" ht="12.75">
      <c r="A247" s="1" t="s">
        <v>1644</v>
      </c>
      <c r="B247" s="1" t="s">
        <v>1980</v>
      </c>
    </row>
    <row r="248" spans="1:14" customHeight="1" ht="12.75">
      <c r="A248" s="1" t="s">
        <v>1645</v>
      </c>
      <c r="B248" s="1" t="s">
        <v>1981</v>
      </c>
    </row>
    <row r="249" spans="1:14" customHeight="1" ht="12.75">
      <c r="A249" s="1" t="s">
        <v>1645</v>
      </c>
      <c r="B249" s="1" t="s">
        <v>1982</v>
      </c>
    </row>
    <row r="250" spans="1:14" customHeight="1" ht="12.75">
      <c r="A250" s="1" t="s">
        <v>1645</v>
      </c>
      <c r="B250" s="1" t="s">
        <v>1983</v>
      </c>
    </row>
    <row r="251" spans="1:14" customHeight="1" ht="12.75">
      <c r="A251" s="1" t="s">
        <v>1645</v>
      </c>
      <c r="B251" s="1" t="s">
        <v>1984</v>
      </c>
    </row>
    <row r="252" spans="1:14" customHeight="1" ht="12.75">
      <c r="A252" s="1" t="s">
        <v>1645</v>
      </c>
      <c r="B252" s="1" t="s">
        <v>1985</v>
      </c>
    </row>
    <row r="253" spans="1:14" customHeight="1" ht="12.75">
      <c r="A253" s="1" t="s">
        <v>1646</v>
      </c>
      <c r="B253" s="1" t="s">
        <v>1986</v>
      </c>
    </row>
    <row r="254" spans="1:14" customHeight="1" ht="12.75">
      <c r="A254" s="1" t="s">
        <v>1647</v>
      </c>
      <c r="B254" s="1" t="s">
        <v>1987</v>
      </c>
    </row>
    <row r="255" spans="1:14" customHeight="1" ht="12.75">
      <c r="A255" s="1" t="s">
        <v>1647</v>
      </c>
      <c r="B255" s="1" t="s">
        <v>1988</v>
      </c>
    </row>
    <row r="256" spans="1:14" customHeight="1" ht="12.75">
      <c r="A256" s="1" t="s">
        <v>1647</v>
      </c>
      <c r="B256" s="1" t="s">
        <v>1989</v>
      </c>
    </row>
    <row r="257" spans="1:14" customHeight="1" ht="12.75">
      <c r="A257" s="1" t="s">
        <v>1648</v>
      </c>
      <c r="B257" s="1" t="s">
        <v>1990</v>
      </c>
    </row>
    <row r="258" spans="1:14" customHeight="1" ht="12.75">
      <c r="A258" s="1" t="s">
        <v>1649</v>
      </c>
      <c r="B258" s="1" t="s">
        <v>1991</v>
      </c>
    </row>
    <row r="259" spans="1:14" customHeight="1" ht="12.75">
      <c r="A259" s="1" t="s">
        <v>1649</v>
      </c>
      <c r="B259" s="1" t="s">
        <v>1992</v>
      </c>
    </row>
    <row r="260" spans="1:14" customHeight="1" ht="12.75">
      <c r="A260" s="1" t="s">
        <v>1649</v>
      </c>
      <c r="B260" s="1" t="s">
        <v>1993</v>
      </c>
    </row>
    <row r="261" spans="1:14" customHeight="1" ht="12.75">
      <c r="A261" s="1" t="s">
        <v>1649</v>
      </c>
      <c r="B261" s="1" t="s">
        <v>1994</v>
      </c>
    </row>
    <row r="262" spans="1:14" customHeight="1" ht="12.75">
      <c r="A262" s="1" t="s">
        <v>1650</v>
      </c>
      <c r="B262" s="1" t="s">
        <v>1995</v>
      </c>
    </row>
    <row r="263" spans="1:14" customHeight="1" ht="12.75">
      <c r="A263" s="1" t="s">
        <v>1651</v>
      </c>
      <c r="B263" s="1" t="s">
        <v>1996</v>
      </c>
    </row>
    <row r="264" spans="1:14" customHeight="1" ht="12.75">
      <c r="A264" s="1" t="s">
        <v>1652</v>
      </c>
      <c r="B264" s="1" t="s">
        <v>1997</v>
      </c>
    </row>
    <row r="265" spans="1:14" customHeight="1" ht="12.75">
      <c r="A265" s="1" t="s">
        <v>1653</v>
      </c>
      <c r="B265" s="1" t="s">
        <v>1998</v>
      </c>
    </row>
    <row r="266" spans="1:14" customHeight="1" ht="12.75">
      <c r="A266" s="1" t="s">
        <v>1654</v>
      </c>
      <c r="B266" s="1" t="s">
        <v>1999</v>
      </c>
    </row>
    <row r="267" spans="1:14" customHeight="1" ht="12.75">
      <c r="A267" s="1" t="s">
        <v>1655</v>
      </c>
      <c r="B267" s="1" t="s">
        <v>2000</v>
      </c>
    </row>
    <row r="268" spans="1:14" customHeight="1" ht="12.75">
      <c r="A268" s="1" t="s">
        <v>1656</v>
      </c>
      <c r="B268" s="1" t="s">
        <v>2001</v>
      </c>
    </row>
    <row r="269" spans="1:14" customHeight="1" ht="12.75">
      <c r="A269" s="1" t="s">
        <v>1657</v>
      </c>
      <c r="B269" s="1" t="s">
        <v>2002</v>
      </c>
    </row>
    <row r="270" spans="1:14" customHeight="1" ht="12.75">
      <c r="A270" s="1" t="s">
        <v>1658</v>
      </c>
      <c r="B270" s="1" t="s">
        <v>2003</v>
      </c>
    </row>
    <row r="271" spans="1:14" customHeight="1" ht="12.75">
      <c r="A271" s="1" t="s">
        <v>1659</v>
      </c>
      <c r="B271" s="1" t="s">
        <v>2004</v>
      </c>
    </row>
    <row r="272" spans="1:14" customHeight="1" ht="12.75">
      <c r="A272" s="1" t="s">
        <v>1660</v>
      </c>
      <c r="B272" s="1" t="s">
        <v>2005</v>
      </c>
    </row>
    <row r="273" spans="1:14" customHeight="1" ht="12.75">
      <c r="A273" s="1" t="s">
        <v>1661</v>
      </c>
      <c r="B273" s="1" t="s">
        <v>2006</v>
      </c>
    </row>
    <row r="274" spans="1:14" customHeight="1" ht="12.75">
      <c r="A274" s="1" t="s">
        <v>1662</v>
      </c>
      <c r="B274" s="1" t="s">
        <v>2007</v>
      </c>
    </row>
    <row r="275" spans="1:14" customHeight="1" ht="12.75">
      <c r="A275" s="1" t="s">
        <v>1663</v>
      </c>
      <c r="B275" s="1" t="s">
        <v>2008</v>
      </c>
    </row>
    <row r="276" spans="1:14" customHeight="1" ht="12.75">
      <c r="A276" s="1" t="s">
        <v>1664</v>
      </c>
      <c r="B276" s="1" t="s">
        <v>2009</v>
      </c>
    </row>
    <row r="277" spans="1:14" customHeight="1" ht="12.75">
      <c r="A277" s="1" t="s">
        <v>1665</v>
      </c>
      <c r="B277" s="1" t="s">
        <v>2010</v>
      </c>
    </row>
    <row r="278" spans="1:14" customHeight="1" ht="12.75">
      <c r="A278" s="1" t="s">
        <v>1666</v>
      </c>
      <c r="B278" s="1" t="s">
        <v>2011</v>
      </c>
    </row>
    <row r="279" spans="1:14" customHeight="1" ht="12.75">
      <c r="A279" s="1" t="s">
        <v>1667</v>
      </c>
      <c r="B279" s="1" t="s">
        <v>2012</v>
      </c>
    </row>
    <row r="280" spans="1:14" customHeight="1" ht="12.75">
      <c r="A280" s="1" t="s">
        <v>1668</v>
      </c>
      <c r="B280" s="1" t="s">
        <v>2013</v>
      </c>
    </row>
    <row r="281" spans="1:14" customHeight="1" ht="12.75">
      <c r="A281" s="1" t="s">
        <v>1669</v>
      </c>
      <c r="B281" s="1" t="s">
        <v>2014</v>
      </c>
    </row>
    <row r="282" spans="1:14" customHeight="1" ht="12.75">
      <c r="A282" s="1" t="s">
        <v>1670</v>
      </c>
      <c r="B282" s="1" t="s">
        <v>2015</v>
      </c>
    </row>
    <row r="283" spans="1:14" customHeight="1" ht="12.75">
      <c r="A283" s="1" t="s">
        <v>1671</v>
      </c>
      <c r="B283" s="1" t="s">
        <v>2016</v>
      </c>
    </row>
    <row r="284" spans="1:14" customHeight="1" ht="12.75">
      <c r="A284" s="1" t="s">
        <v>1672</v>
      </c>
      <c r="B284" s="1" t="s">
        <v>2017</v>
      </c>
    </row>
    <row r="285" spans="1:14" customHeight="1" ht="12.75">
      <c r="A285" s="1" t="s">
        <v>1673</v>
      </c>
      <c r="B285" s="1" t="s">
        <v>2018</v>
      </c>
    </row>
    <row r="286" spans="1:14" customHeight="1" ht="12.75">
      <c r="A286" s="1" t="s">
        <v>1674</v>
      </c>
      <c r="B286" s="1" t="s">
        <v>2019</v>
      </c>
    </row>
    <row r="287" spans="1:14" customHeight="1" ht="12.75">
      <c r="A287" s="1" t="s">
        <v>1675</v>
      </c>
      <c r="B287" s="1" t="s">
        <v>2020</v>
      </c>
    </row>
    <row r="288" spans="1:14" customHeight="1" ht="12.75">
      <c r="A288" s="1" t="s">
        <v>1676</v>
      </c>
      <c r="B288" s="1" t="s">
        <v>2021</v>
      </c>
    </row>
    <row r="289" spans="1:14" customHeight="1" ht="12.75">
      <c r="A289" s="1" t="s">
        <v>1677</v>
      </c>
      <c r="B289" s="1" t="s">
        <v>2022</v>
      </c>
    </row>
    <row r="290" spans="1:14" customHeight="1" ht="12.75">
      <c r="A290" s="1" t="s">
        <v>1678</v>
      </c>
      <c r="B290" s="1" t="s">
        <v>2023</v>
      </c>
    </row>
    <row r="291" spans="1:14" customHeight="1" ht="12.75">
      <c r="A291" s="1" t="s">
        <v>1679</v>
      </c>
      <c r="B291" s="1" t="s">
        <v>2024</v>
      </c>
    </row>
    <row r="292" spans="1:14" customHeight="1" ht="12.75">
      <c r="A292" s="1" t="s">
        <v>1680</v>
      </c>
      <c r="B292" s="1" t="s">
        <v>2025</v>
      </c>
    </row>
    <row r="293" spans="1:14" customHeight="1" ht="12.75">
      <c r="A293" s="1" t="s">
        <v>1681</v>
      </c>
      <c r="B293" s="1" t="s">
        <v>2026</v>
      </c>
    </row>
    <row r="294" spans="1:14" customHeight="1" ht="12.75">
      <c r="A294" s="1" t="s">
        <v>1682</v>
      </c>
      <c r="B294" s="1" t="s">
        <v>2027</v>
      </c>
    </row>
    <row r="295" spans="1:14" customHeight="1" ht="12.75">
      <c r="A295" s="1" t="s">
        <v>1683</v>
      </c>
      <c r="B295" s="1" t="s">
        <v>2028</v>
      </c>
    </row>
    <row r="296" spans="1:14" customHeight="1" ht="12.75">
      <c r="A296" s="1" t="s">
        <v>1684</v>
      </c>
      <c r="B296" s="1" t="s">
        <v>2029</v>
      </c>
    </row>
    <row r="297" spans="1:14" customHeight="1" ht="12.75">
      <c r="A297" s="1" t="s">
        <v>1685</v>
      </c>
      <c r="B297" s="1" t="s">
        <v>2030</v>
      </c>
    </row>
    <row r="298" spans="1:14" customHeight="1" ht="12.75">
      <c r="A298" s="1" t="s">
        <v>1686</v>
      </c>
      <c r="B298" s="1" t="s">
        <v>2031</v>
      </c>
    </row>
    <row r="299" spans="1:14" customHeight="1" ht="12.75">
      <c r="A299" s="1" t="s">
        <v>1687</v>
      </c>
      <c r="B299" s="1" t="s">
        <v>2032</v>
      </c>
    </row>
    <row r="300" spans="1:14" customHeight="1" ht="12.75">
      <c r="A300" s="1" t="s">
        <v>1688</v>
      </c>
      <c r="B300" s="1" t="s">
        <v>2033</v>
      </c>
    </row>
    <row r="301" spans="1:14" customHeight="1" ht="12.75">
      <c r="A301" s="1" t="s">
        <v>1689</v>
      </c>
      <c r="B301" s="1" t="s">
        <v>2034</v>
      </c>
    </row>
    <row r="302" spans="1:14" customHeight="1" ht="12.75">
      <c r="A302" s="1" t="s">
        <v>1690</v>
      </c>
      <c r="B302" s="1" t="s">
        <v>2035</v>
      </c>
    </row>
    <row r="303" spans="1:14" customHeight="1" ht="12.75">
      <c r="A303" s="1" t="s">
        <v>1691</v>
      </c>
      <c r="B303" s="1" t="s">
        <v>2036</v>
      </c>
    </row>
    <row r="304" spans="1:14" customHeight="1" ht="12.75">
      <c r="A304" s="1" t="s">
        <v>1691</v>
      </c>
      <c r="B304" s="1" t="s">
        <v>2037</v>
      </c>
    </row>
    <row r="305" spans="1:14" customHeight="1" ht="12.75">
      <c r="A305" s="1" t="s">
        <v>1691</v>
      </c>
      <c r="B305" s="1" t="s">
        <v>2038</v>
      </c>
    </row>
    <row r="306" spans="1:14" customHeight="1" ht="12.75">
      <c r="A306" s="1" t="s">
        <v>1692</v>
      </c>
      <c r="B306" s="1" t="s">
        <v>2039</v>
      </c>
    </row>
    <row r="307" spans="1:14" customHeight="1" ht="12.75">
      <c r="A307" s="1" t="s">
        <v>1693</v>
      </c>
      <c r="B307" s="1" t="s">
        <v>2040</v>
      </c>
    </row>
    <row r="308" spans="1:14" customHeight="1" ht="12.75">
      <c r="A308" s="1" t="s">
        <v>1693</v>
      </c>
      <c r="B308" s="1" t="s">
        <v>2041</v>
      </c>
    </row>
    <row r="309" spans="1:14" customHeight="1" ht="12.75">
      <c r="A309" s="1" t="s">
        <v>1693</v>
      </c>
      <c r="B309" s="1" t="s">
        <v>2042</v>
      </c>
    </row>
    <row r="310" spans="1:14" customHeight="1" ht="12.75">
      <c r="A310" s="1" t="s">
        <v>1693</v>
      </c>
      <c r="B310" s="1" t="s">
        <v>2043</v>
      </c>
    </row>
    <row r="311" spans="1:14" customHeight="1" ht="12.75">
      <c r="A311" s="1" t="s">
        <v>1694</v>
      </c>
      <c r="B311" s="1" t="s">
        <v>2044</v>
      </c>
    </row>
    <row r="312" spans="1:14" customHeight="1" ht="12.75">
      <c r="A312" s="1" t="s">
        <v>1694</v>
      </c>
      <c r="B312" s="1" t="s">
        <v>2045</v>
      </c>
    </row>
    <row r="313" spans="1:14" customHeight="1" ht="12.75">
      <c r="A313" s="1" t="s">
        <v>1694</v>
      </c>
      <c r="B313" s="1" t="s">
        <v>2046</v>
      </c>
    </row>
    <row r="314" spans="1:14" customHeight="1" ht="12.75">
      <c r="A314" s="1" t="s">
        <v>1694</v>
      </c>
      <c r="B314" s="1" t="s">
        <v>2047</v>
      </c>
    </row>
    <row r="315" spans="1:14" customHeight="1" ht="12.75">
      <c r="A315" s="1" t="s">
        <v>1694</v>
      </c>
      <c r="B315" s="1" t="s">
        <v>2048</v>
      </c>
    </row>
    <row r="316" spans="1:14" customHeight="1" ht="12.75">
      <c r="A316" s="1" t="s">
        <v>1694</v>
      </c>
      <c r="B316" s="1" t="s">
        <v>378</v>
      </c>
    </row>
    <row r="317" spans="1:14" customHeight="1" ht="12.75">
      <c r="A317" s="1" t="s">
        <v>1694</v>
      </c>
      <c r="B317" s="1" t="s">
        <v>379</v>
      </c>
    </row>
    <row r="318" spans="1:14" customHeight="1" ht="12.75">
      <c r="A318" s="1" t="s">
        <v>1694</v>
      </c>
      <c r="B318" s="1" t="s">
        <v>382</v>
      </c>
    </row>
    <row r="319" spans="1:14" customHeight="1" ht="12.75">
      <c r="A319" s="1" t="s">
        <v>150</v>
      </c>
      <c r="B319" s="1" t="s">
        <v>340</v>
      </c>
    </row>
    <row r="320" spans="1:14" customHeight="1" ht="12.75">
      <c r="A320" s="1" t="s">
        <v>152</v>
      </c>
      <c r="B320" s="1" t="s">
        <v>341</v>
      </c>
    </row>
    <row r="321" spans="1:14" customHeight="1" ht="12.75">
      <c r="A321" s="1" t="s">
        <v>163</v>
      </c>
      <c r="B321" s="1" t="s">
        <v>342</v>
      </c>
    </row>
    <row r="322" spans="1:14" customHeight="1" ht="12.75">
      <c r="A322" s="1" t="s">
        <v>164</v>
      </c>
      <c r="B322" s="1" t="s">
        <v>343</v>
      </c>
    </row>
    <row r="323" spans="1:14" customHeight="1" ht="12.75">
      <c r="A323" s="1" t="s">
        <v>165</v>
      </c>
      <c r="B323" s="1" t="s">
        <v>344</v>
      </c>
    </row>
    <row r="324" spans="1:14" customHeight="1" ht="12.75">
      <c r="A324" s="1" t="s">
        <v>186</v>
      </c>
      <c r="B324" s="1" t="s">
        <v>345</v>
      </c>
    </row>
    <row r="325" spans="1:14" customHeight="1" ht="12.75">
      <c r="A325" s="1" t="s">
        <v>187</v>
      </c>
      <c r="B325" s="1" t="s">
        <v>346</v>
      </c>
    </row>
    <row r="326" spans="1:14" customHeight="1" ht="12.75">
      <c r="A326" s="1" t="s">
        <v>201</v>
      </c>
      <c r="B326" s="1" t="s">
        <v>347</v>
      </c>
    </row>
    <row r="327" spans="1:14" customHeight="1" ht="12.75">
      <c r="A327" s="1" t="s">
        <v>202</v>
      </c>
      <c r="B327" s="1" t="s">
        <v>348</v>
      </c>
    </row>
    <row r="328" spans="1:14" customHeight="1" ht="12.75">
      <c r="A328" s="1" t="s">
        <v>203</v>
      </c>
      <c r="B328" s="1" t="s">
        <v>349</v>
      </c>
    </row>
    <row r="329" spans="1:14" customHeight="1" ht="12.75">
      <c r="A329" s="1" t="s">
        <v>230</v>
      </c>
      <c r="B329" s="1" t="s">
        <v>350</v>
      </c>
    </row>
    <row r="330" spans="1:14" customHeight="1" ht="12.75">
      <c r="A330" s="1" t="s">
        <v>231</v>
      </c>
      <c r="B330" s="1" t="s">
        <v>351</v>
      </c>
    </row>
    <row r="331" spans="1:14" customHeight="1" ht="12.75">
      <c r="A331" s="1" t="s">
        <v>232</v>
      </c>
      <c r="B331" s="1" t="s">
        <v>352</v>
      </c>
    </row>
    <row r="332" spans="1:14" customHeight="1" ht="12.75">
      <c r="A332" s="1" t="s">
        <v>315</v>
      </c>
      <c r="B332" s="1" t="s">
        <v>353</v>
      </c>
    </row>
    <row r="333" spans="1:14" customHeight="1" ht="12.75">
      <c r="A333" s="1" t="s">
        <v>316</v>
      </c>
      <c r="B333" s="1" t="s">
        <v>354</v>
      </c>
    </row>
    <row r="334" spans="1:14" customHeight="1" ht="12.75">
      <c r="A334" s="1" t="s">
        <v>317</v>
      </c>
      <c r="B334" s="1" t="s">
        <v>355</v>
      </c>
    </row>
    <row r="335" spans="1:14" customHeight="1" ht="12.75">
      <c r="A335" s="1" t="s">
        <v>318</v>
      </c>
      <c r="B335" s="1" t="s">
        <v>356</v>
      </c>
    </row>
    <row r="336" spans="1:14" customHeight="1" ht="12.75">
      <c r="A336" s="1" t="s">
        <v>319</v>
      </c>
      <c r="B336" s="1" t="s">
        <v>357</v>
      </c>
    </row>
    <row r="337" spans="1:14" customHeight="1" ht="12.75">
      <c r="A337" s="1" t="s">
        <v>320</v>
      </c>
      <c r="B337" s="1" t="s">
        <v>358</v>
      </c>
    </row>
    <row r="338" spans="1:14" customHeight="1" ht="12.75">
      <c r="A338" s="1" t="s">
        <v>321</v>
      </c>
      <c r="B338" s="1" t="s">
        <v>359</v>
      </c>
    </row>
    <row r="339" spans="1:14" customHeight="1" ht="12.75">
      <c r="A339" s="1" t="s">
        <v>322</v>
      </c>
      <c r="B339" s="1" t="s">
        <v>360</v>
      </c>
    </row>
    <row r="340" spans="1:14" customHeight="1" ht="12.75">
      <c r="A340" s="1" t="s">
        <v>323</v>
      </c>
      <c r="B340" s="1" t="s">
        <v>361</v>
      </c>
    </row>
    <row r="341" spans="1:14" customHeight="1" ht="12.75">
      <c r="A341" s="1" t="s">
        <v>324</v>
      </c>
      <c r="B341" s="1" t="s">
        <v>362</v>
      </c>
    </row>
    <row r="342" spans="1:14" customHeight="1" ht="12.75">
      <c r="A342" s="1" t="s">
        <v>325</v>
      </c>
      <c r="B342" s="1" t="s">
        <v>363</v>
      </c>
    </row>
    <row r="343" spans="1:14" customHeight="1" ht="12.75">
      <c r="A343" s="1" t="s">
        <v>326</v>
      </c>
      <c r="B343" s="1" t="s">
        <v>364</v>
      </c>
    </row>
    <row r="344" spans="1:14" customHeight="1" ht="12.75">
      <c r="A344" s="1" t="s">
        <v>327</v>
      </c>
      <c r="B344" s="1" t="s">
        <v>365</v>
      </c>
    </row>
    <row r="345" spans="1:14" customHeight="1" ht="12.75">
      <c r="A345" s="1" t="s">
        <v>328</v>
      </c>
      <c r="B345" s="1" t="s">
        <v>366</v>
      </c>
    </row>
    <row r="346" spans="1:14" customHeight="1" ht="12.75">
      <c r="A346" s="1" t="s">
        <v>329</v>
      </c>
      <c r="B346" s="1" t="s">
        <v>367</v>
      </c>
    </row>
    <row r="347" spans="1:14" customHeight="1" ht="12.75">
      <c r="A347" s="1" t="s">
        <v>330</v>
      </c>
      <c r="B347" s="1" t="s">
        <v>368</v>
      </c>
    </row>
    <row r="348" spans="1:14" customHeight="1" ht="12.75">
      <c r="A348" s="1" t="s">
        <v>331</v>
      </c>
      <c r="B348" s="1" t="s">
        <v>369</v>
      </c>
    </row>
    <row r="349" spans="1:14" customHeight="1" ht="12.75">
      <c r="A349" s="1" t="s">
        <v>332</v>
      </c>
      <c r="B349" s="1" t="s">
        <v>370</v>
      </c>
    </row>
    <row r="350" spans="1:14" customHeight="1" ht="12.75">
      <c r="A350" s="1" t="s">
        <v>333</v>
      </c>
      <c r="B350" s="1" t="s">
        <v>371</v>
      </c>
    </row>
    <row r="351" spans="1:14" customHeight="1" ht="12.75">
      <c r="A351" s="1" t="s">
        <v>334</v>
      </c>
      <c r="B351" s="1" t="s">
        <v>372</v>
      </c>
    </row>
    <row r="352" spans="1:14" customHeight="1" ht="12.75">
      <c r="A352" s="1" t="s">
        <v>335</v>
      </c>
      <c r="B352" s="1" t="s">
        <v>373</v>
      </c>
    </row>
    <row r="353" spans="1:14" customHeight="1" ht="12.75">
      <c r="A353" s="1" t="s">
        <v>336</v>
      </c>
      <c r="B353" s="1" t="s">
        <v>374</v>
      </c>
    </row>
    <row r="354" spans="1:14" customHeight="1" ht="12.75">
      <c r="A354" s="1" t="s">
        <v>337</v>
      </c>
      <c r="B354" s="1" t="s">
        <v>375</v>
      </c>
    </row>
    <row r="355" spans="1:14" customHeight="1" ht="12.75">
      <c r="A355" s="1" t="s">
        <v>338</v>
      </c>
      <c r="B355" s="1" t="s">
        <v>376</v>
      </c>
    </row>
    <row r="356" spans="1:14" customHeight="1" ht="12.75">
      <c r="A356" s="1" t="s">
        <v>339</v>
      </c>
      <c r="B356" s="1" t="s">
        <v>377</v>
      </c>
    </row>
    <row r="357" spans="1:14" customHeight="1" ht="12.75">
      <c r="A357" s="1" t="s">
        <v>340</v>
      </c>
      <c r="B357" s="1" t="s">
        <v>1318</v>
      </c>
    </row>
    <row r="358" spans="1:14" customHeight="1" ht="12.75">
      <c r="A358" s="1" t="s">
        <v>340</v>
      </c>
      <c r="B358" s="1" t="s">
        <v>1319</v>
      </c>
    </row>
    <row r="359" spans="1:14" customHeight="1" ht="12.75">
      <c r="A359" s="1" t="s">
        <v>340</v>
      </c>
      <c r="B359" s="1" t="s">
        <v>1320</v>
      </c>
    </row>
    <row r="360" spans="1:14" customHeight="1" ht="12.75">
      <c r="A360" s="1" t="s">
        <v>340</v>
      </c>
      <c r="B360" s="1" t="s">
        <v>1321</v>
      </c>
    </row>
    <row r="361" spans="1:14" customHeight="1" ht="12.75">
      <c r="A361" s="1" t="s">
        <v>340</v>
      </c>
      <c r="B361" s="1" t="s">
        <v>1322</v>
      </c>
    </row>
    <row r="362" spans="1:14" customHeight="1" ht="12.75">
      <c r="A362" s="1" t="s">
        <v>341</v>
      </c>
      <c r="B362" s="1" t="s">
        <v>1323</v>
      </c>
    </row>
    <row r="363" spans="1:14" customHeight="1" ht="12.75">
      <c r="A363" s="1" t="s">
        <v>341</v>
      </c>
      <c r="B363" s="1" t="s">
        <v>1324</v>
      </c>
    </row>
    <row r="364" spans="1:14" customHeight="1" ht="12.75">
      <c r="A364" s="1" t="s">
        <v>341</v>
      </c>
      <c r="B364" s="1" t="s">
        <v>1325</v>
      </c>
    </row>
    <row r="365" spans="1:14" customHeight="1" ht="12.75">
      <c r="A365" s="1" t="s">
        <v>341</v>
      </c>
      <c r="B365" s="1" t="s">
        <v>1326</v>
      </c>
    </row>
    <row r="366" spans="1:14" customHeight="1" ht="12.75">
      <c r="A366" s="1" t="s">
        <v>341</v>
      </c>
      <c r="B366" s="1" t="s">
        <v>1327</v>
      </c>
    </row>
    <row r="367" spans="1:14" customHeight="1" ht="12.75">
      <c r="A367" s="1" t="s">
        <v>342</v>
      </c>
      <c r="B367" s="1" t="s">
        <v>1328</v>
      </c>
    </row>
    <row r="368" spans="1:14" customHeight="1" ht="12.75">
      <c r="A368" s="1" t="s">
        <v>342</v>
      </c>
      <c r="B368" s="1" t="s">
        <v>1329</v>
      </c>
    </row>
    <row r="369" spans="1:14" customHeight="1" ht="12.75">
      <c r="A369" s="1" t="s">
        <v>342</v>
      </c>
      <c r="B369" s="1" t="s">
        <v>1330</v>
      </c>
    </row>
    <row r="370" spans="1:14" customHeight="1" ht="12.75">
      <c r="A370" s="1" t="s">
        <v>342</v>
      </c>
      <c r="B370" s="1" t="s">
        <v>1331</v>
      </c>
    </row>
    <row r="371" spans="1:14" customHeight="1" ht="12.75">
      <c r="A371" s="1" t="s">
        <v>342</v>
      </c>
      <c r="B371" s="1" t="s">
        <v>1332</v>
      </c>
    </row>
    <row r="372" spans="1:14" customHeight="1" ht="12.75">
      <c r="A372" s="1" t="s">
        <v>343</v>
      </c>
      <c r="B372" s="1" t="s">
        <v>1333</v>
      </c>
    </row>
    <row r="373" spans="1:14" customHeight="1" ht="12.75">
      <c r="A373" s="1" t="s">
        <v>343</v>
      </c>
      <c r="B373" s="1" t="s">
        <v>1334</v>
      </c>
    </row>
    <row r="374" spans="1:14" customHeight="1" ht="12.75">
      <c r="A374" s="1" t="s">
        <v>343</v>
      </c>
      <c r="B374" s="1" t="s">
        <v>1335</v>
      </c>
    </row>
    <row r="375" spans="1:14" customHeight="1" ht="12.75">
      <c r="A375" s="1" t="s">
        <v>343</v>
      </c>
      <c r="B375" s="1" t="s">
        <v>1336</v>
      </c>
    </row>
    <row r="376" spans="1:14" customHeight="1" ht="12.75">
      <c r="A376" s="1" t="s">
        <v>343</v>
      </c>
      <c r="B376" s="1" t="s">
        <v>1337</v>
      </c>
    </row>
    <row r="377" spans="1:14" customHeight="1" ht="12.75">
      <c r="A377" s="1" t="s">
        <v>344</v>
      </c>
      <c r="B377" s="1" t="s">
        <v>1338</v>
      </c>
    </row>
    <row r="378" spans="1:14" customHeight="1" ht="12.75">
      <c r="A378" s="1" t="s">
        <v>344</v>
      </c>
      <c r="B378" s="1" t="s">
        <v>1339</v>
      </c>
    </row>
    <row r="379" spans="1:14" customHeight="1" ht="12.75">
      <c r="A379" s="1" t="s">
        <v>344</v>
      </c>
      <c r="B379" s="1" t="s">
        <v>1340</v>
      </c>
    </row>
    <row r="380" spans="1:14" customHeight="1" ht="12.75">
      <c r="A380" s="1" t="s">
        <v>344</v>
      </c>
      <c r="B380" s="1" t="s">
        <v>1341</v>
      </c>
    </row>
    <row r="381" spans="1:14" customHeight="1" ht="12.75">
      <c r="A381" s="1" t="s">
        <v>344</v>
      </c>
      <c r="B381" s="1" t="s">
        <v>1342</v>
      </c>
    </row>
    <row r="382" spans="1:14" customHeight="1" ht="12.75">
      <c r="A382" s="1" t="s">
        <v>345</v>
      </c>
      <c r="B382" s="1" t="s">
        <v>1343</v>
      </c>
    </row>
    <row r="383" spans="1:14" customHeight="1" ht="12.75">
      <c r="A383" s="1" t="s">
        <v>345</v>
      </c>
      <c r="B383" s="1" t="s">
        <v>1344</v>
      </c>
    </row>
    <row r="384" spans="1:14" customHeight="1" ht="12.75">
      <c r="A384" s="1" t="s">
        <v>345</v>
      </c>
      <c r="B384" s="1" t="s">
        <v>1345</v>
      </c>
    </row>
    <row r="385" spans="1:14" customHeight="1" ht="12.75">
      <c r="A385" s="1" t="s">
        <v>345</v>
      </c>
      <c r="B385" s="1" t="s">
        <v>1346</v>
      </c>
    </row>
    <row r="386" spans="1:14" customHeight="1" ht="12.75">
      <c r="A386" s="1" t="s">
        <v>345</v>
      </c>
      <c r="B386" s="1" t="s">
        <v>1347</v>
      </c>
    </row>
    <row r="387" spans="1:14" customHeight="1" ht="12.75">
      <c r="A387" s="1" t="s">
        <v>346</v>
      </c>
      <c r="B387" s="1" t="s">
        <v>1348</v>
      </c>
    </row>
    <row r="388" spans="1:14" customHeight="1" ht="12.75">
      <c r="A388" s="1" t="s">
        <v>346</v>
      </c>
      <c r="B388" s="1" t="s">
        <v>1349</v>
      </c>
    </row>
    <row r="389" spans="1:14" customHeight="1" ht="12.75">
      <c r="A389" s="1" t="s">
        <v>346</v>
      </c>
      <c r="B389" s="1" t="s">
        <v>1350</v>
      </c>
    </row>
    <row r="390" spans="1:14" customHeight="1" ht="12.75">
      <c r="A390" s="1" t="s">
        <v>346</v>
      </c>
      <c r="B390" s="1" t="s">
        <v>1351</v>
      </c>
    </row>
    <row r="391" spans="1:14" customHeight="1" ht="12.75">
      <c r="A391" s="1" t="s">
        <v>346</v>
      </c>
      <c r="B391" s="1" t="s">
        <v>1352</v>
      </c>
    </row>
    <row r="392" spans="1:14" customHeight="1" ht="12.75">
      <c r="A392" s="1" t="s">
        <v>347</v>
      </c>
      <c r="B392" s="1" t="s">
        <v>1353</v>
      </c>
    </row>
    <row r="393" spans="1:14" customHeight="1" ht="12.75">
      <c r="A393" s="1" t="s">
        <v>347</v>
      </c>
      <c r="B393" s="1" t="s">
        <v>1354</v>
      </c>
    </row>
    <row r="394" spans="1:14" customHeight="1" ht="12.75">
      <c r="A394" s="1" t="s">
        <v>347</v>
      </c>
      <c r="B394" s="1" t="s">
        <v>1355</v>
      </c>
    </row>
    <row r="395" spans="1:14" customHeight="1" ht="12.75">
      <c r="A395" s="1" t="s">
        <v>347</v>
      </c>
      <c r="B395" s="1" t="s">
        <v>1356</v>
      </c>
    </row>
    <row r="396" spans="1:14" customHeight="1" ht="12.75">
      <c r="A396" s="1" t="s">
        <v>347</v>
      </c>
      <c r="B396" s="1" t="s">
        <v>1357</v>
      </c>
    </row>
    <row r="397" spans="1:14" customHeight="1" ht="12.75">
      <c r="A397" s="1" t="s">
        <v>348</v>
      </c>
      <c r="B397" s="1" t="s">
        <v>1358</v>
      </c>
    </row>
    <row r="398" spans="1:14" customHeight="1" ht="12.75">
      <c r="A398" s="1" t="s">
        <v>348</v>
      </c>
      <c r="B398" s="1" t="s">
        <v>1359</v>
      </c>
    </row>
    <row r="399" spans="1:14" customHeight="1" ht="12.75">
      <c r="A399" s="1" t="s">
        <v>348</v>
      </c>
      <c r="B399" s="1" t="s">
        <v>1360</v>
      </c>
    </row>
    <row r="400" spans="1:14" customHeight="1" ht="12.75">
      <c r="A400" s="1" t="s">
        <v>348</v>
      </c>
      <c r="B400" s="1" t="s">
        <v>1361</v>
      </c>
    </row>
    <row r="401" spans="1:14" customHeight="1" ht="12.75">
      <c r="A401" s="1" t="s">
        <v>348</v>
      </c>
      <c r="B401" s="1" t="s">
        <v>1362</v>
      </c>
    </row>
    <row r="402" spans="1:14" customHeight="1" ht="12.75">
      <c r="A402" s="1" t="s">
        <v>349</v>
      </c>
      <c r="B402" s="1" t="s">
        <v>1363</v>
      </c>
    </row>
    <row r="403" spans="1:14" customHeight="1" ht="12.75">
      <c r="A403" s="1" t="s">
        <v>349</v>
      </c>
      <c r="B403" s="1" t="s">
        <v>1364</v>
      </c>
    </row>
    <row r="404" spans="1:14" customHeight="1" ht="12.75">
      <c r="A404" s="1" t="s">
        <v>349</v>
      </c>
      <c r="B404" s="1" t="s">
        <v>1365</v>
      </c>
    </row>
    <row r="405" spans="1:14" customHeight="1" ht="12.75">
      <c r="A405" s="1" t="s">
        <v>349</v>
      </c>
      <c r="B405" s="1" t="s">
        <v>1366</v>
      </c>
    </row>
    <row r="406" spans="1:14" customHeight="1" ht="12.75">
      <c r="A406" s="1" t="s">
        <v>349</v>
      </c>
      <c r="B406" s="1" t="s">
        <v>1367</v>
      </c>
    </row>
    <row r="407" spans="1:14" customHeight="1" ht="12.75">
      <c r="A407" s="1" t="s">
        <v>350</v>
      </c>
      <c r="B407" s="1" t="s">
        <v>1368</v>
      </c>
    </row>
    <row r="408" spans="1:14" customHeight="1" ht="12.75">
      <c r="A408" s="1" t="s">
        <v>350</v>
      </c>
      <c r="B408" s="1" t="s">
        <v>1369</v>
      </c>
    </row>
    <row r="409" spans="1:14" customHeight="1" ht="12.75">
      <c r="A409" s="1" t="s">
        <v>350</v>
      </c>
      <c r="B409" s="1" t="s">
        <v>1370</v>
      </c>
    </row>
    <row r="410" spans="1:14" customHeight="1" ht="12.75">
      <c r="A410" s="1" t="s">
        <v>350</v>
      </c>
      <c r="B410" s="1" t="s">
        <v>1371</v>
      </c>
    </row>
    <row r="411" spans="1:14" customHeight="1" ht="12.75">
      <c r="A411" s="1" t="s">
        <v>350</v>
      </c>
      <c r="B411" s="1" t="s">
        <v>1372</v>
      </c>
    </row>
    <row r="412" spans="1:14" customHeight="1" ht="12.75">
      <c r="A412" s="1" t="s">
        <v>351</v>
      </c>
      <c r="B412" s="1" t="s">
        <v>1373</v>
      </c>
    </row>
    <row r="413" spans="1:14" customHeight="1" ht="12.75">
      <c r="A413" s="1" t="s">
        <v>351</v>
      </c>
      <c r="B413" s="1" t="s">
        <v>1374</v>
      </c>
    </row>
    <row r="414" spans="1:14" customHeight="1" ht="12.75">
      <c r="A414" s="1" t="s">
        <v>351</v>
      </c>
      <c r="B414" s="1" t="s">
        <v>1375</v>
      </c>
    </row>
    <row r="415" spans="1:14" customHeight="1" ht="12.75">
      <c r="A415" s="1" t="s">
        <v>351</v>
      </c>
      <c r="B415" s="1" t="s">
        <v>1376</v>
      </c>
    </row>
    <row r="416" spans="1:14" customHeight="1" ht="12.75">
      <c r="A416" s="1" t="s">
        <v>351</v>
      </c>
      <c r="B416" s="1" t="s">
        <v>1377</v>
      </c>
    </row>
    <row r="417" spans="1:14" customHeight="1" ht="12.75">
      <c r="A417" s="1" t="s">
        <v>352</v>
      </c>
      <c r="B417" s="1" t="s">
        <v>1378</v>
      </c>
    </row>
    <row r="418" spans="1:14" customHeight="1" ht="12.75">
      <c r="A418" s="1" t="s">
        <v>352</v>
      </c>
      <c r="B418" s="1" t="s">
        <v>1379</v>
      </c>
    </row>
    <row r="419" spans="1:14" customHeight="1" ht="12.75">
      <c r="A419" s="1" t="s">
        <v>352</v>
      </c>
      <c r="B419" s="1" t="s">
        <v>1380</v>
      </c>
    </row>
    <row r="420" spans="1:14" customHeight="1" ht="12.75">
      <c r="A420" s="1" t="s">
        <v>352</v>
      </c>
      <c r="B420" s="1" t="s">
        <v>1381</v>
      </c>
    </row>
    <row r="421" spans="1:14" customHeight="1" ht="12.75">
      <c r="A421" s="1" t="s">
        <v>352</v>
      </c>
      <c r="B421" s="1" t="s">
        <v>1382</v>
      </c>
    </row>
    <row r="422" spans="1:14" customHeight="1" ht="12.75">
      <c r="A422" s="1" t="s">
        <v>353</v>
      </c>
      <c r="B422" s="1" t="s">
        <v>1383</v>
      </c>
    </row>
    <row r="423" spans="1:14" customHeight="1" ht="12.75">
      <c r="A423" s="1" t="s">
        <v>353</v>
      </c>
      <c r="B423" s="1" t="s">
        <v>1384</v>
      </c>
    </row>
    <row r="424" spans="1:14" customHeight="1" ht="12.75">
      <c r="A424" s="1" t="s">
        <v>353</v>
      </c>
      <c r="B424" s="1" t="s">
        <v>1385</v>
      </c>
    </row>
    <row r="425" spans="1:14" customHeight="1" ht="12.75">
      <c r="A425" s="1" t="s">
        <v>353</v>
      </c>
      <c r="B425" s="1" t="s">
        <v>1386</v>
      </c>
    </row>
    <row r="426" spans="1:14" customHeight="1" ht="12.75">
      <c r="A426" s="1" t="s">
        <v>353</v>
      </c>
      <c r="B426" s="1" t="s">
        <v>1387</v>
      </c>
    </row>
    <row r="427" spans="1:14" customHeight="1" ht="12.75">
      <c r="A427" s="1" t="s">
        <v>354</v>
      </c>
      <c r="B427" s="1" t="s">
        <v>1388</v>
      </c>
    </row>
    <row r="428" spans="1:14" customHeight="1" ht="12.75">
      <c r="A428" s="1" t="s">
        <v>354</v>
      </c>
      <c r="B428" s="1" t="s">
        <v>1389</v>
      </c>
    </row>
    <row r="429" spans="1:14" customHeight="1" ht="12.75">
      <c r="A429" s="1" t="s">
        <v>354</v>
      </c>
      <c r="B429" s="1" t="s">
        <v>1390</v>
      </c>
    </row>
    <row r="430" spans="1:14" customHeight="1" ht="12.75">
      <c r="A430" s="1" t="s">
        <v>354</v>
      </c>
      <c r="B430" s="1" t="s">
        <v>1391</v>
      </c>
    </row>
    <row r="431" spans="1:14" customHeight="1" ht="12.75">
      <c r="A431" s="1" t="s">
        <v>354</v>
      </c>
      <c r="B431" s="1" t="s">
        <v>1392</v>
      </c>
    </row>
    <row r="432" spans="1:14" customHeight="1" ht="12.75">
      <c r="A432" s="1" t="s">
        <v>355</v>
      </c>
      <c r="B432" s="1" t="s">
        <v>2074</v>
      </c>
    </row>
    <row r="433" spans="1:14" customHeight="1" ht="12.75">
      <c r="A433" s="1" t="s">
        <v>355</v>
      </c>
      <c r="B433" s="1" t="s">
        <v>2075</v>
      </c>
    </row>
    <row r="434" spans="1:14" customHeight="1" ht="12.75">
      <c r="A434" s="1" t="s">
        <v>355</v>
      </c>
      <c r="B434" s="1" t="s">
        <v>2076</v>
      </c>
    </row>
    <row r="435" spans="1:14" customHeight="1" ht="12.75">
      <c r="A435" s="1" t="s">
        <v>355</v>
      </c>
      <c r="B435" s="1" t="s">
        <v>2077</v>
      </c>
    </row>
    <row r="436" spans="1:14" customHeight="1" ht="12.75">
      <c r="A436" s="1" t="s">
        <v>355</v>
      </c>
      <c r="B436" s="1" t="s">
        <v>2078</v>
      </c>
    </row>
    <row r="437" spans="1:14" customHeight="1" ht="12.75">
      <c r="A437" s="1" t="s">
        <v>356</v>
      </c>
      <c r="B437" s="1" t="s">
        <v>2079</v>
      </c>
    </row>
    <row r="438" spans="1:14" customHeight="1" ht="12.75">
      <c r="A438" s="1" t="s">
        <v>356</v>
      </c>
      <c r="B438" s="1" t="s">
        <v>2080</v>
      </c>
    </row>
    <row r="439" spans="1:14" customHeight="1" ht="12.75">
      <c r="A439" s="1" t="s">
        <v>356</v>
      </c>
      <c r="B439" s="1" t="s">
        <v>2081</v>
      </c>
    </row>
    <row r="440" spans="1:14" customHeight="1" ht="12.75">
      <c r="A440" s="1" t="s">
        <v>356</v>
      </c>
      <c r="B440" s="1" t="s">
        <v>2082</v>
      </c>
    </row>
    <row r="441" spans="1:14" customHeight="1" ht="12.75">
      <c r="A441" s="1" t="s">
        <v>356</v>
      </c>
      <c r="B441" s="1" t="s">
        <v>2083</v>
      </c>
    </row>
    <row r="442" spans="1:14" customHeight="1" ht="12.75">
      <c r="A442" s="1" t="s">
        <v>357</v>
      </c>
      <c r="B442" s="1" t="s">
        <v>2084</v>
      </c>
    </row>
    <row r="443" spans="1:14" customHeight="1" ht="12.75">
      <c r="A443" s="1" t="s">
        <v>357</v>
      </c>
      <c r="B443" s="1" t="s">
        <v>2085</v>
      </c>
    </row>
    <row r="444" spans="1:14" customHeight="1" ht="12.75">
      <c r="A444" s="1" t="s">
        <v>357</v>
      </c>
      <c r="B444" s="1" t="s">
        <v>2086</v>
      </c>
    </row>
    <row r="445" spans="1:14" customHeight="1" ht="12.75">
      <c r="A445" s="1" t="s">
        <v>357</v>
      </c>
      <c r="B445" s="1" t="s">
        <v>2087</v>
      </c>
    </row>
    <row r="446" spans="1:14" customHeight="1" ht="12.75">
      <c r="A446" s="1" t="s">
        <v>357</v>
      </c>
      <c r="B446" s="1" t="s">
        <v>2088</v>
      </c>
    </row>
    <row r="447" spans="1:14" customHeight="1" ht="12.75">
      <c r="A447" s="1" t="s">
        <v>358</v>
      </c>
      <c r="B447" s="1" t="s">
        <v>2089</v>
      </c>
    </row>
    <row r="448" spans="1:14" customHeight="1" ht="12.75">
      <c r="A448" s="1" t="s">
        <v>358</v>
      </c>
      <c r="B448" s="1" t="s">
        <v>2090</v>
      </c>
    </row>
    <row r="449" spans="1:14" customHeight="1" ht="12.75">
      <c r="A449" s="1" t="s">
        <v>358</v>
      </c>
      <c r="B449" s="1" t="s">
        <v>2091</v>
      </c>
    </row>
    <row r="450" spans="1:14" customHeight="1" ht="12.75">
      <c r="A450" s="1" t="s">
        <v>358</v>
      </c>
      <c r="B450" s="1" t="s">
        <v>2092</v>
      </c>
    </row>
    <row r="451" spans="1:14" customHeight="1" ht="12.75">
      <c r="A451" s="1" t="s">
        <v>358</v>
      </c>
      <c r="B451" s="1" t="s">
        <v>2093</v>
      </c>
    </row>
    <row r="452" spans="1:14" customHeight="1" ht="12.75">
      <c r="A452" s="1" t="s">
        <v>359</v>
      </c>
      <c r="B452" s="1" t="s">
        <v>2094</v>
      </c>
    </row>
    <row r="453" spans="1:14" customHeight="1" ht="12.75">
      <c r="A453" s="1" t="s">
        <v>359</v>
      </c>
      <c r="B453" s="1" t="s">
        <v>2095</v>
      </c>
    </row>
    <row r="454" spans="1:14" customHeight="1" ht="12.75">
      <c r="A454" s="1" t="s">
        <v>359</v>
      </c>
      <c r="B454" s="1" t="s">
        <v>2096</v>
      </c>
    </row>
    <row r="455" spans="1:14" customHeight="1" ht="12.75">
      <c r="A455" s="1" t="s">
        <v>359</v>
      </c>
      <c r="B455" s="1" t="s">
        <v>2097</v>
      </c>
    </row>
    <row r="456" spans="1:14" customHeight="1" ht="12.75">
      <c r="A456" s="1" t="s">
        <v>359</v>
      </c>
      <c r="B456" s="1" t="s">
        <v>2098</v>
      </c>
    </row>
    <row r="457" spans="1:14" customHeight="1" ht="12.75">
      <c r="A457" s="1" t="s">
        <v>360</v>
      </c>
      <c r="B457" s="1" t="s">
        <v>2099</v>
      </c>
    </row>
    <row r="458" spans="1:14" customHeight="1" ht="12.75">
      <c r="A458" s="1" t="s">
        <v>360</v>
      </c>
      <c r="B458" s="1" t="s">
        <v>2100</v>
      </c>
    </row>
    <row r="459" spans="1:14" customHeight="1" ht="12.75">
      <c r="A459" s="1" t="s">
        <v>360</v>
      </c>
      <c r="B459" s="1" t="s">
        <v>2101</v>
      </c>
    </row>
    <row r="460" spans="1:14" customHeight="1" ht="12.75">
      <c r="A460" s="1" t="s">
        <v>360</v>
      </c>
      <c r="B460" s="1" t="s">
        <v>2102</v>
      </c>
    </row>
    <row r="461" spans="1:14" customHeight="1" ht="12.75">
      <c r="A461" s="1" t="s">
        <v>360</v>
      </c>
      <c r="B461" s="1" t="s">
        <v>2103</v>
      </c>
    </row>
    <row r="462" spans="1:14" customHeight="1" ht="12.75">
      <c r="A462" s="1" t="s">
        <v>361</v>
      </c>
      <c r="B462" s="1" t="s">
        <v>2104</v>
      </c>
    </row>
    <row r="463" spans="1:14" customHeight="1" ht="12.75">
      <c r="A463" s="1" t="s">
        <v>361</v>
      </c>
      <c r="B463" s="1" t="s">
        <v>2105</v>
      </c>
    </row>
    <row r="464" spans="1:14" customHeight="1" ht="12.75">
      <c r="A464" s="1" t="s">
        <v>361</v>
      </c>
      <c r="B464" s="1" t="s">
        <v>2106</v>
      </c>
    </row>
    <row r="465" spans="1:14" customHeight="1" ht="12.75">
      <c r="A465" s="1" t="s">
        <v>361</v>
      </c>
      <c r="B465" s="1" t="s">
        <v>2107</v>
      </c>
    </row>
    <row r="466" spans="1:14" customHeight="1" ht="12.75">
      <c r="A466" s="1" t="s">
        <v>361</v>
      </c>
      <c r="B466" s="1" t="s">
        <v>2108</v>
      </c>
    </row>
    <row r="467" spans="1:14" customHeight="1" ht="12.75">
      <c r="A467" s="1" t="s">
        <v>362</v>
      </c>
      <c r="B467" s="1" t="s">
        <v>2109</v>
      </c>
    </row>
    <row r="468" spans="1:14" customHeight="1" ht="12.75">
      <c r="A468" s="1" t="s">
        <v>362</v>
      </c>
      <c r="B468" s="1" t="s">
        <v>2110</v>
      </c>
    </row>
    <row r="469" spans="1:14" customHeight="1" ht="12.75">
      <c r="A469" s="1" t="s">
        <v>362</v>
      </c>
      <c r="B469" s="1" t="s">
        <v>2111</v>
      </c>
    </row>
    <row r="470" spans="1:14" customHeight="1" ht="12.75">
      <c r="A470" s="1" t="s">
        <v>362</v>
      </c>
      <c r="B470" s="1" t="s">
        <v>2112</v>
      </c>
    </row>
    <row r="471" spans="1:14" customHeight="1" ht="12.75">
      <c r="A471" s="1" t="s">
        <v>362</v>
      </c>
      <c r="B471" s="1" t="s">
        <v>2113</v>
      </c>
    </row>
    <row r="472" spans="1:14" customHeight="1" ht="12.75">
      <c r="A472" s="1" t="s">
        <v>363</v>
      </c>
      <c r="B472" s="1" t="s">
        <v>2114</v>
      </c>
    </row>
    <row r="473" spans="1:14" customHeight="1" ht="12.75">
      <c r="A473" s="1" t="s">
        <v>363</v>
      </c>
      <c r="B473" s="1" t="s">
        <v>2115</v>
      </c>
    </row>
    <row r="474" spans="1:14" customHeight="1" ht="12.75">
      <c r="A474" s="1" t="s">
        <v>363</v>
      </c>
      <c r="B474" s="1" t="s">
        <v>2116</v>
      </c>
    </row>
    <row r="475" spans="1:14" customHeight="1" ht="12.75">
      <c r="A475" s="1" t="s">
        <v>363</v>
      </c>
      <c r="B475" s="1" t="s">
        <v>2117</v>
      </c>
    </row>
    <row r="476" spans="1:14" customHeight="1" ht="12.75">
      <c r="A476" s="1" t="s">
        <v>363</v>
      </c>
      <c r="B476" s="1" t="s">
        <v>2118</v>
      </c>
    </row>
    <row r="477" spans="1:14" customHeight="1" ht="12.75">
      <c r="A477" s="1" t="s">
        <v>364</v>
      </c>
      <c r="B477" s="1" t="s">
        <v>2119</v>
      </c>
    </row>
    <row r="478" spans="1:14" customHeight="1" ht="12.75">
      <c r="A478" s="1" t="s">
        <v>364</v>
      </c>
      <c r="B478" s="1" t="s">
        <v>2120</v>
      </c>
    </row>
    <row r="479" spans="1:14" customHeight="1" ht="12.75">
      <c r="A479" s="1" t="s">
        <v>364</v>
      </c>
      <c r="B479" s="1" t="s">
        <v>2121</v>
      </c>
    </row>
    <row r="480" spans="1:14" customHeight="1" ht="12.75">
      <c r="A480" s="1" t="s">
        <v>364</v>
      </c>
      <c r="B480" s="1" t="s">
        <v>2122</v>
      </c>
    </row>
    <row r="481" spans="1:14" customHeight="1" ht="12.75">
      <c r="A481" s="1" t="s">
        <v>364</v>
      </c>
      <c r="B481" s="1" t="s">
        <v>2123</v>
      </c>
    </row>
    <row r="482" spans="1:14" customHeight="1" ht="12.75">
      <c r="A482" s="1" t="s">
        <v>365</v>
      </c>
      <c r="B482" s="1" t="s">
        <v>2124</v>
      </c>
    </row>
    <row r="483" spans="1:14" customHeight="1" ht="12.75">
      <c r="A483" s="1" t="s">
        <v>365</v>
      </c>
      <c r="B483" s="1" t="s">
        <v>2125</v>
      </c>
    </row>
    <row r="484" spans="1:14" customHeight="1" ht="12.75">
      <c r="A484" s="1" t="s">
        <v>365</v>
      </c>
      <c r="B484" s="1" t="s">
        <v>2126</v>
      </c>
    </row>
    <row r="485" spans="1:14" customHeight="1" ht="12.75">
      <c r="A485" s="1" t="s">
        <v>365</v>
      </c>
      <c r="B485" s="1" t="s">
        <v>2127</v>
      </c>
    </row>
    <row r="486" spans="1:14" customHeight="1" ht="12.75">
      <c r="A486" s="1" t="s">
        <v>365</v>
      </c>
      <c r="B486" s="1" t="s">
        <v>2128</v>
      </c>
    </row>
    <row r="487" spans="1:14" customHeight="1" ht="12.75">
      <c r="A487" s="1" t="s">
        <v>366</v>
      </c>
      <c r="B487" s="1" t="s">
        <v>2129</v>
      </c>
    </row>
    <row r="488" spans="1:14" customHeight="1" ht="12.75">
      <c r="A488" s="1" t="s">
        <v>366</v>
      </c>
      <c r="B488" s="1" t="s">
        <v>2130</v>
      </c>
    </row>
    <row r="489" spans="1:14" customHeight="1" ht="12.75">
      <c r="A489" s="1" t="s">
        <v>366</v>
      </c>
      <c r="B489" s="1" t="s">
        <v>2131</v>
      </c>
    </row>
    <row r="490" spans="1:14" customHeight="1" ht="12.75">
      <c r="A490" s="1" t="s">
        <v>366</v>
      </c>
      <c r="B490" s="1" t="s">
        <v>2132</v>
      </c>
    </row>
    <row r="491" spans="1:14" customHeight="1" ht="12.75">
      <c r="A491" s="1" t="s">
        <v>366</v>
      </c>
      <c r="B491" s="1" t="s">
        <v>2133</v>
      </c>
    </row>
    <row r="492" spans="1:14" customHeight="1" ht="12.75">
      <c r="A492" s="1" t="s">
        <v>367</v>
      </c>
      <c r="B492" s="1" t="s">
        <v>2134</v>
      </c>
    </row>
    <row r="493" spans="1:14" customHeight="1" ht="12.75">
      <c r="A493" s="1" t="s">
        <v>367</v>
      </c>
      <c r="B493" s="1" t="s">
        <v>2135</v>
      </c>
    </row>
    <row r="494" spans="1:14" customHeight="1" ht="12.75">
      <c r="A494" s="1" t="s">
        <v>367</v>
      </c>
      <c r="B494" s="1" t="s">
        <v>2136</v>
      </c>
    </row>
    <row r="495" spans="1:14" customHeight="1" ht="12.75">
      <c r="A495" s="1" t="s">
        <v>367</v>
      </c>
      <c r="B495" s="1" t="s">
        <v>2137</v>
      </c>
    </row>
    <row r="496" spans="1:14" customHeight="1" ht="12.75">
      <c r="A496" s="1" t="s">
        <v>367</v>
      </c>
      <c r="B496" s="1" t="s">
        <v>2138</v>
      </c>
    </row>
    <row r="497" spans="1:14" customHeight="1" ht="12.75">
      <c r="A497" s="1" t="s">
        <v>368</v>
      </c>
      <c r="B497" s="1" t="s">
        <v>2139</v>
      </c>
    </row>
    <row r="498" spans="1:14" customHeight="1" ht="12.75">
      <c r="A498" s="1" t="s">
        <v>368</v>
      </c>
      <c r="B498" s="1" t="s">
        <v>2140</v>
      </c>
    </row>
    <row r="499" spans="1:14" customHeight="1" ht="12.75">
      <c r="A499" s="1" t="s">
        <v>368</v>
      </c>
      <c r="B499" s="1" t="s">
        <v>2141</v>
      </c>
    </row>
    <row r="500" spans="1:14" customHeight="1" ht="12.75">
      <c r="A500" s="1" t="s">
        <v>368</v>
      </c>
      <c r="B500" s="1" t="s">
        <v>2142</v>
      </c>
    </row>
    <row r="501" spans="1:14" customHeight="1" ht="12.75">
      <c r="A501" s="1" t="s">
        <v>368</v>
      </c>
      <c r="B501" s="1" t="s">
        <v>2143</v>
      </c>
    </row>
    <row r="502" spans="1:14" customHeight="1" ht="12.75">
      <c r="A502" s="1" t="s">
        <v>369</v>
      </c>
      <c r="B502" s="1" t="s">
        <v>2144</v>
      </c>
    </row>
    <row r="503" spans="1:14" customHeight="1" ht="12.75">
      <c r="A503" s="1" t="s">
        <v>369</v>
      </c>
      <c r="B503" s="1" t="s">
        <v>2145</v>
      </c>
    </row>
    <row r="504" spans="1:14" customHeight="1" ht="12.75">
      <c r="A504" s="1" t="s">
        <v>369</v>
      </c>
      <c r="B504" s="1" t="s">
        <v>2146</v>
      </c>
    </row>
    <row r="505" spans="1:14" customHeight="1" ht="12.75">
      <c r="A505" s="1" t="s">
        <v>369</v>
      </c>
      <c r="B505" s="1" t="s">
        <v>2147</v>
      </c>
    </row>
    <row r="506" spans="1:14" customHeight="1" ht="12.75">
      <c r="A506" s="1" t="s">
        <v>369</v>
      </c>
      <c r="B506" s="1" t="s">
        <v>2148</v>
      </c>
    </row>
    <row r="507" spans="1:14" customHeight="1" ht="12.75">
      <c r="A507" s="1" t="s">
        <v>370</v>
      </c>
      <c r="B507" s="1" t="s">
        <v>2149</v>
      </c>
    </row>
    <row r="508" spans="1:14" customHeight="1" ht="12.75">
      <c r="A508" s="1" t="s">
        <v>370</v>
      </c>
      <c r="B508" s="1" t="s">
        <v>2150</v>
      </c>
    </row>
    <row r="509" spans="1:14" customHeight="1" ht="12.75">
      <c r="A509" s="1" t="s">
        <v>370</v>
      </c>
      <c r="B509" s="1" t="s">
        <v>2151</v>
      </c>
    </row>
    <row r="510" spans="1:14" customHeight="1" ht="12.75">
      <c r="A510" s="1" t="s">
        <v>370</v>
      </c>
      <c r="B510" s="1" t="s">
        <v>2152</v>
      </c>
    </row>
    <row r="511" spans="1:14" customHeight="1" ht="12.75">
      <c r="A511" s="1" t="s">
        <v>370</v>
      </c>
      <c r="B511" s="1" t="s">
        <v>2153</v>
      </c>
    </row>
    <row r="512" spans="1:14" customHeight="1" ht="12.75">
      <c r="A512" s="1" t="s">
        <v>371</v>
      </c>
      <c r="B512" s="1" t="s">
        <v>2154</v>
      </c>
    </row>
    <row r="513" spans="1:14" customHeight="1" ht="12.75">
      <c r="A513" s="1" t="s">
        <v>371</v>
      </c>
      <c r="B513" s="1" t="s">
        <v>2155</v>
      </c>
    </row>
    <row r="514" spans="1:14" customHeight="1" ht="12.75">
      <c r="A514" s="1" t="s">
        <v>371</v>
      </c>
      <c r="B514" s="1" t="s">
        <v>2156</v>
      </c>
    </row>
    <row r="515" spans="1:14" customHeight="1" ht="12.75">
      <c r="A515" s="1" t="s">
        <v>371</v>
      </c>
      <c r="B515" s="1" t="s">
        <v>2157</v>
      </c>
    </row>
    <row r="516" spans="1:14" customHeight="1" ht="12.75">
      <c r="A516" s="1" t="s">
        <v>371</v>
      </c>
      <c r="B516" s="1" t="s">
        <v>2158</v>
      </c>
    </row>
    <row r="517" spans="1:14" customHeight="1" ht="12.75">
      <c r="A517" s="1" t="s">
        <v>372</v>
      </c>
      <c r="B517" s="1" t="s">
        <v>2159</v>
      </c>
    </row>
    <row r="518" spans="1:14" customHeight="1" ht="12.75">
      <c r="A518" s="1" t="s">
        <v>372</v>
      </c>
      <c r="B518" s="1" t="s">
        <v>2160</v>
      </c>
    </row>
    <row r="519" spans="1:14" customHeight="1" ht="12.75">
      <c r="A519" s="1" t="s">
        <v>372</v>
      </c>
      <c r="B519" s="1" t="s">
        <v>2161</v>
      </c>
    </row>
    <row r="520" spans="1:14" customHeight="1" ht="12.75">
      <c r="A520" s="1" t="s">
        <v>372</v>
      </c>
      <c r="B520" s="1" t="s">
        <v>2162</v>
      </c>
    </row>
    <row r="521" spans="1:14" customHeight="1" ht="12.75">
      <c r="A521" s="1" t="s">
        <v>372</v>
      </c>
      <c r="B521" s="1" t="s">
        <v>2163</v>
      </c>
    </row>
    <row r="522" spans="1:14" customHeight="1" ht="12.75">
      <c r="A522" s="1" t="s">
        <v>373</v>
      </c>
      <c r="B522" s="1" t="s">
        <v>1293</v>
      </c>
    </row>
    <row r="523" spans="1:14" customHeight="1" ht="12.75">
      <c r="A523" s="1" t="s">
        <v>373</v>
      </c>
      <c r="B523" s="1" t="s">
        <v>1294</v>
      </c>
    </row>
    <row r="524" spans="1:14" customHeight="1" ht="12.75">
      <c r="A524" s="1" t="s">
        <v>373</v>
      </c>
      <c r="B524" s="1" t="s">
        <v>1295</v>
      </c>
    </row>
    <row r="525" spans="1:14" customHeight="1" ht="12.75">
      <c r="A525" s="1" t="s">
        <v>373</v>
      </c>
      <c r="B525" s="1" t="s">
        <v>1296</v>
      </c>
    </row>
    <row r="526" spans="1:14" customHeight="1" ht="12.75">
      <c r="A526" s="1" t="s">
        <v>373</v>
      </c>
      <c r="B526" s="1" t="s">
        <v>1297</v>
      </c>
    </row>
    <row r="527" spans="1:14" customHeight="1" ht="12.75">
      <c r="A527" s="1" t="s">
        <v>374</v>
      </c>
      <c r="B527" s="1" t="s">
        <v>1298</v>
      </c>
    </row>
    <row r="528" spans="1:14" customHeight="1" ht="12.75">
      <c r="A528" s="1" t="s">
        <v>374</v>
      </c>
      <c r="B528" s="1" t="s">
        <v>1299</v>
      </c>
    </row>
    <row r="529" spans="1:14" customHeight="1" ht="12.75">
      <c r="A529" s="1" t="s">
        <v>374</v>
      </c>
      <c r="B529" s="1" t="s">
        <v>1300</v>
      </c>
    </row>
    <row r="530" spans="1:14" customHeight="1" ht="12.75">
      <c r="A530" s="1" t="s">
        <v>374</v>
      </c>
      <c r="B530" s="1" t="s">
        <v>1301</v>
      </c>
    </row>
    <row r="531" spans="1:14" customHeight="1" ht="12.75">
      <c r="A531" s="1" t="s">
        <v>374</v>
      </c>
      <c r="B531" s="1" t="s">
        <v>1302</v>
      </c>
    </row>
    <row r="532" spans="1:14" customHeight="1" ht="12.75">
      <c r="A532" s="1" t="s">
        <v>375</v>
      </c>
      <c r="B532" s="1" t="s">
        <v>1303</v>
      </c>
    </row>
    <row r="533" spans="1:14" customHeight="1" ht="12.75">
      <c r="A533" s="1" t="s">
        <v>375</v>
      </c>
      <c r="B533" s="1" t="s">
        <v>1304</v>
      </c>
    </row>
    <row r="534" spans="1:14" customHeight="1" ht="12.75">
      <c r="A534" s="1" t="s">
        <v>375</v>
      </c>
      <c r="B534" s="1" t="s">
        <v>1305</v>
      </c>
    </row>
    <row r="535" spans="1:14" customHeight="1" ht="12.75">
      <c r="A535" s="1" t="s">
        <v>375</v>
      </c>
      <c r="B535" s="1" t="s">
        <v>1306</v>
      </c>
    </row>
    <row r="536" spans="1:14" customHeight="1" ht="12.75">
      <c r="A536" s="1" t="s">
        <v>375</v>
      </c>
      <c r="B536" s="1" t="s">
        <v>1307</v>
      </c>
    </row>
    <row r="537" spans="1:14" customHeight="1" ht="12.75">
      <c r="A537" s="1" t="s">
        <v>376</v>
      </c>
      <c r="B537" s="1" t="s">
        <v>1308</v>
      </c>
    </row>
    <row r="538" spans="1:14" customHeight="1" ht="12.75">
      <c r="A538" s="1" t="s">
        <v>376</v>
      </c>
      <c r="B538" s="1" t="s">
        <v>1309</v>
      </c>
    </row>
    <row r="539" spans="1:14" customHeight="1" ht="12.75">
      <c r="A539" s="1" t="s">
        <v>376</v>
      </c>
      <c r="B539" s="1" t="s">
        <v>1310</v>
      </c>
    </row>
    <row r="540" spans="1:14" customHeight="1" ht="12.75">
      <c r="A540" s="1" t="s">
        <v>376</v>
      </c>
      <c r="B540" s="1" t="s">
        <v>1311</v>
      </c>
    </row>
    <row r="541" spans="1:14" customHeight="1" ht="12.75">
      <c r="A541" s="1" t="s">
        <v>376</v>
      </c>
      <c r="B541" s="1" t="s">
        <v>1312</v>
      </c>
    </row>
    <row r="542" spans="1:14" customHeight="1" ht="12.75">
      <c r="A542" s="1" t="s">
        <v>377</v>
      </c>
      <c r="B542" s="1" t="s">
        <v>1313</v>
      </c>
    </row>
    <row r="543" spans="1:14" customHeight="1" ht="12.75">
      <c r="A543" s="1" t="s">
        <v>377</v>
      </c>
      <c r="B543" s="1" t="s">
        <v>1314</v>
      </c>
    </row>
    <row r="544" spans="1:14" customHeight="1" ht="12.75">
      <c r="A544" s="1" t="s">
        <v>377</v>
      </c>
      <c r="B544" s="1" t="s">
        <v>1315</v>
      </c>
    </row>
    <row r="545" spans="1:14" customHeight="1" ht="12.75">
      <c r="A545" s="1" t="s">
        <v>377</v>
      </c>
      <c r="B545" s="1" t="s">
        <v>1316</v>
      </c>
    </row>
    <row r="546" spans="1:14" customHeight="1" ht="12.75">
      <c r="A546" s="1" t="s">
        <v>377</v>
      </c>
      <c r="B546" s="1" t="s">
        <v>1317</v>
      </c>
    </row>
    <row r="547" spans="1:14" customHeight="1" ht="12.75">
      <c r="A547" s="1" t="s">
        <v>378</v>
      </c>
      <c r="B547" s="1" t="s">
        <v>2050</v>
      </c>
    </row>
    <row r="548" spans="1:14" customHeight="1" ht="12.75">
      <c r="A548" s="1" t="s">
        <v>378</v>
      </c>
      <c r="B548" s="1" t="s">
        <v>2168</v>
      </c>
    </row>
    <row r="549" spans="1:14" customHeight="1" ht="12.75">
      <c r="A549" s="1" t="s">
        <v>378</v>
      </c>
      <c r="B549" s="1" t="s">
        <v>2169</v>
      </c>
    </row>
    <row r="550" spans="1:14" customHeight="1" ht="12.75">
      <c r="A550" s="1" t="s">
        <v>378</v>
      </c>
      <c r="B550" s="1" t="s">
        <v>2170</v>
      </c>
    </row>
    <row r="551" spans="1:14" customHeight="1" ht="12.75">
      <c r="A551" s="1" t="s">
        <v>378</v>
      </c>
      <c r="B551" s="1" t="s">
        <v>2171</v>
      </c>
    </row>
    <row r="552" spans="1:14" customHeight="1" ht="12.75">
      <c r="A552" s="1" t="s">
        <v>379</v>
      </c>
      <c r="B552" s="1" t="s">
        <v>2051</v>
      </c>
    </row>
    <row r="553" spans="1:14" customHeight="1" ht="12.75">
      <c r="A553" s="1" t="s">
        <v>379</v>
      </c>
      <c r="B553" s="1" t="s">
        <v>2172</v>
      </c>
    </row>
    <row r="554" spans="1:14" customHeight="1" ht="12.75">
      <c r="A554" s="1" t="s">
        <v>379</v>
      </c>
      <c r="B554" s="1" t="s">
        <v>2173</v>
      </c>
    </row>
    <row r="555" spans="1:14" customHeight="1" ht="12.75">
      <c r="A555" s="1" t="s">
        <v>379</v>
      </c>
      <c r="B555" s="1" t="s">
        <v>2174</v>
      </c>
    </row>
    <row r="556" spans="1:14" customHeight="1" ht="12.75">
      <c r="A556" s="1" t="s">
        <v>379</v>
      </c>
      <c r="B556" s="1" t="s">
        <v>2175</v>
      </c>
    </row>
    <row r="557" spans="1:14" customHeight="1" ht="12.75">
      <c r="A557" s="1" t="s">
        <v>380</v>
      </c>
      <c r="B557" s="1" t="s">
        <v>2052</v>
      </c>
    </row>
    <row r="558" spans="1:14" customHeight="1" ht="12.75">
      <c r="A558" s="1" t="s">
        <v>380</v>
      </c>
      <c r="B558" s="1" t="s">
        <v>2176</v>
      </c>
    </row>
    <row r="559" spans="1:14" customHeight="1" ht="12.75">
      <c r="A559" s="1" t="s">
        <v>380</v>
      </c>
      <c r="B559" s="1" t="s">
        <v>2177</v>
      </c>
    </row>
    <row r="560" spans="1:14" customHeight="1" ht="12.75">
      <c r="A560" s="1" t="s">
        <v>380</v>
      </c>
      <c r="B560" s="1" t="s">
        <v>2178</v>
      </c>
    </row>
    <row r="561" spans="1:14" customHeight="1" ht="12.75">
      <c r="A561" s="1" t="s">
        <v>380</v>
      </c>
      <c r="B561" s="1" t="s">
        <v>2179</v>
      </c>
    </row>
    <row r="562" spans="1:14" customHeight="1" ht="12.75">
      <c r="A562" s="1" t="s">
        <v>381</v>
      </c>
      <c r="B562" s="1" t="s">
        <v>2053</v>
      </c>
    </row>
    <row r="563" spans="1:14" customHeight="1" ht="12.75">
      <c r="A563" s="1" t="s">
        <v>381</v>
      </c>
      <c r="B563" s="1" t="s">
        <v>2180</v>
      </c>
    </row>
    <row r="564" spans="1:14" customHeight="1" ht="12.75">
      <c r="A564" s="1" t="s">
        <v>381</v>
      </c>
      <c r="B564" s="1" t="s">
        <v>2181</v>
      </c>
    </row>
    <row r="565" spans="1:14" customHeight="1" ht="12.75">
      <c r="A565" s="1" t="s">
        <v>381</v>
      </c>
      <c r="B565" s="1" t="s">
        <v>2182</v>
      </c>
    </row>
    <row r="566" spans="1:14" customHeight="1" ht="12.75">
      <c r="A566" s="1" t="s">
        <v>381</v>
      </c>
      <c r="B566" s="1" t="s">
        <v>2183</v>
      </c>
    </row>
    <row r="567" spans="1:14" customHeight="1" ht="12.75">
      <c r="A567" s="1" t="s">
        <v>382</v>
      </c>
      <c r="B567" s="1" t="s">
        <v>2049</v>
      </c>
    </row>
    <row r="568" spans="1:14" customHeight="1" ht="12.75">
      <c r="A568" s="1" t="s">
        <v>382</v>
      </c>
      <c r="B568" s="1" t="s">
        <v>2164</v>
      </c>
    </row>
    <row r="569" spans="1:14" customHeight="1" ht="12.75">
      <c r="A569" s="1" t="s">
        <v>382</v>
      </c>
      <c r="B569" s="1" t="s">
        <v>2165</v>
      </c>
    </row>
    <row r="570" spans="1:14" customHeight="1" ht="12.75">
      <c r="A570" s="1" t="s">
        <v>382</v>
      </c>
      <c r="B570" s="1" t="s">
        <v>2166</v>
      </c>
    </row>
    <row r="571" spans="1:14" customHeight="1" ht="12.75">
      <c r="A571" s="1" t="s">
        <v>382</v>
      </c>
      <c r="B571" s="1" t="s">
        <v>2167</v>
      </c>
    </row>
    <row r="572" spans="1:14" customHeight="1" ht="12.75">
      <c r="A572" s="1" t="s">
        <v>153</v>
      </c>
      <c r="B572" s="1" t="s">
        <v>167</v>
      </c>
    </row>
    <row r="573" spans="1:14" customHeight="1" ht="12.75">
      <c r="A573" s="1" t="s">
        <v>155</v>
      </c>
      <c r="B573" s="1" t="s">
        <v>169</v>
      </c>
    </row>
    <row r="574" spans="1:14" customHeight="1" ht="12.75">
      <c r="A574" s="1" t="s">
        <v>156</v>
      </c>
      <c r="B574" s="1" t="s">
        <v>170</v>
      </c>
    </row>
    <row r="575" spans="1:14" customHeight="1" ht="12.75">
      <c r="A575" s="1" t="s">
        <v>177</v>
      </c>
      <c r="B575" s="1" t="s">
        <v>171</v>
      </c>
    </row>
    <row r="576" spans="1:14" customHeight="1" ht="12.75">
      <c r="A576" s="1" t="s">
        <v>178</v>
      </c>
      <c r="B576" s="1" t="s">
        <v>204</v>
      </c>
    </row>
    <row r="577" spans="1:14" customHeight="1" ht="12.75">
      <c r="A577" s="1" t="s">
        <v>188</v>
      </c>
      <c r="B577" s="1" t="s">
        <v>205</v>
      </c>
    </row>
    <row r="578" spans="1:14" customHeight="1" ht="12.75">
      <c r="A578" s="1" t="s">
        <v>189</v>
      </c>
      <c r="B578" s="1" t="s">
        <v>206</v>
      </c>
    </row>
    <row r="579" spans="1:14" customHeight="1" ht="12.75">
      <c r="A579" s="1" t="s">
        <v>190</v>
      </c>
      <c r="B579" s="1" t="s">
        <v>207</v>
      </c>
    </row>
    <row r="580" spans="1:14" customHeight="1" ht="12.75">
      <c r="A580" s="1" t="s">
        <v>191</v>
      </c>
      <c r="B580" s="1" t="s">
        <v>208</v>
      </c>
    </row>
    <row r="581" spans="1:14" customHeight="1" ht="12.75">
      <c r="A581" s="1" t="s">
        <v>192</v>
      </c>
      <c r="B581" s="1" t="s">
        <v>209</v>
      </c>
    </row>
    <row r="582" spans="1:14" customHeight="1" ht="12.75">
      <c r="A582" s="1" t="s">
        <v>193</v>
      </c>
      <c r="B582" s="1" t="s">
        <v>210</v>
      </c>
    </row>
    <row r="583" spans="1:14" customHeight="1" ht="12.75">
      <c r="A583" s="1" t="s">
        <v>194</v>
      </c>
      <c r="B583" s="1" t="s">
        <v>211</v>
      </c>
    </row>
    <row r="584" spans="1:14" customHeight="1" ht="12.75">
      <c r="A584" s="1" t="s">
        <v>195</v>
      </c>
      <c r="B584" s="1" t="s">
        <v>212</v>
      </c>
    </row>
    <row r="585" spans="1:14" customHeight="1" ht="12.75">
      <c r="A585" s="1" t="s">
        <v>227</v>
      </c>
      <c r="B585" s="1" t="s">
        <v>272</v>
      </c>
    </row>
    <row r="586" spans="1:14" customHeight="1" ht="12.75">
      <c r="A586" s="1" t="s">
        <v>228</v>
      </c>
      <c r="B586" s="1" t="s">
        <v>273</v>
      </c>
    </row>
    <row r="587" spans="1:14" customHeight="1" ht="12.75">
      <c r="A587" s="1" t="s">
        <v>229</v>
      </c>
      <c r="B587" s="1" t="s">
        <v>274</v>
      </c>
    </row>
    <row r="588" spans="1:14" customHeight="1" ht="12.75">
      <c r="A588" s="1" t="s">
        <v>233</v>
      </c>
      <c r="B588" s="1" t="s">
        <v>275</v>
      </c>
    </row>
    <row r="589" spans="1:14" customHeight="1" ht="12.75">
      <c r="A589" s="1" t="s">
        <v>234</v>
      </c>
      <c r="B589" s="1" t="s">
        <v>276</v>
      </c>
    </row>
    <row r="590" spans="1:14" customHeight="1" ht="12.75">
      <c r="A590" s="1" t="s">
        <v>235</v>
      </c>
      <c r="B590" s="1" t="s">
        <v>277</v>
      </c>
    </row>
    <row r="591" spans="1:14" customHeight="1" ht="12.75">
      <c r="A591" s="1" t="s">
        <v>236</v>
      </c>
      <c r="B591" s="1" t="s">
        <v>278</v>
      </c>
    </row>
    <row r="592" spans="1:14" customHeight="1" ht="12.75">
      <c r="A592" s="1" t="s">
        <v>237</v>
      </c>
      <c r="B592" s="1" t="s">
        <v>279</v>
      </c>
    </row>
    <row r="593" spans="1:14" customHeight="1" ht="12.75">
      <c r="A593" s="1" t="s">
        <v>238</v>
      </c>
      <c r="B593" s="1" t="s">
        <v>280</v>
      </c>
    </row>
    <row r="594" spans="1:14" customHeight="1" ht="12.75">
      <c r="A594" s="1" t="s">
        <v>239</v>
      </c>
      <c r="B594" s="1" t="s">
        <v>281</v>
      </c>
    </row>
    <row r="595" spans="1:14" customHeight="1" ht="12.75">
      <c r="A595" s="1" t="s">
        <v>240</v>
      </c>
      <c r="B595" s="1" t="s">
        <v>282</v>
      </c>
    </row>
    <row r="596" spans="1:14" customHeight="1" ht="12.75">
      <c r="A596" s="1" t="s">
        <v>241</v>
      </c>
      <c r="B596" s="1" t="s">
        <v>283</v>
      </c>
    </row>
    <row r="597" spans="1:14" customHeight="1" ht="12.75">
      <c r="A597" s="1" t="s">
        <v>242</v>
      </c>
      <c r="B597" s="1" t="s">
        <v>284</v>
      </c>
    </row>
    <row r="598" spans="1:14" customHeight="1" ht="12.75">
      <c r="A598" s="1" t="s">
        <v>243</v>
      </c>
      <c r="B598" s="1" t="s">
        <v>285</v>
      </c>
    </row>
    <row r="599" spans="1:14" customHeight="1" ht="12.75">
      <c r="A599" s="1" t="s">
        <v>244</v>
      </c>
      <c r="B599" s="1" t="s">
        <v>286</v>
      </c>
    </row>
    <row r="600" spans="1:14" customHeight="1" ht="12.75">
      <c r="A600" s="1" t="s">
        <v>245</v>
      </c>
      <c r="B600" s="1" t="s">
        <v>287</v>
      </c>
    </row>
    <row r="601" spans="1:14" customHeight="1" ht="12.75">
      <c r="A601" s="1" t="s">
        <v>246</v>
      </c>
      <c r="B601" s="1" t="s">
        <v>288</v>
      </c>
    </row>
    <row r="602" spans="1:14" customHeight="1" ht="12.75">
      <c r="A602" s="1" t="s">
        <v>247</v>
      </c>
      <c r="B602" s="1" t="s">
        <v>289</v>
      </c>
    </row>
    <row r="603" spans="1:14" customHeight="1" ht="12.75">
      <c r="A603" s="1" t="s">
        <v>248</v>
      </c>
      <c r="B603" s="1" t="s">
        <v>458</v>
      </c>
    </row>
    <row r="604" spans="1:14" customHeight="1" ht="12.75">
      <c r="A604" s="1" t="s">
        <v>249</v>
      </c>
      <c r="B604" s="1" t="s">
        <v>459</v>
      </c>
    </row>
    <row r="605" spans="1:14" customHeight="1" ht="12.75">
      <c r="A605" s="1" t="s">
        <v>250</v>
      </c>
      <c r="B605" s="1" t="s">
        <v>460</v>
      </c>
    </row>
    <row r="606" spans="1:14" customHeight="1" ht="12.75">
      <c r="A606" s="1" t="s">
        <v>251</v>
      </c>
      <c r="B606" s="1" t="s">
        <v>461</v>
      </c>
    </row>
    <row r="607" spans="1:14" customHeight="1" ht="12.75">
      <c r="A607" s="1" t="s">
        <v>252</v>
      </c>
      <c r="B607" s="1" t="s">
        <v>462</v>
      </c>
    </row>
    <row r="608" spans="1:14" customHeight="1" ht="12.75">
      <c r="A608" s="1" t="s">
        <v>253</v>
      </c>
      <c r="B608" s="1" t="s">
        <v>510</v>
      </c>
    </row>
    <row r="609" spans="1:14" customHeight="1" ht="12.75">
      <c r="A609" s="1" t="s">
        <v>254</v>
      </c>
      <c r="B609" s="1" t="s">
        <v>511</v>
      </c>
    </row>
    <row r="610" spans="1:14" customHeight="1" ht="12.75">
      <c r="A610" s="1" t="s">
        <v>255</v>
      </c>
      <c r="B610" s="1" t="s">
        <v>512</v>
      </c>
    </row>
    <row r="611" spans="1:14" customHeight="1" ht="12.75">
      <c r="A611" s="1" t="s">
        <v>256</v>
      </c>
      <c r="B611" s="1" t="s">
        <v>513</v>
      </c>
    </row>
    <row r="612" spans="1:14" customHeight="1" ht="12.75">
      <c r="A612" s="1" t="s">
        <v>257</v>
      </c>
      <c r="B612" s="1" t="s">
        <v>514</v>
      </c>
    </row>
    <row r="613" spans="1:14" customHeight="1" ht="12.75">
      <c r="A613" s="1" t="s">
        <v>258</v>
      </c>
      <c r="B613" s="1" t="s">
        <v>515</v>
      </c>
    </row>
    <row r="614" spans="1:14" customHeight="1" ht="12.75">
      <c r="A614" s="1" t="s">
        <v>259</v>
      </c>
      <c r="B614" s="1" t="s">
        <v>1220</v>
      </c>
    </row>
    <row r="615" spans="1:14" customHeight="1" ht="12.75">
      <c r="A615" s="1" t="s">
        <v>260</v>
      </c>
      <c r="B615" s="1" t="s">
        <v>1221</v>
      </c>
    </row>
    <row r="616" spans="1:14" customHeight="1" ht="12.75">
      <c r="A616" s="1" t="s">
        <v>261</v>
      </c>
      <c r="B616" s="1" t="s">
        <v>1222</v>
      </c>
    </row>
    <row r="617" spans="1:14" customHeight="1" ht="12.75">
      <c r="A617" s="1" t="s">
        <v>505</v>
      </c>
      <c r="B617" s="1" t="s">
        <v>1223</v>
      </c>
    </row>
    <row r="618" spans="1:14" customHeight="1" ht="12.75">
      <c r="A618" s="1" t="s">
        <v>506</v>
      </c>
      <c r="B618" s="1" t="s">
        <v>1224</v>
      </c>
    </row>
    <row r="619" spans="1:14" customHeight="1" ht="12.75">
      <c r="A619" s="1" t="s">
        <v>507</v>
      </c>
      <c r="B619" s="1" t="s">
        <v>1225</v>
      </c>
    </row>
    <row r="620" spans="1:14" customHeight="1" ht="12.75">
      <c r="A620" s="1" t="s">
        <v>508</v>
      </c>
      <c r="B620" s="1" t="s">
        <v>1226</v>
      </c>
    </row>
    <row r="621" spans="1:14" customHeight="1" ht="12.75">
      <c r="A621" s="1" t="s">
        <v>516</v>
      </c>
      <c r="B621" s="1" t="s">
        <v>1227</v>
      </c>
    </row>
    <row r="622" spans="1:14" customHeight="1" ht="12.75">
      <c r="A622" s="1" t="s">
        <v>517</v>
      </c>
      <c r="B622" s="1" t="s">
        <v>1228</v>
      </c>
    </row>
    <row r="623" spans="1:14" customHeight="1" ht="12.75">
      <c r="A623" s="1" t="s">
        <v>518</v>
      </c>
      <c r="B623" s="1" t="s">
        <v>1229</v>
      </c>
    </row>
    <row r="624" spans="1:14" customHeight="1" ht="12.75">
      <c r="A624" s="1" t="s">
        <v>519</v>
      </c>
      <c r="B624" s="1" t="s">
        <v>1230</v>
      </c>
    </row>
    <row r="625" spans="1:14" customHeight="1" ht="12.75">
      <c r="A625" s="1" t="s">
        <v>520</v>
      </c>
      <c r="B625" s="1" t="s">
        <v>1231</v>
      </c>
    </row>
    <row r="626" spans="1:14" customHeight="1" ht="12.75">
      <c r="A626" s="1" t="s">
        <v>521</v>
      </c>
      <c r="B626" s="1" t="s">
        <v>1265</v>
      </c>
    </row>
    <row r="627" spans="1:14" customHeight="1" ht="12.75">
      <c r="A627" s="1" t="s">
        <v>522</v>
      </c>
      <c r="B627" s="1" t="s">
        <v>1266</v>
      </c>
    </row>
    <row r="628" spans="1:14" customHeight="1" ht="12.75">
      <c r="A628" s="1" t="s">
        <v>523</v>
      </c>
      <c r="B628" s="1" t="s">
        <v>1267</v>
      </c>
    </row>
    <row r="629" spans="1:14" customHeight="1" ht="12.75">
      <c r="A629" s="1" t="s">
        <v>524</v>
      </c>
      <c r="B629" s="1" t="s">
        <v>1268</v>
      </c>
    </row>
    <row r="630" spans="1:14" customHeight="1" ht="12.75">
      <c r="A630" s="1" t="s">
        <v>525</v>
      </c>
      <c r="B630" s="1" t="s">
        <v>1269</v>
      </c>
    </row>
    <row r="631" spans="1:14" customHeight="1" ht="12.75">
      <c r="A631" s="1" t="s">
        <v>526</v>
      </c>
      <c r="B631" s="1" t="s">
        <v>1270</v>
      </c>
    </row>
    <row r="632" spans="1:14" customHeight="1" ht="12.75">
      <c r="A632" s="1" t="s">
        <v>527</v>
      </c>
      <c r="B632" s="1" t="s">
        <v>1271</v>
      </c>
    </row>
    <row r="633" spans="1:14" customHeight="1" ht="12.75">
      <c r="A633" s="1" t="s">
        <v>528</v>
      </c>
      <c r="B633" s="1" t="s">
        <v>1272</v>
      </c>
    </row>
    <row r="634" spans="1:14" customHeight="1" ht="12.75">
      <c r="A634" s="1" t="s">
        <v>529</v>
      </c>
      <c r="B634" s="1" t="s">
        <v>1273</v>
      </c>
    </row>
    <row r="635" spans="1:14" customHeight="1" ht="12.75">
      <c r="A635" s="1" t="s">
        <v>530</v>
      </c>
      <c r="B635" s="1" t="s">
        <v>1274</v>
      </c>
    </row>
    <row r="636" spans="1:14" customHeight="1" ht="12.75">
      <c r="A636" s="1" t="s">
        <v>531</v>
      </c>
      <c r="B636" s="1" t="s">
        <v>1275</v>
      </c>
    </row>
    <row r="637" spans="1:14" customHeight="1" ht="12.75">
      <c r="A637" s="1" t="s">
        <v>532</v>
      </c>
      <c r="B637" s="1" t="s">
        <v>1276</v>
      </c>
    </row>
    <row r="638" spans="1:14" customHeight="1" ht="12.75">
      <c r="A638" s="1" t="s">
        <v>533</v>
      </c>
      <c r="B638" s="1" t="s">
        <v>1277</v>
      </c>
    </row>
    <row r="639" spans="1:14" customHeight="1" ht="12.75">
      <c r="A639" s="1" t="s">
        <v>534</v>
      </c>
      <c r="B639" s="1" t="s">
        <v>1278</v>
      </c>
    </row>
    <row r="640" spans="1:14" customHeight="1" ht="12.75">
      <c r="A640" s="1" t="s">
        <v>535</v>
      </c>
      <c r="B640" s="1" t="s">
        <v>1279</v>
      </c>
    </row>
    <row r="641" spans="1:14" customHeight="1" ht="12.75">
      <c r="A641" s="1" t="s">
        <v>536</v>
      </c>
      <c r="B641" s="1" t="s">
        <v>1280</v>
      </c>
    </row>
    <row r="642" spans="1:14" customHeight="1" ht="12.75">
      <c r="A642" s="1" t="s">
        <v>537</v>
      </c>
      <c r="B642" s="1" t="s">
        <v>1281</v>
      </c>
    </row>
    <row r="643" spans="1:14" customHeight="1" ht="12.75">
      <c r="A643" s="1" t="s">
        <v>538</v>
      </c>
      <c r="B643" s="1" t="s">
        <v>1282</v>
      </c>
    </row>
    <row r="644" spans="1:14" customHeight="1" ht="12.75">
      <c r="A644" s="1" t="s">
        <v>539</v>
      </c>
      <c r="B644" s="1" t="s">
        <v>1283</v>
      </c>
    </row>
    <row r="645" spans="1:14" customHeight="1" ht="12.75">
      <c r="A645" s="1" t="s">
        <v>540</v>
      </c>
      <c r="B645" s="1" t="s">
        <v>1284</v>
      </c>
    </row>
    <row r="646" spans="1:14" customHeight="1" ht="12.75">
      <c r="A646" s="1" t="s">
        <v>541</v>
      </c>
      <c r="B646" s="1" t="s">
        <v>1285</v>
      </c>
    </row>
    <row r="647" spans="1:14" customHeight="1" ht="12.75">
      <c r="A647" s="1" t="s">
        <v>541</v>
      </c>
      <c r="B647" s="1" t="s">
        <v>1286</v>
      </c>
    </row>
    <row r="648" spans="1:14" customHeight="1" ht="12.75">
      <c r="A648" s="1" t="s">
        <v>542</v>
      </c>
      <c r="B648" s="1" t="s">
        <v>1287</v>
      </c>
    </row>
    <row r="649" spans="1:14" customHeight="1" ht="12.75">
      <c r="A649" s="1" t="s">
        <v>615</v>
      </c>
      <c r="B649" s="1" t="s">
        <v>1288</v>
      </c>
    </row>
    <row r="650" spans="1:14" customHeight="1" ht="12.75">
      <c r="A650" s="1" t="s">
        <v>616</v>
      </c>
      <c r="B650" s="1" t="s">
        <v>1289</v>
      </c>
    </row>
    <row r="651" spans="1:14" customHeight="1" ht="12.75">
      <c r="A651" s="1" t="s">
        <v>617</v>
      </c>
      <c r="B651" s="1" t="s">
        <v>1290</v>
      </c>
    </row>
    <row r="652" spans="1:14" customHeight="1" ht="12.75">
      <c r="A652" s="1" t="s">
        <v>618</v>
      </c>
      <c r="B652" s="1" t="s">
        <v>1291</v>
      </c>
    </row>
    <row r="653" spans="1:14" customHeight="1" ht="12.75">
      <c r="A653" s="1" t="s">
        <v>619</v>
      </c>
      <c r="B653" s="1" t="s">
        <v>1292</v>
      </c>
    </row>
    <row r="654" spans="1:14" customHeight="1" ht="12.75">
      <c r="A654" s="1" t="s">
        <v>167</v>
      </c>
      <c r="B654" s="1" t="s">
        <v>340</v>
      </c>
    </row>
    <row r="655" spans="1:14" customHeight="1" ht="12.75">
      <c r="A655" s="1" t="s">
        <v>169</v>
      </c>
      <c r="B655" s="1" t="s">
        <v>340</v>
      </c>
    </row>
    <row r="656" spans="1:14" customHeight="1" ht="12.75">
      <c r="A656" s="1" t="s">
        <v>170</v>
      </c>
      <c r="B656" s="1" t="s">
        <v>341</v>
      </c>
    </row>
    <row r="657" spans="1:14" customHeight="1" ht="12.75">
      <c r="A657" s="1" t="s">
        <v>171</v>
      </c>
      <c r="B657" s="1" t="s">
        <v>341</v>
      </c>
    </row>
    <row r="658" spans="1:14" customHeight="1" ht="12.75">
      <c r="A658" s="1" t="s">
        <v>204</v>
      </c>
      <c r="B658" s="1" t="s">
        <v>342</v>
      </c>
    </row>
    <row r="659" spans="1:14" customHeight="1" ht="12.75">
      <c r="A659" s="1" t="s">
        <v>205</v>
      </c>
      <c r="B659" s="1" t="s">
        <v>343</v>
      </c>
    </row>
    <row r="660" spans="1:14" customHeight="1" ht="12.75">
      <c r="A660" s="1" t="s">
        <v>206</v>
      </c>
      <c r="B660" s="1" t="s">
        <v>344</v>
      </c>
    </row>
    <row r="661" spans="1:14" customHeight="1" ht="12.75">
      <c r="A661" s="1" t="s">
        <v>207</v>
      </c>
      <c r="B661" s="1" t="s">
        <v>345</v>
      </c>
    </row>
    <row r="662" spans="1:14" customHeight="1" ht="12.75">
      <c r="A662" s="1" t="s">
        <v>208</v>
      </c>
      <c r="B662" s="1" t="s">
        <v>346</v>
      </c>
    </row>
    <row r="663" spans="1:14" customHeight="1" ht="12.75">
      <c r="A663" s="1" t="s">
        <v>209</v>
      </c>
      <c r="B663" s="1" t="s">
        <v>346</v>
      </c>
    </row>
    <row r="664" spans="1:14" customHeight="1" ht="12.75">
      <c r="A664" s="1" t="s">
        <v>210</v>
      </c>
      <c r="B664" s="1" t="s">
        <v>347</v>
      </c>
    </row>
    <row r="665" spans="1:14" customHeight="1" ht="12.75">
      <c r="A665" s="1" t="s">
        <v>211</v>
      </c>
      <c r="B665" s="1" t="s">
        <v>348</v>
      </c>
    </row>
    <row r="666" spans="1:14" customHeight="1" ht="12.75">
      <c r="A666" s="1" t="s">
        <v>212</v>
      </c>
      <c r="B666" s="1" t="s">
        <v>348</v>
      </c>
    </row>
    <row r="667" spans="1:14" customHeight="1" ht="12.75">
      <c r="A667" s="1" t="s">
        <v>272</v>
      </c>
      <c r="B667" s="1" t="s">
        <v>349</v>
      </c>
    </row>
    <row r="668" spans="1:14" customHeight="1" ht="12.75">
      <c r="A668" s="1" t="s">
        <v>273</v>
      </c>
      <c r="B668" s="1" t="s">
        <v>349</v>
      </c>
    </row>
    <row r="669" spans="1:14" customHeight="1" ht="12.75">
      <c r="A669" s="1" t="s">
        <v>274</v>
      </c>
      <c r="B669" s="1" t="s">
        <v>350</v>
      </c>
    </row>
    <row r="670" spans="1:14" customHeight="1" ht="12.75">
      <c r="A670" s="1" t="s">
        <v>275</v>
      </c>
      <c r="B670" s="1" t="s">
        <v>350</v>
      </c>
    </row>
    <row r="671" spans="1:14" customHeight="1" ht="12.75">
      <c r="A671" s="1" t="s">
        <v>276</v>
      </c>
      <c r="B671" s="1" t="s">
        <v>351</v>
      </c>
    </row>
    <row r="672" spans="1:14" customHeight="1" ht="12.75">
      <c r="A672" s="1" t="s">
        <v>277</v>
      </c>
      <c r="B672" s="1" t="s">
        <v>351</v>
      </c>
    </row>
    <row r="673" spans="1:14" customHeight="1" ht="12.75">
      <c r="A673" s="1" t="s">
        <v>278</v>
      </c>
      <c r="B673" s="1" t="s">
        <v>351</v>
      </c>
    </row>
    <row r="674" spans="1:14" customHeight="1" ht="12.75">
      <c r="A674" s="1" t="s">
        <v>279</v>
      </c>
      <c r="B674" s="1" t="s">
        <v>352</v>
      </c>
    </row>
    <row r="675" spans="1:14" customHeight="1" ht="12.75">
      <c r="A675" s="1" t="s">
        <v>280</v>
      </c>
      <c r="B675" s="1" t="s">
        <v>353</v>
      </c>
    </row>
    <row r="676" spans="1:14" customHeight="1" ht="12.75">
      <c r="A676" s="1" t="s">
        <v>281</v>
      </c>
      <c r="B676" s="1" t="s">
        <v>353</v>
      </c>
    </row>
    <row r="677" spans="1:14" customHeight="1" ht="12.75">
      <c r="A677" s="1" t="s">
        <v>282</v>
      </c>
      <c r="B677" s="1" t="s">
        <v>354</v>
      </c>
    </row>
    <row r="678" spans="1:14" customHeight="1" ht="12.75">
      <c r="A678" s="1" t="s">
        <v>283</v>
      </c>
      <c r="B678" s="1" t="s">
        <v>355</v>
      </c>
    </row>
    <row r="679" spans="1:14" customHeight="1" ht="12.75">
      <c r="A679" s="1" t="s">
        <v>284</v>
      </c>
      <c r="B679" s="1" t="s">
        <v>355</v>
      </c>
    </row>
    <row r="680" spans="1:14" customHeight="1" ht="12.75">
      <c r="A680" s="1" t="s">
        <v>285</v>
      </c>
      <c r="B680" s="1" t="s">
        <v>356</v>
      </c>
    </row>
    <row r="681" spans="1:14" customHeight="1" ht="12.75">
      <c r="A681" s="1" t="s">
        <v>286</v>
      </c>
      <c r="B681" s="1" t="s">
        <v>356</v>
      </c>
    </row>
    <row r="682" spans="1:14" customHeight="1" ht="12.75">
      <c r="A682" s="1" t="s">
        <v>287</v>
      </c>
      <c r="B682" s="1" t="s">
        <v>357</v>
      </c>
    </row>
    <row r="683" spans="1:14" customHeight="1" ht="12.75">
      <c r="A683" s="1" t="s">
        <v>288</v>
      </c>
      <c r="B683" s="1" t="s">
        <v>357</v>
      </c>
    </row>
    <row r="684" spans="1:14" customHeight="1" ht="12.75">
      <c r="A684" s="1" t="s">
        <v>289</v>
      </c>
      <c r="B684" s="1" t="s">
        <v>358</v>
      </c>
    </row>
    <row r="685" spans="1:14" customHeight="1" ht="12.75">
      <c r="A685" s="1" t="s">
        <v>458</v>
      </c>
      <c r="B685" s="1" t="s">
        <v>358</v>
      </c>
    </row>
    <row r="686" spans="1:14" customHeight="1" ht="12.75">
      <c r="A686" s="1" t="s">
        <v>459</v>
      </c>
      <c r="B686" s="1" t="s">
        <v>359</v>
      </c>
    </row>
    <row r="687" spans="1:14" customHeight="1" ht="12.75">
      <c r="A687" s="1" t="s">
        <v>460</v>
      </c>
      <c r="B687" s="1" t="s">
        <v>359</v>
      </c>
    </row>
    <row r="688" spans="1:14" customHeight="1" ht="12.75">
      <c r="A688" s="1" t="s">
        <v>461</v>
      </c>
      <c r="B688" s="1" t="s">
        <v>360</v>
      </c>
    </row>
    <row r="689" spans="1:14" customHeight="1" ht="12.75">
      <c r="A689" s="1" t="s">
        <v>462</v>
      </c>
      <c r="B689" s="1" t="s">
        <v>360</v>
      </c>
    </row>
    <row r="690" spans="1:14" customHeight="1" ht="12.75">
      <c r="A690" s="1" t="s">
        <v>510</v>
      </c>
      <c r="B690" s="1" t="s">
        <v>361</v>
      </c>
    </row>
    <row r="691" spans="1:14" customHeight="1" ht="12.75">
      <c r="A691" s="1" t="s">
        <v>511</v>
      </c>
      <c r="B691" s="1" t="s">
        <v>362</v>
      </c>
    </row>
    <row r="692" spans="1:14" customHeight="1" ht="12.75">
      <c r="A692" s="1" t="s">
        <v>512</v>
      </c>
      <c r="B692" s="1" t="s">
        <v>363</v>
      </c>
    </row>
    <row r="693" spans="1:14" customHeight="1" ht="12.75">
      <c r="A693" s="1" t="s">
        <v>513</v>
      </c>
      <c r="B693" s="1" t="s">
        <v>363</v>
      </c>
    </row>
    <row r="694" spans="1:14" customHeight="1" ht="12.75">
      <c r="A694" s="1" t="s">
        <v>514</v>
      </c>
      <c r="B694" s="1" t="s">
        <v>364</v>
      </c>
    </row>
    <row r="695" spans="1:14" customHeight="1" ht="12.75">
      <c r="A695" s="1" t="s">
        <v>515</v>
      </c>
      <c r="B695" s="1" t="s">
        <v>364</v>
      </c>
    </row>
    <row r="696" spans="1:14" customHeight="1" ht="12.75">
      <c r="A696" s="1" t="s">
        <v>1220</v>
      </c>
      <c r="B696" s="1" t="s">
        <v>365</v>
      </c>
    </row>
    <row r="697" spans="1:14" customHeight="1" ht="12.75">
      <c r="A697" s="1" t="s">
        <v>1221</v>
      </c>
      <c r="B697" s="1" t="s">
        <v>366</v>
      </c>
    </row>
    <row r="698" spans="1:14" customHeight="1" ht="12.75">
      <c r="A698" s="1" t="s">
        <v>1222</v>
      </c>
      <c r="B698" s="1" t="s">
        <v>366</v>
      </c>
    </row>
    <row r="699" spans="1:14" customHeight="1" ht="12.75">
      <c r="A699" s="1" t="s">
        <v>1223</v>
      </c>
      <c r="B699" s="1" t="s">
        <v>367</v>
      </c>
    </row>
    <row r="700" spans="1:14" customHeight="1" ht="12.75">
      <c r="A700" s="1" t="s">
        <v>1224</v>
      </c>
      <c r="B700" s="1" t="s">
        <v>368</v>
      </c>
    </row>
    <row r="701" spans="1:14" customHeight="1" ht="12.75">
      <c r="A701" s="1" t="s">
        <v>1225</v>
      </c>
      <c r="B701" s="1" t="s">
        <v>369</v>
      </c>
    </row>
    <row r="702" spans="1:14" customHeight="1" ht="12.75">
      <c r="A702" s="1" t="s">
        <v>1226</v>
      </c>
      <c r="B702" s="1" t="s">
        <v>370</v>
      </c>
    </row>
    <row r="703" spans="1:14" customHeight="1" ht="12.75">
      <c r="A703" s="1" t="s">
        <v>1227</v>
      </c>
      <c r="B703" s="1" t="s">
        <v>370</v>
      </c>
    </row>
    <row r="704" spans="1:14" customHeight="1" ht="12.75">
      <c r="A704" s="1" t="s">
        <v>1228</v>
      </c>
      <c r="B704" s="1" t="s">
        <v>371</v>
      </c>
    </row>
    <row r="705" spans="1:14" customHeight="1" ht="12.75">
      <c r="A705" s="1" t="s">
        <v>1229</v>
      </c>
      <c r="B705" s="1" t="s">
        <v>372</v>
      </c>
    </row>
    <row r="706" spans="1:14" customHeight="1" ht="12.75">
      <c r="A706" s="1" t="s">
        <v>1230</v>
      </c>
      <c r="B706" s="1" t="s">
        <v>373</v>
      </c>
    </row>
    <row r="707" spans="1:14" customHeight="1" ht="12.75">
      <c r="A707" s="1" t="s">
        <v>1231</v>
      </c>
      <c r="B707" s="1" t="s">
        <v>373</v>
      </c>
    </row>
    <row r="708" spans="1:14" customHeight="1" ht="12.75">
      <c r="A708" s="1" t="s">
        <v>1265</v>
      </c>
      <c r="B708" s="1" t="s">
        <v>374</v>
      </c>
    </row>
    <row r="709" spans="1:14" customHeight="1" ht="12.75">
      <c r="A709" s="1" t="s">
        <v>1266</v>
      </c>
      <c r="B709" s="1" t="s">
        <v>374</v>
      </c>
    </row>
    <row r="710" spans="1:14" customHeight="1" ht="12.75">
      <c r="A710" s="1" t="s">
        <v>1267</v>
      </c>
      <c r="B710" s="1" t="s">
        <v>375</v>
      </c>
    </row>
    <row r="711" spans="1:14" customHeight="1" ht="12.75">
      <c r="A711" s="1" t="s">
        <v>1268</v>
      </c>
      <c r="B711" s="1" t="s">
        <v>375</v>
      </c>
    </row>
    <row r="712" spans="1:14" customHeight="1" ht="12.75">
      <c r="A712" s="1" t="s">
        <v>1269</v>
      </c>
      <c r="B712" s="1" t="s">
        <v>376</v>
      </c>
    </row>
    <row r="713" spans="1:14" customHeight="1" ht="12.75">
      <c r="A713" s="1" t="s">
        <v>1270</v>
      </c>
      <c r="B713" s="1" t="s">
        <v>377</v>
      </c>
    </row>
    <row r="714" spans="1:14" customHeight="1" ht="12.75">
      <c r="A714" s="1" t="s">
        <v>1271</v>
      </c>
      <c r="B714" s="1" t="s">
        <v>377</v>
      </c>
    </row>
    <row r="715" spans="1:14" customHeight="1" ht="12.75">
      <c r="A715" s="1" t="s">
        <v>1272</v>
      </c>
      <c r="B715" s="1" t="s">
        <v>340</v>
      </c>
    </row>
    <row r="716" spans="1:14" customHeight="1" ht="12.75">
      <c r="A716" s="1" t="s">
        <v>1272</v>
      </c>
      <c r="B716" s="1" t="s">
        <v>350</v>
      </c>
    </row>
    <row r="717" spans="1:14" customHeight="1" ht="12.75">
      <c r="A717" s="1" t="s">
        <v>1272</v>
      </c>
      <c r="B717" s="1" t="s">
        <v>364</v>
      </c>
    </row>
    <row r="718" spans="1:14" customHeight="1" ht="12.75">
      <c r="A718" s="1" t="s">
        <v>1272</v>
      </c>
      <c r="B718" s="1" t="s">
        <v>371</v>
      </c>
    </row>
    <row r="719" spans="1:14" customHeight="1" ht="12.75">
      <c r="A719" s="1" t="s">
        <v>1273</v>
      </c>
      <c r="B719" s="1" t="s">
        <v>350</v>
      </c>
    </row>
    <row r="720" spans="1:14" customHeight="1" ht="12.75">
      <c r="A720" s="1" t="s">
        <v>1273</v>
      </c>
      <c r="B720" s="1" t="s">
        <v>363</v>
      </c>
    </row>
    <row r="721" spans="1:14" customHeight="1" ht="12.75">
      <c r="A721" s="1" t="s">
        <v>1274</v>
      </c>
      <c r="B721" s="1" t="s">
        <v>355</v>
      </c>
    </row>
    <row r="722" spans="1:14" customHeight="1" ht="12.75">
      <c r="A722" s="1" t="s">
        <v>1274</v>
      </c>
      <c r="B722" s="1" t="s">
        <v>364</v>
      </c>
    </row>
    <row r="723" spans="1:14" customHeight="1" ht="12.75">
      <c r="A723" s="1" t="s">
        <v>1275</v>
      </c>
      <c r="B723" s="1" t="s">
        <v>349</v>
      </c>
    </row>
    <row r="724" spans="1:14" customHeight="1" ht="12.75">
      <c r="A724" s="1" t="s">
        <v>1275</v>
      </c>
      <c r="B724" s="1" t="s">
        <v>358</v>
      </c>
    </row>
    <row r="725" spans="1:14" customHeight="1" ht="12.75">
      <c r="A725" s="1" t="s">
        <v>1275</v>
      </c>
      <c r="B725" s="1" t="s">
        <v>366</v>
      </c>
    </row>
    <row r="726" spans="1:14" customHeight="1" ht="12.75">
      <c r="A726" s="1" t="s">
        <v>1276</v>
      </c>
      <c r="B726" s="1" t="s">
        <v>355</v>
      </c>
    </row>
    <row r="727" spans="1:14" customHeight="1" ht="12.75">
      <c r="A727" s="1" t="s">
        <v>1276</v>
      </c>
      <c r="B727" s="1" t="s">
        <v>359</v>
      </c>
    </row>
    <row r="728" spans="1:14" customHeight="1" ht="12.75">
      <c r="A728" s="1" t="s">
        <v>1276</v>
      </c>
      <c r="B728" s="1" t="s">
        <v>363</v>
      </c>
    </row>
    <row r="729" spans="1:14" customHeight="1" ht="12.75">
      <c r="A729" s="1" t="s">
        <v>1276</v>
      </c>
      <c r="B729" s="1" t="s">
        <v>365</v>
      </c>
    </row>
    <row r="730" spans="1:14" customHeight="1" ht="12.75">
      <c r="A730" s="1" t="s">
        <v>1277</v>
      </c>
      <c r="B730" s="1" t="s">
        <v>346</v>
      </c>
    </row>
    <row r="731" spans="1:14" customHeight="1" ht="12.75">
      <c r="A731" s="1" t="s">
        <v>1277</v>
      </c>
      <c r="B731" s="1" t="s">
        <v>357</v>
      </c>
    </row>
    <row r="732" spans="1:14" customHeight="1" ht="12.75">
      <c r="A732" s="1" t="s">
        <v>1277</v>
      </c>
      <c r="B732" s="1" t="s">
        <v>360</v>
      </c>
    </row>
    <row r="733" spans="1:14" customHeight="1" ht="12.75">
      <c r="A733" s="1" t="s">
        <v>1278</v>
      </c>
      <c r="B733" s="1" t="s">
        <v>342</v>
      </c>
    </row>
    <row r="734" spans="1:14" customHeight="1" ht="12.75">
      <c r="A734" s="1" t="s">
        <v>1278</v>
      </c>
      <c r="B734" s="1" t="s">
        <v>348</v>
      </c>
    </row>
    <row r="735" spans="1:14" customHeight="1" ht="12.75">
      <c r="A735" s="1" t="s">
        <v>1278</v>
      </c>
      <c r="B735" s="1" t="s">
        <v>357</v>
      </c>
    </row>
    <row r="736" spans="1:14" customHeight="1" ht="12.75">
      <c r="A736" s="1" t="s">
        <v>1278</v>
      </c>
      <c r="B736" s="1" t="s">
        <v>358</v>
      </c>
    </row>
    <row r="737" spans="1:14" customHeight="1" ht="12.75">
      <c r="A737" s="1" t="s">
        <v>1279</v>
      </c>
      <c r="B737" s="1" t="s">
        <v>341</v>
      </c>
    </row>
    <row r="738" spans="1:14" customHeight="1" ht="12.75">
      <c r="A738" s="1" t="s">
        <v>1279</v>
      </c>
      <c r="B738" s="1" t="s">
        <v>348</v>
      </c>
    </row>
    <row r="739" spans="1:14" customHeight="1" ht="12.75">
      <c r="A739" s="1" t="s">
        <v>1279</v>
      </c>
      <c r="B739" s="1" t="s">
        <v>353</v>
      </c>
    </row>
    <row r="740" spans="1:14" customHeight="1" ht="12.75">
      <c r="A740" s="1" t="s">
        <v>1280</v>
      </c>
      <c r="B740" s="1" t="s">
        <v>346</v>
      </c>
    </row>
    <row r="741" spans="1:14" customHeight="1" ht="12.75">
      <c r="A741" s="1" t="s">
        <v>1280</v>
      </c>
      <c r="B741" s="1" t="s">
        <v>349</v>
      </c>
    </row>
    <row r="742" spans="1:14" customHeight="1" ht="12.75">
      <c r="A742" s="1" t="s">
        <v>1280</v>
      </c>
      <c r="B742" s="1" t="s">
        <v>353</v>
      </c>
    </row>
    <row r="743" spans="1:14" customHeight="1" ht="12.75">
      <c r="A743" s="1" t="s">
        <v>1280</v>
      </c>
      <c r="B743" s="1" t="s">
        <v>368</v>
      </c>
    </row>
    <row r="744" spans="1:14" customHeight="1" ht="12.75">
      <c r="A744" s="1" t="s">
        <v>1281</v>
      </c>
      <c r="B744" s="1" t="s">
        <v>341</v>
      </c>
    </row>
    <row r="745" spans="1:14" customHeight="1" ht="12.75">
      <c r="A745" s="1" t="s">
        <v>1281</v>
      </c>
      <c r="B745" s="1" t="s">
        <v>360</v>
      </c>
    </row>
    <row r="746" spans="1:14" customHeight="1" ht="12.75">
      <c r="A746" s="1" t="s">
        <v>1281</v>
      </c>
      <c r="B746" s="1" t="s">
        <v>366</v>
      </c>
    </row>
    <row r="747" spans="1:14" customHeight="1" ht="12.75">
      <c r="A747" s="1" t="s">
        <v>1281</v>
      </c>
      <c r="B747" s="1" t="s">
        <v>369</v>
      </c>
    </row>
    <row r="748" spans="1:14" customHeight="1" ht="12.75">
      <c r="A748" s="1" t="s">
        <v>1282</v>
      </c>
      <c r="B748" s="1" t="s">
        <v>343</v>
      </c>
    </row>
    <row r="749" spans="1:14" customHeight="1" ht="12.75">
      <c r="A749" s="1" t="s">
        <v>1282</v>
      </c>
      <c r="B749" s="1" t="s">
        <v>354</v>
      </c>
    </row>
    <row r="750" spans="1:14" customHeight="1" ht="12.75">
      <c r="A750" s="1" t="s">
        <v>1282</v>
      </c>
      <c r="B750" s="1" t="s">
        <v>362</v>
      </c>
    </row>
    <row r="751" spans="1:14" customHeight="1" ht="12.75">
      <c r="A751" s="1" t="s">
        <v>1283</v>
      </c>
      <c r="B751" s="1" t="s">
        <v>344</v>
      </c>
    </row>
    <row r="752" spans="1:14" customHeight="1" ht="12.75">
      <c r="A752" s="1" t="s">
        <v>1283</v>
      </c>
      <c r="B752" s="1" t="s">
        <v>345</v>
      </c>
    </row>
    <row r="753" spans="1:14" customHeight="1" ht="12.75">
      <c r="A753" s="1" t="s">
        <v>1283</v>
      </c>
      <c r="B753" s="1" t="s">
        <v>347</v>
      </c>
    </row>
    <row r="754" spans="1:14" customHeight="1" ht="12.75">
      <c r="A754" s="1" t="s">
        <v>1284</v>
      </c>
      <c r="B754" s="1" t="s">
        <v>367</v>
      </c>
    </row>
    <row r="755" spans="1:14" customHeight="1" ht="12.75">
      <c r="A755" s="1" t="s">
        <v>1284</v>
      </c>
      <c r="B755" s="1" t="s">
        <v>376</v>
      </c>
    </row>
    <row r="756" spans="1:14" customHeight="1" ht="12.75">
      <c r="A756" s="1" t="s">
        <v>1285</v>
      </c>
      <c r="B756" s="1" t="s">
        <v>340</v>
      </c>
    </row>
    <row r="757" spans="1:14" customHeight="1" ht="12.75">
      <c r="A757" s="1" t="s">
        <v>1285</v>
      </c>
      <c r="B757" s="1" t="s">
        <v>341</v>
      </c>
    </row>
    <row r="758" spans="1:14" customHeight="1" ht="12.75">
      <c r="A758" s="1" t="s">
        <v>1285</v>
      </c>
      <c r="B758" s="1" t="s">
        <v>342</v>
      </c>
    </row>
    <row r="759" spans="1:14" customHeight="1" ht="12.75">
      <c r="A759" s="1" t="s">
        <v>1285</v>
      </c>
      <c r="B759" s="1" t="s">
        <v>346</v>
      </c>
    </row>
    <row r="760" spans="1:14" customHeight="1" ht="12.75">
      <c r="A760" s="1" t="s">
        <v>1285</v>
      </c>
      <c r="B760" s="1" t="s">
        <v>348</v>
      </c>
    </row>
    <row r="761" spans="1:14" customHeight="1" ht="12.75">
      <c r="A761" s="1" t="s">
        <v>1285</v>
      </c>
      <c r="B761" s="1" t="s">
        <v>349</v>
      </c>
    </row>
    <row r="762" spans="1:14" customHeight="1" ht="12.75">
      <c r="A762" s="1" t="s">
        <v>1285</v>
      </c>
      <c r="B762" s="1" t="s">
        <v>350</v>
      </c>
    </row>
    <row r="763" spans="1:14" customHeight="1" ht="12.75">
      <c r="A763" s="1" t="s">
        <v>1285</v>
      </c>
      <c r="B763" s="1" t="s">
        <v>353</v>
      </c>
    </row>
    <row r="764" spans="1:14" customHeight="1" ht="12.75">
      <c r="A764" s="1" t="s">
        <v>1285</v>
      </c>
      <c r="B764" s="1" t="s">
        <v>355</v>
      </c>
    </row>
    <row r="765" spans="1:14" customHeight="1" ht="12.75">
      <c r="A765" s="1" t="s">
        <v>1285</v>
      </c>
      <c r="B765" s="1" t="s">
        <v>357</v>
      </c>
    </row>
    <row r="766" spans="1:14" customHeight="1" ht="12.75">
      <c r="A766" s="1" t="s">
        <v>1285</v>
      </c>
      <c r="B766" s="1" t="s">
        <v>358</v>
      </c>
    </row>
    <row r="767" spans="1:14" customHeight="1" ht="12.75">
      <c r="A767" s="1" t="s">
        <v>1285</v>
      </c>
      <c r="B767" s="1" t="s">
        <v>359</v>
      </c>
    </row>
    <row r="768" spans="1:14" customHeight="1" ht="12.75">
      <c r="A768" s="1" t="s">
        <v>1285</v>
      </c>
      <c r="B768" s="1" t="s">
        <v>360</v>
      </c>
    </row>
    <row r="769" spans="1:14" customHeight="1" ht="12.75">
      <c r="A769" s="1" t="s">
        <v>1285</v>
      </c>
      <c r="B769" s="1" t="s">
        <v>363</v>
      </c>
    </row>
    <row r="770" spans="1:14" customHeight="1" ht="12.75">
      <c r="A770" s="1" t="s">
        <v>1285</v>
      </c>
      <c r="B770" s="1" t="s">
        <v>364</v>
      </c>
    </row>
    <row r="771" spans="1:14" customHeight="1" ht="12.75">
      <c r="A771" s="1" t="s">
        <v>1285</v>
      </c>
      <c r="B771" s="1" t="s">
        <v>365</v>
      </c>
    </row>
    <row r="772" spans="1:14" customHeight="1" ht="12.75">
      <c r="A772" s="1" t="s">
        <v>1285</v>
      </c>
      <c r="B772" s="1" t="s">
        <v>366</v>
      </c>
    </row>
    <row r="773" spans="1:14" customHeight="1" ht="12.75">
      <c r="A773" s="1" t="s">
        <v>1285</v>
      </c>
      <c r="B773" s="1" t="s">
        <v>368</v>
      </c>
    </row>
    <row r="774" spans="1:14" customHeight="1" ht="12.75">
      <c r="A774" s="1" t="s">
        <v>1285</v>
      </c>
      <c r="B774" s="1" t="s">
        <v>369</v>
      </c>
    </row>
    <row r="775" spans="1:14" customHeight="1" ht="12.75">
      <c r="A775" s="1" t="s">
        <v>1285</v>
      </c>
      <c r="B775" s="1" t="s">
        <v>371</v>
      </c>
    </row>
    <row r="776" spans="1:14" customHeight="1" ht="12.75">
      <c r="A776" s="1" t="s">
        <v>1286</v>
      </c>
      <c r="B776" s="1" t="s">
        <v>343</v>
      </c>
    </row>
    <row r="777" spans="1:14" customHeight="1" ht="12.75">
      <c r="A777" s="1" t="s">
        <v>1286</v>
      </c>
      <c r="B777" s="1" t="s">
        <v>344</v>
      </c>
    </row>
    <row r="778" spans="1:14" customHeight="1" ht="12.75">
      <c r="A778" s="1" t="s">
        <v>1286</v>
      </c>
      <c r="B778" s="1" t="s">
        <v>345</v>
      </c>
    </row>
    <row r="779" spans="1:14" customHeight="1" ht="12.75">
      <c r="A779" s="1" t="s">
        <v>1286</v>
      </c>
      <c r="B779" s="1" t="s">
        <v>347</v>
      </c>
    </row>
    <row r="780" spans="1:14" customHeight="1" ht="12.75">
      <c r="A780" s="1" t="s">
        <v>1286</v>
      </c>
      <c r="B780" s="1" t="s">
        <v>354</v>
      </c>
    </row>
    <row r="781" spans="1:14" customHeight="1" ht="12.75">
      <c r="A781" s="1" t="s">
        <v>1286</v>
      </c>
      <c r="B781" s="1" t="s">
        <v>362</v>
      </c>
    </row>
    <row r="782" spans="1:14" customHeight="1" ht="12.75">
      <c r="A782" s="1" t="s">
        <v>1286</v>
      </c>
      <c r="B782" s="1" t="s">
        <v>367</v>
      </c>
    </row>
    <row r="783" spans="1:14" customHeight="1" ht="12.75">
      <c r="A783" s="1" t="s">
        <v>1286</v>
      </c>
      <c r="B783" s="1" t="s">
        <v>373</v>
      </c>
    </row>
    <row r="784" spans="1:14" customHeight="1" ht="12.75">
      <c r="A784" s="1" t="s">
        <v>1286</v>
      </c>
      <c r="B784" s="1" t="s">
        <v>376</v>
      </c>
    </row>
    <row r="785" spans="1:14" customHeight="1" ht="12.75">
      <c r="A785" s="1" t="s">
        <v>1287</v>
      </c>
      <c r="B785" s="1" t="s">
        <v>370</v>
      </c>
    </row>
    <row r="786" spans="1:14" customHeight="1" ht="12.75">
      <c r="A786" s="1" t="s">
        <v>1287</v>
      </c>
      <c r="B786" s="1" t="s">
        <v>372</v>
      </c>
    </row>
    <row r="787" spans="1:14" customHeight="1" ht="12.75">
      <c r="A787" s="1" t="s">
        <v>1287</v>
      </c>
      <c r="B787" s="1" t="s">
        <v>375</v>
      </c>
    </row>
    <row r="788" spans="1:14" customHeight="1" ht="12.75">
      <c r="A788" s="1" t="s">
        <v>1288</v>
      </c>
      <c r="B788" s="1" t="s">
        <v>374</v>
      </c>
    </row>
    <row r="789" spans="1:14" customHeight="1" ht="12.75">
      <c r="A789" s="1" t="s">
        <v>1288</v>
      </c>
      <c r="B789" s="1" t="s">
        <v>375</v>
      </c>
    </row>
    <row r="790" spans="1:14" customHeight="1" ht="12.75">
      <c r="A790" s="1" t="s">
        <v>1288</v>
      </c>
      <c r="B790" s="1" t="s">
        <v>377</v>
      </c>
    </row>
    <row r="791" spans="1:14" customHeight="1" ht="12.75">
      <c r="A791" s="1" t="s">
        <v>1289</v>
      </c>
      <c r="B791" s="1" t="s">
        <v>351</v>
      </c>
    </row>
    <row r="792" spans="1:14" customHeight="1" ht="12.75">
      <c r="A792" s="1" t="s">
        <v>1289</v>
      </c>
      <c r="B792" s="1" t="s">
        <v>352</v>
      </c>
    </row>
    <row r="793" spans="1:14" customHeight="1" ht="12.75">
      <c r="A793" s="1" t="s">
        <v>1289</v>
      </c>
      <c r="B793" s="1" t="s">
        <v>377</v>
      </c>
    </row>
    <row r="794" spans="1:14" customHeight="1" ht="12.75">
      <c r="A794" s="1" t="s">
        <v>1290</v>
      </c>
      <c r="B794" s="1" t="s">
        <v>356</v>
      </c>
    </row>
    <row r="795" spans="1:14" customHeight="1" ht="12.75">
      <c r="A795" s="1" t="s">
        <v>1290</v>
      </c>
      <c r="B795" s="1" t="s">
        <v>361</v>
      </c>
    </row>
    <row r="796" spans="1:14" customHeight="1" ht="12.75">
      <c r="A796" s="1" t="s">
        <v>1290</v>
      </c>
      <c r="B796" s="1" t="s">
        <v>374</v>
      </c>
    </row>
    <row r="797" spans="1:14" customHeight="1" ht="12.75">
      <c r="A797" s="1" t="s">
        <v>1291</v>
      </c>
      <c r="B797" s="1" t="s">
        <v>340</v>
      </c>
    </row>
    <row r="798" spans="1:14" customHeight="1" ht="12.75">
      <c r="A798" s="1" t="s">
        <v>1291</v>
      </c>
      <c r="B798" s="1" t="s">
        <v>359</v>
      </c>
    </row>
    <row r="799" spans="1:14" customHeight="1" ht="12.75">
      <c r="A799" s="1" t="s">
        <v>1292</v>
      </c>
      <c r="B799" s="1" t="s">
        <v>356</v>
      </c>
    </row>
    <row r="800" spans="1:14" customHeight="1" ht="12.75">
      <c r="A800" s="1" t="s">
        <v>1292</v>
      </c>
      <c r="B800" s="1" t="s">
        <v>370</v>
      </c>
    </row>
    <row r="801" spans="1:14" customHeight="1" ht="12.75">
      <c r="A801" s="1" t="s">
        <v>1293</v>
      </c>
      <c r="B801" s="1" t="s">
        <v>172</v>
      </c>
    </row>
    <row r="802" spans="1:14" customHeight="1" ht="12.75">
      <c r="A802" s="1" t="s">
        <v>1294</v>
      </c>
      <c r="B802" s="1" t="s">
        <v>174</v>
      </c>
    </row>
    <row r="803" spans="1:14" customHeight="1" ht="12.75">
      <c r="A803" s="1" t="s">
        <v>1295</v>
      </c>
      <c r="B803" s="1" t="s">
        <v>175</v>
      </c>
    </row>
    <row r="804" spans="1:14" customHeight="1" ht="12.75">
      <c r="A804" s="1" t="s">
        <v>1296</v>
      </c>
      <c r="B804" s="1" t="s">
        <v>176</v>
      </c>
    </row>
    <row r="805" spans="1:14" customHeight="1" ht="12.75">
      <c r="A805" s="1" t="s">
        <v>1297</v>
      </c>
      <c r="B805" s="1" t="s">
        <v>179</v>
      </c>
    </row>
    <row r="806" spans="1:14" customHeight="1" ht="12.75">
      <c r="A806" s="1" t="s">
        <v>1298</v>
      </c>
      <c r="B806" s="1" t="s">
        <v>180</v>
      </c>
    </row>
    <row r="807" spans="1:14" customHeight="1" ht="12.75">
      <c r="A807" s="1" t="s">
        <v>1299</v>
      </c>
      <c r="B807" s="1" t="s">
        <v>181</v>
      </c>
    </row>
    <row r="808" spans="1:14" customHeight="1" ht="12.75">
      <c r="A808" s="1" t="s">
        <v>1300</v>
      </c>
      <c r="B808" s="1" t="s">
        <v>182</v>
      </c>
    </row>
    <row r="809" spans="1:14" customHeight="1" ht="12.75">
      <c r="A809" s="1" t="s">
        <v>1301</v>
      </c>
      <c r="B809" s="1" t="s">
        <v>183</v>
      </c>
    </row>
    <row r="810" spans="1:14" customHeight="1" ht="12.75">
      <c r="A810" s="1" t="s">
        <v>1302</v>
      </c>
      <c r="B810" s="1" t="s">
        <v>184</v>
      </c>
    </row>
    <row r="811" spans="1:14" customHeight="1" ht="12.75">
      <c r="A811" s="1" t="s">
        <v>1303</v>
      </c>
      <c r="B811" s="1" t="s">
        <v>185</v>
      </c>
    </row>
    <row r="812" spans="1:14" customHeight="1" ht="12.75">
      <c r="A812" s="1" t="s">
        <v>1304</v>
      </c>
      <c r="B812" s="1" t="s">
        <v>200</v>
      </c>
    </row>
    <row r="813" spans="1:14" customHeight="1" ht="12.75">
      <c r="A813" s="1" t="s">
        <v>1305</v>
      </c>
      <c r="B813" s="1" t="s">
        <v>213</v>
      </c>
    </row>
    <row r="814" spans="1:14" customHeight="1" ht="12.75">
      <c r="A814" s="1" t="s">
        <v>1306</v>
      </c>
      <c r="B814" s="1" t="s">
        <v>214</v>
      </c>
    </row>
    <row r="815" spans="1:14" customHeight="1" ht="12.75">
      <c r="A815" s="1" t="s">
        <v>1307</v>
      </c>
      <c r="B815" s="1" t="s">
        <v>215</v>
      </c>
    </row>
    <row r="816" spans="1:14" customHeight="1" ht="12.75">
      <c r="A816" s="1" t="s">
        <v>1308</v>
      </c>
      <c r="B816" s="1" t="s">
        <v>216</v>
      </c>
    </row>
    <row r="817" spans="1:14" customHeight="1" ht="12.75">
      <c r="A817" s="1" t="s">
        <v>1309</v>
      </c>
      <c r="B817" s="1" t="s">
        <v>217</v>
      </c>
    </row>
    <row r="818" spans="1:14" customHeight="1" ht="12.75">
      <c r="A818" s="1" t="s">
        <v>1310</v>
      </c>
      <c r="B818" s="1" t="s">
        <v>218</v>
      </c>
    </row>
    <row r="819" spans="1:14" customHeight="1" ht="12.75">
      <c r="A819" s="1" t="s">
        <v>1311</v>
      </c>
      <c r="B819" s="1" t="s">
        <v>219</v>
      </c>
    </row>
    <row r="820" spans="1:14" customHeight="1" ht="12.75">
      <c r="A820" s="1" t="s">
        <v>1312</v>
      </c>
      <c r="B820" s="1" t="s">
        <v>220</v>
      </c>
    </row>
    <row r="821" spans="1:14" customHeight="1" ht="12.75">
      <c r="A821" s="1" t="s">
        <v>1313</v>
      </c>
      <c r="B821" s="1" t="s">
        <v>221</v>
      </c>
    </row>
    <row r="822" spans="1:14" customHeight="1" ht="12.75">
      <c r="A822" s="1" t="s">
        <v>1314</v>
      </c>
      <c r="B822" s="1" t="s">
        <v>222</v>
      </c>
    </row>
    <row r="823" spans="1:14" customHeight="1" ht="12.75">
      <c r="A823" s="1" t="s">
        <v>1315</v>
      </c>
      <c r="B823" s="1" t="s">
        <v>223</v>
      </c>
    </row>
    <row r="824" spans="1:14" customHeight="1" ht="12.75">
      <c r="A824" s="1" t="s">
        <v>1316</v>
      </c>
      <c r="B824" s="1" t="s">
        <v>224</v>
      </c>
    </row>
    <row r="825" spans="1:14" customHeight="1" ht="12.75">
      <c r="A825" s="1" t="s">
        <v>1317</v>
      </c>
      <c r="B825" s="1" t="s">
        <v>225</v>
      </c>
    </row>
    <row r="826" spans="1:14" customHeight="1" ht="12.75">
      <c r="A826" s="1" t="s">
        <v>1318</v>
      </c>
      <c r="B826" s="1" t="s">
        <v>226</v>
      </c>
    </row>
    <row r="827" spans="1:14" customHeight="1" ht="12.75">
      <c r="A827" s="1" t="s">
        <v>1319</v>
      </c>
      <c r="B827" s="1" t="s">
        <v>290</v>
      </c>
    </row>
    <row r="828" spans="1:14" customHeight="1" ht="12.75">
      <c r="A828" s="1" t="s">
        <v>1320</v>
      </c>
      <c r="B828" s="1" t="s">
        <v>291</v>
      </c>
    </row>
    <row r="829" spans="1:14" customHeight="1" ht="12.75">
      <c r="A829" s="1" t="s">
        <v>1321</v>
      </c>
      <c r="B829" s="1" t="s">
        <v>292</v>
      </c>
    </row>
    <row r="830" spans="1:14" customHeight="1" ht="12.75">
      <c r="A830" s="1" t="s">
        <v>1322</v>
      </c>
      <c r="B830" s="1" t="s">
        <v>293</v>
      </c>
    </row>
    <row r="831" spans="1:14" customHeight="1" ht="12.75">
      <c r="A831" s="1" t="s">
        <v>1323</v>
      </c>
      <c r="B831" s="1" t="s">
        <v>294</v>
      </c>
    </row>
    <row r="832" spans="1:14" customHeight="1" ht="12.75">
      <c r="A832" s="1" t="s">
        <v>1324</v>
      </c>
      <c r="B832" s="1" t="s">
        <v>295</v>
      </c>
    </row>
    <row r="833" spans="1:14" customHeight="1" ht="12.75">
      <c r="A833" s="1" t="s">
        <v>1325</v>
      </c>
      <c r="B833" s="1" t="s">
        <v>296</v>
      </c>
    </row>
    <row r="834" spans="1:14" customHeight="1" ht="12.75">
      <c r="A834" s="1" t="s">
        <v>1326</v>
      </c>
      <c r="B834" s="1" t="s">
        <v>297</v>
      </c>
    </row>
    <row r="835" spans="1:14" customHeight="1" ht="12.75">
      <c r="A835" s="1" t="s">
        <v>1327</v>
      </c>
      <c r="B835" s="1" t="s">
        <v>298</v>
      </c>
    </row>
    <row r="836" spans="1:14" customHeight="1" ht="12.75">
      <c r="A836" s="1" t="s">
        <v>1328</v>
      </c>
      <c r="B836" s="1" t="s">
        <v>299</v>
      </c>
    </row>
    <row r="837" spans="1:14" customHeight="1" ht="12.75">
      <c r="A837" s="1" t="s">
        <v>1329</v>
      </c>
      <c r="B837" s="1" t="s">
        <v>300</v>
      </c>
    </row>
    <row r="838" spans="1:14" customHeight="1" ht="12.75">
      <c r="A838" s="1" t="s">
        <v>1330</v>
      </c>
      <c r="B838" s="1" t="s">
        <v>301</v>
      </c>
    </row>
    <row r="839" spans="1:14" customHeight="1" ht="12.75">
      <c r="A839" s="1" t="s">
        <v>1331</v>
      </c>
      <c r="B839" s="1" t="s">
        <v>302</v>
      </c>
    </row>
    <row r="840" spans="1:14" customHeight="1" ht="12.75">
      <c r="A840" s="1" t="s">
        <v>1332</v>
      </c>
      <c r="B840" s="1" t="s">
        <v>303</v>
      </c>
    </row>
    <row r="841" spans="1:14" customHeight="1" ht="12.75">
      <c r="A841" s="1" t="s">
        <v>1333</v>
      </c>
      <c r="B841" s="1" t="s">
        <v>304</v>
      </c>
    </row>
    <row r="842" spans="1:14" customHeight="1" ht="12.75">
      <c r="A842" s="1" t="s">
        <v>1334</v>
      </c>
      <c r="B842" s="1" t="s">
        <v>305</v>
      </c>
    </row>
    <row r="843" spans="1:14" customHeight="1" ht="12.75">
      <c r="A843" s="1" t="s">
        <v>1335</v>
      </c>
      <c r="B843" s="1" t="s">
        <v>306</v>
      </c>
    </row>
    <row r="844" spans="1:14" customHeight="1" ht="12.75">
      <c r="A844" s="1" t="s">
        <v>1336</v>
      </c>
      <c r="B844" s="1" t="s">
        <v>307</v>
      </c>
    </row>
    <row r="845" spans="1:14" customHeight="1" ht="12.75">
      <c r="A845" s="1" t="s">
        <v>1337</v>
      </c>
      <c r="B845" s="1" t="s">
        <v>308</v>
      </c>
    </row>
    <row r="846" spans="1:14" customHeight="1" ht="12.75">
      <c r="A846" s="1" t="s">
        <v>1338</v>
      </c>
      <c r="B846" s="1" t="s">
        <v>309</v>
      </c>
    </row>
    <row r="847" spans="1:14" customHeight="1" ht="12.75">
      <c r="A847" s="1" t="s">
        <v>1339</v>
      </c>
      <c r="B847" s="1" t="s">
        <v>310</v>
      </c>
    </row>
    <row r="848" spans="1:14" customHeight="1" ht="12.75">
      <c r="A848" s="1" t="s">
        <v>1340</v>
      </c>
      <c r="B848" s="1" t="s">
        <v>311</v>
      </c>
    </row>
    <row r="849" spans="1:14" customHeight="1" ht="12.75">
      <c r="A849" s="1" t="s">
        <v>1341</v>
      </c>
      <c r="B849" s="1" t="s">
        <v>312</v>
      </c>
    </row>
    <row r="850" spans="1:14" customHeight="1" ht="12.75">
      <c r="A850" s="1" t="s">
        <v>1342</v>
      </c>
      <c r="B850" s="1" t="s">
        <v>313</v>
      </c>
    </row>
    <row r="851" spans="1:14" customHeight="1" ht="12.75">
      <c r="A851" s="1" t="s">
        <v>1343</v>
      </c>
      <c r="B851" s="1" t="s">
        <v>314</v>
      </c>
    </row>
    <row r="852" spans="1:14" customHeight="1" ht="12.75">
      <c r="A852" s="1" t="s">
        <v>1344</v>
      </c>
      <c r="B852" s="1" t="s">
        <v>463</v>
      </c>
    </row>
    <row r="853" spans="1:14" customHeight="1" ht="12.75">
      <c r="A853" s="1" t="s">
        <v>1345</v>
      </c>
      <c r="B853" s="1" t="s">
        <v>464</v>
      </c>
    </row>
    <row r="854" spans="1:14" customHeight="1" ht="12.75">
      <c r="A854" s="1" t="s">
        <v>1346</v>
      </c>
      <c r="B854" s="1" t="s">
        <v>465</v>
      </c>
    </row>
    <row r="855" spans="1:14" customHeight="1" ht="12.75">
      <c r="A855" s="1" t="s">
        <v>1347</v>
      </c>
      <c r="B855" s="1" t="s">
        <v>466</v>
      </c>
    </row>
    <row r="856" spans="1:14" customHeight="1" ht="12.75">
      <c r="A856" s="1" t="s">
        <v>1348</v>
      </c>
      <c r="B856" s="1" t="s">
        <v>467</v>
      </c>
    </row>
    <row r="857" spans="1:14" customHeight="1" ht="12.75">
      <c r="A857" s="1" t="s">
        <v>1349</v>
      </c>
      <c r="B857" s="1" t="s">
        <v>468</v>
      </c>
    </row>
    <row r="858" spans="1:14" customHeight="1" ht="12.75">
      <c r="A858" s="1" t="s">
        <v>1350</v>
      </c>
      <c r="B858" s="1" t="s">
        <v>469</v>
      </c>
    </row>
    <row r="859" spans="1:14" customHeight="1" ht="12.75">
      <c r="A859" s="1" t="s">
        <v>1351</v>
      </c>
      <c r="B859" s="1" t="s">
        <v>470</v>
      </c>
    </row>
    <row r="860" spans="1:14" customHeight="1" ht="12.75">
      <c r="A860" s="1" t="s">
        <v>1352</v>
      </c>
      <c r="B860" s="1" t="s">
        <v>471</v>
      </c>
    </row>
    <row r="861" spans="1:14" customHeight="1" ht="12.75">
      <c r="A861" s="1" t="s">
        <v>1353</v>
      </c>
      <c r="B861" s="1" t="s">
        <v>472</v>
      </c>
    </row>
    <row r="862" spans="1:14" customHeight="1" ht="12.75">
      <c r="A862" s="1" t="s">
        <v>1354</v>
      </c>
      <c r="B862" s="1" t="s">
        <v>473</v>
      </c>
    </row>
    <row r="863" spans="1:14" customHeight="1" ht="12.75">
      <c r="A863" s="1" t="s">
        <v>1355</v>
      </c>
      <c r="B863" s="1" t="s">
        <v>474</v>
      </c>
    </row>
    <row r="864" spans="1:14" customHeight="1" ht="12.75">
      <c r="A864" s="1" t="s">
        <v>1356</v>
      </c>
      <c r="B864" s="1" t="s">
        <v>475</v>
      </c>
    </row>
    <row r="865" spans="1:14" customHeight="1" ht="12.75">
      <c r="A865" s="1" t="s">
        <v>1357</v>
      </c>
      <c r="B865" s="1" t="s">
        <v>476</v>
      </c>
    </row>
    <row r="866" spans="1:14" customHeight="1" ht="12.75">
      <c r="A866" s="1" t="s">
        <v>1358</v>
      </c>
      <c r="B866" s="1" t="s">
        <v>477</v>
      </c>
    </row>
    <row r="867" spans="1:14" customHeight="1" ht="12.75">
      <c r="A867" s="1" t="s">
        <v>1359</v>
      </c>
      <c r="B867" s="1" t="s">
        <v>478</v>
      </c>
    </row>
    <row r="868" spans="1:14" customHeight="1" ht="12.75">
      <c r="A868" s="1" t="s">
        <v>1360</v>
      </c>
      <c r="B868" s="1" t="s">
        <v>479</v>
      </c>
    </row>
    <row r="869" spans="1:14" customHeight="1" ht="12.75">
      <c r="A869" s="1" t="s">
        <v>1361</v>
      </c>
      <c r="B869" s="1" t="s">
        <v>480</v>
      </c>
    </row>
    <row r="870" spans="1:14" customHeight="1" ht="12.75">
      <c r="A870" s="1" t="s">
        <v>1362</v>
      </c>
      <c r="B870" s="1" t="s">
        <v>481</v>
      </c>
    </row>
    <row r="871" spans="1:14" customHeight="1" ht="12.75">
      <c r="A871" s="1" t="s">
        <v>1363</v>
      </c>
      <c r="B871" s="1" t="s">
        <v>482</v>
      </c>
    </row>
    <row r="872" spans="1:14" customHeight="1" ht="12.75">
      <c r="A872" s="1" t="s">
        <v>1364</v>
      </c>
      <c r="B872" s="1" t="s">
        <v>483</v>
      </c>
    </row>
    <row r="873" spans="1:14" customHeight="1" ht="12.75">
      <c r="A873" s="1" t="s">
        <v>1365</v>
      </c>
      <c r="B873" s="1" t="s">
        <v>484</v>
      </c>
    </row>
    <row r="874" spans="1:14" customHeight="1" ht="12.75">
      <c r="A874" s="1" t="s">
        <v>1366</v>
      </c>
      <c r="B874" s="1" t="s">
        <v>485</v>
      </c>
    </row>
    <row r="875" spans="1:14" customHeight="1" ht="12.75">
      <c r="A875" s="1" t="s">
        <v>1367</v>
      </c>
      <c r="B875" s="1" t="s">
        <v>486</v>
      </c>
    </row>
    <row r="876" spans="1:14" customHeight="1" ht="12.75">
      <c r="A876" s="1" t="s">
        <v>1368</v>
      </c>
      <c r="B876" s="1" t="s">
        <v>487</v>
      </c>
    </row>
    <row r="877" spans="1:14" customHeight="1" ht="12.75">
      <c r="A877" s="1" t="s">
        <v>1369</v>
      </c>
      <c r="B877" s="1" t="s">
        <v>488</v>
      </c>
    </row>
    <row r="878" spans="1:14" customHeight="1" ht="12.75">
      <c r="A878" s="1" t="s">
        <v>1370</v>
      </c>
      <c r="B878" s="1" t="s">
        <v>489</v>
      </c>
    </row>
    <row r="879" spans="1:14" customHeight="1" ht="12.75">
      <c r="A879" s="1" t="s">
        <v>1371</v>
      </c>
      <c r="B879" s="1" t="s">
        <v>490</v>
      </c>
    </row>
    <row r="880" spans="1:14" customHeight="1" ht="12.75">
      <c r="A880" s="1" t="s">
        <v>1372</v>
      </c>
      <c r="B880" s="1" t="s">
        <v>491</v>
      </c>
    </row>
    <row r="881" spans="1:14" customHeight="1" ht="12.75">
      <c r="A881" s="1" t="s">
        <v>1373</v>
      </c>
      <c r="B881" s="1" t="s">
        <v>492</v>
      </c>
    </row>
    <row r="882" spans="1:14" customHeight="1" ht="12.75">
      <c r="A882" s="1" t="s">
        <v>1374</v>
      </c>
      <c r="B882" s="1" t="s">
        <v>493</v>
      </c>
    </row>
    <row r="883" spans="1:14" customHeight="1" ht="12.75">
      <c r="A883" s="1" t="s">
        <v>1375</v>
      </c>
      <c r="B883" s="1" t="s">
        <v>494</v>
      </c>
    </row>
    <row r="884" spans="1:14" customHeight="1" ht="12.75">
      <c r="A884" s="1" t="s">
        <v>1376</v>
      </c>
      <c r="B884" s="1" t="s">
        <v>495</v>
      </c>
    </row>
    <row r="885" spans="1:14" customHeight="1" ht="12.75">
      <c r="A885" s="1" t="s">
        <v>1377</v>
      </c>
      <c r="B885" s="1" t="s">
        <v>496</v>
      </c>
    </row>
    <row r="886" spans="1:14" customHeight="1" ht="12.75">
      <c r="A886" s="1" t="s">
        <v>1378</v>
      </c>
      <c r="B886" s="1" t="s">
        <v>497</v>
      </c>
    </row>
    <row r="887" spans="1:14" customHeight="1" ht="12.75">
      <c r="A887" s="1" t="s">
        <v>1379</v>
      </c>
      <c r="B887" s="1" t="s">
        <v>498</v>
      </c>
    </row>
    <row r="888" spans="1:14" customHeight="1" ht="12.75">
      <c r="A888" s="1" t="s">
        <v>1380</v>
      </c>
      <c r="B888" s="1" t="s">
        <v>499</v>
      </c>
    </row>
    <row r="889" spans="1:14" customHeight="1" ht="12.75">
      <c r="A889" s="1" t="s">
        <v>1381</v>
      </c>
      <c r="B889" s="1" t="s">
        <v>500</v>
      </c>
    </row>
    <row r="890" spans="1:14" customHeight="1" ht="12.75">
      <c r="A890" s="1" t="s">
        <v>1382</v>
      </c>
      <c r="B890" s="1" t="s">
        <v>501</v>
      </c>
    </row>
    <row r="891" spans="1:14" customHeight="1" ht="12.75">
      <c r="A891" s="1" t="s">
        <v>1383</v>
      </c>
      <c r="B891" s="1" t="s">
        <v>502</v>
      </c>
    </row>
    <row r="892" spans="1:14" customHeight="1" ht="12.75">
      <c r="A892" s="1" t="s">
        <v>1384</v>
      </c>
      <c r="B892" s="1" t="s">
        <v>503</v>
      </c>
    </row>
    <row r="893" spans="1:14" customHeight="1" ht="12.75">
      <c r="A893" s="1" t="s">
        <v>1385</v>
      </c>
      <c r="B893" s="1" t="s">
        <v>504</v>
      </c>
    </row>
    <row r="894" spans="1:14" customHeight="1" ht="12.75">
      <c r="A894" s="1" t="s">
        <v>1386</v>
      </c>
      <c r="B894" s="1" t="s">
        <v>1598</v>
      </c>
    </row>
    <row r="895" spans="1:14" customHeight="1" ht="12.75">
      <c r="A895" s="1" t="s">
        <v>1387</v>
      </c>
      <c r="B895" s="1" t="s">
        <v>1599</v>
      </c>
    </row>
    <row r="896" spans="1:14" customHeight="1" ht="12.75">
      <c r="A896" s="1" t="s">
        <v>1388</v>
      </c>
      <c r="B896" s="1" t="s">
        <v>1600</v>
      </c>
    </row>
    <row r="897" spans="1:14" customHeight="1" ht="12.75">
      <c r="A897" s="1" t="s">
        <v>1389</v>
      </c>
      <c r="B897" s="1" t="s">
        <v>1601</v>
      </c>
    </row>
    <row r="898" spans="1:14" customHeight="1" ht="12.75">
      <c r="A898" s="1" t="s">
        <v>1390</v>
      </c>
      <c r="B898" s="1" t="s">
        <v>1602</v>
      </c>
    </row>
    <row r="899" spans="1:14" customHeight="1" ht="12.75">
      <c r="A899" s="1" t="s">
        <v>1391</v>
      </c>
      <c r="B899" s="1" t="s">
        <v>1603</v>
      </c>
    </row>
    <row r="900" spans="1:14" customHeight="1" ht="12.75">
      <c r="A900" s="1" t="s">
        <v>1392</v>
      </c>
      <c r="B900" s="1" t="s">
        <v>1604</v>
      </c>
    </row>
    <row r="901" spans="1:14" customHeight="1" ht="12.75">
      <c r="A901" s="1" t="s">
        <v>2074</v>
      </c>
      <c r="B901" s="1" t="s">
        <v>1605</v>
      </c>
    </row>
    <row r="902" spans="1:14" customHeight="1" ht="12.75">
      <c r="A902" s="1" t="s">
        <v>2075</v>
      </c>
      <c r="B902" s="1" t="s">
        <v>1606</v>
      </c>
    </row>
    <row r="903" spans="1:14" customHeight="1" ht="12.75">
      <c r="A903" s="1" t="s">
        <v>2076</v>
      </c>
      <c r="B903" s="1" t="s">
        <v>1607</v>
      </c>
    </row>
    <row r="904" spans="1:14" customHeight="1" ht="12.75">
      <c r="A904" s="1" t="s">
        <v>2077</v>
      </c>
      <c r="B904" s="1" t="s">
        <v>1608</v>
      </c>
    </row>
    <row r="905" spans="1:14" customHeight="1" ht="12.75">
      <c r="A905" s="1" t="s">
        <v>2078</v>
      </c>
      <c r="B905" s="1" t="s">
        <v>1609</v>
      </c>
    </row>
    <row r="906" spans="1:14" customHeight="1" ht="12.75">
      <c r="A906" s="1" t="s">
        <v>2079</v>
      </c>
      <c r="B906" s="1" t="s">
        <v>1610</v>
      </c>
    </row>
    <row r="907" spans="1:14" customHeight="1" ht="12.75">
      <c r="A907" s="1" t="s">
        <v>2080</v>
      </c>
      <c r="B907" s="1" t="s">
        <v>1611</v>
      </c>
    </row>
    <row r="908" spans="1:14" customHeight="1" ht="12.75">
      <c r="A908" s="1" t="s">
        <v>2081</v>
      </c>
      <c r="B908" s="1" t="s">
        <v>1612</v>
      </c>
    </row>
    <row r="909" spans="1:14" customHeight="1" ht="12.75">
      <c r="A909" s="1" t="s">
        <v>2082</v>
      </c>
      <c r="B909" s="1" t="s">
        <v>1613</v>
      </c>
    </row>
    <row r="910" spans="1:14" customHeight="1" ht="12.75">
      <c r="A910" s="1" t="s">
        <v>2083</v>
      </c>
      <c r="B910" s="1" t="s">
        <v>1614</v>
      </c>
    </row>
    <row r="911" spans="1:14" customHeight="1" ht="12.75">
      <c r="A911" s="1" t="s">
        <v>2084</v>
      </c>
      <c r="B911" s="1" t="s">
        <v>1615</v>
      </c>
    </row>
    <row r="912" spans="1:14" customHeight="1" ht="12.75">
      <c r="A912" s="1" t="s">
        <v>2085</v>
      </c>
      <c r="B912" s="1" t="s">
        <v>1616</v>
      </c>
    </row>
    <row r="913" spans="1:14" customHeight="1" ht="12.75">
      <c r="A913" s="1" t="s">
        <v>2086</v>
      </c>
      <c r="B913" s="1" t="s">
        <v>1617</v>
      </c>
    </row>
    <row r="914" spans="1:14" customHeight="1" ht="12.75">
      <c r="A914" s="1" t="s">
        <v>2087</v>
      </c>
      <c r="B914" s="1" t="s">
        <v>1618</v>
      </c>
    </row>
    <row r="915" spans="1:14" customHeight="1" ht="12.75">
      <c r="A915" s="1" t="s">
        <v>2088</v>
      </c>
      <c r="B915" s="1" t="s">
        <v>1619</v>
      </c>
    </row>
    <row r="916" spans="1:14" customHeight="1" ht="12.75">
      <c r="A916" s="1" t="s">
        <v>2089</v>
      </c>
      <c r="B916" s="1" t="s">
        <v>1620</v>
      </c>
    </row>
    <row r="917" spans="1:14" customHeight="1" ht="12.75">
      <c r="A917" s="1" t="s">
        <v>2090</v>
      </c>
      <c r="B917" s="1" t="s">
        <v>1621</v>
      </c>
    </row>
    <row r="918" spans="1:14" customHeight="1" ht="12.75">
      <c r="A918" s="1" t="s">
        <v>2091</v>
      </c>
      <c r="B918" s="1" t="s">
        <v>1622</v>
      </c>
    </row>
    <row r="919" spans="1:14" customHeight="1" ht="12.75">
      <c r="A919" s="1" t="s">
        <v>2092</v>
      </c>
      <c r="B919" s="1" t="s">
        <v>1623</v>
      </c>
    </row>
    <row r="920" spans="1:14" customHeight="1" ht="12.75">
      <c r="A920" s="1" t="s">
        <v>2093</v>
      </c>
      <c r="B920" s="1" t="s">
        <v>1624</v>
      </c>
    </row>
    <row r="921" spans="1:14" customHeight="1" ht="12.75">
      <c r="A921" s="1" t="s">
        <v>2094</v>
      </c>
      <c r="B921" s="1" t="s">
        <v>1625</v>
      </c>
    </row>
    <row r="922" spans="1:14" customHeight="1" ht="12.75">
      <c r="A922" s="1" t="s">
        <v>2095</v>
      </c>
      <c r="B922" s="1" t="s">
        <v>1626</v>
      </c>
    </row>
    <row r="923" spans="1:14" customHeight="1" ht="12.75">
      <c r="A923" s="1" t="s">
        <v>2096</v>
      </c>
      <c r="B923" s="1" t="s">
        <v>1627</v>
      </c>
    </row>
    <row r="924" spans="1:14" customHeight="1" ht="12.75">
      <c r="A924" s="1" t="s">
        <v>2097</v>
      </c>
      <c r="B924" s="1" t="s">
        <v>1628</v>
      </c>
    </row>
    <row r="925" spans="1:14" customHeight="1" ht="12.75">
      <c r="A925" s="1" t="s">
        <v>2098</v>
      </c>
      <c r="B925" s="1" t="s">
        <v>1629</v>
      </c>
    </row>
    <row r="926" spans="1:14" customHeight="1" ht="12.75">
      <c r="A926" s="1" t="s">
        <v>2099</v>
      </c>
      <c r="B926" s="1" t="s">
        <v>1630</v>
      </c>
    </row>
    <row r="927" spans="1:14" customHeight="1" ht="12.75">
      <c r="A927" s="1" t="s">
        <v>2100</v>
      </c>
      <c r="B927" s="1" t="s">
        <v>1631</v>
      </c>
    </row>
    <row r="928" spans="1:14" customHeight="1" ht="12.75">
      <c r="A928" s="1" t="s">
        <v>2101</v>
      </c>
      <c r="B928" s="1" t="s">
        <v>1632</v>
      </c>
    </row>
    <row r="929" spans="1:14" customHeight="1" ht="12.75">
      <c r="A929" s="1" t="s">
        <v>2102</v>
      </c>
      <c r="B929" s="1" t="s">
        <v>1633</v>
      </c>
    </row>
    <row r="930" spans="1:14" customHeight="1" ht="12.75">
      <c r="A930" s="1" t="s">
        <v>2103</v>
      </c>
      <c r="B930" s="1" t="s">
        <v>1634</v>
      </c>
    </row>
    <row r="931" spans="1:14" customHeight="1" ht="12.75">
      <c r="A931" s="1" t="s">
        <v>2104</v>
      </c>
      <c r="B931" s="1" t="s">
        <v>1635</v>
      </c>
    </row>
    <row r="932" spans="1:14" customHeight="1" ht="12.75">
      <c r="A932" s="1" t="s">
        <v>2105</v>
      </c>
      <c r="B932" s="1" t="s">
        <v>1636</v>
      </c>
    </row>
    <row r="933" spans="1:14" customHeight="1" ht="12.75">
      <c r="A933" s="1" t="s">
        <v>2106</v>
      </c>
      <c r="B933" s="1" t="s">
        <v>1637</v>
      </c>
    </row>
    <row r="934" spans="1:14" customHeight="1" ht="12.75">
      <c r="A934" s="1" t="s">
        <v>2107</v>
      </c>
      <c r="B934" s="1" t="s">
        <v>1638</v>
      </c>
    </row>
    <row r="935" spans="1:14" customHeight="1" ht="12.75">
      <c r="A935" s="1" t="s">
        <v>2108</v>
      </c>
      <c r="B935" s="1" t="s">
        <v>1639</v>
      </c>
    </row>
    <row r="936" spans="1:14" customHeight="1" ht="12.75">
      <c r="A936" s="1" t="s">
        <v>2109</v>
      </c>
      <c r="B936" s="1" t="s">
        <v>1640</v>
      </c>
    </row>
    <row r="937" spans="1:14" customHeight="1" ht="12.75">
      <c r="A937" s="1" t="s">
        <v>2110</v>
      </c>
      <c r="B937" s="1" t="s">
        <v>1641</v>
      </c>
    </row>
    <row r="938" spans="1:14" customHeight="1" ht="12.75">
      <c r="A938" s="1" t="s">
        <v>2111</v>
      </c>
      <c r="B938" s="1" t="s">
        <v>1642</v>
      </c>
    </row>
    <row r="939" spans="1:14" customHeight="1" ht="12.75">
      <c r="A939" s="1" t="s">
        <v>2112</v>
      </c>
      <c r="B939" s="1" t="s">
        <v>1643</v>
      </c>
    </row>
    <row r="940" spans="1:14" customHeight="1" ht="12.75">
      <c r="A940" s="1" t="s">
        <v>2113</v>
      </c>
      <c r="B940" s="1" t="s">
        <v>1644</v>
      </c>
    </row>
    <row r="941" spans="1:14" customHeight="1" ht="12.75">
      <c r="A941" s="1" t="s">
        <v>2114</v>
      </c>
      <c r="B941" s="1" t="s">
        <v>1645</v>
      </c>
    </row>
    <row r="942" spans="1:14" customHeight="1" ht="12.75">
      <c r="A942" s="1" t="s">
        <v>2115</v>
      </c>
      <c r="B942" s="1" t="s">
        <v>1646</v>
      </c>
    </row>
    <row r="943" spans="1:14" customHeight="1" ht="12.75">
      <c r="A943" s="1" t="s">
        <v>2116</v>
      </c>
      <c r="B943" s="1" t="s">
        <v>1647</v>
      </c>
    </row>
    <row r="944" spans="1:14" customHeight="1" ht="12.75">
      <c r="A944" s="1" t="s">
        <v>2117</v>
      </c>
      <c r="B944" s="1" t="s">
        <v>1648</v>
      </c>
    </row>
    <row r="945" spans="1:14" customHeight="1" ht="12.75">
      <c r="A945" s="1" t="s">
        <v>2118</v>
      </c>
      <c r="B945" s="1" t="s">
        <v>1649</v>
      </c>
    </row>
    <row r="946" spans="1:14" customHeight="1" ht="12.75">
      <c r="A946" s="1" t="s">
        <v>2119</v>
      </c>
      <c r="B946" s="1" t="s">
        <v>1650</v>
      </c>
    </row>
    <row r="947" spans="1:14" customHeight="1" ht="12.75">
      <c r="A947" s="1" t="s">
        <v>2120</v>
      </c>
      <c r="B947" s="1" t="s">
        <v>1651</v>
      </c>
    </row>
    <row r="948" spans="1:14" customHeight="1" ht="12.75">
      <c r="A948" s="1" t="s">
        <v>2121</v>
      </c>
      <c r="B948" s="1" t="s">
        <v>1652</v>
      </c>
    </row>
    <row r="949" spans="1:14" customHeight="1" ht="12.75">
      <c r="A949" s="1" t="s">
        <v>2122</v>
      </c>
      <c r="B949" s="1" t="s">
        <v>1653</v>
      </c>
    </row>
    <row r="950" spans="1:14" customHeight="1" ht="12.75">
      <c r="A950" s="1" t="s">
        <v>2123</v>
      </c>
      <c r="B950" s="1" t="s">
        <v>1654</v>
      </c>
    </row>
    <row r="951" spans="1:14" customHeight="1" ht="12.75">
      <c r="A951" s="1" t="s">
        <v>2124</v>
      </c>
      <c r="B951" s="1" t="s">
        <v>1655</v>
      </c>
    </row>
    <row r="952" spans="1:14" customHeight="1" ht="12.75">
      <c r="A952" s="1" t="s">
        <v>2125</v>
      </c>
      <c r="B952" s="1" t="s">
        <v>1656</v>
      </c>
    </row>
    <row r="953" spans="1:14" customHeight="1" ht="12.75">
      <c r="A953" s="1" t="s">
        <v>2126</v>
      </c>
      <c r="B953" s="1" t="s">
        <v>1657</v>
      </c>
    </row>
    <row r="954" spans="1:14" customHeight="1" ht="12.75">
      <c r="A954" s="1" t="s">
        <v>2127</v>
      </c>
      <c r="B954" s="1" t="s">
        <v>1658</v>
      </c>
    </row>
    <row r="955" spans="1:14" customHeight="1" ht="12.75">
      <c r="A955" s="1" t="s">
        <v>2128</v>
      </c>
      <c r="B955" s="1" t="s">
        <v>1659</v>
      </c>
    </row>
    <row r="956" spans="1:14" customHeight="1" ht="12.75">
      <c r="A956" s="1" t="s">
        <v>2129</v>
      </c>
      <c r="B956" s="1" t="s">
        <v>1660</v>
      </c>
    </row>
    <row r="957" spans="1:14" customHeight="1" ht="12.75">
      <c r="A957" s="1" t="s">
        <v>2130</v>
      </c>
      <c r="B957" s="1" t="s">
        <v>1661</v>
      </c>
    </row>
    <row r="958" spans="1:14" customHeight="1" ht="12.75">
      <c r="A958" s="1" t="s">
        <v>2131</v>
      </c>
      <c r="B958" s="1" t="s">
        <v>1662</v>
      </c>
    </row>
    <row r="959" spans="1:14" customHeight="1" ht="12.75">
      <c r="A959" s="1" t="s">
        <v>2132</v>
      </c>
      <c r="B959" s="1" t="s">
        <v>1663</v>
      </c>
    </row>
    <row r="960" spans="1:14" customHeight="1" ht="12.75">
      <c r="A960" s="1" t="s">
        <v>2133</v>
      </c>
      <c r="B960" s="1" t="s">
        <v>1664</v>
      </c>
    </row>
    <row r="961" spans="1:14" customHeight="1" ht="12.75">
      <c r="A961" s="1" t="s">
        <v>2134</v>
      </c>
      <c r="B961" s="1" t="s">
        <v>1665</v>
      </c>
    </row>
    <row r="962" spans="1:14" customHeight="1" ht="12.75">
      <c r="A962" s="1" t="s">
        <v>2135</v>
      </c>
      <c r="B962" s="1" t="s">
        <v>1666</v>
      </c>
    </row>
    <row r="963" spans="1:14" customHeight="1" ht="12.75">
      <c r="A963" s="1" t="s">
        <v>2136</v>
      </c>
      <c r="B963" s="1" t="s">
        <v>1667</v>
      </c>
    </row>
    <row r="964" spans="1:14" customHeight="1" ht="12.75">
      <c r="A964" s="1" t="s">
        <v>2137</v>
      </c>
      <c r="B964" s="1" t="s">
        <v>1668</v>
      </c>
    </row>
    <row r="965" spans="1:14" customHeight="1" ht="12.75">
      <c r="A965" s="1" t="s">
        <v>2138</v>
      </c>
      <c r="B965" s="1" t="s">
        <v>1669</v>
      </c>
    </row>
    <row r="966" spans="1:14" customHeight="1" ht="12.75">
      <c r="A966" s="1" t="s">
        <v>2139</v>
      </c>
      <c r="B966" s="1" t="s">
        <v>1670</v>
      </c>
    </row>
    <row r="967" spans="1:14" customHeight="1" ht="12.75">
      <c r="A967" s="1" t="s">
        <v>2140</v>
      </c>
      <c r="B967" s="1" t="s">
        <v>1671</v>
      </c>
    </row>
    <row r="968" spans="1:14" customHeight="1" ht="12.75">
      <c r="A968" s="1" t="s">
        <v>2141</v>
      </c>
      <c r="B968" s="1" t="s">
        <v>1672</v>
      </c>
    </row>
    <row r="969" spans="1:14" customHeight="1" ht="12.75">
      <c r="A969" s="1" t="s">
        <v>2142</v>
      </c>
      <c r="B969" s="1" t="s">
        <v>1673</v>
      </c>
    </row>
    <row r="970" spans="1:14" customHeight="1" ht="12.75">
      <c r="A970" s="1" t="s">
        <v>2143</v>
      </c>
      <c r="B970" s="1" t="s">
        <v>1674</v>
      </c>
    </row>
    <row r="971" spans="1:14" customHeight="1" ht="12.75">
      <c r="A971" s="1" t="s">
        <v>2144</v>
      </c>
      <c r="B971" s="1" t="s">
        <v>1675</v>
      </c>
    </row>
    <row r="972" spans="1:14" customHeight="1" ht="12.75">
      <c r="A972" s="1" t="s">
        <v>2145</v>
      </c>
      <c r="B972" s="1" t="s">
        <v>1676</v>
      </c>
    </row>
    <row r="973" spans="1:14" customHeight="1" ht="12.75">
      <c r="A973" s="1" t="s">
        <v>2146</v>
      </c>
      <c r="B973" s="1" t="s">
        <v>1677</v>
      </c>
    </row>
    <row r="974" spans="1:14" customHeight="1" ht="12.75">
      <c r="A974" s="1" t="s">
        <v>2147</v>
      </c>
      <c r="B974" s="1" t="s">
        <v>1678</v>
      </c>
    </row>
    <row r="975" spans="1:14" customHeight="1" ht="12.75">
      <c r="A975" s="1" t="s">
        <v>2148</v>
      </c>
      <c r="B975" s="1" t="s">
        <v>1679</v>
      </c>
    </row>
    <row r="976" spans="1:14" customHeight="1" ht="12.75">
      <c r="A976" s="1" t="s">
        <v>2149</v>
      </c>
      <c r="B976" s="1" t="s">
        <v>1680</v>
      </c>
    </row>
    <row r="977" spans="1:14" customHeight="1" ht="12.75">
      <c r="A977" s="1" t="s">
        <v>2150</v>
      </c>
      <c r="B977" s="1" t="s">
        <v>1681</v>
      </c>
    </row>
    <row r="978" spans="1:14" customHeight="1" ht="12.75">
      <c r="A978" s="1" t="s">
        <v>2151</v>
      </c>
      <c r="B978" s="1" t="s">
        <v>1682</v>
      </c>
    </row>
    <row r="979" spans="1:14" customHeight="1" ht="12.75">
      <c r="A979" s="1" t="s">
        <v>2152</v>
      </c>
      <c r="B979" s="1" t="s">
        <v>1683</v>
      </c>
    </row>
    <row r="980" spans="1:14" customHeight="1" ht="12.75">
      <c r="A980" s="1" t="s">
        <v>2153</v>
      </c>
      <c r="B980" s="1" t="s">
        <v>1684</v>
      </c>
    </row>
    <row r="981" spans="1:14" customHeight="1" ht="12.75">
      <c r="A981" s="1" t="s">
        <v>2154</v>
      </c>
      <c r="B981" s="1" t="s">
        <v>1685</v>
      </c>
    </row>
    <row r="982" spans="1:14" customHeight="1" ht="12.75">
      <c r="A982" s="1" t="s">
        <v>2155</v>
      </c>
      <c r="B982" s="1" t="s">
        <v>1686</v>
      </c>
    </row>
    <row r="983" spans="1:14" customHeight="1" ht="12.75">
      <c r="A983" s="1" t="s">
        <v>2156</v>
      </c>
      <c r="B983" s="1" t="s">
        <v>1687</v>
      </c>
    </row>
    <row r="984" spans="1:14" customHeight="1" ht="12.75">
      <c r="A984" s="1" t="s">
        <v>2157</v>
      </c>
      <c r="B984" s="1" t="s">
        <v>1688</v>
      </c>
    </row>
    <row r="985" spans="1:14" customHeight="1" ht="12.75">
      <c r="A985" s="1" t="s">
        <v>2158</v>
      </c>
      <c r="B985" s="1" t="s">
        <v>1689</v>
      </c>
    </row>
    <row r="986" spans="1:14" customHeight="1" ht="12.75">
      <c r="A986" s="1" t="s">
        <v>2159</v>
      </c>
      <c r="B986" s="1" t="s">
        <v>1690</v>
      </c>
    </row>
    <row r="987" spans="1:14" customHeight="1" ht="12.75">
      <c r="A987" s="1" t="s">
        <v>2160</v>
      </c>
      <c r="B987" s="1" t="s">
        <v>1691</v>
      </c>
    </row>
    <row r="988" spans="1:14" customHeight="1" ht="12.75">
      <c r="A988" s="1" t="s">
        <v>2161</v>
      </c>
      <c r="B988" s="1" t="s">
        <v>1692</v>
      </c>
    </row>
    <row r="989" spans="1:14" customHeight="1" ht="12.75">
      <c r="A989" s="1" t="s">
        <v>2162</v>
      </c>
      <c r="B989" s="1" t="s">
        <v>1693</v>
      </c>
    </row>
    <row r="990" spans="1:14" customHeight="1" ht="12.75">
      <c r="A990" s="1" t="s">
        <v>2163</v>
      </c>
      <c r="B990" s="1" t="s">
        <v>1694</v>
      </c>
    </row>
    <row r="991" spans="1:14" customHeight="1" ht="12.75">
      <c r="A991" s="1" t="s">
        <v>2164</v>
      </c>
      <c r="B991" s="1" t="s">
        <v>2054</v>
      </c>
    </row>
    <row r="992" spans="1:14" customHeight="1" ht="12.75">
      <c r="A992" s="1" t="s">
        <v>2165</v>
      </c>
      <c r="B992" s="1" t="s">
        <v>2055</v>
      </c>
    </row>
    <row r="993" spans="1:14" customHeight="1" ht="12.75">
      <c r="A993" s="1" t="s">
        <v>2166</v>
      </c>
      <c r="B993" s="1" t="s">
        <v>2056</v>
      </c>
    </row>
    <row r="994" spans="1:14" customHeight="1" ht="12.75">
      <c r="A994" s="1" t="s">
        <v>2167</v>
      </c>
      <c r="B994" s="1" t="s">
        <v>2057</v>
      </c>
    </row>
    <row r="995" spans="1:14" customHeight="1" ht="12.75">
      <c r="A995" s="1" t="s">
        <v>2168</v>
      </c>
      <c r="B995" s="1" t="s">
        <v>2058</v>
      </c>
    </row>
    <row r="996" spans="1:14" customHeight="1" ht="12.75">
      <c r="A996" s="1" t="s">
        <v>2169</v>
      </c>
      <c r="B996" s="1" t="s">
        <v>2059</v>
      </c>
    </row>
    <row r="997" spans="1:14" customHeight="1" ht="12.75">
      <c r="A997" s="1" t="s">
        <v>2170</v>
      </c>
      <c r="B997" s="1" t="s">
        <v>2060</v>
      </c>
    </row>
    <row r="998" spans="1:14" customHeight="1" ht="12.75">
      <c r="A998" s="1" t="s">
        <v>2171</v>
      </c>
      <c r="B998" s="1" t="s">
        <v>2061</v>
      </c>
    </row>
    <row r="999" spans="1:14" customHeight="1" ht="12.75">
      <c r="A999" s="1" t="s">
        <v>2172</v>
      </c>
      <c r="B999" s="1" t="s">
        <v>2062</v>
      </c>
    </row>
    <row r="1000" spans="1:14" customHeight="1" ht="12.75">
      <c r="A1000" s="1" t="s">
        <v>2173</v>
      </c>
      <c r="B1000" s="1" t="s">
        <v>2063</v>
      </c>
    </row>
    <row r="1001" spans="1:14" customHeight="1" ht="12.75">
      <c r="A1001" s="1" t="s">
        <v>2174</v>
      </c>
      <c r="B1001" s="1" t="s">
        <v>2064</v>
      </c>
    </row>
    <row r="1002" spans="1:14" customHeight="1" ht="12.75">
      <c r="A1002" s="1" t="s">
        <v>2175</v>
      </c>
      <c r="B1002" s="1" t="s">
        <v>2065</v>
      </c>
    </row>
    <row r="1003" spans="1:14" customHeight="1" ht="12.75">
      <c r="A1003" s="1" t="s">
        <v>2176</v>
      </c>
      <c r="B1003" s="1" t="s">
        <v>2066</v>
      </c>
    </row>
    <row r="1004" spans="1:14" customHeight="1" ht="12.75">
      <c r="A1004" s="1" t="s">
        <v>2177</v>
      </c>
      <c r="B1004" s="1" t="s">
        <v>2067</v>
      </c>
    </row>
    <row r="1005" spans="1:14" customHeight="1" ht="12.75">
      <c r="A1005" s="1" t="s">
        <v>2178</v>
      </c>
      <c r="B1005" s="1" t="s">
        <v>2068</v>
      </c>
    </row>
    <row r="1006" spans="1:14" customHeight="1" ht="12.75">
      <c r="A1006" s="1" t="s">
        <v>2179</v>
      </c>
      <c r="B1006" s="1" t="s">
        <v>2069</v>
      </c>
    </row>
    <row r="1007" spans="1:14" customHeight="1" ht="12.75">
      <c r="A1007" s="1" t="s">
        <v>2180</v>
      </c>
      <c r="B1007" s="1" t="s">
        <v>2070</v>
      </c>
    </row>
    <row r="1008" spans="1:14" customHeight="1" ht="12.75">
      <c r="A1008" s="1" t="s">
        <v>2181</v>
      </c>
      <c r="B1008" s="1" t="s">
        <v>2071</v>
      </c>
    </row>
    <row r="1009" spans="1:14" customHeight="1" ht="12.75">
      <c r="A1009" s="1" t="s">
        <v>2182</v>
      </c>
      <c r="B1009" s="1" t="s">
        <v>2072</v>
      </c>
    </row>
    <row r="1010" spans="1:14" customHeight="1" ht="12.75">
      <c r="A1010" s="1" t="s">
        <v>2183</v>
      </c>
      <c r="B1010" s="1" t="s">
        <v>2073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20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6" customHeight="1" ht="12.75">
      <c r="A2" s="1" t="s">
        <v>150</v>
      </c>
      <c r="B2" s="7">
        <v>3</v>
      </c>
      <c r="C2" s="1">
        <v>1</v>
      </c>
      <c r="D2" s="1" t="s">
        <v>151</v>
      </c>
      <c r="E2" s="1"/>
      <c r="F2" s="1"/>
      <c r="G2" s="1"/>
      <c r="H2" s="11"/>
      <c r="I2" s="1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>
        <v>272</v>
      </c>
      <c r="X2" s="1">
        <v>896</v>
      </c>
    </row>
    <row r="3" spans="1:26" customHeight="1" ht="12.75">
      <c r="A3" s="1" t="s">
        <v>152</v>
      </c>
      <c r="B3" s="7">
        <v>2.02</v>
      </c>
      <c r="C3" s="1">
        <v>1</v>
      </c>
      <c r="D3" s="1" t="s">
        <v>151</v>
      </c>
      <c r="E3" s="1"/>
      <c r="F3" s="1"/>
      <c r="G3" s="1"/>
      <c r="H3" s="11"/>
      <c r="I3" s="1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272</v>
      </c>
      <c r="X3" s="1">
        <v>3424</v>
      </c>
    </row>
    <row r="4" spans="1:26" customHeight="1" ht="12.75">
      <c r="A4" s="1" t="s">
        <v>163</v>
      </c>
      <c r="B4" s="7">
        <v>1.55</v>
      </c>
      <c r="C4" s="1">
        <v>1</v>
      </c>
      <c r="D4" s="1" t="s">
        <v>151</v>
      </c>
      <c r="E4" s="1"/>
      <c r="F4" s="1"/>
      <c r="G4" s="1"/>
      <c r="H4" s="11"/>
      <c r="I4" s="1">
        <v>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>
        <v>272</v>
      </c>
      <c r="X4" s="1">
        <v>5408</v>
      </c>
    </row>
    <row r="5" spans="1:26" customHeight="1" ht="12.75">
      <c r="A5" s="1" t="s">
        <v>164</v>
      </c>
      <c r="B5" s="7">
        <v>2.99</v>
      </c>
      <c r="C5" s="1">
        <v>1</v>
      </c>
      <c r="D5" s="1" t="s">
        <v>151</v>
      </c>
      <c r="E5" s="1"/>
      <c r="F5" s="1"/>
      <c r="G5" s="1"/>
      <c r="H5" s="11"/>
      <c r="I5" s="1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272</v>
      </c>
      <c r="X5" s="1">
        <v>6880</v>
      </c>
    </row>
    <row r="6" spans="1:26" customHeight="1" ht="12.75">
      <c r="A6" s="1" t="s">
        <v>165</v>
      </c>
      <c r="B6" s="7">
        <v>2.12</v>
      </c>
      <c r="C6" s="1">
        <v>1</v>
      </c>
      <c r="D6" s="1" t="s">
        <v>151</v>
      </c>
      <c r="E6" s="1"/>
      <c r="F6" s="1"/>
      <c r="G6" s="1"/>
      <c r="H6" s="11"/>
      <c r="I6" s="1">
        <v>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272</v>
      </c>
      <c r="X6" s="1">
        <v>8352</v>
      </c>
    </row>
    <row r="7" spans="1:26" customHeight="1" ht="12.75">
      <c r="A7" s="1" t="s">
        <v>186</v>
      </c>
      <c r="B7" s="7">
        <v>104.42</v>
      </c>
      <c r="C7" s="1">
        <v>0.0</v>
      </c>
      <c r="D7" s="1" t="s">
        <v>151</v>
      </c>
      <c r="E7" s="1">
        <v>2.57</v>
      </c>
      <c r="F7" s="1">
        <v>1.18</v>
      </c>
      <c r="G7" s="1">
        <v>0.0</v>
      </c>
      <c r="H7" s="11">
        <v>0.95</v>
      </c>
      <c r="I7" s="1">
        <v>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510</v>
      </c>
      <c r="X7" s="1">
        <v>8388</v>
      </c>
    </row>
    <row r="8" spans="1:26" customHeight="1" ht="12.75">
      <c r="A8" s="1" t="s">
        <v>187</v>
      </c>
      <c r="B8" s="7">
        <v>245.23</v>
      </c>
      <c r="C8" s="1">
        <v>0.0</v>
      </c>
      <c r="D8" s="1" t="s">
        <v>151</v>
      </c>
      <c r="E8" s="1">
        <v>2.82</v>
      </c>
      <c r="F8" s="1">
        <v>1.67</v>
      </c>
      <c r="G8" s="1">
        <v>0.0</v>
      </c>
      <c r="H8" s="11">
        <v>0.95</v>
      </c>
      <c r="I8" s="1">
        <v>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v>510</v>
      </c>
      <c r="X8" s="1">
        <v>8676</v>
      </c>
    </row>
    <row r="9" spans="1:26" customHeight="1" ht="12.75">
      <c r="A9" s="1" t="s">
        <v>201</v>
      </c>
      <c r="B9" s="7">
        <v>294.26</v>
      </c>
      <c r="C9" s="1">
        <v>0.0</v>
      </c>
      <c r="D9" s="1" t="s">
        <v>151</v>
      </c>
      <c r="E9" s="1">
        <v>6.55</v>
      </c>
      <c r="F9" s="1">
        <v>3.37</v>
      </c>
      <c r="G9" s="1">
        <v>0.0</v>
      </c>
      <c r="H9" s="11">
        <v>0.95</v>
      </c>
      <c r="I9" s="1">
        <v>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510</v>
      </c>
      <c r="X9" s="1">
        <v>8856</v>
      </c>
    </row>
    <row r="10" spans="1:26" customHeight="1" ht="12.75">
      <c r="A10" s="1" t="s">
        <v>202</v>
      </c>
      <c r="B10" s="7">
        <v>73.05</v>
      </c>
      <c r="C10" s="1">
        <v>0.0</v>
      </c>
      <c r="D10" s="1" t="s">
        <v>151</v>
      </c>
      <c r="E10" s="1">
        <v>7.56</v>
      </c>
      <c r="F10" s="1">
        <v>3.87</v>
      </c>
      <c r="G10" s="1">
        <v>0.0</v>
      </c>
      <c r="H10" s="11">
        <v>0.95</v>
      </c>
      <c r="I10" s="1">
        <v>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510</v>
      </c>
      <c r="X10" s="1">
        <v>8892</v>
      </c>
    </row>
    <row r="11" spans="1:26" customHeight="1" ht="12.75">
      <c r="A11" s="1" t="s">
        <v>203</v>
      </c>
      <c r="B11" s="7">
        <v>143.8</v>
      </c>
      <c r="C11" s="1">
        <v>0.0</v>
      </c>
      <c r="D11" s="1" t="s">
        <v>151</v>
      </c>
      <c r="E11" s="1">
        <v>2.86</v>
      </c>
      <c r="F11" s="1">
        <v>1.8</v>
      </c>
      <c r="G11" s="1">
        <v>0.0</v>
      </c>
      <c r="H11" s="11">
        <v>0.95</v>
      </c>
      <c r="I11" s="1">
        <v>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510</v>
      </c>
      <c r="X11" s="1">
        <v>9144</v>
      </c>
    </row>
    <row r="12" spans="1:26" customHeight="1" ht="12.75">
      <c r="A12" s="1" t="s">
        <v>230</v>
      </c>
      <c r="B12" s="7">
        <v>404.57</v>
      </c>
      <c r="C12" s="1">
        <v>0.0</v>
      </c>
      <c r="D12" s="1" t="s">
        <v>151</v>
      </c>
      <c r="E12" s="1">
        <v>4.83</v>
      </c>
      <c r="F12" s="1">
        <v>3.35</v>
      </c>
      <c r="G12" s="1">
        <v>0.0</v>
      </c>
      <c r="H12" s="11">
        <v>0.95</v>
      </c>
      <c r="I12" s="1">
        <v>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510</v>
      </c>
      <c r="X12" s="1">
        <v>9144</v>
      </c>
    </row>
    <row r="13" spans="1:26" customHeight="1" ht="12.75">
      <c r="A13" s="1" t="s">
        <v>231</v>
      </c>
      <c r="B13" s="7">
        <v>1.95</v>
      </c>
      <c r="C13" s="1">
        <v>0.0</v>
      </c>
      <c r="D13" s="1" t="s">
        <v>151</v>
      </c>
      <c r="E13" s="1">
        <v>10</v>
      </c>
      <c r="F13" s="1">
        <v>11.21</v>
      </c>
      <c r="G13" s="1">
        <v>0.0</v>
      </c>
      <c r="H13" s="11">
        <v>0.95</v>
      </c>
      <c r="I13" s="1">
        <v>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510</v>
      </c>
      <c r="X13" s="1">
        <v>9324</v>
      </c>
    </row>
    <row r="14" spans="1:26" customHeight="1" ht="12.75">
      <c r="A14" s="1" t="s">
        <v>232</v>
      </c>
      <c r="B14" s="7">
        <v>1.67</v>
      </c>
      <c r="C14" s="1">
        <v>0.0</v>
      </c>
      <c r="D14" s="1" t="s">
        <v>151</v>
      </c>
      <c r="E14" s="1">
        <v>3.15</v>
      </c>
      <c r="F14" s="1">
        <v>4.81</v>
      </c>
      <c r="G14" s="1">
        <v>0.0</v>
      </c>
      <c r="H14" s="11">
        <v>0.95</v>
      </c>
      <c r="I14" s="1">
        <v>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v>510</v>
      </c>
      <c r="X14" s="1">
        <v>9432</v>
      </c>
    </row>
    <row r="15" spans="1:26" customHeight="1" ht="12.75">
      <c r="A15" s="1" t="s">
        <v>315</v>
      </c>
      <c r="B15" s="7">
        <v>2.82</v>
      </c>
      <c r="C15" s="1">
        <v>0.0</v>
      </c>
      <c r="D15" s="1" t="s">
        <v>151</v>
      </c>
      <c r="E15" s="1">
        <v>4.43</v>
      </c>
      <c r="F15" s="1">
        <v>2.38</v>
      </c>
      <c r="G15" s="1">
        <v>0.0</v>
      </c>
      <c r="H15" s="11">
        <v>0.95</v>
      </c>
      <c r="I15" s="1">
        <v>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510</v>
      </c>
      <c r="X15" s="1">
        <v>9792</v>
      </c>
    </row>
    <row r="16" spans="1:26" customHeight="1" ht="12.75">
      <c r="A16" s="1" t="s">
        <v>316</v>
      </c>
      <c r="B16" s="7">
        <v>2.26</v>
      </c>
      <c r="C16" s="1">
        <v>0.0</v>
      </c>
      <c r="D16" s="1" t="s">
        <v>151</v>
      </c>
      <c r="E16" s="1">
        <v>3.16</v>
      </c>
      <c r="F16" s="1">
        <v>1.39</v>
      </c>
      <c r="G16" s="1">
        <v>0.0</v>
      </c>
      <c r="H16" s="11">
        <v>0.95</v>
      </c>
      <c r="I16" s="1">
        <v>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>
        <v>510</v>
      </c>
      <c r="X16" s="1">
        <v>9864</v>
      </c>
    </row>
    <row r="17" spans="1:26" customHeight="1" ht="12.75">
      <c r="A17" s="1" t="s">
        <v>317</v>
      </c>
      <c r="B17" s="7">
        <v>2.02</v>
      </c>
      <c r="C17" s="1">
        <v>0.0</v>
      </c>
      <c r="D17" s="1" t="s">
        <v>151</v>
      </c>
      <c r="E17" s="1">
        <v>6.61</v>
      </c>
      <c r="F17" s="1">
        <v>6.03</v>
      </c>
      <c r="G17" s="1">
        <v>0.0</v>
      </c>
      <c r="H17" s="11">
        <v>0.95</v>
      </c>
      <c r="I17" s="1">
        <v>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>
        <v>510</v>
      </c>
      <c r="X17" s="1">
        <v>10224</v>
      </c>
    </row>
    <row r="18" spans="1:26" customHeight="1" ht="12.75">
      <c r="A18" s="1" t="s">
        <v>318</v>
      </c>
      <c r="B18" s="7">
        <v>2.16</v>
      </c>
      <c r="C18" s="1">
        <v>0.0</v>
      </c>
      <c r="D18" s="1" t="s">
        <v>151</v>
      </c>
      <c r="E18" s="1">
        <v>5.8</v>
      </c>
      <c r="F18" s="1">
        <v>3.17</v>
      </c>
      <c r="G18" s="1">
        <v>0.0</v>
      </c>
      <c r="H18" s="11">
        <v>0.95</v>
      </c>
      <c r="I18" s="1">
        <v>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>
        <v>510</v>
      </c>
      <c r="X18" s="1">
        <v>10368</v>
      </c>
    </row>
    <row r="19" spans="1:26" customHeight="1" ht="12.75">
      <c r="A19" s="1" t="s">
        <v>319</v>
      </c>
      <c r="B19" s="7">
        <v>1.91</v>
      </c>
      <c r="C19" s="1">
        <v>0.0</v>
      </c>
      <c r="D19" s="1" t="s">
        <v>151</v>
      </c>
      <c r="E19" s="1">
        <v>9.61</v>
      </c>
      <c r="F19" s="1">
        <v>9.16</v>
      </c>
      <c r="G19" s="1">
        <v>0.0</v>
      </c>
      <c r="H19" s="11">
        <v>0.95</v>
      </c>
      <c r="I19" s="1">
        <v>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>
        <v>510</v>
      </c>
      <c r="X19" s="1">
        <v>12096</v>
      </c>
    </row>
    <row r="20" spans="1:26" customHeight="1" ht="12.75">
      <c r="A20" s="1" t="s">
        <v>320</v>
      </c>
      <c r="B20" s="7">
        <v>2.27</v>
      </c>
      <c r="C20" s="1">
        <v>0.0</v>
      </c>
      <c r="D20" s="1" t="s">
        <v>151</v>
      </c>
      <c r="E20" s="1">
        <v>3.74</v>
      </c>
      <c r="F20" s="1">
        <v>5.99</v>
      </c>
      <c r="G20" s="1">
        <v>0.0</v>
      </c>
      <c r="H20" s="11">
        <v>0.95</v>
      </c>
      <c r="I20" s="1">
        <v>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>
        <v>510</v>
      </c>
      <c r="X20" s="1">
        <v>12600</v>
      </c>
    </row>
    <row r="21" spans="1:26" customHeight="1" ht="12.75">
      <c r="A21" s="1" t="s">
        <v>321</v>
      </c>
      <c r="B21" s="7">
        <v>1.29</v>
      </c>
      <c r="C21" s="1">
        <v>0.0</v>
      </c>
      <c r="D21" s="1" t="s">
        <v>151</v>
      </c>
      <c r="E21" s="1">
        <v>17.11</v>
      </c>
      <c r="F21" s="1">
        <v>7.99</v>
      </c>
      <c r="G21" s="1">
        <v>0.0</v>
      </c>
      <c r="H21" s="11">
        <v>0.95</v>
      </c>
      <c r="I21" s="1">
        <v>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>
        <v>510</v>
      </c>
      <c r="X21" s="1">
        <v>12600</v>
      </c>
    </row>
    <row r="22" spans="1:26" customHeight="1" ht="12.75">
      <c r="A22" s="1" t="s">
        <v>322</v>
      </c>
      <c r="B22" s="7">
        <v>1.73</v>
      </c>
      <c r="C22" s="1">
        <v>0.0</v>
      </c>
      <c r="D22" s="1" t="s">
        <v>151</v>
      </c>
      <c r="E22" s="1">
        <v>35.84</v>
      </c>
      <c r="F22" s="1">
        <v>14.85</v>
      </c>
      <c r="G22" s="1">
        <v>0.0</v>
      </c>
      <c r="H22" s="11">
        <v>0.95</v>
      </c>
      <c r="I22" s="1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>
        <v>510</v>
      </c>
      <c r="X22" s="1">
        <v>12960</v>
      </c>
    </row>
    <row r="23" spans="1:26" customHeight="1" ht="12.75">
      <c r="A23" s="1" t="s">
        <v>323</v>
      </c>
      <c r="B23" s="7">
        <v>2.93</v>
      </c>
      <c r="C23" s="1">
        <v>0.0</v>
      </c>
      <c r="D23" s="1" t="s">
        <v>151</v>
      </c>
      <c r="E23" s="1">
        <v>158.94</v>
      </c>
      <c r="F23" s="1">
        <v>137.3</v>
      </c>
      <c r="G23" s="1">
        <v>0.0</v>
      </c>
      <c r="H23" s="11">
        <v>0.95</v>
      </c>
      <c r="I23" s="1">
        <v>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510</v>
      </c>
      <c r="X23" s="1">
        <v>13572</v>
      </c>
    </row>
    <row r="24" spans="1:26" customHeight="1" ht="12.75">
      <c r="A24" s="1" t="s">
        <v>324</v>
      </c>
      <c r="B24" s="7">
        <v>1.9</v>
      </c>
      <c r="C24" s="1">
        <v>0.0</v>
      </c>
      <c r="D24" s="1" t="s">
        <v>151</v>
      </c>
      <c r="E24" s="1">
        <v>1631.72</v>
      </c>
      <c r="F24" s="1">
        <v>1299.05</v>
      </c>
      <c r="G24" s="1">
        <v>0.0</v>
      </c>
      <c r="H24" s="11">
        <v>0.95</v>
      </c>
      <c r="I24" s="1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>
        <v>510</v>
      </c>
      <c r="X24" s="1">
        <v>14292</v>
      </c>
    </row>
    <row r="25" spans="1:26" customHeight="1" ht="12.75">
      <c r="A25" s="1" t="s">
        <v>325</v>
      </c>
      <c r="B25" s="7">
        <v>1.53</v>
      </c>
      <c r="C25" s="1">
        <v>0.0</v>
      </c>
      <c r="D25" s="1" t="s">
        <v>151</v>
      </c>
      <c r="E25" s="1">
        <v>9.47</v>
      </c>
      <c r="F25" s="1">
        <v>5.71</v>
      </c>
      <c r="G25" s="1">
        <v>0.0</v>
      </c>
      <c r="H25" s="11">
        <v>0.95</v>
      </c>
      <c r="I25" s="1">
        <v>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>
        <v>510</v>
      </c>
      <c r="X25" s="1">
        <v>14400</v>
      </c>
    </row>
    <row r="26" spans="1:26" customHeight="1" ht="12.75">
      <c r="A26" s="1" t="s">
        <v>326</v>
      </c>
      <c r="B26" s="7">
        <v>2.08</v>
      </c>
      <c r="C26" s="1">
        <v>0.0</v>
      </c>
      <c r="D26" s="1" t="s">
        <v>151</v>
      </c>
      <c r="E26" s="1">
        <v>91.5</v>
      </c>
      <c r="F26" s="1">
        <v>66.08</v>
      </c>
      <c r="G26" s="1">
        <v>0.0</v>
      </c>
      <c r="H26" s="11">
        <v>0.95</v>
      </c>
      <c r="I26" s="1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>
        <v>510</v>
      </c>
      <c r="X26" s="1">
        <v>14832</v>
      </c>
    </row>
    <row r="27" spans="1:26" customHeight="1" ht="12.75">
      <c r="A27" s="1" t="s">
        <v>327</v>
      </c>
      <c r="B27" s="7">
        <v>2.8</v>
      </c>
      <c r="C27" s="1">
        <v>0.0</v>
      </c>
      <c r="D27" s="1" t="s">
        <v>151</v>
      </c>
      <c r="E27" s="1">
        <v>109.26</v>
      </c>
      <c r="F27" s="1">
        <v>92.2</v>
      </c>
      <c r="G27" s="1">
        <v>0.0</v>
      </c>
      <c r="H27" s="11">
        <v>0.95</v>
      </c>
      <c r="I27" s="1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>
        <v>510</v>
      </c>
      <c r="X27" s="1">
        <v>15480</v>
      </c>
    </row>
    <row r="28" spans="1:26" customHeight="1" ht="12.75">
      <c r="A28" s="1" t="s">
        <v>328</v>
      </c>
      <c r="B28" s="7">
        <v>1.76</v>
      </c>
      <c r="C28" s="1">
        <v>0.0</v>
      </c>
      <c r="D28" s="1" t="s">
        <v>151</v>
      </c>
      <c r="E28" s="1">
        <v>12.67</v>
      </c>
      <c r="F28" s="1">
        <v>12.09</v>
      </c>
      <c r="G28" s="1">
        <v>0.0</v>
      </c>
      <c r="H28" s="11">
        <v>0.95</v>
      </c>
      <c r="I28" s="1">
        <v>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>
        <v>510</v>
      </c>
      <c r="X28" s="1">
        <v>15948</v>
      </c>
    </row>
    <row r="29" spans="1:26" customHeight="1" ht="12.75">
      <c r="A29" s="1" t="s">
        <v>329</v>
      </c>
      <c r="B29" s="7">
        <v>2.76</v>
      </c>
      <c r="C29" s="1">
        <v>0.0</v>
      </c>
      <c r="D29" s="1" t="s">
        <v>151</v>
      </c>
      <c r="E29" s="1">
        <v>4.58</v>
      </c>
      <c r="F29" s="1">
        <v>4.63</v>
      </c>
      <c r="G29" s="1">
        <v>0.0</v>
      </c>
      <c r="H29" s="11">
        <v>0.95</v>
      </c>
      <c r="I29" s="1">
        <v>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510</v>
      </c>
      <c r="X29" s="1">
        <v>15984</v>
      </c>
    </row>
    <row r="30" spans="1:26" customHeight="1" ht="12.75">
      <c r="A30" s="1" t="s">
        <v>330</v>
      </c>
      <c r="B30" s="7">
        <v>77</v>
      </c>
      <c r="C30" s="1">
        <v>0.0</v>
      </c>
      <c r="D30" s="1" t="s">
        <v>151</v>
      </c>
      <c r="E30" s="1">
        <v>2.37</v>
      </c>
      <c r="F30" s="1">
        <v>0.73</v>
      </c>
      <c r="G30" s="1">
        <v>0.0</v>
      </c>
      <c r="H30" s="11">
        <v>0.95</v>
      </c>
      <c r="I30" s="1">
        <v>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510</v>
      </c>
      <c r="X30" s="1">
        <v>16164</v>
      </c>
    </row>
    <row r="31" spans="1:26" customHeight="1" ht="12.75">
      <c r="A31" s="1" t="s">
        <v>331</v>
      </c>
      <c r="B31" s="7">
        <v>1.85</v>
      </c>
      <c r="C31" s="1">
        <v>0.0</v>
      </c>
      <c r="D31" s="1" t="s">
        <v>151</v>
      </c>
      <c r="E31" s="1">
        <v>4.08</v>
      </c>
      <c r="F31" s="1">
        <v>1.88</v>
      </c>
      <c r="G31" s="1">
        <v>0.0</v>
      </c>
      <c r="H31" s="11">
        <v>0.95</v>
      </c>
      <c r="I31" s="1">
        <v>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510</v>
      </c>
      <c r="X31" s="1">
        <v>16452</v>
      </c>
    </row>
    <row r="32" spans="1:26" customHeight="1" ht="12.75">
      <c r="A32" s="1" t="s">
        <v>332</v>
      </c>
      <c r="B32" s="7">
        <v>1.15</v>
      </c>
      <c r="C32" s="1">
        <v>0.0</v>
      </c>
      <c r="D32" s="1" t="s">
        <v>151</v>
      </c>
      <c r="E32" s="1">
        <v>27.74</v>
      </c>
      <c r="F32" s="1">
        <v>21.65</v>
      </c>
      <c r="G32" s="1">
        <v>0.0</v>
      </c>
      <c r="H32" s="11">
        <v>0.95</v>
      </c>
      <c r="I32" s="1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510</v>
      </c>
      <c r="X32" s="1">
        <v>16596</v>
      </c>
    </row>
    <row r="33" spans="1:26" customHeight="1" ht="12.75">
      <c r="A33" s="1" t="s">
        <v>333</v>
      </c>
      <c r="B33" s="7">
        <v>1.52</v>
      </c>
      <c r="C33" s="1">
        <v>0.0</v>
      </c>
      <c r="D33" s="1" t="s">
        <v>151</v>
      </c>
      <c r="E33" s="1">
        <v>1.67</v>
      </c>
      <c r="F33" s="1">
        <v>1.39</v>
      </c>
      <c r="G33" s="1">
        <v>0.0</v>
      </c>
      <c r="H33" s="11">
        <v>0.95</v>
      </c>
      <c r="I33" s="1">
        <v>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510</v>
      </c>
      <c r="X33" s="1">
        <v>16632</v>
      </c>
    </row>
    <row r="34" spans="1:26" customHeight="1" ht="12.75">
      <c r="A34" s="1" t="s">
        <v>334</v>
      </c>
      <c r="B34" s="7">
        <v>1.58</v>
      </c>
      <c r="C34" s="1">
        <v>0.0</v>
      </c>
      <c r="D34" s="1" t="s">
        <v>151</v>
      </c>
      <c r="E34" s="1">
        <v>1.7</v>
      </c>
      <c r="F34" s="1">
        <v>0.85</v>
      </c>
      <c r="G34" s="1">
        <v>0.0</v>
      </c>
      <c r="H34" s="11">
        <v>0.95</v>
      </c>
      <c r="I34" s="1">
        <v>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510</v>
      </c>
      <c r="X34" s="1">
        <v>16668</v>
      </c>
    </row>
    <row r="35" spans="1:26" customHeight="1" ht="12.75">
      <c r="A35" s="1" t="s">
        <v>335</v>
      </c>
      <c r="B35" s="7">
        <v>1.89</v>
      </c>
      <c r="C35" s="1">
        <v>0.0</v>
      </c>
      <c r="D35" s="1" t="s">
        <v>151</v>
      </c>
      <c r="E35" s="1">
        <v>10.44</v>
      </c>
      <c r="F35" s="1">
        <v>6.14</v>
      </c>
      <c r="G35" s="1">
        <v>0.0</v>
      </c>
      <c r="H35" s="11">
        <v>0.95</v>
      </c>
      <c r="I35" s="1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510</v>
      </c>
      <c r="X35" s="1">
        <v>17280</v>
      </c>
    </row>
    <row r="36" spans="1:26" customHeight="1" ht="12.75">
      <c r="A36" s="1" t="s">
        <v>336</v>
      </c>
      <c r="B36" s="7">
        <v>1.75</v>
      </c>
      <c r="C36" s="1">
        <v>0.0</v>
      </c>
      <c r="D36" s="1" t="s">
        <v>151</v>
      </c>
      <c r="E36" s="1">
        <v>2.55</v>
      </c>
      <c r="F36" s="1">
        <v>2.29</v>
      </c>
      <c r="G36" s="1">
        <v>0.0</v>
      </c>
      <c r="H36" s="11">
        <v>0.95</v>
      </c>
      <c r="I36" s="1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510</v>
      </c>
      <c r="X36" s="1">
        <v>17280</v>
      </c>
    </row>
    <row r="37" spans="1:26" customHeight="1" ht="12.75">
      <c r="A37" s="1" t="s">
        <v>337</v>
      </c>
      <c r="B37" s="7">
        <v>2.77</v>
      </c>
      <c r="C37" s="1">
        <v>0.0</v>
      </c>
      <c r="D37" s="1" t="s">
        <v>151</v>
      </c>
      <c r="E37" s="1">
        <v>8.96</v>
      </c>
      <c r="F37" s="1">
        <v>13.46</v>
      </c>
      <c r="G37" s="1">
        <v>0.0</v>
      </c>
      <c r="H37" s="11">
        <v>0.95</v>
      </c>
      <c r="I37" s="1">
        <v>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510</v>
      </c>
      <c r="X37" s="1">
        <v>17316</v>
      </c>
    </row>
    <row r="38" spans="1:26" customHeight="1" ht="12.75">
      <c r="A38" s="1" t="s">
        <v>338</v>
      </c>
      <c r="B38" s="7">
        <v>2.79</v>
      </c>
      <c r="C38" s="1">
        <v>0.0</v>
      </c>
      <c r="D38" s="1" t="s">
        <v>151</v>
      </c>
      <c r="E38" s="1">
        <v>1.84</v>
      </c>
      <c r="F38" s="1">
        <v>0.82</v>
      </c>
      <c r="G38" s="1">
        <v>0.0</v>
      </c>
      <c r="H38" s="11">
        <v>0.95</v>
      </c>
      <c r="I38" s="1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510</v>
      </c>
      <c r="X38" s="1">
        <v>18000</v>
      </c>
    </row>
    <row r="39" spans="1:26" customHeight="1" ht="12.75">
      <c r="A39" s="1" t="s">
        <v>339</v>
      </c>
      <c r="B39" s="7">
        <v>1.52</v>
      </c>
      <c r="C39" s="1">
        <v>0.0</v>
      </c>
      <c r="D39" s="1" t="s">
        <v>151</v>
      </c>
      <c r="E39" s="1">
        <v>1.75</v>
      </c>
      <c r="F39" s="1">
        <v>1.08</v>
      </c>
      <c r="G39" s="1">
        <v>0.0</v>
      </c>
      <c r="H39" s="11">
        <v>0.95</v>
      </c>
      <c r="I39" s="1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510</v>
      </c>
      <c r="X39" s="1">
        <v>18504</v>
      </c>
    </row>
    <row r="40" spans="1:26" customHeight="1" ht="12.75">
      <c r="A40" s="1" t="s">
        <v>340</v>
      </c>
      <c r="B40" s="7">
        <v>1.76</v>
      </c>
      <c r="C40" s="1">
        <v>0.0</v>
      </c>
      <c r="D40" s="1" t="s">
        <v>151</v>
      </c>
      <c r="E40" s="1">
        <v>2.55</v>
      </c>
      <c r="F40" s="1">
        <v>1.54</v>
      </c>
      <c r="G40" s="1">
        <v>0.0</v>
      </c>
      <c r="H40" s="11">
        <v>0.95</v>
      </c>
      <c r="I40" s="1">
        <v>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510</v>
      </c>
      <c r="X40" s="1">
        <v>19008</v>
      </c>
    </row>
    <row r="41" spans="1:26" customHeight="1" ht="12.75">
      <c r="A41" s="1" t="s">
        <v>341</v>
      </c>
      <c r="B41" s="7">
        <v>2.88</v>
      </c>
      <c r="C41" s="1">
        <v>0.0</v>
      </c>
      <c r="D41" s="1" t="s">
        <v>151</v>
      </c>
      <c r="E41" s="1">
        <v>5.72</v>
      </c>
      <c r="F41" s="1">
        <v>9.03</v>
      </c>
      <c r="G41" s="1">
        <v>0.0</v>
      </c>
      <c r="H41" s="11">
        <v>0.95</v>
      </c>
      <c r="I41" s="1">
        <v>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510</v>
      </c>
      <c r="X41" s="1">
        <v>19044</v>
      </c>
    </row>
    <row r="42" spans="1:26" customHeight="1" ht="12.75">
      <c r="A42" s="1" t="s">
        <v>342</v>
      </c>
      <c r="B42" s="7">
        <v>2.58</v>
      </c>
      <c r="C42" s="1">
        <v>0.0</v>
      </c>
      <c r="D42" s="1" t="s">
        <v>151</v>
      </c>
      <c r="E42" s="1">
        <v>14.84</v>
      </c>
      <c r="F42" s="1">
        <v>13.98</v>
      </c>
      <c r="G42" s="1">
        <v>0.0</v>
      </c>
      <c r="H42" s="11">
        <v>0.95</v>
      </c>
      <c r="I42" s="1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510</v>
      </c>
      <c r="X42" s="1">
        <v>19044</v>
      </c>
    </row>
    <row r="43" spans="1:26" customHeight="1" ht="12.75">
      <c r="A43" s="1" t="s">
        <v>343</v>
      </c>
      <c r="B43" s="7">
        <v>293.13</v>
      </c>
      <c r="C43" s="1">
        <v>0.0</v>
      </c>
      <c r="D43" s="1" t="s">
        <v>151</v>
      </c>
      <c r="E43" s="1">
        <v>3.97</v>
      </c>
      <c r="F43" s="1">
        <v>1.71</v>
      </c>
      <c r="G43" s="1">
        <v>0.0</v>
      </c>
      <c r="H43" s="11">
        <v>0.95</v>
      </c>
      <c r="I43" s="1">
        <v>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510</v>
      </c>
      <c r="X43" s="1">
        <v>19332</v>
      </c>
    </row>
    <row r="44" spans="1:26" customHeight="1" ht="12.75">
      <c r="A44" s="1" t="s">
        <v>344</v>
      </c>
      <c r="B44" s="7">
        <v>256.23</v>
      </c>
      <c r="C44" s="1">
        <v>0.0</v>
      </c>
      <c r="D44" s="1" t="s">
        <v>151</v>
      </c>
      <c r="E44" s="1">
        <v>2.3</v>
      </c>
      <c r="F44" s="1">
        <v>0.47</v>
      </c>
      <c r="G44" s="1">
        <v>0.0</v>
      </c>
      <c r="H44" s="11">
        <v>0.95</v>
      </c>
      <c r="I44" s="1">
        <v>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510</v>
      </c>
      <c r="X44" s="1">
        <v>19620</v>
      </c>
    </row>
    <row r="45" spans="1:26" customHeight="1" ht="12.75">
      <c r="A45" s="1" t="s">
        <v>345</v>
      </c>
      <c r="B45" s="7">
        <v>136.93</v>
      </c>
      <c r="C45" s="1">
        <v>0.0</v>
      </c>
      <c r="D45" s="1" t="s">
        <v>151</v>
      </c>
      <c r="E45" s="1">
        <v>2.87</v>
      </c>
      <c r="F45" s="1">
        <v>1.35</v>
      </c>
      <c r="G45" s="1">
        <v>0.0</v>
      </c>
      <c r="H45" s="11">
        <v>0.95</v>
      </c>
      <c r="I45" s="1">
        <v>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510</v>
      </c>
      <c r="X45" s="1">
        <v>19800</v>
      </c>
    </row>
    <row r="46" spans="1:26" customHeight="1" ht="12.75">
      <c r="A46" s="1" t="s">
        <v>346</v>
      </c>
      <c r="B46" s="7">
        <v>154.17</v>
      </c>
      <c r="C46" s="1">
        <v>0.0</v>
      </c>
      <c r="D46" s="1" t="s">
        <v>151</v>
      </c>
      <c r="E46" s="1">
        <v>2.97</v>
      </c>
      <c r="F46" s="1">
        <v>0.96</v>
      </c>
      <c r="G46" s="1">
        <v>0.0</v>
      </c>
      <c r="H46" s="11">
        <v>0.95</v>
      </c>
      <c r="I46" s="1">
        <v>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510</v>
      </c>
      <c r="X46" s="1">
        <v>19848</v>
      </c>
    </row>
    <row r="47" spans="1:26" customHeight="1" ht="12.75">
      <c r="A47" s="1" t="s">
        <v>347</v>
      </c>
      <c r="B47" s="7">
        <v>2.04</v>
      </c>
      <c r="C47" s="1">
        <v>0.0</v>
      </c>
      <c r="D47" s="1" t="s">
        <v>151</v>
      </c>
      <c r="E47" s="1">
        <v>1.75</v>
      </c>
      <c r="F47" s="1">
        <v>0.34</v>
      </c>
      <c r="G47" s="1">
        <v>0.0</v>
      </c>
      <c r="H47" s="11">
        <v>0.95</v>
      </c>
      <c r="I47" s="1">
        <v>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510</v>
      </c>
      <c r="X47" s="1">
        <v>19896</v>
      </c>
    </row>
    <row r="48" spans="1:26" customHeight="1" ht="12.75">
      <c r="A48" s="1" t="s">
        <v>348</v>
      </c>
      <c r="B48" s="7">
        <v>227.68</v>
      </c>
      <c r="C48" s="1">
        <v>0.0</v>
      </c>
      <c r="D48" s="1" t="s">
        <v>151</v>
      </c>
      <c r="E48" s="1">
        <v>6.4</v>
      </c>
      <c r="F48" s="1">
        <v>4.87</v>
      </c>
      <c r="G48" s="1">
        <v>0.0</v>
      </c>
      <c r="H48" s="11">
        <v>0.95</v>
      </c>
      <c r="I48" s="1">
        <v>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510</v>
      </c>
      <c r="X48" s="1">
        <v>20196</v>
      </c>
    </row>
    <row r="49" spans="1:26" customHeight="1" ht="12.75">
      <c r="A49" s="1" t="s">
        <v>349</v>
      </c>
      <c r="B49" s="7">
        <v>1.91</v>
      </c>
      <c r="C49" s="1">
        <v>0.0</v>
      </c>
      <c r="D49" s="1" t="s">
        <v>151</v>
      </c>
      <c r="E49" s="1">
        <v>20.08</v>
      </c>
      <c r="F49" s="1">
        <v>24.79</v>
      </c>
      <c r="G49" s="1">
        <v>0.0</v>
      </c>
      <c r="H49" s="11">
        <v>0.95</v>
      </c>
      <c r="I49" s="1">
        <v>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510</v>
      </c>
      <c r="X49" s="1">
        <v>20232</v>
      </c>
    </row>
    <row r="50" spans="1:26" customHeight="1" ht="12.75">
      <c r="A50" s="1" t="s">
        <v>350</v>
      </c>
      <c r="B50" s="7">
        <v>2.61</v>
      </c>
      <c r="C50" s="1">
        <v>0.0</v>
      </c>
      <c r="D50" s="1" t="s">
        <v>151</v>
      </c>
      <c r="E50" s="1">
        <v>45.62</v>
      </c>
      <c r="F50" s="1">
        <v>57.1</v>
      </c>
      <c r="G50" s="1">
        <v>0.0</v>
      </c>
      <c r="H50" s="11">
        <v>0.95</v>
      </c>
      <c r="I50" s="1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510</v>
      </c>
      <c r="X50" s="1">
        <v>20304</v>
      </c>
    </row>
    <row r="51" spans="1:26" customHeight="1" ht="12.75">
      <c r="A51" s="1" t="s">
        <v>351</v>
      </c>
      <c r="B51" s="7">
        <v>1.67</v>
      </c>
      <c r="C51" s="1">
        <v>0.0</v>
      </c>
      <c r="D51" s="1" t="s">
        <v>151</v>
      </c>
      <c r="E51" s="1">
        <v>2.18</v>
      </c>
      <c r="F51" s="1">
        <v>0.74</v>
      </c>
      <c r="G51" s="1">
        <v>0.0</v>
      </c>
      <c r="H51" s="11">
        <v>0.95</v>
      </c>
      <c r="I51" s="1">
        <v>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510</v>
      </c>
      <c r="X51" s="1">
        <v>20520</v>
      </c>
    </row>
    <row r="52" spans="1:26" customHeight="1" ht="12.75">
      <c r="A52" s="1" t="s">
        <v>352</v>
      </c>
      <c r="B52" s="7">
        <v>2.4</v>
      </c>
      <c r="C52" s="1">
        <v>0.0</v>
      </c>
      <c r="D52" s="1" t="s">
        <v>151</v>
      </c>
      <c r="E52" s="1">
        <v>3.64</v>
      </c>
      <c r="F52" s="1">
        <v>2.73</v>
      </c>
      <c r="G52" s="1">
        <v>0.0</v>
      </c>
      <c r="H52" s="11">
        <v>0.95</v>
      </c>
      <c r="I52" s="1">
        <v>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510</v>
      </c>
      <c r="X52" s="1">
        <v>22320</v>
      </c>
    </row>
    <row r="53" spans="1:26" customHeight="1" ht="12.75">
      <c r="A53" s="1" t="s">
        <v>353</v>
      </c>
      <c r="B53" s="7">
        <v>1.99</v>
      </c>
      <c r="C53" s="1">
        <v>0.0</v>
      </c>
      <c r="D53" s="1" t="s">
        <v>151</v>
      </c>
      <c r="E53" s="1">
        <v>2.43</v>
      </c>
      <c r="F53" s="1">
        <v>1.57</v>
      </c>
      <c r="G53" s="1">
        <v>0.0</v>
      </c>
      <c r="H53" s="11">
        <v>0.95</v>
      </c>
      <c r="I53" s="1">
        <v>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510</v>
      </c>
      <c r="X53" s="1">
        <v>23220</v>
      </c>
    </row>
    <row r="54" spans="1:26" customHeight="1" ht="12.75">
      <c r="A54" s="1" t="s">
        <v>354</v>
      </c>
      <c r="B54" s="7">
        <v>274.27</v>
      </c>
      <c r="C54" s="1">
        <v>0.0</v>
      </c>
      <c r="D54" s="1" t="s">
        <v>151</v>
      </c>
      <c r="E54" s="1">
        <v>1.86</v>
      </c>
      <c r="F54" s="1">
        <v>0.19</v>
      </c>
      <c r="G54" s="1">
        <v>0.0</v>
      </c>
      <c r="H54" s="11">
        <v>0.95</v>
      </c>
      <c r="I54" s="1">
        <v>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510</v>
      </c>
      <c r="X54" s="1">
        <v>23256</v>
      </c>
    </row>
    <row r="55" spans="1:26" customHeight="1" ht="12.75">
      <c r="A55" s="1" t="s">
        <v>355</v>
      </c>
      <c r="B55" s="7">
        <v>1.74</v>
      </c>
      <c r="C55" s="1">
        <v>0.0</v>
      </c>
      <c r="D55" s="1" t="s">
        <v>151</v>
      </c>
      <c r="E55" s="1">
        <v>7.6</v>
      </c>
      <c r="F55" s="1">
        <v>5.27</v>
      </c>
      <c r="G55" s="1">
        <v>0.0</v>
      </c>
      <c r="H55" s="11">
        <v>0.95</v>
      </c>
      <c r="I55" s="1">
        <v>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510</v>
      </c>
      <c r="X55" s="1">
        <v>23436</v>
      </c>
    </row>
    <row r="56" spans="1:26" customHeight="1" ht="12.75">
      <c r="A56" s="1" t="s">
        <v>356</v>
      </c>
      <c r="B56" s="7">
        <v>2.13</v>
      </c>
      <c r="C56" s="1">
        <v>0.0</v>
      </c>
      <c r="D56" s="1" t="s">
        <v>151</v>
      </c>
      <c r="E56" s="1">
        <v>1.76</v>
      </c>
      <c r="F56" s="1">
        <v>0.54</v>
      </c>
      <c r="G56" s="1">
        <v>0.0</v>
      </c>
      <c r="H56" s="11">
        <v>0.95</v>
      </c>
      <c r="I56" s="1">
        <v>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510</v>
      </c>
      <c r="X56" s="1">
        <v>24012</v>
      </c>
    </row>
    <row r="57" spans="1:26" customHeight="1" ht="12.75">
      <c r="A57" s="1" t="s">
        <v>357</v>
      </c>
      <c r="B57" s="7">
        <v>2.53</v>
      </c>
      <c r="C57" s="1">
        <v>0.0</v>
      </c>
      <c r="D57" s="1" t="s">
        <v>151</v>
      </c>
      <c r="E57" s="1">
        <v>34.92</v>
      </c>
      <c r="F57" s="1">
        <v>33.99</v>
      </c>
      <c r="G57" s="1">
        <v>0.0</v>
      </c>
      <c r="H57" s="11">
        <v>0.95</v>
      </c>
      <c r="I57" s="1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510</v>
      </c>
      <c r="X57" s="1">
        <v>24084</v>
      </c>
    </row>
    <row r="58" spans="1:26" customHeight="1" ht="12.75">
      <c r="A58" s="1" t="s">
        <v>358</v>
      </c>
      <c r="B58" s="7">
        <v>2.69</v>
      </c>
      <c r="C58" s="1">
        <v>0.0</v>
      </c>
      <c r="D58" s="1" t="s">
        <v>151</v>
      </c>
      <c r="E58" s="1">
        <v>11.92</v>
      </c>
      <c r="F58" s="1">
        <v>10.7</v>
      </c>
      <c r="G58" s="1">
        <v>0.0</v>
      </c>
      <c r="H58" s="11">
        <v>0.95</v>
      </c>
      <c r="I58" s="1">
        <v>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510</v>
      </c>
      <c r="X58" s="1">
        <v>24732</v>
      </c>
    </row>
    <row r="59" spans="1:26" customHeight="1" ht="12.75">
      <c r="A59" s="1" t="s">
        <v>359</v>
      </c>
      <c r="B59" s="7">
        <v>40.4</v>
      </c>
      <c r="C59" s="1">
        <v>0.0</v>
      </c>
      <c r="D59" s="1" t="s">
        <v>151</v>
      </c>
      <c r="E59" s="1">
        <v>10.91</v>
      </c>
      <c r="F59" s="1">
        <v>4.88</v>
      </c>
      <c r="G59" s="1">
        <v>0.0</v>
      </c>
      <c r="H59" s="11">
        <v>0.95</v>
      </c>
      <c r="I59" s="1">
        <v>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510</v>
      </c>
      <c r="X59" s="1">
        <v>24804</v>
      </c>
    </row>
    <row r="60" spans="1:26" customHeight="1" ht="12.75">
      <c r="A60" s="1" t="s">
        <v>153</v>
      </c>
      <c r="B60" s="7">
        <v>8.13</v>
      </c>
      <c r="C60" s="1">
        <v>1</v>
      </c>
      <c r="D60" s="1" t="s">
        <v>154</v>
      </c>
      <c r="E60" s="1"/>
      <c r="F60" s="1"/>
      <c r="G60" s="1"/>
      <c r="H60" s="11"/>
      <c r="I60" s="1">
        <v>15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272</v>
      </c>
      <c r="X60" s="1">
        <v>19440</v>
      </c>
    </row>
    <row r="61" spans="1:26" customHeight="1" ht="12.75">
      <c r="A61" s="1" t="s">
        <v>155</v>
      </c>
      <c r="B61" s="7">
        <v>5</v>
      </c>
      <c r="C61" s="1">
        <v>1</v>
      </c>
      <c r="D61" s="1" t="s">
        <v>154</v>
      </c>
      <c r="E61" s="1"/>
      <c r="F61" s="1"/>
      <c r="G61" s="1"/>
      <c r="H61" s="11"/>
      <c r="I61" s="1">
        <v>17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208</v>
      </c>
      <c r="X61" s="1">
        <v>19692</v>
      </c>
    </row>
    <row r="62" spans="1:26" customHeight="1" ht="12.75">
      <c r="A62" s="1" t="s">
        <v>156</v>
      </c>
      <c r="B62" s="7">
        <v>1.72</v>
      </c>
      <c r="C62" s="1">
        <v>2</v>
      </c>
      <c r="D62" s="1" t="s">
        <v>154</v>
      </c>
      <c r="E62" s="1"/>
      <c r="F62" s="1"/>
      <c r="G62" s="1"/>
      <c r="H62" s="11"/>
      <c r="I62" s="1">
        <v>15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32</v>
      </c>
      <c r="X62" s="1">
        <v>7600</v>
      </c>
    </row>
    <row r="63" spans="1:26" customHeight="1" ht="12.75">
      <c r="A63" s="1" t="s">
        <v>177</v>
      </c>
      <c r="B63" s="7">
        <v>4.11</v>
      </c>
      <c r="C63" s="1">
        <v>1</v>
      </c>
      <c r="D63" s="1" t="s">
        <v>154</v>
      </c>
      <c r="E63" s="1"/>
      <c r="F63" s="1"/>
      <c r="G63" s="1"/>
      <c r="H63" s="11"/>
      <c r="I63" s="1">
        <v>15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208</v>
      </c>
      <c r="X63" s="1">
        <v>19584</v>
      </c>
    </row>
    <row r="64" spans="1:26" customHeight="1" ht="12.75">
      <c r="A64" s="1" t="s">
        <v>178</v>
      </c>
      <c r="B64" s="7">
        <v>2.31</v>
      </c>
      <c r="C64" s="1">
        <v>1</v>
      </c>
      <c r="D64" s="1" t="s">
        <v>154</v>
      </c>
      <c r="E64" s="1"/>
      <c r="F64" s="1"/>
      <c r="G64" s="1"/>
      <c r="H64" s="11"/>
      <c r="I64" s="1">
        <v>14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208</v>
      </c>
      <c r="X64" s="1">
        <v>19476</v>
      </c>
    </row>
    <row r="65" spans="1:26" customHeight="1" ht="12.75">
      <c r="A65" s="1" t="s">
        <v>188</v>
      </c>
      <c r="B65" s="7">
        <v>2.27</v>
      </c>
      <c r="C65" s="1">
        <v>1</v>
      </c>
      <c r="D65" s="1" t="s">
        <v>154</v>
      </c>
      <c r="E65" s="1"/>
      <c r="F65" s="1"/>
      <c r="G65" s="1"/>
      <c r="H65" s="11"/>
      <c r="I65" s="1">
        <v>16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208</v>
      </c>
      <c r="X65" s="1">
        <v>8748</v>
      </c>
    </row>
    <row r="66" spans="1:26" customHeight="1" ht="12.75">
      <c r="A66" s="1" t="s">
        <v>189</v>
      </c>
      <c r="B66" s="7">
        <v>2.59</v>
      </c>
      <c r="C66" s="1">
        <v>1</v>
      </c>
      <c r="D66" s="1" t="s">
        <v>154</v>
      </c>
      <c r="E66" s="1"/>
      <c r="F66" s="1"/>
      <c r="G66" s="1"/>
      <c r="H66" s="11"/>
      <c r="I66" s="1">
        <v>27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272</v>
      </c>
      <c r="X66" s="1">
        <v>8784</v>
      </c>
    </row>
    <row r="67" spans="1:26" customHeight="1" ht="12.75">
      <c r="A67" s="1" t="s">
        <v>190</v>
      </c>
      <c r="B67" s="7">
        <v>5.16</v>
      </c>
      <c r="C67" s="1">
        <v>1</v>
      </c>
      <c r="D67" s="1" t="s">
        <v>154</v>
      </c>
      <c r="E67" s="1"/>
      <c r="F67" s="1"/>
      <c r="G67" s="1"/>
      <c r="H67" s="11"/>
      <c r="I67" s="1">
        <v>20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272</v>
      </c>
      <c r="X67" s="1">
        <v>8676</v>
      </c>
    </row>
    <row r="68" spans="1:26" customHeight="1" ht="12.75">
      <c r="A68" s="1" t="s">
        <v>191</v>
      </c>
      <c r="B68" s="7">
        <v>3.22</v>
      </c>
      <c r="C68" s="1">
        <v>1</v>
      </c>
      <c r="D68" s="1" t="s">
        <v>154</v>
      </c>
      <c r="E68" s="1"/>
      <c r="F68" s="1"/>
      <c r="G68" s="1"/>
      <c r="H68" s="11"/>
      <c r="I68" s="1">
        <v>20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272</v>
      </c>
      <c r="X68" s="1">
        <v>10080</v>
      </c>
    </row>
    <row r="69" spans="1:26" customHeight="1" ht="12.75">
      <c r="A69" s="1" t="s">
        <v>192</v>
      </c>
      <c r="B69" s="7">
        <v>1.73</v>
      </c>
      <c r="C69" s="1">
        <v>1</v>
      </c>
      <c r="D69" s="1" t="s">
        <v>154</v>
      </c>
      <c r="E69" s="1"/>
      <c r="F69" s="1"/>
      <c r="G69" s="1"/>
      <c r="H69" s="11"/>
      <c r="I69" s="1">
        <v>22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272</v>
      </c>
      <c r="X69" s="1">
        <v>12888</v>
      </c>
    </row>
    <row r="70" spans="1:26" customHeight="1" ht="12.75">
      <c r="A70" s="1" t="s">
        <v>193</v>
      </c>
      <c r="B70" s="7">
        <v>1.64</v>
      </c>
      <c r="C70" s="1">
        <v>1</v>
      </c>
      <c r="D70" s="1" t="s">
        <v>154</v>
      </c>
      <c r="E70" s="1"/>
      <c r="F70" s="1"/>
      <c r="G70" s="1"/>
      <c r="H70" s="11"/>
      <c r="I70" s="1">
        <v>19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272</v>
      </c>
      <c r="X70" s="1">
        <v>9540</v>
      </c>
    </row>
    <row r="71" spans="1:26" customHeight="1" ht="12.75">
      <c r="A71" s="1" t="s">
        <v>194</v>
      </c>
      <c r="B71" s="7">
        <v>2.1</v>
      </c>
      <c r="C71" s="1">
        <v>1</v>
      </c>
      <c r="D71" s="1" t="s">
        <v>154</v>
      </c>
      <c r="E71" s="1"/>
      <c r="F71" s="1"/>
      <c r="G71" s="1"/>
      <c r="H71" s="11"/>
      <c r="I71" s="1">
        <v>18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272</v>
      </c>
      <c r="X71" s="1">
        <v>8748</v>
      </c>
    </row>
    <row r="72" spans="1:26" customHeight="1" ht="12.75">
      <c r="A72" s="1" t="s">
        <v>195</v>
      </c>
      <c r="B72" s="7">
        <v>1.91</v>
      </c>
      <c r="C72" s="1">
        <v>1</v>
      </c>
      <c r="D72" s="1" t="s">
        <v>154</v>
      </c>
      <c r="E72" s="1"/>
      <c r="F72" s="1"/>
      <c r="G72" s="1"/>
      <c r="H72" s="11"/>
      <c r="I72" s="1">
        <v>18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208</v>
      </c>
      <c r="X72" s="1">
        <v>8820</v>
      </c>
    </row>
    <row r="73" spans="1:26" customHeight="1" ht="12.75">
      <c r="A73" s="1" t="s">
        <v>227</v>
      </c>
      <c r="B73" s="7">
        <v>3.72</v>
      </c>
      <c r="C73" s="1">
        <v>1</v>
      </c>
      <c r="D73" s="1" t="s">
        <v>154</v>
      </c>
      <c r="E73" s="1"/>
      <c r="F73" s="1"/>
      <c r="G73" s="1"/>
      <c r="H73" s="11"/>
      <c r="I73" s="1">
        <v>22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272</v>
      </c>
      <c r="X73" s="1">
        <v>14544</v>
      </c>
    </row>
    <row r="74" spans="1:26" customHeight="1" ht="12.75">
      <c r="A74" s="1" t="s">
        <v>228</v>
      </c>
      <c r="B74" s="7">
        <v>1.67</v>
      </c>
      <c r="C74" s="1">
        <v>1</v>
      </c>
      <c r="D74" s="1" t="s">
        <v>154</v>
      </c>
      <c r="E74" s="1"/>
      <c r="F74" s="1"/>
      <c r="G74" s="1"/>
      <c r="H74" s="11"/>
      <c r="I74" s="1">
        <v>20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272</v>
      </c>
      <c r="X74" s="1">
        <v>15192</v>
      </c>
    </row>
    <row r="75" spans="1:26" customHeight="1" ht="12.75">
      <c r="A75" s="1" t="s">
        <v>229</v>
      </c>
      <c r="B75" s="7">
        <v>5.71</v>
      </c>
      <c r="C75" s="1">
        <v>1</v>
      </c>
      <c r="D75" s="1" t="s">
        <v>154</v>
      </c>
      <c r="E75" s="1"/>
      <c r="F75" s="1"/>
      <c r="G75" s="1"/>
      <c r="H75" s="11"/>
      <c r="I75" s="1">
        <v>21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208</v>
      </c>
      <c r="X75" s="1">
        <v>20088</v>
      </c>
    </row>
    <row r="76" spans="1:26" customHeight="1" ht="12.75">
      <c r="A76" s="1" t="s">
        <v>233</v>
      </c>
      <c r="B76" s="7">
        <v>2.65</v>
      </c>
      <c r="C76" s="1">
        <v>1</v>
      </c>
      <c r="D76" s="1" t="s">
        <v>154</v>
      </c>
      <c r="E76" s="1"/>
      <c r="F76" s="1"/>
      <c r="G76" s="1"/>
      <c r="H76" s="11"/>
      <c r="I76" s="1">
        <v>26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208</v>
      </c>
      <c r="X76" s="1">
        <v>19980</v>
      </c>
    </row>
    <row r="77" spans="1:26" customHeight="1" ht="12.75">
      <c r="A77" s="1" t="s">
        <v>234</v>
      </c>
      <c r="B77" s="7">
        <v>7.49</v>
      </c>
      <c r="C77" s="1">
        <v>1</v>
      </c>
      <c r="D77" s="1" t="s">
        <v>154</v>
      </c>
      <c r="E77" s="1"/>
      <c r="F77" s="1"/>
      <c r="G77" s="1"/>
      <c r="H77" s="11"/>
      <c r="I77" s="1">
        <v>16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208</v>
      </c>
      <c r="X77" s="1">
        <v>23364</v>
      </c>
    </row>
    <row r="78" spans="1:26" customHeight="1" ht="12.75">
      <c r="A78" s="1" t="s">
        <v>235</v>
      </c>
      <c r="B78" s="7">
        <v>4.17</v>
      </c>
      <c r="C78" s="1">
        <v>1</v>
      </c>
      <c r="D78" s="1" t="s">
        <v>154</v>
      </c>
      <c r="E78" s="1"/>
      <c r="F78" s="1"/>
      <c r="G78" s="1"/>
      <c r="H78" s="11"/>
      <c r="I78" s="1">
        <v>24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272</v>
      </c>
      <c r="X78" s="1">
        <v>9612</v>
      </c>
    </row>
    <row r="79" spans="1:26" customHeight="1" ht="12.75">
      <c r="A79" s="1" t="s">
        <v>236</v>
      </c>
      <c r="B79" s="7">
        <v>6.25</v>
      </c>
      <c r="C79" s="1">
        <v>1</v>
      </c>
      <c r="D79" s="1" t="s">
        <v>154</v>
      </c>
      <c r="E79" s="1"/>
      <c r="F79" s="1"/>
      <c r="G79" s="1"/>
      <c r="H79" s="11"/>
      <c r="I79" s="1">
        <v>15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272</v>
      </c>
      <c r="X79" s="1">
        <v>23328</v>
      </c>
    </row>
    <row r="80" spans="1:26" customHeight="1" ht="12.75">
      <c r="A80" s="1" t="s">
        <v>237</v>
      </c>
      <c r="B80" s="7">
        <v>13.31</v>
      </c>
      <c r="C80" s="1">
        <v>1</v>
      </c>
      <c r="D80" s="1" t="s">
        <v>154</v>
      </c>
      <c r="E80" s="1"/>
      <c r="F80" s="1"/>
      <c r="G80" s="1"/>
      <c r="H80" s="11"/>
      <c r="I80" s="1">
        <v>27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272</v>
      </c>
      <c r="X80" s="1">
        <v>20088</v>
      </c>
    </row>
    <row r="81" spans="1:26" customHeight="1" ht="12.75">
      <c r="A81" s="1" t="s">
        <v>238</v>
      </c>
      <c r="B81" s="7">
        <v>3.69</v>
      </c>
      <c r="C81" s="1">
        <v>1</v>
      </c>
      <c r="D81" s="1" t="s">
        <v>154</v>
      </c>
      <c r="E81" s="1"/>
      <c r="F81" s="1"/>
      <c r="G81" s="1"/>
      <c r="H81" s="11"/>
      <c r="I81" s="1">
        <v>26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208</v>
      </c>
      <c r="X81" s="1">
        <v>19908</v>
      </c>
    </row>
    <row r="82" spans="1:26" customHeight="1" ht="12.75">
      <c r="A82" s="1" t="s">
        <v>239</v>
      </c>
      <c r="B82" s="7">
        <v>2.62</v>
      </c>
      <c r="C82" s="1">
        <v>1</v>
      </c>
      <c r="D82" s="1" t="s">
        <v>154</v>
      </c>
      <c r="E82" s="1"/>
      <c r="F82" s="1"/>
      <c r="G82" s="1"/>
      <c r="H82" s="11"/>
      <c r="I82" s="1">
        <v>12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208</v>
      </c>
      <c r="X82" s="1">
        <v>9576</v>
      </c>
    </row>
    <row r="83" spans="1:26" customHeight="1" ht="12.75">
      <c r="A83" s="1" t="s">
        <v>240</v>
      </c>
      <c r="B83" s="7">
        <v>4.62</v>
      </c>
      <c r="C83" s="1">
        <v>1</v>
      </c>
      <c r="D83" s="1" t="s">
        <v>154</v>
      </c>
      <c r="E83" s="1"/>
      <c r="F83" s="1"/>
      <c r="G83" s="1"/>
      <c r="H83" s="11"/>
      <c r="I83" s="1">
        <v>16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208</v>
      </c>
      <c r="X83" s="1">
        <v>9648</v>
      </c>
    </row>
    <row r="84" spans="1:26" customHeight="1" ht="12.75">
      <c r="A84" s="1" t="s">
        <v>241</v>
      </c>
      <c r="B84" s="7">
        <v>7.27</v>
      </c>
      <c r="C84" s="1">
        <v>1</v>
      </c>
      <c r="D84" s="1" t="s">
        <v>154</v>
      </c>
      <c r="E84" s="1"/>
      <c r="F84" s="1"/>
      <c r="G84" s="1"/>
      <c r="H84" s="11"/>
      <c r="I84" s="1">
        <v>24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272</v>
      </c>
      <c r="X84" s="1">
        <v>19908</v>
      </c>
    </row>
    <row r="85" spans="1:26" customHeight="1" ht="12.75">
      <c r="A85" s="1" t="s">
        <v>242</v>
      </c>
      <c r="B85" s="7">
        <v>9.61</v>
      </c>
      <c r="C85" s="1">
        <v>1</v>
      </c>
      <c r="D85" s="1" t="s">
        <v>154</v>
      </c>
      <c r="E85" s="1"/>
      <c r="F85" s="1"/>
      <c r="G85" s="1"/>
      <c r="H85" s="11"/>
      <c r="I85" s="1">
        <v>18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272</v>
      </c>
      <c r="X85" s="1">
        <v>23364</v>
      </c>
    </row>
    <row r="86" spans="1:26" customHeight="1" ht="12.75">
      <c r="A86" s="1" t="s">
        <v>243</v>
      </c>
      <c r="B86" s="7">
        <v>3.67</v>
      </c>
      <c r="C86" s="1">
        <v>1</v>
      </c>
      <c r="D86" s="1" t="s">
        <v>154</v>
      </c>
      <c r="E86" s="1"/>
      <c r="F86" s="1"/>
      <c r="G86" s="1"/>
      <c r="H86" s="11"/>
      <c r="I86" s="1">
        <v>19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208</v>
      </c>
      <c r="X86" s="1">
        <v>17928</v>
      </c>
    </row>
    <row r="87" spans="1:26" customHeight="1" ht="12.75">
      <c r="A87" s="1" t="s">
        <v>244</v>
      </c>
      <c r="B87" s="7">
        <v>2.28</v>
      </c>
      <c r="C87" s="1">
        <v>1</v>
      </c>
      <c r="D87" s="1" t="s">
        <v>154</v>
      </c>
      <c r="E87" s="1"/>
      <c r="F87" s="1"/>
      <c r="G87" s="1"/>
      <c r="H87" s="11"/>
      <c r="I87" s="1">
        <v>13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272</v>
      </c>
      <c r="X87" s="1">
        <v>8928</v>
      </c>
    </row>
    <row r="88" spans="1:26" customHeight="1" ht="12.75">
      <c r="A88" s="1" t="s">
        <v>245</v>
      </c>
      <c r="B88" s="7">
        <v>3.17</v>
      </c>
      <c r="C88" s="1">
        <v>1</v>
      </c>
      <c r="D88" s="1" t="s">
        <v>154</v>
      </c>
      <c r="E88" s="1"/>
      <c r="F88" s="1"/>
      <c r="G88" s="1"/>
      <c r="H88" s="11"/>
      <c r="I88" s="1">
        <v>23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208</v>
      </c>
      <c r="X88" s="1">
        <v>9036</v>
      </c>
    </row>
    <row r="89" spans="1:26" customHeight="1" ht="12.75">
      <c r="A89" s="1" t="s">
        <v>246</v>
      </c>
      <c r="B89" s="7">
        <v>8.87</v>
      </c>
      <c r="C89" s="1">
        <v>1</v>
      </c>
      <c r="D89" s="1" t="s">
        <v>154</v>
      </c>
      <c r="E89" s="1"/>
      <c r="F89" s="1"/>
      <c r="G89" s="1"/>
      <c r="H89" s="11"/>
      <c r="I89" s="1">
        <v>29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272</v>
      </c>
      <c r="X89" s="1">
        <v>17136</v>
      </c>
    </row>
    <row r="90" spans="1:26" customHeight="1" ht="12.75">
      <c r="A90" s="1" t="s">
        <v>247</v>
      </c>
      <c r="B90" s="7">
        <v>6.86</v>
      </c>
      <c r="C90" s="1">
        <v>1</v>
      </c>
      <c r="D90" s="1" t="s">
        <v>154</v>
      </c>
      <c r="E90" s="1"/>
      <c r="F90" s="1"/>
      <c r="G90" s="1"/>
      <c r="H90" s="11"/>
      <c r="I90" s="1">
        <v>13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272</v>
      </c>
      <c r="X90" s="1">
        <v>24984</v>
      </c>
    </row>
    <row r="91" spans="1:26" customHeight="1" ht="12.75">
      <c r="A91" s="1" t="s">
        <v>248</v>
      </c>
      <c r="B91" s="7">
        <v>1.36</v>
      </c>
      <c r="C91" s="1">
        <v>1</v>
      </c>
      <c r="D91" s="1" t="s">
        <v>154</v>
      </c>
      <c r="E91" s="1"/>
      <c r="F91" s="1"/>
      <c r="G91" s="1"/>
      <c r="H91" s="11"/>
      <c r="I91" s="1">
        <v>12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272</v>
      </c>
      <c r="X91" s="1">
        <v>25308</v>
      </c>
    </row>
    <row r="92" spans="1:26" customHeight="1" ht="12.75">
      <c r="A92" s="1" t="s">
        <v>249</v>
      </c>
      <c r="B92" s="7">
        <v>1.72</v>
      </c>
      <c r="C92" s="1">
        <v>1</v>
      </c>
      <c r="D92" s="1" t="s">
        <v>154</v>
      </c>
      <c r="E92" s="1"/>
      <c r="F92" s="1"/>
      <c r="G92" s="1"/>
      <c r="H92" s="11"/>
      <c r="I92" s="1">
        <v>14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272</v>
      </c>
      <c r="X92" s="1">
        <v>9684</v>
      </c>
    </row>
    <row r="93" spans="1:26" customHeight="1" ht="12.75">
      <c r="A93" s="1" t="s">
        <v>250</v>
      </c>
      <c r="B93" s="7">
        <v>1.56</v>
      </c>
      <c r="C93" s="1">
        <v>2</v>
      </c>
      <c r="D93" s="1" t="s">
        <v>154</v>
      </c>
      <c r="E93" s="1"/>
      <c r="F93" s="1"/>
      <c r="G93" s="1"/>
      <c r="H93" s="11"/>
      <c r="I93" s="1">
        <v>17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32</v>
      </c>
      <c r="X93" s="1">
        <v>7504</v>
      </c>
    </row>
    <row r="94" spans="1:26" customHeight="1" ht="12.75">
      <c r="A94" s="1" t="s">
        <v>251</v>
      </c>
      <c r="B94" s="7">
        <v>6.29</v>
      </c>
      <c r="C94" s="1">
        <v>1</v>
      </c>
      <c r="D94" s="1" t="s">
        <v>154</v>
      </c>
      <c r="E94" s="1"/>
      <c r="F94" s="1"/>
      <c r="G94" s="1"/>
      <c r="H94" s="11"/>
      <c r="I94" s="1">
        <v>23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208</v>
      </c>
      <c r="X94" s="1">
        <v>9216</v>
      </c>
    </row>
    <row r="95" spans="1:26" customHeight="1" ht="12.75">
      <c r="A95" s="1" t="s">
        <v>252</v>
      </c>
      <c r="B95" s="7">
        <v>1.79</v>
      </c>
      <c r="C95" s="1">
        <v>1</v>
      </c>
      <c r="D95" s="1" t="s">
        <v>154</v>
      </c>
      <c r="E95" s="1"/>
      <c r="F95" s="1"/>
      <c r="G95" s="1"/>
      <c r="H95" s="11"/>
      <c r="I95" s="1">
        <v>12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272</v>
      </c>
      <c r="X95" s="1">
        <v>9216</v>
      </c>
    </row>
    <row r="96" spans="1:26" customHeight="1" ht="12.75">
      <c r="A96" s="1" t="s">
        <v>253</v>
      </c>
      <c r="B96" s="7">
        <v>1.62</v>
      </c>
      <c r="C96" s="1">
        <v>1</v>
      </c>
      <c r="D96" s="1" t="s">
        <v>154</v>
      </c>
      <c r="E96" s="1"/>
      <c r="F96" s="1"/>
      <c r="G96" s="1"/>
      <c r="H96" s="11"/>
      <c r="I96" s="1">
        <v>16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272</v>
      </c>
      <c r="X96" s="1">
        <v>15408</v>
      </c>
    </row>
    <row r="97" spans="1:26" customHeight="1" ht="12.75">
      <c r="A97" s="1" t="s">
        <v>254</v>
      </c>
      <c r="B97" s="7">
        <v>2.31</v>
      </c>
      <c r="C97" s="1">
        <v>1</v>
      </c>
      <c r="D97" s="1" t="s">
        <v>154</v>
      </c>
      <c r="E97" s="1"/>
      <c r="F97" s="1"/>
      <c r="G97" s="1"/>
      <c r="H97" s="11"/>
      <c r="I97" s="1">
        <v>16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208</v>
      </c>
      <c r="X97" s="1">
        <v>13176</v>
      </c>
    </row>
    <row r="98" spans="1:26" customHeight="1" ht="12.75">
      <c r="A98" s="1" t="s">
        <v>255</v>
      </c>
      <c r="B98" s="7">
        <v>2.66</v>
      </c>
      <c r="C98" s="1">
        <v>1</v>
      </c>
      <c r="D98" s="1" t="s">
        <v>154</v>
      </c>
      <c r="E98" s="1"/>
      <c r="F98" s="1"/>
      <c r="G98" s="1"/>
      <c r="H98" s="11"/>
      <c r="I98" s="1">
        <v>20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272</v>
      </c>
      <c r="X98" s="1">
        <v>18324</v>
      </c>
    </row>
    <row r="99" spans="1:26" customHeight="1" ht="12.75">
      <c r="A99" s="1" t="s">
        <v>256</v>
      </c>
      <c r="B99" s="7">
        <v>1.75</v>
      </c>
      <c r="C99" s="1">
        <v>1</v>
      </c>
      <c r="D99" s="1" t="s">
        <v>154</v>
      </c>
      <c r="E99" s="1"/>
      <c r="F99" s="1"/>
      <c r="G99" s="1"/>
      <c r="H99" s="11"/>
      <c r="I99" s="1">
        <v>12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208</v>
      </c>
      <c r="X99" s="1">
        <v>25668</v>
      </c>
    </row>
    <row r="100" spans="1:26" customHeight="1" ht="12.75">
      <c r="A100" s="1" t="s">
        <v>257</v>
      </c>
      <c r="B100" s="7">
        <v>2.38</v>
      </c>
      <c r="C100" s="1">
        <v>1</v>
      </c>
      <c r="D100" s="1" t="s">
        <v>154</v>
      </c>
      <c r="E100" s="1"/>
      <c r="F100" s="1"/>
      <c r="G100" s="1"/>
      <c r="H100" s="11"/>
      <c r="I100" s="1">
        <v>23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208</v>
      </c>
      <c r="X100" s="1">
        <v>19116</v>
      </c>
    </row>
    <row r="101" spans="1:26" customHeight="1" ht="12.75">
      <c r="A101" s="1" t="s">
        <v>258</v>
      </c>
      <c r="B101" s="7">
        <v>3.27</v>
      </c>
      <c r="C101" s="1">
        <v>1</v>
      </c>
      <c r="D101" s="1" t="s">
        <v>154</v>
      </c>
      <c r="E101" s="1"/>
      <c r="F101" s="1"/>
      <c r="G101" s="1"/>
      <c r="H101" s="11"/>
      <c r="I101" s="1">
        <v>14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272</v>
      </c>
      <c r="X101" s="1">
        <v>19188</v>
      </c>
    </row>
    <row r="102" spans="1:26" customHeight="1" ht="12.75">
      <c r="A102" s="1" t="s">
        <v>259</v>
      </c>
      <c r="B102" s="7">
        <v>3.89</v>
      </c>
      <c r="C102" s="1">
        <v>1</v>
      </c>
      <c r="D102" s="1" t="s">
        <v>154</v>
      </c>
      <c r="E102" s="1"/>
      <c r="F102" s="1"/>
      <c r="G102" s="1"/>
      <c r="H102" s="11"/>
      <c r="I102" s="1">
        <v>24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272</v>
      </c>
      <c r="X102" s="1">
        <v>11880</v>
      </c>
    </row>
    <row r="103" spans="1:26" customHeight="1" ht="12.75">
      <c r="A103" s="1" t="s">
        <v>260</v>
      </c>
      <c r="B103" s="7">
        <v>2.18</v>
      </c>
      <c r="C103" s="1">
        <v>1</v>
      </c>
      <c r="D103" s="1" t="s">
        <v>154</v>
      </c>
      <c r="E103" s="1"/>
      <c r="F103" s="1"/>
      <c r="G103" s="1"/>
      <c r="H103" s="11"/>
      <c r="I103" s="1">
        <v>14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208</v>
      </c>
      <c r="X103" s="1">
        <v>12348</v>
      </c>
    </row>
    <row r="104" spans="1:26" customHeight="1" ht="12.75">
      <c r="A104" s="1" t="s">
        <v>261</v>
      </c>
      <c r="B104" s="7">
        <v>1.55</v>
      </c>
      <c r="C104" s="1">
        <v>1</v>
      </c>
      <c r="D104" s="1" t="s">
        <v>154</v>
      </c>
      <c r="E104" s="1"/>
      <c r="F104" s="1"/>
      <c r="G104" s="1"/>
      <c r="H104" s="11"/>
      <c r="I104" s="1">
        <v>14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272</v>
      </c>
      <c r="X104" s="1">
        <v>25344</v>
      </c>
    </row>
    <row r="105" spans="1:26" customHeight="1" ht="12.75">
      <c r="A105" s="1" t="s">
        <v>505</v>
      </c>
      <c r="B105" s="7">
        <v>3.71</v>
      </c>
      <c r="C105" s="1">
        <v>1</v>
      </c>
      <c r="D105" s="1" t="s">
        <v>154</v>
      </c>
      <c r="E105" s="1"/>
      <c r="F105" s="1"/>
      <c r="G105" s="1"/>
      <c r="H105" s="11"/>
      <c r="I105" s="1">
        <v>21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208</v>
      </c>
      <c r="X105" s="1">
        <v>8604</v>
      </c>
    </row>
    <row r="106" spans="1:26" customHeight="1" ht="12.75">
      <c r="A106" s="1" t="s">
        <v>506</v>
      </c>
      <c r="B106" s="7">
        <v>2.86</v>
      </c>
      <c r="C106" s="1">
        <v>1</v>
      </c>
      <c r="D106" s="1" t="s">
        <v>154</v>
      </c>
      <c r="E106" s="1"/>
      <c r="F106" s="1"/>
      <c r="G106" s="1"/>
      <c r="H106" s="11"/>
      <c r="I106" s="1">
        <v>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272</v>
      </c>
      <c r="X106" s="1">
        <v>8460</v>
      </c>
    </row>
    <row r="107" spans="1:26" customHeight="1" ht="12.75">
      <c r="A107" s="1" t="s">
        <v>507</v>
      </c>
      <c r="B107" s="7">
        <v>40.85</v>
      </c>
      <c r="C107" s="1">
        <v>1</v>
      </c>
      <c r="D107" s="1" t="s">
        <v>154</v>
      </c>
      <c r="E107" s="1"/>
      <c r="F107" s="1"/>
      <c r="G107" s="1"/>
      <c r="H107" s="11"/>
      <c r="I107" s="1">
        <v>15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272</v>
      </c>
      <c r="X107" s="1">
        <v>19692</v>
      </c>
    </row>
    <row r="108" spans="1:26" customHeight="1" ht="12.75">
      <c r="A108" s="1" t="s">
        <v>508</v>
      </c>
      <c r="B108" s="7">
        <v>6.42</v>
      </c>
      <c r="C108" s="1">
        <v>1</v>
      </c>
      <c r="D108" s="1" t="s">
        <v>154</v>
      </c>
      <c r="E108" s="1"/>
      <c r="F108" s="1"/>
      <c r="G108" s="1"/>
      <c r="H108" s="11"/>
      <c r="I108" s="1">
        <v>14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208</v>
      </c>
      <c r="X108" s="1">
        <v>8568</v>
      </c>
    </row>
    <row r="109" spans="1:26" customHeight="1" ht="12.75">
      <c r="A109" s="1" t="s">
        <v>516</v>
      </c>
      <c r="B109" s="7">
        <v>10.19</v>
      </c>
      <c r="C109" s="1">
        <v>1</v>
      </c>
      <c r="D109" s="1" t="s">
        <v>154</v>
      </c>
      <c r="E109" s="1"/>
      <c r="F109" s="1"/>
      <c r="G109" s="1"/>
      <c r="H109" s="11"/>
      <c r="I109" s="1">
        <v>20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272</v>
      </c>
      <c r="X109" s="1">
        <v>15984</v>
      </c>
    </row>
    <row r="110" spans="1:26" customHeight="1" ht="12.75">
      <c r="A110" s="1" t="s">
        <v>517</v>
      </c>
      <c r="B110" s="7">
        <v>5.06</v>
      </c>
      <c r="C110" s="1">
        <v>1</v>
      </c>
      <c r="D110" s="1" t="s">
        <v>154</v>
      </c>
      <c r="E110" s="1"/>
      <c r="F110" s="1"/>
      <c r="G110" s="1"/>
      <c r="H110" s="11"/>
      <c r="I110" s="1">
        <v>34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208</v>
      </c>
      <c r="X110" s="1">
        <v>23724</v>
      </c>
    </row>
    <row r="111" spans="1:26" customHeight="1" ht="12.75">
      <c r="A111" s="1" t="s">
        <v>518</v>
      </c>
      <c r="B111" s="7">
        <v>2.5</v>
      </c>
      <c r="C111" s="1">
        <v>2</v>
      </c>
      <c r="D111" s="1" t="s">
        <v>154</v>
      </c>
      <c r="E111" s="1"/>
      <c r="F111" s="1"/>
      <c r="G111" s="1"/>
      <c r="H111" s="11"/>
      <c r="I111" s="1">
        <v>32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32</v>
      </c>
      <c r="X111" s="1">
        <v>7312</v>
      </c>
    </row>
    <row r="112" spans="1:26" customHeight="1" ht="12.75">
      <c r="A112" s="1" t="s">
        <v>519</v>
      </c>
      <c r="B112" s="7">
        <v>7.01</v>
      </c>
      <c r="C112" s="1">
        <v>1</v>
      </c>
      <c r="D112" s="1" t="s">
        <v>154</v>
      </c>
      <c r="E112" s="1"/>
      <c r="F112" s="1"/>
      <c r="G112" s="1"/>
      <c r="H112" s="11"/>
      <c r="I112" s="1">
        <v>27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208</v>
      </c>
      <c r="X112" s="1">
        <v>23940</v>
      </c>
    </row>
    <row r="113" spans="1:26" customHeight="1" ht="12.75">
      <c r="A113" s="1" t="s">
        <v>520</v>
      </c>
      <c r="B113" s="7">
        <v>4.49</v>
      </c>
      <c r="C113" s="1">
        <v>1</v>
      </c>
      <c r="D113" s="1" t="s">
        <v>154</v>
      </c>
      <c r="E113" s="1"/>
      <c r="F113" s="1"/>
      <c r="G113" s="1"/>
      <c r="H113" s="11"/>
      <c r="I113" s="1">
        <v>30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208</v>
      </c>
      <c r="X113" s="1">
        <v>23580</v>
      </c>
    </row>
    <row r="114" spans="1:26" customHeight="1" ht="12.75">
      <c r="A114" s="1" t="s">
        <v>521</v>
      </c>
      <c r="B114" s="7">
        <v>3.33</v>
      </c>
      <c r="C114" s="1">
        <v>1</v>
      </c>
      <c r="D114" s="1" t="s">
        <v>154</v>
      </c>
      <c r="E114" s="1"/>
      <c r="F114" s="1"/>
      <c r="G114" s="1"/>
      <c r="H114" s="11"/>
      <c r="I114" s="1">
        <v>77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272</v>
      </c>
      <c r="X114" s="1">
        <v>23724</v>
      </c>
    </row>
    <row r="115" spans="1:26" customHeight="1" ht="12.75">
      <c r="A115" s="1" t="s">
        <v>522</v>
      </c>
      <c r="B115" s="7">
        <v>26.41</v>
      </c>
      <c r="C115" s="1">
        <v>1</v>
      </c>
      <c r="D115" s="1" t="s">
        <v>154</v>
      </c>
      <c r="E115" s="1"/>
      <c r="F115" s="1"/>
      <c r="G115" s="1"/>
      <c r="H115" s="11"/>
      <c r="I115" s="1">
        <v>21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208</v>
      </c>
      <c r="X115" s="1">
        <v>23760</v>
      </c>
    </row>
    <row r="116" spans="1:26" customHeight="1" ht="12.75">
      <c r="A116" s="1" t="s">
        <v>523</v>
      </c>
      <c r="B116" s="7">
        <v>59.79</v>
      </c>
      <c r="C116" s="1">
        <v>1</v>
      </c>
      <c r="D116" s="1" t="s">
        <v>154</v>
      </c>
      <c r="E116" s="1"/>
      <c r="F116" s="1"/>
      <c r="G116" s="1"/>
      <c r="H116" s="11"/>
      <c r="I116" s="1">
        <v>23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272</v>
      </c>
      <c r="X116" s="1">
        <v>23436</v>
      </c>
    </row>
    <row r="117" spans="1:26" customHeight="1" ht="12.75">
      <c r="A117" s="1" t="s">
        <v>524</v>
      </c>
      <c r="B117" s="7">
        <v>67.95</v>
      </c>
      <c r="C117" s="1">
        <v>1</v>
      </c>
      <c r="D117" s="1" t="s">
        <v>154</v>
      </c>
      <c r="E117" s="1"/>
      <c r="F117" s="1"/>
      <c r="G117" s="1"/>
      <c r="H117" s="11"/>
      <c r="I117" s="1">
        <v>46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272</v>
      </c>
      <c r="X117" s="1">
        <v>10008</v>
      </c>
    </row>
    <row r="118" spans="1:26" customHeight="1" ht="12.75">
      <c r="A118" s="1" t="s">
        <v>525</v>
      </c>
      <c r="B118" s="7">
        <v>40.04</v>
      </c>
      <c r="C118" s="1">
        <v>1</v>
      </c>
      <c r="D118" s="1" t="s">
        <v>154</v>
      </c>
      <c r="E118" s="1"/>
      <c r="F118" s="1"/>
      <c r="G118" s="1"/>
      <c r="H118" s="11"/>
      <c r="I118" s="1">
        <v>59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208</v>
      </c>
      <c r="X118" s="1">
        <v>19224</v>
      </c>
    </row>
    <row r="119" spans="1:26" customHeight="1" ht="12.75">
      <c r="A119" s="1" t="s">
        <v>526</v>
      </c>
      <c r="B119" s="7">
        <v>20.34</v>
      </c>
      <c r="C119" s="1">
        <v>2</v>
      </c>
      <c r="D119" s="1" t="s">
        <v>154</v>
      </c>
      <c r="E119" s="1"/>
      <c r="F119" s="1"/>
      <c r="G119" s="1"/>
      <c r="H119" s="11"/>
      <c r="I119" s="1">
        <v>42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32</v>
      </c>
      <c r="X119" s="1">
        <v>592</v>
      </c>
    </row>
    <row r="120" spans="1:26" customHeight="1" ht="12.75">
      <c r="A120" s="1" t="s">
        <v>527</v>
      </c>
      <c r="B120" s="7">
        <v>18.02</v>
      </c>
      <c r="C120" s="1">
        <v>1</v>
      </c>
      <c r="D120" s="1" t="s">
        <v>154</v>
      </c>
      <c r="E120" s="1"/>
      <c r="F120" s="1"/>
      <c r="G120" s="1"/>
      <c r="H120" s="11"/>
      <c r="I120" s="1">
        <v>57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208</v>
      </c>
      <c r="X120" s="1">
        <v>17316</v>
      </c>
    </row>
    <row r="121" spans="1:26" customHeight="1" ht="12.75">
      <c r="A121" s="1" t="s">
        <v>528</v>
      </c>
      <c r="B121" s="7">
        <v>14.71</v>
      </c>
      <c r="C121" s="1">
        <v>1</v>
      </c>
      <c r="D121" s="1" t="s">
        <v>154</v>
      </c>
      <c r="E121" s="1"/>
      <c r="F121" s="1"/>
      <c r="G121" s="1"/>
      <c r="H121" s="11"/>
      <c r="I121" s="1">
        <v>51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208</v>
      </c>
      <c r="X121" s="1">
        <v>17568</v>
      </c>
    </row>
    <row r="122" spans="1:26" customHeight="1" ht="12.75">
      <c r="A122" s="1" t="s">
        <v>529</v>
      </c>
      <c r="B122" s="7">
        <v>17.24</v>
      </c>
      <c r="C122" s="1">
        <v>1</v>
      </c>
      <c r="D122" s="1" t="s">
        <v>154</v>
      </c>
      <c r="E122" s="1"/>
      <c r="F122" s="1"/>
      <c r="G122" s="1"/>
      <c r="H122" s="11"/>
      <c r="I122" s="1">
        <v>54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272</v>
      </c>
      <c r="X122" s="1">
        <v>17784</v>
      </c>
    </row>
    <row r="123" spans="1:26" customHeight="1" ht="12.75">
      <c r="A123" s="1" t="s">
        <v>530</v>
      </c>
      <c r="B123" s="7">
        <v>16.67</v>
      </c>
      <c r="C123" s="1">
        <v>1</v>
      </c>
      <c r="D123" s="1" t="s">
        <v>154</v>
      </c>
      <c r="E123" s="1"/>
      <c r="F123" s="1"/>
      <c r="G123" s="1"/>
      <c r="H123" s="11"/>
      <c r="I123" s="1">
        <v>44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208</v>
      </c>
      <c r="X123" s="1">
        <v>17352</v>
      </c>
    </row>
    <row r="124" spans="1:26" customHeight="1" ht="12.75">
      <c r="A124" s="1" t="s">
        <v>531</v>
      </c>
      <c r="B124" s="7">
        <v>16.76</v>
      </c>
      <c r="C124" s="1">
        <v>1</v>
      </c>
      <c r="D124" s="1" t="s">
        <v>154</v>
      </c>
      <c r="E124" s="1"/>
      <c r="F124" s="1"/>
      <c r="G124" s="1"/>
      <c r="H124" s="11"/>
      <c r="I124" s="1">
        <v>49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272</v>
      </c>
      <c r="X124" s="1">
        <v>17568</v>
      </c>
    </row>
    <row r="125" spans="1:26" customHeight="1" ht="12.75">
      <c r="A125" s="1" t="s">
        <v>532</v>
      </c>
      <c r="B125" s="7">
        <v>10.17</v>
      </c>
      <c r="C125" s="1">
        <v>1</v>
      </c>
      <c r="D125" s="1" t="s">
        <v>154</v>
      </c>
      <c r="E125" s="1"/>
      <c r="F125" s="1"/>
      <c r="G125" s="1"/>
      <c r="H125" s="11"/>
      <c r="I125" s="1">
        <v>58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272</v>
      </c>
      <c r="X125" s="1">
        <v>17820</v>
      </c>
    </row>
    <row r="126" spans="1:26" customHeight="1" ht="12.75">
      <c r="A126" s="1" t="s">
        <v>533</v>
      </c>
      <c r="B126" s="7">
        <v>1.37</v>
      </c>
      <c r="C126" s="1">
        <v>1</v>
      </c>
      <c r="D126" s="1" t="s">
        <v>154</v>
      </c>
      <c r="E126" s="1"/>
      <c r="F126" s="1"/>
      <c r="G126" s="1"/>
      <c r="H126" s="11"/>
      <c r="I126" s="1">
        <v>34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272</v>
      </c>
      <c r="X126" s="1">
        <v>23472</v>
      </c>
    </row>
    <row r="127" spans="1:26" customHeight="1" ht="12.75">
      <c r="A127" s="1" t="s">
        <v>534</v>
      </c>
      <c r="B127" s="7">
        <v>1.76</v>
      </c>
      <c r="C127" s="1">
        <v>1</v>
      </c>
      <c r="D127" s="1" t="s">
        <v>154</v>
      </c>
      <c r="E127" s="1"/>
      <c r="F127" s="1"/>
      <c r="G127" s="1"/>
      <c r="H127" s="11"/>
      <c r="I127" s="1">
        <v>46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272</v>
      </c>
      <c r="X127" s="1">
        <v>23688</v>
      </c>
    </row>
    <row r="128" spans="1:26" customHeight="1" ht="12.75">
      <c r="A128" s="1" t="s">
        <v>535</v>
      </c>
      <c r="B128" s="7">
        <v>2.61</v>
      </c>
      <c r="C128" s="1">
        <v>1</v>
      </c>
      <c r="D128" s="1" t="s">
        <v>154</v>
      </c>
      <c r="E128" s="1"/>
      <c r="F128" s="1"/>
      <c r="G128" s="1"/>
      <c r="H128" s="11"/>
      <c r="I128" s="1">
        <v>44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272</v>
      </c>
      <c r="X128" s="1">
        <v>23760</v>
      </c>
    </row>
    <row r="129" spans="1:26" customHeight="1" ht="12.75">
      <c r="A129" s="1" t="s">
        <v>536</v>
      </c>
      <c r="B129" s="7">
        <v>82.65</v>
      </c>
      <c r="C129" s="1">
        <v>1</v>
      </c>
      <c r="D129" s="1" t="s">
        <v>154</v>
      </c>
      <c r="E129" s="1"/>
      <c r="F129" s="1"/>
      <c r="G129" s="1"/>
      <c r="H129" s="11"/>
      <c r="I129" s="1">
        <v>25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208</v>
      </c>
      <c r="X129" s="1">
        <v>8388</v>
      </c>
    </row>
    <row r="130" spans="1:26" customHeight="1" ht="12.75">
      <c r="A130" s="1" t="s">
        <v>537</v>
      </c>
      <c r="B130" s="7">
        <v>24.93</v>
      </c>
      <c r="C130" s="1">
        <v>1</v>
      </c>
      <c r="D130" s="1" t="s">
        <v>154</v>
      </c>
      <c r="E130" s="1"/>
      <c r="F130" s="1"/>
      <c r="G130" s="1"/>
      <c r="H130" s="11"/>
      <c r="I130" s="1">
        <v>30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272</v>
      </c>
      <c r="X130" s="1">
        <v>16236</v>
      </c>
    </row>
    <row r="131" spans="1:26" customHeight="1" ht="12.75">
      <c r="A131" s="1" t="s">
        <v>538</v>
      </c>
      <c r="B131" s="7">
        <v>121.57</v>
      </c>
      <c r="C131" s="1">
        <v>1</v>
      </c>
      <c r="D131" s="1" t="s">
        <v>154</v>
      </c>
      <c r="E131" s="1"/>
      <c r="F131" s="1"/>
      <c r="G131" s="1"/>
      <c r="H131" s="11"/>
      <c r="I131" s="1">
        <v>24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208</v>
      </c>
      <c r="X131" s="1">
        <v>8784</v>
      </c>
    </row>
    <row r="132" spans="1:26" customHeight="1" ht="12.75">
      <c r="A132" s="1" t="s">
        <v>539</v>
      </c>
      <c r="B132" s="7">
        <v>104.8</v>
      </c>
      <c r="C132" s="1">
        <v>1</v>
      </c>
      <c r="D132" s="1" t="s">
        <v>154</v>
      </c>
      <c r="E132" s="1"/>
      <c r="F132" s="1"/>
      <c r="G132" s="1"/>
      <c r="H132" s="11"/>
      <c r="I132" s="1">
        <v>22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208</v>
      </c>
      <c r="X132" s="1">
        <v>8856</v>
      </c>
    </row>
    <row r="133" spans="1:26" customHeight="1" ht="12.75">
      <c r="A133" s="1" t="s">
        <v>540</v>
      </c>
      <c r="B133" s="7">
        <v>51.63</v>
      </c>
      <c r="C133" s="1">
        <v>1</v>
      </c>
      <c r="D133" s="1" t="s">
        <v>154</v>
      </c>
      <c r="E133" s="1"/>
      <c r="F133" s="1"/>
      <c r="G133" s="1"/>
      <c r="H133" s="11"/>
      <c r="I133" s="1">
        <v>32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208</v>
      </c>
      <c r="X133" s="1">
        <v>8640</v>
      </c>
    </row>
    <row r="134" spans="1:26" customHeight="1" ht="12.75">
      <c r="A134" s="1" t="s">
        <v>541</v>
      </c>
      <c r="B134" s="7">
        <v>46.96</v>
      </c>
      <c r="C134" s="1">
        <v>1</v>
      </c>
      <c r="D134" s="1" t="s">
        <v>154</v>
      </c>
      <c r="E134" s="1"/>
      <c r="F134" s="1"/>
      <c r="G134" s="1"/>
      <c r="H134" s="11"/>
      <c r="I134" s="1">
        <v>17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208</v>
      </c>
      <c r="X134" s="1">
        <v>20052</v>
      </c>
    </row>
    <row r="135" spans="1:26" customHeight="1" ht="12.75">
      <c r="A135" s="1" t="s">
        <v>542</v>
      </c>
      <c r="B135" s="7">
        <v>29.85</v>
      </c>
      <c r="C135" s="1">
        <v>1</v>
      </c>
      <c r="D135" s="1" t="s">
        <v>154</v>
      </c>
      <c r="E135" s="1"/>
      <c r="F135" s="1"/>
      <c r="G135" s="1"/>
      <c r="H135" s="11"/>
      <c r="I135" s="1">
        <v>22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272</v>
      </c>
      <c r="X135" s="1">
        <v>19800</v>
      </c>
    </row>
    <row r="136" spans="1:26" customHeight="1" ht="12.75">
      <c r="A136" s="1" t="s">
        <v>615</v>
      </c>
      <c r="B136" s="7">
        <v>22.87</v>
      </c>
      <c r="C136" s="1">
        <v>1</v>
      </c>
      <c r="D136" s="1" t="s">
        <v>154</v>
      </c>
      <c r="E136" s="1"/>
      <c r="F136" s="1"/>
      <c r="G136" s="1"/>
      <c r="H136" s="11"/>
      <c r="I136" s="1">
        <v>22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208</v>
      </c>
      <c r="X136" s="1">
        <v>23328</v>
      </c>
    </row>
    <row r="137" spans="1:26" customHeight="1" ht="12.75">
      <c r="A137" s="1" t="s">
        <v>616</v>
      </c>
      <c r="B137" s="7">
        <v>85.33</v>
      </c>
      <c r="C137" s="1">
        <v>1</v>
      </c>
      <c r="D137" s="1" t="s">
        <v>154</v>
      </c>
      <c r="E137" s="1"/>
      <c r="F137" s="1"/>
      <c r="G137" s="1"/>
      <c r="H137" s="11"/>
      <c r="I137" s="1">
        <v>22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272</v>
      </c>
      <c r="X137" s="1">
        <v>9036</v>
      </c>
    </row>
    <row r="138" spans="1:26" customHeight="1" ht="12.75">
      <c r="A138" s="1" t="s">
        <v>617</v>
      </c>
      <c r="B138" s="7">
        <v>31.73</v>
      </c>
      <c r="C138" s="1">
        <v>1</v>
      </c>
      <c r="D138" s="1" t="s">
        <v>154</v>
      </c>
      <c r="E138" s="1"/>
      <c r="F138" s="1"/>
      <c r="G138" s="1"/>
      <c r="H138" s="11"/>
      <c r="I138" s="1">
        <v>30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208</v>
      </c>
      <c r="X138" s="1">
        <v>23256</v>
      </c>
    </row>
    <row r="139" spans="1:26" customHeight="1" ht="12.75">
      <c r="A139" s="1" t="s">
        <v>618</v>
      </c>
      <c r="B139" s="7">
        <v>27.32</v>
      </c>
      <c r="C139" s="1">
        <v>1</v>
      </c>
      <c r="D139" s="1" t="s">
        <v>154</v>
      </c>
      <c r="E139" s="1"/>
      <c r="F139" s="1"/>
      <c r="G139" s="1"/>
      <c r="H139" s="11"/>
      <c r="I139" s="1">
        <v>29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272</v>
      </c>
      <c r="X139" s="1">
        <v>19944</v>
      </c>
    </row>
    <row r="140" spans="1:26" customHeight="1" ht="12.75">
      <c r="A140" s="1" t="s">
        <v>619</v>
      </c>
      <c r="B140" s="7">
        <v>31.72</v>
      </c>
      <c r="C140" s="1">
        <v>1</v>
      </c>
      <c r="D140" s="1" t="s">
        <v>154</v>
      </c>
      <c r="E140" s="1"/>
      <c r="F140" s="1"/>
      <c r="G140" s="1"/>
      <c r="H140" s="11"/>
      <c r="I140" s="1">
        <v>18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272</v>
      </c>
      <c r="X140" s="1">
        <v>25488</v>
      </c>
    </row>
    <row r="141" spans="1:26" customHeight="1" ht="12.75">
      <c r="A141" s="1" t="s">
        <v>620</v>
      </c>
      <c r="B141" s="7">
        <v>120.73</v>
      </c>
      <c r="C141" s="1">
        <v>1</v>
      </c>
      <c r="D141" s="1" t="s">
        <v>154</v>
      </c>
      <c r="E141" s="1"/>
      <c r="F141" s="1"/>
      <c r="G141" s="1"/>
      <c r="H141" s="11"/>
      <c r="I141" s="1">
        <v>19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208</v>
      </c>
      <c r="X141" s="1">
        <v>9180</v>
      </c>
    </row>
    <row r="142" spans="1:26" customHeight="1" ht="12.75">
      <c r="A142" s="1" t="s">
        <v>621</v>
      </c>
      <c r="B142" s="7">
        <v>59.95</v>
      </c>
      <c r="C142" s="1">
        <v>1</v>
      </c>
      <c r="D142" s="1" t="s">
        <v>154</v>
      </c>
      <c r="E142" s="1"/>
      <c r="F142" s="1"/>
      <c r="G142" s="1"/>
      <c r="H142" s="11"/>
      <c r="I142" s="1">
        <v>18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272</v>
      </c>
      <c r="X142" s="1">
        <v>9288</v>
      </c>
    </row>
    <row r="143" spans="1:26" customHeight="1" ht="12.75">
      <c r="A143" s="1" t="s">
        <v>622</v>
      </c>
      <c r="B143" s="7">
        <v>35.58</v>
      </c>
      <c r="C143" s="1">
        <v>1</v>
      </c>
      <c r="D143" s="1" t="s">
        <v>154</v>
      </c>
      <c r="E143" s="1"/>
      <c r="F143" s="1"/>
      <c r="G143" s="1"/>
      <c r="H143" s="11"/>
      <c r="I143" s="1">
        <v>30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208</v>
      </c>
      <c r="X143" s="1">
        <v>19728</v>
      </c>
    </row>
    <row r="144" spans="1:26" customHeight="1" ht="12.75">
      <c r="A144" s="1" t="s">
        <v>623</v>
      </c>
      <c r="B144" s="7">
        <v>39.66</v>
      </c>
      <c r="C144" s="1">
        <v>1</v>
      </c>
      <c r="D144" s="1" t="s">
        <v>154</v>
      </c>
      <c r="E144" s="1"/>
      <c r="F144" s="1"/>
      <c r="G144" s="1"/>
      <c r="H144" s="11"/>
      <c r="I144" s="1">
        <v>47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208</v>
      </c>
      <c r="X144" s="1">
        <v>19836</v>
      </c>
    </row>
    <row r="145" spans="1:26" customHeight="1" ht="12.75">
      <c r="A145" s="1" t="s">
        <v>624</v>
      </c>
      <c r="B145" s="7">
        <v>60.93</v>
      </c>
      <c r="C145" s="1">
        <v>1</v>
      </c>
      <c r="D145" s="1" t="s">
        <v>154</v>
      </c>
      <c r="E145" s="1"/>
      <c r="F145" s="1"/>
      <c r="G145" s="1"/>
      <c r="H145" s="11"/>
      <c r="I145" s="1">
        <v>29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208</v>
      </c>
      <c r="X145" s="1">
        <v>19440</v>
      </c>
    </row>
    <row r="146" spans="1:26" customHeight="1" ht="12.75">
      <c r="A146" s="1" t="s">
        <v>625</v>
      </c>
      <c r="B146" s="7">
        <v>17.15</v>
      </c>
      <c r="C146" s="1">
        <v>1</v>
      </c>
      <c r="D146" s="1" t="s">
        <v>154</v>
      </c>
      <c r="E146" s="1"/>
      <c r="F146" s="1"/>
      <c r="G146" s="1"/>
      <c r="H146" s="11"/>
      <c r="I146" s="1">
        <v>16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272</v>
      </c>
      <c r="X146" s="1">
        <v>23220</v>
      </c>
    </row>
    <row r="147" spans="1:26" customHeight="1" ht="12.75">
      <c r="A147" s="1" t="s">
        <v>626</v>
      </c>
      <c r="B147" s="7">
        <v>22.69</v>
      </c>
      <c r="C147" s="1">
        <v>1</v>
      </c>
      <c r="D147" s="1" t="s">
        <v>154</v>
      </c>
      <c r="E147" s="1"/>
      <c r="F147" s="1"/>
      <c r="G147" s="1"/>
      <c r="H147" s="11"/>
      <c r="I147" s="1">
        <v>14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208</v>
      </c>
      <c r="X147" s="1">
        <v>22392</v>
      </c>
    </row>
    <row r="148" spans="1:26" customHeight="1" ht="12.75">
      <c r="A148" s="1" t="s">
        <v>627</v>
      </c>
      <c r="B148" s="7">
        <v>32.66</v>
      </c>
      <c r="C148" s="1">
        <v>1</v>
      </c>
      <c r="D148" s="1" t="s">
        <v>154</v>
      </c>
      <c r="E148" s="1"/>
      <c r="F148" s="1"/>
      <c r="G148" s="1"/>
      <c r="H148" s="11"/>
      <c r="I148" s="1">
        <v>22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208</v>
      </c>
      <c r="X148" s="1">
        <v>16488</v>
      </c>
    </row>
    <row r="149" spans="1:26" customHeight="1" ht="12.75">
      <c r="A149" s="1" t="s">
        <v>628</v>
      </c>
      <c r="B149" s="7">
        <v>15</v>
      </c>
      <c r="C149" s="1">
        <v>1</v>
      </c>
      <c r="D149" s="1" t="s">
        <v>154</v>
      </c>
      <c r="E149" s="1"/>
      <c r="F149" s="1"/>
      <c r="G149" s="1"/>
      <c r="H149" s="11"/>
      <c r="I149" s="1">
        <v>31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208</v>
      </c>
      <c r="X149" s="1">
        <v>16344</v>
      </c>
    </row>
    <row r="150" spans="1:26" customHeight="1" ht="12.75">
      <c r="A150" s="1" t="s">
        <v>629</v>
      </c>
      <c r="B150" s="7">
        <v>4.46</v>
      </c>
      <c r="C150" s="1">
        <v>1</v>
      </c>
      <c r="D150" s="1" t="s">
        <v>154</v>
      </c>
      <c r="E150" s="1"/>
      <c r="F150" s="1"/>
      <c r="G150" s="1"/>
      <c r="H150" s="11"/>
      <c r="I150" s="1">
        <v>21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208</v>
      </c>
      <c r="X150" s="1">
        <v>15516</v>
      </c>
    </row>
    <row r="151" spans="1:26" customHeight="1" ht="12.75">
      <c r="A151" s="1" t="s">
        <v>630</v>
      </c>
      <c r="B151" s="7">
        <v>3.81</v>
      </c>
      <c r="C151" s="1">
        <v>1</v>
      </c>
      <c r="D151" s="1" t="s">
        <v>154</v>
      </c>
      <c r="E151" s="1"/>
      <c r="F151" s="1"/>
      <c r="G151" s="1"/>
      <c r="H151" s="11"/>
      <c r="I151" s="1">
        <v>15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272</v>
      </c>
      <c r="X151" s="1">
        <v>12420</v>
      </c>
    </row>
    <row r="152" spans="1:26" customHeight="1" ht="12.75">
      <c r="A152" s="1" t="s">
        <v>631</v>
      </c>
      <c r="B152" s="7">
        <v>3.66</v>
      </c>
      <c r="C152" s="1">
        <v>1</v>
      </c>
      <c r="D152" s="1" t="s">
        <v>154</v>
      </c>
      <c r="E152" s="1"/>
      <c r="F152" s="1"/>
      <c r="G152" s="1"/>
      <c r="H152" s="11"/>
      <c r="I152" s="1">
        <v>14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208</v>
      </c>
      <c r="X152" s="1">
        <v>12888</v>
      </c>
    </row>
    <row r="153" spans="1:26" customHeight="1" ht="12.75">
      <c r="A153" s="1" t="s">
        <v>632</v>
      </c>
      <c r="B153" s="7">
        <v>3.44</v>
      </c>
      <c r="C153" s="1">
        <v>1</v>
      </c>
      <c r="D153" s="1" t="s">
        <v>154</v>
      </c>
      <c r="E153" s="1"/>
      <c r="F153" s="1"/>
      <c r="G153" s="1"/>
      <c r="H153" s="11"/>
      <c r="I153" s="1">
        <v>20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272</v>
      </c>
      <c r="X153" s="1">
        <v>14940</v>
      </c>
    </row>
    <row r="154" spans="1:26" customHeight="1" ht="12.75">
      <c r="A154" s="1" t="s">
        <v>633</v>
      </c>
      <c r="B154" s="7">
        <v>5.72</v>
      </c>
      <c r="C154" s="1">
        <v>1</v>
      </c>
      <c r="D154" s="1" t="s">
        <v>154</v>
      </c>
      <c r="E154" s="1"/>
      <c r="F154" s="1"/>
      <c r="G154" s="1"/>
      <c r="H154" s="11"/>
      <c r="I154" s="1">
        <v>19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208</v>
      </c>
      <c r="X154" s="1">
        <v>15984</v>
      </c>
    </row>
    <row r="155" spans="1:26" customHeight="1" ht="12.75">
      <c r="A155" s="1" t="s">
        <v>634</v>
      </c>
      <c r="B155" s="7">
        <v>5.33</v>
      </c>
      <c r="C155" s="1">
        <v>1</v>
      </c>
      <c r="D155" s="1" t="s">
        <v>154</v>
      </c>
      <c r="E155" s="1"/>
      <c r="F155" s="1"/>
      <c r="G155" s="1"/>
      <c r="H155" s="11"/>
      <c r="I155" s="1">
        <v>15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272</v>
      </c>
      <c r="X155" s="1">
        <v>20268</v>
      </c>
    </row>
    <row r="156" spans="1:26" customHeight="1" ht="12.75">
      <c r="A156" s="1" t="s">
        <v>635</v>
      </c>
      <c r="B156" s="7">
        <v>13.11</v>
      </c>
      <c r="C156" s="1">
        <v>1</v>
      </c>
      <c r="D156" s="1" t="s">
        <v>154</v>
      </c>
      <c r="E156" s="1"/>
      <c r="F156" s="1"/>
      <c r="G156" s="1"/>
      <c r="H156" s="11"/>
      <c r="I156" s="1">
        <v>26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208</v>
      </c>
      <c r="X156" s="1">
        <v>19872</v>
      </c>
    </row>
    <row r="157" spans="1:26" customHeight="1" ht="12.75">
      <c r="A157" s="1" t="s">
        <v>636</v>
      </c>
      <c r="B157" s="7">
        <v>9.03</v>
      </c>
      <c r="C157" s="1">
        <v>1</v>
      </c>
      <c r="D157" s="1" t="s">
        <v>154</v>
      </c>
      <c r="E157" s="1"/>
      <c r="F157" s="1"/>
      <c r="G157" s="1"/>
      <c r="H157" s="11"/>
      <c r="I157" s="1">
        <v>19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208</v>
      </c>
      <c r="X157" s="1">
        <v>20016</v>
      </c>
    </row>
    <row r="158" spans="1:26" customHeight="1" ht="12.75">
      <c r="A158" s="1" t="s">
        <v>637</v>
      </c>
      <c r="B158" s="7">
        <v>9.94</v>
      </c>
      <c r="C158" s="1">
        <v>1</v>
      </c>
      <c r="D158" s="1" t="s">
        <v>154</v>
      </c>
      <c r="E158" s="1"/>
      <c r="F158" s="1"/>
      <c r="G158" s="1"/>
      <c r="H158" s="11"/>
      <c r="I158" s="1">
        <v>23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208</v>
      </c>
      <c r="X158" s="1">
        <v>20124</v>
      </c>
    </row>
    <row r="159" spans="1:26" customHeight="1" ht="12.75">
      <c r="A159" s="1" t="s">
        <v>638</v>
      </c>
      <c r="B159" s="7">
        <v>5.19</v>
      </c>
      <c r="C159" s="1">
        <v>1</v>
      </c>
      <c r="D159" s="1" t="s">
        <v>154</v>
      </c>
      <c r="E159" s="1"/>
      <c r="F159" s="1"/>
      <c r="G159" s="1"/>
      <c r="H159" s="11"/>
      <c r="I159" s="1">
        <v>20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208</v>
      </c>
      <c r="X159" s="1">
        <v>17388</v>
      </c>
    </row>
    <row r="160" spans="1:26" customHeight="1" ht="12.75">
      <c r="A160" s="1" t="s">
        <v>639</v>
      </c>
      <c r="B160" s="7">
        <v>3.93</v>
      </c>
      <c r="C160" s="1">
        <v>1</v>
      </c>
      <c r="D160" s="1" t="s">
        <v>154</v>
      </c>
      <c r="E160" s="1"/>
      <c r="F160" s="1"/>
      <c r="G160" s="1"/>
      <c r="H160" s="11"/>
      <c r="I160" s="1">
        <v>15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272</v>
      </c>
      <c r="X160" s="1">
        <v>16452</v>
      </c>
    </row>
    <row r="161" spans="1:26" customHeight="1" ht="12.75">
      <c r="A161" s="1" t="s">
        <v>640</v>
      </c>
      <c r="B161" s="7">
        <v>4.11</v>
      </c>
      <c r="C161" s="1">
        <v>1</v>
      </c>
      <c r="D161" s="1" t="s">
        <v>154</v>
      </c>
      <c r="E161" s="1"/>
      <c r="F161" s="1"/>
      <c r="G161" s="1"/>
      <c r="H161" s="11"/>
      <c r="I161" s="1">
        <v>19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208</v>
      </c>
      <c r="X161" s="1">
        <v>19260</v>
      </c>
    </row>
    <row r="162" spans="1:26" customHeight="1" ht="12.75">
      <c r="A162" s="1" t="s">
        <v>641</v>
      </c>
      <c r="B162" s="7">
        <v>7.15</v>
      </c>
      <c r="C162" s="1">
        <v>1</v>
      </c>
      <c r="D162" s="1" t="s">
        <v>154</v>
      </c>
      <c r="E162" s="1"/>
      <c r="F162" s="1"/>
      <c r="G162" s="1"/>
      <c r="H162" s="11"/>
      <c r="I162" s="1">
        <v>14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272</v>
      </c>
      <c r="X162" s="1">
        <v>9900</v>
      </c>
    </row>
    <row r="163" spans="1:26" customHeight="1" ht="12.75">
      <c r="A163" s="1" t="s">
        <v>642</v>
      </c>
      <c r="B163" s="7">
        <v>4.24</v>
      </c>
      <c r="C163" s="1">
        <v>1</v>
      </c>
      <c r="D163" s="1" t="s">
        <v>154</v>
      </c>
      <c r="E163" s="1"/>
      <c r="F163" s="1"/>
      <c r="G163" s="1"/>
      <c r="H163" s="11"/>
      <c r="I163" s="1">
        <v>18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272</v>
      </c>
      <c r="X163" s="1">
        <v>13356</v>
      </c>
    </row>
    <row r="164" spans="1:26" customHeight="1" ht="12.75">
      <c r="A164" s="1" t="s">
        <v>643</v>
      </c>
      <c r="B164" s="7">
        <v>14</v>
      </c>
      <c r="C164" s="1">
        <v>1</v>
      </c>
      <c r="D164" s="1" t="s">
        <v>154</v>
      </c>
      <c r="E164" s="1"/>
      <c r="F164" s="1"/>
      <c r="G164" s="1"/>
      <c r="H164" s="11"/>
      <c r="I164" s="1">
        <v>31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208</v>
      </c>
      <c r="X164" s="1">
        <v>17064</v>
      </c>
    </row>
    <row r="165" spans="1:26" customHeight="1" ht="12.75">
      <c r="A165" s="1" t="s">
        <v>644</v>
      </c>
      <c r="B165" s="7">
        <v>4.91</v>
      </c>
      <c r="C165" s="1">
        <v>1</v>
      </c>
      <c r="D165" s="1" t="s">
        <v>154</v>
      </c>
      <c r="E165" s="1"/>
      <c r="F165" s="1"/>
      <c r="G165" s="1"/>
      <c r="H165" s="11"/>
      <c r="I165" s="1">
        <v>14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272</v>
      </c>
      <c r="X165" s="1">
        <v>16704</v>
      </c>
    </row>
    <row r="166" spans="1:26" customHeight="1" ht="12.75">
      <c r="A166" s="1" t="s">
        <v>645</v>
      </c>
      <c r="B166" s="7">
        <v>15.03</v>
      </c>
      <c r="C166" s="1">
        <v>1</v>
      </c>
      <c r="D166" s="1" t="s">
        <v>154</v>
      </c>
      <c r="E166" s="1"/>
      <c r="F166" s="1"/>
      <c r="G166" s="1"/>
      <c r="H166" s="11"/>
      <c r="I166" s="1">
        <v>6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272</v>
      </c>
      <c r="X166" s="1">
        <v>25236</v>
      </c>
    </row>
    <row r="167" spans="1:26" customHeight="1" ht="12.75">
      <c r="A167" s="1" t="s">
        <v>646</v>
      </c>
      <c r="B167" s="7">
        <v>16.04</v>
      </c>
      <c r="C167" s="1">
        <v>1</v>
      </c>
      <c r="D167" s="1" t="s">
        <v>154</v>
      </c>
      <c r="E167" s="1"/>
      <c r="F167" s="1"/>
      <c r="G167" s="1"/>
      <c r="H167" s="11"/>
      <c r="I167" s="1">
        <v>19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272</v>
      </c>
      <c r="X167" s="1">
        <v>25560</v>
      </c>
    </row>
    <row r="168" spans="1:26" customHeight="1" ht="12.75">
      <c r="A168" s="1" t="s">
        <v>647</v>
      </c>
      <c r="B168" s="7">
        <v>8.31</v>
      </c>
      <c r="C168" s="1">
        <v>1</v>
      </c>
      <c r="D168" s="1" t="s">
        <v>154</v>
      </c>
      <c r="E168" s="1"/>
      <c r="F168" s="1"/>
      <c r="G168" s="1"/>
      <c r="H168" s="11"/>
      <c r="I168" s="1">
        <v>13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208</v>
      </c>
      <c r="X168" s="1">
        <v>24912</v>
      </c>
    </row>
    <row r="169" spans="1:26" customHeight="1" ht="12.75">
      <c r="A169" s="1" t="s">
        <v>648</v>
      </c>
      <c r="B169" s="7">
        <v>5.23</v>
      </c>
      <c r="C169" s="1">
        <v>1</v>
      </c>
      <c r="D169" s="1" t="s">
        <v>154</v>
      </c>
      <c r="E169" s="1"/>
      <c r="F169" s="1"/>
      <c r="G169" s="1"/>
      <c r="H169" s="11"/>
      <c r="I169" s="1">
        <v>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272</v>
      </c>
      <c r="X169" s="1">
        <v>25272</v>
      </c>
    </row>
    <row r="170" spans="1:26" customHeight="1" ht="12.75">
      <c r="A170" s="1" t="s">
        <v>649</v>
      </c>
      <c r="B170" s="7">
        <v>1.82</v>
      </c>
      <c r="C170" s="1">
        <v>1</v>
      </c>
      <c r="D170" s="1" t="s">
        <v>154</v>
      </c>
      <c r="E170" s="1"/>
      <c r="F170" s="1"/>
      <c r="G170" s="1"/>
      <c r="H170" s="11"/>
      <c r="I170" s="1">
        <v>14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272</v>
      </c>
      <c r="X170" s="1">
        <v>9072</v>
      </c>
    </row>
    <row r="171" spans="1:26" customHeight="1" ht="12.75">
      <c r="A171" s="1" t="s">
        <v>650</v>
      </c>
      <c r="B171" s="7">
        <v>2.41</v>
      </c>
      <c r="C171" s="1">
        <v>1</v>
      </c>
      <c r="D171" s="1" t="s">
        <v>154</v>
      </c>
      <c r="E171" s="1"/>
      <c r="F171" s="1"/>
      <c r="G171" s="1"/>
      <c r="H171" s="11"/>
      <c r="I171" s="1">
        <v>21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208</v>
      </c>
      <c r="X171" s="1">
        <v>8928</v>
      </c>
    </row>
    <row r="172" spans="1:26" customHeight="1" ht="12.75">
      <c r="A172" s="1" t="s">
        <v>651</v>
      </c>
      <c r="B172" s="7">
        <v>2.09</v>
      </c>
      <c r="C172" s="1">
        <v>1</v>
      </c>
      <c r="D172" s="1" t="s">
        <v>154</v>
      </c>
      <c r="E172" s="1"/>
      <c r="F172" s="1"/>
      <c r="G172" s="1"/>
      <c r="H172" s="11"/>
      <c r="I172" s="1">
        <v>14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208</v>
      </c>
      <c r="X172" s="1">
        <v>16884</v>
      </c>
    </row>
    <row r="173" spans="1:26" customHeight="1" ht="12.75">
      <c r="A173" s="1" t="s">
        <v>652</v>
      </c>
      <c r="B173" s="7">
        <v>3.56</v>
      </c>
      <c r="C173" s="1">
        <v>1</v>
      </c>
      <c r="D173" s="1" t="s">
        <v>154</v>
      </c>
      <c r="E173" s="1"/>
      <c r="F173" s="1"/>
      <c r="G173" s="1"/>
      <c r="H173" s="11"/>
      <c r="I173" s="1">
        <v>14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208</v>
      </c>
      <c r="X173" s="1">
        <v>14688</v>
      </c>
    </row>
    <row r="174" spans="1:26" customHeight="1" ht="12.75">
      <c r="A174" s="1" t="s">
        <v>653</v>
      </c>
      <c r="B174" s="7">
        <v>4.61</v>
      </c>
      <c r="C174" s="1">
        <v>1</v>
      </c>
      <c r="D174" s="1" t="s">
        <v>154</v>
      </c>
      <c r="E174" s="1"/>
      <c r="F174" s="1"/>
      <c r="G174" s="1"/>
      <c r="H174" s="11"/>
      <c r="I174" s="1">
        <v>18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208</v>
      </c>
      <c r="X174" s="1">
        <v>13716</v>
      </c>
    </row>
    <row r="175" spans="1:26" customHeight="1" ht="12.75">
      <c r="A175" s="1" t="s">
        <v>654</v>
      </c>
      <c r="B175" s="7">
        <v>3.8</v>
      </c>
      <c r="C175" s="1">
        <v>1</v>
      </c>
      <c r="D175" s="1" t="s">
        <v>154</v>
      </c>
      <c r="E175" s="1"/>
      <c r="F175" s="1"/>
      <c r="G175" s="1"/>
      <c r="H175" s="11"/>
      <c r="I175" s="1">
        <v>19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272</v>
      </c>
      <c r="X175" s="1">
        <v>10260</v>
      </c>
    </row>
    <row r="176" spans="1:26" customHeight="1" ht="12.75">
      <c r="A176" s="1" t="s">
        <v>655</v>
      </c>
      <c r="B176" s="7">
        <v>7.45</v>
      </c>
      <c r="C176" s="1">
        <v>1</v>
      </c>
      <c r="D176" s="1" t="s">
        <v>154</v>
      </c>
      <c r="E176" s="1"/>
      <c r="F176" s="1"/>
      <c r="G176" s="1"/>
      <c r="H176" s="11"/>
      <c r="I176" s="1">
        <v>22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272</v>
      </c>
      <c r="X176" s="1">
        <v>24552</v>
      </c>
    </row>
    <row r="177" spans="1:26" customHeight="1" ht="12.75">
      <c r="A177" s="1" t="s">
        <v>656</v>
      </c>
      <c r="B177" s="7">
        <v>3.4</v>
      </c>
      <c r="C177" s="1">
        <v>1</v>
      </c>
      <c r="D177" s="1" t="s">
        <v>154</v>
      </c>
      <c r="E177" s="1"/>
      <c r="F177" s="1"/>
      <c r="G177" s="1"/>
      <c r="H177" s="11"/>
      <c r="I177" s="1">
        <v>20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208</v>
      </c>
      <c r="X177" s="1">
        <v>20340</v>
      </c>
    </row>
    <row r="178" spans="1:26" customHeight="1" ht="12.75">
      <c r="A178" s="1" t="s">
        <v>657</v>
      </c>
      <c r="B178" s="7">
        <v>5.62</v>
      </c>
      <c r="C178" s="1">
        <v>1</v>
      </c>
      <c r="D178" s="1" t="s">
        <v>154</v>
      </c>
      <c r="E178" s="1"/>
      <c r="F178" s="1"/>
      <c r="G178" s="1"/>
      <c r="H178" s="11"/>
      <c r="I178" s="1">
        <v>16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272</v>
      </c>
      <c r="X178" s="1">
        <v>18288</v>
      </c>
    </row>
    <row r="179" spans="1:26" customHeight="1" ht="12.75">
      <c r="A179" s="1" t="s">
        <v>658</v>
      </c>
      <c r="B179" s="7">
        <v>10.24</v>
      </c>
      <c r="C179" s="1">
        <v>1</v>
      </c>
      <c r="D179" s="1" t="s">
        <v>154</v>
      </c>
      <c r="E179" s="1"/>
      <c r="F179" s="1"/>
      <c r="G179" s="1"/>
      <c r="H179" s="11"/>
      <c r="I179" s="1">
        <v>16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208</v>
      </c>
      <c r="X179" s="1">
        <v>9684</v>
      </c>
    </row>
    <row r="180" spans="1:26" customHeight="1" ht="12.75">
      <c r="A180" s="1" t="s">
        <v>659</v>
      </c>
      <c r="B180" s="7">
        <v>5.59</v>
      </c>
      <c r="C180" s="1">
        <v>1</v>
      </c>
      <c r="D180" s="1" t="s">
        <v>154</v>
      </c>
      <c r="E180" s="1"/>
      <c r="F180" s="1"/>
      <c r="G180" s="1"/>
      <c r="H180" s="11"/>
      <c r="I180" s="1">
        <v>14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208</v>
      </c>
      <c r="X180" s="1">
        <v>12600</v>
      </c>
    </row>
    <row r="181" spans="1:26" customHeight="1" ht="12.75">
      <c r="A181" s="1" t="s">
        <v>660</v>
      </c>
      <c r="B181" s="7">
        <v>7.73</v>
      </c>
      <c r="C181" s="1">
        <v>1</v>
      </c>
      <c r="D181" s="1" t="s">
        <v>154</v>
      </c>
      <c r="E181" s="1"/>
      <c r="F181" s="1"/>
      <c r="G181" s="1"/>
      <c r="H181" s="11"/>
      <c r="I181" s="1">
        <v>14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272</v>
      </c>
      <c r="X181" s="1">
        <v>24732</v>
      </c>
    </row>
    <row r="182" spans="1:26" customHeight="1" ht="12.75">
      <c r="A182" s="1" t="s">
        <v>661</v>
      </c>
      <c r="B182" s="7">
        <v>4.12</v>
      </c>
      <c r="C182" s="1">
        <v>1</v>
      </c>
      <c r="D182" s="1" t="s">
        <v>154</v>
      </c>
      <c r="E182" s="1"/>
      <c r="F182" s="1"/>
      <c r="G182" s="1"/>
      <c r="H182" s="11"/>
      <c r="I182" s="1">
        <v>21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272</v>
      </c>
      <c r="X182" s="1">
        <v>11376</v>
      </c>
    </row>
    <row r="183" spans="1:26" customHeight="1" ht="12.75">
      <c r="A183" s="1" t="s">
        <v>662</v>
      </c>
      <c r="B183" s="7">
        <v>8.12</v>
      </c>
      <c r="C183" s="1">
        <v>1</v>
      </c>
      <c r="D183" s="1" t="s">
        <v>154</v>
      </c>
      <c r="E183" s="1"/>
      <c r="F183" s="1"/>
      <c r="G183" s="1"/>
      <c r="H183" s="11"/>
      <c r="I183" s="1">
        <v>22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208</v>
      </c>
      <c r="X183" s="1">
        <v>23472</v>
      </c>
    </row>
    <row r="184" spans="1:26" customHeight="1" ht="12.75">
      <c r="A184" s="1" t="s">
        <v>663</v>
      </c>
      <c r="B184" s="7">
        <v>6.94</v>
      </c>
      <c r="C184" s="1">
        <v>1</v>
      </c>
      <c r="D184" s="1" t="s">
        <v>154</v>
      </c>
      <c r="E184" s="1"/>
      <c r="F184" s="1"/>
      <c r="G184" s="1"/>
      <c r="H184" s="11"/>
      <c r="I184" s="1">
        <v>21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272</v>
      </c>
      <c r="X184" s="1">
        <v>21132</v>
      </c>
    </row>
    <row r="185" spans="1:26" customHeight="1" ht="12.75">
      <c r="A185" s="1" t="s">
        <v>664</v>
      </c>
      <c r="B185" s="7">
        <v>7.15</v>
      </c>
      <c r="C185" s="1">
        <v>1</v>
      </c>
      <c r="D185" s="1" t="s">
        <v>154</v>
      </c>
      <c r="E185" s="1"/>
      <c r="F185" s="1"/>
      <c r="G185" s="1"/>
      <c r="H185" s="11"/>
      <c r="I185" s="1">
        <v>15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272</v>
      </c>
      <c r="X185" s="1">
        <v>9828</v>
      </c>
    </row>
    <row r="186" spans="1:26" customHeight="1" ht="12.75">
      <c r="A186" s="1" t="s">
        <v>665</v>
      </c>
      <c r="B186" s="7">
        <v>2.51</v>
      </c>
      <c r="C186" s="1">
        <v>1</v>
      </c>
      <c r="D186" s="1" t="s">
        <v>154</v>
      </c>
      <c r="E186" s="1"/>
      <c r="F186" s="1"/>
      <c r="G186" s="1"/>
      <c r="H186" s="11"/>
      <c r="I186" s="1">
        <v>20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208</v>
      </c>
      <c r="X186" s="1">
        <v>8892</v>
      </c>
    </row>
    <row r="187" spans="1:26" customHeight="1" ht="12.75">
      <c r="A187" s="1" t="s">
        <v>666</v>
      </c>
      <c r="B187" s="7">
        <v>1.58</v>
      </c>
      <c r="C187" s="1">
        <v>1</v>
      </c>
      <c r="D187" s="1" t="s">
        <v>154</v>
      </c>
      <c r="E187" s="1"/>
      <c r="F187" s="1"/>
      <c r="G187" s="1"/>
      <c r="H187" s="11"/>
      <c r="I187" s="1">
        <v>13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272</v>
      </c>
      <c r="X187" s="1">
        <v>9000</v>
      </c>
    </row>
    <row r="188" spans="1:26" customHeight="1" ht="12.75">
      <c r="A188" s="1" t="s">
        <v>667</v>
      </c>
      <c r="B188" s="7">
        <v>15.91</v>
      </c>
      <c r="C188" s="1">
        <v>1</v>
      </c>
      <c r="D188" s="1" t="s">
        <v>154</v>
      </c>
      <c r="E188" s="1"/>
      <c r="F188" s="1"/>
      <c r="G188" s="1"/>
      <c r="H188" s="11"/>
      <c r="I188" s="1">
        <v>27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208</v>
      </c>
      <c r="X188" s="1">
        <v>24048</v>
      </c>
    </row>
    <row r="189" spans="1:26" customHeight="1" ht="12.75">
      <c r="A189" s="1" t="s">
        <v>668</v>
      </c>
      <c r="B189" s="7">
        <v>6.31</v>
      </c>
      <c r="C189" s="1">
        <v>1</v>
      </c>
      <c r="D189" s="1" t="s">
        <v>154</v>
      </c>
      <c r="E189" s="1"/>
      <c r="F189" s="1"/>
      <c r="G189" s="1"/>
      <c r="H189" s="11"/>
      <c r="I189" s="1">
        <v>13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208</v>
      </c>
      <c r="X189" s="1">
        <v>18540</v>
      </c>
    </row>
    <row r="190" spans="1:26" customHeight="1" ht="12.75">
      <c r="A190" s="1" t="s">
        <v>669</v>
      </c>
      <c r="B190" s="7">
        <v>3.88</v>
      </c>
      <c r="C190" s="1">
        <v>1</v>
      </c>
      <c r="D190" s="1" t="s">
        <v>154</v>
      </c>
      <c r="E190" s="1"/>
      <c r="F190" s="1"/>
      <c r="G190" s="1"/>
      <c r="H190" s="11"/>
      <c r="I190" s="1">
        <v>12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272</v>
      </c>
      <c r="X190" s="1">
        <v>19008</v>
      </c>
    </row>
    <row r="191" spans="1:26" customHeight="1" ht="12.75">
      <c r="A191" s="1" t="s">
        <v>670</v>
      </c>
      <c r="B191" s="7">
        <v>7.37</v>
      </c>
      <c r="C191" s="1">
        <v>1</v>
      </c>
      <c r="D191" s="1" t="s">
        <v>154</v>
      </c>
      <c r="E191" s="1"/>
      <c r="F191" s="1"/>
      <c r="G191" s="1"/>
      <c r="H191" s="11"/>
      <c r="I191" s="1">
        <v>12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208</v>
      </c>
      <c r="X191" s="1">
        <v>19044</v>
      </c>
    </row>
    <row r="192" spans="1:26" customHeight="1" ht="12.75">
      <c r="A192" s="1" t="s">
        <v>671</v>
      </c>
      <c r="B192" s="7">
        <v>5.31</v>
      </c>
      <c r="C192" s="1">
        <v>1</v>
      </c>
      <c r="D192" s="1" t="s">
        <v>154</v>
      </c>
      <c r="E192" s="1"/>
      <c r="F192" s="1"/>
      <c r="G192" s="1"/>
      <c r="H192" s="11"/>
      <c r="I192" s="1">
        <v>11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208</v>
      </c>
      <c r="X192" s="1">
        <v>19332</v>
      </c>
      <c r="Y192" s="31"/>
      <c r="Z192" s="31"/>
    </row>
    <row r="193" spans="1:26" customHeight="1" ht="12.75">
      <c r="A193" s="1" t="s">
        <v>672</v>
      </c>
      <c r="B193" s="7">
        <v>2.18</v>
      </c>
      <c r="C193" s="1">
        <v>1</v>
      </c>
      <c r="D193" s="1" t="s">
        <v>154</v>
      </c>
      <c r="E193" s="1"/>
      <c r="F193" s="1"/>
      <c r="G193" s="1"/>
      <c r="H193" s="11"/>
      <c r="I193" s="1">
        <v>29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208</v>
      </c>
      <c r="X193" s="1">
        <v>24336</v>
      </c>
      <c r="Y193" s="31"/>
      <c r="Z193" s="31"/>
    </row>
    <row r="194" spans="1:26" customHeight="1" ht="12.75">
      <c r="A194" s="1" t="s">
        <v>673</v>
      </c>
      <c r="B194" s="7">
        <v>2.15</v>
      </c>
      <c r="C194" s="1">
        <v>1</v>
      </c>
      <c r="D194" s="1" t="s">
        <v>154</v>
      </c>
      <c r="E194" s="1"/>
      <c r="F194" s="1"/>
      <c r="G194" s="1"/>
      <c r="H194" s="11"/>
      <c r="I194" s="1">
        <v>19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208</v>
      </c>
      <c r="X194" s="1">
        <v>12780</v>
      </c>
      <c r="Y194" s="31"/>
      <c r="Z194" s="31"/>
    </row>
    <row r="195" spans="1:26" customHeight="1" ht="12.75">
      <c r="A195" s="1" t="s">
        <v>674</v>
      </c>
      <c r="B195" s="7">
        <v>2.31</v>
      </c>
      <c r="C195" s="1">
        <v>1</v>
      </c>
      <c r="D195" s="1" t="s">
        <v>154</v>
      </c>
      <c r="E195" s="1"/>
      <c r="F195" s="1"/>
      <c r="G195" s="1"/>
      <c r="H195" s="11"/>
      <c r="I195" s="1">
        <v>24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272</v>
      </c>
      <c r="X195" s="1">
        <v>15480</v>
      </c>
      <c r="Y195" s="31"/>
      <c r="Z195" s="31"/>
    </row>
    <row r="196" spans="1:26" customHeight="1" ht="12.75">
      <c r="A196" s="1" t="s">
        <v>675</v>
      </c>
      <c r="B196" s="7">
        <v>42.3</v>
      </c>
      <c r="C196" s="1">
        <v>1</v>
      </c>
      <c r="D196" s="1" t="s">
        <v>154</v>
      </c>
      <c r="E196" s="1"/>
      <c r="F196" s="1"/>
      <c r="G196" s="1"/>
      <c r="H196" s="11"/>
      <c r="I196" s="1">
        <v>23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272</v>
      </c>
      <c r="X196" s="1">
        <v>15948</v>
      </c>
      <c r="Y196" s="31"/>
      <c r="Z196" s="31"/>
    </row>
    <row r="197" spans="1:26" customHeight="1" ht="12.75">
      <c r="A197" s="1" t="s">
        <v>676</v>
      </c>
      <c r="B197" s="7">
        <v>42.66</v>
      </c>
      <c r="C197" s="1">
        <v>1</v>
      </c>
      <c r="D197" s="1" t="s">
        <v>154</v>
      </c>
      <c r="E197" s="1"/>
      <c r="F197" s="1"/>
      <c r="G197" s="1"/>
      <c r="H197" s="11"/>
      <c r="I197" s="1">
        <v>20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272</v>
      </c>
      <c r="X197" s="1">
        <v>12780</v>
      </c>
      <c r="Y197" s="31"/>
      <c r="Z197" s="31"/>
    </row>
    <row r="198" spans="1:26" customHeight="1" ht="12.75">
      <c r="A198" s="1" t="s">
        <v>677</v>
      </c>
      <c r="B198" s="7">
        <v>16.53</v>
      </c>
      <c r="C198" s="1">
        <v>2</v>
      </c>
      <c r="D198" s="1" t="s">
        <v>154</v>
      </c>
      <c r="E198" s="1"/>
      <c r="F198" s="1"/>
      <c r="G198" s="1"/>
      <c r="H198" s="11"/>
      <c r="I198" s="1">
        <v>18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32</v>
      </c>
      <c r="X198" s="1">
        <v>2080</v>
      </c>
      <c r="Y198" s="31"/>
      <c r="Z198" s="31"/>
    </row>
    <row r="199" spans="1:26" customHeight="1" ht="12.75">
      <c r="A199" s="1" t="s">
        <v>678</v>
      </c>
      <c r="B199" s="7">
        <v>46.58</v>
      </c>
      <c r="C199" s="1">
        <v>1</v>
      </c>
      <c r="D199" s="1" t="s">
        <v>154</v>
      </c>
      <c r="E199" s="1"/>
      <c r="F199" s="1"/>
      <c r="G199" s="1"/>
      <c r="H199" s="11"/>
      <c r="I199" s="1">
        <v>25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208</v>
      </c>
      <c r="X199" s="1">
        <v>20664</v>
      </c>
      <c r="Y199" s="31"/>
      <c r="Z199" s="31"/>
    </row>
    <row r="200" spans="1:26" customHeight="1" ht="12.75">
      <c r="A200" s="1" t="s">
        <v>679</v>
      </c>
      <c r="B200" s="7">
        <v>27.27</v>
      </c>
      <c r="C200" s="1">
        <v>1</v>
      </c>
      <c r="D200" s="1" t="s">
        <v>154</v>
      </c>
      <c r="E200" s="1"/>
      <c r="F200" s="1"/>
      <c r="G200" s="1"/>
      <c r="H200" s="11"/>
      <c r="I200" s="1">
        <v>21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272</v>
      </c>
      <c r="X200" s="1">
        <v>9504</v>
      </c>
      <c r="Y200" s="31"/>
      <c r="Z200" s="31"/>
    </row>
    <row r="201" spans="1:26" customHeight="1" ht="12.75">
      <c r="A201" s="1" t="s">
        <v>680</v>
      </c>
      <c r="B201" s="7">
        <v>17.26</v>
      </c>
      <c r="C201" s="1">
        <v>1</v>
      </c>
      <c r="D201" s="1" t="s">
        <v>154</v>
      </c>
      <c r="E201" s="1"/>
      <c r="F201" s="1"/>
      <c r="G201" s="1"/>
      <c r="H201" s="11"/>
      <c r="I201" s="1">
        <v>17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208</v>
      </c>
      <c r="X201" s="1">
        <v>20484</v>
      </c>
      <c r="Y201" s="31"/>
      <c r="Z201" s="31"/>
    </row>
    <row r="202" spans="1:26" customHeight="1" ht="12.75">
      <c r="A202" s="1" t="s">
        <v>681</v>
      </c>
      <c r="B202" s="7">
        <v>21.04</v>
      </c>
      <c r="C202" s="1">
        <v>2</v>
      </c>
      <c r="D202" s="1" t="s">
        <v>154</v>
      </c>
      <c r="E202" s="1"/>
      <c r="F202" s="1"/>
      <c r="G202" s="1"/>
      <c r="H202" s="11"/>
      <c r="I202" s="1">
        <v>17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32</v>
      </c>
      <c r="X202" s="1">
        <v>5728</v>
      </c>
      <c r="Y202" s="31"/>
      <c r="Z202" s="31"/>
    </row>
    <row r="203" spans="1:26" customHeight="1" ht="12.75">
      <c r="A203" s="1" t="s">
        <v>682</v>
      </c>
      <c r="B203" s="7">
        <v>27.6</v>
      </c>
      <c r="C203" s="1">
        <v>1</v>
      </c>
      <c r="D203" s="1" t="s">
        <v>154</v>
      </c>
      <c r="E203" s="1"/>
      <c r="F203" s="1"/>
      <c r="G203" s="1"/>
      <c r="H203" s="11"/>
      <c r="I203" s="1">
        <v>30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272</v>
      </c>
      <c r="X203" s="1">
        <v>17352</v>
      </c>
      <c r="Y203" s="31"/>
      <c r="Z203" s="31"/>
    </row>
    <row r="204" spans="1:26" customHeight="1" ht="12.75">
      <c r="A204" s="1" t="s">
        <v>683</v>
      </c>
      <c r="B204" s="7">
        <v>17.68</v>
      </c>
      <c r="C204" s="1">
        <v>2</v>
      </c>
      <c r="D204" s="1" t="s">
        <v>154</v>
      </c>
      <c r="E204" s="1"/>
      <c r="F204" s="1"/>
      <c r="G204" s="1"/>
      <c r="H204" s="11"/>
      <c r="I204" s="1">
        <v>21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32</v>
      </c>
      <c r="X204" s="1">
        <v>5248</v>
      </c>
      <c r="Y204" s="31"/>
      <c r="Z204" s="31"/>
    </row>
    <row r="205" spans="1:26" customHeight="1" ht="12.75">
      <c r="A205" s="1" t="s">
        <v>684</v>
      </c>
      <c r="B205" s="7">
        <v>44.55</v>
      </c>
      <c r="C205" s="1">
        <v>1</v>
      </c>
      <c r="D205" s="1" t="s">
        <v>154</v>
      </c>
      <c r="E205" s="1"/>
      <c r="F205" s="1"/>
      <c r="G205" s="1"/>
      <c r="H205" s="11"/>
      <c r="I205" s="1">
        <v>16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272</v>
      </c>
      <c r="X205" s="1">
        <v>13320</v>
      </c>
      <c r="Y205" s="31"/>
      <c r="Z205" s="31"/>
    </row>
    <row r="206" spans="1:26" customHeight="1" ht="12.75">
      <c r="A206" s="1" t="s">
        <v>685</v>
      </c>
      <c r="B206" s="7">
        <v>1.53</v>
      </c>
      <c r="C206" s="1">
        <v>1</v>
      </c>
      <c r="D206" s="1" t="s">
        <v>154</v>
      </c>
      <c r="E206" s="1"/>
      <c r="F206" s="1"/>
      <c r="G206" s="1"/>
      <c r="H206" s="11"/>
      <c r="I206" s="1">
        <v>21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272</v>
      </c>
      <c r="X206" s="1">
        <v>14364</v>
      </c>
      <c r="Y206" s="31"/>
      <c r="Z206" s="31"/>
    </row>
    <row r="207" spans="1:26" customHeight="1" ht="12.75">
      <c r="A207" s="1" t="s">
        <v>686</v>
      </c>
      <c r="B207" s="7">
        <v>8.98</v>
      </c>
      <c r="C207" s="1">
        <v>1</v>
      </c>
      <c r="D207" s="1" t="s">
        <v>154</v>
      </c>
      <c r="E207" s="1"/>
      <c r="F207" s="1"/>
      <c r="G207" s="1"/>
      <c r="H207" s="11"/>
      <c r="I207" s="1">
        <v>23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208</v>
      </c>
      <c r="X207" s="1">
        <v>13644</v>
      </c>
      <c r="Y207" s="31"/>
      <c r="Z207" s="31"/>
    </row>
    <row r="208" spans="1:26" customHeight="1" ht="12.75">
      <c r="A208" s="1" t="s">
        <v>687</v>
      </c>
      <c r="B208" s="7">
        <v>35.48</v>
      </c>
      <c r="C208" s="1">
        <v>1</v>
      </c>
      <c r="D208" s="1" t="s">
        <v>154</v>
      </c>
      <c r="E208" s="1"/>
      <c r="F208" s="1"/>
      <c r="G208" s="1"/>
      <c r="H208" s="11"/>
      <c r="I208" s="1">
        <v>18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208</v>
      </c>
      <c r="X208" s="1">
        <v>14580</v>
      </c>
      <c r="Y208" s="31"/>
      <c r="Z208" s="31"/>
    </row>
    <row r="209" spans="1:26" customHeight="1" ht="12.75">
      <c r="A209" s="1" t="s">
        <v>688</v>
      </c>
      <c r="B209" s="7">
        <v>49.66</v>
      </c>
      <c r="C209" s="1">
        <v>1</v>
      </c>
      <c r="D209" s="1" t="s">
        <v>154</v>
      </c>
      <c r="E209" s="1"/>
      <c r="F209" s="1"/>
      <c r="G209" s="1"/>
      <c r="H209" s="11"/>
      <c r="I209" s="1">
        <v>16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208</v>
      </c>
      <c r="X209" s="1">
        <v>10152</v>
      </c>
      <c r="Y209" s="31"/>
      <c r="Z209" s="31"/>
    </row>
    <row r="210" spans="1:26" customHeight="1" ht="12.75">
      <c r="A210" s="1" t="s">
        <v>689</v>
      </c>
      <c r="B210" s="7">
        <v>56.08</v>
      </c>
      <c r="C210" s="1">
        <v>1</v>
      </c>
      <c r="D210" s="1" t="s">
        <v>154</v>
      </c>
      <c r="E210" s="1"/>
      <c r="F210" s="1"/>
      <c r="G210" s="1"/>
      <c r="H210" s="11"/>
      <c r="I210" s="1">
        <v>15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208</v>
      </c>
      <c r="X210" s="1">
        <v>18036</v>
      </c>
      <c r="Y210" s="31"/>
      <c r="Z210" s="31"/>
    </row>
    <row r="211" spans="1:26" customHeight="1" ht="12.75">
      <c r="A211" s="1" t="s">
        <v>690</v>
      </c>
      <c r="B211" s="7">
        <v>60.23</v>
      </c>
      <c r="C211" s="1">
        <v>2</v>
      </c>
      <c r="D211" s="1" t="s">
        <v>154</v>
      </c>
      <c r="E211" s="1"/>
      <c r="F211" s="1"/>
      <c r="G211" s="1"/>
      <c r="H211" s="11"/>
      <c r="I211" s="1">
        <v>18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32</v>
      </c>
      <c r="X211" s="1">
        <v>496</v>
      </c>
      <c r="Y211" s="31"/>
      <c r="Z211" s="31"/>
    </row>
    <row r="212" spans="1:26" customHeight="1" ht="12.75">
      <c r="A212" s="1" t="s">
        <v>691</v>
      </c>
      <c r="B212" s="7">
        <v>23.19</v>
      </c>
      <c r="C212" s="1">
        <v>1</v>
      </c>
      <c r="D212" s="1" t="s">
        <v>154</v>
      </c>
      <c r="E212" s="1"/>
      <c r="F212" s="1"/>
      <c r="G212" s="1"/>
      <c r="H212" s="11"/>
      <c r="I212" s="1">
        <v>19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272</v>
      </c>
      <c r="X212" s="1">
        <v>11052</v>
      </c>
      <c r="Y212" s="31"/>
      <c r="Z212" s="31"/>
    </row>
    <row r="213" spans="1:26" customHeight="1" ht="12.75">
      <c r="A213" s="1" t="s">
        <v>692</v>
      </c>
      <c r="B213" s="7">
        <v>47.21</v>
      </c>
      <c r="C213" s="1">
        <v>1</v>
      </c>
      <c r="D213" s="1" t="s">
        <v>154</v>
      </c>
      <c r="E213" s="1"/>
      <c r="F213" s="1"/>
      <c r="G213" s="1"/>
      <c r="H213" s="11"/>
      <c r="I213" s="1">
        <v>31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208</v>
      </c>
      <c r="X213" s="1">
        <v>23832</v>
      </c>
      <c r="Y213" s="31"/>
      <c r="Z213" s="31"/>
    </row>
    <row r="214" spans="1:26" customHeight="1" ht="12.75">
      <c r="A214" s="1" t="s">
        <v>693</v>
      </c>
      <c r="B214" s="7">
        <v>11.34</v>
      </c>
      <c r="C214" s="1">
        <v>1</v>
      </c>
      <c r="D214" s="1" t="s">
        <v>154</v>
      </c>
      <c r="E214" s="1"/>
      <c r="F214" s="1"/>
      <c r="G214" s="1"/>
      <c r="H214" s="11"/>
      <c r="I214" s="1">
        <v>28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208</v>
      </c>
      <c r="X214" s="1">
        <v>24192</v>
      </c>
      <c r="Y214" s="31"/>
      <c r="Z214" s="31"/>
    </row>
    <row r="215" spans="1:26" customHeight="1" ht="12.75">
      <c r="A215" s="1" t="s">
        <v>694</v>
      </c>
      <c r="B215" s="7">
        <v>83.79</v>
      </c>
      <c r="C215" s="1">
        <v>1</v>
      </c>
      <c r="D215" s="1" t="s">
        <v>154</v>
      </c>
      <c r="E215" s="1"/>
      <c r="F215" s="1"/>
      <c r="G215" s="1"/>
      <c r="H215" s="11"/>
      <c r="I215" s="1">
        <v>22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208</v>
      </c>
      <c r="X215" s="1">
        <v>12420</v>
      </c>
      <c r="Y215" s="31"/>
      <c r="Z215" s="31"/>
    </row>
    <row r="216" spans="1:26" customHeight="1" ht="12.75">
      <c r="A216" s="1" t="s">
        <v>695</v>
      </c>
      <c r="B216" s="7">
        <v>18.12</v>
      </c>
      <c r="C216" s="1">
        <v>1</v>
      </c>
      <c r="D216" s="1" t="s">
        <v>154</v>
      </c>
      <c r="E216" s="1"/>
      <c r="F216" s="1"/>
      <c r="G216" s="1"/>
      <c r="H216" s="11"/>
      <c r="I216" s="1">
        <v>19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208</v>
      </c>
      <c r="X216" s="1">
        <v>24804</v>
      </c>
      <c r="Y216" s="31"/>
      <c r="Z216" s="31"/>
    </row>
    <row r="217" spans="1:26" customHeight="1" ht="12.75">
      <c r="A217" s="1" t="s">
        <v>696</v>
      </c>
      <c r="B217" s="7">
        <v>30.53</v>
      </c>
      <c r="C217" s="1">
        <v>1</v>
      </c>
      <c r="D217" s="1" t="s">
        <v>154</v>
      </c>
      <c r="E217" s="1"/>
      <c r="F217" s="1"/>
      <c r="G217" s="1"/>
      <c r="H217" s="11"/>
      <c r="I217" s="1">
        <v>21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272</v>
      </c>
      <c r="X217" s="1">
        <v>22392</v>
      </c>
      <c r="Y217" s="31"/>
      <c r="Z217" s="31"/>
    </row>
    <row r="218" spans="1:26" customHeight="1" ht="12.75">
      <c r="A218" s="1" t="s">
        <v>697</v>
      </c>
      <c r="B218" s="7">
        <v>44.02</v>
      </c>
      <c r="C218" s="1">
        <v>1</v>
      </c>
      <c r="D218" s="1" t="s">
        <v>154</v>
      </c>
      <c r="E218" s="1"/>
      <c r="F218" s="1"/>
      <c r="G218" s="1"/>
      <c r="H218" s="11"/>
      <c r="I218" s="1">
        <v>19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208</v>
      </c>
      <c r="X218" s="1">
        <v>16848</v>
      </c>
      <c r="Y218" s="31"/>
      <c r="Z218" s="31"/>
    </row>
    <row r="219" spans="1:26" customHeight="1" ht="12.75">
      <c r="A219" s="1" t="s">
        <v>698</v>
      </c>
      <c r="B219" s="7">
        <v>32.12</v>
      </c>
      <c r="C219" s="1">
        <v>2</v>
      </c>
      <c r="D219" s="1" t="s">
        <v>154</v>
      </c>
      <c r="E219" s="1"/>
      <c r="F219" s="1"/>
      <c r="G219" s="1"/>
      <c r="H219" s="11"/>
      <c r="I219" s="1">
        <v>22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32</v>
      </c>
      <c r="X219" s="1">
        <v>8128</v>
      </c>
      <c r="Y219" s="31"/>
      <c r="Z219" s="31"/>
    </row>
    <row r="220" spans="1:26" customHeight="1" ht="12.75">
      <c r="A220" s="1" t="s">
        <v>699</v>
      </c>
      <c r="B220" s="7">
        <v>15.68</v>
      </c>
      <c r="C220" s="1">
        <v>1</v>
      </c>
      <c r="D220" s="1" t="s">
        <v>154</v>
      </c>
      <c r="E220" s="1"/>
      <c r="F220" s="1"/>
      <c r="G220" s="1"/>
      <c r="H220" s="11"/>
      <c r="I220" s="1">
        <v>30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272</v>
      </c>
      <c r="X220" s="1">
        <v>15372</v>
      </c>
      <c r="Y220" s="31"/>
      <c r="Z220" s="31"/>
    </row>
    <row r="221" spans="1:26" customHeight="1" ht="12.75">
      <c r="A221" s="1" t="s">
        <v>700</v>
      </c>
      <c r="B221" s="7">
        <v>36.05</v>
      </c>
      <c r="C221" s="1">
        <v>1</v>
      </c>
      <c r="D221" s="1" t="s">
        <v>154</v>
      </c>
      <c r="E221" s="1"/>
      <c r="F221" s="1"/>
      <c r="G221" s="1"/>
      <c r="H221" s="11"/>
      <c r="I221" s="1">
        <v>18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208</v>
      </c>
      <c r="X221" s="1">
        <v>18576</v>
      </c>
      <c r="Y221" s="31"/>
      <c r="Z221" s="31"/>
    </row>
    <row r="222" spans="1:26" customHeight="1" ht="12.75">
      <c r="A222" s="1" t="s">
        <v>701</v>
      </c>
      <c r="B222" s="7">
        <v>38.44</v>
      </c>
      <c r="C222" s="1">
        <v>1</v>
      </c>
      <c r="D222" s="1" t="s">
        <v>154</v>
      </c>
      <c r="E222" s="1"/>
      <c r="F222" s="1"/>
      <c r="G222" s="1"/>
      <c r="H222" s="11"/>
      <c r="I222" s="1">
        <v>22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272</v>
      </c>
      <c r="X222" s="1">
        <v>19152</v>
      </c>
      <c r="Y222" s="31"/>
      <c r="Z222" s="31"/>
    </row>
    <row r="223" spans="1:26" customHeight="1" ht="12.75">
      <c r="A223" s="1" t="s">
        <v>702</v>
      </c>
      <c r="B223" s="7">
        <v>1.31</v>
      </c>
      <c r="C223" s="1">
        <v>1</v>
      </c>
      <c r="D223" s="1" t="s">
        <v>154</v>
      </c>
      <c r="E223" s="1"/>
      <c r="F223" s="1"/>
      <c r="G223" s="1"/>
      <c r="H223" s="11"/>
      <c r="I223" s="1">
        <v>19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208</v>
      </c>
      <c r="X223" s="1">
        <v>16128</v>
      </c>
      <c r="Y223" s="31"/>
      <c r="Z223" s="31"/>
    </row>
    <row r="224" spans="1:26" customHeight="1" ht="12.75">
      <c r="A224" s="1" t="s">
        <v>703</v>
      </c>
      <c r="B224" s="7">
        <v>1.64</v>
      </c>
      <c r="C224" s="1">
        <v>1</v>
      </c>
      <c r="D224" s="1" t="s">
        <v>154</v>
      </c>
      <c r="E224" s="1"/>
      <c r="F224" s="1"/>
      <c r="G224" s="1"/>
      <c r="H224" s="11"/>
      <c r="I224" s="1">
        <v>33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272</v>
      </c>
      <c r="X224" s="1">
        <v>19044</v>
      </c>
      <c r="Y224" s="31"/>
      <c r="Z224" s="31"/>
    </row>
    <row r="225" spans="1:26" customHeight="1" ht="12.75">
      <c r="A225" s="1" t="s">
        <v>704</v>
      </c>
      <c r="B225" s="7">
        <v>218.78</v>
      </c>
      <c r="C225" s="1">
        <v>1</v>
      </c>
      <c r="D225" s="1" t="s">
        <v>154</v>
      </c>
      <c r="E225" s="1"/>
      <c r="F225" s="1"/>
      <c r="G225" s="1"/>
      <c r="H225" s="11"/>
      <c r="I225" s="1">
        <v>36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208</v>
      </c>
      <c r="X225" s="1">
        <v>9540</v>
      </c>
      <c r="Y225" s="31"/>
      <c r="Z225" s="31"/>
    </row>
    <row r="226" spans="1:26" customHeight="1" ht="12.75">
      <c r="A226" s="1" t="s">
        <v>705</v>
      </c>
      <c r="B226" s="7">
        <v>1.11</v>
      </c>
      <c r="C226" s="1">
        <v>1</v>
      </c>
      <c r="D226" s="1" t="s">
        <v>154</v>
      </c>
      <c r="E226" s="1"/>
      <c r="F226" s="1"/>
      <c r="G226" s="1"/>
      <c r="H226" s="11"/>
      <c r="I226" s="1">
        <v>38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208</v>
      </c>
      <c r="X226" s="1">
        <v>15804</v>
      </c>
      <c r="Y226" s="31"/>
      <c r="Z226" s="31"/>
    </row>
    <row r="227" spans="1:26" customHeight="1" ht="12.75">
      <c r="A227" s="1" t="s">
        <v>706</v>
      </c>
      <c r="B227" s="7">
        <v>1.2</v>
      </c>
      <c r="C227" s="1">
        <v>1</v>
      </c>
      <c r="D227" s="1" t="s">
        <v>154</v>
      </c>
      <c r="E227" s="1"/>
      <c r="F227" s="1"/>
      <c r="G227" s="1"/>
      <c r="H227" s="11"/>
      <c r="I227" s="1">
        <v>27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208</v>
      </c>
      <c r="X227" s="1">
        <v>14976</v>
      </c>
      <c r="Y227" s="31"/>
      <c r="Z227" s="31"/>
    </row>
    <row r="228" spans="1:26" customHeight="1" ht="12.75">
      <c r="A228" s="1" t="s">
        <v>707</v>
      </c>
      <c r="B228" s="7">
        <v>1.11</v>
      </c>
      <c r="C228" s="1">
        <v>1</v>
      </c>
      <c r="D228" s="1" t="s">
        <v>154</v>
      </c>
      <c r="E228" s="1"/>
      <c r="F228" s="1"/>
      <c r="G228" s="1"/>
      <c r="H228" s="11"/>
      <c r="I228" s="1">
        <v>21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208</v>
      </c>
      <c r="X228" s="1">
        <v>15660</v>
      </c>
      <c r="Y228" s="31"/>
      <c r="Z228" s="31"/>
    </row>
    <row r="229" spans="1:26" customHeight="1" ht="12.75">
      <c r="A229" s="1" t="s">
        <v>708</v>
      </c>
      <c r="B229" s="7">
        <v>1.12</v>
      </c>
      <c r="C229" s="1">
        <v>1</v>
      </c>
      <c r="D229" s="1" t="s">
        <v>154</v>
      </c>
      <c r="E229" s="1"/>
      <c r="F229" s="1"/>
      <c r="G229" s="1"/>
      <c r="H229" s="11"/>
      <c r="I229" s="1">
        <v>51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208</v>
      </c>
      <c r="X229" s="1">
        <v>24552</v>
      </c>
      <c r="Y229" s="31"/>
      <c r="Z229" s="31"/>
    </row>
    <row r="230" spans="1:26" customHeight="1" ht="12.75">
      <c r="A230" s="1" t="s">
        <v>709</v>
      </c>
      <c r="B230" s="7">
        <v>1.49</v>
      </c>
      <c r="C230" s="1">
        <v>1</v>
      </c>
      <c r="D230" s="1" t="s">
        <v>154</v>
      </c>
      <c r="E230" s="1"/>
      <c r="F230" s="1"/>
      <c r="G230" s="1"/>
      <c r="H230" s="11"/>
      <c r="I230" s="1">
        <v>34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272</v>
      </c>
      <c r="X230" s="1">
        <v>9972</v>
      </c>
      <c r="Y230" s="31"/>
      <c r="Z230" s="31"/>
    </row>
    <row r="231" spans="1:26" customHeight="1" ht="12.75">
      <c r="A231" s="1" t="s">
        <v>710</v>
      </c>
      <c r="B231" s="7">
        <v>1.89</v>
      </c>
      <c r="C231" s="1">
        <v>1</v>
      </c>
      <c r="D231" s="1" t="s">
        <v>154</v>
      </c>
      <c r="E231" s="1"/>
      <c r="F231" s="1"/>
      <c r="G231" s="1"/>
      <c r="H231" s="11"/>
      <c r="I231" s="1">
        <v>41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208</v>
      </c>
      <c r="X231" s="1">
        <v>24372</v>
      </c>
      <c r="Y231" s="31"/>
      <c r="Z231" s="31"/>
    </row>
    <row r="232" spans="1:26" customHeight="1" ht="12.75">
      <c r="A232" s="1" t="s">
        <v>711</v>
      </c>
      <c r="B232" s="7">
        <v>1.56</v>
      </c>
      <c r="C232" s="1">
        <v>2</v>
      </c>
      <c r="D232" s="1" t="s">
        <v>154</v>
      </c>
      <c r="E232" s="1"/>
      <c r="F232" s="1"/>
      <c r="G232" s="1"/>
      <c r="H232" s="11"/>
      <c r="I232" s="1">
        <v>62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32</v>
      </c>
      <c r="X232" s="1">
        <v>7696</v>
      </c>
      <c r="Y232" s="31"/>
      <c r="Z232" s="31"/>
    </row>
    <row r="233" spans="1:26" customHeight="1" ht="12.75">
      <c r="A233" s="1" t="s">
        <v>712</v>
      </c>
      <c r="B233" s="7">
        <v>1.31</v>
      </c>
      <c r="C233" s="1">
        <v>2</v>
      </c>
      <c r="D233" s="1" t="s">
        <v>154</v>
      </c>
      <c r="E233" s="1"/>
      <c r="F233" s="1"/>
      <c r="G233" s="1"/>
      <c r="H233" s="11"/>
      <c r="I233" s="1">
        <v>59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32</v>
      </c>
      <c r="X233" s="1">
        <v>6736</v>
      </c>
      <c r="Y233" s="31"/>
      <c r="Z233" s="31"/>
    </row>
    <row r="234" spans="1:26" customHeight="1" ht="12.75">
      <c r="A234" s="1" t="s">
        <v>713</v>
      </c>
      <c r="B234" s="7">
        <v>1.54</v>
      </c>
      <c r="C234" s="1">
        <v>1</v>
      </c>
      <c r="D234" s="1" t="s">
        <v>154</v>
      </c>
      <c r="E234" s="1"/>
      <c r="F234" s="1"/>
      <c r="G234" s="1"/>
      <c r="H234" s="11"/>
      <c r="I234" s="1">
        <v>37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272</v>
      </c>
      <c r="X234" s="1">
        <v>10908</v>
      </c>
      <c r="Y234" s="31"/>
      <c r="Z234" s="31"/>
    </row>
    <row r="235" spans="1:26" customHeight="1" ht="12.75">
      <c r="A235" s="1" t="s">
        <v>714</v>
      </c>
      <c r="B235" s="7">
        <v>1.46</v>
      </c>
      <c r="C235" s="1">
        <v>1</v>
      </c>
      <c r="D235" s="1" t="s">
        <v>154</v>
      </c>
      <c r="E235" s="1"/>
      <c r="F235" s="1"/>
      <c r="G235" s="1"/>
      <c r="H235" s="11"/>
      <c r="I235" s="1">
        <v>35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272</v>
      </c>
      <c r="X235" s="1">
        <v>14004</v>
      </c>
      <c r="Y235" s="31"/>
      <c r="Z235" s="31"/>
    </row>
    <row r="236" spans="1:26" customHeight="1" ht="12.75">
      <c r="A236" s="1" t="s">
        <v>715</v>
      </c>
      <c r="B236" s="7">
        <v>1.82</v>
      </c>
      <c r="C236" s="1">
        <v>1</v>
      </c>
      <c r="D236" s="1" t="s">
        <v>154</v>
      </c>
      <c r="E236" s="1"/>
      <c r="F236" s="1"/>
      <c r="G236" s="1"/>
      <c r="H236" s="11"/>
      <c r="I236" s="1">
        <v>57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208</v>
      </c>
      <c r="X236" s="1">
        <v>23040</v>
      </c>
      <c r="Y236" s="31"/>
      <c r="Z236" s="31"/>
    </row>
    <row r="237" spans="1:26" customHeight="1" ht="12.75">
      <c r="A237" s="1" t="s">
        <v>716</v>
      </c>
      <c r="B237" s="7">
        <v>1.68</v>
      </c>
      <c r="C237" s="1">
        <v>1</v>
      </c>
      <c r="D237" s="1" t="s">
        <v>154</v>
      </c>
      <c r="E237" s="1"/>
      <c r="F237" s="1"/>
      <c r="G237" s="1"/>
      <c r="H237" s="11"/>
      <c r="I237" s="1">
        <v>27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208</v>
      </c>
      <c r="X237" s="1">
        <v>22680</v>
      </c>
      <c r="Y237" s="31"/>
      <c r="Z237" s="31"/>
    </row>
    <row r="238" spans="1:26" customHeight="1" ht="12.75">
      <c r="A238" s="1" t="s">
        <v>717</v>
      </c>
      <c r="B238" s="7">
        <v>1.91</v>
      </c>
      <c r="C238" s="1">
        <v>1</v>
      </c>
      <c r="D238" s="1" t="s">
        <v>154</v>
      </c>
      <c r="E238" s="1"/>
      <c r="F238" s="1"/>
      <c r="G238" s="1"/>
      <c r="H238" s="11"/>
      <c r="I238" s="1">
        <v>21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208</v>
      </c>
      <c r="X238" s="1">
        <v>11448</v>
      </c>
      <c r="Y238" s="31"/>
      <c r="Z238" s="31"/>
    </row>
    <row r="239" spans="1:26" customHeight="1" ht="12.75">
      <c r="A239" s="1" t="s">
        <v>718</v>
      </c>
      <c r="B239" s="7">
        <v>1.37</v>
      </c>
      <c r="C239" s="1">
        <v>2</v>
      </c>
      <c r="D239" s="1" t="s">
        <v>154</v>
      </c>
      <c r="E239" s="1"/>
      <c r="F239" s="1"/>
      <c r="G239" s="1"/>
      <c r="H239" s="11"/>
      <c r="I239" s="1">
        <v>24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32</v>
      </c>
      <c r="X239" s="1">
        <v>736</v>
      </c>
      <c r="Y239" s="31"/>
      <c r="Z239" s="31"/>
    </row>
    <row r="240" spans="1:26" customHeight="1" ht="12.75">
      <c r="A240" s="1" t="s">
        <v>719</v>
      </c>
      <c r="B240" s="7">
        <v>1.53</v>
      </c>
      <c r="C240" s="1">
        <v>1</v>
      </c>
      <c r="D240" s="1" t="s">
        <v>154</v>
      </c>
      <c r="E240" s="1"/>
      <c r="F240" s="1"/>
      <c r="G240" s="1"/>
      <c r="H240" s="11"/>
      <c r="I240" s="1">
        <v>20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208</v>
      </c>
      <c r="X240" s="1">
        <v>10224</v>
      </c>
      <c r="Y240" s="31"/>
      <c r="Z240" s="31"/>
    </row>
    <row r="241" spans="1:26" customHeight="1" ht="12.75">
      <c r="A241" s="1" t="s">
        <v>720</v>
      </c>
      <c r="B241" s="7">
        <v>1.76</v>
      </c>
      <c r="C241" s="1">
        <v>1</v>
      </c>
      <c r="D241" s="1" t="s">
        <v>154</v>
      </c>
      <c r="E241" s="1"/>
      <c r="F241" s="1"/>
      <c r="G241" s="1"/>
      <c r="H241" s="11"/>
      <c r="I241" s="1">
        <v>14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272</v>
      </c>
      <c r="X241" s="1">
        <v>12708</v>
      </c>
      <c r="Y241" s="31"/>
      <c r="Z241" s="31"/>
    </row>
    <row r="242" spans="1:26" customHeight="1" ht="12.75">
      <c r="A242" s="1" t="s">
        <v>721</v>
      </c>
      <c r="B242" s="7">
        <v>1.99</v>
      </c>
      <c r="C242" s="1">
        <v>1</v>
      </c>
      <c r="D242" s="1" t="s">
        <v>154</v>
      </c>
      <c r="E242" s="1"/>
      <c r="F242" s="1"/>
      <c r="G242" s="1"/>
      <c r="H242" s="11"/>
      <c r="I242" s="1">
        <v>24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208</v>
      </c>
      <c r="X242" s="1">
        <v>14040</v>
      </c>
      <c r="Y242" s="31"/>
      <c r="Z242" s="31"/>
    </row>
    <row r="243" spans="1:26" customHeight="1" ht="12.75">
      <c r="A243" s="1" t="s">
        <v>722</v>
      </c>
      <c r="B243" s="7">
        <v>1.56</v>
      </c>
      <c r="C243" s="1">
        <v>1</v>
      </c>
      <c r="D243" s="1" t="s">
        <v>154</v>
      </c>
      <c r="E243" s="1"/>
      <c r="F243" s="1"/>
      <c r="G243" s="1"/>
      <c r="H243" s="11"/>
      <c r="I243" s="1">
        <v>68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272</v>
      </c>
      <c r="X243" s="1">
        <v>24624</v>
      </c>
      <c r="Y243" s="31"/>
      <c r="Z243" s="31"/>
    </row>
    <row r="244" spans="1:26" customHeight="1" ht="12.75">
      <c r="A244" s="1" t="s">
        <v>723</v>
      </c>
      <c r="B244" s="7">
        <v>1.31</v>
      </c>
      <c r="C244" s="1">
        <v>1</v>
      </c>
      <c r="D244" s="1" t="s">
        <v>154</v>
      </c>
      <c r="E244" s="1"/>
      <c r="F244" s="1"/>
      <c r="G244" s="1"/>
      <c r="H244" s="11"/>
      <c r="I244" s="1">
        <v>42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272</v>
      </c>
      <c r="X244" s="1">
        <v>12384</v>
      </c>
      <c r="Y244" s="31"/>
      <c r="Z244" s="31"/>
    </row>
    <row r="245" spans="1:26" customHeight="1" ht="12.75">
      <c r="A245" s="1" t="s">
        <v>724</v>
      </c>
      <c r="B245" s="7">
        <v>1.55</v>
      </c>
      <c r="C245" s="1">
        <v>1</v>
      </c>
      <c r="D245" s="1" t="s">
        <v>154</v>
      </c>
      <c r="E245" s="1"/>
      <c r="F245" s="1"/>
      <c r="G245" s="1"/>
      <c r="H245" s="11"/>
      <c r="I245" s="1">
        <v>37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208</v>
      </c>
      <c r="X245" s="1">
        <v>24408</v>
      </c>
      <c r="Y245" s="31"/>
      <c r="Z245" s="31"/>
    </row>
    <row r="246" spans="1:26" customHeight="1" ht="12.75">
      <c r="A246" s="1" t="s">
        <v>725</v>
      </c>
      <c r="B246" s="7">
        <v>1.22</v>
      </c>
      <c r="C246" s="1">
        <v>1</v>
      </c>
      <c r="D246" s="1" t="s">
        <v>154</v>
      </c>
      <c r="E246" s="1"/>
      <c r="F246" s="1"/>
      <c r="G246" s="1"/>
      <c r="H246" s="11"/>
      <c r="I246" s="1">
        <v>55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208</v>
      </c>
      <c r="X246" s="1">
        <v>11916</v>
      </c>
      <c r="Y246" s="31"/>
      <c r="Z246" s="31"/>
    </row>
    <row r="247" spans="1:26" customHeight="1" ht="12.75">
      <c r="A247" s="1" t="s">
        <v>726</v>
      </c>
      <c r="B247" s="7">
        <v>2.9</v>
      </c>
      <c r="C247" s="1">
        <v>1</v>
      </c>
      <c r="D247" s="1" t="s">
        <v>154</v>
      </c>
      <c r="E247" s="1"/>
      <c r="F247" s="1"/>
      <c r="G247" s="1"/>
      <c r="H247" s="11"/>
      <c r="I247" s="1">
        <v>35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272</v>
      </c>
      <c r="X247" s="1">
        <v>13824</v>
      </c>
      <c r="Y247" s="31"/>
      <c r="Z247" s="31"/>
    </row>
    <row r="248" spans="1:26" customHeight="1" ht="12.75">
      <c r="A248" s="1" t="s">
        <v>727</v>
      </c>
      <c r="B248" s="7">
        <v>1.39</v>
      </c>
      <c r="C248" s="1">
        <v>1</v>
      </c>
      <c r="D248" s="1" t="s">
        <v>154</v>
      </c>
      <c r="E248" s="1"/>
      <c r="F248" s="1"/>
      <c r="G248" s="1"/>
      <c r="H248" s="11"/>
      <c r="I248" s="1">
        <v>63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208</v>
      </c>
      <c r="X248" s="1">
        <v>24444</v>
      </c>
      <c r="Y248" s="31"/>
      <c r="Z248" s="31"/>
    </row>
    <row r="249" spans="1:26" customHeight="1" ht="12.75">
      <c r="A249" s="1" t="s">
        <v>728</v>
      </c>
      <c r="B249" s="7">
        <v>1.35</v>
      </c>
      <c r="C249" s="1">
        <v>1</v>
      </c>
      <c r="D249" s="1" t="s">
        <v>154</v>
      </c>
      <c r="E249" s="1"/>
      <c r="F249" s="1"/>
      <c r="G249" s="1"/>
      <c r="H249" s="11"/>
      <c r="I249" s="1">
        <v>34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272</v>
      </c>
      <c r="X249" s="1">
        <v>23040</v>
      </c>
      <c r="Y249" s="31"/>
      <c r="Z249" s="31"/>
    </row>
    <row r="250" spans="1:26" customHeight="1" ht="12.75">
      <c r="A250" s="1" t="s">
        <v>729</v>
      </c>
      <c r="B250" s="7">
        <v>1.53</v>
      </c>
      <c r="C250" s="1">
        <v>1</v>
      </c>
      <c r="D250" s="1" t="s">
        <v>154</v>
      </c>
      <c r="E250" s="1"/>
      <c r="F250" s="1"/>
      <c r="G250" s="1"/>
      <c r="H250" s="11"/>
      <c r="I250" s="1">
        <v>23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272</v>
      </c>
      <c r="X250" s="1">
        <v>22680</v>
      </c>
      <c r="Y250" s="31"/>
      <c r="Z250" s="31"/>
    </row>
    <row r="251" spans="1:26" customHeight="1" ht="12.75">
      <c r="A251" s="1" t="s">
        <v>730</v>
      </c>
      <c r="B251" s="7">
        <v>1.75</v>
      </c>
      <c r="C251" s="1">
        <v>1</v>
      </c>
      <c r="D251" s="1" t="s">
        <v>154</v>
      </c>
      <c r="E251" s="1"/>
      <c r="F251" s="1"/>
      <c r="G251" s="1"/>
      <c r="H251" s="11"/>
      <c r="I251" s="1">
        <v>30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272</v>
      </c>
      <c r="X251" s="1">
        <v>24444</v>
      </c>
      <c r="Y251" s="31"/>
      <c r="Z251" s="31"/>
    </row>
    <row r="252" spans="1:26" customHeight="1" ht="12.75">
      <c r="A252" s="1" t="s">
        <v>731</v>
      </c>
      <c r="B252" s="7">
        <v>1.46</v>
      </c>
      <c r="C252" s="1">
        <v>1</v>
      </c>
      <c r="D252" s="1" t="s">
        <v>154</v>
      </c>
      <c r="E252" s="1"/>
      <c r="F252" s="1"/>
      <c r="G252" s="1"/>
      <c r="H252" s="11"/>
      <c r="I252" s="1">
        <v>23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208</v>
      </c>
      <c r="X252" s="1">
        <v>23076</v>
      </c>
      <c r="Y252" s="31"/>
      <c r="Z252" s="31"/>
    </row>
    <row r="253" spans="1:26" customHeight="1" ht="12.75">
      <c r="A253" s="1" t="s">
        <v>732</v>
      </c>
      <c r="B253" s="7">
        <v>1.45</v>
      </c>
      <c r="C253" s="1">
        <v>1</v>
      </c>
      <c r="D253" s="1" t="s">
        <v>154</v>
      </c>
      <c r="E253" s="1"/>
      <c r="F253" s="1"/>
      <c r="G253" s="1"/>
      <c r="H253" s="11"/>
      <c r="I253" s="1">
        <v>31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272</v>
      </c>
      <c r="X253" s="1">
        <v>22716</v>
      </c>
      <c r="Y253" s="31"/>
      <c r="Z253" s="31"/>
    </row>
    <row r="254" spans="1:26" customHeight="1" ht="12.75">
      <c r="A254" s="1" t="s">
        <v>733</v>
      </c>
      <c r="B254" s="7">
        <v>1.22</v>
      </c>
      <c r="C254" s="1">
        <v>1</v>
      </c>
      <c r="D254" s="1" t="s">
        <v>154</v>
      </c>
      <c r="E254" s="1"/>
      <c r="F254" s="1"/>
      <c r="G254" s="1"/>
      <c r="H254" s="11"/>
      <c r="I254" s="1">
        <v>43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208</v>
      </c>
      <c r="X254" s="1">
        <v>14076</v>
      </c>
      <c r="Y254" s="31"/>
      <c r="Z254" s="31"/>
    </row>
    <row r="255" spans="1:26" customHeight="1" ht="12.75">
      <c r="A255" s="1" t="s">
        <v>734</v>
      </c>
      <c r="B255" s="7">
        <v>1.96</v>
      </c>
      <c r="C255" s="1">
        <v>1</v>
      </c>
      <c r="D255" s="1" t="s">
        <v>154</v>
      </c>
      <c r="E255" s="1"/>
      <c r="F255" s="1"/>
      <c r="G255" s="1"/>
      <c r="H255" s="11"/>
      <c r="I255" s="1">
        <v>28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272</v>
      </c>
      <c r="X255" s="1">
        <v>11952</v>
      </c>
      <c r="Y255" s="31"/>
      <c r="Z255" s="31"/>
    </row>
    <row r="256" spans="1:26" customHeight="1" ht="12.75">
      <c r="A256" s="1" t="s">
        <v>735</v>
      </c>
      <c r="B256" s="7">
        <v>2.04</v>
      </c>
      <c r="C256" s="1">
        <v>1</v>
      </c>
      <c r="D256" s="1" t="s">
        <v>154</v>
      </c>
      <c r="E256" s="1"/>
      <c r="F256" s="1"/>
      <c r="G256" s="1"/>
      <c r="H256" s="11"/>
      <c r="I256" s="1">
        <v>18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208</v>
      </c>
      <c r="X256" s="1">
        <v>13860</v>
      </c>
      <c r="Y256" s="31"/>
      <c r="Z256" s="31"/>
    </row>
    <row r="257" spans="1:26" customHeight="1" ht="12.75">
      <c r="A257" s="1" t="s">
        <v>736</v>
      </c>
      <c r="B257" s="7">
        <v>1.23</v>
      </c>
      <c r="C257" s="1">
        <v>1</v>
      </c>
      <c r="D257" s="1" t="s">
        <v>154</v>
      </c>
      <c r="E257" s="1"/>
      <c r="F257" s="1"/>
      <c r="G257" s="1"/>
      <c r="H257" s="11"/>
      <c r="I257" s="1">
        <v>25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272</v>
      </c>
      <c r="X257" s="1">
        <v>15264</v>
      </c>
      <c r="Y257" s="31"/>
      <c r="Z257" s="31"/>
    </row>
    <row r="258" spans="1:26" customHeight="1" ht="12.75">
      <c r="A258" s="1" t="s">
        <v>737</v>
      </c>
      <c r="B258" s="7">
        <v>1.22</v>
      </c>
      <c r="C258" s="1">
        <v>1</v>
      </c>
      <c r="D258" s="1" t="s">
        <v>154</v>
      </c>
      <c r="E258" s="1"/>
      <c r="F258" s="1"/>
      <c r="G258" s="1"/>
      <c r="H258" s="11"/>
      <c r="I258" s="1">
        <v>15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208</v>
      </c>
      <c r="X258" s="1">
        <v>24156</v>
      </c>
      <c r="Y258" s="31"/>
      <c r="Z258" s="31"/>
    </row>
    <row r="259" spans="1:26" customHeight="1" ht="12.75">
      <c r="A259" s="1" t="s">
        <v>738</v>
      </c>
      <c r="B259" s="7">
        <v>1.23</v>
      </c>
      <c r="C259" s="1">
        <v>1</v>
      </c>
      <c r="D259" s="1" t="s">
        <v>154</v>
      </c>
      <c r="E259" s="1"/>
      <c r="F259" s="1"/>
      <c r="G259" s="1"/>
      <c r="H259" s="11"/>
      <c r="I259" s="1">
        <v>26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>
        <v>208</v>
      </c>
      <c r="X259" s="1">
        <v>15156</v>
      </c>
      <c r="Y259" s="31"/>
      <c r="Z259" s="31"/>
    </row>
    <row r="260" spans="1:26" customHeight="1" ht="12.75">
      <c r="A260" s="1" t="s">
        <v>739</v>
      </c>
      <c r="B260" s="7">
        <v>1.79</v>
      </c>
      <c r="C260" s="1">
        <v>1</v>
      </c>
      <c r="D260" s="1" t="s">
        <v>154</v>
      </c>
      <c r="E260" s="1"/>
      <c r="F260" s="1"/>
      <c r="G260" s="1"/>
      <c r="H260" s="11"/>
      <c r="I260" s="1">
        <v>29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208</v>
      </c>
      <c r="X260" s="1">
        <v>21996</v>
      </c>
      <c r="Y260" s="31"/>
      <c r="Z260" s="31"/>
    </row>
    <row r="261" spans="1:26" customHeight="1" ht="12.75">
      <c r="A261" s="1" t="s">
        <v>740</v>
      </c>
      <c r="B261" s="7">
        <v>1.54</v>
      </c>
      <c r="C261" s="1">
        <v>1</v>
      </c>
      <c r="D261" s="1" t="s">
        <v>154</v>
      </c>
      <c r="E261" s="1"/>
      <c r="F261" s="1"/>
      <c r="G261" s="1"/>
      <c r="H261" s="11"/>
      <c r="I261" s="1">
        <v>35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272</v>
      </c>
      <c r="X261" s="1">
        <v>20808</v>
      </c>
      <c r="Y261" s="31"/>
      <c r="Z261" s="31"/>
    </row>
    <row r="262" spans="1:26" customHeight="1" ht="12.75">
      <c r="A262" s="1" t="s">
        <v>741</v>
      </c>
      <c r="B262" s="7">
        <v>1.02</v>
      </c>
      <c r="C262" s="1">
        <v>2</v>
      </c>
      <c r="D262" s="1" t="s">
        <v>154</v>
      </c>
      <c r="E262" s="1"/>
      <c r="F262" s="1"/>
      <c r="G262" s="1"/>
      <c r="H262" s="11"/>
      <c r="I262" s="1">
        <v>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32</v>
      </c>
      <c r="X262" s="1">
        <v>5680</v>
      </c>
      <c r="Y262" s="31"/>
      <c r="Z262" s="31"/>
    </row>
    <row r="263" spans="1:26" customHeight="1" ht="12.75">
      <c r="A263" s="1" t="s">
        <v>742</v>
      </c>
      <c r="B263" s="7">
        <v>1.55</v>
      </c>
      <c r="C263" s="1">
        <v>1</v>
      </c>
      <c r="D263" s="1" t="s">
        <v>154</v>
      </c>
      <c r="E263" s="1"/>
      <c r="F263" s="1"/>
      <c r="G263" s="1"/>
      <c r="H263" s="11"/>
      <c r="I263" s="1">
        <v>16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272</v>
      </c>
      <c r="X263" s="1">
        <v>13860</v>
      </c>
      <c r="Y263" s="31"/>
      <c r="Z263" s="31"/>
    </row>
    <row r="264" spans="1:26" customHeight="1" ht="12.75">
      <c r="A264" s="1" t="s">
        <v>743</v>
      </c>
      <c r="B264" s="7">
        <v>1.72</v>
      </c>
      <c r="C264" s="1">
        <v>2</v>
      </c>
      <c r="D264" s="1" t="s">
        <v>154</v>
      </c>
      <c r="E264" s="1"/>
      <c r="F264" s="1"/>
      <c r="G264" s="1"/>
      <c r="H264" s="11"/>
      <c r="I264" s="1">
        <v>37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32</v>
      </c>
      <c r="X264" s="1">
        <v>2176</v>
      </c>
      <c r="Y264" s="31"/>
      <c r="Z264" s="31"/>
    </row>
    <row r="265" spans="1:26" customHeight="1" ht="12.75">
      <c r="A265" s="1" t="s">
        <v>744</v>
      </c>
      <c r="B265" s="7">
        <v>1.85</v>
      </c>
      <c r="C265" s="1">
        <v>1</v>
      </c>
      <c r="D265" s="1" t="s">
        <v>154</v>
      </c>
      <c r="E265" s="1"/>
      <c r="F265" s="1"/>
      <c r="G265" s="1"/>
      <c r="H265" s="11"/>
      <c r="I265" s="1">
        <v>11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272</v>
      </c>
      <c r="X265" s="1">
        <v>24516</v>
      </c>
      <c r="Y265" s="31"/>
      <c r="Z265" s="31"/>
    </row>
    <row r="266" spans="1:26" customHeight="1" ht="12.75">
      <c r="A266" s="1" t="s">
        <v>745</v>
      </c>
      <c r="B266" s="7">
        <v>1.06</v>
      </c>
      <c r="C266" s="1">
        <v>1</v>
      </c>
      <c r="D266" s="1" t="s">
        <v>154</v>
      </c>
      <c r="E266" s="1"/>
      <c r="F266" s="1"/>
      <c r="G266" s="1"/>
      <c r="H266" s="11"/>
      <c r="I266" s="1">
        <v>14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>
        <v>272</v>
      </c>
      <c r="X266" s="1">
        <v>24192</v>
      </c>
      <c r="Y266" s="31"/>
      <c r="Z266" s="31"/>
    </row>
    <row r="267" spans="1:26" customHeight="1" ht="12.75">
      <c r="A267" s="1" t="s">
        <v>746</v>
      </c>
      <c r="B267" s="7">
        <v>1.61</v>
      </c>
      <c r="C267" s="1">
        <v>1</v>
      </c>
      <c r="D267" s="1" t="s">
        <v>154</v>
      </c>
      <c r="E267" s="1"/>
      <c r="F267" s="1"/>
      <c r="G267" s="1"/>
      <c r="H267" s="11"/>
      <c r="I267" s="1">
        <v>19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>
        <v>272</v>
      </c>
      <c r="X267" s="1">
        <v>12744</v>
      </c>
      <c r="Y267" s="31"/>
      <c r="Z267" s="31"/>
    </row>
    <row r="268" spans="1:26" customHeight="1" ht="12.75">
      <c r="A268" s="1" t="s">
        <v>747</v>
      </c>
      <c r="B268" s="7">
        <v>1.5</v>
      </c>
      <c r="C268" s="1">
        <v>1</v>
      </c>
      <c r="D268" s="1" t="s">
        <v>154</v>
      </c>
      <c r="E268" s="1"/>
      <c r="F268" s="1"/>
      <c r="G268" s="1"/>
      <c r="H268" s="11"/>
      <c r="I268" s="1">
        <v>23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208</v>
      </c>
      <c r="X268" s="1">
        <v>12492</v>
      </c>
      <c r="Y268" s="31"/>
      <c r="Z268" s="31"/>
    </row>
    <row r="269" spans="1:26" customHeight="1" ht="12.75">
      <c r="A269" s="1" t="s">
        <v>786</v>
      </c>
      <c r="B269" s="7">
        <v>1.28</v>
      </c>
      <c r="C269" s="1">
        <v>1</v>
      </c>
      <c r="D269" s="1" t="s">
        <v>154</v>
      </c>
      <c r="E269" s="1"/>
      <c r="F269" s="1"/>
      <c r="G269" s="1"/>
      <c r="H269" s="11"/>
      <c r="I269" s="1">
        <v>32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>
        <v>208</v>
      </c>
      <c r="X269" s="1">
        <v>22428</v>
      </c>
      <c r="Y269" s="31"/>
      <c r="Z269" s="31"/>
    </row>
    <row r="270" spans="1:26" customHeight="1" ht="12.75">
      <c r="A270" s="1" t="s">
        <v>787</v>
      </c>
      <c r="B270" s="7">
        <v>1.31</v>
      </c>
      <c r="C270" s="1">
        <v>1</v>
      </c>
      <c r="D270" s="1" t="s">
        <v>154</v>
      </c>
      <c r="E270" s="1"/>
      <c r="F270" s="1"/>
      <c r="G270" s="1"/>
      <c r="H270" s="11"/>
      <c r="I270" s="1">
        <v>19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>
        <v>272</v>
      </c>
      <c r="X270" s="1">
        <v>13896</v>
      </c>
      <c r="Y270" s="31"/>
      <c r="Z270" s="31"/>
    </row>
    <row r="271" spans="1:26" customHeight="1" ht="12.75">
      <c r="A271" s="1" t="s">
        <v>788</v>
      </c>
      <c r="B271" s="7">
        <v>1.75</v>
      </c>
      <c r="C271" s="1">
        <v>1</v>
      </c>
      <c r="D271" s="1" t="s">
        <v>154</v>
      </c>
      <c r="E271" s="1"/>
      <c r="F271" s="1"/>
      <c r="G271" s="1"/>
      <c r="H271" s="11"/>
      <c r="I271" s="1">
        <v>48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>
        <v>272</v>
      </c>
      <c r="X271" s="1">
        <v>14112</v>
      </c>
      <c r="Y271" s="31"/>
      <c r="Z271" s="31"/>
    </row>
    <row r="272" spans="1:26" customHeight="1" ht="12.75">
      <c r="A272" s="1" t="s">
        <v>789</v>
      </c>
      <c r="B272" s="7">
        <v>1.87</v>
      </c>
      <c r="C272" s="1">
        <v>1</v>
      </c>
      <c r="D272" s="1" t="s">
        <v>154</v>
      </c>
      <c r="E272" s="1"/>
      <c r="F272" s="1"/>
      <c r="G272" s="1"/>
      <c r="H272" s="11"/>
      <c r="I272" s="1">
        <v>60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>
        <v>272</v>
      </c>
      <c r="X272" s="1">
        <v>22428</v>
      </c>
      <c r="Y272" s="31"/>
      <c r="Z272" s="31"/>
    </row>
    <row r="273" spans="1:26" customHeight="1" ht="12.75">
      <c r="A273" s="1" t="s">
        <v>790</v>
      </c>
      <c r="B273" s="7">
        <v>1.69</v>
      </c>
      <c r="C273" s="1">
        <v>1</v>
      </c>
      <c r="D273" s="1" t="s">
        <v>154</v>
      </c>
      <c r="E273" s="1"/>
      <c r="F273" s="1"/>
      <c r="G273" s="1"/>
      <c r="H273" s="11"/>
      <c r="I273" s="1">
        <v>11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>
        <v>208</v>
      </c>
      <c r="X273" s="1">
        <v>15192</v>
      </c>
      <c r="Y273" s="31"/>
      <c r="Z273" s="31"/>
    </row>
    <row r="274" spans="1:26" customHeight="1" ht="12.75">
      <c r="A274" s="1" t="s">
        <v>791</v>
      </c>
      <c r="B274" s="7">
        <v>1.62</v>
      </c>
      <c r="C274" s="1">
        <v>2</v>
      </c>
      <c r="D274" s="1" t="s">
        <v>154</v>
      </c>
      <c r="E274" s="1"/>
      <c r="F274" s="1"/>
      <c r="G274" s="1"/>
      <c r="H274" s="11"/>
      <c r="I274" s="1">
        <v>30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>
        <v>32</v>
      </c>
      <c r="X274" s="1">
        <v>7408</v>
      </c>
      <c r="Y274" s="31"/>
      <c r="Z274" s="31"/>
    </row>
    <row r="275" spans="1:26" customHeight="1" ht="12.75">
      <c r="A275" s="1" t="s">
        <v>792</v>
      </c>
      <c r="B275" s="7">
        <v>1.56</v>
      </c>
      <c r="C275" s="1">
        <v>1</v>
      </c>
      <c r="D275" s="1" t="s">
        <v>154</v>
      </c>
      <c r="E275" s="1"/>
      <c r="F275" s="1"/>
      <c r="G275" s="1"/>
      <c r="H275" s="11"/>
      <c r="I275" s="1">
        <v>23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>
        <v>272</v>
      </c>
      <c r="X275" s="1">
        <v>17100</v>
      </c>
      <c r="Y275" s="31"/>
      <c r="Z275" s="31"/>
    </row>
    <row r="276" spans="1:26" customHeight="1" ht="12.75">
      <c r="A276" s="1" t="s">
        <v>793</v>
      </c>
      <c r="B276" s="7">
        <v>1.29</v>
      </c>
      <c r="C276" s="1">
        <v>1</v>
      </c>
      <c r="D276" s="1" t="s">
        <v>154</v>
      </c>
      <c r="E276" s="1"/>
      <c r="F276" s="1"/>
      <c r="G276" s="1"/>
      <c r="H276" s="11"/>
      <c r="I276" s="1">
        <v>15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>
        <v>208</v>
      </c>
      <c r="X276" s="1">
        <v>14472</v>
      </c>
      <c r="Y276" s="31"/>
      <c r="Z276" s="31"/>
    </row>
    <row r="277" spans="1:26" customHeight="1" ht="12.75">
      <c r="A277" s="1" t="s">
        <v>794</v>
      </c>
      <c r="B277" s="7">
        <v>2.44</v>
      </c>
      <c r="C277" s="1">
        <v>1</v>
      </c>
      <c r="D277" s="1" t="s">
        <v>154</v>
      </c>
      <c r="E277" s="1"/>
      <c r="F277" s="1"/>
      <c r="G277" s="1"/>
      <c r="H277" s="11"/>
      <c r="I277" s="1">
        <v>50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>
        <v>272</v>
      </c>
      <c r="X277" s="1">
        <v>23652</v>
      </c>
      <c r="Y277" s="31"/>
      <c r="Z277" s="31"/>
    </row>
    <row r="278" spans="1:26" customHeight="1" ht="12.75">
      <c r="A278" s="1" t="s">
        <v>795</v>
      </c>
      <c r="B278" s="7">
        <v>1.43</v>
      </c>
      <c r="C278" s="1">
        <v>1</v>
      </c>
      <c r="D278" s="1" t="s">
        <v>154</v>
      </c>
      <c r="E278" s="1"/>
      <c r="F278" s="1"/>
      <c r="G278" s="1"/>
      <c r="H278" s="11"/>
      <c r="I278" s="1">
        <v>27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>
        <v>208</v>
      </c>
      <c r="X278" s="1">
        <v>11340</v>
      </c>
      <c r="Y278" s="31"/>
      <c r="Z278" s="31"/>
    </row>
    <row r="279" spans="1:26" customHeight="1" ht="12.75">
      <c r="A279" s="1" t="s">
        <v>796</v>
      </c>
      <c r="B279" s="7">
        <v>1.62</v>
      </c>
      <c r="C279" s="1">
        <v>2</v>
      </c>
      <c r="D279" s="1" t="s">
        <v>154</v>
      </c>
      <c r="E279" s="1"/>
      <c r="F279" s="1"/>
      <c r="G279" s="1"/>
      <c r="H279" s="11"/>
      <c r="I279" s="1">
        <v>27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>
        <v>32</v>
      </c>
      <c r="X279" s="1">
        <v>8464</v>
      </c>
      <c r="Y279" s="31"/>
      <c r="Z279" s="31"/>
    </row>
    <row r="280" spans="1:26" customHeight="1" ht="12.75">
      <c r="A280" s="1" t="s">
        <v>797</v>
      </c>
      <c r="B280" s="7">
        <v>1.5</v>
      </c>
      <c r="C280" s="1">
        <v>2</v>
      </c>
      <c r="D280" s="1" t="s">
        <v>154</v>
      </c>
      <c r="E280" s="1"/>
      <c r="F280" s="1"/>
      <c r="G280" s="1"/>
      <c r="H280" s="11"/>
      <c r="I280" s="1">
        <v>51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>
        <v>32</v>
      </c>
      <c r="X280" s="1">
        <v>6640</v>
      </c>
      <c r="Y280" s="31"/>
      <c r="Z280" s="31"/>
    </row>
    <row r="281" spans="1:26" customHeight="1" ht="12.75">
      <c r="A281" s="1" t="s">
        <v>798</v>
      </c>
      <c r="B281" s="7">
        <v>1.4</v>
      </c>
      <c r="C281" s="1">
        <v>1</v>
      </c>
      <c r="D281" s="1" t="s">
        <v>154</v>
      </c>
      <c r="E281" s="1"/>
      <c r="F281" s="1"/>
      <c r="G281" s="1"/>
      <c r="H281" s="11"/>
      <c r="I281" s="1">
        <v>11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>
        <v>208</v>
      </c>
      <c r="X281" s="1">
        <v>18000</v>
      </c>
      <c r="Y281" s="31"/>
      <c r="Z281" s="31"/>
    </row>
    <row r="282" spans="1:26" customHeight="1" ht="12.75">
      <c r="A282" s="1" t="s">
        <v>799</v>
      </c>
      <c r="B282" s="7">
        <v>2.29</v>
      </c>
      <c r="C282" s="1">
        <v>1</v>
      </c>
      <c r="D282" s="1" t="s">
        <v>154</v>
      </c>
      <c r="E282" s="1"/>
      <c r="F282" s="1"/>
      <c r="G282" s="1"/>
      <c r="H282" s="11"/>
      <c r="I282" s="1">
        <v>11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>
        <v>208</v>
      </c>
      <c r="X282" s="1">
        <v>12384</v>
      </c>
      <c r="Y282" s="31"/>
      <c r="Z282" s="31"/>
    </row>
    <row r="283" spans="1:26" customHeight="1" ht="12.75">
      <c r="A283" s="1" t="s">
        <v>800</v>
      </c>
      <c r="B283" s="7">
        <v>3.19</v>
      </c>
      <c r="C283" s="1">
        <v>1</v>
      </c>
      <c r="D283" s="1" t="s">
        <v>154</v>
      </c>
      <c r="E283" s="1"/>
      <c r="F283" s="1"/>
      <c r="G283" s="1"/>
      <c r="H283" s="11"/>
      <c r="I283" s="1">
        <v>47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>
        <v>272</v>
      </c>
      <c r="X283" s="1">
        <v>11340</v>
      </c>
      <c r="Y283" s="31"/>
      <c r="Z283" s="31"/>
    </row>
    <row r="284" spans="1:26" customHeight="1" ht="12.75">
      <c r="A284" s="1" t="s">
        <v>801</v>
      </c>
      <c r="B284" s="7">
        <v>2.93</v>
      </c>
      <c r="C284" s="1">
        <v>2</v>
      </c>
      <c r="D284" s="1" t="s">
        <v>154</v>
      </c>
      <c r="E284" s="1"/>
      <c r="F284" s="1"/>
      <c r="G284" s="1"/>
      <c r="H284" s="11"/>
      <c r="I284" s="1">
        <v>28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>
        <v>32</v>
      </c>
      <c r="X284" s="1">
        <v>1360</v>
      </c>
      <c r="Y284" s="31"/>
      <c r="Z284" s="31"/>
    </row>
    <row r="285" spans="1:26" customHeight="1" ht="12.75">
      <c r="A285" s="1" t="s">
        <v>802</v>
      </c>
      <c r="B285" s="7">
        <v>1.65</v>
      </c>
      <c r="C285" s="1">
        <v>1</v>
      </c>
      <c r="D285" s="1" t="s">
        <v>154</v>
      </c>
      <c r="E285" s="1"/>
      <c r="F285" s="1"/>
      <c r="G285" s="1"/>
      <c r="H285" s="11"/>
      <c r="I285" s="1">
        <v>52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>
        <v>272</v>
      </c>
      <c r="X285" s="1">
        <v>14724</v>
      </c>
      <c r="Y285" s="31"/>
      <c r="Z285" s="31"/>
    </row>
    <row r="286" spans="1:26" customHeight="1" ht="12.75">
      <c r="A286" s="1" t="s">
        <v>803</v>
      </c>
      <c r="B286" s="7">
        <v>1.22</v>
      </c>
      <c r="C286" s="1">
        <v>2</v>
      </c>
      <c r="D286" s="1" t="s">
        <v>154</v>
      </c>
      <c r="E286" s="1"/>
      <c r="F286" s="1"/>
      <c r="G286" s="1"/>
      <c r="H286" s="11"/>
      <c r="I286" s="1">
        <v>28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>
        <v>32</v>
      </c>
      <c r="X286" s="1">
        <v>7792</v>
      </c>
      <c r="Y286" s="31"/>
      <c r="Z286" s="31"/>
    </row>
    <row r="287" spans="1:26" customHeight="1" ht="12.75">
      <c r="A287" s="1" t="s">
        <v>804</v>
      </c>
      <c r="B287" s="7">
        <v>4.11</v>
      </c>
      <c r="C287" s="1">
        <v>1</v>
      </c>
      <c r="D287" s="1" t="s">
        <v>154</v>
      </c>
      <c r="E287" s="1"/>
      <c r="F287" s="1"/>
      <c r="G287" s="1"/>
      <c r="H287" s="11"/>
      <c r="I287" s="1">
        <v>31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>
        <v>208</v>
      </c>
      <c r="X287" s="1">
        <v>13824</v>
      </c>
      <c r="Y287" s="31"/>
      <c r="Z287" s="31"/>
    </row>
    <row r="288" spans="1:26" customHeight="1" ht="12.75">
      <c r="A288" s="1" t="s">
        <v>805</v>
      </c>
      <c r="B288" s="7">
        <v>1.97</v>
      </c>
      <c r="C288" s="1">
        <v>1</v>
      </c>
      <c r="D288" s="1" t="s">
        <v>154</v>
      </c>
      <c r="E288" s="1"/>
      <c r="F288" s="1"/>
      <c r="G288" s="1"/>
      <c r="H288" s="11"/>
      <c r="I288" s="1">
        <v>62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>
        <v>208</v>
      </c>
      <c r="X288" s="1">
        <v>18216</v>
      </c>
      <c r="Y288" s="31"/>
      <c r="Z288" s="31"/>
    </row>
    <row r="289" spans="1:26" customHeight="1" ht="12.75">
      <c r="A289" s="1" t="s">
        <v>806</v>
      </c>
      <c r="B289" s="7">
        <v>2.77</v>
      </c>
      <c r="C289" s="1">
        <v>1</v>
      </c>
      <c r="D289" s="1" t="s">
        <v>154</v>
      </c>
      <c r="E289" s="1"/>
      <c r="F289" s="1"/>
      <c r="G289" s="1"/>
      <c r="H289" s="11"/>
      <c r="I289" s="1">
        <v>65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>
        <v>272</v>
      </c>
      <c r="X289" s="1">
        <v>14076</v>
      </c>
      <c r="Y289" s="31"/>
      <c r="Z289" s="31"/>
    </row>
    <row r="290" spans="1:26" customHeight="1" ht="12.75">
      <c r="A290" s="1" t="s">
        <v>807</v>
      </c>
      <c r="B290" s="7">
        <v>35.25</v>
      </c>
      <c r="C290" s="1">
        <v>1</v>
      </c>
      <c r="D290" s="1" t="s">
        <v>154</v>
      </c>
      <c r="E290" s="1"/>
      <c r="F290" s="1"/>
      <c r="G290" s="1"/>
      <c r="H290" s="11"/>
      <c r="I290" s="1">
        <v>6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>
        <v>272</v>
      </c>
      <c r="X290" s="1">
        <v>18000</v>
      </c>
      <c r="Y290" s="31"/>
      <c r="Z290" s="31"/>
    </row>
    <row r="291" spans="1:26" customHeight="1" ht="12.75">
      <c r="A291" s="1" t="s">
        <v>808</v>
      </c>
      <c r="B291" s="7">
        <v>1.91</v>
      </c>
      <c r="C291" s="1">
        <v>1</v>
      </c>
      <c r="D291" s="1" t="s">
        <v>154</v>
      </c>
      <c r="E291" s="1"/>
      <c r="F291" s="1"/>
      <c r="G291" s="1"/>
      <c r="H291" s="11"/>
      <c r="I291" s="1">
        <v>21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>
        <v>272</v>
      </c>
      <c r="X291" s="1">
        <v>18216</v>
      </c>
      <c r="Y291" s="31"/>
      <c r="Z291" s="31"/>
    </row>
    <row r="292" spans="1:26" customHeight="1" ht="12.75">
      <c r="A292" s="1" t="s">
        <v>809</v>
      </c>
      <c r="B292" s="7">
        <v>1.12</v>
      </c>
      <c r="C292" s="1">
        <v>2</v>
      </c>
      <c r="D292" s="1" t="s">
        <v>154</v>
      </c>
      <c r="E292" s="1"/>
      <c r="F292" s="1"/>
      <c r="G292" s="1"/>
      <c r="H292" s="11"/>
      <c r="I292" s="1">
        <v>33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>
        <v>32</v>
      </c>
      <c r="X292" s="1">
        <v>640</v>
      </c>
      <c r="Y292" s="31"/>
      <c r="Z292" s="31"/>
    </row>
    <row r="293" spans="1:26" customHeight="1" ht="12.75">
      <c r="A293" s="1" t="s">
        <v>810</v>
      </c>
      <c r="B293" s="7">
        <v>1.1</v>
      </c>
      <c r="C293" s="1">
        <v>2</v>
      </c>
      <c r="D293" s="1" t="s">
        <v>154</v>
      </c>
      <c r="E293" s="1"/>
      <c r="F293" s="1"/>
      <c r="G293" s="1"/>
      <c r="H293" s="11"/>
      <c r="I293" s="1">
        <v>13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>
        <v>32</v>
      </c>
      <c r="X293" s="1">
        <v>832</v>
      </c>
      <c r="Y293" s="31"/>
      <c r="Z293" s="31"/>
    </row>
    <row r="294" spans="1:26" customHeight="1" ht="12.75">
      <c r="A294" s="1" t="s">
        <v>811</v>
      </c>
      <c r="B294" s="7">
        <v>1.29</v>
      </c>
      <c r="C294" s="1">
        <v>1</v>
      </c>
      <c r="D294" s="1" t="s">
        <v>154</v>
      </c>
      <c r="E294" s="1"/>
      <c r="F294" s="1"/>
      <c r="G294" s="1"/>
      <c r="H294" s="11"/>
      <c r="I294" s="1">
        <v>11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>
        <v>208</v>
      </c>
      <c r="X294" s="1">
        <v>18432</v>
      </c>
      <c r="Y294" s="31"/>
      <c r="Z294" s="31"/>
    </row>
    <row r="295" spans="1:26" customHeight="1" ht="12.75">
      <c r="A295" s="1" t="s">
        <v>812</v>
      </c>
      <c r="B295" s="7">
        <v>2.22</v>
      </c>
      <c r="C295" s="1">
        <v>2</v>
      </c>
      <c r="D295" s="1" t="s">
        <v>154</v>
      </c>
      <c r="E295" s="1"/>
      <c r="F295" s="1"/>
      <c r="G295" s="1"/>
      <c r="H295" s="11"/>
      <c r="I295" s="1">
        <v>10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>
        <v>32</v>
      </c>
      <c r="X295" s="1">
        <v>784</v>
      </c>
      <c r="Y295" s="31"/>
      <c r="Z295" s="31"/>
    </row>
    <row r="296" spans="1:26" customHeight="1" ht="12.75">
      <c r="A296" s="1" t="s">
        <v>813</v>
      </c>
      <c r="B296" s="7">
        <v>3.13</v>
      </c>
      <c r="C296" s="1">
        <v>1</v>
      </c>
      <c r="D296" s="1" t="s">
        <v>154</v>
      </c>
      <c r="E296" s="1"/>
      <c r="F296" s="1"/>
      <c r="G296" s="1"/>
      <c r="H296" s="11"/>
      <c r="I296" s="1">
        <v>33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272</v>
      </c>
      <c r="X296" s="1">
        <v>12204</v>
      </c>
      <c r="Y296" s="31"/>
      <c r="Z296" s="31"/>
    </row>
    <row r="297" spans="1:26" customHeight="1" ht="12.75">
      <c r="A297" s="1" t="s">
        <v>814</v>
      </c>
      <c r="B297" s="7">
        <v>29.78</v>
      </c>
      <c r="C297" s="1">
        <v>1</v>
      </c>
      <c r="D297" s="1" t="s">
        <v>154</v>
      </c>
      <c r="E297" s="1"/>
      <c r="F297" s="1"/>
      <c r="G297" s="1"/>
      <c r="H297" s="11"/>
      <c r="I297" s="1">
        <v>13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208</v>
      </c>
      <c r="X297" s="1">
        <v>18252</v>
      </c>
      <c r="Y297" s="31"/>
      <c r="Z297" s="31"/>
    </row>
    <row r="298" spans="1:26" customHeight="1" ht="12.75">
      <c r="A298" s="1" t="s">
        <v>815</v>
      </c>
      <c r="B298" s="7">
        <v>1.44</v>
      </c>
      <c r="C298" s="1">
        <v>2</v>
      </c>
      <c r="D298" s="1" t="s">
        <v>154</v>
      </c>
      <c r="E298" s="1"/>
      <c r="F298" s="1"/>
      <c r="G298" s="1"/>
      <c r="H298" s="11"/>
      <c r="I298" s="1">
        <v>43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>
        <v>32</v>
      </c>
      <c r="X298" s="1">
        <v>688</v>
      </c>
      <c r="Y298" s="31"/>
      <c r="Z298" s="31"/>
    </row>
    <row r="299" spans="1:26" customHeight="1" ht="12.75">
      <c r="A299" s="1" t="s">
        <v>816</v>
      </c>
      <c r="B299" s="7">
        <v>1.64</v>
      </c>
      <c r="C299" s="1">
        <v>1</v>
      </c>
      <c r="D299" s="1" t="s">
        <v>154</v>
      </c>
      <c r="E299" s="1"/>
      <c r="F299" s="1"/>
      <c r="G299" s="1"/>
      <c r="H299" s="11"/>
      <c r="I299" s="1">
        <v>15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272</v>
      </c>
      <c r="X299" s="1">
        <v>18432</v>
      </c>
      <c r="Y299" s="31"/>
      <c r="Z299" s="31"/>
    </row>
    <row r="300" spans="1:26" customHeight="1" ht="12.75">
      <c r="A300" s="1" t="s">
        <v>817</v>
      </c>
      <c r="B300" s="7">
        <v>1.58</v>
      </c>
      <c r="C300" s="1">
        <v>1</v>
      </c>
      <c r="D300" s="1" t="s">
        <v>154</v>
      </c>
      <c r="E300" s="1"/>
      <c r="F300" s="1"/>
      <c r="G300" s="1"/>
      <c r="H300" s="11"/>
      <c r="I300" s="1">
        <v>14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208</v>
      </c>
      <c r="X300" s="1">
        <v>18072</v>
      </c>
      <c r="Y300" s="31"/>
      <c r="Z300" s="31"/>
    </row>
    <row r="301" spans="1:26" customHeight="1" ht="12.75">
      <c r="A301" s="1" t="s">
        <v>818</v>
      </c>
      <c r="B301" s="7">
        <v>2.38</v>
      </c>
      <c r="C301" s="1">
        <v>2</v>
      </c>
      <c r="D301" s="1" t="s">
        <v>154</v>
      </c>
      <c r="E301" s="1"/>
      <c r="F301" s="1"/>
      <c r="G301" s="1"/>
      <c r="H301" s="11"/>
      <c r="I301" s="1">
        <v>4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>
        <v>32</v>
      </c>
      <c r="X301" s="1">
        <v>1408</v>
      </c>
      <c r="Y301" s="31"/>
      <c r="Z301" s="31"/>
    </row>
    <row r="302" spans="1:26" customHeight="1" ht="12.75">
      <c r="A302" s="1" t="s">
        <v>819</v>
      </c>
      <c r="B302" s="7">
        <v>11.75</v>
      </c>
      <c r="C302" s="1">
        <v>1</v>
      </c>
      <c r="D302" s="1" t="s">
        <v>154</v>
      </c>
      <c r="E302" s="1"/>
      <c r="F302" s="1"/>
      <c r="G302" s="1"/>
      <c r="H302" s="11"/>
      <c r="I302" s="1">
        <v>61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>
        <v>272</v>
      </c>
      <c r="X302" s="1">
        <v>18252</v>
      </c>
      <c r="Y302" s="31"/>
      <c r="Z302" s="31"/>
    </row>
    <row r="303" spans="1:26" customHeight="1" ht="12.75">
      <c r="A303" s="1" t="s">
        <v>820</v>
      </c>
      <c r="B303" s="7">
        <v>2.31</v>
      </c>
      <c r="C303" s="1">
        <v>1</v>
      </c>
      <c r="D303" s="1" t="s">
        <v>154</v>
      </c>
      <c r="E303" s="1"/>
      <c r="F303" s="1"/>
      <c r="G303" s="1"/>
      <c r="H303" s="11"/>
      <c r="I303" s="1">
        <v>35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>
        <v>272</v>
      </c>
      <c r="X303" s="1">
        <v>10152</v>
      </c>
      <c r="Y303" s="31"/>
      <c r="Z303" s="31"/>
    </row>
    <row r="304" spans="1:26" customHeight="1" ht="12.75">
      <c r="A304" s="1" t="s">
        <v>821</v>
      </c>
      <c r="B304" s="7">
        <v>1.88</v>
      </c>
      <c r="C304" s="1">
        <v>2</v>
      </c>
      <c r="D304" s="1" t="s">
        <v>154</v>
      </c>
      <c r="E304" s="1"/>
      <c r="F304" s="1"/>
      <c r="G304" s="1"/>
      <c r="H304" s="11"/>
      <c r="I304" s="1">
        <v>35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>
        <v>32</v>
      </c>
      <c r="X304" s="1">
        <v>1312</v>
      </c>
      <c r="Y304" s="31"/>
      <c r="Z304" s="31"/>
    </row>
    <row r="305" spans="1:26" customHeight="1" ht="12.75">
      <c r="A305" s="1" t="s">
        <v>822</v>
      </c>
      <c r="B305" s="7">
        <v>4.94</v>
      </c>
      <c r="C305" s="1">
        <v>2</v>
      </c>
      <c r="D305" s="1" t="s">
        <v>154</v>
      </c>
      <c r="E305" s="1"/>
      <c r="F305" s="1"/>
      <c r="G305" s="1"/>
      <c r="H305" s="11"/>
      <c r="I305" s="1">
        <v>25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>
        <v>32</v>
      </c>
      <c r="X305" s="1">
        <v>8272</v>
      </c>
      <c r="Y305" s="31"/>
      <c r="Z305" s="31"/>
    </row>
    <row r="306" spans="1:26" customHeight="1" ht="12.75">
      <c r="A306" s="1" t="s">
        <v>823</v>
      </c>
      <c r="B306" s="7">
        <v>1.89</v>
      </c>
      <c r="C306" s="1">
        <v>1</v>
      </c>
      <c r="D306" s="1" t="s">
        <v>154</v>
      </c>
      <c r="E306" s="1"/>
      <c r="F306" s="1"/>
      <c r="G306" s="1"/>
      <c r="H306" s="11"/>
      <c r="I306" s="1">
        <v>52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>
        <v>208</v>
      </c>
      <c r="X306" s="1">
        <v>9936</v>
      </c>
      <c r="Y306" s="31"/>
      <c r="Z306" s="31"/>
    </row>
    <row r="307" spans="1:26" customHeight="1" ht="12.75">
      <c r="A307" s="1" t="s">
        <v>824</v>
      </c>
      <c r="B307" s="7">
        <v>1.67</v>
      </c>
      <c r="C307" s="1">
        <v>1</v>
      </c>
      <c r="D307" s="1" t="s">
        <v>154</v>
      </c>
      <c r="E307" s="1"/>
      <c r="F307" s="1"/>
      <c r="G307" s="1"/>
      <c r="H307" s="11"/>
      <c r="I307" s="1">
        <v>64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>
        <v>208</v>
      </c>
      <c r="X307" s="1">
        <v>13932</v>
      </c>
      <c r="Y307" s="31"/>
      <c r="Z307" s="31"/>
    </row>
    <row r="308" spans="1:26" customHeight="1" ht="12.75">
      <c r="A308" s="1" t="s">
        <v>825</v>
      </c>
      <c r="B308" s="7">
        <v>3.8</v>
      </c>
      <c r="C308" s="1">
        <v>2</v>
      </c>
      <c r="D308" s="1" t="s">
        <v>154</v>
      </c>
      <c r="E308" s="1"/>
      <c r="F308" s="1"/>
      <c r="G308" s="1"/>
      <c r="H308" s="11"/>
      <c r="I308" s="1">
        <v>24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>
        <v>32</v>
      </c>
      <c r="X308" s="1">
        <v>8416</v>
      </c>
      <c r="Y308" s="31"/>
      <c r="Z308" s="31"/>
    </row>
    <row r="309" spans="1:26" customHeight="1" ht="12.75">
      <c r="A309" s="1" t="s">
        <v>826</v>
      </c>
      <c r="B309" s="7">
        <v>1.51</v>
      </c>
      <c r="C309" s="1">
        <v>1</v>
      </c>
      <c r="D309" s="1" t="s">
        <v>154</v>
      </c>
      <c r="E309" s="1"/>
      <c r="F309" s="1"/>
      <c r="G309" s="1"/>
      <c r="H309" s="11"/>
      <c r="I309" s="1">
        <v>43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272</v>
      </c>
      <c r="X309" s="1">
        <v>23832</v>
      </c>
      <c r="Y309" s="31"/>
      <c r="Z309" s="31"/>
    </row>
    <row r="310" spans="1:26" customHeight="1" ht="12.75">
      <c r="A310" s="1" t="s">
        <v>827</v>
      </c>
      <c r="B310" s="7">
        <v>7.76</v>
      </c>
      <c r="C310" s="1">
        <v>1</v>
      </c>
      <c r="D310" s="1" t="s">
        <v>154</v>
      </c>
      <c r="E310" s="1"/>
      <c r="F310" s="1"/>
      <c r="G310" s="1"/>
      <c r="H310" s="11"/>
      <c r="I310" s="1">
        <v>17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>
        <v>272</v>
      </c>
      <c r="X310" s="1">
        <v>13068</v>
      </c>
      <c r="Y310" s="31"/>
      <c r="Z310" s="31"/>
    </row>
    <row r="311" spans="1:26" customHeight="1" ht="12.75">
      <c r="A311" s="1" t="s">
        <v>828</v>
      </c>
      <c r="B311" s="7">
        <v>2.79</v>
      </c>
      <c r="C311" s="1">
        <v>1</v>
      </c>
      <c r="D311" s="1" t="s">
        <v>154</v>
      </c>
      <c r="E311" s="1"/>
      <c r="F311" s="1"/>
      <c r="G311" s="1"/>
      <c r="H311" s="11"/>
      <c r="I311" s="1">
        <v>44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>
        <v>208</v>
      </c>
      <c r="X311" s="1">
        <v>22752</v>
      </c>
      <c r="Y311" s="31"/>
      <c r="Z311" s="31"/>
    </row>
    <row r="312" spans="1:26" customHeight="1" ht="12.75">
      <c r="A312" s="1" t="s">
        <v>829</v>
      </c>
      <c r="B312" s="7">
        <v>2.31</v>
      </c>
      <c r="C312" s="1">
        <v>1</v>
      </c>
      <c r="D312" s="1" t="s">
        <v>154</v>
      </c>
      <c r="E312" s="1"/>
      <c r="F312" s="1"/>
      <c r="G312" s="1"/>
      <c r="H312" s="11"/>
      <c r="I312" s="1">
        <v>35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>
        <v>208</v>
      </c>
      <c r="X312" s="1">
        <v>23868</v>
      </c>
      <c r="Y312" s="31"/>
      <c r="Z312" s="31"/>
    </row>
    <row r="313" spans="1:26" customHeight="1" ht="12.75">
      <c r="A313" s="1" t="s">
        <v>830</v>
      </c>
      <c r="B313" s="7">
        <v>8.15</v>
      </c>
      <c r="C313" s="1">
        <v>1</v>
      </c>
      <c r="D313" s="1" t="s">
        <v>154</v>
      </c>
      <c r="E313" s="1"/>
      <c r="F313" s="1"/>
      <c r="G313" s="1"/>
      <c r="H313" s="11"/>
      <c r="I313" s="1">
        <v>44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>
        <v>272</v>
      </c>
      <c r="X313" s="1">
        <v>18576</v>
      </c>
      <c r="Y313" s="31"/>
      <c r="Z313" s="31"/>
    </row>
    <row r="314" spans="1:26" customHeight="1" ht="12.75">
      <c r="A314" s="1" t="s">
        <v>831</v>
      </c>
      <c r="B314" s="7">
        <v>8.99</v>
      </c>
      <c r="C314" s="1">
        <v>2</v>
      </c>
      <c r="D314" s="1" t="s">
        <v>154</v>
      </c>
      <c r="E314" s="1"/>
      <c r="F314" s="1"/>
      <c r="G314" s="1"/>
      <c r="H314" s="11"/>
      <c r="I314" s="1">
        <v>18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>
        <v>32</v>
      </c>
      <c r="X314" s="1">
        <v>2032</v>
      </c>
      <c r="Y314" s="31"/>
      <c r="Z314" s="31"/>
    </row>
    <row r="315" spans="1:26" customHeight="1" ht="12.75">
      <c r="A315" s="1" t="s">
        <v>832</v>
      </c>
      <c r="B315" s="7">
        <v>1.17</v>
      </c>
      <c r="C315" s="1">
        <v>1</v>
      </c>
      <c r="D315" s="1" t="s">
        <v>154</v>
      </c>
      <c r="E315" s="1"/>
      <c r="F315" s="1"/>
      <c r="G315" s="1"/>
      <c r="H315" s="11"/>
      <c r="I315" s="1">
        <v>14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>
        <v>272</v>
      </c>
      <c r="X315" s="1">
        <v>13932</v>
      </c>
      <c r="Y315" s="31"/>
      <c r="Z315" s="31"/>
    </row>
    <row r="316" spans="1:26" customHeight="1" ht="12.75">
      <c r="A316" s="1" t="s">
        <v>833</v>
      </c>
      <c r="B316" s="7">
        <v>3.7</v>
      </c>
      <c r="C316" s="1">
        <v>1</v>
      </c>
      <c r="D316" s="1" t="s">
        <v>154</v>
      </c>
      <c r="E316" s="1"/>
      <c r="F316" s="1"/>
      <c r="G316" s="1"/>
      <c r="H316" s="11"/>
      <c r="I316" s="1">
        <v>35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>
        <v>272</v>
      </c>
      <c r="X316" s="1">
        <v>23868</v>
      </c>
      <c r="Y316" s="31"/>
      <c r="Z316" s="31"/>
    </row>
    <row r="317" spans="1:26" customHeight="1" ht="12.75">
      <c r="A317" s="1" t="s">
        <v>834</v>
      </c>
      <c r="B317" s="7">
        <v>12.07</v>
      </c>
      <c r="C317" s="1">
        <v>1</v>
      </c>
      <c r="D317" s="1" t="s">
        <v>154</v>
      </c>
      <c r="E317" s="1"/>
      <c r="F317" s="1"/>
      <c r="G317" s="1"/>
      <c r="H317" s="11"/>
      <c r="I317" s="1">
        <v>32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>
        <v>272</v>
      </c>
      <c r="X317" s="1">
        <v>13716</v>
      </c>
      <c r="Y317" s="31"/>
      <c r="Z317" s="31"/>
    </row>
    <row r="318" spans="1:26" customHeight="1" ht="12.75">
      <c r="A318" s="1" t="s">
        <v>835</v>
      </c>
      <c r="B318" s="7">
        <v>1.45</v>
      </c>
      <c r="C318" s="1">
        <v>1</v>
      </c>
      <c r="D318" s="1" t="s">
        <v>154</v>
      </c>
      <c r="E318" s="1"/>
      <c r="F318" s="1"/>
      <c r="G318" s="1"/>
      <c r="H318" s="11"/>
      <c r="I318" s="1">
        <v>28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>
        <v>208</v>
      </c>
      <c r="X318" s="1">
        <v>20412</v>
      </c>
      <c r="Y318" s="31"/>
      <c r="Z318" s="31"/>
    </row>
    <row r="319" spans="1:26" customHeight="1" ht="12.75">
      <c r="A319" s="1" t="s">
        <v>836</v>
      </c>
      <c r="B319" s="7">
        <v>2.56</v>
      </c>
      <c r="C319" s="1">
        <v>1</v>
      </c>
      <c r="D319" s="1" t="s">
        <v>154</v>
      </c>
      <c r="E319" s="1"/>
      <c r="F319" s="1"/>
      <c r="G319" s="1"/>
      <c r="H319" s="11"/>
      <c r="I319" s="1">
        <v>20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>
        <v>208</v>
      </c>
      <c r="X319" s="1">
        <v>14184</v>
      </c>
      <c r="Y319" s="31"/>
      <c r="Z319" s="31"/>
    </row>
    <row r="320" spans="1:26" customHeight="1" ht="12.75">
      <c r="A320" s="1" t="s">
        <v>837</v>
      </c>
      <c r="B320" s="7">
        <v>3.21</v>
      </c>
      <c r="C320" s="1">
        <v>1</v>
      </c>
      <c r="D320" s="1" t="s">
        <v>154</v>
      </c>
      <c r="E320" s="1"/>
      <c r="F320" s="1"/>
      <c r="G320" s="1"/>
      <c r="H320" s="11"/>
      <c r="I320" s="1">
        <v>63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>
        <v>272</v>
      </c>
      <c r="X320" s="1">
        <v>18612</v>
      </c>
      <c r="Y320" s="31"/>
      <c r="Z320" s="31"/>
    </row>
    <row r="321" spans="1:26" customHeight="1" ht="12.75">
      <c r="A321" s="1" t="s">
        <v>838</v>
      </c>
      <c r="B321" s="7">
        <v>11.53</v>
      </c>
      <c r="C321" s="1">
        <v>1</v>
      </c>
      <c r="D321" s="1" t="s">
        <v>154</v>
      </c>
      <c r="E321" s="1"/>
      <c r="F321" s="1"/>
      <c r="G321" s="1"/>
      <c r="H321" s="11"/>
      <c r="I321" s="1">
        <v>15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>
        <v>208</v>
      </c>
      <c r="X321" s="1">
        <v>18792</v>
      </c>
      <c r="Y321" s="31"/>
      <c r="Z321" s="31"/>
    </row>
    <row r="322" spans="1:26" customHeight="1" ht="12.75">
      <c r="A322" s="1" t="s">
        <v>839</v>
      </c>
      <c r="B322" s="7">
        <v>56.53</v>
      </c>
      <c r="C322" s="1">
        <v>1</v>
      </c>
      <c r="D322" s="1" t="s">
        <v>154</v>
      </c>
      <c r="E322" s="1"/>
      <c r="F322" s="1"/>
      <c r="G322" s="1"/>
      <c r="H322" s="11"/>
      <c r="I322" s="1">
        <v>44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>
        <v>272</v>
      </c>
      <c r="X322" s="1">
        <v>20484</v>
      </c>
      <c r="Y322" s="31"/>
      <c r="Z322" s="31"/>
    </row>
    <row r="323" spans="1:26" customHeight="1" ht="12.75">
      <c r="A323" s="1" t="s">
        <v>840</v>
      </c>
      <c r="B323" s="7">
        <v>3.6</v>
      </c>
      <c r="C323" s="1">
        <v>1</v>
      </c>
      <c r="D323" s="1" t="s">
        <v>154</v>
      </c>
      <c r="E323" s="1"/>
      <c r="F323" s="1"/>
      <c r="G323" s="1"/>
      <c r="H323" s="11"/>
      <c r="I323" s="1">
        <v>29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>
        <v>272</v>
      </c>
      <c r="X323" s="1">
        <v>23580</v>
      </c>
      <c r="Y323" s="31"/>
      <c r="Z323" s="31"/>
    </row>
    <row r="324" spans="1:26" customHeight="1" ht="12.75">
      <c r="A324" s="1" t="s">
        <v>841</v>
      </c>
      <c r="B324" s="7">
        <v>8.1</v>
      </c>
      <c r="C324" s="1">
        <v>1</v>
      </c>
      <c r="D324" s="1" t="s">
        <v>154</v>
      </c>
      <c r="E324" s="1"/>
      <c r="F324" s="1"/>
      <c r="G324" s="1"/>
      <c r="H324" s="11"/>
      <c r="I324" s="1">
        <v>32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>
        <v>272</v>
      </c>
      <c r="X324" s="1">
        <v>18792</v>
      </c>
      <c r="Y324" s="31"/>
      <c r="Z324" s="31"/>
    </row>
    <row r="325" spans="1:26" customHeight="1" ht="12.75">
      <c r="A325" s="1" t="s">
        <v>842</v>
      </c>
      <c r="B325" s="7">
        <v>2.61</v>
      </c>
      <c r="C325" s="1">
        <v>2</v>
      </c>
      <c r="D325" s="1" t="s">
        <v>154</v>
      </c>
      <c r="E325" s="1"/>
      <c r="F325" s="1"/>
      <c r="G325" s="1"/>
      <c r="H325" s="11"/>
      <c r="I325" s="1">
        <v>37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>
        <v>32</v>
      </c>
      <c r="X325" s="1">
        <v>544</v>
      </c>
      <c r="Y325" s="31"/>
      <c r="Z325" s="31"/>
    </row>
    <row r="326" spans="1:26" customHeight="1" ht="12.75">
      <c r="A326" s="1" t="s">
        <v>843</v>
      </c>
      <c r="B326" s="7">
        <v>18.13</v>
      </c>
      <c r="C326" s="1">
        <v>1</v>
      </c>
      <c r="D326" s="1" t="s">
        <v>154</v>
      </c>
      <c r="E326" s="1"/>
      <c r="F326" s="1"/>
      <c r="G326" s="1"/>
      <c r="H326" s="11"/>
      <c r="I326" s="1">
        <v>24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>
        <v>208</v>
      </c>
      <c r="X326" s="1">
        <v>18900</v>
      </c>
      <c r="Y326" s="31"/>
      <c r="Z326" s="31"/>
    </row>
    <row r="327" spans="1:26" customHeight="1" ht="12.75">
      <c r="A327" s="1" t="s">
        <v>844</v>
      </c>
      <c r="B327" s="7">
        <v>11.28</v>
      </c>
      <c r="C327" s="1">
        <v>1</v>
      </c>
      <c r="D327" s="1" t="s">
        <v>154</v>
      </c>
      <c r="E327" s="1"/>
      <c r="F327" s="1"/>
      <c r="G327" s="1"/>
      <c r="H327" s="11"/>
      <c r="I327" s="1">
        <v>15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>
        <v>208</v>
      </c>
      <c r="X327" s="1">
        <v>23616</v>
      </c>
      <c r="Y327" s="31"/>
      <c r="Z327" s="31"/>
    </row>
    <row r="328" spans="1:26" customHeight="1" ht="12.75">
      <c r="A328" s="1" t="s">
        <v>845</v>
      </c>
      <c r="B328" s="7">
        <v>1.34</v>
      </c>
      <c r="C328" s="1">
        <v>1</v>
      </c>
      <c r="D328" s="1" t="s">
        <v>154</v>
      </c>
      <c r="E328" s="1"/>
      <c r="F328" s="1"/>
      <c r="G328" s="1"/>
      <c r="H328" s="11"/>
      <c r="I328" s="1">
        <v>3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>
        <v>208</v>
      </c>
      <c r="X328" s="1">
        <v>22788</v>
      </c>
      <c r="Y328" s="31"/>
      <c r="Z328" s="31"/>
    </row>
    <row r="329" spans="1:26" customHeight="1" ht="12.75">
      <c r="A329" s="1" t="s">
        <v>846</v>
      </c>
      <c r="B329" s="7">
        <v>6.62</v>
      </c>
      <c r="C329" s="1">
        <v>1</v>
      </c>
      <c r="D329" s="1" t="s">
        <v>154</v>
      </c>
      <c r="E329" s="1"/>
      <c r="F329" s="1"/>
      <c r="G329" s="1"/>
      <c r="H329" s="11"/>
      <c r="I329" s="1">
        <v>7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>
        <v>272</v>
      </c>
      <c r="X329" s="1">
        <v>14184</v>
      </c>
      <c r="Y329" s="31"/>
      <c r="Z329" s="31"/>
    </row>
    <row r="330" spans="1:26" customHeight="1" ht="12.75">
      <c r="A330" s="1" t="s">
        <v>847</v>
      </c>
      <c r="B330" s="7">
        <v>1.64</v>
      </c>
      <c r="C330" s="1">
        <v>1</v>
      </c>
      <c r="D330" s="1" t="s">
        <v>154</v>
      </c>
      <c r="E330" s="1"/>
      <c r="F330" s="1"/>
      <c r="G330" s="1"/>
      <c r="H330" s="11"/>
      <c r="I330" s="1">
        <v>27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>
        <v>272</v>
      </c>
      <c r="X330" s="1">
        <v>23616</v>
      </c>
      <c r="Y330" s="31"/>
      <c r="Z330" s="31"/>
    </row>
    <row r="331" spans="1:26" customHeight="1" ht="12.75">
      <c r="A331" s="1" t="s">
        <v>848</v>
      </c>
      <c r="B331" s="7">
        <v>2.57</v>
      </c>
      <c r="C331" s="1">
        <v>1</v>
      </c>
      <c r="D331" s="1" t="s">
        <v>154</v>
      </c>
      <c r="E331" s="1"/>
      <c r="F331" s="1"/>
      <c r="G331" s="1"/>
      <c r="H331" s="11"/>
      <c r="I331" s="1">
        <v>16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>
        <v>272</v>
      </c>
      <c r="X331" s="1">
        <v>13968</v>
      </c>
      <c r="Y331" s="31"/>
      <c r="Z331" s="31"/>
    </row>
    <row r="332" spans="1:26" customHeight="1" ht="12.75">
      <c r="A332" s="1" t="s">
        <v>849</v>
      </c>
      <c r="B332" s="7">
        <v>1.88</v>
      </c>
      <c r="C332" s="1">
        <v>1</v>
      </c>
      <c r="D332" s="1" t="s">
        <v>154</v>
      </c>
      <c r="E332" s="1"/>
      <c r="F332" s="1"/>
      <c r="G332" s="1"/>
      <c r="H332" s="11"/>
      <c r="I332" s="1">
        <v>19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>
        <v>272</v>
      </c>
      <c r="X332" s="1">
        <v>23940</v>
      </c>
      <c r="Y332" s="31"/>
      <c r="Z332" s="31"/>
    </row>
    <row r="333" spans="1:26" customHeight="1" ht="12.75">
      <c r="A333" s="1" t="s">
        <v>850</v>
      </c>
      <c r="B333" s="7">
        <v>1.75</v>
      </c>
      <c r="C333" s="1">
        <v>1</v>
      </c>
      <c r="D333" s="1" t="s">
        <v>154</v>
      </c>
      <c r="E333" s="1"/>
      <c r="F333" s="1"/>
      <c r="G333" s="1"/>
      <c r="H333" s="11"/>
      <c r="I333" s="1">
        <v>56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>
        <v>208</v>
      </c>
      <c r="X333" s="1">
        <v>10872</v>
      </c>
      <c r="Y333" s="31"/>
      <c r="Z333" s="31"/>
    </row>
    <row r="334" spans="1:26" customHeight="1" ht="12.75">
      <c r="A334" s="1" t="s">
        <v>851</v>
      </c>
      <c r="B334" s="7">
        <v>2.18</v>
      </c>
      <c r="C334" s="1">
        <v>1</v>
      </c>
      <c r="D334" s="1" t="s">
        <v>154</v>
      </c>
      <c r="E334" s="1"/>
      <c r="F334" s="1"/>
      <c r="G334" s="1"/>
      <c r="H334" s="11"/>
      <c r="I334" s="1">
        <v>21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>
        <v>208</v>
      </c>
      <c r="X334" s="1">
        <v>17748</v>
      </c>
      <c r="Y334" s="31"/>
      <c r="Z334" s="31"/>
    </row>
    <row r="335" spans="1:26" customHeight="1" ht="12.75">
      <c r="A335" s="1" t="s">
        <v>852</v>
      </c>
      <c r="B335" s="7">
        <v>1.98</v>
      </c>
      <c r="C335" s="1">
        <v>2</v>
      </c>
      <c r="D335" s="1" t="s">
        <v>154</v>
      </c>
      <c r="E335" s="1"/>
      <c r="F335" s="1"/>
      <c r="G335" s="1"/>
      <c r="H335" s="11"/>
      <c r="I335" s="1">
        <v>40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>
        <v>32</v>
      </c>
      <c r="X335" s="1">
        <v>7648</v>
      </c>
      <c r="Y335" s="31"/>
      <c r="Z335" s="31"/>
    </row>
    <row r="336" spans="1:26" customHeight="1" ht="12.75">
      <c r="A336" s="1" t="s">
        <v>853</v>
      </c>
      <c r="B336" s="7">
        <v>4.8</v>
      </c>
      <c r="C336" s="1">
        <v>1</v>
      </c>
      <c r="D336" s="1" t="s">
        <v>154</v>
      </c>
      <c r="E336" s="1"/>
      <c r="F336" s="1"/>
      <c r="G336" s="1"/>
      <c r="H336" s="11"/>
      <c r="I336" s="1">
        <v>55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>
        <v>272</v>
      </c>
      <c r="X336" s="1">
        <v>13536</v>
      </c>
      <c r="Y336" s="31"/>
      <c r="Z336" s="31"/>
    </row>
    <row r="337" spans="1:26" customHeight="1" ht="12.75">
      <c r="A337" s="1" t="s">
        <v>854</v>
      </c>
      <c r="B337" s="7">
        <v>3.68</v>
      </c>
      <c r="C337" s="1">
        <v>1</v>
      </c>
      <c r="D337" s="1" t="s">
        <v>154</v>
      </c>
      <c r="E337" s="1"/>
      <c r="F337" s="1"/>
      <c r="G337" s="1"/>
      <c r="H337" s="11"/>
      <c r="I337" s="1">
        <v>24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>
        <v>208</v>
      </c>
      <c r="X337" s="1">
        <v>13212</v>
      </c>
      <c r="Y337" s="31"/>
      <c r="Z337" s="31"/>
    </row>
    <row r="338" spans="1:26" customHeight="1" ht="12.75">
      <c r="A338" s="1" t="s">
        <v>855</v>
      </c>
      <c r="B338" s="7">
        <v>1.71</v>
      </c>
      <c r="C338" s="1">
        <v>2</v>
      </c>
      <c r="D338" s="1" t="s">
        <v>154</v>
      </c>
      <c r="E338" s="1"/>
      <c r="F338" s="1"/>
      <c r="G338" s="1"/>
      <c r="H338" s="11"/>
      <c r="I338" s="1">
        <v>38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>
        <v>32</v>
      </c>
      <c r="X338" s="1">
        <v>2848</v>
      </c>
      <c r="Y338" s="31"/>
      <c r="Z338" s="31"/>
    </row>
    <row r="339" spans="1:26" customHeight="1" ht="12.75">
      <c r="A339" s="1" t="s">
        <v>856</v>
      </c>
      <c r="B339" s="7">
        <v>8.96</v>
      </c>
      <c r="C339" s="1">
        <v>1</v>
      </c>
      <c r="D339" s="1" t="s">
        <v>154</v>
      </c>
      <c r="E339" s="1"/>
      <c r="F339" s="1"/>
      <c r="G339" s="1"/>
      <c r="H339" s="11"/>
      <c r="I339" s="1">
        <v>70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>
        <v>272</v>
      </c>
      <c r="X339" s="1">
        <v>17748</v>
      </c>
      <c r="Y339" s="31"/>
      <c r="Z339" s="31"/>
    </row>
    <row r="340" spans="1:26" customHeight="1" ht="12.75">
      <c r="A340" s="1" t="s">
        <v>857</v>
      </c>
      <c r="B340" s="7">
        <v>5.22</v>
      </c>
      <c r="C340" s="1">
        <v>1</v>
      </c>
      <c r="D340" s="1" t="s">
        <v>154</v>
      </c>
      <c r="E340" s="1"/>
      <c r="F340" s="1"/>
      <c r="G340" s="1"/>
      <c r="H340" s="11"/>
      <c r="I340" s="1">
        <v>53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>
        <v>272</v>
      </c>
      <c r="X340" s="1">
        <v>17964</v>
      </c>
      <c r="Y340" s="31"/>
      <c r="Z340" s="31"/>
    </row>
    <row r="341" spans="1:26" customHeight="1" ht="12.75">
      <c r="A341" s="1" t="s">
        <v>858</v>
      </c>
      <c r="B341" s="7">
        <v>1.88</v>
      </c>
      <c r="C341" s="1">
        <v>1</v>
      </c>
      <c r="D341" s="1" t="s">
        <v>154</v>
      </c>
      <c r="E341" s="1"/>
      <c r="F341" s="1"/>
      <c r="G341" s="1"/>
      <c r="H341" s="11"/>
      <c r="I341" s="1">
        <v>43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>
        <v>208</v>
      </c>
      <c r="X341" s="1">
        <v>18648</v>
      </c>
      <c r="Y341" s="31"/>
      <c r="Z341" s="31"/>
    </row>
    <row r="342" spans="1:26" customHeight="1" ht="12.75">
      <c r="A342" s="1" t="s">
        <v>859</v>
      </c>
      <c r="B342" s="7">
        <v>3.06</v>
      </c>
      <c r="C342" s="1">
        <v>1</v>
      </c>
      <c r="D342" s="1" t="s">
        <v>154</v>
      </c>
      <c r="E342" s="1"/>
      <c r="F342" s="1"/>
      <c r="G342" s="1"/>
      <c r="H342" s="11"/>
      <c r="I342" s="1">
        <v>20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>
        <v>208</v>
      </c>
      <c r="X342" s="1">
        <v>20448</v>
      </c>
      <c r="Y342" s="31"/>
      <c r="Z342" s="31"/>
    </row>
    <row r="343" spans="1:26" customHeight="1" ht="12.75">
      <c r="A343" s="1" t="s">
        <v>860</v>
      </c>
      <c r="B343" s="7">
        <v>4.18</v>
      </c>
      <c r="C343" s="1">
        <v>2</v>
      </c>
      <c r="D343" s="1" t="s">
        <v>154</v>
      </c>
      <c r="E343" s="1"/>
      <c r="F343" s="1"/>
      <c r="G343" s="1"/>
      <c r="H343" s="11"/>
      <c r="I343" s="1">
        <v>41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>
        <v>32</v>
      </c>
      <c r="X343" s="1">
        <v>880</v>
      </c>
      <c r="Y343" s="31"/>
      <c r="Z343" s="31"/>
    </row>
    <row r="344" spans="1:26" customHeight="1" ht="12.75">
      <c r="A344" s="1" t="s">
        <v>861</v>
      </c>
      <c r="B344" s="7">
        <v>3.84</v>
      </c>
      <c r="C344" s="1">
        <v>1</v>
      </c>
      <c r="D344" s="1" t="s">
        <v>154</v>
      </c>
      <c r="E344" s="1"/>
      <c r="F344" s="1"/>
      <c r="G344" s="1"/>
      <c r="H344" s="11"/>
      <c r="I344" s="1">
        <v>54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>
        <v>208</v>
      </c>
      <c r="X344" s="1">
        <v>20520</v>
      </c>
      <c r="Y344" s="31"/>
      <c r="Z344" s="31"/>
    </row>
    <row r="345" spans="1:26" customHeight="1" ht="12.75">
      <c r="A345" s="1" t="s">
        <v>862</v>
      </c>
      <c r="B345" s="7">
        <v>1.37</v>
      </c>
      <c r="C345" s="1">
        <v>1</v>
      </c>
      <c r="D345" s="1" t="s">
        <v>154</v>
      </c>
      <c r="E345" s="1"/>
      <c r="F345" s="1"/>
      <c r="G345" s="1"/>
      <c r="H345" s="11"/>
      <c r="I345" s="1">
        <v>14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>
        <v>208</v>
      </c>
      <c r="X345" s="1">
        <v>17496</v>
      </c>
      <c r="Y345" s="31"/>
      <c r="Z345" s="31"/>
    </row>
    <row r="346" spans="1:26" customHeight="1" ht="12.75">
      <c r="A346" s="1" t="s">
        <v>863</v>
      </c>
      <c r="B346" s="7">
        <v>2.36</v>
      </c>
      <c r="C346" s="1">
        <v>2</v>
      </c>
      <c r="D346" s="1" t="s">
        <v>154</v>
      </c>
      <c r="E346" s="1"/>
      <c r="F346" s="1"/>
      <c r="G346" s="1"/>
      <c r="H346" s="11"/>
      <c r="I346" s="1">
        <v>35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>
        <v>32</v>
      </c>
      <c r="X346" s="1">
        <v>8512</v>
      </c>
      <c r="Y346" s="31"/>
      <c r="Z346" s="31"/>
    </row>
    <row r="347" spans="1:26" customHeight="1" ht="12.75">
      <c r="A347" s="1" t="s">
        <v>864</v>
      </c>
      <c r="B347" s="7">
        <v>1.35</v>
      </c>
      <c r="C347" s="1">
        <v>2</v>
      </c>
      <c r="D347" s="1" t="s">
        <v>154</v>
      </c>
      <c r="E347" s="1"/>
      <c r="F347" s="1"/>
      <c r="G347" s="1"/>
      <c r="H347" s="11"/>
      <c r="I347" s="1">
        <v>30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>
        <v>32</v>
      </c>
      <c r="X347" s="1">
        <v>8224</v>
      </c>
      <c r="Y347" s="31"/>
      <c r="Z347" s="31"/>
    </row>
    <row r="348" spans="1:26" customHeight="1" ht="12.75">
      <c r="A348" s="1" t="s">
        <v>865</v>
      </c>
      <c r="B348" s="7">
        <v>2.58</v>
      </c>
      <c r="C348" s="1">
        <v>1</v>
      </c>
      <c r="D348" s="1" t="s">
        <v>154</v>
      </c>
      <c r="E348" s="1"/>
      <c r="F348" s="1"/>
      <c r="G348" s="1"/>
      <c r="H348" s="11"/>
      <c r="I348" s="1">
        <v>26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>
        <v>208</v>
      </c>
      <c r="X348" s="1">
        <v>10080</v>
      </c>
      <c r="Y348" s="31"/>
      <c r="Z348" s="31"/>
    </row>
    <row r="349" spans="1:26" customHeight="1" ht="12.75">
      <c r="A349" s="1" t="s">
        <v>866</v>
      </c>
      <c r="B349" s="7">
        <v>1.75</v>
      </c>
      <c r="C349" s="1">
        <v>2</v>
      </c>
      <c r="D349" s="1" t="s">
        <v>154</v>
      </c>
      <c r="E349" s="1"/>
      <c r="F349" s="1"/>
      <c r="G349" s="1"/>
      <c r="H349" s="11"/>
      <c r="I349" s="1">
        <v>18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>
        <v>32</v>
      </c>
      <c r="X349" s="1">
        <v>6064</v>
      </c>
      <c r="Y349" s="31"/>
      <c r="Z349" s="31"/>
    </row>
    <row r="350" spans="1:26" customHeight="1" ht="12.75">
      <c r="A350" s="1" t="s">
        <v>867</v>
      </c>
      <c r="B350" s="7">
        <v>1.68</v>
      </c>
      <c r="C350" s="1">
        <v>1</v>
      </c>
      <c r="D350" s="1" t="s">
        <v>154</v>
      </c>
      <c r="E350" s="1"/>
      <c r="F350" s="1"/>
      <c r="G350" s="1"/>
      <c r="H350" s="11"/>
      <c r="I350" s="1">
        <v>31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>
        <v>272</v>
      </c>
      <c r="X350" s="1">
        <v>10188</v>
      </c>
      <c r="Y350" s="31"/>
      <c r="Z350" s="31"/>
    </row>
    <row r="351" spans="1:26" customHeight="1" ht="12.75">
      <c r="A351" s="1" t="s">
        <v>868</v>
      </c>
      <c r="B351" s="7">
        <v>1.68</v>
      </c>
      <c r="C351" s="1">
        <v>1</v>
      </c>
      <c r="D351" s="1" t="s">
        <v>154</v>
      </c>
      <c r="E351" s="1"/>
      <c r="F351" s="1"/>
      <c r="G351" s="1"/>
      <c r="H351" s="11"/>
      <c r="I351" s="1">
        <v>31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>
        <v>272</v>
      </c>
      <c r="X351" s="1">
        <v>13104</v>
      </c>
      <c r="Y351" s="31"/>
      <c r="Z351" s="31"/>
    </row>
    <row r="352" spans="1:26" customHeight="1" ht="12.75">
      <c r="A352" s="1" t="s">
        <v>869</v>
      </c>
      <c r="B352" s="7">
        <v>1.76</v>
      </c>
      <c r="C352" s="1">
        <v>1</v>
      </c>
      <c r="D352" s="1" t="s">
        <v>154</v>
      </c>
      <c r="E352" s="1"/>
      <c r="F352" s="1"/>
      <c r="G352" s="1"/>
      <c r="H352" s="11"/>
      <c r="I352" s="1">
        <v>10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>
        <v>208</v>
      </c>
      <c r="X352" s="1">
        <v>13428</v>
      </c>
      <c r="Y352" s="31"/>
      <c r="Z352" s="31"/>
    </row>
    <row r="353" spans="1:26" customHeight="1" ht="12.75">
      <c r="A353" s="1" t="s">
        <v>870</v>
      </c>
      <c r="B353" s="7">
        <v>1.89</v>
      </c>
      <c r="C353" s="1">
        <v>1</v>
      </c>
      <c r="D353" s="1" t="s">
        <v>154</v>
      </c>
      <c r="E353" s="1"/>
      <c r="F353" s="1"/>
      <c r="G353" s="1"/>
      <c r="H353" s="11"/>
      <c r="I353" s="1">
        <v>10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>
        <v>272</v>
      </c>
      <c r="X353" s="1">
        <v>11808</v>
      </c>
      <c r="Y353" s="31"/>
      <c r="Z353" s="31"/>
    </row>
    <row r="354" spans="1:26" customHeight="1" ht="12.75">
      <c r="A354" s="1" t="s">
        <v>871</v>
      </c>
      <c r="B354" s="7">
        <v>1.8</v>
      </c>
      <c r="C354" s="1">
        <v>1</v>
      </c>
      <c r="D354" s="1" t="s">
        <v>154</v>
      </c>
      <c r="E354" s="1"/>
      <c r="F354" s="1"/>
      <c r="G354" s="1"/>
      <c r="H354" s="11"/>
      <c r="I354" s="1">
        <v>14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>
        <v>208</v>
      </c>
      <c r="X354" s="1">
        <v>10368</v>
      </c>
      <c r="Y354" s="31"/>
      <c r="Z354" s="31"/>
    </row>
    <row r="355" spans="1:26" customHeight="1" ht="12.75">
      <c r="A355" s="1" t="s">
        <v>872</v>
      </c>
      <c r="B355" s="7">
        <v>2</v>
      </c>
      <c r="C355" s="1">
        <v>1</v>
      </c>
      <c r="D355" s="1" t="s">
        <v>154</v>
      </c>
      <c r="E355" s="1"/>
      <c r="F355" s="1"/>
      <c r="G355" s="1"/>
      <c r="H355" s="11"/>
      <c r="I355" s="1">
        <v>31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>
        <v>272</v>
      </c>
      <c r="X355" s="1">
        <v>13212</v>
      </c>
      <c r="Y355" s="31"/>
      <c r="Z355" s="31"/>
    </row>
    <row r="356" spans="1:26" customHeight="1" ht="12.75">
      <c r="A356" s="1" t="s">
        <v>873</v>
      </c>
      <c r="B356" s="7">
        <v>1.85</v>
      </c>
      <c r="C356" s="1">
        <v>1</v>
      </c>
      <c r="D356" s="1" t="s">
        <v>154</v>
      </c>
      <c r="E356" s="1"/>
      <c r="F356" s="1"/>
      <c r="G356" s="1"/>
      <c r="H356" s="11"/>
      <c r="I356" s="1">
        <v>38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>
        <v>272</v>
      </c>
      <c r="X356" s="1">
        <v>13428</v>
      </c>
      <c r="Y356" s="31"/>
      <c r="Z356" s="31"/>
    </row>
    <row r="357" spans="1:26" customHeight="1" ht="12.75">
      <c r="A357" s="1" t="s">
        <v>874</v>
      </c>
      <c r="B357" s="7">
        <v>2.07</v>
      </c>
      <c r="C357" s="1">
        <v>1</v>
      </c>
      <c r="D357" s="1" t="s">
        <v>154</v>
      </c>
      <c r="E357" s="1"/>
      <c r="F357" s="1"/>
      <c r="G357" s="1"/>
      <c r="H357" s="11"/>
      <c r="I357" s="1">
        <v>16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>
        <v>272</v>
      </c>
      <c r="X357" s="1">
        <v>12096</v>
      </c>
      <c r="Y357" s="31"/>
      <c r="Z357" s="31"/>
    </row>
    <row r="358" spans="1:26" customHeight="1" ht="12.75">
      <c r="A358" s="1" t="s">
        <v>875</v>
      </c>
      <c r="B358" s="7">
        <v>1.66</v>
      </c>
      <c r="C358" s="1">
        <v>1</v>
      </c>
      <c r="D358" s="1" t="s">
        <v>154</v>
      </c>
      <c r="E358" s="1"/>
      <c r="F358" s="1"/>
      <c r="G358" s="1"/>
      <c r="H358" s="11"/>
      <c r="I358" s="1">
        <v>48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>
        <v>208</v>
      </c>
      <c r="X358" s="1">
        <v>13248</v>
      </c>
      <c r="Y358" s="31"/>
      <c r="Z358" s="31"/>
    </row>
    <row r="359" spans="1:26" customHeight="1" ht="12.75">
      <c r="A359" s="1" t="s">
        <v>876</v>
      </c>
      <c r="B359" s="7">
        <v>1.74</v>
      </c>
      <c r="C359" s="1">
        <v>1</v>
      </c>
      <c r="D359" s="1" t="s">
        <v>154</v>
      </c>
      <c r="E359" s="1"/>
      <c r="F359" s="1"/>
      <c r="G359" s="1"/>
      <c r="H359" s="11"/>
      <c r="I359" s="1">
        <v>24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>
        <v>272</v>
      </c>
      <c r="X359" s="1">
        <v>15228</v>
      </c>
      <c r="Y359" s="31"/>
      <c r="Z359" s="31"/>
    </row>
    <row r="360" spans="1:26" customHeight="1" ht="12.75">
      <c r="A360" s="1" t="s">
        <v>877</v>
      </c>
      <c r="B360" s="7">
        <v>1.13</v>
      </c>
      <c r="C360" s="1">
        <v>1</v>
      </c>
      <c r="D360" s="1" t="s">
        <v>154</v>
      </c>
      <c r="E360" s="1"/>
      <c r="F360" s="1"/>
      <c r="G360" s="1"/>
      <c r="H360" s="11"/>
      <c r="I360" s="1">
        <v>26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>
        <v>208</v>
      </c>
      <c r="X360" s="1">
        <v>10404</v>
      </c>
      <c r="Y360" s="31"/>
      <c r="Z360" s="31"/>
    </row>
    <row r="361" spans="1:26" customHeight="1" ht="12.75">
      <c r="A361" s="1" t="s">
        <v>878</v>
      </c>
      <c r="B361" s="7">
        <v>1.35</v>
      </c>
      <c r="C361" s="1">
        <v>1</v>
      </c>
      <c r="D361" s="1" t="s">
        <v>154</v>
      </c>
      <c r="E361" s="1"/>
      <c r="F361" s="1"/>
      <c r="G361" s="1"/>
      <c r="H361" s="11"/>
      <c r="I361" s="1">
        <v>28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>
        <v>208</v>
      </c>
      <c r="X361" s="1">
        <v>10944</v>
      </c>
      <c r="Y361" s="31"/>
      <c r="Z361" s="31"/>
    </row>
    <row r="362" spans="1:26" customHeight="1" ht="12.75">
      <c r="A362" s="1" t="s">
        <v>879</v>
      </c>
      <c r="B362" s="7">
        <v>1.83</v>
      </c>
      <c r="C362" s="1">
        <v>1</v>
      </c>
      <c r="D362" s="1" t="s">
        <v>154</v>
      </c>
      <c r="E362" s="1"/>
      <c r="F362" s="1"/>
      <c r="G362" s="1"/>
      <c r="H362" s="11"/>
      <c r="I362" s="1">
        <v>40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>
        <v>272</v>
      </c>
      <c r="X362" s="1">
        <v>11412</v>
      </c>
      <c r="Y362" s="31"/>
      <c r="Z362" s="31"/>
    </row>
    <row r="363" spans="1:26" customHeight="1" ht="12.75">
      <c r="A363" s="1" t="s">
        <v>880</v>
      </c>
      <c r="B363" s="7">
        <v>1.6</v>
      </c>
      <c r="C363" s="1">
        <v>1</v>
      </c>
      <c r="D363" s="1" t="s">
        <v>154</v>
      </c>
      <c r="E363" s="1"/>
      <c r="F363" s="1"/>
      <c r="G363" s="1"/>
      <c r="H363" s="11"/>
      <c r="I363" s="1">
        <v>10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>
        <v>208</v>
      </c>
      <c r="X363" s="1">
        <v>9864</v>
      </c>
      <c r="Y363" s="31"/>
      <c r="Z363" s="31"/>
    </row>
    <row r="364" spans="1:26" customHeight="1" ht="12.75">
      <c r="A364" s="1" t="s">
        <v>881</v>
      </c>
      <c r="B364" s="7">
        <v>1.37</v>
      </c>
      <c r="C364" s="1">
        <v>1</v>
      </c>
      <c r="D364" s="1" t="s">
        <v>154</v>
      </c>
      <c r="E364" s="1"/>
      <c r="F364" s="1"/>
      <c r="G364" s="1"/>
      <c r="H364" s="11"/>
      <c r="I364" s="1">
        <v>20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>
        <v>208</v>
      </c>
      <c r="X364" s="1">
        <v>13284</v>
      </c>
      <c r="Y364" s="31"/>
      <c r="Z364" s="31"/>
    </row>
    <row r="365" spans="1:26" customHeight="1" ht="12.75">
      <c r="A365" s="1" t="s">
        <v>882</v>
      </c>
      <c r="B365" s="7">
        <v>1.29</v>
      </c>
      <c r="C365" s="1">
        <v>1</v>
      </c>
      <c r="D365" s="1" t="s">
        <v>154</v>
      </c>
      <c r="E365" s="1"/>
      <c r="F365" s="1"/>
      <c r="G365" s="1"/>
      <c r="H365" s="11"/>
      <c r="I365" s="1">
        <v>27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>
        <v>272</v>
      </c>
      <c r="X365" s="1">
        <v>13464</v>
      </c>
      <c r="Y365" s="31"/>
      <c r="Z365" s="31"/>
    </row>
    <row r="366" spans="1:26" customHeight="1" ht="12.75">
      <c r="A366" s="1" t="s">
        <v>883</v>
      </c>
      <c r="B366" s="7">
        <v>2.05</v>
      </c>
      <c r="C366" s="1">
        <v>1</v>
      </c>
      <c r="D366" s="1" t="s">
        <v>154</v>
      </c>
      <c r="E366" s="1"/>
      <c r="F366" s="1"/>
      <c r="G366" s="1"/>
      <c r="H366" s="11"/>
      <c r="I366" s="1">
        <v>19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>
        <v>208</v>
      </c>
      <c r="X366" s="1">
        <v>12996</v>
      </c>
      <c r="Y366" s="31"/>
      <c r="Z366" s="31"/>
    </row>
    <row r="367" spans="1:26" customHeight="1" ht="12.75">
      <c r="A367" s="1" t="s">
        <v>884</v>
      </c>
      <c r="B367" s="7">
        <v>1.57</v>
      </c>
      <c r="C367" s="1">
        <v>1</v>
      </c>
      <c r="D367" s="1" t="s">
        <v>154</v>
      </c>
      <c r="E367" s="1"/>
      <c r="F367" s="1"/>
      <c r="G367" s="1"/>
      <c r="H367" s="11"/>
      <c r="I367" s="1">
        <v>30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>
        <v>208</v>
      </c>
      <c r="X367" s="1">
        <v>13320</v>
      </c>
      <c r="Y367" s="31"/>
      <c r="Z367" s="31"/>
    </row>
    <row r="368" spans="1:26" customHeight="1" ht="12.75">
      <c r="A368" s="1" t="s">
        <v>885</v>
      </c>
      <c r="B368" s="7">
        <v>2.4</v>
      </c>
      <c r="C368" s="1">
        <v>1</v>
      </c>
      <c r="D368" s="1" t="s">
        <v>154</v>
      </c>
      <c r="E368" s="1"/>
      <c r="F368" s="1"/>
      <c r="G368" s="1"/>
      <c r="H368" s="11"/>
      <c r="I368" s="1">
        <v>19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>
        <v>208</v>
      </c>
      <c r="X368" s="1">
        <v>23796</v>
      </c>
      <c r="Y368" s="31"/>
      <c r="Z368" s="31"/>
    </row>
    <row r="369" spans="1:26" customHeight="1" ht="12.75">
      <c r="A369" s="1" t="s">
        <v>886</v>
      </c>
      <c r="B369" s="7">
        <v>1.87</v>
      </c>
      <c r="C369" s="1">
        <v>1</v>
      </c>
      <c r="D369" s="1" t="s">
        <v>154</v>
      </c>
      <c r="E369" s="1"/>
      <c r="F369" s="1"/>
      <c r="G369" s="1"/>
      <c r="H369" s="11"/>
      <c r="I369" s="1">
        <v>15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>
        <v>208</v>
      </c>
      <c r="X369" s="1">
        <v>10476</v>
      </c>
      <c r="Y369" s="31"/>
      <c r="Z369" s="31"/>
    </row>
    <row r="370" spans="1:26" customHeight="1" ht="12.75">
      <c r="A370" s="1" t="s">
        <v>887</v>
      </c>
      <c r="B370" s="7">
        <v>1.83</v>
      </c>
      <c r="C370" s="1">
        <v>2</v>
      </c>
      <c r="D370" s="1" t="s">
        <v>154</v>
      </c>
      <c r="E370" s="1"/>
      <c r="F370" s="1"/>
      <c r="G370" s="1"/>
      <c r="H370" s="11"/>
      <c r="I370" s="1">
        <v>41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>
        <v>32</v>
      </c>
      <c r="X370" s="1">
        <v>4384</v>
      </c>
      <c r="Y370" s="31"/>
      <c r="Z370" s="31"/>
    </row>
    <row r="371" spans="1:26" customHeight="1" ht="12.75">
      <c r="A371" s="1" t="s">
        <v>888</v>
      </c>
      <c r="B371" s="7">
        <v>1.65</v>
      </c>
      <c r="C371" s="1">
        <v>1</v>
      </c>
      <c r="D371" s="1" t="s">
        <v>154</v>
      </c>
      <c r="E371" s="1"/>
      <c r="F371" s="1"/>
      <c r="G371" s="1"/>
      <c r="H371" s="11"/>
      <c r="I371" s="1">
        <v>15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>
        <v>272</v>
      </c>
      <c r="X371" s="1">
        <v>10224</v>
      </c>
      <c r="Y371" s="31"/>
      <c r="Z371" s="31"/>
    </row>
    <row r="372" spans="1:26" customHeight="1" ht="12.75">
      <c r="A372" s="1" t="s">
        <v>889</v>
      </c>
      <c r="B372" s="7">
        <v>2.1</v>
      </c>
      <c r="C372" s="1">
        <v>1</v>
      </c>
      <c r="D372" s="1" t="s">
        <v>154</v>
      </c>
      <c r="E372" s="1"/>
      <c r="F372" s="1"/>
      <c r="G372" s="1"/>
      <c r="H372" s="11"/>
      <c r="I372" s="1">
        <v>27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>
        <v>272</v>
      </c>
      <c r="X372" s="1">
        <v>23796</v>
      </c>
      <c r="Y372" s="31"/>
      <c r="Z372" s="31"/>
    </row>
    <row r="373" spans="1:26" customHeight="1" ht="12.75">
      <c r="A373" s="1" t="s">
        <v>890</v>
      </c>
      <c r="B373" s="7">
        <v>2.53</v>
      </c>
      <c r="C373" s="1">
        <v>1</v>
      </c>
      <c r="D373" s="1" t="s">
        <v>154</v>
      </c>
      <c r="E373" s="1"/>
      <c r="F373" s="1"/>
      <c r="G373" s="1"/>
      <c r="H373" s="11"/>
      <c r="I373" s="1">
        <v>30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208</v>
      </c>
      <c r="X373" s="1">
        <v>14868</v>
      </c>
      <c r="Y373" s="31"/>
      <c r="Z373" s="31"/>
    </row>
    <row r="374" spans="1:26" customHeight="1" ht="12.75">
      <c r="A374" s="1" t="s">
        <v>891</v>
      </c>
      <c r="B374" s="7">
        <v>1.17</v>
      </c>
      <c r="C374" s="1">
        <v>1</v>
      </c>
      <c r="D374" s="1" t="s">
        <v>154</v>
      </c>
      <c r="E374" s="1"/>
      <c r="F374" s="1"/>
      <c r="G374" s="1"/>
      <c r="H374" s="11"/>
      <c r="I374" s="1">
        <v>25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>
        <v>208</v>
      </c>
      <c r="X374" s="1">
        <v>17604</v>
      </c>
      <c r="Y374" s="31"/>
      <c r="Z374" s="31"/>
    </row>
    <row r="375" spans="1:26" customHeight="1" ht="12.75">
      <c r="A375" s="1" t="s">
        <v>892</v>
      </c>
      <c r="B375" s="7">
        <v>1.61</v>
      </c>
      <c r="C375" s="1">
        <v>1</v>
      </c>
      <c r="D375" s="1" t="s">
        <v>154</v>
      </c>
      <c r="E375" s="1"/>
      <c r="F375" s="1"/>
      <c r="G375" s="1"/>
      <c r="H375" s="11"/>
      <c r="I375" s="1">
        <v>10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>
        <v>208</v>
      </c>
      <c r="X375" s="1">
        <v>11556</v>
      </c>
      <c r="Y375" s="31"/>
      <c r="Z375" s="31"/>
    </row>
    <row r="376" spans="1:26" customHeight="1" ht="12.75">
      <c r="A376" s="1" t="s">
        <v>893</v>
      </c>
      <c r="B376" s="7">
        <v>2.04</v>
      </c>
      <c r="C376" s="1">
        <v>2</v>
      </c>
      <c r="D376" s="1" t="s">
        <v>154</v>
      </c>
      <c r="E376" s="1"/>
      <c r="F376" s="1"/>
      <c r="G376" s="1"/>
      <c r="H376" s="11"/>
      <c r="I376" s="1">
        <v>16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>
        <v>32</v>
      </c>
      <c r="X376" s="1">
        <v>4288</v>
      </c>
      <c r="Y376" s="31"/>
      <c r="Z376" s="31"/>
    </row>
    <row r="377" spans="1:26" customHeight="1" ht="12.75">
      <c r="A377" s="1" t="s">
        <v>894</v>
      </c>
      <c r="B377" s="7">
        <v>1.88</v>
      </c>
      <c r="C377" s="1">
        <v>1</v>
      </c>
      <c r="D377" s="1" t="s">
        <v>154</v>
      </c>
      <c r="E377" s="1"/>
      <c r="F377" s="1"/>
      <c r="G377" s="1"/>
      <c r="H377" s="11"/>
      <c r="I377" s="1">
        <v>12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>
        <v>208</v>
      </c>
      <c r="X377" s="1">
        <v>10512</v>
      </c>
      <c r="Y377" s="31"/>
      <c r="Z377" s="31"/>
    </row>
    <row r="378" spans="1:26" customHeight="1" ht="12.75">
      <c r="A378" s="1" t="s">
        <v>895</v>
      </c>
      <c r="B378" s="7">
        <v>1.65</v>
      </c>
      <c r="C378" s="1">
        <v>1</v>
      </c>
      <c r="D378" s="1" t="s">
        <v>154</v>
      </c>
      <c r="E378" s="1"/>
      <c r="F378" s="1"/>
      <c r="G378" s="1"/>
      <c r="H378" s="11"/>
      <c r="I378" s="1">
        <v>19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>
        <v>208</v>
      </c>
      <c r="X378" s="1">
        <v>12744</v>
      </c>
      <c r="Y378" s="31"/>
      <c r="Z378" s="31"/>
    </row>
    <row r="379" spans="1:26" customHeight="1" ht="12.75">
      <c r="A379" s="1" t="s">
        <v>896</v>
      </c>
      <c r="B379" s="7">
        <v>1.66</v>
      </c>
      <c r="C379" s="1">
        <v>1</v>
      </c>
      <c r="D379" s="1" t="s">
        <v>154</v>
      </c>
      <c r="E379" s="1"/>
      <c r="F379" s="1"/>
      <c r="G379" s="1"/>
      <c r="H379" s="11"/>
      <c r="I379" s="1">
        <v>28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208</v>
      </c>
      <c r="X379" s="1">
        <v>12816</v>
      </c>
      <c r="Y379" s="31"/>
      <c r="Z379" s="31"/>
    </row>
    <row r="380" spans="1:26" customHeight="1" ht="12.75">
      <c r="A380" s="1" t="s">
        <v>897</v>
      </c>
      <c r="B380" s="7">
        <v>1.96</v>
      </c>
      <c r="C380" s="1">
        <v>1</v>
      </c>
      <c r="D380" s="1" t="s">
        <v>154</v>
      </c>
      <c r="E380" s="1"/>
      <c r="F380" s="1"/>
      <c r="G380" s="1"/>
      <c r="H380" s="11"/>
      <c r="I380" s="1">
        <v>42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>
        <v>208</v>
      </c>
      <c r="X380" s="1">
        <v>10548</v>
      </c>
      <c r="Y380" s="31"/>
      <c r="Z380" s="31"/>
    </row>
    <row r="381" spans="1:26" customHeight="1" ht="12.75">
      <c r="A381" s="1" t="s">
        <v>898</v>
      </c>
      <c r="B381" s="7">
        <v>2.03</v>
      </c>
      <c r="C381" s="1">
        <v>1</v>
      </c>
      <c r="D381" s="1" t="s">
        <v>154</v>
      </c>
      <c r="E381" s="1"/>
      <c r="F381" s="1"/>
      <c r="G381" s="1"/>
      <c r="H381" s="11"/>
      <c r="I381" s="1">
        <v>10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>
        <v>208</v>
      </c>
      <c r="X381" s="1">
        <v>13356</v>
      </c>
      <c r="Y381" s="31"/>
      <c r="Z381" s="31"/>
    </row>
    <row r="382" spans="1:26" customHeight="1" ht="12.75">
      <c r="A382" s="1" t="s">
        <v>899</v>
      </c>
      <c r="B382" s="7">
        <v>1.31</v>
      </c>
      <c r="C382" s="1">
        <v>1</v>
      </c>
      <c r="D382" s="1" t="s">
        <v>154</v>
      </c>
      <c r="E382" s="1"/>
      <c r="F382" s="1"/>
      <c r="G382" s="1"/>
      <c r="H382" s="11"/>
      <c r="I382" s="1">
        <v>18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>
        <v>208</v>
      </c>
      <c r="X382" s="1">
        <v>11592</v>
      </c>
      <c r="Y382" s="31"/>
      <c r="Z382" s="31"/>
    </row>
    <row r="383" spans="1:26" customHeight="1" ht="12.75">
      <c r="A383" s="1" t="s">
        <v>900</v>
      </c>
      <c r="B383" s="7">
        <v>1.91</v>
      </c>
      <c r="C383" s="1">
        <v>1</v>
      </c>
      <c r="D383" s="1" t="s">
        <v>154</v>
      </c>
      <c r="E383" s="1"/>
      <c r="F383" s="1"/>
      <c r="G383" s="1"/>
      <c r="H383" s="11"/>
      <c r="I383" s="1">
        <v>32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>
        <v>208</v>
      </c>
      <c r="X383" s="1">
        <v>23508</v>
      </c>
      <c r="Y383" s="31"/>
      <c r="Z383" s="31"/>
    </row>
    <row r="384" spans="1:26" customHeight="1" ht="12.75">
      <c r="A384" s="1" t="s">
        <v>901</v>
      </c>
      <c r="B384" s="7">
        <v>1.41</v>
      </c>
      <c r="C384" s="1">
        <v>1</v>
      </c>
      <c r="D384" s="1" t="s">
        <v>154</v>
      </c>
      <c r="E384" s="1"/>
      <c r="F384" s="1"/>
      <c r="G384" s="1"/>
      <c r="H384" s="11"/>
      <c r="I384" s="1">
        <v>30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>
        <v>208</v>
      </c>
      <c r="X384" s="1">
        <v>19152</v>
      </c>
      <c r="Y384" s="31"/>
      <c r="Z384" s="31"/>
    </row>
    <row r="385" spans="1:26" customHeight="1" ht="12.75">
      <c r="A385" s="1" t="s">
        <v>902</v>
      </c>
      <c r="B385" s="7">
        <v>2.05</v>
      </c>
      <c r="C385" s="1">
        <v>1</v>
      </c>
      <c r="D385" s="1" t="s">
        <v>154</v>
      </c>
      <c r="E385" s="1"/>
      <c r="F385" s="1"/>
      <c r="G385" s="1"/>
      <c r="H385" s="11"/>
      <c r="I385" s="1">
        <v>25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272</v>
      </c>
      <c r="X385" s="1">
        <v>11628</v>
      </c>
      <c r="Y385" s="31"/>
      <c r="Z385" s="31"/>
    </row>
    <row r="386" spans="1:26" customHeight="1" ht="12.75">
      <c r="A386" s="1" t="s">
        <v>903</v>
      </c>
      <c r="B386" s="7">
        <v>1.46</v>
      </c>
      <c r="C386" s="1">
        <v>1</v>
      </c>
      <c r="D386" s="1" t="s">
        <v>154</v>
      </c>
      <c r="E386" s="1"/>
      <c r="F386" s="1"/>
      <c r="G386" s="1"/>
      <c r="H386" s="11"/>
      <c r="I386" s="1">
        <v>19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>
        <v>272</v>
      </c>
      <c r="X386" s="1">
        <v>14868</v>
      </c>
      <c r="Y386" s="31"/>
      <c r="Z386" s="31"/>
    </row>
    <row r="387" spans="1:26" customHeight="1" ht="12.75">
      <c r="A387" s="1" t="s">
        <v>904</v>
      </c>
      <c r="B387" s="7">
        <v>1.72</v>
      </c>
      <c r="C387" s="1">
        <v>1</v>
      </c>
      <c r="D387" s="1" t="s">
        <v>154</v>
      </c>
      <c r="E387" s="1"/>
      <c r="F387" s="1"/>
      <c r="G387" s="1"/>
      <c r="H387" s="11"/>
      <c r="I387" s="1">
        <v>32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>
        <v>208</v>
      </c>
      <c r="X387" s="1">
        <v>11124</v>
      </c>
      <c r="Y387" s="31"/>
      <c r="Z387" s="31"/>
    </row>
    <row r="388" spans="1:26" customHeight="1" ht="12.75">
      <c r="A388" s="1" t="s">
        <v>905</v>
      </c>
      <c r="B388" s="7">
        <v>1.37</v>
      </c>
      <c r="C388" s="1">
        <v>1</v>
      </c>
      <c r="D388" s="1" t="s">
        <v>154</v>
      </c>
      <c r="E388" s="1"/>
      <c r="F388" s="1"/>
      <c r="G388" s="1"/>
      <c r="H388" s="11"/>
      <c r="I388" s="1">
        <v>22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>
        <v>272</v>
      </c>
      <c r="X388" s="1">
        <v>15336</v>
      </c>
      <c r="Y388" s="31"/>
      <c r="Z388" s="31"/>
    </row>
    <row r="389" spans="1:26" customHeight="1" ht="12.75">
      <c r="A389" s="1" t="s">
        <v>906</v>
      </c>
      <c r="B389" s="7">
        <v>1.08</v>
      </c>
      <c r="C389" s="1">
        <v>1</v>
      </c>
      <c r="D389" s="1" t="s">
        <v>154</v>
      </c>
      <c r="E389" s="1"/>
      <c r="F389" s="1"/>
      <c r="G389" s="1"/>
      <c r="H389" s="11"/>
      <c r="I389" s="1">
        <v>21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>
        <v>208</v>
      </c>
      <c r="X389" s="1">
        <v>10656</v>
      </c>
      <c r="Y389" s="31"/>
      <c r="Z389" s="31"/>
    </row>
    <row r="390" spans="1:26" customHeight="1" ht="12.75">
      <c r="A390" s="1" t="s">
        <v>907</v>
      </c>
      <c r="B390" s="7">
        <v>1.39</v>
      </c>
      <c r="C390" s="1">
        <v>1</v>
      </c>
      <c r="D390" s="1" t="s">
        <v>154</v>
      </c>
      <c r="E390" s="1"/>
      <c r="F390" s="1"/>
      <c r="G390" s="1"/>
      <c r="H390" s="11"/>
      <c r="I390" s="1">
        <v>23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>
        <v>208</v>
      </c>
      <c r="X390" s="1">
        <v>11160</v>
      </c>
      <c r="Y390" s="31"/>
      <c r="Z390" s="31"/>
    </row>
    <row r="391" spans="1:26" customHeight="1" ht="12.75">
      <c r="A391" s="1" t="s">
        <v>908</v>
      </c>
      <c r="B391" s="7">
        <v>1.8</v>
      </c>
      <c r="C391" s="1">
        <v>1</v>
      </c>
      <c r="D391" s="1" t="s">
        <v>154</v>
      </c>
      <c r="E391" s="1"/>
      <c r="F391" s="1"/>
      <c r="G391" s="1"/>
      <c r="H391" s="11"/>
      <c r="I391" s="1">
        <v>31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>
        <v>272</v>
      </c>
      <c r="X391" s="1">
        <v>11664</v>
      </c>
      <c r="Y391" s="31"/>
      <c r="Z391" s="31"/>
    </row>
    <row r="392" spans="1:26" customHeight="1" ht="12.75">
      <c r="A392" s="1" t="s">
        <v>909</v>
      </c>
      <c r="B392" s="7">
        <v>1.9</v>
      </c>
      <c r="C392" s="1">
        <v>1</v>
      </c>
      <c r="D392" s="1" t="s">
        <v>154</v>
      </c>
      <c r="E392" s="1"/>
      <c r="F392" s="1"/>
      <c r="G392" s="1"/>
      <c r="H392" s="11"/>
      <c r="I392" s="1">
        <v>21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>
        <v>272</v>
      </c>
      <c r="X392" s="1">
        <v>14400</v>
      </c>
      <c r="Y392" s="31"/>
      <c r="Z392" s="31"/>
    </row>
    <row r="393" spans="1:26" customHeight="1" ht="12.75">
      <c r="A393" s="1" t="s">
        <v>910</v>
      </c>
      <c r="B393" s="7">
        <v>1.99</v>
      </c>
      <c r="C393" s="1">
        <v>1</v>
      </c>
      <c r="D393" s="1" t="s">
        <v>154</v>
      </c>
      <c r="E393" s="1"/>
      <c r="F393" s="1"/>
      <c r="G393" s="1"/>
      <c r="H393" s="11"/>
      <c r="I393" s="1">
        <v>24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208</v>
      </c>
      <c r="X393" s="1">
        <v>19188</v>
      </c>
      <c r="Y393" s="31"/>
      <c r="Z393" s="31"/>
    </row>
    <row r="394" spans="1:26" customHeight="1" ht="12.75">
      <c r="A394" s="1" t="s">
        <v>911</v>
      </c>
      <c r="B394" s="7">
        <v>1.8</v>
      </c>
      <c r="C394" s="1">
        <v>1</v>
      </c>
      <c r="D394" s="1" t="s">
        <v>154</v>
      </c>
      <c r="E394" s="1"/>
      <c r="F394" s="1"/>
      <c r="G394" s="1"/>
      <c r="H394" s="11"/>
      <c r="I394" s="1">
        <v>16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>
        <v>208</v>
      </c>
      <c r="X394" s="1">
        <v>11736</v>
      </c>
      <c r="Y394" s="31"/>
      <c r="Z394" s="31"/>
    </row>
    <row r="395" spans="1:26" customHeight="1" ht="12.75">
      <c r="A395" s="1" t="s">
        <v>912</v>
      </c>
      <c r="B395" s="7">
        <v>1.87</v>
      </c>
      <c r="C395" s="1">
        <v>2</v>
      </c>
      <c r="D395" s="1" t="s">
        <v>154</v>
      </c>
      <c r="E395" s="1"/>
      <c r="F395" s="1"/>
      <c r="G395" s="1"/>
      <c r="H395" s="11"/>
      <c r="I395" s="1">
        <v>31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>
        <v>32</v>
      </c>
      <c r="X395" s="1">
        <v>3520</v>
      </c>
      <c r="Y395" s="31"/>
      <c r="Z395" s="31"/>
    </row>
    <row r="396" spans="1:26" customHeight="1" ht="12.75">
      <c r="A396" s="1" t="s">
        <v>913</v>
      </c>
      <c r="B396" s="7">
        <v>1.87</v>
      </c>
      <c r="C396" s="1">
        <v>1</v>
      </c>
      <c r="D396" s="1" t="s">
        <v>154</v>
      </c>
      <c r="E396" s="1"/>
      <c r="F396" s="1"/>
      <c r="G396" s="1"/>
      <c r="H396" s="11"/>
      <c r="I396" s="1">
        <v>14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>
        <v>272</v>
      </c>
      <c r="X396" s="1">
        <v>10728</v>
      </c>
      <c r="Y396" s="31"/>
      <c r="Z396" s="31"/>
    </row>
    <row r="397" spans="1:26" customHeight="1" ht="12.75">
      <c r="A397" s="1" t="s">
        <v>914</v>
      </c>
      <c r="B397" s="7">
        <v>2.15</v>
      </c>
      <c r="C397" s="1">
        <v>1</v>
      </c>
      <c r="D397" s="1" t="s">
        <v>154</v>
      </c>
      <c r="E397" s="1"/>
      <c r="F397" s="1"/>
      <c r="G397" s="1"/>
      <c r="H397" s="11"/>
      <c r="I397" s="1">
        <v>31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>
        <v>208</v>
      </c>
      <c r="X397" s="1">
        <v>15228</v>
      </c>
      <c r="Y397" s="31"/>
      <c r="Z397" s="31"/>
    </row>
    <row r="398" spans="1:26" customHeight="1" ht="12.75">
      <c r="A398" s="1" t="s">
        <v>915</v>
      </c>
      <c r="B398" s="7">
        <v>2.04</v>
      </c>
      <c r="C398" s="1">
        <v>1</v>
      </c>
      <c r="D398" s="1" t="s">
        <v>154</v>
      </c>
      <c r="E398" s="1"/>
      <c r="F398" s="1"/>
      <c r="G398" s="1"/>
      <c r="H398" s="11"/>
      <c r="I398" s="1">
        <v>33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>
        <v>208</v>
      </c>
      <c r="X398" s="1">
        <v>11988</v>
      </c>
      <c r="Y398" s="31"/>
      <c r="Z398" s="31"/>
    </row>
    <row r="399" spans="1:26" customHeight="1" ht="12.75">
      <c r="A399" s="1" t="s">
        <v>916</v>
      </c>
      <c r="B399" s="7">
        <v>1.98</v>
      </c>
      <c r="C399" s="1">
        <v>1</v>
      </c>
      <c r="D399" s="1" t="s">
        <v>154</v>
      </c>
      <c r="E399" s="1"/>
      <c r="F399" s="1"/>
      <c r="G399" s="1"/>
      <c r="H399" s="11"/>
      <c r="I399" s="1">
        <v>26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>
        <v>272</v>
      </c>
      <c r="X399" s="1">
        <v>10764</v>
      </c>
      <c r="Y399" s="31"/>
      <c r="Z399" s="31"/>
    </row>
    <row r="400" spans="1:26" customHeight="1" ht="12.75">
      <c r="A400" s="1" t="s">
        <v>917</v>
      </c>
      <c r="B400" s="7">
        <v>2.51</v>
      </c>
      <c r="C400" s="1">
        <v>2</v>
      </c>
      <c r="D400" s="1" t="s">
        <v>154</v>
      </c>
      <c r="E400" s="1"/>
      <c r="F400" s="1"/>
      <c r="G400" s="1"/>
      <c r="H400" s="11"/>
      <c r="I400" s="1">
        <v>28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>
        <v>32</v>
      </c>
      <c r="X400" s="1">
        <v>5536</v>
      </c>
      <c r="Y400" s="31"/>
      <c r="Z400" s="31"/>
    </row>
    <row r="401" spans="1:26" customHeight="1" ht="12.75">
      <c r="A401" s="1" t="s">
        <v>918</v>
      </c>
      <c r="B401" s="7">
        <v>1.73</v>
      </c>
      <c r="C401" s="1">
        <v>1</v>
      </c>
      <c r="D401" s="1" t="s">
        <v>154</v>
      </c>
      <c r="E401" s="1"/>
      <c r="F401" s="1"/>
      <c r="G401" s="1"/>
      <c r="H401" s="11"/>
      <c r="I401" s="1">
        <v>51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>
        <v>208</v>
      </c>
      <c r="X401" s="1">
        <v>18288</v>
      </c>
      <c r="Y401" s="31"/>
      <c r="Z401" s="31"/>
    </row>
    <row r="402" spans="1:26" customHeight="1" ht="12.75">
      <c r="A402" s="1" t="s">
        <v>919</v>
      </c>
      <c r="B402" s="7">
        <v>1.59</v>
      </c>
      <c r="C402" s="1">
        <v>1</v>
      </c>
      <c r="D402" s="1" t="s">
        <v>154</v>
      </c>
      <c r="E402" s="1"/>
      <c r="F402" s="1"/>
      <c r="G402" s="1"/>
      <c r="H402" s="11"/>
      <c r="I402" s="1">
        <v>11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>
        <v>208</v>
      </c>
      <c r="X402" s="1">
        <v>13536</v>
      </c>
      <c r="Y402" s="31"/>
      <c r="Z402" s="31"/>
    </row>
    <row r="403" spans="1:26" customHeight="1" ht="12.75">
      <c r="A403" s="1" t="s">
        <v>920</v>
      </c>
      <c r="B403" s="7">
        <v>2.39</v>
      </c>
      <c r="C403" s="1">
        <v>2</v>
      </c>
      <c r="D403" s="1" t="s">
        <v>154</v>
      </c>
      <c r="E403" s="1"/>
      <c r="F403" s="1"/>
      <c r="G403" s="1"/>
      <c r="H403" s="11"/>
      <c r="I403" s="1">
        <v>33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>
        <v>32</v>
      </c>
      <c r="X403" s="1">
        <v>2368</v>
      </c>
      <c r="Y403" s="31"/>
      <c r="Z403" s="31"/>
    </row>
    <row r="404" spans="1:26" customHeight="1" ht="12.75">
      <c r="A404" s="1" t="s">
        <v>921</v>
      </c>
      <c r="B404" s="7">
        <v>1.67</v>
      </c>
      <c r="C404" s="1">
        <v>1</v>
      </c>
      <c r="D404" s="1" t="s">
        <v>154</v>
      </c>
      <c r="E404" s="1"/>
      <c r="F404" s="1"/>
      <c r="G404" s="1"/>
      <c r="H404" s="11"/>
      <c r="I404" s="1">
        <v>26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>
        <v>272</v>
      </c>
      <c r="X404" s="1">
        <v>10584</v>
      </c>
      <c r="Y404" s="31"/>
      <c r="Z404" s="31"/>
    </row>
    <row r="405" spans="1:26" customHeight="1" ht="12.75">
      <c r="A405" s="1" t="s">
        <v>922</v>
      </c>
      <c r="B405" s="7">
        <v>1.26</v>
      </c>
      <c r="C405" s="1">
        <v>1</v>
      </c>
      <c r="D405" s="1" t="s">
        <v>154</v>
      </c>
      <c r="E405" s="1"/>
      <c r="F405" s="1"/>
      <c r="G405" s="1"/>
      <c r="H405" s="11"/>
      <c r="I405" s="1">
        <v>12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>
        <v>272</v>
      </c>
      <c r="X405" s="1">
        <v>11124</v>
      </c>
      <c r="Y405" s="31"/>
      <c r="Z405" s="31"/>
    </row>
    <row r="406" spans="1:26" customHeight="1" ht="12.75">
      <c r="A406" s="1" t="s">
        <v>923</v>
      </c>
      <c r="B406" s="7">
        <v>1.34</v>
      </c>
      <c r="C406" s="1">
        <v>1</v>
      </c>
      <c r="D406" s="1" t="s">
        <v>154</v>
      </c>
      <c r="E406" s="1"/>
      <c r="F406" s="1"/>
      <c r="G406" s="1"/>
      <c r="H406" s="11"/>
      <c r="I406" s="1">
        <v>13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>
        <v>208</v>
      </c>
      <c r="X406" s="1">
        <v>11664</v>
      </c>
      <c r="Y406" s="31"/>
      <c r="Z406" s="31"/>
    </row>
    <row r="407" spans="1:26" customHeight="1" ht="12.75">
      <c r="A407" s="1" t="s">
        <v>924</v>
      </c>
      <c r="B407" s="7">
        <v>2.03</v>
      </c>
      <c r="C407" s="1">
        <v>1</v>
      </c>
      <c r="D407" s="1" t="s">
        <v>154</v>
      </c>
      <c r="E407" s="1"/>
      <c r="F407" s="1"/>
      <c r="G407" s="1"/>
      <c r="H407" s="11"/>
      <c r="I407" s="1">
        <v>19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>
        <v>272</v>
      </c>
      <c r="X407" s="1">
        <v>10656</v>
      </c>
      <c r="Y407" s="31"/>
      <c r="Z407" s="31"/>
    </row>
    <row r="408" spans="1:26" customHeight="1" ht="12.75">
      <c r="A408" s="1" t="s">
        <v>925</v>
      </c>
      <c r="B408" s="7">
        <v>1.53</v>
      </c>
      <c r="C408" s="1">
        <v>1</v>
      </c>
      <c r="D408" s="1" t="s">
        <v>154</v>
      </c>
      <c r="E408" s="1"/>
      <c r="F408" s="1"/>
      <c r="G408" s="1"/>
      <c r="H408" s="11"/>
      <c r="I408" s="1">
        <v>14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>
        <v>272</v>
      </c>
      <c r="X408" s="1">
        <v>11160</v>
      </c>
      <c r="Y408" s="31"/>
      <c r="Z408" s="31"/>
    </row>
    <row r="409" spans="1:26" customHeight="1" ht="12.75">
      <c r="A409" s="1" t="s">
        <v>926</v>
      </c>
      <c r="B409" s="7">
        <v>2.07</v>
      </c>
      <c r="C409" s="1">
        <v>1</v>
      </c>
      <c r="D409" s="1" t="s">
        <v>154</v>
      </c>
      <c r="E409" s="1"/>
      <c r="F409" s="1"/>
      <c r="G409" s="1"/>
      <c r="H409" s="11"/>
      <c r="I409" s="1">
        <v>28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>
        <v>208</v>
      </c>
      <c r="X409" s="1">
        <v>11700</v>
      </c>
      <c r="Y409" s="31"/>
      <c r="Z409" s="31"/>
    </row>
    <row r="410" spans="1:26" customHeight="1" ht="12.75">
      <c r="A410" s="1" t="s">
        <v>927</v>
      </c>
      <c r="B410" s="7">
        <v>2.06</v>
      </c>
      <c r="C410" s="1">
        <v>1</v>
      </c>
      <c r="D410" s="1" t="s">
        <v>154</v>
      </c>
      <c r="E410" s="1"/>
      <c r="F410" s="1"/>
      <c r="G410" s="1"/>
      <c r="H410" s="11"/>
      <c r="I410" s="1">
        <v>19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>
        <v>208</v>
      </c>
      <c r="X410" s="1">
        <v>10692</v>
      </c>
      <c r="Y410" s="31"/>
      <c r="Z410" s="31"/>
    </row>
    <row r="411" spans="1:26" customHeight="1" ht="12.75">
      <c r="A411" s="1" t="s">
        <v>928</v>
      </c>
      <c r="B411" s="7">
        <v>1.91</v>
      </c>
      <c r="C411" s="1">
        <v>2</v>
      </c>
      <c r="D411" s="1" t="s">
        <v>154</v>
      </c>
      <c r="E411" s="1"/>
      <c r="F411" s="1"/>
      <c r="G411" s="1"/>
      <c r="H411" s="11"/>
      <c r="I411" s="1">
        <v>37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>
        <v>32</v>
      </c>
      <c r="X411" s="1">
        <v>6928</v>
      </c>
      <c r="Y411" s="31"/>
      <c r="Z411" s="31"/>
    </row>
    <row r="412" spans="1:26" customHeight="1" ht="12.75">
      <c r="A412" s="1" t="s">
        <v>929</v>
      </c>
      <c r="B412" s="7">
        <v>2.15</v>
      </c>
      <c r="C412" s="1">
        <v>1</v>
      </c>
      <c r="D412" s="1" t="s">
        <v>154</v>
      </c>
      <c r="E412" s="1"/>
      <c r="F412" s="1"/>
      <c r="G412" s="1"/>
      <c r="H412" s="11"/>
      <c r="I412" s="1">
        <v>24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>
        <v>208</v>
      </c>
      <c r="X412" s="1">
        <v>11196</v>
      </c>
      <c r="Y412" s="31"/>
      <c r="Z412" s="31"/>
    </row>
    <row r="413" spans="1:26" customHeight="1" ht="12.75">
      <c r="A413" s="1" t="s">
        <v>930</v>
      </c>
      <c r="B413" s="7">
        <v>1.79</v>
      </c>
      <c r="C413" s="1">
        <v>2</v>
      </c>
      <c r="D413" s="1" t="s">
        <v>154</v>
      </c>
      <c r="E413" s="1"/>
      <c r="F413" s="1"/>
      <c r="G413" s="1"/>
      <c r="H413" s="11"/>
      <c r="I413" s="1">
        <v>35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>
        <v>32</v>
      </c>
      <c r="X413" s="1">
        <v>6544</v>
      </c>
      <c r="Y413" s="31"/>
      <c r="Z413" s="31"/>
    </row>
    <row r="414" spans="1:26" customHeight="1" ht="12.75">
      <c r="A414" s="1" t="s">
        <v>931</v>
      </c>
      <c r="B414" s="7">
        <v>1.12</v>
      </c>
      <c r="C414" s="1">
        <v>1</v>
      </c>
      <c r="D414" s="1" t="s">
        <v>154</v>
      </c>
      <c r="E414" s="1"/>
      <c r="F414" s="1"/>
      <c r="G414" s="1"/>
      <c r="H414" s="11"/>
      <c r="I414" s="1">
        <v>27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>
        <v>272</v>
      </c>
      <c r="X414" s="1">
        <v>11736</v>
      </c>
      <c r="Y414" s="31"/>
      <c r="Z414" s="31"/>
    </row>
    <row r="415" spans="1:26" customHeight="1" ht="12.75">
      <c r="A415" s="1" t="s">
        <v>932</v>
      </c>
      <c r="B415" s="7">
        <v>1.43</v>
      </c>
      <c r="C415" s="1">
        <v>1</v>
      </c>
      <c r="D415" s="1" t="s">
        <v>154</v>
      </c>
      <c r="E415" s="1"/>
      <c r="F415" s="1"/>
      <c r="G415" s="1"/>
      <c r="H415" s="11"/>
      <c r="I415" s="1">
        <v>24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>
        <v>208</v>
      </c>
      <c r="X415" s="1">
        <v>12276</v>
      </c>
      <c r="Y415" s="31"/>
      <c r="Z415" s="31"/>
    </row>
    <row r="416" spans="1:26" customHeight="1" ht="12.75">
      <c r="A416" s="1" t="s">
        <v>933</v>
      </c>
      <c r="B416" s="7">
        <v>1.35</v>
      </c>
      <c r="C416" s="1">
        <v>1</v>
      </c>
      <c r="D416" s="1" t="s">
        <v>154</v>
      </c>
      <c r="E416" s="1"/>
      <c r="F416" s="1"/>
      <c r="G416" s="1"/>
      <c r="H416" s="11"/>
      <c r="I416" s="1">
        <v>30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>
        <v>208</v>
      </c>
      <c r="X416" s="1">
        <v>11232</v>
      </c>
      <c r="Y416" s="31"/>
      <c r="Z416" s="31"/>
    </row>
    <row r="417" spans="1:26" customHeight="1" ht="12.75">
      <c r="A417" s="1" t="s">
        <v>934</v>
      </c>
      <c r="B417" s="7">
        <v>1.66</v>
      </c>
      <c r="C417" s="1">
        <v>1</v>
      </c>
      <c r="D417" s="1" t="s">
        <v>154</v>
      </c>
      <c r="E417" s="1"/>
      <c r="F417" s="1"/>
      <c r="G417" s="1"/>
      <c r="H417" s="11"/>
      <c r="I417" s="1">
        <v>10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>
        <v>208</v>
      </c>
      <c r="X417" s="1">
        <v>10188</v>
      </c>
      <c r="Y417" s="31"/>
      <c r="Z417" s="31"/>
    </row>
    <row r="418" spans="1:26" customHeight="1" ht="12.75">
      <c r="A418" s="1" t="s">
        <v>935</v>
      </c>
      <c r="B418" s="7">
        <v>3.35</v>
      </c>
      <c r="C418" s="1">
        <v>1</v>
      </c>
      <c r="D418" s="1" t="s">
        <v>154</v>
      </c>
      <c r="E418" s="1"/>
      <c r="F418" s="1"/>
      <c r="G418" s="1"/>
      <c r="H418" s="11"/>
      <c r="I418" s="1">
        <v>32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>
        <v>208</v>
      </c>
      <c r="X418" s="1">
        <v>9972</v>
      </c>
      <c r="Y418" s="31"/>
      <c r="Z418" s="31"/>
    </row>
    <row r="419" spans="1:26" customHeight="1" ht="12.75">
      <c r="A419" s="1" t="s">
        <v>936</v>
      </c>
      <c r="B419" s="7">
        <v>1.78</v>
      </c>
      <c r="C419" s="1">
        <v>2</v>
      </c>
      <c r="D419" s="1" t="s">
        <v>154</v>
      </c>
      <c r="E419" s="1"/>
      <c r="F419" s="1"/>
      <c r="G419" s="1"/>
      <c r="H419" s="11"/>
      <c r="I419" s="1">
        <v>18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>
        <v>32</v>
      </c>
      <c r="X419" s="1">
        <v>7744</v>
      </c>
      <c r="Y419" s="31"/>
      <c r="Z419" s="31"/>
    </row>
    <row r="420" spans="1:26" customHeight="1" ht="12.75">
      <c r="A420" s="1" t="s">
        <v>937</v>
      </c>
      <c r="B420" s="7">
        <v>2.1</v>
      </c>
      <c r="C420" s="1">
        <v>1</v>
      </c>
      <c r="D420" s="1" t="s">
        <v>154</v>
      </c>
      <c r="E420" s="1"/>
      <c r="F420" s="1"/>
      <c r="G420" s="1"/>
      <c r="H420" s="11"/>
      <c r="I420" s="1">
        <v>14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272</v>
      </c>
      <c r="X420" s="1">
        <v>16884</v>
      </c>
      <c r="Y420" s="31"/>
      <c r="Z420" s="31"/>
    </row>
    <row r="421" spans="1:26" customHeight="1" ht="12.75">
      <c r="A421" s="1" t="s">
        <v>938</v>
      </c>
      <c r="B421" s="7">
        <v>2.45</v>
      </c>
      <c r="C421" s="1">
        <v>2</v>
      </c>
      <c r="D421" s="1" t="s">
        <v>154</v>
      </c>
      <c r="E421" s="1"/>
      <c r="F421" s="1"/>
      <c r="G421" s="1"/>
      <c r="H421" s="11"/>
      <c r="I421" s="1">
        <v>16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>
        <v>32</v>
      </c>
      <c r="X421" s="1">
        <v>5584</v>
      </c>
      <c r="Y421" s="31"/>
      <c r="Z421" s="31"/>
    </row>
    <row r="422" spans="1:26" customHeight="1" ht="12.75">
      <c r="A422" s="1" t="s">
        <v>939</v>
      </c>
      <c r="B422" s="7">
        <v>1.91</v>
      </c>
      <c r="C422" s="1">
        <v>1</v>
      </c>
      <c r="D422" s="1" t="s">
        <v>154</v>
      </c>
      <c r="E422" s="1"/>
      <c r="F422" s="1"/>
      <c r="G422" s="1"/>
      <c r="H422" s="11"/>
      <c r="I422" s="1">
        <v>23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>
        <v>208</v>
      </c>
      <c r="X422" s="1">
        <v>23904</v>
      </c>
      <c r="Y422" s="31"/>
      <c r="Z422" s="31"/>
    </row>
    <row r="423" spans="1:26" customHeight="1" ht="12.75">
      <c r="A423" s="1" t="s">
        <v>940</v>
      </c>
      <c r="B423" s="7">
        <v>2.2</v>
      </c>
      <c r="C423" s="1">
        <v>1</v>
      </c>
      <c r="D423" s="1" t="s">
        <v>154</v>
      </c>
      <c r="E423" s="1"/>
      <c r="F423" s="1"/>
      <c r="G423" s="1"/>
      <c r="H423" s="11"/>
      <c r="I423" s="1">
        <v>54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>
        <v>208</v>
      </c>
      <c r="X423" s="1">
        <v>17532</v>
      </c>
      <c r="Y423" s="31"/>
      <c r="Z423" s="31"/>
    </row>
    <row r="424" spans="1:26" customHeight="1" ht="12.75">
      <c r="A424" s="1" t="s">
        <v>941</v>
      </c>
      <c r="B424" s="7">
        <v>2.47</v>
      </c>
      <c r="C424" s="1">
        <v>1</v>
      </c>
      <c r="D424" s="1" t="s">
        <v>154</v>
      </c>
      <c r="E424" s="1"/>
      <c r="F424" s="1"/>
      <c r="G424" s="1"/>
      <c r="H424" s="11"/>
      <c r="I424" s="1">
        <v>56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>
        <v>208</v>
      </c>
      <c r="X424" s="1">
        <v>16920</v>
      </c>
      <c r="Y424" s="31"/>
      <c r="Z424" s="31"/>
    </row>
    <row r="425" spans="1:26" customHeight="1" ht="12.75">
      <c r="A425" s="1" t="s">
        <v>942</v>
      </c>
      <c r="B425" s="7">
        <v>1.58</v>
      </c>
      <c r="C425" s="1">
        <v>1</v>
      </c>
      <c r="D425" s="1" t="s">
        <v>154</v>
      </c>
      <c r="E425" s="1"/>
      <c r="F425" s="1"/>
      <c r="G425" s="1"/>
      <c r="H425" s="11"/>
      <c r="I425" s="1">
        <v>27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>
        <v>208</v>
      </c>
      <c r="X425" s="1">
        <v>17136</v>
      </c>
      <c r="Y425" s="31"/>
      <c r="Z425" s="31"/>
    </row>
    <row r="426" spans="1:26" customHeight="1" ht="12.75">
      <c r="A426" s="1" t="s">
        <v>943</v>
      </c>
      <c r="B426" s="7">
        <v>1.27</v>
      </c>
      <c r="C426" s="1">
        <v>1</v>
      </c>
      <c r="D426" s="1" t="s">
        <v>154</v>
      </c>
      <c r="E426" s="1"/>
      <c r="F426" s="1"/>
      <c r="G426" s="1"/>
      <c r="H426" s="11"/>
      <c r="I426" s="1">
        <v>35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>
        <v>208</v>
      </c>
      <c r="X426" s="1">
        <v>13140</v>
      </c>
      <c r="Y426" s="31"/>
      <c r="Z426" s="31"/>
    </row>
    <row r="427" spans="1:26" customHeight="1" ht="12.75">
      <c r="A427" s="1" t="s">
        <v>944</v>
      </c>
      <c r="B427" s="7">
        <v>1.48</v>
      </c>
      <c r="C427" s="1">
        <v>1</v>
      </c>
      <c r="D427" s="1" t="s">
        <v>154</v>
      </c>
      <c r="E427" s="1"/>
      <c r="F427" s="1"/>
      <c r="G427" s="1"/>
      <c r="H427" s="11"/>
      <c r="I427" s="1">
        <v>25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>
        <v>272</v>
      </c>
      <c r="X427" s="1">
        <v>20340</v>
      </c>
      <c r="Y427" s="31"/>
      <c r="Z427" s="31"/>
    </row>
    <row r="428" spans="1:26" customHeight="1" ht="12.75">
      <c r="A428" s="1" t="s">
        <v>945</v>
      </c>
      <c r="B428" s="7">
        <v>1.96</v>
      </c>
      <c r="C428" s="1">
        <v>1</v>
      </c>
      <c r="D428" s="1" t="s">
        <v>154</v>
      </c>
      <c r="E428" s="1"/>
      <c r="F428" s="1"/>
      <c r="G428" s="1"/>
      <c r="H428" s="11"/>
      <c r="I428" s="1">
        <v>25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208</v>
      </c>
      <c r="X428" s="1">
        <v>11376</v>
      </c>
      <c r="Y428" s="31"/>
      <c r="Z428" s="31"/>
    </row>
    <row r="429" spans="1:26" customHeight="1" ht="12.75">
      <c r="A429" s="1" t="s">
        <v>946</v>
      </c>
      <c r="B429" s="7">
        <v>2.04</v>
      </c>
      <c r="C429" s="1">
        <v>1</v>
      </c>
      <c r="D429" s="1" t="s">
        <v>154</v>
      </c>
      <c r="E429" s="1"/>
      <c r="F429" s="1"/>
      <c r="G429" s="1"/>
      <c r="H429" s="11"/>
      <c r="I429" s="1">
        <v>16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>
        <v>208</v>
      </c>
      <c r="X429" s="1">
        <v>12960</v>
      </c>
      <c r="Y429" s="31"/>
      <c r="Z429" s="31"/>
    </row>
    <row r="430" spans="1:26" customHeight="1" ht="12.75">
      <c r="A430" s="1" t="s">
        <v>947</v>
      </c>
      <c r="B430" s="7">
        <v>7.1</v>
      </c>
      <c r="C430" s="1">
        <v>1</v>
      </c>
      <c r="D430" s="1" t="s">
        <v>154</v>
      </c>
      <c r="E430" s="1"/>
      <c r="F430" s="1"/>
      <c r="G430" s="1"/>
      <c r="H430" s="11"/>
      <c r="I430" s="1">
        <v>18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>
        <v>272</v>
      </c>
      <c r="X430" s="1">
        <v>17532</v>
      </c>
      <c r="Y430" s="31"/>
      <c r="Z430" s="31"/>
    </row>
    <row r="431" spans="1:26" customHeight="1" ht="12.75">
      <c r="A431" s="1" t="s">
        <v>948</v>
      </c>
      <c r="B431" s="7">
        <v>3.74</v>
      </c>
      <c r="C431" s="1">
        <v>2</v>
      </c>
      <c r="D431" s="1" t="s">
        <v>154</v>
      </c>
      <c r="E431" s="1"/>
      <c r="F431" s="1"/>
      <c r="G431" s="1"/>
      <c r="H431" s="11"/>
      <c r="I431" s="1">
        <v>30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>
        <v>32</v>
      </c>
      <c r="X431" s="1">
        <v>8560</v>
      </c>
      <c r="Y431" s="31"/>
      <c r="Z431" s="31"/>
    </row>
    <row r="432" spans="1:26" customHeight="1" ht="12.75">
      <c r="A432" s="1" t="s">
        <v>949</v>
      </c>
      <c r="B432" s="7">
        <v>2.95</v>
      </c>
      <c r="C432" s="1">
        <v>2</v>
      </c>
      <c r="D432" s="1" t="s">
        <v>154</v>
      </c>
      <c r="E432" s="1"/>
      <c r="F432" s="1"/>
      <c r="G432" s="1"/>
      <c r="H432" s="11"/>
      <c r="I432" s="1">
        <v>13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>
        <v>32</v>
      </c>
      <c r="X432" s="1">
        <v>3712</v>
      </c>
      <c r="Y432" s="31"/>
      <c r="Z432" s="31"/>
    </row>
    <row r="433" spans="1:26" customHeight="1" ht="12.75">
      <c r="A433" s="1" t="s">
        <v>950</v>
      </c>
      <c r="B433" s="7">
        <v>3</v>
      </c>
      <c r="C433" s="1">
        <v>2</v>
      </c>
      <c r="D433" s="1" t="s">
        <v>154</v>
      </c>
      <c r="E433" s="1"/>
      <c r="F433" s="1"/>
      <c r="G433" s="1"/>
      <c r="H433" s="11"/>
      <c r="I433" s="1">
        <v>25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>
        <v>32</v>
      </c>
      <c r="X433" s="1">
        <v>4192</v>
      </c>
      <c r="Y433" s="31"/>
      <c r="Z433" s="31"/>
    </row>
    <row r="434" spans="1:26" customHeight="1" ht="12.75">
      <c r="A434" s="1" t="s">
        <v>951</v>
      </c>
      <c r="B434" s="7">
        <v>4.26</v>
      </c>
      <c r="C434" s="1">
        <v>2</v>
      </c>
      <c r="D434" s="1" t="s">
        <v>154</v>
      </c>
      <c r="E434" s="1"/>
      <c r="F434" s="1"/>
      <c r="G434" s="1"/>
      <c r="H434" s="11"/>
      <c r="I434" s="1">
        <v>20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>
        <v>32</v>
      </c>
      <c r="X434" s="1">
        <v>8176</v>
      </c>
      <c r="Y434" s="31"/>
      <c r="Z434" s="31"/>
    </row>
    <row r="435" spans="1:26" customHeight="1" ht="12.75">
      <c r="A435" s="1" t="s">
        <v>952</v>
      </c>
      <c r="B435" s="7">
        <v>4.82</v>
      </c>
      <c r="C435" s="1">
        <v>2</v>
      </c>
      <c r="D435" s="1" t="s">
        <v>154</v>
      </c>
      <c r="E435" s="1"/>
      <c r="F435" s="1"/>
      <c r="G435" s="1"/>
      <c r="H435" s="11"/>
      <c r="I435" s="1">
        <v>25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>
        <v>32</v>
      </c>
      <c r="X435" s="1">
        <v>6208</v>
      </c>
      <c r="Y435" s="31"/>
      <c r="Z435" s="31"/>
    </row>
    <row r="436" spans="1:26" customHeight="1" ht="12.75">
      <c r="A436" s="1" t="s">
        <v>953</v>
      </c>
      <c r="B436" s="7">
        <v>4.12</v>
      </c>
      <c r="C436" s="1">
        <v>2</v>
      </c>
      <c r="D436" s="1" t="s">
        <v>154</v>
      </c>
      <c r="E436" s="1"/>
      <c r="F436" s="1"/>
      <c r="G436" s="1"/>
      <c r="H436" s="11"/>
      <c r="I436" s="1">
        <v>42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>
        <v>32</v>
      </c>
      <c r="X436" s="1">
        <v>6112</v>
      </c>
      <c r="Y436" s="31"/>
      <c r="Z436" s="31"/>
    </row>
    <row r="437" spans="1:26" customHeight="1" ht="12.75">
      <c r="A437" s="1" t="s">
        <v>954</v>
      </c>
      <c r="B437" s="7">
        <v>2.97</v>
      </c>
      <c r="C437" s="1">
        <v>2</v>
      </c>
      <c r="D437" s="1" t="s">
        <v>154</v>
      </c>
      <c r="E437" s="1"/>
      <c r="F437" s="1"/>
      <c r="G437" s="1"/>
      <c r="H437" s="11"/>
      <c r="I437" s="1">
        <v>17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>
        <v>32</v>
      </c>
      <c r="X437" s="1">
        <v>3040</v>
      </c>
      <c r="Y437" s="31"/>
      <c r="Z437" s="31"/>
    </row>
    <row r="438" spans="1:26" customHeight="1" ht="12.75">
      <c r="A438" s="1" t="s">
        <v>955</v>
      </c>
      <c r="B438" s="7">
        <v>2.21</v>
      </c>
      <c r="C438" s="1">
        <v>1</v>
      </c>
      <c r="D438" s="1" t="s">
        <v>154</v>
      </c>
      <c r="E438" s="1"/>
      <c r="F438" s="1"/>
      <c r="G438" s="1"/>
      <c r="H438" s="11"/>
      <c r="I438" s="1">
        <v>42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>
        <v>208</v>
      </c>
      <c r="X438" s="1">
        <v>10116</v>
      </c>
      <c r="Y438" s="31"/>
      <c r="Z438" s="31"/>
    </row>
    <row r="439" spans="1:26" customHeight="1" ht="12.75">
      <c r="A439" s="1" t="s">
        <v>956</v>
      </c>
      <c r="B439" s="7">
        <v>8.15</v>
      </c>
      <c r="C439" s="1">
        <v>1</v>
      </c>
      <c r="D439" s="1" t="s">
        <v>154</v>
      </c>
      <c r="E439" s="1"/>
      <c r="F439" s="1"/>
      <c r="G439" s="1"/>
      <c r="H439" s="11"/>
      <c r="I439" s="1">
        <v>65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>
        <v>272</v>
      </c>
      <c r="X439" s="1">
        <v>12960</v>
      </c>
      <c r="Y439" s="31"/>
      <c r="Z439" s="31"/>
    </row>
    <row r="440" spans="1:26" customHeight="1" ht="12.75">
      <c r="A440" s="1" t="s">
        <v>957</v>
      </c>
      <c r="B440" s="7">
        <v>1.81</v>
      </c>
      <c r="C440" s="1">
        <v>1</v>
      </c>
      <c r="D440" s="1" t="s">
        <v>154</v>
      </c>
      <c r="E440" s="1"/>
      <c r="F440" s="1"/>
      <c r="G440" s="1"/>
      <c r="H440" s="11"/>
      <c r="I440" s="1">
        <v>49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>
        <v>272</v>
      </c>
      <c r="X440" s="1">
        <v>10044</v>
      </c>
      <c r="Y440" s="31"/>
      <c r="Z440" s="31"/>
    </row>
    <row r="441" spans="1:26" customHeight="1" ht="12.75">
      <c r="A441" s="1" t="s">
        <v>958</v>
      </c>
      <c r="B441" s="7">
        <v>2.21</v>
      </c>
      <c r="C441" s="1">
        <v>1</v>
      </c>
      <c r="D441" s="1" t="s">
        <v>154</v>
      </c>
      <c r="E441" s="1"/>
      <c r="F441" s="1"/>
      <c r="G441" s="1"/>
      <c r="H441" s="11"/>
      <c r="I441" s="1">
        <v>42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>
        <v>208</v>
      </c>
      <c r="X441" s="1">
        <v>11412</v>
      </c>
      <c r="Y441" s="31"/>
      <c r="Z441" s="31"/>
    </row>
    <row r="442" spans="1:26" customHeight="1" ht="12.75">
      <c r="A442" s="1" t="s">
        <v>959</v>
      </c>
      <c r="B442" s="7">
        <v>1.57</v>
      </c>
      <c r="C442" s="1">
        <v>1</v>
      </c>
      <c r="D442" s="1" t="s">
        <v>154</v>
      </c>
      <c r="E442" s="1"/>
      <c r="F442" s="1"/>
      <c r="G442" s="1"/>
      <c r="H442" s="11"/>
      <c r="I442" s="1">
        <v>20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>
        <v>208</v>
      </c>
      <c r="X442" s="1">
        <v>12132</v>
      </c>
      <c r="Y442" s="31"/>
      <c r="Z442" s="31"/>
    </row>
    <row r="443" spans="1:26" customHeight="1" ht="12.75">
      <c r="A443" s="1" t="s">
        <v>960</v>
      </c>
      <c r="B443" s="7">
        <v>5.12</v>
      </c>
      <c r="C443" s="1">
        <v>1</v>
      </c>
      <c r="D443" s="1" t="s">
        <v>154</v>
      </c>
      <c r="E443" s="1"/>
      <c r="F443" s="1"/>
      <c r="G443" s="1"/>
      <c r="H443" s="11"/>
      <c r="I443" s="1">
        <v>6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>
        <v>272</v>
      </c>
      <c r="X443" s="1">
        <v>13248</v>
      </c>
      <c r="Y443" s="31"/>
      <c r="Z443" s="31"/>
    </row>
    <row r="444" spans="1:26" customHeight="1" ht="12.75">
      <c r="A444" s="1" t="s">
        <v>961</v>
      </c>
      <c r="B444" s="7">
        <v>6.01</v>
      </c>
      <c r="C444" s="1">
        <v>1</v>
      </c>
      <c r="D444" s="1" t="s">
        <v>154</v>
      </c>
      <c r="E444" s="1"/>
      <c r="F444" s="1"/>
      <c r="G444" s="1"/>
      <c r="H444" s="11"/>
      <c r="I444" s="1">
        <v>28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>
        <v>208</v>
      </c>
      <c r="X444" s="1">
        <v>13464</v>
      </c>
      <c r="Y444" s="31"/>
      <c r="Z444" s="31"/>
    </row>
    <row r="445" spans="1:26" customHeight="1" ht="12.75">
      <c r="A445" s="1" t="s">
        <v>962</v>
      </c>
      <c r="B445" s="7">
        <v>7.42</v>
      </c>
      <c r="C445" s="1">
        <v>1</v>
      </c>
      <c r="D445" s="1" t="s">
        <v>154</v>
      </c>
      <c r="E445" s="1"/>
      <c r="F445" s="1"/>
      <c r="G445" s="1"/>
      <c r="H445" s="11"/>
      <c r="I445" s="1">
        <v>28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>
        <v>272</v>
      </c>
      <c r="X445" s="1">
        <v>10404</v>
      </c>
      <c r="Y445" s="31"/>
      <c r="Z445" s="31"/>
    </row>
    <row r="446" spans="1:26" customHeight="1" ht="12.75">
      <c r="A446" s="1" t="s">
        <v>963</v>
      </c>
      <c r="B446" s="7">
        <v>10.39</v>
      </c>
      <c r="C446" s="1">
        <v>1</v>
      </c>
      <c r="D446" s="1" t="s">
        <v>154</v>
      </c>
      <c r="E446" s="1"/>
      <c r="F446" s="1"/>
      <c r="G446" s="1"/>
      <c r="H446" s="11"/>
      <c r="I446" s="1">
        <v>38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>
        <v>272</v>
      </c>
      <c r="X446" s="1">
        <v>13284</v>
      </c>
      <c r="Y446" s="31"/>
      <c r="Z446" s="31"/>
    </row>
    <row r="447" spans="1:26" customHeight="1" ht="12.75">
      <c r="A447" s="1" t="s">
        <v>964</v>
      </c>
      <c r="B447" s="7">
        <v>17.03</v>
      </c>
      <c r="C447" s="1">
        <v>1</v>
      </c>
      <c r="D447" s="1" t="s">
        <v>154</v>
      </c>
      <c r="E447" s="1"/>
      <c r="F447" s="1"/>
      <c r="G447" s="1"/>
      <c r="H447" s="11"/>
      <c r="I447" s="1">
        <v>22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>
        <v>272</v>
      </c>
      <c r="X447" s="1">
        <v>11484</v>
      </c>
      <c r="Y447" s="31"/>
      <c r="Z447" s="31"/>
    </row>
    <row r="448" spans="1:26" customHeight="1" ht="12.75">
      <c r="A448" s="1" t="s">
        <v>965</v>
      </c>
      <c r="B448" s="7">
        <v>11.6</v>
      </c>
      <c r="C448" s="1">
        <v>1</v>
      </c>
      <c r="D448" s="1" t="s">
        <v>154</v>
      </c>
      <c r="E448" s="1"/>
      <c r="F448" s="1"/>
      <c r="G448" s="1"/>
      <c r="H448" s="11"/>
      <c r="I448" s="1">
        <v>51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>
        <v>272</v>
      </c>
      <c r="X448" s="1">
        <v>10440</v>
      </c>
      <c r="Y448" s="31"/>
      <c r="Z448" s="31"/>
    </row>
    <row r="449" spans="1:26" customHeight="1" ht="12.75">
      <c r="A449" s="1" t="s">
        <v>966</v>
      </c>
      <c r="B449" s="7">
        <v>7.17</v>
      </c>
      <c r="C449" s="1">
        <v>1</v>
      </c>
      <c r="D449" s="1" t="s">
        <v>154</v>
      </c>
      <c r="E449" s="1"/>
      <c r="F449" s="1"/>
      <c r="G449" s="1"/>
      <c r="H449" s="11"/>
      <c r="I449" s="1">
        <v>48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>
        <v>272</v>
      </c>
      <c r="X449" s="1">
        <v>11016</v>
      </c>
      <c r="Y449" s="31"/>
      <c r="Z449" s="31"/>
    </row>
    <row r="450" spans="1:26" customHeight="1" ht="12.75">
      <c r="A450" s="1" t="s">
        <v>967</v>
      </c>
      <c r="B450" s="7">
        <v>6.82</v>
      </c>
      <c r="C450" s="1">
        <v>1</v>
      </c>
      <c r="D450" s="1" t="s">
        <v>154</v>
      </c>
      <c r="E450" s="1"/>
      <c r="F450" s="1"/>
      <c r="G450" s="1"/>
      <c r="H450" s="11"/>
      <c r="I450" s="1">
        <v>50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>
        <v>208</v>
      </c>
      <c r="X450" s="1">
        <v>11520</v>
      </c>
      <c r="Y450" s="31"/>
      <c r="Z450" s="31"/>
    </row>
    <row r="451" spans="1:26" customHeight="1" ht="12.75">
      <c r="A451" s="1" t="s">
        <v>968</v>
      </c>
      <c r="B451" s="7">
        <v>11.03</v>
      </c>
      <c r="C451" s="1">
        <v>1</v>
      </c>
      <c r="D451" s="1" t="s">
        <v>154</v>
      </c>
      <c r="E451" s="1"/>
      <c r="F451" s="1"/>
      <c r="G451" s="1"/>
      <c r="H451" s="11"/>
      <c r="I451" s="1">
        <v>81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>
        <v>272</v>
      </c>
      <c r="X451" s="1">
        <v>14832</v>
      </c>
      <c r="Y451" s="31"/>
      <c r="Z451" s="31"/>
    </row>
    <row r="452" spans="1:26" customHeight="1" ht="12.75">
      <c r="A452" s="1" t="s">
        <v>969</v>
      </c>
      <c r="B452" s="7">
        <v>2.59</v>
      </c>
      <c r="C452" s="1">
        <v>1</v>
      </c>
      <c r="D452" s="1" t="s">
        <v>154</v>
      </c>
      <c r="E452" s="1"/>
      <c r="F452" s="1"/>
      <c r="G452" s="1"/>
      <c r="H452" s="11"/>
      <c r="I452" s="1">
        <v>78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>
        <v>272</v>
      </c>
      <c r="X452" s="1">
        <v>18180</v>
      </c>
      <c r="Y452" s="31"/>
      <c r="Z452" s="31"/>
    </row>
    <row r="453" spans="1:26" customHeight="1" ht="12.75">
      <c r="A453" s="1" t="s">
        <v>970</v>
      </c>
      <c r="B453" s="7">
        <v>5.99</v>
      </c>
      <c r="C453" s="1">
        <v>1</v>
      </c>
      <c r="D453" s="1" t="s">
        <v>154</v>
      </c>
      <c r="E453" s="1"/>
      <c r="F453" s="1"/>
      <c r="G453" s="1"/>
      <c r="H453" s="11"/>
      <c r="I453" s="1">
        <v>40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>
        <v>272</v>
      </c>
      <c r="X453" s="1">
        <v>20448</v>
      </c>
      <c r="Y453" s="31"/>
      <c r="Z453" s="31"/>
    </row>
    <row r="454" spans="1:26" customHeight="1" ht="12.75">
      <c r="A454" s="1" t="s">
        <v>971</v>
      </c>
      <c r="B454" s="7">
        <v>11.9</v>
      </c>
      <c r="C454" s="1">
        <v>1</v>
      </c>
      <c r="D454" s="1" t="s">
        <v>154</v>
      </c>
      <c r="E454" s="1"/>
      <c r="F454" s="1"/>
      <c r="G454" s="1"/>
      <c r="H454" s="11"/>
      <c r="I454" s="1">
        <v>9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>
        <v>272</v>
      </c>
      <c r="X454" s="1">
        <v>9864</v>
      </c>
      <c r="Y454" s="31"/>
      <c r="Z454" s="31"/>
    </row>
    <row r="455" spans="1:26" customHeight="1" ht="12.75">
      <c r="A455" s="1" t="s">
        <v>972</v>
      </c>
      <c r="B455" s="7">
        <v>6.53</v>
      </c>
      <c r="C455" s="1">
        <v>1</v>
      </c>
      <c r="D455" s="1" t="s">
        <v>154</v>
      </c>
      <c r="E455" s="1"/>
      <c r="F455" s="1"/>
      <c r="G455" s="1"/>
      <c r="H455" s="11"/>
      <c r="I455" s="1">
        <v>10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>
        <v>208</v>
      </c>
      <c r="X455" s="1">
        <v>10260</v>
      </c>
      <c r="Y455" s="31"/>
      <c r="Z455" s="31"/>
    </row>
    <row r="456" spans="1:26" customHeight="1" ht="12.75">
      <c r="A456" s="1" t="s">
        <v>973</v>
      </c>
      <c r="B456" s="7">
        <v>16.4</v>
      </c>
      <c r="C456" s="1">
        <v>2</v>
      </c>
      <c r="D456" s="1" t="s">
        <v>154</v>
      </c>
      <c r="E456" s="1"/>
      <c r="F456" s="1"/>
      <c r="G456" s="1"/>
      <c r="H456" s="11"/>
      <c r="I456" s="1">
        <v>44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>
        <v>32</v>
      </c>
      <c r="X456" s="1">
        <v>5920</v>
      </c>
      <c r="Y456" s="31"/>
      <c r="Z456" s="31"/>
    </row>
    <row r="457" spans="1:26" customHeight="1" ht="12.75">
      <c r="A457" s="1" t="s">
        <v>974</v>
      </c>
      <c r="B457" s="7">
        <v>68.75</v>
      </c>
      <c r="C457" s="1">
        <v>2</v>
      </c>
      <c r="D457" s="1" t="s">
        <v>154</v>
      </c>
      <c r="E457" s="1"/>
      <c r="F457" s="1"/>
      <c r="G457" s="1"/>
      <c r="H457" s="11"/>
      <c r="I457" s="1">
        <v>34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>
        <v>32</v>
      </c>
      <c r="X457" s="1">
        <v>6832</v>
      </c>
      <c r="Y457" s="31"/>
      <c r="Z457" s="31"/>
    </row>
    <row r="458" spans="1:26" customHeight="1" ht="12.75">
      <c r="A458" s="1" t="s">
        <v>975</v>
      </c>
      <c r="B458" s="7">
        <v>72.31</v>
      </c>
      <c r="C458" s="1">
        <v>2</v>
      </c>
      <c r="D458" s="1" t="s">
        <v>154</v>
      </c>
      <c r="E458" s="1"/>
      <c r="F458" s="1"/>
      <c r="G458" s="1"/>
      <c r="H458" s="11"/>
      <c r="I458" s="1">
        <v>51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>
        <v>32</v>
      </c>
      <c r="X458" s="1">
        <v>6160</v>
      </c>
      <c r="Y458" s="31"/>
      <c r="Z458" s="31"/>
    </row>
    <row r="459" spans="1:26" customHeight="1" ht="12.75">
      <c r="A459" s="1" t="s">
        <v>976</v>
      </c>
      <c r="B459" s="7">
        <v>40.17</v>
      </c>
      <c r="C459" s="1">
        <v>1</v>
      </c>
      <c r="D459" s="1" t="s">
        <v>154</v>
      </c>
      <c r="E459" s="1"/>
      <c r="F459" s="1"/>
      <c r="G459" s="1"/>
      <c r="H459" s="11"/>
      <c r="I459" s="1">
        <v>4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>
        <v>272</v>
      </c>
      <c r="X459" s="1">
        <v>16956</v>
      </c>
      <c r="Y459" s="31"/>
      <c r="Z459" s="31"/>
    </row>
    <row r="460" spans="1:26" customHeight="1" ht="12.75">
      <c r="A460" s="1" t="s">
        <v>977</v>
      </c>
      <c r="B460" s="7">
        <v>3.87</v>
      </c>
      <c r="C460" s="1">
        <v>1</v>
      </c>
      <c r="D460" s="1" t="s">
        <v>154</v>
      </c>
      <c r="E460" s="1"/>
      <c r="F460" s="1"/>
      <c r="G460" s="1"/>
      <c r="H460" s="11"/>
      <c r="I460" s="1">
        <v>24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>
        <v>272</v>
      </c>
      <c r="X460" s="1">
        <v>12600</v>
      </c>
      <c r="Y460" s="31"/>
      <c r="Z460" s="31"/>
    </row>
    <row r="461" spans="1:26" customHeight="1" ht="12.75">
      <c r="A461" s="1" t="s">
        <v>978</v>
      </c>
      <c r="B461" s="7">
        <v>72.59</v>
      </c>
      <c r="C461" s="1">
        <v>1</v>
      </c>
      <c r="D461" s="1" t="s">
        <v>154</v>
      </c>
      <c r="E461" s="1"/>
      <c r="F461" s="1"/>
      <c r="G461" s="1"/>
      <c r="H461" s="11"/>
      <c r="I461" s="1">
        <v>43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>
        <v>208</v>
      </c>
      <c r="X461" s="1">
        <v>17640</v>
      </c>
      <c r="Y461" s="31"/>
      <c r="Z461" s="31"/>
    </row>
    <row r="462" spans="1:26" customHeight="1" ht="12.75">
      <c r="A462" s="1" t="s">
        <v>979</v>
      </c>
      <c r="B462" s="7">
        <v>2.29</v>
      </c>
      <c r="C462" s="1">
        <v>2</v>
      </c>
      <c r="D462" s="1" t="s">
        <v>154</v>
      </c>
      <c r="E462" s="1"/>
      <c r="F462" s="1"/>
      <c r="G462" s="1"/>
      <c r="H462" s="11"/>
      <c r="I462" s="1">
        <v>58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>
        <v>32</v>
      </c>
      <c r="X462" s="1">
        <v>6304</v>
      </c>
      <c r="Y462" s="31"/>
      <c r="Z462" s="31"/>
    </row>
    <row r="463" spans="1:26" customHeight="1" ht="12.75">
      <c r="A463" s="1" t="s">
        <v>980</v>
      </c>
      <c r="B463" s="7">
        <v>2.05</v>
      </c>
      <c r="C463" s="1">
        <v>1</v>
      </c>
      <c r="D463" s="1" t="s">
        <v>154</v>
      </c>
      <c r="E463" s="1"/>
      <c r="F463" s="1"/>
      <c r="G463" s="1"/>
      <c r="H463" s="11"/>
      <c r="I463" s="1">
        <v>28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>
        <v>272</v>
      </c>
      <c r="X463" s="1">
        <v>13500</v>
      </c>
      <c r="Y463" s="31"/>
      <c r="Z463" s="31"/>
    </row>
    <row r="464" spans="1:26" customHeight="1" ht="12.75">
      <c r="A464" s="1" t="s">
        <v>981</v>
      </c>
      <c r="B464" s="7">
        <v>3.25</v>
      </c>
      <c r="C464" s="1">
        <v>1</v>
      </c>
      <c r="D464" s="1" t="s">
        <v>154</v>
      </c>
      <c r="E464" s="1"/>
      <c r="F464" s="1"/>
      <c r="G464" s="1"/>
      <c r="H464" s="11"/>
      <c r="I464" s="1">
        <v>86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>
        <v>272</v>
      </c>
      <c r="X464" s="1">
        <v>12996</v>
      </c>
      <c r="Y464" s="31"/>
      <c r="Z464" s="31"/>
    </row>
    <row r="465" spans="1:26" customHeight="1" ht="12.75">
      <c r="A465" s="1" t="s">
        <v>982</v>
      </c>
      <c r="B465" s="7">
        <v>16.08</v>
      </c>
      <c r="C465" s="1">
        <v>1</v>
      </c>
      <c r="D465" s="1" t="s">
        <v>154</v>
      </c>
      <c r="E465" s="1"/>
      <c r="F465" s="1"/>
      <c r="G465" s="1"/>
      <c r="H465" s="11"/>
      <c r="I465" s="1">
        <v>32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>
        <v>208</v>
      </c>
      <c r="X465" s="1">
        <v>17676</v>
      </c>
      <c r="Y465" s="31"/>
      <c r="Z465" s="31"/>
    </row>
    <row r="466" spans="1:26" customHeight="1" ht="12.75">
      <c r="A466" s="1" t="s">
        <v>983</v>
      </c>
      <c r="B466" s="7">
        <v>23</v>
      </c>
      <c r="C466" s="1">
        <v>1</v>
      </c>
      <c r="D466" s="1" t="s">
        <v>154</v>
      </c>
      <c r="E466" s="1"/>
      <c r="F466" s="1"/>
      <c r="G466" s="1"/>
      <c r="H466" s="11"/>
      <c r="I466" s="1">
        <v>53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>
        <v>208</v>
      </c>
      <c r="X466" s="1">
        <v>17028</v>
      </c>
      <c r="Y466" s="31"/>
      <c r="Z466" s="31"/>
    </row>
    <row r="467" spans="1:26" customHeight="1" ht="12.75">
      <c r="A467" s="1" t="s">
        <v>984</v>
      </c>
      <c r="B467" s="7">
        <v>3.54</v>
      </c>
      <c r="C467" s="1">
        <v>1</v>
      </c>
      <c r="D467" s="1" t="s">
        <v>154</v>
      </c>
      <c r="E467" s="1"/>
      <c r="F467" s="1"/>
      <c r="G467" s="1"/>
      <c r="H467" s="11"/>
      <c r="I467" s="1">
        <v>23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>
        <v>272</v>
      </c>
      <c r="X467" s="1">
        <v>23508</v>
      </c>
      <c r="Y467" s="31"/>
      <c r="Z467" s="31"/>
    </row>
    <row r="468" spans="1:26" customHeight="1" ht="12.75">
      <c r="A468" s="1" t="s">
        <v>985</v>
      </c>
      <c r="B468" s="7">
        <v>10.62</v>
      </c>
      <c r="C468" s="1">
        <v>2</v>
      </c>
      <c r="D468" s="1" t="s">
        <v>154</v>
      </c>
      <c r="E468" s="1"/>
      <c r="F468" s="1"/>
      <c r="G468" s="1"/>
      <c r="H468" s="11"/>
      <c r="I468" s="1">
        <v>36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>
        <v>32</v>
      </c>
      <c r="X468" s="1">
        <v>7840</v>
      </c>
      <c r="Y468" s="31"/>
      <c r="Z468" s="31"/>
    </row>
    <row r="469" spans="1:26" customHeight="1" ht="12.75">
      <c r="A469" s="1" t="s">
        <v>986</v>
      </c>
      <c r="B469" s="7">
        <v>13.78</v>
      </c>
      <c r="C469" s="1">
        <v>1</v>
      </c>
      <c r="D469" s="1" t="s">
        <v>154</v>
      </c>
      <c r="E469" s="1"/>
      <c r="F469" s="1"/>
      <c r="G469" s="1"/>
      <c r="H469" s="11"/>
      <c r="I469" s="1">
        <v>73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>
        <v>272</v>
      </c>
      <c r="X469" s="1">
        <v>15156</v>
      </c>
      <c r="Y469" s="31"/>
      <c r="Z469" s="31"/>
    </row>
    <row r="470" spans="1:26" customHeight="1" ht="12.75">
      <c r="A470" s="1" t="s">
        <v>987</v>
      </c>
      <c r="B470" s="7">
        <v>28.14</v>
      </c>
      <c r="C470" s="1">
        <v>1</v>
      </c>
      <c r="D470" s="1" t="s">
        <v>154</v>
      </c>
      <c r="E470" s="1"/>
      <c r="F470" s="1"/>
      <c r="G470" s="1"/>
      <c r="H470" s="11"/>
      <c r="I470" s="1">
        <v>47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>
        <v>208</v>
      </c>
      <c r="X470" s="1">
        <v>20268</v>
      </c>
      <c r="Y470" s="31"/>
      <c r="Z470" s="31"/>
    </row>
    <row r="471" spans="1:26" customHeight="1" ht="12.75">
      <c r="A471" s="1" t="s">
        <v>988</v>
      </c>
      <c r="B471" s="7">
        <v>17.25</v>
      </c>
      <c r="C471" s="1">
        <v>1</v>
      </c>
      <c r="D471" s="1" t="s">
        <v>154</v>
      </c>
      <c r="E471" s="1"/>
      <c r="F471" s="1"/>
      <c r="G471" s="1"/>
      <c r="H471" s="11"/>
      <c r="I471" s="1">
        <v>46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>
        <v>208</v>
      </c>
      <c r="X471" s="1">
        <v>14904</v>
      </c>
      <c r="Y471" s="31"/>
      <c r="Z471" s="31"/>
    </row>
    <row r="472" spans="1:26" customHeight="1" ht="12.75">
      <c r="A472" s="1" t="s">
        <v>989</v>
      </c>
      <c r="B472" s="7">
        <v>52.47</v>
      </c>
      <c r="C472" s="1">
        <v>2</v>
      </c>
      <c r="D472" s="1" t="s">
        <v>154</v>
      </c>
      <c r="E472" s="1"/>
      <c r="F472" s="1"/>
      <c r="G472" s="1"/>
      <c r="H472" s="11"/>
      <c r="I472" s="1">
        <v>13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>
        <v>32</v>
      </c>
      <c r="X472" s="1">
        <v>3568</v>
      </c>
      <c r="Y472" s="31"/>
      <c r="Z472" s="31"/>
    </row>
    <row r="473" spans="1:26" customHeight="1" ht="12.75">
      <c r="A473" s="1" t="s">
        <v>990</v>
      </c>
      <c r="B473" s="7">
        <v>3.54</v>
      </c>
      <c r="C473" s="1">
        <v>1</v>
      </c>
      <c r="D473" s="1" t="s">
        <v>154</v>
      </c>
      <c r="E473" s="1"/>
      <c r="F473" s="1"/>
      <c r="G473" s="1"/>
      <c r="H473" s="11"/>
      <c r="I473" s="1">
        <v>65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>
        <v>208</v>
      </c>
      <c r="X473" s="1">
        <v>20376</v>
      </c>
      <c r="Y473" s="31"/>
      <c r="Z473" s="31"/>
    </row>
    <row r="474" spans="1:26" customHeight="1" ht="12.75">
      <c r="A474" s="1" t="s">
        <v>991</v>
      </c>
      <c r="B474" s="7">
        <v>20.1</v>
      </c>
      <c r="C474" s="1">
        <v>1</v>
      </c>
      <c r="D474" s="1" t="s">
        <v>154</v>
      </c>
      <c r="E474" s="1"/>
      <c r="F474" s="1"/>
      <c r="G474" s="1"/>
      <c r="H474" s="11"/>
      <c r="I474" s="1">
        <v>63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272</v>
      </c>
      <c r="X474" s="1">
        <v>14652</v>
      </c>
      <c r="Y474" s="31"/>
      <c r="Z474" s="31"/>
    </row>
    <row r="475" spans="1:26" customHeight="1" ht="12.75">
      <c r="A475" s="1" t="s">
        <v>992</v>
      </c>
      <c r="B475" s="7">
        <v>9.93</v>
      </c>
      <c r="C475" s="1">
        <v>1</v>
      </c>
      <c r="D475" s="1" t="s">
        <v>154</v>
      </c>
      <c r="E475" s="1"/>
      <c r="F475" s="1"/>
      <c r="G475" s="1"/>
      <c r="H475" s="11"/>
      <c r="I475" s="1">
        <v>38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>
        <v>208</v>
      </c>
      <c r="X475" s="1">
        <v>13068</v>
      </c>
      <c r="Y475" s="31"/>
      <c r="Z475" s="31"/>
    </row>
    <row r="476" spans="1:26" customHeight="1" ht="12.75">
      <c r="A476" s="1" t="s">
        <v>993</v>
      </c>
      <c r="B476" s="7">
        <v>10.55</v>
      </c>
      <c r="C476" s="1">
        <v>1</v>
      </c>
      <c r="D476" s="1" t="s">
        <v>154</v>
      </c>
      <c r="E476" s="1"/>
      <c r="F476" s="1"/>
      <c r="G476" s="1"/>
      <c r="H476" s="11"/>
      <c r="I476" s="1">
        <v>46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>
        <v>272</v>
      </c>
      <c r="X476" s="1">
        <v>16848</v>
      </c>
      <c r="Y476" s="31"/>
      <c r="Z476" s="31"/>
    </row>
    <row r="477" spans="1:26" customHeight="1" ht="12.75">
      <c r="A477" s="1" t="s">
        <v>994</v>
      </c>
      <c r="B477" s="7">
        <v>18.1</v>
      </c>
      <c r="C477" s="1">
        <v>2</v>
      </c>
      <c r="D477" s="1" t="s">
        <v>154</v>
      </c>
      <c r="E477" s="1"/>
      <c r="F477" s="1"/>
      <c r="G477" s="1"/>
      <c r="H477" s="11"/>
      <c r="I477" s="1">
        <v>43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>
        <v>32</v>
      </c>
      <c r="X477" s="1">
        <v>6016</v>
      </c>
      <c r="Y477" s="31"/>
      <c r="Z477" s="31"/>
    </row>
    <row r="478" spans="1:26" customHeight="1" ht="12.75">
      <c r="A478" s="1" t="s">
        <v>995</v>
      </c>
      <c r="B478" s="7">
        <v>13.68</v>
      </c>
      <c r="C478" s="1">
        <v>2</v>
      </c>
      <c r="D478" s="1" t="s">
        <v>154</v>
      </c>
      <c r="E478" s="1"/>
      <c r="F478" s="1"/>
      <c r="G478" s="1"/>
      <c r="H478" s="11"/>
      <c r="I478" s="1">
        <v>63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>
        <v>32</v>
      </c>
      <c r="X478" s="1">
        <v>5488</v>
      </c>
      <c r="Y478" s="31"/>
      <c r="Z478" s="31"/>
    </row>
    <row r="479" spans="1:26" customHeight="1" ht="12.75">
      <c r="A479" s="1" t="s">
        <v>996</v>
      </c>
      <c r="B479" s="7">
        <v>15.04</v>
      </c>
      <c r="C479" s="1">
        <v>2</v>
      </c>
      <c r="D479" s="1" t="s">
        <v>154</v>
      </c>
      <c r="E479" s="1"/>
      <c r="F479" s="1"/>
      <c r="G479" s="1"/>
      <c r="H479" s="11"/>
      <c r="I479" s="1">
        <v>60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>
        <v>32</v>
      </c>
      <c r="X479" s="1">
        <v>5872</v>
      </c>
      <c r="Y479" s="31"/>
      <c r="Z479" s="31"/>
    </row>
    <row r="480" spans="1:26" customHeight="1" ht="12.75">
      <c r="A480" s="1" t="s">
        <v>2184</v>
      </c>
      <c r="B480" s="7">
        <v>10.49</v>
      </c>
      <c r="C480" s="1">
        <v>2</v>
      </c>
      <c r="D480" s="1" t="s">
        <v>154</v>
      </c>
      <c r="E480" s="1"/>
      <c r="F480" s="1"/>
      <c r="G480" s="1"/>
      <c r="H480" s="11"/>
      <c r="I480" s="1">
        <v>59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>
        <v>32</v>
      </c>
      <c r="X480" s="1">
        <v>5968</v>
      </c>
      <c r="Y480" s="31"/>
      <c r="Z480" s="31"/>
    </row>
    <row r="481" spans="1:26" customHeight="1" ht="12.75">
      <c r="A481" s="1" t="s">
        <v>2185</v>
      </c>
      <c r="B481" s="7">
        <v>10.64</v>
      </c>
      <c r="C481" s="1">
        <v>1</v>
      </c>
      <c r="D481" s="1" t="s">
        <v>154</v>
      </c>
      <c r="E481" s="1"/>
      <c r="F481" s="1"/>
      <c r="G481" s="1"/>
      <c r="H481" s="11"/>
      <c r="I481" s="1">
        <v>54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>
        <v>272</v>
      </c>
      <c r="X481" s="1">
        <v>17064</v>
      </c>
      <c r="Y481" s="31"/>
      <c r="Z481" s="31"/>
    </row>
    <row r="482" spans="1:26" customHeight="1" ht="12.75">
      <c r="A482" s="1" t="s">
        <v>2186</v>
      </c>
      <c r="B482" s="7">
        <v>6.41</v>
      </c>
      <c r="C482" s="1">
        <v>2</v>
      </c>
      <c r="D482" s="1" t="s">
        <v>154</v>
      </c>
      <c r="E482" s="1"/>
      <c r="F482" s="1"/>
      <c r="G482" s="1"/>
      <c r="H482" s="11"/>
      <c r="I482" s="1">
        <v>33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>
        <v>32</v>
      </c>
      <c r="X482" s="1">
        <v>6448</v>
      </c>
      <c r="Y482" s="31"/>
      <c r="Z482" s="31"/>
    </row>
    <row r="483" spans="1:26" customHeight="1" ht="12.75">
      <c r="A483" s="1" t="s">
        <v>2187</v>
      </c>
      <c r="B483" s="7">
        <v>12.57</v>
      </c>
      <c r="C483" s="1">
        <v>1</v>
      </c>
      <c r="D483" s="1" t="s">
        <v>154</v>
      </c>
      <c r="E483" s="1"/>
      <c r="F483" s="1"/>
      <c r="G483" s="1"/>
      <c r="H483" s="11"/>
      <c r="I483" s="1">
        <v>46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>
        <v>208</v>
      </c>
      <c r="X483" s="1">
        <v>10728</v>
      </c>
      <c r="Y483" s="31"/>
      <c r="Z483" s="31"/>
    </row>
    <row r="484" spans="1:26" customHeight="1" ht="12.75">
      <c r="A484" s="1" t="s">
        <v>2188</v>
      </c>
      <c r="B484" s="7">
        <v>9.39</v>
      </c>
      <c r="C484" s="1">
        <v>1</v>
      </c>
      <c r="D484" s="1" t="s">
        <v>154</v>
      </c>
      <c r="E484" s="1"/>
      <c r="F484" s="1"/>
      <c r="G484" s="1"/>
      <c r="H484" s="11"/>
      <c r="I484" s="1">
        <v>2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>
        <v>272</v>
      </c>
      <c r="X484" s="1">
        <v>11196</v>
      </c>
      <c r="Y484" s="31"/>
      <c r="Z484" s="31"/>
    </row>
    <row r="485" spans="1:26" customHeight="1" ht="12.75">
      <c r="A485" s="1" t="s">
        <v>2189</v>
      </c>
      <c r="B485" s="7">
        <v>2.26</v>
      </c>
      <c r="C485" s="1">
        <v>1</v>
      </c>
      <c r="D485" s="1" t="s">
        <v>154</v>
      </c>
      <c r="E485" s="1"/>
      <c r="F485" s="1"/>
      <c r="G485" s="1"/>
      <c r="H485" s="11"/>
      <c r="I485" s="1">
        <v>77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>
        <v>208</v>
      </c>
      <c r="X485" s="1">
        <v>17100</v>
      </c>
      <c r="Y485" s="31"/>
      <c r="Z485" s="31"/>
    </row>
    <row r="486" spans="1:26" customHeight="1" ht="12.75">
      <c r="A486" s="1" t="s">
        <v>2190</v>
      </c>
      <c r="B486" s="7">
        <v>4.02</v>
      </c>
      <c r="C486" s="1">
        <v>1</v>
      </c>
      <c r="D486" s="1" t="s">
        <v>154</v>
      </c>
      <c r="E486" s="1"/>
      <c r="F486" s="1"/>
      <c r="G486" s="1"/>
      <c r="H486" s="11"/>
      <c r="I486" s="1">
        <v>51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>
        <v>272</v>
      </c>
      <c r="X486" s="1">
        <v>9936</v>
      </c>
      <c r="Y486" s="31"/>
      <c r="Z486" s="31"/>
    </row>
    <row r="487" spans="1:26" customHeight="1" ht="12.75">
      <c r="A487" s="1" t="s">
        <v>2191</v>
      </c>
      <c r="B487" s="7">
        <v>26.99</v>
      </c>
      <c r="C487" s="1">
        <v>1</v>
      </c>
      <c r="D487" s="1" t="s">
        <v>154</v>
      </c>
      <c r="E487" s="1"/>
      <c r="F487" s="1"/>
      <c r="G487" s="1"/>
      <c r="H487" s="11"/>
      <c r="I487" s="1">
        <v>63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>
        <v>272</v>
      </c>
      <c r="X487" s="1">
        <v>17712</v>
      </c>
      <c r="Y487" s="31"/>
      <c r="Z487" s="31"/>
    </row>
    <row r="488" spans="1:26" customHeight="1" ht="12.75">
      <c r="A488" s="1" t="s">
        <v>2192</v>
      </c>
      <c r="B488" s="7">
        <v>27.73</v>
      </c>
      <c r="C488" s="1">
        <v>2</v>
      </c>
      <c r="D488" s="1" t="s">
        <v>154</v>
      </c>
      <c r="E488" s="1"/>
      <c r="F488" s="1"/>
      <c r="G488" s="1"/>
      <c r="H488" s="11"/>
      <c r="I488" s="1">
        <v>59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>
        <v>32</v>
      </c>
      <c r="X488" s="1">
        <v>2896</v>
      </c>
      <c r="Y488" s="31"/>
      <c r="Z488" s="31"/>
    </row>
    <row r="489" spans="1:26" customHeight="1" ht="12.75">
      <c r="A489" s="1" t="s">
        <v>2193</v>
      </c>
      <c r="B489" s="7">
        <v>4.66</v>
      </c>
      <c r="C489" s="1">
        <v>1</v>
      </c>
      <c r="D489" s="1" t="s">
        <v>154</v>
      </c>
      <c r="E489" s="1"/>
      <c r="F489" s="1"/>
      <c r="G489" s="1"/>
      <c r="H489" s="11"/>
      <c r="I489" s="1">
        <v>62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>
        <v>272</v>
      </c>
      <c r="X489" s="1">
        <v>12492</v>
      </c>
      <c r="Y489" s="31"/>
      <c r="Z489" s="31"/>
    </row>
    <row r="490" spans="1:26" customHeight="1" ht="12.75">
      <c r="A490" s="1" t="s">
        <v>2194</v>
      </c>
      <c r="B490" s="7">
        <v>6.55</v>
      </c>
      <c r="C490" s="1">
        <v>1</v>
      </c>
      <c r="D490" s="1" t="s">
        <v>154</v>
      </c>
      <c r="E490" s="1"/>
      <c r="F490" s="1"/>
      <c r="G490" s="1"/>
      <c r="H490" s="11"/>
      <c r="I490" s="1">
        <v>23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>
        <v>208</v>
      </c>
      <c r="X490" s="1">
        <v>18108</v>
      </c>
      <c r="Y490" s="31"/>
      <c r="Z490" s="31"/>
    </row>
    <row r="491" spans="1:26" customHeight="1" ht="12.75">
      <c r="A491" s="1" t="s">
        <v>2195</v>
      </c>
      <c r="B491" s="7">
        <v>2.4</v>
      </c>
      <c r="C491" s="1">
        <v>2</v>
      </c>
      <c r="D491" s="1" t="s">
        <v>154</v>
      </c>
      <c r="E491" s="1"/>
      <c r="F491" s="1"/>
      <c r="G491" s="1"/>
      <c r="H491" s="11"/>
      <c r="I491" s="1">
        <v>7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>
        <v>32</v>
      </c>
      <c r="X491" s="1">
        <v>448</v>
      </c>
      <c r="Y491" s="31"/>
      <c r="Z491" s="31"/>
    </row>
    <row r="492" spans="1:26" customHeight="1" ht="12.75">
      <c r="A492" s="1" t="s">
        <v>2196</v>
      </c>
      <c r="B492" s="7">
        <v>2.8</v>
      </c>
      <c r="C492" s="1">
        <v>1</v>
      </c>
      <c r="D492" s="1" t="s">
        <v>154</v>
      </c>
      <c r="E492" s="1"/>
      <c r="F492" s="1"/>
      <c r="G492" s="1"/>
      <c r="H492" s="11"/>
      <c r="I492" s="1">
        <v>27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>
        <v>208</v>
      </c>
      <c r="X492" s="1">
        <v>18324</v>
      </c>
      <c r="Y492" s="31"/>
      <c r="Z492" s="31"/>
    </row>
    <row r="493" spans="1:26" customHeight="1" ht="12.75">
      <c r="A493" s="1" t="s">
        <v>2197</v>
      </c>
      <c r="B493" s="7">
        <v>3.94</v>
      </c>
      <c r="C493" s="1">
        <v>2</v>
      </c>
      <c r="D493" s="1" t="s">
        <v>154</v>
      </c>
      <c r="E493" s="1"/>
      <c r="F493" s="1"/>
      <c r="G493" s="1"/>
      <c r="H493" s="11"/>
      <c r="I493" s="1">
        <v>6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>
        <v>32</v>
      </c>
      <c r="X493" s="1">
        <v>256</v>
      </c>
      <c r="Y493" s="31"/>
      <c r="Z493" s="31"/>
    </row>
    <row r="494" spans="1:26" customHeight="1" ht="12.75">
      <c r="A494" s="1" t="s">
        <v>2198</v>
      </c>
      <c r="B494" s="7">
        <v>7.47</v>
      </c>
      <c r="C494" s="1">
        <v>1</v>
      </c>
      <c r="D494" s="1" t="s">
        <v>154</v>
      </c>
      <c r="E494" s="1"/>
      <c r="F494" s="1"/>
      <c r="G494" s="1"/>
      <c r="H494" s="11"/>
      <c r="I494" s="1">
        <v>51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>
        <v>272</v>
      </c>
      <c r="X494" s="1">
        <v>14688</v>
      </c>
      <c r="Y494" s="31"/>
      <c r="Z494" s="31"/>
    </row>
    <row r="495" spans="1:26" customHeight="1" ht="12.75">
      <c r="A495" s="1" t="s">
        <v>2199</v>
      </c>
      <c r="B495" s="7">
        <v>11.73</v>
      </c>
      <c r="C495" s="1">
        <v>1</v>
      </c>
      <c r="D495" s="1" t="s">
        <v>154</v>
      </c>
      <c r="E495" s="1"/>
      <c r="F495" s="1"/>
      <c r="G495" s="1"/>
      <c r="H495" s="11"/>
      <c r="I495" s="1">
        <v>45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>
        <v>272</v>
      </c>
      <c r="X495" s="1">
        <v>18108</v>
      </c>
      <c r="Y495" s="31"/>
      <c r="Z495" s="31"/>
    </row>
    <row r="496" spans="1:26" customHeight="1" ht="12.75">
      <c r="A496" s="1" t="s">
        <v>2200</v>
      </c>
      <c r="B496" s="7">
        <v>10.55</v>
      </c>
      <c r="C496" s="1">
        <v>1</v>
      </c>
      <c r="D496" s="1" t="s">
        <v>154</v>
      </c>
      <c r="E496" s="1"/>
      <c r="F496" s="1"/>
      <c r="G496" s="1"/>
      <c r="H496" s="11"/>
      <c r="I496" s="1">
        <v>28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>
        <v>272</v>
      </c>
      <c r="X496" s="1">
        <v>13572</v>
      </c>
      <c r="Y496" s="31"/>
      <c r="Z496" s="31"/>
    </row>
    <row r="497" spans="1:26" customHeight="1" ht="12.75">
      <c r="A497" s="1" t="s">
        <v>2201</v>
      </c>
      <c r="B497" s="7">
        <v>19.26</v>
      </c>
      <c r="C497" s="1">
        <v>2</v>
      </c>
      <c r="D497" s="1" t="s">
        <v>154</v>
      </c>
      <c r="E497" s="1"/>
      <c r="F497" s="1"/>
      <c r="G497" s="1"/>
      <c r="H497" s="11"/>
      <c r="I497" s="1">
        <v>70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>
        <v>32</v>
      </c>
      <c r="X497" s="1">
        <v>400</v>
      </c>
      <c r="Y497" s="31"/>
      <c r="Z497" s="31"/>
    </row>
    <row r="498" spans="1:26" customHeight="1" ht="12.75">
      <c r="A498" s="1" t="s">
        <v>2202</v>
      </c>
      <c r="B498" s="7">
        <v>7.03</v>
      </c>
      <c r="C498" s="1">
        <v>1</v>
      </c>
      <c r="D498" s="1" t="s">
        <v>154</v>
      </c>
      <c r="E498" s="1"/>
      <c r="F498" s="1"/>
      <c r="G498" s="1"/>
      <c r="H498" s="11"/>
      <c r="I498" s="1">
        <v>35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>
        <v>272</v>
      </c>
      <c r="X498" s="1">
        <v>18684</v>
      </c>
      <c r="Y498" s="31"/>
      <c r="Z498" s="31"/>
    </row>
    <row r="499" spans="1:26" customHeight="1" ht="12.75">
      <c r="A499" s="1" t="s">
        <v>2203</v>
      </c>
      <c r="B499" s="7">
        <v>3.99</v>
      </c>
      <c r="C499" s="1">
        <v>1</v>
      </c>
      <c r="D499" s="1" t="s">
        <v>154</v>
      </c>
      <c r="E499" s="1"/>
      <c r="F499" s="1"/>
      <c r="G499" s="1"/>
      <c r="H499" s="11"/>
      <c r="I499" s="1">
        <v>12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>
        <v>208</v>
      </c>
      <c r="X499" s="1">
        <v>18828</v>
      </c>
      <c r="Y499" s="31"/>
      <c r="Z499" s="31"/>
    </row>
    <row r="500" spans="1:26" customHeight="1" ht="12.75">
      <c r="A500" s="1" t="s">
        <v>2204</v>
      </c>
      <c r="B500" s="7">
        <v>1.35</v>
      </c>
      <c r="C500" s="1">
        <v>1</v>
      </c>
      <c r="D500" s="1" t="s">
        <v>154</v>
      </c>
      <c r="E500" s="1"/>
      <c r="F500" s="1"/>
      <c r="G500" s="1"/>
      <c r="H500" s="11"/>
      <c r="I500" s="1">
        <v>28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>
        <v>272</v>
      </c>
      <c r="X500" s="1">
        <v>20520</v>
      </c>
      <c r="Y500" s="31"/>
      <c r="Z500" s="31"/>
    </row>
    <row r="501" spans="1:26" customHeight="1" ht="12.75">
      <c r="A501" s="1" t="s">
        <v>2205</v>
      </c>
      <c r="B501" s="7">
        <v>1.96</v>
      </c>
      <c r="C501" s="1">
        <v>1</v>
      </c>
      <c r="D501" s="1" t="s">
        <v>154</v>
      </c>
      <c r="E501" s="1"/>
      <c r="F501" s="1"/>
      <c r="G501" s="1"/>
      <c r="H501" s="11"/>
      <c r="I501" s="1">
        <v>27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>
        <v>208</v>
      </c>
      <c r="X501" s="1">
        <v>21204</v>
      </c>
      <c r="Y501" s="31"/>
      <c r="Z501" s="31"/>
    </row>
    <row r="502" spans="1:26" customHeight="1" ht="12.75">
      <c r="A502" s="1" t="s">
        <v>2206</v>
      </c>
      <c r="B502" s="7">
        <v>1.9</v>
      </c>
      <c r="C502" s="1">
        <v>1</v>
      </c>
      <c r="D502" s="1" t="s">
        <v>154</v>
      </c>
      <c r="E502" s="1"/>
      <c r="F502" s="1"/>
      <c r="G502" s="1"/>
      <c r="H502" s="11"/>
      <c r="I502" s="1">
        <v>21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>
        <v>272</v>
      </c>
      <c r="X502" s="1">
        <v>11448</v>
      </c>
      <c r="Y502" s="31"/>
      <c r="Z502" s="31"/>
    </row>
    <row r="503" spans="1:26" customHeight="1" ht="12.75">
      <c r="A503" s="1" t="s">
        <v>2207</v>
      </c>
      <c r="B503" s="7">
        <v>1.65</v>
      </c>
      <c r="C503" s="1">
        <v>1</v>
      </c>
      <c r="D503" s="1" t="s">
        <v>154</v>
      </c>
      <c r="E503" s="1"/>
      <c r="F503" s="1"/>
      <c r="G503" s="1"/>
      <c r="H503" s="11"/>
      <c r="I503" s="1">
        <v>37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>
        <v>272</v>
      </c>
      <c r="X503" s="1">
        <v>20556</v>
      </c>
      <c r="Y503" s="31"/>
      <c r="Z503" s="31"/>
    </row>
    <row r="504" spans="1:26" customHeight="1" ht="12.75">
      <c r="A504" s="1" t="s">
        <v>2208</v>
      </c>
      <c r="B504" s="7">
        <v>1.2</v>
      </c>
      <c r="C504" s="1">
        <v>1</v>
      </c>
      <c r="D504" s="1" t="s">
        <v>154</v>
      </c>
      <c r="E504" s="1"/>
      <c r="F504" s="1"/>
      <c r="G504" s="1"/>
      <c r="H504" s="11"/>
      <c r="I504" s="1">
        <v>41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>
        <v>272</v>
      </c>
      <c r="X504" s="1">
        <v>10944</v>
      </c>
      <c r="Y504" s="31"/>
      <c r="Z504" s="31"/>
    </row>
    <row r="505" spans="1:26" customHeight="1" ht="12.75">
      <c r="A505" s="1" t="s">
        <v>2209</v>
      </c>
      <c r="B505" s="7">
        <v>2.45</v>
      </c>
      <c r="C505" s="1">
        <v>1</v>
      </c>
      <c r="D505" s="1" t="s">
        <v>154</v>
      </c>
      <c r="E505" s="1"/>
      <c r="F505" s="1"/>
      <c r="G505" s="1"/>
      <c r="H505" s="11"/>
      <c r="I505" s="1">
        <v>34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>
        <v>208</v>
      </c>
      <c r="X505" s="1">
        <v>15264</v>
      </c>
      <c r="Y505" s="31"/>
      <c r="Z505" s="31"/>
    </row>
    <row r="506" spans="1:26" customHeight="1" ht="12.75">
      <c r="A506" s="1" t="s">
        <v>2210</v>
      </c>
      <c r="B506" s="7">
        <v>1.15</v>
      </c>
      <c r="C506" s="1">
        <v>1</v>
      </c>
      <c r="D506" s="1" t="s">
        <v>154</v>
      </c>
      <c r="E506" s="1"/>
      <c r="F506" s="1"/>
      <c r="G506" s="1"/>
      <c r="H506" s="11"/>
      <c r="I506" s="1">
        <v>32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>
        <v>272</v>
      </c>
      <c r="X506" s="1">
        <v>20592</v>
      </c>
      <c r="Y506" s="31"/>
      <c r="Z506" s="31"/>
    </row>
    <row r="507" spans="1:26" customHeight="1" ht="12.75">
      <c r="A507" s="1" t="s">
        <v>2211</v>
      </c>
      <c r="B507" s="7">
        <v>2.08</v>
      </c>
      <c r="C507" s="1">
        <v>1</v>
      </c>
      <c r="D507" s="1" t="s">
        <v>154</v>
      </c>
      <c r="E507" s="1"/>
      <c r="F507" s="1"/>
      <c r="G507" s="1"/>
      <c r="H507" s="11"/>
      <c r="I507" s="1">
        <v>22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>
        <v>208</v>
      </c>
      <c r="X507" s="1">
        <v>22248</v>
      </c>
      <c r="Y507" s="31"/>
      <c r="Z507" s="31"/>
    </row>
    <row r="508" spans="1:26" customHeight="1" ht="12.75">
      <c r="A508" s="1" t="s">
        <v>2212</v>
      </c>
      <c r="B508" s="7">
        <v>1.98</v>
      </c>
      <c r="C508" s="1">
        <v>1</v>
      </c>
      <c r="D508" s="1" t="s">
        <v>154</v>
      </c>
      <c r="E508" s="1"/>
      <c r="F508" s="1"/>
      <c r="G508" s="1"/>
      <c r="H508" s="11"/>
      <c r="I508" s="1">
        <v>21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>
        <v>272</v>
      </c>
      <c r="X508" s="1">
        <v>24408</v>
      </c>
      <c r="Y508" s="31"/>
      <c r="Z508" s="31"/>
    </row>
    <row r="509" spans="1:26" customHeight="1" ht="12.75">
      <c r="A509" s="1" t="s">
        <v>2213</v>
      </c>
      <c r="B509" s="7">
        <v>3.31</v>
      </c>
      <c r="C509" s="1">
        <v>1</v>
      </c>
      <c r="D509" s="1" t="s">
        <v>154</v>
      </c>
      <c r="E509" s="1"/>
      <c r="F509" s="1"/>
      <c r="G509" s="1"/>
      <c r="H509" s="11"/>
      <c r="I509" s="1">
        <v>5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>
        <v>208</v>
      </c>
      <c r="X509" s="1">
        <v>13608</v>
      </c>
      <c r="Y509" s="31"/>
      <c r="Z509" s="31"/>
    </row>
    <row r="510" spans="1:26" customHeight="1" ht="12.75">
      <c r="A510" s="1" t="s">
        <v>2214</v>
      </c>
      <c r="B510" s="7">
        <v>3.38</v>
      </c>
      <c r="C510" s="1">
        <v>2</v>
      </c>
      <c r="D510" s="1" t="s">
        <v>154</v>
      </c>
      <c r="E510" s="1"/>
      <c r="F510" s="1"/>
      <c r="G510" s="1"/>
      <c r="H510" s="11"/>
      <c r="I510" s="1">
        <v>7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32</v>
      </c>
      <c r="X510" s="1">
        <v>1888</v>
      </c>
      <c r="Y510" s="31"/>
      <c r="Z510" s="31"/>
    </row>
    <row r="511" spans="1:26" customHeight="1" ht="12.75">
      <c r="A511" s="1" t="s">
        <v>2215</v>
      </c>
      <c r="B511" s="7">
        <v>3.51</v>
      </c>
      <c r="C511" s="1">
        <v>1</v>
      </c>
      <c r="D511" s="1" t="s">
        <v>154</v>
      </c>
      <c r="E511" s="1"/>
      <c r="F511" s="1"/>
      <c r="G511" s="1"/>
      <c r="H511" s="11"/>
      <c r="I511" s="1">
        <v>7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>
        <v>208</v>
      </c>
      <c r="X511" s="1">
        <v>11052</v>
      </c>
      <c r="Y511" s="31"/>
      <c r="Z511" s="31"/>
    </row>
    <row r="512" spans="1:26" customHeight="1" ht="12.75">
      <c r="A512" s="1" t="s">
        <v>2216</v>
      </c>
      <c r="B512" s="7">
        <v>2.25</v>
      </c>
      <c r="C512" s="1">
        <v>1</v>
      </c>
      <c r="D512" s="1" t="s">
        <v>154</v>
      </c>
      <c r="E512" s="1"/>
      <c r="F512" s="1"/>
      <c r="G512" s="1"/>
      <c r="H512" s="11"/>
      <c r="I512" s="1">
        <v>30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>
        <v>208</v>
      </c>
      <c r="X512" s="1">
        <v>17856</v>
      </c>
      <c r="Y512" s="31"/>
      <c r="Z512" s="31"/>
    </row>
    <row r="513" spans="1:26" customHeight="1" ht="12.75">
      <c r="A513" s="1" t="s">
        <v>2217</v>
      </c>
      <c r="B513" s="7">
        <v>2.18</v>
      </c>
      <c r="C513" s="1">
        <v>1</v>
      </c>
      <c r="D513" s="1" t="s">
        <v>154</v>
      </c>
      <c r="E513" s="1"/>
      <c r="F513" s="1"/>
      <c r="G513" s="1"/>
      <c r="H513" s="11"/>
      <c r="I513" s="1">
        <v>38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>
        <v>272</v>
      </c>
      <c r="X513" s="1">
        <v>20664</v>
      </c>
      <c r="Y513" s="31"/>
      <c r="Z513" s="31"/>
    </row>
    <row r="514" spans="1:26" customHeight="1" ht="12.75">
      <c r="A514" s="1" t="s">
        <v>2218</v>
      </c>
      <c r="B514" s="7">
        <v>1.6</v>
      </c>
      <c r="C514" s="1">
        <v>1</v>
      </c>
      <c r="D514" s="1" t="s">
        <v>154</v>
      </c>
      <c r="E514" s="1"/>
      <c r="F514" s="1"/>
      <c r="G514" s="1"/>
      <c r="H514" s="11"/>
      <c r="I514" s="1">
        <v>41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>
        <v>272</v>
      </c>
      <c r="X514" s="1">
        <v>21312</v>
      </c>
      <c r="Y514" s="31"/>
      <c r="Z514" s="31"/>
    </row>
    <row r="515" spans="1:26" customHeight="1" ht="12.75">
      <c r="A515" s="1" t="s">
        <v>2219</v>
      </c>
      <c r="B515" s="7">
        <v>1.49</v>
      </c>
      <c r="C515" s="1">
        <v>1</v>
      </c>
      <c r="D515" s="1" t="s">
        <v>154</v>
      </c>
      <c r="E515" s="1"/>
      <c r="F515" s="1"/>
      <c r="G515" s="1"/>
      <c r="H515" s="11"/>
      <c r="I515" s="1">
        <v>20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>
        <v>272</v>
      </c>
      <c r="X515" s="1">
        <v>21852</v>
      </c>
      <c r="Y515" s="31"/>
      <c r="Z515" s="31"/>
    </row>
    <row r="516" spans="1:26" customHeight="1" ht="12.75">
      <c r="A516" s="1" t="s">
        <v>2220</v>
      </c>
      <c r="B516" s="7">
        <v>1.49</v>
      </c>
      <c r="C516" s="1">
        <v>1</v>
      </c>
      <c r="D516" s="1" t="s">
        <v>154</v>
      </c>
      <c r="E516" s="1"/>
      <c r="F516" s="1"/>
      <c r="G516" s="1"/>
      <c r="H516" s="11"/>
      <c r="I516" s="1">
        <v>18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>
        <v>208</v>
      </c>
      <c r="X516" s="1">
        <v>20736</v>
      </c>
      <c r="Y516" s="31"/>
      <c r="Z516" s="31"/>
    </row>
    <row r="517" spans="1:26" customHeight="1" ht="12.75">
      <c r="A517" s="1" t="s">
        <v>2221</v>
      </c>
      <c r="B517" s="7">
        <v>1.88</v>
      </c>
      <c r="C517" s="1">
        <v>1</v>
      </c>
      <c r="D517" s="1" t="s">
        <v>154</v>
      </c>
      <c r="E517" s="1"/>
      <c r="F517" s="1"/>
      <c r="G517" s="1"/>
      <c r="H517" s="11"/>
      <c r="I517" s="1">
        <v>38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>
        <v>208</v>
      </c>
      <c r="X517" s="1">
        <v>21384</v>
      </c>
      <c r="Y517" s="31"/>
      <c r="Z517" s="31"/>
    </row>
    <row r="518" spans="1:26" customHeight="1" ht="12.75">
      <c r="A518" s="1" t="s">
        <v>2222</v>
      </c>
      <c r="B518" s="7">
        <v>1.08</v>
      </c>
      <c r="C518" s="1">
        <v>1</v>
      </c>
      <c r="D518" s="1" t="s">
        <v>154</v>
      </c>
      <c r="E518" s="1"/>
      <c r="F518" s="1"/>
      <c r="G518" s="1"/>
      <c r="H518" s="11"/>
      <c r="I518" s="1">
        <v>34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>
        <v>272</v>
      </c>
      <c r="X518" s="1">
        <v>21888</v>
      </c>
      <c r="Y518" s="31"/>
      <c r="Z518" s="31"/>
    </row>
    <row r="519" spans="1:26" customHeight="1" ht="12.75">
      <c r="A519" s="1" t="s">
        <v>2223</v>
      </c>
      <c r="B519" s="7">
        <v>1.86</v>
      </c>
      <c r="C519" s="1">
        <v>1</v>
      </c>
      <c r="D519" s="1" t="s">
        <v>154</v>
      </c>
      <c r="E519" s="1"/>
      <c r="F519" s="1"/>
      <c r="G519" s="1"/>
      <c r="H519" s="11"/>
      <c r="I519" s="1">
        <v>36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>
        <v>208</v>
      </c>
      <c r="X519" s="1">
        <v>20772</v>
      </c>
      <c r="Y519" s="31"/>
      <c r="Z519" s="31"/>
    </row>
    <row r="520" spans="1:26" customHeight="1" ht="12.75">
      <c r="A520" s="1" t="s">
        <v>2224</v>
      </c>
      <c r="B520" s="7">
        <v>1.1</v>
      </c>
      <c r="C520" s="1">
        <v>1</v>
      </c>
      <c r="D520" s="1" t="s">
        <v>154</v>
      </c>
      <c r="E520" s="1"/>
      <c r="F520" s="1"/>
      <c r="G520" s="1"/>
      <c r="H520" s="11"/>
      <c r="I520" s="1">
        <v>23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>
        <v>208</v>
      </c>
      <c r="X520" s="1">
        <v>21420</v>
      </c>
      <c r="Y520" s="31"/>
      <c r="Z520" s="31"/>
    </row>
    <row r="521" spans="1:26" customHeight="1" ht="12.75">
      <c r="A521" s="1" t="s">
        <v>2225</v>
      </c>
      <c r="B521" s="7">
        <v>1.23</v>
      </c>
      <c r="C521" s="1">
        <v>1</v>
      </c>
      <c r="D521" s="1" t="s">
        <v>154</v>
      </c>
      <c r="E521" s="1"/>
      <c r="F521" s="1"/>
      <c r="G521" s="1"/>
      <c r="H521" s="11"/>
      <c r="I521" s="1">
        <v>32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>
        <v>208</v>
      </c>
      <c r="X521" s="1">
        <v>21960</v>
      </c>
      <c r="Y521" s="31"/>
      <c r="Z521" s="31"/>
    </row>
    <row r="522" spans="1:26" customHeight="1" ht="12.75">
      <c r="A522" s="1" t="s">
        <v>2226</v>
      </c>
      <c r="B522" s="7">
        <v>1.87</v>
      </c>
      <c r="C522" s="1">
        <v>1</v>
      </c>
      <c r="D522" s="1" t="s">
        <v>154</v>
      </c>
      <c r="E522" s="1"/>
      <c r="F522" s="1"/>
      <c r="G522" s="1"/>
      <c r="H522" s="11"/>
      <c r="I522" s="1">
        <v>19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>
        <v>208</v>
      </c>
      <c r="X522" s="1">
        <v>20808</v>
      </c>
      <c r="Y522" s="31"/>
      <c r="Z522" s="31"/>
    </row>
    <row r="523" spans="1:26" customHeight="1" ht="12.75">
      <c r="A523" s="1" t="s">
        <v>2227</v>
      </c>
      <c r="B523" s="7">
        <v>1.77</v>
      </c>
      <c r="C523" s="1">
        <v>1</v>
      </c>
      <c r="D523" s="1" t="s">
        <v>154</v>
      </c>
      <c r="E523" s="1"/>
      <c r="F523" s="1"/>
      <c r="G523" s="1"/>
      <c r="H523" s="11"/>
      <c r="I523" s="1">
        <v>17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>
        <v>208</v>
      </c>
      <c r="X523" s="1">
        <v>21456</v>
      </c>
      <c r="Y523" s="31"/>
      <c r="Z523" s="31"/>
    </row>
    <row r="524" spans="1:26" customHeight="1" ht="12.75">
      <c r="A524" s="1" t="s">
        <v>2228</v>
      </c>
      <c r="B524" s="7">
        <v>1.68</v>
      </c>
      <c r="C524" s="1">
        <v>1</v>
      </c>
      <c r="D524" s="1" t="s">
        <v>154</v>
      </c>
      <c r="E524" s="1"/>
      <c r="F524" s="1"/>
      <c r="G524" s="1"/>
      <c r="H524" s="11"/>
      <c r="I524" s="1">
        <v>25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>
        <v>272</v>
      </c>
      <c r="X524" s="1">
        <v>21996</v>
      </c>
    </row>
    <row r="525" spans="1:26" customHeight="1" ht="12.75">
      <c r="A525" s="1" t="s">
        <v>2229</v>
      </c>
      <c r="B525" s="7">
        <v>2.11</v>
      </c>
      <c r="C525" s="1">
        <v>1</v>
      </c>
      <c r="D525" s="1" t="s">
        <v>154</v>
      </c>
      <c r="E525" s="1"/>
      <c r="F525" s="1"/>
      <c r="G525" s="1"/>
      <c r="H525" s="11"/>
      <c r="I525" s="1">
        <v>36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>
        <v>208</v>
      </c>
      <c r="X525" s="1">
        <v>20844</v>
      </c>
    </row>
    <row r="526" spans="1:26" customHeight="1" ht="12.75">
      <c r="A526" s="1" t="s">
        <v>2230</v>
      </c>
      <c r="B526" s="7">
        <v>2.01</v>
      </c>
      <c r="C526" s="1">
        <v>1</v>
      </c>
      <c r="D526" s="1" t="s">
        <v>154</v>
      </c>
      <c r="E526" s="1"/>
      <c r="F526" s="1"/>
      <c r="G526" s="1"/>
      <c r="H526" s="11"/>
      <c r="I526" s="1">
        <v>52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272</v>
      </c>
      <c r="X526" s="1">
        <v>21456</v>
      </c>
    </row>
    <row r="527" spans="1:26" customHeight="1" ht="12.75">
      <c r="A527" s="1" t="s">
        <v>2231</v>
      </c>
      <c r="B527" s="7">
        <v>1.61</v>
      </c>
      <c r="C527" s="1">
        <v>1</v>
      </c>
      <c r="D527" s="1" t="s">
        <v>154</v>
      </c>
      <c r="E527" s="1"/>
      <c r="F527" s="1"/>
      <c r="G527" s="1"/>
      <c r="H527" s="11"/>
      <c r="I527" s="1">
        <v>19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>
        <v>208</v>
      </c>
      <c r="X527" s="1">
        <v>22032</v>
      </c>
    </row>
    <row r="528" spans="1:26" customHeight="1" ht="12.75">
      <c r="A528" s="1" t="s">
        <v>2232</v>
      </c>
      <c r="B528" s="7">
        <v>1.96</v>
      </c>
      <c r="C528" s="1">
        <v>1</v>
      </c>
      <c r="D528" s="1" t="s">
        <v>154</v>
      </c>
      <c r="E528" s="1"/>
      <c r="F528" s="1"/>
      <c r="G528" s="1"/>
      <c r="H528" s="11"/>
      <c r="I528" s="1">
        <v>21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>
        <v>272</v>
      </c>
      <c r="X528" s="1">
        <v>20844</v>
      </c>
    </row>
    <row r="529" spans="1:26" customHeight="1" ht="12.75">
      <c r="A529" s="1" t="s">
        <v>2233</v>
      </c>
      <c r="B529" s="7">
        <v>1.84</v>
      </c>
      <c r="C529" s="1">
        <v>1</v>
      </c>
      <c r="D529" s="1" t="s">
        <v>154</v>
      </c>
      <c r="E529" s="1"/>
      <c r="F529" s="1"/>
      <c r="G529" s="1"/>
      <c r="H529" s="11"/>
      <c r="I529" s="1">
        <v>48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>
        <v>208</v>
      </c>
      <c r="X529" s="1">
        <v>21492</v>
      </c>
    </row>
    <row r="530" spans="1:26" customHeight="1" ht="12.75">
      <c r="A530" s="1" t="s">
        <v>2234</v>
      </c>
      <c r="B530" s="7">
        <v>1.75</v>
      </c>
      <c r="C530" s="1">
        <v>1</v>
      </c>
      <c r="D530" s="1" t="s">
        <v>154</v>
      </c>
      <c r="E530" s="1"/>
      <c r="F530" s="1"/>
      <c r="G530" s="1"/>
      <c r="H530" s="11"/>
      <c r="I530" s="1">
        <v>17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>
        <v>272</v>
      </c>
      <c r="X530" s="1">
        <v>22032</v>
      </c>
    </row>
    <row r="531" spans="1:26" customHeight="1" ht="12.75">
      <c r="A531" s="1" t="s">
        <v>2235</v>
      </c>
      <c r="B531" s="7">
        <v>2.07</v>
      </c>
      <c r="C531" s="1">
        <v>1</v>
      </c>
      <c r="D531" s="1" t="s">
        <v>154</v>
      </c>
      <c r="E531" s="1"/>
      <c r="F531" s="1"/>
      <c r="G531" s="1"/>
      <c r="H531" s="11"/>
      <c r="I531" s="1">
        <v>18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>
        <v>272</v>
      </c>
      <c r="X531" s="1">
        <v>20880</v>
      </c>
    </row>
    <row r="532" spans="1:26" customHeight="1" ht="12.75">
      <c r="A532" s="1" t="s">
        <v>2236</v>
      </c>
      <c r="B532" s="7">
        <v>1.8</v>
      </c>
      <c r="C532" s="1">
        <v>1</v>
      </c>
      <c r="D532" s="1" t="s">
        <v>154</v>
      </c>
      <c r="E532" s="1"/>
      <c r="F532" s="1"/>
      <c r="G532" s="1"/>
      <c r="H532" s="11"/>
      <c r="I532" s="1">
        <v>43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>
        <v>208</v>
      </c>
      <c r="X532" s="1">
        <v>21564</v>
      </c>
    </row>
    <row r="533" spans="1:26" customHeight="1" ht="12.75">
      <c r="A533" s="1" t="s">
        <v>2237</v>
      </c>
      <c r="B533" s="7">
        <v>1.43</v>
      </c>
      <c r="C533" s="1">
        <v>1</v>
      </c>
      <c r="D533" s="1" t="s">
        <v>154</v>
      </c>
      <c r="E533" s="1"/>
      <c r="F533" s="1"/>
      <c r="G533" s="1"/>
      <c r="H533" s="11"/>
      <c r="I533" s="1">
        <v>24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>
        <v>208</v>
      </c>
      <c r="X533" s="1">
        <v>22068</v>
      </c>
    </row>
    <row r="534" spans="1:26" customHeight="1" ht="12.75">
      <c r="A534" s="1" t="s">
        <v>2238</v>
      </c>
      <c r="B534" s="7">
        <v>1.22</v>
      </c>
      <c r="C534" s="1">
        <v>1</v>
      </c>
      <c r="D534" s="1" t="s">
        <v>154</v>
      </c>
      <c r="E534" s="1"/>
      <c r="F534" s="1"/>
      <c r="G534" s="1"/>
      <c r="H534" s="11"/>
      <c r="I534" s="1">
        <v>31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>
        <v>272</v>
      </c>
      <c r="X534" s="1">
        <v>22248</v>
      </c>
    </row>
    <row r="535" spans="1:26" customHeight="1" ht="12.75">
      <c r="A535" s="1" t="s">
        <v>2239</v>
      </c>
      <c r="B535" s="7">
        <v>1.37</v>
      </c>
      <c r="C535" s="1">
        <v>1</v>
      </c>
      <c r="D535" s="1" t="s">
        <v>154</v>
      </c>
      <c r="E535" s="1"/>
      <c r="F535" s="1"/>
      <c r="G535" s="1"/>
      <c r="H535" s="11"/>
      <c r="I535" s="1">
        <v>22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>
        <v>272</v>
      </c>
      <c r="X535" s="1">
        <v>21600</v>
      </c>
    </row>
    <row r="536" spans="1:26" customHeight="1" ht="12.75">
      <c r="A536" s="1" t="s">
        <v>2240</v>
      </c>
      <c r="B536" s="7">
        <v>1.59</v>
      </c>
      <c r="C536" s="1">
        <v>1</v>
      </c>
      <c r="D536" s="1" t="s">
        <v>154</v>
      </c>
      <c r="E536" s="1"/>
      <c r="F536" s="1"/>
      <c r="G536" s="1"/>
      <c r="H536" s="11"/>
      <c r="I536" s="1">
        <v>32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>
        <v>272</v>
      </c>
      <c r="X536" s="1">
        <v>22068</v>
      </c>
    </row>
    <row r="537" spans="1:26" customHeight="1" ht="12.75">
      <c r="A537" s="1" t="s">
        <v>2241</v>
      </c>
      <c r="B537" s="7">
        <v>1.32</v>
      </c>
      <c r="C537" s="1">
        <v>1</v>
      </c>
      <c r="D537" s="1" t="s">
        <v>154</v>
      </c>
      <c r="E537" s="1"/>
      <c r="F537" s="1"/>
      <c r="G537" s="1"/>
      <c r="H537" s="11"/>
      <c r="I537" s="1">
        <v>29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>
        <v>272</v>
      </c>
      <c r="X537" s="1">
        <v>21168</v>
      </c>
    </row>
    <row r="538" spans="1:26" customHeight="1" ht="12.75">
      <c r="A538" s="1" t="s">
        <v>2242</v>
      </c>
      <c r="B538" s="7">
        <v>1.75</v>
      </c>
      <c r="C538" s="1">
        <v>1</v>
      </c>
      <c r="D538" s="1" t="s">
        <v>154</v>
      </c>
      <c r="E538" s="1"/>
      <c r="F538" s="1"/>
      <c r="G538" s="1"/>
      <c r="H538" s="11"/>
      <c r="I538" s="1">
        <v>31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>
        <v>272</v>
      </c>
      <c r="X538" s="1">
        <v>21708</v>
      </c>
    </row>
    <row r="539" spans="1:26" customHeight="1" ht="12.75">
      <c r="A539" s="1" t="s">
        <v>2243</v>
      </c>
      <c r="B539" s="7">
        <v>1.35</v>
      </c>
      <c r="C539" s="1">
        <v>1</v>
      </c>
      <c r="D539" s="1" t="s">
        <v>154</v>
      </c>
      <c r="E539" s="1"/>
      <c r="F539" s="1"/>
      <c r="G539" s="1"/>
      <c r="H539" s="11"/>
      <c r="I539" s="1">
        <v>39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>
        <v>208</v>
      </c>
      <c r="X539" s="1">
        <v>20556</v>
      </c>
    </row>
    <row r="540" spans="1:26" customHeight="1" ht="12.75">
      <c r="A540" s="1" t="s">
        <v>2244</v>
      </c>
      <c r="B540" s="7">
        <v>3.29</v>
      </c>
      <c r="C540" s="1">
        <v>1</v>
      </c>
      <c r="D540" s="1" t="s">
        <v>154</v>
      </c>
      <c r="E540" s="1"/>
      <c r="F540" s="1"/>
      <c r="G540" s="1"/>
      <c r="H540" s="11"/>
      <c r="I540" s="1">
        <v>50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>
        <v>208</v>
      </c>
      <c r="X540" s="1">
        <v>10980</v>
      </c>
    </row>
    <row r="541" spans="1:26" customHeight="1" ht="12.75">
      <c r="A541" s="1" t="s">
        <v>2245</v>
      </c>
      <c r="B541" s="7">
        <v>3.26</v>
      </c>
      <c r="C541" s="1">
        <v>1</v>
      </c>
      <c r="D541" s="1" t="s">
        <v>154</v>
      </c>
      <c r="E541" s="1"/>
      <c r="F541" s="1"/>
      <c r="G541" s="1"/>
      <c r="H541" s="11"/>
      <c r="I541" s="1">
        <v>29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>
        <v>208</v>
      </c>
      <c r="X541" s="1">
        <v>21744</v>
      </c>
    </row>
    <row r="542" spans="1:26" customHeight="1" ht="12.75">
      <c r="A542" s="1" t="s">
        <v>2246</v>
      </c>
      <c r="B542" s="7">
        <v>3.37</v>
      </c>
      <c r="C542" s="1">
        <v>1</v>
      </c>
      <c r="D542" s="1" t="s">
        <v>154</v>
      </c>
      <c r="E542" s="1"/>
      <c r="F542" s="1"/>
      <c r="G542" s="1"/>
      <c r="H542" s="11"/>
      <c r="I542" s="1">
        <v>29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>
        <v>208</v>
      </c>
      <c r="X542" s="1">
        <v>20592</v>
      </c>
    </row>
    <row r="543" spans="1:26" customHeight="1" ht="12.75">
      <c r="A543" s="1" t="s">
        <v>2247</v>
      </c>
      <c r="B543" s="7">
        <v>3.43</v>
      </c>
      <c r="C543" s="1">
        <v>1</v>
      </c>
      <c r="D543" s="1" t="s">
        <v>154</v>
      </c>
      <c r="E543" s="1"/>
      <c r="F543" s="1"/>
      <c r="G543" s="1"/>
      <c r="H543" s="11"/>
      <c r="I543" s="1">
        <v>4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>
        <v>208</v>
      </c>
      <c r="X543" s="1">
        <v>11016</v>
      </c>
    </row>
    <row r="544" spans="1:26" customHeight="1" ht="12.75">
      <c r="A544" s="1" t="s">
        <v>2248</v>
      </c>
      <c r="B544" s="7">
        <v>9.34</v>
      </c>
      <c r="C544" s="1">
        <v>1</v>
      </c>
      <c r="D544" s="1" t="s">
        <v>154</v>
      </c>
      <c r="E544" s="1"/>
      <c r="F544" s="1"/>
      <c r="G544" s="1"/>
      <c r="H544" s="11"/>
      <c r="I544" s="1">
        <v>31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208</v>
      </c>
      <c r="X544" s="1">
        <v>21780</v>
      </c>
    </row>
    <row r="545" spans="1:26" customHeight="1" ht="12.75">
      <c r="A545" s="1" t="s">
        <v>2249</v>
      </c>
      <c r="B545" s="7">
        <v>2.49</v>
      </c>
      <c r="C545" s="1">
        <v>1</v>
      </c>
      <c r="D545" s="1" t="s">
        <v>154</v>
      </c>
      <c r="E545" s="1"/>
      <c r="F545" s="1"/>
      <c r="G545" s="1"/>
      <c r="H545" s="11"/>
      <c r="I545" s="1">
        <v>21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>
        <v>208</v>
      </c>
      <c r="X545" s="1">
        <v>20628</v>
      </c>
    </row>
    <row r="546" spans="1:26" customHeight="1" ht="12.75">
      <c r="A546" s="1" t="s">
        <v>2250</v>
      </c>
      <c r="B546" s="7">
        <v>2.05</v>
      </c>
      <c r="C546" s="1">
        <v>1</v>
      </c>
      <c r="D546" s="1" t="s">
        <v>154</v>
      </c>
      <c r="E546" s="1"/>
      <c r="F546" s="1"/>
      <c r="G546" s="1"/>
      <c r="H546" s="11"/>
      <c r="I546" s="1">
        <v>34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>
        <v>208</v>
      </c>
      <c r="X546" s="1">
        <v>21276</v>
      </c>
    </row>
    <row r="547" spans="1:26" customHeight="1" ht="12.75">
      <c r="A547" s="1" t="s">
        <v>2251</v>
      </c>
      <c r="B547" s="7">
        <v>2.18</v>
      </c>
      <c r="C547" s="1">
        <v>1</v>
      </c>
      <c r="D547" s="1" t="s">
        <v>154</v>
      </c>
      <c r="E547" s="1"/>
      <c r="F547" s="1"/>
      <c r="G547" s="1"/>
      <c r="H547" s="11"/>
      <c r="I547" s="1">
        <v>19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>
        <v>208</v>
      </c>
      <c r="X547" s="1">
        <v>21816</v>
      </c>
    </row>
    <row r="548" spans="1:26" customHeight="1" ht="12.75">
      <c r="A548" s="1" t="s">
        <v>2252</v>
      </c>
      <c r="B548" s="7">
        <v>6.19</v>
      </c>
      <c r="C548" s="1">
        <v>1</v>
      </c>
      <c r="D548" s="1" t="s">
        <v>154</v>
      </c>
      <c r="E548" s="1"/>
      <c r="F548" s="1"/>
      <c r="G548" s="1"/>
      <c r="H548" s="11"/>
      <c r="I548" s="1">
        <v>54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>
        <v>272</v>
      </c>
      <c r="X548" s="1">
        <v>10476</v>
      </c>
    </row>
    <row r="549" spans="1:26" customHeight="1" ht="12.75">
      <c r="A549" s="1" t="s">
        <v>2253</v>
      </c>
      <c r="B549" s="7">
        <v>2.18</v>
      </c>
      <c r="C549" s="1">
        <v>1</v>
      </c>
      <c r="D549" s="1" t="s">
        <v>154</v>
      </c>
      <c r="E549" s="1"/>
      <c r="F549" s="1"/>
      <c r="G549" s="1"/>
      <c r="H549" s="11"/>
      <c r="I549" s="1">
        <v>32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272</v>
      </c>
      <c r="X549" s="1">
        <v>15120</v>
      </c>
    </row>
    <row r="550" spans="1:26" customHeight="1" ht="12.75">
      <c r="A550" s="1" t="s">
        <v>2254</v>
      </c>
      <c r="B550" s="7">
        <v>3.53</v>
      </c>
      <c r="C550" s="1">
        <v>1</v>
      </c>
      <c r="D550" s="1" t="s">
        <v>154</v>
      </c>
      <c r="E550" s="1"/>
      <c r="F550" s="1"/>
      <c r="G550" s="1"/>
      <c r="H550" s="11"/>
      <c r="I550" s="1">
        <v>5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>
        <v>208</v>
      </c>
      <c r="X550" s="1">
        <v>13500</v>
      </c>
    </row>
    <row r="551" spans="1:26" customHeight="1" ht="12.75">
      <c r="A551" s="1" t="s">
        <v>2255</v>
      </c>
      <c r="B551" s="7">
        <v>1.73</v>
      </c>
      <c r="C551" s="1">
        <v>1</v>
      </c>
      <c r="D551" s="1" t="s">
        <v>154</v>
      </c>
      <c r="E551" s="1"/>
      <c r="F551" s="1"/>
      <c r="G551" s="1"/>
      <c r="H551" s="11"/>
      <c r="I551" s="1">
        <v>29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>
        <v>208</v>
      </c>
      <c r="X551" s="1">
        <v>20700</v>
      </c>
    </row>
    <row r="552" spans="1:26" customHeight="1" ht="12.75">
      <c r="A552" s="1" t="s">
        <v>2256</v>
      </c>
      <c r="B552" s="7">
        <v>2.29</v>
      </c>
      <c r="C552" s="1">
        <v>1</v>
      </c>
      <c r="D552" s="1" t="s">
        <v>154</v>
      </c>
      <c r="E552" s="1"/>
      <c r="F552" s="1"/>
      <c r="G552" s="1"/>
      <c r="H552" s="11"/>
      <c r="I552" s="1">
        <v>68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>
        <v>272</v>
      </c>
      <c r="X552" s="1">
        <v>21384</v>
      </c>
    </row>
    <row r="553" spans="1:26" customHeight="1" ht="12.75">
      <c r="A553" s="1" t="s">
        <v>2257</v>
      </c>
      <c r="B553" s="7">
        <v>13.6</v>
      </c>
      <c r="C553" s="1">
        <v>1</v>
      </c>
      <c r="D553" s="1" t="s">
        <v>154</v>
      </c>
      <c r="E553" s="1"/>
      <c r="F553" s="1"/>
      <c r="G553" s="1"/>
      <c r="H553" s="11"/>
      <c r="I553" s="1">
        <v>7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>
        <v>272</v>
      </c>
      <c r="X553" s="1">
        <v>10296</v>
      </c>
    </row>
    <row r="554" spans="1:26" customHeight="1" ht="12.75">
      <c r="A554" s="1" t="s">
        <v>2258</v>
      </c>
      <c r="B554" s="7">
        <v>3.17</v>
      </c>
      <c r="C554" s="1">
        <v>1</v>
      </c>
      <c r="D554" s="1" t="s">
        <v>154</v>
      </c>
      <c r="E554" s="1"/>
      <c r="F554" s="1"/>
      <c r="G554" s="1"/>
      <c r="H554" s="11"/>
      <c r="I554" s="1">
        <v>22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>
        <v>272</v>
      </c>
      <c r="X554" s="1">
        <v>24120</v>
      </c>
    </row>
    <row r="555" spans="1:26" customHeight="1" ht="12.75">
      <c r="A555" s="1" t="s">
        <v>2259</v>
      </c>
      <c r="B555" s="7">
        <v>4.61</v>
      </c>
      <c r="C555" s="1">
        <v>1</v>
      </c>
      <c r="D555" s="1" t="s">
        <v>154</v>
      </c>
      <c r="E555" s="1"/>
      <c r="F555" s="1"/>
      <c r="G555" s="1"/>
      <c r="H555" s="11"/>
      <c r="I555" s="1">
        <v>46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>
        <v>208</v>
      </c>
      <c r="X555" s="1">
        <v>16812</v>
      </c>
    </row>
    <row r="556" spans="1:26" customHeight="1" ht="12.75">
      <c r="A556" s="1" t="s">
        <v>2260</v>
      </c>
      <c r="B556" s="7">
        <v>5.36</v>
      </c>
      <c r="C556" s="1">
        <v>1</v>
      </c>
      <c r="D556" s="1" t="s">
        <v>154</v>
      </c>
      <c r="E556" s="1"/>
      <c r="F556" s="1"/>
      <c r="G556" s="1"/>
      <c r="H556" s="11"/>
      <c r="I556" s="1">
        <v>5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>
        <v>272</v>
      </c>
      <c r="X556" s="1">
        <v>16992</v>
      </c>
    </row>
    <row r="557" spans="1:26" customHeight="1" ht="12.75">
      <c r="A557" s="1" t="s">
        <v>2261</v>
      </c>
      <c r="B557" s="7">
        <v>3.39</v>
      </c>
      <c r="C557" s="1">
        <v>1</v>
      </c>
      <c r="D557" s="1" t="s">
        <v>154</v>
      </c>
      <c r="E557" s="1"/>
      <c r="F557" s="1"/>
      <c r="G557" s="1"/>
      <c r="H557" s="11"/>
      <c r="I557" s="1">
        <v>6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>
        <v>208</v>
      </c>
      <c r="X557" s="1">
        <v>16704</v>
      </c>
    </row>
    <row r="558" spans="1:26" customHeight="1" ht="12.75">
      <c r="A558" s="1" t="s">
        <v>2262</v>
      </c>
      <c r="B558" s="7">
        <v>4.61</v>
      </c>
      <c r="C558" s="1">
        <v>1</v>
      </c>
      <c r="D558" s="1" t="s">
        <v>154</v>
      </c>
      <c r="E558" s="1"/>
      <c r="F558" s="1"/>
      <c r="G558" s="1"/>
      <c r="H558" s="11"/>
      <c r="I558" s="1">
        <v>43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272</v>
      </c>
      <c r="X558" s="1">
        <v>16812</v>
      </c>
    </row>
    <row r="559" spans="1:26" customHeight="1" ht="12.75">
      <c r="A559" s="1" t="s">
        <v>2263</v>
      </c>
      <c r="B559" s="7">
        <v>7.45</v>
      </c>
      <c r="C559" s="1">
        <v>2</v>
      </c>
      <c r="D559" s="1" t="s">
        <v>154</v>
      </c>
      <c r="E559" s="1"/>
      <c r="F559" s="1"/>
      <c r="G559" s="1"/>
      <c r="H559" s="11"/>
      <c r="I559" s="1">
        <v>50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>
        <v>32</v>
      </c>
      <c r="X559" s="1">
        <v>4480</v>
      </c>
    </row>
    <row r="560" spans="1:26" customHeight="1" ht="12.75">
      <c r="A560" s="1" t="s">
        <v>2264</v>
      </c>
      <c r="B560" s="7">
        <v>3.01</v>
      </c>
      <c r="C560" s="1">
        <v>2</v>
      </c>
      <c r="D560" s="1" t="s">
        <v>154</v>
      </c>
      <c r="E560" s="1"/>
      <c r="F560" s="1"/>
      <c r="G560" s="1"/>
      <c r="H560" s="11"/>
      <c r="I560" s="1">
        <v>49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>
        <v>32</v>
      </c>
      <c r="X560" s="1">
        <v>6352</v>
      </c>
    </row>
    <row r="561" spans="1:26" customHeight="1" ht="12.75">
      <c r="A561" s="1" t="s">
        <v>2265</v>
      </c>
      <c r="B561" s="7">
        <v>3.65</v>
      </c>
      <c r="C561" s="1">
        <v>1</v>
      </c>
      <c r="D561" s="1" t="s">
        <v>154</v>
      </c>
      <c r="E561" s="1"/>
      <c r="F561" s="1"/>
      <c r="G561" s="1"/>
      <c r="H561" s="11"/>
      <c r="I561" s="1">
        <v>25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>
        <v>208</v>
      </c>
      <c r="X561" s="1">
        <v>15336</v>
      </c>
    </row>
    <row r="562" spans="1:26" customHeight="1" ht="12.75">
      <c r="A562" s="1" t="s">
        <v>2266</v>
      </c>
      <c r="B562" s="7">
        <v>1.42</v>
      </c>
      <c r="C562" s="1">
        <v>1</v>
      </c>
      <c r="D562" s="1" t="s">
        <v>154</v>
      </c>
      <c r="E562" s="1"/>
      <c r="F562" s="1"/>
      <c r="G562" s="1"/>
      <c r="H562" s="11"/>
      <c r="I562" s="1">
        <v>49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>
        <v>272</v>
      </c>
      <c r="X562" s="1">
        <v>13032</v>
      </c>
    </row>
    <row r="563" spans="1:26" customHeight="1" ht="12.75">
      <c r="A563" s="1" t="s">
        <v>2267</v>
      </c>
      <c r="B563" s="7">
        <v>2.63</v>
      </c>
      <c r="C563" s="1">
        <v>1</v>
      </c>
      <c r="D563" s="1" t="s">
        <v>154</v>
      </c>
      <c r="E563" s="1"/>
      <c r="F563" s="1"/>
      <c r="G563" s="1"/>
      <c r="H563" s="11"/>
      <c r="I563" s="1">
        <v>36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>
        <v>208</v>
      </c>
      <c r="X563" s="1">
        <v>13896</v>
      </c>
    </row>
    <row r="564" spans="1:26" customHeight="1" ht="12.75">
      <c r="A564" s="1" t="s">
        <v>2268</v>
      </c>
      <c r="B564" s="7">
        <v>4.01</v>
      </c>
      <c r="C564" s="1">
        <v>1</v>
      </c>
      <c r="D564" s="1" t="s">
        <v>154</v>
      </c>
      <c r="E564" s="1"/>
      <c r="F564" s="1"/>
      <c r="G564" s="1"/>
      <c r="H564" s="11"/>
      <c r="I564" s="1">
        <v>18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>
        <v>208</v>
      </c>
      <c r="X564" s="1">
        <v>15372</v>
      </c>
    </row>
    <row r="565" spans="1:26" customHeight="1" ht="12.75">
      <c r="A565" s="1" t="s">
        <v>2269</v>
      </c>
      <c r="B565" s="7">
        <v>8.45</v>
      </c>
      <c r="C565" s="1">
        <v>1</v>
      </c>
      <c r="D565" s="1" t="s">
        <v>154</v>
      </c>
      <c r="E565" s="1"/>
      <c r="F565" s="1"/>
      <c r="G565" s="1"/>
      <c r="H565" s="11"/>
      <c r="I565" s="1">
        <v>27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>
        <v>272</v>
      </c>
      <c r="X565" s="1">
        <v>14904</v>
      </c>
    </row>
    <row r="566" spans="1:26" customHeight="1" ht="12.75">
      <c r="A566" s="1" t="s">
        <v>2270</v>
      </c>
      <c r="B566" s="7">
        <v>17.69</v>
      </c>
      <c r="C566" s="1">
        <v>1</v>
      </c>
      <c r="D566" s="1" t="s">
        <v>154</v>
      </c>
      <c r="E566" s="1"/>
      <c r="F566" s="1"/>
      <c r="G566" s="1"/>
      <c r="H566" s="11"/>
      <c r="I566" s="1">
        <v>22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>
        <v>272</v>
      </c>
      <c r="X566" s="1">
        <v>20232</v>
      </c>
    </row>
    <row r="567" spans="1:26" customHeight="1" ht="12.75">
      <c r="A567" s="1" t="s">
        <v>2271</v>
      </c>
      <c r="B567" s="7">
        <v>2.36</v>
      </c>
      <c r="C567" s="1">
        <v>1</v>
      </c>
      <c r="D567" s="1" t="s">
        <v>154</v>
      </c>
      <c r="E567" s="1"/>
      <c r="F567" s="1"/>
      <c r="G567" s="1"/>
      <c r="H567" s="11"/>
      <c r="I567" s="1">
        <v>29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>
        <v>272</v>
      </c>
      <c r="X567" s="1">
        <v>11700</v>
      </c>
    </row>
    <row r="568" spans="1:26" customHeight="1" ht="12.75">
      <c r="A568" s="1" t="s">
        <v>2272</v>
      </c>
      <c r="B568" s="7">
        <v>2.64</v>
      </c>
      <c r="C568" s="1">
        <v>1</v>
      </c>
      <c r="D568" s="1" t="s">
        <v>154</v>
      </c>
      <c r="E568" s="1"/>
      <c r="F568" s="1"/>
      <c r="G568" s="1"/>
      <c r="H568" s="11"/>
      <c r="I568" s="1">
        <v>62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272</v>
      </c>
      <c r="X568" s="1">
        <v>10692</v>
      </c>
    </row>
    <row r="569" spans="1:26" customHeight="1" ht="12.75">
      <c r="A569" s="1" t="s">
        <v>2273</v>
      </c>
      <c r="B569" s="7">
        <v>10.44</v>
      </c>
      <c r="C569" s="1">
        <v>1</v>
      </c>
      <c r="D569" s="1" t="s">
        <v>154</v>
      </c>
      <c r="E569" s="1"/>
      <c r="F569" s="1"/>
      <c r="G569" s="1"/>
      <c r="H569" s="11"/>
      <c r="I569" s="1">
        <v>25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>
        <v>272</v>
      </c>
      <c r="X569" s="1">
        <v>20376</v>
      </c>
    </row>
    <row r="570" spans="1:26" customHeight="1" ht="12.75">
      <c r="A570" s="1" t="s">
        <v>2274</v>
      </c>
      <c r="B570" s="7">
        <v>94.43</v>
      </c>
      <c r="C570" s="1">
        <v>1</v>
      </c>
      <c r="D570" s="1" t="s">
        <v>154</v>
      </c>
      <c r="E570" s="1"/>
      <c r="F570" s="1"/>
      <c r="G570" s="1"/>
      <c r="H570" s="11"/>
      <c r="I570" s="1">
        <v>23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>
        <v>272</v>
      </c>
      <c r="X570" s="1">
        <v>11772</v>
      </c>
    </row>
    <row r="571" spans="1:26" customHeight="1" ht="12.75">
      <c r="A571" s="1" t="s">
        <v>2275</v>
      </c>
      <c r="B571" s="7">
        <v>20.48</v>
      </c>
      <c r="C571" s="1">
        <v>1</v>
      </c>
      <c r="D571" s="1" t="s">
        <v>154</v>
      </c>
      <c r="E571" s="1"/>
      <c r="F571" s="1"/>
      <c r="G571" s="1"/>
      <c r="H571" s="11"/>
      <c r="I571" s="1">
        <v>20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>
        <v>208</v>
      </c>
      <c r="X571" s="1">
        <v>14436</v>
      </c>
    </row>
    <row r="572" spans="1:26" customHeight="1" ht="12.75">
      <c r="A572" s="1" t="s">
        <v>2276</v>
      </c>
      <c r="B572" s="7">
        <v>22.43</v>
      </c>
      <c r="C572" s="1">
        <v>2</v>
      </c>
      <c r="D572" s="1" t="s">
        <v>154</v>
      </c>
      <c r="E572" s="1"/>
      <c r="F572" s="1"/>
      <c r="G572" s="1"/>
      <c r="H572" s="11"/>
      <c r="I572" s="1">
        <v>28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>
        <v>32</v>
      </c>
      <c r="X572" s="1">
        <v>5776</v>
      </c>
    </row>
    <row r="573" spans="1:26" customHeight="1" ht="12.75">
      <c r="A573" s="1" t="s">
        <v>2277</v>
      </c>
      <c r="B573" s="7">
        <v>21.02</v>
      </c>
      <c r="C573" s="1">
        <v>1</v>
      </c>
      <c r="D573" s="1" t="s">
        <v>154</v>
      </c>
      <c r="E573" s="1"/>
      <c r="F573" s="1"/>
      <c r="G573" s="1"/>
      <c r="H573" s="11"/>
      <c r="I573" s="1">
        <v>25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>
        <v>208</v>
      </c>
      <c r="X573" s="1">
        <v>21636</v>
      </c>
    </row>
    <row r="574" spans="1:26" customHeight="1" ht="12.75">
      <c r="A574" s="1" t="s">
        <v>2278</v>
      </c>
      <c r="B574" s="7">
        <v>8.84</v>
      </c>
      <c r="C574" s="1">
        <v>1</v>
      </c>
      <c r="D574" s="1" t="s">
        <v>154</v>
      </c>
      <c r="E574" s="1"/>
      <c r="F574" s="1"/>
      <c r="G574" s="1"/>
      <c r="H574" s="11"/>
      <c r="I574" s="1">
        <v>22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>
        <v>208</v>
      </c>
      <c r="X574" s="1">
        <v>11808</v>
      </c>
    </row>
    <row r="575" spans="1:26" customHeight="1" ht="12.75">
      <c r="A575" s="1" t="s">
        <v>2279</v>
      </c>
      <c r="B575" s="7">
        <v>1.71</v>
      </c>
      <c r="C575" s="1">
        <v>1</v>
      </c>
      <c r="D575" s="1" t="s">
        <v>154</v>
      </c>
      <c r="E575" s="1"/>
      <c r="F575" s="1"/>
      <c r="G575" s="1"/>
      <c r="H575" s="11"/>
      <c r="I575" s="1">
        <v>19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>
        <v>272</v>
      </c>
      <c r="X575" s="1">
        <v>17496</v>
      </c>
    </row>
    <row r="576" spans="1:26" customHeight="1" ht="12.75">
      <c r="A576" s="1" t="s">
        <v>2280</v>
      </c>
      <c r="B576" s="7">
        <v>2.53</v>
      </c>
      <c r="C576" s="1">
        <v>1</v>
      </c>
      <c r="D576" s="1" t="s">
        <v>154</v>
      </c>
      <c r="E576" s="1"/>
      <c r="F576" s="1"/>
      <c r="G576" s="1"/>
      <c r="H576" s="11"/>
      <c r="I576" s="1">
        <v>31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>
        <v>272</v>
      </c>
      <c r="X576" s="1">
        <v>13392</v>
      </c>
    </row>
    <row r="577" spans="1:26" customHeight="1" ht="12.75">
      <c r="A577" s="1" t="s">
        <v>2281</v>
      </c>
      <c r="B577" s="7">
        <v>2.81</v>
      </c>
      <c r="C577" s="1">
        <v>1</v>
      </c>
      <c r="D577" s="1" t="s">
        <v>154</v>
      </c>
      <c r="E577" s="1"/>
      <c r="F577" s="1"/>
      <c r="G577" s="1"/>
      <c r="H577" s="11"/>
      <c r="I577" s="1">
        <v>57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>
        <v>272</v>
      </c>
      <c r="X577" s="1">
        <v>17892</v>
      </c>
    </row>
    <row r="578" spans="1:26" customHeight="1" ht="12.75">
      <c r="A578" s="1" t="s">
        <v>2282</v>
      </c>
      <c r="B578" s="7">
        <v>1.52</v>
      </c>
      <c r="C578" s="1">
        <v>1</v>
      </c>
      <c r="D578" s="1" t="s">
        <v>154</v>
      </c>
      <c r="E578" s="1"/>
      <c r="F578" s="1"/>
      <c r="G578" s="1"/>
      <c r="H578" s="11"/>
      <c r="I578" s="1">
        <v>26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>
        <v>208</v>
      </c>
      <c r="X578" s="1">
        <v>13752</v>
      </c>
    </row>
    <row r="579" spans="1:26" customHeight="1" ht="12.75">
      <c r="A579" s="1" t="s">
        <v>2283</v>
      </c>
      <c r="B579" s="7">
        <v>11.15</v>
      </c>
      <c r="C579" s="1">
        <v>1</v>
      </c>
      <c r="D579" s="1" t="s">
        <v>154</v>
      </c>
      <c r="E579" s="1"/>
      <c r="F579" s="1"/>
      <c r="G579" s="1"/>
      <c r="H579" s="11"/>
      <c r="I579" s="1">
        <v>23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272</v>
      </c>
      <c r="X579" s="1">
        <v>11232</v>
      </c>
    </row>
    <row r="580" spans="1:26" customHeight="1" ht="12.75">
      <c r="A580" s="1" t="s">
        <v>2284</v>
      </c>
      <c r="B580" s="7">
        <v>2.52</v>
      </c>
      <c r="C580" s="1">
        <v>1</v>
      </c>
      <c r="D580" s="1" t="s">
        <v>154</v>
      </c>
      <c r="E580" s="1"/>
      <c r="F580" s="1"/>
      <c r="G580" s="1"/>
      <c r="H580" s="11"/>
      <c r="I580" s="1">
        <v>20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>
        <v>208</v>
      </c>
      <c r="X580" s="1">
        <v>10044</v>
      </c>
    </row>
    <row r="581" spans="1:26" customHeight="1" ht="12.75">
      <c r="A581" s="1" t="s">
        <v>2285</v>
      </c>
      <c r="B581" s="7">
        <v>3.7</v>
      </c>
      <c r="C581" s="1">
        <v>1</v>
      </c>
      <c r="D581" s="1" t="s">
        <v>154</v>
      </c>
      <c r="E581" s="1"/>
      <c r="F581" s="1"/>
      <c r="G581" s="1"/>
      <c r="H581" s="11"/>
      <c r="I581" s="1">
        <v>28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>
        <v>272</v>
      </c>
      <c r="X581" s="1">
        <v>10116</v>
      </c>
    </row>
    <row r="582" spans="1:26" customHeight="1" ht="12.75">
      <c r="A582" s="1" t="s">
        <v>2286</v>
      </c>
      <c r="B582" s="7">
        <v>5.42</v>
      </c>
      <c r="C582" s="1">
        <v>1</v>
      </c>
      <c r="D582" s="1" t="s">
        <v>154</v>
      </c>
      <c r="E582" s="1"/>
      <c r="F582" s="1"/>
      <c r="G582" s="1"/>
      <c r="H582" s="11"/>
      <c r="I582" s="1">
        <v>22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>
        <v>272</v>
      </c>
      <c r="X582" s="1">
        <v>17316</v>
      </c>
    </row>
    <row r="583" spans="1:26" customHeight="1" ht="12.75">
      <c r="A583" s="1" t="s">
        <v>2287</v>
      </c>
      <c r="B583" s="7">
        <v>15.16</v>
      </c>
      <c r="C583" s="1">
        <v>1</v>
      </c>
      <c r="D583" s="1" t="s">
        <v>154</v>
      </c>
      <c r="E583" s="1"/>
      <c r="F583" s="1"/>
      <c r="G583" s="1"/>
      <c r="H583" s="11"/>
      <c r="I583" s="1">
        <v>24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>
        <v>208</v>
      </c>
      <c r="X583" s="1">
        <v>16776</v>
      </c>
    </row>
    <row r="584" spans="1:26" customHeight="1" ht="12.75">
      <c r="A584" s="1" t="s">
        <v>2288</v>
      </c>
      <c r="B584" s="7">
        <v>11.61</v>
      </c>
      <c r="C584" s="1">
        <v>1</v>
      </c>
      <c r="D584" s="1" t="s">
        <v>154</v>
      </c>
      <c r="E584" s="1"/>
      <c r="F584" s="1"/>
      <c r="G584" s="1"/>
      <c r="H584" s="11"/>
      <c r="I584" s="1">
        <v>27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>
        <v>208</v>
      </c>
      <c r="X584" s="1">
        <v>17820</v>
      </c>
    </row>
    <row r="585" spans="1:26" customHeight="1" ht="12.75">
      <c r="A585" s="1" t="s">
        <v>2289</v>
      </c>
      <c r="B585" s="7">
        <v>3.52</v>
      </c>
      <c r="C585" s="1">
        <v>2</v>
      </c>
      <c r="D585" s="1" t="s">
        <v>154</v>
      </c>
      <c r="E585" s="1"/>
      <c r="F585" s="1"/>
      <c r="G585" s="1"/>
      <c r="H585" s="11"/>
      <c r="I585" s="1">
        <v>16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>
        <v>32</v>
      </c>
      <c r="X585" s="1">
        <v>352</v>
      </c>
    </row>
    <row r="586" spans="1:26" customHeight="1" ht="12.75">
      <c r="A586" s="1" t="s">
        <v>2290</v>
      </c>
      <c r="B586" s="7">
        <v>4.39</v>
      </c>
      <c r="C586" s="1">
        <v>2</v>
      </c>
      <c r="D586" s="1" t="s">
        <v>154</v>
      </c>
      <c r="E586" s="1"/>
      <c r="F586" s="1"/>
      <c r="G586" s="1"/>
      <c r="H586" s="11"/>
      <c r="I586" s="1">
        <v>35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>
        <v>32</v>
      </c>
      <c r="X586" s="1">
        <v>1264</v>
      </c>
    </row>
    <row r="587" spans="1:26" customHeight="1" ht="12.75">
      <c r="A587" s="1" t="s">
        <v>2291</v>
      </c>
      <c r="B587" s="7">
        <v>7.96</v>
      </c>
      <c r="C587" s="1">
        <v>1</v>
      </c>
      <c r="D587" s="1" t="s">
        <v>154</v>
      </c>
      <c r="E587" s="1"/>
      <c r="F587" s="1"/>
      <c r="G587" s="1"/>
      <c r="H587" s="11"/>
      <c r="I587" s="1">
        <v>52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>
        <v>208</v>
      </c>
      <c r="X587" s="1">
        <v>18180</v>
      </c>
    </row>
    <row r="588" spans="1:26" customHeight="1" ht="12.75">
      <c r="A588" s="1" t="s">
        <v>2292</v>
      </c>
      <c r="B588" s="7">
        <v>10.63</v>
      </c>
      <c r="C588" s="1">
        <v>1</v>
      </c>
      <c r="D588" s="1" t="s">
        <v>154</v>
      </c>
      <c r="E588" s="1"/>
      <c r="F588" s="1"/>
      <c r="G588" s="1"/>
      <c r="H588" s="11"/>
      <c r="I588" s="1">
        <v>54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>
        <v>208</v>
      </c>
      <c r="X588" s="1">
        <v>18360</v>
      </c>
    </row>
    <row r="589" spans="1:26" customHeight="1" ht="12.75">
      <c r="A589" s="1" t="s">
        <v>2293</v>
      </c>
      <c r="B589" s="7">
        <v>3.62</v>
      </c>
      <c r="C589" s="1">
        <v>1</v>
      </c>
      <c r="D589" s="1" t="s">
        <v>154</v>
      </c>
      <c r="E589" s="1"/>
      <c r="F589" s="1"/>
      <c r="G589" s="1"/>
      <c r="H589" s="11"/>
      <c r="I589" s="1">
        <v>18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>
        <v>272</v>
      </c>
      <c r="X589" s="1">
        <v>18540</v>
      </c>
    </row>
    <row r="590" spans="1:26" customHeight="1" ht="12.75">
      <c r="A590" s="1" t="s">
        <v>2294</v>
      </c>
      <c r="B590" s="7">
        <v>13.49</v>
      </c>
      <c r="C590" s="1">
        <v>2</v>
      </c>
      <c r="D590" s="1" t="s">
        <v>154</v>
      </c>
      <c r="E590" s="1"/>
      <c r="F590" s="1"/>
      <c r="G590" s="1"/>
      <c r="H590" s="11"/>
      <c r="I590" s="1">
        <v>59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>
        <v>32</v>
      </c>
      <c r="X590" s="1">
        <v>1216</v>
      </c>
    </row>
    <row r="591" spans="1:26" customHeight="1" ht="12.75">
      <c r="A591" s="1" t="s">
        <v>2295</v>
      </c>
      <c r="B591" s="7">
        <v>1.94</v>
      </c>
      <c r="C591" s="1">
        <v>1</v>
      </c>
      <c r="D591" s="1" t="s">
        <v>154</v>
      </c>
      <c r="E591" s="1"/>
      <c r="F591" s="1"/>
      <c r="G591" s="1"/>
      <c r="H591" s="11"/>
      <c r="I591" s="1">
        <v>29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>
        <v>272</v>
      </c>
      <c r="X591" s="1">
        <v>21240</v>
      </c>
    </row>
    <row r="592" spans="1:26" customHeight="1" ht="12.75">
      <c r="A592" s="1" t="s">
        <v>2296</v>
      </c>
      <c r="B592" s="7">
        <v>1.28</v>
      </c>
      <c r="C592" s="1">
        <v>1</v>
      </c>
      <c r="D592" s="1" t="s">
        <v>154</v>
      </c>
      <c r="E592" s="1"/>
      <c r="F592" s="1"/>
      <c r="G592" s="1"/>
      <c r="H592" s="11"/>
      <c r="I592" s="1">
        <v>41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>
        <v>272</v>
      </c>
      <c r="X592" s="1">
        <v>15732</v>
      </c>
    </row>
    <row r="593" spans="1:26" customHeight="1" ht="12.75">
      <c r="A593" s="1" t="s">
        <v>2297</v>
      </c>
      <c r="B593" s="7">
        <v>1.14</v>
      </c>
      <c r="C593" s="1">
        <v>1</v>
      </c>
      <c r="D593" s="1" t="s">
        <v>154</v>
      </c>
      <c r="E593" s="1"/>
      <c r="F593" s="1"/>
      <c r="G593" s="1"/>
      <c r="H593" s="11"/>
      <c r="I593" s="1">
        <v>29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>
        <v>272</v>
      </c>
      <c r="X593" s="1">
        <v>20628</v>
      </c>
    </row>
    <row r="594" spans="1:26" customHeight="1" ht="12.75">
      <c r="A594" s="1" t="s">
        <v>2298</v>
      </c>
      <c r="B594" s="7">
        <v>1.25</v>
      </c>
      <c r="C594" s="1">
        <v>1</v>
      </c>
      <c r="D594" s="1" t="s">
        <v>154</v>
      </c>
      <c r="E594" s="1"/>
      <c r="F594" s="1"/>
      <c r="G594" s="1"/>
      <c r="H594" s="11"/>
      <c r="I594" s="1">
        <v>43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>
        <v>208</v>
      </c>
      <c r="X594" s="1">
        <v>15588</v>
      </c>
    </row>
    <row r="595" spans="1:26" customHeight="1" ht="12.75">
      <c r="A595" s="1" t="s">
        <v>2299</v>
      </c>
      <c r="B595" s="7">
        <v>1.22</v>
      </c>
      <c r="C595" s="1">
        <v>1</v>
      </c>
      <c r="D595" s="1" t="s">
        <v>154</v>
      </c>
      <c r="E595" s="1"/>
      <c r="F595" s="1"/>
      <c r="G595" s="1"/>
      <c r="H595" s="11"/>
      <c r="I595" s="1">
        <v>27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>
        <v>272</v>
      </c>
      <c r="X595" s="1">
        <v>21816</v>
      </c>
    </row>
    <row r="596" spans="1:26" customHeight="1" ht="12.75">
      <c r="A596" s="1" t="s">
        <v>2300</v>
      </c>
      <c r="B596" s="7">
        <v>1.71</v>
      </c>
      <c r="C596" s="1">
        <v>1</v>
      </c>
      <c r="D596" s="1" t="s">
        <v>154</v>
      </c>
      <c r="E596" s="1"/>
      <c r="F596" s="1"/>
      <c r="G596" s="1"/>
      <c r="H596" s="11"/>
      <c r="I596" s="1">
        <v>19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>
        <v>208</v>
      </c>
      <c r="X596" s="1">
        <v>24732</v>
      </c>
    </row>
    <row r="597" spans="1:26" customHeight="1" ht="12.75">
      <c r="A597" s="1" t="s">
        <v>2301</v>
      </c>
      <c r="B597" s="7">
        <v>1.56</v>
      </c>
      <c r="C597" s="1">
        <v>1</v>
      </c>
      <c r="D597" s="1" t="s">
        <v>154</v>
      </c>
      <c r="E597" s="1"/>
      <c r="F597" s="1"/>
      <c r="G597" s="1"/>
      <c r="H597" s="11"/>
      <c r="I597" s="1">
        <v>26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>
        <v>208</v>
      </c>
      <c r="X597" s="1">
        <v>21312</v>
      </c>
    </row>
    <row r="598" spans="1:26" customHeight="1" ht="12.75">
      <c r="A598" s="1" t="s">
        <v>2302</v>
      </c>
      <c r="B598" s="7">
        <v>1.35</v>
      </c>
      <c r="C598" s="1">
        <v>1</v>
      </c>
      <c r="D598" s="1" t="s">
        <v>154</v>
      </c>
      <c r="E598" s="1"/>
      <c r="F598" s="1"/>
      <c r="G598" s="1"/>
      <c r="H598" s="11"/>
      <c r="I598" s="1">
        <v>29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>
        <v>208</v>
      </c>
      <c r="X598" s="1">
        <v>15768</v>
      </c>
    </row>
    <row r="599" spans="1:26" customHeight="1" ht="12.75">
      <c r="A599" s="1" t="s">
        <v>2303</v>
      </c>
      <c r="B599" s="7">
        <v>1.02</v>
      </c>
      <c r="C599" s="1">
        <v>1</v>
      </c>
      <c r="D599" s="1" t="s">
        <v>154</v>
      </c>
      <c r="E599" s="1"/>
      <c r="F599" s="1"/>
      <c r="G599" s="1"/>
      <c r="H599" s="11"/>
      <c r="I599" s="1">
        <v>49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>
        <v>272</v>
      </c>
      <c r="X599" s="1">
        <v>20700</v>
      </c>
    </row>
    <row r="600" spans="1:26" customHeight="1" ht="12.75">
      <c r="A600" s="1" t="s">
        <v>2304</v>
      </c>
      <c r="B600" s="7">
        <v>1.73</v>
      </c>
      <c r="C600" s="1">
        <v>1</v>
      </c>
      <c r="D600" s="1" t="s">
        <v>154</v>
      </c>
      <c r="E600" s="1"/>
      <c r="F600" s="1"/>
      <c r="G600" s="1"/>
      <c r="H600" s="11"/>
      <c r="I600" s="1">
        <v>42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>
        <v>272</v>
      </c>
      <c r="X600" s="1">
        <v>21348</v>
      </c>
    </row>
    <row r="601" spans="1:26" customHeight="1" ht="12.75">
      <c r="A601" s="1" t="s">
        <v>2305</v>
      </c>
      <c r="B601" s="7">
        <v>1.31</v>
      </c>
      <c r="C601" s="1">
        <v>1</v>
      </c>
      <c r="D601" s="1" t="s">
        <v>154</v>
      </c>
      <c r="E601" s="1"/>
      <c r="F601" s="1"/>
      <c r="G601" s="1"/>
      <c r="H601" s="11"/>
      <c r="I601" s="1">
        <v>27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>
        <v>208</v>
      </c>
      <c r="X601" s="1">
        <v>21888</v>
      </c>
    </row>
    <row r="602" spans="1:26" customHeight="1" ht="12.75">
      <c r="A602" s="1" t="s">
        <v>2306</v>
      </c>
      <c r="B602" s="7">
        <v>1.01</v>
      </c>
      <c r="C602" s="1">
        <v>1</v>
      </c>
      <c r="D602" s="1" t="s">
        <v>154</v>
      </c>
      <c r="E602" s="1"/>
      <c r="F602" s="1"/>
      <c r="G602" s="1"/>
      <c r="H602" s="11"/>
      <c r="I602" s="1">
        <v>26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>
        <v>272</v>
      </c>
      <c r="X602" s="1">
        <v>20736</v>
      </c>
    </row>
    <row r="603" spans="1:26" customHeight="1" ht="12.75">
      <c r="A603" s="1" t="s">
        <v>2307</v>
      </c>
      <c r="B603" s="7">
        <v>1.8</v>
      </c>
      <c r="C603" s="1">
        <v>1</v>
      </c>
      <c r="D603" s="1" t="s">
        <v>154</v>
      </c>
      <c r="E603" s="1"/>
      <c r="F603" s="1"/>
      <c r="G603" s="1"/>
      <c r="H603" s="11"/>
      <c r="I603" s="1">
        <v>41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>
        <v>272</v>
      </c>
      <c r="X603" s="1">
        <v>15624</v>
      </c>
    </row>
    <row r="604" spans="1:26" customHeight="1" ht="12.75">
      <c r="A604" s="1" t="s">
        <v>2308</v>
      </c>
      <c r="B604" s="7">
        <v>1.49</v>
      </c>
      <c r="C604" s="1">
        <v>1</v>
      </c>
      <c r="D604" s="1" t="s">
        <v>154</v>
      </c>
      <c r="E604" s="1"/>
      <c r="F604" s="1"/>
      <c r="G604" s="1"/>
      <c r="H604" s="11"/>
      <c r="I604" s="1">
        <v>48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>
        <v>272</v>
      </c>
      <c r="X604" s="1">
        <v>21924</v>
      </c>
    </row>
    <row r="605" spans="1:26" customHeight="1" ht="12.75">
      <c r="A605" s="1" t="s">
        <v>2309</v>
      </c>
      <c r="B605" s="7">
        <v>1.32</v>
      </c>
      <c r="C605" s="1">
        <v>1</v>
      </c>
      <c r="D605" s="1" t="s">
        <v>154</v>
      </c>
      <c r="E605" s="1"/>
      <c r="F605" s="1"/>
      <c r="G605" s="1"/>
      <c r="H605" s="11"/>
      <c r="I605" s="1">
        <v>44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>
        <v>272</v>
      </c>
      <c r="X605" s="1">
        <v>20772</v>
      </c>
    </row>
    <row r="606" spans="1:26" customHeight="1" ht="12.75">
      <c r="A606" s="1" t="s">
        <v>2310</v>
      </c>
      <c r="B606" s="7">
        <v>1.37</v>
      </c>
      <c r="C606" s="1">
        <v>1</v>
      </c>
      <c r="D606" s="1" t="s">
        <v>154</v>
      </c>
      <c r="E606" s="1"/>
      <c r="F606" s="1"/>
      <c r="G606" s="1"/>
      <c r="H606" s="11"/>
      <c r="I606" s="1">
        <v>49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>
        <v>272</v>
      </c>
      <c r="X606" s="1">
        <v>21420</v>
      </c>
    </row>
    <row r="607" spans="1:26" customHeight="1" ht="12.75">
      <c r="A607" s="1" t="s">
        <v>2311</v>
      </c>
      <c r="B607" s="7">
        <v>1.11</v>
      </c>
      <c r="C607" s="1">
        <v>1</v>
      </c>
      <c r="D607" s="1" t="s">
        <v>154</v>
      </c>
      <c r="E607" s="1"/>
      <c r="F607" s="1"/>
      <c r="G607" s="1"/>
      <c r="H607" s="11"/>
      <c r="I607" s="1">
        <v>37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>
        <v>272</v>
      </c>
      <c r="X607" s="1">
        <v>21960</v>
      </c>
    </row>
    <row r="608" spans="1:26" customHeight="1" ht="12.75">
      <c r="A608" s="1" t="s">
        <v>2312</v>
      </c>
      <c r="B608" s="7">
        <v>1.1</v>
      </c>
      <c r="C608" s="1">
        <v>1</v>
      </c>
      <c r="D608" s="1" t="s">
        <v>154</v>
      </c>
      <c r="E608" s="1"/>
      <c r="F608" s="1"/>
      <c r="G608" s="1"/>
      <c r="H608" s="11"/>
      <c r="I608" s="1">
        <v>49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>
        <v>272</v>
      </c>
      <c r="X608" s="1">
        <v>21672</v>
      </c>
    </row>
    <row r="609" spans="1:26" customHeight="1" ht="12.75">
      <c r="A609" s="1" t="s">
        <v>2313</v>
      </c>
      <c r="B609" s="7">
        <v>1.49</v>
      </c>
      <c r="C609" s="1">
        <v>1</v>
      </c>
      <c r="D609" s="1" t="s">
        <v>154</v>
      </c>
      <c r="E609" s="1"/>
      <c r="F609" s="1"/>
      <c r="G609" s="1"/>
      <c r="H609" s="11"/>
      <c r="I609" s="1">
        <v>31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>
        <v>208</v>
      </c>
      <c r="X609" s="1">
        <v>15840</v>
      </c>
    </row>
    <row r="610" spans="1:26" customHeight="1" ht="12.75">
      <c r="A610" s="1" t="s">
        <v>2314</v>
      </c>
      <c r="B610" s="7">
        <v>1.31</v>
      </c>
      <c r="C610" s="1">
        <v>1</v>
      </c>
      <c r="D610" s="1" t="s">
        <v>154</v>
      </c>
      <c r="E610" s="1"/>
      <c r="F610" s="1"/>
      <c r="G610" s="1"/>
      <c r="H610" s="11"/>
      <c r="I610" s="1">
        <v>48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>
        <v>272</v>
      </c>
      <c r="X610" s="1">
        <v>15552</v>
      </c>
    </row>
    <row r="611" spans="1:26" customHeight="1" ht="12.75">
      <c r="A611" s="1" t="s">
        <v>2315</v>
      </c>
      <c r="B611" s="7">
        <v>1.46</v>
      </c>
      <c r="C611" s="1">
        <v>1</v>
      </c>
      <c r="D611" s="1" t="s">
        <v>154</v>
      </c>
      <c r="E611" s="1"/>
      <c r="F611" s="1"/>
      <c r="G611" s="1"/>
      <c r="H611" s="11"/>
      <c r="I611" s="1">
        <v>44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>
        <v>208</v>
      </c>
      <c r="X611" s="1">
        <v>15732</v>
      </c>
    </row>
    <row r="612" spans="1:26" customHeight="1" ht="12.75">
      <c r="A612" s="1" t="s">
        <v>2316</v>
      </c>
      <c r="B612" s="7">
        <v>1.82</v>
      </c>
      <c r="C612" s="1">
        <v>1</v>
      </c>
      <c r="D612" s="1" t="s">
        <v>154</v>
      </c>
      <c r="E612" s="1"/>
      <c r="F612" s="1"/>
      <c r="G612" s="1"/>
      <c r="H612" s="11"/>
      <c r="I612" s="1">
        <v>17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208</v>
      </c>
      <c r="X612" s="1">
        <v>24624</v>
      </c>
    </row>
    <row r="613" spans="1:26" customHeight="1" ht="12.75">
      <c r="A613" s="1" t="s">
        <v>2317</v>
      </c>
      <c r="B613" s="7">
        <v>1.96</v>
      </c>
      <c r="C613" s="1">
        <v>1</v>
      </c>
      <c r="D613" s="1" t="s">
        <v>154</v>
      </c>
      <c r="E613" s="1"/>
      <c r="F613" s="1"/>
      <c r="G613" s="1"/>
      <c r="H613" s="11"/>
      <c r="I613" s="1">
        <v>32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>
        <v>272</v>
      </c>
      <c r="X613" s="1">
        <v>21204</v>
      </c>
    </row>
    <row r="614" spans="1:26" customHeight="1" ht="12.75">
      <c r="A614" s="1" t="s">
        <v>2318</v>
      </c>
      <c r="B614" s="7">
        <v>1.21</v>
      </c>
      <c r="C614" s="1">
        <v>1</v>
      </c>
      <c r="D614" s="1" t="s">
        <v>154</v>
      </c>
      <c r="E614" s="1"/>
      <c r="F614" s="1"/>
      <c r="G614" s="1"/>
      <c r="H614" s="11"/>
      <c r="I614" s="1">
        <v>28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>
        <v>272</v>
      </c>
      <c r="X614" s="1">
        <v>21744</v>
      </c>
    </row>
    <row r="615" spans="1:26" customHeight="1" ht="12.75">
      <c r="A615" s="1" t="s">
        <v>2319</v>
      </c>
      <c r="B615" s="7">
        <v>1.14</v>
      </c>
      <c r="C615" s="1">
        <v>1</v>
      </c>
      <c r="D615" s="1" t="s">
        <v>154</v>
      </c>
      <c r="E615" s="1"/>
      <c r="F615" s="1"/>
      <c r="G615" s="1"/>
      <c r="H615" s="11"/>
      <c r="I615" s="1">
        <v>26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>
        <v>272</v>
      </c>
      <c r="X615" s="1">
        <v>22176</v>
      </c>
    </row>
    <row r="616" spans="1:26" customHeight="1" ht="12.75">
      <c r="A616" s="1" t="s">
        <v>2320</v>
      </c>
      <c r="B616" s="7">
        <v>1.77</v>
      </c>
      <c r="C616" s="1">
        <v>1</v>
      </c>
      <c r="D616" s="1" t="s">
        <v>154</v>
      </c>
      <c r="E616" s="1"/>
      <c r="F616" s="1"/>
      <c r="G616" s="1"/>
      <c r="H616" s="11"/>
      <c r="I616" s="1">
        <v>34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>
        <v>208</v>
      </c>
      <c r="X616" s="1">
        <v>21240</v>
      </c>
    </row>
    <row r="617" spans="1:26" customHeight="1" ht="12.75">
      <c r="A617" s="1" t="s">
        <v>2321</v>
      </c>
      <c r="B617" s="7">
        <v>1.64</v>
      </c>
      <c r="C617" s="1">
        <v>1</v>
      </c>
      <c r="D617" s="1" t="s">
        <v>154</v>
      </c>
      <c r="E617" s="1"/>
      <c r="F617" s="1"/>
      <c r="G617" s="1"/>
      <c r="H617" s="11"/>
      <c r="I617" s="1">
        <v>31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>
        <v>272</v>
      </c>
      <c r="X617" s="1">
        <v>21780</v>
      </c>
    </row>
    <row r="618" spans="1:26" customHeight="1" ht="12.75">
      <c r="A618" s="1" t="s">
        <v>2322</v>
      </c>
      <c r="B618" s="7">
        <v>1.75</v>
      </c>
      <c r="C618" s="1">
        <v>1</v>
      </c>
      <c r="D618" s="1" t="s">
        <v>154</v>
      </c>
      <c r="E618" s="1"/>
      <c r="F618" s="1"/>
      <c r="G618" s="1"/>
      <c r="H618" s="11"/>
      <c r="I618" s="1">
        <v>28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>
        <v>208</v>
      </c>
      <c r="X618" s="1">
        <v>22212</v>
      </c>
    </row>
    <row r="619" spans="1:26" customHeight="1" ht="12.75">
      <c r="A619" s="1" t="s">
        <v>2323</v>
      </c>
      <c r="B619" s="7">
        <v>1.29</v>
      </c>
      <c r="C619" s="1">
        <v>1</v>
      </c>
      <c r="D619" s="1" t="s">
        <v>154</v>
      </c>
      <c r="E619" s="1"/>
      <c r="F619" s="1"/>
      <c r="G619" s="1"/>
      <c r="H619" s="11"/>
      <c r="I619" s="1">
        <v>29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>
        <v>272</v>
      </c>
      <c r="X619" s="1">
        <v>15588</v>
      </c>
    </row>
    <row r="620" spans="1:26" customHeight="1" ht="12.75">
      <c r="A620" s="1" t="s">
        <v>2324</v>
      </c>
      <c r="B620" s="7">
        <v>1.71</v>
      </c>
      <c r="C620" s="1">
        <v>1</v>
      </c>
      <c r="D620" s="1" t="s">
        <v>154</v>
      </c>
      <c r="E620" s="1"/>
      <c r="F620" s="1"/>
      <c r="G620" s="1"/>
      <c r="H620" s="11"/>
      <c r="I620" s="1">
        <v>43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>
        <v>208</v>
      </c>
      <c r="X620" s="1">
        <v>21852</v>
      </c>
    </row>
    <row r="621" spans="1:26" customHeight="1" ht="12.75">
      <c r="A621" s="1" t="s">
        <v>2325</v>
      </c>
      <c r="B621" s="7">
        <v>1.17</v>
      </c>
      <c r="C621" s="1">
        <v>1</v>
      </c>
      <c r="D621" s="1" t="s">
        <v>154</v>
      </c>
      <c r="E621" s="1"/>
      <c r="F621" s="1"/>
      <c r="G621" s="1"/>
      <c r="H621" s="11"/>
      <c r="I621" s="1">
        <v>49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>
        <v>272</v>
      </c>
      <c r="X621" s="1">
        <v>22212</v>
      </c>
    </row>
    <row r="622" spans="1:26" customHeight="1" ht="12.75">
      <c r="A622" s="1" t="s">
        <v>2326</v>
      </c>
      <c r="B622" s="7">
        <v>1.8</v>
      </c>
      <c r="C622" s="1">
        <v>1</v>
      </c>
      <c r="D622" s="1" t="s">
        <v>154</v>
      </c>
      <c r="E622" s="1"/>
      <c r="F622" s="1"/>
      <c r="G622" s="1"/>
      <c r="H622" s="11"/>
      <c r="I622" s="1">
        <v>34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>
        <v>272</v>
      </c>
      <c r="X622" s="1">
        <v>21276</v>
      </c>
    </row>
    <row r="623" spans="1:26" customHeight="1" ht="12.75">
      <c r="A623" s="1" t="s">
        <v>2327</v>
      </c>
      <c r="B623" s="7">
        <v>1.91</v>
      </c>
      <c r="C623" s="1">
        <v>1</v>
      </c>
      <c r="D623" s="1" t="s">
        <v>154</v>
      </c>
      <c r="E623" s="1"/>
      <c r="F623" s="1"/>
      <c r="G623" s="1"/>
      <c r="H623" s="11"/>
      <c r="I623" s="1">
        <v>47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>
        <v>272</v>
      </c>
      <c r="X623" s="1">
        <v>15768</v>
      </c>
    </row>
    <row r="624" spans="1:26" customHeight="1" ht="12.75">
      <c r="A624" s="1" t="s">
        <v>2328</v>
      </c>
      <c r="B624" s="7">
        <v>1.82</v>
      </c>
      <c r="C624" s="1">
        <v>1</v>
      </c>
      <c r="D624" s="1" t="s">
        <v>154</v>
      </c>
      <c r="E624" s="1"/>
      <c r="F624" s="1"/>
      <c r="G624" s="1"/>
      <c r="H624" s="11"/>
      <c r="I624" s="1">
        <v>33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>
        <v>208</v>
      </c>
      <c r="X624" s="1">
        <v>22284</v>
      </c>
    </row>
    <row r="625" spans="1:26" customHeight="1" ht="12.75">
      <c r="A625" s="1" t="s">
        <v>2329</v>
      </c>
      <c r="B625" s="7">
        <v>1.31</v>
      </c>
      <c r="C625" s="1">
        <v>1</v>
      </c>
      <c r="D625" s="1" t="s">
        <v>154</v>
      </c>
      <c r="E625" s="1"/>
      <c r="F625" s="1"/>
      <c r="G625" s="1"/>
      <c r="H625" s="11"/>
      <c r="I625" s="1">
        <v>47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>
        <v>208</v>
      </c>
      <c r="X625" s="1">
        <v>21348</v>
      </c>
    </row>
    <row r="626" spans="1:26" customHeight="1" ht="12.75">
      <c r="A626" s="1" t="s">
        <v>2330</v>
      </c>
      <c r="B626" s="7">
        <v>1.85</v>
      </c>
      <c r="C626" s="1">
        <v>1</v>
      </c>
      <c r="D626" s="1" t="s">
        <v>154</v>
      </c>
      <c r="E626" s="1"/>
      <c r="F626" s="1"/>
      <c r="G626" s="1"/>
      <c r="H626" s="11"/>
      <c r="I626" s="1">
        <v>33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>
        <v>208</v>
      </c>
      <c r="X626" s="1">
        <v>21924</v>
      </c>
    </row>
    <row r="627" spans="1:26" customHeight="1" ht="12.75">
      <c r="A627" s="1" t="s">
        <v>2331</v>
      </c>
      <c r="B627" s="7">
        <v>2.01</v>
      </c>
      <c r="C627" s="1">
        <v>1</v>
      </c>
      <c r="D627" s="1" t="s">
        <v>154</v>
      </c>
      <c r="E627" s="1"/>
      <c r="F627" s="1"/>
      <c r="G627" s="1"/>
      <c r="H627" s="11"/>
      <c r="I627" s="1">
        <v>46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>
        <v>272</v>
      </c>
      <c r="X627" s="1">
        <v>21492</v>
      </c>
    </row>
    <row r="628" spans="1:26" customHeight="1" ht="12.75">
      <c r="A628" s="1" t="s">
        <v>2332</v>
      </c>
      <c r="B628" s="7">
        <v>1.12</v>
      </c>
      <c r="C628" s="1">
        <v>1</v>
      </c>
      <c r="D628" s="1" t="s">
        <v>154</v>
      </c>
      <c r="E628" s="1"/>
      <c r="F628" s="1"/>
      <c r="G628" s="1"/>
      <c r="H628" s="11"/>
      <c r="I628" s="1">
        <v>30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>
        <v>208</v>
      </c>
      <c r="X628" s="1">
        <v>20880</v>
      </c>
    </row>
    <row r="629" spans="1:26" customHeight="1" ht="12.75">
      <c r="A629" s="1" t="s">
        <v>2333</v>
      </c>
      <c r="B629" s="7">
        <v>1.42</v>
      </c>
      <c r="C629" s="1">
        <v>1</v>
      </c>
      <c r="D629" s="1" t="s">
        <v>154</v>
      </c>
      <c r="E629" s="1"/>
      <c r="F629" s="1"/>
      <c r="G629" s="1"/>
      <c r="H629" s="11"/>
      <c r="I629" s="1">
        <v>33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>
        <v>208</v>
      </c>
      <c r="X629" s="1">
        <v>21528</v>
      </c>
    </row>
    <row r="630" spans="1:26" customHeight="1" ht="12.75">
      <c r="A630" s="1" t="s">
        <v>2334</v>
      </c>
      <c r="B630" s="7">
        <v>1.14</v>
      </c>
      <c r="C630" s="1">
        <v>1</v>
      </c>
      <c r="D630" s="1" t="s">
        <v>154</v>
      </c>
      <c r="E630" s="1"/>
      <c r="F630" s="1"/>
      <c r="G630" s="1"/>
      <c r="H630" s="11"/>
      <c r="I630" s="1">
        <v>27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>
        <v>272</v>
      </c>
      <c r="X630" s="1">
        <v>21528</v>
      </c>
    </row>
    <row r="631" spans="1:26" customHeight="1" ht="12.75">
      <c r="A631" s="1" t="s">
        <v>2335</v>
      </c>
      <c r="B631" s="7">
        <v>1.7</v>
      </c>
      <c r="C631" s="1">
        <v>1</v>
      </c>
      <c r="D631" s="1" t="s">
        <v>154</v>
      </c>
      <c r="E631" s="1"/>
      <c r="F631" s="1"/>
      <c r="G631" s="1"/>
      <c r="H631" s="11"/>
      <c r="I631" s="1">
        <v>46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>
        <v>208</v>
      </c>
      <c r="X631" s="1">
        <v>20916</v>
      </c>
    </row>
    <row r="632" spans="1:26" customHeight="1" ht="12.75">
      <c r="A632" s="1" t="s">
        <v>2336</v>
      </c>
      <c r="B632" s="7">
        <v>1.12</v>
      </c>
      <c r="C632" s="1">
        <v>1</v>
      </c>
      <c r="D632" s="1" t="s">
        <v>154</v>
      </c>
      <c r="E632" s="1"/>
      <c r="F632" s="1"/>
      <c r="G632" s="1"/>
      <c r="H632" s="11"/>
      <c r="I632" s="1">
        <v>36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>
        <v>272</v>
      </c>
      <c r="X632" s="1">
        <v>21564</v>
      </c>
    </row>
    <row r="633" spans="1:26" customHeight="1" ht="12.75">
      <c r="A633" s="1" t="s">
        <v>2337</v>
      </c>
      <c r="B633" s="7">
        <v>1.08</v>
      </c>
      <c r="C633" s="1">
        <v>1</v>
      </c>
      <c r="D633" s="1" t="s">
        <v>154</v>
      </c>
      <c r="E633" s="1"/>
      <c r="F633" s="1"/>
      <c r="G633" s="1"/>
      <c r="H633" s="11"/>
      <c r="I633" s="1">
        <v>29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>
        <v>208</v>
      </c>
      <c r="X633" s="1">
        <v>21600</v>
      </c>
    </row>
    <row r="634" spans="1:26" customHeight="1" ht="12.75">
      <c r="A634" s="1" t="s">
        <v>2338</v>
      </c>
      <c r="B634" s="7">
        <v>1.56</v>
      </c>
      <c r="C634" s="1">
        <v>1</v>
      </c>
      <c r="D634" s="1" t="s">
        <v>154</v>
      </c>
      <c r="E634" s="1"/>
      <c r="F634" s="1"/>
      <c r="G634" s="1"/>
      <c r="H634" s="11"/>
      <c r="I634" s="1">
        <v>37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>
        <v>272</v>
      </c>
      <c r="X634" s="1">
        <v>20916</v>
      </c>
    </row>
    <row r="635" spans="1:26" customHeight="1" ht="12.75">
      <c r="A635" s="1" t="s">
        <v>2339</v>
      </c>
      <c r="B635" s="7">
        <v>1.65</v>
      </c>
      <c r="C635" s="1">
        <v>1</v>
      </c>
      <c r="D635" s="1" t="s">
        <v>154</v>
      </c>
      <c r="E635" s="1"/>
      <c r="F635" s="1"/>
      <c r="G635" s="1"/>
      <c r="H635" s="11"/>
      <c r="I635" s="1">
        <v>36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>
        <v>272</v>
      </c>
      <c r="X635" s="1">
        <v>21636</v>
      </c>
    </row>
    <row r="636" spans="1:26" customHeight="1" ht="12.75">
      <c r="A636" s="1" t="s">
        <v>2340</v>
      </c>
      <c r="B636" s="7">
        <v>1.97</v>
      </c>
      <c r="C636" s="1">
        <v>1</v>
      </c>
      <c r="D636" s="1" t="s">
        <v>154</v>
      </c>
      <c r="E636" s="1"/>
      <c r="F636" s="1"/>
      <c r="G636" s="1"/>
      <c r="H636" s="11"/>
      <c r="I636" s="1">
        <v>32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>
        <v>208</v>
      </c>
      <c r="X636" s="1">
        <v>21672</v>
      </c>
    </row>
    <row r="637" spans="1:26" customHeight="1" ht="12.75">
      <c r="A637" s="1" t="s">
        <v>2341</v>
      </c>
      <c r="B637" s="7">
        <v>1.4</v>
      </c>
      <c r="C637" s="1">
        <v>1</v>
      </c>
      <c r="D637" s="1" t="s">
        <v>154</v>
      </c>
      <c r="E637" s="1"/>
      <c r="F637" s="1"/>
      <c r="G637" s="1"/>
      <c r="H637" s="11"/>
      <c r="I637" s="1">
        <v>51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>
        <v>208</v>
      </c>
      <c r="X637" s="1">
        <v>20952</v>
      </c>
    </row>
    <row r="638" spans="1:26" customHeight="1" ht="12.75">
      <c r="A638" s="1" t="s">
        <v>2342</v>
      </c>
      <c r="B638" s="7">
        <v>1.01</v>
      </c>
      <c r="C638" s="1">
        <v>2</v>
      </c>
      <c r="D638" s="1" t="s">
        <v>154</v>
      </c>
      <c r="E638" s="1"/>
      <c r="F638" s="1"/>
      <c r="G638" s="1"/>
      <c r="H638" s="11"/>
      <c r="I638" s="1">
        <v>2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>
        <v>32</v>
      </c>
      <c r="X638" s="1">
        <v>1456</v>
      </c>
    </row>
    <row r="639" spans="1:26" customHeight="1" ht="12.75">
      <c r="A639" s="1" t="s">
        <v>2343</v>
      </c>
      <c r="B639" s="7">
        <v>1.96</v>
      </c>
      <c r="C639" s="1">
        <v>2</v>
      </c>
      <c r="D639" s="1" t="s">
        <v>154</v>
      </c>
      <c r="E639" s="1"/>
      <c r="F639" s="1"/>
      <c r="G639" s="1"/>
      <c r="H639" s="11"/>
      <c r="I639" s="1">
        <v>39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>
        <v>32</v>
      </c>
      <c r="X639" s="1">
        <v>2464</v>
      </c>
    </row>
    <row r="640" spans="1:26" customHeight="1" ht="12.75">
      <c r="A640" s="1" t="s">
        <v>2344</v>
      </c>
      <c r="B640" s="7">
        <v>1.28</v>
      </c>
      <c r="C640" s="1">
        <v>1</v>
      </c>
      <c r="D640" s="1" t="s">
        <v>154</v>
      </c>
      <c r="E640" s="1"/>
      <c r="F640" s="1"/>
      <c r="G640" s="1"/>
      <c r="H640" s="11"/>
      <c r="I640" s="1">
        <v>24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>
        <v>208</v>
      </c>
      <c r="X640" s="1">
        <v>13968</v>
      </c>
    </row>
    <row r="641" spans="1:26" customHeight="1" ht="12.75">
      <c r="A641" s="1" t="s">
        <v>2345</v>
      </c>
      <c r="B641" s="7">
        <v>1.9</v>
      </c>
      <c r="C641" s="1">
        <v>1</v>
      </c>
      <c r="D641" s="1" t="s">
        <v>154</v>
      </c>
      <c r="E641" s="1"/>
      <c r="F641" s="1"/>
      <c r="G641" s="1"/>
      <c r="H641" s="11"/>
      <c r="I641" s="1">
        <v>26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>
        <v>208</v>
      </c>
      <c r="X641" s="1">
        <v>17172</v>
      </c>
    </row>
    <row r="642" spans="1:26" customHeight="1" ht="12.75">
      <c r="A642" s="1" t="s">
        <v>2346</v>
      </c>
      <c r="B642" s="7">
        <v>1.06</v>
      </c>
      <c r="C642" s="1">
        <v>2</v>
      </c>
      <c r="D642" s="1" t="s">
        <v>154</v>
      </c>
      <c r="E642" s="1"/>
      <c r="F642" s="1"/>
      <c r="G642" s="1"/>
      <c r="H642" s="11"/>
      <c r="I642" s="1">
        <v>2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>
        <v>32</v>
      </c>
      <c r="X642" s="1">
        <v>4240</v>
      </c>
    </row>
    <row r="643" spans="1:26" customHeight="1" ht="12.75">
      <c r="A643" s="1" t="s">
        <v>2347</v>
      </c>
      <c r="B643" s="7">
        <v>1.14</v>
      </c>
      <c r="C643" s="1">
        <v>1</v>
      </c>
      <c r="D643" s="1" t="s">
        <v>154</v>
      </c>
      <c r="E643" s="1"/>
      <c r="F643" s="1"/>
      <c r="G643" s="1"/>
      <c r="H643" s="11"/>
      <c r="I643" s="1">
        <v>38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>
        <v>208</v>
      </c>
      <c r="X643" s="1">
        <v>19080</v>
      </c>
    </row>
    <row r="644" spans="1:26" customHeight="1" ht="12.75">
      <c r="A644" s="1" t="s">
        <v>2348</v>
      </c>
      <c r="B644" s="7">
        <v>1.26</v>
      </c>
      <c r="C644" s="1">
        <v>2</v>
      </c>
      <c r="D644" s="1" t="s">
        <v>154</v>
      </c>
      <c r="E644" s="1"/>
      <c r="F644" s="1"/>
      <c r="G644" s="1"/>
      <c r="H644" s="11"/>
      <c r="I644" s="1">
        <v>39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>
        <v>32</v>
      </c>
      <c r="X644" s="1">
        <v>2752</v>
      </c>
    </row>
    <row r="645" spans="1:26" customHeight="1" ht="12.75">
      <c r="A645" s="1" t="s">
        <v>2349</v>
      </c>
      <c r="B645" s="7">
        <v>1.23</v>
      </c>
      <c r="C645" s="1">
        <v>2</v>
      </c>
      <c r="D645" s="1" t="s">
        <v>154</v>
      </c>
      <c r="E645" s="1"/>
      <c r="F645" s="1"/>
      <c r="G645" s="1"/>
      <c r="H645" s="11"/>
      <c r="I645" s="1">
        <v>36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>
        <v>32</v>
      </c>
      <c r="X645" s="1">
        <v>3808</v>
      </c>
    </row>
    <row r="646" spans="1:26" customHeight="1" ht="12.75">
      <c r="A646" s="1" t="s">
        <v>2350</v>
      </c>
      <c r="B646" s="7">
        <v>1.84</v>
      </c>
      <c r="C646" s="1">
        <v>1</v>
      </c>
      <c r="D646" s="1" t="s">
        <v>154</v>
      </c>
      <c r="E646" s="1"/>
      <c r="F646" s="1"/>
      <c r="G646" s="1"/>
      <c r="H646" s="11"/>
      <c r="I646" s="1">
        <v>41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>
        <v>208</v>
      </c>
      <c r="X646" s="1">
        <v>11268</v>
      </c>
    </row>
    <row r="647" spans="1:26" customHeight="1" ht="12.75">
      <c r="A647" s="1" t="s">
        <v>2351</v>
      </c>
      <c r="B647" s="7">
        <v>1.91</v>
      </c>
      <c r="C647" s="1">
        <v>1</v>
      </c>
      <c r="D647" s="1" t="s">
        <v>154</v>
      </c>
      <c r="E647" s="1"/>
      <c r="F647" s="1"/>
      <c r="G647" s="1"/>
      <c r="H647" s="11"/>
      <c r="I647" s="1">
        <v>39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>
        <v>208</v>
      </c>
      <c r="X647" s="1">
        <v>14760</v>
      </c>
    </row>
    <row r="648" spans="1:26" customHeight="1" ht="12.75">
      <c r="A648" s="1" t="s">
        <v>2352</v>
      </c>
      <c r="B648" s="7">
        <v>1.93</v>
      </c>
      <c r="C648" s="1">
        <v>1</v>
      </c>
      <c r="D648" s="1" t="s">
        <v>154</v>
      </c>
      <c r="E648" s="1"/>
      <c r="F648" s="1"/>
      <c r="G648" s="1"/>
      <c r="H648" s="11"/>
      <c r="I648" s="1">
        <v>42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>
        <v>272</v>
      </c>
      <c r="X648" s="1">
        <v>13140</v>
      </c>
    </row>
    <row r="649" spans="1:26" customHeight="1" ht="12.75">
      <c r="A649" s="1" t="s">
        <v>2353</v>
      </c>
      <c r="B649" s="7">
        <v>1.06</v>
      </c>
      <c r="C649" s="1">
        <v>2</v>
      </c>
      <c r="D649" s="1" t="s">
        <v>154</v>
      </c>
      <c r="E649" s="1"/>
      <c r="F649" s="1"/>
      <c r="G649" s="1"/>
      <c r="H649" s="11"/>
      <c r="I649" s="1">
        <v>31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>
        <v>32</v>
      </c>
      <c r="X649" s="1">
        <v>5632</v>
      </c>
    </row>
    <row r="650" spans="1:26" customHeight="1" ht="12.75">
      <c r="A650" s="1" t="s">
        <v>2354</v>
      </c>
      <c r="B650" s="7">
        <v>1.63</v>
      </c>
      <c r="C650" s="1">
        <v>2</v>
      </c>
      <c r="D650" s="1" t="s">
        <v>154</v>
      </c>
      <c r="E650" s="1"/>
      <c r="F650" s="1"/>
      <c r="G650" s="1"/>
      <c r="H650" s="11"/>
      <c r="I650" s="1">
        <v>38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>
        <v>32</v>
      </c>
      <c r="X650" s="1">
        <v>4096</v>
      </c>
    </row>
    <row r="651" spans="1:26" customHeight="1" ht="12.75">
      <c r="A651" s="1" t="s">
        <v>2355</v>
      </c>
      <c r="B651" s="7">
        <v>1.79</v>
      </c>
      <c r="C651" s="1">
        <v>2</v>
      </c>
      <c r="D651" s="1" t="s">
        <v>154</v>
      </c>
      <c r="E651" s="1"/>
      <c r="F651" s="1"/>
      <c r="G651" s="1"/>
      <c r="H651" s="11"/>
      <c r="I651" s="1">
        <v>31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>
        <v>32</v>
      </c>
      <c r="X651" s="1">
        <v>4768</v>
      </c>
    </row>
    <row r="652" spans="1:26" customHeight="1" ht="12.75">
      <c r="A652" s="1" t="s">
        <v>2356</v>
      </c>
      <c r="B652" s="7">
        <v>1.34</v>
      </c>
      <c r="C652" s="1">
        <v>1</v>
      </c>
      <c r="D652" s="1" t="s">
        <v>154</v>
      </c>
      <c r="E652" s="1"/>
      <c r="F652" s="1"/>
      <c r="G652" s="1"/>
      <c r="H652" s="11"/>
      <c r="I652" s="1">
        <v>27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>
        <v>272</v>
      </c>
      <c r="X652" s="1">
        <v>11268</v>
      </c>
    </row>
    <row r="653" spans="1:26" customHeight="1" ht="12.75">
      <c r="A653" s="1" t="s">
        <v>2357</v>
      </c>
      <c r="B653" s="7">
        <v>1.1</v>
      </c>
      <c r="C653" s="1">
        <v>2</v>
      </c>
      <c r="D653" s="1" t="s">
        <v>154</v>
      </c>
      <c r="E653" s="1"/>
      <c r="F653" s="1"/>
      <c r="G653" s="1"/>
      <c r="H653" s="11"/>
      <c r="I653" s="1">
        <v>38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>
        <v>32</v>
      </c>
      <c r="X653" s="1">
        <v>2272</v>
      </c>
    </row>
    <row r="654" spans="1:26" customHeight="1" ht="12.75">
      <c r="A654" s="1" t="s">
        <v>2358</v>
      </c>
      <c r="B654" s="7">
        <v>1.48</v>
      </c>
      <c r="C654" s="1">
        <v>2</v>
      </c>
      <c r="D654" s="1" t="s">
        <v>154</v>
      </c>
      <c r="E654" s="1"/>
      <c r="F654" s="1"/>
      <c r="G654" s="1"/>
      <c r="H654" s="11"/>
      <c r="I654" s="1">
        <v>28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>
        <v>32</v>
      </c>
      <c r="X654" s="1">
        <v>3424</v>
      </c>
    </row>
    <row r="655" spans="1:26" customHeight="1" ht="12.75">
      <c r="A655" s="1" t="s">
        <v>2359</v>
      </c>
      <c r="B655" s="7">
        <v>1.21</v>
      </c>
      <c r="C655" s="1">
        <v>2</v>
      </c>
      <c r="D655" s="1" t="s">
        <v>154</v>
      </c>
      <c r="E655" s="1"/>
      <c r="F655" s="1"/>
      <c r="G655" s="1"/>
      <c r="H655" s="11"/>
      <c r="I655" s="1">
        <v>31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>
        <v>32</v>
      </c>
      <c r="X655" s="1">
        <v>3136</v>
      </c>
    </row>
    <row r="656" spans="1:26" customHeight="1" ht="12.75">
      <c r="A656" s="1" t="s">
        <v>2360</v>
      </c>
      <c r="B656" s="7">
        <v>1.17</v>
      </c>
      <c r="C656" s="1">
        <v>2</v>
      </c>
      <c r="D656" s="1" t="s">
        <v>154</v>
      </c>
      <c r="E656" s="1"/>
      <c r="F656" s="1"/>
      <c r="G656" s="1"/>
      <c r="H656" s="11"/>
      <c r="I656" s="1">
        <v>29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>
        <v>32</v>
      </c>
      <c r="X656" s="1">
        <v>3616</v>
      </c>
    </row>
    <row r="657" spans="1:26" customHeight="1" ht="12.75">
      <c r="A657" s="1" t="s">
        <v>2361</v>
      </c>
      <c r="B657" s="7">
        <v>1.81</v>
      </c>
      <c r="C657" s="1">
        <v>1</v>
      </c>
      <c r="D657" s="1" t="s">
        <v>154</v>
      </c>
      <c r="E657" s="1"/>
      <c r="F657" s="1"/>
      <c r="G657" s="1"/>
      <c r="H657" s="11"/>
      <c r="I657" s="1">
        <v>44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>
        <v>272</v>
      </c>
      <c r="X657" s="1">
        <v>10332</v>
      </c>
    </row>
    <row r="658" spans="1:26" customHeight="1" ht="12.75">
      <c r="A658" s="1" t="s">
        <v>2362</v>
      </c>
      <c r="B658" s="7">
        <v>1.82</v>
      </c>
      <c r="C658" s="1">
        <v>2</v>
      </c>
      <c r="D658" s="1" t="s">
        <v>154</v>
      </c>
      <c r="E658" s="1"/>
      <c r="F658" s="1"/>
      <c r="G658" s="1"/>
      <c r="H658" s="11"/>
      <c r="I658" s="1">
        <v>37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>
        <v>32</v>
      </c>
      <c r="X658" s="1">
        <v>2704</v>
      </c>
    </row>
    <row r="659" spans="1:26" customHeight="1" ht="12.75">
      <c r="A659" s="1" t="s">
        <v>2363</v>
      </c>
      <c r="B659" s="7">
        <v>1.23</v>
      </c>
      <c r="C659" s="1">
        <v>2</v>
      </c>
      <c r="D659" s="1" t="s">
        <v>154</v>
      </c>
      <c r="E659" s="1"/>
      <c r="F659" s="1"/>
      <c r="G659" s="1"/>
      <c r="H659" s="11"/>
      <c r="I659" s="1">
        <v>28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>
        <v>32</v>
      </c>
      <c r="X659" s="1">
        <v>8656</v>
      </c>
    </row>
    <row r="660" spans="1:26" customHeight="1" ht="12.75">
      <c r="A660" s="1" t="s">
        <v>2364</v>
      </c>
      <c r="B660" s="7">
        <v>1.73</v>
      </c>
      <c r="C660" s="1">
        <v>2</v>
      </c>
      <c r="D660" s="1" t="s">
        <v>154</v>
      </c>
      <c r="E660" s="1"/>
      <c r="F660" s="1"/>
      <c r="G660" s="1"/>
      <c r="H660" s="11"/>
      <c r="I660" s="1">
        <v>26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>
        <v>32</v>
      </c>
      <c r="X660" s="1">
        <v>7216</v>
      </c>
    </row>
    <row r="661" spans="1:26" customHeight="1" ht="12.75">
      <c r="A661" s="1" t="s">
        <v>2365</v>
      </c>
      <c r="B661" s="7">
        <v>1.16</v>
      </c>
      <c r="C661" s="1">
        <v>1</v>
      </c>
      <c r="D661" s="1" t="s">
        <v>154</v>
      </c>
      <c r="E661" s="1"/>
      <c r="F661" s="1"/>
      <c r="G661" s="1"/>
      <c r="H661" s="11"/>
      <c r="I661" s="1">
        <v>33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>
        <v>208</v>
      </c>
      <c r="X661" s="1">
        <v>24300</v>
      </c>
    </row>
    <row r="662" spans="1:26" customHeight="1" ht="12.75">
      <c r="A662" s="1" t="s">
        <v>2366</v>
      </c>
      <c r="B662" s="7">
        <v>1.4</v>
      </c>
      <c r="C662" s="1">
        <v>1</v>
      </c>
      <c r="D662" s="1" t="s">
        <v>154</v>
      </c>
      <c r="E662" s="1"/>
      <c r="F662" s="1"/>
      <c r="G662" s="1"/>
      <c r="H662" s="11"/>
      <c r="I662" s="1">
        <v>37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>
        <v>208</v>
      </c>
      <c r="X662" s="1">
        <v>11304</v>
      </c>
    </row>
    <row r="663" spans="1:26" customHeight="1" ht="12.75">
      <c r="A663" s="1" t="s">
        <v>2367</v>
      </c>
      <c r="B663" s="7">
        <v>1.53</v>
      </c>
      <c r="C663" s="1">
        <v>2</v>
      </c>
      <c r="D663" s="1" t="s">
        <v>154</v>
      </c>
      <c r="E663" s="1"/>
      <c r="F663" s="1"/>
      <c r="G663" s="1"/>
      <c r="H663" s="11"/>
      <c r="I663" s="1">
        <v>37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>
        <v>32</v>
      </c>
      <c r="X663" s="1">
        <v>4048</v>
      </c>
    </row>
    <row r="664" spans="1:26" customHeight="1" ht="12.75">
      <c r="A664" s="1" t="s">
        <v>2368</v>
      </c>
      <c r="B664" s="7">
        <v>1.21</v>
      </c>
      <c r="C664" s="1">
        <v>2</v>
      </c>
      <c r="D664" s="1" t="s">
        <v>154</v>
      </c>
      <c r="E664" s="1"/>
      <c r="F664" s="1"/>
      <c r="G664" s="1"/>
      <c r="H664" s="11"/>
      <c r="I664" s="1">
        <v>47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>
        <v>32</v>
      </c>
      <c r="X664" s="1">
        <v>7168</v>
      </c>
    </row>
    <row r="665" spans="1:26" customHeight="1" ht="12.75">
      <c r="A665" s="1" t="s">
        <v>2369</v>
      </c>
      <c r="B665" s="7">
        <v>1.42</v>
      </c>
      <c r="C665" s="1">
        <v>1</v>
      </c>
      <c r="D665" s="1" t="s">
        <v>154</v>
      </c>
      <c r="E665" s="1"/>
      <c r="F665" s="1"/>
      <c r="G665" s="1"/>
      <c r="H665" s="11"/>
      <c r="I665" s="1">
        <v>22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>
        <v>272</v>
      </c>
      <c r="X665" s="1">
        <v>24372</v>
      </c>
    </row>
    <row r="666" spans="1:26" customHeight="1" ht="12.75">
      <c r="A666" s="1" t="s">
        <v>2370</v>
      </c>
      <c r="B666" s="7">
        <v>1.07</v>
      </c>
      <c r="C666" s="1">
        <v>1</v>
      </c>
      <c r="D666" s="1" t="s">
        <v>154</v>
      </c>
      <c r="E666" s="1"/>
      <c r="F666" s="1"/>
      <c r="G666" s="1"/>
      <c r="H666" s="11"/>
      <c r="I666" s="1">
        <v>28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>
        <v>208</v>
      </c>
      <c r="X666" s="1">
        <v>15948</v>
      </c>
    </row>
    <row r="667" spans="1:26" customHeight="1" ht="12.75">
      <c r="A667" s="1" t="s">
        <v>2371</v>
      </c>
      <c r="B667" s="7">
        <v>1.69</v>
      </c>
      <c r="C667" s="1">
        <v>1</v>
      </c>
      <c r="D667" s="1" t="s">
        <v>154</v>
      </c>
      <c r="E667" s="1"/>
      <c r="F667" s="1"/>
      <c r="G667" s="1"/>
      <c r="H667" s="11"/>
      <c r="I667" s="1">
        <v>22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>
        <v>208</v>
      </c>
      <c r="X667" s="1">
        <v>10296</v>
      </c>
    </row>
    <row r="668" spans="1:26" customHeight="1" ht="12.75">
      <c r="A668" s="1" t="s">
        <v>2372</v>
      </c>
      <c r="B668" s="7">
        <v>1.18</v>
      </c>
      <c r="C668" s="1">
        <v>2</v>
      </c>
      <c r="D668" s="1" t="s">
        <v>154</v>
      </c>
      <c r="E668" s="1"/>
      <c r="F668" s="1"/>
      <c r="G668" s="1"/>
      <c r="H668" s="11"/>
      <c r="I668" s="1">
        <v>33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>
        <v>32</v>
      </c>
      <c r="X668" s="1">
        <v>8368</v>
      </c>
    </row>
    <row r="669" spans="1:26" customHeight="1" ht="12.75">
      <c r="A669" s="1" t="s">
        <v>2373</v>
      </c>
      <c r="B669" s="7">
        <v>1.39</v>
      </c>
      <c r="C669" s="1">
        <v>2</v>
      </c>
      <c r="D669" s="1" t="s">
        <v>154</v>
      </c>
      <c r="E669" s="1"/>
      <c r="F669" s="1"/>
      <c r="G669" s="1"/>
      <c r="H669" s="11"/>
      <c r="I669" s="1">
        <v>25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>
        <v>32</v>
      </c>
      <c r="X669" s="1">
        <v>6400</v>
      </c>
    </row>
    <row r="670" spans="1:26" customHeight="1" ht="12.75">
      <c r="A670" s="1" t="s">
        <v>2374</v>
      </c>
      <c r="B670" s="7">
        <v>1.69</v>
      </c>
      <c r="C670" s="1">
        <v>1</v>
      </c>
      <c r="D670" s="1" t="s">
        <v>154</v>
      </c>
      <c r="E670" s="1"/>
      <c r="F670" s="1"/>
      <c r="G670" s="1"/>
      <c r="H670" s="11"/>
      <c r="I670" s="1">
        <v>2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>
        <v>272</v>
      </c>
      <c r="X670" s="1">
        <v>14580</v>
      </c>
    </row>
    <row r="671" spans="1:26" customHeight="1" ht="12.75">
      <c r="A671" s="1" t="s">
        <v>2375</v>
      </c>
      <c r="B671" s="7">
        <v>1.05</v>
      </c>
      <c r="C671" s="1">
        <v>1</v>
      </c>
      <c r="D671" s="1" t="s">
        <v>154</v>
      </c>
      <c r="E671" s="1"/>
      <c r="F671" s="1"/>
      <c r="G671" s="1"/>
      <c r="H671" s="11"/>
      <c r="I671" s="1">
        <v>29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>
        <v>272</v>
      </c>
      <c r="X671" s="1">
        <v>22572</v>
      </c>
    </row>
    <row r="672" spans="1:26" customHeight="1" ht="12.75">
      <c r="A672" s="1" t="s">
        <v>2376</v>
      </c>
      <c r="B672" s="7">
        <v>1.92</v>
      </c>
      <c r="C672" s="1">
        <v>1</v>
      </c>
      <c r="D672" s="1" t="s">
        <v>154</v>
      </c>
      <c r="E672" s="1"/>
      <c r="F672" s="1"/>
      <c r="G672" s="1"/>
      <c r="H672" s="11"/>
      <c r="I672" s="1">
        <v>35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>
        <v>208</v>
      </c>
      <c r="X672" s="1">
        <v>14004</v>
      </c>
    </row>
    <row r="673" spans="1:26" customHeight="1" ht="12.75">
      <c r="A673" s="1" t="s">
        <v>2377</v>
      </c>
      <c r="B673" s="7">
        <v>1.21</v>
      </c>
      <c r="C673" s="1">
        <v>2</v>
      </c>
      <c r="D673" s="1" t="s">
        <v>154</v>
      </c>
      <c r="E673" s="1"/>
      <c r="F673" s="1"/>
      <c r="G673" s="1"/>
      <c r="H673" s="11"/>
      <c r="I673" s="1">
        <v>31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>
        <v>32</v>
      </c>
      <c r="X673" s="1">
        <v>4432</v>
      </c>
    </row>
    <row r="674" spans="1:26" customHeight="1" ht="12.75">
      <c r="A674" s="1" t="s">
        <v>2378</v>
      </c>
      <c r="B674" s="7">
        <v>1.35</v>
      </c>
      <c r="C674" s="1">
        <v>1</v>
      </c>
      <c r="D674" s="1" t="s">
        <v>154</v>
      </c>
      <c r="E674" s="1"/>
      <c r="F674" s="1"/>
      <c r="G674" s="1"/>
      <c r="H674" s="11"/>
      <c r="I674" s="1">
        <v>32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>
        <v>272</v>
      </c>
      <c r="X674" s="1">
        <v>16920</v>
      </c>
    </row>
    <row r="675" spans="1:26" customHeight="1" ht="12.75">
      <c r="A675" s="1" t="s">
        <v>2379</v>
      </c>
      <c r="B675" s="7">
        <v>1.76</v>
      </c>
      <c r="C675" s="1">
        <v>2</v>
      </c>
      <c r="D675" s="1" t="s">
        <v>154</v>
      </c>
      <c r="E675" s="1"/>
      <c r="F675" s="1"/>
      <c r="G675" s="1"/>
      <c r="H675" s="11"/>
      <c r="I675" s="1">
        <v>34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>
        <v>32</v>
      </c>
      <c r="X675" s="1">
        <v>2944</v>
      </c>
    </row>
    <row r="676" spans="1:26" customHeight="1" ht="12.75">
      <c r="A676" s="1" t="s">
        <v>2380</v>
      </c>
      <c r="B676" s="7">
        <v>1.81</v>
      </c>
      <c r="C676" s="1">
        <v>1</v>
      </c>
      <c r="D676" s="1" t="s">
        <v>154</v>
      </c>
      <c r="E676" s="1"/>
      <c r="F676" s="1"/>
      <c r="G676" s="1"/>
      <c r="H676" s="11"/>
      <c r="I676" s="1">
        <v>29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>
        <v>272</v>
      </c>
      <c r="X676" s="1">
        <v>12672</v>
      </c>
    </row>
    <row r="677" spans="1:26" customHeight="1" ht="12.75">
      <c r="A677" s="1" t="s">
        <v>2381</v>
      </c>
      <c r="B677" s="7">
        <v>1.97</v>
      </c>
      <c r="C677" s="1">
        <v>1</v>
      </c>
      <c r="D677" s="1" t="s">
        <v>154</v>
      </c>
      <c r="E677" s="1"/>
      <c r="F677" s="1"/>
      <c r="G677" s="1"/>
      <c r="H677" s="11"/>
      <c r="I677" s="1">
        <v>22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>
        <v>272</v>
      </c>
      <c r="X677" s="1">
        <v>11304</v>
      </c>
    </row>
    <row r="678" spans="1:26" customHeight="1" ht="12.75">
      <c r="A678" s="1" t="s">
        <v>2382</v>
      </c>
      <c r="B678" s="7">
        <v>1.03</v>
      </c>
      <c r="C678" s="1">
        <v>2</v>
      </c>
      <c r="D678" s="1" t="s">
        <v>154</v>
      </c>
      <c r="E678" s="1"/>
      <c r="F678" s="1"/>
      <c r="G678" s="1"/>
      <c r="H678" s="11"/>
      <c r="I678" s="1">
        <v>23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>
        <v>32</v>
      </c>
      <c r="X678" s="1">
        <v>6496</v>
      </c>
    </row>
    <row r="679" spans="1:26" customHeight="1" ht="12.75">
      <c r="A679" s="1" t="s">
        <v>2383</v>
      </c>
      <c r="B679" s="7">
        <v>2</v>
      </c>
      <c r="C679" s="1">
        <v>2</v>
      </c>
      <c r="D679" s="1" t="s">
        <v>154</v>
      </c>
      <c r="E679" s="1"/>
      <c r="F679" s="1"/>
      <c r="G679" s="1"/>
      <c r="H679" s="11"/>
      <c r="I679" s="1">
        <v>36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>
        <v>32</v>
      </c>
      <c r="X679" s="1">
        <v>2512</v>
      </c>
    </row>
    <row r="680" spans="1:26" customHeight="1" ht="12.75">
      <c r="A680" s="1" t="s">
        <v>2384</v>
      </c>
      <c r="B680" s="7">
        <v>1.63</v>
      </c>
      <c r="C680" s="1">
        <v>2</v>
      </c>
      <c r="D680" s="1" t="s">
        <v>154</v>
      </c>
      <c r="E680" s="1"/>
      <c r="F680" s="1"/>
      <c r="G680" s="1"/>
      <c r="H680" s="11"/>
      <c r="I680" s="1">
        <v>28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>
        <v>32</v>
      </c>
      <c r="X680" s="1">
        <v>7120</v>
      </c>
    </row>
    <row r="681" spans="1:26" customHeight="1" ht="12.75">
      <c r="A681" s="1" t="s">
        <v>2385</v>
      </c>
      <c r="B681" s="7">
        <v>1.13</v>
      </c>
      <c r="C681" s="1">
        <v>1</v>
      </c>
      <c r="D681" s="1" t="s">
        <v>154</v>
      </c>
      <c r="E681" s="1"/>
      <c r="F681" s="1"/>
      <c r="G681" s="1"/>
      <c r="H681" s="11"/>
      <c r="I681" s="1">
        <v>50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>
        <v>208</v>
      </c>
      <c r="X681" s="1">
        <v>17784</v>
      </c>
    </row>
    <row r="682" spans="1:26" customHeight="1" ht="12.75">
      <c r="A682" s="1" t="s">
        <v>2386</v>
      </c>
      <c r="B682" s="7">
        <v>1.22</v>
      </c>
      <c r="C682" s="1">
        <v>1</v>
      </c>
      <c r="D682" s="1" t="s">
        <v>154</v>
      </c>
      <c r="E682" s="1"/>
      <c r="F682" s="1"/>
      <c r="G682" s="1"/>
      <c r="H682" s="11"/>
      <c r="I682" s="1">
        <v>22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>
        <v>272</v>
      </c>
      <c r="X682" s="1">
        <v>10872</v>
      </c>
    </row>
    <row r="683" spans="1:26" customHeight="1" ht="12.75">
      <c r="A683" s="1" t="s">
        <v>2387</v>
      </c>
      <c r="B683" s="7">
        <v>1.65</v>
      </c>
      <c r="C683" s="1">
        <v>1</v>
      </c>
      <c r="D683" s="1" t="s">
        <v>154</v>
      </c>
      <c r="E683" s="1"/>
      <c r="F683" s="1"/>
      <c r="G683" s="1"/>
      <c r="H683" s="11"/>
      <c r="I683" s="1">
        <v>25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>
        <v>272</v>
      </c>
      <c r="X683" s="1">
        <v>24336</v>
      </c>
    </row>
    <row r="684" spans="1:26" customHeight="1" ht="12.75">
      <c r="A684" s="1" t="s">
        <v>2388</v>
      </c>
      <c r="B684" s="7">
        <v>1.29</v>
      </c>
      <c r="C684" s="1">
        <v>1</v>
      </c>
      <c r="D684" s="1" t="s">
        <v>154</v>
      </c>
      <c r="E684" s="1"/>
      <c r="F684" s="1"/>
      <c r="G684" s="1"/>
      <c r="H684" s="11"/>
      <c r="I684" s="1">
        <v>21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>
        <v>272</v>
      </c>
      <c r="X684" s="1">
        <v>12456</v>
      </c>
    </row>
    <row r="685" spans="1:26" customHeight="1" ht="12.75">
      <c r="A685" s="1" t="s">
        <v>2389</v>
      </c>
      <c r="B685" s="7">
        <v>1.54</v>
      </c>
      <c r="C685" s="1">
        <v>1</v>
      </c>
      <c r="D685" s="1" t="s">
        <v>154</v>
      </c>
      <c r="E685" s="1"/>
      <c r="F685" s="1"/>
      <c r="G685" s="1"/>
      <c r="H685" s="11"/>
      <c r="I685" s="1">
        <v>39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>
        <v>208</v>
      </c>
      <c r="X685" s="1">
        <v>23544</v>
      </c>
    </row>
    <row r="686" spans="1:26" customHeight="1" ht="12.75">
      <c r="A686" s="1" t="s">
        <v>2390</v>
      </c>
      <c r="B686" s="7">
        <v>1.3</v>
      </c>
      <c r="C686" s="1">
        <v>1</v>
      </c>
      <c r="D686" s="1" t="s">
        <v>154</v>
      </c>
      <c r="E686" s="1"/>
      <c r="F686" s="1"/>
      <c r="G686" s="1"/>
      <c r="H686" s="11"/>
      <c r="I686" s="1">
        <v>47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>
        <v>272</v>
      </c>
      <c r="X686" s="1">
        <v>18756</v>
      </c>
    </row>
    <row r="687" spans="1:26" customHeight="1" ht="12.75">
      <c r="A687" s="1" t="s">
        <v>2391</v>
      </c>
      <c r="B687" s="7">
        <v>1.87</v>
      </c>
      <c r="C687" s="1">
        <v>2</v>
      </c>
      <c r="D687" s="1" t="s">
        <v>154</v>
      </c>
      <c r="E687" s="1"/>
      <c r="F687" s="1"/>
      <c r="G687" s="1"/>
      <c r="H687" s="11"/>
      <c r="I687" s="1">
        <v>3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>
        <v>32</v>
      </c>
      <c r="X687" s="1">
        <v>8032</v>
      </c>
    </row>
    <row r="688" spans="1:26" customHeight="1" ht="12.75">
      <c r="A688" s="1" t="s">
        <v>2392</v>
      </c>
      <c r="B688" s="7">
        <v>1.35</v>
      </c>
      <c r="C688" s="1">
        <v>1</v>
      </c>
      <c r="D688" s="1" t="s">
        <v>154</v>
      </c>
      <c r="E688" s="1"/>
      <c r="F688" s="1"/>
      <c r="G688" s="1"/>
      <c r="H688" s="11"/>
      <c r="I688" s="1">
        <v>22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>
        <v>208</v>
      </c>
      <c r="X688" s="1">
        <v>14652</v>
      </c>
    </row>
    <row r="689" spans="1:26" customHeight="1" ht="12.75">
      <c r="A689" s="1" t="s">
        <v>2393</v>
      </c>
      <c r="B689" s="7">
        <v>1.06</v>
      </c>
      <c r="C689" s="1">
        <v>1</v>
      </c>
      <c r="D689" s="1" t="s">
        <v>154</v>
      </c>
      <c r="E689" s="1"/>
      <c r="F689" s="1"/>
      <c r="G689" s="1"/>
      <c r="H689" s="11"/>
      <c r="I689" s="1">
        <v>32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>
        <v>208</v>
      </c>
      <c r="X689" s="1">
        <v>12240</v>
      </c>
    </row>
    <row r="690" spans="1:26" customHeight="1" ht="12.75">
      <c r="A690" s="1" t="s">
        <v>2394</v>
      </c>
      <c r="B690" s="7">
        <v>1.64</v>
      </c>
      <c r="C690" s="1">
        <v>2</v>
      </c>
      <c r="D690" s="1" t="s">
        <v>154</v>
      </c>
      <c r="E690" s="1"/>
      <c r="F690" s="1"/>
      <c r="G690" s="1"/>
      <c r="H690" s="11"/>
      <c r="I690" s="1">
        <v>31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>
        <v>32</v>
      </c>
      <c r="X690" s="1">
        <v>7264</v>
      </c>
    </row>
    <row r="691" spans="1:26" customHeight="1" ht="12.75">
      <c r="A691" s="1" t="s">
        <v>2395</v>
      </c>
      <c r="B691" s="7">
        <v>1.83</v>
      </c>
      <c r="C691" s="1">
        <v>1</v>
      </c>
      <c r="D691" s="1" t="s">
        <v>154</v>
      </c>
      <c r="E691" s="1"/>
      <c r="F691" s="1"/>
      <c r="G691" s="1"/>
      <c r="H691" s="11"/>
      <c r="I691" s="1">
        <v>35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>
        <v>272</v>
      </c>
      <c r="X691" s="1">
        <v>16776</v>
      </c>
    </row>
    <row r="692" spans="1:26" customHeight="1" ht="12.75">
      <c r="A692" s="1" t="s">
        <v>2396</v>
      </c>
      <c r="B692" s="7">
        <v>1.33</v>
      </c>
      <c r="C692" s="1">
        <v>2</v>
      </c>
      <c r="D692" s="1" t="s">
        <v>154</v>
      </c>
      <c r="E692" s="1"/>
      <c r="F692" s="1"/>
      <c r="G692" s="1"/>
      <c r="H692" s="11"/>
      <c r="I692" s="1">
        <v>34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>
        <v>32</v>
      </c>
      <c r="X692" s="1">
        <v>7024</v>
      </c>
    </row>
    <row r="693" spans="1:26" customHeight="1" ht="12.75">
      <c r="A693" s="1" t="s">
        <v>2397</v>
      </c>
      <c r="B693" s="7">
        <v>2</v>
      </c>
      <c r="C693" s="1">
        <v>2</v>
      </c>
      <c r="D693" s="1" t="s">
        <v>154</v>
      </c>
      <c r="E693" s="1"/>
      <c r="F693" s="1"/>
      <c r="G693" s="1"/>
      <c r="H693" s="11"/>
      <c r="I693" s="1">
        <v>26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>
        <v>32</v>
      </c>
      <c r="X693" s="1">
        <v>5440</v>
      </c>
    </row>
    <row r="694" spans="1:26" customHeight="1" ht="12.75">
      <c r="A694" s="1" t="s">
        <v>2398</v>
      </c>
      <c r="B694" s="7">
        <v>1.21</v>
      </c>
      <c r="C694" s="1">
        <v>1</v>
      </c>
      <c r="D694" s="1" t="s">
        <v>154</v>
      </c>
      <c r="E694" s="1"/>
      <c r="F694" s="1"/>
      <c r="G694" s="1"/>
      <c r="H694" s="11"/>
      <c r="I694" s="1">
        <v>35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>
        <v>272</v>
      </c>
      <c r="X694" s="1">
        <v>17028</v>
      </c>
    </row>
    <row r="695" spans="1:26" customHeight="1" ht="12.75">
      <c r="A695" s="1" t="s">
        <v>2399</v>
      </c>
      <c r="B695" s="7">
        <v>1.48</v>
      </c>
      <c r="C695" s="1">
        <v>2</v>
      </c>
      <c r="D695" s="1" t="s">
        <v>154</v>
      </c>
      <c r="E695" s="1"/>
      <c r="F695" s="1"/>
      <c r="G695" s="1"/>
      <c r="H695" s="11"/>
      <c r="I695" s="1">
        <v>43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>
        <v>32</v>
      </c>
      <c r="X695" s="1">
        <v>7360</v>
      </c>
    </row>
    <row r="696" spans="1:26" customHeight="1" ht="12.75">
      <c r="A696" s="1" t="s">
        <v>2400</v>
      </c>
      <c r="B696" s="7">
        <v>1.29</v>
      </c>
      <c r="C696" s="1">
        <v>1</v>
      </c>
      <c r="D696" s="1" t="s">
        <v>154</v>
      </c>
      <c r="E696" s="1"/>
      <c r="F696" s="1"/>
      <c r="G696" s="1"/>
      <c r="H696" s="11"/>
      <c r="I696" s="1">
        <v>45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>
        <v>272</v>
      </c>
      <c r="X696" s="1">
        <v>23544</v>
      </c>
    </row>
    <row r="697" spans="1:26" customHeight="1" ht="12.75">
      <c r="A697" s="1" t="s">
        <v>2401</v>
      </c>
      <c r="B697" s="7">
        <v>1.23</v>
      </c>
      <c r="C697" s="1">
        <v>2</v>
      </c>
      <c r="D697" s="1" t="s">
        <v>154</v>
      </c>
      <c r="E697" s="1"/>
      <c r="F697" s="1"/>
      <c r="G697" s="1"/>
      <c r="H697" s="11"/>
      <c r="I697" s="1">
        <v>22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>
        <v>32</v>
      </c>
      <c r="X697" s="1">
        <v>8320</v>
      </c>
    </row>
    <row r="698" spans="1:26" customHeight="1" ht="12.75">
      <c r="A698" s="1" t="s">
        <v>2402</v>
      </c>
      <c r="B698" s="7">
        <v>1.05</v>
      </c>
      <c r="C698" s="1">
        <v>2</v>
      </c>
      <c r="D698" s="1" t="s">
        <v>154</v>
      </c>
      <c r="E698" s="1"/>
      <c r="F698" s="1"/>
      <c r="G698" s="1"/>
      <c r="H698" s="11"/>
      <c r="I698" s="1">
        <v>3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>
        <v>32</v>
      </c>
      <c r="X698" s="1">
        <v>6688</v>
      </c>
    </row>
    <row r="699" spans="1:26" customHeight="1" ht="12.75">
      <c r="A699" s="1" t="s">
        <v>2403</v>
      </c>
      <c r="B699" s="7">
        <v>1.03</v>
      </c>
      <c r="C699" s="1">
        <v>1</v>
      </c>
      <c r="D699" s="1" t="s">
        <v>154</v>
      </c>
      <c r="E699" s="1"/>
      <c r="F699" s="1"/>
      <c r="G699" s="1"/>
      <c r="H699" s="11"/>
      <c r="I699" s="1">
        <v>26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>
        <v>208</v>
      </c>
      <c r="X699" s="1">
        <v>22500</v>
      </c>
    </row>
    <row r="700" spans="1:26" customHeight="1" ht="12.75">
      <c r="A700" s="1" t="s">
        <v>2404</v>
      </c>
      <c r="B700" s="7">
        <v>2</v>
      </c>
      <c r="C700" s="1">
        <v>1</v>
      </c>
      <c r="D700" s="1" t="s">
        <v>154</v>
      </c>
      <c r="E700" s="1"/>
      <c r="F700" s="1"/>
      <c r="G700" s="1"/>
      <c r="H700" s="11"/>
      <c r="I700" s="1">
        <v>47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>
        <v>208</v>
      </c>
      <c r="X700" s="1">
        <v>22932</v>
      </c>
    </row>
    <row r="701" spans="1:26" customHeight="1" ht="12.75">
      <c r="A701" s="1" t="s">
        <v>2405</v>
      </c>
      <c r="B701" s="7">
        <v>1.73</v>
      </c>
      <c r="C701" s="1">
        <v>2</v>
      </c>
      <c r="D701" s="1" t="s">
        <v>154</v>
      </c>
      <c r="E701" s="1"/>
      <c r="F701" s="1"/>
      <c r="G701" s="1"/>
      <c r="H701" s="11"/>
      <c r="I701" s="1">
        <v>3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>
        <v>32</v>
      </c>
      <c r="X701" s="1">
        <v>3856</v>
      </c>
    </row>
    <row r="702" spans="1:26" customHeight="1" ht="12.75">
      <c r="A702" s="1" t="s">
        <v>2406</v>
      </c>
      <c r="B702" s="7">
        <v>1.54</v>
      </c>
      <c r="C702" s="1">
        <v>1</v>
      </c>
      <c r="D702" s="1" t="s">
        <v>154</v>
      </c>
      <c r="E702" s="1"/>
      <c r="F702" s="1"/>
      <c r="G702" s="1"/>
      <c r="H702" s="11"/>
      <c r="I702" s="1">
        <v>40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>
        <v>272</v>
      </c>
      <c r="X702" s="1">
        <v>17460</v>
      </c>
    </row>
    <row r="703" spans="1:26" customHeight="1" ht="12.75">
      <c r="A703" s="1" t="s">
        <v>2407</v>
      </c>
      <c r="B703" s="7">
        <v>1.2</v>
      </c>
      <c r="C703" s="1">
        <v>1</v>
      </c>
      <c r="D703" s="1" t="s">
        <v>154</v>
      </c>
      <c r="E703" s="1"/>
      <c r="F703" s="1"/>
      <c r="G703" s="1"/>
      <c r="H703" s="11"/>
      <c r="I703" s="1">
        <v>29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>
        <v>272</v>
      </c>
      <c r="X703" s="1">
        <v>12276</v>
      </c>
    </row>
    <row r="704" spans="1:26" customHeight="1" ht="12.75">
      <c r="A704" s="1" t="s">
        <v>2408</v>
      </c>
      <c r="B704" s="7">
        <v>1.7</v>
      </c>
      <c r="C704" s="1">
        <v>1</v>
      </c>
      <c r="D704" s="1" t="s">
        <v>154</v>
      </c>
      <c r="E704" s="1"/>
      <c r="F704" s="1"/>
      <c r="G704" s="1"/>
      <c r="H704" s="11"/>
      <c r="I704" s="1">
        <v>22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>
        <v>208</v>
      </c>
      <c r="X704" s="1">
        <v>14148</v>
      </c>
    </row>
    <row r="705" spans="1:26" customHeight="1" ht="12.75">
      <c r="A705" s="1" t="s">
        <v>2409</v>
      </c>
      <c r="B705" s="7">
        <v>1.05</v>
      </c>
      <c r="C705" s="1">
        <v>1</v>
      </c>
      <c r="D705" s="1" t="s">
        <v>154</v>
      </c>
      <c r="E705" s="1"/>
      <c r="F705" s="1"/>
      <c r="G705" s="1"/>
      <c r="H705" s="11"/>
      <c r="I705" s="1">
        <v>40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>
        <v>208</v>
      </c>
      <c r="X705" s="1">
        <v>10764</v>
      </c>
    </row>
    <row r="706" spans="1:26" customHeight="1" ht="12.75">
      <c r="A706" s="1" t="s">
        <v>2410</v>
      </c>
      <c r="B706" s="7">
        <v>1.4</v>
      </c>
      <c r="C706" s="1">
        <v>1</v>
      </c>
      <c r="D706" s="1" t="s">
        <v>154</v>
      </c>
      <c r="E706" s="1"/>
      <c r="F706" s="1"/>
      <c r="G706" s="1"/>
      <c r="H706" s="11"/>
      <c r="I706" s="1">
        <v>51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>
        <v>272</v>
      </c>
      <c r="X706" s="1">
        <v>22536</v>
      </c>
    </row>
    <row r="707" spans="1:26" customHeight="1" ht="12.75">
      <c r="A707" s="1" t="s">
        <v>2411</v>
      </c>
      <c r="B707" s="7">
        <v>1.49</v>
      </c>
      <c r="C707" s="1">
        <v>1</v>
      </c>
      <c r="D707" s="1" t="s">
        <v>154</v>
      </c>
      <c r="E707" s="1"/>
      <c r="F707" s="1"/>
      <c r="G707" s="1"/>
      <c r="H707" s="11"/>
      <c r="I707" s="1">
        <v>27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>
        <v>272</v>
      </c>
      <c r="X707" s="1">
        <v>23904</v>
      </c>
    </row>
    <row r="708" spans="1:26" customHeight="1" ht="12.75">
      <c r="A708" s="1" t="s">
        <v>2412</v>
      </c>
      <c r="B708" s="7">
        <v>1.4</v>
      </c>
      <c r="C708" s="1">
        <v>1</v>
      </c>
      <c r="D708" s="1" t="s">
        <v>154</v>
      </c>
      <c r="E708" s="1"/>
      <c r="F708" s="1"/>
      <c r="G708" s="1"/>
      <c r="H708" s="11"/>
      <c r="I708" s="1">
        <v>41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>
        <v>272</v>
      </c>
      <c r="X708" s="1">
        <v>20304</v>
      </c>
    </row>
    <row r="709" spans="1:26" customHeight="1" ht="12.75">
      <c r="A709" s="1" t="s">
        <v>2413</v>
      </c>
      <c r="B709" s="7">
        <v>1.27</v>
      </c>
      <c r="C709" s="1">
        <v>2</v>
      </c>
      <c r="D709" s="1" t="s">
        <v>154</v>
      </c>
      <c r="E709" s="1"/>
      <c r="F709" s="1"/>
      <c r="G709" s="1"/>
      <c r="H709" s="11"/>
      <c r="I709" s="1">
        <v>34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>
        <v>32</v>
      </c>
      <c r="X709" s="1">
        <v>2656</v>
      </c>
    </row>
    <row r="710" spans="1:26" customHeight="1" ht="12.75">
      <c r="A710" s="1" t="s">
        <v>2414</v>
      </c>
      <c r="B710" s="7">
        <v>1.5</v>
      </c>
      <c r="C710" s="1">
        <v>1</v>
      </c>
      <c r="D710" s="1" t="s">
        <v>154</v>
      </c>
      <c r="E710" s="1"/>
      <c r="F710" s="1"/>
      <c r="G710" s="1"/>
      <c r="H710" s="11"/>
      <c r="I710" s="1">
        <v>27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>
        <v>208</v>
      </c>
      <c r="X710" s="1">
        <v>18144</v>
      </c>
    </row>
    <row r="711" spans="1:26" customHeight="1" ht="12.75">
      <c r="A711" s="1" t="s">
        <v>2415</v>
      </c>
      <c r="B711" s="7">
        <v>1.56</v>
      </c>
      <c r="C711" s="1">
        <v>2</v>
      </c>
      <c r="D711" s="1" t="s">
        <v>154</v>
      </c>
      <c r="E711" s="1"/>
      <c r="F711" s="1"/>
      <c r="G711" s="1"/>
      <c r="H711" s="11"/>
      <c r="I711" s="1">
        <v>31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>
        <v>32</v>
      </c>
      <c r="X711" s="1">
        <v>3376</v>
      </c>
    </row>
    <row r="712" spans="1:26" customHeight="1" ht="12.75">
      <c r="A712" s="1" t="s">
        <v>2416</v>
      </c>
      <c r="B712" s="7">
        <v>1.7</v>
      </c>
      <c r="C712" s="1">
        <v>2</v>
      </c>
      <c r="D712" s="1" t="s">
        <v>154</v>
      </c>
      <c r="E712" s="1"/>
      <c r="F712" s="1"/>
      <c r="G712" s="1"/>
      <c r="H712" s="11"/>
      <c r="I712" s="1">
        <v>40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>
        <v>32</v>
      </c>
      <c r="X712" s="1">
        <v>3184</v>
      </c>
    </row>
    <row r="713" spans="1:26" customHeight="1" ht="12.75">
      <c r="A713" s="1" t="s">
        <v>2417</v>
      </c>
      <c r="B713" s="7">
        <v>1.59</v>
      </c>
      <c r="C713" s="1">
        <v>1</v>
      </c>
      <c r="D713" s="1" t="s">
        <v>154</v>
      </c>
      <c r="E713" s="1"/>
      <c r="F713" s="1"/>
      <c r="G713" s="1"/>
      <c r="H713" s="11"/>
      <c r="I713" s="1">
        <v>32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>
        <v>272</v>
      </c>
      <c r="X713" s="1">
        <v>22932</v>
      </c>
    </row>
    <row r="714" spans="1:26" customHeight="1" ht="12.75">
      <c r="A714" s="1" t="s">
        <v>2418</v>
      </c>
      <c r="B714" s="7">
        <v>1.6</v>
      </c>
      <c r="C714" s="1">
        <v>2</v>
      </c>
      <c r="D714" s="1" t="s">
        <v>154</v>
      </c>
      <c r="E714" s="1"/>
      <c r="F714" s="1"/>
      <c r="G714" s="1"/>
      <c r="H714" s="11"/>
      <c r="I714" s="1">
        <v>27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>
        <v>32</v>
      </c>
      <c r="X714" s="1">
        <v>4000</v>
      </c>
    </row>
    <row r="715" spans="1:26" customHeight="1" ht="12.75">
      <c r="A715" s="1" t="s">
        <v>2419</v>
      </c>
      <c r="B715" s="7">
        <v>1.41</v>
      </c>
      <c r="C715" s="1">
        <v>1</v>
      </c>
      <c r="D715" s="1" t="s">
        <v>154</v>
      </c>
      <c r="E715" s="1"/>
      <c r="F715" s="1"/>
      <c r="G715" s="1"/>
      <c r="H715" s="11"/>
      <c r="I715" s="1">
        <v>51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>
        <v>272</v>
      </c>
      <c r="X715" s="1">
        <v>14472</v>
      </c>
    </row>
    <row r="716" spans="1:26" customHeight="1" ht="12.75">
      <c r="A716" s="1" t="s">
        <v>2420</v>
      </c>
      <c r="B716" s="7">
        <v>2.01</v>
      </c>
      <c r="C716" s="1">
        <v>2</v>
      </c>
      <c r="D716" s="1" t="s">
        <v>154</v>
      </c>
      <c r="E716" s="1"/>
      <c r="F716" s="1"/>
      <c r="G716" s="1"/>
      <c r="H716" s="11"/>
      <c r="I716" s="1">
        <v>3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>
        <v>32</v>
      </c>
      <c r="X716" s="1">
        <v>6784</v>
      </c>
    </row>
    <row r="717" spans="1:26" customHeight="1" ht="12.75">
      <c r="A717" s="1" t="s">
        <v>2421</v>
      </c>
      <c r="B717" s="7">
        <v>1.55</v>
      </c>
      <c r="C717" s="1">
        <v>1</v>
      </c>
      <c r="D717" s="1" t="s">
        <v>154</v>
      </c>
      <c r="E717" s="1"/>
      <c r="F717" s="1"/>
      <c r="G717" s="1"/>
      <c r="H717" s="11"/>
      <c r="I717" s="1">
        <v>30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>
        <v>208</v>
      </c>
      <c r="X717" s="1">
        <v>23652</v>
      </c>
    </row>
    <row r="718" spans="1:26" customHeight="1" ht="12.75">
      <c r="A718" s="1" t="s">
        <v>2422</v>
      </c>
      <c r="B718" s="7">
        <v>1.53</v>
      </c>
      <c r="C718" s="1">
        <v>2</v>
      </c>
      <c r="D718" s="1" t="s">
        <v>154</v>
      </c>
      <c r="E718" s="1"/>
      <c r="F718" s="1"/>
      <c r="G718" s="1"/>
      <c r="H718" s="11"/>
      <c r="I718" s="1">
        <v>28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>
        <v>32</v>
      </c>
      <c r="X718" s="1">
        <v>4528</v>
      </c>
    </row>
    <row r="719" spans="1:26" customHeight="1" ht="12.75">
      <c r="A719" s="1" t="s">
        <v>2423</v>
      </c>
      <c r="B719" s="7">
        <v>1.02</v>
      </c>
      <c r="C719" s="1">
        <v>1</v>
      </c>
      <c r="D719" s="1" t="s">
        <v>154</v>
      </c>
      <c r="E719" s="1"/>
      <c r="F719" s="1"/>
      <c r="G719" s="1"/>
      <c r="H719" s="11"/>
      <c r="I719" s="1">
        <v>3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>
        <v>208</v>
      </c>
      <c r="X719" s="1">
        <v>11844</v>
      </c>
    </row>
    <row r="720" spans="1:26" customHeight="1" ht="12.75">
      <c r="A720" s="1" t="s">
        <v>2424</v>
      </c>
      <c r="B720" s="7">
        <v>1.83</v>
      </c>
      <c r="C720" s="1">
        <v>1</v>
      </c>
      <c r="D720" s="1" t="s">
        <v>154</v>
      </c>
      <c r="E720" s="1"/>
      <c r="F720" s="1"/>
      <c r="G720" s="1"/>
      <c r="H720" s="11"/>
      <c r="I720" s="1">
        <v>37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>
        <v>272</v>
      </c>
      <c r="X720" s="1">
        <v>24228</v>
      </c>
    </row>
    <row r="721" spans="1:26" customHeight="1" ht="12.75">
      <c r="A721" s="1" t="s">
        <v>2425</v>
      </c>
      <c r="B721" s="7">
        <v>1.67</v>
      </c>
      <c r="C721" s="1">
        <v>2</v>
      </c>
      <c r="D721" s="1" t="s">
        <v>154</v>
      </c>
      <c r="E721" s="1"/>
      <c r="F721" s="1"/>
      <c r="G721" s="1"/>
      <c r="H721" s="11"/>
      <c r="I721" s="1">
        <v>40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>
        <v>32</v>
      </c>
      <c r="X721" s="1">
        <v>1648</v>
      </c>
    </row>
    <row r="722" spans="1:26" customHeight="1" ht="12.75">
      <c r="A722" s="1" t="s">
        <v>2426</v>
      </c>
      <c r="B722" s="7">
        <v>1.52</v>
      </c>
      <c r="C722" s="1">
        <v>2</v>
      </c>
      <c r="D722" s="1" t="s">
        <v>154</v>
      </c>
      <c r="E722" s="1"/>
      <c r="F722" s="1"/>
      <c r="G722" s="1"/>
      <c r="H722" s="11"/>
      <c r="I722" s="1">
        <v>25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>
        <v>32</v>
      </c>
      <c r="X722" s="1">
        <v>928</v>
      </c>
    </row>
    <row r="723" spans="1:26" customHeight="1" ht="12.75">
      <c r="A723" s="1" t="s">
        <v>2427</v>
      </c>
      <c r="B723" s="7">
        <v>1.74</v>
      </c>
      <c r="C723" s="1">
        <v>1</v>
      </c>
      <c r="D723" s="1" t="s">
        <v>154</v>
      </c>
      <c r="E723" s="1"/>
      <c r="F723" s="1"/>
      <c r="G723" s="1"/>
      <c r="H723" s="11"/>
      <c r="I723" s="1">
        <v>30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>
        <v>272</v>
      </c>
      <c r="X723" s="1">
        <v>16740</v>
      </c>
    </row>
    <row r="724" spans="1:26" customHeight="1" ht="12.75">
      <c r="A724" s="1" t="s">
        <v>2428</v>
      </c>
      <c r="B724" s="7">
        <v>1.66</v>
      </c>
      <c r="C724" s="1">
        <v>1</v>
      </c>
      <c r="D724" s="1" t="s">
        <v>154</v>
      </c>
      <c r="E724" s="1"/>
      <c r="F724" s="1"/>
      <c r="G724" s="1"/>
      <c r="H724" s="11"/>
      <c r="I724" s="1">
        <v>39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>
        <v>272</v>
      </c>
      <c r="X724" s="1">
        <v>11844</v>
      </c>
    </row>
    <row r="725" spans="1:26" customHeight="1" ht="12.75">
      <c r="A725" s="1" t="s">
        <v>2429</v>
      </c>
      <c r="B725" s="7">
        <v>1.74</v>
      </c>
      <c r="C725" s="1">
        <v>1</v>
      </c>
      <c r="D725" s="1" t="s">
        <v>154</v>
      </c>
      <c r="E725" s="1"/>
      <c r="F725" s="1"/>
      <c r="G725" s="1"/>
      <c r="H725" s="11"/>
      <c r="I725" s="1">
        <v>23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>
        <v>272</v>
      </c>
      <c r="X725" s="1">
        <v>14508</v>
      </c>
    </row>
    <row r="726" spans="1:26" customHeight="1" ht="12.75">
      <c r="A726" s="1" t="s">
        <v>2430</v>
      </c>
      <c r="B726" s="7">
        <v>1.95</v>
      </c>
      <c r="C726" s="1">
        <v>1</v>
      </c>
      <c r="D726" s="1" t="s">
        <v>154</v>
      </c>
      <c r="E726" s="1"/>
      <c r="F726" s="1"/>
      <c r="G726" s="1"/>
      <c r="H726" s="11"/>
      <c r="I726" s="1">
        <v>30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>
        <v>272</v>
      </c>
      <c r="X726" s="1">
        <v>23076</v>
      </c>
    </row>
    <row r="727" spans="1:26" customHeight="1" ht="12.75">
      <c r="A727" s="1" t="s">
        <v>2431</v>
      </c>
      <c r="B727" s="7">
        <v>1.29</v>
      </c>
      <c r="C727" s="1">
        <v>2</v>
      </c>
      <c r="D727" s="1" t="s">
        <v>154</v>
      </c>
      <c r="E727" s="1"/>
      <c r="F727" s="1"/>
      <c r="G727" s="1"/>
      <c r="H727" s="11"/>
      <c r="I727" s="1">
        <v>3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>
        <v>32</v>
      </c>
      <c r="X727" s="1">
        <v>1072</v>
      </c>
    </row>
    <row r="728" spans="1:26" customHeight="1" ht="12.75">
      <c r="A728" s="1" t="s">
        <v>2432</v>
      </c>
      <c r="B728" s="7">
        <v>1.58</v>
      </c>
      <c r="C728" s="1">
        <v>1</v>
      </c>
      <c r="D728" s="1" t="s">
        <v>154</v>
      </c>
      <c r="E728" s="1"/>
      <c r="F728" s="1"/>
      <c r="G728" s="1"/>
      <c r="H728" s="11"/>
      <c r="I728" s="1">
        <v>34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>
        <v>208</v>
      </c>
      <c r="X728" s="1">
        <v>17964</v>
      </c>
    </row>
    <row r="729" spans="1:26" customHeight="1" ht="12.75">
      <c r="A729" s="1" t="s">
        <v>2433</v>
      </c>
      <c r="B729" s="7">
        <v>1.71</v>
      </c>
      <c r="C729" s="1">
        <v>2</v>
      </c>
      <c r="D729" s="1" t="s">
        <v>154</v>
      </c>
      <c r="E729" s="1"/>
      <c r="F729" s="1"/>
      <c r="G729" s="1"/>
      <c r="H729" s="11"/>
      <c r="I729" s="1">
        <v>38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>
        <v>32</v>
      </c>
      <c r="X729" s="1">
        <v>6976</v>
      </c>
    </row>
    <row r="730" spans="1:26" customHeight="1" ht="12.75">
      <c r="A730" s="1" t="s">
        <v>2434</v>
      </c>
      <c r="B730" s="7">
        <v>1.42</v>
      </c>
      <c r="C730" s="1">
        <v>1</v>
      </c>
      <c r="D730" s="1" t="s">
        <v>154</v>
      </c>
      <c r="E730" s="1"/>
      <c r="F730" s="1"/>
      <c r="G730" s="1"/>
      <c r="H730" s="11"/>
      <c r="I730" s="1">
        <v>43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>
        <v>272</v>
      </c>
      <c r="X730" s="1">
        <v>10836</v>
      </c>
    </row>
    <row r="731" spans="1:26" customHeight="1" ht="12.75">
      <c r="A731" s="1" t="s">
        <v>2435</v>
      </c>
      <c r="B731" s="7">
        <v>1.07</v>
      </c>
      <c r="C731" s="1">
        <v>1</v>
      </c>
      <c r="D731" s="1" t="s">
        <v>154</v>
      </c>
      <c r="E731" s="1"/>
      <c r="F731" s="1"/>
      <c r="G731" s="1"/>
      <c r="H731" s="11"/>
      <c r="I731" s="1">
        <v>4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>
        <v>208</v>
      </c>
      <c r="X731" s="1">
        <v>12564</v>
      </c>
    </row>
    <row r="732" spans="1:26" customHeight="1" ht="12.75">
      <c r="A732" s="1" t="s">
        <v>2436</v>
      </c>
      <c r="B732" s="7">
        <v>1.03</v>
      </c>
      <c r="C732" s="1">
        <v>1</v>
      </c>
      <c r="D732" s="1" t="s">
        <v>154</v>
      </c>
      <c r="E732" s="1"/>
      <c r="F732" s="1"/>
      <c r="G732" s="1"/>
      <c r="H732" s="11"/>
      <c r="I732" s="1">
        <v>33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>
        <v>272</v>
      </c>
      <c r="X732" s="1">
        <v>22968</v>
      </c>
    </row>
    <row r="733" spans="1:26" customHeight="1" ht="12.75">
      <c r="A733" s="1" t="s">
        <v>2437</v>
      </c>
      <c r="B733" s="7">
        <v>1.96</v>
      </c>
      <c r="C733" s="1">
        <v>2</v>
      </c>
      <c r="D733" s="1" t="s">
        <v>154</v>
      </c>
      <c r="E733" s="1"/>
      <c r="F733" s="1"/>
      <c r="G733" s="1"/>
      <c r="H733" s="11"/>
      <c r="I733" s="1">
        <v>36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32</v>
      </c>
      <c r="X733" s="1">
        <v>6880</v>
      </c>
    </row>
    <row r="734" spans="1:26" customHeight="1" ht="12.75">
      <c r="A734" s="1" t="s">
        <v>2438</v>
      </c>
      <c r="B734" s="7">
        <v>1.24</v>
      </c>
      <c r="C734" s="1">
        <v>1</v>
      </c>
      <c r="D734" s="1" t="s">
        <v>154</v>
      </c>
      <c r="E734" s="1"/>
      <c r="F734" s="1"/>
      <c r="G734" s="1"/>
      <c r="H734" s="11"/>
      <c r="I734" s="1">
        <v>50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>
        <v>208</v>
      </c>
      <c r="X734" s="1">
        <v>21060</v>
      </c>
    </row>
    <row r="735" spans="1:26" customHeight="1" ht="12.75">
      <c r="A735" s="1" t="s">
        <v>2439</v>
      </c>
      <c r="B735" s="7">
        <v>2</v>
      </c>
      <c r="C735" s="1">
        <v>1</v>
      </c>
      <c r="D735" s="1" t="s">
        <v>154</v>
      </c>
      <c r="E735" s="1"/>
      <c r="F735" s="1"/>
      <c r="G735" s="1"/>
      <c r="H735" s="11"/>
      <c r="I735" s="1">
        <v>52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>
        <v>208</v>
      </c>
      <c r="X735" s="1">
        <v>18936</v>
      </c>
    </row>
    <row r="736" spans="1:26" customHeight="1" ht="12.75">
      <c r="A736" s="1" t="s">
        <v>2440</v>
      </c>
      <c r="B736" s="7">
        <v>2.09</v>
      </c>
      <c r="C736" s="1">
        <v>1</v>
      </c>
      <c r="D736" s="1" t="s">
        <v>154</v>
      </c>
      <c r="E736" s="1"/>
      <c r="F736" s="1"/>
      <c r="G736" s="1"/>
      <c r="H736" s="11"/>
      <c r="I736" s="1">
        <v>46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>
        <v>208</v>
      </c>
      <c r="X736" s="1">
        <v>22176</v>
      </c>
    </row>
    <row r="737" spans="1:26" customHeight="1" ht="12.75">
      <c r="A737" s="1" t="s">
        <v>2441</v>
      </c>
      <c r="B737" s="7">
        <v>5.76</v>
      </c>
      <c r="C737" s="1">
        <v>1</v>
      </c>
      <c r="D737" s="1" t="s">
        <v>154</v>
      </c>
      <c r="E737" s="1"/>
      <c r="F737" s="1"/>
      <c r="G737" s="1"/>
      <c r="H737" s="11"/>
      <c r="I737" s="1">
        <v>50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>
        <v>208</v>
      </c>
      <c r="X737" s="1">
        <v>21096</v>
      </c>
    </row>
    <row r="738" spans="1:26" customHeight="1" ht="12.75">
      <c r="A738" s="1" t="s">
        <v>2442</v>
      </c>
      <c r="B738" s="7">
        <v>2.29</v>
      </c>
      <c r="C738" s="1">
        <v>1</v>
      </c>
      <c r="D738" s="1" t="s">
        <v>154</v>
      </c>
      <c r="E738" s="1"/>
      <c r="F738" s="1"/>
      <c r="G738" s="1"/>
      <c r="H738" s="11"/>
      <c r="I738" s="1">
        <v>46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>
        <v>208</v>
      </c>
      <c r="X738" s="1">
        <v>21168</v>
      </c>
    </row>
    <row r="739" spans="1:26" customHeight="1" ht="12.75">
      <c r="A739" s="1" t="s">
        <v>2443</v>
      </c>
      <c r="B739" s="7">
        <v>2.59</v>
      </c>
      <c r="C739" s="1">
        <v>1</v>
      </c>
      <c r="D739" s="1" t="s">
        <v>154</v>
      </c>
      <c r="E739" s="1"/>
      <c r="F739" s="1"/>
      <c r="G739" s="1"/>
      <c r="H739" s="11"/>
      <c r="I739" s="1">
        <v>17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>
        <v>272</v>
      </c>
      <c r="X739" s="1">
        <v>24588</v>
      </c>
    </row>
    <row r="740" spans="1:26" customHeight="1" ht="12.75">
      <c r="A740" s="1" t="s">
        <v>2444</v>
      </c>
      <c r="B740" s="7">
        <v>2.03</v>
      </c>
      <c r="C740" s="1">
        <v>2</v>
      </c>
      <c r="D740" s="1" t="s">
        <v>154</v>
      </c>
      <c r="E740" s="1"/>
      <c r="F740" s="1"/>
      <c r="G740" s="1"/>
      <c r="H740" s="11"/>
      <c r="I740" s="1">
        <v>53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>
        <v>32</v>
      </c>
      <c r="X740" s="1">
        <v>5200</v>
      </c>
    </row>
    <row r="741" spans="1:26" customHeight="1" ht="12.75">
      <c r="A741" s="1" t="s">
        <v>2445</v>
      </c>
      <c r="B741" s="7">
        <v>1.83</v>
      </c>
      <c r="C741" s="1">
        <v>1</v>
      </c>
      <c r="D741" s="1" t="s">
        <v>154</v>
      </c>
      <c r="E741" s="1"/>
      <c r="F741" s="1"/>
      <c r="G741" s="1"/>
      <c r="H741" s="11"/>
      <c r="I741" s="1">
        <v>38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>
        <v>272</v>
      </c>
      <c r="X741" s="1">
        <v>19116</v>
      </c>
    </row>
    <row r="742" spans="1:26" customHeight="1" ht="12.75">
      <c r="A742" s="1" t="s">
        <v>2446</v>
      </c>
      <c r="B742" s="7">
        <v>1.84</v>
      </c>
      <c r="C742" s="1">
        <v>1</v>
      </c>
      <c r="D742" s="1" t="s">
        <v>154</v>
      </c>
      <c r="E742" s="1"/>
      <c r="F742" s="1"/>
      <c r="G742" s="1"/>
      <c r="H742" s="11"/>
      <c r="I742" s="1">
        <v>43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>
        <v>208</v>
      </c>
      <c r="X742" s="1">
        <v>18720</v>
      </c>
    </row>
    <row r="743" spans="1:26" customHeight="1" ht="12.75">
      <c r="A743" s="1" t="s">
        <v>2447</v>
      </c>
      <c r="B743" s="7">
        <v>1.68</v>
      </c>
      <c r="C743" s="1">
        <v>1</v>
      </c>
      <c r="D743" s="1" t="s">
        <v>154</v>
      </c>
      <c r="E743" s="1"/>
      <c r="F743" s="1"/>
      <c r="G743" s="1"/>
      <c r="H743" s="11"/>
      <c r="I743" s="1">
        <v>37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>
        <v>272</v>
      </c>
      <c r="X743" s="1">
        <v>18900</v>
      </c>
    </row>
    <row r="744" spans="1:26" customHeight="1" ht="12.75">
      <c r="A744" s="1" t="s">
        <v>2448</v>
      </c>
      <c r="B744" s="7">
        <v>1.49</v>
      </c>
      <c r="C744" s="1">
        <v>1</v>
      </c>
      <c r="D744" s="1" t="s">
        <v>154</v>
      </c>
      <c r="E744" s="1"/>
      <c r="F744" s="1"/>
      <c r="G744" s="1"/>
      <c r="H744" s="11"/>
      <c r="I744" s="1">
        <v>4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>
        <v>208</v>
      </c>
      <c r="X744" s="1">
        <v>18684</v>
      </c>
    </row>
    <row r="745" spans="1:26" customHeight="1" ht="12.75">
      <c r="A745" s="1" t="s">
        <v>2449</v>
      </c>
      <c r="B745" s="7">
        <v>1.98</v>
      </c>
      <c r="C745" s="1">
        <v>1</v>
      </c>
      <c r="D745" s="1" t="s">
        <v>154</v>
      </c>
      <c r="E745" s="1"/>
      <c r="F745" s="1"/>
      <c r="G745" s="1"/>
      <c r="H745" s="11"/>
      <c r="I745" s="1">
        <v>3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>
        <v>272</v>
      </c>
      <c r="X745" s="1">
        <v>18720</v>
      </c>
    </row>
    <row r="746" spans="1:26" customHeight="1" ht="12.75">
      <c r="A746" s="1" t="s">
        <v>2450</v>
      </c>
      <c r="B746" s="7">
        <v>2</v>
      </c>
      <c r="C746" s="1">
        <v>1</v>
      </c>
      <c r="D746" s="1" t="s">
        <v>154</v>
      </c>
      <c r="E746" s="1"/>
      <c r="F746" s="1"/>
      <c r="G746" s="1"/>
      <c r="H746" s="11"/>
      <c r="I746" s="1">
        <v>51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>
        <v>208</v>
      </c>
      <c r="X746" s="1">
        <v>18864</v>
      </c>
    </row>
    <row r="747" spans="1:26" customHeight="1" ht="12.75">
      <c r="A747" s="1" t="s">
        <v>2451</v>
      </c>
      <c r="B747" s="7">
        <v>1.5</v>
      </c>
      <c r="C747" s="1">
        <v>1</v>
      </c>
      <c r="D747" s="1" t="s">
        <v>154</v>
      </c>
      <c r="E747" s="1"/>
      <c r="F747" s="1"/>
      <c r="G747" s="1"/>
      <c r="H747" s="11"/>
      <c r="I747" s="1">
        <v>4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>
        <v>208</v>
      </c>
      <c r="X747" s="1">
        <v>18612</v>
      </c>
    </row>
    <row r="748" spans="1:26" customHeight="1" ht="12.75">
      <c r="A748" s="1" t="s">
        <v>2452</v>
      </c>
      <c r="B748" s="7">
        <v>1.62</v>
      </c>
      <c r="C748" s="1">
        <v>1</v>
      </c>
      <c r="D748" s="1" t="s">
        <v>154</v>
      </c>
      <c r="E748" s="1"/>
      <c r="F748" s="1"/>
      <c r="G748" s="1"/>
      <c r="H748" s="11"/>
      <c r="I748" s="1">
        <v>40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>
        <v>208</v>
      </c>
      <c r="X748" s="1">
        <v>18756</v>
      </c>
    </row>
    <row r="749" spans="1:26" customHeight="1" ht="12.75">
      <c r="A749" s="1" t="s">
        <v>2453</v>
      </c>
      <c r="B749" s="7">
        <v>1.18</v>
      </c>
      <c r="C749" s="1">
        <v>1</v>
      </c>
      <c r="D749" s="1" t="s">
        <v>154</v>
      </c>
      <c r="E749" s="1"/>
      <c r="F749" s="1"/>
      <c r="G749" s="1"/>
      <c r="H749" s="11"/>
      <c r="I749" s="1">
        <v>2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>
        <v>272</v>
      </c>
      <c r="X749" s="1">
        <v>18864</v>
      </c>
    </row>
    <row r="750" spans="1:26" customHeight="1" ht="12.75">
      <c r="A750" s="1" t="s">
        <v>2454</v>
      </c>
      <c r="B750" s="7">
        <v>1.69</v>
      </c>
      <c r="C750" s="1">
        <v>1</v>
      </c>
      <c r="D750" s="1" t="s">
        <v>154</v>
      </c>
      <c r="E750" s="1"/>
      <c r="F750" s="1"/>
      <c r="G750" s="1"/>
      <c r="H750" s="11"/>
      <c r="I750" s="1">
        <v>2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>
        <v>272</v>
      </c>
      <c r="X750" s="1">
        <v>19080</v>
      </c>
    </row>
    <row r="751" spans="1:26" customHeight="1" ht="12.75">
      <c r="A751" s="1" t="s">
        <v>2455</v>
      </c>
      <c r="B751" s="7">
        <v>1.96</v>
      </c>
      <c r="C751" s="1">
        <v>1</v>
      </c>
      <c r="D751" s="1" t="s">
        <v>154</v>
      </c>
      <c r="E751" s="1"/>
      <c r="F751" s="1"/>
      <c r="G751" s="1"/>
      <c r="H751" s="11"/>
      <c r="I751" s="1">
        <v>30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>
        <v>208</v>
      </c>
      <c r="X751" s="1">
        <v>19296</v>
      </c>
    </row>
    <row r="752" spans="1:26" customHeight="1" ht="12.75">
      <c r="A752" s="1" t="s">
        <v>2456</v>
      </c>
      <c r="B752" s="7">
        <v>1.71</v>
      </c>
      <c r="C752" s="1">
        <v>1</v>
      </c>
      <c r="D752" s="1" t="s">
        <v>154</v>
      </c>
      <c r="E752" s="1"/>
      <c r="F752" s="1"/>
      <c r="G752" s="1"/>
      <c r="H752" s="11"/>
      <c r="I752" s="1">
        <v>22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>
        <v>272</v>
      </c>
      <c r="X752" s="1">
        <v>9576</v>
      </c>
    </row>
    <row r="753" spans="1:26" customHeight="1" ht="12.75">
      <c r="A753" s="1" t="s">
        <v>2457</v>
      </c>
      <c r="B753" s="7">
        <v>2.25</v>
      </c>
      <c r="C753" s="1">
        <v>1</v>
      </c>
      <c r="D753" s="1" t="s">
        <v>154</v>
      </c>
      <c r="E753" s="1"/>
      <c r="F753" s="1"/>
      <c r="G753" s="1"/>
      <c r="H753" s="11"/>
      <c r="I753" s="1">
        <v>24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>
        <v>272</v>
      </c>
      <c r="X753" s="1">
        <v>10368</v>
      </c>
    </row>
    <row r="754" spans="1:26" customHeight="1" ht="12.75">
      <c r="A754" s="1" t="s">
        <v>2458</v>
      </c>
      <c r="B754" s="7">
        <v>1.48</v>
      </c>
      <c r="C754" s="1">
        <v>1</v>
      </c>
      <c r="D754" s="1" t="s">
        <v>154</v>
      </c>
      <c r="E754" s="1"/>
      <c r="F754" s="1"/>
      <c r="G754" s="1"/>
      <c r="H754" s="11"/>
      <c r="I754" s="1">
        <v>14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>
        <v>208</v>
      </c>
      <c r="X754" s="1">
        <v>22644</v>
      </c>
    </row>
    <row r="755" spans="1:26" customHeight="1" ht="12.75">
      <c r="A755" s="1" t="s">
        <v>2459</v>
      </c>
      <c r="B755" s="7">
        <v>1.57</v>
      </c>
      <c r="C755" s="1">
        <v>1</v>
      </c>
      <c r="D755" s="1" t="s">
        <v>154</v>
      </c>
      <c r="E755" s="1"/>
      <c r="F755" s="1"/>
      <c r="G755" s="1"/>
      <c r="H755" s="11"/>
      <c r="I755" s="1">
        <v>33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>
        <v>272</v>
      </c>
      <c r="X755" s="1">
        <v>22788</v>
      </c>
    </row>
    <row r="756" spans="1:26" customHeight="1" ht="12.75">
      <c r="A756" s="1" t="s">
        <v>2460</v>
      </c>
      <c r="B756" s="7">
        <v>1.36</v>
      </c>
      <c r="C756" s="1">
        <v>1</v>
      </c>
      <c r="D756" s="1" t="s">
        <v>154</v>
      </c>
      <c r="E756" s="1"/>
      <c r="F756" s="1"/>
      <c r="G756" s="1"/>
      <c r="H756" s="11"/>
      <c r="I756" s="1">
        <v>23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>
        <v>208</v>
      </c>
      <c r="X756" s="1">
        <v>24084</v>
      </c>
    </row>
    <row r="757" spans="1:26" customHeight="1" ht="12.75">
      <c r="A757" s="1" t="s">
        <v>2461</v>
      </c>
      <c r="B757" s="7">
        <v>1.74</v>
      </c>
      <c r="C757" s="1">
        <v>1</v>
      </c>
      <c r="D757" s="1" t="s">
        <v>154</v>
      </c>
      <c r="E757" s="1"/>
      <c r="F757" s="1"/>
      <c r="G757" s="1"/>
      <c r="H757" s="11"/>
      <c r="I757" s="1">
        <v>27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>
        <v>208</v>
      </c>
      <c r="X757" s="1">
        <v>21132</v>
      </c>
    </row>
    <row r="758" spans="1:26" customHeight="1" ht="12.75">
      <c r="A758" s="1" t="s">
        <v>2462</v>
      </c>
      <c r="B758" s="7">
        <v>1.82</v>
      </c>
      <c r="C758" s="1">
        <v>1</v>
      </c>
      <c r="D758" s="1" t="s">
        <v>154</v>
      </c>
      <c r="E758" s="1"/>
      <c r="F758" s="1"/>
      <c r="G758" s="1"/>
      <c r="H758" s="11"/>
      <c r="I758" s="1">
        <v>48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>
        <v>208</v>
      </c>
      <c r="X758" s="1">
        <v>21708</v>
      </c>
    </row>
    <row r="759" spans="1:26" customHeight="1" ht="12.75">
      <c r="A759" s="1" t="s">
        <v>2463</v>
      </c>
      <c r="B759" s="7">
        <v>1.81</v>
      </c>
      <c r="C759" s="1">
        <v>1</v>
      </c>
      <c r="D759" s="1" t="s">
        <v>154</v>
      </c>
      <c r="E759" s="1"/>
      <c r="F759" s="1"/>
      <c r="G759" s="1"/>
      <c r="H759" s="11"/>
      <c r="I759" s="1">
        <v>45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>
        <v>272</v>
      </c>
      <c r="X759" s="1">
        <v>12132</v>
      </c>
    </row>
    <row r="760" spans="1:26" customHeight="1" ht="12.75">
      <c r="A760" s="1" t="s">
        <v>2464</v>
      </c>
      <c r="B760" s="7">
        <v>1.78</v>
      </c>
      <c r="C760" s="1">
        <v>2</v>
      </c>
      <c r="D760" s="1" t="s">
        <v>154</v>
      </c>
      <c r="E760" s="1"/>
      <c r="F760" s="1"/>
      <c r="G760" s="1"/>
      <c r="H760" s="11"/>
      <c r="I760" s="1">
        <v>4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>
        <v>32</v>
      </c>
      <c r="X760" s="1">
        <v>1120</v>
      </c>
    </row>
    <row r="761" spans="1:26" customHeight="1" ht="12.75">
      <c r="A761" s="1" t="s">
        <v>2465</v>
      </c>
      <c r="B761" s="7">
        <v>1.8</v>
      </c>
      <c r="C761" s="1">
        <v>1</v>
      </c>
      <c r="D761" s="1" t="s">
        <v>154</v>
      </c>
      <c r="E761" s="1"/>
      <c r="F761" s="1"/>
      <c r="G761" s="1"/>
      <c r="H761" s="11"/>
      <c r="I761" s="1">
        <v>32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>
        <v>272</v>
      </c>
      <c r="X761" s="1">
        <v>19296</v>
      </c>
    </row>
    <row r="762" spans="1:26" customHeight="1" ht="12.75">
      <c r="A762" s="1" t="s">
        <v>2466</v>
      </c>
      <c r="B762" s="7">
        <v>1.73</v>
      </c>
      <c r="C762" s="1">
        <v>2</v>
      </c>
      <c r="D762" s="1" t="s">
        <v>154</v>
      </c>
      <c r="E762" s="1"/>
      <c r="F762" s="1"/>
      <c r="G762" s="1"/>
      <c r="H762" s="11"/>
      <c r="I762" s="1">
        <v>3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>
        <v>32</v>
      </c>
      <c r="X762" s="1">
        <v>1552</v>
      </c>
    </row>
    <row r="763" spans="1:26" customHeight="1" ht="12.75">
      <c r="A763" s="1" t="s">
        <v>2467</v>
      </c>
      <c r="B763" s="7">
        <v>1.06</v>
      </c>
      <c r="C763" s="1">
        <v>2</v>
      </c>
      <c r="D763" s="1" t="s">
        <v>154</v>
      </c>
      <c r="E763" s="1"/>
      <c r="F763" s="1"/>
      <c r="G763" s="1"/>
      <c r="H763" s="11"/>
      <c r="I763" s="1">
        <v>3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>
        <v>32</v>
      </c>
      <c r="X763" s="1">
        <v>4720</v>
      </c>
    </row>
    <row r="764" spans="1:26" customHeight="1" ht="12.75">
      <c r="A764" s="1" t="s">
        <v>2468</v>
      </c>
      <c r="B764" s="7">
        <v>1.93</v>
      </c>
      <c r="C764" s="1">
        <v>2</v>
      </c>
      <c r="D764" s="1" t="s">
        <v>154</v>
      </c>
      <c r="E764" s="1"/>
      <c r="F764" s="1"/>
      <c r="G764" s="1"/>
      <c r="H764" s="11"/>
      <c r="I764" s="1">
        <v>31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>
        <v>32</v>
      </c>
      <c r="X764" s="1">
        <v>1696</v>
      </c>
    </row>
    <row r="765" spans="1:26" customHeight="1" ht="12.75">
      <c r="A765" s="1" t="s">
        <v>2469</v>
      </c>
      <c r="B765" s="7">
        <v>1.09</v>
      </c>
      <c r="C765" s="1">
        <v>2</v>
      </c>
      <c r="D765" s="1" t="s">
        <v>154</v>
      </c>
      <c r="E765" s="1"/>
      <c r="F765" s="1"/>
      <c r="G765" s="1"/>
      <c r="H765" s="11"/>
      <c r="I765" s="1">
        <v>39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>
        <v>32</v>
      </c>
      <c r="X765" s="1">
        <v>160</v>
      </c>
    </row>
    <row r="766" spans="1:26" customHeight="1" ht="12.75">
      <c r="A766" s="1" t="s">
        <v>2470</v>
      </c>
      <c r="B766" s="7">
        <v>1.14</v>
      </c>
      <c r="C766" s="1">
        <v>1</v>
      </c>
      <c r="D766" s="1" t="s">
        <v>154</v>
      </c>
      <c r="E766" s="1"/>
      <c r="F766" s="1"/>
      <c r="G766" s="1"/>
      <c r="H766" s="11"/>
      <c r="I766" s="1">
        <v>45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>
        <v>208</v>
      </c>
      <c r="X766" s="1">
        <v>12456</v>
      </c>
    </row>
    <row r="767" spans="1:26" customHeight="1" ht="12.75">
      <c r="A767" s="1" t="s">
        <v>2471</v>
      </c>
      <c r="B767" s="7">
        <v>1.21</v>
      </c>
      <c r="C767" s="1">
        <v>1</v>
      </c>
      <c r="D767" s="1" t="s">
        <v>154</v>
      </c>
      <c r="E767" s="1"/>
      <c r="F767" s="1"/>
      <c r="G767" s="1"/>
      <c r="H767" s="11"/>
      <c r="I767" s="1">
        <v>22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>
        <v>208</v>
      </c>
      <c r="X767" s="1">
        <v>12168</v>
      </c>
    </row>
    <row r="768" spans="1:26" customHeight="1" ht="12.75">
      <c r="A768" s="1" t="s">
        <v>2472</v>
      </c>
      <c r="B768" s="7">
        <v>1.56</v>
      </c>
      <c r="C768" s="1">
        <v>1</v>
      </c>
      <c r="D768" s="1" t="s">
        <v>154</v>
      </c>
      <c r="E768" s="1"/>
      <c r="F768" s="1"/>
      <c r="G768" s="1"/>
      <c r="H768" s="11"/>
      <c r="I768" s="1">
        <v>34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>
        <v>208</v>
      </c>
      <c r="X768" s="1">
        <v>12204</v>
      </c>
    </row>
    <row r="769" spans="1:26" customHeight="1" ht="12.75">
      <c r="A769" s="1" t="s">
        <v>2473</v>
      </c>
      <c r="B769" s="7">
        <v>1.02</v>
      </c>
      <c r="C769" s="1">
        <v>1</v>
      </c>
      <c r="D769" s="1" t="s">
        <v>154</v>
      </c>
      <c r="E769" s="1"/>
      <c r="F769" s="1"/>
      <c r="G769" s="1"/>
      <c r="H769" s="11"/>
      <c r="I769" s="1">
        <v>35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>
        <v>272</v>
      </c>
      <c r="X769" s="1">
        <v>18360</v>
      </c>
    </row>
    <row r="770" spans="1:26" customHeight="1" ht="12.75">
      <c r="A770" s="1" t="s">
        <v>2474</v>
      </c>
      <c r="B770" s="7">
        <v>1.84</v>
      </c>
      <c r="C770" s="1">
        <v>1</v>
      </c>
      <c r="D770" s="1" t="s">
        <v>154</v>
      </c>
      <c r="E770" s="1"/>
      <c r="F770" s="1"/>
      <c r="G770" s="1"/>
      <c r="H770" s="11"/>
      <c r="I770" s="1">
        <v>47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>
        <v>208</v>
      </c>
      <c r="X770" s="1">
        <v>14292</v>
      </c>
    </row>
    <row r="771" spans="1:26" customHeight="1" ht="12.75">
      <c r="A771" s="1" t="s">
        <v>2475</v>
      </c>
      <c r="B771" s="7">
        <v>1.25</v>
      </c>
      <c r="C771" s="1">
        <v>1</v>
      </c>
      <c r="D771" s="1" t="s">
        <v>154</v>
      </c>
      <c r="E771" s="1"/>
      <c r="F771" s="1"/>
      <c r="G771" s="1"/>
      <c r="H771" s="11"/>
      <c r="I771" s="1">
        <v>26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>
        <v>272</v>
      </c>
      <c r="X771" s="1">
        <v>18036</v>
      </c>
    </row>
    <row r="772" spans="1:26" customHeight="1" ht="12.75">
      <c r="A772" s="1" t="s">
        <v>2476</v>
      </c>
      <c r="B772" s="7">
        <v>1.45</v>
      </c>
      <c r="C772" s="1">
        <v>2</v>
      </c>
      <c r="D772" s="1" t="s">
        <v>154</v>
      </c>
      <c r="E772" s="1"/>
      <c r="F772" s="1"/>
      <c r="G772" s="1"/>
      <c r="H772" s="11"/>
      <c r="I772" s="1">
        <v>31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>
        <v>32</v>
      </c>
      <c r="X772" s="1">
        <v>304</v>
      </c>
    </row>
    <row r="773" spans="1:26" customHeight="1" ht="12.75">
      <c r="A773" s="1" t="s">
        <v>2477</v>
      </c>
      <c r="B773" s="7">
        <v>1.75</v>
      </c>
      <c r="C773" s="1">
        <v>1</v>
      </c>
      <c r="D773" s="1" t="s">
        <v>154</v>
      </c>
      <c r="E773" s="1"/>
      <c r="F773" s="1"/>
      <c r="G773" s="1"/>
      <c r="H773" s="11"/>
      <c r="I773" s="1">
        <v>47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>
        <v>208</v>
      </c>
      <c r="X773" s="1">
        <v>22860</v>
      </c>
    </row>
    <row r="774" spans="1:26" customHeight="1" ht="12.75">
      <c r="A774" s="1" t="s">
        <v>2478</v>
      </c>
      <c r="B774" s="7">
        <v>1.79</v>
      </c>
      <c r="C774" s="1">
        <v>2</v>
      </c>
      <c r="D774" s="1" t="s">
        <v>154</v>
      </c>
      <c r="E774" s="1"/>
      <c r="F774" s="1"/>
      <c r="G774" s="1"/>
      <c r="H774" s="11"/>
      <c r="I774" s="1">
        <v>28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>
        <v>32</v>
      </c>
      <c r="X774" s="1">
        <v>1024</v>
      </c>
    </row>
    <row r="775" spans="1:26" customHeight="1" ht="12.75">
      <c r="A775" s="1" t="s">
        <v>2479</v>
      </c>
      <c r="B775" s="7">
        <v>1.1</v>
      </c>
      <c r="C775" s="1">
        <v>1</v>
      </c>
      <c r="D775" s="1" t="s">
        <v>154</v>
      </c>
      <c r="E775" s="1"/>
      <c r="F775" s="1"/>
      <c r="G775" s="1"/>
      <c r="H775" s="11"/>
      <c r="I775" s="1">
        <v>43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>
        <v>272</v>
      </c>
      <c r="X775" s="1">
        <v>22320</v>
      </c>
    </row>
    <row r="776" spans="1:26" customHeight="1" ht="12.75">
      <c r="A776" s="1" t="s">
        <v>2480</v>
      </c>
      <c r="B776" s="7">
        <v>1.43</v>
      </c>
      <c r="C776" s="1">
        <v>1</v>
      </c>
      <c r="D776" s="1" t="s">
        <v>154</v>
      </c>
      <c r="E776" s="1"/>
      <c r="F776" s="1"/>
      <c r="G776" s="1"/>
      <c r="H776" s="11"/>
      <c r="I776" s="1">
        <v>24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>
        <v>272</v>
      </c>
      <c r="X776" s="1">
        <v>13644</v>
      </c>
    </row>
    <row r="777" spans="1:26" customHeight="1" ht="12.75">
      <c r="A777" s="1" t="s">
        <v>2481</v>
      </c>
      <c r="B777" s="7">
        <v>1.79</v>
      </c>
      <c r="C777" s="1">
        <v>1</v>
      </c>
      <c r="D777" s="1" t="s">
        <v>154</v>
      </c>
      <c r="E777" s="1"/>
      <c r="F777" s="1"/>
      <c r="G777" s="1"/>
      <c r="H777" s="11"/>
      <c r="I777" s="1">
        <v>26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>
        <v>272</v>
      </c>
      <c r="X777" s="1">
        <v>14040</v>
      </c>
    </row>
    <row r="778" spans="1:26" customHeight="1" ht="12.75">
      <c r="A778" s="1" t="s">
        <v>2482</v>
      </c>
      <c r="B778" s="7">
        <v>1.94</v>
      </c>
      <c r="C778" s="1">
        <v>2</v>
      </c>
      <c r="D778" s="1" t="s">
        <v>154</v>
      </c>
      <c r="E778" s="1"/>
      <c r="F778" s="1"/>
      <c r="G778" s="1"/>
      <c r="H778" s="11"/>
      <c r="I778" s="1">
        <v>24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>
        <v>32</v>
      </c>
      <c r="X778" s="1">
        <v>1504</v>
      </c>
    </row>
    <row r="779" spans="1:26" customHeight="1" ht="12.75">
      <c r="A779" s="1" t="s">
        <v>2483</v>
      </c>
      <c r="B779" s="7">
        <v>1.21</v>
      </c>
      <c r="C779" s="1">
        <v>1</v>
      </c>
      <c r="D779" s="1" t="s">
        <v>154</v>
      </c>
      <c r="E779" s="1"/>
      <c r="F779" s="1"/>
      <c r="G779" s="1"/>
      <c r="H779" s="11"/>
      <c r="I779" s="1">
        <v>38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>
        <v>208</v>
      </c>
      <c r="X779" s="1">
        <v>22356</v>
      </c>
    </row>
    <row r="780" spans="1:26" customHeight="1" ht="12.75">
      <c r="A780" s="1" t="s">
        <v>2484</v>
      </c>
      <c r="B780" s="7">
        <v>1.02</v>
      </c>
      <c r="C780" s="1">
        <v>1</v>
      </c>
      <c r="D780" s="1" t="s">
        <v>154</v>
      </c>
      <c r="E780" s="1"/>
      <c r="F780" s="1"/>
      <c r="G780" s="1"/>
      <c r="H780" s="11"/>
      <c r="I780" s="1">
        <v>39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>
        <v>272</v>
      </c>
      <c r="X780" s="1">
        <v>12240</v>
      </c>
    </row>
    <row r="781" spans="1:26" customHeight="1" ht="12.75">
      <c r="A781" s="1" t="s">
        <v>2485</v>
      </c>
      <c r="B781" s="7">
        <v>1.58</v>
      </c>
      <c r="C781" s="1">
        <v>1</v>
      </c>
      <c r="D781" s="1" t="s">
        <v>154</v>
      </c>
      <c r="E781" s="1"/>
      <c r="F781" s="1"/>
      <c r="G781" s="1"/>
      <c r="H781" s="11"/>
      <c r="I781" s="1">
        <v>34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>
        <v>208</v>
      </c>
      <c r="X781" s="1">
        <v>18396</v>
      </c>
    </row>
    <row r="782" spans="1:26" customHeight="1" ht="12.75">
      <c r="A782" s="1" t="s">
        <v>2486</v>
      </c>
      <c r="B782" s="7">
        <v>1.61</v>
      </c>
      <c r="C782" s="1">
        <v>1</v>
      </c>
      <c r="D782" s="1" t="s">
        <v>154</v>
      </c>
      <c r="E782" s="1"/>
      <c r="F782" s="1"/>
      <c r="G782" s="1"/>
      <c r="H782" s="11"/>
      <c r="I782" s="1">
        <v>47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>
        <v>272</v>
      </c>
      <c r="X782" s="1">
        <v>13608</v>
      </c>
    </row>
    <row r="783" spans="1:26" customHeight="1" ht="12.75">
      <c r="A783" s="1" t="s">
        <v>2487</v>
      </c>
      <c r="B783" s="7">
        <v>1.23</v>
      </c>
      <c r="C783" s="1">
        <v>2</v>
      </c>
      <c r="D783" s="1" t="s">
        <v>154</v>
      </c>
      <c r="E783" s="1"/>
      <c r="F783" s="1"/>
      <c r="G783" s="1"/>
      <c r="H783" s="11"/>
      <c r="I783" s="1">
        <v>27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>
        <v>32</v>
      </c>
      <c r="X783" s="1">
        <v>1840</v>
      </c>
    </row>
    <row r="784" spans="1:26" customHeight="1" ht="12.75">
      <c r="A784" s="1" t="s">
        <v>2488</v>
      </c>
      <c r="B784" s="7">
        <v>1.3</v>
      </c>
      <c r="C784" s="1">
        <v>1</v>
      </c>
      <c r="D784" s="1" t="s">
        <v>154</v>
      </c>
      <c r="E784" s="1"/>
      <c r="F784" s="1"/>
      <c r="G784" s="1"/>
      <c r="H784" s="11"/>
      <c r="I784" s="1">
        <v>38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>
        <v>208</v>
      </c>
      <c r="X784" s="1">
        <v>22464</v>
      </c>
    </row>
    <row r="785" spans="1:26" customHeight="1" ht="12.75">
      <c r="A785" s="1" t="s">
        <v>2489</v>
      </c>
      <c r="B785" s="7">
        <v>1.86</v>
      </c>
      <c r="C785" s="1">
        <v>1</v>
      </c>
      <c r="D785" s="1" t="s">
        <v>154</v>
      </c>
      <c r="E785" s="1"/>
      <c r="F785" s="1"/>
      <c r="G785" s="1"/>
      <c r="H785" s="11"/>
      <c r="I785" s="1">
        <v>43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>
        <v>272</v>
      </c>
      <c r="X785" s="1">
        <v>22860</v>
      </c>
    </row>
    <row r="786" spans="1:26" customHeight="1" ht="12.75">
      <c r="A786" s="1" t="s">
        <v>2490</v>
      </c>
      <c r="B786" s="7">
        <v>2.38</v>
      </c>
      <c r="C786" s="1">
        <v>1</v>
      </c>
      <c r="D786" s="1" t="s">
        <v>154</v>
      </c>
      <c r="E786" s="1"/>
      <c r="F786" s="1"/>
      <c r="G786" s="1"/>
      <c r="H786" s="11"/>
      <c r="I786" s="1">
        <v>39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>
        <v>272</v>
      </c>
      <c r="X786" s="1">
        <v>12168</v>
      </c>
    </row>
    <row r="787" spans="1:26" customHeight="1" ht="12.75">
      <c r="A787" s="1" t="s">
        <v>2491</v>
      </c>
      <c r="B787" s="7">
        <v>1.81</v>
      </c>
      <c r="C787" s="1">
        <v>1</v>
      </c>
      <c r="D787" s="1" t="s">
        <v>154</v>
      </c>
      <c r="E787" s="1"/>
      <c r="F787" s="1"/>
      <c r="G787" s="1"/>
      <c r="H787" s="11"/>
      <c r="I787" s="1">
        <v>33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>
        <v>208</v>
      </c>
      <c r="X787" s="1">
        <v>24228</v>
      </c>
    </row>
    <row r="788" spans="1:26" customHeight="1" ht="12.75">
      <c r="A788" s="1" t="s">
        <v>2492</v>
      </c>
      <c r="B788" s="7">
        <v>2.4</v>
      </c>
      <c r="C788" s="1">
        <v>1</v>
      </c>
      <c r="D788" s="1" t="s">
        <v>154</v>
      </c>
      <c r="E788" s="1"/>
      <c r="F788" s="1"/>
      <c r="G788" s="1"/>
      <c r="H788" s="11"/>
      <c r="I788" s="1">
        <v>56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>
        <v>208</v>
      </c>
      <c r="X788" s="1">
        <v>22896</v>
      </c>
    </row>
    <row r="789" spans="1:26" customHeight="1" ht="12.75">
      <c r="A789" s="1" t="s">
        <v>2493</v>
      </c>
      <c r="B789" s="7">
        <v>3.16</v>
      </c>
      <c r="C789" s="1">
        <v>1</v>
      </c>
      <c r="D789" s="1" t="s">
        <v>154</v>
      </c>
      <c r="E789" s="1"/>
      <c r="F789" s="1"/>
      <c r="G789" s="1"/>
      <c r="H789" s="11"/>
      <c r="I789" s="1">
        <v>50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>
        <v>208</v>
      </c>
      <c r="X789" s="1">
        <v>13032</v>
      </c>
    </row>
    <row r="790" spans="1:26" customHeight="1" ht="12.75">
      <c r="A790" s="1" t="s">
        <v>2494</v>
      </c>
      <c r="B790" s="7">
        <v>1.22</v>
      </c>
      <c r="C790" s="1">
        <v>1</v>
      </c>
      <c r="D790" s="1" t="s">
        <v>154</v>
      </c>
      <c r="E790" s="1"/>
      <c r="F790" s="1"/>
      <c r="G790" s="1"/>
      <c r="H790" s="11"/>
      <c r="I790" s="1">
        <v>18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>
        <v>272</v>
      </c>
      <c r="X790" s="1">
        <v>20952</v>
      </c>
    </row>
    <row r="791" spans="1:26" customHeight="1" ht="12.75">
      <c r="A791" s="1" t="s">
        <v>2495</v>
      </c>
      <c r="B791" s="7">
        <v>2.44</v>
      </c>
      <c r="C791" s="1">
        <v>1</v>
      </c>
      <c r="D791" s="1" t="s">
        <v>154</v>
      </c>
      <c r="E791" s="1"/>
      <c r="F791" s="1"/>
      <c r="G791" s="1"/>
      <c r="H791" s="11"/>
      <c r="I791" s="1">
        <v>24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>
        <v>272</v>
      </c>
      <c r="X791" s="1">
        <v>14976</v>
      </c>
    </row>
    <row r="792" spans="1:26" customHeight="1" ht="12.75">
      <c r="A792" s="1" t="s">
        <v>2496</v>
      </c>
      <c r="B792" s="7">
        <v>1.34</v>
      </c>
      <c r="C792" s="1">
        <v>1</v>
      </c>
      <c r="D792" s="1" t="s">
        <v>154</v>
      </c>
      <c r="E792" s="1"/>
      <c r="F792" s="1"/>
      <c r="G792" s="1"/>
      <c r="H792" s="11"/>
      <c r="I792" s="1">
        <v>21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>
        <v>208</v>
      </c>
      <c r="X792" s="1">
        <v>22104</v>
      </c>
    </row>
    <row r="793" spans="1:26" customHeight="1" ht="12.75">
      <c r="A793" s="1" t="s">
        <v>2497</v>
      </c>
      <c r="B793" s="7">
        <v>1.47</v>
      </c>
      <c r="C793" s="1">
        <v>1</v>
      </c>
      <c r="D793" s="1" t="s">
        <v>154</v>
      </c>
      <c r="E793" s="1"/>
      <c r="F793" s="1"/>
      <c r="G793" s="1"/>
      <c r="H793" s="11"/>
      <c r="I793" s="1">
        <v>29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>
        <v>272</v>
      </c>
      <c r="X793" s="1">
        <v>9468</v>
      </c>
    </row>
    <row r="794" spans="1:26" customHeight="1" ht="12.75">
      <c r="A794" s="1" t="s">
        <v>2498</v>
      </c>
      <c r="B794" s="7">
        <v>4.49</v>
      </c>
      <c r="C794" s="1">
        <v>1</v>
      </c>
      <c r="D794" s="1" t="s">
        <v>154</v>
      </c>
      <c r="E794" s="1"/>
      <c r="F794" s="1"/>
      <c r="G794" s="1"/>
      <c r="H794" s="11"/>
      <c r="I794" s="1">
        <v>34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>
        <v>208</v>
      </c>
      <c r="X794" s="1">
        <v>24264</v>
      </c>
    </row>
    <row r="795" spans="1:26" customHeight="1" ht="12.75">
      <c r="A795" s="1" t="s">
        <v>2499</v>
      </c>
      <c r="B795" s="7">
        <v>1.24</v>
      </c>
      <c r="C795" s="1">
        <v>1</v>
      </c>
      <c r="D795" s="1" t="s">
        <v>154</v>
      </c>
      <c r="E795" s="1"/>
      <c r="F795" s="1"/>
      <c r="G795" s="1"/>
      <c r="H795" s="11"/>
      <c r="I795" s="1">
        <v>24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>
        <v>272</v>
      </c>
      <c r="X795" s="1">
        <v>22284</v>
      </c>
    </row>
    <row r="796" spans="1:26" customHeight="1" ht="12.75">
      <c r="A796" s="1" t="s">
        <v>2500</v>
      </c>
      <c r="B796" s="7">
        <v>1.47</v>
      </c>
      <c r="C796" s="1">
        <v>1</v>
      </c>
      <c r="D796" s="1" t="s">
        <v>154</v>
      </c>
      <c r="E796" s="1"/>
      <c r="F796" s="1"/>
      <c r="G796" s="1"/>
      <c r="H796" s="11"/>
      <c r="I796" s="1">
        <v>31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>
        <v>208</v>
      </c>
      <c r="X796" s="1">
        <v>15012</v>
      </c>
    </row>
    <row r="797" spans="1:26" customHeight="1" ht="12.75">
      <c r="A797" s="1" t="s">
        <v>2501</v>
      </c>
      <c r="B797" s="7">
        <v>1.1</v>
      </c>
      <c r="C797" s="1">
        <v>1</v>
      </c>
      <c r="D797" s="1" t="s">
        <v>154</v>
      </c>
      <c r="E797" s="1"/>
      <c r="F797" s="1"/>
      <c r="G797" s="1"/>
      <c r="H797" s="11"/>
      <c r="I797" s="1">
        <v>25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>
        <v>272</v>
      </c>
      <c r="X797" s="1">
        <v>15012</v>
      </c>
    </row>
    <row r="798" spans="1:26" customHeight="1" ht="12.75">
      <c r="A798" s="1" t="s">
        <v>2502</v>
      </c>
      <c r="B798" s="7">
        <v>1.47</v>
      </c>
      <c r="C798" s="1">
        <v>1</v>
      </c>
      <c r="D798" s="1" t="s">
        <v>154</v>
      </c>
      <c r="E798" s="1"/>
      <c r="F798" s="1"/>
      <c r="G798" s="1"/>
      <c r="H798" s="11"/>
      <c r="I798" s="1">
        <v>25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>
        <v>272</v>
      </c>
      <c r="X798" s="1">
        <v>22104</v>
      </c>
    </row>
    <row r="799" spans="1:26" customHeight="1" ht="12.75">
      <c r="A799" s="1" t="s">
        <v>2503</v>
      </c>
      <c r="B799" s="7">
        <v>1.4</v>
      </c>
      <c r="C799" s="1">
        <v>1</v>
      </c>
      <c r="D799" s="1" t="s">
        <v>154</v>
      </c>
      <c r="E799" s="1"/>
      <c r="F799" s="1"/>
      <c r="G799" s="1"/>
      <c r="H799" s="11"/>
      <c r="I799" s="1">
        <v>32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>
        <v>208</v>
      </c>
      <c r="X799" s="1">
        <v>9504</v>
      </c>
    </row>
    <row r="800" spans="1:26" customHeight="1" ht="12.75">
      <c r="A800" s="1" t="s">
        <v>2504</v>
      </c>
      <c r="B800" s="7">
        <v>2.09</v>
      </c>
      <c r="C800" s="1">
        <v>1</v>
      </c>
      <c r="D800" s="1" t="s">
        <v>154</v>
      </c>
      <c r="E800" s="1"/>
      <c r="F800" s="1"/>
      <c r="G800" s="1"/>
      <c r="H800" s="11"/>
      <c r="I800" s="1">
        <v>30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>
        <v>272</v>
      </c>
      <c r="X800" s="1">
        <v>20988</v>
      </c>
    </row>
    <row r="801" spans="1:26" customHeight="1" ht="12.75">
      <c r="A801" s="1" t="s">
        <v>2505</v>
      </c>
      <c r="B801" s="7">
        <v>1.19</v>
      </c>
      <c r="C801" s="1">
        <v>1</v>
      </c>
      <c r="D801" s="1" t="s">
        <v>154</v>
      </c>
      <c r="E801" s="1"/>
      <c r="F801" s="1"/>
      <c r="G801" s="1"/>
      <c r="H801" s="11"/>
      <c r="I801" s="1">
        <v>35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>
        <v>272</v>
      </c>
      <c r="X801" s="1">
        <v>15840</v>
      </c>
    </row>
    <row r="802" spans="1:26" customHeight="1" ht="12.75">
      <c r="A802" s="1" t="s">
        <v>2506</v>
      </c>
      <c r="B802" s="7">
        <v>1.75</v>
      </c>
      <c r="C802" s="1">
        <v>1</v>
      </c>
      <c r="D802" s="1" t="s">
        <v>154</v>
      </c>
      <c r="E802" s="1"/>
      <c r="F802" s="1"/>
      <c r="G802" s="1"/>
      <c r="H802" s="11"/>
      <c r="I802" s="1">
        <v>28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>
        <v>208</v>
      </c>
      <c r="X802" s="1">
        <v>21024</v>
      </c>
    </row>
    <row r="803" spans="1:26" customHeight="1" ht="12.75">
      <c r="A803" s="1" t="s">
        <v>2507</v>
      </c>
      <c r="B803" s="7">
        <v>1.34</v>
      </c>
      <c r="C803" s="1">
        <v>1</v>
      </c>
      <c r="D803" s="1" t="s">
        <v>154</v>
      </c>
      <c r="E803" s="1"/>
      <c r="F803" s="1"/>
      <c r="G803" s="1"/>
      <c r="H803" s="11"/>
      <c r="I803" s="1">
        <v>30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>
        <v>272</v>
      </c>
      <c r="X803" s="1">
        <v>21024</v>
      </c>
    </row>
    <row r="804" spans="1:26" customHeight="1" ht="12.75">
      <c r="A804" s="1" t="s">
        <v>2508</v>
      </c>
      <c r="B804" s="7">
        <v>1.7</v>
      </c>
      <c r="C804" s="1">
        <v>1</v>
      </c>
      <c r="D804" s="1" t="s">
        <v>154</v>
      </c>
      <c r="E804" s="1"/>
      <c r="F804" s="1"/>
      <c r="G804" s="1"/>
      <c r="H804" s="11"/>
      <c r="I804" s="1">
        <v>28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>
        <v>272</v>
      </c>
      <c r="X804" s="1">
        <v>22140</v>
      </c>
    </row>
    <row r="805" spans="1:26" customHeight="1" ht="12.75">
      <c r="A805" s="1" t="s">
        <v>2509</v>
      </c>
      <c r="B805" s="7">
        <v>1.93</v>
      </c>
      <c r="C805" s="1">
        <v>1</v>
      </c>
      <c r="D805" s="1" t="s">
        <v>154</v>
      </c>
      <c r="E805" s="1"/>
      <c r="F805" s="1"/>
      <c r="G805" s="1"/>
      <c r="H805" s="11"/>
      <c r="I805" s="1">
        <v>26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>
        <v>272</v>
      </c>
      <c r="X805" s="1">
        <v>21060</v>
      </c>
    </row>
    <row r="806" spans="1:26" customHeight="1" ht="12.75">
      <c r="A806" s="1" t="s">
        <v>2510</v>
      </c>
      <c r="B806" s="7">
        <v>1.88</v>
      </c>
      <c r="C806" s="1">
        <v>1</v>
      </c>
      <c r="D806" s="1" t="s">
        <v>154</v>
      </c>
      <c r="E806" s="1"/>
      <c r="F806" s="1"/>
      <c r="G806" s="1"/>
      <c r="H806" s="11"/>
      <c r="I806" s="1">
        <v>37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>
        <v>272</v>
      </c>
      <c r="X806" s="1">
        <v>15048</v>
      </c>
    </row>
    <row r="807" spans="1:26" customHeight="1" ht="12.75">
      <c r="A807" s="1" t="s">
        <v>2511</v>
      </c>
      <c r="B807" s="7">
        <v>2.09</v>
      </c>
      <c r="C807" s="1">
        <v>1</v>
      </c>
      <c r="D807" s="1" t="s">
        <v>154</v>
      </c>
      <c r="E807" s="1"/>
      <c r="F807" s="1"/>
      <c r="G807" s="1"/>
      <c r="H807" s="11"/>
      <c r="I807" s="1">
        <v>45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>
        <v>208</v>
      </c>
      <c r="X807" s="1">
        <v>15444</v>
      </c>
    </row>
    <row r="808" spans="1:26" customHeight="1" ht="12.75">
      <c r="A808" s="1" t="s">
        <v>2512</v>
      </c>
      <c r="B808" s="7">
        <v>2</v>
      </c>
      <c r="C808" s="1">
        <v>1</v>
      </c>
      <c r="D808" s="1" t="s">
        <v>154</v>
      </c>
      <c r="E808" s="1"/>
      <c r="F808" s="1"/>
      <c r="G808" s="1"/>
      <c r="H808" s="11"/>
      <c r="I808" s="1">
        <v>49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272</v>
      </c>
      <c r="X808" s="1">
        <v>21096</v>
      </c>
    </row>
    <row r="809" spans="1:26" customHeight="1" ht="12.75">
      <c r="A809" s="1" t="s">
        <v>2513</v>
      </c>
      <c r="B809" s="7">
        <v>1.66</v>
      </c>
      <c r="C809" s="1">
        <v>1</v>
      </c>
      <c r="D809" s="1" t="s">
        <v>154</v>
      </c>
      <c r="E809" s="1"/>
      <c r="F809" s="1"/>
      <c r="G809" s="1"/>
      <c r="H809" s="11"/>
      <c r="I809" s="1">
        <v>31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>
        <v>208</v>
      </c>
      <c r="X809" s="1">
        <v>10908</v>
      </c>
    </row>
    <row r="810" spans="1:26" customHeight="1" ht="12.75">
      <c r="A810" s="1" t="s">
        <v>2514</v>
      </c>
      <c r="B810" s="7">
        <v>2.4</v>
      </c>
      <c r="C810" s="1">
        <v>1</v>
      </c>
      <c r="D810" s="1" t="s">
        <v>154</v>
      </c>
      <c r="E810" s="1"/>
      <c r="F810" s="1"/>
      <c r="G810" s="1"/>
      <c r="H810" s="11"/>
      <c r="I810" s="1">
        <v>21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>
        <v>272</v>
      </c>
      <c r="X810" s="1">
        <v>11988</v>
      </c>
    </row>
    <row r="811" spans="1:26" customHeight="1" ht="12.75">
      <c r="A811" s="1" t="s">
        <v>2515</v>
      </c>
      <c r="B811" s="7">
        <v>2.13</v>
      </c>
      <c r="C811" s="1">
        <v>1</v>
      </c>
      <c r="D811" s="1" t="s">
        <v>154</v>
      </c>
      <c r="E811" s="1"/>
      <c r="F811" s="1"/>
      <c r="G811" s="1"/>
      <c r="H811" s="11"/>
      <c r="I811" s="1">
        <v>24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>
        <v>208</v>
      </c>
      <c r="X811" s="1">
        <v>15084</v>
      </c>
    </row>
    <row r="812" spans="1:26" customHeight="1" ht="12.75">
      <c r="A812" s="1" t="s">
        <v>2516</v>
      </c>
      <c r="B812" s="7">
        <v>2.19</v>
      </c>
      <c r="C812" s="1">
        <v>1</v>
      </c>
      <c r="D812" s="1" t="s">
        <v>154</v>
      </c>
      <c r="E812" s="1"/>
      <c r="F812" s="1"/>
      <c r="G812" s="1"/>
      <c r="H812" s="11"/>
      <c r="I812" s="1">
        <v>33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>
        <v>208</v>
      </c>
      <c r="X812" s="1">
        <v>20988</v>
      </c>
    </row>
    <row r="813" spans="1:26" customHeight="1" ht="12.75">
      <c r="A813" s="1" t="s">
        <v>2517</v>
      </c>
      <c r="B813" s="7">
        <v>1.73</v>
      </c>
      <c r="C813" s="1">
        <v>1</v>
      </c>
      <c r="D813" s="1" t="s">
        <v>154</v>
      </c>
      <c r="E813" s="1"/>
      <c r="F813" s="1"/>
      <c r="G813" s="1"/>
      <c r="H813" s="11"/>
      <c r="I813" s="1">
        <v>24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>
        <v>208</v>
      </c>
      <c r="X813" s="1">
        <v>22140</v>
      </c>
    </row>
    <row r="814" spans="1:26" customHeight="1" ht="12.75">
      <c r="A814" s="1" t="s">
        <v>2518</v>
      </c>
      <c r="B814" s="7">
        <v>1.28</v>
      </c>
      <c r="C814" s="1">
        <v>1</v>
      </c>
      <c r="D814" s="1" t="s">
        <v>154</v>
      </c>
      <c r="E814" s="1"/>
      <c r="F814" s="1"/>
      <c r="G814" s="1"/>
      <c r="H814" s="11"/>
      <c r="I814" s="1">
        <v>47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>
        <v>272</v>
      </c>
      <c r="X814" s="1">
        <v>22500</v>
      </c>
    </row>
    <row r="815" spans="1:26" customHeight="1" ht="12.75">
      <c r="A815" s="1" t="s">
        <v>2519</v>
      </c>
      <c r="B815" s="7">
        <v>2.99</v>
      </c>
      <c r="C815" s="1">
        <v>1</v>
      </c>
      <c r="D815" s="1" t="s">
        <v>154</v>
      </c>
      <c r="E815" s="1"/>
      <c r="F815" s="1"/>
      <c r="G815" s="1"/>
      <c r="H815" s="11"/>
      <c r="I815" s="1">
        <v>23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>
        <v>208</v>
      </c>
      <c r="X815" s="1">
        <v>15048</v>
      </c>
    </row>
    <row r="816" spans="1:26" customHeight="1" ht="12.75">
      <c r="A816" s="1" t="s">
        <v>2520</v>
      </c>
      <c r="B816" s="7">
        <v>4.19</v>
      </c>
      <c r="C816" s="1">
        <v>2</v>
      </c>
      <c r="D816" s="1" t="s">
        <v>154</v>
      </c>
      <c r="E816" s="1"/>
      <c r="F816" s="1"/>
      <c r="G816" s="1"/>
      <c r="H816" s="11"/>
      <c r="I816" s="1">
        <v>21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>
        <v>32</v>
      </c>
      <c r="X816" s="1">
        <v>7456</v>
      </c>
    </row>
    <row r="817" spans="1:26" customHeight="1" ht="12.75">
      <c r="A817" s="1" t="s">
        <v>2521</v>
      </c>
      <c r="B817" s="7">
        <v>1.18</v>
      </c>
      <c r="C817" s="1">
        <v>1</v>
      </c>
      <c r="D817" s="1" t="s">
        <v>154</v>
      </c>
      <c r="E817" s="1"/>
      <c r="F817" s="1"/>
      <c r="G817" s="1"/>
      <c r="H817" s="11"/>
      <c r="I817" s="1">
        <v>32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>
        <v>208</v>
      </c>
      <c r="X817" s="1">
        <v>24588</v>
      </c>
    </row>
    <row r="818" spans="1:26" customHeight="1" ht="12.75">
      <c r="A818" s="1" t="s">
        <v>2522</v>
      </c>
      <c r="B818" s="7">
        <v>1.63</v>
      </c>
      <c r="C818" s="1">
        <v>1</v>
      </c>
      <c r="D818" s="1" t="s">
        <v>154</v>
      </c>
      <c r="E818" s="1"/>
      <c r="F818" s="1"/>
      <c r="G818" s="1"/>
      <c r="H818" s="11"/>
      <c r="I818" s="1">
        <v>24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>
        <v>208</v>
      </c>
      <c r="X818" s="1">
        <v>22572</v>
      </c>
    </row>
    <row r="819" spans="1:26" customHeight="1" ht="12.75">
      <c r="A819" s="1" t="s">
        <v>2523</v>
      </c>
      <c r="B819" s="7">
        <v>3.71</v>
      </c>
      <c r="C819" s="1">
        <v>2</v>
      </c>
      <c r="D819" s="1" t="s">
        <v>154</v>
      </c>
      <c r="E819" s="1"/>
      <c r="F819" s="1"/>
      <c r="G819" s="1"/>
      <c r="H819" s="11"/>
      <c r="I819" s="1">
        <v>31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>
        <v>32</v>
      </c>
      <c r="X819" s="1">
        <v>2416</v>
      </c>
    </row>
    <row r="820" spans="1:26" customHeight="1" ht="12.75">
      <c r="A820" s="1" t="s">
        <v>2524</v>
      </c>
      <c r="B820" s="7">
        <v>3.3</v>
      </c>
      <c r="C820" s="1">
        <v>1</v>
      </c>
      <c r="D820" s="1" t="s">
        <v>154</v>
      </c>
      <c r="E820" s="1"/>
      <c r="F820" s="1"/>
      <c r="G820" s="1"/>
      <c r="H820" s="11"/>
      <c r="I820" s="1">
        <v>56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>
        <v>272</v>
      </c>
      <c r="X820" s="1">
        <v>24300</v>
      </c>
    </row>
    <row r="821" spans="1:26" customHeight="1" ht="12.75">
      <c r="A821" s="1" t="s">
        <v>2525</v>
      </c>
      <c r="B821" s="7">
        <v>1.63</v>
      </c>
      <c r="C821" s="1">
        <v>1</v>
      </c>
      <c r="D821" s="1" t="s">
        <v>154</v>
      </c>
      <c r="E821" s="1"/>
      <c r="F821" s="1"/>
      <c r="G821" s="1"/>
      <c r="H821" s="11"/>
      <c r="I821" s="1">
        <v>32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>
        <v>208</v>
      </c>
      <c r="X821" s="1">
        <v>12924</v>
      </c>
    </row>
    <row r="822" spans="1:26" customHeight="1" ht="12.75">
      <c r="A822" s="1" t="s">
        <v>2526</v>
      </c>
      <c r="B822" s="7">
        <v>2.05</v>
      </c>
      <c r="C822" s="1">
        <v>1</v>
      </c>
      <c r="D822" s="1" t="s">
        <v>154</v>
      </c>
      <c r="E822" s="1"/>
      <c r="F822" s="1"/>
      <c r="G822" s="1"/>
      <c r="H822" s="11"/>
      <c r="I822" s="1">
        <v>34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>
        <v>208</v>
      </c>
      <c r="X822" s="1">
        <v>22608</v>
      </c>
    </row>
    <row r="823" spans="1:26" customHeight="1" ht="12.75">
      <c r="A823" s="1" t="s">
        <v>2527</v>
      </c>
      <c r="B823" s="7">
        <v>1.66</v>
      </c>
      <c r="C823" s="1">
        <v>1</v>
      </c>
      <c r="D823" s="1" t="s">
        <v>154</v>
      </c>
      <c r="E823" s="1"/>
      <c r="F823" s="1"/>
      <c r="G823" s="1"/>
      <c r="H823" s="11"/>
      <c r="I823" s="1">
        <v>42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>
        <v>272</v>
      </c>
      <c r="X823" s="1">
        <v>18144</v>
      </c>
    </row>
    <row r="824" spans="1:26" customHeight="1" ht="12.75">
      <c r="A824" s="1" t="s">
        <v>2528</v>
      </c>
      <c r="B824" s="7">
        <v>1.94</v>
      </c>
      <c r="C824" s="1">
        <v>2</v>
      </c>
      <c r="D824" s="1" t="s">
        <v>154</v>
      </c>
      <c r="E824" s="1"/>
      <c r="F824" s="1"/>
      <c r="G824" s="1"/>
      <c r="H824" s="11"/>
      <c r="I824" s="1">
        <v>43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>
        <v>32</v>
      </c>
      <c r="X824" s="1">
        <v>2560</v>
      </c>
    </row>
    <row r="825" spans="1:26" customHeight="1" ht="12.75">
      <c r="A825" s="1" t="s">
        <v>2529</v>
      </c>
      <c r="B825" s="7">
        <v>1.13</v>
      </c>
      <c r="C825" s="1">
        <v>1</v>
      </c>
      <c r="D825" s="1" t="s">
        <v>154</v>
      </c>
      <c r="E825" s="1"/>
      <c r="F825" s="1"/>
      <c r="G825" s="1"/>
      <c r="H825" s="11"/>
      <c r="I825" s="1">
        <v>25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>
        <v>272</v>
      </c>
      <c r="X825" s="1">
        <v>12528</v>
      </c>
    </row>
    <row r="826" spans="1:26" customHeight="1" ht="12.75">
      <c r="A826" s="1" t="s">
        <v>2530</v>
      </c>
      <c r="B826" s="7">
        <v>1.95</v>
      </c>
      <c r="C826" s="1">
        <v>1</v>
      </c>
      <c r="D826" s="1" t="s">
        <v>154</v>
      </c>
      <c r="E826" s="1"/>
      <c r="F826" s="1"/>
      <c r="G826" s="1"/>
      <c r="H826" s="11"/>
      <c r="I826" s="1">
        <v>24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>
        <v>272</v>
      </c>
      <c r="X826" s="1">
        <v>12312</v>
      </c>
    </row>
    <row r="827" spans="1:26" customHeight="1" ht="12.75">
      <c r="A827" s="1" t="s">
        <v>2531</v>
      </c>
      <c r="B827" s="7">
        <v>1.98</v>
      </c>
      <c r="C827" s="1">
        <v>2</v>
      </c>
      <c r="D827" s="1" t="s">
        <v>154</v>
      </c>
      <c r="E827" s="1"/>
      <c r="F827" s="1"/>
      <c r="G827" s="1"/>
      <c r="H827" s="11"/>
      <c r="I827" s="1">
        <v>26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>
        <v>32</v>
      </c>
      <c r="X827" s="1">
        <v>1168</v>
      </c>
    </row>
    <row r="828" spans="1:26" customHeight="1" ht="12.75">
      <c r="A828" s="1" t="s">
        <v>2532</v>
      </c>
      <c r="B828" s="7">
        <v>1.28</v>
      </c>
      <c r="C828" s="1">
        <v>1</v>
      </c>
      <c r="D828" s="1" t="s">
        <v>154</v>
      </c>
      <c r="E828" s="1"/>
      <c r="F828" s="1"/>
      <c r="G828" s="1"/>
      <c r="H828" s="11"/>
      <c r="I828" s="1">
        <v>22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>
        <v>272</v>
      </c>
      <c r="X828" s="1">
        <v>18648</v>
      </c>
    </row>
    <row r="829" spans="1:26" customHeight="1" ht="12.75">
      <c r="A829" s="1" t="s">
        <v>2533</v>
      </c>
      <c r="B829" s="7">
        <v>1.44</v>
      </c>
      <c r="C829" s="1">
        <v>1</v>
      </c>
      <c r="D829" s="1" t="s">
        <v>154</v>
      </c>
      <c r="E829" s="1"/>
      <c r="F829" s="1"/>
      <c r="G829" s="1"/>
      <c r="H829" s="11"/>
      <c r="I829" s="1">
        <v>32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>
        <v>272</v>
      </c>
      <c r="X829" s="1">
        <v>19260</v>
      </c>
    </row>
    <row r="830" spans="1:26" customHeight="1" ht="12.75">
      <c r="A830" s="1" t="s">
        <v>2534</v>
      </c>
      <c r="B830" s="7">
        <v>2.22</v>
      </c>
      <c r="C830" s="1">
        <v>2</v>
      </c>
      <c r="D830" s="1" t="s">
        <v>154</v>
      </c>
      <c r="E830" s="1"/>
      <c r="F830" s="1"/>
      <c r="G830" s="1"/>
      <c r="H830" s="11"/>
      <c r="I830" s="1">
        <v>42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>
        <v>32</v>
      </c>
      <c r="X830" s="1">
        <v>5392</v>
      </c>
    </row>
    <row r="831" spans="1:26" customHeight="1" ht="12.75">
      <c r="A831" s="1" t="s">
        <v>2535</v>
      </c>
      <c r="B831" s="7">
        <v>1.19</v>
      </c>
      <c r="C831" s="1">
        <v>2</v>
      </c>
      <c r="D831" s="1" t="s">
        <v>154</v>
      </c>
      <c r="E831" s="1"/>
      <c r="F831" s="1"/>
      <c r="G831" s="1"/>
      <c r="H831" s="11"/>
      <c r="I831" s="1">
        <v>16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>
        <v>32</v>
      </c>
      <c r="X831" s="1">
        <v>8608</v>
      </c>
    </row>
    <row r="832" spans="1:26" customHeight="1" ht="12.75">
      <c r="A832" s="1" t="s">
        <v>2536</v>
      </c>
      <c r="B832" s="7">
        <v>1.34</v>
      </c>
      <c r="C832" s="1">
        <v>1</v>
      </c>
      <c r="D832" s="1" t="s">
        <v>154</v>
      </c>
      <c r="E832" s="1"/>
      <c r="F832" s="1"/>
      <c r="G832" s="1"/>
      <c r="H832" s="11"/>
      <c r="I832" s="1">
        <v>35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>
        <v>208</v>
      </c>
      <c r="X832" s="1">
        <v>12708</v>
      </c>
    </row>
    <row r="833" spans="1:26" customHeight="1" ht="12.75">
      <c r="A833" s="1" t="s">
        <v>2537</v>
      </c>
      <c r="B833" s="7">
        <v>1.85</v>
      </c>
      <c r="C833" s="1">
        <v>2</v>
      </c>
      <c r="D833" s="1" t="s">
        <v>154</v>
      </c>
      <c r="E833" s="1"/>
      <c r="F833" s="1"/>
      <c r="G833" s="1"/>
      <c r="H833" s="11"/>
      <c r="I833" s="1">
        <v>3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>
        <v>32</v>
      </c>
      <c r="X833" s="1">
        <v>1744</v>
      </c>
    </row>
    <row r="834" spans="1:26" customHeight="1" ht="12.75">
      <c r="A834" s="1" t="s">
        <v>2538</v>
      </c>
      <c r="B834" s="7">
        <v>2.27</v>
      </c>
      <c r="C834" s="1">
        <v>2</v>
      </c>
      <c r="D834" s="1" t="s">
        <v>154</v>
      </c>
      <c r="E834" s="1"/>
      <c r="F834" s="1"/>
      <c r="G834" s="1"/>
      <c r="H834" s="11"/>
      <c r="I834" s="1">
        <v>33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>
        <v>32</v>
      </c>
      <c r="X834" s="1">
        <v>7072</v>
      </c>
    </row>
    <row r="835" spans="1:26" customHeight="1" ht="12.75">
      <c r="A835" s="1" t="s">
        <v>2539</v>
      </c>
      <c r="B835" s="7">
        <v>1.81</v>
      </c>
      <c r="C835" s="1">
        <v>2</v>
      </c>
      <c r="D835" s="1" t="s">
        <v>154</v>
      </c>
      <c r="E835" s="1"/>
      <c r="F835" s="1"/>
      <c r="G835" s="1"/>
      <c r="H835" s="11"/>
      <c r="I835" s="1">
        <v>23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>
        <v>32</v>
      </c>
      <c r="X835" s="1">
        <v>976</v>
      </c>
    </row>
    <row r="836" spans="1:26" customHeight="1" ht="12.75">
      <c r="A836" s="1" t="s">
        <v>2540</v>
      </c>
      <c r="B836" s="7">
        <v>1.53</v>
      </c>
      <c r="C836" s="1">
        <v>2</v>
      </c>
      <c r="D836" s="1" t="s">
        <v>154</v>
      </c>
      <c r="E836" s="1"/>
      <c r="F836" s="1"/>
      <c r="G836" s="1"/>
      <c r="H836" s="11"/>
      <c r="I836" s="1">
        <v>39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>
        <v>32</v>
      </c>
      <c r="X836" s="1">
        <v>3328</v>
      </c>
    </row>
    <row r="837" spans="1:26" customHeight="1" ht="12.75">
      <c r="A837" s="1" t="s">
        <v>2541</v>
      </c>
      <c r="B837" s="7">
        <v>1.27</v>
      </c>
      <c r="C837" s="1">
        <v>1</v>
      </c>
      <c r="D837" s="1" t="s">
        <v>154</v>
      </c>
      <c r="E837" s="1"/>
      <c r="F837" s="1"/>
      <c r="G837" s="1"/>
      <c r="H837" s="11"/>
      <c r="I837" s="1">
        <v>37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>
        <v>272</v>
      </c>
      <c r="X837" s="1">
        <v>12348</v>
      </c>
    </row>
    <row r="838" spans="1:26" customHeight="1" ht="12.75">
      <c r="A838" s="1" t="s">
        <v>2542</v>
      </c>
      <c r="B838" s="7">
        <v>1.57</v>
      </c>
      <c r="C838" s="1">
        <v>1</v>
      </c>
      <c r="D838" s="1" t="s">
        <v>154</v>
      </c>
      <c r="E838" s="1"/>
      <c r="F838" s="1"/>
      <c r="G838" s="1"/>
      <c r="H838" s="11"/>
      <c r="I838" s="1">
        <v>49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>
        <v>272</v>
      </c>
      <c r="X838" s="1">
        <v>23004</v>
      </c>
    </row>
    <row r="839" spans="1:26" customHeight="1" ht="12.75">
      <c r="A839" s="1" t="s">
        <v>2543</v>
      </c>
      <c r="B839" s="7">
        <v>1.85</v>
      </c>
      <c r="C839" s="1">
        <v>1</v>
      </c>
      <c r="D839" s="1" t="s">
        <v>154</v>
      </c>
      <c r="E839" s="1"/>
      <c r="F839" s="1"/>
      <c r="G839" s="1"/>
      <c r="H839" s="11"/>
      <c r="I839" s="1">
        <v>27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>
        <v>208</v>
      </c>
      <c r="X839" s="1">
        <v>13788</v>
      </c>
    </row>
    <row r="840" spans="1:26" customHeight="1" ht="12.75">
      <c r="A840" s="1" t="s">
        <v>2544</v>
      </c>
      <c r="B840" s="7">
        <v>2.28</v>
      </c>
      <c r="C840" s="1">
        <v>1</v>
      </c>
      <c r="D840" s="1" t="s">
        <v>154</v>
      </c>
      <c r="E840" s="1"/>
      <c r="F840" s="1"/>
      <c r="G840" s="1"/>
      <c r="H840" s="11"/>
      <c r="I840" s="1">
        <v>26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>
        <v>272</v>
      </c>
      <c r="X840" s="1">
        <v>13788</v>
      </c>
    </row>
    <row r="841" spans="1:26" customHeight="1" ht="12.75">
      <c r="A841" s="1" t="s">
        <v>2545</v>
      </c>
      <c r="B841" s="7">
        <v>1.94</v>
      </c>
      <c r="C841" s="1">
        <v>1</v>
      </c>
      <c r="D841" s="1" t="s">
        <v>154</v>
      </c>
      <c r="E841" s="1"/>
      <c r="F841" s="1"/>
      <c r="G841" s="1"/>
      <c r="H841" s="11"/>
      <c r="I841" s="1">
        <v>39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>
        <v>208</v>
      </c>
      <c r="X841" s="1">
        <v>14220</v>
      </c>
    </row>
    <row r="842" spans="1:26" customHeight="1" ht="12.75">
      <c r="A842" s="1" t="s">
        <v>2546</v>
      </c>
      <c r="B842" s="7">
        <v>1.6</v>
      </c>
      <c r="C842" s="1">
        <v>1</v>
      </c>
      <c r="D842" s="1" t="s">
        <v>154</v>
      </c>
      <c r="E842" s="1"/>
      <c r="F842" s="1"/>
      <c r="G842" s="1"/>
      <c r="H842" s="11"/>
      <c r="I842" s="1">
        <v>27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>
        <v>272</v>
      </c>
      <c r="X842" s="1">
        <v>22644</v>
      </c>
    </row>
    <row r="843" spans="1:26" customHeight="1" ht="12.75">
      <c r="A843" s="1" t="s">
        <v>2547</v>
      </c>
      <c r="B843" s="7">
        <v>2.73</v>
      </c>
      <c r="C843" s="1">
        <v>1</v>
      </c>
      <c r="D843" s="1" t="s">
        <v>154</v>
      </c>
      <c r="E843" s="1"/>
      <c r="F843" s="1"/>
      <c r="G843" s="1"/>
      <c r="H843" s="11"/>
      <c r="I843" s="1">
        <v>32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>
        <v>208</v>
      </c>
      <c r="X843" s="1">
        <v>23112</v>
      </c>
    </row>
    <row r="844" spans="1:26" customHeight="1" ht="12.75">
      <c r="A844" s="1" t="s">
        <v>2548</v>
      </c>
      <c r="B844" s="7">
        <v>3.02</v>
      </c>
      <c r="C844" s="1">
        <v>2</v>
      </c>
      <c r="D844" s="1" t="s">
        <v>154</v>
      </c>
      <c r="E844" s="1"/>
      <c r="F844" s="1"/>
      <c r="G844" s="1"/>
      <c r="H844" s="11"/>
      <c r="I844" s="1">
        <v>49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>
        <v>32</v>
      </c>
      <c r="X844" s="1">
        <v>112</v>
      </c>
    </row>
    <row r="845" spans="1:26" customHeight="1" ht="12.75">
      <c r="A845" s="1" t="s">
        <v>2549</v>
      </c>
      <c r="B845" s="7">
        <v>2.93</v>
      </c>
      <c r="C845" s="1">
        <v>1</v>
      </c>
      <c r="D845" s="1" t="s">
        <v>154</v>
      </c>
      <c r="E845" s="1"/>
      <c r="F845" s="1"/>
      <c r="G845" s="1"/>
      <c r="H845" s="11"/>
      <c r="I845" s="1">
        <v>21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>
        <v>208</v>
      </c>
      <c r="X845" s="1">
        <v>16992</v>
      </c>
    </row>
    <row r="846" spans="1:26" customHeight="1" ht="12.75">
      <c r="A846" s="1" t="s">
        <v>2550</v>
      </c>
      <c r="B846" s="7">
        <v>2.02</v>
      </c>
      <c r="C846" s="1">
        <v>1</v>
      </c>
      <c r="D846" s="1" t="s">
        <v>154</v>
      </c>
      <c r="E846" s="1"/>
      <c r="F846" s="1"/>
      <c r="G846" s="1"/>
      <c r="H846" s="11"/>
      <c r="I846" s="1">
        <v>27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>
        <v>272</v>
      </c>
      <c r="X846" s="1">
        <v>16668</v>
      </c>
    </row>
    <row r="847" spans="1:26" customHeight="1" ht="12.75">
      <c r="A847" s="1" t="s">
        <v>2551</v>
      </c>
      <c r="B847" s="7">
        <v>1.95</v>
      </c>
      <c r="C847" s="1">
        <v>2</v>
      </c>
      <c r="D847" s="1" t="s">
        <v>154</v>
      </c>
      <c r="E847" s="1"/>
      <c r="F847" s="1"/>
      <c r="G847" s="1"/>
      <c r="H847" s="11"/>
      <c r="I847" s="1">
        <v>31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>
        <v>32</v>
      </c>
      <c r="X847" s="1">
        <v>1936</v>
      </c>
    </row>
    <row r="848" spans="1:26" customHeight="1" ht="12.75">
      <c r="A848" s="1" t="s">
        <v>2552</v>
      </c>
      <c r="B848" s="7">
        <v>1.38</v>
      </c>
      <c r="C848" s="1">
        <v>2</v>
      </c>
      <c r="D848" s="1" t="s">
        <v>154</v>
      </c>
      <c r="E848" s="1"/>
      <c r="F848" s="1"/>
      <c r="G848" s="1"/>
      <c r="H848" s="11"/>
      <c r="I848" s="1">
        <v>39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>
        <v>32</v>
      </c>
      <c r="X848" s="1">
        <v>3088</v>
      </c>
    </row>
    <row r="849" spans="1:26" customHeight="1" ht="12.75">
      <c r="A849" s="1" t="s">
        <v>2553</v>
      </c>
      <c r="B849" s="7">
        <v>1.02</v>
      </c>
      <c r="C849" s="1">
        <v>2</v>
      </c>
      <c r="D849" s="1" t="s">
        <v>154</v>
      </c>
      <c r="E849" s="1"/>
      <c r="F849" s="1"/>
      <c r="G849" s="1"/>
      <c r="H849" s="11"/>
      <c r="I849" s="1">
        <v>16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>
        <v>32</v>
      </c>
      <c r="X849" s="1">
        <v>3904</v>
      </c>
    </row>
    <row r="850" spans="1:26" customHeight="1" ht="12.75">
      <c r="A850" s="1" t="s">
        <v>2554</v>
      </c>
      <c r="B850" s="7">
        <v>1.39</v>
      </c>
      <c r="C850" s="1">
        <v>2</v>
      </c>
      <c r="D850" s="1" t="s">
        <v>154</v>
      </c>
      <c r="E850" s="1"/>
      <c r="F850" s="1"/>
      <c r="G850" s="1"/>
      <c r="H850" s="11"/>
      <c r="I850" s="1">
        <v>19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>
        <v>32</v>
      </c>
      <c r="X850" s="1">
        <v>2608</v>
      </c>
    </row>
    <row r="851" spans="1:26" customHeight="1" ht="12.75">
      <c r="A851" s="1" t="s">
        <v>2555</v>
      </c>
      <c r="B851" s="7">
        <v>1.49</v>
      </c>
      <c r="C851" s="1">
        <v>2</v>
      </c>
      <c r="D851" s="1" t="s">
        <v>154</v>
      </c>
      <c r="E851" s="1"/>
      <c r="F851" s="1"/>
      <c r="G851" s="1"/>
      <c r="H851" s="11"/>
      <c r="I851" s="1">
        <v>21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>
        <v>32</v>
      </c>
      <c r="X851" s="1">
        <v>4336</v>
      </c>
    </row>
    <row r="852" spans="1:26" customHeight="1" ht="12.75">
      <c r="A852" s="1" t="s">
        <v>2556</v>
      </c>
      <c r="B852" s="7">
        <v>1.89</v>
      </c>
      <c r="C852" s="1">
        <v>1</v>
      </c>
      <c r="D852" s="1" t="s">
        <v>154</v>
      </c>
      <c r="E852" s="1"/>
      <c r="F852" s="1"/>
      <c r="G852" s="1"/>
      <c r="H852" s="11"/>
      <c r="I852" s="1">
        <v>20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>
        <v>208</v>
      </c>
      <c r="X852" s="1">
        <v>10584</v>
      </c>
    </row>
    <row r="853" spans="1:26" customHeight="1" ht="12.75">
      <c r="A853" s="1" t="s">
        <v>2557</v>
      </c>
      <c r="B853" s="7">
        <v>1.15</v>
      </c>
      <c r="C853" s="1">
        <v>2</v>
      </c>
      <c r="D853" s="1" t="s">
        <v>154</v>
      </c>
      <c r="E853" s="1"/>
      <c r="F853" s="1"/>
      <c r="G853" s="1"/>
      <c r="H853" s="11"/>
      <c r="I853" s="1">
        <v>25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>
        <v>32</v>
      </c>
      <c r="X853" s="1">
        <v>1600</v>
      </c>
    </row>
    <row r="854" spans="1:26" customHeight="1" ht="12.75">
      <c r="A854" s="1" t="s">
        <v>2558</v>
      </c>
      <c r="B854" s="7">
        <v>1.49</v>
      </c>
      <c r="C854" s="1">
        <v>1</v>
      </c>
      <c r="D854" s="1" t="s">
        <v>154</v>
      </c>
      <c r="E854" s="1"/>
      <c r="F854" s="1"/>
      <c r="G854" s="1"/>
      <c r="H854" s="11"/>
      <c r="I854" s="1">
        <v>30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>
        <v>208</v>
      </c>
      <c r="X854" s="1">
        <v>15300</v>
      </c>
    </row>
    <row r="855" spans="1:26" customHeight="1" ht="12.75">
      <c r="A855" s="1" t="s">
        <v>2559</v>
      </c>
      <c r="B855" s="7">
        <v>1.55</v>
      </c>
      <c r="C855" s="1">
        <v>1</v>
      </c>
      <c r="D855" s="1" t="s">
        <v>154</v>
      </c>
      <c r="E855" s="1"/>
      <c r="F855" s="1"/>
      <c r="G855" s="1"/>
      <c r="H855" s="11"/>
      <c r="I855" s="1">
        <v>14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>
        <v>208</v>
      </c>
      <c r="X855" s="1">
        <v>10620</v>
      </c>
    </row>
    <row r="856" spans="1:26" customHeight="1" ht="12.75">
      <c r="A856" s="1" t="s">
        <v>2560</v>
      </c>
      <c r="B856" s="7">
        <v>1.68</v>
      </c>
      <c r="C856" s="1">
        <v>1</v>
      </c>
      <c r="D856" s="1" t="s">
        <v>154</v>
      </c>
      <c r="E856" s="1"/>
      <c r="F856" s="1"/>
      <c r="G856" s="1"/>
      <c r="H856" s="11"/>
      <c r="I856" s="1">
        <v>17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>
        <v>272</v>
      </c>
      <c r="X856" s="1">
        <v>17388</v>
      </c>
    </row>
    <row r="857" spans="1:26" customHeight="1" ht="12.75">
      <c r="A857" s="1" t="s">
        <v>2561</v>
      </c>
      <c r="B857" s="7">
        <v>1.19</v>
      </c>
      <c r="C857" s="1">
        <v>1</v>
      </c>
      <c r="D857" s="1" t="s">
        <v>154</v>
      </c>
      <c r="E857" s="1"/>
      <c r="F857" s="1"/>
      <c r="G857" s="1"/>
      <c r="H857" s="11"/>
      <c r="I857" s="1">
        <v>19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>
        <v>208</v>
      </c>
      <c r="X857" s="1">
        <v>14112</v>
      </c>
    </row>
    <row r="858" spans="1:26" customHeight="1" ht="12.75">
      <c r="A858" s="1" t="s">
        <v>2562</v>
      </c>
      <c r="B858" s="7">
        <v>1.28</v>
      </c>
      <c r="C858" s="1">
        <v>2</v>
      </c>
      <c r="D858" s="1" t="s">
        <v>154</v>
      </c>
      <c r="E858" s="1"/>
      <c r="F858" s="1"/>
      <c r="G858" s="1"/>
      <c r="H858" s="11"/>
      <c r="I858" s="1">
        <v>16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>
        <v>32</v>
      </c>
      <c r="X858" s="1">
        <v>2992</v>
      </c>
    </row>
    <row r="859" spans="1:26" customHeight="1" ht="12.75">
      <c r="A859" s="1" t="s">
        <v>2563</v>
      </c>
      <c r="B859" s="7">
        <v>1.78</v>
      </c>
      <c r="C859" s="1">
        <v>1</v>
      </c>
      <c r="D859" s="1" t="s">
        <v>154</v>
      </c>
      <c r="E859" s="1"/>
      <c r="F859" s="1"/>
      <c r="G859" s="1"/>
      <c r="H859" s="11"/>
      <c r="I859" s="1">
        <v>20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>
        <v>208</v>
      </c>
      <c r="X859" s="1">
        <v>17424</v>
      </c>
    </row>
    <row r="860" spans="1:26" customHeight="1" ht="12.75">
      <c r="A860" s="1" t="s">
        <v>2564</v>
      </c>
      <c r="B860" s="7">
        <v>1.15</v>
      </c>
      <c r="C860" s="1">
        <v>1</v>
      </c>
      <c r="D860" s="1" t="s">
        <v>154</v>
      </c>
      <c r="E860" s="1"/>
      <c r="F860" s="1"/>
      <c r="G860" s="1"/>
      <c r="H860" s="11"/>
      <c r="I860" s="1">
        <v>18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>
        <v>272</v>
      </c>
      <c r="X860" s="1">
        <v>12636</v>
      </c>
    </row>
    <row r="861" spans="1:26" customHeight="1" ht="12.75">
      <c r="A861" s="1" t="s">
        <v>2565</v>
      </c>
      <c r="B861" s="7">
        <v>1.94</v>
      </c>
      <c r="C861" s="1">
        <v>2</v>
      </c>
      <c r="D861" s="1" t="s">
        <v>154</v>
      </c>
      <c r="E861" s="1"/>
      <c r="F861" s="1"/>
      <c r="G861" s="1"/>
      <c r="H861" s="11"/>
      <c r="I861" s="1">
        <v>31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>
        <v>32</v>
      </c>
      <c r="X861" s="1">
        <v>5824</v>
      </c>
    </row>
    <row r="862" spans="1:26" customHeight="1" ht="12.75">
      <c r="A862" s="1" t="s">
        <v>2566</v>
      </c>
      <c r="B862" s="7">
        <v>1.75</v>
      </c>
      <c r="C862" s="1">
        <v>1</v>
      </c>
      <c r="D862" s="1" t="s">
        <v>154</v>
      </c>
      <c r="E862" s="1"/>
      <c r="F862" s="1"/>
      <c r="G862" s="1"/>
      <c r="H862" s="11"/>
      <c r="I862" s="1">
        <v>30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>
        <v>272</v>
      </c>
      <c r="X862" s="1">
        <v>11916</v>
      </c>
    </row>
    <row r="863" spans="1:26" customHeight="1" ht="12.75">
      <c r="A863" s="1" t="s">
        <v>2567</v>
      </c>
      <c r="B863" s="7">
        <v>1.72</v>
      </c>
      <c r="C863" s="1">
        <v>1</v>
      </c>
      <c r="D863" s="1" t="s">
        <v>154</v>
      </c>
      <c r="E863" s="1"/>
      <c r="F863" s="1"/>
      <c r="G863" s="1"/>
      <c r="H863" s="11"/>
      <c r="I863" s="1">
        <v>27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>
        <v>272</v>
      </c>
      <c r="X863" s="1">
        <v>17604</v>
      </c>
    </row>
    <row r="864" spans="1:26" customHeight="1" ht="12.75">
      <c r="A864" s="1" t="s">
        <v>2568</v>
      </c>
      <c r="B864" s="7">
        <v>1.28</v>
      </c>
      <c r="C864" s="1">
        <v>2</v>
      </c>
      <c r="D864" s="1" t="s">
        <v>154</v>
      </c>
      <c r="E864" s="1"/>
      <c r="F864" s="1"/>
      <c r="G864" s="1"/>
      <c r="H864" s="11"/>
      <c r="I864" s="1">
        <v>14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>
        <v>32</v>
      </c>
      <c r="X864" s="1">
        <v>4624</v>
      </c>
    </row>
    <row r="865" spans="1:26" customHeight="1" ht="12.75">
      <c r="A865" s="1" t="s">
        <v>2569</v>
      </c>
      <c r="B865" s="7">
        <v>2</v>
      </c>
      <c r="C865" s="1">
        <v>2</v>
      </c>
      <c r="D865" s="1" t="s">
        <v>154</v>
      </c>
      <c r="E865" s="1"/>
      <c r="F865" s="1"/>
      <c r="G865" s="1"/>
      <c r="H865" s="11"/>
      <c r="I865" s="1">
        <v>23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>
        <v>32</v>
      </c>
      <c r="X865" s="1">
        <v>4576</v>
      </c>
    </row>
    <row r="866" spans="1:26" customHeight="1" ht="12.75">
      <c r="A866" s="1" t="s">
        <v>2570</v>
      </c>
      <c r="B866" s="7">
        <v>1.12</v>
      </c>
      <c r="C866" s="1">
        <v>2</v>
      </c>
      <c r="D866" s="1" t="s">
        <v>154</v>
      </c>
      <c r="E866" s="1"/>
      <c r="F866" s="1"/>
      <c r="G866" s="1"/>
      <c r="H866" s="11"/>
      <c r="I866" s="1">
        <v>15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>
        <v>32</v>
      </c>
      <c r="X866" s="1">
        <v>3664</v>
      </c>
    </row>
    <row r="867" spans="1:26" customHeight="1" ht="12.75">
      <c r="A867" s="1" t="s">
        <v>2571</v>
      </c>
      <c r="B867" s="7">
        <v>1.25</v>
      </c>
      <c r="C867" s="1">
        <v>2</v>
      </c>
      <c r="D867" s="1" t="s">
        <v>154</v>
      </c>
      <c r="E867" s="1"/>
      <c r="F867" s="1"/>
      <c r="G867" s="1"/>
      <c r="H867" s="11"/>
      <c r="I867" s="1">
        <v>32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>
        <v>32</v>
      </c>
      <c r="X867" s="1">
        <v>3280</v>
      </c>
    </row>
    <row r="868" spans="1:26" customHeight="1" ht="12.75">
      <c r="A868" s="1" t="s">
        <v>2572</v>
      </c>
      <c r="B868" s="7">
        <v>1.87</v>
      </c>
      <c r="C868" s="1">
        <v>2</v>
      </c>
      <c r="D868" s="1" t="s">
        <v>154</v>
      </c>
      <c r="E868" s="1"/>
      <c r="F868" s="1"/>
      <c r="G868" s="1"/>
      <c r="H868" s="11"/>
      <c r="I868" s="1">
        <v>20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>
        <v>32</v>
      </c>
      <c r="X868" s="1">
        <v>4672</v>
      </c>
    </row>
    <row r="869" spans="1:26" customHeight="1" ht="12.75">
      <c r="A869" s="1" t="s">
        <v>2573</v>
      </c>
      <c r="B869" s="7">
        <v>1.61</v>
      </c>
      <c r="C869" s="1">
        <v>1</v>
      </c>
      <c r="D869" s="1" t="s">
        <v>154</v>
      </c>
      <c r="E869" s="1"/>
      <c r="F869" s="1"/>
      <c r="G869" s="1"/>
      <c r="H869" s="11"/>
      <c r="I869" s="1">
        <v>47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>
        <v>208</v>
      </c>
      <c r="X869" s="1">
        <v>14616</v>
      </c>
    </row>
    <row r="870" spans="1:26" customHeight="1" ht="12.75">
      <c r="A870" s="1" t="s">
        <v>2574</v>
      </c>
      <c r="B870" s="7">
        <v>1.74</v>
      </c>
      <c r="C870" s="1">
        <v>2</v>
      </c>
      <c r="D870" s="1" t="s">
        <v>154</v>
      </c>
      <c r="E870" s="1"/>
      <c r="F870" s="1"/>
      <c r="G870" s="1"/>
      <c r="H870" s="11"/>
      <c r="I870" s="1">
        <v>16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>
        <v>32</v>
      </c>
      <c r="X870" s="1">
        <v>2320</v>
      </c>
    </row>
    <row r="871" spans="1:26" customHeight="1" ht="12.75">
      <c r="A871" s="1" t="s">
        <v>2575</v>
      </c>
      <c r="B871" s="7">
        <v>1.75</v>
      </c>
      <c r="C871" s="1">
        <v>1</v>
      </c>
      <c r="D871" s="1" t="s">
        <v>154</v>
      </c>
      <c r="E871" s="1"/>
      <c r="F871" s="1"/>
      <c r="G871" s="1"/>
      <c r="H871" s="11"/>
      <c r="I871" s="1">
        <v>17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>
        <v>208</v>
      </c>
      <c r="X871" s="1">
        <v>11952</v>
      </c>
    </row>
    <row r="872" spans="1:26" customHeight="1" ht="12.75">
      <c r="A872" s="1" t="s">
        <v>2576</v>
      </c>
      <c r="B872" s="7">
        <v>1.79</v>
      </c>
      <c r="C872" s="1">
        <v>1</v>
      </c>
      <c r="D872" s="1" t="s">
        <v>154</v>
      </c>
      <c r="E872" s="1"/>
      <c r="F872" s="1"/>
      <c r="G872" s="1"/>
      <c r="H872" s="11"/>
      <c r="I872" s="1">
        <v>29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>
        <v>208</v>
      </c>
      <c r="X872" s="1">
        <v>14544</v>
      </c>
    </row>
    <row r="873" spans="1:26" customHeight="1" ht="12.75">
      <c r="A873" s="1" t="s">
        <v>2577</v>
      </c>
      <c r="B873" s="7">
        <v>1.09</v>
      </c>
      <c r="C873" s="1">
        <v>1</v>
      </c>
      <c r="D873" s="1" t="s">
        <v>154</v>
      </c>
      <c r="E873" s="1"/>
      <c r="F873" s="1"/>
      <c r="G873" s="1"/>
      <c r="H873" s="11"/>
      <c r="I873" s="1">
        <v>32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>
        <v>272</v>
      </c>
      <c r="X873" s="1">
        <v>14616</v>
      </c>
    </row>
    <row r="874" spans="1:26" customHeight="1" ht="12.75">
      <c r="A874" s="1" t="s">
        <v>2578</v>
      </c>
      <c r="B874" s="7">
        <v>1.45</v>
      </c>
      <c r="C874" s="1">
        <v>1</v>
      </c>
      <c r="D874" s="1" t="s">
        <v>154</v>
      </c>
      <c r="E874" s="1"/>
      <c r="F874" s="1"/>
      <c r="G874" s="1"/>
      <c r="H874" s="11"/>
      <c r="I874" s="1">
        <v>27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>
        <v>272</v>
      </c>
      <c r="X874" s="1">
        <v>10548</v>
      </c>
    </row>
    <row r="875" spans="1:26" customHeight="1" ht="12.75">
      <c r="A875" s="1" t="s">
        <v>2579</v>
      </c>
      <c r="B875" s="7">
        <v>1.18</v>
      </c>
      <c r="C875" s="1">
        <v>1</v>
      </c>
      <c r="D875" s="1" t="s">
        <v>154</v>
      </c>
      <c r="E875" s="1"/>
      <c r="F875" s="1"/>
      <c r="G875" s="1"/>
      <c r="H875" s="11"/>
      <c r="I875" s="1">
        <v>39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>
        <v>272</v>
      </c>
      <c r="X875" s="1">
        <v>17640</v>
      </c>
    </row>
    <row r="876" spans="1:26" customHeight="1" ht="12.75">
      <c r="A876" s="1" t="s">
        <v>2580</v>
      </c>
      <c r="B876" s="7">
        <v>1.07</v>
      </c>
      <c r="C876" s="1">
        <v>2</v>
      </c>
      <c r="D876" s="1" t="s">
        <v>154</v>
      </c>
      <c r="E876" s="1"/>
      <c r="F876" s="1"/>
      <c r="G876" s="1"/>
      <c r="H876" s="11"/>
      <c r="I876" s="1">
        <v>23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>
        <v>32</v>
      </c>
      <c r="X876" s="1">
        <v>3952</v>
      </c>
    </row>
    <row r="877" spans="1:26" customHeight="1" ht="12.75">
      <c r="A877" s="1" t="s">
        <v>2581</v>
      </c>
      <c r="B877" s="7">
        <v>1.8</v>
      </c>
      <c r="C877" s="1">
        <v>1</v>
      </c>
      <c r="D877" s="1" t="s">
        <v>154</v>
      </c>
      <c r="E877" s="1"/>
      <c r="F877" s="1"/>
      <c r="G877" s="1"/>
      <c r="H877" s="11"/>
      <c r="I877" s="1">
        <v>22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>
        <v>272</v>
      </c>
      <c r="X877" s="1">
        <v>15300</v>
      </c>
    </row>
    <row r="878" spans="1:26" customHeight="1" ht="12.75">
      <c r="A878" s="1" t="s">
        <v>2582</v>
      </c>
      <c r="B878" s="7">
        <v>1.77</v>
      </c>
      <c r="C878" s="1">
        <v>2</v>
      </c>
      <c r="D878" s="1" t="s">
        <v>154</v>
      </c>
      <c r="E878" s="1"/>
      <c r="F878" s="1"/>
      <c r="G878" s="1"/>
      <c r="H878" s="11"/>
      <c r="I878" s="1">
        <v>22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>
        <v>32</v>
      </c>
      <c r="X878" s="1">
        <v>3760</v>
      </c>
    </row>
    <row r="879" spans="1:26" customHeight="1" ht="12.75">
      <c r="A879" s="1" t="s">
        <v>2583</v>
      </c>
      <c r="B879" s="7">
        <v>1.18</v>
      </c>
      <c r="C879" s="1">
        <v>1</v>
      </c>
      <c r="D879" s="1" t="s">
        <v>154</v>
      </c>
      <c r="E879" s="1"/>
      <c r="F879" s="1"/>
      <c r="G879" s="1"/>
      <c r="H879" s="11"/>
      <c r="I879" s="1">
        <v>21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>
        <v>272</v>
      </c>
      <c r="X879" s="1">
        <v>10620</v>
      </c>
    </row>
    <row r="880" spans="1:26" customHeight="1" ht="12.75">
      <c r="A880" s="1" t="s">
        <v>2584</v>
      </c>
      <c r="B880" s="7">
        <v>1.32</v>
      </c>
      <c r="C880" s="1">
        <v>2</v>
      </c>
      <c r="D880" s="1" t="s">
        <v>154</v>
      </c>
      <c r="E880" s="1"/>
      <c r="F880" s="1"/>
      <c r="G880" s="1"/>
      <c r="H880" s="11"/>
      <c r="I880" s="1">
        <v>18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>
        <v>32</v>
      </c>
      <c r="X880" s="1">
        <v>7552</v>
      </c>
    </row>
    <row r="881" spans="1:26" customHeight="1" ht="12.75">
      <c r="A881" s="1" t="s">
        <v>2585</v>
      </c>
      <c r="B881" s="7">
        <v>1.36</v>
      </c>
      <c r="C881" s="1">
        <v>1</v>
      </c>
      <c r="D881" s="1" t="s">
        <v>154</v>
      </c>
      <c r="E881" s="1"/>
      <c r="F881" s="1"/>
      <c r="G881" s="1"/>
      <c r="H881" s="11"/>
      <c r="I881" s="1">
        <v>25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>
        <v>272</v>
      </c>
      <c r="X881" s="1">
        <v>24084</v>
      </c>
    </row>
    <row r="882" spans="1:26" customHeight="1" ht="12.75">
      <c r="A882" s="1" t="s">
        <v>2586</v>
      </c>
      <c r="B882" s="7">
        <v>1.57</v>
      </c>
      <c r="C882" s="1">
        <v>1</v>
      </c>
      <c r="D882" s="1" t="s">
        <v>154</v>
      </c>
      <c r="E882" s="1"/>
      <c r="F882" s="1"/>
      <c r="G882" s="1"/>
      <c r="H882" s="11"/>
      <c r="I882" s="1">
        <v>27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>
        <v>272</v>
      </c>
      <c r="X882" s="1">
        <v>15084</v>
      </c>
    </row>
    <row r="883" spans="1:26" customHeight="1" ht="12.75">
      <c r="A883" s="1" t="s">
        <v>2587</v>
      </c>
      <c r="B883" s="7">
        <v>1.67</v>
      </c>
      <c r="C883" s="1">
        <v>1</v>
      </c>
      <c r="D883" s="1" t="s">
        <v>154</v>
      </c>
      <c r="E883" s="1"/>
      <c r="F883" s="1"/>
      <c r="G883" s="1"/>
      <c r="H883" s="11"/>
      <c r="I883" s="1">
        <v>25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>
        <v>272</v>
      </c>
      <c r="X883" s="1">
        <v>18936</v>
      </c>
    </row>
    <row r="884" spans="1:26" customHeight="1" ht="12.75">
      <c r="A884" s="1" t="s">
        <v>2588</v>
      </c>
      <c r="B884" s="7">
        <v>1.61</v>
      </c>
      <c r="C884" s="1">
        <v>1</v>
      </c>
      <c r="D884" s="1" t="s">
        <v>154</v>
      </c>
      <c r="E884" s="1"/>
      <c r="F884" s="1"/>
      <c r="G884" s="1"/>
      <c r="H884" s="11"/>
      <c r="I884" s="1">
        <v>40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>
        <v>272</v>
      </c>
      <c r="X884" s="1">
        <v>18504</v>
      </c>
    </row>
    <row r="885" spans="1:26" customHeight="1" ht="12.75">
      <c r="A885" s="1" t="s">
        <v>2589</v>
      </c>
      <c r="B885" s="7">
        <v>1.37</v>
      </c>
      <c r="C885" s="1">
        <v>2</v>
      </c>
      <c r="D885" s="1" t="s">
        <v>154</v>
      </c>
      <c r="E885" s="1"/>
      <c r="F885" s="1"/>
      <c r="G885" s="1"/>
      <c r="H885" s="11"/>
      <c r="I885" s="1">
        <v>29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>
        <v>32</v>
      </c>
      <c r="X885" s="1">
        <v>1984</v>
      </c>
    </row>
    <row r="886" spans="1:26" customHeight="1" ht="12.75">
      <c r="A886" s="1" t="s">
        <v>2590</v>
      </c>
      <c r="B886" s="7">
        <v>1.9</v>
      </c>
      <c r="C886" s="1">
        <v>1</v>
      </c>
      <c r="D886" s="1" t="s">
        <v>154</v>
      </c>
      <c r="E886" s="1"/>
      <c r="F886" s="1"/>
      <c r="G886" s="1"/>
      <c r="H886" s="11"/>
      <c r="I886" s="1">
        <v>32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>
        <v>208</v>
      </c>
      <c r="X886" s="1">
        <v>23688</v>
      </c>
    </row>
    <row r="887" spans="1:26" customHeight="1" ht="12.75">
      <c r="A887" s="1" t="s">
        <v>2591</v>
      </c>
      <c r="B887" s="7">
        <v>2.65</v>
      </c>
      <c r="C887" s="1">
        <v>1</v>
      </c>
      <c r="D887" s="1" t="s">
        <v>154</v>
      </c>
      <c r="E887" s="1"/>
      <c r="F887" s="1"/>
      <c r="G887" s="1"/>
      <c r="H887" s="11"/>
      <c r="I887" s="1">
        <v>11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>
        <v>208</v>
      </c>
      <c r="X887" s="1">
        <v>23976</v>
      </c>
    </row>
    <row r="888" spans="1:26" customHeight="1" ht="12.75">
      <c r="A888" s="1" t="s">
        <v>2592</v>
      </c>
      <c r="B888" s="7">
        <v>1.77</v>
      </c>
      <c r="C888" s="1">
        <v>1</v>
      </c>
      <c r="D888" s="1" t="s">
        <v>154</v>
      </c>
      <c r="E888" s="1"/>
      <c r="F888" s="1"/>
      <c r="G888" s="1"/>
      <c r="H888" s="11"/>
      <c r="I888" s="1">
        <v>49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>
        <v>208</v>
      </c>
      <c r="X888" s="1">
        <v>10440</v>
      </c>
    </row>
    <row r="889" spans="1:26" customHeight="1" ht="12.75">
      <c r="A889" s="1" t="s">
        <v>2593</v>
      </c>
      <c r="B889" s="7">
        <v>3.61</v>
      </c>
      <c r="C889" s="1">
        <v>1</v>
      </c>
      <c r="D889" s="1" t="s">
        <v>154</v>
      </c>
      <c r="E889" s="1"/>
      <c r="F889" s="1"/>
      <c r="G889" s="1"/>
      <c r="H889" s="11"/>
      <c r="I889" s="1">
        <v>43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>
        <v>272</v>
      </c>
      <c r="X889" s="1">
        <v>10980</v>
      </c>
    </row>
    <row r="890" spans="1:26" customHeight="1" ht="12.75">
      <c r="A890" s="1" t="s">
        <v>2594</v>
      </c>
      <c r="B890" s="7">
        <v>4.65</v>
      </c>
      <c r="C890" s="1">
        <v>1</v>
      </c>
      <c r="D890" s="1" t="s">
        <v>154</v>
      </c>
      <c r="E890" s="1"/>
      <c r="F890" s="1"/>
      <c r="G890" s="1"/>
      <c r="H890" s="11"/>
      <c r="I890" s="1">
        <v>24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>
        <v>272</v>
      </c>
      <c r="X890" s="1">
        <v>22824</v>
      </c>
    </row>
    <row r="891" spans="1:26" customHeight="1" ht="12.75">
      <c r="A891" s="1" t="s">
        <v>2595</v>
      </c>
      <c r="B891" s="7">
        <v>1.71</v>
      </c>
      <c r="C891" s="1">
        <v>2</v>
      </c>
      <c r="D891" s="1" t="s">
        <v>154</v>
      </c>
      <c r="E891" s="1"/>
      <c r="F891" s="1"/>
      <c r="G891" s="1"/>
      <c r="H891" s="11"/>
      <c r="I891" s="1">
        <v>32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>
        <v>32</v>
      </c>
      <c r="X891" s="1">
        <v>6256</v>
      </c>
    </row>
    <row r="892" spans="1:26" customHeight="1" ht="12.75">
      <c r="A892" s="1" t="s">
        <v>2596</v>
      </c>
      <c r="B892" s="7">
        <v>3.84</v>
      </c>
      <c r="C892" s="1">
        <v>1</v>
      </c>
      <c r="D892" s="1" t="s">
        <v>154</v>
      </c>
      <c r="E892" s="1"/>
      <c r="F892" s="1"/>
      <c r="G892" s="1"/>
      <c r="H892" s="11"/>
      <c r="I892" s="1">
        <v>33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>
        <v>208</v>
      </c>
      <c r="X892" s="1">
        <v>24120</v>
      </c>
    </row>
    <row r="893" spans="1:26" customHeight="1" ht="12.75">
      <c r="A893" s="1" t="s">
        <v>2597</v>
      </c>
      <c r="B893" s="7">
        <v>3.6</v>
      </c>
      <c r="C893" s="1">
        <v>1</v>
      </c>
      <c r="D893" s="1" t="s">
        <v>154</v>
      </c>
      <c r="E893" s="1"/>
      <c r="F893" s="1"/>
      <c r="G893" s="1"/>
      <c r="H893" s="11"/>
      <c r="I893" s="1">
        <v>40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>
        <v>208</v>
      </c>
      <c r="X893" s="1">
        <v>15120</v>
      </c>
    </row>
    <row r="894" spans="1:26" customHeight="1" ht="12.75">
      <c r="A894" s="1" t="s">
        <v>2598</v>
      </c>
      <c r="B894" s="7">
        <v>4</v>
      </c>
      <c r="C894" s="1">
        <v>1</v>
      </c>
      <c r="D894" s="1" t="s">
        <v>154</v>
      </c>
      <c r="E894" s="1"/>
      <c r="F894" s="1"/>
      <c r="G894" s="1"/>
      <c r="H894" s="11"/>
      <c r="I894" s="1">
        <v>39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>
        <v>208</v>
      </c>
      <c r="X894" s="1">
        <v>15876</v>
      </c>
    </row>
    <row r="895" spans="1:26" customHeight="1" ht="12.75">
      <c r="A895" s="1" t="s">
        <v>2599</v>
      </c>
      <c r="B895" s="7">
        <v>1.76</v>
      </c>
      <c r="C895" s="1">
        <v>1</v>
      </c>
      <c r="D895" s="1" t="s">
        <v>154</v>
      </c>
      <c r="E895" s="1"/>
      <c r="F895" s="1"/>
      <c r="G895" s="1"/>
      <c r="H895" s="11"/>
      <c r="I895" s="1">
        <v>29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>
        <v>272</v>
      </c>
      <c r="X895" s="1">
        <v>11592</v>
      </c>
    </row>
    <row r="896" spans="1:26" customHeight="1" ht="12.75">
      <c r="A896" s="1" t="s">
        <v>2600</v>
      </c>
      <c r="B896" s="7">
        <v>1.94</v>
      </c>
      <c r="C896" s="1">
        <v>1</v>
      </c>
      <c r="D896" s="1" t="s">
        <v>154</v>
      </c>
      <c r="E896" s="1"/>
      <c r="F896" s="1"/>
      <c r="G896" s="1"/>
      <c r="H896" s="11"/>
      <c r="I896" s="1">
        <v>22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>
        <v>272</v>
      </c>
      <c r="X896" s="1">
        <v>10512</v>
      </c>
    </row>
    <row r="897" spans="1:26" customHeight="1" ht="12.75">
      <c r="A897" s="1" t="s">
        <v>2601</v>
      </c>
      <c r="B897" s="7">
        <v>3.87</v>
      </c>
      <c r="C897" s="1">
        <v>1</v>
      </c>
      <c r="D897" s="1" t="s">
        <v>154</v>
      </c>
      <c r="E897" s="1"/>
      <c r="F897" s="1"/>
      <c r="G897" s="1"/>
      <c r="H897" s="11"/>
      <c r="I897" s="1">
        <v>42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>
        <v>208</v>
      </c>
      <c r="X897" s="1">
        <v>15480</v>
      </c>
    </row>
    <row r="898" spans="1:26" customHeight="1" ht="12.75">
      <c r="A898" s="1" t="s">
        <v>2602</v>
      </c>
      <c r="B898" s="7">
        <v>1.99</v>
      </c>
      <c r="C898" s="1">
        <v>1</v>
      </c>
      <c r="D898" s="1" t="s">
        <v>154</v>
      </c>
      <c r="E898" s="1"/>
      <c r="F898" s="1"/>
      <c r="G898" s="1"/>
      <c r="H898" s="11"/>
      <c r="I898" s="1">
        <v>22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>
        <v>208</v>
      </c>
      <c r="X898" s="1">
        <v>11628</v>
      </c>
    </row>
    <row r="899" spans="1:26" customHeight="1" ht="12.75">
      <c r="A899" s="1" t="s">
        <v>2603</v>
      </c>
      <c r="B899" s="7">
        <v>1.69</v>
      </c>
      <c r="C899" s="1">
        <v>2</v>
      </c>
      <c r="D899" s="1" t="s">
        <v>154</v>
      </c>
      <c r="E899" s="1"/>
      <c r="F899" s="1"/>
      <c r="G899" s="1"/>
      <c r="H899" s="11"/>
      <c r="I899" s="1">
        <v>19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>
        <v>32</v>
      </c>
      <c r="X899" s="1">
        <v>3232</v>
      </c>
    </row>
    <row r="900" spans="1:26" customHeight="1" ht="12.75">
      <c r="A900" s="1" t="s">
        <v>2604</v>
      </c>
      <c r="B900" s="7">
        <v>3.4</v>
      </c>
      <c r="C900" s="1">
        <v>1</v>
      </c>
      <c r="D900" s="1" t="s">
        <v>154</v>
      </c>
      <c r="E900" s="1"/>
      <c r="F900" s="1"/>
      <c r="G900" s="1"/>
      <c r="H900" s="11"/>
      <c r="I900" s="1">
        <v>29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>
        <v>208</v>
      </c>
      <c r="X900" s="1">
        <v>9900</v>
      </c>
    </row>
    <row r="901" spans="1:26" customHeight="1" ht="12.75">
      <c r="A901" s="1" t="s">
        <v>2605</v>
      </c>
      <c r="B901" s="7">
        <v>4.29</v>
      </c>
      <c r="C901" s="1">
        <v>1</v>
      </c>
      <c r="D901" s="1" t="s">
        <v>154</v>
      </c>
      <c r="E901" s="1"/>
      <c r="F901" s="1"/>
      <c r="G901" s="1"/>
      <c r="H901" s="11"/>
      <c r="I901" s="1">
        <v>20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>
        <v>272</v>
      </c>
      <c r="X901" s="1">
        <v>11088</v>
      </c>
    </row>
    <row r="902" spans="1:26" customHeight="1" ht="12.75">
      <c r="A902" s="1" t="s">
        <v>2606</v>
      </c>
      <c r="B902" s="7">
        <v>7.85</v>
      </c>
      <c r="C902" s="1">
        <v>1</v>
      </c>
      <c r="D902" s="1" t="s">
        <v>154</v>
      </c>
      <c r="E902" s="1"/>
      <c r="F902" s="1"/>
      <c r="G902" s="1"/>
      <c r="H902" s="11"/>
      <c r="I902" s="1">
        <v>42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>
        <v>208</v>
      </c>
      <c r="X902" s="1">
        <v>24516</v>
      </c>
    </row>
    <row r="903" spans="1:26" customHeight="1" ht="12.75">
      <c r="A903" s="1" t="s">
        <v>2607</v>
      </c>
      <c r="B903" s="7">
        <v>3.08</v>
      </c>
      <c r="C903" s="1">
        <v>1</v>
      </c>
      <c r="D903" s="1" t="s">
        <v>154</v>
      </c>
      <c r="E903" s="1"/>
      <c r="F903" s="1"/>
      <c r="G903" s="1"/>
      <c r="H903" s="11"/>
      <c r="I903" s="1">
        <v>24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>
        <v>208</v>
      </c>
      <c r="X903" s="1">
        <v>20304</v>
      </c>
    </row>
    <row r="904" spans="1:26" customHeight="1" ht="12.75">
      <c r="A904" s="1" t="s">
        <v>2608</v>
      </c>
      <c r="B904" s="7">
        <v>3.38</v>
      </c>
      <c r="C904" s="1">
        <v>1</v>
      </c>
      <c r="D904" s="1" t="s">
        <v>154</v>
      </c>
      <c r="E904" s="1"/>
      <c r="F904" s="1"/>
      <c r="G904" s="1"/>
      <c r="H904" s="11"/>
      <c r="I904" s="1">
        <v>33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>
        <v>208</v>
      </c>
      <c r="X904" s="1">
        <v>13392</v>
      </c>
    </row>
    <row r="905" spans="1:26" customHeight="1" ht="12.75">
      <c r="A905" s="1" t="s">
        <v>2609</v>
      </c>
      <c r="B905" s="7">
        <v>2</v>
      </c>
      <c r="C905" s="1">
        <v>1</v>
      </c>
      <c r="D905" s="1" t="s">
        <v>154</v>
      </c>
      <c r="E905" s="1"/>
      <c r="F905" s="1"/>
      <c r="G905" s="1"/>
      <c r="H905" s="11"/>
      <c r="I905" s="1">
        <v>28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>
        <v>272</v>
      </c>
      <c r="X905" s="1">
        <v>12852</v>
      </c>
    </row>
    <row r="906" spans="1:26" customHeight="1" ht="12.75">
      <c r="A906" s="1" t="s">
        <v>2610</v>
      </c>
      <c r="B906" s="7">
        <v>1.25</v>
      </c>
      <c r="C906" s="1">
        <v>1</v>
      </c>
      <c r="D906" s="1" t="s">
        <v>154</v>
      </c>
      <c r="E906" s="1"/>
      <c r="F906" s="1"/>
      <c r="G906" s="1"/>
      <c r="H906" s="11"/>
      <c r="I906" s="1">
        <v>30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>
        <v>208</v>
      </c>
      <c r="X906" s="1">
        <v>14940</v>
      </c>
    </row>
    <row r="907" spans="1:26" customHeight="1" ht="12.75">
      <c r="A907" s="1" t="s">
        <v>2611</v>
      </c>
      <c r="B907" s="7">
        <v>1.55</v>
      </c>
      <c r="C907" s="1">
        <v>1</v>
      </c>
      <c r="D907" s="1" t="s">
        <v>154</v>
      </c>
      <c r="E907" s="1"/>
      <c r="F907" s="1"/>
      <c r="G907" s="1"/>
      <c r="H907" s="11"/>
      <c r="I907" s="1">
        <v>25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>
        <v>272</v>
      </c>
      <c r="X907" s="1">
        <v>17676</v>
      </c>
    </row>
    <row r="908" spans="1:26" customHeight="1" ht="12.75">
      <c r="A908" s="1" t="s">
        <v>2612</v>
      </c>
      <c r="B908" s="7">
        <v>1.23</v>
      </c>
      <c r="C908" s="1">
        <v>2</v>
      </c>
      <c r="D908" s="1" t="s">
        <v>154</v>
      </c>
      <c r="E908" s="1"/>
      <c r="F908" s="1"/>
      <c r="G908" s="1"/>
      <c r="H908" s="11"/>
      <c r="I908" s="1">
        <v>39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>
        <v>32</v>
      </c>
      <c r="X908" s="1">
        <v>2224</v>
      </c>
    </row>
    <row r="909" spans="1:26" customHeight="1" ht="12.75">
      <c r="A909" s="1" t="s">
        <v>2613</v>
      </c>
      <c r="B909" s="7">
        <v>1.15</v>
      </c>
      <c r="C909" s="1">
        <v>1</v>
      </c>
      <c r="D909" s="1" t="s">
        <v>154</v>
      </c>
      <c r="E909" s="1"/>
      <c r="F909" s="1"/>
      <c r="G909" s="1"/>
      <c r="H909" s="11"/>
      <c r="I909" s="1">
        <v>27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>
        <v>272</v>
      </c>
      <c r="X909" s="1">
        <v>17856</v>
      </c>
    </row>
    <row r="910" spans="1:26" customHeight="1" ht="12.75">
      <c r="A910" s="1" t="s">
        <v>2614</v>
      </c>
      <c r="B910" s="7">
        <v>1.85</v>
      </c>
      <c r="C910" s="1">
        <v>1</v>
      </c>
      <c r="D910" s="1" t="s">
        <v>154</v>
      </c>
      <c r="E910" s="1"/>
      <c r="F910" s="1"/>
      <c r="G910" s="1"/>
      <c r="H910" s="11"/>
      <c r="I910" s="1">
        <v>48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>
        <v>208</v>
      </c>
      <c r="X910" s="1">
        <v>17460</v>
      </c>
    </row>
    <row r="911" spans="1:26" customHeight="1" ht="12.75">
      <c r="A911" s="1" t="s">
        <v>2615</v>
      </c>
      <c r="B911" s="7">
        <v>2.06</v>
      </c>
      <c r="C911" s="1">
        <v>1</v>
      </c>
      <c r="D911" s="1" t="s">
        <v>154</v>
      </c>
      <c r="E911" s="1"/>
      <c r="F911" s="1"/>
      <c r="G911" s="1"/>
      <c r="H911" s="11"/>
      <c r="I911" s="1">
        <v>29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>
        <v>208</v>
      </c>
      <c r="X911" s="1">
        <v>17712</v>
      </c>
    </row>
    <row r="912" spans="1:26" customHeight="1" ht="12.75">
      <c r="A912" s="1" t="s">
        <v>2616</v>
      </c>
      <c r="B912" s="7">
        <v>1.69</v>
      </c>
      <c r="C912" s="1">
        <v>2</v>
      </c>
      <c r="D912" s="1" t="s">
        <v>154</v>
      </c>
      <c r="E912" s="1"/>
      <c r="F912" s="1"/>
      <c r="G912" s="1"/>
      <c r="H912" s="11"/>
      <c r="I912" s="1">
        <v>39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>
        <v>32</v>
      </c>
      <c r="X912" s="1">
        <v>2128</v>
      </c>
    </row>
    <row r="913" spans="1:26" customHeight="1" ht="12.75">
      <c r="A913" s="1" t="s">
        <v>2617</v>
      </c>
      <c r="B913" s="7">
        <v>1.75</v>
      </c>
      <c r="C913" s="1">
        <v>2</v>
      </c>
      <c r="D913" s="1" t="s">
        <v>154</v>
      </c>
      <c r="E913" s="1"/>
      <c r="F913" s="1"/>
      <c r="G913" s="1"/>
      <c r="H913" s="11"/>
      <c r="I913" s="1">
        <v>22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>
        <v>32</v>
      </c>
      <c r="X913" s="1">
        <v>4816</v>
      </c>
    </row>
    <row r="914" spans="1:26" customHeight="1" ht="12.75">
      <c r="A914" s="1" t="s">
        <v>2618</v>
      </c>
      <c r="B914" s="7">
        <v>1.24</v>
      </c>
      <c r="C914" s="1">
        <v>1</v>
      </c>
      <c r="D914" s="1" t="s">
        <v>154</v>
      </c>
      <c r="E914" s="1"/>
      <c r="F914" s="1"/>
      <c r="G914" s="1"/>
      <c r="H914" s="11"/>
      <c r="I914" s="1">
        <v>19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>
        <v>208</v>
      </c>
      <c r="X914" s="1">
        <v>18468</v>
      </c>
    </row>
    <row r="915" spans="1:26" customHeight="1" ht="12.75">
      <c r="A915" s="1" t="s">
        <v>2619</v>
      </c>
      <c r="B915" s="7">
        <v>1.96</v>
      </c>
      <c r="C915" s="1">
        <v>1</v>
      </c>
      <c r="D915" s="1" t="s">
        <v>154</v>
      </c>
      <c r="E915" s="1"/>
      <c r="F915" s="1"/>
      <c r="G915" s="1"/>
      <c r="H915" s="11"/>
      <c r="I915" s="1">
        <v>24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>
        <v>272</v>
      </c>
      <c r="X915" s="1">
        <v>18072</v>
      </c>
    </row>
    <row r="916" spans="1:26" customHeight="1" ht="12.75">
      <c r="A916" s="1" t="s">
        <v>2620</v>
      </c>
      <c r="B916" s="7">
        <v>1.9</v>
      </c>
      <c r="C916" s="1">
        <v>1</v>
      </c>
      <c r="D916" s="1" t="s">
        <v>154</v>
      </c>
      <c r="E916" s="1"/>
      <c r="F916" s="1"/>
      <c r="G916" s="1"/>
      <c r="H916" s="11"/>
      <c r="I916" s="1">
        <v>23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>
        <v>272</v>
      </c>
      <c r="X916" s="1">
        <v>14328</v>
      </c>
    </row>
    <row r="917" spans="1:26" customHeight="1" ht="12.75">
      <c r="A917" s="1" t="s">
        <v>2621</v>
      </c>
      <c r="B917" s="7">
        <v>2.17</v>
      </c>
      <c r="C917" s="1">
        <v>1</v>
      </c>
      <c r="D917" s="1" t="s">
        <v>154</v>
      </c>
      <c r="E917" s="1"/>
      <c r="F917" s="1"/>
      <c r="G917" s="1"/>
      <c r="H917" s="11"/>
      <c r="I917" s="1">
        <v>25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>
        <v>208</v>
      </c>
      <c r="X917" s="1">
        <v>12528</v>
      </c>
    </row>
    <row r="918" spans="1:26" customHeight="1" ht="12.75">
      <c r="A918" s="1" t="s">
        <v>2622</v>
      </c>
      <c r="B918" s="7">
        <v>1.69</v>
      </c>
      <c r="C918" s="1">
        <v>1</v>
      </c>
      <c r="D918" s="1" t="s">
        <v>154</v>
      </c>
      <c r="E918" s="1"/>
      <c r="F918" s="1"/>
      <c r="G918" s="1"/>
      <c r="H918" s="11"/>
      <c r="I918" s="1">
        <v>24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>
        <v>272</v>
      </c>
      <c r="X918" s="1">
        <v>13680</v>
      </c>
    </row>
    <row r="919" spans="1:26" customHeight="1" ht="12.75">
      <c r="A919" s="1" t="s">
        <v>2623</v>
      </c>
      <c r="B919" s="7">
        <v>1.99</v>
      </c>
      <c r="C919" s="1">
        <v>1</v>
      </c>
      <c r="D919" s="1" t="s">
        <v>154</v>
      </c>
      <c r="E919" s="1"/>
      <c r="F919" s="1"/>
      <c r="G919" s="1"/>
      <c r="H919" s="11"/>
      <c r="I919" s="1">
        <v>34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>
        <v>208</v>
      </c>
      <c r="X919" s="1">
        <v>18972</v>
      </c>
    </row>
    <row r="920" spans="1:26" customHeight="1" ht="12.75">
      <c r="A920" s="1" t="s">
        <v>2624</v>
      </c>
      <c r="B920" s="7">
        <v>1.51</v>
      </c>
      <c r="C920" s="1">
        <v>1</v>
      </c>
      <c r="D920" s="1" t="s">
        <v>154</v>
      </c>
      <c r="E920" s="1"/>
      <c r="F920" s="1"/>
      <c r="G920" s="1"/>
      <c r="H920" s="11"/>
      <c r="I920" s="1">
        <v>30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>
        <v>272</v>
      </c>
      <c r="X920" s="1">
        <v>14220</v>
      </c>
    </row>
    <row r="921" spans="1:26" customHeight="1" ht="12.75">
      <c r="A921" s="1" t="s">
        <v>2625</v>
      </c>
      <c r="B921" s="7">
        <v>1.6</v>
      </c>
      <c r="C921" s="1">
        <v>1</v>
      </c>
      <c r="D921" s="1" t="s">
        <v>154</v>
      </c>
      <c r="E921" s="1"/>
      <c r="F921" s="1"/>
      <c r="G921" s="1"/>
      <c r="H921" s="11"/>
      <c r="I921" s="1">
        <v>23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>
        <v>272</v>
      </c>
      <c r="X921" s="1">
        <v>13752</v>
      </c>
    </row>
    <row r="922" spans="1:26" customHeight="1" ht="12.75">
      <c r="A922" s="1" t="s">
        <v>2626</v>
      </c>
      <c r="B922" s="7">
        <v>2.23</v>
      </c>
      <c r="C922" s="1">
        <v>1</v>
      </c>
      <c r="D922" s="1" t="s">
        <v>154</v>
      </c>
      <c r="E922" s="1"/>
      <c r="F922" s="1"/>
      <c r="G922" s="1"/>
      <c r="H922" s="11"/>
      <c r="I922" s="1">
        <v>26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>
        <v>272</v>
      </c>
      <c r="X922" s="1">
        <v>20412</v>
      </c>
    </row>
    <row r="923" spans="1:26" customHeight="1" ht="12.75">
      <c r="A923" s="1" t="s">
        <v>2627</v>
      </c>
      <c r="B923" s="7">
        <v>1.98</v>
      </c>
      <c r="C923" s="1">
        <v>1</v>
      </c>
      <c r="D923" s="1" t="s">
        <v>154</v>
      </c>
      <c r="E923" s="1"/>
      <c r="F923" s="1"/>
      <c r="G923" s="1"/>
      <c r="H923" s="11"/>
      <c r="I923" s="1">
        <v>23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>
        <v>272</v>
      </c>
      <c r="X923" s="1">
        <v>17928</v>
      </c>
    </row>
    <row r="924" spans="1:26" customHeight="1" ht="12.75">
      <c r="A924" s="1" t="s">
        <v>2628</v>
      </c>
      <c r="B924" s="7">
        <v>3</v>
      </c>
      <c r="C924" s="1">
        <v>1</v>
      </c>
      <c r="D924" s="1" t="s">
        <v>154</v>
      </c>
      <c r="E924" s="1"/>
      <c r="F924" s="1"/>
      <c r="G924" s="1"/>
      <c r="H924" s="11"/>
      <c r="I924" s="1">
        <v>28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>
        <v>208</v>
      </c>
      <c r="X924" s="1">
        <v>14508</v>
      </c>
    </row>
    <row r="925" spans="1:26" customHeight="1" ht="12.75">
      <c r="A925" s="1" t="s">
        <v>2629</v>
      </c>
      <c r="B925" s="7">
        <v>4</v>
      </c>
      <c r="C925" s="1">
        <v>2</v>
      </c>
      <c r="D925" s="1" t="s">
        <v>154</v>
      </c>
      <c r="E925" s="1"/>
      <c r="F925" s="1"/>
      <c r="G925" s="1"/>
      <c r="H925" s="11"/>
      <c r="I925" s="1">
        <v>19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>
        <v>32</v>
      </c>
      <c r="X925" s="1">
        <v>4144</v>
      </c>
    </row>
    <row r="926" spans="1:26" customHeight="1" ht="12.75">
      <c r="A926" s="1" t="s">
        <v>2630</v>
      </c>
      <c r="B926" s="7">
        <v>2.03</v>
      </c>
      <c r="C926" s="1">
        <v>2</v>
      </c>
      <c r="D926" s="1" t="s">
        <v>154</v>
      </c>
      <c r="E926" s="1"/>
      <c r="F926" s="1"/>
      <c r="G926" s="1"/>
      <c r="H926" s="11"/>
      <c r="I926" s="1">
        <v>39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>
        <v>32</v>
      </c>
      <c r="X926" s="1">
        <v>3472</v>
      </c>
    </row>
    <row r="927" spans="1:26" customHeight="1" ht="12.75">
      <c r="A927" s="1" t="s">
        <v>2631</v>
      </c>
      <c r="B927" s="7">
        <v>8.49</v>
      </c>
      <c r="C927" s="1">
        <v>1</v>
      </c>
      <c r="D927" s="1" t="s">
        <v>154</v>
      </c>
      <c r="E927" s="1"/>
      <c r="F927" s="1"/>
      <c r="G927" s="1"/>
      <c r="H927" s="11"/>
      <c r="I927" s="1">
        <v>19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>
        <v>208</v>
      </c>
      <c r="X927" s="1">
        <v>25308</v>
      </c>
    </row>
    <row r="928" spans="1:26" customHeight="1" ht="12.75">
      <c r="A928" s="1" t="s">
        <v>2632</v>
      </c>
      <c r="B928" s="7">
        <v>3.8</v>
      </c>
      <c r="C928" s="1">
        <v>1</v>
      </c>
      <c r="D928" s="1" t="s">
        <v>154</v>
      </c>
      <c r="E928" s="1"/>
      <c r="F928" s="1"/>
      <c r="G928" s="1"/>
      <c r="H928" s="11"/>
      <c r="I928" s="1">
        <v>29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>
        <v>208</v>
      </c>
      <c r="X928" s="1">
        <v>22968</v>
      </c>
    </row>
    <row r="929" spans="1:26" customHeight="1" ht="12.75">
      <c r="A929" s="1" t="s">
        <v>2633</v>
      </c>
      <c r="B929" s="7">
        <v>2.16</v>
      </c>
      <c r="C929" s="1">
        <v>1</v>
      </c>
      <c r="D929" s="1" t="s">
        <v>154</v>
      </c>
      <c r="E929" s="1"/>
      <c r="F929" s="1"/>
      <c r="G929" s="1"/>
      <c r="H929" s="11"/>
      <c r="I929" s="1">
        <v>25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>
        <v>272</v>
      </c>
      <c r="X929" s="1">
        <v>24264</v>
      </c>
    </row>
    <row r="930" spans="1:26" customHeight="1" ht="12.75">
      <c r="A930" s="1" t="s">
        <v>2634</v>
      </c>
      <c r="B930" s="7">
        <v>2.95</v>
      </c>
      <c r="C930" s="1">
        <v>1</v>
      </c>
      <c r="D930" s="1" t="s">
        <v>154</v>
      </c>
      <c r="E930" s="1"/>
      <c r="F930" s="1"/>
      <c r="G930" s="1"/>
      <c r="H930" s="11"/>
      <c r="I930" s="1">
        <v>4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>
        <v>272</v>
      </c>
      <c r="X930" s="1">
        <v>15660</v>
      </c>
    </row>
    <row r="931" spans="1:26" customHeight="1" ht="12.75">
      <c r="A931" s="1" t="s">
        <v>2635</v>
      </c>
      <c r="B931" s="7">
        <v>3.03</v>
      </c>
      <c r="C931" s="1">
        <v>1</v>
      </c>
      <c r="D931" s="1" t="s">
        <v>154</v>
      </c>
      <c r="E931" s="1"/>
      <c r="F931" s="1"/>
      <c r="G931" s="1"/>
      <c r="H931" s="11"/>
      <c r="I931" s="1">
        <v>34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>
        <v>208</v>
      </c>
      <c r="X931" s="1">
        <v>15408</v>
      </c>
    </row>
    <row r="932" spans="1:26" customHeight="1" ht="12.75">
      <c r="A932" s="1" t="s">
        <v>2636</v>
      </c>
      <c r="B932" s="7">
        <v>1.67</v>
      </c>
      <c r="C932" s="1">
        <v>1</v>
      </c>
      <c r="D932" s="1" t="s">
        <v>154</v>
      </c>
      <c r="E932" s="1"/>
      <c r="F932" s="1"/>
      <c r="G932" s="1"/>
      <c r="H932" s="11"/>
      <c r="I932" s="1">
        <v>37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>
        <v>208</v>
      </c>
      <c r="X932" s="1">
        <v>22536</v>
      </c>
    </row>
    <row r="933" spans="1:26" customHeight="1" ht="12.75">
      <c r="A933" s="1" t="s">
        <v>2637</v>
      </c>
      <c r="B933" s="7">
        <v>1.94</v>
      </c>
      <c r="C933" s="1">
        <v>1</v>
      </c>
      <c r="D933" s="1" t="s">
        <v>154</v>
      </c>
      <c r="E933" s="1"/>
      <c r="F933" s="1"/>
      <c r="G933" s="1"/>
      <c r="H933" s="11"/>
      <c r="I933" s="1">
        <v>25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>
        <v>208</v>
      </c>
      <c r="X933" s="1">
        <v>14364</v>
      </c>
    </row>
    <row r="934" spans="1:26" customHeight="1" ht="12.75">
      <c r="A934" s="1" t="s">
        <v>2638</v>
      </c>
      <c r="B934" s="7">
        <v>2.29</v>
      </c>
      <c r="C934" s="1">
        <v>1</v>
      </c>
      <c r="D934" s="1" t="s">
        <v>154</v>
      </c>
      <c r="E934" s="1"/>
      <c r="F934" s="1"/>
      <c r="G934" s="1"/>
      <c r="H934" s="11"/>
      <c r="I934" s="1">
        <v>25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>
        <v>208</v>
      </c>
      <c r="X934" s="1">
        <v>10332</v>
      </c>
    </row>
    <row r="935" spans="1:26" customHeight="1" ht="12.75">
      <c r="A935" s="1" t="s">
        <v>2639</v>
      </c>
      <c r="B935" s="7">
        <v>1.82</v>
      </c>
      <c r="C935" s="1">
        <v>1</v>
      </c>
      <c r="D935" s="1" t="s">
        <v>154</v>
      </c>
      <c r="E935" s="1"/>
      <c r="F935" s="1"/>
      <c r="G935" s="1"/>
      <c r="H935" s="11"/>
      <c r="I935" s="1">
        <v>11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>
        <v>272</v>
      </c>
      <c r="X935" s="1">
        <v>25056</v>
      </c>
    </row>
    <row r="936" spans="1:26" customHeight="1" ht="12.75">
      <c r="A936" s="1" t="s">
        <v>2640</v>
      </c>
      <c r="B936" s="7">
        <v>1.4</v>
      </c>
      <c r="C936" s="1">
        <v>1</v>
      </c>
      <c r="D936" s="1" t="s">
        <v>154</v>
      </c>
      <c r="E936" s="1"/>
      <c r="F936" s="1"/>
      <c r="G936" s="1"/>
      <c r="H936" s="11"/>
      <c r="I936" s="1">
        <v>14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>
        <v>208</v>
      </c>
      <c r="X936" s="1">
        <v>25344</v>
      </c>
    </row>
    <row r="937" spans="1:26" customHeight="1" ht="12.75">
      <c r="A937" s="1" t="s">
        <v>2641</v>
      </c>
      <c r="B937" s="7">
        <v>1.33</v>
      </c>
      <c r="C937" s="1">
        <v>1</v>
      </c>
      <c r="D937" s="1" t="s">
        <v>154</v>
      </c>
      <c r="E937" s="1"/>
      <c r="F937" s="1"/>
      <c r="G937" s="1"/>
      <c r="H937" s="11"/>
      <c r="I937" s="1">
        <v>15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>
        <v>208</v>
      </c>
      <c r="X937" s="1">
        <v>11880</v>
      </c>
    </row>
    <row r="938" spans="1:26" customHeight="1" ht="12.75">
      <c r="A938" s="1" t="s">
        <v>2642</v>
      </c>
      <c r="B938" s="7">
        <v>1.65</v>
      </c>
      <c r="C938" s="1">
        <v>1</v>
      </c>
      <c r="D938" s="1" t="s">
        <v>154</v>
      </c>
      <c r="E938" s="1"/>
      <c r="F938" s="1"/>
      <c r="G938" s="1"/>
      <c r="H938" s="11"/>
      <c r="I938" s="1">
        <v>14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>
        <v>208</v>
      </c>
      <c r="X938" s="1">
        <v>25092</v>
      </c>
    </row>
    <row r="939" spans="1:26" customHeight="1" ht="12.75">
      <c r="A939" s="1" t="s">
        <v>2643</v>
      </c>
      <c r="B939" s="7">
        <v>1.79</v>
      </c>
      <c r="C939" s="1">
        <v>1</v>
      </c>
      <c r="D939" s="1" t="s">
        <v>154</v>
      </c>
      <c r="E939" s="1"/>
      <c r="F939" s="1"/>
      <c r="G939" s="1"/>
      <c r="H939" s="11"/>
      <c r="I939" s="1">
        <v>11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>
        <v>272</v>
      </c>
      <c r="X939" s="1">
        <v>16272</v>
      </c>
    </row>
    <row r="940" spans="1:26" customHeight="1" ht="12.75">
      <c r="A940" s="1" t="s">
        <v>2644</v>
      </c>
      <c r="B940" s="7">
        <v>1.56</v>
      </c>
      <c r="C940" s="1">
        <v>1</v>
      </c>
      <c r="D940" s="1" t="s">
        <v>154</v>
      </c>
      <c r="E940" s="1"/>
      <c r="F940" s="1"/>
      <c r="G940" s="1"/>
      <c r="H940" s="11"/>
      <c r="I940" s="1">
        <v>13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>
        <v>208</v>
      </c>
      <c r="X940" s="1">
        <v>16380</v>
      </c>
    </row>
    <row r="941" spans="1:26" customHeight="1" ht="12.75">
      <c r="A941" s="1" t="s">
        <v>2645</v>
      </c>
      <c r="B941" s="7">
        <v>1.54</v>
      </c>
      <c r="C941" s="1">
        <v>1</v>
      </c>
      <c r="D941" s="1" t="s">
        <v>154</v>
      </c>
      <c r="E941" s="1"/>
      <c r="F941" s="1"/>
      <c r="G941" s="1"/>
      <c r="H941" s="11"/>
      <c r="I941" s="1">
        <v>14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>
        <v>272</v>
      </c>
      <c r="X941" s="1">
        <v>9180</v>
      </c>
    </row>
    <row r="942" spans="1:26" customHeight="1" ht="12.75">
      <c r="A942" s="1" t="s">
        <v>2646</v>
      </c>
      <c r="B942" s="7">
        <v>1.46</v>
      </c>
      <c r="C942" s="1">
        <v>2</v>
      </c>
      <c r="D942" s="1" t="s">
        <v>154</v>
      </c>
      <c r="E942" s="1"/>
      <c r="F942" s="1"/>
      <c r="G942" s="1"/>
      <c r="H942" s="11"/>
      <c r="I942" s="1">
        <v>13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>
        <v>32</v>
      </c>
      <c r="X942" s="1">
        <v>2800</v>
      </c>
    </row>
    <row r="943" spans="1:26" customHeight="1" ht="12.75">
      <c r="A943" s="1" t="s">
        <v>2647</v>
      </c>
      <c r="B943" s="7">
        <v>1.77</v>
      </c>
      <c r="C943" s="1">
        <v>1</v>
      </c>
      <c r="D943" s="1" t="s">
        <v>154</v>
      </c>
      <c r="E943" s="1"/>
      <c r="F943" s="1"/>
      <c r="G943" s="1"/>
      <c r="H943" s="11"/>
      <c r="I943" s="1">
        <v>16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>
        <v>272</v>
      </c>
      <c r="X943" s="1">
        <v>8964</v>
      </c>
    </row>
    <row r="944" spans="1:26" customHeight="1" ht="12.75">
      <c r="A944" s="1" t="s">
        <v>2648</v>
      </c>
      <c r="B944" s="7">
        <v>1.42</v>
      </c>
      <c r="C944" s="1">
        <v>1</v>
      </c>
      <c r="D944" s="1" t="s">
        <v>154</v>
      </c>
      <c r="E944" s="1"/>
      <c r="F944" s="1"/>
      <c r="G944" s="1"/>
      <c r="H944" s="11"/>
      <c r="I944" s="1">
        <v>22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>
        <v>208</v>
      </c>
      <c r="X944" s="1">
        <v>16308</v>
      </c>
    </row>
    <row r="945" spans="1:26" customHeight="1" ht="12.75">
      <c r="A945" s="1" t="s">
        <v>2649</v>
      </c>
      <c r="B945" s="7">
        <v>1.4</v>
      </c>
      <c r="C945" s="1">
        <v>1</v>
      </c>
      <c r="D945" s="1" t="s">
        <v>154</v>
      </c>
      <c r="E945" s="1"/>
      <c r="F945" s="1"/>
      <c r="G945" s="1"/>
      <c r="H945" s="11"/>
      <c r="I945" s="1">
        <v>42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>
        <v>272</v>
      </c>
      <c r="X945" s="1">
        <v>16380</v>
      </c>
    </row>
    <row r="946" spans="1:26" customHeight="1" ht="12.75">
      <c r="A946" s="1" t="s">
        <v>2650</v>
      </c>
      <c r="B946" s="7">
        <v>1.28</v>
      </c>
      <c r="C946" s="1">
        <v>1</v>
      </c>
      <c r="D946" s="1" t="s">
        <v>154</v>
      </c>
      <c r="E946" s="1"/>
      <c r="F946" s="1"/>
      <c r="G946" s="1"/>
      <c r="H946" s="11"/>
      <c r="I946" s="1">
        <v>16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>
        <v>272</v>
      </c>
      <c r="X946" s="1">
        <v>19872</v>
      </c>
    </row>
    <row r="947" spans="1:26" customHeight="1" ht="12.75">
      <c r="A947" s="1" t="s">
        <v>2651</v>
      </c>
      <c r="B947" s="7">
        <v>1.13</v>
      </c>
      <c r="C947" s="1">
        <v>1</v>
      </c>
      <c r="D947" s="1" t="s">
        <v>154</v>
      </c>
      <c r="E947" s="1"/>
      <c r="F947" s="1"/>
      <c r="G947" s="1"/>
      <c r="H947" s="11"/>
      <c r="I947" s="1">
        <v>32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>
        <v>208</v>
      </c>
      <c r="X947" s="1">
        <v>8712</v>
      </c>
    </row>
    <row r="948" spans="1:26" customHeight="1" ht="12.75">
      <c r="A948" s="1" t="s">
        <v>2652</v>
      </c>
      <c r="B948" s="7">
        <v>1.54</v>
      </c>
      <c r="C948" s="1">
        <v>1</v>
      </c>
      <c r="D948" s="1" t="s">
        <v>154</v>
      </c>
      <c r="E948" s="1"/>
      <c r="F948" s="1"/>
      <c r="G948" s="1"/>
      <c r="H948" s="11"/>
      <c r="I948" s="1">
        <v>34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>
        <v>272</v>
      </c>
      <c r="X948" s="1">
        <v>19548</v>
      </c>
    </row>
    <row r="949" spans="1:26" customHeight="1" ht="12.75">
      <c r="A949" s="1" t="s">
        <v>2653</v>
      </c>
      <c r="B949" s="7">
        <v>1.03</v>
      </c>
      <c r="C949" s="1">
        <v>1</v>
      </c>
      <c r="D949" s="1" t="s">
        <v>154</v>
      </c>
      <c r="E949" s="1"/>
      <c r="F949" s="1"/>
      <c r="G949" s="1"/>
      <c r="H949" s="11"/>
      <c r="I949" s="1">
        <v>19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>
        <v>208</v>
      </c>
      <c r="X949" s="1">
        <v>12672</v>
      </c>
    </row>
    <row r="950" spans="1:26" customHeight="1" ht="12.75">
      <c r="A950" s="1" t="s">
        <v>2654</v>
      </c>
      <c r="B950" s="7">
        <v>1.13</v>
      </c>
      <c r="C950" s="1">
        <v>1</v>
      </c>
      <c r="D950" s="1" t="s">
        <v>154</v>
      </c>
      <c r="E950" s="1"/>
      <c r="F950" s="1"/>
      <c r="G950" s="1"/>
      <c r="H950" s="11"/>
      <c r="I950" s="1">
        <v>13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>
        <v>272</v>
      </c>
      <c r="X950" s="1">
        <v>9108</v>
      </c>
    </row>
    <row r="951" spans="1:26" customHeight="1" ht="12.75">
      <c r="A951" s="1" t="s">
        <v>2655</v>
      </c>
      <c r="B951" s="7">
        <v>1.88</v>
      </c>
      <c r="C951" s="1">
        <v>1</v>
      </c>
      <c r="D951" s="1" t="s">
        <v>154</v>
      </c>
      <c r="E951" s="1"/>
      <c r="F951" s="1"/>
      <c r="G951" s="1"/>
      <c r="H951" s="11"/>
      <c r="I951" s="1">
        <v>24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>
        <v>272</v>
      </c>
      <c r="X951" s="1">
        <v>8568</v>
      </c>
    </row>
    <row r="952" spans="1:26" customHeight="1" ht="12.75">
      <c r="A952" s="1" t="s">
        <v>2656</v>
      </c>
      <c r="B952" s="7">
        <v>2.47</v>
      </c>
      <c r="C952" s="1">
        <v>1</v>
      </c>
      <c r="D952" s="1" t="s">
        <v>154</v>
      </c>
      <c r="E952" s="1"/>
      <c r="F952" s="1"/>
      <c r="G952" s="1"/>
      <c r="H952" s="11"/>
      <c r="I952" s="1">
        <v>24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>
        <v>272</v>
      </c>
      <c r="X952" s="1">
        <v>24948</v>
      </c>
    </row>
    <row r="953" spans="1:26" customHeight="1" ht="12.75">
      <c r="A953" s="1" t="s">
        <v>2657</v>
      </c>
      <c r="B953" s="7">
        <v>1.86</v>
      </c>
      <c r="C953" s="1">
        <v>1</v>
      </c>
      <c r="D953" s="1" t="s">
        <v>154</v>
      </c>
      <c r="E953" s="1"/>
      <c r="F953" s="1"/>
      <c r="G953" s="1"/>
      <c r="H953" s="11"/>
      <c r="I953" s="1">
        <v>45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>
        <v>272</v>
      </c>
      <c r="X953" s="1">
        <v>8640</v>
      </c>
    </row>
    <row r="954" spans="1:26" customHeight="1" ht="12.75">
      <c r="A954" s="1" t="s">
        <v>2658</v>
      </c>
      <c r="B954" s="7">
        <v>2.01</v>
      </c>
      <c r="C954" s="1">
        <v>1</v>
      </c>
      <c r="D954" s="1" t="s">
        <v>154</v>
      </c>
      <c r="E954" s="1"/>
      <c r="F954" s="1"/>
      <c r="G954" s="1"/>
      <c r="H954" s="11"/>
      <c r="I954" s="1">
        <v>30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>
        <v>208</v>
      </c>
      <c r="X954" s="1">
        <v>15696</v>
      </c>
    </row>
    <row r="955" spans="1:26" customHeight="1" ht="12.75">
      <c r="A955" s="1" t="s">
        <v>2659</v>
      </c>
      <c r="B955" s="7">
        <v>1.78</v>
      </c>
      <c r="C955" s="1">
        <v>1</v>
      </c>
      <c r="D955" s="1" t="s">
        <v>154</v>
      </c>
      <c r="E955" s="1"/>
      <c r="F955" s="1"/>
      <c r="G955" s="1"/>
      <c r="H955" s="11"/>
      <c r="I955" s="1">
        <v>13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>
        <v>272</v>
      </c>
      <c r="X955" s="1">
        <v>9792</v>
      </c>
    </row>
    <row r="956" spans="1:26" customHeight="1" ht="12.75">
      <c r="A956" s="1" t="s">
        <v>2660</v>
      </c>
      <c r="B956" s="7">
        <v>1.57</v>
      </c>
      <c r="C956" s="1">
        <v>1</v>
      </c>
      <c r="D956" s="1" t="s">
        <v>154</v>
      </c>
      <c r="E956" s="1"/>
      <c r="F956" s="1"/>
      <c r="G956" s="1"/>
      <c r="H956" s="11"/>
      <c r="I956" s="1">
        <v>28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>
        <v>208</v>
      </c>
      <c r="X956" s="1">
        <v>9000</v>
      </c>
    </row>
    <row r="957" spans="1:26" customHeight="1" ht="12.75">
      <c r="A957" s="1" t="s">
        <v>2661</v>
      </c>
      <c r="B957" s="7">
        <v>1.91</v>
      </c>
      <c r="C957" s="1">
        <v>1</v>
      </c>
      <c r="D957" s="1" t="s">
        <v>154</v>
      </c>
      <c r="E957" s="1"/>
      <c r="F957" s="1"/>
      <c r="G957" s="1"/>
      <c r="H957" s="11"/>
      <c r="I957" s="1">
        <v>37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>
        <v>208</v>
      </c>
      <c r="X957" s="1">
        <v>25416</v>
      </c>
    </row>
    <row r="958" spans="1:26" customHeight="1" ht="12.75">
      <c r="A958" s="1" t="s">
        <v>2662</v>
      </c>
      <c r="B958" s="7">
        <v>1.24</v>
      </c>
      <c r="C958" s="1">
        <v>1</v>
      </c>
      <c r="D958" s="1" t="s">
        <v>154</v>
      </c>
      <c r="E958" s="1"/>
      <c r="F958" s="1"/>
      <c r="G958" s="1"/>
      <c r="H958" s="11"/>
      <c r="I958" s="1">
        <v>23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>
        <v>208</v>
      </c>
      <c r="X958" s="1">
        <v>22320</v>
      </c>
    </row>
    <row r="959" spans="1:26" customHeight="1" ht="12.75">
      <c r="A959" s="1" t="s">
        <v>2663</v>
      </c>
      <c r="B959" s="7">
        <v>1.65</v>
      </c>
      <c r="C959" s="1">
        <v>1</v>
      </c>
      <c r="D959" s="1" t="s">
        <v>154</v>
      </c>
      <c r="E959" s="1"/>
      <c r="F959" s="1"/>
      <c r="G959" s="1"/>
      <c r="H959" s="11"/>
      <c r="I959" s="1">
        <v>20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>
        <v>208</v>
      </c>
      <c r="X959" s="1">
        <v>25200</v>
      </c>
    </row>
    <row r="960" spans="1:26" customHeight="1" ht="12.75">
      <c r="A960" s="1" t="s">
        <v>2664</v>
      </c>
      <c r="B960" s="7">
        <v>1.16</v>
      </c>
      <c r="C960" s="1">
        <v>1</v>
      </c>
      <c r="D960" s="1" t="s">
        <v>154</v>
      </c>
      <c r="E960" s="1"/>
      <c r="F960" s="1"/>
      <c r="G960" s="1"/>
      <c r="H960" s="11"/>
      <c r="I960" s="1">
        <v>27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>
        <v>208</v>
      </c>
      <c r="X960" s="1">
        <v>22824</v>
      </c>
    </row>
    <row r="961" spans="1:26" customHeight="1" ht="12.75">
      <c r="A961" s="1" t="s">
        <v>2665</v>
      </c>
      <c r="B961" s="7">
        <v>1.1</v>
      </c>
      <c r="C961" s="1">
        <v>1</v>
      </c>
      <c r="D961" s="1" t="s">
        <v>154</v>
      </c>
      <c r="E961" s="1"/>
      <c r="F961" s="1"/>
      <c r="G961" s="1"/>
      <c r="H961" s="11"/>
      <c r="I961" s="1">
        <v>15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>
        <v>208</v>
      </c>
      <c r="X961" s="1">
        <v>9432</v>
      </c>
    </row>
    <row r="962" spans="1:26" customHeight="1" ht="12.75">
      <c r="A962" s="1" t="s">
        <v>2666</v>
      </c>
      <c r="B962" s="7">
        <v>1.48</v>
      </c>
      <c r="C962" s="1">
        <v>1</v>
      </c>
      <c r="D962" s="1" t="s">
        <v>154</v>
      </c>
      <c r="E962" s="1"/>
      <c r="F962" s="1"/>
      <c r="G962" s="1"/>
      <c r="H962" s="11"/>
      <c r="I962" s="1">
        <v>16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>
        <v>272</v>
      </c>
      <c r="X962" s="1">
        <v>25200</v>
      </c>
    </row>
    <row r="963" spans="1:26" customHeight="1" ht="12.75">
      <c r="A963" s="1" t="s">
        <v>2667</v>
      </c>
      <c r="B963" s="7">
        <v>1.85</v>
      </c>
      <c r="C963" s="1">
        <v>1</v>
      </c>
      <c r="D963" s="1" t="s">
        <v>154</v>
      </c>
      <c r="E963" s="1"/>
      <c r="F963" s="1"/>
      <c r="G963" s="1"/>
      <c r="H963" s="11"/>
      <c r="I963" s="1">
        <v>9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>
        <v>208</v>
      </c>
      <c r="X963" s="1">
        <v>11484</v>
      </c>
    </row>
    <row r="964" spans="1:26" customHeight="1" ht="12.75">
      <c r="A964" s="1" t="s">
        <v>2668</v>
      </c>
      <c r="B964" s="7">
        <v>1.99</v>
      </c>
      <c r="C964" s="1">
        <v>1</v>
      </c>
      <c r="D964" s="1" t="s">
        <v>154</v>
      </c>
      <c r="E964" s="1"/>
      <c r="F964" s="1"/>
      <c r="G964" s="1"/>
      <c r="H964" s="11"/>
      <c r="I964" s="1">
        <v>15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>
        <v>272</v>
      </c>
      <c r="X964" s="1">
        <v>24840</v>
      </c>
    </row>
    <row r="965" spans="1:26" customHeight="1" ht="12.75">
      <c r="A965" s="1" t="s">
        <v>2669</v>
      </c>
      <c r="B965" s="7">
        <v>1.52</v>
      </c>
      <c r="C965" s="1">
        <v>1</v>
      </c>
      <c r="D965" s="1" t="s">
        <v>154</v>
      </c>
      <c r="E965" s="1"/>
      <c r="F965" s="1"/>
      <c r="G965" s="1"/>
      <c r="H965" s="11"/>
      <c r="I965" s="1">
        <v>10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>
        <v>208</v>
      </c>
      <c r="X965" s="1">
        <v>25236</v>
      </c>
    </row>
    <row r="966" spans="1:26" customHeight="1" ht="12.75">
      <c r="A966" s="1" t="s">
        <v>2670</v>
      </c>
      <c r="B966" s="7">
        <v>1.57</v>
      </c>
      <c r="C966" s="1">
        <v>1</v>
      </c>
      <c r="D966" s="1" t="s">
        <v>154</v>
      </c>
      <c r="E966" s="1"/>
      <c r="F966" s="1"/>
      <c r="G966" s="1"/>
      <c r="H966" s="11"/>
      <c r="I966" s="1">
        <v>25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>
        <v>208</v>
      </c>
      <c r="X966" s="1">
        <v>25452</v>
      </c>
    </row>
    <row r="967" spans="1:26" customHeight="1" ht="12.75">
      <c r="A967" s="1" t="s">
        <v>2671</v>
      </c>
      <c r="B967" s="7">
        <v>1.38</v>
      </c>
      <c r="C967" s="1">
        <v>1</v>
      </c>
      <c r="D967" s="1" t="s">
        <v>154</v>
      </c>
      <c r="E967" s="1"/>
      <c r="F967" s="1"/>
      <c r="G967" s="1"/>
      <c r="H967" s="11"/>
      <c r="I967" s="1">
        <v>20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>
        <v>272</v>
      </c>
      <c r="X967" s="1">
        <v>16164</v>
      </c>
    </row>
    <row r="968" spans="1:26" customHeight="1" ht="12.75">
      <c r="A968" s="1" t="s">
        <v>2672</v>
      </c>
      <c r="B968" s="7">
        <v>1.38</v>
      </c>
      <c r="C968" s="1">
        <v>1</v>
      </c>
      <c r="D968" s="1" t="s">
        <v>154</v>
      </c>
      <c r="E968" s="1"/>
      <c r="F968" s="1"/>
      <c r="G968" s="1"/>
      <c r="H968" s="11"/>
      <c r="I968" s="1">
        <v>9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>
        <v>208</v>
      </c>
      <c r="X968" s="1">
        <v>16272</v>
      </c>
    </row>
    <row r="969" spans="1:26" customHeight="1" ht="12.75">
      <c r="A969" s="1" t="s">
        <v>2673</v>
      </c>
      <c r="B969" s="7">
        <v>1.18</v>
      </c>
      <c r="C969" s="1">
        <v>1</v>
      </c>
      <c r="D969" s="1" t="s">
        <v>154</v>
      </c>
      <c r="E969" s="1"/>
      <c r="F969" s="1"/>
      <c r="G969" s="1"/>
      <c r="H969" s="11"/>
      <c r="I969" s="1">
        <v>13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>
        <v>272</v>
      </c>
      <c r="X969" s="1">
        <v>11520</v>
      </c>
    </row>
    <row r="970" spans="1:26" customHeight="1" ht="12.75">
      <c r="A970" s="1" t="s">
        <v>2674</v>
      </c>
      <c r="B970" s="7">
        <v>1.9</v>
      </c>
      <c r="C970" s="1">
        <v>2</v>
      </c>
      <c r="D970" s="1" t="s">
        <v>154</v>
      </c>
      <c r="E970" s="1"/>
      <c r="F970" s="1"/>
      <c r="G970" s="1"/>
      <c r="H970" s="11"/>
      <c r="I970" s="1">
        <v>10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>
        <v>32</v>
      </c>
      <c r="X970" s="1">
        <v>5008</v>
      </c>
    </row>
    <row r="971" spans="1:26" customHeight="1" ht="12.75">
      <c r="A971" s="1" t="s">
        <v>2675</v>
      </c>
      <c r="B971" s="7">
        <v>1.22</v>
      </c>
      <c r="C971" s="1">
        <v>1</v>
      </c>
      <c r="D971" s="1" t="s">
        <v>154</v>
      </c>
      <c r="E971" s="1"/>
      <c r="F971" s="1"/>
      <c r="G971" s="1"/>
      <c r="H971" s="11"/>
      <c r="I971" s="1">
        <v>13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>
        <v>208</v>
      </c>
      <c r="X971" s="1">
        <v>16200</v>
      </c>
    </row>
    <row r="972" spans="1:26" customHeight="1" ht="12.75">
      <c r="A972" s="1" t="s">
        <v>2676</v>
      </c>
      <c r="B972" s="7">
        <v>1.15</v>
      </c>
      <c r="C972" s="1">
        <v>1</v>
      </c>
      <c r="D972" s="1" t="s">
        <v>154</v>
      </c>
      <c r="E972" s="1"/>
      <c r="F972" s="1"/>
      <c r="G972" s="1"/>
      <c r="H972" s="11"/>
      <c r="I972" s="1">
        <v>10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>
        <v>208</v>
      </c>
      <c r="X972" s="1">
        <v>22716</v>
      </c>
    </row>
    <row r="973" spans="1:26" customHeight="1" ht="12.75">
      <c r="A973" s="1" t="s">
        <v>2677</v>
      </c>
      <c r="B973" s="7">
        <v>1.97</v>
      </c>
      <c r="C973" s="1">
        <v>1</v>
      </c>
      <c r="D973" s="1" t="s">
        <v>154</v>
      </c>
      <c r="E973" s="1"/>
      <c r="F973" s="1"/>
      <c r="G973" s="1"/>
      <c r="H973" s="11"/>
      <c r="I973" s="1">
        <v>14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>
        <v>208</v>
      </c>
      <c r="X973" s="1">
        <v>25488</v>
      </c>
    </row>
    <row r="974" spans="1:26" customHeight="1" ht="12.75">
      <c r="A974" s="1" t="s">
        <v>2678</v>
      </c>
      <c r="B974" s="7">
        <v>1.42</v>
      </c>
      <c r="C974" s="1">
        <v>1</v>
      </c>
      <c r="D974" s="1" t="s">
        <v>154</v>
      </c>
      <c r="E974" s="1"/>
      <c r="F974" s="1"/>
      <c r="G974" s="1"/>
      <c r="H974" s="11"/>
      <c r="I974" s="1">
        <v>29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>
        <v>272</v>
      </c>
      <c r="X974" s="1">
        <v>8388</v>
      </c>
    </row>
    <row r="975" spans="1:26" customHeight="1" ht="12.75">
      <c r="A975" s="1" t="s">
        <v>2679</v>
      </c>
      <c r="B975" s="7">
        <v>1.94</v>
      </c>
      <c r="C975" s="1">
        <v>1</v>
      </c>
      <c r="D975" s="1" t="s">
        <v>154</v>
      </c>
      <c r="E975" s="1"/>
      <c r="F975" s="1"/>
      <c r="G975" s="1"/>
      <c r="H975" s="11"/>
      <c r="I975" s="1">
        <v>77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>
        <v>208</v>
      </c>
      <c r="X975" s="1">
        <v>15624</v>
      </c>
    </row>
    <row r="976" spans="1:26" customHeight="1" ht="12.75">
      <c r="A976" s="1" t="s">
        <v>2680</v>
      </c>
      <c r="B976" s="7">
        <v>1.74</v>
      </c>
      <c r="C976" s="1">
        <v>1</v>
      </c>
      <c r="D976" s="1" t="s">
        <v>154</v>
      </c>
      <c r="E976" s="1"/>
      <c r="F976" s="1"/>
      <c r="G976" s="1"/>
      <c r="H976" s="11"/>
      <c r="I976" s="1">
        <v>19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>
        <v>272</v>
      </c>
      <c r="X976" s="1">
        <v>12816</v>
      </c>
    </row>
    <row r="977" spans="1:26" customHeight="1" ht="12.75">
      <c r="A977" s="1" t="s">
        <v>2681</v>
      </c>
      <c r="B977" s="7">
        <v>2.16</v>
      </c>
      <c r="C977" s="1">
        <v>1</v>
      </c>
      <c r="D977" s="1" t="s">
        <v>154</v>
      </c>
      <c r="E977" s="1"/>
      <c r="F977" s="1"/>
      <c r="G977" s="1"/>
      <c r="H977" s="11"/>
      <c r="I977" s="1">
        <v>17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>
        <v>208</v>
      </c>
      <c r="X977" s="1">
        <v>12636</v>
      </c>
    </row>
    <row r="978" spans="1:26" customHeight="1" ht="12.75">
      <c r="A978" s="1" t="s">
        <v>2682</v>
      </c>
      <c r="B978" s="7">
        <v>1.3</v>
      </c>
      <c r="C978" s="1">
        <v>1</v>
      </c>
      <c r="D978" s="1" t="s">
        <v>154</v>
      </c>
      <c r="E978" s="1"/>
      <c r="F978" s="1"/>
      <c r="G978" s="1"/>
      <c r="H978" s="11"/>
      <c r="I978" s="1">
        <v>39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>
        <v>208</v>
      </c>
      <c r="X978" s="1">
        <v>8532</v>
      </c>
    </row>
    <row r="979" spans="1:26" customHeight="1" ht="12.75">
      <c r="A979" s="1" t="s">
        <v>2683</v>
      </c>
      <c r="B979" s="7">
        <v>2.37</v>
      </c>
      <c r="C979" s="1">
        <v>1</v>
      </c>
      <c r="D979" s="1" t="s">
        <v>154</v>
      </c>
      <c r="E979" s="1"/>
      <c r="F979" s="1"/>
      <c r="G979" s="1"/>
      <c r="H979" s="11"/>
      <c r="I979" s="1">
        <v>32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>
        <v>208</v>
      </c>
      <c r="X979" s="1">
        <v>25524</v>
      </c>
    </row>
    <row r="980" spans="1:26" customHeight="1" ht="12.75">
      <c r="A980" s="1" t="s">
        <v>2684</v>
      </c>
      <c r="B980" s="7">
        <v>2.76</v>
      </c>
      <c r="C980" s="1">
        <v>1</v>
      </c>
      <c r="D980" s="1" t="s">
        <v>154</v>
      </c>
      <c r="E980" s="1"/>
      <c r="F980" s="1"/>
      <c r="G980" s="1"/>
      <c r="H980" s="11"/>
      <c r="I980" s="1">
        <v>35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>
        <v>208</v>
      </c>
      <c r="X980" s="1">
        <v>24876</v>
      </c>
    </row>
    <row r="981" spans="1:26" customHeight="1" ht="12.75">
      <c r="A981" s="1" t="s">
        <v>2685</v>
      </c>
      <c r="B981" s="7">
        <v>1.79</v>
      </c>
      <c r="C981" s="1">
        <v>1</v>
      </c>
      <c r="D981" s="1" t="s">
        <v>154</v>
      </c>
      <c r="E981" s="1"/>
      <c r="F981" s="1"/>
      <c r="G981" s="1"/>
      <c r="H981" s="11"/>
      <c r="I981" s="1">
        <v>29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>
        <v>272</v>
      </c>
      <c r="X981" s="1">
        <v>19980</v>
      </c>
    </row>
    <row r="982" spans="1:26" customHeight="1" ht="12.75">
      <c r="A982" s="1" t="s">
        <v>2686</v>
      </c>
      <c r="B982" s="7">
        <v>1.75</v>
      </c>
      <c r="C982" s="1">
        <v>1</v>
      </c>
      <c r="D982" s="1" t="s">
        <v>154</v>
      </c>
      <c r="E982" s="1"/>
      <c r="F982" s="1"/>
      <c r="G982" s="1"/>
      <c r="H982" s="11"/>
      <c r="I982" s="1">
        <v>25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>
        <v>208</v>
      </c>
      <c r="X982" s="1">
        <v>9072</v>
      </c>
    </row>
    <row r="983" spans="1:26" customHeight="1" ht="12.75">
      <c r="A983" s="1" t="s">
        <v>2687</v>
      </c>
      <c r="B983" s="7">
        <v>1.22</v>
      </c>
      <c r="C983" s="1">
        <v>1</v>
      </c>
      <c r="D983" s="1" t="s">
        <v>154</v>
      </c>
      <c r="E983" s="1"/>
      <c r="F983" s="1"/>
      <c r="G983" s="1"/>
      <c r="H983" s="11"/>
      <c r="I983" s="1">
        <v>30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>
        <v>272</v>
      </c>
      <c r="X983" s="1">
        <v>8496</v>
      </c>
    </row>
    <row r="984" spans="1:26" customHeight="1" ht="12.75">
      <c r="A984" s="1" t="s">
        <v>2688</v>
      </c>
      <c r="B984" s="7">
        <v>1.56</v>
      </c>
      <c r="C984" s="1">
        <v>1</v>
      </c>
      <c r="D984" s="1" t="s">
        <v>154</v>
      </c>
      <c r="E984" s="1"/>
      <c r="F984" s="1"/>
      <c r="G984" s="1"/>
      <c r="H984" s="11"/>
      <c r="I984" s="1">
        <v>32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>
        <v>272</v>
      </c>
      <c r="X984" s="1">
        <v>18396</v>
      </c>
    </row>
    <row r="985" spans="1:26" customHeight="1" ht="12.75">
      <c r="A985" s="1" t="s">
        <v>2689</v>
      </c>
      <c r="B985" s="7">
        <v>2.22</v>
      </c>
      <c r="C985" s="1">
        <v>1</v>
      </c>
      <c r="D985" s="1" t="s">
        <v>154</v>
      </c>
      <c r="E985" s="1"/>
      <c r="F985" s="1"/>
      <c r="G985" s="1"/>
      <c r="H985" s="11"/>
      <c r="I985" s="1">
        <v>33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>
        <v>272</v>
      </c>
      <c r="X985" s="1">
        <v>9144</v>
      </c>
    </row>
    <row r="986" spans="1:26" customHeight="1" ht="12.75">
      <c r="A986" s="1" t="s">
        <v>2690</v>
      </c>
      <c r="B986" s="7">
        <v>1.45</v>
      </c>
      <c r="C986" s="1">
        <v>1</v>
      </c>
      <c r="D986" s="1" t="s">
        <v>154</v>
      </c>
      <c r="E986" s="1"/>
      <c r="F986" s="1"/>
      <c r="G986" s="1"/>
      <c r="H986" s="11"/>
      <c r="I986" s="1">
        <v>34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>
        <v>272</v>
      </c>
      <c r="X986" s="1">
        <v>24012</v>
      </c>
    </row>
    <row r="987" spans="1:26" customHeight="1" ht="12.75">
      <c r="A987" s="1" t="s">
        <v>2691</v>
      </c>
      <c r="B987" s="7">
        <v>1.75</v>
      </c>
      <c r="C987" s="1">
        <v>1</v>
      </c>
      <c r="D987" s="1" t="s">
        <v>154</v>
      </c>
      <c r="E987" s="1"/>
      <c r="F987" s="1"/>
      <c r="G987" s="1"/>
      <c r="H987" s="11"/>
      <c r="I987" s="1">
        <v>26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>
        <v>272</v>
      </c>
      <c r="X987" s="1">
        <v>16488</v>
      </c>
    </row>
    <row r="988" spans="1:26" customHeight="1" ht="12.75">
      <c r="A988" s="1" t="s">
        <v>2692</v>
      </c>
      <c r="B988" s="7">
        <v>1.51</v>
      </c>
      <c r="C988" s="1">
        <v>1</v>
      </c>
      <c r="D988" s="1" t="s">
        <v>154</v>
      </c>
      <c r="E988" s="1"/>
      <c r="F988" s="1"/>
      <c r="G988" s="1"/>
      <c r="H988" s="11"/>
      <c r="I988" s="1">
        <v>26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>
        <v>272</v>
      </c>
      <c r="X988" s="1">
        <v>19332</v>
      </c>
    </row>
    <row r="989" spans="1:26" customHeight="1" ht="12.75">
      <c r="A989" s="1" t="s">
        <v>2693</v>
      </c>
      <c r="B989" s="7">
        <v>1.19</v>
      </c>
      <c r="C989" s="1">
        <v>1</v>
      </c>
      <c r="D989" s="1" t="s">
        <v>154</v>
      </c>
      <c r="E989" s="1"/>
      <c r="F989" s="1"/>
      <c r="G989" s="1"/>
      <c r="H989" s="11"/>
      <c r="I989" s="1">
        <v>26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>
        <v>208</v>
      </c>
      <c r="X989" s="1">
        <v>11088</v>
      </c>
    </row>
    <row r="990" spans="1:26" customHeight="1" ht="12.75">
      <c r="A990" s="1" t="s">
        <v>2694</v>
      </c>
      <c r="B990" s="7">
        <v>1.38</v>
      </c>
      <c r="C990" s="1">
        <v>1</v>
      </c>
      <c r="D990" s="1" t="s">
        <v>154</v>
      </c>
      <c r="E990" s="1"/>
      <c r="F990" s="1"/>
      <c r="G990" s="1"/>
      <c r="H990" s="11"/>
      <c r="I990" s="1">
        <v>36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>
        <v>208</v>
      </c>
      <c r="X990" s="1">
        <v>11772</v>
      </c>
    </row>
    <row r="991" spans="1:26" customHeight="1" ht="12.75">
      <c r="A991" s="1" t="s">
        <v>2695</v>
      </c>
      <c r="B991" s="7">
        <v>2.37</v>
      </c>
      <c r="C991" s="1">
        <v>1</v>
      </c>
      <c r="D991" s="1" t="s">
        <v>154</v>
      </c>
      <c r="E991" s="1"/>
      <c r="F991" s="1"/>
      <c r="G991" s="1"/>
      <c r="H991" s="11"/>
      <c r="I991" s="1">
        <v>26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>
        <v>272</v>
      </c>
      <c r="X991" s="1">
        <v>24480</v>
      </c>
    </row>
    <row r="992" spans="1:26" customHeight="1" ht="12.75">
      <c r="A992" s="1" t="s">
        <v>2696</v>
      </c>
      <c r="B992" s="7">
        <v>6.82</v>
      </c>
      <c r="C992" s="1">
        <v>1</v>
      </c>
      <c r="D992" s="1" t="s">
        <v>154</v>
      </c>
      <c r="E992" s="1"/>
      <c r="F992" s="1"/>
      <c r="G992" s="1"/>
      <c r="H992" s="11"/>
      <c r="I992" s="1">
        <v>22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>
        <v>208</v>
      </c>
      <c r="X992" s="1">
        <v>23292</v>
      </c>
    </row>
    <row r="993" spans="1:26" customHeight="1" ht="12.75">
      <c r="A993" s="1" t="s">
        <v>2697</v>
      </c>
      <c r="B993" s="7">
        <v>1.68</v>
      </c>
      <c r="C993" s="1">
        <v>1</v>
      </c>
      <c r="D993" s="1" t="s">
        <v>154</v>
      </c>
      <c r="E993" s="1"/>
      <c r="F993" s="1"/>
      <c r="G993" s="1"/>
      <c r="H993" s="11"/>
      <c r="I993" s="1">
        <v>18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>
        <v>272</v>
      </c>
      <c r="X993" s="1">
        <v>8532</v>
      </c>
    </row>
    <row r="994" spans="1:26" customHeight="1" ht="12.75">
      <c r="A994" s="1" t="s">
        <v>2698</v>
      </c>
      <c r="B994" s="7">
        <v>1.33</v>
      </c>
      <c r="C994" s="1">
        <v>1</v>
      </c>
      <c r="D994" s="1" t="s">
        <v>154</v>
      </c>
      <c r="E994" s="1"/>
      <c r="F994" s="1"/>
      <c r="G994" s="1"/>
      <c r="H994" s="11"/>
      <c r="I994" s="1">
        <v>28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>
        <v>208</v>
      </c>
      <c r="X994" s="1">
        <v>9252</v>
      </c>
    </row>
    <row r="995" spans="1:26" customHeight="1" ht="12.75">
      <c r="A995" s="1" t="s">
        <v>2699</v>
      </c>
      <c r="B995" s="7">
        <v>3.9</v>
      </c>
      <c r="C995" s="1">
        <v>1</v>
      </c>
      <c r="D995" s="1" t="s">
        <v>154</v>
      </c>
      <c r="E995" s="1"/>
      <c r="F995" s="1"/>
      <c r="G995" s="1"/>
      <c r="H995" s="11"/>
      <c r="I995" s="1">
        <v>20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>
        <v>272</v>
      </c>
      <c r="X995" s="1">
        <v>24876</v>
      </c>
    </row>
    <row r="996" spans="1:26" customHeight="1" ht="12.75">
      <c r="A996" s="1" t="s">
        <v>2700</v>
      </c>
      <c r="B996" s="7">
        <v>3.29</v>
      </c>
      <c r="C996" s="1">
        <v>1</v>
      </c>
      <c r="D996" s="1" t="s">
        <v>154</v>
      </c>
      <c r="E996" s="1"/>
      <c r="F996" s="1"/>
      <c r="G996" s="1"/>
      <c r="H996" s="11"/>
      <c r="I996" s="1">
        <v>21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>
        <v>208</v>
      </c>
      <c r="X996" s="1">
        <v>24768</v>
      </c>
    </row>
    <row r="997" spans="1:26" customHeight="1" ht="12.75">
      <c r="A997" s="1" t="s">
        <v>2701</v>
      </c>
      <c r="B997" s="7">
        <v>3.33</v>
      </c>
      <c r="C997" s="1">
        <v>1</v>
      </c>
      <c r="D997" s="1" t="s">
        <v>154</v>
      </c>
      <c r="E997" s="1"/>
      <c r="F997" s="1"/>
      <c r="G997" s="1"/>
      <c r="H997" s="11"/>
      <c r="I997" s="1">
        <v>19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>
        <v>272</v>
      </c>
      <c r="X997" s="1">
        <v>22896</v>
      </c>
    </row>
    <row r="998" spans="1:26" customHeight="1" ht="12.75">
      <c r="A998" s="1" t="s">
        <v>2702</v>
      </c>
      <c r="B998" s="7">
        <v>2.25</v>
      </c>
      <c r="C998" s="1">
        <v>1</v>
      </c>
      <c r="D998" s="1" t="s">
        <v>154</v>
      </c>
      <c r="E998" s="1"/>
      <c r="F998" s="1"/>
      <c r="G998" s="1"/>
      <c r="H998" s="11"/>
      <c r="I998" s="1">
        <v>12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>
        <v>272</v>
      </c>
      <c r="X998" s="1">
        <v>17424</v>
      </c>
    </row>
    <row r="999" spans="1:26" customHeight="1" ht="12.75">
      <c r="A999" s="1" t="s">
        <v>2703</v>
      </c>
      <c r="B999" s="7">
        <v>1.43</v>
      </c>
      <c r="C999" s="1">
        <v>1</v>
      </c>
      <c r="D999" s="1" t="s">
        <v>154</v>
      </c>
      <c r="E999" s="1"/>
      <c r="F999" s="1"/>
      <c r="G999" s="1"/>
      <c r="H999" s="11"/>
      <c r="I999" s="1">
        <v>11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>
        <v>272</v>
      </c>
      <c r="X999" s="1">
        <v>19476</v>
      </c>
    </row>
    <row r="1000" spans="1:26" customHeight="1" ht="12.75">
      <c r="A1000" s="1" t="s">
        <v>2704</v>
      </c>
      <c r="B1000" s="7">
        <v>2.09</v>
      </c>
      <c r="C1000" s="1">
        <v>1</v>
      </c>
      <c r="D1000" s="1" t="s">
        <v>154</v>
      </c>
      <c r="E1000" s="1"/>
      <c r="F1000" s="1"/>
      <c r="G1000" s="1"/>
      <c r="H1000" s="11"/>
      <c r="I1000" s="1">
        <v>18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>
        <v>208</v>
      </c>
      <c r="X1000" s="1">
        <v>25596</v>
      </c>
    </row>
    <row r="1001" spans="1:26" customHeight="1" ht="12.75">
      <c r="A1001" s="1" t="s">
        <v>2705</v>
      </c>
      <c r="B1001" s="7">
        <v>1.25</v>
      </c>
      <c r="C1001" s="1">
        <v>1</v>
      </c>
      <c r="D1001" s="1" t="s">
        <v>154</v>
      </c>
      <c r="E1001" s="1"/>
      <c r="F1001" s="1"/>
      <c r="G1001" s="1"/>
      <c r="H1001" s="11"/>
      <c r="I1001" s="1">
        <v>14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>
        <v>272</v>
      </c>
      <c r="X1001" s="1">
        <v>23292</v>
      </c>
    </row>
    <row r="1002" spans="1:26" customHeight="1" ht="12.75">
      <c r="A1002" s="1" t="s">
        <v>2706</v>
      </c>
      <c r="B1002" s="7">
        <v>1.74</v>
      </c>
      <c r="C1002" s="1">
        <v>1</v>
      </c>
      <c r="D1002" s="1" t="s">
        <v>154</v>
      </c>
      <c r="E1002" s="1"/>
      <c r="F1002" s="1"/>
      <c r="G1002" s="1"/>
      <c r="H1002" s="11"/>
      <c r="I1002" s="1">
        <v>15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>
        <v>272</v>
      </c>
      <c r="X1002" s="1">
        <v>19656</v>
      </c>
    </row>
    <row r="1003" spans="1:26" customHeight="1" ht="12.75">
      <c r="A1003" s="1" t="s">
        <v>2707</v>
      </c>
      <c r="B1003" s="7">
        <v>2.31</v>
      </c>
      <c r="C1003" s="1">
        <v>1</v>
      </c>
      <c r="D1003" s="1" t="s">
        <v>154</v>
      </c>
      <c r="E1003" s="1"/>
      <c r="F1003" s="1"/>
      <c r="G1003" s="1"/>
      <c r="H1003" s="11"/>
      <c r="I1003" s="1">
        <v>10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>
        <v>208</v>
      </c>
      <c r="X1003" s="1">
        <v>19548</v>
      </c>
    </row>
    <row r="1004" spans="1:26" customHeight="1" ht="12.75">
      <c r="A1004" s="1" t="s">
        <v>2708</v>
      </c>
      <c r="B1004" s="7">
        <v>1.95</v>
      </c>
      <c r="C1004" s="1">
        <v>1</v>
      </c>
      <c r="D1004" s="1" t="s">
        <v>154</v>
      </c>
      <c r="E1004" s="1"/>
      <c r="F1004" s="1"/>
      <c r="G1004" s="1"/>
      <c r="H1004" s="11"/>
      <c r="I1004" s="1">
        <v>15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>
        <v>208</v>
      </c>
      <c r="X1004" s="1">
        <v>19404</v>
      </c>
    </row>
    <row r="1005" spans="1:26" customHeight="1" ht="12.75">
      <c r="A1005" s="1" t="s">
        <v>2709</v>
      </c>
      <c r="B1005" s="7">
        <v>1.82</v>
      </c>
      <c r="C1005" s="1">
        <v>1</v>
      </c>
      <c r="D1005" s="1" t="s">
        <v>154</v>
      </c>
      <c r="E1005" s="1"/>
      <c r="F1005" s="1"/>
      <c r="G1005" s="1"/>
      <c r="H1005" s="11"/>
      <c r="I1005" s="1">
        <v>20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>
        <v>272</v>
      </c>
      <c r="X1005" s="1">
        <v>19512</v>
      </c>
    </row>
    <row r="1006" spans="1:26" customHeight="1" ht="12.75">
      <c r="A1006" s="1" t="s">
        <v>2710</v>
      </c>
      <c r="B1006" s="7">
        <v>1.27</v>
      </c>
      <c r="C1006" s="1">
        <v>1</v>
      </c>
      <c r="D1006" s="1" t="s">
        <v>154</v>
      </c>
      <c r="E1006" s="1"/>
      <c r="F1006" s="1"/>
      <c r="G1006" s="1"/>
      <c r="H1006" s="11"/>
      <c r="I1006" s="1">
        <v>15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>
        <v>208</v>
      </c>
      <c r="X1006" s="1">
        <v>12852</v>
      </c>
    </row>
    <row r="1007" spans="1:26" customHeight="1" ht="12.75">
      <c r="A1007" s="1" t="s">
        <v>2711</v>
      </c>
      <c r="B1007" s="7">
        <v>1.82</v>
      </c>
      <c r="C1007" s="1">
        <v>1</v>
      </c>
      <c r="D1007" s="1" t="s">
        <v>154</v>
      </c>
      <c r="E1007" s="1"/>
      <c r="F1007" s="1"/>
      <c r="G1007" s="1"/>
      <c r="H1007" s="11"/>
      <c r="I1007" s="1">
        <v>19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>
        <v>272</v>
      </c>
      <c r="X1007" s="1">
        <v>23256</v>
      </c>
    </row>
    <row r="1008" spans="1:26" customHeight="1" ht="12.75">
      <c r="A1008" s="1" t="s">
        <v>2712</v>
      </c>
      <c r="B1008" s="7">
        <v>1.34</v>
      </c>
      <c r="C1008" s="1">
        <v>1</v>
      </c>
      <c r="D1008" s="1" t="s">
        <v>154</v>
      </c>
      <c r="E1008" s="1"/>
      <c r="F1008" s="1"/>
      <c r="G1008" s="1"/>
      <c r="H1008" s="11"/>
      <c r="I1008" s="1">
        <v>11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>
        <v>208</v>
      </c>
      <c r="X1008" s="1">
        <v>9360</v>
      </c>
    </row>
    <row r="1009" spans="1:26" customHeight="1" ht="12.75">
      <c r="A1009" s="1" t="s">
        <v>2713</v>
      </c>
      <c r="B1009" s="7">
        <v>2.25</v>
      </c>
      <c r="C1009" s="1">
        <v>1</v>
      </c>
      <c r="D1009" s="1" t="s">
        <v>154</v>
      </c>
      <c r="E1009" s="1"/>
      <c r="F1009" s="1"/>
      <c r="G1009" s="1"/>
      <c r="H1009" s="11"/>
      <c r="I1009" s="1">
        <v>17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>
        <v>272</v>
      </c>
      <c r="X1009" s="1">
        <v>20052</v>
      </c>
    </row>
    <row r="1010" spans="1:26" customHeight="1" ht="12.75">
      <c r="A1010" s="1" t="s">
        <v>2714</v>
      </c>
      <c r="B1010" s="7">
        <v>3.07</v>
      </c>
      <c r="C1010" s="1">
        <v>1</v>
      </c>
      <c r="D1010" s="1" t="s">
        <v>154</v>
      </c>
      <c r="E1010" s="1"/>
      <c r="F1010" s="1"/>
      <c r="G1010" s="1"/>
      <c r="H1010" s="11"/>
      <c r="I1010" s="1">
        <v>10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>
        <v>272</v>
      </c>
      <c r="X1010" s="1">
        <v>19836</v>
      </c>
    </row>
    <row r="1011" spans="1:26" customHeight="1" ht="12.75">
      <c r="A1011" s="1" t="s">
        <v>2715</v>
      </c>
      <c r="B1011" s="7">
        <v>1.87</v>
      </c>
      <c r="C1011" s="1">
        <v>1</v>
      </c>
      <c r="D1011" s="1" t="s">
        <v>154</v>
      </c>
      <c r="E1011" s="1"/>
      <c r="F1011" s="1"/>
      <c r="G1011" s="1"/>
      <c r="H1011" s="11"/>
      <c r="I1011" s="1">
        <v>12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>
        <v>272</v>
      </c>
      <c r="X1011" s="1">
        <v>16596</v>
      </c>
    </row>
    <row r="1012" spans="1:26" customHeight="1" ht="12.75">
      <c r="A1012" s="1" t="s">
        <v>2716</v>
      </c>
      <c r="B1012" s="7">
        <v>1.29</v>
      </c>
      <c r="C1012" s="1">
        <v>1</v>
      </c>
      <c r="D1012" s="1" t="s">
        <v>154</v>
      </c>
      <c r="E1012" s="1"/>
      <c r="F1012" s="1"/>
      <c r="G1012" s="1"/>
      <c r="H1012" s="11"/>
      <c r="I1012" s="1">
        <v>17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>
        <v>208</v>
      </c>
      <c r="X1012" s="1">
        <v>16524</v>
      </c>
    </row>
    <row r="1013" spans="1:26" customHeight="1" ht="12.75">
      <c r="A1013" s="1" t="s">
        <v>2717</v>
      </c>
      <c r="B1013" s="7">
        <v>1.44</v>
      </c>
      <c r="C1013" s="1">
        <v>1</v>
      </c>
      <c r="D1013" s="1" t="s">
        <v>154</v>
      </c>
      <c r="E1013" s="1"/>
      <c r="F1013" s="1"/>
      <c r="G1013" s="1"/>
      <c r="H1013" s="11"/>
      <c r="I1013" s="1">
        <v>19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>
        <v>208</v>
      </c>
      <c r="X1013" s="1">
        <v>16668</v>
      </c>
    </row>
    <row r="1014" spans="1:26" customHeight="1" ht="12.75">
      <c r="A1014" s="1" t="s">
        <v>2718</v>
      </c>
      <c r="B1014" s="7">
        <v>1.11</v>
      </c>
      <c r="C1014" s="1">
        <v>1</v>
      </c>
      <c r="D1014" s="1" t="s">
        <v>154</v>
      </c>
      <c r="E1014" s="1"/>
      <c r="F1014" s="1"/>
      <c r="G1014" s="1"/>
      <c r="H1014" s="11"/>
      <c r="I1014" s="1">
        <v>19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>
        <v>208</v>
      </c>
      <c r="X1014" s="1">
        <v>25272</v>
      </c>
    </row>
    <row r="1015" spans="1:26" customHeight="1" ht="12.75">
      <c r="A1015" s="1" t="s">
        <v>2719</v>
      </c>
      <c r="B1015" s="7">
        <v>1.72</v>
      </c>
      <c r="C1015" s="1">
        <v>1</v>
      </c>
      <c r="D1015" s="1" t="s">
        <v>154</v>
      </c>
      <c r="E1015" s="1"/>
      <c r="F1015" s="1"/>
      <c r="G1015" s="1"/>
      <c r="H1015" s="11"/>
      <c r="I1015" s="1">
        <v>16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>
        <v>208</v>
      </c>
      <c r="X1015" s="1">
        <v>25560</v>
      </c>
    </row>
    <row r="1016" spans="1:26" customHeight="1" ht="12.75">
      <c r="A1016" s="1" t="s">
        <v>2720</v>
      </c>
      <c r="B1016" s="7">
        <v>1.44</v>
      </c>
      <c r="C1016" s="1">
        <v>1</v>
      </c>
      <c r="D1016" s="1" t="s">
        <v>154</v>
      </c>
      <c r="E1016" s="1"/>
      <c r="F1016" s="1"/>
      <c r="G1016" s="1"/>
      <c r="H1016" s="11"/>
      <c r="I1016" s="1">
        <v>12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>
        <v>272</v>
      </c>
      <c r="X1016" s="1">
        <v>24912</v>
      </c>
    </row>
    <row r="1017" spans="1:26" customHeight="1" ht="12.75">
      <c r="A1017" s="1" t="s">
        <v>2721</v>
      </c>
      <c r="B1017" s="7">
        <v>1.98</v>
      </c>
      <c r="C1017" s="1">
        <v>1</v>
      </c>
      <c r="D1017" s="1" t="s">
        <v>154</v>
      </c>
      <c r="E1017" s="1"/>
      <c r="F1017" s="1"/>
      <c r="G1017" s="1"/>
      <c r="H1017" s="11"/>
      <c r="I1017" s="1">
        <v>14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>
        <v>208</v>
      </c>
      <c r="X1017" s="1">
        <v>19512</v>
      </c>
    </row>
    <row r="1018" spans="1:26" customHeight="1" ht="12.75">
      <c r="A1018" s="1" t="s">
        <v>2722</v>
      </c>
      <c r="B1018" s="7">
        <v>1.76</v>
      </c>
      <c r="C1018" s="1">
        <v>1</v>
      </c>
      <c r="D1018" s="1" t="s">
        <v>154</v>
      </c>
      <c r="E1018" s="1"/>
      <c r="F1018" s="1"/>
      <c r="G1018" s="1"/>
      <c r="H1018" s="11"/>
      <c r="I1018" s="1">
        <v>37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>
        <v>208</v>
      </c>
      <c r="X1018" s="1">
        <v>17892</v>
      </c>
    </row>
    <row r="1019" spans="1:26" customHeight="1" ht="12.75">
      <c r="A1019" s="1" t="s">
        <v>2723</v>
      </c>
      <c r="B1019" s="7">
        <v>1.25</v>
      </c>
      <c r="C1019" s="1">
        <v>1</v>
      </c>
      <c r="D1019" s="1" t="s">
        <v>154</v>
      </c>
      <c r="E1019" s="1"/>
      <c r="F1019" s="1"/>
      <c r="G1019" s="1"/>
      <c r="H1019" s="11"/>
      <c r="I1019" s="1">
        <v>21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>
        <v>272</v>
      </c>
      <c r="X1019" s="1">
        <v>9432</v>
      </c>
    </row>
    <row r="1020" spans="1:26" customHeight="1" ht="12.75">
      <c r="A1020" s="1" t="s">
        <v>2724</v>
      </c>
      <c r="B1020" s="7">
        <v>1.54</v>
      </c>
      <c r="C1020" s="1">
        <v>1</v>
      </c>
      <c r="D1020" s="1" t="s">
        <v>154</v>
      </c>
      <c r="E1020" s="1"/>
      <c r="F1020" s="1"/>
      <c r="G1020" s="1"/>
      <c r="H1020" s="11"/>
      <c r="I1020" s="1">
        <v>34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>
        <v>272</v>
      </c>
      <c r="X1020" s="1">
        <v>22752</v>
      </c>
    </row>
    <row r="1021" spans="1:26" customHeight="1" ht="12.75">
      <c r="A1021" s="1" t="s">
        <v>2725</v>
      </c>
      <c r="B1021" s="7">
        <v>1.07</v>
      </c>
      <c r="C1021" s="1">
        <v>1</v>
      </c>
      <c r="D1021" s="1" t="s">
        <v>154</v>
      </c>
      <c r="E1021" s="1"/>
      <c r="F1021" s="1"/>
      <c r="G1021" s="1"/>
      <c r="H1021" s="11"/>
      <c r="I1021" s="1">
        <v>27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>
        <v>272</v>
      </c>
      <c r="X1021" s="1">
        <v>14148</v>
      </c>
    </row>
    <row r="1022" spans="1:26" customHeight="1" ht="12.75">
      <c r="A1022" s="1" t="s">
        <v>2726</v>
      </c>
      <c r="B1022" s="7">
        <v>1.6</v>
      </c>
      <c r="C1022" s="1">
        <v>1</v>
      </c>
      <c r="D1022" s="1" t="s">
        <v>154</v>
      </c>
      <c r="E1022" s="1"/>
      <c r="F1022" s="1"/>
      <c r="G1022" s="1"/>
      <c r="H1022" s="11"/>
      <c r="I1022" s="1">
        <v>38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>
        <v>208</v>
      </c>
      <c r="X1022" s="1">
        <v>13104</v>
      </c>
    </row>
    <row r="1023" spans="1:26" customHeight="1" ht="12.75">
      <c r="A1023" s="1" t="s">
        <v>2727</v>
      </c>
      <c r="B1023" s="7">
        <v>1.09</v>
      </c>
      <c r="C1023" s="1">
        <v>1</v>
      </c>
      <c r="D1023" s="1" t="s">
        <v>154</v>
      </c>
      <c r="E1023" s="1"/>
      <c r="F1023" s="1"/>
      <c r="G1023" s="1"/>
      <c r="H1023" s="11"/>
      <c r="I1023" s="1">
        <v>31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>
        <v>272</v>
      </c>
      <c r="X1023" s="1">
        <v>20016</v>
      </c>
    </row>
    <row r="1024" spans="1:26" customHeight="1" ht="12.75">
      <c r="A1024" s="1" t="s">
        <v>2728</v>
      </c>
      <c r="B1024" s="7">
        <v>1.68</v>
      </c>
      <c r="C1024" s="1">
        <v>2</v>
      </c>
      <c r="D1024" s="1" t="s">
        <v>154</v>
      </c>
      <c r="E1024" s="1"/>
      <c r="F1024" s="1"/>
      <c r="G1024" s="1"/>
      <c r="H1024" s="11"/>
      <c r="I1024" s="1">
        <v>31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>
        <v>32</v>
      </c>
      <c r="X1024" s="1">
        <v>7936</v>
      </c>
    </row>
    <row r="1025" spans="1:26" customHeight="1" ht="12.75">
      <c r="A1025" s="1" t="s">
        <v>2729</v>
      </c>
      <c r="B1025" s="7">
        <v>1.63</v>
      </c>
      <c r="C1025" s="1">
        <v>1</v>
      </c>
      <c r="D1025" s="1" t="s">
        <v>154</v>
      </c>
      <c r="E1025" s="1"/>
      <c r="F1025" s="1"/>
      <c r="G1025" s="1"/>
      <c r="H1025" s="11"/>
      <c r="I1025" s="1">
        <v>34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>
        <v>272</v>
      </c>
      <c r="X1025" s="1">
        <v>9648</v>
      </c>
    </row>
    <row r="1026" spans="1:26" customHeight="1" ht="12.75">
      <c r="A1026" s="1" t="s">
        <v>2730</v>
      </c>
      <c r="B1026" s="7">
        <v>7.81</v>
      </c>
      <c r="C1026" s="1">
        <v>1</v>
      </c>
      <c r="D1026" s="1" t="s">
        <v>154</v>
      </c>
      <c r="E1026" s="1"/>
      <c r="F1026" s="1"/>
      <c r="G1026" s="1"/>
      <c r="H1026" s="11"/>
      <c r="I1026" s="1">
        <v>9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>
        <v>272</v>
      </c>
      <c r="X1026" s="1">
        <v>16200</v>
      </c>
    </row>
    <row r="1027" spans="1:26" customHeight="1" ht="12.75">
      <c r="A1027" s="1" t="s">
        <v>2731</v>
      </c>
      <c r="B1027" s="7">
        <v>6.39</v>
      </c>
      <c r="C1027" s="1">
        <v>1</v>
      </c>
      <c r="D1027" s="1" t="s">
        <v>154</v>
      </c>
      <c r="E1027" s="1"/>
      <c r="F1027" s="1"/>
      <c r="G1027" s="1"/>
      <c r="H1027" s="11"/>
      <c r="I1027" s="1">
        <v>9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>
        <v>272</v>
      </c>
      <c r="X1027" s="1">
        <v>8712</v>
      </c>
    </row>
    <row r="1028" spans="1:26" customHeight="1" ht="12.75">
      <c r="A1028" s="1" t="s">
        <v>2732</v>
      </c>
      <c r="B1028" s="7">
        <v>2.22</v>
      </c>
      <c r="C1028" s="1">
        <v>1</v>
      </c>
      <c r="D1028" s="1" t="s">
        <v>154</v>
      </c>
      <c r="E1028" s="1"/>
      <c r="F1028" s="1"/>
      <c r="G1028" s="1"/>
      <c r="H1028" s="11"/>
      <c r="I1028" s="1">
        <v>8</v>
      </c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>
        <v>208</v>
      </c>
      <c r="X1028" s="1">
        <v>25380</v>
      </c>
    </row>
    <row r="1029" spans="1:26" customHeight="1" ht="12.75">
      <c r="A1029" s="1" t="s">
        <v>2733</v>
      </c>
      <c r="B1029" s="7">
        <v>3.02</v>
      </c>
      <c r="C1029" s="1">
        <v>1</v>
      </c>
      <c r="D1029" s="1" t="s">
        <v>154</v>
      </c>
      <c r="E1029" s="1"/>
      <c r="F1029" s="1"/>
      <c r="G1029" s="1"/>
      <c r="H1029" s="11"/>
      <c r="I1029" s="1">
        <v>7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>
        <v>272</v>
      </c>
      <c r="X1029" s="1">
        <v>24804</v>
      </c>
    </row>
    <row r="1030" spans="1:26" customHeight="1" ht="12.75">
      <c r="A1030" s="1" t="s">
        <v>2734</v>
      </c>
      <c r="B1030" s="7">
        <v>3.36</v>
      </c>
      <c r="C1030" s="1">
        <v>1</v>
      </c>
      <c r="D1030" s="1" t="s">
        <v>154</v>
      </c>
      <c r="E1030" s="1"/>
      <c r="F1030" s="1"/>
      <c r="G1030" s="1"/>
      <c r="H1030" s="11"/>
      <c r="I1030" s="1">
        <v>9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>
        <v>208</v>
      </c>
      <c r="X1030" s="1">
        <v>25164</v>
      </c>
    </row>
    <row r="1031" spans="1:26" customHeight="1" ht="12.75">
      <c r="A1031" s="1" t="s">
        <v>2735</v>
      </c>
      <c r="B1031" s="7">
        <v>1.88</v>
      </c>
      <c r="C1031" s="1">
        <v>1</v>
      </c>
      <c r="D1031" s="1" t="s">
        <v>154</v>
      </c>
      <c r="E1031" s="1"/>
      <c r="F1031" s="1"/>
      <c r="G1031" s="1"/>
      <c r="H1031" s="11"/>
      <c r="I1031" s="1">
        <v>9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>
        <v>272</v>
      </c>
      <c r="X1031" s="1">
        <v>25380</v>
      </c>
    </row>
    <row r="1032" spans="1:26" customHeight="1" ht="12.75">
      <c r="A1032" s="1" t="s">
        <v>2736</v>
      </c>
      <c r="B1032" s="7">
        <v>2.06</v>
      </c>
      <c r="C1032" s="1">
        <v>1</v>
      </c>
      <c r="D1032" s="1" t="s">
        <v>154</v>
      </c>
      <c r="E1032" s="1"/>
      <c r="F1032" s="1"/>
      <c r="G1032" s="1"/>
      <c r="H1032" s="11"/>
      <c r="I1032" s="1">
        <v>7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>
        <v>208</v>
      </c>
      <c r="X1032" s="1">
        <v>24840</v>
      </c>
    </row>
    <row r="1033" spans="1:26" customHeight="1" ht="12.75">
      <c r="A1033" s="1" t="s">
        <v>2737</v>
      </c>
      <c r="B1033" s="7">
        <v>2.98</v>
      </c>
      <c r="C1033" s="1">
        <v>1</v>
      </c>
      <c r="D1033" s="1" t="s">
        <v>154</v>
      </c>
      <c r="E1033" s="1"/>
      <c r="F1033" s="1"/>
      <c r="G1033" s="1"/>
      <c r="H1033" s="11"/>
      <c r="I1033" s="1">
        <v>13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>
        <v>272</v>
      </c>
      <c r="X1033" s="1">
        <v>25164</v>
      </c>
    </row>
    <row r="1034" spans="1:26" customHeight="1" ht="12.75">
      <c r="A1034" s="1" t="s">
        <v>2738</v>
      </c>
      <c r="B1034" s="7">
        <v>35.16</v>
      </c>
      <c r="C1034" s="1">
        <v>1</v>
      </c>
      <c r="D1034" s="1" t="s">
        <v>154</v>
      </c>
      <c r="E1034" s="1"/>
      <c r="F1034" s="1"/>
      <c r="G1034" s="1"/>
      <c r="H1034" s="11"/>
      <c r="I1034" s="1">
        <v>7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>
        <v>272</v>
      </c>
      <c r="X1034" s="1">
        <v>25416</v>
      </c>
    </row>
    <row r="1035" spans="1:26" customHeight="1" ht="12.75">
      <c r="A1035" s="1" t="s">
        <v>2739</v>
      </c>
      <c r="B1035" s="7">
        <v>4.89</v>
      </c>
      <c r="C1035" s="1">
        <v>1</v>
      </c>
      <c r="D1035" s="1" t="s">
        <v>154</v>
      </c>
      <c r="E1035" s="1"/>
      <c r="F1035" s="1"/>
      <c r="G1035" s="1"/>
      <c r="H1035" s="11"/>
      <c r="I1035" s="1">
        <v>9</v>
      </c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>
        <v>208</v>
      </c>
      <c r="X1035" s="1">
        <v>19800</v>
      </c>
    </row>
    <row r="1036" spans="1:26" customHeight="1" ht="12.75">
      <c r="A1036" s="1" t="s">
        <v>2740</v>
      </c>
      <c r="B1036" s="7">
        <v>19.16</v>
      </c>
      <c r="C1036" s="1">
        <v>1</v>
      </c>
      <c r="D1036" s="1" t="s">
        <v>154</v>
      </c>
      <c r="E1036" s="1"/>
      <c r="F1036" s="1"/>
      <c r="G1036" s="1"/>
      <c r="H1036" s="11"/>
      <c r="I1036" s="1">
        <v>8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>
        <v>208</v>
      </c>
      <c r="X1036" s="1">
        <v>19656</v>
      </c>
    </row>
    <row r="1037" spans="1:26" customHeight="1" ht="12.75">
      <c r="A1037" s="1" t="s">
        <v>2741</v>
      </c>
      <c r="B1037" s="7">
        <v>4.81</v>
      </c>
      <c r="C1037" s="1">
        <v>1</v>
      </c>
      <c r="D1037" s="1" t="s">
        <v>154</v>
      </c>
      <c r="E1037" s="1"/>
      <c r="F1037" s="1"/>
      <c r="G1037" s="1"/>
      <c r="H1037" s="11"/>
      <c r="I1037" s="1">
        <v>13</v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>
        <v>208</v>
      </c>
      <c r="X1037" s="1">
        <v>9720</v>
      </c>
    </row>
    <row r="1038" spans="1:26" customHeight="1" ht="12.75">
      <c r="A1038" s="1" t="s">
        <v>2742</v>
      </c>
      <c r="B1038" s="7">
        <v>5.02</v>
      </c>
      <c r="C1038" s="1">
        <v>1</v>
      </c>
      <c r="D1038" s="1" t="s">
        <v>154</v>
      </c>
      <c r="E1038" s="1"/>
      <c r="F1038" s="1"/>
      <c r="G1038" s="1"/>
      <c r="H1038" s="11"/>
      <c r="I1038" s="1">
        <v>8</v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>
        <v>208</v>
      </c>
      <c r="X1038" s="1">
        <v>9468</v>
      </c>
    </row>
    <row r="1039" spans="1:26" customHeight="1" ht="12.75">
      <c r="A1039" s="1" t="s">
        <v>2743</v>
      </c>
      <c r="B1039" s="7">
        <v>8.68</v>
      </c>
      <c r="C1039" s="1">
        <v>1</v>
      </c>
      <c r="D1039" s="1" t="s">
        <v>154</v>
      </c>
      <c r="E1039" s="1"/>
      <c r="F1039" s="1"/>
      <c r="G1039" s="1"/>
      <c r="H1039" s="11"/>
      <c r="I1039" s="1">
        <v>18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>
        <v>208</v>
      </c>
      <c r="X1039" s="1">
        <v>20160</v>
      </c>
    </row>
    <row r="1040" spans="1:26" customHeight="1" ht="12.75">
      <c r="A1040" s="1" t="s">
        <v>2744</v>
      </c>
      <c r="B1040" s="7">
        <v>7.38</v>
      </c>
      <c r="C1040" s="1">
        <v>1</v>
      </c>
      <c r="D1040" s="1" t="s">
        <v>154</v>
      </c>
      <c r="E1040" s="1"/>
      <c r="F1040" s="1"/>
      <c r="G1040" s="1"/>
      <c r="H1040" s="11"/>
      <c r="I1040" s="1">
        <v>10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>
        <v>272</v>
      </c>
      <c r="X1040" s="1">
        <v>20160</v>
      </c>
    </row>
    <row r="1041" spans="1:26" customHeight="1" ht="12.75">
      <c r="A1041" s="1" t="s">
        <v>2745</v>
      </c>
      <c r="B1041" s="7">
        <v>6.77</v>
      </c>
      <c r="C1041" s="1">
        <v>1</v>
      </c>
      <c r="D1041" s="1" t="s">
        <v>154</v>
      </c>
      <c r="E1041" s="1"/>
      <c r="F1041" s="1"/>
      <c r="G1041" s="1"/>
      <c r="H1041" s="11"/>
      <c r="I1041" s="1">
        <v>12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>
        <v>272</v>
      </c>
      <c r="X1041" s="1">
        <v>19404</v>
      </c>
    </row>
    <row r="1042" spans="1:26" customHeight="1" ht="12.75">
      <c r="A1042" s="1" t="s">
        <v>2746</v>
      </c>
      <c r="B1042" s="7">
        <v>2.6</v>
      </c>
      <c r="C1042" s="1">
        <v>1</v>
      </c>
      <c r="D1042" s="1" t="s">
        <v>154</v>
      </c>
      <c r="E1042" s="1"/>
      <c r="F1042" s="1"/>
      <c r="G1042" s="1"/>
      <c r="H1042" s="11"/>
      <c r="I1042" s="1">
        <v>10</v>
      </c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>
        <v>272</v>
      </c>
      <c r="X1042" s="1">
        <v>19584</v>
      </c>
    </row>
    <row r="1043" spans="1:26" customHeight="1" ht="12.75">
      <c r="A1043" s="1" t="s">
        <v>2747</v>
      </c>
      <c r="B1043" s="7">
        <v>13.9</v>
      </c>
      <c r="C1043" s="1">
        <v>1</v>
      </c>
      <c r="D1043" s="1" t="s">
        <v>154</v>
      </c>
      <c r="E1043" s="1"/>
      <c r="F1043" s="1"/>
      <c r="G1043" s="1"/>
      <c r="H1043" s="11"/>
      <c r="I1043" s="1">
        <v>8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>
        <v>208</v>
      </c>
      <c r="X1043" s="1">
        <v>19764</v>
      </c>
    </row>
    <row r="1044" spans="1:26" customHeight="1" ht="12.75">
      <c r="A1044" s="1" t="s">
        <v>2748</v>
      </c>
      <c r="B1044" s="7">
        <v>8.82</v>
      </c>
      <c r="C1044" s="1">
        <v>1</v>
      </c>
      <c r="D1044" s="1" t="s">
        <v>154</v>
      </c>
      <c r="E1044" s="1"/>
      <c r="F1044" s="1"/>
      <c r="G1044" s="1"/>
      <c r="H1044" s="11"/>
      <c r="I1044" s="1">
        <v>8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>
        <v>272</v>
      </c>
      <c r="X1044" s="1">
        <v>16092</v>
      </c>
    </row>
    <row r="1045" spans="1:26" customHeight="1" ht="12.75">
      <c r="A1045" s="1" t="s">
        <v>2749</v>
      </c>
      <c r="B1045" s="7">
        <v>110.53</v>
      </c>
      <c r="C1045" s="1">
        <v>1</v>
      </c>
      <c r="D1045" s="1" t="s">
        <v>154</v>
      </c>
      <c r="E1045" s="1"/>
      <c r="F1045" s="1"/>
      <c r="G1045" s="1"/>
      <c r="H1045" s="11"/>
      <c r="I1045" s="1">
        <v>28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>
        <v>272</v>
      </c>
      <c r="X1045" s="1">
        <v>23400</v>
      </c>
    </row>
    <row r="1046" spans="1:26" customHeight="1" ht="12.75">
      <c r="A1046" s="1" t="s">
        <v>2750</v>
      </c>
      <c r="B1046" s="7">
        <v>45.73</v>
      </c>
      <c r="C1046" s="1">
        <v>1</v>
      </c>
      <c r="D1046" s="1" t="s">
        <v>154</v>
      </c>
      <c r="E1046" s="1"/>
      <c r="F1046" s="1"/>
      <c r="G1046" s="1"/>
      <c r="H1046" s="11"/>
      <c r="I1046" s="1">
        <v>30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>
        <v>208</v>
      </c>
      <c r="X1046" s="1">
        <v>23436</v>
      </c>
    </row>
    <row r="1047" spans="1:26" customHeight="1" ht="12.75">
      <c r="A1047" s="1" t="s">
        <v>2751</v>
      </c>
      <c r="B1047" s="7">
        <v>175.98</v>
      </c>
      <c r="C1047" s="1">
        <v>1</v>
      </c>
      <c r="D1047" s="1" t="s">
        <v>154</v>
      </c>
      <c r="E1047" s="1"/>
      <c r="F1047" s="1"/>
      <c r="G1047" s="1"/>
      <c r="H1047" s="11"/>
      <c r="I1047" s="1">
        <v>16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>
        <v>208</v>
      </c>
      <c r="X1047" s="1">
        <v>23400</v>
      </c>
    </row>
    <row r="1048" spans="1:26" customHeight="1" ht="12.75">
      <c r="A1048" s="1" t="s">
        <v>2752</v>
      </c>
      <c r="B1048" s="7">
        <v>3.99</v>
      </c>
      <c r="C1048" s="1">
        <v>1</v>
      </c>
      <c r="D1048" s="1" t="s">
        <v>154</v>
      </c>
      <c r="E1048" s="1"/>
      <c r="F1048" s="1"/>
      <c r="G1048" s="1"/>
      <c r="H1048" s="11"/>
      <c r="I1048" s="1">
        <v>12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>
        <v>272</v>
      </c>
      <c r="X1048" s="1">
        <v>9720</v>
      </c>
    </row>
    <row r="1049" spans="1:26" customHeight="1" ht="12.75">
      <c r="A1049" s="1" t="s">
        <v>2753</v>
      </c>
      <c r="B1049" s="7">
        <v>2.12</v>
      </c>
      <c r="C1049" s="1">
        <v>1</v>
      </c>
      <c r="D1049" s="1" t="s">
        <v>154</v>
      </c>
      <c r="E1049" s="1"/>
      <c r="F1049" s="1"/>
      <c r="G1049" s="1"/>
      <c r="H1049" s="11"/>
      <c r="I1049" s="1">
        <v>23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>
        <v>208</v>
      </c>
      <c r="X1049" s="1">
        <v>24660</v>
      </c>
    </row>
    <row r="1050" spans="1:26" customHeight="1" ht="12.75">
      <c r="A1050" s="1" t="s">
        <v>2754</v>
      </c>
      <c r="B1050" s="7">
        <v>1.76</v>
      </c>
      <c r="C1050" s="1">
        <v>1</v>
      </c>
      <c r="D1050" s="1" t="s">
        <v>154</v>
      </c>
      <c r="E1050" s="1"/>
      <c r="F1050" s="1"/>
      <c r="G1050" s="1"/>
      <c r="H1050" s="11"/>
      <c r="I1050" s="1">
        <v>16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>
        <v>208</v>
      </c>
      <c r="X1050" s="1">
        <v>9756</v>
      </c>
    </row>
    <row r="1051" spans="1:26" customHeight="1" ht="12.75">
      <c r="A1051" s="1" t="s">
        <v>2755</v>
      </c>
      <c r="B1051" s="7">
        <v>1.27</v>
      </c>
      <c r="C1051" s="1">
        <v>1</v>
      </c>
      <c r="D1051" s="1" t="s">
        <v>154</v>
      </c>
      <c r="E1051" s="1"/>
      <c r="F1051" s="1"/>
      <c r="G1051" s="1"/>
      <c r="H1051" s="11"/>
      <c r="I1051" s="1">
        <v>38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>
        <v>208</v>
      </c>
      <c r="X1051" s="1">
        <v>12024</v>
      </c>
    </row>
    <row r="1052" spans="1:26" customHeight="1" ht="12.75">
      <c r="A1052" s="1" t="s">
        <v>2756</v>
      </c>
      <c r="B1052" s="7">
        <v>15.21</v>
      </c>
      <c r="C1052" s="1">
        <v>2</v>
      </c>
      <c r="D1052" s="1" t="s">
        <v>154</v>
      </c>
      <c r="E1052" s="1"/>
      <c r="F1052" s="1"/>
      <c r="G1052" s="1"/>
      <c r="H1052" s="11"/>
      <c r="I1052" s="1">
        <v>41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>
        <v>32</v>
      </c>
      <c r="X1052" s="1">
        <v>5152</v>
      </c>
    </row>
    <row r="1053" spans="1:26" customHeight="1" ht="12.75">
      <c r="A1053" s="1" t="s">
        <v>2757</v>
      </c>
      <c r="B1053" s="7">
        <v>7</v>
      </c>
      <c r="C1053" s="1">
        <v>1</v>
      </c>
      <c r="D1053" s="1" t="s">
        <v>154</v>
      </c>
      <c r="E1053" s="1"/>
      <c r="F1053" s="1"/>
      <c r="G1053" s="1"/>
      <c r="H1053" s="11"/>
      <c r="I1053" s="1">
        <v>66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>
        <v>272</v>
      </c>
      <c r="X1053" s="1">
        <v>17172</v>
      </c>
    </row>
    <row r="1054" spans="1:26" customHeight="1" ht="12.75">
      <c r="A1054" s="1" t="s">
        <v>2758</v>
      </c>
      <c r="B1054" s="7">
        <v>3.9</v>
      </c>
      <c r="C1054" s="1">
        <v>2</v>
      </c>
      <c r="D1054" s="1" t="s">
        <v>154</v>
      </c>
      <c r="E1054" s="1"/>
      <c r="F1054" s="1"/>
      <c r="G1054" s="1"/>
      <c r="H1054" s="11"/>
      <c r="I1054" s="1">
        <v>15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>
        <v>32</v>
      </c>
      <c r="X1054" s="1">
        <v>8080</v>
      </c>
    </row>
    <row r="1055" spans="1:26" customHeight="1" ht="12.75">
      <c r="A1055" s="1" t="s">
        <v>2759</v>
      </c>
      <c r="B1055" s="7">
        <v>3.4</v>
      </c>
      <c r="C1055" s="1">
        <v>1</v>
      </c>
      <c r="D1055" s="1" t="s">
        <v>154</v>
      </c>
      <c r="E1055" s="1"/>
      <c r="F1055" s="1"/>
      <c r="G1055" s="1"/>
      <c r="H1055" s="11"/>
      <c r="I1055" s="1">
        <v>51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>
        <v>272</v>
      </c>
      <c r="X1055" s="1">
        <v>18468</v>
      </c>
    </row>
    <row r="1056" spans="1:26" customHeight="1" ht="12.75">
      <c r="A1056" s="1" t="s">
        <v>2760</v>
      </c>
      <c r="B1056" s="7">
        <v>11.38</v>
      </c>
      <c r="C1056" s="1">
        <v>1</v>
      </c>
      <c r="D1056" s="1" t="s">
        <v>154</v>
      </c>
      <c r="E1056" s="1"/>
      <c r="F1056" s="1"/>
      <c r="G1056" s="1"/>
      <c r="H1056" s="11"/>
      <c r="I1056" s="1">
        <v>55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>
        <v>208</v>
      </c>
      <c r="X1056" s="1">
        <v>18504</v>
      </c>
    </row>
    <row r="1057" spans="1:26" customHeight="1" ht="12.75">
      <c r="A1057" s="1" t="s">
        <v>2761</v>
      </c>
      <c r="B1057" s="7">
        <v>5</v>
      </c>
      <c r="C1057" s="1">
        <v>2</v>
      </c>
      <c r="D1057" s="1" t="s">
        <v>154</v>
      </c>
      <c r="E1057" s="1"/>
      <c r="F1057" s="1"/>
      <c r="G1057" s="1"/>
      <c r="H1057" s="11"/>
      <c r="I1057" s="1">
        <v>58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>
        <v>32</v>
      </c>
      <c r="X1057" s="1">
        <v>208</v>
      </c>
    </row>
    <row r="1058" spans="1:26" customHeight="1" ht="12.75">
      <c r="A1058" s="1" t="s">
        <v>2762</v>
      </c>
      <c r="B1058" s="7">
        <v>5.59</v>
      </c>
      <c r="C1058" s="1">
        <v>2</v>
      </c>
      <c r="D1058" s="1" t="s">
        <v>154</v>
      </c>
      <c r="E1058" s="1"/>
      <c r="F1058" s="1"/>
      <c r="G1058" s="1"/>
      <c r="H1058" s="11"/>
      <c r="I1058" s="1">
        <v>45</v>
      </c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>
        <v>32</v>
      </c>
      <c r="X1058" s="1">
        <v>64</v>
      </c>
    </row>
    <row r="1059" spans="1:26" customHeight="1" ht="12.75">
      <c r="A1059" s="1" t="s">
        <v>2763</v>
      </c>
      <c r="B1059" s="7">
        <v>1.79</v>
      </c>
      <c r="C1059" s="1">
        <v>1</v>
      </c>
      <c r="D1059" s="1" t="s">
        <v>154</v>
      </c>
      <c r="E1059" s="1"/>
      <c r="F1059" s="1"/>
      <c r="G1059" s="1"/>
      <c r="H1059" s="11"/>
      <c r="I1059" s="1">
        <v>30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>
        <v>272</v>
      </c>
      <c r="X1059" s="1">
        <v>23112</v>
      </c>
    </row>
    <row r="1060" spans="1:26" customHeight="1" ht="12.75">
      <c r="A1060" s="1" t="s">
        <v>2764</v>
      </c>
      <c r="B1060" s="7">
        <v>2.23</v>
      </c>
      <c r="C1060" s="1">
        <v>1</v>
      </c>
      <c r="D1060" s="1" t="s">
        <v>154</v>
      </c>
      <c r="E1060" s="1"/>
      <c r="F1060" s="1"/>
      <c r="G1060" s="1"/>
      <c r="H1060" s="11"/>
      <c r="I1060" s="1">
        <v>21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>
        <v>272</v>
      </c>
      <c r="X1060" s="1">
        <v>23976</v>
      </c>
    </row>
    <row r="1061" spans="1:26" customHeight="1" ht="12.75">
      <c r="A1061" s="1" t="s">
        <v>2765</v>
      </c>
      <c r="B1061" s="7">
        <v>1.83</v>
      </c>
      <c r="C1061" s="1">
        <v>1</v>
      </c>
      <c r="D1061" s="1" t="s">
        <v>154</v>
      </c>
      <c r="E1061" s="1"/>
      <c r="F1061" s="1"/>
      <c r="G1061" s="1"/>
      <c r="H1061" s="11"/>
      <c r="I1061" s="1">
        <v>15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>
        <v>272</v>
      </c>
      <c r="X1061" s="1">
        <v>24048</v>
      </c>
    </row>
    <row r="1062" spans="1:26" customHeight="1" ht="12.75">
      <c r="A1062" s="1" t="s">
        <v>2766</v>
      </c>
      <c r="B1062" s="7">
        <v>2.59</v>
      </c>
      <c r="C1062" s="1">
        <v>1</v>
      </c>
      <c r="D1062" s="1" t="s">
        <v>154</v>
      </c>
      <c r="E1062" s="1"/>
      <c r="F1062" s="1"/>
      <c r="G1062" s="1"/>
      <c r="H1062" s="11"/>
      <c r="I1062" s="1">
        <v>52</v>
      </c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>
        <v>208</v>
      </c>
      <c r="X1062" s="1">
        <v>16416</v>
      </c>
    </row>
    <row r="1063" spans="1:26" customHeight="1" ht="12.75">
      <c r="A1063" s="1" t="s">
        <v>2767</v>
      </c>
      <c r="B1063" s="7">
        <v>12.15</v>
      </c>
      <c r="C1063" s="1">
        <v>1</v>
      </c>
      <c r="D1063" s="1" t="s">
        <v>154</v>
      </c>
      <c r="E1063" s="1"/>
      <c r="F1063" s="1"/>
      <c r="G1063" s="1"/>
      <c r="H1063" s="11"/>
      <c r="I1063" s="1">
        <v>32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>
        <v>208</v>
      </c>
      <c r="X1063" s="1">
        <v>20196</v>
      </c>
    </row>
    <row r="1064" spans="1:26" customHeight="1" ht="12.75">
      <c r="A1064" s="1" t="s">
        <v>2768</v>
      </c>
      <c r="B1064" s="7">
        <v>2.49</v>
      </c>
      <c r="C1064" s="1">
        <v>1</v>
      </c>
      <c r="D1064" s="1" t="s">
        <v>154</v>
      </c>
      <c r="E1064" s="1"/>
      <c r="F1064" s="1"/>
      <c r="G1064" s="1"/>
      <c r="H1064" s="11"/>
      <c r="I1064" s="1">
        <v>41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>
        <v>272</v>
      </c>
      <c r="X1064" s="1">
        <v>25668</v>
      </c>
    </row>
    <row r="1065" spans="1:26" customHeight="1" ht="12.75">
      <c r="A1065" s="1" t="s">
        <v>2769</v>
      </c>
      <c r="B1065" s="7">
        <v>7.5</v>
      </c>
      <c r="C1065" s="1">
        <v>2</v>
      </c>
      <c r="D1065" s="1" t="s">
        <v>154</v>
      </c>
      <c r="E1065" s="1"/>
      <c r="F1065" s="1"/>
      <c r="G1065" s="1"/>
      <c r="H1065" s="11"/>
      <c r="I1065" s="1">
        <v>44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>
        <v>32</v>
      </c>
      <c r="X1065" s="1">
        <v>5296</v>
      </c>
    </row>
    <row r="1066" spans="1:26" customHeight="1" ht="12.75">
      <c r="A1066" s="1" t="s">
        <v>2770</v>
      </c>
      <c r="B1066" s="7">
        <v>7.82</v>
      </c>
      <c r="C1066" s="1">
        <v>2</v>
      </c>
      <c r="D1066" s="1" t="s">
        <v>154</v>
      </c>
      <c r="E1066" s="1"/>
      <c r="F1066" s="1"/>
      <c r="G1066" s="1"/>
      <c r="H1066" s="11"/>
      <c r="I1066" s="1">
        <v>43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>
        <v>32</v>
      </c>
      <c r="X1066" s="1">
        <v>4960</v>
      </c>
    </row>
    <row r="1067" spans="1:26" customHeight="1" ht="12.75">
      <c r="A1067" s="1" t="s">
        <v>2771</v>
      </c>
      <c r="B1067" s="7">
        <v>14.42</v>
      </c>
      <c r="C1067" s="1">
        <v>1</v>
      </c>
      <c r="D1067" s="1" t="s">
        <v>154</v>
      </c>
      <c r="E1067" s="1"/>
      <c r="F1067" s="1"/>
      <c r="G1067" s="1"/>
      <c r="H1067" s="11"/>
      <c r="I1067" s="1">
        <v>37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>
        <v>272</v>
      </c>
      <c r="X1067" s="1">
        <v>12564</v>
      </c>
    </row>
    <row r="1068" spans="1:26" customHeight="1" ht="12.75">
      <c r="A1068" s="1" t="s">
        <v>2772</v>
      </c>
      <c r="B1068" s="7">
        <v>4.88</v>
      </c>
      <c r="C1068" s="1">
        <v>1</v>
      </c>
      <c r="D1068" s="1" t="s">
        <v>154</v>
      </c>
      <c r="E1068" s="1"/>
      <c r="F1068" s="1"/>
      <c r="G1068" s="1"/>
      <c r="H1068" s="11"/>
      <c r="I1068" s="1">
        <v>51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>
        <v>208</v>
      </c>
      <c r="X1068" s="1">
        <v>23148</v>
      </c>
    </row>
    <row r="1069" spans="1:26" customHeight="1" ht="12.75">
      <c r="A1069" s="1" t="s">
        <v>2773</v>
      </c>
      <c r="B1069" s="7">
        <v>2.2</v>
      </c>
      <c r="C1069" s="1">
        <v>1</v>
      </c>
      <c r="D1069" s="1" t="s">
        <v>154</v>
      </c>
      <c r="E1069" s="1"/>
      <c r="F1069" s="1"/>
      <c r="G1069" s="1"/>
      <c r="H1069" s="11"/>
      <c r="I1069" s="1">
        <v>42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>
        <v>272</v>
      </c>
      <c r="X1069" s="1">
        <v>9756</v>
      </c>
    </row>
    <row r="1070" spans="1:26" customHeight="1" ht="12.75">
      <c r="A1070" s="1" t="s">
        <v>2774</v>
      </c>
      <c r="B1070" s="7">
        <v>1.64</v>
      </c>
      <c r="C1070" s="1">
        <v>1</v>
      </c>
      <c r="D1070" s="1" t="s">
        <v>154</v>
      </c>
      <c r="E1070" s="1"/>
      <c r="F1070" s="1"/>
      <c r="G1070" s="1"/>
      <c r="H1070" s="11"/>
      <c r="I1070" s="1">
        <v>24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>
        <v>208</v>
      </c>
      <c r="X1070" s="1">
        <v>13572</v>
      </c>
    </row>
    <row r="1071" spans="1:26" customHeight="1" ht="12.75">
      <c r="A1071" s="1" t="s">
        <v>2775</v>
      </c>
      <c r="B1071" s="7">
        <v>2.97</v>
      </c>
      <c r="C1071" s="1">
        <v>1</v>
      </c>
      <c r="D1071" s="1" t="s">
        <v>154</v>
      </c>
      <c r="E1071" s="1"/>
      <c r="F1071" s="1"/>
      <c r="G1071" s="1"/>
      <c r="H1071" s="11"/>
      <c r="I1071" s="1">
        <v>43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>
        <v>208</v>
      </c>
      <c r="X1071" s="1">
        <v>9792</v>
      </c>
    </row>
    <row r="1072" spans="1:26" customHeight="1" ht="12.75">
      <c r="A1072" s="1" t="s">
        <v>2776</v>
      </c>
      <c r="B1072" s="7">
        <v>35.13</v>
      </c>
      <c r="C1072" s="1">
        <v>1</v>
      </c>
      <c r="D1072" s="1" t="s">
        <v>154</v>
      </c>
      <c r="E1072" s="1"/>
      <c r="F1072" s="1"/>
      <c r="G1072" s="1"/>
      <c r="H1072" s="11"/>
      <c r="I1072" s="1">
        <v>32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>
        <v>272</v>
      </c>
      <c r="X1072" s="1">
        <v>14760</v>
      </c>
    </row>
    <row r="1073" spans="1:26" customHeight="1" ht="12.75">
      <c r="A1073" s="1" t="s">
        <v>2777</v>
      </c>
      <c r="B1073" s="7">
        <v>97.45</v>
      </c>
      <c r="C1073" s="1">
        <v>2</v>
      </c>
      <c r="D1073" s="1" t="s">
        <v>154</v>
      </c>
      <c r="E1073" s="1"/>
      <c r="F1073" s="1"/>
      <c r="G1073" s="1"/>
      <c r="H1073" s="11"/>
      <c r="I1073" s="1">
        <v>18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>
        <v>32</v>
      </c>
      <c r="X1073" s="1">
        <v>5056</v>
      </c>
    </row>
    <row r="1074" spans="1:26" customHeight="1" ht="12.75">
      <c r="A1074" s="1" t="s">
        <v>2778</v>
      </c>
      <c r="B1074" s="7">
        <v>12.28</v>
      </c>
      <c r="C1074" s="1">
        <v>1</v>
      </c>
      <c r="D1074" s="1" t="s">
        <v>154</v>
      </c>
      <c r="E1074" s="1"/>
      <c r="F1074" s="1"/>
      <c r="G1074" s="1"/>
      <c r="H1074" s="11"/>
      <c r="I1074" s="1">
        <v>43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>
        <v>208</v>
      </c>
      <c r="X1074" s="1">
        <v>14256</v>
      </c>
    </row>
    <row r="1075" spans="1:26" customHeight="1" ht="12.75">
      <c r="A1075" s="1" t="s">
        <v>2779</v>
      </c>
      <c r="B1075" s="7">
        <v>3.17</v>
      </c>
      <c r="C1075" s="1">
        <v>1</v>
      </c>
      <c r="D1075" s="1" t="s">
        <v>154</v>
      </c>
      <c r="E1075" s="1"/>
      <c r="F1075" s="1"/>
      <c r="G1075" s="1"/>
      <c r="H1075" s="11"/>
      <c r="I1075" s="1">
        <v>48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>
        <v>272</v>
      </c>
      <c r="X1075" s="1">
        <v>14292</v>
      </c>
    </row>
    <row r="1076" spans="1:26" customHeight="1" ht="12.75">
      <c r="A1076" s="1" t="s">
        <v>2780</v>
      </c>
      <c r="B1076" s="7">
        <v>2.4</v>
      </c>
      <c r="C1076" s="1">
        <v>1</v>
      </c>
      <c r="D1076" s="1" t="s">
        <v>154</v>
      </c>
      <c r="E1076" s="1"/>
      <c r="F1076" s="1"/>
      <c r="G1076" s="1"/>
      <c r="H1076" s="11"/>
      <c r="I1076" s="1">
        <v>35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>
        <v>208</v>
      </c>
      <c r="X1076" s="1">
        <v>14796</v>
      </c>
    </row>
    <row r="1077" spans="1:26" customHeight="1" ht="12.75">
      <c r="A1077" s="1" t="s">
        <v>2781</v>
      </c>
      <c r="B1077" s="7">
        <v>4.53</v>
      </c>
      <c r="C1077" s="1">
        <v>1</v>
      </c>
      <c r="D1077" s="1" t="s">
        <v>154</v>
      </c>
      <c r="E1077" s="1"/>
      <c r="F1077" s="1"/>
      <c r="G1077" s="1"/>
      <c r="H1077" s="11"/>
      <c r="I1077" s="1">
        <v>40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>
        <v>272</v>
      </c>
      <c r="X1077" s="1">
        <v>14796</v>
      </c>
    </row>
    <row r="1078" spans="1:26" customHeight="1" ht="12.75">
      <c r="A1078" s="1" t="s">
        <v>2782</v>
      </c>
      <c r="B1078" s="7">
        <v>8.2</v>
      </c>
      <c r="C1078" s="1">
        <v>1</v>
      </c>
      <c r="D1078" s="1" t="s">
        <v>154</v>
      </c>
      <c r="E1078" s="1"/>
      <c r="F1078" s="1"/>
      <c r="G1078" s="1"/>
      <c r="H1078" s="11"/>
      <c r="I1078" s="1">
        <v>30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>
        <v>272</v>
      </c>
      <c r="X1078" s="1">
        <v>14436</v>
      </c>
    </row>
    <row r="1079" spans="1:26" customHeight="1" ht="12.75">
      <c r="A1079" s="1" t="s">
        <v>2783</v>
      </c>
      <c r="B1079" s="7">
        <v>4.29</v>
      </c>
      <c r="C1079" s="1">
        <v>1</v>
      </c>
      <c r="D1079" s="1" t="s">
        <v>154</v>
      </c>
      <c r="E1079" s="1"/>
      <c r="F1079" s="1"/>
      <c r="G1079" s="1"/>
      <c r="H1079" s="11"/>
      <c r="I1079" s="1">
        <v>34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>
        <v>272</v>
      </c>
      <c r="X1079" s="1">
        <v>12024</v>
      </c>
    </row>
    <row r="1080" spans="1:26" customHeight="1" ht="12.75">
      <c r="A1080" s="1" t="s">
        <v>2784</v>
      </c>
      <c r="B1080" s="7">
        <v>2.57</v>
      </c>
      <c r="C1080" s="1">
        <v>1</v>
      </c>
      <c r="D1080" s="1" t="s">
        <v>154</v>
      </c>
      <c r="E1080" s="1"/>
      <c r="F1080" s="1"/>
      <c r="G1080" s="1"/>
      <c r="H1080" s="11"/>
      <c r="I1080" s="1">
        <v>45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>
        <v>272</v>
      </c>
      <c r="X1080" s="1">
        <v>18972</v>
      </c>
    </row>
    <row r="1081" spans="1:26" customHeight="1" ht="12.75">
      <c r="A1081" s="1" t="s">
        <v>2785</v>
      </c>
      <c r="B1081" s="7">
        <v>3.13</v>
      </c>
      <c r="C1081" s="1">
        <v>2</v>
      </c>
      <c r="D1081" s="1" t="s">
        <v>154</v>
      </c>
      <c r="E1081" s="1"/>
      <c r="F1081" s="1"/>
      <c r="G1081" s="1"/>
      <c r="H1081" s="11"/>
      <c r="I1081" s="1">
        <v>44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>
        <v>32</v>
      </c>
      <c r="X1081" s="1">
        <v>1792</v>
      </c>
    </row>
    <row r="1082" spans="1:26" customHeight="1" ht="12.75">
      <c r="A1082" s="1" t="s">
        <v>2786</v>
      </c>
      <c r="B1082" s="7">
        <v>2.99</v>
      </c>
      <c r="C1082" s="1">
        <v>1</v>
      </c>
      <c r="D1082" s="1" t="s">
        <v>154</v>
      </c>
      <c r="E1082" s="1"/>
      <c r="F1082" s="1"/>
      <c r="G1082" s="1"/>
      <c r="H1082" s="11"/>
      <c r="I1082" s="1">
        <v>60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>
        <v>272</v>
      </c>
      <c r="X1082" s="1">
        <v>15516</v>
      </c>
    </row>
    <row r="1083" spans="1:26" customHeight="1" ht="12.75">
      <c r="A1083" s="1" t="s">
        <v>2787</v>
      </c>
      <c r="B1083" s="7">
        <v>1.37</v>
      </c>
      <c r="C1083" s="1">
        <v>1</v>
      </c>
      <c r="D1083" s="1" t="s">
        <v>154</v>
      </c>
      <c r="E1083" s="1"/>
      <c r="F1083" s="1"/>
      <c r="G1083" s="1"/>
      <c r="H1083" s="11"/>
      <c r="I1083" s="1">
        <v>41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>
        <v>272</v>
      </c>
      <c r="X1083" s="1">
        <v>14256</v>
      </c>
    </row>
    <row r="1084" spans="1:26" customHeight="1" ht="12.75">
      <c r="A1084" s="1" t="s">
        <v>2788</v>
      </c>
      <c r="B1084" s="7">
        <v>4.04</v>
      </c>
      <c r="C1084" s="1">
        <v>1</v>
      </c>
      <c r="D1084" s="1" t="s">
        <v>154</v>
      </c>
      <c r="E1084" s="1"/>
      <c r="F1084" s="1"/>
      <c r="G1084" s="1"/>
      <c r="H1084" s="11"/>
      <c r="I1084" s="1">
        <v>23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>
        <v>272</v>
      </c>
      <c r="X1084" s="1">
        <v>12924</v>
      </c>
    </row>
    <row r="1085" spans="1:26" customHeight="1" ht="12.75">
      <c r="A1085" s="1" t="s">
        <v>2789</v>
      </c>
      <c r="B1085" s="7">
        <v>1.51</v>
      </c>
      <c r="C1085" s="1">
        <v>1</v>
      </c>
      <c r="D1085" s="1" t="s">
        <v>154</v>
      </c>
      <c r="E1085" s="1"/>
      <c r="F1085" s="1"/>
      <c r="G1085" s="1"/>
      <c r="H1085" s="11"/>
      <c r="I1085" s="1">
        <v>14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>
        <v>272</v>
      </c>
      <c r="X1085" s="1">
        <v>10800</v>
      </c>
    </row>
    <row r="1086" spans="1:26" customHeight="1" ht="12.75">
      <c r="A1086" s="1" t="s">
        <v>2790</v>
      </c>
      <c r="B1086" s="7">
        <v>1.9</v>
      </c>
      <c r="C1086" s="1">
        <v>1</v>
      </c>
      <c r="D1086" s="1" t="s">
        <v>154</v>
      </c>
      <c r="E1086" s="1"/>
      <c r="F1086" s="1"/>
      <c r="G1086" s="1"/>
      <c r="H1086" s="11"/>
      <c r="I1086" s="1">
        <v>30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>
        <v>208</v>
      </c>
      <c r="X1086" s="1">
        <v>12060</v>
      </c>
    </row>
    <row r="1087" spans="1:26" customHeight="1" ht="12.75">
      <c r="A1087" s="1" t="s">
        <v>2791</v>
      </c>
      <c r="B1087" s="7">
        <v>1.22</v>
      </c>
      <c r="C1087" s="1">
        <v>2</v>
      </c>
      <c r="D1087" s="1" t="s">
        <v>154</v>
      </c>
      <c r="E1087" s="1"/>
      <c r="F1087" s="1"/>
      <c r="G1087" s="1"/>
      <c r="H1087" s="11"/>
      <c r="I1087" s="1">
        <v>28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>
        <v>32</v>
      </c>
      <c r="X1087" s="1">
        <v>5104</v>
      </c>
    </row>
    <row r="1088" spans="1:26" customHeight="1" ht="12.75">
      <c r="A1088" s="1" t="s">
        <v>2792</v>
      </c>
      <c r="B1088" s="7">
        <v>1.98</v>
      </c>
      <c r="C1088" s="1">
        <v>1</v>
      </c>
      <c r="D1088" s="1" t="s">
        <v>154</v>
      </c>
      <c r="E1088" s="1"/>
      <c r="F1088" s="1"/>
      <c r="G1088" s="1"/>
      <c r="H1088" s="11"/>
      <c r="I1088" s="1">
        <v>14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>
        <v>208</v>
      </c>
      <c r="X1088" s="1">
        <v>25020</v>
      </c>
    </row>
    <row r="1089" spans="1:26" customHeight="1" ht="12.75">
      <c r="A1089" s="1" t="s">
        <v>2793</v>
      </c>
      <c r="B1089" s="7">
        <v>1.74</v>
      </c>
      <c r="C1089" s="1">
        <v>1</v>
      </c>
      <c r="D1089" s="1" t="s">
        <v>154</v>
      </c>
      <c r="E1089" s="1"/>
      <c r="F1089" s="1"/>
      <c r="G1089" s="1"/>
      <c r="H1089" s="11"/>
      <c r="I1089" s="1">
        <v>19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>
        <v>208</v>
      </c>
      <c r="X1089" s="1">
        <v>16236</v>
      </c>
    </row>
    <row r="1090" spans="1:26" customHeight="1" ht="12.75">
      <c r="A1090" s="1" t="s">
        <v>2794</v>
      </c>
      <c r="B1090" s="7">
        <v>2.58</v>
      </c>
      <c r="C1090" s="1">
        <v>1</v>
      </c>
      <c r="D1090" s="1" t="s">
        <v>154</v>
      </c>
      <c r="E1090" s="1"/>
      <c r="F1090" s="1"/>
      <c r="G1090" s="1"/>
      <c r="H1090" s="11"/>
      <c r="I1090" s="1">
        <v>20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>
        <v>208</v>
      </c>
      <c r="X1090" s="1">
        <v>25704</v>
      </c>
    </row>
    <row r="1091" spans="1:26" customHeight="1" ht="12.75">
      <c r="A1091" s="1" t="s">
        <v>2795</v>
      </c>
      <c r="B1091" s="7">
        <v>2.28</v>
      </c>
      <c r="C1091" s="1">
        <v>1</v>
      </c>
      <c r="D1091" s="1" t="s">
        <v>154</v>
      </c>
      <c r="E1091" s="1"/>
      <c r="F1091" s="1"/>
      <c r="G1091" s="1"/>
      <c r="H1091" s="11"/>
      <c r="I1091" s="1">
        <v>7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>
        <v>208</v>
      </c>
      <c r="X1091" s="1">
        <v>16020</v>
      </c>
    </row>
    <row r="1092" spans="1:26" customHeight="1" ht="12.75">
      <c r="A1092" s="1" t="s">
        <v>2796</v>
      </c>
      <c r="B1092" s="7">
        <v>1.88</v>
      </c>
      <c r="C1092" s="1">
        <v>2</v>
      </c>
      <c r="D1092" s="1" t="s">
        <v>154</v>
      </c>
      <c r="E1092" s="1"/>
      <c r="F1092" s="1"/>
      <c r="G1092" s="1"/>
      <c r="H1092" s="11"/>
      <c r="I1092" s="1">
        <v>22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>
        <v>32</v>
      </c>
      <c r="X1092" s="1">
        <v>7984</v>
      </c>
    </row>
    <row r="1093" spans="1:26" customHeight="1" ht="12.75">
      <c r="A1093" s="1" t="s">
        <v>2797</v>
      </c>
      <c r="B1093" s="7">
        <v>1.18</v>
      </c>
      <c r="C1093" s="1">
        <v>1</v>
      </c>
      <c r="D1093" s="1" t="s">
        <v>154</v>
      </c>
      <c r="E1093" s="1"/>
      <c r="F1093" s="1"/>
      <c r="G1093" s="1"/>
      <c r="H1093" s="11"/>
      <c r="I1093" s="1">
        <v>25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>
        <v>272</v>
      </c>
      <c r="X1093" s="1">
        <v>25020</v>
      </c>
    </row>
    <row r="1094" spans="1:26" customHeight="1" ht="12.75">
      <c r="A1094" s="1" t="s">
        <v>2798</v>
      </c>
      <c r="B1094" s="7">
        <v>1.88</v>
      </c>
      <c r="C1094" s="1">
        <v>1</v>
      </c>
      <c r="D1094" s="1" t="s">
        <v>154</v>
      </c>
      <c r="E1094" s="1"/>
      <c r="F1094" s="1"/>
      <c r="G1094" s="1"/>
      <c r="H1094" s="11"/>
      <c r="I1094" s="1">
        <v>28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>
        <v>272</v>
      </c>
      <c r="X1094" s="1">
        <v>15876</v>
      </c>
    </row>
    <row r="1095" spans="1:26" customHeight="1" ht="12.75">
      <c r="A1095" s="1" t="s">
        <v>2799</v>
      </c>
      <c r="B1095" s="7">
        <v>1.35</v>
      </c>
      <c r="C1095" s="1">
        <v>1</v>
      </c>
      <c r="D1095" s="1" t="s">
        <v>154</v>
      </c>
      <c r="E1095" s="1"/>
      <c r="F1095" s="1"/>
      <c r="G1095" s="1"/>
      <c r="H1095" s="11"/>
      <c r="I1095" s="1">
        <v>42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>
        <v>208</v>
      </c>
      <c r="X1095" s="1">
        <v>17208</v>
      </c>
    </row>
    <row r="1096" spans="1:26" customHeight="1" ht="12.75">
      <c r="A1096" s="1" t="s">
        <v>2800</v>
      </c>
      <c r="B1096" s="7">
        <v>1.28</v>
      </c>
      <c r="C1096" s="1">
        <v>1</v>
      </c>
      <c r="D1096" s="1" t="s">
        <v>154</v>
      </c>
      <c r="E1096" s="1"/>
      <c r="F1096" s="1"/>
      <c r="G1096" s="1"/>
      <c r="H1096" s="11"/>
      <c r="I1096" s="1">
        <v>31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>
        <v>208</v>
      </c>
      <c r="X1096" s="1">
        <v>10008</v>
      </c>
    </row>
    <row r="1097" spans="1:26" customHeight="1" ht="12.75">
      <c r="A1097" s="1" t="s">
        <v>2801</v>
      </c>
      <c r="B1097" s="7">
        <v>2.09</v>
      </c>
      <c r="C1097" s="1">
        <v>1</v>
      </c>
      <c r="D1097" s="1" t="s">
        <v>154</v>
      </c>
      <c r="E1097" s="1"/>
      <c r="F1097" s="1"/>
      <c r="G1097" s="1"/>
      <c r="H1097" s="11"/>
      <c r="I1097" s="1">
        <v>35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>
        <v>208</v>
      </c>
      <c r="X1097" s="1">
        <v>14832</v>
      </c>
    </row>
    <row r="1098" spans="1:26" customHeight="1" ht="12.75">
      <c r="A1098" s="1" t="s">
        <v>2802</v>
      </c>
      <c r="B1098" s="7">
        <v>1.61</v>
      </c>
      <c r="C1098" s="1">
        <v>1</v>
      </c>
      <c r="D1098" s="1" t="s">
        <v>154</v>
      </c>
      <c r="E1098" s="1"/>
      <c r="F1098" s="1"/>
      <c r="G1098" s="1"/>
      <c r="H1098" s="11"/>
      <c r="I1098" s="1">
        <v>34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>
        <v>272</v>
      </c>
      <c r="X1098" s="1">
        <v>25092</v>
      </c>
    </row>
    <row r="1099" spans="1:26" customHeight="1" ht="12.75">
      <c r="A1099" s="1" t="s">
        <v>2803</v>
      </c>
      <c r="B1099" s="7">
        <v>1.59</v>
      </c>
      <c r="C1099" s="1">
        <v>1</v>
      </c>
      <c r="D1099" s="1" t="s">
        <v>154</v>
      </c>
      <c r="E1099" s="1"/>
      <c r="F1099" s="1"/>
      <c r="G1099" s="1"/>
      <c r="H1099" s="11"/>
      <c r="I1099" s="1">
        <v>10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>
        <v>272</v>
      </c>
      <c r="X1099" s="1">
        <v>16020</v>
      </c>
    </row>
    <row r="1100" spans="1:26" customHeight="1" ht="12.75">
      <c r="A1100" s="1" t="s">
        <v>2804</v>
      </c>
      <c r="B1100" s="7">
        <v>1.61</v>
      </c>
      <c r="C1100" s="1">
        <v>1</v>
      </c>
      <c r="D1100" s="1" t="s">
        <v>154</v>
      </c>
      <c r="E1100" s="1"/>
      <c r="F1100" s="1"/>
      <c r="G1100" s="1"/>
      <c r="H1100" s="11"/>
      <c r="I1100" s="1">
        <v>34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>
        <v>272</v>
      </c>
      <c r="X1100" s="1">
        <v>19764</v>
      </c>
    </row>
    <row r="1101" spans="1:26" customHeight="1" ht="12.75">
      <c r="A1101" s="1" t="s">
        <v>2805</v>
      </c>
      <c r="B1101" s="7">
        <v>1.84</v>
      </c>
      <c r="C1101" s="1">
        <v>1</v>
      </c>
      <c r="D1101" s="1" t="s">
        <v>154</v>
      </c>
      <c r="E1101" s="1"/>
      <c r="F1101" s="1"/>
      <c r="G1101" s="1"/>
      <c r="H1101" s="11"/>
      <c r="I1101" s="1">
        <v>27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>
        <v>208</v>
      </c>
      <c r="X1101" s="1">
        <v>8460</v>
      </c>
    </row>
    <row r="1102" spans="1:26" customHeight="1" ht="12.75">
      <c r="A1102" s="1" t="s">
        <v>2806</v>
      </c>
      <c r="B1102" s="7">
        <v>2.64</v>
      </c>
      <c r="C1102" s="1">
        <v>1</v>
      </c>
      <c r="D1102" s="1" t="s">
        <v>154</v>
      </c>
      <c r="E1102" s="1"/>
      <c r="F1102" s="1"/>
      <c r="G1102" s="1"/>
      <c r="H1102" s="11"/>
      <c r="I1102" s="1">
        <v>42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>
        <v>208</v>
      </c>
      <c r="X1102" s="1">
        <v>12312</v>
      </c>
    </row>
    <row r="1103" spans="1:26" customHeight="1" ht="12.75">
      <c r="A1103" s="1" t="s">
        <v>2807</v>
      </c>
      <c r="B1103" s="7">
        <v>2.57</v>
      </c>
      <c r="C1103" s="1">
        <v>2</v>
      </c>
      <c r="D1103" s="1" t="s">
        <v>154</v>
      </c>
      <c r="E1103" s="1"/>
      <c r="F1103" s="1"/>
      <c r="G1103" s="1"/>
      <c r="H1103" s="11"/>
      <c r="I1103" s="1">
        <v>50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>
        <v>32</v>
      </c>
      <c r="X1103" s="1">
        <v>5152</v>
      </c>
    </row>
    <row r="1104" spans="1:26" customHeight="1" ht="12.75">
      <c r="A1104" s="1" t="s">
        <v>2808</v>
      </c>
      <c r="B1104" s="7">
        <v>1.49</v>
      </c>
      <c r="C1104" s="1">
        <v>1</v>
      </c>
      <c r="D1104" s="1" t="s">
        <v>154</v>
      </c>
      <c r="E1104" s="1"/>
      <c r="F1104" s="1"/>
      <c r="G1104" s="1"/>
      <c r="H1104" s="11"/>
      <c r="I1104" s="1">
        <v>26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>
        <v>272</v>
      </c>
      <c r="X1104" s="1">
        <v>16416</v>
      </c>
    </row>
    <row r="1105" spans="1:26" customHeight="1" ht="12.75">
      <c r="A1105" s="1" t="s">
        <v>2809</v>
      </c>
      <c r="B1105" s="7">
        <v>4.16</v>
      </c>
      <c r="C1105" s="1">
        <v>1</v>
      </c>
      <c r="D1105" s="1" t="s">
        <v>154</v>
      </c>
      <c r="E1105" s="1"/>
      <c r="F1105" s="1"/>
      <c r="G1105" s="1"/>
      <c r="H1105" s="11"/>
      <c r="I1105" s="1">
        <v>49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>
        <v>272</v>
      </c>
      <c r="X1105" s="1">
        <v>15444</v>
      </c>
    </row>
    <row r="1106" spans="1:26" customHeight="1" ht="12.75">
      <c r="A1106" s="1" t="s">
        <v>2810</v>
      </c>
      <c r="B1106" s="7">
        <v>2.7</v>
      </c>
      <c r="C1106" s="1">
        <v>1</v>
      </c>
      <c r="D1106" s="1" t="s">
        <v>154</v>
      </c>
      <c r="E1106" s="1"/>
      <c r="F1106" s="1"/>
      <c r="G1106" s="1"/>
      <c r="H1106" s="11"/>
      <c r="I1106" s="1">
        <v>24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>
        <v>208</v>
      </c>
      <c r="X1106" s="1">
        <v>19944</v>
      </c>
    </row>
    <row r="1107" spans="1:26" customHeight="1" ht="12.75">
      <c r="A1107" s="1" t="s">
        <v>2811</v>
      </c>
      <c r="B1107" s="7">
        <v>2.01</v>
      </c>
      <c r="C1107" s="1">
        <v>1</v>
      </c>
      <c r="D1107" s="1" t="s">
        <v>154</v>
      </c>
      <c r="E1107" s="1"/>
      <c r="F1107" s="1"/>
      <c r="G1107" s="1"/>
      <c r="H1107" s="11"/>
      <c r="I1107" s="1">
        <v>59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>
        <v>208</v>
      </c>
      <c r="X1107" s="1">
        <v>15912</v>
      </c>
    </row>
    <row r="1108" spans="1:26" customHeight="1" ht="12.75">
      <c r="A1108" s="1" t="s">
        <v>2812</v>
      </c>
      <c r="B1108" s="7">
        <v>1.86</v>
      </c>
      <c r="C1108" s="1">
        <v>1</v>
      </c>
      <c r="D1108" s="1" t="s">
        <v>154</v>
      </c>
      <c r="E1108" s="1"/>
      <c r="F1108" s="1"/>
      <c r="G1108" s="1"/>
      <c r="H1108" s="11"/>
      <c r="I1108" s="1">
        <v>38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>
        <v>272</v>
      </c>
      <c r="X1108" s="1">
        <v>8604</v>
      </c>
    </row>
    <row r="1109" spans="1:26" customHeight="1" ht="12.75">
      <c r="A1109" s="1" t="s">
        <v>2813</v>
      </c>
      <c r="B1109" s="7">
        <v>4.68</v>
      </c>
      <c r="C1109" s="1">
        <v>1</v>
      </c>
      <c r="D1109" s="1" t="s">
        <v>154</v>
      </c>
      <c r="E1109" s="1"/>
      <c r="F1109" s="1"/>
      <c r="G1109" s="1"/>
      <c r="H1109" s="11"/>
      <c r="I1109" s="1">
        <v>43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>
        <v>208</v>
      </c>
      <c r="X1109" s="1">
        <v>8424</v>
      </c>
    </row>
    <row r="1110" spans="1:26" customHeight="1" ht="12.75">
      <c r="A1110" s="1" t="s">
        <v>2814</v>
      </c>
      <c r="B1110" s="7">
        <v>2.04</v>
      </c>
      <c r="C1110" s="1">
        <v>1</v>
      </c>
      <c r="D1110" s="1" t="s">
        <v>154</v>
      </c>
      <c r="E1110" s="1"/>
      <c r="F1110" s="1"/>
      <c r="G1110" s="1"/>
      <c r="H1110" s="11"/>
      <c r="I1110" s="1">
        <v>32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>
        <v>272</v>
      </c>
      <c r="X1110" s="1">
        <v>25704</v>
      </c>
    </row>
    <row r="1111" spans="1:26" customHeight="1" ht="12.75">
      <c r="A1111" s="1" t="s">
        <v>2815</v>
      </c>
      <c r="B1111" s="7">
        <v>1.95</v>
      </c>
      <c r="C1111" s="1">
        <v>1</v>
      </c>
      <c r="D1111" s="1" t="s">
        <v>154</v>
      </c>
      <c r="E1111" s="1"/>
      <c r="F1111" s="1"/>
      <c r="G1111" s="1"/>
      <c r="H1111" s="11"/>
      <c r="I1111" s="1">
        <v>31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>
        <v>272</v>
      </c>
      <c r="X1111" s="1">
        <v>25596</v>
      </c>
    </row>
    <row r="1112" spans="1:26" customHeight="1" ht="12.75">
      <c r="A1112" s="1" t="s">
        <v>2816</v>
      </c>
      <c r="B1112" s="7">
        <v>1.93</v>
      </c>
      <c r="C1112" s="1">
        <v>1</v>
      </c>
      <c r="D1112" s="1" t="s">
        <v>154</v>
      </c>
      <c r="E1112" s="1"/>
      <c r="F1112" s="1"/>
      <c r="G1112" s="1"/>
      <c r="H1112" s="11"/>
      <c r="I1112" s="1">
        <v>34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>
        <v>208</v>
      </c>
      <c r="X1112" s="1">
        <v>25128</v>
      </c>
    </row>
    <row r="1113" spans="1:26" customHeight="1" ht="12.75">
      <c r="A1113" s="1" t="s">
        <v>2817</v>
      </c>
      <c r="B1113" s="7">
        <v>1.87</v>
      </c>
      <c r="C1113" s="1">
        <v>1</v>
      </c>
      <c r="D1113" s="1" t="s">
        <v>154</v>
      </c>
      <c r="E1113" s="1"/>
      <c r="F1113" s="1"/>
      <c r="G1113" s="1"/>
      <c r="H1113" s="11"/>
      <c r="I1113" s="1">
        <v>41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>
        <v>208</v>
      </c>
      <c r="X1113" s="1">
        <v>25740</v>
      </c>
    </row>
    <row r="1114" spans="1:26" customHeight="1" ht="12.75">
      <c r="A1114" s="1" t="s">
        <v>2818</v>
      </c>
      <c r="B1114" s="7">
        <v>1.11</v>
      </c>
      <c r="C1114" s="1">
        <v>1</v>
      </c>
      <c r="D1114" s="1" t="s">
        <v>154</v>
      </c>
      <c r="E1114" s="1"/>
      <c r="F1114" s="1"/>
      <c r="G1114" s="1"/>
      <c r="H1114" s="11"/>
      <c r="I1114" s="1">
        <v>26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>
        <v>208</v>
      </c>
      <c r="X1114" s="1">
        <v>25632</v>
      </c>
    </row>
    <row r="1115" spans="1:26" customHeight="1" ht="12.75">
      <c r="A1115" s="1" t="s">
        <v>2819</v>
      </c>
      <c r="B1115" s="7">
        <v>1.67</v>
      </c>
      <c r="C1115" s="1">
        <v>1</v>
      </c>
      <c r="D1115" s="1" t="s">
        <v>154</v>
      </c>
      <c r="E1115" s="1"/>
      <c r="F1115" s="1"/>
      <c r="G1115" s="1"/>
      <c r="H1115" s="11"/>
      <c r="I1115" s="1">
        <v>31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>
        <v>208</v>
      </c>
      <c r="X1115" s="1">
        <v>8496</v>
      </c>
    </row>
    <row r="1116" spans="1:26" customHeight="1" ht="12.75">
      <c r="A1116" s="1" t="s">
        <v>2820</v>
      </c>
      <c r="B1116" s="7">
        <v>3.63</v>
      </c>
      <c r="C1116" s="1">
        <v>2</v>
      </c>
      <c r="D1116" s="1" t="s">
        <v>154</v>
      </c>
      <c r="E1116" s="1"/>
      <c r="F1116" s="1"/>
      <c r="G1116" s="1"/>
      <c r="H1116" s="11"/>
      <c r="I1116" s="1">
        <v>49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>
        <v>32</v>
      </c>
      <c r="X1116" s="1">
        <v>4864</v>
      </c>
    </row>
    <row r="1117" spans="1:26" customHeight="1" ht="12.75">
      <c r="A1117" s="1" t="s">
        <v>2821</v>
      </c>
      <c r="B1117" s="7">
        <v>1.87</v>
      </c>
      <c r="C1117" s="1">
        <v>1</v>
      </c>
      <c r="D1117" s="1" t="s">
        <v>154</v>
      </c>
      <c r="E1117" s="1"/>
      <c r="F1117" s="1"/>
      <c r="G1117" s="1"/>
      <c r="H1117" s="11"/>
      <c r="I1117" s="1">
        <v>40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>
        <v>272</v>
      </c>
      <c r="X1117" s="1">
        <v>17208</v>
      </c>
    </row>
    <row r="1118" spans="1:26" customHeight="1" ht="12.75">
      <c r="A1118" s="1" t="s">
        <v>2822</v>
      </c>
      <c r="B1118" s="7">
        <v>2.18</v>
      </c>
      <c r="C1118" s="1">
        <v>1</v>
      </c>
      <c r="D1118" s="1" t="s">
        <v>154</v>
      </c>
      <c r="E1118" s="1"/>
      <c r="F1118" s="1"/>
      <c r="G1118" s="1"/>
      <c r="H1118" s="11"/>
      <c r="I1118" s="1">
        <v>31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>
        <v>208</v>
      </c>
      <c r="X1118" s="1">
        <v>16956</v>
      </c>
    </row>
    <row r="1119" spans="1:26" customHeight="1" ht="12.75">
      <c r="A1119" s="1" t="s">
        <v>2823</v>
      </c>
      <c r="B1119" s="7">
        <v>1.6</v>
      </c>
      <c r="C1119" s="1">
        <v>1</v>
      </c>
      <c r="D1119" s="1" t="s">
        <v>154</v>
      </c>
      <c r="E1119" s="1"/>
      <c r="F1119" s="1"/>
      <c r="G1119" s="1"/>
      <c r="H1119" s="11"/>
      <c r="I1119" s="1">
        <v>27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>
        <v>208</v>
      </c>
      <c r="X1119" s="1">
        <v>19368</v>
      </c>
    </row>
    <row r="1120" spans="1:26" customHeight="1" ht="12.75">
      <c r="A1120" s="1" t="s">
        <v>2824</v>
      </c>
      <c r="B1120" s="7">
        <v>1.48</v>
      </c>
      <c r="C1120" s="1">
        <v>1</v>
      </c>
      <c r="D1120" s="1" t="s">
        <v>154</v>
      </c>
      <c r="E1120" s="1"/>
      <c r="F1120" s="1"/>
      <c r="G1120" s="1"/>
      <c r="H1120" s="11"/>
      <c r="I1120" s="1">
        <v>11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>
        <v>272</v>
      </c>
      <c r="X1120" s="1">
        <v>12060</v>
      </c>
    </row>
    <row r="1121" spans="1:26" customHeight="1" ht="12.75">
      <c r="A1121" s="1" t="s">
        <v>2825</v>
      </c>
      <c r="B1121" s="7">
        <v>3</v>
      </c>
      <c r="C1121" s="1">
        <v>1</v>
      </c>
      <c r="D1121" s="1" t="s">
        <v>154</v>
      </c>
      <c r="E1121" s="1"/>
      <c r="F1121" s="1"/>
      <c r="G1121" s="1"/>
      <c r="H1121" s="11"/>
      <c r="I1121" s="1">
        <v>54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>
        <v>208</v>
      </c>
      <c r="X1121" s="1">
        <v>16092</v>
      </c>
    </row>
    <row r="1122" spans="1:26" customHeight="1" ht="12.75">
      <c r="A1122" s="1" t="s">
        <v>2826</v>
      </c>
      <c r="B1122" s="7">
        <v>4.1</v>
      </c>
      <c r="C1122" s="1">
        <v>1</v>
      </c>
      <c r="D1122" s="1" t="s">
        <v>154</v>
      </c>
      <c r="E1122" s="1"/>
      <c r="F1122" s="1"/>
      <c r="G1122" s="1"/>
      <c r="H1122" s="11"/>
      <c r="I1122" s="1">
        <v>43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>
        <v>272</v>
      </c>
      <c r="X1122" s="1">
        <v>22356</v>
      </c>
    </row>
    <row r="1123" spans="1:26" customHeight="1" ht="12.75">
      <c r="A1123" s="1" t="s">
        <v>2827</v>
      </c>
      <c r="B1123" s="7">
        <v>11.02</v>
      </c>
      <c r="C1123" s="1">
        <v>1</v>
      </c>
      <c r="D1123" s="1" t="s">
        <v>154</v>
      </c>
      <c r="E1123" s="1"/>
      <c r="F1123" s="1"/>
      <c r="G1123" s="1"/>
      <c r="H1123" s="11"/>
      <c r="I1123" s="1">
        <v>47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>
        <v>272</v>
      </c>
      <c r="X1123" s="1">
        <v>23148</v>
      </c>
    </row>
    <row r="1124" spans="1:26" customHeight="1" ht="12.75">
      <c r="A1124" s="1" t="s">
        <v>2828</v>
      </c>
      <c r="B1124" s="7">
        <v>2.21</v>
      </c>
      <c r="C1124" s="1">
        <v>1</v>
      </c>
      <c r="D1124" s="1" t="s">
        <v>154</v>
      </c>
      <c r="E1124" s="1"/>
      <c r="F1124" s="1"/>
      <c r="G1124" s="1"/>
      <c r="H1124" s="11"/>
      <c r="I1124" s="1">
        <v>47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>
        <v>272</v>
      </c>
      <c r="X1124" s="1">
        <v>15696</v>
      </c>
    </row>
    <row r="1125" spans="1:26" customHeight="1" ht="12.75">
      <c r="A1125" s="1" t="s">
        <v>2829</v>
      </c>
      <c r="B1125" s="7">
        <v>1.79</v>
      </c>
      <c r="C1125" s="1">
        <v>1</v>
      </c>
      <c r="D1125" s="1" t="s">
        <v>154</v>
      </c>
      <c r="E1125" s="1"/>
      <c r="F1125" s="1"/>
      <c r="G1125" s="1"/>
      <c r="H1125" s="11"/>
      <c r="I1125" s="1">
        <v>22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>
        <v>272</v>
      </c>
      <c r="X1125" s="1">
        <v>19368</v>
      </c>
    </row>
    <row r="1126" spans="1:26" customHeight="1" ht="12.75">
      <c r="A1126" s="1" t="s">
        <v>2830</v>
      </c>
      <c r="B1126" s="7">
        <v>6.4</v>
      </c>
      <c r="C1126" s="1">
        <v>1</v>
      </c>
      <c r="D1126" s="1" t="s">
        <v>154</v>
      </c>
      <c r="E1126" s="1"/>
      <c r="F1126" s="1"/>
      <c r="G1126" s="1"/>
      <c r="H1126" s="11"/>
      <c r="I1126" s="1">
        <v>8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>
        <v>208</v>
      </c>
      <c r="X1126" s="1">
        <v>16452</v>
      </c>
    </row>
    <row r="1127" spans="1:26" customHeight="1" ht="12.75">
      <c r="A1127" s="1" t="s">
        <v>2831</v>
      </c>
      <c r="B1127" s="7">
        <v>7.28</v>
      </c>
      <c r="C1127" s="1">
        <v>1</v>
      </c>
      <c r="D1127" s="1" t="s">
        <v>154</v>
      </c>
      <c r="E1127" s="1"/>
      <c r="F1127" s="1"/>
      <c r="G1127" s="1"/>
      <c r="H1127" s="11"/>
      <c r="I1127" s="1">
        <v>27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>
        <v>272</v>
      </c>
      <c r="X1127" s="1">
        <v>16308</v>
      </c>
    </row>
    <row r="1128" spans="1:26" customHeight="1" ht="12.75">
      <c r="A1128" s="1" t="s">
        <v>2832</v>
      </c>
      <c r="B1128" s="7">
        <v>2.85</v>
      </c>
      <c r="C1128" s="1">
        <v>1</v>
      </c>
      <c r="D1128" s="1" t="s">
        <v>154</v>
      </c>
      <c r="E1128" s="1"/>
      <c r="F1128" s="1"/>
      <c r="G1128" s="1"/>
      <c r="H1128" s="11"/>
      <c r="I1128" s="1">
        <v>22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>
        <v>208</v>
      </c>
      <c r="X1128" s="1">
        <v>23220</v>
      </c>
    </row>
    <row r="1129" spans="1:26" customHeight="1" ht="12.75">
      <c r="A1129" s="1" t="s">
        <v>2833</v>
      </c>
      <c r="B1129" s="7">
        <v>1.3</v>
      </c>
      <c r="C1129" s="1">
        <v>1</v>
      </c>
      <c r="D1129" s="1" t="s">
        <v>154</v>
      </c>
      <c r="E1129" s="1"/>
      <c r="F1129" s="1"/>
      <c r="G1129" s="1"/>
      <c r="H1129" s="11"/>
      <c r="I1129" s="1">
        <v>16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>
        <v>272</v>
      </c>
      <c r="X1129" s="1">
        <v>24660</v>
      </c>
    </row>
    <row r="1130" spans="1:26" customHeight="1" ht="12.75">
      <c r="A1130" s="1" t="s">
        <v>2834</v>
      </c>
      <c r="B1130" s="7">
        <v>1.33</v>
      </c>
      <c r="C1130" s="1">
        <v>2</v>
      </c>
      <c r="D1130" s="1" t="s">
        <v>154</v>
      </c>
      <c r="E1130" s="1"/>
      <c r="F1130" s="1"/>
      <c r="G1130" s="1"/>
      <c r="H1130" s="11"/>
      <c r="I1130" s="1">
        <v>19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>
        <v>32</v>
      </c>
      <c r="X1130" s="1">
        <v>6592</v>
      </c>
    </row>
    <row r="1131" spans="1:26" customHeight="1" ht="12.75">
      <c r="A1131" s="1" t="s">
        <v>2835</v>
      </c>
      <c r="B1131" s="7">
        <v>1.7</v>
      </c>
      <c r="C1131" s="1">
        <v>1</v>
      </c>
      <c r="D1131" s="1" t="s">
        <v>154</v>
      </c>
      <c r="E1131" s="1"/>
      <c r="F1131" s="1"/>
      <c r="G1131" s="1"/>
      <c r="H1131" s="11"/>
      <c r="I1131" s="1">
        <v>20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>
        <v>208</v>
      </c>
      <c r="X1131" s="1">
        <v>9612</v>
      </c>
    </row>
    <row r="1132" spans="1:26" customHeight="1" ht="12.75">
      <c r="A1132" s="1" t="s">
        <v>2836</v>
      </c>
      <c r="B1132" s="7">
        <v>1.49</v>
      </c>
      <c r="C1132" s="1">
        <v>2</v>
      </c>
      <c r="D1132" s="1" t="s">
        <v>154</v>
      </c>
      <c r="E1132" s="1"/>
      <c r="F1132" s="1"/>
      <c r="G1132" s="1"/>
      <c r="H1132" s="11"/>
      <c r="I1132" s="1">
        <v>28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>
        <v>32</v>
      </c>
      <c r="X1132" s="1">
        <v>7888</v>
      </c>
    </row>
    <row r="1133" spans="1:26" customHeight="1" ht="12.75">
      <c r="A1133" s="1" t="s">
        <v>2837</v>
      </c>
      <c r="B1133" s="7">
        <v>3.41</v>
      </c>
      <c r="C1133" s="1">
        <v>1</v>
      </c>
      <c r="D1133" s="1" t="s">
        <v>154</v>
      </c>
      <c r="E1133" s="1"/>
      <c r="F1133" s="1"/>
      <c r="G1133" s="1"/>
      <c r="H1133" s="11"/>
      <c r="I1133" s="1">
        <v>46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>
        <v>208</v>
      </c>
      <c r="X1133" s="1">
        <v>24948</v>
      </c>
    </row>
    <row r="1134" spans="1:26" customHeight="1" ht="12.75">
      <c r="A1134" s="1" t="s">
        <v>2838</v>
      </c>
      <c r="B1134" s="7">
        <v>1.21</v>
      </c>
      <c r="C1134" s="1">
        <v>1</v>
      </c>
      <c r="D1134" s="1" t="s">
        <v>154</v>
      </c>
      <c r="E1134" s="1"/>
      <c r="F1134" s="1"/>
      <c r="G1134" s="1"/>
      <c r="H1134" s="11"/>
      <c r="I1134" s="1">
        <v>30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>
        <v>208</v>
      </c>
      <c r="X1134" s="1">
        <v>24696</v>
      </c>
    </row>
    <row r="1135" spans="1:26" customHeight="1" ht="12.75">
      <c r="A1135" s="1" t="s">
        <v>2839</v>
      </c>
      <c r="B1135" s="7">
        <v>7.58</v>
      </c>
      <c r="C1135" s="1">
        <v>1</v>
      </c>
      <c r="D1135" s="1" t="s">
        <v>154</v>
      </c>
      <c r="E1135" s="1"/>
      <c r="F1135" s="1"/>
      <c r="G1135" s="1"/>
      <c r="H1135" s="11"/>
      <c r="I1135" s="1">
        <v>48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>
        <v>272</v>
      </c>
      <c r="X1135" s="1">
        <v>25452</v>
      </c>
    </row>
    <row r="1136" spans="1:26" customHeight="1" ht="12.75">
      <c r="A1136" s="1" t="s">
        <v>2840</v>
      </c>
      <c r="B1136" s="7">
        <v>2.41</v>
      </c>
      <c r="C1136" s="1">
        <v>2</v>
      </c>
      <c r="D1136" s="1" t="s">
        <v>154</v>
      </c>
      <c r="E1136" s="1"/>
      <c r="F1136" s="1"/>
      <c r="G1136" s="1"/>
      <c r="H1136" s="11"/>
      <c r="I1136" s="1">
        <v>11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>
        <v>32</v>
      </c>
      <c r="X1136" s="1">
        <v>5344</v>
      </c>
    </row>
    <row r="1137" spans="1:26" customHeight="1" ht="12.75">
      <c r="A1137" s="1" t="s">
        <v>2841</v>
      </c>
      <c r="B1137" s="7">
        <v>2.3</v>
      </c>
      <c r="C1137" s="1">
        <v>1</v>
      </c>
      <c r="D1137" s="1" t="s">
        <v>154</v>
      </c>
      <c r="E1137" s="1"/>
      <c r="F1137" s="1"/>
      <c r="G1137" s="1"/>
      <c r="H1137" s="11"/>
      <c r="I1137" s="1">
        <v>21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>
        <v>208</v>
      </c>
      <c r="X1137" s="1">
        <v>13680</v>
      </c>
    </row>
    <row r="1138" spans="1:26" customHeight="1" ht="12.75">
      <c r="A1138" s="1" t="s">
        <v>2842</v>
      </c>
      <c r="B1138" s="7">
        <v>1.55</v>
      </c>
      <c r="C1138" s="1">
        <v>2</v>
      </c>
      <c r="D1138" s="1" t="s">
        <v>154</v>
      </c>
      <c r="E1138" s="1"/>
      <c r="F1138" s="1"/>
      <c r="G1138" s="1"/>
      <c r="H1138" s="11"/>
      <c r="I1138" s="1">
        <v>15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>
        <v>32</v>
      </c>
      <c r="X1138" s="1">
        <v>4912</v>
      </c>
    </row>
    <row r="1139" spans="1:26" customHeight="1" ht="12.75">
      <c r="A1139" s="1" t="s">
        <v>2843</v>
      </c>
      <c r="B1139" s="7">
        <v>1.28</v>
      </c>
      <c r="C1139" s="1">
        <v>1</v>
      </c>
      <c r="D1139" s="1" t="s">
        <v>154</v>
      </c>
      <c r="E1139" s="1"/>
      <c r="F1139" s="1"/>
      <c r="G1139" s="1"/>
      <c r="H1139" s="11"/>
      <c r="I1139" s="1">
        <v>18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>
        <v>208</v>
      </c>
      <c r="X1139" s="1">
        <v>23184</v>
      </c>
    </row>
    <row r="1140" spans="1:26" customHeight="1" ht="12.75">
      <c r="A1140" s="1" t="s">
        <v>2844</v>
      </c>
      <c r="B1140" s="7">
        <v>1.54</v>
      </c>
      <c r="C1140" s="1">
        <v>1</v>
      </c>
      <c r="D1140" s="1" t="s">
        <v>154</v>
      </c>
      <c r="E1140" s="1"/>
      <c r="F1140" s="1"/>
      <c r="G1140" s="1"/>
      <c r="H1140" s="11"/>
      <c r="I1140" s="1">
        <v>16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>
        <v>272</v>
      </c>
      <c r="X1140" s="1">
        <v>11556</v>
      </c>
    </row>
    <row r="1141" spans="1:26" customHeight="1" ht="12.75">
      <c r="A1141" s="1" t="s">
        <v>2845</v>
      </c>
      <c r="B1141" s="7">
        <v>1.2</v>
      </c>
      <c r="C1141" s="1">
        <v>1</v>
      </c>
      <c r="D1141" s="1" t="s">
        <v>154</v>
      </c>
      <c r="E1141" s="1"/>
      <c r="F1141" s="1"/>
      <c r="G1141" s="1"/>
      <c r="H1141" s="11"/>
      <c r="I1141" s="1">
        <v>22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>
        <v>208</v>
      </c>
      <c r="X1141" s="1">
        <v>10800</v>
      </c>
    </row>
    <row r="1142" spans="1:26" customHeight="1" ht="12.75">
      <c r="A1142" s="1" t="s">
        <v>2846</v>
      </c>
      <c r="B1142" s="7">
        <v>1.96</v>
      </c>
      <c r="C1142" s="1">
        <v>1</v>
      </c>
      <c r="D1142" s="1" t="s">
        <v>154</v>
      </c>
      <c r="E1142" s="1"/>
      <c r="F1142" s="1"/>
      <c r="G1142" s="1"/>
      <c r="H1142" s="11"/>
      <c r="I1142" s="1">
        <v>65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>
        <v>208</v>
      </c>
      <c r="X1142" s="1">
        <v>19008</v>
      </c>
    </row>
    <row r="1143" spans="1:26" customHeight="1" ht="12.75">
      <c r="A1143" s="1" t="s">
        <v>2847</v>
      </c>
      <c r="B1143" s="7">
        <v>1.73</v>
      </c>
      <c r="C1143" s="1">
        <v>1</v>
      </c>
      <c r="D1143" s="1" t="s">
        <v>154</v>
      </c>
      <c r="E1143" s="1"/>
      <c r="F1143" s="1"/>
      <c r="G1143" s="1"/>
      <c r="H1143" s="11"/>
      <c r="I1143" s="1">
        <v>54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>
        <v>272</v>
      </c>
      <c r="X1143" s="1">
        <v>18828</v>
      </c>
    </row>
    <row r="1144" spans="1:26" customHeight="1" ht="12.75">
      <c r="A1144" s="1" t="s">
        <v>2848</v>
      </c>
      <c r="B1144" s="7">
        <v>1.22</v>
      </c>
      <c r="C1144" s="1">
        <v>1</v>
      </c>
      <c r="D1144" s="1" t="s">
        <v>154</v>
      </c>
      <c r="E1144" s="1"/>
      <c r="F1144" s="1"/>
      <c r="G1144" s="1"/>
      <c r="H1144" s="11"/>
      <c r="I1144" s="1">
        <v>53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>
        <v>272</v>
      </c>
      <c r="X1144" s="1">
        <v>22464</v>
      </c>
    </row>
    <row r="1145" spans="1:26" customHeight="1" ht="12.75">
      <c r="A1145" s="1" t="s">
        <v>2849</v>
      </c>
      <c r="B1145" s="7">
        <v>1.58</v>
      </c>
      <c r="C1145" s="1">
        <v>1</v>
      </c>
      <c r="D1145" s="1" t="s">
        <v>154</v>
      </c>
      <c r="E1145" s="1"/>
      <c r="F1145" s="1"/>
      <c r="G1145" s="1"/>
      <c r="H1145" s="11"/>
      <c r="I1145" s="1">
        <v>42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>
        <v>208</v>
      </c>
      <c r="X1145" s="1">
        <v>24012</v>
      </c>
    </row>
    <row r="1146" spans="1:26" customHeight="1" ht="12.75">
      <c r="A1146" s="1" t="s">
        <v>2850</v>
      </c>
      <c r="B1146" s="7">
        <v>1.28</v>
      </c>
      <c r="C1146" s="1">
        <v>1</v>
      </c>
      <c r="D1146" s="1" t="s">
        <v>154</v>
      </c>
      <c r="E1146" s="1"/>
      <c r="F1146" s="1"/>
      <c r="G1146" s="1"/>
      <c r="H1146" s="11"/>
      <c r="I1146" s="1">
        <v>34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>
        <v>272</v>
      </c>
      <c r="X1146" s="1">
        <v>19224</v>
      </c>
    </row>
    <row r="1147" spans="1:26" customHeight="1" ht="12.75">
      <c r="A1147" s="1" t="s">
        <v>2851</v>
      </c>
      <c r="B1147" s="7">
        <v>2.05</v>
      </c>
      <c r="C1147" s="1">
        <v>1</v>
      </c>
      <c r="D1147" s="1" t="s">
        <v>154</v>
      </c>
      <c r="E1147" s="1"/>
      <c r="F1147" s="1"/>
      <c r="G1147" s="1"/>
      <c r="H1147" s="11"/>
      <c r="I1147" s="1">
        <v>40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>
        <v>208</v>
      </c>
      <c r="X1147" s="1">
        <v>24984</v>
      </c>
    </row>
    <row r="1148" spans="1:26" customHeight="1" ht="12.75">
      <c r="A1148" s="1" t="s">
        <v>2852</v>
      </c>
      <c r="B1148" s="7">
        <v>1.61</v>
      </c>
      <c r="C1148" s="1">
        <v>1</v>
      </c>
      <c r="D1148" s="1" t="s">
        <v>154</v>
      </c>
      <c r="E1148" s="1"/>
      <c r="F1148" s="1"/>
      <c r="G1148" s="1"/>
      <c r="H1148" s="11"/>
      <c r="I1148" s="1">
        <v>31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>
        <v>272</v>
      </c>
      <c r="X1148" s="1">
        <v>25740</v>
      </c>
    </row>
    <row r="1149" spans="1:26" customHeight="1" ht="12.75">
      <c r="A1149" s="1" t="s">
        <v>2853</v>
      </c>
      <c r="B1149" s="7">
        <v>5.11</v>
      </c>
      <c r="C1149" s="1">
        <v>1</v>
      </c>
      <c r="D1149" s="1" t="s">
        <v>154</v>
      </c>
      <c r="E1149" s="1"/>
      <c r="F1149" s="1"/>
      <c r="G1149" s="1"/>
      <c r="H1149" s="11"/>
      <c r="I1149" s="1">
        <v>51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>
        <v>272</v>
      </c>
      <c r="X1149" s="1">
        <v>25524</v>
      </c>
    </row>
    <row r="1150" spans="1:26" customHeight="1" ht="12.75">
      <c r="A1150" s="1" t="s">
        <v>2854</v>
      </c>
      <c r="B1150" s="7">
        <v>1.2</v>
      </c>
      <c r="C1150" s="1">
        <v>1</v>
      </c>
      <c r="D1150" s="1" t="s">
        <v>154</v>
      </c>
      <c r="E1150" s="1"/>
      <c r="F1150" s="1"/>
      <c r="G1150" s="1"/>
      <c r="H1150" s="11"/>
      <c r="I1150" s="1">
        <v>13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>
        <v>208</v>
      </c>
      <c r="X1150" s="1">
        <v>25056</v>
      </c>
    </row>
    <row r="1151" spans="1:26" customHeight="1" ht="12.75">
      <c r="A1151" s="1" t="s">
        <v>2855</v>
      </c>
      <c r="B1151" s="7">
        <v>1.86</v>
      </c>
      <c r="C1151" s="1">
        <v>1</v>
      </c>
      <c r="D1151" s="1" t="s">
        <v>154</v>
      </c>
      <c r="E1151" s="1"/>
      <c r="F1151" s="1"/>
      <c r="G1151" s="1"/>
      <c r="H1151" s="11"/>
      <c r="I1151" s="1">
        <v>5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>
        <v>272</v>
      </c>
      <c r="X1151" s="1">
        <v>15912</v>
      </c>
    </row>
    <row r="1152" spans="1:26" customHeight="1" ht="12.75">
      <c r="A1152" s="1" t="s">
        <v>2856</v>
      </c>
      <c r="B1152" s="7">
        <v>1.07</v>
      </c>
      <c r="C1152" s="1">
        <v>1</v>
      </c>
      <c r="D1152" s="1" t="s">
        <v>154</v>
      </c>
      <c r="E1152" s="1"/>
      <c r="F1152" s="1"/>
      <c r="G1152" s="1"/>
      <c r="H1152" s="11"/>
      <c r="I1152" s="1">
        <v>8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>
        <v>208</v>
      </c>
      <c r="X1152" s="1">
        <v>15552</v>
      </c>
    </row>
    <row r="1153" spans="1:26" customHeight="1" ht="12.75">
      <c r="A1153" s="1" t="s">
        <v>2857</v>
      </c>
      <c r="B1153" s="7">
        <v>1.62</v>
      </c>
      <c r="C1153" s="1">
        <v>1</v>
      </c>
      <c r="D1153" s="1" t="s">
        <v>154</v>
      </c>
      <c r="E1153" s="1"/>
      <c r="F1153" s="1"/>
      <c r="G1153" s="1"/>
      <c r="H1153" s="11"/>
      <c r="I1153" s="1">
        <v>12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>
        <v>272</v>
      </c>
      <c r="X1153" s="1">
        <v>25632</v>
      </c>
    </row>
    <row r="1154" spans="1:26" customHeight="1" ht="12.75">
      <c r="A1154" s="1" t="s">
        <v>2858</v>
      </c>
      <c r="B1154" s="7">
        <v>1.77</v>
      </c>
      <c r="C1154" s="1">
        <v>1</v>
      </c>
      <c r="D1154" s="1" t="s">
        <v>154</v>
      </c>
      <c r="E1154" s="1"/>
      <c r="F1154" s="1"/>
      <c r="G1154" s="1"/>
      <c r="H1154" s="11"/>
      <c r="I1154" s="1">
        <v>7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>
        <v>208</v>
      </c>
      <c r="X1154" s="1">
        <v>8676</v>
      </c>
    </row>
    <row r="1155" spans="1:26" customHeight="1" ht="12.75">
      <c r="A1155" s="1" t="s">
        <v>2859</v>
      </c>
      <c r="B1155" s="7">
        <v>2.29</v>
      </c>
      <c r="C1155" s="1">
        <v>1</v>
      </c>
      <c r="D1155" s="1" t="s">
        <v>154</v>
      </c>
      <c r="E1155" s="1"/>
      <c r="F1155" s="1"/>
      <c r="G1155" s="1"/>
      <c r="H1155" s="11"/>
      <c r="I1155" s="1">
        <v>5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>
        <v>208</v>
      </c>
      <c r="X1155" s="1">
        <v>10836</v>
      </c>
    </row>
    <row r="1156" spans="1:26" customHeight="1" ht="12.75">
      <c r="A1156" s="1" t="s">
        <v>2860</v>
      </c>
      <c r="B1156" s="7">
        <v>1.66</v>
      </c>
      <c r="C1156" s="1">
        <v>1</v>
      </c>
      <c r="D1156" s="1" t="s">
        <v>154</v>
      </c>
      <c r="E1156" s="1"/>
      <c r="F1156" s="1"/>
      <c r="G1156" s="1"/>
      <c r="H1156" s="11"/>
      <c r="I1156" s="1">
        <v>5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>
        <v>272</v>
      </c>
      <c r="X1156" s="1">
        <v>9360</v>
      </c>
    </row>
    <row r="1157" spans="1:26" customHeight="1" ht="12.75">
      <c r="A1157" s="1" t="s">
        <v>2861</v>
      </c>
      <c r="B1157" s="7">
        <v>1.98</v>
      </c>
      <c r="C1157" s="1">
        <v>1</v>
      </c>
      <c r="D1157" s="1" t="s">
        <v>154</v>
      </c>
      <c r="E1157" s="1"/>
      <c r="F1157" s="1"/>
      <c r="G1157" s="1"/>
      <c r="H1157" s="11"/>
      <c r="I1157" s="1">
        <v>6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>
        <v>208</v>
      </c>
      <c r="X1157" s="1">
        <v>9396</v>
      </c>
    </row>
    <row r="1158" spans="1:26" customHeight="1" ht="12.75">
      <c r="A1158" s="1" t="s">
        <v>2862</v>
      </c>
      <c r="B1158" s="7">
        <v>2.84</v>
      </c>
      <c r="C1158" s="1">
        <v>1</v>
      </c>
      <c r="D1158" s="1" t="s">
        <v>154</v>
      </c>
      <c r="E1158" s="1"/>
      <c r="F1158" s="1"/>
      <c r="G1158" s="1"/>
      <c r="H1158" s="11"/>
      <c r="I1158" s="1">
        <v>11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>
        <v>272</v>
      </c>
      <c r="X1158" s="1">
        <v>9252</v>
      </c>
    </row>
    <row r="1159" spans="1:26" customHeight="1" ht="12.75">
      <c r="A1159" s="1" t="s">
        <v>2863</v>
      </c>
      <c r="B1159" s="7">
        <v>1.56</v>
      </c>
      <c r="C1159" s="1">
        <v>1</v>
      </c>
      <c r="D1159" s="1" t="s">
        <v>154</v>
      </c>
      <c r="E1159" s="1"/>
      <c r="F1159" s="1"/>
      <c r="G1159" s="1"/>
      <c r="H1159" s="11"/>
      <c r="I1159" s="1">
        <v>10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>
        <v>208</v>
      </c>
      <c r="X1159" s="1">
        <v>12096</v>
      </c>
    </row>
    <row r="1160" spans="1:26" customHeight="1" ht="12.75">
      <c r="A1160" s="1" t="s">
        <v>2864</v>
      </c>
      <c r="B1160" s="7">
        <v>1.77</v>
      </c>
      <c r="C1160" s="1">
        <v>1</v>
      </c>
      <c r="D1160" s="1" t="s">
        <v>154</v>
      </c>
      <c r="E1160" s="1"/>
      <c r="F1160" s="1"/>
      <c r="G1160" s="1"/>
      <c r="H1160" s="11"/>
      <c r="I1160" s="1">
        <v>9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>
        <v>272</v>
      </c>
      <c r="X1160" s="1">
        <v>9324</v>
      </c>
    </row>
    <row r="1161" spans="1:26" customHeight="1" ht="12.75">
      <c r="A1161" s="1" t="s">
        <v>2865</v>
      </c>
      <c r="B1161" s="7">
        <v>2.26</v>
      </c>
      <c r="C1161" s="1">
        <v>1</v>
      </c>
      <c r="D1161" s="1" t="s">
        <v>154</v>
      </c>
      <c r="E1161" s="1"/>
      <c r="F1161" s="1"/>
      <c r="G1161" s="1"/>
      <c r="H1161" s="11"/>
      <c r="I1161" s="1">
        <v>12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>
        <v>272</v>
      </c>
      <c r="X1161" s="1">
        <v>15804</v>
      </c>
    </row>
    <row r="1162" spans="1:26" customHeight="1" ht="12.75">
      <c r="A1162" s="1" t="s">
        <v>2866</v>
      </c>
      <c r="B1162" s="7">
        <v>2.16</v>
      </c>
      <c r="C1162" s="1">
        <v>1</v>
      </c>
      <c r="D1162" s="1" t="s">
        <v>154</v>
      </c>
      <c r="E1162" s="1"/>
      <c r="F1162" s="1"/>
      <c r="G1162" s="1"/>
      <c r="H1162" s="11"/>
      <c r="I1162" s="1">
        <v>11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>
        <v>272</v>
      </c>
      <c r="X1162" s="1">
        <v>16560</v>
      </c>
    </row>
    <row r="1163" spans="1:26" customHeight="1" ht="12.75">
      <c r="A1163" s="1" t="s">
        <v>2867</v>
      </c>
      <c r="B1163" s="7">
        <v>2.7</v>
      </c>
      <c r="C1163" s="1">
        <v>1</v>
      </c>
      <c r="D1163" s="1" t="s">
        <v>154</v>
      </c>
      <c r="E1163" s="1"/>
      <c r="F1163" s="1"/>
      <c r="G1163" s="1"/>
      <c r="H1163" s="11"/>
      <c r="I1163" s="1">
        <v>8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>
        <v>272</v>
      </c>
      <c r="X1163" s="1">
        <v>13176</v>
      </c>
    </row>
    <row r="1164" spans="1:26" customHeight="1" ht="12.75">
      <c r="A1164" s="1" t="s">
        <v>2868</v>
      </c>
      <c r="B1164" s="7">
        <v>2.95</v>
      </c>
      <c r="C1164" s="1">
        <v>1</v>
      </c>
      <c r="D1164" s="1" t="s">
        <v>154</v>
      </c>
      <c r="E1164" s="1"/>
      <c r="F1164" s="1"/>
      <c r="G1164" s="1"/>
      <c r="H1164" s="11"/>
      <c r="I1164" s="1">
        <v>12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>
        <v>208</v>
      </c>
      <c r="X1164" s="1">
        <v>9288</v>
      </c>
    </row>
    <row r="1165" spans="1:26" customHeight="1" ht="12.75">
      <c r="A1165" s="1" t="s">
        <v>2869</v>
      </c>
      <c r="B1165" s="7">
        <v>2.26</v>
      </c>
      <c r="C1165" s="1">
        <v>1</v>
      </c>
      <c r="D1165" s="1" t="s">
        <v>154</v>
      </c>
      <c r="E1165" s="1"/>
      <c r="F1165" s="1"/>
      <c r="G1165" s="1"/>
      <c r="H1165" s="11"/>
      <c r="I1165" s="1">
        <v>8</v>
      </c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>
        <v>208</v>
      </c>
      <c r="X1165" s="1">
        <v>14400</v>
      </c>
    </row>
    <row r="1166" spans="1:26" customHeight="1" ht="12.75">
      <c r="A1166" s="1" t="s">
        <v>2870</v>
      </c>
      <c r="B1166" s="7">
        <v>1.94</v>
      </c>
      <c r="C1166" s="1">
        <v>1</v>
      </c>
      <c r="D1166" s="1" t="s">
        <v>154</v>
      </c>
      <c r="E1166" s="1"/>
      <c r="F1166" s="1"/>
      <c r="G1166" s="1"/>
      <c r="H1166" s="11"/>
      <c r="I1166" s="1">
        <v>15</v>
      </c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>
        <v>208</v>
      </c>
      <c r="X1166" s="1">
        <v>14328</v>
      </c>
    </row>
    <row r="1167" spans="1:26" customHeight="1" ht="12.75">
      <c r="A1167" s="1" t="s">
        <v>2871</v>
      </c>
      <c r="B1167" s="7">
        <v>2.45</v>
      </c>
      <c r="C1167" s="1">
        <v>1</v>
      </c>
      <c r="D1167" s="1" t="s">
        <v>154</v>
      </c>
      <c r="E1167" s="1"/>
      <c r="F1167" s="1"/>
      <c r="G1167" s="1"/>
      <c r="H1167" s="11"/>
      <c r="I1167" s="1">
        <v>8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>
        <v>208</v>
      </c>
      <c r="X1167" s="1">
        <v>14724</v>
      </c>
    </row>
    <row r="1168" spans="1:26" customHeight="1" ht="12.75">
      <c r="A1168" s="1" t="s">
        <v>2872</v>
      </c>
      <c r="B1168" s="7">
        <v>1.67</v>
      </c>
      <c r="C1168" s="1">
        <v>1</v>
      </c>
      <c r="D1168" s="1" t="s">
        <v>154</v>
      </c>
      <c r="E1168" s="1"/>
      <c r="F1168" s="1"/>
      <c r="G1168" s="1"/>
      <c r="H1168" s="11"/>
      <c r="I1168" s="1">
        <v>12</v>
      </c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>
        <v>272</v>
      </c>
      <c r="X1168" s="1">
        <v>16128</v>
      </c>
    </row>
    <row r="1169" spans="1:26" customHeight="1" ht="12.75">
      <c r="A1169" s="1" t="s">
        <v>2873</v>
      </c>
      <c r="B1169" s="7">
        <v>2.22</v>
      </c>
      <c r="C1169" s="1">
        <v>1</v>
      </c>
      <c r="D1169" s="1" t="s">
        <v>154</v>
      </c>
      <c r="E1169" s="1"/>
      <c r="F1169" s="1"/>
      <c r="G1169" s="1"/>
      <c r="H1169" s="11"/>
      <c r="I1169" s="1">
        <v>14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>
        <v>208</v>
      </c>
      <c r="X1169" s="1">
        <v>16056</v>
      </c>
    </row>
    <row r="1170" spans="1:26" customHeight="1" ht="12.75">
      <c r="A1170" s="1" t="s">
        <v>2874</v>
      </c>
      <c r="B1170" s="7">
        <v>92.39</v>
      </c>
      <c r="C1170" s="1">
        <v>1</v>
      </c>
      <c r="D1170" s="1" t="s">
        <v>154</v>
      </c>
      <c r="E1170" s="1"/>
      <c r="F1170" s="1"/>
      <c r="G1170" s="1"/>
      <c r="H1170" s="11"/>
      <c r="I1170" s="1">
        <v>55</v>
      </c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>
        <v>208</v>
      </c>
      <c r="X1170" s="1">
        <v>16560</v>
      </c>
    </row>
    <row r="1171" spans="1:26" customHeight="1" ht="12.75">
      <c r="A1171" s="1" t="s">
        <v>2875</v>
      </c>
      <c r="B1171" s="7">
        <v>80.92</v>
      </c>
      <c r="C1171" s="1">
        <v>1</v>
      </c>
      <c r="D1171" s="1" t="s">
        <v>154</v>
      </c>
      <c r="E1171" s="1"/>
      <c r="F1171" s="1"/>
      <c r="G1171" s="1"/>
      <c r="H1171" s="11"/>
      <c r="I1171" s="1">
        <v>37</v>
      </c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>
        <v>208</v>
      </c>
      <c r="X1171" s="1">
        <v>17244</v>
      </c>
    </row>
    <row r="1172" spans="1:26" customHeight="1" ht="12.75">
      <c r="A1172" s="1" t="s">
        <v>2876</v>
      </c>
      <c r="B1172" s="7">
        <v>140.46</v>
      </c>
      <c r="C1172" s="1">
        <v>1</v>
      </c>
      <c r="D1172" s="1" t="s">
        <v>154</v>
      </c>
      <c r="E1172" s="1"/>
      <c r="F1172" s="1"/>
      <c r="G1172" s="1"/>
      <c r="H1172" s="11"/>
      <c r="I1172" s="1">
        <v>34</v>
      </c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>
        <v>208</v>
      </c>
      <c r="X1172" s="1">
        <v>16740</v>
      </c>
    </row>
    <row r="1173" spans="1:26" customHeight="1" ht="12.75">
      <c r="A1173" s="1" t="s">
        <v>2877</v>
      </c>
      <c r="B1173" s="7">
        <v>81.17</v>
      </c>
      <c r="C1173" s="1">
        <v>1</v>
      </c>
      <c r="D1173" s="1" t="s">
        <v>154</v>
      </c>
      <c r="E1173" s="1"/>
      <c r="F1173" s="1"/>
      <c r="G1173" s="1"/>
      <c r="H1173" s="11"/>
      <c r="I1173" s="1">
        <v>46</v>
      </c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>
        <v>272</v>
      </c>
      <c r="X1173" s="1">
        <v>16524</v>
      </c>
    </row>
    <row r="1174" spans="1:26" customHeight="1" ht="12.75">
      <c r="A1174" s="1" t="s">
        <v>2878</v>
      </c>
      <c r="B1174" s="7">
        <v>85.2</v>
      </c>
      <c r="C1174" s="1">
        <v>1</v>
      </c>
      <c r="D1174" s="1" t="s">
        <v>154</v>
      </c>
      <c r="E1174" s="1"/>
      <c r="F1174" s="1"/>
      <c r="G1174" s="1"/>
      <c r="H1174" s="11"/>
      <c r="I1174" s="1">
        <v>37</v>
      </c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>
        <v>272</v>
      </c>
      <c r="X1174" s="1">
        <v>23184</v>
      </c>
    </row>
    <row r="1175" spans="1:26" customHeight="1" ht="12.75">
      <c r="A1175" s="1" t="s">
        <v>2879</v>
      </c>
      <c r="B1175" s="7">
        <v>166.52</v>
      </c>
      <c r="C1175" s="1">
        <v>1</v>
      </c>
      <c r="D1175" s="1" t="s">
        <v>154</v>
      </c>
      <c r="E1175" s="1"/>
      <c r="F1175" s="1"/>
      <c r="G1175" s="1"/>
      <c r="H1175" s="11"/>
      <c r="I1175" s="1">
        <v>30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>
        <v>208</v>
      </c>
      <c r="X1175" s="1">
        <v>9828</v>
      </c>
    </row>
    <row r="1176" spans="1:26" customHeight="1" ht="12.75">
      <c r="A1176" s="1" t="s">
        <v>2880</v>
      </c>
      <c r="B1176" s="7">
        <v>70.96</v>
      </c>
      <c r="C1176" s="1">
        <v>1</v>
      </c>
      <c r="D1176" s="1" t="s">
        <v>154</v>
      </c>
      <c r="E1176" s="1"/>
      <c r="F1176" s="1"/>
      <c r="G1176" s="1"/>
      <c r="H1176" s="11"/>
      <c r="I1176" s="1">
        <v>33</v>
      </c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>
        <v>208</v>
      </c>
      <c r="X1176" s="1">
        <v>23004</v>
      </c>
    </row>
    <row r="1177" spans="1:26" customHeight="1" ht="12.75">
      <c r="A1177" s="1" t="s">
        <v>2881</v>
      </c>
      <c r="B1177" s="7">
        <v>6.81</v>
      </c>
      <c r="C1177" s="1">
        <v>1</v>
      </c>
      <c r="D1177" s="1" t="s">
        <v>154</v>
      </c>
      <c r="E1177" s="1"/>
      <c r="F1177" s="1"/>
      <c r="G1177" s="1"/>
      <c r="H1177" s="11"/>
      <c r="I1177" s="1">
        <v>58</v>
      </c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>
        <v>208</v>
      </c>
      <c r="X1177" s="1">
        <v>19620</v>
      </c>
    </row>
    <row r="1178" spans="1:26" customHeight="1" ht="12.75">
      <c r="A1178" s="1" t="s">
        <v>2882</v>
      </c>
      <c r="B1178" s="7">
        <v>798.05</v>
      </c>
      <c r="C1178" s="1">
        <v>1</v>
      </c>
      <c r="D1178" s="1" t="s">
        <v>154</v>
      </c>
      <c r="E1178" s="1"/>
      <c r="F1178" s="1"/>
      <c r="G1178" s="1"/>
      <c r="H1178" s="11"/>
      <c r="I1178" s="1">
        <v>53</v>
      </c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>
        <v>272</v>
      </c>
      <c r="X1178" s="1">
        <v>8424</v>
      </c>
    </row>
    <row r="1179" spans="1:26" customHeight="1" ht="12.75">
      <c r="A1179" s="1" t="s">
        <v>2883</v>
      </c>
      <c r="B1179" s="7">
        <v>163.66</v>
      </c>
      <c r="C1179" s="1">
        <v>1</v>
      </c>
      <c r="D1179" s="1" t="s">
        <v>154</v>
      </c>
      <c r="E1179" s="1"/>
      <c r="F1179" s="1"/>
      <c r="G1179" s="1"/>
      <c r="H1179" s="11"/>
      <c r="I1179" s="1">
        <v>3</v>
      </c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>
        <v>272</v>
      </c>
      <c r="X1179" s="1">
        <v>16344</v>
      </c>
    </row>
    <row r="1180" spans="1:26" customHeight="1" ht="12.75">
      <c r="A1180" s="1" t="s">
        <v>2884</v>
      </c>
      <c r="B1180" s="7">
        <v>2.84</v>
      </c>
      <c r="C1180" s="1">
        <v>1</v>
      </c>
      <c r="D1180" s="1" t="s">
        <v>154</v>
      </c>
      <c r="E1180" s="1"/>
      <c r="F1180" s="1"/>
      <c r="G1180" s="1"/>
      <c r="H1180" s="11"/>
      <c r="I1180" s="1">
        <v>37</v>
      </c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>
        <v>208</v>
      </c>
      <c r="X1180" s="1">
        <v>9144</v>
      </c>
    </row>
    <row r="1181" spans="1:26" customHeight="1" ht="12.75">
      <c r="A1181" s="1" t="s">
        <v>2885</v>
      </c>
      <c r="B1181" s="7">
        <v>165.48</v>
      </c>
      <c r="C1181" s="1">
        <v>1</v>
      </c>
      <c r="D1181" s="1" t="s">
        <v>154</v>
      </c>
      <c r="E1181" s="1"/>
      <c r="F1181" s="1"/>
      <c r="G1181" s="1"/>
      <c r="H1181" s="11"/>
      <c r="I1181" s="1">
        <v>15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>
        <v>208</v>
      </c>
      <c r="X1181" s="1">
        <v>8964</v>
      </c>
    </row>
    <row r="1182" spans="1:26" customHeight="1" ht="12.75">
      <c r="A1182" s="1" t="s">
        <v>2886</v>
      </c>
      <c r="B1182" s="7">
        <v>12.14</v>
      </c>
      <c r="C1182" s="1">
        <v>1</v>
      </c>
      <c r="D1182" s="1" t="s">
        <v>154</v>
      </c>
      <c r="E1182" s="1"/>
      <c r="F1182" s="1"/>
      <c r="G1182" s="1"/>
      <c r="H1182" s="11"/>
      <c r="I1182" s="1">
        <v>17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>
        <v>208</v>
      </c>
      <c r="X1182" s="1">
        <v>24480</v>
      </c>
    </row>
    <row r="1183" spans="1:26" customHeight="1" ht="12.75">
      <c r="A1183" s="1" t="s">
        <v>2887</v>
      </c>
      <c r="B1183" s="7">
        <v>9.19</v>
      </c>
      <c r="C1183" s="1">
        <v>1</v>
      </c>
      <c r="D1183" s="1" t="s">
        <v>154</v>
      </c>
      <c r="E1183" s="1"/>
      <c r="F1183" s="1"/>
      <c r="G1183" s="1"/>
      <c r="H1183" s="11"/>
      <c r="I1183" s="1">
        <v>22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>
        <v>272</v>
      </c>
      <c r="X1183" s="1">
        <v>24696</v>
      </c>
    </row>
    <row r="1184" spans="1:26" customHeight="1" ht="12.75">
      <c r="A1184" s="1" t="s">
        <v>2888</v>
      </c>
      <c r="B1184" s="7">
        <v>4.38</v>
      </c>
      <c r="C1184" s="1">
        <v>1</v>
      </c>
      <c r="D1184" s="1" t="s">
        <v>154</v>
      </c>
      <c r="E1184" s="1"/>
      <c r="F1184" s="1"/>
      <c r="G1184" s="1"/>
      <c r="H1184" s="11"/>
      <c r="I1184" s="1">
        <v>15</v>
      </c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>
        <v>272</v>
      </c>
      <c r="X1184" s="1">
        <v>24156</v>
      </c>
    </row>
    <row r="1185" spans="1:26" customHeight="1" ht="12.75">
      <c r="A1185" s="1" t="s">
        <v>2889</v>
      </c>
      <c r="B1185" s="7">
        <v>8.66</v>
      </c>
      <c r="C1185" s="1">
        <v>1</v>
      </c>
      <c r="D1185" s="1" t="s">
        <v>154</v>
      </c>
      <c r="E1185" s="1"/>
      <c r="F1185" s="1"/>
      <c r="G1185" s="1"/>
      <c r="H1185" s="11"/>
      <c r="I1185" s="1">
        <v>13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>
        <v>272</v>
      </c>
      <c r="X1185" s="1">
        <v>24768</v>
      </c>
    </row>
    <row r="1186" spans="1:26" customHeight="1" ht="12.75">
      <c r="A1186" s="1" t="s">
        <v>2890</v>
      </c>
      <c r="B1186" s="7">
        <v>13.04</v>
      </c>
      <c r="C1186" s="1">
        <v>1</v>
      </c>
      <c r="D1186" s="1" t="s">
        <v>154</v>
      </c>
      <c r="E1186" s="1"/>
      <c r="F1186" s="1"/>
      <c r="G1186" s="1"/>
      <c r="H1186" s="11"/>
      <c r="I1186" s="1">
        <v>24</v>
      </c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>
        <v>208</v>
      </c>
      <c r="X1186" s="1">
        <v>16596</v>
      </c>
    </row>
    <row r="1187" spans="1:26" customHeight="1" ht="12.75">
      <c r="A1187" s="1" t="s">
        <v>2891</v>
      </c>
      <c r="B1187" s="7">
        <v>18.05</v>
      </c>
      <c r="C1187" s="1">
        <v>1</v>
      </c>
      <c r="D1187" s="1" t="s">
        <v>154</v>
      </c>
      <c r="E1187" s="1"/>
      <c r="F1187" s="1"/>
      <c r="G1187" s="1"/>
      <c r="H1187" s="11"/>
      <c r="I1187" s="1">
        <v>37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>
        <v>272</v>
      </c>
      <c r="X1187" s="1">
        <v>16632</v>
      </c>
    </row>
    <row r="1188" spans="1:26" customHeight="1" ht="12.75">
      <c r="A1188" s="1" t="s">
        <v>2892</v>
      </c>
      <c r="B1188" s="7">
        <v>13.02</v>
      </c>
      <c r="C1188" s="1">
        <v>1</v>
      </c>
      <c r="D1188" s="1" t="s">
        <v>154</v>
      </c>
      <c r="E1188" s="1"/>
      <c r="F1188" s="1"/>
      <c r="G1188" s="1"/>
      <c r="H1188" s="11"/>
      <c r="I1188" s="1">
        <v>36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>
        <v>208</v>
      </c>
      <c r="X1188" s="1">
        <v>16632</v>
      </c>
    </row>
    <row r="1189" spans="1:26" customHeight="1" ht="12.75">
      <c r="A1189" s="1" t="s">
        <v>2893</v>
      </c>
      <c r="B1189" s="7">
        <v>12.65</v>
      </c>
      <c r="C1189" s="1">
        <v>1</v>
      </c>
      <c r="D1189" s="1" t="s">
        <v>154</v>
      </c>
      <c r="E1189" s="1"/>
      <c r="F1189" s="1"/>
      <c r="G1189" s="1"/>
      <c r="H1189" s="11"/>
      <c r="I1189" s="1">
        <v>35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>
        <v>272</v>
      </c>
      <c r="X1189" s="1">
        <v>17244</v>
      </c>
    </row>
    <row r="1190" spans="1:26" customHeight="1" ht="12.75">
      <c r="A1190" s="1" t="s">
        <v>2894</v>
      </c>
      <c r="B1190" s="7">
        <v>7.48</v>
      </c>
      <c r="C1190" s="1">
        <v>1</v>
      </c>
      <c r="D1190" s="1" t="s">
        <v>154</v>
      </c>
      <c r="E1190" s="1"/>
      <c r="F1190" s="1"/>
      <c r="G1190" s="1"/>
      <c r="H1190" s="11"/>
      <c r="I1190" s="1">
        <v>41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>
        <v>208</v>
      </c>
      <c r="X1190" s="1">
        <v>17280</v>
      </c>
    </row>
    <row r="1191" spans="1:26" customHeight="1" ht="12.75">
      <c r="A1191" s="1" t="s">
        <v>2895</v>
      </c>
      <c r="B1191" s="7">
        <v>18.16</v>
      </c>
      <c r="C1191" s="1">
        <v>1</v>
      </c>
      <c r="D1191" s="1" t="s">
        <v>154</v>
      </c>
      <c r="E1191" s="1"/>
      <c r="F1191" s="1"/>
      <c r="G1191" s="1"/>
      <c r="H1191" s="11"/>
      <c r="I1191" s="1">
        <v>38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>
        <v>272</v>
      </c>
      <c r="X1191" s="1">
        <v>17280</v>
      </c>
    </row>
    <row r="1192" spans="1:26" customHeight="1" ht="12.75">
      <c r="A1192" s="1" t="s">
        <v>2896</v>
      </c>
      <c r="B1192" s="7">
        <v>560.41</v>
      </c>
      <c r="C1192" s="1">
        <v>1</v>
      </c>
      <c r="D1192" s="1" t="s">
        <v>154</v>
      </c>
      <c r="E1192" s="1"/>
      <c r="F1192" s="1"/>
      <c r="G1192" s="1"/>
      <c r="H1192" s="11"/>
      <c r="I1192" s="1">
        <v>4</v>
      </c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>
        <v>272</v>
      </c>
      <c r="X1192" s="1">
        <v>20196</v>
      </c>
    </row>
    <row r="1193" spans="1:26" customHeight="1" ht="12.75">
      <c r="A1193" s="1" t="s">
        <v>2897</v>
      </c>
      <c r="B1193" s="7">
        <v>2.45</v>
      </c>
      <c r="C1193" s="1">
        <v>1</v>
      </c>
      <c r="D1193" s="1" t="s">
        <v>154</v>
      </c>
      <c r="E1193" s="1"/>
      <c r="F1193" s="1"/>
      <c r="G1193" s="1"/>
      <c r="H1193" s="11"/>
      <c r="I1193" s="1">
        <v>5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>
        <v>208</v>
      </c>
      <c r="X1193" s="1">
        <v>20232</v>
      </c>
    </row>
    <row r="1194" spans="1:26" customHeight="1" ht="12.75">
      <c r="A1194" s="1" t="s">
        <v>2898</v>
      </c>
      <c r="B1194" s="7">
        <v>29.75</v>
      </c>
      <c r="C1194" s="1">
        <v>1</v>
      </c>
      <c r="D1194" s="1" t="s">
        <v>154</v>
      </c>
      <c r="E1194" s="1"/>
      <c r="F1194" s="1"/>
      <c r="G1194" s="1"/>
      <c r="H1194" s="11"/>
      <c r="I1194" s="1">
        <v>14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>
        <v>272</v>
      </c>
      <c r="X1194" s="1">
        <v>22608</v>
      </c>
    </row>
    <row r="1195" spans="1:26" customHeight="1" ht="12.75">
      <c r="A1195" s="1" t="s">
        <v>2899</v>
      </c>
      <c r="B1195" s="7">
        <v>11.11</v>
      </c>
      <c r="C1195" s="1">
        <v>1</v>
      </c>
      <c r="D1195" s="1" t="s">
        <v>154</v>
      </c>
      <c r="E1195" s="1"/>
      <c r="F1195" s="1"/>
      <c r="G1195" s="1"/>
      <c r="H1195" s="11"/>
      <c r="I1195" s="1">
        <v>30</v>
      </c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>
        <v>272</v>
      </c>
      <c r="X1195" s="1">
        <v>20124</v>
      </c>
    </row>
    <row r="1196" spans="1:26" customHeight="1" ht="12.75">
      <c r="A1196" s="1" t="s">
        <v>2900</v>
      </c>
      <c r="B1196" s="7">
        <v>63.33</v>
      </c>
      <c r="C1196" s="1">
        <v>1</v>
      </c>
      <c r="D1196" s="1" t="s">
        <v>154</v>
      </c>
      <c r="E1196" s="1"/>
      <c r="F1196" s="1"/>
      <c r="G1196" s="1"/>
      <c r="H1196" s="11"/>
      <c r="I1196" s="1">
        <v>11</v>
      </c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>
        <v>208</v>
      </c>
      <c r="X1196" s="1">
        <v>16164</v>
      </c>
    </row>
    <row r="1197" spans="1:26" customHeight="1" ht="12.75">
      <c r="A1197" s="1" t="s">
        <v>2901</v>
      </c>
      <c r="B1197" s="7">
        <v>51.9</v>
      </c>
      <c r="C1197" s="1">
        <v>1</v>
      </c>
      <c r="D1197" s="1" t="s">
        <v>154</v>
      </c>
      <c r="E1197" s="1"/>
      <c r="F1197" s="1"/>
      <c r="G1197" s="1"/>
      <c r="H1197" s="11"/>
      <c r="I1197" s="1">
        <v>6</v>
      </c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>
        <v>272</v>
      </c>
      <c r="X1197" s="1">
        <v>19620</v>
      </c>
    </row>
    <row r="1198" spans="1:26" customHeight="1" ht="12.75">
      <c r="A1198" s="1" t="s">
        <v>2902</v>
      </c>
      <c r="B1198" s="7">
        <v>57.19</v>
      </c>
      <c r="C1198" s="1">
        <v>1</v>
      </c>
      <c r="D1198" s="1" t="s">
        <v>154</v>
      </c>
      <c r="E1198" s="1"/>
      <c r="F1198" s="1"/>
      <c r="G1198" s="1"/>
      <c r="H1198" s="11"/>
      <c r="I1198" s="1">
        <v>7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>
        <v>272</v>
      </c>
      <c r="X1198" s="1">
        <v>19728</v>
      </c>
    </row>
    <row r="1199" spans="1:26" customHeight="1" ht="12.75">
      <c r="A1199" s="1" t="s">
        <v>2903</v>
      </c>
      <c r="B1199" s="7">
        <v>1668.36</v>
      </c>
      <c r="C1199" s="1">
        <v>1</v>
      </c>
      <c r="D1199" s="1" t="s">
        <v>154</v>
      </c>
      <c r="E1199" s="1"/>
      <c r="F1199" s="1"/>
      <c r="G1199" s="1"/>
      <c r="H1199" s="11"/>
      <c r="I1199" s="1">
        <v>48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>
        <v>272</v>
      </c>
      <c r="X1199" s="1">
        <v>9396</v>
      </c>
    </row>
    <row r="1200" spans="1:26" customHeight="1" ht="12.75">
      <c r="A1200" s="1" t="s">
        <v>2904</v>
      </c>
      <c r="B1200" s="7">
        <v>83.26</v>
      </c>
      <c r="C1200" s="1">
        <v>1</v>
      </c>
      <c r="D1200" s="1" t="s">
        <v>154</v>
      </c>
      <c r="E1200" s="1"/>
      <c r="F1200" s="1"/>
      <c r="G1200" s="1"/>
      <c r="H1200" s="11"/>
      <c r="I1200" s="1">
        <v>3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>
        <v>272</v>
      </c>
      <c r="X1200" s="1">
        <v>16056</v>
      </c>
    </row>
    <row r="1201" spans="1:26" customHeight="1" ht="12.75">
      <c r="A1201" s="1" t="s">
        <v>2905</v>
      </c>
      <c r="B1201" s="7">
        <v>278.46</v>
      </c>
      <c r="C1201" s="1">
        <v>1</v>
      </c>
      <c r="D1201" s="1" t="s">
        <v>154</v>
      </c>
      <c r="E1201" s="1"/>
      <c r="F1201" s="1"/>
      <c r="G1201" s="1"/>
      <c r="H1201" s="11"/>
      <c r="I1201" s="1">
        <v>35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>
        <v>272</v>
      </c>
      <c r="X1201" s="1">
        <v>8820</v>
      </c>
    </row>
    <row r="1202" spans="1:26" customHeight="1" ht="12.75">
      <c r="A1202" s="1" t="s">
        <v>2906</v>
      </c>
      <c r="B1202" s="7">
        <v>546.34</v>
      </c>
      <c r="C1202" s="1">
        <v>1</v>
      </c>
      <c r="D1202" s="1" t="s">
        <v>154</v>
      </c>
      <c r="E1202" s="1"/>
      <c r="F1202" s="1"/>
      <c r="G1202" s="1"/>
      <c r="H1202" s="11"/>
      <c r="I1202" s="1">
        <v>38</v>
      </c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>
        <v>272</v>
      </c>
      <c r="X1202" s="1">
        <v>8856</v>
      </c>
    </row>
    <row r="1203" spans="1:26" customHeight="1" ht="12.75">
      <c r="A1203" s="1" t="s">
        <v>2907</v>
      </c>
      <c r="B1203" s="7">
        <v>28.55</v>
      </c>
      <c r="C1203" s="1">
        <v>1</v>
      </c>
      <c r="D1203" s="1" t="s">
        <v>154</v>
      </c>
      <c r="E1203" s="1"/>
      <c r="F1203" s="1"/>
      <c r="G1203" s="1"/>
      <c r="H1203" s="11"/>
      <c r="I1203" s="1">
        <v>65</v>
      </c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>
        <v>272</v>
      </c>
      <c r="X1203" s="1">
        <v>25128</v>
      </c>
    </row>
    <row r="1204" spans="1:26" customHeight="1" ht="12.75">
      <c r="A1204" s="1" t="s">
        <v>2908</v>
      </c>
      <c r="B1204" s="7">
        <v>556.46</v>
      </c>
      <c r="C1204" s="1">
        <v>1</v>
      </c>
      <c r="D1204" s="1" t="s">
        <v>154</v>
      </c>
      <c r="E1204" s="1"/>
      <c r="F1204" s="1"/>
      <c r="G1204" s="1"/>
      <c r="H1204" s="11"/>
      <c r="I1204" s="1">
        <v>74</v>
      </c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>
        <v>208</v>
      </c>
      <c r="X1204" s="1">
        <v>9108</v>
      </c>
    </row>
    <row r="1205" spans="1:26" customHeight="1" ht="12.75">
      <c r="A1205" s="1" t="s">
        <v>2909</v>
      </c>
      <c r="B1205" s="7">
        <v>1015.97</v>
      </c>
      <c r="C1205" s="1">
        <v>1</v>
      </c>
      <c r="D1205" s="1" t="s">
        <v>154</v>
      </c>
      <c r="E1205" s="1"/>
      <c r="F1205" s="1"/>
      <c r="G1205" s="1"/>
      <c r="H1205" s="11"/>
      <c r="I1205" s="1">
        <v>72</v>
      </c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>
        <v>208</v>
      </c>
      <c r="X1205" s="1">
        <v>9324</v>
      </c>
    </row>
    <row r="1206" spans="1:26" customHeight="1" ht="12.75">
      <c r="A1206" s="1" t="s">
        <v>2910</v>
      </c>
      <c r="B1206" s="7">
        <v>9.67</v>
      </c>
      <c r="C1206" s="1">
        <v>1</v>
      </c>
      <c r="D1206" s="1" t="s">
        <v>154</v>
      </c>
      <c r="E1206" s="1"/>
      <c r="F1206" s="1"/>
      <c r="G1206" s="1"/>
      <c r="H1206" s="11"/>
      <c r="I1206" s="1">
        <v>31</v>
      </c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>
        <v>272</v>
      </c>
      <c r="X1206" s="1">
        <v>8892</v>
      </c>
    </row>
    <row r="1207" spans="1:26" customHeight="1" ht="12.75">
      <c r="A1207" s="1" t="s">
        <v>2911</v>
      </c>
      <c r="B1207" s="7">
        <v>1.51</v>
      </c>
      <c r="C1207" s="1">
        <v>1</v>
      </c>
      <c r="D1207" s="1" t="s">
        <v>154</v>
      </c>
      <c r="E1207" s="1"/>
      <c r="F1207" s="1"/>
      <c r="G1207" s="1"/>
      <c r="H1207" s="11"/>
      <c r="I1207" s="1">
        <v>3</v>
      </c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>
        <v>208</v>
      </c>
      <c r="X1207" s="1">
        <v>8352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64"/>
  <sheetViews>
    <sheetView tabSelected="0" workbookViewId="0" showGridLines="false" showRowColHeaders="1">
      <selection activeCell="B15" sqref="B15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338</v>
      </c>
    </row>
    <row r="3" spans="1:14" customHeight="1" ht="12.75">
      <c r="A3" s="1" t="s">
        <v>150</v>
      </c>
      <c r="B3" s="1" t="s">
        <v>340</v>
      </c>
    </row>
    <row r="4" spans="1:14" customHeight="1" ht="12.75">
      <c r="A4" s="1" t="s">
        <v>150</v>
      </c>
      <c r="B4" s="1" t="s">
        <v>341</v>
      </c>
    </row>
    <row r="5" spans="1:14" customHeight="1" ht="12.75">
      <c r="A5" s="1" t="s">
        <v>152</v>
      </c>
      <c r="B5" s="1" t="s">
        <v>321</v>
      </c>
    </row>
    <row r="6" spans="1:14" customHeight="1" ht="12.75">
      <c r="A6" s="1" t="s">
        <v>163</v>
      </c>
      <c r="B6" s="1" t="s">
        <v>334</v>
      </c>
    </row>
    <row r="7" spans="1:14" customHeight="1" ht="12.75">
      <c r="A7" s="1" t="s">
        <v>163</v>
      </c>
      <c r="B7" s="1" t="s">
        <v>335</v>
      </c>
    </row>
    <row r="8" spans="1:14" customHeight="1" ht="12.75">
      <c r="A8" s="1" t="s">
        <v>163</v>
      </c>
      <c r="B8" s="1" t="s">
        <v>336</v>
      </c>
    </row>
    <row r="9" spans="1:14" customHeight="1" ht="12.75">
      <c r="A9" s="1" t="s">
        <v>164</v>
      </c>
      <c r="B9" s="1" t="s">
        <v>331</v>
      </c>
    </row>
    <row r="10" spans="1:14" customHeight="1" ht="12.75">
      <c r="A10" s="1" t="s">
        <v>164</v>
      </c>
      <c r="B10" s="1" t="s">
        <v>332</v>
      </c>
    </row>
    <row r="11" spans="1:14" customHeight="1" ht="12.75">
      <c r="A11" s="1" t="s">
        <v>164</v>
      </c>
      <c r="B11" s="1" t="s">
        <v>333</v>
      </c>
    </row>
    <row r="12" spans="1:14" customHeight="1" ht="12.75">
      <c r="A12" s="1" t="s">
        <v>165</v>
      </c>
      <c r="B12" s="1" t="s">
        <v>356</v>
      </c>
    </row>
    <row r="13" spans="1:14" customHeight="1" ht="12.75">
      <c r="A13" s="1" t="s">
        <v>153</v>
      </c>
      <c r="B13" s="1" t="s">
        <v>343</v>
      </c>
    </row>
    <row r="14" spans="1:14" customHeight="1" ht="12.75">
      <c r="A14" s="1" t="s">
        <v>153</v>
      </c>
      <c r="B14" s="1" t="s">
        <v>344</v>
      </c>
    </row>
    <row r="15" spans="1:14" customHeight="1" ht="12.75">
      <c r="A15" s="1" t="s">
        <v>153</v>
      </c>
      <c r="B15" s="1" t="s">
        <v>345</v>
      </c>
    </row>
    <row r="16" spans="1:14" customHeight="1" ht="12.75">
      <c r="A16" s="1" t="s">
        <v>153</v>
      </c>
      <c r="B16" s="1" t="s">
        <v>346</v>
      </c>
    </row>
    <row r="17" spans="1:14" customHeight="1" ht="12.75">
      <c r="A17" s="1" t="s">
        <v>153</v>
      </c>
      <c r="B17" s="1" t="s">
        <v>347</v>
      </c>
    </row>
    <row r="18" spans="1:14" customHeight="1" ht="12.75">
      <c r="A18" s="1" t="s">
        <v>153</v>
      </c>
      <c r="B18" s="1" t="s">
        <v>354</v>
      </c>
    </row>
    <row r="19" spans="1:14" customHeight="1" ht="12.75">
      <c r="A19" s="1" t="s">
        <v>155</v>
      </c>
      <c r="B19" s="1" t="s">
        <v>344</v>
      </c>
    </row>
    <row r="20" spans="1:14" customHeight="1" ht="12.75">
      <c r="A20" s="1" t="s">
        <v>156</v>
      </c>
      <c r="B20" s="1" t="s">
        <v>164</v>
      </c>
    </row>
    <row r="21" spans="1:14" customHeight="1" ht="12.75">
      <c r="A21" s="1" t="s">
        <v>156</v>
      </c>
      <c r="B21" s="1" t="s">
        <v>232</v>
      </c>
    </row>
    <row r="22" spans="1:14" customHeight="1" ht="12.75">
      <c r="A22" s="1" t="s">
        <v>156</v>
      </c>
      <c r="B22" s="1" t="s">
        <v>315</v>
      </c>
    </row>
    <row r="23" spans="1:14" customHeight="1" ht="12.75">
      <c r="A23" s="1" t="s">
        <v>156</v>
      </c>
      <c r="B23" s="1" t="s">
        <v>316</v>
      </c>
    </row>
    <row r="24" spans="1:14" customHeight="1" ht="12.75">
      <c r="A24" s="1" t="s">
        <v>156</v>
      </c>
      <c r="B24" s="1" t="s">
        <v>317</v>
      </c>
    </row>
    <row r="25" spans="1:14" customHeight="1" ht="12.75">
      <c r="A25" s="1" t="s">
        <v>156</v>
      </c>
      <c r="B25" s="1" t="s">
        <v>318</v>
      </c>
    </row>
    <row r="26" spans="1:14" customHeight="1" ht="12.75">
      <c r="A26" s="1" t="s">
        <v>156</v>
      </c>
      <c r="B26" s="1" t="s">
        <v>319</v>
      </c>
    </row>
    <row r="27" spans="1:14" customHeight="1" ht="12.75">
      <c r="A27" s="1" t="s">
        <v>156</v>
      </c>
      <c r="B27" s="1" t="s">
        <v>320</v>
      </c>
    </row>
    <row r="28" spans="1:14" customHeight="1" ht="12.75">
      <c r="A28" s="1" t="s">
        <v>156</v>
      </c>
      <c r="B28" s="1" t="s">
        <v>321</v>
      </c>
    </row>
    <row r="29" spans="1:14" customHeight="1" ht="12.75">
      <c r="A29" s="1" t="s">
        <v>156</v>
      </c>
      <c r="B29" s="1" t="s">
        <v>322</v>
      </c>
    </row>
    <row r="30" spans="1:14" customHeight="1" ht="12.75">
      <c r="A30" s="1" t="s">
        <v>156</v>
      </c>
      <c r="B30" s="1" t="s">
        <v>323</v>
      </c>
    </row>
    <row r="31" spans="1:14" customHeight="1" ht="12.75">
      <c r="A31" s="1" t="s">
        <v>156</v>
      </c>
      <c r="B31" s="1" t="s">
        <v>325</v>
      </c>
    </row>
    <row r="32" spans="1:14" customHeight="1" ht="12.75">
      <c r="A32" s="1" t="s">
        <v>156</v>
      </c>
      <c r="B32" s="1" t="s">
        <v>326</v>
      </c>
    </row>
    <row r="33" spans="1:14" customHeight="1" ht="12.75">
      <c r="A33" s="1" t="s">
        <v>156</v>
      </c>
      <c r="B33" s="1" t="s">
        <v>328</v>
      </c>
    </row>
    <row r="34" spans="1:14" customHeight="1" ht="12.75">
      <c r="A34" s="1" t="s">
        <v>156</v>
      </c>
      <c r="B34" s="1" t="s">
        <v>334</v>
      </c>
    </row>
    <row r="35" spans="1:14" customHeight="1" ht="12.75">
      <c r="A35" s="1" t="s">
        <v>156</v>
      </c>
      <c r="B35" s="1" t="s">
        <v>335</v>
      </c>
    </row>
    <row r="36" spans="1:14" customHeight="1" ht="12.75">
      <c r="A36" s="1" t="s">
        <v>156</v>
      </c>
      <c r="B36" s="1" t="s">
        <v>336</v>
      </c>
    </row>
    <row r="37" spans="1:14" customHeight="1" ht="12.75">
      <c r="A37" s="1" t="s">
        <v>156</v>
      </c>
      <c r="B37" s="1" t="s">
        <v>337</v>
      </c>
    </row>
    <row r="38" spans="1:14" customHeight="1" ht="12.75">
      <c r="A38" s="1" t="s">
        <v>156</v>
      </c>
      <c r="B38" s="1" t="s">
        <v>338</v>
      </c>
    </row>
    <row r="39" spans="1:14" customHeight="1" ht="12.75">
      <c r="A39" s="1" t="s">
        <v>156</v>
      </c>
      <c r="B39" s="1" t="s">
        <v>339</v>
      </c>
    </row>
    <row r="40" spans="1:14" customHeight="1" ht="12.75">
      <c r="A40" s="1" t="s">
        <v>156</v>
      </c>
      <c r="B40" s="1" t="s">
        <v>340</v>
      </c>
    </row>
    <row r="41" spans="1:14" customHeight="1" ht="12.75">
      <c r="A41" s="1" t="s">
        <v>156</v>
      </c>
      <c r="B41" s="1" t="s">
        <v>341</v>
      </c>
    </row>
    <row r="42" spans="1:14" customHeight="1" ht="12.75">
      <c r="A42" s="1" t="s">
        <v>156</v>
      </c>
      <c r="B42" s="1" t="s">
        <v>342</v>
      </c>
    </row>
    <row r="43" spans="1:14" customHeight="1" ht="12.75">
      <c r="A43" s="1" t="s">
        <v>156</v>
      </c>
      <c r="B43" s="1" t="s">
        <v>349</v>
      </c>
    </row>
    <row r="44" spans="1:14" customHeight="1" ht="12.75">
      <c r="A44" s="1" t="s">
        <v>156</v>
      </c>
      <c r="B44" s="1" t="s">
        <v>350</v>
      </c>
    </row>
    <row r="45" spans="1:14" customHeight="1" ht="12.75">
      <c r="A45" s="1" t="s">
        <v>156</v>
      </c>
      <c r="B45" s="1" t="s">
        <v>351</v>
      </c>
    </row>
    <row r="46" spans="1:14" customHeight="1" ht="12.75">
      <c r="A46" s="1" t="s">
        <v>156</v>
      </c>
      <c r="B46" s="1" t="s">
        <v>352</v>
      </c>
    </row>
    <row r="47" spans="1:14" customHeight="1" ht="12.75">
      <c r="A47" s="1" t="s">
        <v>156</v>
      </c>
      <c r="B47" s="1" t="s">
        <v>353</v>
      </c>
    </row>
    <row r="48" spans="1:14" customHeight="1" ht="12.75">
      <c r="A48" s="1" t="s">
        <v>156</v>
      </c>
      <c r="B48" s="1" t="s">
        <v>355</v>
      </c>
    </row>
    <row r="49" spans="1:14" customHeight="1" ht="12.75">
      <c r="A49" s="1" t="s">
        <v>156</v>
      </c>
      <c r="B49" s="1" t="s">
        <v>356</v>
      </c>
    </row>
    <row r="50" spans="1:14" customHeight="1" ht="12.75">
      <c r="A50" s="1" t="s">
        <v>156</v>
      </c>
      <c r="B50" s="1" t="s">
        <v>357</v>
      </c>
    </row>
    <row r="51" spans="1:14" customHeight="1" ht="12.75">
      <c r="A51" s="1" t="s">
        <v>156</v>
      </c>
      <c r="B51" s="1" t="s">
        <v>358</v>
      </c>
    </row>
    <row r="52" spans="1:14" customHeight="1" ht="12.75">
      <c r="A52" s="1" t="s">
        <v>177</v>
      </c>
      <c r="B52" s="1" t="s">
        <v>343</v>
      </c>
    </row>
    <row r="53" spans="1:14" customHeight="1" ht="12.75">
      <c r="A53" s="1" t="s">
        <v>177</v>
      </c>
      <c r="B53" s="1" t="s">
        <v>344</v>
      </c>
    </row>
    <row r="54" spans="1:14" customHeight="1" ht="12.75">
      <c r="A54" s="1" t="s">
        <v>177</v>
      </c>
      <c r="B54" s="1" t="s">
        <v>345</v>
      </c>
    </row>
    <row r="55" spans="1:14" customHeight="1" ht="12.75">
      <c r="A55" s="1" t="s">
        <v>177</v>
      </c>
      <c r="B55" s="1" t="s">
        <v>346</v>
      </c>
    </row>
    <row r="56" spans="1:14" customHeight="1" ht="12.75">
      <c r="A56" s="1" t="s">
        <v>177</v>
      </c>
      <c r="B56" s="1" t="s">
        <v>347</v>
      </c>
    </row>
    <row r="57" spans="1:14" customHeight="1" ht="12.75">
      <c r="A57" s="1" t="s">
        <v>177</v>
      </c>
      <c r="B57" s="1" t="s">
        <v>354</v>
      </c>
    </row>
    <row r="58" spans="1:14" customHeight="1" ht="12.75">
      <c r="A58" s="1" t="s">
        <v>178</v>
      </c>
      <c r="B58" s="1" t="s">
        <v>343</v>
      </c>
    </row>
    <row r="59" spans="1:14" customHeight="1" ht="12.75">
      <c r="A59" s="1" t="s">
        <v>178</v>
      </c>
      <c r="B59" s="1" t="s">
        <v>344</v>
      </c>
    </row>
    <row r="60" spans="1:14" customHeight="1" ht="12.75">
      <c r="A60" s="1" t="s">
        <v>178</v>
      </c>
      <c r="B60" s="1" t="s">
        <v>345</v>
      </c>
    </row>
    <row r="61" spans="1:14" customHeight="1" ht="12.75">
      <c r="A61" s="1" t="s">
        <v>178</v>
      </c>
      <c r="B61" s="1" t="s">
        <v>346</v>
      </c>
    </row>
    <row r="62" spans="1:14" customHeight="1" ht="12.75">
      <c r="A62" s="1" t="s">
        <v>178</v>
      </c>
      <c r="B62" s="1" t="s">
        <v>347</v>
      </c>
    </row>
    <row r="63" spans="1:14" customHeight="1" ht="12.75">
      <c r="A63" s="1" t="s">
        <v>178</v>
      </c>
      <c r="B63" s="1" t="s">
        <v>354</v>
      </c>
    </row>
    <row r="64" spans="1:14" customHeight="1" ht="12.75">
      <c r="A64" s="1" t="s">
        <v>188</v>
      </c>
      <c r="B64" s="1" t="s">
        <v>187</v>
      </c>
    </row>
    <row r="65" spans="1:14" customHeight="1" ht="12.75">
      <c r="A65" s="1" t="s">
        <v>189</v>
      </c>
      <c r="B65" s="1" t="s">
        <v>187</v>
      </c>
    </row>
    <row r="66" spans="1:14" customHeight="1" ht="12.75">
      <c r="A66" s="1" t="s">
        <v>190</v>
      </c>
      <c r="B66" s="1" t="s">
        <v>187</v>
      </c>
    </row>
    <row r="67" spans="1:14" customHeight="1" ht="12.75">
      <c r="A67" s="1" t="s">
        <v>191</v>
      </c>
      <c r="B67" s="1" t="s">
        <v>316</v>
      </c>
    </row>
    <row r="68" spans="1:14" customHeight="1" ht="12.75">
      <c r="A68" s="1" t="s">
        <v>191</v>
      </c>
      <c r="B68" s="1" t="s">
        <v>317</v>
      </c>
    </row>
    <row r="69" spans="1:14" customHeight="1" ht="12.75">
      <c r="A69" s="1" t="s">
        <v>192</v>
      </c>
      <c r="B69" s="1" t="s">
        <v>321</v>
      </c>
    </row>
    <row r="70" spans="1:14" customHeight="1" ht="12.75">
      <c r="A70" s="1" t="s">
        <v>193</v>
      </c>
      <c r="B70" s="1" t="s">
        <v>232</v>
      </c>
    </row>
    <row r="71" spans="1:14" customHeight="1" ht="12.75">
      <c r="A71" s="1" t="s">
        <v>193</v>
      </c>
      <c r="B71" s="1" t="s">
        <v>315</v>
      </c>
    </row>
    <row r="72" spans="1:14" customHeight="1" ht="12.75">
      <c r="A72" s="1" t="s">
        <v>193</v>
      </c>
      <c r="B72" s="1" t="s">
        <v>316</v>
      </c>
    </row>
    <row r="73" spans="1:14" customHeight="1" ht="12.75">
      <c r="A73" s="1" t="s">
        <v>193</v>
      </c>
      <c r="B73" s="1" t="s">
        <v>317</v>
      </c>
    </row>
    <row r="74" spans="1:14" customHeight="1" ht="12.75">
      <c r="A74" s="1" t="s">
        <v>193</v>
      </c>
      <c r="B74" s="1" t="s">
        <v>318</v>
      </c>
    </row>
    <row r="75" spans="1:14" customHeight="1" ht="12.75">
      <c r="A75" s="1" t="s">
        <v>193</v>
      </c>
      <c r="B75" s="1" t="s">
        <v>319</v>
      </c>
    </row>
    <row r="76" spans="1:14" customHeight="1" ht="12.75">
      <c r="A76" s="1" t="s">
        <v>193</v>
      </c>
      <c r="B76" s="1" t="s">
        <v>320</v>
      </c>
    </row>
    <row r="77" spans="1:14" customHeight="1" ht="12.75">
      <c r="A77" s="1" t="s">
        <v>193</v>
      </c>
      <c r="B77" s="1" t="s">
        <v>321</v>
      </c>
    </row>
    <row r="78" spans="1:14" customHeight="1" ht="12.75">
      <c r="A78" s="1" t="s">
        <v>193</v>
      </c>
      <c r="B78" s="1" t="s">
        <v>322</v>
      </c>
    </row>
    <row r="79" spans="1:14" customHeight="1" ht="12.75">
      <c r="A79" s="1" t="s">
        <v>193</v>
      </c>
      <c r="B79" s="1" t="s">
        <v>325</v>
      </c>
    </row>
    <row r="80" spans="1:14" customHeight="1" ht="12.75">
      <c r="A80" s="1" t="s">
        <v>193</v>
      </c>
      <c r="B80" s="1" t="s">
        <v>326</v>
      </c>
    </row>
    <row r="81" spans="1:14" customHeight="1" ht="12.75">
      <c r="A81" s="1" t="s">
        <v>193</v>
      </c>
      <c r="B81" s="1" t="s">
        <v>328</v>
      </c>
    </row>
    <row r="82" spans="1:14" customHeight="1" ht="12.75">
      <c r="A82" s="1" t="s">
        <v>193</v>
      </c>
      <c r="B82" s="1" t="s">
        <v>334</v>
      </c>
    </row>
    <row r="83" spans="1:14" customHeight="1" ht="12.75">
      <c r="A83" s="1" t="s">
        <v>193</v>
      </c>
      <c r="B83" s="1" t="s">
        <v>335</v>
      </c>
    </row>
    <row r="84" spans="1:14" customHeight="1" ht="12.75">
      <c r="A84" s="1" t="s">
        <v>193</v>
      </c>
      <c r="B84" s="1" t="s">
        <v>336</v>
      </c>
    </row>
    <row r="85" spans="1:14" customHeight="1" ht="12.75">
      <c r="A85" s="1" t="s">
        <v>193</v>
      </c>
      <c r="B85" s="1" t="s">
        <v>337</v>
      </c>
    </row>
    <row r="86" spans="1:14" customHeight="1" ht="12.75">
      <c r="A86" s="1" t="s">
        <v>193</v>
      </c>
      <c r="B86" s="1" t="s">
        <v>338</v>
      </c>
    </row>
    <row r="87" spans="1:14" customHeight="1" ht="12.75">
      <c r="A87" s="1" t="s">
        <v>193</v>
      </c>
      <c r="B87" s="1" t="s">
        <v>339</v>
      </c>
    </row>
    <row r="88" spans="1:14" customHeight="1" ht="12.75">
      <c r="A88" s="1" t="s">
        <v>193</v>
      </c>
      <c r="B88" s="1" t="s">
        <v>340</v>
      </c>
    </row>
    <row r="89" spans="1:14" customHeight="1" ht="12.75">
      <c r="A89" s="1" t="s">
        <v>193</v>
      </c>
      <c r="B89" s="1" t="s">
        <v>341</v>
      </c>
    </row>
    <row r="90" spans="1:14" customHeight="1" ht="12.75">
      <c r="A90" s="1" t="s">
        <v>193</v>
      </c>
      <c r="B90" s="1" t="s">
        <v>342</v>
      </c>
    </row>
    <row r="91" spans="1:14" customHeight="1" ht="12.75">
      <c r="A91" s="1" t="s">
        <v>193</v>
      </c>
      <c r="B91" s="1" t="s">
        <v>349</v>
      </c>
    </row>
    <row r="92" spans="1:14" customHeight="1" ht="12.75">
      <c r="A92" s="1" t="s">
        <v>193</v>
      </c>
      <c r="B92" s="1" t="s">
        <v>350</v>
      </c>
    </row>
    <row r="93" spans="1:14" customHeight="1" ht="12.75">
      <c r="A93" s="1" t="s">
        <v>193</v>
      </c>
      <c r="B93" s="1" t="s">
        <v>351</v>
      </c>
    </row>
    <row r="94" spans="1:14" customHeight="1" ht="12.75">
      <c r="A94" s="1" t="s">
        <v>193</v>
      </c>
      <c r="B94" s="1" t="s">
        <v>352</v>
      </c>
    </row>
    <row r="95" spans="1:14" customHeight="1" ht="12.75">
      <c r="A95" s="1" t="s">
        <v>193</v>
      </c>
      <c r="B95" s="1" t="s">
        <v>353</v>
      </c>
    </row>
    <row r="96" spans="1:14" customHeight="1" ht="12.75">
      <c r="A96" s="1" t="s">
        <v>193</v>
      </c>
      <c r="B96" s="1" t="s">
        <v>355</v>
      </c>
    </row>
    <row r="97" spans="1:14" customHeight="1" ht="12.75">
      <c r="A97" s="1" t="s">
        <v>193</v>
      </c>
      <c r="B97" s="1" t="s">
        <v>356</v>
      </c>
    </row>
    <row r="98" spans="1:14" customHeight="1" ht="12.75">
      <c r="A98" s="1" t="s">
        <v>193</v>
      </c>
      <c r="B98" s="1" t="s">
        <v>357</v>
      </c>
    </row>
    <row r="99" spans="1:14" customHeight="1" ht="12.75">
      <c r="A99" s="1" t="s">
        <v>193</v>
      </c>
      <c r="B99" s="1" t="s">
        <v>358</v>
      </c>
    </row>
    <row r="100" spans="1:14" customHeight="1" ht="12.75">
      <c r="A100" s="1" t="s">
        <v>194</v>
      </c>
      <c r="B100" s="1" t="s">
        <v>187</v>
      </c>
    </row>
    <row r="101" spans="1:14" customHeight="1" ht="12.75">
      <c r="A101" s="1" t="s">
        <v>195</v>
      </c>
      <c r="B101" s="1" t="s">
        <v>187</v>
      </c>
    </row>
    <row r="102" spans="1:14" customHeight="1" ht="12.75">
      <c r="A102" s="1" t="s">
        <v>227</v>
      </c>
      <c r="B102" s="1" t="s">
        <v>325</v>
      </c>
    </row>
    <row r="103" spans="1:14" customHeight="1" ht="12.75">
      <c r="A103" s="1" t="s">
        <v>227</v>
      </c>
      <c r="B103" s="1" t="s">
        <v>328</v>
      </c>
    </row>
    <row r="104" spans="1:14" customHeight="1" ht="12.75">
      <c r="A104" s="1" t="s">
        <v>227</v>
      </c>
      <c r="B104" s="1" t="s">
        <v>342</v>
      </c>
    </row>
    <row r="105" spans="1:14" customHeight="1" ht="12.75">
      <c r="A105" s="1" t="s">
        <v>228</v>
      </c>
      <c r="B105" s="1" t="s">
        <v>326</v>
      </c>
    </row>
    <row r="106" spans="1:14" customHeight="1" ht="12.75">
      <c r="A106" s="1" t="s">
        <v>228</v>
      </c>
      <c r="B106" s="1" t="s">
        <v>349</v>
      </c>
    </row>
    <row r="107" spans="1:14" customHeight="1" ht="12.75">
      <c r="A107" s="1" t="s">
        <v>229</v>
      </c>
      <c r="B107" s="1" t="s">
        <v>347</v>
      </c>
    </row>
    <row r="108" spans="1:14" customHeight="1" ht="12.75">
      <c r="A108" s="1" t="s">
        <v>229</v>
      </c>
      <c r="B108" s="1" t="s">
        <v>354</v>
      </c>
    </row>
    <row r="109" spans="1:14" customHeight="1" ht="12.75">
      <c r="A109" s="1" t="s">
        <v>233</v>
      </c>
      <c r="B109" s="1" t="s">
        <v>347</v>
      </c>
    </row>
    <row r="110" spans="1:14" customHeight="1" ht="12.75">
      <c r="A110" s="1" t="s">
        <v>233</v>
      </c>
      <c r="B110" s="1" t="s">
        <v>354</v>
      </c>
    </row>
    <row r="111" spans="1:14" customHeight="1" ht="12.75">
      <c r="A111" s="1" t="s">
        <v>234</v>
      </c>
      <c r="B111" s="1" t="s">
        <v>354</v>
      </c>
    </row>
    <row r="112" spans="1:14" customHeight="1" ht="12.75">
      <c r="A112" s="1" t="s">
        <v>235</v>
      </c>
      <c r="B112" s="1" t="s">
        <v>232</v>
      </c>
    </row>
    <row r="113" spans="1:14" customHeight="1" ht="12.75">
      <c r="A113" s="1" t="s">
        <v>235</v>
      </c>
      <c r="B113" s="1" t="s">
        <v>315</v>
      </c>
    </row>
    <row r="114" spans="1:14" customHeight="1" ht="12.75">
      <c r="A114" s="1" t="s">
        <v>236</v>
      </c>
      <c r="B114" s="1" t="s">
        <v>354</v>
      </c>
    </row>
    <row r="115" spans="1:14" customHeight="1" ht="12.75">
      <c r="A115" s="1" t="s">
        <v>237</v>
      </c>
      <c r="B115" s="1" t="s">
        <v>347</v>
      </c>
    </row>
    <row r="116" spans="1:14" customHeight="1" ht="12.75">
      <c r="A116" s="1" t="s">
        <v>238</v>
      </c>
      <c r="B116" s="1" t="s">
        <v>347</v>
      </c>
    </row>
    <row r="117" spans="1:14" customHeight="1" ht="12.75">
      <c r="A117" s="1" t="s">
        <v>238</v>
      </c>
      <c r="B117" s="1" t="s">
        <v>354</v>
      </c>
    </row>
    <row r="118" spans="1:14" customHeight="1" ht="12.75">
      <c r="A118" s="1" t="s">
        <v>239</v>
      </c>
      <c r="B118" s="1" t="s">
        <v>232</v>
      </c>
    </row>
    <row r="119" spans="1:14" customHeight="1" ht="12.75">
      <c r="A119" s="1" t="s">
        <v>239</v>
      </c>
      <c r="B119" s="1" t="s">
        <v>315</v>
      </c>
    </row>
    <row r="120" spans="1:14" customHeight="1" ht="12.75">
      <c r="A120" s="1" t="s">
        <v>240</v>
      </c>
      <c r="B120" s="1" t="s">
        <v>232</v>
      </c>
    </row>
    <row r="121" spans="1:14" customHeight="1" ht="12.75">
      <c r="A121" s="1" t="s">
        <v>240</v>
      </c>
      <c r="B121" s="1" t="s">
        <v>315</v>
      </c>
    </row>
    <row r="122" spans="1:14" customHeight="1" ht="12.75">
      <c r="A122" s="1" t="s">
        <v>241</v>
      </c>
      <c r="B122" s="1" t="s">
        <v>347</v>
      </c>
    </row>
    <row r="123" spans="1:14" customHeight="1" ht="12.75">
      <c r="A123" s="1" t="s">
        <v>242</v>
      </c>
      <c r="B123" s="1" t="s">
        <v>354</v>
      </c>
    </row>
    <row r="124" spans="1:14" customHeight="1" ht="12.75">
      <c r="A124" s="1" t="s">
        <v>243</v>
      </c>
      <c r="B124" s="1" t="s">
        <v>337</v>
      </c>
    </row>
    <row r="125" spans="1:14" customHeight="1" ht="12.75">
      <c r="A125" s="1" t="s">
        <v>243</v>
      </c>
      <c r="B125" s="1" t="s">
        <v>339</v>
      </c>
    </row>
    <row r="126" spans="1:14" customHeight="1" ht="12.75">
      <c r="A126" s="1" t="s">
        <v>244</v>
      </c>
      <c r="B126" s="1" t="s">
        <v>202</v>
      </c>
    </row>
    <row r="127" spans="1:14" customHeight="1" ht="12.75">
      <c r="A127" s="1" t="s">
        <v>244</v>
      </c>
      <c r="B127" s="1" t="s">
        <v>203</v>
      </c>
    </row>
    <row r="128" spans="1:14" customHeight="1" ht="12.75">
      <c r="A128" s="1" t="s">
        <v>245</v>
      </c>
      <c r="B128" s="1" t="s">
        <v>202</v>
      </c>
    </row>
    <row r="129" spans="1:14" customHeight="1" ht="12.75">
      <c r="A129" s="1" t="s">
        <v>245</v>
      </c>
      <c r="B129" s="1" t="s">
        <v>203</v>
      </c>
    </row>
    <row r="130" spans="1:14" customHeight="1" ht="12.75">
      <c r="A130" s="1" t="s">
        <v>246</v>
      </c>
      <c r="B130" s="1" t="s">
        <v>334</v>
      </c>
    </row>
    <row r="131" spans="1:14" customHeight="1" ht="12.75">
      <c r="A131" s="1" t="s">
        <v>246</v>
      </c>
      <c r="B131" s="1" t="s">
        <v>335</v>
      </c>
    </row>
    <row r="132" spans="1:14" customHeight="1" ht="12.75">
      <c r="A132" s="1" t="s">
        <v>246</v>
      </c>
      <c r="B132" s="1" t="s">
        <v>336</v>
      </c>
    </row>
    <row r="133" spans="1:14" customHeight="1" ht="12.75">
      <c r="A133" s="1" t="s">
        <v>247</v>
      </c>
      <c r="B133" s="1" t="s">
        <v>359</v>
      </c>
    </row>
    <row r="134" spans="1:14" customHeight="1" ht="12.75">
      <c r="A134" s="1" t="s">
        <v>248</v>
      </c>
      <c r="B134" s="1" t="s">
        <v>359</v>
      </c>
    </row>
    <row r="135" spans="1:14" customHeight="1" ht="12.75">
      <c r="A135" s="1" t="s">
        <v>249</v>
      </c>
      <c r="B135" s="1" t="s">
        <v>232</v>
      </c>
    </row>
    <row r="136" spans="1:14" customHeight="1" ht="12.75">
      <c r="A136" s="1" t="s">
        <v>249</v>
      </c>
      <c r="B136" s="1" t="s">
        <v>315</v>
      </c>
    </row>
    <row r="137" spans="1:14" customHeight="1" ht="12.75">
      <c r="A137" s="1" t="s">
        <v>249</v>
      </c>
      <c r="B137" s="1" t="s">
        <v>316</v>
      </c>
    </row>
    <row r="138" spans="1:14" customHeight="1" ht="12.75">
      <c r="A138" s="1" t="s">
        <v>249</v>
      </c>
      <c r="B138" s="1" t="s">
        <v>317</v>
      </c>
    </row>
    <row r="139" spans="1:14" customHeight="1" ht="12.75">
      <c r="A139" s="1" t="s">
        <v>249</v>
      </c>
      <c r="B139" s="1" t="s">
        <v>318</v>
      </c>
    </row>
    <row r="140" spans="1:14" customHeight="1" ht="12.75">
      <c r="A140" s="1" t="s">
        <v>249</v>
      </c>
      <c r="B140" s="1" t="s">
        <v>319</v>
      </c>
    </row>
    <row r="141" spans="1:14" customHeight="1" ht="12.75">
      <c r="A141" s="1" t="s">
        <v>249</v>
      </c>
      <c r="B141" s="1" t="s">
        <v>320</v>
      </c>
    </row>
    <row r="142" spans="1:14" customHeight="1" ht="12.75">
      <c r="A142" s="1" t="s">
        <v>249</v>
      </c>
      <c r="B142" s="1" t="s">
        <v>321</v>
      </c>
    </row>
    <row r="143" spans="1:14" customHeight="1" ht="12.75">
      <c r="A143" s="1" t="s">
        <v>249</v>
      </c>
      <c r="B143" s="1" t="s">
        <v>322</v>
      </c>
    </row>
    <row r="144" spans="1:14" customHeight="1" ht="12.75">
      <c r="A144" s="1" t="s">
        <v>249</v>
      </c>
      <c r="B144" s="1" t="s">
        <v>325</v>
      </c>
    </row>
    <row r="145" spans="1:14" customHeight="1" ht="12.75">
      <c r="A145" s="1" t="s">
        <v>249</v>
      </c>
      <c r="B145" s="1" t="s">
        <v>326</v>
      </c>
    </row>
    <row r="146" spans="1:14" customHeight="1" ht="12.75">
      <c r="A146" s="1" t="s">
        <v>249</v>
      </c>
      <c r="B146" s="1" t="s">
        <v>328</v>
      </c>
    </row>
    <row r="147" spans="1:14" customHeight="1" ht="12.75">
      <c r="A147" s="1" t="s">
        <v>249</v>
      </c>
      <c r="B147" s="1" t="s">
        <v>334</v>
      </c>
    </row>
    <row r="148" spans="1:14" customHeight="1" ht="12.75">
      <c r="A148" s="1" t="s">
        <v>249</v>
      </c>
      <c r="B148" s="1" t="s">
        <v>335</v>
      </c>
    </row>
    <row r="149" spans="1:14" customHeight="1" ht="12.75">
      <c r="A149" s="1" t="s">
        <v>249</v>
      </c>
      <c r="B149" s="1" t="s">
        <v>336</v>
      </c>
    </row>
    <row r="150" spans="1:14" customHeight="1" ht="12.75">
      <c r="A150" s="1" t="s">
        <v>249</v>
      </c>
      <c r="B150" s="1" t="s">
        <v>337</v>
      </c>
    </row>
    <row r="151" spans="1:14" customHeight="1" ht="12.75">
      <c r="A151" s="1" t="s">
        <v>249</v>
      </c>
      <c r="B151" s="1" t="s">
        <v>338</v>
      </c>
    </row>
    <row r="152" spans="1:14" customHeight="1" ht="12.75">
      <c r="A152" s="1" t="s">
        <v>249</v>
      </c>
      <c r="B152" s="1" t="s">
        <v>339</v>
      </c>
    </row>
    <row r="153" spans="1:14" customHeight="1" ht="12.75">
      <c r="A153" s="1" t="s">
        <v>249</v>
      </c>
      <c r="B153" s="1" t="s">
        <v>340</v>
      </c>
    </row>
    <row r="154" spans="1:14" customHeight="1" ht="12.75">
      <c r="A154" s="1" t="s">
        <v>249</v>
      </c>
      <c r="B154" s="1" t="s">
        <v>341</v>
      </c>
    </row>
    <row r="155" spans="1:14" customHeight="1" ht="12.75">
      <c r="A155" s="1" t="s">
        <v>249</v>
      </c>
      <c r="B155" s="1" t="s">
        <v>342</v>
      </c>
    </row>
    <row r="156" spans="1:14" customHeight="1" ht="12.75">
      <c r="A156" s="1" t="s">
        <v>249</v>
      </c>
      <c r="B156" s="1" t="s">
        <v>349</v>
      </c>
    </row>
    <row r="157" spans="1:14" customHeight="1" ht="12.75">
      <c r="A157" s="1" t="s">
        <v>249</v>
      </c>
      <c r="B157" s="1" t="s">
        <v>350</v>
      </c>
    </row>
    <row r="158" spans="1:14" customHeight="1" ht="12.75">
      <c r="A158" s="1" t="s">
        <v>249</v>
      </c>
      <c r="B158" s="1" t="s">
        <v>351</v>
      </c>
    </row>
    <row r="159" spans="1:14" customHeight="1" ht="12.75">
      <c r="A159" s="1" t="s">
        <v>249</v>
      </c>
      <c r="B159" s="1" t="s">
        <v>352</v>
      </c>
    </row>
    <row r="160" spans="1:14" customHeight="1" ht="12.75">
      <c r="A160" s="1" t="s">
        <v>249</v>
      </c>
      <c r="B160" s="1" t="s">
        <v>353</v>
      </c>
    </row>
    <row r="161" spans="1:14" customHeight="1" ht="12.75">
      <c r="A161" s="1" t="s">
        <v>249</v>
      </c>
      <c r="B161" s="1" t="s">
        <v>355</v>
      </c>
    </row>
    <row r="162" spans="1:14" customHeight="1" ht="12.75">
      <c r="A162" s="1" t="s">
        <v>249</v>
      </c>
      <c r="B162" s="1" t="s">
        <v>356</v>
      </c>
    </row>
    <row r="163" spans="1:14" customHeight="1" ht="12.75">
      <c r="A163" s="1" t="s">
        <v>249</v>
      </c>
      <c r="B163" s="1" t="s">
        <v>357</v>
      </c>
    </row>
    <row r="164" spans="1:14" customHeight="1" ht="12.75">
      <c r="A164" s="1" t="s">
        <v>249</v>
      </c>
      <c r="B164" s="1" t="s">
        <v>358</v>
      </c>
    </row>
    <row r="165" spans="1:14" customHeight="1" ht="12.75">
      <c r="A165" s="1" t="s">
        <v>250</v>
      </c>
      <c r="B165" s="1" t="s">
        <v>164</v>
      </c>
    </row>
    <row r="166" spans="1:14" customHeight="1" ht="12.75">
      <c r="A166" s="1" t="s">
        <v>250</v>
      </c>
      <c r="B166" s="1" t="s">
        <v>232</v>
      </c>
    </row>
    <row r="167" spans="1:14" customHeight="1" ht="12.75">
      <c r="A167" s="1" t="s">
        <v>250</v>
      </c>
      <c r="B167" s="1" t="s">
        <v>315</v>
      </c>
    </row>
    <row r="168" spans="1:14" customHeight="1" ht="12.75">
      <c r="A168" s="1" t="s">
        <v>250</v>
      </c>
      <c r="B168" s="1" t="s">
        <v>316</v>
      </c>
    </row>
    <row r="169" spans="1:14" customHeight="1" ht="12.75">
      <c r="A169" s="1" t="s">
        <v>250</v>
      </c>
      <c r="B169" s="1" t="s">
        <v>317</v>
      </c>
    </row>
    <row r="170" spans="1:14" customHeight="1" ht="12.75">
      <c r="A170" s="1" t="s">
        <v>250</v>
      </c>
      <c r="B170" s="1" t="s">
        <v>318</v>
      </c>
    </row>
    <row r="171" spans="1:14" customHeight="1" ht="12.75">
      <c r="A171" s="1" t="s">
        <v>250</v>
      </c>
      <c r="B171" s="1" t="s">
        <v>319</v>
      </c>
    </row>
    <row r="172" spans="1:14" customHeight="1" ht="12.75">
      <c r="A172" s="1" t="s">
        <v>250</v>
      </c>
      <c r="B172" s="1" t="s">
        <v>320</v>
      </c>
    </row>
    <row r="173" spans="1:14" customHeight="1" ht="12.75">
      <c r="A173" s="1" t="s">
        <v>250</v>
      </c>
      <c r="B173" s="1" t="s">
        <v>321</v>
      </c>
    </row>
    <row r="174" spans="1:14" customHeight="1" ht="12.75">
      <c r="A174" s="1" t="s">
        <v>250</v>
      </c>
      <c r="B174" s="1" t="s">
        <v>322</v>
      </c>
    </row>
    <row r="175" spans="1:14" customHeight="1" ht="12.75">
      <c r="A175" s="1" t="s">
        <v>250</v>
      </c>
      <c r="B175" s="1" t="s">
        <v>323</v>
      </c>
    </row>
    <row r="176" spans="1:14" customHeight="1" ht="12.75">
      <c r="A176" s="1" t="s">
        <v>250</v>
      </c>
      <c r="B176" s="1" t="s">
        <v>325</v>
      </c>
    </row>
    <row r="177" spans="1:14" customHeight="1" ht="12.75">
      <c r="A177" s="1" t="s">
        <v>250</v>
      </c>
      <c r="B177" s="1" t="s">
        <v>326</v>
      </c>
    </row>
    <row r="178" spans="1:14" customHeight="1" ht="12.75">
      <c r="A178" s="1" t="s">
        <v>250</v>
      </c>
      <c r="B178" s="1" t="s">
        <v>328</v>
      </c>
    </row>
    <row r="179" spans="1:14" customHeight="1" ht="12.75">
      <c r="A179" s="1" t="s">
        <v>250</v>
      </c>
      <c r="B179" s="1" t="s">
        <v>334</v>
      </c>
    </row>
    <row r="180" spans="1:14" customHeight="1" ht="12.75">
      <c r="A180" s="1" t="s">
        <v>250</v>
      </c>
      <c r="B180" s="1" t="s">
        <v>335</v>
      </c>
    </row>
    <row r="181" spans="1:14" customHeight="1" ht="12.75">
      <c r="A181" s="1" t="s">
        <v>250</v>
      </c>
      <c r="B181" s="1" t="s">
        <v>336</v>
      </c>
    </row>
    <row r="182" spans="1:14" customHeight="1" ht="12.75">
      <c r="A182" s="1" t="s">
        <v>250</v>
      </c>
      <c r="B182" s="1" t="s">
        <v>337</v>
      </c>
    </row>
    <row r="183" spans="1:14" customHeight="1" ht="12.75">
      <c r="A183" s="1" t="s">
        <v>250</v>
      </c>
      <c r="B183" s="1" t="s">
        <v>338</v>
      </c>
    </row>
    <row r="184" spans="1:14" customHeight="1" ht="12.75">
      <c r="A184" s="1" t="s">
        <v>250</v>
      </c>
      <c r="B184" s="1" t="s">
        <v>339</v>
      </c>
    </row>
    <row r="185" spans="1:14" customHeight="1" ht="12.75">
      <c r="A185" s="1" t="s">
        <v>250</v>
      </c>
      <c r="B185" s="1" t="s">
        <v>340</v>
      </c>
    </row>
    <row r="186" spans="1:14" customHeight="1" ht="12.75">
      <c r="A186" s="1" t="s">
        <v>250</v>
      </c>
      <c r="B186" s="1" t="s">
        <v>341</v>
      </c>
    </row>
    <row r="187" spans="1:14" customHeight="1" ht="12.75">
      <c r="A187" s="1" t="s">
        <v>250</v>
      </c>
      <c r="B187" s="1" t="s">
        <v>342</v>
      </c>
    </row>
    <row r="188" spans="1:14" customHeight="1" ht="12.75">
      <c r="A188" s="1" t="s">
        <v>250</v>
      </c>
      <c r="B188" s="1" t="s">
        <v>349</v>
      </c>
    </row>
    <row r="189" spans="1:14" customHeight="1" ht="12.75">
      <c r="A189" s="1" t="s">
        <v>250</v>
      </c>
      <c r="B189" s="1" t="s">
        <v>350</v>
      </c>
    </row>
    <row r="190" spans="1:14" customHeight="1" ht="12.75">
      <c r="A190" s="1" t="s">
        <v>250</v>
      </c>
      <c r="B190" s="1" t="s">
        <v>351</v>
      </c>
    </row>
    <row r="191" spans="1:14" customHeight="1" ht="12.75">
      <c r="A191" s="1" t="s">
        <v>250</v>
      </c>
      <c r="B191" s="1" t="s">
        <v>352</v>
      </c>
    </row>
    <row r="192" spans="1:14" customHeight="1" ht="12.75">
      <c r="A192" s="1" t="s">
        <v>250</v>
      </c>
      <c r="B192" s="1" t="s">
        <v>353</v>
      </c>
    </row>
    <row r="193" spans="1:14" customHeight="1" ht="12.75">
      <c r="A193" s="1" t="s">
        <v>250</v>
      </c>
      <c r="B193" s="1" t="s">
        <v>355</v>
      </c>
    </row>
    <row r="194" spans="1:14" customHeight="1" ht="12.75">
      <c r="A194" s="1" t="s">
        <v>250</v>
      </c>
      <c r="B194" s="1" t="s">
        <v>356</v>
      </c>
    </row>
    <row r="195" spans="1:14" customHeight="1" ht="12.75">
      <c r="A195" s="1" t="s">
        <v>250</v>
      </c>
      <c r="B195" s="1" t="s">
        <v>357</v>
      </c>
    </row>
    <row r="196" spans="1:14" customHeight="1" ht="12.75">
      <c r="A196" s="1" t="s">
        <v>250</v>
      </c>
      <c r="B196" s="1" t="s">
        <v>358</v>
      </c>
    </row>
    <row r="197" spans="1:14" customHeight="1" ht="12.75">
      <c r="A197" s="1" t="s">
        <v>251</v>
      </c>
      <c r="B197" s="1" t="s">
        <v>230</v>
      </c>
    </row>
    <row r="198" spans="1:14" customHeight="1" ht="12.75">
      <c r="A198" s="1" t="s">
        <v>252</v>
      </c>
      <c r="B198" s="1" t="s">
        <v>230</v>
      </c>
    </row>
    <row r="199" spans="1:14" customHeight="1" ht="12.75">
      <c r="A199" s="1" t="s">
        <v>253</v>
      </c>
      <c r="B199" s="1" t="s">
        <v>326</v>
      </c>
    </row>
    <row r="200" spans="1:14" customHeight="1" ht="12.75">
      <c r="A200" s="1" t="s">
        <v>253</v>
      </c>
      <c r="B200" s="1" t="s">
        <v>349</v>
      </c>
    </row>
    <row r="201" spans="1:14" customHeight="1" ht="12.75">
      <c r="A201" s="1" t="s">
        <v>253</v>
      </c>
      <c r="B201" s="1" t="s">
        <v>350</v>
      </c>
    </row>
    <row r="202" spans="1:14" customHeight="1" ht="12.75">
      <c r="A202" s="1" t="s">
        <v>254</v>
      </c>
      <c r="B202" s="1" t="s">
        <v>322</v>
      </c>
    </row>
    <row r="203" spans="1:14" customHeight="1" ht="12.75">
      <c r="A203" s="1" t="s">
        <v>255</v>
      </c>
      <c r="B203" s="1" t="s">
        <v>338</v>
      </c>
    </row>
    <row r="204" spans="1:14" customHeight="1" ht="12.75">
      <c r="A204" s="1" t="s">
        <v>255</v>
      </c>
      <c r="B204" s="1" t="s">
        <v>340</v>
      </c>
    </row>
    <row r="205" spans="1:14" customHeight="1" ht="12.75">
      <c r="A205" s="1" t="s">
        <v>255</v>
      </c>
      <c r="B205" s="1" t="s">
        <v>341</v>
      </c>
    </row>
    <row r="206" spans="1:14" customHeight="1" ht="12.75">
      <c r="A206" s="1" t="s">
        <v>256</v>
      </c>
      <c r="B206" s="1" t="s">
        <v>359</v>
      </c>
    </row>
    <row r="207" spans="1:14" customHeight="1" ht="12.75">
      <c r="A207" s="1" t="s">
        <v>257</v>
      </c>
      <c r="B207" s="1" t="s">
        <v>342</v>
      </c>
    </row>
    <row r="208" spans="1:14" customHeight="1" ht="12.75">
      <c r="A208" s="1" t="s">
        <v>258</v>
      </c>
      <c r="B208" s="1" t="s">
        <v>342</v>
      </c>
    </row>
    <row r="209" spans="1:14" customHeight="1" ht="12.75">
      <c r="A209" s="1" t="s">
        <v>259</v>
      </c>
      <c r="B209" s="1" t="s">
        <v>318</v>
      </c>
    </row>
    <row r="210" spans="1:14" customHeight="1" ht="12.75">
      <c r="A210" s="1" t="s">
        <v>260</v>
      </c>
      <c r="B210" s="1" t="s">
        <v>319</v>
      </c>
    </row>
    <row r="211" spans="1:14" customHeight="1" ht="12.75">
      <c r="A211" s="1" t="s">
        <v>260</v>
      </c>
      <c r="B211" s="1" t="s">
        <v>320</v>
      </c>
    </row>
    <row r="212" spans="1:14" customHeight="1" ht="12.75">
      <c r="A212" s="1" t="s">
        <v>261</v>
      </c>
      <c r="B212" s="1" t="s">
        <v>359</v>
      </c>
    </row>
    <row r="213" spans="1:14" customHeight="1" ht="12.75">
      <c r="A213" s="1" t="s">
        <v>505</v>
      </c>
      <c r="B213" s="1" t="s">
        <v>186</v>
      </c>
    </row>
    <row r="214" spans="1:14" customHeight="1" ht="12.75">
      <c r="A214" s="1" t="s">
        <v>506</v>
      </c>
      <c r="B214" s="1" t="s">
        <v>186</v>
      </c>
    </row>
    <row r="215" spans="1:14" customHeight="1" ht="12.75">
      <c r="A215" s="1" t="s">
        <v>507</v>
      </c>
      <c r="B215" s="1" t="s">
        <v>344</v>
      </c>
    </row>
    <row r="216" spans="1:14" customHeight="1" ht="12.75">
      <c r="A216" s="1" t="s">
        <v>508</v>
      </c>
      <c r="B216" s="1" t="s">
        <v>186</v>
      </c>
    </row>
    <row r="217" spans="1:14" customHeight="1" ht="12.75">
      <c r="A217" s="1" t="s">
        <v>516</v>
      </c>
      <c r="B217" s="1" t="s">
        <v>329</v>
      </c>
    </row>
    <row r="218" spans="1:14" customHeight="1" ht="12.75">
      <c r="A218" s="1" t="s">
        <v>517</v>
      </c>
      <c r="B218" s="1" t="s">
        <v>355</v>
      </c>
    </row>
    <row r="219" spans="1:14" customHeight="1" ht="12.75">
      <c r="A219" s="1" t="s">
        <v>517</v>
      </c>
      <c r="B219" s="1" t="s">
        <v>356</v>
      </c>
    </row>
    <row r="220" spans="1:14" customHeight="1" ht="12.75">
      <c r="A220" s="1" t="s">
        <v>518</v>
      </c>
      <c r="B220" s="1" t="s">
        <v>164</v>
      </c>
    </row>
    <row r="221" spans="1:14" customHeight="1" ht="12.75">
      <c r="A221" s="1" t="s">
        <v>518</v>
      </c>
      <c r="B221" s="1" t="s">
        <v>334</v>
      </c>
    </row>
    <row r="222" spans="1:14" customHeight="1" ht="12.75">
      <c r="A222" s="1" t="s">
        <v>518</v>
      </c>
      <c r="B222" s="1" t="s">
        <v>335</v>
      </c>
    </row>
    <row r="223" spans="1:14" customHeight="1" ht="12.75">
      <c r="A223" s="1" t="s">
        <v>518</v>
      </c>
      <c r="B223" s="1" t="s">
        <v>336</v>
      </c>
    </row>
    <row r="224" spans="1:14" customHeight="1" ht="12.75">
      <c r="A224" s="1" t="s">
        <v>519</v>
      </c>
      <c r="B224" s="1" t="s">
        <v>355</v>
      </c>
    </row>
    <row r="225" spans="1:14" customHeight="1" ht="12.75">
      <c r="A225" s="1" t="s">
        <v>519</v>
      </c>
      <c r="B225" s="1" t="s">
        <v>356</v>
      </c>
    </row>
    <row r="226" spans="1:14" customHeight="1" ht="12.75">
      <c r="A226" s="1" t="s">
        <v>520</v>
      </c>
      <c r="B226" s="1" t="s">
        <v>355</v>
      </c>
    </row>
    <row r="227" spans="1:14" customHeight="1" ht="12.75">
      <c r="A227" s="1" t="s">
        <v>520</v>
      </c>
      <c r="B227" s="1" t="s">
        <v>356</v>
      </c>
    </row>
    <row r="228" spans="1:14" customHeight="1" ht="12.75">
      <c r="A228" s="1" t="s">
        <v>521</v>
      </c>
      <c r="B228" s="1" t="s">
        <v>355</v>
      </c>
    </row>
    <row r="229" spans="1:14" customHeight="1" ht="12.75">
      <c r="A229" s="1" t="s">
        <v>521</v>
      </c>
      <c r="B229" s="1" t="s">
        <v>356</v>
      </c>
    </row>
    <row r="230" spans="1:14" customHeight="1" ht="12.75">
      <c r="A230" s="1" t="s">
        <v>522</v>
      </c>
      <c r="B230" s="1" t="s">
        <v>355</v>
      </c>
    </row>
    <row r="231" spans="1:14" customHeight="1" ht="12.75">
      <c r="A231" s="1" t="s">
        <v>522</v>
      </c>
      <c r="B231" s="1" t="s">
        <v>356</v>
      </c>
    </row>
    <row r="232" spans="1:14" customHeight="1" ht="12.75">
      <c r="A232" s="1" t="s">
        <v>523</v>
      </c>
      <c r="B232" s="1" t="s">
        <v>355</v>
      </c>
    </row>
    <row r="233" spans="1:14" customHeight="1" ht="12.75">
      <c r="A233" s="1" t="s">
        <v>523</v>
      </c>
      <c r="B233" s="1" t="s">
        <v>356</v>
      </c>
    </row>
    <row r="234" spans="1:14" customHeight="1" ht="12.75">
      <c r="A234" s="1" t="s">
        <v>524</v>
      </c>
      <c r="B234" s="1" t="s">
        <v>316</v>
      </c>
    </row>
    <row r="235" spans="1:14" customHeight="1" ht="12.75">
      <c r="A235" s="1" t="s">
        <v>524</v>
      </c>
      <c r="B235" s="1" t="s">
        <v>317</v>
      </c>
    </row>
    <row r="236" spans="1:14" customHeight="1" ht="12.75">
      <c r="A236" s="1" t="s">
        <v>525</v>
      </c>
      <c r="B236" s="1" t="s">
        <v>342</v>
      </c>
    </row>
    <row r="237" spans="1:14" customHeight="1" ht="12.75">
      <c r="A237" s="1" t="s">
        <v>526</v>
      </c>
      <c r="B237" s="1" t="s">
        <v>150</v>
      </c>
    </row>
    <row r="238" spans="1:14" customHeight="1" ht="12.75">
      <c r="A238" s="1" t="s">
        <v>527</v>
      </c>
      <c r="B238" s="1" t="s">
        <v>337</v>
      </c>
    </row>
    <row r="239" spans="1:14" customHeight="1" ht="12.75">
      <c r="A239" s="1" t="s">
        <v>528</v>
      </c>
      <c r="B239" s="1" t="s">
        <v>337</v>
      </c>
    </row>
    <row r="240" spans="1:14" customHeight="1" ht="12.75">
      <c r="A240" s="1" t="s">
        <v>529</v>
      </c>
      <c r="B240" s="1" t="s">
        <v>337</v>
      </c>
    </row>
    <row r="241" spans="1:14" customHeight="1" ht="12.75">
      <c r="A241" s="1" t="s">
        <v>530</v>
      </c>
      <c r="B241" s="1" t="s">
        <v>337</v>
      </c>
    </row>
    <row r="242" spans="1:14" customHeight="1" ht="12.75">
      <c r="A242" s="1" t="s">
        <v>531</v>
      </c>
      <c r="B242" s="1" t="s">
        <v>337</v>
      </c>
    </row>
    <row r="243" spans="1:14" customHeight="1" ht="12.75">
      <c r="A243" s="1" t="s">
        <v>532</v>
      </c>
      <c r="B243" s="1" t="s">
        <v>337</v>
      </c>
    </row>
    <row r="244" spans="1:14" customHeight="1" ht="12.75">
      <c r="A244" s="1" t="s">
        <v>533</v>
      </c>
      <c r="B244" s="1" t="s">
        <v>355</v>
      </c>
    </row>
    <row r="245" spans="1:14" customHeight="1" ht="12.75">
      <c r="A245" s="1" t="s">
        <v>533</v>
      </c>
      <c r="B245" s="1" t="s">
        <v>356</v>
      </c>
    </row>
    <row r="246" spans="1:14" customHeight="1" ht="12.75">
      <c r="A246" s="1" t="s">
        <v>534</v>
      </c>
      <c r="B246" s="1" t="s">
        <v>355</v>
      </c>
    </row>
    <row r="247" spans="1:14" customHeight="1" ht="12.75">
      <c r="A247" s="1" t="s">
        <v>534</v>
      </c>
      <c r="B247" s="1" t="s">
        <v>356</v>
      </c>
    </row>
    <row r="248" spans="1:14" customHeight="1" ht="12.75">
      <c r="A248" s="1" t="s">
        <v>535</v>
      </c>
      <c r="B248" s="1" t="s">
        <v>355</v>
      </c>
    </row>
    <row r="249" spans="1:14" customHeight="1" ht="12.75">
      <c r="A249" s="1" t="s">
        <v>535</v>
      </c>
      <c r="B249" s="1" t="s">
        <v>356</v>
      </c>
    </row>
    <row r="250" spans="1:14" customHeight="1" ht="12.75">
      <c r="A250" s="1" t="s">
        <v>536</v>
      </c>
      <c r="B250" s="1" t="s">
        <v>186</v>
      </c>
    </row>
    <row r="251" spans="1:14" customHeight="1" ht="12.75">
      <c r="A251" s="1" t="s">
        <v>537</v>
      </c>
      <c r="B251" s="1" t="s">
        <v>330</v>
      </c>
    </row>
    <row r="252" spans="1:14" customHeight="1" ht="12.75">
      <c r="A252" s="1" t="s">
        <v>538</v>
      </c>
      <c r="B252" s="1" t="s">
        <v>187</v>
      </c>
    </row>
    <row r="253" spans="1:14" customHeight="1" ht="12.75">
      <c r="A253" s="1" t="s">
        <v>539</v>
      </c>
      <c r="B253" s="1" t="s">
        <v>201</v>
      </c>
    </row>
    <row r="254" spans="1:14" customHeight="1" ht="12.75">
      <c r="A254" s="1" t="s">
        <v>540</v>
      </c>
      <c r="B254" s="1" t="s">
        <v>186</v>
      </c>
    </row>
    <row r="255" spans="1:14" customHeight="1" ht="12.75">
      <c r="A255" s="1" t="s">
        <v>541</v>
      </c>
      <c r="B255" s="1" t="s">
        <v>347</v>
      </c>
    </row>
    <row r="256" spans="1:14" customHeight="1" ht="12.75">
      <c r="A256" s="1" t="s">
        <v>541</v>
      </c>
      <c r="B256" s="1" t="s">
        <v>354</v>
      </c>
    </row>
    <row r="257" spans="1:14" customHeight="1" ht="12.75">
      <c r="A257" s="1" t="s">
        <v>542</v>
      </c>
      <c r="B257" s="1" t="s">
        <v>347</v>
      </c>
    </row>
    <row r="258" spans="1:14" customHeight="1" ht="12.75">
      <c r="A258" s="1" t="s">
        <v>542</v>
      </c>
      <c r="B258" s="1" t="s">
        <v>354</v>
      </c>
    </row>
    <row r="259" spans="1:14" customHeight="1" ht="12.75">
      <c r="A259" s="1" t="s">
        <v>615</v>
      </c>
      <c r="B259" s="1" t="s">
        <v>354</v>
      </c>
    </row>
    <row r="260" spans="1:14" customHeight="1" ht="12.75">
      <c r="A260" s="1" t="s">
        <v>616</v>
      </c>
      <c r="B260" s="1" t="s">
        <v>202</v>
      </c>
    </row>
    <row r="261" spans="1:14" customHeight="1" ht="12.75">
      <c r="A261" s="1" t="s">
        <v>616</v>
      </c>
      <c r="B261" s="1" t="s">
        <v>203</v>
      </c>
    </row>
    <row r="262" spans="1:14" customHeight="1" ht="12.75">
      <c r="A262" s="1" t="s">
        <v>617</v>
      </c>
      <c r="B262" s="1" t="s">
        <v>354</v>
      </c>
    </row>
    <row r="263" spans="1:14" customHeight="1" ht="12.75">
      <c r="A263" s="1" t="s">
        <v>618</v>
      </c>
      <c r="B263" s="1" t="s">
        <v>347</v>
      </c>
    </row>
    <row r="264" spans="1:14" customHeight="1" ht="12.75">
      <c r="A264" s="1" t="s">
        <v>618</v>
      </c>
      <c r="B264" s="1" t="s">
        <v>354</v>
      </c>
    </row>
    <row r="265" spans="1:14" customHeight="1" ht="12.75">
      <c r="A265" s="1" t="s">
        <v>619</v>
      </c>
      <c r="B265" s="1" t="s">
        <v>359</v>
      </c>
    </row>
    <row r="266" spans="1:14" customHeight="1" ht="12.75">
      <c r="A266" s="1" t="s">
        <v>620</v>
      </c>
      <c r="B266" s="1" t="s">
        <v>230</v>
      </c>
    </row>
    <row r="267" spans="1:14" customHeight="1" ht="12.75">
      <c r="A267" s="1" t="s">
        <v>621</v>
      </c>
      <c r="B267" s="1" t="s">
        <v>230</v>
      </c>
    </row>
    <row r="268" spans="1:14" customHeight="1" ht="12.75">
      <c r="A268" s="1" t="s">
        <v>622</v>
      </c>
      <c r="B268" s="1" t="s">
        <v>344</v>
      </c>
    </row>
    <row r="269" spans="1:14" customHeight="1" ht="12.75">
      <c r="A269" s="1" t="s">
        <v>622</v>
      </c>
      <c r="B269" s="1" t="s">
        <v>345</v>
      </c>
    </row>
    <row r="270" spans="1:14" customHeight="1" ht="12.75">
      <c r="A270" s="1" t="s">
        <v>622</v>
      </c>
      <c r="B270" s="1" t="s">
        <v>346</v>
      </c>
    </row>
    <row r="271" spans="1:14" customHeight="1" ht="12.75">
      <c r="A271" s="1" t="s">
        <v>622</v>
      </c>
      <c r="B271" s="1" t="s">
        <v>347</v>
      </c>
    </row>
    <row r="272" spans="1:14" customHeight="1" ht="12.75">
      <c r="A272" s="1" t="s">
        <v>622</v>
      </c>
      <c r="B272" s="1" t="s">
        <v>354</v>
      </c>
    </row>
    <row r="273" spans="1:14" customHeight="1" ht="12.75">
      <c r="A273" s="1" t="s">
        <v>623</v>
      </c>
      <c r="B273" s="1" t="s">
        <v>347</v>
      </c>
    </row>
    <row r="274" spans="1:14" customHeight="1" ht="12.75">
      <c r="A274" s="1" t="s">
        <v>623</v>
      </c>
      <c r="B274" s="1" t="s">
        <v>354</v>
      </c>
    </row>
    <row r="275" spans="1:14" customHeight="1" ht="12.75">
      <c r="A275" s="1" t="s">
        <v>624</v>
      </c>
      <c r="B275" s="1" t="s">
        <v>343</v>
      </c>
    </row>
    <row r="276" spans="1:14" customHeight="1" ht="12.75">
      <c r="A276" s="1" t="s">
        <v>625</v>
      </c>
      <c r="B276" s="1" t="s">
        <v>353</v>
      </c>
    </row>
    <row r="277" spans="1:14" customHeight="1" ht="12.75">
      <c r="A277" s="1" t="s">
        <v>626</v>
      </c>
      <c r="B277" s="1" t="s">
        <v>352</v>
      </c>
    </row>
    <row r="278" spans="1:14" customHeight="1" ht="12.75">
      <c r="A278" s="1" t="s">
        <v>627</v>
      </c>
      <c r="B278" s="1" t="s">
        <v>331</v>
      </c>
    </row>
    <row r="279" spans="1:14" customHeight="1" ht="12.75">
      <c r="A279" s="1" t="s">
        <v>627</v>
      </c>
      <c r="B279" s="1" t="s">
        <v>332</v>
      </c>
    </row>
    <row r="280" spans="1:14" customHeight="1" ht="12.75">
      <c r="A280" s="1" t="s">
        <v>627</v>
      </c>
      <c r="B280" s="1" t="s">
        <v>333</v>
      </c>
    </row>
    <row r="281" spans="1:14" customHeight="1" ht="12.75">
      <c r="A281" s="1" t="s">
        <v>628</v>
      </c>
      <c r="B281" s="1" t="s">
        <v>330</v>
      </c>
    </row>
    <row r="282" spans="1:14" customHeight="1" ht="12.75">
      <c r="A282" s="1" t="s">
        <v>629</v>
      </c>
      <c r="B282" s="1" t="s">
        <v>327</v>
      </c>
    </row>
    <row r="283" spans="1:14" customHeight="1" ht="12.75">
      <c r="A283" s="1" t="s">
        <v>630</v>
      </c>
      <c r="B283" s="1" t="s">
        <v>319</v>
      </c>
    </row>
    <row r="284" spans="1:14" customHeight="1" ht="12.75">
      <c r="A284" s="1" t="s">
        <v>631</v>
      </c>
      <c r="B284" s="1" t="s">
        <v>321</v>
      </c>
    </row>
    <row r="285" spans="1:14" customHeight="1" ht="12.75">
      <c r="A285" s="1" t="s">
        <v>632</v>
      </c>
      <c r="B285" s="1" t="s">
        <v>326</v>
      </c>
    </row>
    <row r="286" spans="1:14" customHeight="1" ht="12.75">
      <c r="A286" s="1" t="s">
        <v>633</v>
      </c>
      <c r="B286" s="1" t="s">
        <v>328</v>
      </c>
    </row>
    <row r="287" spans="1:14" customHeight="1" ht="12.75">
      <c r="A287" s="1" t="s">
        <v>634</v>
      </c>
      <c r="B287" s="1" t="s">
        <v>349</v>
      </c>
    </row>
    <row r="288" spans="1:14" customHeight="1" ht="12.75">
      <c r="A288" s="1" t="s">
        <v>635</v>
      </c>
      <c r="B288" s="1" t="s">
        <v>347</v>
      </c>
    </row>
    <row r="289" spans="1:14" customHeight="1" ht="12.75">
      <c r="A289" s="1" t="s">
        <v>635</v>
      </c>
      <c r="B289" s="1" t="s">
        <v>354</v>
      </c>
    </row>
    <row r="290" spans="1:14" customHeight="1" ht="12.75">
      <c r="A290" s="1" t="s">
        <v>636</v>
      </c>
      <c r="B290" s="1" t="s">
        <v>347</v>
      </c>
    </row>
    <row r="291" spans="1:14" customHeight="1" ht="12.75">
      <c r="A291" s="1" t="s">
        <v>636</v>
      </c>
      <c r="B291" s="1" t="s">
        <v>354</v>
      </c>
    </row>
    <row r="292" spans="1:14" customHeight="1" ht="12.75">
      <c r="A292" s="1" t="s">
        <v>637</v>
      </c>
      <c r="B292" s="1" t="s">
        <v>347</v>
      </c>
    </row>
    <row r="293" spans="1:14" customHeight="1" ht="12.75">
      <c r="A293" s="1" t="s">
        <v>637</v>
      </c>
      <c r="B293" s="1" t="s">
        <v>354</v>
      </c>
    </row>
    <row r="294" spans="1:14" customHeight="1" ht="12.75">
      <c r="A294" s="1" t="s">
        <v>638</v>
      </c>
      <c r="B294" s="1" t="s">
        <v>337</v>
      </c>
    </row>
    <row r="295" spans="1:14" customHeight="1" ht="12.75">
      <c r="A295" s="1" t="s">
        <v>639</v>
      </c>
      <c r="B295" s="1" t="s">
        <v>331</v>
      </c>
    </row>
    <row r="296" spans="1:14" customHeight="1" ht="12.75">
      <c r="A296" s="1" t="s">
        <v>639</v>
      </c>
      <c r="B296" s="1" t="s">
        <v>332</v>
      </c>
    </row>
    <row r="297" spans="1:14" customHeight="1" ht="12.75">
      <c r="A297" s="1" t="s">
        <v>639</v>
      </c>
      <c r="B297" s="1" t="s">
        <v>333</v>
      </c>
    </row>
    <row r="298" spans="1:14" customHeight="1" ht="12.75">
      <c r="A298" s="1" t="s">
        <v>640</v>
      </c>
      <c r="B298" s="1" t="s">
        <v>342</v>
      </c>
    </row>
    <row r="299" spans="1:14" customHeight="1" ht="12.75">
      <c r="A299" s="1" t="s">
        <v>641</v>
      </c>
      <c r="B299" s="1" t="s">
        <v>316</v>
      </c>
    </row>
    <row r="300" spans="1:14" customHeight="1" ht="12.75">
      <c r="A300" s="1" t="s">
        <v>642</v>
      </c>
      <c r="B300" s="1" t="s">
        <v>322</v>
      </c>
    </row>
    <row r="301" spans="1:14" customHeight="1" ht="12.75">
      <c r="A301" s="1" t="s">
        <v>643</v>
      </c>
      <c r="B301" s="1" t="s">
        <v>334</v>
      </c>
    </row>
    <row r="302" spans="1:14" customHeight="1" ht="12.75">
      <c r="A302" s="1" t="s">
        <v>643</v>
      </c>
      <c r="B302" s="1" t="s">
        <v>335</v>
      </c>
    </row>
    <row r="303" spans="1:14" customHeight="1" ht="12.75">
      <c r="A303" s="1" t="s">
        <v>643</v>
      </c>
      <c r="B303" s="1" t="s">
        <v>336</v>
      </c>
    </row>
    <row r="304" spans="1:14" customHeight="1" ht="12.75">
      <c r="A304" s="1" t="s">
        <v>644</v>
      </c>
      <c r="B304" s="1" t="s">
        <v>334</v>
      </c>
    </row>
    <row r="305" spans="1:14" customHeight="1" ht="12.75">
      <c r="A305" s="1" t="s">
        <v>644</v>
      </c>
      <c r="B305" s="1" t="s">
        <v>335</v>
      </c>
    </row>
    <row r="306" spans="1:14" customHeight="1" ht="12.75">
      <c r="A306" s="1" t="s">
        <v>644</v>
      </c>
      <c r="B306" s="1" t="s">
        <v>336</v>
      </c>
    </row>
    <row r="307" spans="1:14" customHeight="1" ht="12.75">
      <c r="A307" s="1" t="s">
        <v>645</v>
      </c>
      <c r="B307" s="1" t="s">
        <v>359</v>
      </c>
    </row>
    <row r="308" spans="1:14" customHeight="1" ht="12.75">
      <c r="A308" s="1" t="s">
        <v>646</v>
      </c>
      <c r="B308" s="1" t="s">
        <v>359</v>
      </c>
    </row>
    <row r="309" spans="1:14" customHeight="1" ht="12.75">
      <c r="A309" s="1" t="s">
        <v>647</v>
      </c>
      <c r="B309" s="1" t="s">
        <v>359</v>
      </c>
    </row>
    <row r="310" spans="1:14" customHeight="1" ht="12.75">
      <c r="A310" s="1" t="s">
        <v>648</v>
      </c>
      <c r="B310" s="1" t="s">
        <v>359</v>
      </c>
    </row>
    <row r="311" spans="1:14" customHeight="1" ht="12.75">
      <c r="A311" s="1" t="s">
        <v>649</v>
      </c>
      <c r="B311" s="1" t="s">
        <v>202</v>
      </c>
    </row>
    <row r="312" spans="1:14" customHeight="1" ht="12.75">
      <c r="A312" s="1" t="s">
        <v>649</v>
      </c>
      <c r="B312" s="1" t="s">
        <v>203</v>
      </c>
    </row>
    <row r="313" spans="1:14" customHeight="1" ht="12.75">
      <c r="A313" s="1" t="s">
        <v>650</v>
      </c>
      <c r="B313" s="1" t="s">
        <v>202</v>
      </c>
    </row>
    <row r="314" spans="1:14" customHeight="1" ht="12.75">
      <c r="A314" s="1" t="s">
        <v>650</v>
      </c>
      <c r="B314" s="1" t="s">
        <v>203</v>
      </c>
    </row>
    <row r="315" spans="1:14" customHeight="1" ht="12.75">
      <c r="A315" s="1" t="s">
        <v>651</v>
      </c>
      <c r="B315" s="1" t="s">
        <v>334</v>
      </c>
    </row>
    <row r="316" spans="1:14" customHeight="1" ht="12.75">
      <c r="A316" s="1" t="s">
        <v>651</v>
      </c>
      <c r="B316" s="1" t="s">
        <v>335</v>
      </c>
    </row>
    <row r="317" spans="1:14" customHeight="1" ht="12.75">
      <c r="A317" s="1" t="s">
        <v>651</v>
      </c>
      <c r="B317" s="1" t="s">
        <v>336</v>
      </c>
    </row>
    <row r="318" spans="1:14" customHeight="1" ht="12.75">
      <c r="A318" s="1" t="s">
        <v>652</v>
      </c>
      <c r="B318" s="1" t="s">
        <v>325</v>
      </c>
    </row>
    <row r="319" spans="1:14" customHeight="1" ht="12.75">
      <c r="A319" s="1" t="s">
        <v>653</v>
      </c>
      <c r="B319" s="1" t="s">
        <v>323</v>
      </c>
    </row>
    <row r="320" spans="1:14" customHeight="1" ht="12.75">
      <c r="A320" s="1" t="s">
        <v>654</v>
      </c>
      <c r="B320" s="1" t="s">
        <v>317</v>
      </c>
    </row>
    <row r="321" spans="1:14" customHeight="1" ht="12.75">
      <c r="A321" s="1" t="s">
        <v>655</v>
      </c>
      <c r="B321" s="1" t="s">
        <v>357</v>
      </c>
    </row>
    <row r="322" spans="1:14" customHeight="1" ht="12.75">
      <c r="A322" s="1" t="s">
        <v>656</v>
      </c>
      <c r="B322" s="1" t="s">
        <v>350</v>
      </c>
    </row>
    <row r="323" spans="1:14" customHeight="1" ht="12.75">
      <c r="A323" s="1" t="s">
        <v>657</v>
      </c>
      <c r="B323" s="1" t="s">
        <v>338</v>
      </c>
    </row>
    <row r="324" spans="1:14" customHeight="1" ht="12.75">
      <c r="A324" s="1" t="s">
        <v>658</v>
      </c>
      <c r="B324" s="1" t="s">
        <v>232</v>
      </c>
    </row>
    <row r="325" spans="1:14" customHeight="1" ht="12.75">
      <c r="A325" s="1" t="s">
        <v>659</v>
      </c>
      <c r="B325" s="1" t="s">
        <v>320</v>
      </c>
    </row>
    <row r="326" spans="1:14" customHeight="1" ht="12.75">
      <c r="A326" s="1" t="s">
        <v>660</v>
      </c>
      <c r="B326" s="1" t="s">
        <v>358</v>
      </c>
    </row>
    <row r="327" spans="1:14" customHeight="1" ht="12.75">
      <c r="A327" s="1" t="s">
        <v>661</v>
      </c>
      <c r="B327" s="1" t="s">
        <v>318</v>
      </c>
    </row>
    <row r="328" spans="1:14" customHeight="1" ht="12.75">
      <c r="A328" s="1" t="s">
        <v>662</v>
      </c>
      <c r="B328" s="1" t="s">
        <v>355</v>
      </c>
    </row>
    <row r="329" spans="1:14" customHeight="1" ht="12.75">
      <c r="A329" s="1" t="s">
        <v>663</v>
      </c>
      <c r="B329" s="1" t="s">
        <v>351</v>
      </c>
    </row>
    <row r="330" spans="1:14" customHeight="1" ht="12.75">
      <c r="A330" s="1" t="s">
        <v>664</v>
      </c>
      <c r="B330" s="1" t="s">
        <v>315</v>
      </c>
    </row>
    <row r="331" spans="1:14" customHeight="1" ht="12.75">
      <c r="A331" s="1" t="s">
        <v>665</v>
      </c>
      <c r="B331" s="1" t="s">
        <v>202</v>
      </c>
    </row>
    <row r="332" spans="1:14" customHeight="1" ht="12.75">
      <c r="A332" s="1" t="s">
        <v>666</v>
      </c>
      <c r="B332" s="1" t="s">
        <v>202</v>
      </c>
    </row>
    <row r="333" spans="1:14" customHeight="1" ht="12.75">
      <c r="A333" s="1" t="s">
        <v>667</v>
      </c>
      <c r="B333" s="1" t="s">
        <v>356</v>
      </c>
    </row>
    <row r="334" spans="1:14" customHeight="1" ht="12.75">
      <c r="A334" s="1" t="s">
        <v>668</v>
      </c>
      <c r="B334" s="1" t="s">
        <v>339</v>
      </c>
    </row>
    <row r="335" spans="1:14" customHeight="1" ht="12.75">
      <c r="A335" s="1" t="s">
        <v>669</v>
      </c>
      <c r="B335" s="1" t="s">
        <v>340</v>
      </c>
    </row>
    <row r="336" spans="1:14" customHeight="1" ht="12.75">
      <c r="A336" s="1" t="s">
        <v>670</v>
      </c>
      <c r="B336" s="1" t="s">
        <v>341</v>
      </c>
    </row>
    <row r="337" spans="1:14" customHeight="1" ht="12.75">
      <c r="A337" s="1" t="s">
        <v>671</v>
      </c>
      <c r="B337" s="1" t="s">
        <v>343</v>
      </c>
    </row>
    <row r="338" spans="1:14" customHeight="1" ht="12.75">
      <c r="A338" s="1" t="s">
        <v>671</v>
      </c>
      <c r="B338" s="1" t="s">
        <v>344</v>
      </c>
    </row>
    <row r="339" spans="1:14" customHeight="1" ht="12.75">
      <c r="A339" s="1" t="s">
        <v>671</v>
      </c>
      <c r="B339" s="1" t="s">
        <v>345</v>
      </c>
    </row>
    <row r="340" spans="1:14" customHeight="1" ht="12.75">
      <c r="A340" s="1" t="s">
        <v>671</v>
      </c>
      <c r="B340" s="1" t="s">
        <v>346</v>
      </c>
    </row>
    <row r="341" spans="1:14" customHeight="1" ht="12.75">
      <c r="A341" s="1" t="s">
        <v>671</v>
      </c>
      <c r="B341" s="1" t="s">
        <v>347</v>
      </c>
    </row>
    <row r="342" spans="1:14" customHeight="1" ht="12.75">
      <c r="A342" s="1" t="s">
        <v>671</v>
      </c>
      <c r="B342" s="1" t="s">
        <v>354</v>
      </c>
    </row>
    <row r="343" spans="1:14" customHeight="1" ht="12.75">
      <c r="A343" s="1" t="s">
        <v>672</v>
      </c>
      <c r="B343" s="1" t="s">
        <v>357</v>
      </c>
    </row>
    <row r="344" spans="1:14" customHeight="1" ht="12.75">
      <c r="A344" s="1" t="s">
        <v>672</v>
      </c>
      <c r="B344" s="1" t="s">
        <v>358</v>
      </c>
    </row>
    <row r="345" spans="1:14" customHeight="1" ht="12.75">
      <c r="A345" s="1" t="s">
        <v>673</v>
      </c>
      <c r="B345" s="1" t="s">
        <v>321</v>
      </c>
    </row>
    <row r="346" spans="1:14" customHeight="1" ht="12.75">
      <c r="A346" s="1" t="s">
        <v>673</v>
      </c>
      <c r="B346" s="1" t="s">
        <v>325</v>
      </c>
    </row>
    <row r="347" spans="1:14" customHeight="1" ht="12.75">
      <c r="A347" s="1" t="s">
        <v>673</v>
      </c>
      <c r="B347" s="1" t="s">
        <v>328</v>
      </c>
    </row>
    <row r="348" spans="1:14" customHeight="1" ht="12.75">
      <c r="A348" s="1" t="s">
        <v>673</v>
      </c>
      <c r="B348" s="1" t="s">
        <v>342</v>
      </c>
    </row>
    <row r="349" spans="1:14" customHeight="1" ht="12.75">
      <c r="A349" s="1" t="s">
        <v>674</v>
      </c>
      <c r="B349" s="1" t="s">
        <v>327</v>
      </c>
    </row>
    <row r="350" spans="1:14" customHeight="1" ht="12.75">
      <c r="A350" s="1" t="s">
        <v>675</v>
      </c>
      <c r="B350" s="1" t="s">
        <v>328</v>
      </c>
    </row>
    <row r="351" spans="1:14" customHeight="1" ht="12.75">
      <c r="A351" s="1" t="s">
        <v>676</v>
      </c>
      <c r="B351" s="1" t="s">
        <v>321</v>
      </c>
    </row>
    <row r="352" spans="1:14" customHeight="1" ht="12.75">
      <c r="A352" s="1" t="s">
        <v>677</v>
      </c>
      <c r="B352" s="1" t="s">
        <v>152</v>
      </c>
    </row>
    <row r="353" spans="1:14" customHeight="1" ht="12.75">
      <c r="A353" s="1" t="s">
        <v>678</v>
      </c>
      <c r="B353" s="1" t="s">
        <v>351</v>
      </c>
    </row>
    <row r="354" spans="1:14" customHeight="1" ht="12.75">
      <c r="A354" s="1" t="s">
        <v>679</v>
      </c>
      <c r="B354" s="1" t="s">
        <v>232</v>
      </c>
    </row>
    <row r="355" spans="1:14" customHeight="1" ht="12.75">
      <c r="A355" s="1" t="s">
        <v>679</v>
      </c>
      <c r="B355" s="1" t="s">
        <v>315</v>
      </c>
    </row>
    <row r="356" spans="1:14" customHeight="1" ht="12.75">
      <c r="A356" s="1" t="s">
        <v>680</v>
      </c>
      <c r="B356" s="1" t="s">
        <v>350</v>
      </c>
    </row>
    <row r="357" spans="1:14" customHeight="1" ht="12.75">
      <c r="A357" s="1" t="s">
        <v>681</v>
      </c>
      <c r="B357" s="1" t="s">
        <v>164</v>
      </c>
    </row>
    <row r="358" spans="1:14" customHeight="1" ht="12.75">
      <c r="A358" s="1" t="s">
        <v>682</v>
      </c>
      <c r="B358" s="1" t="s">
        <v>337</v>
      </c>
    </row>
    <row r="359" spans="1:14" customHeight="1" ht="12.75">
      <c r="A359" s="1" t="s">
        <v>683</v>
      </c>
      <c r="B359" s="1" t="s">
        <v>163</v>
      </c>
    </row>
    <row r="360" spans="1:14" customHeight="1" ht="12.75">
      <c r="A360" s="1" t="s">
        <v>684</v>
      </c>
      <c r="B360" s="1" t="s">
        <v>322</v>
      </c>
    </row>
    <row r="361" spans="1:14" customHeight="1" ht="12.75">
      <c r="A361" s="1" t="s">
        <v>685</v>
      </c>
      <c r="B361" s="1" t="s">
        <v>324</v>
      </c>
    </row>
    <row r="362" spans="1:14" customHeight="1" ht="12.75">
      <c r="A362" s="1" t="s">
        <v>686</v>
      </c>
      <c r="B362" s="1" t="s">
        <v>323</v>
      </c>
    </row>
    <row r="363" spans="1:14" customHeight="1" ht="12.75">
      <c r="A363" s="1" t="s">
        <v>687</v>
      </c>
      <c r="B363" s="1" t="s">
        <v>325</v>
      </c>
    </row>
    <row r="364" spans="1:14" customHeight="1" ht="12.75">
      <c r="A364" s="1" t="s">
        <v>688</v>
      </c>
      <c r="B364" s="1" t="s">
        <v>316</v>
      </c>
    </row>
    <row r="365" spans="1:14" customHeight="1" ht="12.75">
      <c r="A365" s="1" t="s">
        <v>688</v>
      </c>
      <c r="B365" s="1" t="s">
        <v>317</v>
      </c>
    </row>
    <row r="366" spans="1:14" customHeight="1" ht="12.75">
      <c r="A366" s="1" t="s">
        <v>689</v>
      </c>
      <c r="B366" s="1" t="s">
        <v>338</v>
      </c>
    </row>
    <row r="367" spans="1:14" customHeight="1" ht="12.75">
      <c r="A367" s="1" t="s">
        <v>690</v>
      </c>
      <c r="B367" s="1" t="s">
        <v>150</v>
      </c>
    </row>
    <row r="368" spans="1:14" customHeight="1" ht="12.75">
      <c r="A368" s="1" t="s">
        <v>691</v>
      </c>
      <c r="B368" s="1" t="s">
        <v>318</v>
      </c>
    </row>
    <row r="369" spans="1:14" customHeight="1" ht="12.75">
      <c r="A369" s="1" t="s">
        <v>692</v>
      </c>
      <c r="B369" s="1" t="s">
        <v>355</v>
      </c>
    </row>
    <row r="370" spans="1:14" customHeight="1" ht="12.75">
      <c r="A370" s="1" t="s">
        <v>692</v>
      </c>
      <c r="B370" s="1" t="s">
        <v>356</v>
      </c>
    </row>
    <row r="371" spans="1:14" customHeight="1" ht="12.75">
      <c r="A371" s="1" t="s">
        <v>693</v>
      </c>
      <c r="B371" s="1" t="s">
        <v>357</v>
      </c>
    </row>
    <row r="372" spans="1:14" customHeight="1" ht="12.75">
      <c r="A372" s="1" t="s">
        <v>694</v>
      </c>
      <c r="B372" s="1" t="s">
        <v>319</v>
      </c>
    </row>
    <row r="373" spans="1:14" customHeight="1" ht="12.75">
      <c r="A373" s="1" t="s">
        <v>694</v>
      </c>
      <c r="B373" s="1" t="s">
        <v>320</v>
      </c>
    </row>
    <row r="374" spans="1:14" customHeight="1" ht="12.75">
      <c r="A374" s="1" t="s">
        <v>695</v>
      </c>
      <c r="B374" s="1" t="s">
        <v>358</v>
      </c>
    </row>
    <row r="375" spans="1:14" customHeight="1" ht="12.75">
      <c r="A375" s="1" t="s">
        <v>696</v>
      </c>
      <c r="B375" s="1" t="s">
        <v>352</v>
      </c>
    </row>
    <row r="376" spans="1:14" customHeight="1" ht="12.75">
      <c r="A376" s="1" t="s">
        <v>696</v>
      </c>
      <c r="B376" s="1" t="s">
        <v>353</v>
      </c>
    </row>
    <row r="377" spans="1:14" customHeight="1" ht="12.75">
      <c r="A377" s="1" t="s">
        <v>697</v>
      </c>
      <c r="B377" s="1" t="s">
        <v>334</v>
      </c>
    </row>
    <row r="378" spans="1:14" customHeight="1" ht="12.75">
      <c r="A378" s="1" t="s">
        <v>697</v>
      </c>
      <c r="B378" s="1" t="s">
        <v>335</v>
      </c>
    </row>
    <row r="379" spans="1:14" customHeight="1" ht="12.75">
      <c r="A379" s="1" t="s">
        <v>697</v>
      </c>
      <c r="B379" s="1" t="s">
        <v>336</v>
      </c>
    </row>
    <row r="380" spans="1:14" customHeight="1" ht="12.75">
      <c r="A380" s="1" t="s">
        <v>698</v>
      </c>
      <c r="B380" s="1" t="s">
        <v>165</v>
      </c>
    </row>
    <row r="381" spans="1:14" customHeight="1" ht="12.75">
      <c r="A381" s="1" t="s">
        <v>699</v>
      </c>
      <c r="B381" s="1" t="s">
        <v>326</v>
      </c>
    </row>
    <row r="382" spans="1:14" customHeight="1" ht="12.75">
      <c r="A382" s="1" t="s">
        <v>699</v>
      </c>
      <c r="B382" s="1" t="s">
        <v>349</v>
      </c>
    </row>
    <row r="383" spans="1:14" customHeight="1" ht="12.75">
      <c r="A383" s="1" t="s">
        <v>700</v>
      </c>
      <c r="B383" s="1" t="s">
        <v>339</v>
      </c>
    </row>
    <row r="384" spans="1:14" customHeight="1" ht="12.75">
      <c r="A384" s="1" t="s">
        <v>700</v>
      </c>
      <c r="B384" s="1" t="s">
        <v>340</v>
      </c>
    </row>
    <row r="385" spans="1:14" customHeight="1" ht="12.75">
      <c r="A385" s="1" t="s">
        <v>700</v>
      </c>
      <c r="B385" s="1" t="s">
        <v>341</v>
      </c>
    </row>
    <row r="386" spans="1:14" customHeight="1" ht="12.75">
      <c r="A386" s="1" t="s">
        <v>701</v>
      </c>
      <c r="B386" s="1" t="s">
        <v>342</v>
      </c>
    </row>
    <row r="387" spans="1:14" customHeight="1" ht="12.75">
      <c r="A387" s="1" t="s">
        <v>702</v>
      </c>
      <c r="B387" s="1" t="s">
        <v>329</v>
      </c>
    </row>
    <row r="388" spans="1:14" customHeight="1" ht="12.75">
      <c r="A388" s="1" t="s">
        <v>703</v>
      </c>
      <c r="B388" s="1" t="s">
        <v>342</v>
      </c>
    </row>
    <row r="389" spans="1:14" customHeight="1" ht="12.75">
      <c r="A389" s="1" t="s">
        <v>704</v>
      </c>
      <c r="B389" s="1" t="s">
        <v>232</v>
      </c>
    </row>
    <row r="390" spans="1:14" customHeight="1" ht="12.75">
      <c r="A390" s="1" t="s">
        <v>705</v>
      </c>
      <c r="B390" s="1" t="s">
        <v>327</v>
      </c>
    </row>
    <row r="391" spans="1:14" customHeight="1" ht="12.75">
      <c r="A391" s="1" t="s">
        <v>705</v>
      </c>
      <c r="B391" s="1" t="s">
        <v>351</v>
      </c>
    </row>
    <row r="392" spans="1:14" customHeight="1" ht="12.75">
      <c r="A392" s="1" t="s">
        <v>706</v>
      </c>
      <c r="B392" s="1" t="s">
        <v>326</v>
      </c>
    </row>
    <row r="393" spans="1:14" customHeight="1" ht="12.75">
      <c r="A393" s="1" t="s">
        <v>706</v>
      </c>
      <c r="B393" s="1" t="s">
        <v>327</v>
      </c>
    </row>
    <row r="394" spans="1:14" customHeight="1" ht="12.75">
      <c r="A394" s="1" t="s">
        <v>706</v>
      </c>
      <c r="B394" s="1" t="s">
        <v>349</v>
      </c>
    </row>
    <row r="395" spans="1:14" customHeight="1" ht="12.75">
      <c r="A395" s="1" t="s">
        <v>706</v>
      </c>
      <c r="B395" s="1" t="s">
        <v>351</v>
      </c>
    </row>
    <row r="396" spans="1:14" customHeight="1" ht="12.75">
      <c r="A396" s="1" t="s">
        <v>707</v>
      </c>
      <c r="B396" s="1" t="s">
        <v>327</v>
      </c>
    </row>
    <row r="397" spans="1:14" customHeight="1" ht="12.75">
      <c r="A397" s="1" t="s">
        <v>708</v>
      </c>
      <c r="B397" s="1" t="s">
        <v>357</v>
      </c>
    </row>
    <row r="398" spans="1:14" customHeight="1" ht="12.75">
      <c r="A398" s="1" t="s">
        <v>708</v>
      </c>
      <c r="B398" s="1" t="s">
        <v>358</v>
      </c>
    </row>
    <row r="399" spans="1:14" customHeight="1" ht="12.75">
      <c r="A399" s="1" t="s">
        <v>709</v>
      </c>
      <c r="B399" s="1" t="s">
        <v>316</v>
      </c>
    </row>
    <row r="400" spans="1:14" customHeight="1" ht="12.75">
      <c r="A400" s="1" t="s">
        <v>709</v>
      </c>
      <c r="B400" s="1" t="s">
        <v>317</v>
      </c>
    </row>
    <row r="401" spans="1:14" customHeight="1" ht="12.75">
      <c r="A401" s="1" t="s">
        <v>710</v>
      </c>
      <c r="B401" s="1" t="s">
        <v>357</v>
      </c>
    </row>
    <row r="402" spans="1:14" customHeight="1" ht="12.75">
      <c r="A402" s="1" t="s">
        <v>711</v>
      </c>
      <c r="B402" s="1" t="s">
        <v>164</v>
      </c>
    </row>
    <row r="403" spans="1:14" customHeight="1" ht="12.75">
      <c r="A403" s="1" t="s">
        <v>711</v>
      </c>
      <c r="B403" s="1" t="s">
        <v>316</v>
      </c>
    </row>
    <row r="404" spans="1:14" customHeight="1" ht="12.75">
      <c r="A404" s="1" t="s">
        <v>711</v>
      </c>
      <c r="B404" s="1" t="s">
        <v>317</v>
      </c>
    </row>
    <row r="405" spans="1:14" customHeight="1" ht="12.75">
      <c r="A405" s="1" t="s">
        <v>711</v>
      </c>
      <c r="B405" s="1" t="s">
        <v>318</v>
      </c>
    </row>
    <row r="406" spans="1:14" customHeight="1" ht="12.75">
      <c r="A406" s="1" t="s">
        <v>711</v>
      </c>
      <c r="B406" s="1" t="s">
        <v>319</v>
      </c>
    </row>
    <row r="407" spans="1:14" customHeight="1" ht="12.75">
      <c r="A407" s="1" t="s">
        <v>711</v>
      </c>
      <c r="B407" s="1" t="s">
        <v>320</v>
      </c>
    </row>
    <row r="408" spans="1:14" customHeight="1" ht="12.75">
      <c r="A408" s="1" t="s">
        <v>711</v>
      </c>
      <c r="B408" s="1" t="s">
        <v>321</v>
      </c>
    </row>
    <row r="409" spans="1:14" customHeight="1" ht="12.75">
      <c r="A409" s="1" t="s">
        <v>711</v>
      </c>
      <c r="B409" s="1" t="s">
        <v>322</v>
      </c>
    </row>
    <row r="410" spans="1:14" customHeight="1" ht="12.75">
      <c r="A410" s="1" t="s">
        <v>711</v>
      </c>
      <c r="B410" s="1" t="s">
        <v>323</v>
      </c>
    </row>
    <row r="411" spans="1:14" customHeight="1" ht="12.75">
      <c r="A411" s="1" t="s">
        <v>711</v>
      </c>
      <c r="B411" s="1" t="s">
        <v>325</v>
      </c>
    </row>
    <row r="412" spans="1:14" customHeight="1" ht="12.75">
      <c r="A412" s="1" t="s">
        <v>711</v>
      </c>
      <c r="B412" s="1" t="s">
        <v>326</v>
      </c>
    </row>
    <row r="413" spans="1:14" customHeight="1" ht="12.75">
      <c r="A413" s="1" t="s">
        <v>711</v>
      </c>
      <c r="B413" s="1" t="s">
        <v>328</v>
      </c>
    </row>
    <row r="414" spans="1:14" customHeight="1" ht="12.75">
      <c r="A414" s="1" t="s">
        <v>711</v>
      </c>
      <c r="B414" s="1" t="s">
        <v>334</v>
      </c>
    </row>
    <row r="415" spans="1:14" customHeight="1" ht="12.75">
      <c r="A415" s="1" t="s">
        <v>711</v>
      </c>
      <c r="B415" s="1" t="s">
        <v>335</v>
      </c>
    </row>
    <row r="416" spans="1:14" customHeight="1" ht="12.75">
      <c r="A416" s="1" t="s">
        <v>711</v>
      </c>
      <c r="B416" s="1" t="s">
        <v>336</v>
      </c>
    </row>
    <row r="417" spans="1:14" customHeight="1" ht="12.75">
      <c r="A417" s="1" t="s">
        <v>711</v>
      </c>
      <c r="B417" s="1" t="s">
        <v>337</v>
      </c>
    </row>
    <row r="418" spans="1:14" customHeight="1" ht="12.75">
      <c r="A418" s="1" t="s">
        <v>711</v>
      </c>
      <c r="B418" s="1" t="s">
        <v>338</v>
      </c>
    </row>
    <row r="419" spans="1:14" customHeight="1" ht="12.75">
      <c r="A419" s="1" t="s">
        <v>711</v>
      </c>
      <c r="B419" s="1" t="s">
        <v>339</v>
      </c>
    </row>
    <row r="420" spans="1:14" customHeight="1" ht="12.75">
      <c r="A420" s="1" t="s">
        <v>711</v>
      </c>
      <c r="B420" s="1" t="s">
        <v>340</v>
      </c>
    </row>
    <row r="421" spans="1:14" customHeight="1" ht="12.75">
      <c r="A421" s="1" t="s">
        <v>711</v>
      </c>
      <c r="B421" s="1" t="s">
        <v>341</v>
      </c>
    </row>
    <row r="422" spans="1:14" customHeight="1" ht="12.75">
      <c r="A422" s="1" t="s">
        <v>711</v>
      </c>
      <c r="B422" s="1" t="s">
        <v>342</v>
      </c>
    </row>
    <row r="423" spans="1:14" customHeight="1" ht="12.75">
      <c r="A423" s="1" t="s">
        <v>711</v>
      </c>
      <c r="B423" s="1" t="s">
        <v>349</v>
      </c>
    </row>
    <row r="424" spans="1:14" customHeight="1" ht="12.75">
      <c r="A424" s="1" t="s">
        <v>711</v>
      </c>
      <c r="B424" s="1" t="s">
        <v>350</v>
      </c>
    </row>
    <row r="425" spans="1:14" customHeight="1" ht="12.75">
      <c r="A425" s="1" t="s">
        <v>711</v>
      </c>
      <c r="B425" s="1" t="s">
        <v>351</v>
      </c>
    </row>
    <row r="426" spans="1:14" customHeight="1" ht="12.75">
      <c r="A426" s="1" t="s">
        <v>711</v>
      </c>
      <c r="B426" s="1" t="s">
        <v>355</v>
      </c>
    </row>
    <row r="427" spans="1:14" customHeight="1" ht="12.75">
      <c r="A427" s="1" t="s">
        <v>711</v>
      </c>
      <c r="B427" s="1" t="s">
        <v>356</v>
      </c>
    </row>
    <row r="428" spans="1:14" customHeight="1" ht="12.75">
      <c r="A428" s="1" t="s">
        <v>712</v>
      </c>
      <c r="B428" s="1" t="s">
        <v>164</v>
      </c>
    </row>
    <row r="429" spans="1:14" customHeight="1" ht="12.75">
      <c r="A429" s="1" t="s">
        <v>712</v>
      </c>
      <c r="B429" s="1" t="s">
        <v>316</v>
      </c>
    </row>
    <row r="430" spans="1:14" customHeight="1" ht="12.75">
      <c r="A430" s="1" t="s">
        <v>712</v>
      </c>
      <c r="B430" s="1" t="s">
        <v>317</v>
      </c>
    </row>
    <row r="431" spans="1:14" customHeight="1" ht="12.75">
      <c r="A431" s="1" t="s">
        <v>712</v>
      </c>
      <c r="B431" s="1" t="s">
        <v>318</v>
      </c>
    </row>
    <row r="432" spans="1:14" customHeight="1" ht="12.75">
      <c r="A432" s="1" t="s">
        <v>712</v>
      </c>
      <c r="B432" s="1" t="s">
        <v>319</v>
      </c>
    </row>
    <row r="433" spans="1:14" customHeight="1" ht="12.75">
      <c r="A433" s="1" t="s">
        <v>712</v>
      </c>
      <c r="B433" s="1" t="s">
        <v>320</v>
      </c>
    </row>
    <row r="434" spans="1:14" customHeight="1" ht="12.75">
      <c r="A434" s="1" t="s">
        <v>712</v>
      </c>
      <c r="B434" s="1" t="s">
        <v>321</v>
      </c>
    </row>
    <row r="435" spans="1:14" customHeight="1" ht="12.75">
      <c r="A435" s="1" t="s">
        <v>712</v>
      </c>
      <c r="B435" s="1" t="s">
        <v>322</v>
      </c>
    </row>
    <row r="436" spans="1:14" customHeight="1" ht="12.75">
      <c r="A436" s="1" t="s">
        <v>712</v>
      </c>
      <c r="B436" s="1" t="s">
        <v>323</v>
      </c>
    </row>
    <row r="437" spans="1:14" customHeight="1" ht="12.75">
      <c r="A437" s="1" t="s">
        <v>712</v>
      </c>
      <c r="B437" s="1" t="s">
        <v>325</v>
      </c>
    </row>
    <row r="438" spans="1:14" customHeight="1" ht="12.75">
      <c r="A438" s="1" t="s">
        <v>712</v>
      </c>
      <c r="B438" s="1" t="s">
        <v>326</v>
      </c>
    </row>
    <row r="439" spans="1:14" customHeight="1" ht="12.75">
      <c r="A439" s="1" t="s">
        <v>712</v>
      </c>
      <c r="B439" s="1" t="s">
        <v>328</v>
      </c>
    </row>
    <row r="440" spans="1:14" customHeight="1" ht="12.75">
      <c r="A440" s="1" t="s">
        <v>712</v>
      </c>
      <c r="B440" s="1" t="s">
        <v>334</v>
      </c>
    </row>
    <row r="441" spans="1:14" customHeight="1" ht="12.75">
      <c r="A441" s="1" t="s">
        <v>712</v>
      </c>
      <c r="B441" s="1" t="s">
        <v>335</v>
      </c>
    </row>
    <row r="442" spans="1:14" customHeight="1" ht="12.75">
      <c r="A442" s="1" t="s">
        <v>712</v>
      </c>
      <c r="B442" s="1" t="s">
        <v>336</v>
      </c>
    </row>
    <row r="443" spans="1:14" customHeight="1" ht="12.75">
      <c r="A443" s="1" t="s">
        <v>712</v>
      </c>
      <c r="B443" s="1" t="s">
        <v>337</v>
      </c>
    </row>
    <row r="444" spans="1:14" customHeight="1" ht="12.75">
      <c r="A444" s="1" t="s">
        <v>712</v>
      </c>
      <c r="B444" s="1" t="s">
        <v>338</v>
      </c>
    </row>
    <row r="445" spans="1:14" customHeight="1" ht="12.75">
      <c r="A445" s="1" t="s">
        <v>712</v>
      </c>
      <c r="B445" s="1" t="s">
        <v>339</v>
      </c>
    </row>
    <row r="446" spans="1:14" customHeight="1" ht="12.75">
      <c r="A446" s="1" t="s">
        <v>712</v>
      </c>
      <c r="B446" s="1" t="s">
        <v>340</v>
      </c>
    </row>
    <row r="447" spans="1:14" customHeight="1" ht="12.75">
      <c r="A447" s="1" t="s">
        <v>712</v>
      </c>
      <c r="B447" s="1" t="s">
        <v>341</v>
      </c>
    </row>
    <row r="448" spans="1:14" customHeight="1" ht="12.75">
      <c r="A448" s="1" t="s">
        <v>712</v>
      </c>
      <c r="B448" s="1" t="s">
        <v>342</v>
      </c>
    </row>
    <row r="449" spans="1:14" customHeight="1" ht="12.75">
      <c r="A449" s="1" t="s">
        <v>712</v>
      </c>
      <c r="B449" s="1" t="s">
        <v>349</v>
      </c>
    </row>
    <row r="450" spans="1:14" customHeight="1" ht="12.75">
      <c r="A450" s="1" t="s">
        <v>712</v>
      </c>
      <c r="B450" s="1" t="s">
        <v>350</v>
      </c>
    </row>
    <row r="451" spans="1:14" customHeight="1" ht="12.75">
      <c r="A451" s="1" t="s">
        <v>712</v>
      </c>
      <c r="B451" s="1" t="s">
        <v>351</v>
      </c>
    </row>
    <row r="452" spans="1:14" customHeight="1" ht="12.75">
      <c r="A452" s="1" t="s">
        <v>712</v>
      </c>
      <c r="B452" s="1" t="s">
        <v>355</v>
      </c>
    </row>
    <row r="453" spans="1:14" customHeight="1" ht="12.75">
      <c r="A453" s="1" t="s">
        <v>712</v>
      </c>
      <c r="B453" s="1" t="s">
        <v>356</v>
      </c>
    </row>
    <row r="454" spans="1:14" customHeight="1" ht="12.75">
      <c r="A454" s="1" t="s">
        <v>713</v>
      </c>
      <c r="B454" s="1" t="s">
        <v>318</v>
      </c>
    </row>
    <row r="455" spans="1:14" customHeight="1" ht="12.75">
      <c r="A455" s="1" t="s">
        <v>714</v>
      </c>
      <c r="B455" s="1" t="s">
        <v>323</v>
      </c>
    </row>
    <row r="456" spans="1:14" customHeight="1" ht="12.75">
      <c r="A456" s="1" t="s">
        <v>715</v>
      </c>
      <c r="B456" s="1" t="s">
        <v>352</v>
      </c>
    </row>
    <row r="457" spans="1:14" customHeight="1" ht="12.75">
      <c r="A457" s="1" t="s">
        <v>715</v>
      </c>
      <c r="B457" s="1" t="s">
        <v>353</v>
      </c>
    </row>
    <row r="458" spans="1:14" customHeight="1" ht="12.75">
      <c r="A458" s="1" t="s">
        <v>715</v>
      </c>
      <c r="B458" s="1" t="s">
        <v>358</v>
      </c>
    </row>
    <row r="459" spans="1:14" customHeight="1" ht="12.75">
      <c r="A459" s="1" t="s">
        <v>716</v>
      </c>
      <c r="B459" s="1" t="s">
        <v>352</v>
      </c>
    </row>
    <row r="460" spans="1:14" customHeight="1" ht="12.75">
      <c r="A460" s="1" t="s">
        <v>716</v>
      </c>
      <c r="B460" s="1" t="s">
        <v>353</v>
      </c>
    </row>
    <row r="461" spans="1:14" customHeight="1" ht="12.75">
      <c r="A461" s="1" t="s">
        <v>716</v>
      </c>
      <c r="B461" s="1" t="s">
        <v>357</v>
      </c>
    </row>
    <row r="462" spans="1:14" customHeight="1" ht="12.75">
      <c r="A462" s="1" t="s">
        <v>716</v>
      </c>
      <c r="B462" s="1" t="s">
        <v>358</v>
      </c>
    </row>
    <row r="463" spans="1:14" customHeight="1" ht="12.75">
      <c r="A463" s="1" t="s">
        <v>717</v>
      </c>
      <c r="B463" s="1" t="s">
        <v>318</v>
      </c>
    </row>
    <row r="464" spans="1:14" customHeight="1" ht="12.75">
      <c r="A464" s="1" t="s">
        <v>717</v>
      </c>
      <c r="B464" s="1" t="s">
        <v>319</v>
      </c>
    </row>
    <row r="465" spans="1:14" customHeight="1" ht="12.75">
      <c r="A465" s="1" t="s">
        <v>717</v>
      </c>
      <c r="B465" s="1" t="s">
        <v>320</v>
      </c>
    </row>
    <row r="466" spans="1:14" customHeight="1" ht="12.75">
      <c r="A466" s="1" t="s">
        <v>717</v>
      </c>
      <c r="B466" s="1" t="s">
        <v>321</v>
      </c>
    </row>
    <row r="467" spans="1:14" customHeight="1" ht="12.75">
      <c r="A467" s="1" t="s">
        <v>717</v>
      </c>
      <c r="B467" s="1" t="s">
        <v>325</v>
      </c>
    </row>
    <row r="468" spans="1:14" customHeight="1" ht="12.75">
      <c r="A468" s="1" t="s">
        <v>717</v>
      </c>
      <c r="B468" s="1" t="s">
        <v>326</v>
      </c>
    </row>
    <row r="469" spans="1:14" customHeight="1" ht="12.75">
      <c r="A469" s="1" t="s">
        <v>717</v>
      </c>
      <c r="B469" s="1" t="s">
        <v>328</v>
      </c>
    </row>
    <row r="470" spans="1:14" customHeight="1" ht="12.75">
      <c r="A470" s="1" t="s">
        <v>717</v>
      </c>
      <c r="B470" s="1" t="s">
        <v>337</v>
      </c>
    </row>
    <row r="471" spans="1:14" customHeight="1" ht="12.75">
      <c r="A471" s="1" t="s">
        <v>717</v>
      </c>
      <c r="B471" s="1" t="s">
        <v>338</v>
      </c>
    </row>
    <row r="472" spans="1:14" customHeight="1" ht="12.75">
      <c r="A472" s="1" t="s">
        <v>717</v>
      </c>
      <c r="B472" s="1" t="s">
        <v>339</v>
      </c>
    </row>
    <row r="473" spans="1:14" customHeight="1" ht="12.75">
      <c r="A473" s="1" t="s">
        <v>717</v>
      </c>
      <c r="B473" s="1" t="s">
        <v>340</v>
      </c>
    </row>
    <row r="474" spans="1:14" customHeight="1" ht="12.75">
      <c r="A474" s="1" t="s">
        <v>717</v>
      </c>
      <c r="B474" s="1" t="s">
        <v>341</v>
      </c>
    </row>
    <row r="475" spans="1:14" customHeight="1" ht="12.75">
      <c r="A475" s="1" t="s">
        <v>717</v>
      </c>
      <c r="B475" s="1" t="s">
        <v>342</v>
      </c>
    </row>
    <row r="476" spans="1:14" customHeight="1" ht="12.75">
      <c r="A476" s="1" t="s">
        <v>717</v>
      </c>
      <c r="B476" s="1" t="s">
        <v>349</v>
      </c>
    </row>
    <row r="477" spans="1:14" customHeight="1" ht="12.75">
      <c r="A477" s="1" t="s">
        <v>717</v>
      </c>
      <c r="B477" s="1" t="s">
        <v>350</v>
      </c>
    </row>
    <row r="478" spans="1:14" customHeight="1" ht="12.75">
      <c r="A478" s="1" t="s">
        <v>717</v>
      </c>
      <c r="B478" s="1" t="s">
        <v>355</v>
      </c>
    </row>
    <row r="479" spans="1:14" customHeight="1" ht="12.75">
      <c r="A479" s="1" t="s">
        <v>717</v>
      </c>
      <c r="B479" s="1" t="s">
        <v>356</v>
      </c>
    </row>
    <row r="480" spans="1:14" customHeight="1" ht="12.75">
      <c r="A480" s="1" t="s">
        <v>718</v>
      </c>
      <c r="B480" s="1" t="s">
        <v>150</v>
      </c>
    </row>
    <row r="481" spans="1:14" customHeight="1" ht="12.75">
      <c r="A481" s="1" t="s">
        <v>718</v>
      </c>
      <c r="B481" s="1" t="s">
        <v>164</v>
      </c>
    </row>
    <row r="482" spans="1:14" customHeight="1" ht="12.75">
      <c r="A482" s="1" t="s">
        <v>718</v>
      </c>
      <c r="B482" s="1" t="s">
        <v>318</v>
      </c>
    </row>
    <row r="483" spans="1:14" customHeight="1" ht="12.75">
      <c r="A483" s="1" t="s">
        <v>718</v>
      </c>
      <c r="B483" s="1" t="s">
        <v>319</v>
      </c>
    </row>
    <row r="484" spans="1:14" customHeight="1" ht="12.75">
      <c r="A484" s="1" t="s">
        <v>718</v>
      </c>
      <c r="B484" s="1" t="s">
        <v>320</v>
      </c>
    </row>
    <row r="485" spans="1:14" customHeight="1" ht="12.75">
      <c r="A485" s="1" t="s">
        <v>718</v>
      </c>
      <c r="B485" s="1" t="s">
        <v>321</v>
      </c>
    </row>
    <row r="486" spans="1:14" customHeight="1" ht="12.75">
      <c r="A486" s="1" t="s">
        <v>718</v>
      </c>
      <c r="B486" s="1" t="s">
        <v>322</v>
      </c>
    </row>
    <row r="487" spans="1:14" customHeight="1" ht="12.75">
      <c r="A487" s="1" t="s">
        <v>718</v>
      </c>
      <c r="B487" s="1" t="s">
        <v>323</v>
      </c>
    </row>
    <row r="488" spans="1:14" customHeight="1" ht="12.75">
      <c r="A488" s="1" t="s">
        <v>718</v>
      </c>
      <c r="B488" s="1" t="s">
        <v>324</v>
      </c>
    </row>
    <row r="489" spans="1:14" customHeight="1" ht="12.75">
      <c r="A489" s="1" t="s">
        <v>718</v>
      </c>
      <c r="B489" s="1" t="s">
        <v>325</v>
      </c>
    </row>
    <row r="490" spans="1:14" customHeight="1" ht="12.75">
      <c r="A490" s="1" t="s">
        <v>718</v>
      </c>
      <c r="B490" s="1" t="s">
        <v>326</v>
      </c>
    </row>
    <row r="491" spans="1:14" customHeight="1" ht="12.75">
      <c r="A491" s="1" t="s">
        <v>718</v>
      </c>
      <c r="B491" s="1" t="s">
        <v>328</v>
      </c>
    </row>
    <row r="492" spans="1:14" customHeight="1" ht="12.75">
      <c r="A492" s="1" t="s">
        <v>718</v>
      </c>
      <c r="B492" s="1" t="s">
        <v>334</v>
      </c>
    </row>
    <row r="493" spans="1:14" customHeight="1" ht="12.75">
      <c r="A493" s="1" t="s">
        <v>718</v>
      </c>
      <c r="B493" s="1" t="s">
        <v>335</v>
      </c>
    </row>
    <row r="494" spans="1:14" customHeight="1" ht="12.75">
      <c r="A494" s="1" t="s">
        <v>718</v>
      </c>
      <c r="B494" s="1" t="s">
        <v>336</v>
      </c>
    </row>
    <row r="495" spans="1:14" customHeight="1" ht="12.75">
      <c r="A495" s="1" t="s">
        <v>718</v>
      </c>
      <c r="B495" s="1" t="s">
        <v>337</v>
      </c>
    </row>
    <row r="496" spans="1:14" customHeight="1" ht="12.75">
      <c r="A496" s="1" t="s">
        <v>718</v>
      </c>
      <c r="B496" s="1" t="s">
        <v>338</v>
      </c>
    </row>
    <row r="497" spans="1:14" customHeight="1" ht="12.75">
      <c r="A497" s="1" t="s">
        <v>718</v>
      </c>
      <c r="B497" s="1" t="s">
        <v>339</v>
      </c>
    </row>
    <row r="498" spans="1:14" customHeight="1" ht="12.75">
      <c r="A498" s="1" t="s">
        <v>718</v>
      </c>
      <c r="B498" s="1" t="s">
        <v>340</v>
      </c>
    </row>
    <row r="499" spans="1:14" customHeight="1" ht="12.75">
      <c r="A499" s="1" t="s">
        <v>718</v>
      </c>
      <c r="B499" s="1" t="s">
        <v>341</v>
      </c>
    </row>
    <row r="500" spans="1:14" customHeight="1" ht="12.75">
      <c r="A500" s="1" t="s">
        <v>718</v>
      </c>
      <c r="B500" s="1" t="s">
        <v>342</v>
      </c>
    </row>
    <row r="501" spans="1:14" customHeight="1" ht="12.75">
      <c r="A501" s="1" t="s">
        <v>718</v>
      </c>
      <c r="B501" s="1" t="s">
        <v>349</v>
      </c>
    </row>
    <row r="502" spans="1:14" customHeight="1" ht="12.75">
      <c r="A502" s="1" t="s">
        <v>718</v>
      </c>
      <c r="B502" s="1" t="s">
        <v>350</v>
      </c>
    </row>
    <row r="503" spans="1:14" customHeight="1" ht="12.75">
      <c r="A503" s="1" t="s">
        <v>718</v>
      </c>
      <c r="B503" s="1" t="s">
        <v>355</v>
      </c>
    </row>
    <row r="504" spans="1:14" customHeight="1" ht="12.75">
      <c r="A504" s="1" t="s">
        <v>718</v>
      </c>
      <c r="B504" s="1" t="s">
        <v>356</v>
      </c>
    </row>
    <row r="505" spans="1:14" customHeight="1" ht="12.75">
      <c r="A505" s="1" t="s">
        <v>719</v>
      </c>
      <c r="B505" s="1" t="s">
        <v>316</v>
      </c>
    </row>
    <row r="506" spans="1:14" customHeight="1" ht="12.75">
      <c r="A506" s="1" t="s">
        <v>719</v>
      </c>
      <c r="B506" s="1" t="s">
        <v>317</v>
      </c>
    </row>
    <row r="507" spans="1:14" customHeight="1" ht="12.75">
      <c r="A507" s="1" t="s">
        <v>719</v>
      </c>
      <c r="B507" s="1" t="s">
        <v>350</v>
      </c>
    </row>
    <row r="508" spans="1:14" customHeight="1" ht="12.75">
      <c r="A508" s="1" t="s">
        <v>719</v>
      </c>
      <c r="B508" s="1" t="s">
        <v>357</v>
      </c>
    </row>
    <row r="509" spans="1:14" customHeight="1" ht="12.75">
      <c r="A509" s="1" t="s">
        <v>719</v>
      </c>
      <c r="B509" s="1" t="s">
        <v>358</v>
      </c>
    </row>
    <row r="510" spans="1:14" customHeight="1" ht="12.75">
      <c r="A510" s="1" t="s">
        <v>720</v>
      </c>
      <c r="B510" s="1" t="s">
        <v>321</v>
      </c>
    </row>
    <row r="511" spans="1:14" customHeight="1" ht="12.75">
      <c r="A511" s="1" t="s">
        <v>720</v>
      </c>
      <c r="B511" s="1" t="s">
        <v>325</v>
      </c>
    </row>
    <row r="512" spans="1:14" customHeight="1" ht="12.75">
      <c r="A512" s="1" t="s">
        <v>720</v>
      </c>
      <c r="B512" s="1" t="s">
        <v>328</v>
      </c>
    </row>
    <row r="513" spans="1:14" customHeight="1" ht="12.75">
      <c r="A513" s="1" t="s">
        <v>720</v>
      </c>
      <c r="B513" s="1" t="s">
        <v>342</v>
      </c>
    </row>
    <row r="514" spans="1:14" customHeight="1" ht="12.75">
      <c r="A514" s="1" t="s">
        <v>720</v>
      </c>
      <c r="B514" s="1" t="s">
        <v>357</v>
      </c>
    </row>
    <row r="515" spans="1:14" customHeight="1" ht="12.75">
      <c r="A515" s="1" t="s">
        <v>720</v>
      </c>
      <c r="B515" s="1" t="s">
        <v>358</v>
      </c>
    </row>
    <row r="516" spans="1:14" customHeight="1" ht="12.75">
      <c r="A516" s="1" t="s">
        <v>721</v>
      </c>
      <c r="B516" s="1" t="s">
        <v>323</v>
      </c>
    </row>
    <row r="517" spans="1:14" customHeight="1" ht="12.75">
      <c r="A517" s="1" t="s">
        <v>721</v>
      </c>
      <c r="B517" s="1" t="s">
        <v>350</v>
      </c>
    </row>
    <row r="518" spans="1:14" customHeight="1" ht="12.75">
      <c r="A518" s="1" t="s">
        <v>722</v>
      </c>
      <c r="B518" s="1" t="s">
        <v>357</v>
      </c>
    </row>
    <row r="519" spans="1:14" customHeight="1" ht="12.75">
      <c r="A519" s="1" t="s">
        <v>722</v>
      </c>
      <c r="B519" s="1" t="s">
        <v>358</v>
      </c>
    </row>
    <row r="520" spans="1:14" customHeight="1" ht="12.75">
      <c r="A520" s="1" t="s">
        <v>723</v>
      </c>
      <c r="B520" s="1" t="s">
        <v>319</v>
      </c>
    </row>
    <row r="521" spans="1:14" customHeight="1" ht="12.75">
      <c r="A521" s="1" t="s">
        <v>723</v>
      </c>
      <c r="B521" s="1" t="s">
        <v>320</v>
      </c>
    </row>
    <row r="522" spans="1:14" customHeight="1" ht="12.75">
      <c r="A522" s="1" t="s">
        <v>723</v>
      </c>
      <c r="B522" s="1" t="s">
        <v>321</v>
      </c>
    </row>
    <row r="523" spans="1:14" customHeight="1" ht="12.75">
      <c r="A523" s="1" t="s">
        <v>723</v>
      </c>
      <c r="B523" s="1" t="s">
        <v>338</v>
      </c>
    </row>
    <row r="524" spans="1:14" customHeight="1" ht="12.75">
      <c r="A524" s="1" t="s">
        <v>723</v>
      </c>
      <c r="B524" s="1" t="s">
        <v>339</v>
      </c>
    </row>
    <row r="525" spans="1:14" customHeight="1" ht="12.75">
      <c r="A525" s="1" t="s">
        <v>723</v>
      </c>
      <c r="B525" s="1" t="s">
        <v>340</v>
      </c>
    </row>
    <row r="526" spans="1:14" customHeight="1" ht="12.75">
      <c r="A526" s="1" t="s">
        <v>723</v>
      </c>
      <c r="B526" s="1" t="s">
        <v>341</v>
      </c>
    </row>
    <row r="527" spans="1:14" customHeight="1" ht="12.75">
      <c r="A527" s="1" t="s">
        <v>723</v>
      </c>
      <c r="B527" s="1" t="s">
        <v>342</v>
      </c>
    </row>
    <row r="528" spans="1:14" customHeight="1" ht="12.75">
      <c r="A528" s="1" t="s">
        <v>724</v>
      </c>
      <c r="B528" s="1" t="s">
        <v>357</v>
      </c>
    </row>
    <row r="529" spans="1:14" customHeight="1" ht="12.75">
      <c r="A529" s="1" t="s">
        <v>724</v>
      </c>
      <c r="B529" s="1" t="s">
        <v>358</v>
      </c>
    </row>
    <row r="530" spans="1:14" customHeight="1" ht="12.75">
      <c r="A530" s="1" t="s">
        <v>725</v>
      </c>
      <c r="B530" s="1" t="s">
        <v>318</v>
      </c>
    </row>
    <row r="531" spans="1:14" customHeight="1" ht="12.75">
      <c r="A531" s="1" t="s">
        <v>726</v>
      </c>
      <c r="B531" s="1" t="s">
        <v>323</v>
      </c>
    </row>
    <row r="532" spans="1:14" customHeight="1" ht="12.75">
      <c r="A532" s="1" t="s">
        <v>727</v>
      </c>
      <c r="B532" s="1" t="s">
        <v>357</v>
      </c>
    </row>
    <row r="533" spans="1:14" customHeight="1" ht="12.75">
      <c r="A533" s="1" t="s">
        <v>727</v>
      </c>
      <c r="B533" s="1" t="s">
        <v>358</v>
      </c>
    </row>
    <row r="534" spans="1:14" customHeight="1" ht="12.75">
      <c r="A534" s="1" t="s">
        <v>728</v>
      </c>
      <c r="B534" s="1" t="s">
        <v>352</v>
      </c>
    </row>
    <row r="535" spans="1:14" customHeight="1" ht="12.75">
      <c r="A535" s="1" t="s">
        <v>728</v>
      </c>
      <c r="B535" s="1" t="s">
        <v>353</v>
      </c>
    </row>
    <row r="536" spans="1:14" customHeight="1" ht="12.75">
      <c r="A536" s="1" t="s">
        <v>729</v>
      </c>
      <c r="B536" s="1" t="s">
        <v>352</v>
      </c>
    </row>
    <row r="537" spans="1:14" customHeight="1" ht="12.75">
      <c r="A537" s="1" t="s">
        <v>729</v>
      </c>
      <c r="B537" s="1" t="s">
        <v>353</v>
      </c>
    </row>
    <row r="538" spans="1:14" customHeight="1" ht="12.75">
      <c r="A538" s="1" t="s">
        <v>730</v>
      </c>
      <c r="B538" s="1" t="s">
        <v>357</v>
      </c>
    </row>
    <row r="539" spans="1:14" customHeight="1" ht="12.75">
      <c r="A539" s="1" t="s">
        <v>730</v>
      </c>
      <c r="B539" s="1" t="s">
        <v>358</v>
      </c>
    </row>
    <row r="540" spans="1:14" customHeight="1" ht="12.75">
      <c r="A540" s="1" t="s">
        <v>731</v>
      </c>
      <c r="B540" s="1" t="s">
        <v>352</v>
      </c>
    </row>
    <row r="541" spans="1:14" customHeight="1" ht="12.75">
      <c r="A541" s="1" t="s">
        <v>731</v>
      </c>
      <c r="B541" s="1" t="s">
        <v>353</v>
      </c>
    </row>
    <row r="542" spans="1:14" customHeight="1" ht="12.75">
      <c r="A542" s="1" t="s">
        <v>732</v>
      </c>
      <c r="B542" s="1" t="s">
        <v>352</v>
      </c>
    </row>
    <row r="543" spans="1:14" customHeight="1" ht="12.75">
      <c r="A543" s="1" t="s">
        <v>732</v>
      </c>
      <c r="B543" s="1" t="s">
        <v>353</v>
      </c>
    </row>
    <row r="544" spans="1:14" customHeight="1" ht="12.75">
      <c r="A544" s="1" t="s">
        <v>733</v>
      </c>
      <c r="B544" s="1" t="s">
        <v>323</v>
      </c>
    </row>
    <row r="545" spans="1:14" customHeight="1" ht="12.75">
      <c r="A545" s="1" t="s">
        <v>734</v>
      </c>
      <c r="B545" s="1" t="s">
        <v>318</v>
      </c>
    </row>
    <row r="546" spans="1:14" customHeight="1" ht="12.75">
      <c r="A546" s="1" t="s">
        <v>735</v>
      </c>
      <c r="B546" s="1" t="s">
        <v>323</v>
      </c>
    </row>
    <row r="547" spans="1:14" customHeight="1" ht="12.75">
      <c r="A547" s="1" t="s">
        <v>736</v>
      </c>
      <c r="B547" s="1" t="s">
        <v>326</v>
      </c>
    </row>
    <row r="548" spans="1:14" customHeight="1" ht="12.75">
      <c r="A548" s="1" t="s">
        <v>736</v>
      </c>
      <c r="B548" s="1" t="s">
        <v>349</v>
      </c>
    </row>
    <row r="549" spans="1:14" customHeight="1" ht="12.75">
      <c r="A549" s="1" t="s">
        <v>737</v>
      </c>
      <c r="B549" s="1" t="s">
        <v>357</v>
      </c>
    </row>
    <row r="550" spans="1:14" customHeight="1" ht="12.75">
      <c r="A550" s="1" t="s">
        <v>737</v>
      </c>
      <c r="B550" s="1" t="s">
        <v>358</v>
      </c>
    </row>
    <row r="551" spans="1:14" customHeight="1" ht="12.75">
      <c r="A551" s="1" t="s">
        <v>738</v>
      </c>
      <c r="B551" s="1" t="s">
        <v>326</v>
      </c>
    </row>
    <row r="552" spans="1:14" customHeight="1" ht="12.75">
      <c r="A552" s="1" t="s">
        <v>738</v>
      </c>
      <c r="B552" s="1" t="s">
        <v>349</v>
      </c>
    </row>
    <row r="553" spans="1:14" customHeight="1" ht="12.75">
      <c r="A553" s="1" t="s">
        <v>739</v>
      </c>
      <c r="B553" s="1" t="s">
        <v>351</v>
      </c>
    </row>
    <row r="554" spans="1:14" customHeight="1" ht="12.75">
      <c r="A554" s="1" t="s">
        <v>740</v>
      </c>
      <c r="B554" s="1" t="s">
        <v>351</v>
      </c>
    </row>
    <row r="555" spans="1:14" customHeight="1" ht="12.75">
      <c r="A555" s="1" t="s">
        <v>741</v>
      </c>
      <c r="B555" s="1" t="s">
        <v>163</v>
      </c>
    </row>
    <row r="556" spans="1:14" customHeight="1" ht="12.75">
      <c r="A556" s="1" t="s">
        <v>741</v>
      </c>
      <c r="B556" s="1" t="s">
        <v>164</v>
      </c>
    </row>
    <row r="557" spans="1:14" customHeight="1" ht="12.75">
      <c r="A557" s="1" t="s">
        <v>741</v>
      </c>
      <c r="B557" s="1" t="s">
        <v>318</v>
      </c>
    </row>
    <row r="558" spans="1:14" customHeight="1" ht="12.75">
      <c r="A558" s="1" t="s">
        <v>741</v>
      </c>
      <c r="B558" s="1" t="s">
        <v>319</v>
      </c>
    </row>
    <row r="559" spans="1:14" customHeight="1" ht="12.75">
      <c r="A559" s="1" t="s">
        <v>741</v>
      </c>
      <c r="B559" s="1" t="s">
        <v>320</v>
      </c>
    </row>
    <row r="560" spans="1:14" customHeight="1" ht="12.75">
      <c r="A560" s="1" t="s">
        <v>741</v>
      </c>
      <c r="B560" s="1" t="s">
        <v>321</v>
      </c>
    </row>
    <row r="561" spans="1:14" customHeight="1" ht="12.75">
      <c r="A561" s="1" t="s">
        <v>741</v>
      </c>
      <c r="B561" s="1" t="s">
        <v>323</v>
      </c>
    </row>
    <row r="562" spans="1:14" customHeight="1" ht="12.75">
      <c r="A562" s="1" t="s">
        <v>741</v>
      </c>
      <c r="B562" s="1" t="s">
        <v>325</v>
      </c>
    </row>
    <row r="563" spans="1:14" customHeight="1" ht="12.75">
      <c r="A563" s="1" t="s">
        <v>741</v>
      </c>
      <c r="B563" s="1" t="s">
        <v>326</v>
      </c>
    </row>
    <row r="564" spans="1:14" customHeight="1" ht="12.75">
      <c r="A564" s="1" t="s">
        <v>741</v>
      </c>
      <c r="B564" s="1" t="s">
        <v>328</v>
      </c>
    </row>
    <row r="565" spans="1:14" customHeight="1" ht="12.75">
      <c r="A565" s="1" t="s">
        <v>741</v>
      </c>
      <c r="B565" s="1" t="s">
        <v>334</v>
      </c>
    </row>
    <row r="566" spans="1:14" customHeight="1" ht="12.75">
      <c r="A566" s="1" t="s">
        <v>741</v>
      </c>
      <c r="B566" s="1" t="s">
        <v>335</v>
      </c>
    </row>
    <row r="567" spans="1:14" customHeight="1" ht="12.75">
      <c r="A567" s="1" t="s">
        <v>741</v>
      </c>
      <c r="B567" s="1" t="s">
        <v>336</v>
      </c>
    </row>
    <row r="568" spans="1:14" customHeight="1" ht="12.75">
      <c r="A568" s="1" t="s">
        <v>741</v>
      </c>
      <c r="B568" s="1" t="s">
        <v>337</v>
      </c>
    </row>
    <row r="569" spans="1:14" customHeight="1" ht="12.75">
      <c r="A569" s="1" t="s">
        <v>741</v>
      </c>
      <c r="B569" s="1" t="s">
        <v>338</v>
      </c>
    </row>
    <row r="570" spans="1:14" customHeight="1" ht="12.75">
      <c r="A570" s="1" t="s">
        <v>741</v>
      </c>
      <c r="B570" s="1" t="s">
        <v>339</v>
      </c>
    </row>
    <row r="571" spans="1:14" customHeight="1" ht="12.75">
      <c r="A571" s="1" t="s">
        <v>741</v>
      </c>
      <c r="B571" s="1" t="s">
        <v>340</v>
      </c>
    </row>
    <row r="572" spans="1:14" customHeight="1" ht="12.75">
      <c r="A572" s="1" t="s">
        <v>741</v>
      </c>
      <c r="B572" s="1" t="s">
        <v>341</v>
      </c>
    </row>
    <row r="573" spans="1:14" customHeight="1" ht="12.75">
      <c r="A573" s="1" t="s">
        <v>741</v>
      </c>
      <c r="B573" s="1" t="s">
        <v>342</v>
      </c>
    </row>
    <row r="574" spans="1:14" customHeight="1" ht="12.75">
      <c r="A574" s="1" t="s">
        <v>741</v>
      </c>
      <c r="B574" s="1" t="s">
        <v>349</v>
      </c>
    </row>
    <row r="575" spans="1:14" customHeight="1" ht="12.75">
      <c r="A575" s="1" t="s">
        <v>741</v>
      </c>
      <c r="B575" s="1" t="s">
        <v>350</v>
      </c>
    </row>
    <row r="576" spans="1:14" customHeight="1" ht="12.75">
      <c r="A576" s="1" t="s">
        <v>741</v>
      </c>
      <c r="B576" s="1" t="s">
        <v>352</v>
      </c>
    </row>
    <row r="577" spans="1:14" customHeight="1" ht="12.75">
      <c r="A577" s="1" t="s">
        <v>741</v>
      </c>
      <c r="B577" s="1" t="s">
        <v>353</v>
      </c>
    </row>
    <row r="578" spans="1:14" customHeight="1" ht="12.75">
      <c r="A578" s="1" t="s">
        <v>741</v>
      </c>
      <c r="B578" s="1" t="s">
        <v>355</v>
      </c>
    </row>
    <row r="579" spans="1:14" customHeight="1" ht="12.75">
      <c r="A579" s="1" t="s">
        <v>741</v>
      </c>
      <c r="B579" s="1" t="s">
        <v>356</v>
      </c>
    </row>
    <row r="580" spans="1:14" customHeight="1" ht="12.75">
      <c r="A580" s="1" t="s">
        <v>741</v>
      </c>
      <c r="B580" s="1" t="s">
        <v>357</v>
      </c>
    </row>
    <row r="581" spans="1:14" customHeight="1" ht="12.75">
      <c r="A581" s="1" t="s">
        <v>741</v>
      </c>
      <c r="B581" s="1" t="s">
        <v>358</v>
      </c>
    </row>
    <row r="582" spans="1:14" customHeight="1" ht="12.75">
      <c r="A582" s="1" t="s">
        <v>742</v>
      </c>
      <c r="B582" s="1" t="s">
        <v>323</v>
      </c>
    </row>
    <row r="583" spans="1:14" customHeight="1" ht="12.75">
      <c r="A583" s="1" t="s">
        <v>742</v>
      </c>
      <c r="B583" s="1" t="s">
        <v>325</v>
      </c>
    </row>
    <row r="584" spans="1:14" customHeight="1" ht="12.75">
      <c r="A584" s="1" t="s">
        <v>742</v>
      </c>
      <c r="B584" s="1" t="s">
        <v>328</v>
      </c>
    </row>
    <row r="585" spans="1:14" customHeight="1" ht="12.75">
      <c r="A585" s="1" t="s">
        <v>742</v>
      </c>
      <c r="B585" s="1" t="s">
        <v>342</v>
      </c>
    </row>
    <row r="586" spans="1:14" customHeight="1" ht="12.75">
      <c r="A586" s="1" t="s">
        <v>742</v>
      </c>
      <c r="B586" s="1" t="s">
        <v>350</v>
      </c>
    </row>
    <row r="587" spans="1:14" customHeight="1" ht="12.75">
      <c r="A587" s="1" t="s">
        <v>742</v>
      </c>
      <c r="B587" s="1" t="s">
        <v>352</v>
      </c>
    </row>
    <row r="588" spans="1:14" customHeight="1" ht="12.75">
      <c r="A588" s="1" t="s">
        <v>742</v>
      </c>
      <c r="B588" s="1" t="s">
        <v>353</v>
      </c>
    </row>
    <row r="589" spans="1:14" customHeight="1" ht="12.75">
      <c r="A589" s="1" t="s">
        <v>743</v>
      </c>
      <c r="B589" s="1" t="s">
        <v>152</v>
      </c>
    </row>
    <row r="590" spans="1:14" customHeight="1" ht="12.75">
      <c r="A590" s="1" t="s">
        <v>743</v>
      </c>
      <c r="B590" s="1" t="s">
        <v>321</v>
      </c>
    </row>
    <row r="591" spans="1:14" customHeight="1" ht="12.75">
      <c r="A591" s="1" t="s">
        <v>743</v>
      </c>
      <c r="B591" s="1" t="s">
        <v>323</v>
      </c>
    </row>
    <row r="592" spans="1:14" customHeight="1" ht="12.75">
      <c r="A592" s="1" t="s">
        <v>743</v>
      </c>
      <c r="B592" s="1" t="s">
        <v>325</v>
      </c>
    </row>
    <row r="593" spans="1:14" customHeight="1" ht="12.75">
      <c r="A593" s="1" t="s">
        <v>743</v>
      </c>
      <c r="B593" s="1" t="s">
        <v>326</v>
      </c>
    </row>
    <row r="594" spans="1:14" customHeight="1" ht="12.75">
      <c r="A594" s="1" t="s">
        <v>743</v>
      </c>
      <c r="B594" s="1" t="s">
        <v>328</v>
      </c>
    </row>
    <row r="595" spans="1:14" customHeight="1" ht="12.75">
      <c r="A595" s="1" t="s">
        <v>743</v>
      </c>
      <c r="B595" s="1" t="s">
        <v>337</v>
      </c>
    </row>
    <row r="596" spans="1:14" customHeight="1" ht="12.75">
      <c r="A596" s="1" t="s">
        <v>743</v>
      </c>
      <c r="B596" s="1" t="s">
        <v>338</v>
      </c>
    </row>
    <row r="597" spans="1:14" customHeight="1" ht="12.75">
      <c r="A597" s="1" t="s">
        <v>743</v>
      </c>
      <c r="B597" s="1" t="s">
        <v>339</v>
      </c>
    </row>
    <row r="598" spans="1:14" customHeight="1" ht="12.75">
      <c r="A598" s="1" t="s">
        <v>743</v>
      </c>
      <c r="B598" s="1" t="s">
        <v>340</v>
      </c>
    </row>
    <row r="599" spans="1:14" customHeight="1" ht="12.75">
      <c r="A599" s="1" t="s">
        <v>743</v>
      </c>
      <c r="B599" s="1" t="s">
        <v>341</v>
      </c>
    </row>
    <row r="600" spans="1:14" customHeight="1" ht="12.75">
      <c r="A600" s="1" t="s">
        <v>743</v>
      </c>
      <c r="B600" s="1" t="s">
        <v>342</v>
      </c>
    </row>
    <row r="601" spans="1:14" customHeight="1" ht="12.75">
      <c r="A601" s="1" t="s">
        <v>743</v>
      </c>
      <c r="B601" s="1" t="s">
        <v>349</v>
      </c>
    </row>
    <row r="602" spans="1:14" customHeight="1" ht="12.75">
      <c r="A602" s="1" t="s">
        <v>743</v>
      </c>
      <c r="B602" s="1" t="s">
        <v>350</v>
      </c>
    </row>
    <row r="603" spans="1:14" customHeight="1" ht="12.75">
      <c r="A603" s="1" t="s">
        <v>744</v>
      </c>
      <c r="B603" s="1" t="s">
        <v>357</v>
      </c>
    </row>
    <row r="604" spans="1:14" customHeight="1" ht="12.75">
      <c r="A604" s="1" t="s">
        <v>744</v>
      </c>
      <c r="B604" s="1" t="s">
        <v>358</v>
      </c>
    </row>
    <row r="605" spans="1:14" customHeight="1" ht="12.75">
      <c r="A605" s="1" t="s">
        <v>745</v>
      </c>
      <c r="B605" s="1" t="s">
        <v>357</v>
      </c>
    </row>
    <row r="606" spans="1:14" customHeight="1" ht="12.75">
      <c r="A606" s="1" t="s">
        <v>745</v>
      </c>
      <c r="B606" s="1" t="s">
        <v>358</v>
      </c>
    </row>
    <row r="607" spans="1:14" customHeight="1" ht="12.75">
      <c r="A607" s="1" t="s">
        <v>746</v>
      </c>
      <c r="B607" s="1" t="s">
        <v>321</v>
      </c>
    </row>
    <row r="608" spans="1:14" customHeight="1" ht="12.75">
      <c r="A608" s="1" t="s">
        <v>746</v>
      </c>
      <c r="B608" s="1" t="s">
        <v>325</v>
      </c>
    </row>
    <row r="609" spans="1:14" customHeight="1" ht="12.75">
      <c r="A609" s="1" t="s">
        <v>746</v>
      </c>
      <c r="B609" s="1" t="s">
        <v>328</v>
      </c>
    </row>
    <row r="610" spans="1:14" customHeight="1" ht="12.75">
      <c r="A610" s="1" t="s">
        <v>746</v>
      </c>
      <c r="B610" s="1" t="s">
        <v>342</v>
      </c>
    </row>
    <row r="611" spans="1:14" customHeight="1" ht="12.75">
      <c r="A611" s="1" t="s">
        <v>746</v>
      </c>
      <c r="B611" s="1" t="s">
        <v>355</v>
      </c>
    </row>
    <row r="612" spans="1:14" customHeight="1" ht="12.75">
      <c r="A612" s="1" t="s">
        <v>746</v>
      </c>
      <c r="B612" s="1" t="s">
        <v>356</v>
      </c>
    </row>
    <row r="613" spans="1:14" customHeight="1" ht="12.75">
      <c r="A613" s="1" t="s">
        <v>747</v>
      </c>
      <c r="B613" s="1" t="s">
        <v>319</v>
      </c>
    </row>
    <row r="614" spans="1:14" customHeight="1" ht="12.75">
      <c r="A614" s="1" t="s">
        <v>747</v>
      </c>
      <c r="B614" s="1" t="s">
        <v>320</v>
      </c>
    </row>
    <row r="615" spans="1:14" customHeight="1" ht="12.75">
      <c r="A615" s="1" t="s">
        <v>747</v>
      </c>
      <c r="B615" s="1" t="s">
        <v>321</v>
      </c>
    </row>
    <row r="616" spans="1:14" customHeight="1" ht="12.75">
      <c r="A616" s="1" t="s">
        <v>747</v>
      </c>
      <c r="B616" s="1" t="s">
        <v>338</v>
      </c>
    </row>
    <row r="617" spans="1:14" customHeight="1" ht="12.75">
      <c r="A617" s="1" t="s">
        <v>747</v>
      </c>
      <c r="B617" s="1" t="s">
        <v>339</v>
      </c>
    </row>
    <row r="618" spans="1:14" customHeight="1" ht="12.75">
      <c r="A618" s="1" t="s">
        <v>747</v>
      </c>
      <c r="B618" s="1" t="s">
        <v>340</v>
      </c>
    </row>
    <row r="619" spans="1:14" customHeight="1" ht="12.75">
      <c r="A619" s="1" t="s">
        <v>747</v>
      </c>
      <c r="B619" s="1" t="s">
        <v>341</v>
      </c>
    </row>
    <row r="620" spans="1:14" customHeight="1" ht="12.75">
      <c r="A620" s="1" t="s">
        <v>747</v>
      </c>
      <c r="B620" s="1" t="s">
        <v>342</v>
      </c>
    </row>
    <row r="621" spans="1:14" customHeight="1" ht="12.75">
      <c r="A621" s="1" t="s">
        <v>747</v>
      </c>
      <c r="B621" s="1" t="s">
        <v>352</v>
      </c>
    </row>
    <row r="622" spans="1:14" customHeight="1" ht="12.75">
      <c r="A622" s="1" t="s">
        <v>747</v>
      </c>
      <c r="B622" s="1" t="s">
        <v>353</v>
      </c>
    </row>
    <row r="623" spans="1:14" customHeight="1" ht="12.75">
      <c r="A623" s="1" t="s">
        <v>786</v>
      </c>
      <c r="B623" s="1" t="s">
        <v>352</v>
      </c>
    </row>
    <row r="624" spans="1:14" customHeight="1" ht="12.75">
      <c r="A624" s="1" t="s">
        <v>786</v>
      </c>
      <c r="B624" s="1" t="s">
        <v>353</v>
      </c>
    </row>
    <row r="625" spans="1:14" customHeight="1" ht="12.75">
      <c r="A625" s="1" t="s">
        <v>787</v>
      </c>
      <c r="B625" s="1" t="s">
        <v>323</v>
      </c>
    </row>
    <row r="626" spans="1:14" customHeight="1" ht="12.75">
      <c r="A626" s="1" t="s">
        <v>788</v>
      </c>
      <c r="B626" s="1" t="s">
        <v>323</v>
      </c>
    </row>
    <row r="627" spans="1:14" customHeight="1" ht="12.75">
      <c r="A627" s="1" t="s">
        <v>789</v>
      </c>
      <c r="B627" s="1" t="s">
        <v>352</v>
      </c>
    </row>
    <row r="628" spans="1:14" customHeight="1" ht="12.75">
      <c r="A628" s="1" t="s">
        <v>789</v>
      </c>
      <c r="B628" s="1" t="s">
        <v>353</v>
      </c>
    </row>
    <row r="629" spans="1:14" customHeight="1" ht="12.75">
      <c r="A629" s="1" t="s">
        <v>790</v>
      </c>
      <c r="B629" s="1" t="s">
        <v>326</v>
      </c>
    </row>
    <row r="630" spans="1:14" customHeight="1" ht="12.75">
      <c r="A630" s="1" t="s">
        <v>790</v>
      </c>
      <c r="B630" s="1" t="s">
        <v>338</v>
      </c>
    </row>
    <row r="631" spans="1:14" customHeight="1" ht="12.75">
      <c r="A631" s="1" t="s">
        <v>790</v>
      </c>
      <c r="B631" s="1" t="s">
        <v>349</v>
      </c>
    </row>
    <row r="632" spans="1:14" customHeight="1" ht="12.75">
      <c r="A632" s="1" t="s">
        <v>790</v>
      </c>
      <c r="B632" s="1" t="s">
        <v>350</v>
      </c>
    </row>
    <row r="633" spans="1:14" customHeight="1" ht="12.75">
      <c r="A633" s="1" t="s">
        <v>791</v>
      </c>
      <c r="B633" s="1" t="s">
        <v>164</v>
      </c>
    </row>
    <row r="634" spans="1:14" customHeight="1" ht="12.75">
      <c r="A634" s="1" t="s">
        <v>791</v>
      </c>
      <c r="B634" s="1" t="s">
        <v>334</v>
      </c>
    </row>
    <row r="635" spans="1:14" customHeight="1" ht="12.75">
      <c r="A635" s="1" t="s">
        <v>791</v>
      </c>
      <c r="B635" s="1" t="s">
        <v>335</v>
      </c>
    </row>
    <row r="636" spans="1:14" customHeight="1" ht="12.75">
      <c r="A636" s="1" t="s">
        <v>791</v>
      </c>
      <c r="B636" s="1" t="s">
        <v>336</v>
      </c>
    </row>
    <row r="637" spans="1:14" customHeight="1" ht="12.75">
      <c r="A637" s="1" t="s">
        <v>791</v>
      </c>
      <c r="B637" s="1" t="s">
        <v>352</v>
      </c>
    </row>
    <row r="638" spans="1:14" customHeight="1" ht="12.75">
      <c r="A638" s="1" t="s">
        <v>791</v>
      </c>
      <c r="B638" s="1" t="s">
        <v>353</v>
      </c>
    </row>
    <row r="639" spans="1:14" customHeight="1" ht="12.75">
      <c r="A639" s="1" t="s">
        <v>792</v>
      </c>
      <c r="B639" s="1" t="s">
        <v>334</v>
      </c>
    </row>
    <row r="640" spans="1:14" customHeight="1" ht="12.75">
      <c r="A640" s="1" t="s">
        <v>792</v>
      </c>
      <c r="B640" s="1" t="s">
        <v>335</v>
      </c>
    </row>
    <row r="641" spans="1:14" customHeight="1" ht="12.75">
      <c r="A641" s="1" t="s">
        <v>792</v>
      </c>
      <c r="B641" s="1" t="s">
        <v>336</v>
      </c>
    </row>
    <row r="642" spans="1:14" customHeight="1" ht="12.75">
      <c r="A642" s="1" t="s">
        <v>793</v>
      </c>
      <c r="B642" s="1" t="s">
        <v>325</v>
      </c>
    </row>
    <row r="643" spans="1:14" customHeight="1" ht="12.75">
      <c r="A643" s="1" t="s">
        <v>793</v>
      </c>
      <c r="B643" s="1" t="s">
        <v>328</v>
      </c>
    </row>
    <row r="644" spans="1:14" customHeight="1" ht="12.75">
      <c r="A644" s="1" t="s">
        <v>793</v>
      </c>
      <c r="B644" s="1" t="s">
        <v>342</v>
      </c>
    </row>
    <row r="645" spans="1:14" customHeight="1" ht="12.75">
      <c r="A645" s="1" t="s">
        <v>793</v>
      </c>
      <c r="B645" s="1" t="s">
        <v>355</v>
      </c>
    </row>
    <row r="646" spans="1:14" customHeight="1" ht="12.75">
      <c r="A646" s="1" t="s">
        <v>793</v>
      </c>
      <c r="B646" s="1" t="s">
        <v>356</v>
      </c>
    </row>
    <row r="647" spans="1:14" customHeight="1" ht="12.75">
      <c r="A647" s="1" t="s">
        <v>793</v>
      </c>
      <c r="B647" s="1" t="s">
        <v>357</v>
      </c>
    </row>
    <row r="648" spans="1:14" customHeight="1" ht="12.75">
      <c r="A648" s="1" t="s">
        <v>793</v>
      </c>
      <c r="B648" s="1" t="s">
        <v>358</v>
      </c>
    </row>
    <row r="649" spans="1:14" customHeight="1" ht="12.75">
      <c r="A649" s="1" t="s">
        <v>794</v>
      </c>
      <c r="B649" s="1" t="s">
        <v>355</v>
      </c>
    </row>
    <row r="650" spans="1:14" customHeight="1" ht="12.75">
      <c r="A650" s="1" t="s">
        <v>794</v>
      </c>
      <c r="B650" s="1" t="s">
        <v>356</v>
      </c>
    </row>
    <row r="651" spans="1:14" customHeight="1" ht="12.75">
      <c r="A651" s="1" t="s">
        <v>795</v>
      </c>
      <c r="B651" s="1" t="s">
        <v>318</v>
      </c>
    </row>
    <row r="652" spans="1:14" customHeight="1" ht="12.75">
      <c r="A652" s="1" t="s">
        <v>795</v>
      </c>
      <c r="B652" s="1" t="s">
        <v>325</v>
      </c>
    </row>
    <row r="653" spans="1:14" customHeight="1" ht="12.75">
      <c r="A653" s="1" t="s">
        <v>795</v>
      </c>
      <c r="B653" s="1" t="s">
        <v>326</v>
      </c>
    </row>
    <row r="654" spans="1:14" customHeight="1" ht="12.75">
      <c r="A654" s="1" t="s">
        <v>795</v>
      </c>
      <c r="B654" s="1" t="s">
        <v>328</v>
      </c>
    </row>
    <row r="655" spans="1:14" customHeight="1" ht="12.75">
      <c r="A655" s="1" t="s">
        <v>795</v>
      </c>
      <c r="B655" s="1" t="s">
        <v>342</v>
      </c>
    </row>
    <row r="656" spans="1:14" customHeight="1" ht="12.75">
      <c r="A656" s="1" t="s">
        <v>795</v>
      </c>
      <c r="B656" s="1" t="s">
        <v>349</v>
      </c>
    </row>
    <row r="657" spans="1:14" customHeight="1" ht="12.75">
      <c r="A657" s="1" t="s">
        <v>795</v>
      </c>
      <c r="B657" s="1" t="s">
        <v>350</v>
      </c>
    </row>
    <row r="658" spans="1:14" customHeight="1" ht="12.75">
      <c r="A658" s="1" t="s">
        <v>795</v>
      </c>
      <c r="B658" s="1" t="s">
        <v>355</v>
      </c>
    </row>
    <row r="659" spans="1:14" customHeight="1" ht="12.75">
      <c r="A659" s="1" t="s">
        <v>795</v>
      </c>
      <c r="B659" s="1" t="s">
        <v>356</v>
      </c>
    </row>
    <row r="660" spans="1:14" customHeight="1" ht="12.75">
      <c r="A660" s="1" t="s">
        <v>796</v>
      </c>
      <c r="B660" s="1" t="s">
        <v>165</v>
      </c>
    </row>
    <row r="661" spans="1:14" customHeight="1" ht="12.75">
      <c r="A661" s="1" t="s">
        <v>796</v>
      </c>
      <c r="B661" s="1" t="s">
        <v>355</v>
      </c>
    </row>
    <row r="662" spans="1:14" customHeight="1" ht="12.75">
      <c r="A662" s="1" t="s">
        <v>796</v>
      </c>
      <c r="B662" s="1" t="s">
        <v>356</v>
      </c>
    </row>
    <row r="663" spans="1:14" customHeight="1" ht="12.75">
      <c r="A663" s="1" t="s">
        <v>797</v>
      </c>
      <c r="B663" s="1" t="s">
        <v>164</v>
      </c>
    </row>
    <row r="664" spans="1:14" customHeight="1" ht="12.75">
      <c r="A664" s="1" t="s">
        <v>797</v>
      </c>
      <c r="B664" s="1" t="s">
        <v>318</v>
      </c>
    </row>
    <row r="665" spans="1:14" customHeight="1" ht="12.75">
      <c r="A665" s="1" t="s">
        <v>797</v>
      </c>
      <c r="B665" s="1" t="s">
        <v>319</v>
      </c>
    </row>
    <row r="666" spans="1:14" customHeight="1" ht="12.75">
      <c r="A666" s="1" t="s">
        <v>797</v>
      </c>
      <c r="B666" s="1" t="s">
        <v>320</v>
      </c>
    </row>
    <row r="667" spans="1:14" customHeight="1" ht="12.75">
      <c r="A667" s="1" t="s">
        <v>797</v>
      </c>
      <c r="B667" s="1" t="s">
        <v>321</v>
      </c>
    </row>
    <row r="668" spans="1:14" customHeight="1" ht="12.75">
      <c r="A668" s="1" t="s">
        <v>797</v>
      </c>
      <c r="B668" s="1" t="s">
        <v>323</v>
      </c>
    </row>
    <row r="669" spans="1:14" customHeight="1" ht="12.75">
      <c r="A669" s="1" t="s">
        <v>797</v>
      </c>
      <c r="B669" s="1" t="s">
        <v>325</v>
      </c>
    </row>
    <row r="670" spans="1:14" customHeight="1" ht="12.75">
      <c r="A670" s="1" t="s">
        <v>797</v>
      </c>
      <c r="B670" s="1" t="s">
        <v>326</v>
      </c>
    </row>
    <row r="671" spans="1:14" customHeight="1" ht="12.75">
      <c r="A671" s="1" t="s">
        <v>797</v>
      </c>
      <c r="B671" s="1" t="s">
        <v>328</v>
      </c>
    </row>
    <row r="672" spans="1:14" customHeight="1" ht="12.75">
      <c r="A672" s="1" t="s">
        <v>797</v>
      </c>
      <c r="B672" s="1" t="s">
        <v>334</v>
      </c>
    </row>
    <row r="673" spans="1:14" customHeight="1" ht="12.75">
      <c r="A673" s="1" t="s">
        <v>797</v>
      </c>
      <c r="B673" s="1" t="s">
        <v>335</v>
      </c>
    </row>
    <row r="674" spans="1:14" customHeight="1" ht="12.75">
      <c r="A674" s="1" t="s">
        <v>797</v>
      </c>
      <c r="B674" s="1" t="s">
        <v>336</v>
      </c>
    </row>
    <row r="675" spans="1:14" customHeight="1" ht="12.75">
      <c r="A675" s="1" t="s">
        <v>797</v>
      </c>
      <c r="B675" s="1" t="s">
        <v>337</v>
      </c>
    </row>
    <row r="676" spans="1:14" customHeight="1" ht="12.75">
      <c r="A676" s="1" t="s">
        <v>797</v>
      </c>
      <c r="B676" s="1" t="s">
        <v>342</v>
      </c>
    </row>
    <row r="677" spans="1:14" customHeight="1" ht="12.75">
      <c r="A677" s="1" t="s">
        <v>797</v>
      </c>
      <c r="B677" s="1" t="s">
        <v>349</v>
      </c>
    </row>
    <row r="678" spans="1:14" customHeight="1" ht="12.75">
      <c r="A678" s="1" t="s">
        <v>797</v>
      </c>
      <c r="B678" s="1" t="s">
        <v>355</v>
      </c>
    </row>
    <row r="679" spans="1:14" customHeight="1" ht="12.75">
      <c r="A679" s="1" t="s">
        <v>797</v>
      </c>
      <c r="B679" s="1" t="s">
        <v>356</v>
      </c>
    </row>
    <row r="680" spans="1:14" customHeight="1" ht="12.75">
      <c r="A680" s="1" t="s">
        <v>797</v>
      </c>
      <c r="B680" s="1" t="s">
        <v>357</v>
      </c>
    </row>
    <row r="681" spans="1:14" customHeight="1" ht="12.75">
      <c r="A681" s="1" t="s">
        <v>797</v>
      </c>
      <c r="B681" s="1" t="s">
        <v>358</v>
      </c>
    </row>
    <row r="682" spans="1:14" customHeight="1" ht="12.75">
      <c r="A682" s="1" t="s">
        <v>798</v>
      </c>
      <c r="B682" s="1" t="s">
        <v>337</v>
      </c>
    </row>
    <row r="683" spans="1:14" customHeight="1" ht="12.75">
      <c r="A683" s="1" t="s">
        <v>798</v>
      </c>
      <c r="B683" s="1" t="s">
        <v>338</v>
      </c>
    </row>
    <row r="684" spans="1:14" customHeight="1" ht="12.75">
      <c r="A684" s="1" t="s">
        <v>798</v>
      </c>
      <c r="B684" s="1" t="s">
        <v>339</v>
      </c>
    </row>
    <row r="685" spans="1:14" customHeight="1" ht="12.75">
      <c r="A685" s="1" t="s">
        <v>798</v>
      </c>
      <c r="B685" s="1" t="s">
        <v>340</v>
      </c>
    </row>
    <row r="686" spans="1:14" customHeight="1" ht="12.75">
      <c r="A686" s="1" t="s">
        <v>798</v>
      </c>
      <c r="B686" s="1" t="s">
        <v>341</v>
      </c>
    </row>
    <row r="687" spans="1:14" customHeight="1" ht="12.75">
      <c r="A687" s="1" t="s">
        <v>798</v>
      </c>
      <c r="B687" s="1" t="s">
        <v>350</v>
      </c>
    </row>
    <row r="688" spans="1:14" customHeight="1" ht="12.75">
      <c r="A688" s="1" t="s">
        <v>799</v>
      </c>
      <c r="B688" s="1" t="s">
        <v>319</v>
      </c>
    </row>
    <row r="689" spans="1:14" customHeight="1" ht="12.75">
      <c r="A689" s="1" t="s">
        <v>799</v>
      </c>
      <c r="B689" s="1" t="s">
        <v>320</v>
      </c>
    </row>
    <row r="690" spans="1:14" customHeight="1" ht="12.75">
      <c r="A690" s="1" t="s">
        <v>799</v>
      </c>
      <c r="B690" s="1" t="s">
        <v>321</v>
      </c>
    </row>
    <row r="691" spans="1:14" customHeight="1" ht="12.75">
      <c r="A691" s="1" t="s">
        <v>799</v>
      </c>
      <c r="B691" s="1" t="s">
        <v>325</v>
      </c>
    </row>
    <row r="692" spans="1:14" customHeight="1" ht="12.75">
      <c r="A692" s="1" t="s">
        <v>799</v>
      </c>
      <c r="B692" s="1" t="s">
        <v>328</v>
      </c>
    </row>
    <row r="693" spans="1:14" customHeight="1" ht="12.75">
      <c r="A693" s="1" t="s">
        <v>799</v>
      </c>
      <c r="B693" s="1" t="s">
        <v>342</v>
      </c>
    </row>
    <row r="694" spans="1:14" customHeight="1" ht="12.75">
      <c r="A694" s="1" t="s">
        <v>799</v>
      </c>
      <c r="B694" s="1" t="s">
        <v>355</v>
      </c>
    </row>
    <row r="695" spans="1:14" customHeight="1" ht="12.75">
      <c r="A695" s="1" t="s">
        <v>799</v>
      </c>
      <c r="B695" s="1" t="s">
        <v>356</v>
      </c>
    </row>
    <row r="696" spans="1:14" customHeight="1" ht="12.75">
      <c r="A696" s="1" t="s">
        <v>800</v>
      </c>
      <c r="B696" s="1" t="s">
        <v>318</v>
      </c>
    </row>
    <row r="697" spans="1:14" customHeight="1" ht="12.75">
      <c r="A697" s="1" t="s">
        <v>800</v>
      </c>
      <c r="B697" s="1" t="s">
        <v>322</v>
      </c>
    </row>
    <row r="698" spans="1:14" customHeight="1" ht="12.75">
      <c r="A698" s="1" t="s">
        <v>800</v>
      </c>
      <c r="B698" s="1" t="s">
        <v>337</v>
      </c>
    </row>
    <row r="699" spans="1:14" customHeight="1" ht="12.75">
      <c r="A699" s="1" t="s">
        <v>801</v>
      </c>
      <c r="B699" s="1" t="s">
        <v>150</v>
      </c>
    </row>
    <row r="700" spans="1:14" customHeight="1" ht="12.75">
      <c r="A700" s="1" t="s">
        <v>801</v>
      </c>
      <c r="B700" s="1" t="s">
        <v>152</v>
      </c>
    </row>
    <row r="701" spans="1:14" customHeight="1" ht="12.75">
      <c r="A701" s="1" t="s">
        <v>801</v>
      </c>
      <c r="B701" s="1" t="s">
        <v>318</v>
      </c>
    </row>
    <row r="702" spans="1:14" customHeight="1" ht="12.75">
      <c r="A702" s="1" t="s">
        <v>801</v>
      </c>
      <c r="B702" s="1" t="s">
        <v>319</v>
      </c>
    </row>
    <row r="703" spans="1:14" customHeight="1" ht="12.75">
      <c r="A703" s="1" t="s">
        <v>801</v>
      </c>
      <c r="B703" s="1" t="s">
        <v>320</v>
      </c>
    </row>
    <row r="704" spans="1:14" customHeight="1" ht="12.75">
      <c r="A704" s="1" t="s">
        <v>801</v>
      </c>
      <c r="B704" s="1" t="s">
        <v>321</v>
      </c>
    </row>
    <row r="705" spans="1:14" customHeight="1" ht="12.75">
      <c r="A705" s="1" t="s">
        <v>801</v>
      </c>
      <c r="B705" s="1" t="s">
        <v>325</v>
      </c>
    </row>
    <row r="706" spans="1:14" customHeight="1" ht="12.75">
      <c r="A706" s="1" t="s">
        <v>801</v>
      </c>
      <c r="B706" s="1" t="s">
        <v>328</v>
      </c>
    </row>
    <row r="707" spans="1:14" customHeight="1" ht="12.75">
      <c r="A707" s="1" t="s">
        <v>801</v>
      </c>
      <c r="B707" s="1" t="s">
        <v>337</v>
      </c>
    </row>
    <row r="708" spans="1:14" customHeight="1" ht="12.75">
      <c r="A708" s="1" t="s">
        <v>801</v>
      </c>
      <c r="B708" s="1" t="s">
        <v>338</v>
      </c>
    </row>
    <row r="709" spans="1:14" customHeight="1" ht="12.75">
      <c r="A709" s="1" t="s">
        <v>801</v>
      </c>
      <c r="B709" s="1" t="s">
        <v>339</v>
      </c>
    </row>
    <row r="710" spans="1:14" customHeight="1" ht="12.75">
      <c r="A710" s="1" t="s">
        <v>801</v>
      </c>
      <c r="B710" s="1" t="s">
        <v>340</v>
      </c>
    </row>
    <row r="711" spans="1:14" customHeight="1" ht="12.75">
      <c r="A711" s="1" t="s">
        <v>801</v>
      </c>
      <c r="B711" s="1" t="s">
        <v>341</v>
      </c>
    </row>
    <row r="712" spans="1:14" customHeight="1" ht="12.75">
      <c r="A712" s="1" t="s">
        <v>801</v>
      </c>
      <c r="B712" s="1" t="s">
        <v>342</v>
      </c>
    </row>
    <row r="713" spans="1:14" customHeight="1" ht="12.75">
      <c r="A713" s="1" t="s">
        <v>801</v>
      </c>
      <c r="B713" s="1" t="s">
        <v>350</v>
      </c>
    </row>
    <row r="714" spans="1:14" customHeight="1" ht="12.75">
      <c r="A714" s="1" t="s">
        <v>802</v>
      </c>
      <c r="B714" s="1" t="s">
        <v>325</v>
      </c>
    </row>
    <row r="715" spans="1:14" customHeight="1" ht="12.75">
      <c r="A715" s="1" t="s">
        <v>802</v>
      </c>
      <c r="B715" s="1" t="s">
        <v>328</v>
      </c>
    </row>
    <row r="716" spans="1:14" customHeight="1" ht="12.75">
      <c r="A716" s="1" t="s">
        <v>803</v>
      </c>
      <c r="B716" s="1" t="s">
        <v>164</v>
      </c>
    </row>
    <row r="717" spans="1:14" customHeight="1" ht="12.75">
      <c r="A717" s="1" t="s">
        <v>803</v>
      </c>
      <c r="B717" s="1" t="s">
        <v>334</v>
      </c>
    </row>
    <row r="718" spans="1:14" customHeight="1" ht="12.75">
      <c r="A718" s="1" t="s">
        <v>803</v>
      </c>
      <c r="B718" s="1" t="s">
        <v>335</v>
      </c>
    </row>
    <row r="719" spans="1:14" customHeight="1" ht="12.75">
      <c r="A719" s="1" t="s">
        <v>803</v>
      </c>
      <c r="B719" s="1" t="s">
        <v>336</v>
      </c>
    </row>
    <row r="720" spans="1:14" customHeight="1" ht="12.75">
      <c r="A720" s="1" t="s">
        <v>804</v>
      </c>
      <c r="B720" s="1" t="s">
        <v>323</v>
      </c>
    </row>
    <row r="721" spans="1:14" customHeight="1" ht="12.75">
      <c r="A721" s="1" t="s">
        <v>804</v>
      </c>
      <c r="B721" s="1" t="s">
        <v>334</v>
      </c>
    </row>
    <row r="722" spans="1:14" customHeight="1" ht="12.75">
      <c r="A722" s="1" t="s">
        <v>804</v>
      </c>
      <c r="B722" s="1" t="s">
        <v>335</v>
      </c>
    </row>
    <row r="723" spans="1:14" customHeight="1" ht="12.75">
      <c r="A723" s="1" t="s">
        <v>804</v>
      </c>
      <c r="B723" s="1" t="s">
        <v>336</v>
      </c>
    </row>
    <row r="724" spans="1:14" customHeight="1" ht="12.75">
      <c r="A724" s="1" t="s">
        <v>805</v>
      </c>
      <c r="B724" s="1" t="s">
        <v>338</v>
      </c>
    </row>
    <row r="725" spans="1:14" customHeight="1" ht="12.75">
      <c r="A725" s="1" t="s">
        <v>805</v>
      </c>
      <c r="B725" s="1" t="s">
        <v>339</v>
      </c>
    </row>
    <row r="726" spans="1:14" customHeight="1" ht="12.75">
      <c r="A726" s="1" t="s">
        <v>805</v>
      </c>
      <c r="B726" s="1" t="s">
        <v>340</v>
      </c>
    </row>
    <row r="727" spans="1:14" customHeight="1" ht="12.75">
      <c r="A727" s="1" t="s">
        <v>805</v>
      </c>
      <c r="B727" s="1" t="s">
        <v>341</v>
      </c>
    </row>
    <row r="728" spans="1:14" customHeight="1" ht="12.75">
      <c r="A728" s="1" t="s">
        <v>805</v>
      </c>
      <c r="B728" s="1" t="s">
        <v>342</v>
      </c>
    </row>
    <row r="729" spans="1:14" customHeight="1" ht="12.75">
      <c r="A729" s="1" t="s">
        <v>806</v>
      </c>
      <c r="B729" s="1" t="s">
        <v>323</v>
      </c>
    </row>
    <row r="730" spans="1:14" customHeight="1" ht="12.75">
      <c r="A730" s="1" t="s">
        <v>807</v>
      </c>
      <c r="B730" s="1" t="s">
        <v>338</v>
      </c>
    </row>
    <row r="731" spans="1:14" customHeight="1" ht="12.75">
      <c r="A731" s="1" t="s">
        <v>808</v>
      </c>
      <c r="B731" s="1" t="s">
        <v>338</v>
      </c>
    </row>
    <row r="732" spans="1:14" customHeight="1" ht="12.75">
      <c r="A732" s="1" t="s">
        <v>808</v>
      </c>
      <c r="B732" s="1" t="s">
        <v>339</v>
      </c>
    </row>
    <row r="733" spans="1:14" customHeight="1" ht="12.75">
      <c r="A733" s="1" t="s">
        <v>808</v>
      </c>
      <c r="B733" s="1" t="s">
        <v>340</v>
      </c>
    </row>
    <row r="734" spans="1:14" customHeight="1" ht="12.75">
      <c r="A734" s="1" t="s">
        <v>808</v>
      </c>
      <c r="B734" s="1" t="s">
        <v>341</v>
      </c>
    </row>
    <row r="735" spans="1:14" customHeight="1" ht="12.75">
      <c r="A735" s="1" t="s">
        <v>809</v>
      </c>
      <c r="B735" s="1" t="s">
        <v>150</v>
      </c>
    </row>
    <row r="736" spans="1:14" customHeight="1" ht="12.75">
      <c r="A736" s="1" t="s">
        <v>809</v>
      </c>
      <c r="B736" s="1" t="s">
        <v>338</v>
      </c>
    </row>
    <row r="737" spans="1:14" customHeight="1" ht="12.75">
      <c r="A737" s="1" t="s">
        <v>809</v>
      </c>
      <c r="B737" s="1" t="s">
        <v>339</v>
      </c>
    </row>
    <row r="738" spans="1:14" customHeight="1" ht="12.75">
      <c r="A738" s="1" t="s">
        <v>809</v>
      </c>
      <c r="B738" s="1" t="s">
        <v>340</v>
      </c>
    </row>
    <row r="739" spans="1:14" customHeight="1" ht="12.75">
      <c r="A739" s="1" t="s">
        <v>809</v>
      </c>
      <c r="B739" s="1" t="s">
        <v>341</v>
      </c>
    </row>
    <row r="740" spans="1:14" customHeight="1" ht="12.75">
      <c r="A740" s="1" t="s">
        <v>810</v>
      </c>
      <c r="B740" s="1" t="s">
        <v>150</v>
      </c>
    </row>
    <row r="741" spans="1:14" customHeight="1" ht="12.75">
      <c r="A741" s="1" t="s">
        <v>810</v>
      </c>
      <c r="B741" s="1" t="s">
        <v>338</v>
      </c>
    </row>
    <row r="742" spans="1:14" customHeight="1" ht="12.75">
      <c r="A742" s="1" t="s">
        <v>810</v>
      </c>
      <c r="B742" s="1" t="s">
        <v>339</v>
      </c>
    </row>
    <row r="743" spans="1:14" customHeight="1" ht="12.75">
      <c r="A743" s="1" t="s">
        <v>810</v>
      </c>
      <c r="B743" s="1" t="s">
        <v>340</v>
      </c>
    </row>
    <row r="744" spans="1:14" customHeight="1" ht="12.75">
      <c r="A744" s="1" t="s">
        <v>810</v>
      </c>
      <c r="B744" s="1" t="s">
        <v>341</v>
      </c>
    </row>
    <row r="745" spans="1:14" customHeight="1" ht="12.75">
      <c r="A745" s="1" t="s">
        <v>811</v>
      </c>
      <c r="B745" s="1" t="s">
        <v>338</v>
      </c>
    </row>
    <row r="746" spans="1:14" customHeight="1" ht="12.75">
      <c r="A746" s="1" t="s">
        <v>811</v>
      </c>
      <c r="B746" s="1" t="s">
        <v>339</v>
      </c>
    </row>
    <row r="747" spans="1:14" customHeight="1" ht="12.75">
      <c r="A747" s="1" t="s">
        <v>811</v>
      </c>
      <c r="B747" s="1" t="s">
        <v>340</v>
      </c>
    </row>
    <row r="748" spans="1:14" customHeight="1" ht="12.75">
      <c r="A748" s="1" t="s">
        <v>811</v>
      </c>
      <c r="B748" s="1" t="s">
        <v>341</v>
      </c>
    </row>
    <row r="749" spans="1:14" customHeight="1" ht="12.75">
      <c r="A749" s="1" t="s">
        <v>812</v>
      </c>
      <c r="B749" s="1" t="s">
        <v>150</v>
      </c>
    </row>
    <row r="750" spans="1:14" customHeight="1" ht="12.75">
      <c r="A750" s="1" t="s">
        <v>812</v>
      </c>
      <c r="B750" s="1" t="s">
        <v>338</v>
      </c>
    </row>
    <row r="751" spans="1:14" customHeight="1" ht="12.75">
      <c r="A751" s="1" t="s">
        <v>812</v>
      </c>
      <c r="B751" s="1" t="s">
        <v>339</v>
      </c>
    </row>
    <row r="752" spans="1:14" customHeight="1" ht="12.75">
      <c r="A752" s="1" t="s">
        <v>812</v>
      </c>
      <c r="B752" s="1" t="s">
        <v>340</v>
      </c>
    </row>
    <row r="753" spans="1:14" customHeight="1" ht="12.75">
      <c r="A753" s="1" t="s">
        <v>812</v>
      </c>
      <c r="B753" s="1" t="s">
        <v>341</v>
      </c>
    </row>
    <row r="754" spans="1:14" customHeight="1" ht="12.75">
      <c r="A754" s="1" t="s">
        <v>813</v>
      </c>
      <c r="B754" s="1" t="s">
        <v>319</v>
      </c>
    </row>
    <row r="755" spans="1:14" customHeight="1" ht="12.75">
      <c r="A755" s="1" t="s">
        <v>813</v>
      </c>
      <c r="B755" s="1" t="s">
        <v>320</v>
      </c>
    </row>
    <row r="756" spans="1:14" customHeight="1" ht="12.75">
      <c r="A756" s="1" t="s">
        <v>813</v>
      </c>
      <c r="B756" s="1" t="s">
        <v>321</v>
      </c>
    </row>
    <row r="757" spans="1:14" customHeight="1" ht="12.75">
      <c r="A757" s="1" t="s">
        <v>813</v>
      </c>
      <c r="B757" s="1" t="s">
        <v>338</v>
      </c>
    </row>
    <row r="758" spans="1:14" customHeight="1" ht="12.75">
      <c r="A758" s="1" t="s">
        <v>813</v>
      </c>
      <c r="B758" s="1" t="s">
        <v>339</v>
      </c>
    </row>
    <row r="759" spans="1:14" customHeight="1" ht="12.75">
      <c r="A759" s="1" t="s">
        <v>813</v>
      </c>
      <c r="B759" s="1" t="s">
        <v>340</v>
      </c>
    </row>
    <row r="760" spans="1:14" customHeight="1" ht="12.75">
      <c r="A760" s="1" t="s">
        <v>813</v>
      </c>
      <c r="B760" s="1" t="s">
        <v>341</v>
      </c>
    </row>
    <row r="761" spans="1:14" customHeight="1" ht="12.75">
      <c r="A761" s="1" t="s">
        <v>813</v>
      </c>
      <c r="B761" s="1" t="s">
        <v>342</v>
      </c>
    </row>
    <row r="762" spans="1:14" customHeight="1" ht="12.75">
      <c r="A762" s="1" t="s">
        <v>814</v>
      </c>
      <c r="B762" s="1" t="s">
        <v>338</v>
      </c>
    </row>
    <row r="763" spans="1:14" customHeight="1" ht="12.75">
      <c r="A763" s="1" t="s">
        <v>815</v>
      </c>
      <c r="B763" s="1" t="s">
        <v>150</v>
      </c>
    </row>
    <row r="764" spans="1:14" customHeight="1" ht="12.75">
      <c r="A764" s="1" t="s">
        <v>815</v>
      </c>
      <c r="B764" s="1" t="s">
        <v>338</v>
      </c>
    </row>
    <row r="765" spans="1:14" customHeight="1" ht="12.75">
      <c r="A765" s="1" t="s">
        <v>815</v>
      </c>
      <c r="B765" s="1" t="s">
        <v>339</v>
      </c>
    </row>
    <row r="766" spans="1:14" customHeight="1" ht="12.75">
      <c r="A766" s="1" t="s">
        <v>815</v>
      </c>
      <c r="B766" s="1" t="s">
        <v>340</v>
      </c>
    </row>
    <row r="767" spans="1:14" customHeight="1" ht="12.75">
      <c r="A767" s="1" t="s">
        <v>815</v>
      </c>
      <c r="B767" s="1" t="s">
        <v>341</v>
      </c>
    </row>
    <row r="768" spans="1:14" customHeight="1" ht="12.75">
      <c r="A768" s="1" t="s">
        <v>816</v>
      </c>
      <c r="B768" s="1" t="s">
        <v>338</v>
      </c>
    </row>
    <row r="769" spans="1:14" customHeight="1" ht="12.75">
      <c r="A769" s="1" t="s">
        <v>816</v>
      </c>
      <c r="B769" s="1" t="s">
        <v>339</v>
      </c>
    </row>
    <row r="770" spans="1:14" customHeight="1" ht="12.75">
      <c r="A770" s="1" t="s">
        <v>816</v>
      </c>
      <c r="B770" s="1" t="s">
        <v>340</v>
      </c>
    </row>
    <row r="771" spans="1:14" customHeight="1" ht="12.75">
      <c r="A771" s="1" t="s">
        <v>816</v>
      </c>
      <c r="B771" s="1" t="s">
        <v>341</v>
      </c>
    </row>
    <row r="772" spans="1:14" customHeight="1" ht="12.75">
      <c r="A772" s="1" t="s">
        <v>817</v>
      </c>
      <c r="B772" s="1" t="s">
        <v>338</v>
      </c>
    </row>
    <row r="773" spans="1:14" customHeight="1" ht="12.75">
      <c r="A773" s="1" t="s">
        <v>817</v>
      </c>
      <c r="B773" s="1" t="s">
        <v>339</v>
      </c>
    </row>
    <row r="774" spans="1:14" customHeight="1" ht="12.75">
      <c r="A774" s="1" t="s">
        <v>817</v>
      </c>
      <c r="B774" s="1" t="s">
        <v>340</v>
      </c>
    </row>
    <row r="775" spans="1:14" customHeight="1" ht="12.75">
      <c r="A775" s="1" t="s">
        <v>817</v>
      </c>
      <c r="B775" s="1" t="s">
        <v>341</v>
      </c>
    </row>
    <row r="776" spans="1:14" customHeight="1" ht="12.75">
      <c r="A776" s="1" t="s">
        <v>817</v>
      </c>
      <c r="B776" s="1" t="s">
        <v>342</v>
      </c>
    </row>
    <row r="777" spans="1:14" customHeight="1" ht="12.75">
      <c r="A777" s="1" t="s">
        <v>818</v>
      </c>
      <c r="B777" s="1" t="s">
        <v>150</v>
      </c>
    </row>
    <row r="778" spans="1:14" customHeight="1" ht="12.75">
      <c r="A778" s="1" t="s">
        <v>818</v>
      </c>
      <c r="B778" s="1" t="s">
        <v>338</v>
      </c>
    </row>
    <row r="779" spans="1:14" customHeight="1" ht="12.75">
      <c r="A779" s="1" t="s">
        <v>818</v>
      </c>
      <c r="B779" s="1" t="s">
        <v>339</v>
      </c>
    </row>
    <row r="780" spans="1:14" customHeight="1" ht="12.75">
      <c r="A780" s="1" t="s">
        <v>818</v>
      </c>
      <c r="B780" s="1" t="s">
        <v>340</v>
      </c>
    </row>
    <row r="781" spans="1:14" customHeight="1" ht="12.75">
      <c r="A781" s="1" t="s">
        <v>818</v>
      </c>
      <c r="B781" s="1" t="s">
        <v>341</v>
      </c>
    </row>
    <row r="782" spans="1:14" customHeight="1" ht="12.75">
      <c r="A782" s="1" t="s">
        <v>819</v>
      </c>
      <c r="B782" s="1" t="s">
        <v>338</v>
      </c>
    </row>
    <row r="783" spans="1:14" customHeight="1" ht="12.75">
      <c r="A783" s="1" t="s">
        <v>820</v>
      </c>
      <c r="B783" s="1" t="s">
        <v>316</v>
      </c>
    </row>
    <row r="784" spans="1:14" customHeight="1" ht="12.75">
      <c r="A784" s="1" t="s">
        <v>820</v>
      </c>
      <c r="B784" s="1" t="s">
        <v>317</v>
      </c>
    </row>
    <row r="785" spans="1:14" customHeight="1" ht="12.75">
      <c r="A785" s="1" t="s">
        <v>821</v>
      </c>
      <c r="B785" s="1" t="s">
        <v>150</v>
      </c>
    </row>
    <row r="786" spans="1:14" customHeight="1" ht="12.75">
      <c r="A786" s="1" t="s">
        <v>821</v>
      </c>
      <c r="B786" s="1" t="s">
        <v>338</v>
      </c>
    </row>
    <row r="787" spans="1:14" customHeight="1" ht="12.75">
      <c r="A787" s="1" t="s">
        <v>821</v>
      </c>
      <c r="B787" s="1" t="s">
        <v>339</v>
      </c>
    </row>
    <row r="788" spans="1:14" customHeight="1" ht="12.75">
      <c r="A788" s="1" t="s">
        <v>821</v>
      </c>
      <c r="B788" s="1" t="s">
        <v>340</v>
      </c>
    </row>
    <row r="789" spans="1:14" customHeight="1" ht="12.75">
      <c r="A789" s="1" t="s">
        <v>821</v>
      </c>
      <c r="B789" s="1" t="s">
        <v>341</v>
      </c>
    </row>
    <row r="790" spans="1:14" customHeight="1" ht="12.75">
      <c r="A790" s="1" t="s">
        <v>822</v>
      </c>
      <c r="B790" s="1" t="s">
        <v>165</v>
      </c>
    </row>
    <row r="791" spans="1:14" customHeight="1" ht="12.75">
      <c r="A791" s="1" t="s">
        <v>822</v>
      </c>
      <c r="B791" s="1" t="s">
        <v>355</v>
      </c>
    </row>
    <row r="792" spans="1:14" customHeight="1" ht="12.75">
      <c r="A792" s="1" t="s">
        <v>822</v>
      </c>
      <c r="B792" s="1" t="s">
        <v>356</v>
      </c>
    </row>
    <row r="793" spans="1:14" customHeight="1" ht="12.75">
      <c r="A793" s="1" t="s">
        <v>823</v>
      </c>
      <c r="B793" s="1" t="s">
        <v>316</v>
      </c>
    </row>
    <row r="794" spans="1:14" customHeight="1" ht="12.75">
      <c r="A794" s="1" t="s">
        <v>823</v>
      </c>
      <c r="B794" s="1" t="s">
        <v>317</v>
      </c>
    </row>
    <row r="795" spans="1:14" customHeight="1" ht="12.75">
      <c r="A795" s="1" t="s">
        <v>824</v>
      </c>
      <c r="B795" s="1" t="s">
        <v>323</v>
      </c>
    </row>
    <row r="796" spans="1:14" customHeight="1" ht="12.75">
      <c r="A796" s="1" t="s">
        <v>824</v>
      </c>
      <c r="B796" s="1" t="s">
        <v>350</v>
      </c>
    </row>
    <row r="797" spans="1:14" customHeight="1" ht="12.75">
      <c r="A797" s="1" t="s">
        <v>825</v>
      </c>
      <c r="B797" s="1" t="s">
        <v>165</v>
      </c>
    </row>
    <row r="798" spans="1:14" customHeight="1" ht="12.75">
      <c r="A798" s="1" t="s">
        <v>825</v>
      </c>
      <c r="B798" s="1" t="s">
        <v>355</v>
      </c>
    </row>
    <row r="799" spans="1:14" customHeight="1" ht="12.75">
      <c r="A799" s="1" t="s">
        <v>825</v>
      </c>
      <c r="B799" s="1" t="s">
        <v>356</v>
      </c>
    </row>
    <row r="800" spans="1:14" customHeight="1" ht="12.75">
      <c r="A800" s="1" t="s">
        <v>826</v>
      </c>
      <c r="B800" s="1" t="s">
        <v>355</v>
      </c>
    </row>
    <row r="801" spans="1:14" customHeight="1" ht="12.75">
      <c r="A801" s="1" t="s">
        <v>826</v>
      </c>
      <c r="B801" s="1" t="s">
        <v>356</v>
      </c>
    </row>
    <row r="802" spans="1:14" customHeight="1" ht="12.75">
      <c r="A802" s="1" t="s">
        <v>827</v>
      </c>
      <c r="B802" s="1" t="s">
        <v>322</v>
      </c>
    </row>
    <row r="803" spans="1:14" customHeight="1" ht="12.75">
      <c r="A803" s="1" t="s">
        <v>828</v>
      </c>
      <c r="B803" s="1" t="s">
        <v>352</v>
      </c>
    </row>
    <row r="804" spans="1:14" customHeight="1" ht="12.75">
      <c r="A804" s="1" t="s">
        <v>828</v>
      </c>
      <c r="B804" s="1" t="s">
        <v>353</v>
      </c>
    </row>
    <row r="805" spans="1:14" customHeight="1" ht="12.75">
      <c r="A805" s="1" t="s">
        <v>829</v>
      </c>
      <c r="B805" s="1" t="s">
        <v>355</v>
      </c>
    </row>
    <row r="806" spans="1:14" customHeight="1" ht="12.75">
      <c r="A806" s="1" t="s">
        <v>829</v>
      </c>
      <c r="B806" s="1" t="s">
        <v>356</v>
      </c>
    </row>
    <row r="807" spans="1:14" customHeight="1" ht="12.75">
      <c r="A807" s="1" t="s">
        <v>830</v>
      </c>
      <c r="B807" s="1" t="s">
        <v>339</v>
      </c>
    </row>
    <row r="808" spans="1:14" customHeight="1" ht="12.75">
      <c r="A808" s="1" t="s">
        <v>830</v>
      </c>
      <c r="B808" s="1" t="s">
        <v>340</v>
      </c>
    </row>
    <row r="809" spans="1:14" customHeight="1" ht="12.75">
      <c r="A809" s="1" t="s">
        <v>830</v>
      </c>
      <c r="B809" s="1" t="s">
        <v>341</v>
      </c>
    </row>
    <row r="810" spans="1:14" customHeight="1" ht="12.75">
      <c r="A810" s="1" t="s">
        <v>831</v>
      </c>
      <c r="B810" s="1" t="s">
        <v>152</v>
      </c>
    </row>
    <row r="811" spans="1:14" customHeight="1" ht="12.75">
      <c r="A811" s="1" t="s">
        <v>832</v>
      </c>
      <c r="B811" s="1" t="s">
        <v>323</v>
      </c>
    </row>
    <row r="812" spans="1:14" customHeight="1" ht="12.75">
      <c r="A812" s="1" t="s">
        <v>833</v>
      </c>
      <c r="B812" s="1" t="s">
        <v>355</v>
      </c>
    </row>
    <row r="813" spans="1:14" customHeight="1" ht="12.75">
      <c r="A813" s="1" t="s">
        <v>833</v>
      </c>
      <c r="B813" s="1" t="s">
        <v>356</v>
      </c>
    </row>
    <row r="814" spans="1:14" customHeight="1" ht="12.75">
      <c r="A814" s="1" t="s">
        <v>834</v>
      </c>
      <c r="B814" s="1" t="s">
        <v>323</v>
      </c>
    </row>
    <row r="815" spans="1:14" customHeight="1" ht="12.75">
      <c r="A815" s="1" t="s">
        <v>835</v>
      </c>
      <c r="B815" s="1" t="s">
        <v>350</v>
      </c>
    </row>
    <row r="816" spans="1:14" customHeight="1" ht="12.75">
      <c r="A816" s="1" t="s">
        <v>836</v>
      </c>
      <c r="B816" s="1" t="s">
        <v>323</v>
      </c>
    </row>
    <row r="817" spans="1:14" customHeight="1" ht="12.75">
      <c r="A817" s="1" t="s">
        <v>837</v>
      </c>
      <c r="B817" s="1" t="s">
        <v>339</v>
      </c>
    </row>
    <row r="818" spans="1:14" customHeight="1" ht="12.75">
      <c r="A818" s="1" t="s">
        <v>837</v>
      </c>
      <c r="B818" s="1" t="s">
        <v>340</v>
      </c>
    </row>
    <row r="819" spans="1:14" customHeight="1" ht="12.75">
      <c r="A819" s="1" t="s">
        <v>837</v>
      </c>
      <c r="B819" s="1" t="s">
        <v>341</v>
      </c>
    </row>
    <row r="820" spans="1:14" customHeight="1" ht="12.75">
      <c r="A820" s="1" t="s">
        <v>838</v>
      </c>
      <c r="B820" s="1" t="s">
        <v>339</v>
      </c>
    </row>
    <row r="821" spans="1:14" customHeight="1" ht="12.75">
      <c r="A821" s="1" t="s">
        <v>838</v>
      </c>
      <c r="B821" s="1" t="s">
        <v>340</v>
      </c>
    </row>
    <row r="822" spans="1:14" customHeight="1" ht="12.75">
      <c r="A822" s="1" t="s">
        <v>838</v>
      </c>
      <c r="B822" s="1" t="s">
        <v>341</v>
      </c>
    </row>
    <row r="823" spans="1:14" customHeight="1" ht="12.75">
      <c r="A823" s="1" t="s">
        <v>839</v>
      </c>
      <c r="B823" s="1" t="s">
        <v>350</v>
      </c>
    </row>
    <row r="824" spans="1:14" customHeight="1" ht="12.75">
      <c r="A824" s="1" t="s">
        <v>840</v>
      </c>
      <c r="B824" s="1" t="s">
        <v>355</v>
      </c>
    </row>
    <row r="825" spans="1:14" customHeight="1" ht="12.75">
      <c r="A825" s="1" t="s">
        <v>840</v>
      </c>
      <c r="B825" s="1" t="s">
        <v>356</v>
      </c>
    </row>
    <row r="826" spans="1:14" customHeight="1" ht="12.75">
      <c r="A826" s="1" t="s">
        <v>841</v>
      </c>
      <c r="B826" s="1" t="s">
        <v>339</v>
      </c>
    </row>
    <row r="827" spans="1:14" customHeight="1" ht="12.75">
      <c r="A827" s="1" t="s">
        <v>841</v>
      </c>
      <c r="B827" s="1" t="s">
        <v>340</v>
      </c>
    </row>
    <row r="828" spans="1:14" customHeight="1" ht="12.75">
      <c r="A828" s="1" t="s">
        <v>841</v>
      </c>
      <c r="B828" s="1" t="s">
        <v>341</v>
      </c>
    </row>
    <row r="829" spans="1:14" customHeight="1" ht="12.75">
      <c r="A829" s="1" t="s">
        <v>842</v>
      </c>
      <c r="B829" s="1" t="s">
        <v>150</v>
      </c>
    </row>
    <row r="830" spans="1:14" customHeight="1" ht="12.75">
      <c r="A830" s="1" t="s">
        <v>843</v>
      </c>
      <c r="B830" s="1" t="s">
        <v>339</v>
      </c>
    </row>
    <row r="831" spans="1:14" customHeight="1" ht="12.75">
      <c r="A831" s="1" t="s">
        <v>843</v>
      </c>
      <c r="B831" s="1" t="s">
        <v>340</v>
      </c>
    </row>
    <row r="832" spans="1:14" customHeight="1" ht="12.75">
      <c r="A832" s="1" t="s">
        <v>843</v>
      </c>
      <c r="B832" s="1" t="s">
        <v>341</v>
      </c>
    </row>
    <row r="833" spans="1:14" customHeight="1" ht="12.75">
      <c r="A833" s="1" t="s">
        <v>844</v>
      </c>
      <c r="B833" s="1" t="s">
        <v>355</v>
      </c>
    </row>
    <row r="834" spans="1:14" customHeight="1" ht="12.75">
      <c r="A834" s="1" t="s">
        <v>844</v>
      </c>
      <c r="B834" s="1" t="s">
        <v>356</v>
      </c>
    </row>
    <row r="835" spans="1:14" customHeight="1" ht="12.75">
      <c r="A835" s="1" t="s">
        <v>845</v>
      </c>
      <c r="B835" s="1" t="s">
        <v>352</v>
      </c>
    </row>
    <row r="836" spans="1:14" customHeight="1" ht="12.75">
      <c r="A836" s="1" t="s">
        <v>845</v>
      </c>
      <c r="B836" s="1" t="s">
        <v>353</v>
      </c>
    </row>
    <row r="837" spans="1:14" customHeight="1" ht="12.75">
      <c r="A837" s="1" t="s">
        <v>846</v>
      </c>
      <c r="B837" s="1" t="s">
        <v>323</v>
      </c>
    </row>
    <row r="838" spans="1:14" customHeight="1" ht="12.75">
      <c r="A838" s="1" t="s">
        <v>847</v>
      </c>
      <c r="B838" s="1" t="s">
        <v>355</v>
      </c>
    </row>
    <row r="839" spans="1:14" customHeight="1" ht="12.75">
      <c r="A839" s="1" t="s">
        <v>847</v>
      </c>
      <c r="B839" s="1" t="s">
        <v>356</v>
      </c>
    </row>
    <row r="840" spans="1:14" customHeight="1" ht="12.75">
      <c r="A840" s="1" t="s">
        <v>848</v>
      </c>
      <c r="B840" s="1" t="s">
        <v>323</v>
      </c>
    </row>
    <row r="841" spans="1:14" customHeight="1" ht="12.75">
      <c r="A841" s="1" t="s">
        <v>849</v>
      </c>
      <c r="B841" s="1" t="s">
        <v>355</v>
      </c>
    </row>
    <row r="842" spans="1:14" customHeight="1" ht="12.75">
      <c r="A842" s="1" t="s">
        <v>849</v>
      </c>
      <c r="B842" s="1" t="s">
        <v>356</v>
      </c>
    </row>
    <row r="843" spans="1:14" customHeight="1" ht="12.75">
      <c r="A843" s="1" t="s">
        <v>850</v>
      </c>
      <c r="B843" s="1" t="s">
        <v>318</v>
      </c>
    </row>
    <row r="844" spans="1:14" customHeight="1" ht="12.75">
      <c r="A844" s="1" t="s">
        <v>850</v>
      </c>
      <c r="B844" s="1" t="s">
        <v>326</v>
      </c>
    </row>
    <row r="845" spans="1:14" customHeight="1" ht="12.75">
      <c r="A845" s="1" t="s">
        <v>850</v>
      </c>
      <c r="B845" s="1" t="s">
        <v>349</v>
      </c>
    </row>
    <row r="846" spans="1:14" customHeight="1" ht="12.75">
      <c r="A846" s="1" t="s">
        <v>850</v>
      </c>
      <c r="B846" s="1" t="s">
        <v>350</v>
      </c>
    </row>
    <row r="847" spans="1:14" customHeight="1" ht="12.75">
      <c r="A847" s="1" t="s">
        <v>851</v>
      </c>
      <c r="B847" s="1" t="s">
        <v>337</v>
      </c>
    </row>
    <row r="848" spans="1:14" customHeight="1" ht="12.75">
      <c r="A848" s="1" t="s">
        <v>852</v>
      </c>
      <c r="B848" s="1" t="s">
        <v>164</v>
      </c>
    </row>
    <row r="849" spans="1:14" customHeight="1" ht="12.75">
      <c r="A849" s="1" t="s">
        <v>852</v>
      </c>
      <c r="B849" s="1" t="s">
        <v>334</v>
      </c>
    </row>
    <row r="850" spans="1:14" customHeight="1" ht="12.75">
      <c r="A850" s="1" t="s">
        <v>852</v>
      </c>
      <c r="B850" s="1" t="s">
        <v>335</v>
      </c>
    </row>
    <row r="851" spans="1:14" customHeight="1" ht="12.75">
      <c r="A851" s="1" t="s">
        <v>852</v>
      </c>
      <c r="B851" s="1" t="s">
        <v>336</v>
      </c>
    </row>
    <row r="852" spans="1:14" customHeight="1" ht="12.75">
      <c r="A852" s="1" t="s">
        <v>853</v>
      </c>
      <c r="B852" s="1" t="s">
        <v>322</v>
      </c>
    </row>
    <row r="853" spans="1:14" customHeight="1" ht="12.75">
      <c r="A853" s="1" t="s">
        <v>854</v>
      </c>
      <c r="B853" s="1" t="s">
        <v>322</v>
      </c>
    </row>
    <row r="854" spans="1:14" customHeight="1" ht="12.75">
      <c r="A854" s="1" t="s">
        <v>855</v>
      </c>
      <c r="B854" s="1" t="s">
        <v>152</v>
      </c>
    </row>
    <row r="855" spans="1:14" customHeight="1" ht="12.75">
      <c r="A855" s="1" t="s">
        <v>855</v>
      </c>
      <c r="B855" s="1" t="s">
        <v>164</v>
      </c>
    </row>
    <row r="856" spans="1:14" customHeight="1" ht="12.75">
      <c r="A856" s="1" t="s">
        <v>855</v>
      </c>
      <c r="B856" s="1" t="s">
        <v>318</v>
      </c>
    </row>
    <row r="857" spans="1:14" customHeight="1" ht="12.75">
      <c r="A857" s="1" t="s">
        <v>855</v>
      </c>
      <c r="B857" s="1" t="s">
        <v>319</v>
      </c>
    </row>
    <row r="858" spans="1:14" customHeight="1" ht="12.75">
      <c r="A858" s="1" t="s">
        <v>855</v>
      </c>
      <c r="B858" s="1" t="s">
        <v>320</v>
      </c>
    </row>
    <row r="859" spans="1:14" customHeight="1" ht="12.75">
      <c r="A859" s="1" t="s">
        <v>855</v>
      </c>
      <c r="B859" s="1" t="s">
        <v>322</v>
      </c>
    </row>
    <row r="860" spans="1:14" customHeight="1" ht="12.75">
      <c r="A860" s="1" t="s">
        <v>855</v>
      </c>
      <c r="B860" s="1" t="s">
        <v>323</v>
      </c>
    </row>
    <row r="861" spans="1:14" customHeight="1" ht="12.75">
      <c r="A861" s="1" t="s">
        <v>855</v>
      </c>
      <c r="B861" s="1" t="s">
        <v>325</v>
      </c>
    </row>
    <row r="862" spans="1:14" customHeight="1" ht="12.75">
      <c r="A862" s="1" t="s">
        <v>855</v>
      </c>
      <c r="B862" s="1" t="s">
        <v>328</v>
      </c>
    </row>
    <row r="863" spans="1:14" customHeight="1" ht="12.75">
      <c r="A863" s="1" t="s">
        <v>855</v>
      </c>
      <c r="B863" s="1" t="s">
        <v>334</v>
      </c>
    </row>
    <row r="864" spans="1:14" customHeight="1" ht="12.75">
      <c r="A864" s="1" t="s">
        <v>855</v>
      </c>
      <c r="B864" s="1" t="s">
        <v>335</v>
      </c>
    </row>
    <row r="865" spans="1:14" customHeight="1" ht="12.75">
      <c r="A865" s="1" t="s">
        <v>855</v>
      </c>
      <c r="B865" s="1" t="s">
        <v>336</v>
      </c>
    </row>
    <row r="866" spans="1:14" customHeight="1" ht="12.75">
      <c r="A866" s="1" t="s">
        <v>855</v>
      </c>
      <c r="B866" s="1" t="s">
        <v>342</v>
      </c>
    </row>
    <row r="867" spans="1:14" customHeight="1" ht="12.75">
      <c r="A867" s="1" t="s">
        <v>856</v>
      </c>
      <c r="B867" s="1" t="s">
        <v>337</v>
      </c>
    </row>
    <row r="868" spans="1:14" customHeight="1" ht="12.75">
      <c r="A868" s="1" t="s">
        <v>857</v>
      </c>
      <c r="B868" s="1" t="s">
        <v>337</v>
      </c>
    </row>
    <row r="869" spans="1:14" customHeight="1" ht="12.75">
      <c r="A869" s="1" t="s">
        <v>858</v>
      </c>
      <c r="B869" s="1" t="s">
        <v>339</v>
      </c>
    </row>
    <row r="870" spans="1:14" customHeight="1" ht="12.75">
      <c r="A870" s="1" t="s">
        <v>858</v>
      </c>
      <c r="B870" s="1" t="s">
        <v>340</v>
      </c>
    </row>
    <row r="871" spans="1:14" customHeight="1" ht="12.75">
      <c r="A871" s="1" t="s">
        <v>858</v>
      </c>
      <c r="B871" s="1" t="s">
        <v>341</v>
      </c>
    </row>
    <row r="872" spans="1:14" customHeight="1" ht="12.75">
      <c r="A872" s="1" t="s">
        <v>859</v>
      </c>
      <c r="B872" s="1" t="s">
        <v>350</v>
      </c>
    </row>
    <row r="873" spans="1:14" customHeight="1" ht="12.75">
      <c r="A873" s="1" t="s">
        <v>860</v>
      </c>
      <c r="B873" s="1" t="s">
        <v>150</v>
      </c>
    </row>
    <row r="874" spans="1:14" customHeight="1" ht="12.75">
      <c r="A874" s="1" t="s">
        <v>860</v>
      </c>
      <c r="B874" s="1" t="s">
        <v>350</v>
      </c>
    </row>
    <row r="875" spans="1:14" customHeight="1" ht="12.75">
      <c r="A875" s="1" t="s">
        <v>861</v>
      </c>
      <c r="B875" s="1" t="s">
        <v>350</v>
      </c>
    </row>
    <row r="876" spans="1:14" customHeight="1" ht="12.75">
      <c r="A876" s="1" t="s">
        <v>862</v>
      </c>
      <c r="B876" s="1" t="s">
        <v>337</v>
      </c>
    </row>
    <row r="877" spans="1:14" customHeight="1" ht="12.75">
      <c r="A877" s="1" t="s">
        <v>862</v>
      </c>
      <c r="B877" s="1" t="s">
        <v>338</v>
      </c>
    </row>
    <row r="878" spans="1:14" customHeight="1" ht="12.75">
      <c r="A878" s="1" t="s">
        <v>862</v>
      </c>
      <c r="B878" s="1" t="s">
        <v>339</v>
      </c>
    </row>
    <row r="879" spans="1:14" customHeight="1" ht="12.75">
      <c r="A879" s="1" t="s">
        <v>862</v>
      </c>
      <c r="B879" s="1" t="s">
        <v>340</v>
      </c>
    </row>
    <row r="880" spans="1:14" customHeight="1" ht="12.75">
      <c r="A880" s="1" t="s">
        <v>862</v>
      </c>
      <c r="B880" s="1" t="s">
        <v>341</v>
      </c>
    </row>
    <row r="881" spans="1:14" customHeight="1" ht="12.75">
      <c r="A881" s="1" t="s">
        <v>863</v>
      </c>
      <c r="B881" s="1" t="s">
        <v>165</v>
      </c>
    </row>
    <row r="882" spans="1:14" customHeight="1" ht="12.75">
      <c r="A882" s="1" t="s">
        <v>863</v>
      </c>
      <c r="B882" s="1" t="s">
        <v>355</v>
      </c>
    </row>
    <row r="883" spans="1:14" customHeight="1" ht="12.75">
      <c r="A883" s="1" t="s">
        <v>863</v>
      </c>
      <c r="B883" s="1" t="s">
        <v>356</v>
      </c>
    </row>
    <row r="884" spans="1:14" customHeight="1" ht="12.75">
      <c r="A884" s="1" t="s">
        <v>864</v>
      </c>
      <c r="B884" s="1" t="s">
        <v>165</v>
      </c>
    </row>
    <row r="885" spans="1:14" customHeight="1" ht="12.75">
      <c r="A885" s="1" t="s">
        <v>864</v>
      </c>
      <c r="B885" s="1" t="s">
        <v>319</v>
      </c>
    </row>
    <row r="886" spans="1:14" customHeight="1" ht="12.75">
      <c r="A886" s="1" t="s">
        <v>864</v>
      </c>
      <c r="B886" s="1" t="s">
        <v>320</v>
      </c>
    </row>
    <row r="887" spans="1:14" customHeight="1" ht="12.75">
      <c r="A887" s="1" t="s">
        <v>864</v>
      </c>
      <c r="B887" s="1" t="s">
        <v>321</v>
      </c>
    </row>
    <row r="888" spans="1:14" customHeight="1" ht="12.75">
      <c r="A888" s="1" t="s">
        <v>864</v>
      </c>
      <c r="B888" s="1" t="s">
        <v>355</v>
      </c>
    </row>
    <row r="889" spans="1:14" customHeight="1" ht="12.75">
      <c r="A889" s="1" t="s">
        <v>864</v>
      </c>
      <c r="B889" s="1" t="s">
        <v>356</v>
      </c>
    </row>
    <row r="890" spans="1:14" customHeight="1" ht="12.75">
      <c r="A890" s="1" t="s">
        <v>865</v>
      </c>
      <c r="B890" s="1" t="s">
        <v>316</v>
      </c>
    </row>
    <row r="891" spans="1:14" customHeight="1" ht="12.75">
      <c r="A891" s="1" t="s">
        <v>865</v>
      </c>
      <c r="B891" s="1" t="s">
        <v>317</v>
      </c>
    </row>
    <row r="892" spans="1:14" customHeight="1" ht="12.75">
      <c r="A892" s="1" t="s">
        <v>866</v>
      </c>
      <c r="B892" s="1" t="s">
        <v>164</v>
      </c>
    </row>
    <row r="893" spans="1:14" customHeight="1" ht="12.75">
      <c r="A893" s="1" t="s">
        <v>867</v>
      </c>
      <c r="B893" s="1" t="s">
        <v>316</v>
      </c>
    </row>
    <row r="894" spans="1:14" customHeight="1" ht="12.75">
      <c r="A894" s="1" t="s">
        <v>867</v>
      </c>
      <c r="B894" s="1" t="s">
        <v>317</v>
      </c>
    </row>
    <row r="895" spans="1:14" customHeight="1" ht="12.75">
      <c r="A895" s="1" t="s">
        <v>868</v>
      </c>
      <c r="B895" s="1" t="s">
        <v>322</v>
      </c>
    </row>
    <row r="896" spans="1:14" customHeight="1" ht="12.75">
      <c r="A896" s="1" t="s">
        <v>869</v>
      </c>
      <c r="B896" s="1" t="s">
        <v>322</v>
      </c>
    </row>
    <row r="897" spans="1:14" customHeight="1" ht="12.75">
      <c r="A897" s="1" t="s">
        <v>870</v>
      </c>
      <c r="B897" s="1" t="s">
        <v>318</v>
      </c>
    </row>
    <row r="898" spans="1:14" customHeight="1" ht="12.75">
      <c r="A898" s="1" t="s">
        <v>870</v>
      </c>
      <c r="B898" s="1" t="s">
        <v>319</v>
      </c>
    </row>
    <row r="899" spans="1:14" customHeight="1" ht="12.75">
      <c r="A899" s="1" t="s">
        <v>870</v>
      </c>
      <c r="B899" s="1" t="s">
        <v>320</v>
      </c>
    </row>
    <row r="900" spans="1:14" customHeight="1" ht="12.75">
      <c r="A900" s="1" t="s">
        <v>870</v>
      </c>
      <c r="B900" s="1" t="s">
        <v>322</v>
      </c>
    </row>
    <row r="901" spans="1:14" customHeight="1" ht="12.75">
      <c r="A901" s="1" t="s">
        <v>870</v>
      </c>
      <c r="B901" s="1" t="s">
        <v>325</v>
      </c>
    </row>
    <row r="902" spans="1:14" customHeight="1" ht="12.75">
      <c r="A902" s="1" t="s">
        <v>870</v>
      </c>
      <c r="B902" s="1" t="s">
        <v>328</v>
      </c>
    </row>
    <row r="903" spans="1:14" customHeight="1" ht="12.75">
      <c r="A903" s="1" t="s">
        <v>870</v>
      </c>
      <c r="B903" s="1" t="s">
        <v>342</v>
      </c>
    </row>
    <row r="904" spans="1:14" customHeight="1" ht="12.75">
      <c r="A904" s="1" t="s">
        <v>871</v>
      </c>
      <c r="B904" s="1" t="s">
        <v>318</v>
      </c>
    </row>
    <row r="905" spans="1:14" customHeight="1" ht="12.75">
      <c r="A905" s="1" t="s">
        <v>871</v>
      </c>
      <c r="B905" s="1" t="s">
        <v>322</v>
      </c>
    </row>
    <row r="906" spans="1:14" customHeight="1" ht="12.75">
      <c r="A906" s="1" t="s">
        <v>871</v>
      </c>
      <c r="B906" s="1" t="s">
        <v>326</v>
      </c>
    </row>
    <row r="907" spans="1:14" customHeight="1" ht="12.75">
      <c r="A907" s="1" t="s">
        <v>871</v>
      </c>
      <c r="B907" s="1" t="s">
        <v>349</v>
      </c>
    </row>
    <row r="908" spans="1:14" customHeight="1" ht="12.75">
      <c r="A908" s="1" t="s">
        <v>871</v>
      </c>
      <c r="B908" s="1" t="s">
        <v>355</v>
      </c>
    </row>
    <row r="909" spans="1:14" customHeight="1" ht="12.75">
      <c r="A909" s="1" t="s">
        <v>871</v>
      </c>
      <c r="B909" s="1" t="s">
        <v>356</v>
      </c>
    </row>
    <row r="910" spans="1:14" customHeight="1" ht="12.75">
      <c r="A910" s="1" t="s">
        <v>872</v>
      </c>
      <c r="B910" s="1" t="s">
        <v>322</v>
      </c>
    </row>
    <row r="911" spans="1:14" customHeight="1" ht="12.75">
      <c r="A911" s="1" t="s">
        <v>873</v>
      </c>
      <c r="B911" s="1" t="s">
        <v>322</v>
      </c>
    </row>
    <row r="912" spans="1:14" customHeight="1" ht="12.75">
      <c r="A912" s="1" t="s">
        <v>873</v>
      </c>
      <c r="B912" s="1" t="s">
        <v>342</v>
      </c>
    </row>
    <row r="913" spans="1:14" customHeight="1" ht="12.75">
      <c r="A913" s="1" t="s">
        <v>874</v>
      </c>
      <c r="B913" s="1" t="s">
        <v>319</v>
      </c>
    </row>
    <row r="914" spans="1:14" customHeight="1" ht="12.75">
      <c r="A914" s="1" t="s">
        <v>874</v>
      </c>
      <c r="B914" s="1" t="s">
        <v>320</v>
      </c>
    </row>
    <row r="915" spans="1:14" customHeight="1" ht="12.75">
      <c r="A915" s="1" t="s">
        <v>874</v>
      </c>
      <c r="B915" s="1" t="s">
        <v>321</v>
      </c>
    </row>
    <row r="916" spans="1:14" customHeight="1" ht="12.75">
      <c r="A916" s="1" t="s">
        <v>874</v>
      </c>
      <c r="B916" s="1" t="s">
        <v>322</v>
      </c>
    </row>
    <row r="917" spans="1:14" customHeight="1" ht="12.75">
      <c r="A917" s="1" t="s">
        <v>874</v>
      </c>
      <c r="B917" s="1" t="s">
        <v>325</v>
      </c>
    </row>
    <row r="918" spans="1:14" customHeight="1" ht="12.75">
      <c r="A918" s="1" t="s">
        <v>874</v>
      </c>
      <c r="B918" s="1" t="s">
        <v>328</v>
      </c>
    </row>
    <row r="919" spans="1:14" customHeight="1" ht="12.75">
      <c r="A919" s="1" t="s">
        <v>874</v>
      </c>
      <c r="B919" s="1" t="s">
        <v>342</v>
      </c>
    </row>
    <row r="920" spans="1:14" customHeight="1" ht="12.75">
      <c r="A920" s="1" t="s">
        <v>875</v>
      </c>
      <c r="B920" s="1" t="s">
        <v>322</v>
      </c>
    </row>
    <row r="921" spans="1:14" customHeight="1" ht="12.75">
      <c r="A921" s="1" t="s">
        <v>876</v>
      </c>
      <c r="B921" s="1" t="s">
        <v>326</v>
      </c>
    </row>
    <row r="922" spans="1:14" customHeight="1" ht="12.75">
      <c r="A922" s="1" t="s">
        <v>876</v>
      </c>
      <c r="B922" s="1" t="s">
        <v>349</v>
      </c>
    </row>
    <row r="923" spans="1:14" customHeight="1" ht="12.75">
      <c r="A923" s="1" t="s">
        <v>877</v>
      </c>
      <c r="B923" s="1" t="s">
        <v>318</v>
      </c>
    </row>
    <row r="924" spans="1:14" customHeight="1" ht="12.75">
      <c r="A924" s="1" t="s">
        <v>877</v>
      </c>
      <c r="B924" s="1" t="s">
        <v>326</v>
      </c>
    </row>
    <row r="925" spans="1:14" customHeight="1" ht="12.75">
      <c r="A925" s="1" t="s">
        <v>877</v>
      </c>
      <c r="B925" s="1" t="s">
        <v>349</v>
      </c>
    </row>
    <row r="926" spans="1:14" customHeight="1" ht="12.75">
      <c r="A926" s="1" t="s">
        <v>878</v>
      </c>
      <c r="B926" s="1" t="s">
        <v>318</v>
      </c>
    </row>
    <row r="927" spans="1:14" customHeight="1" ht="12.75">
      <c r="A927" s="1" t="s">
        <v>879</v>
      </c>
      <c r="B927" s="1" t="s">
        <v>318</v>
      </c>
    </row>
    <row r="928" spans="1:14" customHeight="1" ht="12.75">
      <c r="A928" s="1" t="s">
        <v>880</v>
      </c>
      <c r="B928" s="1" t="s">
        <v>316</v>
      </c>
    </row>
    <row r="929" spans="1:14" customHeight="1" ht="12.75">
      <c r="A929" s="1" t="s">
        <v>880</v>
      </c>
      <c r="B929" s="1" t="s">
        <v>317</v>
      </c>
    </row>
    <row r="930" spans="1:14" customHeight="1" ht="12.75">
      <c r="A930" s="1" t="s">
        <v>880</v>
      </c>
      <c r="B930" s="1" t="s">
        <v>318</v>
      </c>
    </row>
    <row r="931" spans="1:14" customHeight="1" ht="12.75">
      <c r="A931" s="1" t="s">
        <v>880</v>
      </c>
      <c r="B931" s="1" t="s">
        <v>322</v>
      </c>
    </row>
    <row r="932" spans="1:14" customHeight="1" ht="12.75">
      <c r="A932" s="1" t="s">
        <v>880</v>
      </c>
      <c r="B932" s="1" t="s">
        <v>323</v>
      </c>
    </row>
    <row r="933" spans="1:14" customHeight="1" ht="12.75">
      <c r="A933" s="1" t="s">
        <v>880</v>
      </c>
      <c r="B933" s="1" t="s">
        <v>325</v>
      </c>
    </row>
    <row r="934" spans="1:14" customHeight="1" ht="12.75">
      <c r="A934" s="1" t="s">
        <v>880</v>
      </c>
      <c r="B934" s="1" t="s">
        <v>326</v>
      </c>
    </row>
    <row r="935" spans="1:14" customHeight="1" ht="12.75">
      <c r="A935" s="1" t="s">
        <v>880</v>
      </c>
      <c r="B935" s="1" t="s">
        <v>328</v>
      </c>
    </row>
    <row r="936" spans="1:14" customHeight="1" ht="12.75">
      <c r="A936" s="1" t="s">
        <v>880</v>
      </c>
      <c r="B936" s="1" t="s">
        <v>349</v>
      </c>
    </row>
    <row r="937" spans="1:14" customHeight="1" ht="12.75">
      <c r="A937" s="1" t="s">
        <v>880</v>
      </c>
      <c r="B937" s="1" t="s">
        <v>350</v>
      </c>
    </row>
    <row r="938" spans="1:14" customHeight="1" ht="12.75">
      <c r="A938" s="1" t="s">
        <v>881</v>
      </c>
      <c r="B938" s="1" t="s">
        <v>322</v>
      </c>
    </row>
    <row r="939" spans="1:14" customHeight="1" ht="12.75">
      <c r="A939" s="1" t="s">
        <v>881</v>
      </c>
      <c r="B939" s="1" t="s">
        <v>325</v>
      </c>
    </row>
    <row r="940" spans="1:14" customHeight="1" ht="12.75">
      <c r="A940" s="1" t="s">
        <v>881</v>
      </c>
      <c r="B940" s="1" t="s">
        <v>328</v>
      </c>
    </row>
    <row r="941" spans="1:14" customHeight="1" ht="12.75">
      <c r="A941" s="1" t="s">
        <v>881</v>
      </c>
      <c r="B941" s="1" t="s">
        <v>355</v>
      </c>
    </row>
    <row r="942" spans="1:14" customHeight="1" ht="12.75">
      <c r="A942" s="1" t="s">
        <v>881</v>
      </c>
      <c r="B942" s="1" t="s">
        <v>356</v>
      </c>
    </row>
    <row r="943" spans="1:14" customHeight="1" ht="12.75">
      <c r="A943" s="1" t="s">
        <v>882</v>
      </c>
      <c r="B943" s="1" t="s">
        <v>322</v>
      </c>
    </row>
    <row r="944" spans="1:14" customHeight="1" ht="12.75">
      <c r="A944" s="1" t="s">
        <v>883</v>
      </c>
      <c r="B944" s="1" t="s">
        <v>322</v>
      </c>
    </row>
    <row r="945" spans="1:14" customHeight="1" ht="12.75">
      <c r="A945" s="1" t="s">
        <v>884</v>
      </c>
      <c r="B945" s="1" t="s">
        <v>322</v>
      </c>
    </row>
    <row r="946" spans="1:14" customHeight="1" ht="12.75">
      <c r="A946" s="1" t="s">
        <v>885</v>
      </c>
      <c r="B946" s="1" t="s">
        <v>355</v>
      </c>
    </row>
    <row r="947" spans="1:14" customHeight="1" ht="12.75">
      <c r="A947" s="1" t="s">
        <v>885</v>
      </c>
      <c r="B947" s="1" t="s">
        <v>356</v>
      </c>
    </row>
    <row r="948" spans="1:14" customHeight="1" ht="12.75">
      <c r="A948" s="1" t="s">
        <v>886</v>
      </c>
      <c r="B948" s="1" t="s">
        <v>318</v>
      </c>
    </row>
    <row r="949" spans="1:14" customHeight="1" ht="12.75">
      <c r="A949" s="1" t="s">
        <v>886</v>
      </c>
      <c r="B949" s="1" t="s">
        <v>326</v>
      </c>
    </row>
    <row r="950" spans="1:14" customHeight="1" ht="12.75">
      <c r="A950" s="1" t="s">
        <v>886</v>
      </c>
      <c r="B950" s="1" t="s">
        <v>349</v>
      </c>
    </row>
    <row r="951" spans="1:14" customHeight="1" ht="12.75">
      <c r="A951" s="1" t="s">
        <v>886</v>
      </c>
      <c r="B951" s="1" t="s">
        <v>350</v>
      </c>
    </row>
    <row r="952" spans="1:14" customHeight="1" ht="12.75">
      <c r="A952" s="1" t="s">
        <v>887</v>
      </c>
      <c r="B952" s="1" t="s">
        <v>152</v>
      </c>
    </row>
    <row r="953" spans="1:14" customHeight="1" ht="12.75">
      <c r="A953" s="1" t="s">
        <v>887</v>
      </c>
      <c r="B953" s="1" t="s">
        <v>325</v>
      </c>
    </row>
    <row r="954" spans="1:14" customHeight="1" ht="12.75">
      <c r="A954" s="1" t="s">
        <v>887</v>
      </c>
      <c r="B954" s="1" t="s">
        <v>328</v>
      </c>
    </row>
    <row r="955" spans="1:14" customHeight="1" ht="12.75">
      <c r="A955" s="1" t="s">
        <v>887</v>
      </c>
      <c r="B955" s="1" t="s">
        <v>342</v>
      </c>
    </row>
    <row r="956" spans="1:14" customHeight="1" ht="12.75">
      <c r="A956" s="1" t="s">
        <v>888</v>
      </c>
      <c r="B956" s="1" t="s">
        <v>317</v>
      </c>
    </row>
    <row r="957" spans="1:14" customHeight="1" ht="12.75">
      <c r="A957" s="1" t="s">
        <v>889</v>
      </c>
      <c r="B957" s="1" t="s">
        <v>355</v>
      </c>
    </row>
    <row r="958" spans="1:14" customHeight="1" ht="12.75">
      <c r="A958" s="1" t="s">
        <v>889</v>
      </c>
      <c r="B958" s="1" t="s">
        <v>356</v>
      </c>
    </row>
    <row r="959" spans="1:14" customHeight="1" ht="12.75">
      <c r="A959" s="1" t="s">
        <v>890</v>
      </c>
      <c r="B959" s="1" t="s">
        <v>326</v>
      </c>
    </row>
    <row r="960" spans="1:14" customHeight="1" ht="12.75">
      <c r="A960" s="1" t="s">
        <v>890</v>
      </c>
      <c r="B960" s="1" t="s">
        <v>349</v>
      </c>
    </row>
    <row r="961" spans="1:14" customHeight="1" ht="12.75">
      <c r="A961" s="1" t="s">
        <v>891</v>
      </c>
      <c r="B961" s="1" t="s">
        <v>337</v>
      </c>
    </row>
    <row r="962" spans="1:14" customHeight="1" ht="12.75">
      <c r="A962" s="1" t="s">
        <v>892</v>
      </c>
      <c r="B962" s="1" t="s">
        <v>318</v>
      </c>
    </row>
    <row r="963" spans="1:14" customHeight="1" ht="12.75">
      <c r="A963" s="1" t="s">
        <v>892</v>
      </c>
      <c r="B963" s="1" t="s">
        <v>326</v>
      </c>
    </row>
    <row r="964" spans="1:14" customHeight="1" ht="12.75">
      <c r="A964" s="1" t="s">
        <v>892</v>
      </c>
      <c r="B964" s="1" t="s">
        <v>349</v>
      </c>
    </row>
    <row r="965" spans="1:14" customHeight="1" ht="12.75">
      <c r="A965" s="1" t="s">
        <v>892</v>
      </c>
      <c r="B965" s="1" t="s">
        <v>350</v>
      </c>
    </row>
    <row r="966" spans="1:14" customHeight="1" ht="12.75">
      <c r="A966" s="1" t="s">
        <v>892</v>
      </c>
      <c r="B966" s="1" t="s">
        <v>355</v>
      </c>
    </row>
    <row r="967" spans="1:14" customHeight="1" ht="12.75">
      <c r="A967" s="1" t="s">
        <v>892</v>
      </c>
      <c r="B967" s="1" t="s">
        <v>356</v>
      </c>
    </row>
    <row r="968" spans="1:14" customHeight="1" ht="12.75">
      <c r="A968" s="1" t="s">
        <v>893</v>
      </c>
      <c r="B968" s="1" t="s">
        <v>152</v>
      </c>
    </row>
    <row r="969" spans="1:14" customHeight="1" ht="12.75">
      <c r="A969" s="1" t="s">
        <v>893</v>
      </c>
      <c r="B969" s="1" t="s">
        <v>318</v>
      </c>
    </row>
    <row r="970" spans="1:14" customHeight="1" ht="12.75">
      <c r="A970" s="1" t="s">
        <v>893</v>
      </c>
      <c r="B970" s="1" t="s">
        <v>319</v>
      </c>
    </row>
    <row r="971" spans="1:14" customHeight="1" ht="12.75">
      <c r="A971" s="1" t="s">
        <v>893</v>
      </c>
      <c r="B971" s="1" t="s">
        <v>320</v>
      </c>
    </row>
    <row r="972" spans="1:14" customHeight="1" ht="12.75">
      <c r="A972" s="1" t="s">
        <v>893</v>
      </c>
      <c r="B972" s="1" t="s">
        <v>322</v>
      </c>
    </row>
    <row r="973" spans="1:14" customHeight="1" ht="12.75">
      <c r="A973" s="1" t="s">
        <v>894</v>
      </c>
      <c r="B973" s="1" t="s">
        <v>318</v>
      </c>
    </row>
    <row r="974" spans="1:14" customHeight="1" ht="12.75">
      <c r="A974" s="1" t="s">
        <v>895</v>
      </c>
      <c r="B974" s="1" t="s">
        <v>321</v>
      </c>
    </row>
    <row r="975" spans="1:14" customHeight="1" ht="12.75">
      <c r="A975" s="1" t="s">
        <v>896</v>
      </c>
      <c r="B975" s="1" t="s">
        <v>321</v>
      </c>
    </row>
    <row r="976" spans="1:14" customHeight="1" ht="12.75">
      <c r="A976" s="1" t="s">
        <v>896</v>
      </c>
      <c r="B976" s="1" t="s">
        <v>322</v>
      </c>
    </row>
    <row r="977" spans="1:14" customHeight="1" ht="12.75">
      <c r="A977" s="1" t="s">
        <v>896</v>
      </c>
      <c r="B977" s="1" t="s">
        <v>342</v>
      </c>
    </row>
    <row r="978" spans="1:14" customHeight="1" ht="12.75">
      <c r="A978" s="1" t="s">
        <v>896</v>
      </c>
      <c r="B978" s="1" t="s">
        <v>355</v>
      </c>
    </row>
    <row r="979" spans="1:14" customHeight="1" ht="12.75">
      <c r="A979" s="1" t="s">
        <v>896</v>
      </c>
      <c r="B979" s="1" t="s">
        <v>356</v>
      </c>
    </row>
    <row r="980" spans="1:14" customHeight="1" ht="12.75">
      <c r="A980" s="1" t="s">
        <v>897</v>
      </c>
      <c r="B980" s="1" t="s">
        <v>318</v>
      </c>
    </row>
    <row r="981" spans="1:14" customHeight="1" ht="12.75">
      <c r="A981" s="1" t="s">
        <v>897</v>
      </c>
      <c r="B981" s="1" t="s">
        <v>323</v>
      </c>
    </row>
    <row r="982" spans="1:14" customHeight="1" ht="12.75">
      <c r="A982" s="1" t="s">
        <v>898</v>
      </c>
      <c r="B982" s="1" t="s">
        <v>322</v>
      </c>
    </row>
    <row r="983" spans="1:14" customHeight="1" ht="12.75">
      <c r="A983" s="1" t="s">
        <v>899</v>
      </c>
      <c r="B983" s="1" t="s">
        <v>318</v>
      </c>
    </row>
    <row r="984" spans="1:14" customHeight="1" ht="12.75">
      <c r="A984" s="1" t="s">
        <v>899</v>
      </c>
      <c r="B984" s="1" t="s">
        <v>326</v>
      </c>
    </row>
    <row r="985" spans="1:14" customHeight="1" ht="12.75">
      <c r="A985" s="1" t="s">
        <v>899</v>
      </c>
      <c r="B985" s="1" t="s">
        <v>349</v>
      </c>
    </row>
    <row r="986" spans="1:14" customHeight="1" ht="12.75">
      <c r="A986" s="1" t="s">
        <v>899</v>
      </c>
      <c r="B986" s="1" t="s">
        <v>350</v>
      </c>
    </row>
    <row r="987" spans="1:14" customHeight="1" ht="12.75">
      <c r="A987" s="1" t="s">
        <v>900</v>
      </c>
      <c r="B987" s="1" t="s">
        <v>355</v>
      </c>
    </row>
    <row r="988" spans="1:14" customHeight="1" ht="12.75">
      <c r="A988" s="1" t="s">
        <v>900</v>
      </c>
      <c r="B988" s="1" t="s">
        <v>356</v>
      </c>
    </row>
    <row r="989" spans="1:14" customHeight="1" ht="12.75">
      <c r="A989" s="1" t="s">
        <v>901</v>
      </c>
      <c r="B989" s="1" t="s">
        <v>342</v>
      </c>
    </row>
    <row r="990" spans="1:14" customHeight="1" ht="12.75">
      <c r="A990" s="1" t="s">
        <v>902</v>
      </c>
      <c r="B990" s="1" t="s">
        <v>318</v>
      </c>
    </row>
    <row r="991" spans="1:14" customHeight="1" ht="12.75">
      <c r="A991" s="1" t="s">
        <v>903</v>
      </c>
      <c r="B991" s="1" t="s">
        <v>326</v>
      </c>
    </row>
    <row r="992" spans="1:14" customHeight="1" ht="12.75">
      <c r="A992" s="1" t="s">
        <v>903</v>
      </c>
      <c r="B992" s="1" t="s">
        <v>337</v>
      </c>
    </row>
    <row r="993" spans="1:14" customHeight="1" ht="12.75">
      <c r="A993" s="1" t="s">
        <v>903</v>
      </c>
      <c r="B993" s="1" t="s">
        <v>349</v>
      </c>
    </row>
    <row r="994" spans="1:14" customHeight="1" ht="12.75">
      <c r="A994" s="1" t="s">
        <v>903</v>
      </c>
      <c r="B994" s="1" t="s">
        <v>350</v>
      </c>
    </row>
    <row r="995" spans="1:14" customHeight="1" ht="12.75">
      <c r="A995" s="1" t="s">
        <v>904</v>
      </c>
      <c r="B995" s="1" t="s">
        <v>318</v>
      </c>
    </row>
    <row r="996" spans="1:14" customHeight="1" ht="12.75">
      <c r="A996" s="1" t="s">
        <v>904</v>
      </c>
      <c r="B996" s="1" t="s">
        <v>350</v>
      </c>
    </row>
    <row r="997" spans="1:14" customHeight="1" ht="12.75">
      <c r="A997" s="1" t="s">
        <v>905</v>
      </c>
      <c r="B997" s="1" t="s">
        <v>326</v>
      </c>
    </row>
    <row r="998" spans="1:14" customHeight="1" ht="12.75">
      <c r="A998" s="1" t="s">
        <v>905</v>
      </c>
      <c r="B998" s="1" t="s">
        <v>349</v>
      </c>
    </row>
    <row r="999" spans="1:14" customHeight="1" ht="12.75">
      <c r="A999" s="1" t="s">
        <v>905</v>
      </c>
      <c r="B999" s="1" t="s">
        <v>350</v>
      </c>
    </row>
    <row r="1000" spans="1:14" customHeight="1" ht="12.75">
      <c r="A1000" s="1" t="s">
        <v>906</v>
      </c>
      <c r="B1000" s="1" t="s">
        <v>318</v>
      </c>
    </row>
    <row r="1001" spans="1:14" customHeight="1" ht="12.75">
      <c r="A1001" s="1" t="s">
        <v>906</v>
      </c>
      <c r="B1001" s="1" t="s">
        <v>326</v>
      </c>
    </row>
    <row r="1002" spans="1:14" customHeight="1" ht="12.75">
      <c r="A1002" s="1" t="s">
        <v>906</v>
      </c>
      <c r="B1002" s="1" t="s">
        <v>349</v>
      </c>
    </row>
    <row r="1003" spans="1:14" customHeight="1" ht="12.75">
      <c r="A1003" s="1" t="s">
        <v>906</v>
      </c>
      <c r="B1003" s="1" t="s">
        <v>350</v>
      </c>
    </row>
    <row r="1004" spans="1:14" customHeight="1" ht="12.75">
      <c r="A1004" s="1" t="s">
        <v>907</v>
      </c>
      <c r="B1004" s="1" t="s">
        <v>318</v>
      </c>
    </row>
    <row r="1005" spans="1:14" customHeight="1" ht="12.75">
      <c r="A1005" s="1" t="s">
        <v>908</v>
      </c>
      <c r="B1005" s="1" t="s">
        <v>318</v>
      </c>
    </row>
    <row r="1006" spans="1:14" customHeight="1" ht="12.75">
      <c r="A1006" s="1" t="s">
        <v>908</v>
      </c>
      <c r="B1006" s="1" t="s">
        <v>326</v>
      </c>
    </row>
    <row r="1007" spans="1:14" customHeight="1" ht="12.75">
      <c r="A1007" s="1" t="s">
        <v>908</v>
      </c>
      <c r="B1007" s="1" t="s">
        <v>349</v>
      </c>
    </row>
    <row r="1008" spans="1:14" customHeight="1" ht="12.75">
      <c r="A1008" s="1" t="s">
        <v>908</v>
      </c>
      <c r="B1008" s="1" t="s">
        <v>350</v>
      </c>
    </row>
    <row r="1009" spans="1:14" customHeight="1" ht="12.75">
      <c r="A1009" s="1" t="s">
        <v>909</v>
      </c>
      <c r="B1009" s="1" t="s">
        <v>325</v>
      </c>
    </row>
    <row r="1010" spans="1:14" customHeight="1" ht="12.75">
      <c r="A1010" s="1" t="s">
        <v>909</v>
      </c>
      <c r="B1010" s="1" t="s">
        <v>326</v>
      </c>
    </row>
    <row r="1011" spans="1:14" customHeight="1" ht="12.75">
      <c r="A1011" s="1" t="s">
        <v>909</v>
      </c>
      <c r="B1011" s="1" t="s">
        <v>349</v>
      </c>
    </row>
    <row r="1012" spans="1:14" customHeight="1" ht="12.75">
      <c r="A1012" s="1" t="s">
        <v>909</v>
      </c>
      <c r="B1012" s="1" t="s">
        <v>350</v>
      </c>
    </row>
    <row r="1013" spans="1:14" customHeight="1" ht="12.75">
      <c r="A1013" s="1" t="s">
        <v>910</v>
      </c>
      <c r="B1013" s="1" t="s">
        <v>342</v>
      </c>
    </row>
    <row r="1014" spans="1:14" customHeight="1" ht="12.75">
      <c r="A1014" s="1" t="s">
        <v>911</v>
      </c>
      <c r="B1014" s="1" t="s">
        <v>318</v>
      </c>
    </row>
    <row r="1015" spans="1:14" customHeight="1" ht="12.75">
      <c r="A1015" s="1" t="s">
        <v>911</v>
      </c>
      <c r="B1015" s="1" t="s">
        <v>322</v>
      </c>
    </row>
    <row r="1016" spans="1:14" customHeight="1" ht="12.75">
      <c r="A1016" s="1" t="s">
        <v>911</v>
      </c>
      <c r="B1016" s="1" t="s">
        <v>326</v>
      </c>
    </row>
    <row r="1017" spans="1:14" customHeight="1" ht="12.75">
      <c r="A1017" s="1" t="s">
        <v>911</v>
      </c>
      <c r="B1017" s="1" t="s">
        <v>337</v>
      </c>
    </row>
    <row r="1018" spans="1:14" customHeight="1" ht="12.75">
      <c r="A1018" s="1" t="s">
        <v>911</v>
      </c>
      <c r="B1018" s="1" t="s">
        <v>349</v>
      </c>
    </row>
    <row r="1019" spans="1:14" customHeight="1" ht="12.75">
      <c r="A1019" s="1" t="s">
        <v>911</v>
      </c>
      <c r="B1019" s="1" t="s">
        <v>355</v>
      </c>
    </row>
    <row r="1020" spans="1:14" customHeight="1" ht="12.75">
      <c r="A1020" s="1" t="s">
        <v>911</v>
      </c>
      <c r="B1020" s="1" t="s">
        <v>356</v>
      </c>
    </row>
    <row r="1021" spans="1:14" customHeight="1" ht="12.75">
      <c r="A1021" s="1" t="s">
        <v>912</v>
      </c>
      <c r="B1021" s="1" t="s">
        <v>152</v>
      </c>
    </row>
    <row r="1022" spans="1:14" customHeight="1" ht="12.75">
      <c r="A1022" s="1" t="s">
        <v>912</v>
      </c>
      <c r="B1022" s="1" t="s">
        <v>319</v>
      </c>
    </row>
    <row r="1023" spans="1:14" customHeight="1" ht="12.75">
      <c r="A1023" s="1" t="s">
        <v>912</v>
      </c>
      <c r="B1023" s="1" t="s">
        <v>320</v>
      </c>
    </row>
    <row r="1024" spans="1:14" customHeight="1" ht="12.75">
      <c r="A1024" s="1" t="s">
        <v>912</v>
      </c>
      <c r="B1024" s="1" t="s">
        <v>321</v>
      </c>
    </row>
    <row r="1025" spans="1:14" customHeight="1" ht="12.75">
      <c r="A1025" s="1" t="s">
        <v>912</v>
      </c>
      <c r="B1025" s="1" t="s">
        <v>325</v>
      </c>
    </row>
    <row r="1026" spans="1:14" customHeight="1" ht="12.75">
      <c r="A1026" s="1" t="s">
        <v>912</v>
      </c>
      <c r="B1026" s="1" t="s">
        <v>328</v>
      </c>
    </row>
    <row r="1027" spans="1:14" customHeight="1" ht="12.75">
      <c r="A1027" s="1" t="s">
        <v>913</v>
      </c>
      <c r="B1027" s="1" t="s">
        <v>318</v>
      </c>
    </row>
    <row r="1028" spans="1:14" customHeight="1" ht="12.75">
      <c r="A1028" s="1" t="s">
        <v>913</v>
      </c>
      <c r="B1028" s="1" t="s">
        <v>326</v>
      </c>
    </row>
    <row r="1029" spans="1:14" customHeight="1" ht="12.75">
      <c r="A1029" s="1" t="s">
        <v>913</v>
      </c>
      <c r="B1029" s="1" t="s">
        <v>337</v>
      </c>
    </row>
    <row r="1030" spans="1:14" customHeight="1" ht="12.75">
      <c r="A1030" s="1" t="s">
        <v>913</v>
      </c>
      <c r="B1030" s="1" t="s">
        <v>349</v>
      </c>
    </row>
    <row r="1031" spans="1:14" customHeight="1" ht="12.75">
      <c r="A1031" s="1" t="s">
        <v>913</v>
      </c>
      <c r="B1031" s="1" t="s">
        <v>350</v>
      </c>
    </row>
    <row r="1032" spans="1:14" customHeight="1" ht="12.75">
      <c r="A1032" s="1" t="s">
        <v>914</v>
      </c>
      <c r="B1032" s="1" t="s">
        <v>326</v>
      </c>
    </row>
    <row r="1033" spans="1:14" customHeight="1" ht="12.75">
      <c r="A1033" s="1" t="s">
        <v>914</v>
      </c>
      <c r="B1033" s="1" t="s">
        <v>337</v>
      </c>
    </row>
    <row r="1034" spans="1:14" customHeight="1" ht="12.75">
      <c r="A1034" s="1" t="s">
        <v>914</v>
      </c>
      <c r="B1034" s="1" t="s">
        <v>349</v>
      </c>
    </row>
    <row r="1035" spans="1:14" customHeight="1" ht="12.75">
      <c r="A1035" s="1" t="s">
        <v>914</v>
      </c>
      <c r="B1035" s="1" t="s">
        <v>350</v>
      </c>
    </row>
    <row r="1036" spans="1:14" customHeight="1" ht="12.75">
      <c r="A1036" s="1" t="s">
        <v>915</v>
      </c>
      <c r="B1036" s="1" t="s">
        <v>318</v>
      </c>
    </row>
    <row r="1037" spans="1:14" customHeight="1" ht="12.75">
      <c r="A1037" s="1" t="s">
        <v>916</v>
      </c>
      <c r="B1037" s="1" t="s">
        <v>318</v>
      </c>
    </row>
    <row r="1038" spans="1:14" customHeight="1" ht="12.75">
      <c r="A1038" s="1" t="s">
        <v>916</v>
      </c>
      <c r="B1038" s="1" t="s">
        <v>326</v>
      </c>
    </row>
    <row r="1039" spans="1:14" customHeight="1" ht="12.75">
      <c r="A1039" s="1" t="s">
        <v>916</v>
      </c>
      <c r="B1039" s="1" t="s">
        <v>349</v>
      </c>
    </row>
    <row r="1040" spans="1:14" customHeight="1" ht="12.75">
      <c r="A1040" s="1" t="s">
        <v>916</v>
      </c>
      <c r="B1040" s="1" t="s">
        <v>350</v>
      </c>
    </row>
    <row r="1041" spans="1:14" customHeight="1" ht="12.75">
      <c r="A1041" s="1" t="s">
        <v>917</v>
      </c>
      <c r="B1041" s="1" t="s">
        <v>163</v>
      </c>
    </row>
    <row r="1042" spans="1:14" customHeight="1" ht="12.75">
      <c r="A1042" s="1" t="s">
        <v>917</v>
      </c>
      <c r="B1042" s="1" t="s">
        <v>164</v>
      </c>
    </row>
    <row r="1043" spans="1:14" customHeight="1" ht="12.75">
      <c r="A1043" s="1" t="s">
        <v>917</v>
      </c>
      <c r="B1043" s="1" t="s">
        <v>334</v>
      </c>
    </row>
    <row r="1044" spans="1:14" customHeight="1" ht="12.75">
      <c r="A1044" s="1" t="s">
        <v>917</v>
      </c>
      <c r="B1044" s="1" t="s">
        <v>335</v>
      </c>
    </row>
    <row r="1045" spans="1:14" customHeight="1" ht="12.75">
      <c r="A1045" s="1" t="s">
        <v>917</v>
      </c>
      <c r="B1045" s="1" t="s">
        <v>336</v>
      </c>
    </row>
    <row r="1046" spans="1:14" customHeight="1" ht="12.75">
      <c r="A1046" s="1" t="s">
        <v>918</v>
      </c>
      <c r="B1046" s="1" t="s">
        <v>338</v>
      </c>
    </row>
    <row r="1047" spans="1:14" customHeight="1" ht="12.75">
      <c r="A1047" s="1" t="s">
        <v>918</v>
      </c>
      <c r="B1047" s="1" t="s">
        <v>339</v>
      </c>
    </row>
    <row r="1048" spans="1:14" customHeight="1" ht="12.75">
      <c r="A1048" s="1" t="s">
        <v>918</v>
      </c>
      <c r="B1048" s="1" t="s">
        <v>340</v>
      </c>
    </row>
    <row r="1049" spans="1:14" customHeight="1" ht="12.75">
      <c r="A1049" s="1" t="s">
        <v>918</v>
      </c>
      <c r="B1049" s="1" t="s">
        <v>341</v>
      </c>
    </row>
    <row r="1050" spans="1:14" customHeight="1" ht="12.75">
      <c r="A1050" s="1" t="s">
        <v>919</v>
      </c>
      <c r="B1050" s="1" t="s">
        <v>322</v>
      </c>
    </row>
    <row r="1051" spans="1:14" customHeight="1" ht="12.75">
      <c r="A1051" s="1" t="s">
        <v>919</v>
      </c>
      <c r="B1051" s="1" t="s">
        <v>337</v>
      </c>
    </row>
    <row r="1052" spans="1:14" customHeight="1" ht="12.75">
      <c r="A1052" s="1" t="s">
        <v>919</v>
      </c>
      <c r="B1052" s="1" t="s">
        <v>339</v>
      </c>
    </row>
    <row r="1053" spans="1:14" customHeight="1" ht="12.75">
      <c r="A1053" s="1" t="s">
        <v>919</v>
      </c>
      <c r="B1053" s="1" t="s">
        <v>340</v>
      </c>
    </row>
    <row r="1054" spans="1:14" customHeight="1" ht="12.75">
      <c r="A1054" s="1" t="s">
        <v>919</v>
      </c>
      <c r="B1054" s="1" t="s">
        <v>341</v>
      </c>
    </row>
    <row r="1055" spans="1:14" customHeight="1" ht="12.75">
      <c r="A1055" s="1" t="s">
        <v>920</v>
      </c>
      <c r="B1055" s="1" t="s">
        <v>152</v>
      </c>
    </row>
    <row r="1056" spans="1:14" customHeight="1" ht="12.75">
      <c r="A1056" s="1" t="s">
        <v>920</v>
      </c>
      <c r="B1056" s="1" t="s">
        <v>319</v>
      </c>
    </row>
    <row r="1057" spans="1:14" customHeight="1" ht="12.75">
      <c r="A1057" s="1" t="s">
        <v>920</v>
      </c>
      <c r="B1057" s="1" t="s">
        <v>320</v>
      </c>
    </row>
    <row r="1058" spans="1:14" customHeight="1" ht="12.75">
      <c r="A1058" s="1" t="s">
        <v>920</v>
      </c>
      <c r="B1058" s="1" t="s">
        <v>321</v>
      </c>
    </row>
    <row r="1059" spans="1:14" customHeight="1" ht="12.75">
      <c r="A1059" s="1" t="s">
        <v>920</v>
      </c>
      <c r="B1059" s="1" t="s">
        <v>325</v>
      </c>
    </row>
    <row r="1060" spans="1:14" customHeight="1" ht="12.75">
      <c r="A1060" s="1" t="s">
        <v>920</v>
      </c>
      <c r="B1060" s="1" t="s">
        <v>328</v>
      </c>
    </row>
    <row r="1061" spans="1:14" customHeight="1" ht="12.75">
      <c r="A1061" s="1" t="s">
        <v>920</v>
      </c>
      <c r="B1061" s="1" t="s">
        <v>337</v>
      </c>
    </row>
    <row r="1062" spans="1:14" customHeight="1" ht="12.75">
      <c r="A1062" s="1" t="s">
        <v>920</v>
      </c>
      <c r="B1062" s="1" t="s">
        <v>342</v>
      </c>
    </row>
    <row r="1063" spans="1:14" customHeight="1" ht="12.75">
      <c r="A1063" s="1" t="s">
        <v>921</v>
      </c>
      <c r="B1063" s="1" t="s">
        <v>318</v>
      </c>
    </row>
    <row r="1064" spans="1:14" customHeight="1" ht="12.75">
      <c r="A1064" s="1" t="s">
        <v>921</v>
      </c>
      <c r="B1064" s="1" t="s">
        <v>326</v>
      </c>
    </row>
    <row r="1065" spans="1:14" customHeight="1" ht="12.75">
      <c r="A1065" s="1" t="s">
        <v>921</v>
      </c>
      <c r="B1065" s="1" t="s">
        <v>349</v>
      </c>
    </row>
    <row r="1066" spans="1:14" customHeight="1" ht="12.75">
      <c r="A1066" s="1" t="s">
        <v>922</v>
      </c>
      <c r="B1066" s="1" t="s">
        <v>318</v>
      </c>
    </row>
    <row r="1067" spans="1:14" customHeight="1" ht="12.75">
      <c r="A1067" s="1" t="s">
        <v>922</v>
      </c>
      <c r="B1067" s="1" t="s">
        <v>326</v>
      </c>
    </row>
    <row r="1068" spans="1:14" customHeight="1" ht="12.75">
      <c r="A1068" s="1" t="s">
        <v>922</v>
      </c>
      <c r="B1068" s="1" t="s">
        <v>349</v>
      </c>
    </row>
    <row r="1069" spans="1:14" customHeight="1" ht="12.75">
      <c r="A1069" s="1" t="s">
        <v>922</v>
      </c>
      <c r="B1069" s="1" t="s">
        <v>350</v>
      </c>
    </row>
    <row r="1070" spans="1:14" customHeight="1" ht="12.75">
      <c r="A1070" s="1" t="s">
        <v>922</v>
      </c>
      <c r="B1070" s="1" t="s">
        <v>355</v>
      </c>
    </row>
    <row r="1071" spans="1:14" customHeight="1" ht="12.75">
      <c r="A1071" s="1" t="s">
        <v>922</v>
      </c>
      <c r="B1071" s="1" t="s">
        <v>356</v>
      </c>
    </row>
    <row r="1072" spans="1:14" customHeight="1" ht="12.75">
      <c r="A1072" s="1" t="s">
        <v>923</v>
      </c>
      <c r="B1072" s="1" t="s">
        <v>318</v>
      </c>
    </row>
    <row r="1073" spans="1:14" customHeight="1" ht="12.75">
      <c r="A1073" s="1" t="s">
        <v>923</v>
      </c>
      <c r="B1073" s="1" t="s">
        <v>326</v>
      </c>
    </row>
    <row r="1074" spans="1:14" customHeight="1" ht="12.75">
      <c r="A1074" s="1" t="s">
        <v>923</v>
      </c>
      <c r="B1074" s="1" t="s">
        <v>334</v>
      </c>
    </row>
    <row r="1075" spans="1:14" customHeight="1" ht="12.75">
      <c r="A1075" s="1" t="s">
        <v>923</v>
      </c>
      <c r="B1075" s="1" t="s">
        <v>335</v>
      </c>
    </row>
    <row r="1076" spans="1:14" customHeight="1" ht="12.75">
      <c r="A1076" s="1" t="s">
        <v>923</v>
      </c>
      <c r="B1076" s="1" t="s">
        <v>336</v>
      </c>
    </row>
    <row r="1077" spans="1:14" customHeight="1" ht="12.75">
      <c r="A1077" s="1" t="s">
        <v>923</v>
      </c>
      <c r="B1077" s="1" t="s">
        <v>338</v>
      </c>
    </row>
    <row r="1078" spans="1:14" customHeight="1" ht="12.75">
      <c r="A1078" s="1" t="s">
        <v>923</v>
      </c>
      <c r="B1078" s="1" t="s">
        <v>339</v>
      </c>
    </row>
    <row r="1079" spans="1:14" customHeight="1" ht="12.75">
      <c r="A1079" s="1" t="s">
        <v>923</v>
      </c>
      <c r="B1079" s="1" t="s">
        <v>340</v>
      </c>
    </row>
    <row r="1080" spans="1:14" customHeight="1" ht="12.75">
      <c r="A1080" s="1" t="s">
        <v>923</v>
      </c>
      <c r="B1080" s="1" t="s">
        <v>341</v>
      </c>
    </row>
    <row r="1081" spans="1:14" customHeight="1" ht="12.75">
      <c r="A1081" s="1" t="s">
        <v>923</v>
      </c>
      <c r="B1081" s="1" t="s">
        <v>349</v>
      </c>
    </row>
    <row r="1082" spans="1:14" customHeight="1" ht="12.75">
      <c r="A1082" s="1" t="s">
        <v>924</v>
      </c>
      <c r="B1082" s="1" t="s">
        <v>318</v>
      </c>
    </row>
    <row r="1083" spans="1:14" customHeight="1" ht="12.75">
      <c r="A1083" s="1" t="s">
        <v>924</v>
      </c>
      <c r="B1083" s="1" t="s">
        <v>326</v>
      </c>
    </row>
    <row r="1084" spans="1:14" customHeight="1" ht="12.75">
      <c r="A1084" s="1" t="s">
        <v>924</v>
      </c>
      <c r="B1084" s="1" t="s">
        <v>337</v>
      </c>
    </row>
    <row r="1085" spans="1:14" customHeight="1" ht="12.75">
      <c r="A1085" s="1" t="s">
        <v>924</v>
      </c>
      <c r="B1085" s="1" t="s">
        <v>349</v>
      </c>
    </row>
    <row r="1086" spans="1:14" customHeight="1" ht="12.75">
      <c r="A1086" s="1" t="s">
        <v>924</v>
      </c>
      <c r="B1086" s="1" t="s">
        <v>350</v>
      </c>
    </row>
    <row r="1087" spans="1:14" customHeight="1" ht="12.75">
      <c r="A1087" s="1" t="s">
        <v>924</v>
      </c>
      <c r="B1087" s="1" t="s">
        <v>355</v>
      </c>
    </row>
    <row r="1088" spans="1:14" customHeight="1" ht="12.75">
      <c r="A1088" s="1" t="s">
        <v>924</v>
      </c>
      <c r="B1088" s="1" t="s">
        <v>356</v>
      </c>
    </row>
    <row r="1089" spans="1:14" customHeight="1" ht="12.75">
      <c r="A1089" s="1" t="s">
        <v>925</v>
      </c>
      <c r="B1089" s="1" t="s">
        <v>318</v>
      </c>
    </row>
    <row r="1090" spans="1:14" customHeight="1" ht="12.75">
      <c r="A1090" s="1" t="s">
        <v>925</v>
      </c>
      <c r="B1090" s="1" t="s">
        <v>322</v>
      </c>
    </row>
    <row r="1091" spans="1:14" customHeight="1" ht="12.75">
      <c r="A1091" s="1" t="s">
        <v>925</v>
      </c>
      <c r="B1091" s="1" t="s">
        <v>326</v>
      </c>
    </row>
    <row r="1092" spans="1:14" customHeight="1" ht="12.75">
      <c r="A1092" s="1" t="s">
        <v>925</v>
      </c>
      <c r="B1092" s="1" t="s">
        <v>349</v>
      </c>
    </row>
    <row r="1093" spans="1:14" customHeight="1" ht="12.75">
      <c r="A1093" s="1" t="s">
        <v>926</v>
      </c>
      <c r="B1093" s="1" t="s">
        <v>318</v>
      </c>
    </row>
    <row r="1094" spans="1:14" customHeight="1" ht="12.75">
      <c r="A1094" s="1" t="s">
        <v>926</v>
      </c>
      <c r="B1094" s="1" t="s">
        <v>326</v>
      </c>
    </row>
    <row r="1095" spans="1:14" customHeight="1" ht="12.75">
      <c r="A1095" s="1" t="s">
        <v>926</v>
      </c>
      <c r="B1095" s="1" t="s">
        <v>349</v>
      </c>
    </row>
    <row r="1096" spans="1:14" customHeight="1" ht="12.75">
      <c r="A1096" s="1" t="s">
        <v>926</v>
      </c>
      <c r="B1096" s="1" t="s">
        <v>350</v>
      </c>
    </row>
    <row r="1097" spans="1:14" customHeight="1" ht="12.75">
      <c r="A1097" s="1" t="s">
        <v>927</v>
      </c>
      <c r="B1097" s="1" t="s">
        <v>318</v>
      </c>
    </row>
    <row r="1098" spans="1:14" customHeight="1" ht="12.75">
      <c r="A1098" s="1" t="s">
        <v>927</v>
      </c>
      <c r="B1098" s="1" t="s">
        <v>326</v>
      </c>
    </row>
    <row r="1099" spans="1:14" customHeight="1" ht="12.75">
      <c r="A1099" s="1" t="s">
        <v>927</v>
      </c>
      <c r="B1099" s="1" t="s">
        <v>349</v>
      </c>
    </row>
    <row r="1100" spans="1:14" customHeight="1" ht="12.75">
      <c r="A1100" s="1" t="s">
        <v>927</v>
      </c>
      <c r="B1100" s="1" t="s">
        <v>350</v>
      </c>
    </row>
    <row r="1101" spans="1:14" customHeight="1" ht="12.75">
      <c r="A1101" s="1" t="s">
        <v>928</v>
      </c>
      <c r="B1101" s="1" t="s">
        <v>164</v>
      </c>
    </row>
    <row r="1102" spans="1:14" customHeight="1" ht="12.75">
      <c r="A1102" s="1" t="s">
        <v>928</v>
      </c>
      <c r="B1102" s="1" t="s">
        <v>326</v>
      </c>
    </row>
    <row r="1103" spans="1:14" customHeight="1" ht="12.75">
      <c r="A1103" s="1" t="s">
        <v>928</v>
      </c>
      <c r="B1103" s="1" t="s">
        <v>334</v>
      </c>
    </row>
    <row r="1104" spans="1:14" customHeight="1" ht="12.75">
      <c r="A1104" s="1" t="s">
        <v>928</v>
      </c>
      <c r="B1104" s="1" t="s">
        <v>335</v>
      </c>
    </row>
    <row r="1105" spans="1:14" customHeight="1" ht="12.75">
      <c r="A1105" s="1" t="s">
        <v>928</v>
      </c>
      <c r="B1105" s="1" t="s">
        <v>336</v>
      </c>
    </row>
    <row r="1106" spans="1:14" customHeight="1" ht="12.75">
      <c r="A1106" s="1" t="s">
        <v>928</v>
      </c>
      <c r="B1106" s="1" t="s">
        <v>349</v>
      </c>
    </row>
    <row r="1107" spans="1:14" customHeight="1" ht="12.75">
      <c r="A1107" s="1" t="s">
        <v>928</v>
      </c>
      <c r="B1107" s="1" t="s">
        <v>350</v>
      </c>
    </row>
    <row r="1108" spans="1:14" customHeight="1" ht="12.75">
      <c r="A1108" s="1" t="s">
        <v>929</v>
      </c>
      <c r="B1108" s="1" t="s">
        <v>318</v>
      </c>
    </row>
    <row r="1109" spans="1:14" customHeight="1" ht="12.75">
      <c r="A1109" s="1" t="s">
        <v>929</v>
      </c>
      <c r="B1109" s="1" t="s">
        <v>326</v>
      </c>
    </row>
    <row r="1110" spans="1:14" customHeight="1" ht="12.75">
      <c r="A1110" s="1" t="s">
        <v>929</v>
      </c>
      <c r="B1110" s="1" t="s">
        <v>349</v>
      </c>
    </row>
    <row r="1111" spans="1:14" customHeight="1" ht="12.75">
      <c r="A1111" s="1" t="s">
        <v>929</v>
      </c>
      <c r="B1111" s="1" t="s">
        <v>350</v>
      </c>
    </row>
    <row r="1112" spans="1:14" customHeight="1" ht="12.75">
      <c r="A1112" s="1" t="s">
        <v>929</v>
      </c>
      <c r="B1112" s="1" t="s">
        <v>355</v>
      </c>
    </row>
    <row r="1113" spans="1:14" customHeight="1" ht="12.75">
      <c r="A1113" s="1" t="s">
        <v>929</v>
      </c>
      <c r="B1113" s="1" t="s">
        <v>356</v>
      </c>
    </row>
    <row r="1114" spans="1:14" customHeight="1" ht="12.75">
      <c r="A1114" s="1" t="s">
        <v>930</v>
      </c>
      <c r="B1114" s="1" t="s">
        <v>164</v>
      </c>
    </row>
    <row r="1115" spans="1:14" customHeight="1" ht="12.75">
      <c r="A1115" s="1" t="s">
        <v>930</v>
      </c>
      <c r="B1115" s="1" t="s">
        <v>318</v>
      </c>
    </row>
    <row r="1116" spans="1:14" customHeight="1" ht="12.75">
      <c r="A1116" s="1" t="s">
        <v>930</v>
      </c>
      <c r="B1116" s="1" t="s">
        <v>322</v>
      </c>
    </row>
    <row r="1117" spans="1:14" customHeight="1" ht="12.75">
      <c r="A1117" s="1" t="s">
        <v>930</v>
      </c>
      <c r="B1117" s="1" t="s">
        <v>323</v>
      </c>
    </row>
    <row r="1118" spans="1:14" customHeight="1" ht="12.75">
      <c r="A1118" s="1" t="s">
        <v>930</v>
      </c>
      <c r="B1118" s="1" t="s">
        <v>326</v>
      </c>
    </row>
    <row r="1119" spans="1:14" customHeight="1" ht="12.75">
      <c r="A1119" s="1" t="s">
        <v>930</v>
      </c>
      <c r="B1119" s="1" t="s">
        <v>334</v>
      </c>
    </row>
    <row r="1120" spans="1:14" customHeight="1" ht="12.75">
      <c r="A1120" s="1" t="s">
        <v>930</v>
      </c>
      <c r="B1120" s="1" t="s">
        <v>335</v>
      </c>
    </row>
    <row r="1121" spans="1:14" customHeight="1" ht="12.75">
      <c r="A1121" s="1" t="s">
        <v>930</v>
      </c>
      <c r="B1121" s="1" t="s">
        <v>336</v>
      </c>
    </row>
    <row r="1122" spans="1:14" customHeight="1" ht="12.75">
      <c r="A1122" s="1" t="s">
        <v>930</v>
      </c>
      <c r="B1122" s="1" t="s">
        <v>337</v>
      </c>
    </row>
    <row r="1123" spans="1:14" customHeight="1" ht="12.75">
      <c r="A1123" s="1" t="s">
        <v>930</v>
      </c>
      <c r="B1123" s="1" t="s">
        <v>338</v>
      </c>
    </row>
    <row r="1124" spans="1:14" customHeight="1" ht="12.75">
      <c r="A1124" s="1" t="s">
        <v>930</v>
      </c>
      <c r="B1124" s="1" t="s">
        <v>339</v>
      </c>
    </row>
    <row r="1125" spans="1:14" customHeight="1" ht="12.75">
      <c r="A1125" s="1" t="s">
        <v>930</v>
      </c>
      <c r="B1125" s="1" t="s">
        <v>340</v>
      </c>
    </row>
    <row r="1126" spans="1:14" customHeight="1" ht="12.75">
      <c r="A1126" s="1" t="s">
        <v>930</v>
      </c>
      <c r="B1126" s="1" t="s">
        <v>341</v>
      </c>
    </row>
    <row r="1127" spans="1:14" customHeight="1" ht="12.75">
      <c r="A1127" s="1" t="s">
        <v>930</v>
      </c>
      <c r="B1127" s="1" t="s">
        <v>349</v>
      </c>
    </row>
    <row r="1128" spans="1:14" customHeight="1" ht="12.75">
      <c r="A1128" s="1" t="s">
        <v>930</v>
      </c>
      <c r="B1128" s="1" t="s">
        <v>350</v>
      </c>
    </row>
    <row r="1129" spans="1:14" customHeight="1" ht="12.75">
      <c r="A1129" s="1" t="s">
        <v>931</v>
      </c>
      <c r="B1129" s="1" t="s">
        <v>318</v>
      </c>
    </row>
    <row r="1130" spans="1:14" customHeight="1" ht="12.75">
      <c r="A1130" s="1" t="s">
        <v>932</v>
      </c>
      <c r="B1130" s="1" t="s">
        <v>319</v>
      </c>
    </row>
    <row r="1131" spans="1:14" customHeight="1" ht="12.75">
      <c r="A1131" s="1" t="s">
        <v>932</v>
      </c>
      <c r="B1131" s="1" t="s">
        <v>320</v>
      </c>
    </row>
    <row r="1132" spans="1:14" customHeight="1" ht="12.75">
      <c r="A1132" s="1" t="s">
        <v>932</v>
      </c>
      <c r="B1132" s="1" t="s">
        <v>321</v>
      </c>
    </row>
    <row r="1133" spans="1:14" customHeight="1" ht="12.75">
      <c r="A1133" s="1" t="s">
        <v>932</v>
      </c>
      <c r="B1133" s="1" t="s">
        <v>325</v>
      </c>
    </row>
    <row r="1134" spans="1:14" customHeight="1" ht="12.75">
      <c r="A1134" s="1" t="s">
        <v>932</v>
      </c>
      <c r="B1134" s="1" t="s">
        <v>326</v>
      </c>
    </row>
    <row r="1135" spans="1:14" customHeight="1" ht="12.75">
      <c r="A1135" s="1" t="s">
        <v>932</v>
      </c>
      <c r="B1135" s="1" t="s">
        <v>328</v>
      </c>
    </row>
    <row r="1136" spans="1:14" customHeight="1" ht="12.75">
      <c r="A1136" s="1" t="s">
        <v>932</v>
      </c>
      <c r="B1136" s="1" t="s">
        <v>342</v>
      </c>
    </row>
    <row r="1137" spans="1:14" customHeight="1" ht="12.75">
      <c r="A1137" s="1" t="s">
        <v>932</v>
      </c>
      <c r="B1137" s="1" t="s">
        <v>349</v>
      </c>
    </row>
    <row r="1138" spans="1:14" customHeight="1" ht="12.75">
      <c r="A1138" s="1" t="s">
        <v>932</v>
      </c>
      <c r="B1138" s="1" t="s">
        <v>350</v>
      </c>
    </row>
    <row r="1139" spans="1:14" customHeight="1" ht="12.75">
      <c r="A1139" s="1" t="s">
        <v>933</v>
      </c>
      <c r="B1139" s="1" t="s">
        <v>318</v>
      </c>
    </row>
    <row r="1140" spans="1:14" customHeight="1" ht="12.75">
      <c r="A1140" s="1" t="s">
        <v>933</v>
      </c>
      <c r="B1140" s="1" t="s">
        <v>326</v>
      </c>
    </row>
    <row r="1141" spans="1:14" customHeight="1" ht="12.75">
      <c r="A1141" s="1" t="s">
        <v>933</v>
      </c>
      <c r="B1141" s="1" t="s">
        <v>349</v>
      </c>
    </row>
    <row r="1142" spans="1:14" customHeight="1" ht="12.75">
      <c r="A1142" s="1" t="s">
        <v>933</v>
      </c>
      <c r="B1142" s="1" t="s">
        <v>350</v>
      </c>
    </row>
    <row r="1143" spans="1:14" customHeight="1" ht="12.75">
      <c r="A1143" s="1" t="s">
        <v>934</v>
      </c>
      <c r="B1143" s="1" t="s">
        <v>316</v>
      </c>
    </row>
    <row r="1144" spans="1:14" customHeight="1" ht="12.75">
      <c r="A1144" s="1" t="s">
        <v>934</v>
      </c>
      <c r="B1144" s="1" t="s">
        <v>317</v>
      </c>
    </row>
    <row r="1145" spans="1:14" customHeight="1" ht="12.75">
      <c r="A1145" s="1" t="s">
        <v>934</v>
      </c>
      <c r="B1145" s="1" t="s">
        <v>322</v>
      </c>
    </row>
    <row r="1146" spans="1:14" customHeight="1" ht="12.75">
      <c r="A1146" s="1" t="s">
        <v>935</v>
      </c>
      <c r="B1146" s="1" t="s">
        <v>316</v>
      </c>
    </row>
    <row r="1147" spans="1:14" customHeight="1" ht="12.75">
      <c r="A1147" s="1" t="s">
        <v>935</v>
      </c>
      <c r="B1147" s="1" t="s">
        <v>317</v>
      </c>
    </row>
    <row r="1148" spans="1:14" customHeight="1" ht="12.75">
      <c r="A1148" s="1" t="s">
        <v>936</v>
      </c>
      <c r="B1148" s="1" t="s">
        <v>164</v>
      </c>
    </row>
    <row r="1149" spans="1:14" customHeight="1" ht="12.75">
      <c r="A1149" s="1" t="s">
        <v>936</v>
      </c>
      <c r="B1149" s="1" t="s">
        <v>334</v>
      </c>
    </row>
    <row r="1150" spans="1:14" customHeight="1" ht="12.75">
      <c r="A1150" s="1" t="s">
        <v>936</v>
      </c>
      <c r="B1150" s="1" t="s">
        <v>335</v>
      </c>
    </row>
    <row r="1151" spans="1:14" customHeight="1" ht="12.75">
      <c r="A1151" s="1" t="s">
        <v>936</v>
      </c>
      <c r="B1151" s="1" t="s">
        <v>336</v>
      </c>
    </row>
    <row r="1152" spans="1:14" customHeight="1" ht="12.75">
      <c r="A1152" s="1" t="s">
        <v>937</v>
      </c>
      <c r="B1152" s="1" t="s">
        <v>334</v>
      </c>
    </row>
    <row r="1153" spans="1:14" customHeight="1" ht="12.75">
      <c r="A1153" s="1" t="s">
        <v>937</v>
      </c>
      <c r="B1153" s="1" t="s">
        <v>335</v>
      </c>
    </row>
    <row r="1154" spans="1:14" customHeight="1" ht="12.75">
      <c r="A1154" s="1" t="s">
        <v>937</v>
      </c>
      <c r="B1154" s="1" t="s">
        <v>336</v>
      </c>
    </row>
    <row r="1155" spans="1:14" customHeight="1" ht="12.75">
      <c r="A1155" s="1" t="s">
        <v>937</v>
      </c>
      <c r="B1155" s="1" t="s">
        <v>337</v>
      </c>
    </row>
    <row r="1156" spans="1:14" customHeight="1" ht="12.75">
      <c r="A1156" s="1" t="s">
        <v>937</v>
      </c>
      <c r="B1156" s="1" t="s">
        <v>338</v>
      </c>
    </row>
    <row r="1157" spans="1:14" customHeight="1" ht="12.75">
      <c r="A1157" s="1" t="s">
        <v>937</v>
      </c>
      <c r="B1157" s="1" t="s">
        <v>339</v>
      </c>
    </row>
    <row r="1158" spans="1:14" customHeight="1" ht="12.75">
      <c r="A1158" s="1" t="s">
        <v>937</v>
      </c>
      <c r="B1158" s="1" t="s">
        <v>340</v>
      </c>
    </row>
    <row r="1159" spans="1:14" customHeight="1" ht="12.75">
      <c r="A1159" s="1" t="s">
        <v>937</v>
      </c>
      <c r="B1159" s="1" t="s">
        <v>341</v>
      </c>
    </row>
    <row r="1160" spans="1:14" customHeight="1" ht="12.75">
      <c r="A1160" s="1" t="s">
        <v>938</v>
      </c>
      <c r="B1160" s="1" t="s">
        <v>163</v>
      </c>
    </row>
    <row r="1161" spans="1:14" customHeight="1" ht="12.75">
      <c r="A1161" s="1" t="s">
        <v>938</v>
      </c>
      <c r="B1161" s="1" t="s">
        <v>164</v>
      </c>
    </row>
    <row r="1162" spans="1:14" customHeight="1" ht="12.75">
      <c r="A1162" s="1" t="s">
        <v>938</v>
      </c>
      <c r="B1162" s="1" t="s">
        <v>334</v>
      </c>
    </row>
    <row r="1163" spans="1:14" customHeight="1" ht="12.75">
      <c r="A1163" s="1" t="s">
        <v>938</v>
      </c>
      <c r="B1163" s="1" t="s">
        <v>335</v>
      </c>
    </row>
    <row r="1164" spans="1:14" customHeight="1" ht="12.75">
      <c r="A1164" s="1" t="s">
        <v>938</v>
      </c>
      <c r="B1164" s="1" t="s">
        <v>336</v>
      </c>
    </row>
    <row r="1165" spans="1:14" customHeight="1" ht="12.75">
      <c r="A1165" s="1" t="s">
        <v>938</v>
      </c>
      <c r="B1165" s="1" t="s">
        <v>337</v>
      </c>
    </row>
    <row r="1166" spans="1:14" customHeight="1" ht="12.75">
      <c r="A1166" s="1" t="s">
        <v>939</v>
      </c>
      <c r="B1166" s="1" t="s">
        <v>355</v>
      </c>
    </row>
    <row r="1167" spans="1:14" customHeight="1" ht="12.75">
      <c r="A1167" s="1" t="s">
        <v>939</v>
      </c>
      <c r="B1167" s="1" t="s">
        <v>356</v>
      </c>
    </row>
    <row r="1168" spans="1:14" customHeight="1" ht="12.75">
      <c r="A1168" s="1" t="s">
        <v>940</v>
      </c>
      <c r="B1168" s="1" t="s">
        <v>337</v>
      </c>
    </row>
    <row r="1169" spans="1:14" customHeight="1" ht="12.75">
      <c r="A1169" s="1" t="s">
        <v>941</v>
      </c>
      <c r="B1169" s="1" t="s">
        <v>334</v>
      </c>
    </row>
    <row r="1170" spans="1:14" customHeight="1" ht="12.75">
      <c r="A1170" s="1" t="s">
        <v>941</v>
      </c>
      <c r="B1170" s="1" t="s">
        <v>335</v>
      </c>
    </row>
    <row r="1171" spans="1:14" customHeight="1" ht="12.75">
      <c r="A1171" s="1" t="s">
        <v>941</v>
      </c>
      <c r="B1171" s="1" t="s">
        <v>336</v>
      </c>
    </row>
    <row r="1172" spans="1:14" customHeight="1" ht="12.75">
      <c r="A1172" s="1" t="s">
        <v>942</v>
      </c>
      <c r="B1172" s="1" t="s">
        <v>334</v>
      </c>
    </row>
    <row r="1173" spans="1:14" customHeight="1" ht="12.75">
      <c r="A1173" s="1" t="s">
        <v>942</v>
      </c>
      <c r="B1173" s="1" t="s">
        <v>335</v>
      </c>
    </row>
    <row r="1174" spans="1:14" customHeight="1" ht="12.75">
      <c r="A1174" s="1" t="s">
        <v>942</v>
      </c>
      <c r="B1174" s="1" t="s">
        <v>336</v>
      </c>
    </row>
    <row r="1175" spans="1:14" customHeight="1" ht="12.75">
      <c r="A1175" s="1" t="s">
        <v>942</v>
      </c>
      <c r="B1175" s="1" t="s">
        <v>350</v>
      </c>
    </row>
    <row r="1176" spans="1:14" customHeight="1" ht="12.75">
      <c r="A1176" s="1" t="s">
        <v>943</v>
      </c>
      <c r="B1176" s="1" t="s">
        <v>322</v>
      </c>
    </row>
    <row r="1177" spans="1:14" customHeight="1" ht="12.75">
      <c r="A1177" s="1" t="s">
        <v>944</v>
      </c>
      <c r="B1177" s="1" t="s">
        <v>350</v>
      </c>
    </row>
    <row r="1178" spans="1:14" customHeight="1" ht="12.75">
      <c r="A1178" s="1" t="s">
        <v>945</v>
      </c>
      <c r="B1178" s="1" t="s">
        <v>318</v>
      </c>
    </row>
    <row r="1179" spans="1:14" customHeight="1" ht="12.75">
      <c r="A1179" s="1" t="s">
        <v>945</v>
      </c>
      <c r="B1179" s="1" t="s">
        <v>334</v>
      </c>
    </row>
    <row r="1180" spans="1:14" customHeight="1" ht="12.75">
      <c r="A1180" s="1" t="s">
        <v>945</v>
      </c>
      <c r="B1180" s="1" t="s">
        <v>335</v>
      </c>
    </row>
    <row r="1181" spans="1:14" customHeight="1" ht="12.75">
      <c r="A1181" s="1" t="s">
        <v>945</v>
      </c>
      <c r="B1181" s="1" t="s">
        <v>336</v>
      </c>
    </row>
    <row r="1182" spans="1:14" customHeight="1" ht="12.75">
      <c r="A1182" s="1" t="s">
        <v>945</v>
      </c>
      <c r="B1182" s="1" t="s">
        <v>350</v>
      </c>
    </row>
    <row r="1183" spans="1:14" customHeight="1" ht="12.75">
      <c r="A1183" s="1" t="s">
        <v>946</v>
      </c>
      <c r="B1183" s="1" t="s">
        <v>322</v>
      </c>
    </row>
    <row r="1184" spans="1:14" customHeight="1" ht="12.75">
      <c r="A1184" s="1" t="s">
        <v>947</v>
      </c>
      <c r="B1184" s="1" t="s">
        <v>337</v>
      </c>
    </row>
    <row r="1185" spans="1:14" customHeight="1" ht="12.75">
      <c r="A1185" s="1" t="s">
        <v>947</v>
      </c>
      <c r="B1185" s="1" t="s">
        <v>338</v>
      </c>
    </row>
    <row r="1186" spans="1:14" customHeight="1" ht="12.75">
      <c r="A1186" s="1" t="s">
        <v>948</v>
      </c>
      <c r="B1186" s="1" t="s">
        <v>165</v>
      </c>
    </row>
    <row r="1187" spans="1:14" customHeight="1" ht="12.75">
      <c r="A1187" s="1" t="s">
        <v>948</v>
      </c>
      <c r="B1187" s="1" t="s">
        <v>325</v>
      </c>
    </row>
    <row r="1188" spans="1:14" customHeight="1" ht="12.75">
      <c r="A1188" s="1" t="s">
        <v>948</v>
      </c>
      <c r="B1188" s="1" t="s">
        <v>328</v>
      </c>
    </row>
    <row r="1189" spans="1:14" customHeight="1" ht="12.75">
      <c r="A1189" s="1" t="s">
        <v>948</v>
      </c>
      <c r="B1189" s="1" t="s">
        <v>342</v>
      </c>
    </row>
    <row r="1190" spans="1:14" customHeight="1" ht="12.75">
      <c r="A1190" s="1" t="s">
        <v>949</v>
      </c>
      <c r="B1190" s="1" t="s">
        <v>152</v>
      </c>
    </row>
    <row r="1191" spans="1:14" customHeight="1" ht="12.75">
      <c r="A1191" s="1" t="s">
        <v>949</v>
      </c>
      <c r="B1191" s="1" t="s">
        <v>321</v>
      </c>
    </row>
    <row r="1192" spans="1:14" customHeight="1" ht="12.75">
      <c r="A1192" s="1" t="s">
        <v>949</v>
      </c>
      <c r="B1192" s="1" t="s">
        <v>325</v>
      </c>
    </row>
    <row r="1193" spans="1:14" customHeight="1" ht="12.75">
      <c r="A1193" s="1" t="s">
        <v>949</v>
      </c>
      <c r="B1193" s="1" t="s">
        <v>328</v>
      </c>
    </row>
    <row r="1194" spans="1:14" customHeight="1" ht="12.75">
      <c r="A1194" s="1" t="s">
        <v>949</v>
      </c>
      <c r="B1194" s="1" t="s">
        <v>342</v>
      </c>
    </row>
    <row r="1195" spans="1:14" customHeight="1" ht="12.75">
      <c r="A1195" s="1" t="s">
        <v>950</v>
      </c>
      <c r="B1195" s="1" t="s">
        <v>152</v>
      </c>
    </row>
    <row r="1196" spans="1:14" customHeight="1" ht="12.75">
      <c r="A1196" s="1" t="s">
        <v>950</v>
      </c>
      <c r="B1196" s="1" t="s">
        <v>321</v>
      </c>
    </row>
    <row r="1197" spans="1:14" customHeight="1" ht="12.75">
      <c r="A1197" s="1" t="s">
        <v>950</v>
      </c>
      <c r="B1197" s="1" t="s">
        <v>325</v>
      </c>
    </row>
    <row r="1198" spans="1:14" customHeight="1" ht="12.75">
      <c r="A1198" s="1" t="s">
        <v>950</v>
      </c>
      <c r="B1198" s="1" t="s">
        <v>328</v>
      </c>
    </row>
    <row r="1199" spans="1:14" customHeight="1" ht="12.75">
      <c r="A1199" s="1" t="s">
        <v>950</v>
      </c>
      <c r="B1199" s="1" t="s">
        <v>342</v>
      </c>
    </row>
    <row r="1200" spans="1:14" customHeight="1" ht="12.75">
      <c r="A1200" s="1" t="s">
        <v>951</v>
      </c>
      <c r="B1200" s="1" t="s">
        <v>165</v>
      </c>
    </row>
    <row r="1201" spans="1:14" customHeight="1" ht="12.75">
      <c r="A1201" s="1" t="s">
        <v>952</v>
      </c>
      <c r="B1201" s="1" t="s">
        <v>164</v>
      </c>
    </row>
    <row r="1202" spans="1:14" customHeight="1" ht="12.75">
      <c r="A1202" s="1" t="s">
        <v>952</v>
      </c>
      <c r="B1202" s="1" t="s">
        <v>355</v>
      </c>
    </row>
    <row r="1203" spans="1:14" customHeight="1" ht="12.75">
      <c r="A1203" s="1" t="s">
        <v>952</v>
      </c>
      <c r="B1203" s="1" t="s">
        <v>356</v>
      </c>
    </row>
    <row r="1204" spans="1:14" customHeight="1" ht="12.75">
      <c r="A1204" s="1" t="s">
        <v>953</v>
      </c>
      <c r="B1204" s="1" t="s">
        <v>164</v>
      </c>
    </row>
    <row r="1205" spans="1:14" customHeight="1" ht="12.75">
      <c r="A1205" s="1" t="s">
        <v>954</v>
      </c>
      <c r="B1205" s="1" t="s">
        <v>152</v>
      </c>
    </row>
    <row r="1206" spans="1:14" customHeight="1" ht="12.75">
      <c r="A1206" s="1" t="s">
        <v>954</v>
      </c>
      <c r="B1206" s="1" t="s">
        <v>319</v>
      </c>
    </row>
    <row r="1207" spans="1:14" customHeight="1" ht="12.75">
      <c r="A1207" s="1" t="s">
        <v>954</v>
      </c>
      <c r="B1207" s="1" t="s">
        <v>320</v>
      </c>
    </row>
    <row r="1208" spans="1:14" customHeight="1" ht="12.75">
      <c r="A1208" s="1" t="s">
        <v>954</v>
      </c>
      <c r="B1208" s="1" t="s">
        <v>355</v>
      </c>
    </row>
    <row r="1209" spans="1:14" customHeight="1" ht="12.75">
      <c r="A1209" s="1" t="s">
        <v>954</v>
      </c>
      <c r="B1209" s="1" t="s">
        <v>356</v>
      </c>
    </row>
    <row r="1210" spans="1:14" customHeight="1" ht="12.75">
      <c r="A1210" s="1" t="s">
        <v>955</v>
      </c>
      <c r="B1210" s="1" t="s">
        <v>316</v>
      </c>
    </row>
    <row r="1211" spans="1:14" customHeight="1" ht="12.75">
      <c r="A1211" s="1" t="s">
        <v>955</v>
      </c>
      <c r="B1211" s="1" t="s">
        <v>317</v>
      </c>
    </row>
    <row r="1212" spans="1:14" customHeight="1" ht="12.75">
      <c r="A1212" s="1" t="s">
        <v>955</v>
      </c>
      <c r="B1212" s="1" t="s">
        <v>338</v>
      </c>
    </row>
    <row r="1213" spans="1:14" customHeight="1" ht="12.75">
      <c r="A1213" s="1" t="s">
        <v>956</v>
      </c>
      <c r="B1213" s="1" t="s">
        <v>322</v>
      </c>
    </row>
    <row r="1214" spans="1:14" customHeight="1" ht="12.75">
      <c r="A1214" s="1" t="s">
        <v>957</v>
      </c>
      <c r="B1214" s="1" t="s">
        <v>316</v>
      </c>
    </row>
    <row r="1215" spans="1:14" customHeight="1" ht="12.75">
      <c r="A1215" s="1" t="s">
        <v>957</v>
      </c>
      <c r="B1215" s="1" t="s">
        <v>317</v>
      </c>
    </row>
    <row r="1216" spans="1:14" customHeight="1" ht="12.75">
      <c r="A1216" s="1" t="s">
        <v>957</v>
      </c>
      <c r="B1216" s="1" t="s">
        <v>322</v>
      </c>
    </row>
    <row r="1217" spans="1:14" customHeight="1" ht="12.75">
      <c r="A1217" s="1" t="s">
        <v>958</v>
      </c>
      <c r="B1217" s="1" t="s">
        <v>318</v>
      </c>
    </row>
    <row r="1218" spans="1:14" customHeight="1" ht="12.75">
      <c r="A1218" s="1" t="s">
        <v>959</v>
      </c>
      <c r="B1218" s="1" t="s">
        <v>319</v>
      </c>
    </row>
    <row r="1219" spans="1:14" customHeight="1" ht="12.75">
      <c r="A1219" s="1" t="s">
        <v>959</v>
      </c>
      <c r="B1219" s="1" t="s">
        <v>320</v>
      </c>
    </row>
    <row r="1220" spans="1:14" customHeight="1" ht="12.75">
      <c r="A1220" s="1" t="s">
        <v>959</v>
      </c>
      <c r="B1220" s="1" t="s">
        <v>321</v>
      </c>
    </row>
    <row r="1221" spans="1:14" customHeight="1" ht="12.75">
      <c r="A1221" s="1" t="s">
        <v>960</v>
      </c>
      <c r="B1221" s="1" t="s">
        <v>322</v>
      </c>
    </row>
    <row r="1222" spans="1:14" customHeight="1" ht="12.75">
      <c r="A1222" s="1" t="s">
        <v>961</v>
      </c>
      <c r="B1222" s="1" t="s">
        <v>322</v>
      </c>
    </row>
    <row r="1223" spans="1:14" customHeight="1" ht="12.75">
      <c r="A1223" s="1" t="s">
        <v>962</v>
      </c>
      <c r="B1223" s="1" t="s">
        <v>318</v>
      </c>
    </row>
    <row r="1224" spans="1:14" customHeight="1" ht="12.75">
      <c r="A1224" s="1" t="s">
        <v>963</v>
      </c>
      <c r="B1224" s="1" t="s">
        <v>322</v>
      </c>
    </row>
    <row r="1225" spans="1:14" customHeight="1" ht="12.75">
      <c r="A1225" s="1" t="s">
        <v>964</v>
      </c>
      <c r="B1225" s="1" t="s">
        <v>318</v>
      </c>
    </row>
    <row r="1226" spans="1:14" customHeight="1" ht="12.75">
      <c r="A1226" s="1" t="s">
        <v>965</v>
      </c>
      <c r="B1226" s="1" t="s">
        <v>318</v>
      </c>
    </row>
    <row r="1227" spans="1:14" customHeight="1" ht="12.75">
      <c r="A1227" s="1" t="s">
        <v>966</v>
      </c>
      <c r="B1227" s="1" t="s">
        <v>318</v>
      </c>
    </row>
    <row r="1228" spans="1:14" customHeight="1" ht="12.75">
      <c r="A1228" s="1" t="s">
        <v>967</v>
      </c>
      <c r="B1228" s="1" t="s">
        <v>318</v>
      </c>
    </row>
    <row r="1229" spans="1:14" customHeight="1" ht="12.75">
      <c r="A1229" s="1" t="s">
        <v>968</v>
      </c>
      <c r="B1229" s="1" t="s">
        <v>326</v>
      </c>
    </row>
    <row r="1230" spans="1:14" customHeight="1" ht="12.75">
      <c r="A1230" s="1" t="s">
        <v>968</v>
      </c>
      <c r="B1230" s="1" t="s">
        <v>349</v>
      </c>
    </row>
    <row r="1231" spans="1:14" customHeight="1" ht="12.75">
      <c r="A1231" s="1" t="s">
        <v>968</v>
      </c>
      <c r="B1231" s="1" t="s">
        <v>350</v>
      </c>
    </row>
    <row r="1232" spans="1:14" customHeight="1" ht="12.75">
      <c r="A1232" s="1" t="s">
        <v>969</v>
      </c>
      <c r="B1232" s="1" t="s">
        <v>338</v>
      </c>
    </row>
    <row r="1233" spans="1:14" customHeight="1" ht="12.75">
      <c r="A1233" s="1" t="s">
        <v>970</v>
      </c>
      <c r="B1233" s="1" t="s">
        <v>350</v>
      </c>
    </row>
    <row r="1234" spans="1:14" customHeight="1" ht="12.75">
      <c r="A1234" s="1" t="s">
        <v>971</v>
      </c>
      <c r="B1234" s="1" t="s">
        <v>316</v>
      </c>
    </row>
    <row r="1235" spans="1:14" customHeight="1" ht="12.75">
      <c r="A1235" s="1" t="s">
        <v>971</v>
      </c>
      <c r="B1235" s="1" t="s">
        <v>317</v>
      </c>
    </row>
    <row r="1236" spans="1:14" customHeight="1" ht="12.75">
      <c r="A1236" s="1" t="s">
        <v>971</v>
      </c>
      <c r="B1236" s="1" t="s">
        <v>322</v>
      </c>
    </row>
    <row r="1237" spans="1:14" customHeight="1" ht="12.75">
      <c r="A1237" s="1" t="s">
        <v>972</v>
      </c>
      <c r="B1237" s="1" t="s">
        <v>317</v>
      </c>
    </row>
    <row r="1238" spans="1:14" customHeight="1" ht="12.75">
      <c r="A1238" s="1" t="s">
        <v>972</v>
      </c>
      <c r="B1238" s="1" t="s">
        <v>322</v>
      </c>
    </row>
    <row r="1239" spans="1:14" customHeight="1" ht="12.75">
      <c r="A1239" s="1" t="s">
        <v>973</v>
      </c>
      <c r="B1239" s="1" t="s">
        <v>164</v>
      </c>
    </row>
    <row r="1240" spans="1:14" customHeight="1" ht="12.75">
      <c r="A1240" s="1" t="s">
        <v>974</v>
      </c>
      <c r="B1240" s="1" t="s">
        <v>164</v>
      </c>
    </row>
    <row r="1241" spans="1:14" customHeight="1" ht="12.75">
      <c r="A1241" s="1" t="s">
        <v>974</v>
      </c>
      <c r="B1241" s="1" t="s">
        <v>334</v>
      </c>
    </row>
    <row r="1242" spans="1:14" customHeight="1" ht="12.75">
      <c r="A1242" s="1" t="s">
        <v>974</v>
      </c>
      <c r="B1242" s="1" t="s">
        <v>335</v>
      </c>
    </row>
    <row r="1243" spans="1:14" customHeight="1" ht="12.75">
      <c r="A1243" s="1" t="s">
        <v>974</v>
      </c>
      <c r="B1243" s="1" t="s">
        <v>336</v>
      </c>
    </row>
    <row r="1244" spans="1:14" customHeight="1" ht="12.75">
      <c r="A1244" s="1" t="s">
        <v>975</v>
      </c>
      <c r="B1244" s="1" t="s">
        <v>164</v>
      </c>
    </row>
    <row r="1245" spans="1:14" customHeight="1" ht="12.75">
      <c r="A1245" s="1" t="s">
        <v>976</v>
      </c>
      <c r="B1245" s="1" t="s">
        <v>334</v>
      </c>
    </row>
    <row r="1246" spans="1:14" customHeight="1" ht="12.75">
      <c r="A1246" s="1" t="s">
        <v>976</v>
      </c>
      <c r="B1246" s="1" t="s">
        <v>335</v>
      </c>
    </row>
    <row r="1247" spans="1:14" customHeight="1" ht="12.75">
      <c r="A1247" s="1" t="s">
        <v>976</v>
      </c>
      <c r="B1247" s="1" t="s">
        <v>336</v>
      </c>
    </row>
    <row r="1248" spans="1:14" customHeight="1" ht="12.75">
      <c r="A1248" s="1" t="s">
        <v>977</v>
      </c>
      <c r="B1248" s="1" t="s">
        <v>321</v>
      </c>
    </row>
    <row r="1249" spans="1:14" customHeight="1" ht="12.75">
      <c r="A1249" s="1" t="s">
        <v>977</v>
      </c>
      <c r="B1249" s="1" t="s">
        <v>325</v>
      </c>
    </row>
    <row r="1250" spans="1:14" customHeight="1" ht="12.75">
      <c r="A1250" s="1" t="s">
        <v>977</v>
      </c>
      <c r="B1250" s="1" t="s">
        <v>328</v>
      </c>
    </row>
    <row r="1251" spans="1:14" customHeight="1" ht="12.75">
      <c r="A1251" s="1" t="s">
        <v>977</v>
      </c>
      <c r="B1251" s="1" t="s">
        <v>342</v>
      </c>
    </row>
    <row r="1252" spans="1:14" customHeight="1" ht="12.75">
      <c r="A1252" s="1" t="s">
        <v>978</v>
      </c>
      <c r="B1252" s="1" t="s">
        <v>337</v>
      </c>
    </row>
    <row r="1253" spans="1:14" customHeight="1" ht="12.75">
      <c r="A1253" s="1" t="s">
        <v>979</v>
      </c>
      <c r="B1253" s="1" t="s">
        <v>164</v>
      </c>
    </row>
    <row r="1254" spans="1:14" customHeight="1" ht="12.75">
      <c r="A1254" s="1" t="s">
        <v>979</v>
      </c>
      <c r="B1254" s="1" t="s">
        <v>334</v>
      </c>
    </row>
    <row r="1255" spans="1:14" customHeight="1" ht="12.75">
      <c r="A1255" s="1" t="s">
        <v>979</v>
      </c>
      <c r="B1255" s="1" t="s">
        <v>335</v>
      </c>
    </row>
    <row r="1256" spans="1:14" customHeight="1" ht="12.75">
      <c r="A1256" s="1" t="s">
        <v>979</v>
      </c>
      <c r="B1256" s="1" t="s">
        <v>336</v>
      </c>
    </row>
    <row r="1257" spans="1:14" customHeight="1" ht="12.75">
      <c r="A1257" s="1" t="s">
        <v>980</v>
      </c>
      <c r="B1257" s="1" t="s">
        <v>322</v>
      </c>
    </row>
    <row r="1258" spans="1:14" customHeight="1" ht="12.75">
      <c r="A1258" s="1" t="s">
        <v>981</v>
      </c>
      <c r="B1258" s="1" t="s">
        <v>322</v>
      </c>
    </row>
    <row r="1259" spans="1:14" customHeight="1" ht="12.75">
      <c r="A1259" s="1" t="s">
        <v>982</v>
      </c>
      <c r="B1259" s="1" t="s">
        <v>337</v>
      </c>
    </row>
    <row r="1260" spans="1:14" customHeight="1" ht="12.75">
      <c r="A1260" s="1" t="s">
        <v>983</v>
      </c>
      <c r="B1260" s="1" t="s">
        <v>334</v>
      </c>
    </row>
    <row r="1261" spans="1:14" customHeight="1" ht="12.75">
      <c r="A1261" s="1" t="s">
        <v>983</v>
      </c>
      <c r="B1261" s="1" t="s">
        <v>335</v>
      </c>
    </row>
    <row r="1262" spans="1:14" customHeight="1" ht="12.75">
      <c r="A1262" s="1" t="s">
        <v>983</v>
      </c>
      <c r="B1262" s="1" t="s">
        <v>336</v>
      </c>
    </row>
    <row r="1263" spans="1:14" customHeight="1" ht="12.75">
      <c r="A1263" s="1" t="s">
        <v>984</v>
      </c>
      <c r="B1263" s="1" t="s">
        <v>355</v>
      </c>
    </row>
    <row r="1264" spans="1:14" customHeight="1" ht="12.75">
      <c r="A1264" s="1" t="s">
        <v>984</v>
      </c>
      <c r="B1264" s="1" t="s">
        <v>356</v>
      </c>
    </row>
    <row r="1265" spans="1:14" customHeight="1" ht="12.75">
      <c r="A1265" s="1" t="s">
        <v>985</v>
      </c>
      <c r="B1265" s="1" t="s">
        <v>164</v>
      </c>
    </row>
    <row r="1266" spans="1:14" customHeight="1" ht="12.75">
      <c r="A1266" s="1" t="s">
        <v>985</v>
      </c>
      <c r="B1266" s="1" t="s">
        <v>318</v>
      </c>
    </row>
    <row r="1267" spans="1:14" customHeight="1" ht="12.75">
      <c r="A1267" s="1" t="s">
        <v>985</v>
      </c>
      <c r="B1267" s="1" t="s">
        <v>323</v>
      </c>
    </row>
    <row r="1268" spans="1:14" customHeight="1" ht="12.75">
      <c r="A1268" s="1" t="s">
        <v>985</v>
      </c>
      <c r="B1268" s="1" t="s">
        <v>326</v>
      </c>
    </row>
    <row r="1269" spans="1:14" customHeight="1" ht="12.75">
      <c r="A1269" s="1" t="s">
        <v>985</v>
      </c>
      <c r="B1269" s="1" t="s">
        <v>334</v>
      </c>
    </row>
    <row r="1270" spans="1:14" customHeight="1" ht="12.75">
      <c r="A1270" s="1" t="s">
        <v>985</v>
      </c>
      <c r="B1270" s="1" t="s">
        <v>335</v>
      </c>
    </row>
    <row r="1271" spans="1:14" customHeight="1" ht="12.75">
      <c r="A1271" s="1" t="s">
        <v>985</v>
      </c>
      <c r="B1271" s="1" t="s">
        <v>336</v>
      </c>
    </row>
    <row r="1272" spans="1:14" customHeight="1" ht="12.75">
      <c r="A1272" s="1" t="s">
        <v>985</v>
      </c>
      <c r="B1272" s="1" t="s">
        <v>349</v>
      </c>
    </row>
    <row r="1273" spans="1:14" customHeight="1" ht="12.75">
      <c r="A1273" s="1" t="s">
        <v>985</v>
      </c>
      <c r="B1273" s="1" t="s">
        <v>350</v>
      </c>
    </row>
    <row r="1274" spans="1:14" customHeight="1" ht="12.75">
      <c r="A1274" s="1" t="s">
        <v>986</v>
      </c>
      <c r="B1274" s="1" t="s">
        <v>326</v>
      </c>
    </row>
    <row r="1275" spans="1:14" customHeight="1" ht="12.75">
      <c r="A1275" s="1" t="s">
        <v>986</v>
      </c>
      <c r="B1275" s="1" t="s">
        <v>349</v>
      </c>
    </row>
    <row r="1276" spans="1:14" customHeight="1" ht="12.75">
      <c r="A1276" s="1" t="s">
        <v>987</v>
      </c>
      <c r="B1276" s="1" t="s">
        <v>349</v>
      </c>
    </row>
    <row r="1277" spans="1:14" customHeight="1" ht="12.75">
      <c r="A1277" s="1" t="s">
        <v>988</v>
      </c>
      <c r="B1277" s="1" t="s">
        <v>326</v>
      </c>
    </row>
    <row r="1278" spans="1:14" customHeight="1" ht="12.75">
      <c r="A1278" s="1" t="s">
        <v>988</v>
      </c>
      <c r="B1278" s="1" t="s">
        <v>349</v>
      </c>
    </row>
    <row r="1279" spans="1:14" customHeight="1" ht="12.75">
      <c r="A1279" s="1" t="s">
        <v>989</v>
      </c>
      <c r="B1279" s="1" t="s">
        <v>152</v>
      </c>
    </row>
    <row r="1280" spans="1:14" customHeight="1" ht="12.75">
      <c r="A1280" s="1" t="s">
        <v>989</v>
      </c>
      <c r="B1280" s="1" t="s">
        <v>321</v>
      </c>
    </row>
    <row r="1281" spans="1:14" customHeight="1" ht="12.75">
      <c r="A1281" s="1" t="s">
        <v>989</v>
      </c>
      <c r="B1281" s="1" t="s">
        <v>325</v>
      </c>
    </row>
    <row r="1282" spans="1:14" customHeight="1" ht="12.75">
      <c r="A1282" s="1" t="s">
        <v>989</v>
      </c>
      <c r="B1282" s="1" t="s">
        <v>328</v>
      </c>
    </row>
    <row r="1283" spans="1:14" customHeight="1" ht="12.75">
      <c r="A1283" s="1" t="s">
        <v>989</v>
      </c>
      <c r="B1283" s="1" t="s">
        <v>342</v>
      </c>
    </row>
    <row r="1284" spans="1:14" customHeight="1" ht="12.75">
      <c r="A1284" s="1" t="s">
        <v>990</v>
      </c>
      <c r="B1284" s="1" t="s">
        <v>350</v>
      </c>
    </row>
    <row r="1285" spans="1:14" customHeight="1" ht="12.75">
      <c r="A1285" s="1" t="s">
        <v>991</v>
      </c>
      <c r="B1285" s="1" t="s">
        <v>325</v>
      </c>
    </row>
    <row r="1286" spans="1:14" customHeight="1" ht="12.75">
      <c r="A1286" s="1" t="s">
        <v>991</v>
      </c>
      <c r="B1286" s="1" t="s">
        <v>328</v>
      </c>
    </row>
    <row r="1287" spans="1:14" customHeight="1" ht="12.75">
      <c r="A1287" s="1" t="s">
        <v>992</v>
      </c>
      <c r="B1287" s="1" t="s">
        <v>322</v>
      </c>
    </row>
    <row r="1288" spans="1:14" customHeight="1" ht="12.75">
      <c r="A1288" s="1" t="s">
        <v>993</v>
      </c>
      <c r="B1288" s="1" t="s">
        <v>334</v>
      </c>
    </row>
    <row r="1289" spans="1:14" customHeight="1" ht="12.75">
      <c r="A1289" s="1" t="s">
        <v>993</v>
      </c>
      <c r="B1289" s="1" t="s">
        <v>335</v>
      </c>
    </row>
    <row r="1290" spans="1:14" customHeight="1" ht="12.75">
      <c r="A1290" s="1" t="s">
        <v>993</v>
      </c>
      <c r="B1290" s="1" t="s">
        <v>336</v>
      </c>
    </row>
    <row r="1291" spans="1:14" customHeight="1" ht="12.75">
      <c r="A1291" s="1" t="s">
        <v>994</v>
      </c>
      <c r="B1291" s="1" t="s">
        <v>164</v>
      </c>
    </row>
    <row r="1292" spans="1:14" customHeight="1" ht="12.75">
      <c r="A1292" s="1" t="s">
        <v>995</v>
      </c>
      <c r="B1292" s="1" t="s">
        <v>163</v>
      </c>
    </row>
    <row r="1293" spans="1:14" customHeight="1" ht="12.75">
      <c r="A1293" s="1" t="s">
        <v>995</v>
      </c>
      <c r="B1293" s="1" t="s">
        <v>334</v>
      </c>
    </row>
    <row r="1294" spans="1:14" customHeight="1" ht="12.75">
      <c r="A1294" s="1" t="s">
        <v>995</v>
      </c>
      <c r="B1294" s="1" t="s">
        <v>335</v>
      </c>
    </row>
    <row r="1295" spans="1:14" customHeight="1" ht="12.75">
      <c r="A1295" s="1" t="s">
        <v>995</v>
      </c>
      <c r="B1295" s="1" t="s">
        <v>336</v>
      </c>
    </row>
    <row r="1296" spans="1:14" customHeight="1" ht="12.75">
      <c r="A1296" s="1" t="s">
        <v>996</v>
      </c>
      <c r="B1296" s="1" t="s">
        <v>164</v>
      </c>
    </row>
    <row r="1297" spans="1:14" customHeight="1" ht="12.75">
      <c r="A1297" s="1" t="s">
        <v>2184</v>
      </c>
      <c r="B1297" s="1" t="s">
        <v>164</v>
      </c>
    </row>
    <row r="1298" spans="1:14" customHeight="1" ht="12.75">
      <c r="A1298" s="1" t="s">
        <v>2185</v>
      </c>
      <c r="B1298" s="1" t="s">
        <v>334</v>
      </c>
    </row>
    <row r="1299" spans="1:14" customHeight="1" ht="12.75">
      <c r="A1299" s="1" t="s">
        <v>2185</v>
      </c>
      <c r="B1299" s="1" t="s">
        <v>335</v>
      </c>
    </row>
    <row r="1300" spans="1:14" customHeight="1" ht="12.75">
      <c r="A1300" s="1" t="s">
        <v>2185</v>
      </c>
      <c r="B1300" s="1" t="s">
        <v>336</v>
      </c>
    </row>
    <row r="1301" spans="1:14" customHeight="1" ht="12.75">
      <c r="A1301" s="1" t="s">
        <v>2186</v>
      </c>
      <c r="B1301" s="1" t="s">
        <v>164</v>
      </c>
    </row>
    <row r="1302" spans="1:14" customHeight="1" ht="12.75">
      <c r="A1302" s="1" t="s">
        <v>2186</v>
      </c>
      <c r="B1302" s="1" t="s">
        <v>334</v>
      </c>
    </row>
    <row r="1303" spans="1:14" customHeight="1" ht="12.75">
      <c r="A1303" s="1" t="s">
        <v>2186</v>
      </c>
      <c r="B1303" s="1" t="s">
        <v>335</v>
      </c>
    </row>
    <row r="1304" spans="1:14" customHeight="1" ht="12.75">
      <c r="A1304" s="1" t="s">
        <v>2186</v>
      </c>
      <c r="B1304" s="1" t="s">
        <v>336</v>
      </c>
    </row>
    <row r="1305" spans="1:14" customHeight="1" ht="12.75">
      <c r="A1305" s="1" t="s">
        <v>2187</v>
      </c>
      <c r="B1305" s="1" t="s">
        <v>318</v>
      </c>
    </row>
    <row r="1306" spans="1:14" customHeight="1" ht="12.75">
      <c r="A1306" s="1" t="s">
        <v>2187</v>
      </c>
      <c r="B1306" s="1" t="s">
        <v>326</v>
      </c>
    </row>
    <row r="1307" spans="1:14" customHeight="1" ht="12.75">
      <c r="A1307" s="1" t="s">
        <v>2187</v>
      </c>
      <c r="B1307" s="1" t="s">
        <v>349</v>
      </c>
    </row>
    <row r="1308" spans="1:14" customHeight="1" ht="12.75">
      <c r="A1308" s="1" t="s">
        <v>2188</v>
      </c>
      <c r="B1308" s="1" t="s">
        <v>318</v>
      </c>
    </row>
    <row r="1309" spans="1:14" customHeight="1" ht="12.75">
      <c r="A1309" s="1" t="s">
        <v>2188</v>
      </c>
      <c r="B1309" s="1" t="s">
        <v>326</v>
      </c>
    </row>
    <row r="1310" spans="1:14" customHeight="1" ht="12.75">
      <c r="A1310" s="1" t="s">
        <v>2188</v>
      </c>
      <c r="B1310" s="1" t="s">
        <v>349</v>
      </c>
    </row>
    <row r="1311" spans="1:14" customHeight="1" ht="12.75">
      <c r="A1311" s="1" t="s">
        <v>2189</v>
      </c>
      <c r="B1311" s="1" t="s">
        <v>334</v>
      </c>
    </row>
    <row r="1312" spans="1:14" customHeight="1" ht="12.75">
      <c r="A1312" s="1" t="s">
        <v>2189</v>
      </c>
      <c r="B1312" s="1" t="s">
        <v>335</v>
      </c>
    </row>
    <row r="1313" spans="1:14" customHeight="1" ht="12.75">
      <c r="A1313" s="1" t="s">
        <v>2189</v>
      </c>
      <c r="B1313" s="1" t="s">
        <v>336</v>
      </c>
    </row>
    <row r="1314" spans="1:14" customHeight="1" ht="12.75">
      <c r="A1314" s="1" t="s">
        <v>2190</v>
      </c>
      <c r="B1314" s="1" t="s">
        <v>316</v>
      </c>
    </row>
    <row r="1315" spans="1:14" customHeight="1" ht="12.75">
      <c r="A1315" s="1" t="s">
        <v>2190</v>
      </c>
      <c r="B1315" s="1" t="s">
        <v>317</v>
      </c>
    </row>
    <row r="1316" spans="1:14" customHeight="1" ht="12.75">
      <c r="A1316" s="1" t="s">
        <v>2191</v>
      </c>
      <c r="B1316" s="1" t="s">
        <v>337</v>
      </c>
    </row>
    <row r="1317" spans="1:14" customHeight="1" ht="12.75">
      <c r="A1317" s="1" t="s">
        <v>2191</v>
      </c>
      <c r="B1317" s="1" t="s">
        <v>350</v>
      </c>
    </row>
    <row r="1318" spans="1:14" customHeight="1" ht="12.75">
      <c r="A1318" s="1" t="s">
        <v>2192</v>
      </c>
      <c r="B1318" s="1" t="s">
        <v>152</v>
      </c>
    </row>
    <row r="1319" spans="1:14" customHeight="1" ht="12.75">
      <c r="A1319" s="1" t="s">
        <v>2192</v>
      </c>
      <c r="B1319" s="1" t="s">
        <v>319</v>
      </c>
    </row>
    <row r="1320" spans="1:14" customHeight="1" ht="12.75">
      <c r="A1320" s="1" t="s">
        <v>2192</v>
      </c>
      <c r="B1320" s="1" t="s">
        <v>320</v>
      </c>
    </row>
    <row r="1321" spans="1:14" customHeight="1" ht="12.75">
      <c r="A1321" s="1" t="s">
        <v>2193</v>
      </c>
      <c r="B1321" s="1" t="s">
        <v>319</v>
      </c>
    </row>
    <row r="1322" spans="1:14" customHeight="1" ht="12.75">
      <c r="A1322" s="1" t="s">
        <v>2193</v>
      </c>
      <c r="B1322" s="1" t="s">
        <v>320</v>
      </c>
    </row>
    <row r="1323" spans="1:14" customHeight="1" ht="12.75">
      <c r="A1323" s="1" t="s">
        <v>2193</v>
      </c>
      <c r="B1323" s="1" t="s">
        <v>321</v>
      </c>
    </row>
    <row r="1324" spans="1:14" customHeight="1" ht="12.75">
      <c r="A1324" s="1" t="s">
        <v>2193</v>
      </c>
      <c r="B1324" s="1" t="s">
        <v>342</v>
      </c>
    </row>
    <row r="1325" spans="1:14" customHeight="1" ht="12.75">
      <c r="A1325" s="1" t="s">
        <v>2194</v>
      </c>
      <c r="B1325" s="1" t="s">
        <v>338</v>
      </c>
    </row>
    <row r="1326" spans="1:14" customHeight="1" ht="12.75">
      <c r="A1326" s="1" t="s">
        <v>2195</v>
      </c>
      <c r="B1326" s="1" t="s">
        <v>150</v>
      </c>
    </row>
    <row r="1327" spans="1:14" customHeight="1" ht="12.75">
      <c r="A1327" s="1" t="s">
        <v>2196</v>
      </c>
      <c r="B1327" s="1" t="s">
        <v>338</v>
      </c>
    </row>
    <row r="1328" spans="1:14" customHeight="1" ht="12.75">
      <c r="A1328" s="1" t="s">
        <v>2197</v>
      </c>
      <c r="B1328" s="1" t="s">
        <v>150</v>
      </c>
    </row>
    <row r="1329" spans="1:14" customHeight="1" ht="12.75">
      <c r="A1329" s="1" t="s">
        <v>2198</v>
      </c>
      <c r="B1329" s="1" t="s">
        <v>325</v>
      </c>
    </row>
    <row r="1330" spans="1:14" customHeight="1" ht="12.75">
      <c r="A1330" s="1" t="s">
        <v>2199</v>
      </c>
      <c r="B1330" s="1" t="s">
        <v>338</v>
      </c>
    </row>
    <row r="1331" spans="1:14" customHeight="1" ht="12.75">
      <c r="A1331" s="1" t="s">
        <v>2199</v>
      </c>
      <c r="B1331" s="1" t="s">
        <v>339</v>
      </c>
    </row>
    <row r="1332" spans="1:14" customHeight="1" ht="12.75">
      <c r="A1332" s="1" t="s">
        <v>2199</v>
      </c>
      <c r="B1332" s="1" t="s">
        <v>340</v>
      </c>
    </row>
    <row r="1333" spans="1:14" customHeight="1" ht="12.75">
      <c r="A1333" s="1" t="s">
        <v>2199</v>
      </c>
      <c r="B1333" s="1" t="s">
        <v>341</v>
      </c>
    </row>
    <row r="1334" spans="1:14" customHeight="1" ht="12.75">
      <c r="A1334" s="1" t="s">
        <v>2200</v>
      </c>
      <c r="B1334" s="1" t="s">
        <v>323</v>
      </c>
    </row>
    <row r="1335" spans="1:14" customHeight="1" ht="12.75">
      <c r="A1335" s="1" t="s">
        <v>2201</v>
      </c>
      <c r="B1335" s="1" t="s">
        <v>150</v>
      </c>
    </row>
    <row r="1336" spans="1:14" customHeight="1" ht="12.75">
      <c r="A1336" s="1" t="s">
        <v>2202</v>
      </c>
      <c r="B1336" s="1" t="s">
        <v>339</v>
      </c>
    </row>
    <row r="1337" spans="1:14" customHeight="1" ht="12.75">
      <c r="A1337" s="1" t="s">
        <v>2202</v>
      </c>
      <c r="B1337" s="1" t="s">
        <v>340</v>
      </c>
    </row>
    <row r="1338" spans="1:14" customHeight="1" ht="12.75">
      <c r="A1338" s="1" t="s">
        <v>2202</v>
      </c>
      <c r="B1338" s="1" t="s">
        <v>341</v>
      </c>
    </row>
    <row r="1339" spans="1:14" customHeight="1" ht="12.75">
      <c r="A1339" s="1" t="s">
        <v>2203</v>
      </c>
      <c r="B1339" s="1" t="s">
        <v>339</v>
      </c>
    </row>
    <row r="1340" spans="1:14" customHeight="1" ht="12.75">
      <c r="A1340" s="1" t="s">
        <v>2203</v>
      </c>
      <c r="B1340" s="1" t="s">
        <v>340</v>
      </c>
    </row>
    <row r="1341" spans="1:14" customHeight="1" ht="12.75">
      <c r="A1341" s="1" t="s">
        <v>2203</v>
      </c>
      <c r="B1341" s="1" t="s">
        <v>341</v>
      </c>
    </row>
    <row r="1342" spans="1:14" customHeight="1" ht="12.75">
      <c r="A1342" s="1" t="s">
        <v>2204</v>
      </c>
      <c r="B1342" s="1" t="s">
        <v>351</v>
      </c>
    </row>
    <row r="1343" spans="1:14" customHeight="1" ht="12.75">
      <c r="A1343" s="1" t="s">
        <v>2205</v>
      </c>
      <c r="B1343" s="1" t="s">
        <v>351</v>
      </c>
    </row>
    <row r="1344" spans="1:14" customHeight="1" ht="12.75">
      <c r="A1344" s="1" t="s">
        <v>2206</v>
      </c>
      <c r="B1344" s="1" t="s">
        <v>318</v>
      </c>
    </row>
    <row r="1345" spans="1:14" customHeight="1" ht="12.75">
      <c r="A1345" s="1" t="s">
        <v>2207</v>
      </c>
      <c r="B1345" s="1" t="s">
        <v>351</v>
      </c>
    </row>
    <row r="1346" spans="1:14" customHeight="1" ht="12.75">
      <c r="A1346" s="1" t="s">
        <v>2208</v>
      </c>
      <c r="B1346" s="1" t="s">
        <v>318</v>
      </c>
    </row>
    <row r="1347" spans="1:14" customHeight="1" ht="12.75">
      <c r="A1347" s="1" t="s">
        <v>2209</v>
      </c>
      <c r="B1347" s="1" t="s">
        <v>326</v>
      </c>
    </row>
    <row r="1348" spans="1:14" customHeight="1" ht="12.75">
      <c r="A1348" s="1" t="s">
        <v>2209</v>
      </c>
      <c r="B1348" s="1" t="s">
        <v>349</v>
      </c>
    </row>
    <row r="1349" spans="1:14" customHeight="1" ht="12.75">
      <c r="A1349" s="1" t="s">
        <v>2209</v>
      </c>
      <c r="B1349" s="1" t="s">
        <v>351</v>
      </c>
    </row>
    <row r="1350" spans="1:14" customHeight="1" ht="12.75">
      <c r="A1350" s="1" t="s">
        <v>2210</v>
      </c>
      <c r="B1350" s="1" t="s">
        <v>351</v>
      </c>
    </row>
    <row r="1351" spans="1:14" customHeight="1" ht="12.75">
      <c r="A1351" s="1" t="s">
        <v>2211</v>
      </c>
      <c r="B1351" s="1" t="s">
        <v>351</v>
      </c>
    </row>
    <row r="1352" spans="1:14" customHeight="1" ht="12.75">
      <c r="A1352" s="1" t="s">
        <v>2212</v>
      </c>
      <c r="B1352" s="1" t="s">
        <v>357</v>
      </c>
    </row>
    <row r="1353" spans="1:14" customHeight="1" ht="12.75">
      <c r="A1353" s="1" t="s">
        <v>2212</v>
      </c>
      <c r="B1353" s="1" t="s">
        <v>358</v>
      </c>
    </row>
    <row r="1354" spans="1:14" customHeight="1" ht="12.75">
      <c r="A1354" s="1" t="s">
        <v>2213</v>
      </c>
      <c r="B1354" s="1" t="s">
        <v>323</v>
      </c>
    </row>
    <row r="1355" spans="1:14" customHeight="1" ht="12.75">
      <c r="A1355" s="1" t="s">
        <v>2214</v>
      </c>
      <c r="B1355" s="1" t="s">
        <v>152</v>
      </c>
    </row>
    <row r="1356" spans="1:14" customHeight="1" ht="12.75">
      <c r="A1356" s="1" t="s">
        <v>2215</v>
      </c>
      <c r="B1356" s="1" t="s">
        <v>318</v>
      </c>
    </row>
    <row r="1357" spans="1:14" customHeight="1" ht="12.75">
      <c r="A1357" s="1" t="s">
        <v>2216</v>
      </c>
      <c r="B1357" s="1" t="s">
        <v>337</v>
      </c>
    </row>
    <row r="1358" spans="1:14" customHeight="1" ht="12.75">
      <c r="A1358" s="1" t="s">
        <v>2217</v>
      </c>
      <c r="B1358" s="1" t="s">
        <v>351</v>
      </c>
    </row>
    <row r="1359" spans="1:14" customHeight="1" ht="12.75">
      <c r="A1359" s="1" t="s">
        <v>2218</v>
      </c>
      <c r="B1359" s="1" t="s">
        <v>351</v>
      </c>
    </row>
    <row r="1360" spans="1:14" customHeight="1" ht="12.75">
      <c r="A1360" s="1" t="s">
        <v>2219</v>
      </c>
      <c r="B1360" s="1" t="s">
        <v>351</v>
      </c>
    </row>
    <row r="1361" spans="1:14" customHeight="1" ht="12.75">
      <c r="A1361" s="1" t="s">
        <v>2220</v>
      </c>
      <c r="B1361" s="1" t="s">
        <v>351</v>
      </c>
    </row>
    <row r="1362" spans="1:14" customHeight="1" ht="12.75">
      <c r="A1362" s="1" t="s">
        <v>2221</v>
      </c>
      <c r="B1362" s="1" t="s">
        <v>351</v>
      </c>
    </row>
    <row r="1363" spans="1:14" customHeight="1" ht="12.75">
      <c r="A1363" s="1" t="s">
        <v>2222</v>
      </c>
      <c r="B1363" s="1" t="s">
        <v>351</v>
      </c>
    </row>
    <row r="1364" spans="1:14" customHeight="1" ht="12.75">
      <c r="A1364" s="1" t="s">
        <v>2223</v>
      </c>
      <c r="B1364" s="1" t="s">
        <v>351</v>
      </c>
    </row>
    <row r="1365" spans="1:14" customHeight="1" ht="12.75">
      <c r="A1365" s="1" t="s">
        <v>2224</v>
      </c>
      <c r="B1365" s="1" t="s">
        <v>351</v>
      </c>
    </row>
    <row r="1366" spans="1:14" customHeight="1" ht="12.75">
      <c r="A1366" s="1" t="s">
        <v>2225</v>
      </c>
      <c r="B1366" s="1" t="s">
        <v>351</v>
      </c>
    </row>
    <row r="1367" spans="1:14" customHeight="1" ht="12.75">
      <c r="A1367" s="1" t="s">
        <v>2226</v>
      </c>
      <c r="B1367" s="1" t="s">
        <v>351</v>
      </c>
    </row>
    <row r="1368" spans="1:14" customHeight="1" ht="12.75">
      <c r="A1368" s="1" t="s">
        <v>2227</v>
      </c>
      <c r="B1368" s="1" t="s">
        <v>351</v>
      </c>
    </row>
    <row r="1369" spans="1:14" customHeight="1" ht="12.75">
      <c r="A1369" s="1" t="s">
        <v>2228</v>
      </c>
      <c r="B1369" s="1" t="s">
        <v>351</v>
      </c>
    </row>
    <row r="1370" spans="1:14" customHeight="1" ht="12.75">
      <c r="A1370" s="1" t="s">
        <v>2229</v>
      </c>
      <c r="B1370" s="1" t="s">
        <v>351</v>
      </c>
    </row>
    <row r="1371" spans="1:14" customHeight="1" ht="12.75">
      <c r="A1371" s="1" t="s">
        <v>2230</v>
      </c>
      <c r="B1371" s="1" t="s">
        <v>351</v>
      </c>
    </row>
    <row r="1372" spans="1:14" customHeight="1" ht="12.75">
      <c r="A1372" s="1" t="s">
        <v>2231</v>
      </c>
      <c r="B1372" s="1" t="s">
        <v>351</v>
      </c>
    </row>
    <row r="1373" spans="1:14" customHeight="1" ht="12.75">
      <c r="A1373" s="1" t="s">
        <v>2232</v>
      </c>
      <c r="B1373" s="1" t="s">
        <v>351</v>
      </c>
    </row>
    <row r="1374" spans="1:14" customHeight="1" ht="12.75">
      <c r="A1374" s="1" t="s">
        <v>2233</v>
      </c>
      <c r="B1374" s="1" t="s">
        <v>351</v>
      </c>
    </row>
    <row r="1375" spans="1:14" customHeight="1" ht="12.75">
      <c r="A1375" s="1" t="s">
        <v>2234</v>
      </c>
      <c r="B1375" s="1" t="s">
        <v>351</v>
      </c>
    </row>
    <row r="1376" spans="1:14" customHeight="1" ht="12.75">
      <c r="A1376" s="1" t="s">
        <v>2235</v>
      </c>
      <c r="B1376" s="1" t="s">
        <v>351</v>
      </c>
    </row>
    <row r="1377" spans="1:14" customHeight="1" ht="12.75">
      <c r="A1377" s="1" t="s">
        <v>2236</v>
      </c>
      <c r="B1377" s="1" t="s">
        <v>351</v>
      </c>
    </row>
    <row r="1378" spans="1:14" customHeight="1" ht="12.75">
      <c r="A1378" s="1" t="s">
        <v>2237</v>
      </c>
      <c r="B1378" s="1" t="s">
        <v>351</v>
      </c>
    </row>
    <row r="1379" spans="1:14" customHeight="1" ht="12.75">
      <c r="A1379" s="1" t="s">
        <v>2238</v>
      </c>
      <c r="B1379" s="1" t="s">
        <v>351</v>
      </c>
    </row>
    <row r="1380" spans="1:14" customHeight="1" ht="12.75">
      <c r="A1380" s="1" t="s">
        <v>2239</v>
      </c>
      <c r="B1380" s="1" t="s">
        <v>351</v>
      </c>
    </row>
    <row r="1381" spans="1:14" customHeight="1" ht="12.75">
      <c r="A1381" s="1" t="s">
        <v>2240</v>
      </c>
      <c r="B1381" s="1" t="s">
        <v>351</v>
      </c>
    </row>
    <row r="1382" spans="1:14" customHeight="1" ht="12.75">
      <c r="A1382" s="1" t="s">
        <v>2241</v>
      </c>
      <c r="B1382" s="1" t="s">
        <v>351</v>
      </c>
    </row>
    <row r="1383" spans="1:14" customHeight="1" ht="12.75">
      <c r="A1383" s="1" t="s">
        <v>2242</v>
      </c>
      <c r="B1383" s="1" t="s">
        <v>351</v>
      </c>
    </row>
    <row r="1384" spans="1:14" customHeight="1" ht="12.75">
      <c r="A1384" s="1" t="s">
        <v>2243</v>
      </c>
      <c r="B1384" s="1" t="s">
        <v>351</v>
      </c>
    </row>
    <row r="1385" spans="1:14" customHeight="1" ht="12.75">
      <c r="A1385" s="1" t="s">
        <v>2244</v>
      </c>
      <c r="B1385" s="1" t="s">
        <v>318</v>
      </c>
    </row>
    <row r="1386" spans="1:14" customHeight="1" ht="12.75">
      <c r="A1386" s="1" t="s">
        <v>2245</v>
      </c>
      <c r="B1386" s="1" t="s">
        <v>351</v>
      </c>
    </row>
    <row r="1387" spans="1:14" customHeight="1" ht="12.75">
      <c r="A1387" s="1" t="s">
        <v>2246</v>
      </c>
      <c r="B1387" s="1" t="s">
        <v>351</v>
      </c>
    </row>
    <row r="1388" spans="1:14" customHeight="1" ht="12.75">
      <c r="A1388" s="1" t="s">
        <v>2247</v>
      </c>
      <c r="B1388" s="1" t="s">
        <v>318</v>
      </c>
    </row>
    <row r="1389" spans="1:14" customHeight="1" ht="12.75">
      <c r="A1389" s="1" t="s">
        <v>2247</v>
      </c>
      <c r="B1389" s="1" t="s">
        <v>326</v>
      </c>
    </row>
    <row r="1390" spans="1:14" customHeight="1" ht="12.75">
      <c r="A1390" s="1" t="s">
        <v>2247</v>
      </c>
      <c r="B1390" s="1" t="s">
        <v>349</v>
      </c>
    </row>
    <row r="1391" spans="1:14" customHeight="1" ht="12.75">
      <c r="A1391" s="1" t="s">
        <v>2248</v>
      </c>
      <c r="B1391" s="1" t="s">
        <v>351</v>
      </c>
    </row>
    <row r="1392" spans="1:14" customHeight="1" ht="12.75">
      <c r="A1392" s="1" t="s">
        <v>2249</v>
      </c>
      <c r="B1392" s="1" t="s">
        <v>351</v>
      </c>
    </row>
    <row r="1393" spans="1:14" customHeight="1" ht="12.75">
      <c r="A1393" s="1" t="s">
        <v>2250</v>
      </c>
      <c r="B1393" s="1" t="s">
        <v>351</v>
      </c>
    </row>
    <row r="1394" spans="1:14" customHeight="1" ht="12.75">
      <c r="A1394" s="1" t="s">
        <v>2251</v>
      </c>
      <c r="B1394" s="1" t="s">
        <v>351</v>
      </c>
    </row>
    <row r="1395" spans="1:14" customHeight="1" ht="12.75">
      <c r="A1395" s="1" t="s">
        <v>2252</v>
      </c>
      <c r="B1395" s="1" t="s">
        <v>318</v>
      </c>
    </row>
    <row r="1396" spans="1:14" customHeight="1" ht="12.75">
      <c r="A1396" s="1" t="s">
        <v>2253</v>
      </c>
      <c r="B1396" s="1" t="s">
        <v>326</v>
      </c>
    </row>
    <row r="1397" spans="1:14" customHeight="1" ht="12.75">
      <c r="A1397" s="1" t="s">
        <v>2253</v>
      </c>
      <c r="B1397" s="1" t="s">
        <v>349</v>
      </c>
    </row>
    <row r="1398" spans="1:14" customHeight="1" ht="12.75">
      <c r="A1398" s="1" t="s">
        <v>2253</v>
      </c>
      <c r="B1398" s="1" t="s">
        <v>350</v>
      </c>
    </row>
    <row r="1399" spans="1:14" customHeight="1" ht="12.75">
      <c r="A1399" s="1" t="s">
        <v>2253</v>
      </c>
      <c r="B1399" s="1" t="s">
        <v>351</v>
      </c>
    </row>
    <row r="1400" spans="1:14" customHeight="1" ht="12.75">
      <c r="A1400" s="1" t="s">
        <v>2254</v>
      </c>
      <c r="B1400" s="1" t="s">
        <v>322</v>
      </c>
    </row>
    <row r="1401" spans="1:14" customHeight="1" ht="12.75">
      <c r="A1401" s="1" t="s">
        <v>2255</v>
      </c>
      <c r="B1401" s="1" t="s">
        <v>351</v>
      </c>
    </row>
    <row r="1402" spans="1:14" customHeight="1" ht="12.75">
      <c r="A1402" s="1" t="s">
        <v>2256</v>
      </c>
      <c r="B1402" s="1" t="s">
        <v>351</v>
      </c>
    </row>
    <row r="1403" spans="1:14" customHeight="1" ht="12.75">
      <c r="A1403" s="1" t="s">
        <v>2257</v>
      </c>
      <c r="B1403" s="1" t="s">
        <v>317</v>
      </c>
    </row>
    <row r="1404" spans="1:14" customHeight="1" ht="12.75">
      <c r="A1404" s="1" t="s">
        <v>2258</v>
      </c>
      <c r="B1404" s="1" t="s">
        <v>357</v>
      </c>
    </row>
    <row r="1405" spans="1:14" customHeight="1" ht="12.75">
      <c r="A1405" s="1" t="s">
        <v>2258</v>
      </c>
      <c r="B1405" s="1" t="s">
        <v>358</v>
      </c>
    </row>
    <row r="1406" spans="1:14" customHeight="1" ht="12.75">
      <c r="A1406" s="1" t="s">
        <v>2259</v>
      </c>
      <c r="B1406" s="1" t="s">
        <v>334</v>
      </c>
    </row>
    <row r="1407" spans="1:14" customHeight="1" ht="12.75">
      <c r="A1407" s="1" t="s">
        <v>2259</v>
      </c>
      <c r="B1407" s="1" t="s">
        <v>335</v>
      </c>
    </row>
    <row r="1408" spans="1:14" customHeight="1" ht="12.75">
      <c r="A1408" s="1" t="s">
        <v>2259</v>
      </c>
      <c r="B1408" s="1" t="s">
        <v>336</v>
      </c>
    </row>
    <row r="1409" spans="1:14" customHeight="1" ht="12.75">
      <c r="A1409" s="1" t="s">
        <v>2260</v>
      </c>
      <c r="B1409" s="1" t="s">
        <v>334</v>
      </c>
    </row>
    <row r="1410" spans="1:14" customHeight="1" ht="12.75">
      <c r="A1410" s="1" t="s">
        <v>2260</v>
      </c>
      <c r="B1410" s="1" t="s">
        <v>335</v>
      </c>
    </row>
    <row r="1411" spans="1:14" customHeight="1" ht="12.75">
      <c r="A1411" s="1" t="s">
        <v>2260</v>
      </c>
      <c r="B1411" s="1" t="s">
        <v>336</v>
      </c>
    </row>
    <row r="1412" spans="1:14" customHeight="1" ht="12.75">
      <c r="A1412" s="1" t="s">
        <v>2261</v>
      </c>
      <c r="B1412" s="1" t="s">
        <v>334</v>
      </c>
    </row>
    <row r="1413" spans="1:14" customHeight="1" ht="12.75">
      <c r="A1413" s="1" t="s">
        <v>2261</v>
      </c>
      <c r="B1413" s="1" t="s">
        <v>335</v>
      </c>
    </row>
    <row r="1414" spans="1:14" customHeight="1" ht="12.75">
      <c r="A1414" s="1" t="s">
        <v>2261</v>
      </c>
      <c r="B1414" s="1" t="s">
        <v>336</v>
      </c>
    </row>
    <row r="1415" spans="1:14" customHeight="1" ht="12.75">
      <c r="A1415" s="1" t="s">
        <v>2262</v>
      </c>
      <c r="B1415" s="1" t="s">
        <v>334</v>
      </c>
    </row>
    <row r="1416" spans="1:14" customHeight="1" ht="12.75">
      <c r="A1416" s="1" t="s">
        <v>2262</v>
      </c>
      <c r="B1416" s="1" t="s">
        <v>335</v>
      </c>
    </row>
    <row r="1417" spans="1:14" customHeight="1" ht="12.75">
      <c r="A1417" s="1" t="s">
        <v>2262</v>
      </c>
      <c r="B1417" s="1" t="s">
        <v>336</v>
      </c>
    </row>
    <row r="1418" spans="1:14" customHeight="1" ht="12.75">
      <c r="A1418" s="1" t="s">
        <v>2263</v>
      </c>
      <c r="B1418" s="1" t="s">
        <v>152</v>
      </c>
    </row>
    <row r="1419" spans="1:14" customHeight="1" ht="12.75">
      <c r="A1419" s="1" t="s">
        <v>2263</v>
      </c>
      <c r="B1419" s="1" t="s">
        <v>321</v>
      </c>
    </row>
    <row r="1420" spans="1:14" customHeight="1" ht="12.75">
      <c r="A1420" s="1" t="s">
        <v>2263</v>
      </c>
      <c r="B1420" s="1" t="s">
        <v>325</v>
      </c>
    </row>
    <row r="1421" spans="1:14" customHeight="1" ht="12.75">
      <c r="A1421" s="1" t="s">
        <v>2263</v>
      </c>
      <c r="B1421" s="1" t="s">
        <v>328</v>
      </c>
    </row>
    <row r="1422" spans="1:14" customHeight="1" ht="12.75">
      <c r="A1422" s="1" t="s">
        <v>2263</v>
      </c>
      <c r="B1422" s="1" t="s">
        <v>342</v>
      </c>
    </row>
    <row r="1423" spans="1:14" customHeight="1" ht="12.75">
      <c r="A1423" s="1" t="s">
        <v>2264</v>
      </c>
      <c r="B1423" s="1" t="s">
        <v>164</v>
      </c>
    </row>
    <row r="1424" spans="1:14" customHeight="1" ht="12.75">
      <c r="A1424" s="1" t="s">
        <v>2264</v>
      </c>
      <c r="B1424" s="1" t="s">
        <v>318</v>
      </c>
    </row>
    <row r="1425" spans="1:14" customHeight="1" ht="12.75">
      <c r="A1425" s="1" t="s">
        <v>2264</v>
      </c>
      <c r="B1425" s="1" t="s">
        <v>326</v>
      </c>
    </row>
    <row r="1426" spans="1:14" customHeight="1" ht="12.75">
      <c r="A1426" s="1" t="s">
        <v>2264</v>
      </c>
      <c r="B1426" s="1" t="s">
        <v>349</v>
      </c>
    </row>
    <row r="1427" spans="1:14" customHeight="1" ht="12.75">
      <c r="A1427" s="1" t="s">
        <v>2265</v>
      </c>
      <c r="B1427" s="1" t="s">
        <v>326</v>
      </c>
    </row>
    <row r="1428" spans="1:14" customHeight="1" ht="12.75">
      <c r="A1428" s="1" t="s">
        <v>2265</v>
      </c>
      <c r="B1428" s="1" t="s">
        <v>349</v>
      </c>
    </row>
    <row r="1429" spans="1:14" customHeight="1" ht="12.75">
      <c r="A1429" s="1" t="s">
        <v>2266</v>
      </c>
      <c r="B1429" s="1" t="s">
        <v>322</v>
      </c>
    </row>
    <row r="1430" spans="1:14" customHeight="1" ht="12.75">
      <c r="A1430" s="1" t="s">
        <v>2267</v>
      </c>
      <c r="B1430" s="1" t="s">
        <v>323</v>
      </c>
    </row>
    <row r="1431" spans="1:14" customHeight="1" ht="12.75">
      <c r="A1431" s="1" t="s">
        <v>2268</v>
      </c>
      <c r="B1431" s="1" t="s">
        <v>326</v>
      </c>
    </row>
    <row r="1432" spans="1:14" customHeight="1" ht="12.75">
      <c r="A1432" s="1" t="s">
        <v>2268</v>
      </c>
      <c r="B1432" s="1" t="s">
        <v>349</v>
      </c>
    </row>
    <row r="1433" spans="1:14" customHeight="1" ht="12.75">
      <c r="A1433" s="1" t="s">
        <v>2269</v>
      </c>
      <c r="B1433" s="1" t="s">
        <v>326</v>
      </c>
    </row>
    <row r="1434" spans="1:14" customHeight="1" ht="12.75">
      <c r="A1434" s="1" t="s">
        <v>2269</v>
      </c>
      <c r="B1434" s="1" t="s">
        <v>349</v>
      </c>
    </row>
    <row r="1435" spans="1:14" customHeight="1" ht="12.75">
      <c r="A1435" s="1" t="s">
        <v>2269</v>
      </c>
      <c r="B1435" s="1" t="s">
        <v>350</v>
      </c>
    </row>
    <row r="1436" spans="1:14" customHeight="1" ht="12.75">
      <c r="A1436" s="1" t="s">
        <v>2270</v>
      </c>
      <c r="B1436" s="1" t="s">
        <v>349</v>
      </c>
    </row>
    <row r="1437" spans="1:14" customHeight="1" ht="12.75">
      <c r="A1437" s="1" t="s">
        <v>2271</v>
      </c>
      <c r="B1437" s="1" t="s">
        <v>318</v>
      </c>
    </row>
    <row r="1438" spans="1:14" customHeight="1" ht="12.75">
      <c r="A1438" s="1" t="s">
        <v>2272</v>
      </c>
      <c r="B1438" s="1" t="s">
        <v>318</v>
      </c>
    </row>
    <row r="1439" spans="1:14" customHeight="1" ht="12.75">
      <c r="A1439" s="1" t="s">
        <v>2273</v>
      </c>
      <c r="B1439" s="1" t="s">
        <v>350</v>
      </c>
    </row>
    <row r="1440" spans="1:14" customHeight="1" ht="12.75">
      <c r="A1440" s="1" t="s">
        <v>2274</v>
      </c>
      <c r="B1440" s="1" t="s">
        <v>318</v>
      </c>
    </row>
    <row r="1441" spans="1:14" customHeight="1" ht="12.75">
      <c r="A1441" s="1" t="s">
        <v>2275</v>
      </c>
      <c r="B1441" s="1" t="s">
        <v>325</v>
      </c>
    </row>
    <row r="1442" spans="1:14" customHeight="1" ht="12.75">
      <c r="A1442" s="1" t="s">
        <v>2275</v>
      </c>
      <c r="B1442" s="1" t="s">
        <v>328</v>
      </c>
    </row>
    <row r="1443" spans="1:14" customHeight="1" ht="12.75">
      <c r="A1443" s="1" t="s">
        <v>2275</v>
      </c>
      <c r="B1443" s="1" t="s">
        <v>342</v>
      </c>
    </row>
    <row r="1444" spans="1:14" customHeight="1" ht="12.75">
      <c r="A1444" s="1" t="s">
        <v>2276</v>
      </c>
      <c r="B1444" s="1" t="s">
        <v>164</v>
      </c>
    </row>
    <row r="1445" spans="1:14" customHeight="1" ht="12.75">
      <c r="A1445" s="1" t="s">
        <v>2277</v>
      </c>
      <c r="B1445" s="1" t="s">
        <v>351</v>
      </c>
    </row>
    <row r="1446" spans="1:14" customHeight="1" ht="12.75">
      <c r="A1446" s="1" t="s">
        <v>2278</v>
      </c>
      <c r="B1446" s="1" t="s">
        <v>318</v>
      </c>
    </row>
    <row r="1447" spans="1:14" customHeight="1" ht="12.75">
      <c r="A1447" s="1" t="s">
        <v>2279</v>
      </c>
      <c r="B1447" s="1" t="s">
        <v>337</v>
      </c>
    </row>
    <row r="1448" spans="1:14" customHeight="1" ht="12.75">
      <c r="A1448" s="1" t="s">
        <v>2279</v>
      </c>
      <c r="B1448" s="1" t="s">
        <v>338</v>
      </c>
    </row>
    <row r="1449" spans="1:14" customHeight="1" ht="12.75">
      <c r="A1449" s="1" t="s">
        <v>2280</v>
      </c>
      <c r="B1449" s="1" t="s">
        <v>322</v>
      </c>
    </row>
    <row r="1450" spans="1:14" customHeight="1" ht="12.75">
      <c r="A1450" s="1" t="s">
        <v>2281</v>
      </c>
      <c r="B1450" s="1" t="s">
        <v>337</v>
      </c>
    </row>
    <row r="1451" spans="1:14" customHeight="1" ht="12.75">
      <c r="A1451" s="1" t="s">
        <v>2281</v>
      </c>
      <c r="B1451" s="1" t="s">
        <v>338</v>
      </c>
    </row>
    <row r="1452" spans="1:14" customHeight="1" ht="12.75">
      <c r="A1452" s="1" t="s">
        <v>2282</v>
      </c>
      <c r="B1452" s="1" t="s">
        <v>323</v>
      </c>
    </row>
    <row r="1453" spans="1:14" customHeight="1" ht="12.75">
      <c r="A1453" s="1" t="s">
        <v>2282</v>
      </c>
      <c r="B1453" s="1" t="s">
        <v>334</v>
      </c>
    </row>
    <row r="1454" spans="1:14" customHeight="1" ht="12.75">
      <c r="A1454" s="1" t="s">
        <v>2282</v>
      </c>
      <c r="B1454" s="1" t="s">
        <v>335</v>
      </c>
    </row>
    <row r="1455" spans="1:14" customHeight="1" ht="12.75">
      <c r="A1455" s="1" t="s">
        <v>2282</v>
      </c>
      <c r="B1455" s="1" t="s">
        <v>336</v>
      </c>
    </row>
    <row r="1456" spans="1:14" customHeight="1" ht="12.75">
      <c r="A1456" s="1" t="s">
        <v>2282</v>
      </c>
      <c r="B1456" s="1" t="s">
        <v>350</v>
      </c>
    </row>
    <row r="1457" spans="1:14" customHeight="1" ht="12.75">
      <c r="A1457" s="1" t="s">
        <v>2283</v>
      </c>
      <c r="B1457" s="1" t="s">
        <v>318</v>
      </c>
    </row>
    <row r="1458" spans="1:14" customHeight="1" ht="12.75">
      <c r="A1458" s="1" t="s">
        <v>2284</v>
      </c>
      <c r="B1458" s="1" t="s">
        <v>316</v>
      </c>
    </row>
    <row r="1459" spans="1:14" customHeight="1" ht="12.75">
      <c r="A1459" s="1" t="s">
        <v>2284</v>
      </c>
      <c r="B1459" s="1" t="s">
        <v>317</v>
      </c>
    </row>
    <row r="1460" spans="1:14" customHeight="1" ht="12.75">
      <c r="A1460" s="1" t="s">
        <v>2284</v>
      </c>
      <c r="B1460" s="1" t="s">
        <v>322</v>
      </c>
    </row>
    <row r="1461" spans="1:14" customHeight="1" ht="12.75">
      <c r="A1461" s="1" t="s">
        <v>2285</v>
      </c>
      <c r="B1461" s="1" t="s">
        <v>316</v>
      </c>
    </row>
    <row r="1462" spans="1:14" customHeight="1" ht="12.75">
      <c r="A1462" s="1" t="s">
        <v>2285</v>
      </c>
      <c r="B1462" s="1" t="s">
        <v>317</v>
      </c>
    </row>
    <row r="1463" spans="1:14" customHeight="1" ht="12.75">
      <c r="A1463" s="1" t="s">
        <v>2286</v>
      </c>
      <c r="B1463" s="1" t="s">
        <v>337</v>
      </c>
    </row>
    <row r="1464" spans="1:14" customHeight="1" ht="12.75">
      <c r="A1464" s="1" t="s">
        <v>2286</v>
      </c>
      <c r="B1464" s="1" t="s">
        <v>338</v>
      </c>
    </row>
    <row r="1465" spans="1:14" customHeight="1" ht="12.75">
      <c r="A1465" s="1" t="s">
        <v>2287</v>
      </c>
      <c r="B1465" s="1" t="s">
        <v>334</v>
      </c>
    </row>
    <row r="1466" spans="1:14" customHeight="1" ht="12.75">
      <c r="A1466" s="1" t="s">
        <v>2287</v>
      </c>
      <c r="B1466" s="1" t="s">
        <v>335</v>
      </c>
    </row>
    <row r="1467" spans="1:14" customHeight="1" ht="12.75">
      <c r="A1467" s="1" t="s">
        <v>2287</v>
      </c>
      <c r="B1467" s="1" t="s">
        <v>336</v>
      </c>
    </row>
    <row r="1468" spans="1:14" customHeight="1" ht="12.75">
      <c r="A1468" s="1" t="s">
        <v>2287</v>
      </c>
      <c r="B1468" s="1" t="s">
        <v>337</v>
      </c>
    </row>
    <row r="1469" spans="1:14" customHeight="1" ht="12.75">
      <c r="A1469" s="1" t="s">
        <v>2288</v>
      </c>
      <c r="B1469" s="1" t="s">
        <v>337</v>
      </c>
    </row>
    <row r="1470" spans="1:14" customHeight="1" ht="12.75">
      <c r="A1470" s="1" t="s">
        <v>2289</v>
      </c>
      <c r="B1470" s="1" t="s">
        <v>150</v>
      </c>
    </row>
    <row r="1471" spans="1:14" customHeight="1" ht="12.75">
      <c r="A1471" s="1" t="s">
        <v>2290</v>
      </c>
      <c r="B1471" s="1" t="s">
        <v>150</v>
      </c>
    </row>
    <row r="1472" spans="1:14" customHeight="1" ht="12.75">
      <c r="A1472" s="1" t="s">
        <v>2290</v>
      </c>
      <c r="B1472" s="1" t="s">
        <v>323</v>
      </c>
    </row>
    <row r="1473" spans="1:14" customHeight="1" ht="12.75">
      <c r="A1473" s="1" t="s">
        <v>2291</v>
      </c>
      <c r="B1473" s="1" t="s">
        <v>338</v>
      </c>
    </row>
    <row r="1474" spans="1:14" customHeight="1" ht="12.75">
      <c r="A1474" s="1" t="s">
        <v>2292</v>
      </c>
      <c r="B1474" s="1" t="s">
        <v>338</v>
      </c>
    </row>
    <row r="1475" spans="1:14" customHeight="1" ht="12.75">
      <c r="A1475" s="1" t="s">
        <v>2292</v>
      </c>
      <c r="B1475" s="1" t="s">
        <v>339</v>
      </c>
    </row>
    <row r="1476" spans="1:14" customHeight="1" ht="12.75">
      <c r="A1476" s="1" t="s">
        <v>2292</v>
      </c>
      <c r="B1476" s="1" t="s">
        <v>340</v>
      </c>
    </row>
    <row r="1477" spans="1:14" customHeight="1" ht="12.75">
      <c r="A1477" s="1" t="s">
        <v>2292</v>
      </c>
      <c r="B1477" s="1" t="s">
        <v>341</v>
      </c>
    </row>
    <row r="1478" spans="1:14" customHeight="1" ht="12.75">
      <c r="A1478" s="1" t="s">
        <v>2293</v>
      </c>
      <c r="B1478" s="1" t="s">
        <v>339</v>
      </c>
    </row>
    <row r="1479" spans="1:14" customHeight="1" ht="12.75">
      <c r="A1479" s="1" t="s">
        <v>2293</v>
      </c>
      <c r="B1479" s="1" t="s">
        <v>340</v>
      </c>
    </row>
    <row r="1480" spans="1:14" customHeight="1" ht="12.75">
      <c r="A1480" s="1" t="s">
        <v>2293</v>
      </c>
      <c r="B1480" s="1" t="s">
        <v>341</v>
      </c>
    </row>
    <row r="1481" spans="1:14" customHeight="1" ht="12.75">
      <c r="A1481" s="1" t="s">
        <v>2294</v>
      </c>
      <c r="B1481" s="1" t="s">
        <v>150</v>
      </c>
    </row>
    <row r="1482" spans="1:14" customHeight="1" ht="12.75">
      <c r="A1482" s="1" t="s">
        <v>2294</v>
      </c>
      <c r="B1482" s="1" t="s">
        <v>339</v>
      </c>
    </row>
    <row r="1483" spans="1:14" customHeight="1" ht="12.75">
      <c r="A1483" s="1" t="s">
        <v>2294</v>
      </c>
      <c r="B1483" s="1" t="s">
        <v>340</v>
      </c>
    </row>
    <row r="1484" spans="1:14" customHeight="1" ht="12.75">
      <c r="A1484" s="1" t="s">
        <v>2294</v>
      </c>
      <c r="B1484" s="1" t="s">
        <v>341</v>
      </c>
    </row>
    <row r="1485" spans="1:14" customHeight="1" ht="12.75">
      <c r="A1485" s="1" t="s">
        <v>2295</v>
      </c>
      <c r="B1485" s="1" t="s">
        <v>351</v>
      </c>
    </row>
    <row r="1486" spans="1:14" customHeight="1" ht="12.75">
      <c r="A1486" s="1" t="s">
        <v>2296</v>
      </c>
      <c r="B1486" s="1" t="s">
        <v>327</v>
      </c>
    </row>
    <row r="1487" spans="1:14" customHeight="1" ht="12.75">
      <c r="A1487" s="1" t="s">
        <v>2297</v>
      </c>
      <c r="B1487" s="1" t="s">
        <v>351</v>
      </c>
    </row>
    <row r="1488" spans="1:14" customHeight="1" ht="12.75">
      <c r="A1488" s="1" t="s">
        <v>2298</v>
      </c>
      <c r="B1488" s="1" t="s">
        <v>327</v>
      </c>
    </row>
    <row r="1489" spans="1:14" customHeight="1" ht="12.75">
      <c r="A1489" s="1" t="s">
        <v>2298</v>
      </c>
      <c r="B1489" s="1" t="s">
        <v>351</v>
      </c>
    </row>
    <row r="1490" spans="1:14" customHeight="1" ht="12.75">
      <c r="A1490" s="1" t="s">
        <v>2299</v>
      </c>
      <c r="B1490" s="1" t="s">
        <v>351</v>
      </c>
    </row>
    <row r="1491" spans="1:14" customHeight="1" ht="12.75">
      <c r="A1491" s="1" t="s">
        <v>2300</v>
      </c>
      <c r="B1491" s="1" t="s">
        <v>358</v>
      </c>
    </row>
    <row r="1492" spans="1:14" customHeight="1" ht="12.75">
      <c r="A1492" s="1" t="s">
        <v>2301</v>
      </c>
      <c r="B1492" s="1" t="s">
        <v>351</v>
      </c>
    </row>
    <row r="1493" spans="1:14" customHeight="1" ht="12.75">
      <c r="A1493" s="1" t="s">
        <v>2302</v>
      </c>
      <c r="B1493" s="1" t="s">
        <v>327</v>
      </c>
    </row>
    <row r="1494" spans="1:14" customHeight="1" ht="12.75">
      <c r="A1494" s="1" t="s">
        <v>2303</v>
      </c>
      <c r="B1494" s="1" t="s">
        <v>351</v>
      </c>
    </row>
    <row r="1495" spans="1:14" customHeight="1" ht="12.75">
      <c r="A1495" s="1" t="s">
        <v>2304</v>
      </c>
      <c r="B1495" s="1" t="s">
        <v>351</v>
      </c>
    </row>
    <row r="1496" spans="1:14" customHeight="1" ht="12.75">
      <c r="A1496" s="1" t="s">
        <v>2305</v>
      </c>
      <c r="B1496" s="1" t="s">
        <v>351</v>
      </c>
    </row>
    <row r="1497" spans="1:14" customHeight="1" ht="12.75">
      <c r="A1497" s="1" t="s">
        <v>2306</v>
      </c>
      <c r="B1497" s="1" t="s">
        <v>351</v>
      </c>
    </row>
    <row r="1498" spans="1:14" customHeight="1" ht="12.75">
      <c r="A1498" s="1" t="s">
        <v>2307</v>
      </c>
      <c r="B1498" s="1" t="s">
        <v>327</v>
      </c>
    </row>
    <row r="1499" spans="1:14" customHeight="1" ht="12.75">
      <c r="A1499" s="1" t="s">
        <v>2308</v>
      </c>
      <c r="B1499" s="1" t="s">
        <v>351</v>
      </c>
    </row>
    <row r="1500" spans="1:14" customHeight="1" ht="12.75">
      <c r="A1500" s="1" t="s">
        <v>2309</v>
      </c>
      <c r="B1500" s="1" t="s">
        <v>351</v>
      </c>
    </row>
    <row r="1501" spans="1:14" customHeight="1" ht="12.75">
      <c r="A1501" s="1" t="s">
        <v>2310</v>
      </c>
      <c r="B1501" s="1" t="s">
        <v>351</v>
      </c>
    </row>
    <row r="1502" spans="1:14" customHeight="1" ht="12.75">
      <c r="A1502" s="1" t="s">
        <v>2311</v>
      </c>
      <c r="B1502" s="1" t="s">
        <v>351</v>
      </c>
    </row>
    <row r="1503" spans="1:14" customHeight="1" ht="12.75">
      <c r="A1503" s="1" t="s">
        <v>2312</v>
      </c>
      <c r="B1503" s="1" t="s">
        <v>351</v>
      </c>
    </row>
    <row r="1504" spans="1:14" customHeight="1" ht="12.75">
      <c r="A1504" s="1" t="s">
        <v>2313</v>
      </c>
      <c r="B1504" s="1" t="s">
        <v>327</v>
      </c>
    </row>
    <row r="1505" spans="1:14" customHeight="1" ht="12.75">
      <c r="A1505" s="1" t="s">
        <v>2314</v>
      </c>
      <c r="B1505" s="1" t="s">
        <v>327</v>
      </c>
    </row>
    <row r="1506" spans="1:14" customHeight="1" ht="12.75">
      <c r="A1506" s="1" t="s">
        <v>2315</v>
      </c>
      <c r="B1506" s="1" t="s">
        <v>327</v>
      </c>
    </row>
    <row r="1507" spans="1:14" customHeight="1" ht="12.75">
      <c r="A1507" s="1" t="s">
        <v>2316</v>
      </c>
      <c r="B1507" s="1" t="s">
        <v>357</v>
      </c>
    </row>
    <row r="1508" spans="1:14" customHeight="1" ht="12.75">
      <c r="A1508" s="1" t="s">
        <v>2316</v>
      </c>
      <c r="B1508" s="1" t="s">
        <v>358</v>
      </c>
    </row>
    <row r="1509" spans="1:14" customHeight="1" ht="12.75">
      <c r="A1509" s="1" t="s">
        <v>2317</v>
      </c>
      <c r="B1509" s="1" t="s">
        <v>351</v>
      </c>
    </row>
    <row r="1510" spans="1:14" customHeight="1" ht="12.75">
      <c r="A1510" s="1" t="s">
        <v>2318</v>
      </c>
      <c r="B1510" s="1" t="s">
        <v>351</v>
      </c>
    </row>
    <row r="1511" spans="1:14" customHeight="1" ht="12.75">
      <c r="A1511" s="1" t="s">
        <v>2319</v>
      </c>
      <c r="B1511" s="1" t="s">
        <v>351</v>
      </c>
    </row>
    <row r="1512" spans="1:14" customHeight="1" ht="12.75">
      <c r="A1512" s="1" t="s">
        <v>2320</v>
      </c>
      <c r="B1512" s="1" t="s">
        <v>351</v>
      </c>
    </row>
    <row r="1513" spans="1:14" customHeight="1" ht="12.75">
      <c r="A1513" s="1" t="s">
        <v>2321</v>
      </c>
      <c r="B1513" s="1" t="s">
        <v>351</v>
      </c>
    </row>
    <row r="1514" spans="1:14" customHeight="1" ht="12.75">
      <c r="A1514" s="1" t="s">
        <v>2322</v>
      </c>
      <c r="B1514" s="1" t="s">
        <v>351</v>
      </c>
    </row>
    <row r="1515" spans="1:14" customHeight="1" ht="12.75">
      <c r="A1515" s="1" t="s">
        <v>2323</v>
      </c>
      <c r="B1515" s="1" t="s">
        <v>327</v>
      </c>
    </row>
    <row r="1516" spans="1:14" customHeight="1" ht="12.75">
      <c r="A1516" s="1" t="s">
        <v>2324</v>
      </c>
      <c r="B1516" s="1" t="s">
        <v>351</v>
      </c>
    </row>
    <row r="1517" spans="1:14" customHeight="1" ht="12.75">
      <c r="A1517" s="1" t="s">
        <v>2325</v>
      </c>
      <c r="B1517" s="1" t="s">
        <v>351</v>
      </c>
    </row>
    <row r="1518" spans="1:14" customHeight="1" ht="12.75">
      <c r="A1518" s="1" t="s">
        <v>2326</v>
      </c>
      <c r="B1518" s="1" t="s">
        <v>351</v>
      </c>
    </row>
    <row r="1519" spans="1:14" customHeight="1" ht="12.75">
      <c r="A1519" s="1" t="s">
        <v>2327</v>
      </c>
      <c r="B1519" s="1" t="s">
        <v>327</v>
      </c>
    </row>
    <row r="1520" spans="1:14" customHeight="1" ht="12.75">
      <c r="A1520" s="1" t="s">
        <v>2327</v>
      </c>
      <c r="B1520" s="1" t="s">
        <v>351</v>
      </c>
    </row>
    <row r="1521" spans="1:14" customHeight="1" ht="12.75">
      <c r="A1521" s="1" t="s">
        <v>2328</v>
      </c>
      <c r="B1521" s="1" t="s">
        <v>351</v>
      </c>
    </row>
    <row r="1522" spans="1:14" customHeight="1" ht="12.75">
      <c r="A1522" s="1" t="s">
        <v>2329</v>
      </c>
      <c r="B1522" s="1" t="s">
        <v>351</v>
      </c>
    </row>
    <row r="1523" spans="1:14" customHeight="1" ht="12.75">
      <c r="A1523" s="1" t="s">
        <v>2330</v>
      </c>
      <c r="B1523" s="1" t="s">
        <v>351</v>
      </c>
    </row>
    <row r="1524" spans="1:14" customHeight="1" ht="12.75">
      <c r="A1524" s="1" t="s">
        <v>2331</v>
      </c>
      <c r="B1524" s="1" t="s">
        <v>351</v>
      </c>
    </row>
    <row r="1525" spans="1:14" customHeight="1" ht="12.75">
      <c r="A1525" s="1" t="s">
        <v>2332</v>
      </c>
      <c r="B1525" s="1" t="s">
        <v>351</v>
      </c>
    </row>
    <row r="1526" spans="1:14" customHeight="1" ht="12.75">
      <c r="A1526" s="1" t="s">
        <v>2333</v>
      </c>
      <c r="B1526" s="1" t="s">
        <v>351</v>
      </c>
    </row>
    <row r="1527" spans="1:14" customHeight="1" ht="12.75">
      <c r="A1527" s="1" t="s">
        <v>2334</v>
      </c>
      <c r="B1527" s="1" t="s">
        <v>351</v>
      </c>
    </row>
    <row r="1528" spans="1:14" customHeight="1" ht="12.75">
      <c r="A1528" s="1" t="s">
        <v>2335</v>
      </c>
      <c r="B1528" s="1" t="s">
        <v>351</v>
      </c>
    </row>
    <row r="1529" spans="1:14" customHeight="1" ht="12.75">
      <c r="A1529" s="1" t="s">
        <v>2336</v>
      </c>
      <c r="B1529" s="1" t="s">
        <v>351</v>
      </c>
    </row>
    <row r="1530" spans="1:14" customHeight="1" ht="12.75">
      <c r="A1530" s="1" t="s">
        <v>2337</v>
      </c>
      <c r="B1530" s="1" t="s">
        <v>351</v>
      </c>
    </row>
    <row r="1531" spans="1:14" customHeight="1" ht="12.75">
      <c r="A1531" s="1" t="s">
        <v>2338</v>
      </c>
      <c r="B1531" s="1" t="s">
        <v>351</v>
      </c>
    </row>
    <row r="1532" spans="1:14" customHeight="1" ht="12.75">
      <c r="A1532" s="1" t="s">
        <v>2339</v>
      </c>
      <c r="B1532" s="1" t="s">
        <v>351</v>
      </c>
    </row>
    <row r="1533" spans="1:14" customHeight="1" ht="12.75">
      <c r="A1533" s="1" t="s">
        <v>2340</v>
      </c>
      <c r="B1533" s="1" t="s">
        <v>351</v>
      </c>
    </row>
    <row r="1534" spans="1:14" customHeight="1" ht="12.75">
      <c r="A1534" s="1" t="s">
        <v>2341</v>
      </c>
      <c r="B1534" s="1" t="s">
        <v>351</v>
      </c>
    </row>
    <row r="1535" spans="1:14" customHeight="1" ht="12.75">
      <c r="A1535" s="1" t="s">
        <v>2342</v>
      </c>
      <c r="B1535" s="1" t="s">
        <v>150</v>
      </c>
    </row>
    <row r="1536" spans="1:14" customHeight="1" ht="12.75">
      <c r="A1536" s="1" t="s">
        <v>2342</v>
      </c>
      <c r="B1536" s="1" t="s">
        <v>152</v>
      </c>
    </row>
    <row r="1537" spans="1:14" customHeight="1" ht="12.75">
      <c r="A1537" s="1" t="s">
        <v>2342</v>
      </c>
      <c r="B1537" s="1" t="s">
        <v>164</v>
      </c>
    </row>
    <row r="1538" spans="1:14" customHeight="1" ht="12.75">
      <c r="A1538" s="1" t="s">
        <v>2342</v>
      </c>
      <c r="B1538" s="1" t="s">
        <v>316</v>
      </c>
    </row>
    <row r="1539" spans="1:14" customHeight="1" ht="12.75">
      <c r="A1539" s="1" t="s">
        <v>2342</v>
      </c>
      <c r="B1539" s="1" t="s">
        <v>318</v>
      </c>
    </row>
    <row r="1540" spans="1:14" customHeight="1" ht="12.75">
      <c r="A1540" s="1" t="s">
        <v>2342</v>
      </c>
      <c r="B1540" s="1" t="s">
        <v>319</v>
      </c>
    </row>
    <row r="1541" spans="1:14" customHeight="1" ht="12.75">
      <c r="A1541" s="1" t="s">
        <v>2342</v>
      </c>
      <c r="B1541" s="1" t="s">
        <v>320</v>
      </c>
    </row>
    <row r="1542" spans="1:14" customHeight="1" ht="12.75">
      <c r="A1542" s="1" t="s">
        <v>2342</v>
      </c>
      <c r="B1542" s="1" t="s">
        <v>321</v>
      </c>
    </row>
    <row r="1543" spans="1:14" customHeight="1" ht="12.75">
      <c r="A1543" s="1" t="s">
        <v>2342</v>
      </c>
      <c r="B1543" s="1" t="s">
        <v>322</v>
      </c>
    </row>
    <row r="1544" spans="1:14" customHeight="1" ht="12.75">
      <c r="A1544" s="1" t="s">
        <v>2342</v>
      </c>
      <c r="B1544" s="1" t="s">
        <v>323</v>
      </c>
    </row>
    <row r="1545" spans="1:14" customHeight="1" ht="12.75">
      <c r="A1545" s="1" t="s">
        <v>2342</v>
      </c>
      <c r="B1545" s="1" t="s">
        <v>325</v>
      </c>
    </row>
    <row r="1546" spans="1:14" customHeight="1" ht="12.75">
      <c r="A1546" s="1" t="s">
        <v>2342</v>
      </c>
      <c r="B1546" s="1" t="s">
        <v>326</v>
      </c>
    </row>
    <row r="1547" spans="1:14" customHeight="1" ht="12.75">
      <c r="A1547" s="1" t="s">
        <v>2342</v>
      </c>
      <c r="B1547" s="1" t="s">
        <v>328</v>
      </c>
    </row>
    <row r="1548" spans="1:14" customHeight="1" ht="12.75">
      <c r="A1548" s="1" t="s">
        <v>2342</v>
      </c>
      <c r="B1548" s="1" t="s">
        <v>331</v>
      </c>
    </row>
    <row r="1549" spans="1:14" customHeight="1" ht="12.75">
      <c r="A1549" s="1" t="s">
        <v>2342</v>
      </c>
      <c r="B1549" s="1" t="s">
        <v>332</v>
      </c>
    </row>
    <row r="1550" spans="1:14" customHeight="1" ht="12.75">
      <c r="A1550" s="1" t="s">
        <v>2342</v>
      </c>
      <c r="B1550" s="1" t="s">
        <v>333</v>
      </c>
    </row>
    <row r="1551" spans="1:14" customHeight="1" ht="12.75">
      <c r="A1551" s="1" t="s">
        <v>2342</v>
      </c>
      <c r="B1551" s="1" t="s">
        <v>334</v>
      </c>
    </row>
    <row r="1552" spans="1:14" customHeight="1" ht="12.75">
      <c r="A1552" s="1" t="s">
        <v>2342</v>
      </c>
      <c r="B1552" s="1" t="s">
        <v>335</v>
      </c>
    </row>
    <row r="1553" spans="1:14" customHeight="1" ht="12.75">
      <c r="A1553" s="1" t="s">
        <v>2342</v>
      </c>
      <c r="B1553" s="1" t="s">
        <v>336</v>
      </c>
    </row>
    <row r="1554" spans="1:14" customHeight="1" ht="12.75">
      <c r="A1554" s="1" t="s">
        <v>2342</v>
      </c>
      <c r="B1554" s="1" t="s">
        <v>337</v>
      </c>
    </row>
    <row r="1555" spans="1:14" customHeight="1" ht="12.75">
      <c r="A1555" s="1" t="s">
        <v>2342</v>
      </c>
      <c r="B1555" s="1" t="s">
        <v>338</v>
      </c>
    </row>
    <row r="1556" spans="1:14" customHeight="1" ht="12.75">
      <c r="A1556" s="1" t="s">
        <v>2342</v>
      </c>
      <c r="B1556" s="1" t="s">
        <v>339</v>
      </c>
    </row>
    <row r="1557" spans="1:14" customHeight="1" ht="12.75">
      <c r="A1557" s="1" t="s">
        <v>2342</v>
      </c>
      <c r="B1557" s="1" t="s">
        <v>340</v>
      </c>
    </row>
    <row r="1558" spans="1:14" customHeight="1" ht="12.75">
      <c r="A1558" s="1" t="s">
        <v>2342</v>
      </c>
      <c r="B1558" s="1" t="s">
        <v>341</v>
      </c>
    </row>
    <row r="1559" spans="1:14" customHeight="1" ht="12.75">
      <c r="A1559" s="1" t="s">
        <v>2342</v>
      </c>
      <c r="B1559" s="1" t="s">
        <v>342</v>
      </c>
    </row>
    <row r="1560" spans="1:14" customHeight="1" ht="12.75">
      <c r="A1560" s="1" t="s">
        <v>2342</v>
      </c>
      <c r="B1560" s="1" t="s">
        <v>349</v>
      </c>
    </row>
    <row r="1561" spans="1:14" customHeight="1" ht="12.75">
      <c r="A1561" s="1" t="s">
        <v>2342</v>
      </c>
      <c r="B1561" s="1" t="s">
        <v>350</v>
      </c>
    </row>
    <row r="1562" spans="1:14" customHeight="1" ht="12.75">
      <c r="A1562" s="1" t="s">
        <v>2342</v>
      </c>
      <c r="B1562" s="1" t="s">
        <v>352</v>
      </c>
    </row>
    <row r="1563" spans="1:14" customHeight="1" ht="12.75">
      <c r="A1563" s="1" t="s">
        <v>2342</v>
      </c>
      <c r="B1563" s="1" t="s">
        <v>353</v>
      </c>
    </row>
    <row r="1564" spans="1:14" customHeight="1" ht="12.75">
      <c r="A1564" s="1" t="s">
        <v>2342</v>
      </c>
      <c r="B1564" s="1" t="s">
        <v>355</v>
      </c>
    </row>
    <row r="1565" spans="1:14" customHeight="1" ht="12.75">
      <c r="A1565" s="1" t="s">
        <v>2342</v>
      </c>
      <c r="B1565" s="1" t="s">
        <v>356</v>
      </c>
    </row>
    <row r="1566" spans="1:14" customHeight="1" ht="12.75">
      <c r="A1566" s="1" t="s">
        <v>2343</v>
      </c>
      <c r="B1566" s="1" t="s">
        <v>152</v>
      </c>
    </row>
    <row r="1567" spans="1:14" customHeight="1" ht="12.75">
      <c r="A1567" s="1" t="s">
        <v>2343</v>
      </c>
      <c r="B1567" s="1" t="s">
        <v>321</v>
      </c>
    </row>
    <row r="1568" spans="1:14" customHeight="1" ht="12.75">
      <c r="A1568" s="1" t="s">
        <v>2343</v>
      </c>
      <c r="B1568" s="1" t="s">
        <v>325</v>
      </c>
    </row>
    <row r="1569" spans="1:14" customHeight="1" ht="12.75">
      <c r="A1569" s="1" t="s">
        <v>2343</v>
      </c>
      <c r="B1569" s="1" t="s">
        <v>328</v>
      </c>
    </row>
    <row r="1570" spans="1:14" customHeight="1" ht="12.75">
      <c r="A1570" s="1" t="s">
        <v>2343</v>
      </c>
      <c r="B1570" s="1" t="s">
        <v>342</v>
      </c>
    </row>
    <row r="1571" spans="1:14" customHeight="1" ht="12.75">
      <c r="A1571" s="1" t="s">
        <v>2343</v>
      </c>
      <c r="B1571" s="1" t="s">
        <v>355</v>
      </c>
    </row>
    <row r="1572" spans="1:14" customHeight="1" ht="12.75">
      <c r="A1572" s="1" t="s">
        <v>2343</v>
      </c>
      <c r="B1572" s="1" t="s">
        <v>356</v>
      </c>
    </row>
    <row r="1573" spans="1:14" customHeight="1" ht="12.75">
      <c r="A1573" s="1" t="s">
        <v>2343</v>
      </c>
      <c r="B1573" s="1" t="s">
        <v>357</v>
      </c>
    </row>
    <row r="1574" spans="1:14" customHeight="1" ht="12.75">
      <c r="A1574" s="1" t="s">
        <v>2343</v>
      </c>
      <c r="B1574" s="1" t="s">
        <v>358</v>
      </c>
    </row>
    <row r="1575" spans="1:14" customHeight="1" ht="12.75">
      <c r="A1575" s="1" t="s">
        <v>2344</v>
      </c>
      <c r="B1575" s="1" t="s">
        <v>323</v>
      </c>
    </row>
    <row r="1576" spans="1:14" customHeight="1" ht="12.75">
      <c r="A1576" s="1" t="s">
        <v>2345</v>
      </c>
      <c r="B1576" s="1" t="s">
        <v>334</v>
      </c>
    </row>
    <row r="1577" spans="1:14" customHeight="1" ht="12.75">
      <c r="A1577" s="1" t="s">
        <v>2345</v>
      </c>
      <c r="B1577" s="1" t="s">
        <v>335</v>
      </c>
    </row>
    <row r="1578" spans="1:14" customHeight="1" ht="12.75">
      <c r="A1578" s="1" t="s">
        <v>2345</v>
      </c>
      <c r="B1578" s="1" t="s">
        <v>336</v>
      </c>
    </row>
    <row r="1579" spans="1:14" customHeight="1" ht="12.75">
      <c r="A1579" s="1" t="s">
        <v>2346</v>
      </c>
      <c r="B1579" s="1" t="s">
        <v>152</v>
      </c>
    </row>
    <row r="1580" spans="1:14" customHeight="1" ht="12.75">
      <c r="A1580" s="1" t="s">
        <v>2346</v>
      </c>
      <c r="B1580" s="1" t="s">
        <v>163</v>
      </c>
    </row>
    <row r="1581" spans="1:14" customHeight="1" ht="12.75">
      <c r="A1581" s="1" t="s">
        <v>2346</v>
      </c>
      <c r="B1581" s="1" t="s">
        <v>164</v>
      </c>
    </row>
    <row r="1582" spans="1:14" customHeight="1" ht="12.75">
      <c r="A1582" s="1" t="s">
        <v>2346</v>
      </c>
      <c r="B1582" s="1" t="s">
        <v>316</v>
      </c>
    </row>
    <row r="1583" spans="1:14" customHeight="1" ht="12.75">
      <c r="A1583" s="1" t="s">
        <v>2346</v>
      </c>
      <c r="B1583" s="1" t="s">
        <v>317</v>
      </c>
    </row>
    <row r="1584" spans="1:14" customHeight="1" ht="12.75">
      <c r="A1584" s="1" t="s">
        <v>2346</v>
      </c>
      <c r="B1584" s="1" t="s">
        <v>318</v>
      </c>
    </row>
    <row r="1585" spans="1:14" customHeight="1" ht="12.75">
      <c r="A1585" s="1" t="s">
        <v>2346</v>
      </c>
      <c r="B1585" s="1" t="s">
        <v>321</v>
      </c>
    </row>
    <row r="1586" spans="1:14" customHeight="1" ht="12.75">
      <c r="A1586" s="1" t="s">
        <v>2346</v>
      </c>
      <c r="B1586" s="1" t="s">
        <v>322</v>
      </c>
    </row>
    <row r="1587" spans="1:14" customHeight="1" ht="12.75">
      <c r="A1587" s="1" t="s">
        <v>2346</v>
      </c>
      <c r="B1587" s="1" t="s">
        <v>323</v>
      </c>
    </row>
    <row r="1588" spans="1:14" customHeight="1" ht="12.75">
      <c r="A1588" s="1" t="s">
        <v>2346</v>
      </c>
      <c r="B1588" s="1" t="s">
        <v>325</v>
      </c>
    </row>
    <row r="1589" spans="1:14" customHeight="1" ht="12.75">
      <c r="A1589" s="1" t="s">
        <v>2346</v>
      </c>
      <c r="B1589" s="1" t="s">
        <v>326</v>
      </c>
    </row>
    <row r="1590" spans="1:14" customHeight="1" ht="12.75">
      <c r="A1590" s="1" t="s">
        <v>2346</v>
      </c>
      <c r="B1590" s="1" t="s">
        <v>328</v>
      </c>
    </row>
    <row r="1591" spans="1:14" customHeight="1" ht="12.75">
      <c r="A1591" s="1" t="s">
        <v>2346</v>
      </c>
      <c r="B1591" s="1" t="s">
        <v>334</v>
      </c>
    </row>
    <row r="1592" spans="1:14" customHeight="1" ht="12.75">
      <c r="A1592" s="1" t="s">
        <v>2346</v>
      </c>
      <c r="B1592" s="1" t="s">
        <v>335</v>
      </c>
    </row>
    <row r="1593" spans="1:14" customHeight="1" ht="12.75">
      <c r="A1593" s="1" t="s">
        <v>2346</v>
      </c>
      <c r="B1593" s="1" t="s">
        <v>336</v>
      </c>
    </row>
    <row r="1594" spans="1:14" customHeight="1" ht="12.75">
      <c r="A1594" s="1" t="s">
        <v>2346</v>
      </c>
      <c r="B1594" s="1" t="s">
        <v>337</v>
      </c>
    </row>
    <row r="1595" spans="1:14" customHeight="1" ht="12.75">
      <c r="A1595" s="1" t="s">
        <v>2346</v>
      </c>
      <c r="B1595" s="1" t="s">
        <v>338</v>
      </c>
    </row>
    <row r="1596" spans="1:14" customHeight="1" ht="12.75">
      <c r="A1596" s="1" t="s">
        <v>2346</v>
      </c>
      <c r="B1596" s="1" t="s">
        <v>339</v>
      </c>
    </row>
    <row r="1597" spans="1:14" customHeight="1" ht="12.75">
      <c r="A1597" s="1" t="s">
        <v>2346</v>
      </c>
      <c r="B1597" s="1" t="s">
        <v>340</v>
      </c>
    </row>
    <row r="1598" spans="1:14" customHeight="1" ht="12.75">
      <c r="A1598" s="1" t="s">
        <v>2346</v>
      </c>
      <c r="B1598" s="1" t="s">
        <v>341</v>
      </c>
    </row>
    <row r="1599" spans="1:14" customHeight="1" ht="12.75">
      <c r="A1599" s="1" t="s">
        <v>2346</v>
      </c>
      <c r="B1599" s="1" t="s">
        <v>342</v>
      </c>
    </row>
    <row r="1600" spans="1:14" customHeight="1" ht="12.75">
      <c r="A1600" s="1" t="s">
        <v>2346</v>
      </c>
      <c r="B1600" s="1" t="s">
        <v>349</v>
      </c>
    </row>
    <row r="1601" spans="1:14" customHeight="1" ht="12.75">
      <c r="A1601" s="1" t="s">
        <v>2346</v>
      </c>
      <c r="B1601" s="1" t="s">
        <v>350</v>
      </c>
    </row>
    <row r="1602" spans="1:14" customHeight="1" ht="12.75">
      <c r="A1602" s="1" t="s">
        <v>2346</v>
      </c>
      <c r="B1602" s="1" t="s">
        <v>352</v>
      </c>
    </row>
    <row r="1603" spans="1:14" customHeight="1" ht="12.75">
      <c r="A1603" s="1" t="s">
        <v>2346</v>
      </c>
      <c r="B1603" s="1" t="s">
        <v>353</v>
      </c>
    </row>
    <row r="1604" spans="1:14" customHeight="1" ht="12.75">
      <c r="A1604" s="1" t="s">
        <v>2346</v>
      </c>
      <c r="B1604" s="1" t="s">
        <v>357</v>
      </c>
    </row>
    <row r="1605" spans="1:14" customHeight="1" ht="12.75">
      <c r="A1605" s="1" t="s">
        <v>2346</v>
      </c>
      <c r="B1605" s="1" t="s">
        <v>358</v>
      </c>
    </row>
    <row r="1606" spans="1:14" customHeight="1" ht="12.75">
      <c r="A1606" s="1" t="s">
        <v>2347</v>
      </c>
      <c r="B1606" s="1" t="s">
        <v>342</v>
      </c>
    </row>
    <row r="1607" spans="1:14" customHeight="1" ht="12.75">
      <c r="A1607" s="1" t="s">
        <v>2348</v>
      </c>
      <c r="B1607" s="1" t="s">
        <v>152</v>
      </c>
    </row>
    <row r="1608" spans="1:14" customHeight="1" ht="12.75">
      <c r="A1608" s="1" t="s">
        <v>2348</v>
      </c>
      <c r="B1608" s="1" t="s">
        <v>319</v>
      </c>
    </row>
    <row r="1609" spans="1:14" customHeight="1" ht="12.75">
      <c r="A1609" s="1" t="s">
        <v>2348</v>
      </c>
      <c r="B1609" s="1" t="s">
        <v>320</v>
      </c>
    </row>
    <row r="1610" spans="1:14" customHeight="1" ht="12.75">
      <c r="A1610" s="1" t="s">
        <v>2348</v>
      </c>
      <c r="B1610" s="1" t="s">
        <v>323</v>
      </c>
    </row>
    <row r="1611" spans="1:14" customHeight="1" ht="12.75">
      <c r="A1611" s="1" t="s">
        <v>2348</v>
      </c>
      <c r="B1611" s="1" t="s">
        <v>325</v>
      </c>
    </row>
    <row r="1612" spans="1:14" customHeight="1" ht="12.75">
      <c r="A1612" s="1" t="s">
        <v>2348</v>
      </c>
      <c r="B1612" s="1" t="s">
        <v>328</v>
      </c>
    </row>
    <row r="1613" spans="1:14" customHeight="1" ht="12.75">
      <c r="A1613" s="1" t="s">
        <v>2348</v>
      </c>
      <c r="B1613" s="1" t="s">
        <v>342</v>
      </c>
    </row>
    <row r="1614" spans="1:14" customHeight="1" ht="12.75">
      <c r="A1614" s="1" t="s">
        <v>2349</v>
      </c>
      <c r="B1614" s="1" t="s">
        <v>152</v>
      </c>
    </row>
    <row r="1615" spans="1:14" customHeight="1" ht="12.75">
      <c r="A1615" s="1" t="s">
        <v>2349</v>
      </c>
      <c r="B1615" s="1" t="s">
        <v>321</v>
      </c>
    </row>
    <row r="1616" spans="1:14" customHeight="1" ht="12.75">
      <c r="A1616" s="1" t="s">
        <v>2349</v>
      </c>
      <c r="B1616" s="1" t="s">
        <v>323</v>
      </c>
    </row>
    <row r="1617" spans="1:14" customHeight="1" ht="12.75">
      <c r="A1617" s="1" t="s">
        <v>2349</v>
      </c>
      <c r="B1617" s="1" t="s">
        <v>325</v>
      </c>
    </row>
    <row r="1618" spans="1:14" customHeight="1" ht="12.75">
      <c r="A1618" s="1" t="s">
        <v>2349</v>
      </c>
      <c r="B1618" s="1" t="s">
        <v>326</v>
      </c>
    </row>
    <row r="1619" spans="1:14" customHeight="1" ht="12.75">
      <c r="A1619" s="1" t="s">
        <v>2349</v>
      </c>
      <c r="B1619" s="1" t="s">
        <v>328</v>
      </c>
    </row>
    <row r="1620" spans="1:14" customHeight="1" ht="12.75">
      <c r="A1620" s="1" t="s">
        <v>2349</v>
      </c>
      <c r="B1620" s="1" t="s">
        <v>342</v>
      </c>
    </row>
    <row r="1621" spans="1:14" customHeight="1" ht="12.75">
      <c r="A1621" s="1" t="s">
        <v>2349</v>
      </c>
      <c r="B1621" s="1" t="s">
        <v>349</v>
      </c>
    </row>
    <row r="1622" spans="1:14" customHeight="1" ht="12.75">
      <c r="A1622" s="1" t="s">
        <v>2349</v>
      </c>
      <c r="B1622" s="1" t="s">
        <v>350</v>
      </c>
    </row>
    <row r="1623" spans="1:14" customHeight="1" ht="12.75">
      <c r="A1623" s="1" t="s">
        <v>2350</v>
      </c>
      <c r="B1623" s="1" t="s">
        <v>318</v>
      </c>
    </row>
    <row r="1624" spans="1:14" customHeight="1" ht="12.75">
      <c r="A1624" s="1" t="s">
        <v>2351</v>
      </c>
      <c r="B1624" s="1" t="s">
        <v>325</v>
      </c>
    </row>
    <row r="1625" spans="1:14" customHeight="1" ht="12.75">
      <c r="A1625" s="1" t="s">
        <v>2351</v>
      </c>
      <c r="B1625" s="1" t="s">
        <v>328</v>
      </c>
    </row>
    <row r="1626" spans="1:14" customHeight="1" ht="12.75">
      <c r="A1626" s="1" t="s">
        <v>2351</v>
      </c>
      <c r="B1626" s="1" t="s">
        <v>342</v>
      </c>
    </row>
    <row r="1627" spans="1:14" customHeight="1" ht="12.75">
      <c r="A1627" s="1" t="s">
        <v>2352</v>
      </c>
      <c r="B1627" s="1" t="s">
        <v>322</v>
      </c>
    </row>
    <row r="1628" spans="1:14" customHeight="1" ht="12.75">
      <c r="A1628" s="1" t="s">
        <v>2353</v>
      </c>
      <c r="B1628" s="1" t="s">
        <v>163</v>
      </c>
    </row>
    <row r="1629" spans="1:14" customHeight="1" ht="12.75">
      <c r="A1629" s="1" t="s">
        <v>2353</v>
      </c>
      <c r="B1629" s="1" t="s">
        <v>164</v>
      </c>
    </row>
    <row r="1630" spans="1:14" customHeight="1" ht="12.75">
      <c r="A1630" s="1" t="s">
        <v>2353</v>
      </c>
      <c r="B1630" s="1" t="s">
        <v>318</v>
      </c>
    </row>
    <row r="1631" spans="1:14" customHeight="1" ht="12.75">
      <c r="A1631" s="1" t="s">
        <v>2353</v>
      </c>
      <c r="B1631" s="1" t="s">
        <v>321</v>
      </c>
    </row>
    <row r="1632" spans="1:14" customHeight="1" ht="12.75">
      <c r="A1632" s="1" t="s">
        <v>2353</v>
      </c>
      <c r="B1632" s="1" t="s">
        <v>325</v>
      </c>
    </row>
    <row r="1633" spans="1:14" customHeight="1" ht="12.75">
      <c r="A1633" s="1" t="s">
        <v>2353</v>
      </c>
      <c r="B1633" s="1" t="s">
        <v>326</v>
      </c>
    </row>
    <row r="1634" spans="1:14" customHeight="1" ht="12.75">
      <c r="A1634" s="1" t="s">
        <v>2353</v>
      </c>
      <c r="B1634" s="1" t="s">
        <v>328</v>
      </c>
    </row>
    <row r="1635" spans="1:14" customHeight="1" ht="12.75">
      <c r="A1635" s="1" t="s">
        <v>2353</v>
      </c>
      <c r="B1635" s="1" t="s">
        <v>334</v>
      </c>
    </row>
    <row r="1636" spans="1:14" customHeight="1" ht="12.75">
      <c r="A1636" s="1" t="s">
        <v>2353</v>
      </c>
      <c r="B1636" s="1" t="s">
        <v>335</v>
      </c>
    </row>
    <row r="1637" spans="1:14" customHeight="1" ht="12.75">
      <c r="A1637" s="1" t="s">
        <v>2353</v>
      </c>
      <c r="B1637" s="1" t="s">
        <v>336</v>
      </c>
    </row>
    <row r="1638" spans="1:14" customHeight="1" ht="12.75">
      <c r="A1638" s="1" t="s">
        <v>2353</v>
      </c>
      <c r="B1638" s="1" t="s">
        <v>337</v>
      </c>
    </row>
    <row r="1639" spans="1:14" customHeight="1" ht="12.75">
      <c r="A1639" s="1" t="s">
        <v>2353</v>
      </c>
      <c r="B1639" s="1" t="s">
        <v>339</v>
      </c>
    </row>
    <row r="1640" spans="1:14" customHeight="1" ht="12.75">
      <c r="A1640" s="1" t="s">
        <v>2353</v>
      </c>
      <c r="B1640" s="1" t="s">
        <v>340</v>
      </c>
    </row>
    <row r="1641" spans="1:14" customHeight="1" ht="12.75">
      <c r="A1641" s="1" t="s">
        <v>2353</v>
      </c>
      <c r="B1641" s="1" t="s">
        <v>341</v>
      </c>
    </row>
    <row r="1642" spans="1:14" customHeight="1" ht="12.75">
      <c r="A1642" s="1" t="s">
        <v>2353</v>
      </c>
      <c r="B1642" s="1" t="s">
        <v>342</v>
      </c>
    </row>
    <row r="1643" spans="1:14" customHeight="1" ht="12.75">
      <c r="A1643" s="1" t="s">
        <v>2353</v>
      </c>
      <c r="B1643" s="1" t="s">
        <v>349</v>
      </c>
    </row>
    <row r="1644" spans="1:14" customHeight="1" ht="12.75">
      <c r="A1644" s="1" t="s">
        <v>2353</v>
      </c>
      <c r="B1644" s="1" t="s">
        <v>350</v>
      </c>
    </row>
    <row r="1645" spans="1:14" customHeight="1" ht="12.75">
      <c r="A1645" s="1" t="s">
        <v>2354</v>
      </c>
      <c r="B1645" s="1" t="s">
        <v>152</v>
      </c>
    </row>
    <row r="1646" spans="1:14" customHeight="1" ht="12.75">
      <c r="A1646" s="1" t="s">
        <v>2354</v>
      </c>
      <c r="B1646" s="1" t="s">
        <v>165</v>
      </c>
    </row>
    <row r="1647" spans="1:14" customHeight="1" ht="12.75">
      <c r="A1647" s="1" t="s">
        <v>2354</v>
      </c>
      <c r="B1647" s="1" t="s">
        <v>317</v>
      </c>
    </row>
    <row r="1648" spans="1:14" customHeight="1" ht="12.75">
      <c r="A1648" s="1" t="s">
        <v>2354</v>
      </c>
      <c r="B1648" s="1" t="s">
        <v>321</v>
      </c>
    </row>
    <row r="1649" spans="1:14" customHeight="1" ht="12.75">
      <c r="A1649" s="1" t="s">
        <v>2354</v>
      </c>
      <c r="B1649" s="1" t="s">
        <v>322</v>
      </c>
    </row>
    <row r="1650" spans="1:14" customHeight="1" ht="12.75">
      <c r="A1650" s="1" t="s">
        <v>2354</v>
      </c>
      <c r="B1650" s="1" t="s">
        <v>325</v>
      </c>
    </row>
    <row r="1651" spans="1:14" customHeight="1" ht="12.75">
      <c r="A1651" s="1" t="s">
        <v>2354</v>
      </c>
      <c r="B1651" s="1" t="s">
        <v>328</v>
      </c>
    </row>
    <row r="1652" spans="1:14" customHeight="1" ht="12.75">
      <c r="A1652" s="1" t="s">
        <v>2354</v>
      </c>
      <c r="B1652" s="1" t="s">
        <v>342</v>
      </c>
    </row>
    <row r="1653" spans="1:14" customHeight="1" ht="12.75">
      <c r="A1653" s="1" t="s">
        <v>2354</v>
      </c>
      <c r="B1653" s="1" t="s">
        <v>355</v>
      </c>
    </row>
    <row r="1654" spans="1:14" customHeight="1" ht="12.75">
      <c r="A1654" s="1" t="s">
        <v>2354</v>
      </c>
      <c r="B1654" s="1" t="s">
        <v>356</v>
      </c>
    </row>
    <row r="1655" spans="1:14" customHeight="1" ht="12.75">
      <c r="A1655" s="1" t="s">
        <v>2355</v>
      </c>
      <c r="B1655" s="1" t="s">
        <v>152</v>
      </c>
    </row>
    <row r="1656" spans="1:14" customHeight="1" ht="12.75">
      <c r="A1656" s="1" t="s">
        <v>2355</v>
      </c>
      <c r="B1656" s="1" t="s">
        <v>164</v>
      </c>
    </row>
    <row r="1657" spans="1:14" customHeight="1" ht="12.75">
      <c r="A1657" s="1" t="s">
        <v>2355</v>
      </c>
      <c r="B1657" s="1" t="s">
        <v>318</v>
      </c>
    </row>
    <row r="1658" spans="1:14" customHeight="1" ht="12.75">
      <c r="A1658" s="1" t="s">
        <v>2355</v>
      </c>
      <c r="B1658" s="1" t="s">
        <v>323</v>
      </c>
    </row>
    <row r="1659" spans="1:14" customHeight="1" ht="12.75">
      <c r="A1659" s="1" t="s">
        <v>2355</v>
      </c>
      <c r="B1659" s="1" t="s">
        <v>326</v>
      </c>
    </row>
    <row r="1660" spans="1:14" customHeight="1" ht="12.75">
      <c r="A1660" s="1" t="s">
        <v>2355</v>
      </c>
      <c r="B1660" s="1" t="s">
        <v>342</v>
      </c>
    </row>
    <row r="1661" spans="1:14" customHeight="1" ht="12.75">
      <c r="A1661" s="1" t="s">
        <v>2355</v>
      </c>
      <c r="B1661" s="1" t="s">
        <v>349</v>
      </c>
    </row>
    <row r="1662" spans="1:14" customHeight="1" ht="12.75">
      <c r="A1662" s="1" t="s">
        <v>2355</v>
      </c>
      <c r="B1662" s="1" t="s">
        <v>350</v>
      </c>
    </row>
    <row r="1663" spans="1:14" customHeight="1" ht="12.75">
      <c r="A1663" s="1" t="s">
        <v>2355</v>
      </c>
      <c r="B1663" s="1" t="s">
        <v>355</v>
      </c>
    </row>
    <row r="1664" spans="1:14" customHeight="1" ht="12.75">
      <c r="A1664" s="1" t="s">
        <v>2355</v>
      </c>
      <c r="B1664" s="1" t="s">
        <v>356</v>
      </c>
    </row>
    <row r="1665" spans="1:14" customHeight="1" ht="12.75">
      <c r="A1665" s="1" t="s">
        <v>2356</v>
      </c>
      <c r="B1665" s="1" t="s">
        <v>318</v>
      </c>
    </row>
    <row r="1666" spans="1:14" customHeight="1" ht="12.75">
      <c r="A1666" s="1" t="s">
        <v>2357</v>
      </c>
      <c r="B1666" s="1" t="s">
        <v>152</v>
      </c>
    </row>
    <row r="1667" spans="1:14" customHeight="1" ht="12.75">
      <c r="A1667" s="1" t="s">
        <v>2357</v>
      </c>
      <c r="B1667" s="1" t="s">
        <v>164</v>
      </c>
    </row>
    <row r="1668" spans="1:14" customHeight="1" ht="12.75">
      <c r="A1668" s="1" t="s">
        <v>2357</v>
      </c>
      <c r="B1668" s="1" t="s">
        <v>319</v>
      </c>
    </row>
    <row r="1669" spans="1:14" customHeight="1" ht="12.75">
      <c r="A1669" s="1" t="s">
        <v>2357</v>
      </c>
      <c r="B1669" s="1" t="s">
        <v>320</v>
      </c>
    </row>
    <row r="1670" spans="1:14" customHeight="1" ht="12.75">
      <c r="A1670" s="1" t="s">
        <v>2357</v>
      </c>
      <c r="B1670" s="1" t="s">
        <v>321</v>
      </c>
    </row>
    <row r="1671" spans="1:14" customHeight="1" ht="12.75">
      <c r="A1671" s="1" t="s">
        <v>2357</v>
      </c>
      <c r="B1671" s="1" t="s">
        <v>323</v>
      </c>
    </row>
    <row r="1672" spans="1:14" customHeight="1" ht="12.75">
      <c r="A1672" s="1" t="s">
        <v>2357</v>
      </c>
      <c r="B1672" s="1" t="s">
        <v>325</v>
      </c>
    </row>
    <row r="1673" spans="1:14" customHeight="1" ht="12.75">
      <c r="A1673" s="1" t="s">
        <v>2357</v>
      </c>
      <c r="B1673" s="1" t="s">
        <v>328</v>
      </c>
    </row>
    <row r="1674" spans="1:14" customHeight="1" ht="12.75">
      <c r="A1674" s="1" t="s">
        <v>2357</v>
      </c>
      <c r="B1674" s="1" t="s">
        <v>334</v>
      </c>
    </row>
    <row r="1675" spans="1:14" customHeight="1" ht="12.75">
      <c r="A1675" s="1" t="s">
        <v>2357</v>
      </c>
      <c r="B1675" s="1" t="s">
        <v>335</v>
      </c>
    </row>
    <row r="1676" spans="1:14" customHeight="1" ht="12.75">
      <c r="A1676" s="1" t="s">
        <v>2357</v>
      </c>
      <c r="B1676" s="1" t="s">
        <v>336</v>
      </c>
    </row>
    <row r="1677" spans="1:14" customHeight="1" ht="12.75">
      <c r="A1677" s="1" t="s">
        <v>2357</v>
      </c>
      <c r="B1677" s="1" t="s">
        <v>337</v>
      </c>
    </row>
    <row r="1678" spans="1:14" customHeight="1" ht="12.75">
      <c r="A1678" s="1" t="s">
        <v>2357</v>
      </c>
      <c r="B1678" s="1" t="s">
        <v>342</v>
      </c>
    </row>
    <row r="1679" spans="1:14" customHeight="1" ht="12.75">
      <c r="A1679" s="1" t="s">
        <v>2357</v>
      </c>
      <c r="B1679" s="1" t="s">
        <v>355</v>
      </c>
    </row>
    <row r="1680" spans="1:14" customHeight="1" ht="12.75">
      <c r="A1680" s="1" t="s">
        <v>2357</v>
      </c>
      <c r="B1680" s="1" t="s">
        <v>356</v>
      </c>
    </row>
    <row r="1681" spans="1:14" customHeight="1" ht="12.75">
      <c r="A1681" s="1" t="s">
        <v>2358</v>
      </c>
      <c r="B1681" s="1" t="s">
        <v>152</v>
      </c>
    </row>
    <row r="1682" spans="1:14" customHeight="1" ht="12.75">
      <c r="A1682" s="1" t="s">
        <v>2358</v>
      </c>
      <c r="B1682" s="1" t="s">
        <v>165</v>
      </c>
    </row>
    <row r="1683" spans="1:14" customHeight="1" ht="12.75">
      <c r="A1683" s="1" t="s">
        <v>2358</v>
      </c>
      <c r="B1683" s="1" t="s">
        <v>321</v>
      </c>
    </row>
    <row r="1684" spans="1:14" customHeight="1" ht="12.75">
      <c r="A1684" s="1" t="s">
        <v>2358</v>
      </c>
      <c r="B1684" s="1" t="s">
        <v>325</v>
      </c>
    </row>
    <row r="1685" spans="1:14" customHeight="1" ht="12.75">
      <c r="A1685" s="1" t="s">
        <v>2358</v>
      </c>
      <c r="B1685" s="1" t="s">
        <v>328</v>
      </c>
    </row>
    <row r="1686" spans="1:14" customHeight="1" ht="12.75">
      <c r="A1686" s="1" t="s">
        <v>2358</v>
      </c>
      <c r="B1686" s="1" t="s">
        <v>334</v>
      </c>
    </row>
    <row r="1687" spans="1:14" customHeight="1" ht="12.75">
      <c r="A1687" s="1" t="s">
        <v>2358</v>
      </c>
      <c r="B1687" s="1" t="s">
        <v>335</v>
      </c>
    </row>
    <row r="1688" spans="1:14" customHeight="1" ht="12.75">
      <c r="A1688" s="1" t="s">
        <v>2358</v>
      </c>
      <c r="B1688" s="1" t="s">
        <v>336</v>
      </c>
    </row>
    <row r="1689" spans="1:14" customHeight="1" ht="12.75">
      <c r="A1689" s="1" t="s">
        <v>2358</v>
      </c>
      <c r="B1689" s="1" t="s">
        <v>342</v>
      </c>
    </row>
    <row r="1690" spans="1:14" customHeight="1" ht="12.75">
      <c r="A1690" s="1" t="s">
        <v>2358</v>
      </c>
      <c r="B1690" s="1" t="s">
        <v>355</v>
      </c>
    </row>
    <row r="1691" spans="1:14" customHeight="1" ht="12.75">
      <c r="A1691" s="1" t="s">
        <v>2358</v>
      </c>
      <c r="B1691" s="1" t="s">
        <v>356</v>
      </c>
    </row>
    <row r="1692" spans="1:14" customHeight="1" ht="12.75">
      <c r="A1692" s="1" t="s">
        <v>2359</v>
      </c>
      <c r="B1692" s="1" t="s">
        <v>152</v>
      </c>
    </row>
    <row r="1693" spans="1:14" customHeight="1" ht="12.75">
      <c r="A1693" s="1" t="s">
        <v>2359</v>
      </c>
      <c r="B1693" s="1" t="s">
        <v>165</v>
      </c>
    </row>
    <row r="1694" spans="1:14" customHeight="1" ht="12.75">
      <c r="A1694" s="1" t="s">
        <v>2359</v>
      </c>
      <c r="B1694" s="1" t="s">
        <v>318</v>
      </c>
    </row>
    <row r="1695" spans="1:14" customHeight="1" ht="12.75">
      <c r="A1695" s="1" t="s">
        <v>2359</v>
      </c>
      <c r="B1695" s="1" t="s">
        <v>319</v>
      </c>
    </row>
    <row r="1696" spans="1:14" customHeight="1" ht="12.75">
      <c r="A1696" s="1" t="s">
        <v>2359</v>
      </c>
      <c r="B1696" s="1" t="s">
        <v>320</v>
      </c>
    </row>
    <row r="1697" spans="1:14" customHeight="1" ht="12.75">
      <c r="A1697" s="1" t="s">
        <v>2359</v>
      </c>
      <c r="B1697" s="1" t="s">
        <v>321</v>
      </c>
    </row>
    <row r="1698" spans="1:14" customHeight="1" ht="12.75">
      <c r="A1698" s="1" t="s">
        <v>2359</v>
      </c>
      <c r="B1698" s="1" t="s">
        <v>322</v>
      </c>
    </row>
    <row r="1699" spans="1:14" customHeight="1" ht="12.75">
      <c r="A1699" s="1" t="s">
        <v>2359</v>
      </c>
      <c r="B1699" s="1" t="s">
        <v>325</v>
      </c>
    </row>
    <row r="1700" spans="1:14" customHeight="1" ht="12.75">
      <c r="A1700" s="1" t="s">
        <v>2359</v>
      </c>
      <c r="B1700" s="1" t="s">
        <v>326</v>
      </c>
    </row>
    <row r="1701" spans="1:14" customHeight="1" ht="12.75">
      <c r="A1701" s="1" t="s">
        <v>2359</v>
      </c>
      <c r="B1701" s="1" t="s">
        <v>328</v>
      </c>
    </row>
    <row r="1702" spans="1:14" customHeight="1" ht="12.75">
      <c r="A1702" s="1" t="s">
        <v>2359</v>
      </c>
      <c r="B1702" s="1" t="s">
        <v>342</v>
      </c>
    </row>
    <row r="1703" spans="1:14" customHeight="1" ht="12.75">
      <c r="A1703" s="1" t="s">
        <v>2359</v>
      </c>
      <c r="B1703" s="1" t="s">
        <v>349</v>
      </c>
    </row>
    <row r="1704" spans="1:14" customHeight="1" ht="12.75">
      <c r="A1704" s="1" t="s">
        <v>2359</v>
      </c>
      <c r="B1704" s="1" t="s">
        <v>350</v>
      </c>
    </row>
    <row r="1705" spans="1:14" customHeight="1" ht="12.75">
      <c r="A1705" s="1" t="s">
        <v>2360</v>
      </c>
      <c r="B1705" s="1" t="s">
        <v>152</v>
      </c>
    </row>
    <row r="1706" spans="1:14" customHeight="1" ht="12.75">
      <c r="A1706" s="1" t="s">
        <v>2360</v>
      </c>
      <c r="B1706" s="1" t="s">
        <v>321</v>
      </c>
    </row>
    <row r="1707" spans="1:14" customHeight="1" ht="12.75">
      <c r="A1707" s="1" t="s">
        <v>2360</v>
      </c>
      <c r="B1707" s="1" t="s">
        <v>325</v>
      </c>
    </row>
    <row r="1708" spans="1:14" customHeight="1" ht="12.75">
      <c r="A1708" s="1" t="s">
        <v>2360</v>
      </c>
      <c r="B1708" s="1" t="s">
        <v>328</v>
      </c>
    </row>
    <row r="1709" spans="1:14" customHeight="1" ht="12.75">
      <c r="A1709" s="1" t="s">
        <v>2360</v>
      </c>
      <c r="B1709" s="1" t="s">
        <v>334</v>
      </c>
    </row>
    <row r="1710" spans="1:14" customHeight="1" ht="12.75">
      <c r="A1710" s="1" t="s">
        <v>2360</v>
      </c>
      <c r="B1710" s="1" t="s">
        <v>335</v>
      </c>
    </row>
    <row r="1711" spans="1:14" customHeight="1" ht="12.75">
      <c r="A1711" s="1" t="s">
        <v>2360</v>
      </c>
      <c r="B1711" s="1" t="s">
        <v>336</v>
      </c>
    </row>
    <row r="1712" spans="1:14" customHeight="1" ht="12.75">
      <c r="A1712" s="1" t="s">
        <v>2360</v>
      </c>
      <c r="B1712" s="1" t="s">
        <v>342</v>
      </c>
    </row>
    <row r="1713" spans="1:14" customHeight="1" ht="12.75">
      <c r="A1713" s="1" t="s">
        <v>2361</v>
      </c>
      <c r="B1713" s="1" t="s">
        <v>317</v>
      </c>
    </row>
    <row r="1714" spans="1:14" customHeight="1" ht="12.75">
      <c r="A1714" s="1" t="s">
        <v>2362</v>
      </c>
      <c r="B1714" s="1" t="s">
        <v>152</v>
      </c>
    </row>
    <row r="1715" spans="1:14" customHeight="1" ht="12.75">
      <c r="A1715" s="1" t="s">
        <v>2362</v>
      </c>
      <c r="B1715" s="1" t="s">
        <v>164</v>
      </c>
    </row>
    <row r="1716" spans="1:14" customHeight="1" ht="12.75">
      <c r="A1716" s="1" t="s">
        <v>2362</v>
      </c>
      <c r="B1716" s="1" t="s">
        <v>316</v>
      </c>
    </row>
    <row r="1717" spans="1:14" customHeight="1" ht="12.75">
      <c r="A1717" s="1" t="s">
        <v>2362</v>
      </c>
      <c r="B1717" s="1" t="s">
        <v>317</v>
      </c>
    </row>
    <row r="1718" spans="1:14" customHeight="1" ht="12.75">
      <c r="A1718" s="1" t="s">
        <v>2362</v>
      </c>
      <c r="B1718" s="1" t="s">
        <v>318</v>
      </c>
    </row>
    <row r="1719" spans="1:14" customHeight="1" ht="12.75">
      <c r="A1719" s="1" t="s">
        <v>2362</v>
      </c>
      <c r="B1719" s="1" t="s">
        <v>319</v>
      </c>
    </row>
    <row r="1720" spans="1:14" customHeight="1" ht="12.75">
      <c r="A1720" s="1" t="s">
        <v>2362</v>
      </c>
      <c r="B1720" s="1" t="s">
        <v>320</v>
      </c>
    </row>
    <row r="1721" spans="1:14" customHeight="1" ht="12.75">
      <c r="A1721" s="1" t="s">
        <v>2362</v>
      </c>
      <c r="B1721" s="1" t="s">
        <v>321</v>
      </c>
    </row>
    <row r="1722" spans="1:14" customHeight="1" ht="12.75">
      <c r="A1722" s="1" t="s">
        <v>2362</v>
      </c>
      <c r="B1722" s="1" t="s">
        <v>322</v>
      </c>
    </row>
    <row r="1723" spans="1:14" customHeight="1" ht="12.75">
      <c r="A1723" s="1" t="s">
        <v>2362</v>
      </c>
      <c r="B1723" s="1" t="s">
        <v>325</v>
      </c>
    </row>
    <row r="1724" spans="1:14" customHeight="1" ht="12.75">
      <c r="A1724" s="1" t="s">
        <v>2362</v>
      </c>
      <c r="B1724" s="1" t="s">
        <v>326</v>
      </c>
    </row>
    <row r="1725" spans="1:14" customHeight="1" ht="12.75">
      <c r="A1725" s="1" t="s">
        <v>2362</v>
      </c>
      <c r="B1725" s="1" t="s">
        <v>328</v>
      </c>
    </row>
    <row r="1726" spans="1:14" customHeight="1" ht="12.75">
      <c r="A1726" s="1" t="s">
        <v>2362</v>
      </c>
      <c r="B1726" s="1" t="s">
        <v>334</v>
      </c>
    </row>
    <row r="1727" spans="1:14" customHeight="1" ht="12.75">
      <c r="A1727" s="1" t="s">
        <v>2362</v>
      </c>
      <c r="B1727" s="1" t="s">
        <v>335</v>
      </c>
    </row>
    <row r="1728" spans="1:14" customHeight="1" ht="12.75">
      <c r="A1728" s="1" t="s">
        <v>2362</v>
      </c>
      <c r="B1728" s="1" t="s">
        <v>336</v>
      </c>
    </row>
    <row r="1729" spans="1:14" customHeight="1" ht="12.75">
      <c r="A1729" s="1" t="s">
        <v>2362</v>
      </c>
      <c r="B1729" s="1" t="s">
        <v>337</v>
      </c>
    </row>
    <row r="1730" spans="1:14" customHeight="1" ht="12.75">
      <c r="A1730" s="1" t="s">
        <v>2362</v>
      </c>
      <c r="B1730" s="1" t="s">
        <v>338</v>
      </c>
    </row>
    <row r="1731" spans="1:14" customHeight="1" ht="12.75">
      <c r="A1731" s="1" t="s">
        <v>2362</v>
      </c>
      <c r="B1731" s="1" t="s">
        <v>339</v>
      </c>
    </row>
    <row r="1732" spans="1:14" customHeight="1" ht="12.75">
      <c r="A1732" s="1" t="s">
        <v>2362</v>
      </c>
      <c r="B1732" s="1" t="s">
        <v>340</v>
      </c>
    </row>
    <row r="1733" spans="1:14" customHeight="1" ht="12.75">
      <c r="A1733" s="1" t="s">
        <v>2362</v>
      </c>
      <c r="B1733" s="1" t="s">
        <v>341</v>
      </c>
    </row>
    <row r="1734" spans="1:14" customHeight="1" ht="12.75">
      <c r="A1734" s="1" t="s">
        <v>2362</v>
      </c>
      <c r="B1734" s="1" t="s">
        <v>342</v>
      </c>
    </row>
    <row r="1735" spans="1:14" customHeight="1" ht="12.75">
      <c r="A1735" s="1" t="s">
        <v>2362</v>
      </c>
      <c r="B1735" s="1" t="s">
        <v>349</v>
      </c>
    </row>
    <row r="1736" spans="1:14" customHeight="1" ht="12.75">
      <c r="A1736" s="1" t="s">
        <v>2362</v>
      </c>
      <c r="B1736" s="1" t="s">
        <v>350</v>
      </c>
    </row>
    <row r="1737" spans="1:14" customHeight="1" ht="12.75">
      <c r="A1737" s="1" t="s">
        <v>2362</v>
      </c>
      <c r="B1737" s="1" t="s">
        <v>355</v>
      </c>
    </row>
    <row r="1738" spans="1:14" customHeight="1" ht="12.75">
      <c r="A1738" s="1" t="s">
        <v>2362</v>
      </c>
      <c r="B1738" s="1" t="s">
        <v>356</v>
      </c>
    </row>
    <row r="1739" spans="1:14" customHeight="1" ht="12.75">
      <c r="A1739" s="1" t="s">
        <v>2362</v>
      </c>
      <c r="B1739" s="1" t="s">
        <v>357</v>
      </c>
    </row>
    <row r="1740" spans="1:14" customHeight="1" ht="12.75">
      <c r="A1740" s="1" t="s">
        <v>2362</v>
      </c>
      <c r="B1740" s="1" t="s">
        <v>358</v>
      </c>
    </row>
    <row r="1741" spans="1:14" customHeight="1" ht="12.75">
      <c r="A1741" s="1" t="s">
        <v>2363</v>
      </c>
      <c r="B1741" s="1" t="s">
        <v>165</v>
      </c>
    </row>
    <row r="1742" spans="1:14" customHeight="1" ht="12.75">
      <c r="A1742" s="1" t="s">
        <v>2363</v>
      </c>
      <c r="B1742" s="1" t="s">
        <v>323</v>
      </c>
    </row>
    <row r="1743" spans="1:14" customHeight="1" ht="12.75">
      <c r="A1743" s="1" t="s">
        <v>2363</v>
      </c>
      <c r="B1743" s="1" t="s">
        <v>325</v>
      </c>
    </row>
    <row r="1744" spans="1:14" customHeight="1" ht="12.75">
      <c r="A1744" s="1" t="s">
        <v>2363</v>
      </c>
      <c r="B1744" s="1" t="s">
        <v>326</v>
      </c>
    </row>
    <row r="1745" spans="1:14" customHeight="1" ht="12.75">
      <c r="A1745" s="1" t="s">
        <v>2363</v>
      </c>
      <c r="B1745" s="1" t="s">
        <v>328</v>
      </c>
    </row>
    <row r="1746" spans="1:14" customHeight="1" ht="12.75">
      <c r="A1746" s="1" t="s">
        <v>2363</v>
      </c>
      <c r="B1746" s="1" t="s">
        <v>334</v>
      </c>
    </row>
    <row r="1747" spans="1:14" customHeight="1" ht="12.75">
      <c r="A1747" s="1" t="s">
        <v>2363</v>
      </c>
      <c r="B1747" s="1" t="s">
        <v>335</v>
      </c>
    </row>
    <row r="1748" spans="1:14" customHeight="1" ht="12.75">
      <c r="A1748" s="1" t="s">
        <v>2363</v>
      </c>
      <c r="B1748" s="1" t="s">
        <v>336</v>
      </c>
    </row>
    <row r="1749" spans="1:14" customHeight="1" ht="12.75">
      <c r="A1749" s="1" t="s">
        <v>2363</v>
      </c>
      <c r="B1749" s="1" t="s">
        <v>337</v>
      </c>
    </row>
    <row r="1750" spans="1:14" customHeight="1" ht="12.75">
      <c r="A1750" s="1" t="s">
        <v>2363</v>
      </c>
      <c r="B1750" s="1" t="s">
        <v>349</v>
      </c>
    </row>
    <row r="1751" spans="1:14" customHeight="1" ht="12.75">
      <c r="A1751" s="1" t="s">
        <v>2363</v>
      </c>
      <c r="B1751" s="1" t="s">
        <v>350</v>
      </c>
    </row>
    <row r="1752" spans="1:14" customHeight="1" ht="12.75">
      <c r="A1752" s="1" t="s">
        <v>2363</v>
      </c>
      <c r="B1752" s="1" t="s">
        <v>355</v>
      </c>
    </row>
    <row r="1753" spans="1:14" customHeight="1" ht="12.75">
      <c r="A1753" s="1" t="s">
        <v>2363</v>
      </c>
      <c r="B1753" s="1" t="s">
        <v>356</v>
      </c>
    </row>
    <row r="1754" spans="1:14" customHeight="1" ht="12.75">
      <c r="A1754" s="1" t="s">
        <v>2364</v>
      </c>
      <c r="B1754" s="1" t="s">
        <v>164</v>
      </c>
    </row>
    <row r="1755" spans="1:14" customHeight="1" ht="12.75">
      <c r="A1755" s="1" t="s">
        <v>2364</v>
      </c>
      <c r="B1755" s="1" t="s">
        <v>324</v>
      </c>
    </row>
    <row r="1756" spans="1:14" customHeight="1" ht="12.75">
      <c r="A1756" s="1" t="s">
        <v>2364</v>
      </c>
      <c r="B1756" s="1" t="s">
        <v>355</v>
      </c>
    </row>
    <row r="1757" spans="1:14" customHeight="1" ht="12.75">
      <c r="A1757" s="1" t="s">
        <v>2364</v>
      </c>
      <c r="B1757" s="1" t="s">
        <v>356</v>
      </c>
    </row>
    <row r="1758" spans="1:14" customHeight="1" ht="12.75">
      <c r="A1758" s="1" t="s">
        <v>2364</v>
      </c>
      <c r="B1758" s="1" t="s">
        <v>357</v>
      </c>
    </row>
    <row r="1759" spans="1:14" customHeight="1" ht="12.75">
      <c r="A1759" s="1" t="s">
        <v>2364</v>
      </c>
      <c r="B1759" s="1" t="s">
        <v>358</v>
      </c>
    </row>
    <row r="1760" spans="1:14" customHeight="1" ht="12.75">
      <c r="A1760" s="1" t="s">
        <v>2365</v>
      </c>
      <c r="B1760" s="1" t="s">
        <v>357</v>
      </c>
    </row>
    <row r="1761" spans="1:14" customHeight="1" ht="12.75">
      <c r="A1761" s="1" t="s">
        <v>2365</v>
      </c>
      <c r="B1761" s="1" t="s">
        <v>358</v>
      </c>
    </row>
    <row r="1762" spans="1:14" customHeight="1" ht="12.75">
      <c r="A1762" s="1" t="s">
        <v>2366</v>
      </c>
      <c r="B1762" s="1" t="s">
        <v>318</v>
      </c>
    </row>
    <row r="1763" spans="1:14" customHeight="1" ht="12.75">
      <c r="A1763" s="1" t="s">
        <v>2366</v>
      </c>
      <c r="B1763" s="1" t="s">
        <v>326</v>
      </c>
    </row>
    <row r="1764" spans="1:14" customHeight="1" ht="12.75">
      <c r="A1764" s="1" t="s">
        <v>2366</v>
      </c>
      <c r="B1764" s="1" t="s">
        <v>334</v>
      </c>
    </row>
    <row r="1765" spans="1:14" customHeight="1" ht="12.75">
      <c r="A1765" s="1" t="s">
        <v>2366</v>
      </c>
      <c r="B1765" s="1" t="s">
        <v>335</v>
      </c>
    </row>
    <row r="1766" spans="1:14" customHeight="1" ht="12.75">
      <c r="A1766" s="1" t="s">
        <v>2366</v>
      </c>
      <c r="B1766" s="1" t="s">
        <v>336</v>
      </c>
    </row>
    <row r="1767" spans="1:14" customHeight="1" ht="12.75">
      <c r="A1767" s="1" t="s">
        <v>2366</v>
      </c>
      <c r="B1767" s="1" t="s">
        <v>349</v>
      </c>
    </row>
    <row r="1768" spans="1:14" customHeight="1" ht="12.75">
      <c r="A1768" s="1" t="s">
        <v>2367</v>
      </c>
      <c r="B1768" s="1" t="s">
        <v>152</v>
      </c>
    </row>
    <row r="1769" spans="1:14" customHeight="1" ht="12.75">
      <c r="A1769" s="1" t="s">
        <v>2367</v>
      </c>
      <c r="B1769" s="1" t="s">
        <v>318</v>
      </c>
    </row>
    <row r="1770" spans="1:14" customHeight="1" ht="12.75">
      <c r="A1770" s="1" t="s">
        <v>2367</v>
      </c>
      <c r="B1770" s="1" t="s">
        <v>321</v>
      </c>
    </row>
    <row r="1771" spans="1:14" customHeight="1" ht="12.75">
      <c r="A1771" s="1" t="s">
        <v>2367</v>
      </c>
      <c r="B1771" s="1" t="s">
        <v>322</v>
      </c>
    </row>
    <row r="1772" spans="1:14" customHeight="1" ht="12.75">
      <c r="A1772" s="1" t="s">
        <v>2367</v>
      </c>
      <c r="B1772" s="1" t="s">
        <v>323</v>
      </c>
    </row>
    <row r="1773" spans="1:14" customHeight="1" ht="12.75">
      <c r="A1773" s="1" t="s">
        <v>2367</v>
      </c>
      <c r="B1773" s="1" t="s">
        <v>325</v>
      </c>
    </row>
    <row r="1774" spans="1:14" customHeight="1" ht="12.75">
      <c r="A1774" s="1" t="s">
        <v>2367</v>
      </c>
      <c r="B1774" s="1" t="s">
        <v>326</v>
      </c>
    </row>
    <row r="1775" spans="1:14" customHeight="1" ht="12.75">
      <c r="A1775" s="1" t="s">
        <v>2367</v>
      </c>
      <c r="B1775" s="1" t="s">
        <v>328</v>
      </c>
    </row>
    <row r="1776" spans="1:14" customHeight="1" ht="12.75">
      <c r="A1776" s="1" t="s">
        <v>2367</v>
      </c>
      <c r="B1776" s="1" t="s">
        <v>342</v>
      </c>
    </row>
    <row r="1777" spans="1:14" customHeight="1" ht="12.75">
      <c r="A1777" s="1" t="s">
        <v>2367</v>
      </c>
      <c r="B1777" s="1" t="s">
        <v>349</v>
      </c>
    </row>
    <row r="1778" spans="1:14" customHeight="1" ht="12.75">
      <c r="A1778" s="1" t="s">
        <v>2367</v>
      </c>
      <c r="B1778" s="1" t="s">
        <v>352</v>
      </c>
    </row>
    <row r="1779" spans="1:14" customHeight="1" ht="12.75">
      <c r="A1779" s="1" t="s">
        <v>2367</v>
      </c>
      <c r="B1779" s="1" t="s">
        <v>353</v>
      </c>
    </row>
    <row r="1780" spans="1:14" customHeight="1" ht="12.75">
      <c r="A1780" s="1" t="s">
        <v>2367</v>
      </c>
      <c r="B1780" s="1" t="s">
        <v>357</v>
      </c>
    </row>
    <row r="1781" spans="1:14" customHeight="1" ht="12.75">
      <c r="A1781" s="1" t="s">
        <v>2367</v>
      </c>
      <c r="B1781" s="1" t="s">
        <v>358</v>
      </c>
    </row>
    <row r="1782" spans="1:14" customHeight="1" ht="12.75">
      <c r="A1782" s="1" t="s">
        <v>2368</v>
      </c>
      <c r="B1782" s="1" t="s">
        <v>164</v>
      </c>
    </row>
    <row r="1783" spans="1:14" customHeight="1" ht="12.75">
      <c r="A1783" s="1" t="s">
        <v>2368</v>
      </c>
      <c r="B1783" s="1" t="s">
        <v>328</v>
      </c>
    </row>
    <row r="1784" spans="1:14" customHeight="1" ht="12.75">
      <c r="A1784" s="1" t="s">
        <v>2369</v>
      </c>
      <c r="B1784" s="1" t="s">
        <v>357</v>
      </c>
    </row>
    <row r="1785" spans="1:14" customHeight="1" ht="12.75">
      <c r="A1785" s="1" t="s">
        <v>2369</v>
      </c>
      <c r="B1785" s="1" t="s">
        <v>358</v>
      </c>
    </row>
    <row r="1786" spans="1:14" customHeight="1" ht="12.75">
      <c r="A1786" s="1" t="s">
        <v>2370</v>
      </c>
      <c r="B1786" s="1" t="s">
        <v>328</v>
      </c>
    </row>
    <row r="1787" spans="1:14" customHeight="1" ht="12.75">
      <c r="A1787" s="1" t="s">
        <v>2371</v>
      </c>
      <c r="B1787" s="1" t="s">
        <v>317</v>
      </c>
    </row>
    <row r="1788" spans="1:14" customHeight="1" ht="12.75">
      <c r="A1788" s="1" t="s">
        <v>2371</v>
      </c>
      <c r="B1788" s="1" t="s">
        <v>322</v>
      </c>
    </row>
    <row r="1789" spans="1:14" customHeight="1" ht="12.75">
      <c r="A1789" s="1" t="s">
        <v>2371</v>
      </c>
      <c r="B1789" s="1" t="s">
        <v>328</v>
      </c>
    </row>
    <row r="1790" spans="1:14" customHeight="1" ht="12.75">
      <c r="A1790" s="1" t="s">
        <v>2371</v>
      </c>
      <c r="B1790" s="1" t="s">
        <v>355</v>
      </c>
    </row>
    <row r="1791" spans="1:14" customHeight="1" ht="12.75">
      <c r="A1791" s="1" t="s">
        <v>2371</v>
      </c>
      <c r="B1791" s="1" t="s">
        <v>356</v>
      </c>
    </row>
    <row r="1792" spans="1:14" customHeight="1" ht="12.75">
      <c r="A1792" s="1" t="s">
        <v>2372</v>
      </c>
      <c r="B1792" s="1" t="s">
        <v>165</v>
      </c>
    </row>
    <row r="1793" spans="1:14" customHeight="1" ht="12.75">
      <c r="A1793" s="1" t="s">
        <v>2372</v>
      </c>
      <c r="B1793" s="1" t="s">
        <v>318</v>
      </c>
    </row>
    <row r="1794" spans="1:14" customHeight="1" ht="12.75">
      <c r="A1794" s="1" t="s">
        <v>2372</v>
      </c>
      <c r="B1794" s="1" t="s">
        <v>321</v>
      </c>
    </row>
    <row r="1795" spans="1:14" customHeight="1" ht="12.75">
      <c r="A1795" s="1" t="s">
        <v>2372</v>
      </c>
      <c r="B1795" s="1" t="s">
        <v>323</v>
      </c>
    </row>
    <row r="1796" spans="1:14" customHeight="1" ht="12.75">
      <c r="A1796" s="1" t="s">
        <v>2372</v>
      </c>
      <c r="B1796" s="1" t="s">
        <v>325</v>
      </c>
    </row>
    <row r="1797" spans="1:14" customHeight="1" ht="12.75">
      <c r="A1797" s="1" t="s">
        <v>2372</v>
      </c>
      <c r="B1797" s="1" t="s">
        <v>326</v>
      </c>
    </row>
    <row r="1798" spans="1:14" customHeight="1" ht="12.75">
      <c r="A1798" s="1" t="s">
        <v>2372</v>
      </c>
      <c r="B1798" s="1" t="s">
        <v>328</v>
      </c>
    </row>
    <row r="1799" spans="1:14" customHeight="1" ht="12.75">
      <c r="A1799" s="1" t="s">
        <v>2372</v>
      </c>
      <c r="B1799" s="1" t="s">
        <v>342</v>
      </c>
    </row>
    <row r="1800" spans="1:14" customHeight="1" ht="12.75">
      <c r="A1800" s="1" t="s">
        <v>2372</v>
      </c>
      <c r="B1800" s="1" t="s">
        <v>349</v>
      </c>
    </row>
    <row r="1801" spans="1:14" customHeight="1" ht="12.75">
      <c r="A1801" s="1" t="s">
        <v>2372</v>
      </c>
      <c r="B1801" s="1" t="s">
        <v>350</v>
      </c>
    </row>
    <row r="1802" spans="1:14" customHeight="1" ht="12.75">
      <c r="A1802" s="1" t="s">
        <v>2372</v>
      </c>
      <c r="B1802" s="1" t="s">
        <v>355</v>
      </c>
    </row>
    <row r="1803" spans="1:14" customHeight="1" ht="12.75">
      <c r="A1803" s="1" t="s">
        <v>2372</v>
      </c>
      <c r="B1803" s="1" t="s">
        <v>356</v>
      </c>
    </row>
    <row r="1804" spans="1:14" customHeight="1" ht="12.75">
      <c r="A1804" s="1" t="s">
        <v>2373</v>
      </c>
      <c r="B1804" s="1" t="s">
        <v>164</v>
      </c>
    </row>
    <row r="1805" spans="1:14" customHeight="1" ht="12.75">
      <c r="A1805" s="1" t="s">
        <v>2373</v>
      </c>
      <c r="B1805" s="1" t="s">
        <v>318</v>
      </c>
    </row>
    <row r="1806" spans="1:14" customHeight="1" ht="12.75">
      <c r="A1806" s="1" t="s">
        <v>2373</v>
      </c>
      <c r="B1806" s="1" t="s">
        <v>325</v>
      </c>
    </row>
    <row r="1807" spans="1:14" customHeight="1" ht="12.75">
      <c r="A1807" s="1" t="s">
        <v>2373</v>
      </c>
      <c r="B1807" s="1" t="s">
        <v>326</v>
      </c>
    </row>
    <row r="1808" spans="1:14" customHeight="1" ht="12.75">
      <c r="A1808" s="1" t="s">
        <v>2373</v>
      </c>
      <c r="B1808" s="1" t="s">
        <v>328</v>
      </c>
    </row>
    <row r="1809" spans="1:14" customHeight="1" ht="12.75">
      <c r="A1809" s="1" t="s">
        <v>2373</v>
      </c>
      <c r="B1809" s="1" t="s">
        <v>334</v>
      </c>
    </row>
    <row r="1810" spans="1:14" customHeight="1" ht="12.75">
      <c r="A1810" s="1" t="s">
        <v>2373</v>
      </c>
      <c r="B1810" s="1" t="s">
        <v>335</v>
      </c>
    </row>
    <row r="1811" spans="1:14" customHeight="1" ht="12.75">
      <c r="A1811" s="1" t="s">
        <v>2373</v>
      </c>
      <c r="B1811" s="1" t="s">
        <v>336</v>
      </c>
    </row>
    <row r="1812" spans="1:14" customHeight="1" ht="12.75">
      <c r="A1812" s="1" t="s">
        <v>2373</v>
      </c>
      <c r="B1812" s="1" t="s">
        <v>342</v>
      </c>
    </row>
    <row r="1813" spans="1:14" customHeight="1" ht="12.75">
      <c r="A1813" s="1" t="s">
        <v>2373</v>
      </c>
      <c r="B1813" s="1" t="s">
        <v>349</v>
      </c>
    </row>
    <row r="1814" spans="1:14" customHeight="1" ht="12.75">
      <c r="A1814" s="1" t="s">
        <v>2373</v>
      </c>
      <c r="B1814" s="1" t="s">
        <v>350</v>
      </c>
    </row>
    <row r="1815" spans="1:14" customHeight="1" ht="12.75">
      <c r="A1815" s="1" t="s">
        <v>2373</v>
      </c>
      <c r="B1815" s="1" t="s">
        <v>357</v>
      </c>
    </row>
    <row r="1816" spans="1:14" customHeight="1" ht="12.75">
      <c r="A1816" s="1" t="s">
        <v>2373</v>
      </c>
      <c r="B1816" s="1" t="s">
        <v>358</v>
      </c>
    </row>
    <row r="1817" spans="1:14" customHeight="1" ht="12.75">
      <c r="A1817" s="1" t="s">
        <v>2374</v>
      </c>
      <c r="B1817" s="1" t="s">
        <v>325</v>
      </c>
    </row>
    <row r="1818" spans="1:14" customHeight="1" ht="12.75">
      <c r="A1818" s="1" t="s">
        <v>2374</v>
      </c>
      <c r="B1818" s="1" t="s">
        <v>326</v>
      </c>
    </row>
    <row r="1819" spans="1:14" customHeight="1" ht="12.75">
      <c r="A1819" s="1" t="s">
        <v>2374</v>
      </c>
      <c r="B1819" s="1" t="s">
        <v>328</v>
      </c>
    </row>
    <row r="1820" spans="1:14" customHeight="1" ht="12.75">
      <c r="A1820" s="1" t="s">
        <v>2374</v>
      </c>
      <c r="B1820" s="1" t="s">
        <v>337</v>
      </c>
    </row>
    <row r="1821" spans="1:14" customHeight="1" ht="12.75">
      <c r="A1821" s="1" t="s">
        <v>2374</v>
      </c>
      <c r="B1821" s="1" t="s">
        <v>338</v>
      </c>
    </row>
    <row r="1822" spans="1:14" customHeight="1" ht="12.75">
      <c r="A1822" s="1" t="s">
        <v>2374</v>
      </c>
      <c r="B1822" s="1" t="s">
        <v>342</v>
      </c>
    </row>
    <row r="1823" spans="1:14" customHeight="1" ht="12.75">
      <c r="A1823" s="1" t="s">
        <v>2374</v>
      </c>
      <c r="B1823" s="1" t="s">
        <v>349</v>
      </c>
    </row>
    <row r="1824" spans="1:14" customHeight="1" ht="12.75">
      <c r="A1824" s="1" t="s">
        <v>2374</v>
      </c>
      <c r="B1824" s="1" t="s">
        <v>355</v>
      </c>
    </row>
    <row r="1825" spans="1:14" customHeight="1" ht="12.75">
      <c r="A1825" s="1" t="s">
        <v>2374</v>
      </c>
      <c r="B1825" s="1" t="s">
        <v>356</v>
      </c>
    </row>
    <row r="1826" spans="1:14" customHeight="1" ht="12.75">
      <c r="A1826" s="1" t="s">
        <v>2374</v>
      </c>
      <c r="B1826" s="1" t="s">
        <v>357</v>
      </c>
    </row>
    <row r="1827" spans="1:14" customHeight="1" ht="12.75">
      <c r="A1827" s="1" t="s">
        <v>2374</v>
      </c>
      <c r="B1827" s="1" t="s">
        <v>358</v>
      </c>
    </row>
    <row r="1828" spans="1:14" customHeight="1" ht="12.75">
      <c r="A1828" s="1" t="s">
        <v>2375</v>
      </c>
      <c r="B1828" s="1" t="s">
        <v>352</v>
      </c>
    </row>
    <row r="1829" spans="1:14" customHeight="1" ht="12.75">
      <c r="A1829" s="1" t="s">
        <v>2375</v>
      </c>
      <c r="B1829" s="1" t="s">
        <v>353</v>
      </c>
    </row>
    <row r="1830" spans="1:14" customHeight="1" ht="12.75">
      <c r="A1830" s="1" t="s">
        <v>2376</v>
      </c>
      <c r="B1830" s="1" t="s">
        <v>323</v>
      </c>
    </row>
    <row r="1831" spans="1:14" customHeight="1" ht="12.75">
      <c r="A1831" s="1" t="s">
        <v>2377</v>
      </c>
      <c r="B1831" s="1" t="s">
        <v>152</v>
      </c>
    </row>
    <row r="1832" spans="1:14" customHeight="1" ht="12.75">
      <c r="A1832" s="1" t="s">
        <v>2377</v>
      </c>
      <c r="B1832" s="1" t="s">
        <v>318</v>
      </c>
    </row>
    <row r="1833" spans="1:14" customHeight="1" ht="12.75">
      <c r="A1833" s="1" t="s">
        <v>2377</v>
      </c>
      <c r="B1833" s="1" t="s">
        <v>321</v>
      </c>
    </row>
    <row r="1834" spans="1:14" customHeight="1" ht="12.75">
      <c r="A1834" s="1" t="s">
        <v>2377</v>
      </c>
      <c r="B1834" s="1" t="s">
        <v>322</v>
      </c>
    </row>
    <row r="1835" spans="1:14" customHeight="1" ht="12.75">
      <c r="A1835" s="1" t="s">
        <v>2377</v>
      </c>
      <c r="B1835" s="1" t="s">
        <v>323</v>
      </c>
    </row>
    <row r="1836" spans="1:14" customHeight="1" ht="12.75">
      <c r="A1836" s="1" t="s">
        <v>2377</v>
      </c>
      <c r="B1836" s="1" t="s">
        <v>325</v>
      </c>
    </row>
    <row r="1837" spans="1:14" customHeight="1" ht="12.75">
      <c r="A1837" s="1" t="s">
        <v>2377</v>
      </c>
      <c r="B1837" s="1" t="s">
        <v>326</v>
      </c>
    </row>
    <row r="1838" spans="1:14" customHeight="1" ht="12.75">
      <c r="A1838" s="1" t="s">
        <v>2377</v>
      </c>
      <c r="B1838" s="1" t="s">
        <v>328</v>
      </c>
    </row>
    <row r="1839" spans="1:14" customHeight="1" ht="12.75">
      <c r="A1839" s="1" t="s">
        <v>2377</v>
      </c>
      <c r="B1839" s="1" t="s">
        <v>342</v>
      </c>
    </row>
    <row r="1840" spans="1:14" customHeight="1" ht="12.75">
      <c r="A1840" s="1" t="s">
        <v>2377</v>
      </c>
      <c r="B1840" s="1" t="s">
        <v>349</v>
      </c>
    </row>
    <row r="1841" spans="1:14" customHeight="1" ht="12.75">
      <c r="A1841" s="1" t="s">
        <v>2377</v>
      </c>
      <c r="B1841" s="1" t="s">
        <v>350</v>
      </c>
    </row>
    <row r="1842" spans="1:14" customHeight="1" ht="12.75">
      <c r="A1842" s="1" t="s">
        <v>2377</v>
      </c>
      <c r="B1842" s="1" t="s">
        <v>357</v>
      </c>
    </row>
    <row r="1843" spans="1:14" customHeight="1" ht="12.75">
      <c r="A1843" s="1" t="s">
        <v>2377</v>
      </c>
      <c r="B1843" s="1" t="s">
        <v>358</v>
      </c>
    </row>
    <row r="1844" spans="1:14" customHeight="1" ht="12.75">
      <c r="A1844" s="1" t="s">
        <v>2378</v>
      </c>
      <c r="B1844" s="1" t="s">
        <v>334</v>
      </c>
    </row>
    <row r="1845" spans="1:14" customHeight="1" ht="12.75">
      <c r="A1845" s="1" t="s">
        <v>2378</v>
      </c>
      <c r="B1845" s="1" t="s">
        <v>335</v>
      </c>
    </row>
    <row r="1846" spans="1:14" customHeight="1" ht="12.75">
      <c r="A1846" s="1" t="s">
        <v>2378</v>
      </c>
      <c r="B1846" s="1" t="s">
        <v>336</v>
      </c>
    </row>
    <row r="1847" spans="1:14" customHeight="1" ht="12.75">
      <c r="A1847" s="1" t="s">
        <v>2379</v>
      </c>
      <c r="B1847" s="1" t="s">
        <v>152</v>
      </c>
    </row>
    <row r="1848" spans="1:14" customHeight="1" ht="12.75">
      <c r="A1848" s="1" t="s">
        <v>2379</v>
      </c>
      <c r="B1848" s="1" t="s">
        <v>164</v>
      </c>
    </row>
    <row r="1849" spans="1:14" customHeight="1" ht="12.75">
      <c r="A1849" s="1" t="s">
        <v>2379</v>
      </c>
      <c r="B1849" s="1" t="s">
        <v>318</v>
      </c>
    </row>
    <row r="1850" spans="1:14" customHeight="1" ht="12.75">
      <c r="A1850" s="1" t="s">
        <v>2379</v>
      </c>
      <c r="B1850" s="1" t="s">
        <v>319</v>
      </c>
    </row>
    <row r="1851" spans="1:14" customHeight="1" ht="12.75">
      <c r="A1851" s="1" t="s">
        <v>2379</v>
      </c>
      <c r="B1851" s="1" t="s">
        <v>320</v>
      </c>
    </row>
    <row r="1852" spans="1:14" customHeight="1" ht="12.75">
      <c r="A1852" s="1" t="s">
        <v>2379</v>
      </c>
      <c r="B1852" s="1" t="s">
        <v>321</v>
      </c>
    </row>
    <row r="1853" spans="1:14" customHeight="1" ht="12.75">
      <c r="A1853" s="1" t="s">
        <v>2379</v>
      </c>
      <c r="B1853" s="1" t="s">
        <v>326</v>
      </c>
    </row>
    <row r="1854" spans="1:14" customHeight="1" ht="12.75">
      <c r="A1854" s="1" t="s">
        <v>2379</v>
      </c>
      <c r="B1854" s="1" t="s">
        <v>334</v>
      </c>
    </row>
    <row r="1855" spans="1:14" customHeight="1" ht="12.75">
      <c r="A1855" s="1" t="s">
        <v>2379</v>
      </c>
      <c r="B1855" s="1" t="s">
        <v>335</v>
      </c>
    </row>
    <row r="1856" spans="1:14" customHeight="1" ht="12.75">
      <c r="A1856" s="1" t="s">
        <v>2379</v>
      </c>
      <c r="B1856" s="1" t="s">
        <v>336</v>
      </c>
    </row>
    <row r="1857" spans="1:14" customHeight="1" ht="12.75">
      <c r="A1857" s="1" t="s">
        <v>2379</v>
      </c>
      <c r="B1857" s="1" t="s">
        <v>337</v>
      </c>
    </row>
    <row r="1858" spans="1:14" customHeight="1" ht="12.75">
      <c r="A1858" s="1" t="s">
        <v>2379</v>
      </c>
      <c r="B1858" s="1" t="s">
        <v>342</v>
      </c>
    </row>
    <row r="1859" spans="1:14" customHeight="1" ht="12.75">
      <c r="A1859" s="1" t="s">
        <v>2379</v>
      </c>
      <c r="B1859" s="1" t="s">
        <v>349</v>
      </c>
    </row>
    <row r="1860" spans="1:14" customHeight="1" ht="12.75">
      <c r="A1860" s="1" t="s">
        <v>2379</v>
      </c>
      <c r="B1860" s="1" t="s">
        <v>350</v>
      </c>
    </row>
    <row r="1861" spans="1:14" customHeight="1" ht="12.75">
      <c r="A1861" s="1" t="s">
        <v>2380</v>
      </c>
      <c r="B1861" s="1" t="s">
        <v>321</v>
      </c>
    </row>
    <row r="1862" spans="1:14" customHeight="1" ht="12.75">
      <c r="A1862" s="1" t="s">
        <v>2380</v>
      </c>
      <c r="B1862" s="1" t="s">
        <v>325</v>
      </c>
    </row>
    <row r="1863" spans="1:14" customHeight="1" ht="12.75">
      <c r="A1863" s="1" t="s">
        <v>2380</v>
      </c>
      <c r="B1863" s="1" t="s">
        <v>326</v>
      </c>
    </row>
    <row r="1864" spans="1:14" customHeight="1" ht="12.75">
      <c r="A1864" s="1" t="s">
        <v>2380</v>
      </c>
      <c r="B1864" s="1" t="s">
        <v>328</v>
      </c>
    </row>
    <row r="1865" spans="1:14" customHeight="1" ht="12.75">
      <c r="A1865" s="1" t="s">
        <v>2380</v>
      </c>
      <c r="B1865" s="1" t="s">
        <v>334</v>
      </c>
    </row>
    <row r="1866" spans="1:14" customHeight="1" ht="12.75">
      <c r="A1866" s="1" t="s">
        <v>2380</v>
      </c>
      <c r="B1866" s="1" t="s">
        <v>335</v>
      </c>
    </row>
    <row r="1867" spans="1:14" customHeight="1" ht="12.75">
      <c r="A1867" s="1" t="s">
        <v>2380</v>
      </c>
      <c r="B1867" s="1" t="s">
        <v>336</v>
      </c>
    </row>
    <row r="1868" spans="1:14" customHeight="1" ht="12.75">
      <c r="A1868" s="1" t="s">
        <v>2380</v>
      </c>
      <c r="B1868" s="1" t="s">
        <v>342</v>
      </c>
    </row>
    <row r="1869" spans="1:14" customHeight="1" ht="12.75">
      <c r="A1869" s="1" t="s">
        <v>2380</v>
      </c>
      <c r="B1869" s="1" t="s">
        <v>349</v>
      </c>
    </row>
    <row r="1870" spans="1:14" customHeight="1" ht="12.75">
      <c r="A1870" s="1" t="s">
        <v>2380</v>
      </c>
      <c r="B1870" s="1" t="s">
        <v>350</v>
      </c>
    </row>
    <row r="1871" spans="1:14" customHeight="1" ht="12.75">
      <c r="A1871" s="1" t="s">
        <v>2380</v>
      </c>
      <c r="B1871" s="1" t="s">
        <v>355</v>
      </c>
    </row>
    <row r="1872" spans="1:14" customHeight="1" ht="12.75">
      <c r="A1872" s="1" t="s">
        <v>2380</v>
      </c>
      <c r="B1872" s="1" t="s">
        <v>356</v>
      </c>
    </row>
    <row r="1873" spans="1:14" customHeight="1" ht="12.75">
      <c r="A1873" s="1" t="s">
        <v>2381</v>
      </c>
      <c r="B1873" s="1" t="s">
        <v>318</v>
      </c>
    </row>
    <row r="1874" spans="1:14" customHeight="1" ht="12.75">
      <c r="A1874" s="1" t="s">
        <v>2381</v>
      </c>
      <c r="B1874" s="1" t="s">
        <v>319</v>
      </c>
    </row>
    <row r="1875" spans="1:14" customHeight="1" ht="12.75">
      <c r="A1875" s="1" t="s">
        <v>2381</v>
      </c>
      <c r="B1875" s="1" t="s">
        <v>320</v>
      </c>
    </row>
    <row r="1876" spans="1:14" customHeight="1" ht="12.75">
      <c r="A1876" s="1" t="s">
        <v>2381</v>
      </c>
      <c r="B1876" s="1" t="s">
        <v>321</v>
      </c>
    </row>
    <row r="1877" spans="1:14" customHeight="1" ht="12.75">
      <c r="A1877" s="1" t="s">
        <v>2381</v>
      </c>
      <c r="B1877" s="1" t="s">
        <v>325</v>
      </c>
    </row>
    <row r="1878" spans="1:14" customHeight="1" ht="12.75">
      <c r="A1878" s="1" t="s">
        <v>2381</v>
      </c>
      <c r="B1878" s="1" t="s">
        <v>328</v>
      </c>
    </row>
    <row r="1879" spans="1:14" customHeight="1" ht="12.75">
      <c r="A1879" s="1" t="s">
        <v>2381</v>
      </c>
      <c r="B1879" s="1" t="s">
        <v>342</v>
      </c>
    </row>
    <row r="1880" spans="1:14" customHeight="1" ht="12.75">
      <c r="A1880" s="1" t="s">
        <v>2381</v>
      </c>
      <c r="B1880" s="1" t="s">
        <v>355</v>
      </c>
    </row>
    <row r="1881" spans="1:14" customHeight="1" ht="12.75">
      <c r="A1881" s="1" t="s">
        <v>2381</v>
      </c>
      <c r="B1881" s="1" t="s">
        <v>356</v>
      </c>
    </row>
    <row r="1882" spans="1:14" customHeight="1" ht="12.75">
      <c r="A1882" s="1" t="s">
        <v>2382</v>
      </c>
      <c r="B1882" s="1" t="s">
        <v>164</v>
      </c>
    </row>
    <row r="1883" spans="1:14" customHeight="1" ht="12.75">
      <c r="A1883" s="1" t="s">
        <v>2382</v>
      </c>
      <c r="B1883" s="1" t="s">
        <v>334</v>
      </c>
    </row>
    <row r="1884" spans="1:14" customHeight="1" ht="12.75">
      <c r="A1884" s="1" t="s">
        <v>2382</v>
      </c>
      <c r="B1884" s="1" t="s">
        <v>335</v>
      </c>
    </row>
    <row r="1885" spans="1:14" customHeight="1" ht="12.75">
      <c r="A1885" s="1" t="s">
        <v>2382</v>
      </c>
      <c r="B1885" s="1" t="s">
        <v>336</v>
      </c>
    </row>
    <row r="1886" spans="1:14" customHeight="1" ht="12.75">
      <c r="A1886" s="1" t="s">
        <v>2382</v>
      </c>
      <c r="B1886" s="1" t="s">
        <v>357</v>
      </c>
    </row>
    <row r="1887" spans="1:14" customHeight="1" ht="12.75">
      <c r="A1887" s="1" t="s">
        <v>2382</v>
      </c>
      <c r="B1887" s="1" t="s">
        <v>358</v>
      </c>
    </row>
    <row r="1888" spans="1:14" customHeight="1" ht="12.75">
      <c r="A1888" s="1" t="s">
        <v>2383</v>
      </c>
      <c r="B1888" s="1" t="s">
        <v>152</v>
      </c>
    </row>
    <row r="1889" spans="1:14" customHeight="1" ht="12.75">
      <c r="A1889" s="1" t="s">
        <v>2383</v>
      </c>
      <c r="B1889" s="1" t="s">
        <v>164</v>
      </c>
    </row>
    <row r="1890" spans="1:14" customHeight="1" ht="12.75">
      <c r="A1890" s="1" t="s">
        <v>2383</v>
      </c>
      <c r="B1890" s="1" t="s">
        <v>165</v>
      </c>
    </row>
    <row r="1891" spans="1:14" customHeight="1" ht="12.75">
      <c r="A1891" s="1" t="s">
        <v>2383</v>
      </c>
      <c r="B1891" s="1" t="s">
        <v>318</v>
      </c>
    </row>
    <row r="1892" spans="1:14" customHeight="1" ht="12.75">
      <c r="A1892" s="1" t="s">
        <v>2383</v>
      </c>
      <c r="B1892" s="1" t="s">
        <v>319</v>
      </c>
    </row>
    <row r="1893" spans="1:14" customHeight="1" ht="12.75">
      <c r="A1893" s="1" t="s">
        <v>2383</v>
      </c>
      <c r="B1893" s="1" t="s">
        <v>320</v>
      </c>
    </row>
    <row r="1894" spans="1:14" customHeight="1" ht="12.75">
      <c r="A1894" s="1" t="s">
        <v>2383</v>
      </c>
      <c r="B1894" s="1" t="s">
        <v>321</v>
      </c>
    </row>
    <row r="1895" spans="1:14" customHeight="1" ht="12.75">
      <c r="A1895" s="1" t="s">
        <v>2383</v>
      </c>
      <c r="B1895" s="1" t="s">
        <v>322</v>
      </c>
    </row>
    <row r="1896" spans="1:14" customHeight="1" ht="12.75">
      <c r="A1896" s="1" t="s">
        <v>2383</v>
      </c>
      <c r="B1896" s="1" t="s">
        <v>323</v>
      </c>
    </row>
    <row r="1897" spans="1:14" customHeight="1" ht="12.75">
      <c r="A1897" s="1" t="s">
        <v>2383</v>
      </c>
      <c r="B1897" s="1" t="s">
        <v>325</v>
      </c>
    </row>
    <row r="1898" spans="1:14" customHeight="1" ht="12.75">
      <c r="A1898" s="1" t="s">
        <v>2383</v>
      </c>
      <c r="B1898" s="1" t="s">
        <v>326</v>
      </c>
    </row>
    <row r="1899" spans="1:14" customHeight="1" ht="12.75">
      <c r="A1899" s="1" t="s">
        <v>2383</v>
      </c>
      <c r="B1899" s="1" t="s">
        <v>328</v>
      </c>
    </row>
    <row r="1900" spans="1:14" customHeight="1" ht="12.75">
      <c r="A1900" s="1" t="s">
        <v>2383</v>
      </c>
      <c r="B1900" s="1" t="s">
        <v>334</v>
      </c>
    </row>
    <row r="1901" spans="1:14" customHeight="1" ht="12.75">
      <c r="A1901" s="1" t="s">
        <v>2383</v>
      </c>
      <c r="B1901" s="1" t="s">
        <v>335</v>
      </c>
    </row>
    <row r="1902" spans="1:14" customHeight="1" ht="12.75">
      <c r="A1902" s="1" t="s">
        <v>2383</v>
      </c>
      <c r="B1902" s="1" t="s">
        <v>336</v>
      </c>
    </row>
    <row r="1903" spans="1:14" customHeight="1" ht="12.75">
      <c r="A1903" s="1" t="s">
        <v>2383</v>
      </c>
      <c r="B1903" s="1" t="s">
        <v>337</v>
      </c>
    </row>
    <row r="1904" spans="1:14" customHeight="1" ht="12.75">
      <c r="A1904" s="1" t="s">
        <v>2383</v>
      </c>
      <c r="B1904" s="1" t="s">
        <v>338</v>
      </c>
    </row>
    <row r="1905" spans="1:14" customHeight="1" ht="12.75">
      <c r="A1905" s="1" t="s">
        <v>2383</v>
      </c>
      <c r="B1905" s="1" t="s">
        <v>339</v>
      </c>
    </row>
    <row r="1906" spans="1:14" customHeight="1" ht="12.75">
      <c r="A1906" s="1" t="s">
        <v>2383</v>
      </c>
      <c r="B1906" s="1" t="s">
        <v>340</v>
      </c>
    </row>
    <row r="1907" spans="1:14" customHeight="1" ht="12.75">
      <c r="A1907" s="1" t="s">
        <v>2383</v>
      </c>
      <c r="B1907" s="1" t="s">
        <v>341</v>
      </c>
    </row>
    <row r="1908" spans="1:14" customHeight="1" ht="12.75">
      <c r="A1908" s="1" t="s">
        <v>2383</v>
      </c>
      <c r="B1908" s="1" t="s">
        <v>342</v>
      </c>
    </row>
    <row r="1909" spans="1:14" customHeight="1" ht="12.75">
      <c r="A1909" s="1" t="s">
        <v>2383</v>
      </c>
      <c r="B1909" s="1" t="s">
        <v>349</v>
      </c>
    </row>
    <row r="1910" spans="1:14" customHeight="1" ht="12.75">
      <c r="A1910" s="1" t="s">
        <v>2383</v>
      </c>
      <c r="B1910" s="1" t="s">
        <v>350</v>
      </c>
    </row>
    <row r="1911" spans="1:14" customHeight="1" ht="12.75">
      <c r="A1911" s="1" t="s">
        <v>2383</v>
      </c>
      <c r="B1911" s="1" t="s">
        <v>352</v>
      </c>
    </row>
    <row r="1912" spans="1:14" customHeight="1" ht="12.75">
      <c r="A1912" s="1" t="s">
        <v>2383</v>
      </c>
      <c r="B1912" s="1" t="s">
        <v>353</v>
      </c>
    </row>
    <row r="1913" spans="1:14" customHeight="1" ht="12.75">
      <c r="A1913" s="1" t="s">
        <v>2383</v>
      </c>
      <c r="B1913" s="1" t="s">
        <v>355</v>
      </c>
    </row>
    <row r="1914" spans="1:14" customHeight="1" ht="12.75">
      <c r="A1914" s="1" t="s">
        <v>2383</v>
      </c>
      <c r="B1914" s="1" t="s">
        <v>356</v>
      </c>
    </row>
    <row r="1915" spans="1:14" customHeight="1" ht="12.75">
      <c r="A1915" s="1" t="s">
        <v>2383</v>
      </c>
      <c r="B1915" s="1" t="s">
        <v>357</v>
      </c>
    </row>
    <row r="1916" spans="1:14" customHeight="1" ht="12.75">
      <c r="A1916" s="1" t="s">
        <v>2383</v>
      </c>
      <c r="B1916" s="1" t="s">
        <v>358</v>
      </c>
    </row>
    <row r="1917" spans="1:14" customHeight="1" ht="12.75">
      <c r="A1917" s="1" t="s">
        <v>2384</v>
      </c>
      <c r="B1917" s="1" t="s">
        <v>164</v>
      </c>
    </row>
    <row r="1918" spans="1:14" customHeight="1" ht="12.75">
      <c r="A1918" s="1" t="s">
        <v>2384</v>
      </c>
      <c r="B1918" s="1" t="s">
        <v>316</v>
      </c>
    </row>
    <row r="1919" spans="1:14" customHeight="1" ht="12.75">
      <c r="A1919" s="1" t="s">
        <v>2384</v>
      </c>
      <c r="B1919" s="1" t="s">
        <v>317</v>
      </c>
    </row>
    <row r="1920" spans="1:14" customHeight="1" ht="12.75">
      <c r="A1920" s="1" t="s">
        <v>2384</v>
      </c>
      <c r="B1920" s="1" t="s">
        <v>318</v>
      </c>
    </row>
    <row r="1921" spans="1:14" customHeight="1" ht="12.75">
      <c r="A1921" s="1" t="s">
        <v>2384</v>
      </c>
      <c r="B1921" s="1" t="s">
        <v>319</v>
      </c>
    </row>
    <row r="1922" spans="1:14" customHeight="1" ht="12.75">
      <c r="A1922" s="1" t="s">
        <v>2384</v>
      </c>
      <c r="B1922" s="1" t="s">
        <v>320</v>
      </c>
    </row>
    <row r="1923" spans="1:14" customHeight="1" ht="12.75">
      <c r="A1923" s="1" t="s">
        <v>2384</v>
      </c>
      <c r="B1923" s="1" t="s">
        <v>321</v>
      </c>
    </row>
    <row r="1924" spans="1:14" customHeight="1" ht="12.75">
      <c r="A1924" s="1" t="s">
        <v>2384</v>
      </c>
      <c r="B1924" s="1" t="s">
        <v>322</v>
      </c>
    </row>
    <row r="1925" spans="1:14" customHeight="1" ht="12.75">
      <c r="A1925" s="1" t="s">
        <v>2384</v>
      </c>
      <c r="B1925" s="1" t="s">
        <v>323</v>
      </c>
    </row>
    <row r="1926" spans="1:14" customHeight="1" ht="12.75">
      <c r="A1926" s="1" t="s">
        <v>2384</v>
      </c>
      <c r="B1926" s="1" t="s">
        <v>325</v>
      </c>
    </row>
    <row r="1927" spans="1:14" customHeight="1" ht="12.75">
      <c r="A1927" s="1" t="s">
        <v>2384</v>
      </c>
      <c r="B1927" s="1" t="s">
        <v>328</v>
      </c>
    </row>
    <row r="1928" spans="1:14" customHeight="1" ht="12.75">
      <c r="A1928" s="1" t="s">
        <v>2384</v>
      </c>
      <c r="B1928" s="1" t="s">
        <v>334</v>
      </c>
    </row>
    <row r="1929" spans="1:14" customHeight="1" ht="12.75">
      <c r="A1929" s="1" t="s">
        <v>2384</v>
      </c>
      <c r="B1929" s="1" t="s">
        <v>335</v>
      </c>
    </row>
    <row r="1930" spans="1:14" customHeight="1" ht="12.75">
      <c r="A1930" s="1" t="s">
        <v>2384</v>
      </c>
      <c r="B1930" s="1" t="s">
        <v>336</v>
      </c>
    </row>
    <row r="1931" spans="1:14" customHeight="1" ht="12.75">
      <c r="A1931" s="1" t="s">
        <v>2384</v>
      </c>
      <c r="B1931" s="1" t="s">
        <v>337</v>
      </c>
    </row>
    <row r="1932" spans="1:14" customHeight="1" ht="12.75">
      <c r="A1932" s="1" t="s">
        <v>2384</v>
      </c>
      <c r="B1932" s="1" t="s">
        <v>338</v>
      </c>
    </row>
    <row r="1933" spans="1:14" customHeight="1" ht="12.75">
      <c r="A1933" s="1" t="s">
        <v>2384</v>
      </c>
      <c r="B1933" s="1" t="s">
        <v>339</v>
      </c>
    </row>
    <row r="1934" spans="1:14" customHeight="1" ht="12.75">
      <c r="A1934" s="1" t="s">
        <v>2384</v>
      </c>
      <c r="B1934" s="1" t="s">
        <v>340</v>
      </c>
    </row>
    <row r="1935" spans="1:14" customHeight="1" ht="12.75">
      <c r="A1935" s="1" t="s">
        <v>2384</v>
      </c>
      <c r="B1935" s="1" t="s">
        <v>341</v>
      </c>
    </row>
    <row r="1936" spans="1:14" customHeight="1" ht="12.75">
      <c r="A1936" s="1" t="s">
        <v>2384</v>
      </c>
      <c r="B1936" s="1" t="s">
        <v>342</v>
      </c>
    </row>
    <row r="1937" spans="1:14" customHeight="1" ht="12.75">
      <c r="A1937" s="1" t="s">
        <v>2384</v>
      </c>
      <c r="B1937" s="1" t="s">
        <v>352</v>
      </c>
    </row>
    <row r="1938" spans="1:14" customHeight="1" ht="12.75">
      <c r="A1938" s="1" t="s">
        <v>2384</v>
      </c>
      <c r="B1938" s="1" t="s">
        <v>353</v>
      </c>
    </row>
    <row r="1939" spans="1:14" customHeight="1" ht="12.75">
      <c r="A1939" s="1" t="s">
        <v>2384</v>
      </c>
      <c r="B1939" s="1" t="s">
        <v>355</v>
      </c>
    </row>
    <row r="1940" spans="1:14" customHeight="1" ht="12.75">
      <c r="A1940" s="1" t="s">
        <v>2384</v>
      </c>
      <c r="B1940" s="1" t="s">
        <v>356</v>
      </c>
    </row>
    <row r="1941" spans="1:14" customHeight="1" ht="12.75">
      <c r="A1941" s="1" t="s">
        <v>2384</v>
      </c>
      <c r="B1941" s="1" t="s">
        <v>357</v>
      </c>
    </row>
    <row r="1942" spans="1:14" customHeight="1" ht="12.75">
      <c r="A1942" s="1" t="s">
        <v>2384</v>
      </c>
      <c r="B1942" s="1" t="s">
        <v>358</v>
      </c>
    </row>
    <row r="1943" spans="1:14" customHeight="1" ht="12.75">
      <c r="A1943" s="1" t="s">
        <v>2385</v>
      </c>
      <c r="B1943" s="1" t="s">
        <v>337</v>
      </c>
    </row>
    <row r="1944" spans="1:14" customHeight="1" ht="12.75">
      <c r="A1944" s="1" t="s">
        <v>2386</v>
      </c>
      <c r="B1944" s="1" t="s">
        <v>318</v>
      </c>
    </row>
    <row r="1945" spans="1:14" customHeight="1" ht="12.75">
      <c r="A1945" s="1" t="s">
        <v>2386</v>
      </c>
      <c r="B1945" s="1" t="s">
        <v>325</v>
      </c>
    </row>
    <row r="1946" spans="1:14" customHeight="1" ht="12.75">
      <c r="A1946" s="1" t="s">
        <v>2386</v>
      </c>
      <c r="B1946" s="1" t="s">
        <v>326</v>
      </c>
    </row>
    <row r="1947" spans="1:14" customHeight="1" ht="12.75">
      <c r="A1947" s="1" t="s">
        <v>2386</v>
      </c>
      <c r="B1947" s="1" t="s">
        <v>337</v>
      </c>
    </row>
    <row r="1948" spans="1:14" customHeight="1" ht="12.75">
      <c r="A1948" s="1" t="s">
        <v>2386</v>
      </c>
      <c r="B1948" s="1" t="s">
        <v>338</v>
      </c>
    </row>
    <row r="1949" spans="1:14" customHeight="1" ht="12.75">
      <c r="A1949" s="1" t="s">
        <v>2386</v>
      </c>
      <c r="B1949" s="1" t="s">
        <v>339</v>
      </c>
    </row>
    <row r="1950" spans="1:14" customHeight="1" ht="12.75">
      <c r="A1950" s="1" t="s">
        <v>2386</v>
      </c>
      <c r="B1950" s="1" t="s">
        <v>340</v>
      </c>
    </row>
    <row r="1951" spans="1:14" customHeight="1" ht="12.75">
      <c r="A1951" s="1" t="s">
        <v>2386</v>
      </c>
      <c r="B1951" s="1" t="s">
        <v>341</v>
      </c>
    </row>
    <row r="1952" spans="1:14" customHeight="1" ht="12.75">
      <c r="A1952" s="1" t="s">
        <v>2386</v>
      </c>
      <c r="B1952" s="1" t="s">
        <v>349</v>
      </c>
    </row>
    <row r="1953" spans="1:14" customHeight="1" ht="12.75">
      <c r="A1953" s="1" t="s">
        <v>2386</v>
      </c>
      <c r="B1953" s="1" t="s">
        <v>350</v>
      </c>
    </row>
    <row r="1954" spans="1:14" customHeight="1" ht="12.75">
      <c r="A1954" s="1" t="s">
        <v>2387</v>
      </c>
      <c r="B1954" s="1" t="s">
        <v>357</v>
      </c>
    </row>
    <row r="1955" spans="1:14" customHeight="1" ht="12.75">
      <c r="A1955" s="1" t="s">
        <v>2387</v>
      </c>
      <c r="B1955" s="1" t="s">
        <v>358</v>
      </c>
    </row>
    <row r="1956" spans="1:14" customHeight="1" ht="12.75">
      <c r="A1956" s="1" t="s">
        <v>2388</v>
      </c>
      <c r="B1956" s="1" t="s">
        <v>319</v>
      </c>
    </row>
    <row r="1957" spans="1:14" customHeight="1" ht="12.75">
      <c r="A1957" s="1" t="s">
        <v>2388</v>
      </c>
      <c r="B1957" s="1" t="s">
        <v>320</v>
      </c>
    </row>
    <row r="1958" spans="1:14" customHeight="1" ht="12.75">
      <c r="A1958" s="1" t="s">
        <v>2388</v>
      </c>
      <c r="B1958" s="1" t="s">
        <v>321</v>
      </c>
    </row>
    <row r="1959" spans="1:14" customHeight="1" ht="12.75">
      <c r="A1959" s="1" t="s">
        <v>2388</v>
      </c>
      <c r="B1959" s="1" t="s">
        <v>325</v>
      </c>
    </row>
    <row r="1960" spans="1:14" customHeight="1" ht="12.75">
      <c r="A1960" s="1" t="s">
        <v>2388</v>
      </c>
      <c r="B1960" s="1" t="s">
        <v>328</v>
      </c>
    </row>
    <row r="1961" spans="1:14" customHeight="1" ht="12.75">
      <c r="A1961" s="1" t="s">
        <v>2388</v>
      </c>
      <c r="B1961" s="1" t="s">
        <v>337</v>
      </c>
    </row>
    <row r="1962" spans="1:14" customHeight="1" ht="12.75">
      <c r="A1962" s="1" t="s">
        <v>2388</v>
      </c>
      <c r="B1962" s="1" t="s">
        <v>338</v>
      </c>
    </row>
    <row r="1963" spans="1:14" customHeight="1" ht="12.75">
      <c r="A1963" s="1" t="s">
        <v>2388</v>
      </c>
      <c r="B1963" s="1" t="s">
        <v>342</v>
      </c>
    </row>
    <row r="1964" spans="1:14" customHeight="1" ht="12.75">
      <c r="A1964" s="1" t="s">
        <v>2388</v>
      </c>
      <c r="B1964" s="1" t="s">
        <v>352</v>
      </c>
    </row>
    <row r="1965" spans="1:14" customHeight="1" ht="12.75">
      <c r="A1965" s="1" t="s">
        <v>2388</v>
      </c>
      <c r="B1965" s="1" t="s">
        <v>353</v>
      </c>
    </row>
    <row r="1966" spans="1:14" customHeight="1" ht="12.75">
      <c r="A1966" s="1" t="s">
        <v>2389</v>
      </c>
      <c r="B1966" s="1" t="s">
        <v>355</v>
      </c>
    </row>
    <row r="1967" spans="1:14" customHeight="1" ht="12.75">
      <c r="A1967" s="1" t="s">
        <v>2389</v>
      </c>
      <c r="B1967" s="1" t="s">
        <v>356</v>
      </c>
    </row>
    <row r="1968" spans="1:14" customHeight="1" ht="12.75">
      <c r="A1968" s="1" t="s">
        <v>2389</v>
      </c>
      <c r="B1968" s="1" t="s">
        <v>357</v>
      </c>
    </row>
    <row r="1969" spans="1:14" customHeight="1" ht="12.75">
      <c r="A1969" s="1" t="s">
        <v>2389</v>
      </c>
      <c r="B1969" s="1" t="s">
        <v>358</v>
      </c>
    </row>
    <row r="1970" spans="1:14" customHeight="1" ht="12.75">
      <c r="A1970" s="1" t="s">
        <v>2390</v>
      </c>
      <c r="B1970" s="1" t="s">
        <v>339</v>
      </c>
    </row>
    <row r="1971" spans="1:14" customHeight="1" ht="12.75">
      <c r="A1971" s="1" t="s">
        <v>2390</v>
      </c>
      <c r="B1971" s="1" t="s">
        <v>340</v>
      </c>
    </row>
    <row r="1972" spans="1:14" customHeight="1" ht="12.75">
      <c r="A1972" s="1" t="s">
        <v>2390</v>
      </c>
      <c r="B1972" s="1" t="s">
        <v>341</v>
      </c>
    </row>
    <row r="1973" spans="1:14" customHeight="1" ht="12.75">
      <c r="A1973" s="1" t="s">
        <v>2391</v>
      </c>
      <c r="B1973" s="1" t="s">
        <v>164</v>
      </c>
    </row>
    <row r="1974" spans="1:14" customHeight="1" ht="12.75">
      <c r="A1974" s="1" t="s">
        <v>2391</v>
      </c>
      <c r="B1974" s="1" t="s">
        <v>318</v>
      </c>
    </row>
    <row r="1975" spans="1:14" customHeight="1" ht="12.75">
      <c r="A1975" s="1" t="s">
        <v>2391</v>
      </c>
      <c r="B1975" s="1" t="s">
        <v>322</v>
      </c>
    </row>
    <row r="1976" spans="1:14" customHeight="1" ht="12.75">
      <c r="A1976" s="1" t="s">
        <v>2391</v>
      </c>
      <c r="B1976" s="1" t="s">
        <v>323</v>
      </c>
    </row>
    <row r="1977" spans="1:14" customHeight="1" ht="12.75">
      <c r="A1977" s="1" t="s">
        <v>2391</v>
      </c>
      <c r="B1977" s="1" t="s">
        <v>324</v>
      </c>
    </row>
    <row r="1978" spans="1:14" customHeight="1" ht="12.75">
      <c r="A1978" s="1" t="s">
        <v>2391</v>
      </c>
      <c r="B1978" s="1" t="s">
        <v>325</v>
      </c>
    </row>
    <row r="1979" spans="1:14" customHeight="1" ht="12.75">
      <c r="A1979" s="1" t="s">
        <v>2391</v>
      </c>
      <c r="B1979" s="1" t="s">
        <v>328</v>
      </c>
    </row>
    <row r="1980" spans="1:14" customHeight="1" ht="12.75">
      <c r="A1980" s="1" t="s">
        <v>2391</v>
      </c>
      <c r="B1980" s="1" t="s">
        <v>334</v>
      </c>
    </row>
    <row r="1981" spans="1:14" customHeight="1" ht="12.75">
      <c r="A1981" s="1" t="s">
        <v>2391</v>
      </c>
      <c r="B1981" s="1" t="s">
        <v>335</v>
      </c>
    </row>
    <row r="1982" spans="1:14" customHeight="1" ht="12.75">
      <c r="A1982" s="1" t="s">
        <v>2391</v>
      </c>
      <c r="B1982" s="1" t="s">
        <v>336</v>
      </c>
    </row>
    <row r="1983" spans="1:14" customHeight="1" ht="12.75">
      <c r="A1983" s="1" t="s">
        <v>2391</v>
      </c>
      <c r="B1983" s="1" t="s">
        <v>342</v>
      </c>
    </row>
    <row r="1984" spans="1:14" customHeight="1" ht="12.75">
      <c r="A1984" s="1" t="s">
        <v>2391</v>
      </c>
      <c r="B1984" s="1" t="s">
        <v>352</v>
      </c>
    </row>
    <row r="1985" spans="1:14" customHeight="1" ht="12.75">
      <c r="A1985" s="1" t="s">
        <v>2391</v>
      </c>
      <c r="B1985" s="1" t="s">
        <v>353</v>
      </c>
    </row>
    <row r="1986" spans="1:14" customHeight="1" ht="12.75">
      <c r="A1986" s="1" t="s">
        <v>2391</v>
      </c>
      <c r="B1986" s="1" t="s">
        <v>355</v>
      </c>
    </row>
    <row r="1987" spans="1:14" customHeight="1" ht="12.75">
      <c r="A1987" s="1" t="s">
        <v>2391</v>
      </c>
      <c r="B1987" s="1" t="s">
        <v>356</v>
      </c>
    </row>
    <row r="1988" spans="1:14" customHeight="1" ht="12.75">
      <c r="A1988" s="1" t="s">
        <v>2391</v>
      </c>
      <c r="B1988" s="1" t="s">
        <v>357</v>
      </c>
    </row>
    <row r="1989" spans="1:14" customHeight="1" ht="12.75">
      <c r="A1989" s="1" t="s">
        <v>2391</v>
      </c>
      <c r="B1989" s="1" t="s">
        <v>358</v>
      </c>
    </row>
    <row r="1990" spans="1:14" customHeight="1" ht="12.75">
      <c r="A1990" s="1" t="s">
        <v>2392</v>
      </c>
      <c r="B1990" s="1" t="s">
        <v>325</v>
      </c>
    </row>
    <row r="1991" spans="1:14" customHeight="1" ht="12.75">
      <c r="A1991" s="1" t="s">
        <v>2392</v>
      </c>
      <c r="B1991" s="1" t="s">
        <v>328</v>
      </c>
    </row>
    <row r="1992" spans="1:14" customHeight="1" ht="12.75">
      <c r="A1992" s="1" t="s">
        <v>2392</v>
      </c>
      <c r="B1992" s="1" t="s">
        <v>342</v>
      </c>
    </row>
    <row r="1993" spans="1:14" customHeight="1" ht="12.75">
      <c r="A1993" s="1" t="s">
        <v>2392</v>
      </c>
      <c r="B1993" s="1" t="s">
        <v>357</v>
      </c>
    </row>
    <row r="1994" spans="1:14" customHeight="1" ht="12.75">
      <c r="A1994" s="1" t="s">
        <v>2392</v>
      </c>
      <c r="B1994" s="1" t="s">
        <v>358</v>
      </c>
    </row>
    <row r="1995" spans="1:14" customHeight="1" ht="12.75">
      <c r="A1995" s="1" t="s">
        <v>2393</v>
      </c>
      <c r="B1995" s="1" t="s">
        <v>319</v>
      </c>
    </row>
    <row r="1996" spans="1:14" customHeight="1" ht="12.75">
      <c r="A1996" s="1" t="s">
        <v>2393</v>
      </c>
      <c r="B1996" s="1" t="s">
        <v>320</v>
      </c>
    </row>
    <row r="1997" spans="1:14" customHeight="1" ht="12.75">
      <c r="A1997" s="1" t="s">
        <v>2393</v>
      </c>
      <c r="B1997" s="1" t="s">
        <v>321</v>
      </c>
    </row>
    <row r="1998" spans="1:14" customHeight="1" ht="12.75">
      <c r="A1998" s="1" t="s">
        <v>2393</v>
      </c>
      <c r="B1998" s="1" t="s">
        <v>325</v>
      </c>
    </row>
    <row r="1999" spans="1:14" customHeight="1" ht="12.75">
      <c r="A1999" s="1" t="s">
        <v>2393</v>
      </c>
      <c r="B1999" s="1" t="s">
        <v>328</v>
      </c>
    </row>
    <row r="2000" spans="1:14" customHeight="1" ht="12.75">
      <c r="A2000" s="1" t="s">
        <v>2393</v>
      </c>
      <c r="B2000" s="1" t="s">
        <v>334</v>
      </c>
    </row>
    <row r="2001" spans="1:14" customHeight="1" ht="12.75">
      <c r="A2001" s="1" t="s">
        <v>2393</v>
      </c>
      <c r="B2001" s="1" t="s">
        <v>335</v>
      </c>
    </row>
    <row r="2002" spans="1:14" customHeight="1" ht="12.75">
      <c r="A2002" s="1" t="s">
        <v>2393</v>
      </c>
      <c r="B2002" s="1" t="s">
        <v>336</v>
      </c>
    </row>
    <row r="2003" spans="1:14" customHeight="1" ht="12.75">
      <c r="A2003" s="1" t="s">
        <v>2393</v>
      </c>
      <c r="B2003" s="1" t="s">
        <v>337</v>
      </c>
    </row>
    <row r="2004" spans="1:14" customHeight="1" ht="12.75">
      <c r="A2004" s="1" t="s">
        <v>2393</v>
      </c>
      <c r="B2004" s="1" t="s">
        <v>338</v>
      </c>
    </row>
    <row r="2005" spans="1:14" customHeight="1" ht="12.75">
      <c r="A2005" s="1" t="s">
        <v>2393</v>
      </c>
      <c r="B2005" s="1" t="s">
        <v>339</v>
      </c>
    </row>
    <row r="2006" spans="1:14" customHeight="1" ht="12.75">
      <c r="A2006" s="1" t="s">
        <v>2393</v>
      </c>
      <c r="B2006" s="1" t="s">
        <v>340</v>
      </c>
    </row>
    <row r="2007" spans="1:14" customHeight="1" ht="12.75">
      <c r="A2007" s="1" t="s">
        <v>2393</v>
      </c>
      <c r="B2007" s="1" t="s">
        <v>341</v>
      </c>
    </row>
    <row r="2008" spans="1:14" customHeight="1" ht="12.75">
      <c r="A2008" s="1" t="s">
        <v>2393</v>
      </c>
      <c r="B2008" s="1" t="s">
        <v>342</v>
      </c>
    </row>
    <row r="2009" spans="1:14" customHeight="1" ht="12.75">
      <c r="A2009" s="1" t="s">
        <v>2393</v>
      </c>
      <c r="B2009" s="1" t="s">
        <v>355</v>
      </c>
    </row>
    <row r="2010" spans="1:14" customHeight="1" ht="12.75">
      <c r="A2010" s="1" t="s">
        <v>2393</v>
      </c>
      <c r="B2010" s="1" t="s">
        <v>356</v>
      </c>
    </row>
    <row r="2011" spans="1:14" customHeight="1" ht="12.75">
      <c r="A2011" s="1" t="s">
        <v>2393</v>
      </c>
      <c r="B2011" s="1" t="s">
        <v>357</v>
      </c>
    </row>
    <row r="2012" spans="1:14" customHeight="1" ht="12.75">
      <c r="A2012" s="1" t="s">
        <v>2393</v>
      </c>
      <c r="B2012" s="1" t="s">
        <v>358</v>
      </c>
    </row>
    <row r="2013" spans="1:14" customHeight="1" ht="12.75">
      <c r="A2013" s="1" t="s">
        <v>2394</v>
      </c>
      <c r="B2013" s="1" t="s">
        <v>164</v>
      </c>
    </row>
    <row r="2014" spans="1:14" customHeight="1" ht="12.75">
      <c r="A2014" s="1" t="s">
        <v>2394</v>
      </c>
      <c r="B2014" s="1" t="s">
        <v>318</v>
      </c>
    </row>
    <row r="2015" spans="1:14" customHeight="1" ht="12.75">
      <c r="A2015" s="1" t="s">
        <v>2394</v>
      </c>
      <c r="B2015" s="1" t="s">
        <v>321</v>
      </c>
    </row>
    <row r="2016" spans="1:14" customHeight="1" ht="12.75">
      <c r="A2016" s="1" t="s">
        <v>2394</v>
      </c>
      <c r="B2016" s="1" t="s">
        <v>325</v>
      </c>
    </row>
    <row r="2017" spans="1:14" customHeight="1" ht="12.75">
      <c r="A2017" s="1" t="s">
        <v>2394</v>
      </c>
      <c r="B2017" s="1" t="s">
        <v>326</v>
      </c>
    </row>
    <row r="2018" spans="1:14" customHeight="1" ht="12.75">
      <c r="A2018" s="1" t="s">
        <v>2394</v>
      </c>
      <c r="B2018" s="1" t="s">
        <v>328</v>
      </c>
    </row>
    <row r="2019" spans="1:14" customHeight="1" ht="12.75">
      <c r="A2019" s="1" t="s">
        <v>2394</v>
      </c>
      <c r="B2019" s="1" t="s">
        <v>334</v>
      </c>
    </row>
    <row r="2020" spans="1:14" customHeight="1" ht="12.75">
      <c r="A2020" s="1" t="s">
        <v>2394</v>
      </c>
      <c r="B2020" s="1" t="s">
        <v>335</v>
      </c>
    </row>
    <row r="2021" spans="1:14" customHeight="1" ht="12.75">
      <c r="A2021" s="1" t="s">
        <v>2394</v>
      </c>
      <c r="B2021" s="1" t="s">
        <v>336</v>
      </c>
    </row>
    <row r="2022" spans="1:14" customHeight="1" ht="12.75">
      <c r="A2022" s="1" t="s">
        <v>2394</v>
      </c>
      <c r="B2022" s="1" t="s">
        <v>342</v>
      </c>
    </row>
    <row r="2023" spans="1:14" customHeight="1" ht="12.75">
      <c r="A2023" s="1" t="s">
        <v>2394</v>
      </c>
      <c r="B2023" s="1" t="s">
        <v>349</v>
      </c>
    </row>
    <row r="2024" spans="1:14" customHeight="1" ht="12.75">
      <c r="A2024" s="1" t="s">
        <v>2394</v>
      </c>
      <c r="B2024" s="1" t="s">
        <v>355</v>
      </c>
    </row>
    <row r="2025" spans="1:14" customHeight="1" ht="12.75">
      <c r="A2025" s="1" t="s">
        <v>2394</v>
      </c>
      <c r="B2025" s="1" t="s">
        <v>356</v>
      </c>
    </row>
    <row r="2026" spans="1:14" customHeight="1" ht="12.75">
      <c r="A2026" s="1" t="s">
        <v>2395</v>
      </c>
      <c r="B2026" s="1" t="s">
        <v>334</v>
      </c>
    </row>
    <row r="2027" spans="1:14" customHeight="1" ht="12.75">
      <c r="A2027" s="1" t="s">
        <v>2395</v>
      </c>
      <c r="B2027" s="1" t="s">
        <v>335</v>
      </c>
    </row>
    <row r="2028" spans="1:14" customHeight="1" ht="12.75">
      <c r="A2028" s="1" t="s">
        <v>2395</v>
      </c>
      <c r="B2028" s="1" t="s">
        <v>336</v>
      </c>
    </row>
    <row r="2029" spans="1:14" customHeight="1" ht="12.75">
      <c r="A2029" s="1" t="s">
        <v>2396</v>
      </c>
      <c r="B2029" s="1" t="s">
        <v>164</v>
      </c>
    </row>
    <row r="2030" spans="1:14" customHeight="1" ht="12.75">
      <c r="A2030" s="1" t="s">
        <v>2396</v>
      </c>
      <c r="B2030" s="1" t="s">
        <v>316</v>
      </c>
    </row>
    <row r="2031" spans="1:14" customHeight="1" ht="12.75">
      <c r="A2031" s="1" t="s">
        <v>2396</v>
      </c>
      <c r="B2031" s="1" t="s">
        <v>317</v>
      </c>
    </row>
    <row r="2032" spans="1:14" customHeight="1" ht="12.75">
      <c r="A2032" s="1" t="s">
        <v>2396</v>
      </c>
      <c r="B2032" s="1" t="s">
        <v>318</v>
      </c>
    </row>
    <row r="2033" spans="1:14" customHeight="1" ht="12.75">
      <c r="A2033" s="1" t="s">
        <v>2396</v>
      </c>
      <c r="B2033" s="1" t="s">
        <v>322</v>
      </c>
    </row>
    <row r="2034" spans="1:14" customHeight="1" ht="12.75">
      <c r="A2034" s="1" t="s">
        <v>2396</v>
      </c>
      <c r="B2034" s="1" t="s">
        <v>325</v>
      </c>
    </row>
    <row r="2035" spans="1:14" customHeight="1" ht="12.75">
      <c r="A2035" s="1" t="s">
        <v>2396</v>
      </c>
      <c r="B2035" s="1" t="s">
        <v>328</v>
      </c>
    </row>
    <row r="2036" spans="1:14" customHeight="1" ht="12.75">
      <c r="A2036" s="1" t="s">
        <v>2396</v>
      </c>
      <c r="B2036" s="1" t="s">
        <v>334</v>
      </c>
    </row>
    <row r="2037" spans="1:14" customHeight="1" ht="12.75">
      <c r="A2037" s="1" t="s">
        <v>2396</v>
      </c>
      <c r="B2037" s="1" t="s">
        <v>335</v>
      </c>
    </row>
    <row r="2038" spans="1:14" customHeight="1" ht="12.75">
      <c r="A2038" s="1" t="s">
        <v>2396</v>
      </c>
      <c r="B2038" s="1" t="s">
        <v>336</v>
      </c>
    </row>
    <row r="2039" spans="1:14" customHeight="1" ht="12.75">
      <c r="A2039" s="1" t="s">
        <v>2396</v>
      </c>
      <c r="B2039" s="1" t="s">
        <v>337</v>
      </c>
    </row>
    <row r="2040" spans="1:14" customHeight="1" ht="12.75">
      <c r="A2040" s="1" t="s">
        <v>2396</v>
      </c>
      <c r="B2040" s="1" t="s">
        <v>338</v>
      </c>
    </row>
    <row r="2041" spans="1:14" customHeight="1" ht="12.75">
      <c r="A2041" s="1" t="s">
        <v>2396</v>
      </c>
      <c r="B2041" s="1" t="s">
        <v>339</v>
      </c>
    </row>
    <row r="2042" spans="1:14" customHeight="1" ht="12.75">
      <c r="A2042" s="1" t="s">
        <v>2396</v>
      </c>
      <c r="B2042" s="1" t="s">
        <v>340</v>
      </c>
    </row>
    <row r="2043" spans="1:14" customHeight="1" ht="12.75">
      <c r="A2043" s="1" t="s">
        <v>2396</v>
      </c>
      <c r="B2043" s="1" t="s">
        <v>341</v>
      </c>
    </row>
    <row r="2044" spans="1:14" customHeight="1" ht="12.75">
      <c r="A2044" s="1" t="s">
        <v>2396</v>
      </c>
      <c r="B2044" s="1" t="s">
        <v>342</v>
      </c>
    </row>
    <row r="2045" spans="1:14" customHeight="1" ht="12.75">
      <c r="A2045" s="1" t="s">
        <v>2396</v>
      </c>
      <c r="B2045" s="1" t="s">
        <v>350</v>
      </c>
    </row>
    <row r="2046" spans="1:14" customHeight="1" ht="12.75">
      <c r="A2046" s="1" t="s">
        <v>2396</v>
      </c>
      <c r="B2046" s="1" t="s">
        <v>355</v>
      </c>
    </row>
    <row r="2047" spans="1:14" customHeight="1" ht="12.75">
      <c r="A2047" s="1" t="s">
        <v>2396</v>
      </c>
      <c r="B2047" s="1" t="s">
        <v>356</v>
      </c>
    </row>
    <row r="2048" spans="1:14" customHeight="1" ht="12.75">
      <c r="A2048" s="1" t="s">
        <v>2396</v>
      </c>
      <c r="B2048" s="1" t="s">
        <v>357</v>
      </c>
    </row>
    <row r="2049" spans="1:14" customHeight="1" ht="12.75">
      <c r="A2049" s="1" t="s">
        <v>2396</v>
      </c>
      <c r="B2049" s="1" t="s">
        <v>358</v>
      </c>
    </row>
    <row r="2050" spans="1:14" customHeight="1" ht="12.75">
      <c r="A2050" s="1" t="s">
        <v>2397</v>
      </c>
      <c r="B2050" s="1" t="s">
        <v>163</v>
      </c>
    </row>
    <row r="2051" spans="1:14" customHeight="1" ht="12.75">
      <c r="A2051" s="1" t="s">
        <v>2397</v>
      </c>
      <c r="B2051" s="1" t="s">
        <v>319</v>
      </c>
    </row>
    <row r="2052" spans="1:14" customHeight="1" ht="12.75">
      <c r="A2052" s="1" t="s">
        <v>2397</v>
      </c>
      <c r="B2052" s="1" t="s">
        <v>320</v>
      </c>
    </row>
    <row r="2053" spans="1:14" customHeight="1" ht="12.75">
      <c r="A2053" s="1" t="s">
        <v>2397</v>
      </c>
      <c r="B2053" s="1" t="s">
        <v>321</v>
      </c>
    </row>
    <row r="2054" spans="1:14" customHeight="1" ht="12.75">
      <c r="A2054" s="1" t="s">
        <v>2397</v>
      </c>
      <c r="B2054" s="1" t="s">
        <v>334</v>
      </c>
    </row>
    <row r="2055" spans="1:14" customHeight="1" ht="12.75">
      <c r="A2055" s="1" t="s">
        <v>2397</v>
      </c>
      <c r="B2055" s="1" t="s">
        <v>335</v>
      </c>
    </row>
    <row r="2056" spans="1:14" customHeight="1" ht="12.75">
      <c r="A2056" s="1" t="s">
        <v>2397</v>
      </c>
      <c r="B2056" s="1" t="s">
        <v>336</v>
      </c>
    </row>
    <row r="2057" spans="1:14" customHeight="1" ht="12.75">
      <c r="A2057" s="1" t="s">
        <v>2397</v>
      </c>
      <c r="B2057" s="1" t="s">
        <v>339</v>
      </c>
    </row>
    <row r="2058" spans="1:14" customHeight="1" ht="12.75">
      <c r="A2058" s="1" t="s">
        <v>2397</v>
      </c>
      <c r="B2058" s="1" t="s">
        <v>340</v>
      </c>
    </row>
    <row r="2059" spans="1:14" customHeight="1" ht="12.75">
      <c r="A2059" s="1" t="s">
        <v>2397</v>
      </c>
      <c r="B2059" s="1" t="s">
        <v>341</v>
      </c>
    </row>
    <row r="2060" spans="1:14" customHeight="1" ht="12.75">
      <c r="A2060" s="1" t="s">
        <v>2398</v>
      </c>
      <c r="B2060" s="1" t="s">
        <v>334</v>
      </c>
    </row>
    <row r="2061" spans="1:14" customHeight="1" ht="12.75">
      <c r="A2061" s="1" t="s">
        <v>2398</v>
      </c>
      <c r="B2061" s="1" t="s">
        <v>335</v>
      </c>
    </row>
    <row r="2062" spans="1:14" customHeight="1" ht="12.75">
      <c r="A2062" s="1" t="s">
        <v>2398</v>
      </c>
      <c r="B2062" s="1" t="s">
        <v>336</v>
      </c>
    </row>
    <row r="2063" spans="1:14" customHeight="1" ht="12.75">
      <c r="A2063" s="1" t="s">
        <v>2398</v>
      </c>
      <c r="B2063" s="1" t="s">
        <v>357</v>
      </c>
    </row>
    <row r="2064" spans="1:14" customHeight="1" ht="12.75">
      <c r="A2064" s="1" t="s">
        <v>2398</v>
      </c>
      <c r="B2064" s="1" t="s">
        <v>358</v>
      </c>
    </row>
    <row r="2065" spans="1:14" customHeight="1" ht="12.75">
      <c r="A2065" s="1" t="s">
        <v>2399</v>
      </c>
      <c r="B2065" s="1" t="s">
        <v>164</v>
      </c>
    </row>
    <row r="2066" spans="1:14" customHeight="1" ht="12.75">
      <c r="A2066" s="1" t="s">
        <v>2399</v>
      </c>
      <c r="B2066" s="1" t="s">
        <v>325</v>
      </c>
    </row>
    <row r="2067" spans="1:14" customHeight="1" ht="12.75">
      <c r="A2067" s="1" t="s">
        <v>2399</v>
      </c>
      <c r="B2067" s="1" t="s">
        <v>328</v>
      </c>
    </row>
    <row r="2068" spans="1:14" customHeight="1" ht="12.75">
      <c r="A2068" s="1" t="s">
        <v>2399</v>
      </c>
      <c r="B2068" s="1" t="s">
        <v>334</v>
      </c>
    </row>
    <row r="2069" spans="1:14" customHeight="1" ht="12.75">
      <c r="A2069" s="1" t="s">
        <v>2399</v>
      </c>
      <c r="B2069" s="1" t="s">
        <v>335</v>
      </c>
    </row>
    <row r="2070" spans="1:14" customHeight="1" ht="12.75">
      <c r="A2070" s="1" t="s">
        <v>2399</v>
      </c>
      <c r="B2070" s="1" t="s">
        <v>336</v>
      </c>
    </row>
    <row r="2071" spans="1:14" customHeight="1" ht="12.75">
      <c r="A2071" s="1" t="s">
        <v>2399</v>
      </c>
      <c r="B2071" s="1" t="s">
        <v>337</v>
      </c>
    </row>
    <row r="2072" spans="1:14" customHeight="1" ht="12.75">
      <c r="A2072" s="1" t="s">
        <v>2399</v>
      </c>
      <c r="B2072" s="1" t="s">
        <v>342</v>
      </c>
    </row>
    <row r="2073" spans="1:14" customHeight="1" ht="12.75">
      <c r="A2073" s="1" t="s">
        <v>2399</v>
      </c>
      <c r="B2073" s="1" t="s">
        <v>350</v>
      </c>
    </row>
    <row r="2074" spans="1:14" customHeight="1" ht="12.75">
      <c r="A2074" s="1" t="s">
        <v>2399</v>
      </c>
      <c r="B2074" s="1" t="s">
        <v>355</v>
      </c>
    </row>
    <row r="2075" spans="1:14" customHeight="1" ht="12.75">
      <c r="A2075" s="1" t="s">
        <v>2399</v>
      </c>
      <c r="B2075" s="1" t="s">
        <v>356</v>
      </c>
    </row>
    <row r="2076" spans="1:14" customHeight="1" ht="12.75">
      <c r="A2076" s="1" t="s">
        <v>2400</v>
      </c>
      <c r="B2076" s="1" t="s">
        <v>355</v>
      </c>
    </row>
    <row r="2077" spans="1:14" customHeight="1" ht="12.75">
      <c r="A2077" s="1" t="s">
        <v>2400</v>
      </c>
      <c r="B2077" s="1" t="s">
        <v>356</v>
      </c>
    </row>
    <row r="2078" spans="1:14" customHeight="1" ht="12.75">
      <c r="A2078" s="1" t="s">
        <v>2401</v>
      </c>
      <c r="B2078" s="1" t="s">
        <v>165</v>
      </c>
    </row>
    <row r="2079" spans="1:14" customHeight="1" ht="12.75">
      <c r="A2079" s="1" t="s">
        <v>2401</v>
      </c>
      <c r="B2079" s="1" t="s">
        <v>319</v>
      </c>
    </row>
    <row r="2080" spans="1:14" customHeight="1" ht="12.75">
      <c r="A2080" s="1" t="s">
        <v>2401</v>
      </c>
      <c r="B2080" s="1" t="s">
        <v>320</v>
      </c>
    </row>
    <row r="2081" spans="1:14" customHeight="1" ht="12.75">
      <c r="A2081" s="1" t="s">
        <v>2401</v>
      </c>
      <c r="B2081" s="1" t="s">
        <v>321</v>
      </c>
    </row>
    <row r="2082" spans="1:14" customHeight="1" ht="12.75">
      <c r="A2082" s="1" t="s">
        <v>2401</v>
      </c>
      <c r="B2082" s="1" t="s">
        <v>323</v>
      </c>
    </row>
    <row r="2083" spans="1:14" customHeight="1" ht="12.75">
      <c r="A2083" s="1" t="s">
        <v>2401</v>
      </c>
      <c r="B2083" s="1" t="s">
        <v>325</v>
      </c>
    </row>
    <row r="2084" spans="1:14" customHeight="1" ht="12.75">
      <c r="A2084" s="1" t="s">
        <v>2401</v>
      </c>
      <c r="B2084" s="1" t="s">
        <v>328</v>
      </c>
    </row>
    <row r="2085" spans="1:14" customHeight="1" ht="12.75">
      <c r="A2085" s="1" t="s">
        <v>2401</v>
      </c>
      <c r="B2085" s="1" t="s">
        <v>342</v>
      </c>
    </row>
    <row r="2086" spans="1:14" customHeight="1" ht="12.75">
      <c r="A2086" s="1" t="s">
        <v>2401</v>
      </c>
      <c r="B2086" s="1" t="s">
        <v>357</v>
      </c>
    </row>
    <row r="2087" spans="1:14" customHeight="1" ht="12.75">
      <c r="A2087" s="1" t="s">
        <v>2401</v>
      </c>
      <c r="B2087" s="1" t="s">
        <v>358</v>
      </c>
    </row>
    <row r="2088" spans="1:14" customHeight="1" ht="12.75">
      <c r="A2088" s="1" t="s">
        <v>2402</v>
      </c>
      <c r="B2088" s="1" t="s">
        <v>164</v>
      </c>
    </row>
    <row r="2089" spans="1:14" customHeight="1" ht="12.75">
      <c r="A2089" s="1" t="s">
        <v>2402</v>
      </c>
      <c r="B2089" s="1" t="s">
        <v>318</v>
      </c>
    </row>
    <row r="2090" spans="1:14" customHeight="1" ht="12.75">
      <c r="A2090" s="1" t="s">
        <v>2402</v>
      </c>
      <c r="B2090" s="1" t="s">
        <v>325</v>
      </c>
    </row>
    <row r="2091" spans="1:14" customHeight="1" ht="12.75">
      <c r="A2091" s="1" t="s">
        <v>2402</v>
      </c>
      <c r="B2091" s="1" t="s">
        <v>326</v>
      </c>
    </row>
    <row r="2092" spans="1:14" customHeight="1" ht="12.75">
      <c r="A2092" s="1" t="s">
        <v>2402</v>
      </c>
      <c r="B2092" s="1" t="s">
        <v>328</v>
      </c>
    </row>
    <row r="2093" spans="1:14" customHeight="1" ht="12.75">
      <c r="A2093" s="1" t="s">
        <v>2402</v>
      </c>
      <c r="B2093" s="1" t="s">
        <v>334</v>
      </c>
    </row>
    <row r="2094" spans="1:14" customHeight="1" ht="12.75">
      <c r="A2094" s="1" t="s">
        <v>2402</v>
      </c>
      <c r="B2094" s="1" t="s">
        <v>335</v>
      </c>
    </row>
    <row r="2095" spans="1:14" customHeight="1" ht="12.75">
      <c r="A2095" s="1" t="s">
        <v>2402</v>
      </c>
      <c r="B2095" s="1" t="s">
        <v>336</v>
      </c>
    </row>
    <row r="2096" spans="1:14" customHeight="1" ht="12.75">
      <c r="A2096" s="1" t="s">
        <v>2402</v>
      </c>
      <c r="B2096" s="1" t="s">
        <v>338</v>
      </c>
    </row>
    <row r="2097" spans="1:14" customHeight="1" ht="12.75">
      <c r="A2097" s="1" t="s">
        <v>2402</v>
      </c>
      <c r="B2097" s="1" t="s">
        <v>339</v>
      </c>
    </row>
    <row r="2098" spans="1:14" customHeight="1" ht="12.75">
      <c r="A2098" s="1" t="s">
        <v>2402</v>
      </c>
      <c r="B2098" s="1" t="s">
        <v>340</v>
      </c>
    </row>
    <row r="2099" spans="1:14" customHeight="1" ht="12.75">
      <c r="A2099" s="1" t="s">
        <v>2402</v>
      </c>
      <c r="B2099" s="1" t="s">
        <v>341</v>
      </c>
    </row>
    <row r="2100" spans="1:14" customHeight="1" ht="12.75">
      <c r="A2100" s="1" t="s">
        <v>2402</v>
      </c>
      <c r="B2100" s="1" t="s">
        <v>342</v>
      </c>
    </row>
    <row r="2101" spans="1:14" customHeight="1" ht="12.75">
      <c r="A2101" s="1" t="s">
        <v>2402</v>
      </c>
      <c r="B2101" s="1" t="s">
        <v>349</v>
      </c>
    </row>
    <row r="2102" spans="1:14" customHeight="1" ht="12.75">
      <c r="A2102" s="1" t="s">
        <v>2402</v>
      </c>
      <c r="B2102" s="1" t="s">
        <v>350</v>
      </c>
    </row>
    <row r="2103" spans="1:14" customHeight="1" ht="12.75">
      <c r="A2103" s="1" t="s">
        <v>2402</v>
      </c>
      <c r="B2103" s="1" t="s">
        <v>357</v>
      </c>
    </row>
    <row r="2104" spans="1:14" customHeight="1" ht="12.75">
      <c r="A2104" s="1" t="s">
        <v>2402</v>
      </c>
      <c r="B2104" s="1" t="s">
        <v>358</v>
      </c>
    </row>
    <row r="2105" spans="1:14" customHeight="1" ht="12.75">
      <c r="A2105" s="1" t="s">
        <v>2403</v>
      </c>
      <c r="B2105" s="1" t="s">
        <v>352</v>
      </c>
    </row>
    <row r="2106" spans="1:14" customHeight="1" ht="12.75">
      <c r="A2106" s="1" t="s">
        <v>2403</v>
      </c>
      <c r="B2106" s="1" t="s">
        <v>353</v>
      </c>
    </row>
    <row r="2107" spans="1:14" customHeight="1" ht="12.75">
      <c r="A2107" s="1" t="s">
        <v>2403</v>
      </c>
      <c r="B2107" s="1" t="s">
        <v>357</v>
      </c>
    </row>
    <row r="2108" spans="1:14" customHeight="1" ht="12.75">
      <c r="A2108" s="1" t="s">
        <v>2403</v>
      </c>
      <c r="B2108" s="1" t="s">
        <v>358</v>
      </c>
    </row>
    <row r="2109" spans="1:14" customHeight="1" ht="12.75">
      <c r="A2109" s="1" t="s">
        <v>2404</v>
      </c>
      <c r="B2109" s="1" t="s">
        <v>352</v>
      </c>
    </row>
    <row r="2110" spans="1:14" customHeight="1" ht="12.75">
      <c r="A2110" s="1" t="s">
        <v>2404</v>
      </c>
      <c r="B2110" s="1" t="s">
        <v>353</v>
      </c>
    </row>
    <row r="2111" spans="1:14" customHeight="1" ht="12.75">
      <c r="A2111" s="1" t="s">
        <v>2404</v>
      </c>
      <c r="B2111" s="1" t="s">
        <v>355</v>
      </c>
    </row>
    <row r="2112" spans="1:14" customHeight="1" ht="12.75">
      <c r="A2112" s="1" t="s">
        <v>2404</v>
      </c>
      <c r="B2112" s="1" t="s">
        <v>356</v>
      </c>
    </row>
    <row r="2113" spans="1:14" customHeight="1" ht="12.75">
      <c r="A2113" s="1" t="s">
        <v>2405</v>
      </c>
      <c r="B2113" s="1" t="s">
        <v>152</v>
      </c>
    </row>
    <row r="2114" spans="1:14" customHeight="1" ht="12.75">
      <c r="A2114" s="1" t="s">
        <v>2405</v>
      </c>
      <c r="B2114" s="1" t="s">
        <v>163</v>
      </c>
    </row>
    <row r="2115" spans="1:14" customHeight="1" ht="12.75">
      <c r="A2115" s="1" t="s">
        <v>2405</v>
      </c>
      <c r="B2115" s="1" t="s">
        <v>164</v>
      </c>
    </row>
    <row r="2116" spans="1:14" customHeight="1" ht="12.75">
      <c r="A2116" s="1" t="s">
        <v>2405</v>
      </c>
      <c r="B2116" s="1" t="s">
        <v>165</v>
      </c>
    </row>
    <row r="2117" spans="1:14" customHeight="1" ht="12.75">
      <c r="A2117" s="1" t="s">
        <v>2405</v>
      </c>
      <c r="B2117" s="1" t="s">
        <v>318</v>
      </c>
    </row>
    <row r="2118" spans="1:14" customHeight="1" ht="12.75">
      <c r="A2118" s="1" t="s">
        <v>2405</v>
      </c>
      <c r="B2118" s="1" t="s">
        <v>319</v>
      </c>
    </row>
    <row r="2119" spans="1:14" customHeight="1" ht="12.75">
      <c r="A2119" s="1" t="s">
        <v>2405</v>
      </c>
      <c r="B2119" s="1" t="s">
        <v>320</v>
      </c>
    </row>
    <row r="2120" spans="1:14" customHeight="1" ht="12.75">
      <c r="A2120" s="1" t="s">
        <v>2405</v>
      </c>
      <c r="B2120" s="1" t="s">
        <v>321</v>
      </c>
    </row>
    <row r="2121" spans="1:14" customHeight="1" ht="12.75">
      <c r="A2121" s="1" t="s">
        <v>2405</v>
      </c>
      <c r="B2121" s="1" t="s">
        <v>322</v>
      </c>
    </row>
    <row r="2122" spans="1:14" customHeight="1" ht="12.75">
      <c r="A2122" s="1" t="s">
        <v>2405</v>
      </c>
      <c r="B2122" s="1" t="s">
        <v>323</v>
      </c>
    </row>
    <row r="2123" spans="1:14" customHeight="1" ht="12.75">
      <c r="A2123" s="1" t="s">
        <v>2405</v>
      </c>
      <c r="B2123" s="1" t="s">
        <v>325</v>
      </c>
    </row>
    <row r="2124" spans="1:14" customHeight="1" ht="12.75">
      <c r="A2124" s="1" t="s">
        <v>2405</v>
      </c>
      <c r="B2124" s="1" t="s">
        <v>326</v>
      </c>
    </row>
    <row r="2125" spans="1:14" customHeight="1" ht="12.75">
      <c r="A2125" s="1" t="s">
        <v>2405</v>
      </c>
      <c r="B2125" s="1" t="s">
        <v>328</v>
      </c>
    </row>
    <row r="2126" spans="1:14" customHeight="1" ht="12.75">
      <c r="A2126" s="1" t="s">
        <v>2405</v>
      </c>
      <c r="B2126" s="1" t="s">
        <v>334</v>
      </c>
    </row>
    <row r="2127" spans="1:14" customHeight="1" ht="12.75">
      <c r="A2127" s="1" t="s">
        <v>2405</v>
      </c>
      <c r="B2127" s="1" t="s">
        <v>335</v>
      </c>
    </row>
    <row r="2128" spans="1:14" customHeight="1" ht="12.75">
      <c r="A2128" s="1" t="s">
        <v>2405</v>
      </c>
      <c r="B2128" s="1" t="s">
        <v>336</v>
      </c>
    </row>
    <row r="2129" spans="1:14" customHeight="1" ht="12.75">
      <c r="A2129" s="1" t="s">
        <v>2405</v>
      </c>
      <c r="B2129" s="1" t="s">
        <v>337</v>
      </c>
    </row>
    <row r="2130" spans="1:14" customHeight="1" ht="12.75">
      <c r="A2130" s="1" t="s">
        <v>2405</v>
      </c>
      <c r="B2130" s="1" t="s">
        <v>338</v>
      </c>
    </row>
    <row r="2131" spans="1:14" customHeight="1" ht="12.75">
      <c r="A2131" s="1" t="s">
        <v>2405</v>
      </c>
      <c r="B2131" s="1" t="s">
        <v>339</v>
      </c>
    </row>
    <row r="2132" spans="1:14" customHeight="1" ht="12.75">
      <c r="A2132" s="1" t="s">
        <v>2405</v>
      </c>
      <c r="B2132" s="1" t="s">
        <v>340</v>
      </c>
    </row>
    <row r="2133" spans="1:14" customHeight="1" ht="12.75">
      <c r="A2133" s="1" t="s">
        <v>2405</v>
      </c>
      <c r="B2133" s="1" t="s">
        <v>341</v>
      </c>
    </row>
    <row r="2134" spans="1:14" customHeight="1" ht="12.75">
      <c r="A2134" s="1" t="s">
        <v>2405</v>
      </c>
      <c r="B2134" s="1" t="s">
        <v>342</v>
      </c>
    </row>
    <row r="2135" spans="1:14" customHeight="1" ht="12.75">
      <c r="A2135" s="1" t="s">
        <v>2405</v>
      </c>
      <c r="B2135" s="1" t="s">
        <v>349</v>
      </c>
    </row>
    <row r="2136" spans="1:14" customHeight="1" ht="12.75">
      <c r="A2136" s="1" t="s">
        <v>2405</v>
      </c>
      <c r="B2136" s="1" t="s">
        <v>350</v>
      </c>
    </row>
    <row r="2137" spans="1:14" customHeight="1" ht="12.75">
      <c r="A2137" s="1" t="s">
        <v>2405</v>
      </c>
      <c r="B2137" s="1" t="s">
        <v>352</v>
      </c>
    </row>
    <row r="2138" spans="1:14" customHeight="1" ht="12.75">
      <c r="A2138" s="1" t="s">
        <v>2405</v>
      </c>
      <c r="B2138" s="1" t="s">
        <v>353</v>
      </c>
    </row>
    <row r="2139" spans="1:14" customHeight="1" ht="12.75">
      <c r="A2139" s="1" t="s">
        <v>2405</v>
      </c>
      <c r="B2139" s="1" t="s">
        <v>355</v>
      </c>
    </row>
    <row r="2140" spans="1:14" customHeight="1" ht="12.75">
      <c r="A2140" s="1" t="s">
        <v>2405</v>
      </c>
      <c r="B2140" s="1" t="s">
        <v>356</v>
      </c>
    </row>
    <row r="2141" spans="1:14" customHeight="1" ht="12.75">
      <c r="A2141" s="1" t="s">
        <v>2405</v>
      </c>
      <c r="B2141" s="1" t="s">
        <v>357</v>
      </c>
    </row>
    <row r="2142" spans="1:14" customHeight="1" ht="12.75">
      <c r="A2142" s="1" t="s">
        <v>2405</v>
      </c>
      <c r="B2142" s="1" t="s">
        <v>358</v>
      </c>
    </row>
    <row r="2143" spans="1:14" customHeight="1" ht="12.75">
      <c r="A2143" s="1" t="s">
        <v>2406</v>
      </c>
      <c r="B2143" s="1" t="s">
        <v>337</v>
      </c>
    </row>
    <row r="2144" spans="1:14" customHeight="1" ht="12.75">
      <c r="A2144" s="1" t="s">
        <v>2406</v>
      </c>
      <c r="B2144" s="1" t="s">
        <v>338</v>
      </c>
    </row>
    <row r="2145" spans="1:14" customHeight="1" ht="12.75">
      <c r="A2145" s="1" t="s">
        <v>2407</v>
      </c>
      <c r="B2145" s="1" t="s">
        <v>319</v>
      </c>
    </row>
    <row r="2146" spans="1:14" customHeight="1" ht="12.75">
      <c r="A2146" s="1" t="s">
        <v>2407</v>
      </c>
      <c r="B2146" s="1" t="s">
        <v>320</v>
      </c>
    </row>
    <row r="2147" spans="1:14" customHeight="1" ht="12.75">
      <c r="A2147" s="1" t="s">
        <v>2407</v>
      </c>
      <c r="B2147" s="1" t="s">
        <v>321</v>
      </c>
    </row>
    <row r="2148" spans="1:14" customHeight="1" ht="12.75">
      <c r="A2148" s="1" t="s">
        <v>2407</v>
      </c>
      <c r="B2148" s="1" t="s">
        <v>322</v>
      </c>
    </row>
    <row r="2149" spans="1:14" customHeight="1" ht="12.75">
      <c r="A2149" s="1" t="s">
        <v>2407</v>
      </c>
      <c r="B2149" s="1" t="s">
        <v>323</v>
      </c>
    </row>
    <row r="2150" spans="1:14" customHeight="1" ht="12.75">
      <c r="A2150" s="1" t="s">
        <v>2407</v>
      </c>
      <c r="B2150" s="1" t="s">
        <v>325</v>
      </c>
    </row>
    <row r="2151" spans="1:14" customHeight="1" ht="12.75">
      <c r="A2151" s="1" t="s">
        <v>2407</v>
      </c>
      <c r="B2151" s="1" t="s">
        <v>328</v>
      </c>
    </row>
    <row r="2152" spans="1:14" customHeight="1" ht="12.75">
      <c r="A2152" s="1" t="s">
        <v>2407</v>
      </c>
      <c r="B2152" s="1" t="s">
        <v>342</v>
      </c>
    </row>
    <row r="2153" spans="1:14" customHeight="1" ht="12.75">
      <c r="A2153" s="1" t="s">
        <v>2407</v>
      </c>
      <c r="B2153" s="1" t="s">
        <v>350</v>
      </c>
    </row>
    <row r="2154" spans="1:14" customHeight="1" ht="12.75">
      <c r="A2154" s="1" t="s">
        <v>2407</v>
      </c>
      <c r="B2154" s="1" t="s">
        <v>357</v>
      </c>
    </row>
    <row r="2155" spans="1:14" customHeight="1" ht="12.75">
      <c r="A2155" s="1" t="s">
        <v>2407</v>
      </c>
      <c r="B2155" s="1" t="s">
        <v>358</v>
      </c>
    </row>
    <row r="2156" spans="1:14" customHeight="1" ht="12.75">
      <c r="A2156" s="1" t="s">
        <v>2408</v>
      </c>
      <c r="B2156" s="1" t="s">
        <v>323</v>
      </c>
    </row>
    <row r="2157" spans="1:14" customHeight="1" ht="12.75">
      <c r="A2157" s="1" t="s">
        <v>2409</v>
      </c>
      <c r="B2157" s="1" t="s">
        <v>318</v>
      </c>
    </row>
    <row r="2158" spans="1:14" customHeight="1" ht="12.75">
      <c r="A2158" s="1" t="s">
        <v>2409</v>
      </c>
      <c r="B2158" s="1" t="s">
        <v>325</v>
      </c>
    </row>
    <row r="2159" spans="1:14" customHeight="1" ht="12.75">
      <c r="A2159" s="1" t="s">
        <v>2409</v>
      </c>
      <c r="B2159" s="1" t="s">
        <v>326</v>
      </c>
    </row>
    <row r="2160" spans="1:14" customHeight="1" ht="12.75">
      <c r="A2160" s="1" t="s">
        <v>2409</v>
      </c>
      <c r="B2160" s="1" t="s">
        <v>328</v>
      </c>
    </row>
    <row r="2161" spans="1:14" customHeight="1" ht="12.75">
      <c r="A2161" s="1" t="s">
        <v>2409</v>
      </c>
      <c r="B2161" s="1" t="s">
        <v>342</v>
      </c>
    </row>
    <row r="2162" spans="1:14" customHeight="1" ht="12.75">
      <c r="A2162" s="1" t="s">
        <v>2409</v>
      </c>
      <c r="B2162" s="1" t="s">
        <v>349</v>
      </c>
    </row>
    <row r="2163" spans="1:14" customHeight="1" ht="12.75">
      <c r="A2163" s="1" t="s">
        <v>2409</v>
      </c>
      <c r="B2163" s="1" t="s">
        <v>350</v>
      </c>
    </row>
    <row r="2164" spans="1:14" customHeight="1" ht="12.75">
      <c r="A2164" s="1" t="s">
        <v>2409</v>
      </c>
      <c r="B2164" s="1" t="s">
        <v>352</v>
      </c>
    </row>
    <row r="2165" spans="1:14" customHeight="1" ht="12.75">
      <c r="A2165" s="1" t="s">
        <v>2409</v>
      </c>
      <c r="B2165" s="1" t="s">
        <v>353</v>
      </c>
    </row>
    <row r="2166" spans="1:14" customHeight="1" ht="12.75">
      <c r="A2166" s="1" t="s">
        <v>2410</v>
      </c>
      <c r="B2166" s="1" t="s">
        <v>352</v>
      </c>
    </row>
    <row r="2167" spans="1:14" customHeight="1" ht="12.75">
      <c r="A2167" s="1" t="s">
        <v>2410</v>
      </c>
      <c r="B2167" s="1" t="s">
        <v>353</v>
      </c>
    </row>
    <row r="2168" spans="1:14" customHeight="1" ht="12.75">
      <c r="A2168" s="1" t="s">
        <v>2411</v>
      </c>
      <c r="B2168" s="1" t="s">
        <v>355</v>
      </c>
    </row>
    <row r="2169" spans="1:14" customHeight="1" ht="12.75">
      <c r="A2169" s="1" t="s">
        <v>2411</v>
      </c>
      <c r="B2169" s="1" t="s">
        <v>356</v>
      </c>
    </row>
    <row r="2170" spans="1:14" customHeight="1" ht="12.75">
      <c r="A2170" s="1" t="s">
        <v>2412</v>
      </c>
      <c r="B2170" s="1" t="s">
        <v>350</v>
      </c>
    </row>
    <row r="2171" spans="1:14" customHeight="1" ht="12.75">
      <c r="A2171" s="1" t="s">
        <v>2413</v>
      </c>
      <c r="B2171" s="1" t="s">
        <v>152</v>
      </c>
    </row>
    <row r="2172" spans="1:14" customHeight="1" ht="12.75">
      <c r="A2172" s="1" t="s">
        <v>2413</v>
      </c>
      <c r="B2172" s="1" t="s">
        <v>164</v>
      </c>
    </row>
    <row r="2173" spans="1:14" customHeight="1" ht="12.75">
      <c r="A2173" s="1" t="s">
        <v>2413</v>
      </c>
      <c r="B2173" s="1" t="s">
        <v>325</v>
      </c>
    </row>
    <row r="2174" spans="1:14" customHeight="1" ht="12.75">
      <c r="A2174" s="1" t="s">
        <v>2413</v>
      </c>
      <c r="B2174" s="1" t="s">
        <v>326</v>
      </c>
    </row>
    <row r="2175" spans="1:14" customHeight="1" ht="12.75">
      <c r="A2175" s="1" t="s">
        <v>2413</v>
      </c>
      <c r="B2175" s="1" t="s">
        <v>328</v>
      </c>
    </row>
    <row r="2176" spans="1:14" customHeight="1" ht="12.75">
      <c r="A2176" s="1" t="s">
        <v>2413</v>
      </c>
      <c r="B2176" s="1" t="s">
        <v>342</v>
      </c>
    </row>
    <row r="2177" spans="1:14" customHeight="1" ht="12.75">
      <c r="A2177" s="1" t="s">
        <v>2413</v>
      </c>
      <c r="B2177" s="1" t="s">
        <v>349</v>
      </c>
    </row>
    <row r="2178" spans="1:14" customHeight="1" ht="12.75">
      <c r="A2178" s="1" t="s">
        <v>2414</v>
      </c>
      <c r="B2178" s="1" t="s">
        <v>338</v>
      </c>
    </row>
    <row r="2179" spans="1:14" customHeight="1" ht="12.75">
      <c r="A2179" s="1" t="s">
        <v>2414</v>
      </c>
      <c r="B2179" s="1" t="s">
        <v>339</v>
      </c>
    </row>
    <row r="2180" spans="1:14" customHeight="1" ht="12.75">
      <c r="A2180" s="1" t="s">
        <v>2414</v>
      </c>
      <c r="B2180" s="1" t="s">
        <v>340</v>
      </c>
    </row>
    <row r="2181" spans="1:14" customHeight="1" ht="12.75">
      <c r="A2181" s="1" t="s">
        <v>2414</v>
      </c>
      <c r="B2181" s="1" t="s">
        <v>341</v>
      </c>
    </row>
    <row r="2182" spans="1:14" customHeight="1" ht="12.75">
      <c r="A2182" s="1" t="s">
        <v>2414</v>
      </c>
      <c r="B2182" s="1" t="s">
        <v>350</v>
      </c>
    </row>
    <row r="2183" spans="1:14" customHeight="1" ht="12.75">
      <c r="A2183" s="1" t="s">
        <v>2414</v>
      </c>
      <c r="B2183" s="1" t="s">
        <v>352</v>
      </c>
    </row>
    <row r="2184" spans="1:14" customHeight="1" ht="12.75">
      <c r="A2184" s="1" t="s">
        <v>2414</v>
      </c>
      <c r="B2184" s="1" t="s">
        <v>353</v>
      </c>
    </row>
    <row r="2185" spans="1:14" customHeight="1" ht="12.75">
      <c r="A2185" s="1" t="s">
        <v>2414</v>
      </c>
      <c r="B2185" s="1" t="s">
        <v>355</v>
      </c>
    </row>
    <row r="2186" spans="1:14" customHeight="1" ht="12.75">
      <c r="A2186" s="1" t="s">
        <v>2414</v>
      </c>
      <c r="B2186" s="1" t="s">
        <v>356</v>
      </c>
    </row>
    <row r="2187" spans="1:14" customHeight="1" ht="12.75">
      <c r="A2187" s="1" t="s">
        <v>2415</v>
      </c>
      <c r="B2187" s="1" t="s">
        <v>152</v>
      </c>
    </row>
    <row r="2188" spans="1:14" customHeight="1" ht="12.75">
      <c r="A2188" s="1" t="s">
        <v>2415</v>
      </c>
      <c r="B2188" s="1" t="s">
        <v>164</v>
      </c>
    </row>
    <row r="2189" spans="1:14" customHeight="1" ht="12.75">
      <c r="A2189" s="1" t="s">
        <v>2415</v>
      </c>
      <c r="B2189" s="1" t="s">
        <v>318</v>
      </c>
    </row>
    <row r="2190" spans="1:14" customHeight="1" ht="12.75">
      <c r="A2190" s="1" t="s">
        <v>2415</v>
      </c>
      <c r="B2190" s="1" t="s">
        <v>321</v>
      </c>
    </row>
    <row r="2191" spans="1:14" customHeight="1" ht="12.75">
      <c r="A2191" s="1" t="s">
        <v>2415</v>
      </c>
      <c r="B2191" s="1" t="s">
        <v>325</v>
      </c>
    </row>
    <row r="2192" spans="1:14" customHeight="1" ht="12.75">
      <c r="A2192" s="1" t="s">
        <v>2415</v>
      </c>
      <c r="B2192" s="1" t="s">
        <v>328</v>
      </c>
    </row>
    <row r="2193" spans="1:14" customHeight="1" ht="12.75">
      <c r="A2193" s="1" t="s">
        <v>2415</v>
      </c>
      <c r="B2193" s="1" t="s">
        <v>334</v>
      </c>
    </row>
    <row r="2194" spans="1:14" customHeight="1" ht="12.75">
      <c r="A2194" s="1" t="s">
        <v>2415</v>
      </c>
      <c r="B2194" s="1" t="s">
        <v>335</v>
      </c>
    </row>
    <row r="2195" spans="1:14" customHeight="1" ht="12.75">
      <c r="A2195" s="1" t="s">
        <v>2415</v>
      </c>
      <c r="B2195" s="1" t="s">
        <v>336</v>
      </c>
    </row>
    <row r="2196" spans="1:14" customHeight="1" ht="12.75">
      <c r="A2196" s="1" t="s">
        <v>2415</v>
      </c>
      <c r="B2196" s="1" t="s">
        <v>337</v>
      </c>
    </row>
    <row r="2197" spans="1:14" customHeight="1" ht="12.75">
      <c r="A2197" s="1" t="s">
        <v>2415</v>
      </c>
      <c r="B2197" s="1" t="s">
        <v>338</v>
      </c>
    </row>
    <row r="2198" spans="1:14" customHeight="1" ht="12.75">
      <c r="A2198" s="1" t="s">
        <v>2415</v>
      </c>
      <c r="B2198" s="1" t="s">
        <v>339</v>
      </c>
    </row>
    <row r="2199" spans="1:14" customHeight="1" ht="12.75">
      <c r="A2199" s="1" t="s">
        <v>2415</v>
      </c>
      <c r="B2199" s="1" t="s">
        <v>340</v>
      </c>
    </row>
    <row r="2200" spans="1:14" customHeight="1" ht="12.75">
      <c r="A2200" s="1" t="s">
        <v>2415</v>
      </c>
      <c r="B2200" s="1" t="s">
        <v>341</v>
      </c>
    </row>
    <row r="2201" spans="1:14" customHeight="1" ht="12.75">
      <c r="A2201" s="1" t="s">
        <v>2415</v>
      </c>
      <c r="B2201" s="1" t="s">
        <v>342</v>
      </c>
    </row>
    <row r="2202" spans="1:14" customHeight="1" ht="12.75">
      <c r="A2202" s="1" t="s">
        <v>2415</v>
      </c>
      <c r="B2202" s="1" t="s">
        <v>352</v>
      </c>
    </row>
    <row r="2203" spans="1:14" customHeight="1" ht="12.75">
      <c r="A2203" s="1" t="s">
        <v>2415</v>
      </c>
      <c r="B2203" s="1" t="s">
        <v>353</v>
      </c>
    </row>
    <row r="2204" spans="1:14" customHeight="1" ht="12.75">
      <c r="A2204" s="1" t="s">
        <v>2415</v>
      </c>
      <c r="B2204" s="1" t="s">
        <v>355</v>
      </c>
    </row>
    <row r="2205" spans="1:14" customHeight="1" ht="12.75">
      <c r="A2205" s="1" t="s">
        <v>2415</v>
      </c>
      <c r="B2205" s="1" t="s">
        <v>356</v>
      </c>
    </row>
    <row r="2206" spans="1:14" customHeight="1" ht="12.75">
      <c r="A2206" s="1" t="s">
        <v>2415</v>
      </c>
      <c r="B2206" s="1" t="s">
        <v>357</v>
      </c>
    </row>
    <row r="2207" spans="1:14" customHeight="1" ht="12.75">
      <c r="A2207" s="1" t="s">
        <v>2415</v>
      </c>
      <c r="B2207" s="1" t="s">
        <v>358</v>
      </c>
    </row>
    <row r="2208" spans="1:14" customHeight="1" ht="12.75">
      <c r="A2208" s="1" t="s">
        <v>2416</v>
      </c>
      <c r="B2208" s="1" t="s">
        <v>152</v>
      </c>
    </row>
    <row r="2209" spans="1:14" customHeight="1" ht="12.75">
      <c r="A2209" s="1" t="s">
        <v>2416</v>
      </c>
      <c r="B2209" s="1" t="s">
        <v>318</v>
      </c>
    </row>
    <row r="2210" spans="1:14" customHeight="1" ht="12.75">
      <c r="A2210" s="1" t="s">
        <v>2416</v>
      </c>
      <c r="B2210" s="1" t="s">
        <v>325</v>
      </c>
    </row>
    <row r="2211" spans="1:14" customHeight="1" ht="12.75">
      <c r="A2211" s="1" t="s">
        <v>2416</v>
      </c>
      <c r="B2211" s="1" t="s">
        <v>326</v>
      </c>
    </row>
    <row r="2212" spans="1:14" customHeight="1" ht="12.75">
      <c r="A2212" s="1" t="s">
        <v>2416</v>
      </c>
      <c r="B2212" s="1" t="s">
        <v>328</v>
      </c>
    </row>
    <row r="2213" spans="1:14" customHeight="1" ht="12.75">
      <c r="A2213" s="1" t="s">
        <v>2416</v>
      </c>
      <c r="B2213" s="1" t="s">
        <v>338</v>
      </c>
    </row>
    <row r="2214" spans="1:14" customHeight="1" ht="12.75">
      <c r="A2214" s="1" t="s">
        <v>2416</v>
      </c>
      <c r="B2214" s="1" t="s">
        <v>339</v>
      </c>
    </row>
    <row r="2215" spans="1:14" customHeight="1" ht="12.75">
      <c r="A2215" s="1" t="s">
        <v>2416</v>
      </c>
      <c r="B2215" s="1" t="s">
        <v>340</v>
      </c>
    </row>
    <row r="2216" spans="1:14" customHeight="1" ht="12.75">
      <c r="A2216" s="1" t="s">
        <v>2416</v>
      </c>
      <c r="B2216" s="1" t="s">
        <v>341</v>
      </c>
    </row>
    <row r="2217" spans="1:14" customHeight="1" ht="12.75">
      <c r="A2217" s="1" t="s">
        <v>2416</v>
      </c>
      <c r="B2217" s="1" t="s">
        <v>342</v>
      </c>
    </row>
    <row r="2218" spans="1:14" customHeight="1" ht="12.75">
      <c r="A2218" s="1" t="s">
        <v>2416</v>
      </c>
      <c r="B2218" s="1" t="s">
        <v>349</v>
      </c>
    </row>
    <row r="2219" spans="1:14" customHeight="1" ht="12.75">
      <c r="A2219" s="1" t="s">
        <v>2416</v>
      </c>
      <c r="B2219" s="1" t="s">
        <v>352</v>
      </c>
    </row>
    <row r="2220" spans="1:14" customHeight="1" ht="12.75">
      <c r="A2220" s="1" t="s">
        <v>2416</v>
      </c>
      <c r="B2220" s="1" t="s">
        <v>353</v>
      </c>
    </row>
    <row r="2221" spans="1:14" customHeight="1" ht="12.75">
      <c r="A2221" s="1" t="s">
        <v>2417</v>
      </c>
      <c r="B2221" s="1" t="s">
        <v>352</v>
      </c>
    </row>
    <row r="2222" spans="1:14" customHeight="1" ht="12.75">
      <c r="A2222" s="1" t="s">
        <v>2417</v>
      </c>
      <c r="B2222" s="1" t="s">
        <v>353</v>
      </c>
    </row>
    <row r="2223" spans="1:14" customHeight="1" ht="12.75">
      <c r="A2223" s="1" t="s">
        <v>2418</v>
      </c>
      <c r="B2223" s="1" t="s">
        <v>152</v>
      </c>
    </row>
    <row r="2224" spans="1:14" customHeight="1" ht="12.75">
      <c r="A2224" s="1" t="s">
        <v>2418</v>
      </c>
      <c r="B2224" s="1" t="s">
        <v>164</v>
      </c>
    </row>
    <row r="2225" spans="1:14" customHeight="1" ht="12.75">
      <c r="A2225" s="1" t="s">
        <v>2418</v>
      </c>
      <c r="B2225" s="1" t="s">
        <v>318</v>
      </c>
    </row>
    <row r="2226" spans="1:14" customHeight="1" ht="12.75">
      <c r="A2226" s="1" t="s">
        <v>2418</v>
      </c>
      <c r="B2226" s="1" t="s">
        <v>319</v>
      </c>
    </row>
    <row r="2227" spans="1:14" customHeight="1" ht="12.75">
      <c r="A2227" s="1" t="s">
        <v>2418</v>
      </c>
      <c r="B2227" s="1" t="s">
        <v>320</v>
      </c>
    </row>
    <row r="2228" spans="1:14" customHeight="1" ht="12.75">
      <c r="A2228" s="1" t="s">
        <v>2418</v>
      </c>
      <c r="B2228" s="1" t="s">
        <v>325</v>
      </c>
    </row>
    <row r="2229" spans="1:14" customHeight="1" ht="12.75">
      <c r="A2229" s="1" t="s">
        <v>2418</v>
      </c>
      <c r="B2229" s="1" t="s">
        <v>326</v>
      </c>
    </row>
    <row r="2230" spans="1:14" customHeight="1" ht="12.75">
      <c r="A2230" s="1" t="s">
        <v>2418</v>
      </c>
      <c r="B2230" s="1" t="s">
        <v>328</v>
      </c>
    </row>
    <row r="2231" spans="1:14" customHeight="1" ht="12.75">
      <c r="A2231" s="1" t="s">
        <v>2418</v>
      </c>
      <c r="B2231" s="1" t="s">
        <v>334</v>
      </c>
    </row>
    <row r="2232" spans="1:14" customHeight="1" ht="12.75">
      <c r="A2232" s="1" t="s">
        <v>2418</v>
      </c>
      <c r="B2232" s="1" t="s">
        <v>335</v>
      </c>
    </row>
    <row r="2233" spans="1:14" customHeight="1" ht="12.75">
      <c r="A2233" s="1" t="s">
        <v>2418</v>
      </c>
      <c r="B2233" s="1" t="s">
        <v>336</v>
      </c>
    </row>
    <row r="2234" spans="1:14" customHeight="1" ht="12.75">
      <c r="A2234" s="1" t="s">
        <v>2418</v>
      </c>
      <c r="B2234" s="1" t="s">
        <v>337</v>
      </c>
    </row>
    <row r="2235" spans="1:14" customHeight="1" ht="12.75">
      <c r="A2235" s="1" t="s">
        <v>2418</v>
      </c>
      <c r="B2235" s="1" t="s">
        <v>338</v>
      </c>
    </row>
    <row r="2236" spans="1:14" customHeight="1" ht="12.75">
      <c r="A2236" s="1" t="s">
        <v>2418</v>
      </c>
      <c r="B2236" s="1" t="s">
        <v>339</v>
      </c>
    </row>
    <row r="2237" spans="1:14" customHeight="1" ht="12.75">
      <c r="A2237" s="1" t="s">
        <v>2418</v>
      </c>
      <c r="B2237" s="1" t="s">
        <v>340</v>
      </c>
    </row>
    <row r="2238" spans="1:14" customHeight="1" ht="12.75">
      <c r="A2238" s="1" t="s">
        <v>2418</v>
      </c>
      <c r="B2238" s="1" t="s">
        <v>341</v>
      </c>
    </row>
    <row r="2239" spans="1:14" customHeight="1" ht="12.75">
      <c r="A2239" s="1" t="s">
        <v>2418</v>
      </c>
      <c r="B2239" s="1" t="s">
        <v>342</v>
      </c>
    </row>
    <row r="2240" spans="1:14" customHeight="1" ht="12.75">
      <c r="A2240" s="1" t="s">
        <v>2418</v>
      </c>
      <c r="B2240" s="1" t="s">
        <v>349</v>
      </c>
    </row>
    <row r="2241" spans="1:14" customHeight="1" ht="12.75">
      <c r="A2241" s="1" t="s">
        <v>2418</v>
      </c>
      <c r="B2241" s="1" t="s">
        <v>357</v>
      </c>
    </row>
    <row r="2242" spans="1:14" customHeight="1" ht="12.75">
      <c r="A2242" s="1" t="s">
        <v>2418</v>
      </c>
      <c r="B2242" s="1" t="s">
        <v>358</v>
      </c>
    </row>
    <row r="2243" spans="1:14" customHeight="1" ht="12.75">
      <c r="A2243" s="1" t="s">
        <v>2419</v>
      </c>
      <c r="B2243" s="1" t="s">
        <v>325</v>
      </c>
    </row>
    <row r="2244" spans="1:14" customHeight="1" ht="12.75">
      <c r="A2244" s="1" t="s">
        <v>2419</v>
      </c>
      <c r="B2244" s="1" t="s">
        <v>328</v>
      </c>
    </row>
    <row r="2245" spans="1:14" customHeight="1" ht="12.75">
      <c r="A2245" s="1" t="s">
        <v>2419</v>
      </c>
      <c r="B2245" s="1" t="s">
        <v>342</v>
      </c>
    </row>
    <row r="2246" spans="1:14" customHeight="1" ht="12.75">
      <c r="A2246" s="1" t="s">
        <v>2419</v>
      </c>
      <c r="B2246" s="1" t="s">
        <v>352</v>
      </c>
    </row>
    <row r="2247" spans="1:14" customHeight="1" ht="12.75">
      <c r="A2247" s="1" t="s">
        <v>2419</v>
      </c>
      <c r="B2247" s="1" t="s">
        <v>353</v>
      </c>
    </row>
    <row r="2248" spans="1:14" customHeight="1" ht="12.75">
      <c r="A2248" s="1" t="s">
        <v>2419</v>
      </c>
      <c r="B2248" s="1" t="s">
        <v>355</v>
      </c>
    </row>
    <row r="2249" spans="1:14" customHeight="1" ht="12.75">
      <c r="A2249" s="1" t="s">
        <v>2419</v>
      </c>
      <c r="B2249" s="1" t="s">
        <v>356</v>
      </c>
    </row>
    <row r="2250" spans="1:14" customHeight="1" ht="12.75">
      <c r="A2250" s="1" t="s">
        <v>2420</v>
      </c>
      <c r="B2250" s="1" t="s">
        <v>164</v>
      </c>
    </row>
    <row r="2251" spans="1:14" customHeight="1" ht="12.75">
      <c r="A2251" s="1" t="s">
        <v>2420</v>
      </c>
      <c r="B2251" s="1" t="s">
        <v>318</v>
      </c>
    </row>
    <row r="2252" spans="1:14" customHeight="1" ht="12.75">
      <c r="A2252" s="1" t="s">
        <v>2420</v>
      </c>
      <c r="B2252" s="1" t="s">
        <v>319</v>
      </c>
    </row>
    <row r="2253" spans="1:14" customHeight="1" ht="12.75">
      <c r="A2253" s="1" t="s">
        <v>2420</v>
      </c>
      <c r="B2253" s="1" t="s">
        <v>320</v>
      </c>
    </row>
    <row r="2254" spans="1:14" customHeight="1" ht="12.75">
      <c r="A2254" s="1" t="s">
        <v>2420</v>
      </c>
      <c r="B2254" s="1" t="s">
        <v>321</v>
      </c>
    </row>
    <row r="2255" spans="1:14" customHeight="1" ht="12.75">
      <c r="A2255" s="1" t="s">
        <v>2420</v>
      </c>
      <c r="B2255" s="1" t="s">
        <v>325</v>
      </c>
    </row>
    <row r="2256" spans="1:14" customHeight="1" ht="12.75">
      <c r="A2256" s="1" t="s">
        <v>2420</v>
      </c>
      <c r="B2256" s="1" t="s">
        <v>328</v>
      </c>
    </row>
    <row r="2257" spans="1:14" customHeight="1" ht="12.75">
      <c r="A2257" s="1" t="s">
        <v>2420</v>
      </c>
      <c r="B2257" s="1" t="s">
        <v>334</v>
      </c>
    </row>
    <row r="2258" spans="1:14" customHeight="1" ht="12.75">
      <c r="A2258" s="1" t="s">
        <v>2420</v>
      </c>
      <c r="B2258" s="1" t="s">
        <v>335</v>
      </c>
    </row>
    <row r="2259" spans="1:14" customHeight="1" ht="12.75">
      <c r="A2259" s="1" t="s">
        <v>2420</v>
      </c>
      <c r="B2259" s="1" t="s">
        <v>336</v>
      </c>
    </row>
    <row r="2260" spans="1:14" customHeight="1" ht="12.75">
      <c r="A2260" s="1" t="s">
        <v>2420</v>
      </c>
      <c r="B2260" s="1" t="s">
        <v>342</v>
      </c>
    </row>
    <row r="2261" spans="1:14" customHeight="1" ht="12.75">
      <c r="A2261" s="1" t="s">
        <v>2420</v>
      </c>
      <c r="B2261" s="1" t="s">
        <v>350</v>
      </c>
    </row>
    <row r="2262" spans="1:14" customHeight="1" ht="12.75">
      <c r="A2262" s="1" t="s">
        <v>2420</v>
      </c>
      <c r="B2262" s="1" t="s">
        <v>352</v>
      </c>
    </row>
    <row r="2263" spans="1:14" customHeight="1" ht="12.75">
      <c r="A2263" s="1" t="s">
        <v>2420</v>
      </c>
      <c r="B2263" s="1" t="s">
        <v>353</v>
      </c>
    </row>
    <row r="2264" spans="1:14" customHeight="1" ht="12.75">
      <c r="A2264" s="1" t="s">
        <v>2420</v>
      </c>
      <c r="B2264" s="1" t="s">
        <v>355</v>
      </c>
    </row>
    <row r="2265" spans="1:14" customHeight="1" ht="12.75">
      <c r="A2265" s="1" t="s">
        <v>2420</v>
      </c>
      <c r="B2265" s="1" t="s">
        <v>356</v>
      </c>
    </row>
    <row r="2266" spans="1:14" customHeight="1" ht="12.75">
      <c r="A2266" s="1" t="s">
        <v>2420</v>
      </c>
      <c r="B2266" s="1" t="s">
        <v>358</v>
      </c>
    </row>
    <row r="2267" spans="1:14" customHeight="1" ht="12.75">
      <c r="A2267" s="1" t="s">
        <v>2421</v>
      </c>
      <c r="B2267" s="1" t="s">
        <v>355</v>
      </c>
    </row>
    <row r="2268" spans="1:14" customHeight="1" ht="12.75">
      <c r="A2268" s="1" t="s">
        <v>2421</v>
      </c>
      <c r="B2268" s="1" t="s">
        <v>356</v>
      </c>
    </row>
    <row r="2269" spans="1:14" customHeight="1" ht="12.75">
      <c r="A2269" s="1" t="s">
        <v>2422</v>
      </c>
      <c r="B2269" s="1" t="s">
        <v>152</v>
      </c>
    </row>
    <row r="2270" spans="1:14" customHeight="1" ht="12.75">
      <c r="A2270" s="1" t="s">
        <v>2422</v>
      </c>
      <c r="B2270" s="1" t="s">
        <v>319</v>
      </c>
    </row>
    <row r="2271" spans="1:14" customHeight="1" ht="12.75">
      <c r="A2271" s="1" t="s">
        <v>2422</v>
      </c>
      <c r="B2271" s="1" t="s">
        <v>320</v>
      </c>
    </row>
    <row r="2272" spans="1:14" customHeight="1" ht="12.75">
      <c r="A2272" s="1" t="s">
        <v>2422</v>
      </c>
      <c r="B2272" s="1" t="s">
        <v>321</v>
      </c>
    </row>
    <row r="2273" spans="1:14" customHeight="1" ht="12.75">
      <c r="A2273" s="1" t="s">
        <v>2422</v>
      </c>
      <c r="B2273" s="1" t="s">
        <v>326</v>
      </c>
    </row>
    <row r="2274" spans="1:14" customHeight="1" ht="12.75">
      <c r="A2274" s="1" t="s">
        <v>2422</v>
      </c>
      <c r="B2274" s="1" t="s">
        <v>337</v>
      </c>
    </row>
    <row r="2275" spans="1:14" customHeight="1" ht="12.75">
      <c r="A2275" s="1" t="s">
        <v>2422</v>
      </c>
      <c r="B2275" s="1" t="s">
        <v>338</v>
      </c>
    </row>
    <row r="2276" spans="1:14" customHeight="1" ht="12.75">
      <c r="A2276" s="1" t="s">
        <v>2422</v>
      </c>
      <c r="B2276" s="1" t="s">
        <v>339</v>
      </c>
    </row>
    <row r="2277" spans="1:14" customHeight="1" ht="12.75">
      <c r="A2277" s="1" t="s">
        <v>2422</v>
      </c>
      <c r="B2277" s="1" t="s">
        <v>340</v>
      </c>
    </row>
    <row r="2278" spans="1:14" customHeight="1" ht="12.75">
      <c r="A2278" s="1" t="s">
        <v>2422</v>
      </c>
      <c r="B2278" s="1" t="s">
        <v>341</v>
      </c>
    </row>
    <row r="2279" spans="1:14" customHeight="1" ht="12.75">
      <c r="A2279" s="1" t="s">
        <v>2422</v>
      </c>
      <c r="B2279" s="1" t="s">
        <v>349</v>
      </c>
    </row>
    <row r="2280" spans="1:14" customHeight="1" ht="12.75">
      <c r="A2280" s="1" t="s">
        <v>2422</v>
      </c>
      <c r="B2280" s="1" t="s">
        <v>350</v>
      </c>
    </row>
    <row r="2281" spans="1:14" customHeight="1" ht="12.75">
      <c r="A2281" s="1" t="s">
        <v>2423</v>
      </c>
      <c r="B2281" s="1" t="s">
        <v>318</v>
      </c>
    </row>
    <row r="2282" spans="1:14" customHeight="1" ht="12.75">
      <c r="A2282" s="1" t="s">
        <v>2423</v>
      </c>
      <c r="B2282" s="1" t="s">
        <v>325</v>
      </c>
    </row>
    <row r="2283" spans="1:14" customHeight="1" ht="12.75">
      <c r="A2283" s="1" t="s">
        <v>2423</v>
      </c>
      <c r="B2283" s="1" t="s">
        <v>326</v>
      </c>
    </row>
    <row r="2284" spans="1:14" customHeight="1" ht="12.75">
      <c r="A2284" s="1" t="s">
        <v>2423</v>
      </c>
      <c r="B2284" s="1" t="s">
        <v>328</v>
      </c>
    </row>
    <row r="2285" spans="1:14" customHeight="1" ht="12.75">
      <c r="A2285" s="1" t="s">
        <v>2423</v>
      </c>
      <c r="B2285" s="1" t="s">
        <v>338</v>
      </c>
    </row>
    <row r="2286" spans="1:14" customHeight="1" ht="12.75">
      <c r="A2286" s="1" t="s">
        <v>2423</v>
      </c>
      <c r="B2286" s="1" t="s">
        <v>339</v>
      </c>
    </row>
    <row r="2287" spans="1:14" customHeight="1" ht="12.75">
      <c r="A2287" s="1" t="s">
        <v>2423</v>
      </c>
      <c r="B2287" s="1" t="s">
        <v>340</v>
      </c>
    </row>
    <row r="2288" spans="1:14" customHeight="1" ht="12.75">
      <c r="A2288" s="1" t="s">
        <v>2423</v>
      </c>
      <c r="B2288" s="1" t="s">
        <v>341</v>
      </c>
    </row>
    <row r="2289" spans="1:14" customHeight="1" ht="12.75">
      <c r="A2289" s="1" t="s">
        <v>2423</v>
      </c>
      <c r="B2289" s="1" t="s">
        <v>342</v>
      </c>
    </row>
    <row r="2290" spans="1:14" customHeight="1" ht="12.75">
      <c r="A2290" s="1" t="s">
        <v>2423</v>
      </c>
      <c r="B2290" s="1" t="s">
        <v>349</v>
      </c>
    </row>
    <row r="2291" spans="1:14" customHeight="1" ht="12.75">
      <c r="A2291" s="1" t="s">
        <v>2423</v>
      </c>
      <c r="B2291" s="1" t="s">
        <v>355</v>
      </c>
    </row>
    <row r="2292" spans="1:14" customHeight="1" ht="12.75">
      <c r="A2292" s="1" t="s">
        <v>2423</v>
      </c>
      <c r="B2292" s="1" t="s">
        <v>356</v>
      </c>
    </row>
    <row r="2293" spans="1:14" customHeight="1" ht="12.75">
      <c r="A2293" s="1" t="s">
        <v>2423</v>
      </c>
      <c r="B2293" s="1" t="s">
        <v>357</v>
      </c>
    </row>
    <row r="2294" spans="1:14" customHeight="1" ht="12.75">
      <c r="A2294" s="1" t="s">
        <v>2423</v>
      </c>
      <c r="B2294" s="1" t="s">
        <v>358</v>
      </c>
    </row>
    <row r="2295" spans="1:14" customHeight="1" ht="12.75">
      <c r="A2295" s="1" t="s">
        <v>2424</v>
      </c>
      <c r="B2295" s="1" t="s">
        <v>357</v>
      </c>
    </row>
    <row r="2296" spans="1:14" customHeight="1" ht="12.75">
      <c r="A2296" s="1" t="s">
        <v>2424</v>
      </c>
      <c r="B2296" s="1" t="s">
        <v>358</v>
      </c>
    </row>
    <row r="2297" spans="1:14" customHeight="1" ht="12.75">
      <c r="A2297" s="1" t="s">
        <v>2425</v>
      </c>
      <c r="B2297" s="1" t="s">
        <v>150</v>
      </c>
    </row>
    <row r="2298" spans="1:14" customHeight="1" ht="12.75">
      <c r="A2298" s="1" t="s">
        <v>2425</v>
      </c>
      <c r="B2298" s="1" t="s">
        <v>325</v>
      </c>
    </row>
    <row r="2299" spans="1:14" customHeight="1" ht="12.75">
      <c r="A2299" s="1" t="s">
        <v>2425</v>
      </c>
      <c r="B2299" s="1" t="s">
        <v>328</v>
      </c>
    </row>
    <row r="2300" spans="1:14" customHeight="1" ht="12.75">
      <c r="A2300" s="1" t="s">
        <v>2425</v>
      </c>
      <c r="B2300" s="1" t="s">
        <v>334</v>
      </c>
    </row>
    <row r="2301" spans="1:14" customHeight="1" ht="12.75">
      <c r="A2301" s="1" t="s">
        <v>2425</v>
      </c>
      <c r="B2301" s="1" t="s">
        <v>335</v>
      </c>
    </row>
    <row r="2302" spans="1:14" customHeight="1" ht="12.75">
      <c r="A2302" s="1" t="s">
        <v>2425</v>
      </c>
      <c r="B2302" s="1" t="s">
        <v>336</v>
      </c>
    </row>
    <row r="2303" spans="1:14" customHeight="1" ht="12.75">
      <c r="A2303" s="1" t="s">
        <v>2425</v>
      </c>
      <c r="B2303" s="1" t="s">
        <v>342</v>
      </c>
    </row>
    <row r="2304" spans="1:14" customHeight="1" ht="12.75">
      <c r="A2304" s="1" t="s">
        <v>2425</v>
      </c>
      <c r="B2304" s="1" t="s">
        <v>352</v>
      </c>
    </row>
    <row r="2305" spans="1:14" customHeight="1" ht="12.75">
      <c r="A2305" s="1" t="s">
        <v>2425</v>
      </c>
      <c r="B2305" s="1" t="s">
        <v>353</v>
      </c>
    </row>
    <row r="2306" spans="1:14" customHeight="1" ht="12.75">
      <c r="A2306" s="1" t="s">
        <v>2425</v>
      </c>
      <c r="B2306" s="1" t="s">
        <v>355</v>
      </c>
    </row>
    <row r="2307" spans="1:14" customHeight="1" ht="12.75">
      <c r="A2307" s="1" t="s">
        <v>2425</v>
      </c>
      <c r="B2307" s="1" t="s">
        <v>356</v>
      </c>
    </row>
    <row r="2308" spans="1:14" customHeight="1" ht="12.75">
      <c r="A2308" s="1" t="s">
        <v>2426</v>
      </c>
      <c r="B2308" s="1" t="s">
        <v>150</v>
      </c>
    </row>
    <row r="2309" spans="1:14" customHeight="1" ht="12.75">
      <c r="A2309" s="1" t="s">
        <v>2426</v>
      </c>
      <c r="B2309" s="1" t="s">
        <v>164</v>
      </c>
    </row>
    <row r="2310" spans="1:14" customHeight="1" ht="12.75">
      <c r="A2310" s="1" t="s">
        <v>2426</v>
      </c>
      <c r="B2310" s="1" t="s">
        <v>318</v>
      </c>
    </row>
    <row r="2311" spans="1:14" customHeight="1" ht="12.75">
      <c r="A2311" s="1" t="s">
        <v>2426</v>
      </c>
      <c r="B2311" s="1" t="s">
        <v>319</v>
      </c>
    </row>
    <row r="2312" spans="1:14" customHeight="1" ht="12.75">
      <c r="A2312" s="1" t="s">
        <v>2426</v>
      </c>
      <c r="B2312" s="1" t="s">
        <v>320</v>
      </c>
    </row>
    <row r="2313" spans="1:14" customHeight="1" ht="12.75">
      <c r="A2313" s="1" t="s">
        <v>2426</v>
      </c>
      <c r="B2313" s="1" t="s">
        <v>321</v>
      </c>
    </row>
    <row r="2314" spans="1:14" customHeight="1" ht="12.75">
      <c r="A2314" s="1" t="s">
        <v>2426</v>
      </c>
      <c r="B2314" s="1" t="s">
        <v>322</v>
      </c>
    </row>
    <row r="2315" spans="1:14" customHeight="1" ht="12.75">
      <c r="A2315" s="1" t="s">
        <v>2426</v>
      </c>
      <c r="B2315" s="1" t="s">
        <v>323</v>
      </c>
    </row>
    <row r="2316" spans="1:14" customHeight="1" ht="12.75">
      <c r="A2316" s="1" t="s">
        <v>2426</v>
      </c>
      <c r="B2316" s="1" t="s">
        <v>325</v>
      </c>
    </row>
    <row r="2317" spans="1:14" customHeight="1" ht="12.75">
      <c r="A2317" s="1" t="s">
        <v>2426</v>
      </c>
      <c r="B2317" s="1" t="s">
        <v>326</v>
      </c>
    </row>
    <row r="2318" spans="1:14" customHeight="1" ht="12.75">
      <c r="A2318" s="1" t="s">
        <v>2426</v>
      </c>
      <c r="B2318" s="1" t="s">
        <v>328</v>
      </c>
    </row>
    <row r="2319" spans="1:14" customHeight="1" ht="12.75">
      <c r="A2319" s="1" t="s">
        <v>2426</v>
      </c>
      <c r="B2319" s="1" t="s">
        <v>334</v>
      </c>
    </row>
    <row r="2320" spans="1:14" customHeight="1" ht="12.75">
      <c r="A2320" s="1" t="s">
        <v>2426</v>
      </c>
      <c r="B2320" s="1" t="s">
        <v>335</v>
      </c>
    </row>
    <row r="2321" spans="1:14" customHeight="1" ht="12.75">
      <c r="A2321" s="1" t="s">
        <v>2426</v>
      </c>
      <c r="B2321" s="1" t="s">
        <v>336</v>
      </c>
    </row>
    <row r="2322" spans="1:14" customHeight="1" ht="12.75">
      <c r="A2322" s="1" t="s">
        <v>2426</v>
      </c>
      <c r="B2322" s="1" t="s">
        <v>337</v>
      </c>
    </row>
    <row r="2323" spans="1:14" customHeight="1" ht="12.75">
      <c r="A2323" s="1" t="s">
        <v>2426</v>
      </c>
      <c r="B2323" s="1" t="s">
        <v>338</v>
      </c>
    </row>
    <row r="2324" spans="1:14" customHeight="1" ht="12.75">
      <c r="A2324" s="1" t="s">
        <v>2426</v>
      </c>
      <c r="B2324" s="1" t="s">
        <v>339</v>
      </c>
    </row>
    <row r="2325" spans="1:14" customHeight="1" ht="12.75">
      <c r="A2325" s="1" t="s">
        <v>2426</v>
      </c>
      <c r="B2325" s="1" t="s">
        <v>340</v>
      </c>
    </row>
    <row r="2326" spans="1:14" customHeight="1" ht="12.75">
      <c r="A2326" s="1" t="s">
        <v>2426</v>
      </c>
      <c r="B2326" s="1" t="s">
        <v>341</v>
      </c>
    </row>
    <row r="2327" spans="1:14" customHeight="1" ht="12.75">
      <c r="A2327" s="1" t="s">
        <v>2426</v>
      </c>
      <c r="B2327" s="1" t="s">
        <v>342</v>
      </c>
    </row>
    <row r="2328" spans="1:14" customHeight="1" ht="12.75">
      <c r="A2328" s="1" t="s">
        <v>2426</v>
      </c>
      <c r="B2328" s="1" t="s">
        <v>349</v>
      </c>
    </row>
    <row r="2329" spans="1:14" customHeight="1" ht="12.75">
      <c r="A2329" s="1" t="s">
        <v>2426</v>
      </c>
      <c r="B2329" s="1" t="s">
        <v>350</v>
      </c>
    </row>
    <row r="2330" spans="1:14" customHeight="1" ht="12.75">
      <c r="A2330" s="1" t="s">
        <v>2426</v>
      </c>
      <c r="B2330" s="1" t="s">
        <v>352</v>
      </c>
    </row>
    <row r="2331" spans="1:14" customHeight="1" ht="12.75">
      <c r="A2331" s="1" t="s">
        <v>2426</v>
      </c>
      <c r="B2331" s="1" t="s">
        <v>353</v>
      </c>
    </row>
    <row r="2332" spans="1:14" customHeight="1" ht="12.75">
      <c r="A2332" s="1" t="s">
        <v>2426</v>
      </c>
      <c r="B2332" s="1" t="s">
        <v>355</v>
      </c>
    </row>
    <row r="2333" spans="1:14" customHeight="1" ht="12.75">
      <c r="A2333" s="1" t="s">
        <v>2426</v>
      </c>
      <c r="B2333" s="1" t="s">
        <v>356</v>
      </c>
    </row>
    <row r="2334" spans="1:14" customHeight="1" ht="12.75">
      <c r="A2334" s="1" t="s">
        <v>2426</v>
      </c>
      <c r="B2334" s="1" t="s">
        <v>357</v>
      </c>
    </row>
    <row r="2335" spans="1:14" customHeight="1" ht="12.75">
      <c r="A2335" s="1" t="s">
        <v>2426</v>
      </c>
      <c r="B2335" s="1" t="s">
        <v>358</v>
      </c>
    </row>
    <row r="2336" spans="1:14" customHeight="1" ht="12.75">
      <c r="A2336" s="1" t="s">
        <v>2427</v>
      </c>
      <c r="B2336" s="1" t="s">
        <v>334</v>
      </c>
    </row>
    <row r="2337" spans="1:14" customHeight="1" ht="12.75">
      <c r="A2337" s="1" t="s">
        <v>2427</v>
      </c>
      <c r="B2337" s="1" t="s">
        <v>335</v>
      </c>
    </row>
    <row r="2338" spans="1:14" customHeight="1" ht="12.75">
      <c r="A2338" s="1" t="s">
        <v>2427</v>
      </c>
      <c r="B2338" s="1" t="s">
        <v>336</v>
      </c>
    </row>
    <row r="2339" spans="1:14" customHeight="1" ht="12.75">
      <c r="A2339" s="1" t="s">
        <v>2427</v>
      </c>
      <c r="B2339" s="1" t="s">
        <v>350</v>
      </c>
    </row>
    <row r="2340" spans="1:14" customHeight="1" ht="12.75">
      <c r="A2340" s="1" t="s">
        <v>2428</v>
      </c>
      <c r="B2340" s="1" t="s">
        <v>318</v>
      </c>
    </row>
    <row r="2341" spans="1:14" customHeight="1" ht="12.75">
      <c r="A2341" s="1" t="s">
        <v>2428</v>
      </c>
      <c r="B2341" s="1" t="s">
        <v>326</v>
      </c>
    </row>
    <row r="2342" spans="1:14" customHeight="1" ht="12.75">
      <c r="A2342" s="1" t="s">
        <v>2428</v>
      </c>
      <c r="B2342" s="1" t="s">
        <v>334</v>
      </c>
    </row>
    <row r="2343" spans="1:14" customHeight="1" ht="12.75">
      <c r="A2343" s="1" t="s">
        <v>2428</v>
      </c>
      <c r="B2343" s="1" t="s">
        <v>335</v>
      </c>
    </row>
    <row r="2344" spans="1:14" customHeight="1" ht="12.75">
      <c r="A2344" s="1" t="s">
        <v>2428</v>
      </c>
      <c r="B2344" s="1" t="s">
        <v>336</v>
      </c>
    </row>
    <row r="2345" spans="1:14" customHeight="1" ht="12.75">
      <c r="A2345" s="1" t="s">
        <v>2428</v>
      </c>
      <c r="B2345" s="1" t="s">
        <v>349</v>
      </c>
    </row>
    <row r="2346" spans="1:14" customHeight="1" ht="12.75">
      <c r="A2346" s="1" t="s">
        <v>2428</v>
      </c>
      <c r="B2346" s="1" t="s">
        <v>350</v>
      </c>
    </row>
    <row r="2347" spans="1:14" customHeight="1" ht="12.75">
      <c r="A2347" s="1" t="s">
        <v>2428</v>
      </c>
      <c r="B2347" s="1" t="s">
        <v>352</v>
      </c>
    </row>
    <row r="2348" spans="1:14" customHeight="1" ht="12.75">
      <c r="A2348" s="1" t="s">
        <v>2428</v>
      </c>
      <c r="B2348" s="1" t="s">
        <v>353</v>
      </c>
    </row>
    <row r="2349" spans="1:14" customHeight="1" ht="12.75">
      <c r="A2349" s="1" t="s">
        <v>2428</v>
      </c>
      <c r="B2349" s="1" t="s">
        <v>357</v>
      </c>
    </row>
    <row r="2350" spans="1:14" customHeight="1" ht="12.75">
      <c r="A2350" s="1" t="s">
        <v>2428</v>
      </c>
      <c r="B2350" s="1" t="s">
        <v>358</v>
      </c>
    </row>
    <row r="2351" spans="1:14" customHeight="1" ht="12.75">
      <c r="A2351" s="1" t="s">
        <v>2429</v>
      </c>
      <c r="B2351" s="1" t="s">
        <v>325</v>
      </c>
    </row>
    <row r="2352" spans="1:14" customHeight="1" ht="12.75">
      <c r="A2352" s="1" t="s">
        <v>2429</v>
      </c>
      <c r="B2352" s="1" t="s">
        <v>328</v>
      </c>
    </row>
    <row r="2353" spans="1:14" customHeight="1" ht="12.75">
      <c r="A2353" s="1" t="s">
        <v>2429</v>
      </c>
      <c r="B2353" s="1" t="s">
        <v>355</v>
      </c>
    </row>
    <row r="2354" spans="1:14" customHeight="1" ht="12.75">
      <c r="A2354" s="1" t="s">
        <v>2429</v>
      </c>
      <c r="B2354" s="1" t="s">
        <v>356</v>
      </c>
    </row>
    <row r="2355" spans="1:14" customHeight="1" ht="12.75">
      <c r="A2355" s="1" t="s">
        <v>2429</v>
      </c>
      <c r="B2355" s="1" t="s">
        <v>357</v>
      </c>
    </row>
    <row r="2356" spans="1:14" customHeight="1" ht="12.75">
      <c r="A2356" s="1" t="s">
        <v>2429</v>
      </c>
      <c r="B2356" s="1" t="s">
        <v>358</v>
      </c>
    </row>
    <row r="2357" spans="1:14" customHeight="1" ht="12.75">
      <c r="A2357" s="1" t="s">
        <v>2430</v>
      </c>
      <c r="B2357" s="1" t="s">
        <v>352</v>
      </c>
    </row>
    <row r="2358" spans="1:14" customHeight="1" ht="12.75">
      <c r="A2358" s="1" t="s">
        <v>2430</v>
      </c>
      <c r="B2358" s="1" t="s">
        <v>353</v>
      </c>
    </row>
    <row r="2359" spans="1:14" customHeight="1" ht="12.75">
      <c r="A2359" s="1" t="s">
        <v>2431</v>
      </c>
      <c r="B2359" s="1" t="s">
        <v>150</v>
      </c>
    </row>
    <row r="2360" spans="1:14" customHeight="1" ht="12.75">
      <c r="A2360" s="1" t="s">
        <v>2431</v>
      </c>
      <c r="B2360" s="1" t="s">
        <v>318</v>
      </c>
    </row>
    <row r="2361" spans="1:14" customHeight="1" ht="12.75">
      <c r="A2361" s="1" t="s">
        <v>2431</v>
      </c>
      <c r="B2361" s="1" t="s">
        <v>325</v>
      </c>
    </row>
    <row r="2362" spans="1:14" customHeight="1" ht="12.75">
      <c r="A2362" s="1" t="s">
        <v>2431</v>
      </c>
      <c r="B2362" s="1" t="s">
        <v>326</v>
      </c>
    </row>
    <row r="2363" spans="1:14" customHeight="1" ht="12.75">
      <c r="A2363" s="1" t="s">
        <v>2431</v>
      </c>
      <c r="B2363" s="1" t="s">
        <v>328</v>
      </c>
    </row>
    <row r="2364" spans="1:14" customHeight="1" ht="12.75">
      <c r="A2364" s="1" t="s">
        <v>2431</v>
      </c>
      <c r="B2364" s="1" t="s">
        <v>337</v>
      </c>
    </row>
    <row r="2365" spans="1:14" customHeight="1" ht="12.75">
      <c r="A2365" s="1" t="s">
        <v>2431</v>
      </c>
      <c r="B2365" s="1" t="s">
        <v>338</v>
      </c>
    </row>
    <row r="2366" spans="1:14" customHeight="1" ht="12.75">
      <c r="A2366" s="1" t="s">
        <v>2431</v>
      </c>
      <c r="B2366" s="1" t="s">
        <v>339</v>
      </c>
    </row>
    <row r="2367" spans="1:14" customHeight="1" ht="12.75">
      <c r="A2367" s="1" t="s">
        <v>2431</v>
      </c>
      <c r="B2367" s="1" t="s">
        <v>340</v>
      </c>
    </row>
    <row r="2368" spans="1:14" customHeight="1" ht="12.75">
      <c r="A2368" s="1" t="s">
        <v>2431</v>
      </c>
      <c r="B2368" s="1" t="s">
        <v>341</v>
      </c>
    </row>
    <row r="2369" spans="1:14" customHeight="1" ht="12.75">
      <c r="A2369" s="1" t="s">
        <v>2431</v>
      </c>
      <c r="B2369" s="1" t="s">
        <v>349</v>
      </c>
    </row>
    <row r="2370" spans="1:14" customHeight="1" ht="12.75">
      <c r="A2370" s="1" t="s">
        <v>2431</v>
      </c>
      <c r="B2370" s="1" t="s">
        <v>350</v>
      </c>
    </row>
    <row r="2371" spans="1:14" customHeight="1" ht="12.75">
      <c r="A2371" s="1" t="s">
        <v>2431</v>
      </c>
      <c r="B2371" s="1" t="s">
        <v>352</v>
      </c>
    </row>
    <row r="2372" spans="1:14" customHeight="1" ht="12.75">
      <c r="A2372" s="1" t="s">
        <v>2431</v>
      </c>
      <c r="B2372" s="1" t="s">
        <v>353</v>
      </c>
    </row>
    <row r="2373" spans="1:14" customHeight="1" ht="12.75">
      <c r="A2373" s="1" t="s">
        <v>2432</v>
      </c>
      <c r="B2373" s="1" t="s">
        <v>337</v>
      </c>
    </row>
    <row r="2374" spans="1:14" customHeight="1" ht="12.75">
      <c r="A2374" s="1" t="s">
        <v>2432</v>
      </c>
      <c r="B2374" s="1" t="s">
        <v>338</v>
      </c>
    </row>
    <row r="2375" spans="1:14" customHeight="1" ht="12.75">
      <c r="A2375" s="1" t="s">
        <v>2432</v>
      </c>
      <c r="B2375" s="1" t="s">
        <v>339</v>
      </c>
    </row>
    <row r="2376" spans="1:14" customHeight="1" ht="12.75">
      <c r="A2376" s="1" t="s">
        <v>2432</v>
      </c>
      <c r="B2376" s="1" t="s">
        <v>340</v>
      </c>
    </row>
    <row r="2377" spans="1:14" customHeight="1" ht="12.75">
      <c r="A2377" s="1" t="s">
        <v>2432</v>
      </c>
      <c r="B2377" s="1" t="s">
        <v>341</v>
      </c>
    </row>
    <row r="2378" spans="1:14" customHeight="1" ht="12.75">
      <c r="A2378" s="1" t="s">
        <v>2432</v>
      </c>
      <c r="B2378" s="1" t="s">
        <v>357</v>
      </c>
    </row>
    <row r="2379" spans="1:14" customHeight="1" ht="12.75">
      <c r="A2379" s="1" t="s">
        <v>2432</v>
      </c>
      <c r="B2379" s="1" t="s">
        <v>358</v>
      </c>
    </row>
    <row r="2380" spans="1:14" customHeight="1" ht="12.75">
      <c r="A2380" s="1" t="s">
        <v>2433</v>
      </c>
      <c r="B2380" s="1" t="s">
        <v>164</v>
      </c>
    </row>
    <row r="2381" spans="1:14" customHeight="1" ht="12.75">
      <c r="A2381" s="1" t="s">
        <v>2433</v>
      </c>
      <c r="B2381" s="1" t="s">
        <v>325</v>
      </c>
    </row>
    <row r="2382" spans="1:14" customHeight="1" ht="12.75">
      <c r="A2382" s="1" t="s">
        <v>2433</v>
      </c>
      <c r="B2382" s="1" t="s">
        <v>328</v>
      </c>
    </row>
    <row r="2383" spans="1:14" customHeight="1" ht="12.75">
      <c r="A2383" s="1" t="s">
        <v>2433</v>
      </c>
      <c r="B2383" s="1" t="s">
        <v>337</v>
      </c>
    </row>
    <row r="2384" spans="1:14" customHeight="1" ht="12.75">
      <c r="A2384" s="1" t="s">
        <v>2433</v>
      </c>
      <c r="B2384" s="1" t="s">
        <v>338</v>
      </c>
    </row>
    <row r="2385" spans="1:14" customHeight="1" ht="12.75">
      <c r="A2385" s="1" t="s">
        <v>2434</v>
      </c>
      <c r="B2385" s="1" t="s">
        <v>318</v>
      </c>
    </row>
    <row r="2386" spans="1:14" customHeight="1" ht="12.75">
      <c r="A2386" s="1" t="s">
        <v>2435</v>
      </c>
      <c r="B2386" s="1" t="s">
        <v>319</v>
      </c>
    </row>
    <row r="2387" spans="1:14" customHeight="1" ht="12.75">
      <c r="A2387" s="1" t="s">
        <v>2435</v>
      </c>
      <c r="B2387" s="1" t="s">
        <v>320</v>
      </c>
    </row>
    <row r="2388" spans="1:14" customHeight="1" ht="12.75">
      <c r="A2388" s="1" t="s">
        <v>2435</v>
      </c>
      <c r="B2388" s="1" t="s">
        <v>321</v>
      </c>
    </row>
    <row r="2389" spans="1:14" customHeight="1" ht="12.75">
      <c r="A2389" s="1" t="s">
        <v>2435</v>
      </c>
      <c r="B2389" s="1" t="s">
        <v>323</v>
      </c>
    </row>
    <row r="2390" spans="1:14" customHeight="1" ht="12.75">
      <c r="A2390" s="1" t="s">
        <v>2435</v>
      </c>
      <c r="B2390" s="1" t="s">
        <v>326</v>
      </c>
    </row>
    <row r="2391" spans="1:14" customHeight="1" ht="12.75">
      <c r="A2391" s="1" t="s">
        <v>2435</v>
      </c>
      <c r="B2391" s="1" t="s">
        <v>349</v>
      </c>
    </row>
    <row r="2392" spans="1:14" customHeight="1" ht="12.75">
      <c r="A2392" s="1" t="s">
        <v>2436</v>
      </c>
      <c r="B2392" s="1" t="s">
        <v>352</v>
      </c>
    </row>
    <row r="2393" spans="1:14" customHeight="1" ht="12.75">
      <c r="A2393" s="1" t="s">
        <v>2436</v>
      </c>
      <c r="B2393" s="1" t="s">
        <v>353</v>
      </c>
    </row>
    <row r="2394" spans="1:14" customHeight="1" ht="12.75">
      <c r="A2394" s="1" t="s">
        <v>2437</v>
      </c>
      <c r="B2394" s="1" t="s">
        <v>164</v>
      </c>
    </row>
    <row r="2395" spans="1:14" customHeight="1" ht="12.75">
      <c r="A2395" s="1" t="s">
        <v>2437</v>
      </c>
      <c r="B2395" s="1" t="s">
        <v>317</v>
      </c>
    </row>
    <row r="2396" spans="1:14" customHeight="1" ht="12.75">
      <c r="A2396" s="1" t="s">
        <v>2437</v>
      </c>
      <c r="B2396" s="1" t="s">
        <v>318</v>
      </c>
    </row>
    <row r="2397" spans="1:14" customHeight="1" ht="12.75">
      <c r="A2397" s="1" t="s">
        <v>2437</v>
      </c>
      <c r="B2397" s="1" t="s">
        <v>322</v>
      </c>
    </row>
    <row r="2398" spans="1:14" customHeight="1" ht="12.75">
      <c r="A2398" s="1" t="s">
        <v>2437</v>
      </c>
      <c r="B2398" s="1" t="s">
        <v>323</v>
      </c>
    </row>
    <row r="2399" spans="1:14" customHeight="1" ht="12.75">
      <c r="A2399" s="1" t="s">
        <v>2437</v>
      </c>
      <c r="B2399" s="1" t="s">
        <v>325</v>
      </c>
    </row>
    <row r="2400" spans="1:14" customHeight="1" ht="12.75">
      <c r="A2400" s="1" t="s">
        <v>2437</v>
      </c>
      <c r="B2400" s="1" t="s">
        <v>326</v>
      </c>
    </row>
    <row r="2401" spans="1:14" customHeight="1" ht="12.75">
      <c r="A2401" s="1" t="s">
        <v>2437</v>
      </c>
      <c r="B2401" s="1" t="s">
        <v>328</v>
      </c>
    </row>
    <row r="2402" spans="1:14" customHeight="1" ht="12.75">
      <c r="A2402" s="1" t="s">
        <v>2437</v>
      </c>
      <c r="B2402" s="1" t="s">
        <v>334</v>
      </c>
    </row>
    <row r="2403" spans="1:14" customHeight="1" ht="12.75">
      <c r="A2403" s="1" t="s">
        <v>2437</v>
      </c>
      <c r="B2403" s="1" t="s">
        <v>335</v>
      </c>
    </row>
    <row r="2404" spans="1:14" customHeight="1" ht="12.75">
      <c r="A2404" s="1" t="s">
        <v>2437</v>
      </c>
      <c r="B2404" s="1" t="s">
        <v>336</v>
      </c>
    </row>
    <row r="2405" spans="1:14" customHeight="1" ht="12.75">
      <c r="A2405" s="1" t="s">
        <v>2437</v>
      </c>
      <c r="B2405" s="1" t="s">
        <v>342</v>
      </c>
    </row>
    <row r="2406" spans="1:14" customHeight="1" ht="12.75">
      <c r="A2406" s="1" t="s">
        <v>2437</v>
      </c>
      <c r="B2406" s="1" t="s">
        <v>349</v>
      </c>
    </row>
    <row r="2407" spans="1:14" customHeight="1" ht="12.75">
      <c r="A2407" s="1" t="s">
        <v>2437</v>
      </c>
      <c r="B2407" s="1" t="s">
        <v>350</v>
      </c>
    </row>
    <row r="2408" spans="1:14" customHeight="1" ht="12.75">
      <c r="A2408" s="1" t="s">
        <v>2438</v>
      </c>
      <c r="B2408" s="1" t="s">
        <v>351</v>
      </c>
    </row>
    <row r="2409" spans="1:14" customHeight="1" ht="12.75">
      <c r="A2409" s="1" t="s">
        <v>2439</v>
      </c>
      <c r="B2409" s="1" t="s">
        <v>339</v>
      </c>
    </row>
    <row r="2410" spans="1:14" customHeight="1" ht="12.75">
      <c r="A2410" s="1" t="s">
        <v>2439</v>
      </c>
      <c r="B2410" s="1" t="s">
        <v>340</v>
      </c>
    </row>
    <row r="2411" spans="1:14" customHeight="1" ht="12.75">
      <c r="A2411" s="1" t="s">
        <v>2439</v>
      </c>
      <c r="B2411" s="1" t="s">
        <v>341</v>
      </c>
    </row>
    <row r="2412" spans="1:14" customHeight="1" ht="12.75">
      <c r="A2412" s="1" t="s">
        <v>2440</v>
      </c>
      <c r="B2412" s="1" t="s">
        <v>351</v>
      </c>
    </row>
    <row r="2413" spans="1:14" customHeight="1" ht="12.75">
      <c r="A2413" s="1" t="s">
        <v>2441</v>
      </c>
      <c r="B2413" s="1" t="s">
        <v>351</v>
      </c>
    </row>
    <row r="2414" spans="1:14" customHeight="1" ht="12.75">
      <c r="A2414" s="1" t="s">
        <v>2442</v>
      </c>
      <c r="B2414" s="1" t="s">
        <v>351</v>
      </c>
    </row>
    <row r="2415" spans="1:14" customHeight="1" ht="12.75">
      <c r="A2415" s="1" t="s">
        <v>2443</v>
      </c>
      <c r="B2415" s="1" t="s">
        <v>357</v>
      </c>
    </row>
    <row r="2416" spans="1:14" customHeight="1" ht="12.75">
      <c r="A2416" s="1" t="s">
        <v>2443</v>
      </c>
      <c r="B2416" s="1" t="s">
        <v>358</v>
      </c>
    </row>
    <row r="2417" spans="1:14" customHeight="1" ht="12.75">
      <c r="A2417" s="1" t="s">
        <v>2444</v>
      </c>
      <c r="B2417" s="1" t="s">
        <v>163</v>
      </c>
    </row>
    <row r="2418" spans="1:14" customHeight="1" ht="12.75">
      <c r="A2418" s="1" t="s">
        <v>2445</v>
      </c>
      <c r="B2418" s="1" t="s">
        <v>342</v>
      </c>
    </row>
    <row r="2419" spans="1:14" customHeight="1" ht="12.75">
      <c r="A2419" s="1" t="s">
        <v>2446</v>
      </c>
      <c r="B2419" s="1" t="s">
        <v>339</v>
      </c>
    </row>
    <row r="2420" spans="1:14" customHeight="1" ht="12.75">
      <c r="A2420" s="1" t="s">
        <v>2446</v>
      </c>
      <c r="B2420" s="1" t="s">
        <v>340</v>
      </c>
    </row>
    <row r="2421" spans="1:14" customHeight="1" ht="12.75">
      <c r="A2421" s="1" t="s">
        <v>2446</v>
      </c>
      <c r="B2421" s="1" t="s">
        <v>341</v>
      </c>
    </row>
    <row r="2422" spans="1:14" customHeight="1" ht="12.75">
      <c r="A2422" s="1" t="s">
        <v>2447</v>
      </c>
      <c r="B2422" s="1" t="s">
        <v>339</v>
      </c>
    </row>
    <row r="2423" spans="1:14" customHeight="1" ht="12.75">
      <c r="A2423" s="1" t="s">
        <v>2447</v>
      </c>
      <c r="B2423" s="1" t="s">
        <v>340</v>
      </c>
    </row>
    <row r="2424" spans="1:14" customHeight="1" ht="12.75">
      <c r="A2424" s="1" t="s">
        <v>2447</v>
      </c>
      <c r="B2424" s="1" t="s">
        <v>341</v>
      </c>
    </row>
    <row r="2425" spans="1:14" customHeight="1" ht="12.75">
      <c r="A2425" s="1" t="s">
        <v>2447</v>
      </c>
      <c r="B2425" s="1" t="s">
        <v>350</v>
      </c>
    </row>
    <row r="2426" spans="1:14" customHeight="1" ht="12.75">
      <c r="A2426" s="1" t="s">
        <v>2448</v>
      </c>
      <c r="B2426" s="1" t="s">
        <v>339</v>
      </c>
    </row>
    <row r="2427" spans="1:14" customHeight="1" ht="12.75">
      <c r="A2427" s="1" t="s">
        <v>2448</v>
      </c>
      <c r="B2427" s="1" t="s">
        <v>340</v>
      </c>
    </row>
    <row r="2428" spans="1:14" customHeight="1" ht="12.75">
      <c r="A2428" s="1" t="s">
        <v>2448</v>
      </c>
      <c r="B2428" s="1" t="s">
        <v>341</v>
      </c>
    </row>
    <row r="2429" spans="1:14" customHeight="1" ht="12.75">
      <c r="A2429" s="1" t="s">
        <v>2449</v>
      </c>
      <c r="B2429" s="1" t="s">
        <v>339</v>
      </c>
    </row>
    <row r="2430" spans="1:14" customHeight="1" ht="12.75">
      <c r="A2430" s="1" t="s">
        <v>2449</v>
      </c>
      <c r="B2430" s="1" t="s">
        <v>340</v>
      </c>
    </row>
    <row r="2431" spans="1:14" customHeight="1" ht="12.75">
      <c r="A2431" s="1" t="s">
        <v>2449</v>
      </c>
      <c r="B2431" s="1" t="s">
        <v>341</v>
      </c>
    </row>
    <row r="2432" spans="1:14" customHeight="1" ht="12.75">
      <c r="A2432" s="1" t="s">
        <v>2450</v>
      </c>
      <c r="B2432" s="1" t="s">
        <v>339</v>
      </c>
    </row>
    <row r="2433" spans="1:14" customHeight="1" ht="12.75">
      <c r="A2433" s="1" t="s">
        <v>2450</v>
      </c>
      <c r="B2433" s="1" t="s">
        <v>340</v>
      </c>
    </row>
    <row r="2434" spans="1:14" customHeight="1" ht="12.75">
      <c r="A2434" s="1" t="s">
        <v>2450</v>
      </c>
      <c r="B2434" s="1" t="s">
        <v>341</v>
      </c>
    </row>
    <row r="2435" spans="1:14" customHeight="1" ht="12.75">
      <c r="A2435" s="1" t="s">
        <v>2450</v>
      </c>
      <c r="B2435" s="1" t="s">
        <v>342</v>
      </c>
    </row>
    <row r="2436" spans="1:14" customHeight="1" ht="12.75">
      <c r="A2436" s="1" t="s">
        <v>2451</v>
      </c>
      <c r="B2436" s="1" t="s">
        <v>339</v>
      </c>
    </row>
    <row r="2437" spans="1:14" customHeight="1" ht="12.75">
      <c r="A2437" s="1" t="s">
        <v>2451</v>
      </c>
      <c r="B2437" s="1" t="s">
        <v>340</v>
      </c>
    </row>
    <row r="2438" spans="1:14" customHeight="1" ht="12.75">
      <c r="A2438" s="1" t="s">
        <v>2451</v>
      </c>
      <c r="B2438" s="1" t="s">
        <v>341</v>
      </c>
    </row>
    <row r="2439" spans="1:14" customHeight="1" ht="12.75">
      <c r="A2439" s="1" t="s">
        <v>2452</v>
      </c>
      <c r="B2439" s="1" t="s">
        <v>339</v>
      </c>
    </row>
    <row r="2440" spans="1:14" customHeight="1" ht="12.75">
      <c r="A2440" s="1" t="s">
        <v>2452</v>
      </c>
      <c r="B2440" s="1" t="s">
        <v>340</v>
      </c>
    </row>
    <row r="2441" spans="1:14" customHeight="1" ht="12.75">
      <c r="A2441" s="1" t="s">
        <v>2452</v>
      </c>
      <c r="B2441" s="1" t="s">
        <v>341</v>
      </c>
    </row>
    <row r="2442" spans="1:14" customHeight="1" ht="12.75">
      <c r="A2442" s="1" t="s">
        <v>2453</v>
      </c>
      <c r="B2442" s="1" t="s">
        <v>339</v>
      </c>
    </row>
    <row r="2443" spans="1:14" customHeight="1" ht="12.75">
      <c r="A2443" s="1" t="s">
        <v>2453</v>
      </c>
      <c r="B2443" s="1" t="s">
        <v>340</v>
      </c>
    </row>
    <row r="2444" spans="1:14" customHeight="1" ht="12.75">
      <c r="A2444" s="1" t="s">
        <v>2453</v>
      </c>
      <c r="B2444" s="1" t="s">
        <v>341</v>
      </c>
    </row>
    <row r="2445" spans="1:14" customHeight="1" ht="12.75">
      <c r="A2445" s="1" t="s">
        <v>2454</v>
      </c>
      <c r="B2445" s="1" t="s">
        <v>342</v>
      </c>
    </row>
    <row r="2446" spans="1:14" customHeight="1" ht="12.75">
      <c r="A2446" s="1" t="s">
        <v>2455</v>
      </c>
      <c r="B2446" s="1" t="s">
        <v>342</v>
      </c>
    </row>
    <row r="2447" spans="1:14" customHeight="1" ht="12.75">
      <c r="A2447" s="1" t="s">
        <v>2456</v>
      </c>
      <c r="B2447" s="1" t="s">
        <v>232</v>
      </c>
    </row>
    <row r="2448" spans="1:14" customHeight="1" ht="12.75">
      <c r="A2448" s="1" t="s">
        <v>2456</v>
      </c>
      <c r="B2448" s="1" t="s">
        <v>315</v>
      </c>
    </row>
    <row r="2449" spans="1:14" customHeight="1" ht="12.75">
      <c r="A2449" s="1" t="s">
        <v>2457</v>
      </c>
      <c r="B2449" s="1" t="s">
        <v>318</v>
      </c>
    </row>
    <row r="2450" spans="1:14" customHeight="1" ht="12.75">
      <c r="A2450" s="1" t="s">
        <v>2457</v>
      </c>
      <c r="B2450" s="1" t="s">
        <v>352</v>
      </c>
    </row>
    <row r="2451" spans="1:14" customHeight="1" ht="12.75">
      <c r="A2451" s="1" t="s">
        <v>2457</v>
      </c>
      <c r="B2451" s="1" t="s">
        <v>353</v>
      </c>
    </row>
    <row r="2452" spans="1:14" customHeight="1" ht="12.75">
      <c r="A2452" s="1" t="s">
        <v>2457</v>
      </c>
      <c r="B2452" s="1" t="s">
        <v>357</v>
      </c>
    </row>
    <row r="2453" spans="1:14" customHeight="1" ht="12.75">
      <c r="A2453" s="1" t="s">
        <v>2457</v>
      </c>
      <c r="B2453" s="1" t="s">
        <v>358</v>
      </c>
    </row>
    <row r="2454" spans="1:14" customHeight="1" ht="12.75">
      <c r="A2454" s="1" t="s">
        <v>2458</v>
      </c>
      <c r="B2454" s="1" t="s">
        <v>352</v>
      </c>
    </row>
    <row r="2455" spans="1:14" customHeight="1" ht="12.75">
      <c r="A2455" s="1" t="s">
        <v>2458</v>
      </c>
      <c r="B2455" s="1" t="s">
        <v>353</v>
      </c>
    </row>
    <row r="2456" spans="1:14" customHeight="1" ht="12.75">
      <c r="A2456" s="1" t="s">
        <v>2459</v>
      </c>
      <c r="B2456" s="1" t="s">
        <v>352</v>
      </c>
    </row>
    <row r="2457" spans="1:14" customHeight="1" ht="12.75">
      <c r="A2457" s="1" t="s">
        <v>2459</v>
      </c>
      <c r="B2457" s="1" t="s">
        <v>353</v>
      </c>
    </row>
    <row r="2458" spans="1:14" customHeight="1" ht="12.75">
      <c r="A2458" s="1" t="s">
        <v>2460</v>
      </c>
      <c r="B2458" s="1" t="s">
        <v>357</v>
      </c>
    </row>
    <row r="2459" spans="1:14" customHeight="1" ht="12.75">
      <c r="A2459" s="1" t="s">
        <v>2460</v>
      </c>
      <c r="B2459" s="1" t="s">
        <v>358</v>
      </c>
    </row>
    <row r="2460" spans="1:14" customHeight="1" ht="12.75">
      <c r="A2460" s="1" t="s">
        <v>2461</v>
      </c>
      <c r="B2460" s="1" t="s">
        <v>351</v>
      </c>
    </row>
    <row r="2461" spans="1:14" customHeight="1" ht="12.75">
      <c r="A2461" s="1" t="s">
        <v>2462</v>
      </c>
      <c r="B2461" s="1" t="s">
        <v>351</v>
      </c>
    </row>
    <row r="2462" spans="1:14" customHeight="1" ht="12.75">
      <c r="A2462" s="1" t="s">
        <v>2463</v>
      </c>
      <c r="B2462" s="1" t="s">
        <v>319</v>
      </c>
    </row>
    <row r="2463" spans="1:14" customHeight="1" ht="12.75">
      <c r="A2463" s="1" t="s">
        <v>2463</v>
      </c>
      <c r="B2463" s="1" t="s">
        <v>320</v>
      </c>
    </row>
    <row r="2464" spans="1:14" customHeight="1" ht="12.75">
      <c r="A2464" s="1" t="s">
        <v>2463</v>
      </c>
      <c r="B2464" s="1" t="s">
        <v>321</v>
      </c>
    </row>
    <row r="2465" spans="1:14" customHeight="1" ht="12.75">
      <c r="A2465" s="1" t="s">
        <v>2463</v>
      </c>
      <c r="B2465" s="1" t="s">
        <v>338</v>
      </c>
    </row>
    <row r="2466" spans="1:14" customHeight="1" ht="12.75">
      <c r="A2466" s="1" t="s">
        <v>2463</v>
      </c>
      <c r="B2466" s="1" t="s">
        <v>339</v>
      </c>
    </row>
    <row r="2467" spans="1:14" customHeight="1" ht="12.75">
      <c r="A2467" s="1" t="s">
        <v>2463</v>
      </c>
      <c r="B2467" s="1" t="s">
        <v>340</v>
      </c>
    </row>
    <row r="2468" spans="1:14" customHeight="1" ht="12.75">
      <c r="A2468" s="1" t="s">
        <v>2463</v>
      </c>
      <c r="B2468" s="1" t="s">
        <v>341</v>
      </c>
    </row>
    <row r="2469" spans="1:14" customHeight="1" ht="12.75">
      <c r="A2469" s="1" t="s">
        <v>2463</v>
      </c>
      <c r="B2469" s="1" t="s">
        <v>342</v>
      </c>
    </row>
    <row r="2470" spans="1:14" customHeight="1" ht="12.75">
      <c r="A2470" s="1" t="s">
        <v>2464</v>
      </c>
      <c r="B2470" s="1" t="s">
        <v>150</v>
      </c>
    </row>
    <row r="2471" spans="1:14" customHeight="1" ht="12.75">
      <c r="A2471" s="1" t="s">
        <v>2464</v>
      </c>
      <c r="B2471" s="1" t="s">
        <v>323</v>
      </c>
    </row>
    <row r="2472" spans="1:14" customHeight="1" ht="12.75">
      <c r="A2472" s="1" t="s">
        <v>2464</v>
      </c>
      <c r="B2472" s="1" t="s">
        <v>338</v>
      </c>
    </row>
    <row r="2473" spans="1:14" customHeight="1" ht="12.75">
      <c r="A2473" s="1" t="s">
        <v>2465</v>
      </c>
      <c r="B2473" s="1" t="s">
        <v>342</v>
      </c>
    </row>
    <row r="2474" spans="1:14" customHeight="1" ht="12.75">
      <c r="A2474" s="1" t="s">
        <v>2466</v>
      </c>
      <c r="B2474" s="1" t="s">
        <v>150</v>
      </c>
    </row>
    <row r="2475" spans="1:14" customHeight="1" ht="12.75">
      <c r="A2475" s="1" t="s">
        <v>2466</v>
      </c>
      <c r="B2475" s="1" t="s">
        <v>319</v>
      </c>
    </row>
    <row r="2476" spans="1:14" customHeight="1" ht="12.75">
      <c r="A2476" s="1" t="s">
        <v>2466</v>
      </c>
      <c r="B2476" s="1" t="s">
        <v>320</v>
      </c>
    </row>
    <row r="2477" spans="1:14" customHeight="1" ht="12.75">
      <c r="A2477" s="1" t="s">
        <v>2466</v>
      </c>
      <c r="B2477" s="1" t="s">
        <v>338</v>
      </c>
    </row>
    <row r="2478" spans="1:14" customHeight="1" ht="12.75">
      <c r="A2478" s="1" t="s">
        <v>2466</v>
      </c>
      <c r="B2478" s="1" t="s">
        <v>339</v>
      </c>
    </row>
    <row r="2479" spans="1:14" customHeight="1" ht="12.75">
      <c r="A2479" s="1" t="s">
        <v>2466</v>
      </c>
      <c r="B2479" s="1" t="s">
        <v>340</v>
      </c>
    </row>
    <row r="2480" spans="1:14" customHeight="1" ht="12.75">
      <c r="A2480" s="1" t="s">
        <v>2466</v>
      </c>
      <c r="B2480" s="1" t="s">
        <v>341</v>
      </c>
    </row>
    <row r="2481" spans="1:14" customHeight="1" ht="12.75">
      <c r="A2481" s="1" t="s">
        <v>2467</v>
      </c>
      <c r="B2481" s="1" t="s">
        <v>152</v>
      </c>
    </row>
    <row r="2482" spans="1:14" customHeight="1" ht="12.75">
      <c r="A2482" s="1" t="s">
        <v>2467</v>
      </c>
      <c r="B2482" s="1" t="s">
        <v>319</v>
      </c>
    </row>
    <row r="2483" spans="1:14" customHeight="1" ht="12.75">
      <c r="A2483" s="1" t="s">
        <v>2467</v>
      </c>
      <c r="B2483" s="1" t="s">
        <v>320</v>
      </c>
    </row>
    <row r="2484" spans="1:14" customHeight="1" ht="12.75">
      <c r="A2484" s="1" t="s">
        <v>2468</v>
      </c>
      <c r="B2484" s="1" t="s">
        <v>150</v>
      </c>
    </row>
    <row r="2485" spans="1:14" customHeight="1" ht="12.75">
      <c r="A2485" s="1" t="s">
        <v>2468</v>
      </c>
      <c r="B2485" s="1" t="s">
        <v>324</v>
      </c>
    </row>
    <row r="2486" spans="1:14" customHeight="1" ht="12.75">
      <c r="A2486" s="1" t="s">
        <v>2468</v>
      </c>
      <c r="B2486" s="1" t="s">
        <v>338</v>
      </c>
    </row>
    <row r="2487" spans="1:14" customHeight="1" ht="12.75">
      <c r="A2487" s="1" t="s">
        <v>2468</v>
      </c>
      <c r="B2487" s="1" t="s">
        <v>339</v>
      </c>
    </row>
    <row r="2488" spans="1:14" customHeight="1" ht="12.75">
      <c r="A2488" s="1" t="s">
        <v>2468</v>
      </c>
      <c r="B2488" s="1" t="s">
        <v>340</v>
      </c>
    </row>
    <row r="2489" spans="1:14" customHeight="1" ht="12.75">
      <c r="A2489" s="1" t="s">
        <v>2468</v>
      </c>
      <c r="B2489" s="1" t="s">
        <v>341</v>
      </c>
    </row>
    <row r="2490" spans="1:14" customHeight="1" ht="12.75">
      <c r="A2490" s="1" t="s">
        <v>2469</v>
      </c>
      <c r="B2490" s="1" t="s">
        <v>150</v>
      </c>
    </row>
    <row r="2491" spans="1:14" customHeight="1" ht="12.75">
      <c r="A2491" s="1" t="s">
        <v>2470</v>
      </c>
      <c r="B2491" s="1" t="s">
        <v>319</v>
      </c>
    </row>
    <row r="2492" spans="1:14" customHeight="1" ht="12.75">
      <c r="A2492" s="1" t="s">
        <v>2470</v>
      </c>
      <c r="B2492" s="1" t="s">
        <v>320</v>
      </c>
    </row>
    <row r="2493" spans="1:14" customHeight="1" ht="12.75">
      <c r="A2493" s="1" t="s">
        <v>2471</v>
      </c>
      <c r="B2493" s="1" t="s">
        <v>319</v>
      </c>
    </row>
    <row r="2494" spans="1:14" customHeight="1" ht="12.75">
      <c r="A2494" s="1" t="s">
        <v>2471</v>
      </c>
      <c r="B2494" s="1" t="s">
        <v>320</v>
      </c>
    </row>
    <row r="2495" spans="1:14" customHeight="1" ht="12.75">
      <c r="A2495" s="1" t="s">
        <v>2471</v>
      </c>
      <c r="B2495" s="1" t="s">
        <v>323</v>
      </c>
    </row>
    <row r="2496" spans="1:14" customHeight="1" ht="12.75">
      <c r="A2496" s="1" t="s">
        <v>2472</v>
      </c>
      <c r="B2496" s="1" t="s">
        <v>319</v>
      </c>
    </row>
    <row r="2497" spans="1:14" customHeight="1" ht="12.75">
      <c r="A2497" s="1" t="s">
        <v>2472</v>
      </c>
      <c r="B2497" s="1" t="s">
        <v>320</v>
      </c>
    </row>
    <row r="2498" spans="1:14" customHeight="1" ht="12.75">
      <c r="A2498" s="1" t="s">
        <v>2472</v>
      </c>
      <c r="B2498" s="1" t="s">
        <v>338</v>
      </c>
    </row>
    <row r="2499" spans="1:14" customHeight="1" ht="12.75">
      <c r="A2499" s="1" t="s">
        <v>2473</v>
      </c>
      <c r="B2499" s="1" t="s">
        <v>338</v>
      </c>
    </row>
    <row r="2500" spans="1:14" customHeight="1" ht="12.75">
      <c r="A2500" s="1" t="s">
        <v>2473</v>
      </c>
      <c r="B2500" s="1" t="s">
        <v>339</v>
      </c>
    </row>
    <row r="2501" spans="1:14" customHeight="1" ht="12.75">
      <c r="A2501" s="1" t="s">
        <v>2473</v>
      </c>
      <c r="B2501" s="1" t="s">
        <v>340</v>
      </c>
    </row>
    <row r="2502" spans="1:14" customHeight="1" ht="12.75">
      <c r="A2502" s="1" t="s">
        <v>2473</v>
      </c>
      <c r="B2502" s="1" t="s">
        <v>341</v>
      </c>
    </row>
    <row r="2503" spans="1:14" customHeight="1" ht="12.75">
      <c r="A2503" s="1" t="s">
        <v>2474</v>
      </c>
      <c r="B2503" s="1" t="s">
        <v>324</v>
      </c>
    </row>
    <row r="2504" spans="1:14" customHeight="1" ht="12.75">
      <c r="A2504" s="1" t="s">
        <v>2475</v>
      </c>
      <c r="B2504" s="1" t="s">
        <v>338</v>
      </c>
    </row>
    <row r="2505" spans="1:14" customHeight="1" ht="12.75">
      <c r="A2505" s="1" t="s">
        <v>2476</v>
      </c>
      <c r="B2505" s="1" t="s">
        <v>150</v>
      </c>
    </row>
    <row r="2506" spans="1:14" customHeight="1" ht="12.75">
      <c r="A2506" s="1" t="s">
        <v>2477</v>
      </c>
      <c r="B2506" s="1" t="s">
        <v>352</v>
      </c>
    </row>
    <row r="2507" spans="1:14" customHeight="1" ht="12.75">
      <c r="A2507" s="1" t="s">
        <v>2477</v>
      </c>
      <c r="B2507" s="1" t="s">
        <v>353</v>
      </c>
    </row>
    <row r="2508" spans="1:14" customHeight="1" ht="12.75">
      <c r="A2508" s="1" t="s">
        <v>2478</v>
      </c>
      <c r="B2508" s="1" t="s">
        <v>150</v>
      </c>
    </row>
    <row r="2509" spans="1:14" customHeight="1" ht="12.75">
      <c r="A2509" s="1" t="s">
        <v>2478</v>
      </c>
      <c r="B2509" s="1" t="s">
        <v>323</v>
      </c>
    </row>
    <row r="2510" spans="1:14" customHeight="1" ht="12.75">
      <c r="A2510" s="1" t="s">
        <v>2478</v>
      </c>
      <c r="B2510" s="1" t="s">
        <v>338</v>
      </c>
    </row>
    <row r="2511" spans="1:14" customHeight="1" ht="12.75">
      <c r="A2511" s="1" t="s">
        <v>2478</v>
      </c>
      <c r="B2511" s="1" t="s">
        <v>339</v>
      </c>
    </row>
    <row r="2512" spans="1:14" customHeight="1" ht="12.75">
      <c r="A2512" s="1" t="s">
        <v>2478</v>
      </c>
      <c r="B2512" s="1" t="s">
        <v>340</v>
      </c>
    </row>
    <row r="2513" spans="1:14" customHeight="1" ht="12.75">
      <c r="A2513" s="1" t="s">
        <v>2478</v>
      </c>
      <c r="B2513" s="1" t="s">
        <v>341</v>
      </c>
    </row>
    <row r="2514" spans="1:14" customHeight="1" ht="12.75">
      <c r="A2514" s="1" t="s">
        <v>2479</v>
      </c>
      <c r="B2514" s="1" t="s">
        <v>352</v>
      </c>
    </row>
    <row r="2515" spans="1:14" customHeight="1" ht="12.75">
      <c r="A2515" s="1" t="s">
        <v>2479</v>
      </c>
      <c r="B2515" s="1" t="s">
        <v>353</v>
      </c>
    </row>
    <row r="2516" spans="1:14" customHeight="1" ht="12.75">
      <c r="A2516" s="1" t="s">
        <v>2480</v>
      </c>
      <c r="B2516" s="1" t="s">
        <v>323</v>
      </c>
    </row>
    <row r="2517" spans="1:14" customHeight="1" ht="12.75">
      <c r="A2517" s="1" t="s">
        <v>2481</v>
      </c>
      <c r="B2517" s="1" t="s">
        <v>323</v>
      </c>
    </row>
    <row r="2518" spans="1:14" customHeight="1" ht="12.75">
      <c r="A2518" s="1" t="s">
        <v>2481</v>
      </c>
      <c r="B2518" s="1" t="s">
        <v>338</v>
      </c>
    </row>
    <row r="2519" spans="1:14" customHeight="1" ht="12.75">
      <c r="A2519" s="1" t="s">
        <v>2481</v>
      </c>
      <c r="B2519" s="1" t="s">
        <v>339</v>
      </c>
    </row>
    <row r="2520" spans="1:14" customHeight="1" ht="12.75">
      <c r="A2520" s="1" t="s">
        <v>2481</v>
      </c>
      <c r="B2520" s="1" t="s">
        <v>340</v>
      </c>
    </row>
    <row r="2521" spans="1:14" customHeight="1" ht="12.75">
      <c r="A2521" s="1" t="s">
        <v>2481</v>
      </c>
      <c r="B2521" s="1" t="s">
        <v>341</v>
      </c>
    </row>
    <row r="2522" spans="1:14" customHeight="1" ht="12.75">
      <c r="A2522" s="1" t="s">
        <v>2482</v>
      </c>
      <c r="B2522" s="1" t="s">
        <v>150</v>
      </c>
    </row>
    <row r="2523" spans="1:14" customHeight="1" ht="12.75">
      <c r="A2523" s="1" t="s">
        <v>2482</v>
      </c>
      <c r="B2523" s="1" t="s">
        <v>323</v>
      </c>
    </row>
    <row r="2524" spans="1:14" customHeight="1" ht="12.75">
      <c r="A2524" s="1" t="s">
        <v>2482</v>
      </c>
      <c r="B2524" s="1" t="s">
        <v>338</v>
      </c>
    </row>
    <row r="2525" spans="1:14" customHeight="1" ht="12.75">
      <c r="A2525" s="1" t="s">
        <v>2482</v>
      </c>
      <c r="B2525" s="1" t="s">
        <v>339</v>
      </c>
    </row>
    <row r="2526" spans="1:14" customHeight="1" ht="12.75">
      <c r="A2526" s="1" t="s">
        <v>2482</v>
      </c>
      <c r="B2526" s="1" t="s">
        <v>340</v>
      </c>
    </row>
    <row r="2527" spans="1:14" customHeight="1" ht="12.75">
      <c r="A2527" s="1" t="s">
        <v>2482</v>
      </c>
      <c r="B2527" s="1" t="s">
        <v>341</v>
      </c>
    </row>
    <row r="2528" spans="1:14" customHeight="1" ht="12.75">
      <c r="A2528" s="1" t="s">
        <v>2483</v>
      </c>
      <c r="B2528" s="1" t="s">
        <v>352</v>
      </c>
    </row>
    <row r="2529" spans="1:14" customHeight="1" ht="12.75">
      <c r="A2529" s="1" t="s">
        <v>2483</v>
      </c>
      <c r="B2529" s="1" t="s">
        <v>353</v>
      </c>
    </row>
    <row r="2530" spans="1:14" customHeight="1" ht="12.75">
      <c r="A2530" s="1" t="s">
        <v>2484</v>
      </c>
      <c r="B2530" s="1" t="s">
        <v>319</v>
      </c>
    </row>
    <row r="2531" spans="1:14" customHeight="1" ht="12.75">
      <c r="A2531" s="1" t="s">
        <v>2484</v>
      </c>
      <c r="B2531" s="1" t="s">
        <v>320</v>
      </c>
    </row>
    <row r="2532" spans="1:14" customHeight="1" ht="12.75">
      <c r="A2532" s="1" t="s">
        <v>2484</v>
      </c>
      <c r="B2532" s="1" t="s">
        <v>323</v>
      </c>
    </row>
    <row r="2533" spans="1:14" customHeight="1" ht="12.75">
      <c r="A2533" s="1" t="s">
        <v>2485</v>
      </c>
      <c r="B2533" s="1" t="s">
        <v>338</v>
      </c>
    </row>
    <row r="2534" spans="1:14" customHeight="1" ht="12.75">
      <c r="A2534" s="1" t="s">
        <v>2486</v>
      </c>
      <c r="B2534" s="1" t="s">
        <v>323</v>
      </c>
    </row>
    <row r="2535" spans="1:14" customHeight="1" ht="12.75">
      <c r="A2535" s="1" t="s">
        <v>2486</v>
      </c>
      <c r="B2535" s="1" t="s">
        <v>334</v>
      </c>
    </row>
    <row r="2536" spans="1:14" customHeight="1" ht="12.75">
      <c r="A2536" s="1" t="s">
        <v>2486</v>
      </c>
      <c r="B2536" s="1" t="s">
        <v>335</v>
      </c>
    </row>
    <row r="2537" spans="1:14" customHeight="1" ht="12.75">
      <c r="A2537" s="1" t="s">
        <v>2486</v>
      </c>
      <c r="B2537" s="1" t="s">
        <v>336</v>
      </c>
    </row>
    <row r="2538" spans="1:14" customHeight="1" ht="12.75">
      <c r="A2538" s="1" t="s">
        <v>2486</v>
      </c>
      <c r="B2538" s="1" t="s">
        <v>338</v>
      </c>
    </row>
    <row r="2539" spans="1:14" customHeight="1" ht="12.75">
      <c r="A2539" s="1" t="s">
        <v>2487</v>
      </c>
      <c r="B2539" s="1" t="s">
        <v>152</v>
      </c>
    </row>
    <row r="2540" spans="1:14" customHeight="1" ht="12.75">
      <c r="A2540" s="1" t="s">
        <v>2488</v>
      </c>
      <c r="B2540" s="1" t="s">
        <v>352</v>
      </c>
    </row>
    <row r="2541" spans="1:14" customHeight="1" ht="12.75">
      <c r="A2541" s="1" t="s">
        <v>2488</v>
      </c>
      <c r="B2541" s="1" t="s">
        <v>353</v>
      </c>
    </row>
    <row r="2542" spans="1:14" customHeight="1" ht="12.75">
      <c r="A2542" s="1" t="s">
        <v>2488</v>
      </c>
      <c r="B2542" s="1" t="s">
        <v>357</v>
      </c>
    </row>
    <row r="2543" spans="1:14" customHeight="1" ht="12.75">
      <c r="A2543" s="1" t="s">
        <v>2488</v>
      </c>
      <c r="B2543" s="1" t="s">
        <v>358</v>
      </c>
    </row>
    <row r="2544" spans="1:14" customHeight="1" ht="12.75">
      <c r="A2544" s="1" t="s">
        <v>2489</v>
      </c>
      <c r="B2544" s="1" t="s">
        <v>352</v>
      </c>
    </row>
    <row r="2545" spans="1:14" customHeight="1" ht="12.75">
      <c r="A2545" s="1" t="s">
        <v>2489</v>
      </c>
      <c r="B2545" s="1" t="s">
        <v>353</v>
      </c>
    </row>
    <row r="2546" spans="1:14" customHeight="1" ht="12.75">
      <c r="A2546" s="1" t="s">
        <v>2490</v>
      </c>
      <c r="B2546" s="1" t="s">
        <v>319</v>
      </c>
    </row>
    <row r="2547" spans="1:14" customHeight="1" ht="12.75">
      <c r="A2547" s="1" t="s">
        <v>2490</v>
      </c>
      <c r="B2547" s="1" t="s">
        <v>320</v>
      </c>
    </row>
    <row r="2548" spans="1:14" customHeight="1" ht="12.75">
      <c r="A2548" s="1" t="s">
        <v>2490</v>
      </c>
      <c r="B2548" s="1" t="s">
        <v>321</v>
      </c>
    </row>
    <row r="2549" spans="1:14" customHeight="1" ht="12.75">
      <c r="A2549" s="1" t="s">
        <v>2490</v>
      </c>
      <c r="B2549" s="1" t="s">
        <v>338</v>
      </c>
    </row>
    <row r="2550" spans="1:14" customHeight="1" ht="12.75">
      <c r="A2550" s="1" t="s">
        <v>2490</v>
      </c>
      <c r="B2550" s="1" t="s">
        <v>339</v>
      </c>
    </row>
    <row r="2551" spans="1:14" customHeight="1" ht="12.75">
      <c r="A2551" s="1" t="s">
        <v>2490</v>
      </c>
      <c r="B2551" s="1" t="s">
        <v>340</v>
      </c>
    </row>
    <row r="2552" spans="1:14" customHeight="1" ht="12.75">
      <c r="A2552" s="1" t="s">
        <v>2490</v>
      </c>
      <c r="B2552" s="1" t="s">
        <v>341</v>
      </c>
    </row>
    <row r="2553" spans="1:14" customHeight="1" ht="12.75">
      <c r="A2553" s="1" t="s">
        <v>2490</v>
      </c>
      <c r="B2553" s="1" t="s">
        <v>342</v>
      </c>
    </row>
    <row r="2554" spans="1:14" customHeight="1" ht="12.75">
      <c r="A2554" s="1" t="s">
        <v>2491</v>
      </c>
      <c r="B2554" s="1" t="s">
        <v>357</v>
      </c>
    </row>
    <row r="2555" spans="1:14" customHeight="1" ht="12.75">
      <c r="A2555" s="1" t="s">
        <v>2491</v>
      </c>
      <c r="B2555" s="1" t="s">
        <v>358</v>
      </c>
    </row>
    <row r="2556" spans="1:14" customHeight="1" ht="12.75">
      <c r="A2556" s="1" t="s">
        <v>2492</v>
      </c>
      <c r="B2556" s="1" t="s">
        <v>352</v>
      </c>
    </row>
    <row r="2557" spans="1:14" customHeight="1" ht="12.75">
      <c r="A2557" s="1" t="s">
        <v>2492</v>
      </c>
      <c r="B2557" s="1" t="s">
        <v>353</v>
      </c>
    </row>
    <row r="2558" spans="1:14" customHeight="1" ht="12.75">
      <c r="A2558" s="1" t="s">
        <v>2493</v>
      </c>
      <c r="B2558" s="1" t="s">
        <v>322</v>
      </c>
    </row>
    <row r="2559" spans="1:14" customHeight="1" ht="12.75">
      <c r="A2559" s="1" t="s">
        <v>2494</v>
      </c>
      <c r="B2559" s="1" t="s">
        <v>351</v>
      </c>
    </row>
    <row r="2560" spans="1:14" customHeight="1" ht="12.75">
      <c r="A2560" s="1" t="s">
        <v>2495</v>
      </c>
      <c r="B2560" s="1" t="s">
        <v>326</v>
      </c>
    </row>
    <row r="2561" spans="1:14" customHeight="1" ht="12.75">
      <c r="A2561" s="1" t="s">
        <v>2495</v>
      </c>
      <c r="B2561" s="1" t="s">
        <v>349</v>
      </c>
    </row>
    <row r="2562" spans="1:14" customHeight="1" ht="12.75">
      <c r="A2562" s="1" t="s">
        <v>2496</v>
      </c>
      <c r="B2562" s="1" t="s">
        <v>351</v>
      </c>
    </row>
    <row r="2563" spans="1:14" customHeight="1" ht="12.75">
      <c r="A2563" s="1" t="s">
        <v>2497</v>
      </c>
      <c r="B2563" s="1" t="s">
        <v>232</v>
      </c>
    </row>
    <row r="2564" spans="1:14" customHeight="1" ht="12.75">
      <c r="A2564" s="1" t="s">
        <v>2497</v>
      </c>
      <c r="B2564" s="1" t="s">
        <v>315</v>
      </c>
    </row>
    <row r="2565" spans="1:14" customHeight="1" ht="12.75">
      <c r="A2565" s="1" t="s">
        <v>2498</v>
      </c>
      <c r="B2565" s="1" t="s">
        <v>357</v>
      </c>
    </row>
    <row r="2566" spans="1:14" customHeight="1" ht="12.75">
      <c r="A2566" s="1" t="s">
        <v>2498</v>
      </c>
      <c r="B2566" s="1" t="s">
        <v>358</v>
      </c>
    </row>
    <row r="2567" spans="1:14" customHeight="1" ht="12.75">
      <c r="A2567" s="1" t="s">
        <v>2499</v>
      </c>
      <c r="B2567" s="1" t="s">
        <v>351</v>
      </c>
    </row>
    <row r="2568" spans="1:14" customHeight="1" ht="12.75">
      <c r="A2568" s="1" t="s">
        <v>2500</v>
      </c>
      <c r="B2568" s="1" t="s">
        <v>326</v>
      </c>
    </row>
    <row r="2569" spans="1:14" customHeight="1" ht="12.75">
      <c r="A2569" s="1" t="s">
        <v>2500</v>
      </c>
      <c r="B2569" s="1" t="s">
        <v>349</v>
      </c>
    </row>
    <row r="2570" spans="1:14" customHeight="1" ht="12.75">
      <c r="A2570" s="1" t="s">
        <v>2501</v>
      </c>
      <c r="B2570" s="1" t="s">
        <v>326</v>
      </c>
    </row>
    <row r="2571" spans="1:14" customHeight="1" ht="12.75">
      <c r="A2571" s="1" t="s">
        <v>2501</v>
      </c>
      <c r="B2571" s="1" t="s">
        <v>349</v>
      </c>
    </row>
    <row r="2572" spans="1:14" customHeight="1" ht="12.75">
      <c r="A2572" s="1" t="s">
        <v>2501</v>
      </c>
      <c r="B2572" s="1" t="s">
        <v>351</v>
      </c>
    </row>
    <row r="2573" spans="1:14" customHeight="1" ht="12.75">
      <c r="A2573" s="1" t="s">
        <v>2502</v>
      </c>
      <c r="B2573" s="1" t="s">
        <v>351</v>
      </c>
    </row>
    <row r="2574" spans="1:14" customHeight="1" ht="12.75">
      <c r="A2574" s="1" t="s">
        <v>2503</v>
      </c>
      <c r="B2574" s="1" t="s">
        <v>232</v>
      </c>
    </row>
    <row r="2575" spans="1:14" customHeight="1" ht="12.75">
      <c r="A2575" s="1" t="s">
        <v>2503</v>
      </c>
      <c r="B2575" s="1" t="s">
        <v>315</v>
      </c>
    </row>
    <row r="2576" spans="1:14" customHeight="1" ht="12.75">
      <c r="A2576" s="1" t="s">
        <v>2504</v>
      </c>
      <c r="B2576" s="1" t="s">
        <v>351</v>
      </c>
    </row>
    <row r="2577" spans="1:14" customHeight="1" ht="12.75">
      <c r="A2577" s="1" t="s">
        <v>2505</v>
      </c>
      <c r="B2577" s="1" t="s">
        <v>327</v>
      </c>
    </row>
    <row r="2578" spans="1:14" customHeight="1" ht="12.75">
      <c r="A2578" s="1" t="s">
        <v>2505</v>
      </c>
      <c r="B2578" s="1" t="s">
        <v>351</v>
      </c>
    </row>
    <row r="2579" spans="1:14" customHeight="1" ht="12.75">
      <c r="A2579" s="1" t="s">
        <v>2506</v>
      </c>
      <c r="B2579" s="1" t="s">
        <v>351</v>
      </c>
    </row>
    <row r="2580" spans="1:14" customHeight="1" ht="12.75">
      <c r="A2580" s="1" t="s">
        <v>2507</v>
      </c>
      <c r="B2580" s="1" t="s">
        <v>351</v>
      </c>
    </row>
    <row r="2581" spans="1:14" customHeight="1" ht="12.75">
      <c r="A2581" s="1" t="s">
        <v>2508</v>
      </c>
      <c r="B2581" s="1" t="s">
        <v>351</v>
      </c>
    </row>
    <row r="2582" spans="1:14" customHeight="1" ht="12.75">
      <c r="A2582" s="1" t="s">
        <v>2509</v>
      </c>
      <c r="B2582" s="1" t="s">
        <v>351</v>
      </c>
    </row>
    <row r="2583" spans="1:14" customHeight="1" ht="12.75">
      <c r="A2583" s="1" t="s">
        <v>2510</v>
      </c>
      <c r="B2583" s="1" t="s">
        <v>326</v>
      </c>
    </row>
    <row r="2584" spans="1:14" customHeight="1" ht="12.75">
      <c r="A2584" s="1" t="s">
        <v>2510</v>
      </c>
      <c r="B2584" s="1" t="s">
        <v>349</v>
      </c>
    </row>
    <row r="2585" spans="1:14" customHeight="1" ht="12.75">
      <c r="A2585" s="1" t="s">
        <v>2510</v>
      </c>
      <c r="B2585" s="1" t="s">
        <v>351</v>
      </c>
    </row>
    <row r="2586" spans="1:14" customHeight="1" ht="12.75">
      <c r="A2586" s="1" t="s">
        <v>2511</v>
      </c>
      <c r="B2586" s="1" t="s">
        <v>326</v>
      </c>
    </row>
    <row r="2587" spans="1:14" customHeight="1" ht="12.75">
      <c r="A2587" s="1" t="s">
        <v>2511</v>
      </c>
      <c r="B2587" s="1" t="s">
        <v>349</v>
      </c>
    </row>
    <row r="2588" spans="1:14" customHeight="1" ht="12.75">
      <c r="A2588" s="1" t="s">
        <v>2512</v>
      </c>
      <c r="B2588" s="1" t="s">
        <v>351</v>
      </c>
    </row>
    <row r="2589" spans="1:14" customHeight="1" ht="12.75">
      <c r="A2589" s="1" t="s">
        <v>2513</v>
      </c>
      <c r="B2589" s="1" t="s">
        <v>318</v>
      </c>
    </row>
    <row r="2590" spans="1:14" customHeight="1" ht="12.75">
      <c r="A2590" s="1" t="s">
        <v>2514</v>
      </c>
      <c r="B2590" s="1" t="s">
        <v>318</v>
      </c>
    </row>
    <row r="2591" spans="1:14" customHeight="1" ht="12.75">
      <c r="A2591" s="1" t="s">
        <v>2515</v>
      </c>
      <c r="B2591" s="1" t="s">
        <v>326</v>
      </c>
    </row>
    <row r="2592" spans="1:14" customHeight="1" ht="12.75">
      <c r="A2592" s="1" t="s">
        <v>2515</v>
      </c>
      <c r="B2592" s="1" t="s">
        <v>349</v>
      </c>
    </row>
    <row r="2593" spans="1:14" customHeight="1" ht="12.75">
      <c r="A2593" s="1" t="s">
        <v>2515</v>
      </c>
      <c r="B2593" s="1" t="s">
        <v>350</v>
      </c>
    </row>
    <row r="2594" spans="1:14" customHeight="1" ht="12.75">
      <c r="A2594" s="1" t="s">
        <v>2516</v>
      </c>
      <c r="B2594" s="1" t="s">
        <v>351</v>
      </c>
    </row>
    <row r="2595" spans="1:14" customHeight="1" ht="12.75">
      <c r="A2595" s="1" t="s">
        <v>2517</v>
      </c>
      <c r="B2595" s="1" t="s">
        <v>351</v>
      </c>
    </row>
    <row r="2596" spans="1:14" customHeight="1" ht="12.75">
      <c r="A2596" s="1" t="s">
        <v>2518</v>
      </c>
      <c r="B2596" s="1" t="s">
        <v>352</v>
      </c>
    </row>
    <row r="2597" spans="1:14" customHeight="1" ht="12.75">
      <c r="A2597" s="1" t="s">
        <v>2518</v>
      </c>
      <c r="B2597" s="1" t="s">
        <v>353</v>
      </c>
    </row>
    <row r="2598" spans="1:14" customHeight="1" ht="12.75">
      <c r="A2598" s="1" t="s">
        <v>2518</v>
      </c>
      <c r="B2598" s="1" t="s">
        <v>357</v>
      </c>
    </row>
    <row r="2599" spans="1:14" customHeight="1" ht="12.75">
      <c r="A2599" s="1" t="s">
        <v>2518</v>
      </c>
      <c r="B2599" s="1" t="s">
        <v>358</v>
      </c>
    </row>
    <row r="2600" spans="1:14" customHeight="1" ht="12.75">
      <c r="A2600" s="1" t="s">
        <v>2519</v>
      </c>
      <c r="B2600" s="1" t="s">
        <v>326</v>
      </c>
    </row>
    <row r="2601" spans="1:14" customHeight="1" ht="12.75">
      <c r="A2601" s="1" t="s">
        <v>2519</v>
      </c>
      <c r="B2601" s="1" t="s">
        <v>349</v>
      </c>
    </row>
    <row r="2602" spans="1:14" customHeight="1" ht="12.75">
      <c r="A2602" s="1" t="s">
        <v>2520</v>
      </c>
      <c r="B2602" s="1" t="s">
        <v>164</v>
      </c>
    </row>
    <row r="2603" spans="1:14" customHeight="1" ht="12.75">
      <c r="A2603" s="1" t="s">
        <v>2520</v>
      </c>
      <c r="B2603" s="1" t="s">
        <v>334</v>
      </c>
    </row>
    <row r="2604" spans="1:14" customHeight="1" ht="12.75">
      <c r="A2604" s="1" t="s">
        <v>2520</v>
      </c>
      <c r="B2604" s="1" t="s">
        <v>335</v>
      </c>
    </row>
    <row r="2605" spans="1:14" customHeight="1" ht="12.75">
      <c r="A2605" s="1" t="s">
        <v>2520</v>
      </c>
      <c r="B2605" s="1" t="s">
        <v>336</v>
      </c>
    </row>
    <row r="2606" spans="1:14" customHeight="1" ht="12.75">
      <c r="A2606" s="1" t="s">
        <v>2521</v>
      </c>
      <c r="B2606" s="1" t="s">
        <v>357</v>
      </c>
    </row>
    <row r="2607" spans="1:14" customHeight="1" ht="12.75">
      <c r="A2607" s="1" t="s">
        <v>2521</v>
      </c>
      <c r="B2607" s="1" t="s">
        <v>358</v>
      </c>
    </row>
    <row r="2608" spans="1:14" customHeight="1" ht="12.75">
      <c r="A2608" s="1" t="s">
        <v>2522</v>
      </c>
      <c r="B2608" s="1" t="s">
        <v>352</v>
      </c>
    </row>
    <row r="2609" spans="1:14" customHeight="1" ht="12.75">
      <c r="A2609" s="1" t="s">
        <v>2522</v>
      </c>
      <c r="B2609" s="1" t="s">
        <v>353</v>
      </c>
    </row>
    <row r="2610" spans="1:14" customHeight="1" ht="12.75">
      <c r="A2610" s="1" t="s">
        <v>2523</v>
      </c>
      <c r="B2610" s="1" t="s">
        <v>152</v>
      </c>
    </row>
    <row r="2611" spans="1:14" customHeight="1" ht="12.75">
      <c r="A2611" s="1" t="s">
        <v>2523</v>
      </c>
      <c r="B2611" s="1" t="s">
        <v>321</v>
      </c>
    </row>
    <row r="2612" spans="1:14" customHeight="1" ht="12.75">
      <c r="A2612" s="1" t="s">
        <v>2524</v>
      </c>
      <c r="B2612" s="1" t="s">
        <v>357</v>
      </c>
    </row>
    <row r="2613" spans="1:14" customHeight="1" ht="12.75">
      <c r="A2613" s="1" t="s">
        <v>2524</v>
      </c>
      <c r="B2613" s="1" t="s">
        <v>358</v>
      </c>
    </row>
    <row r="2614" spans="1:14" customHeight="1" ht="12.75">
      <c r="A2614" s="1" t="s">
        <v>2525</v>
      </c>
      <c r="B2614" s="1" t="s">
        <v>321</v>
      </c>
    </row>
    <row r="2615" spans="1:14" customHeight="1" ht="12.75">
      <c r="A2615" s="1" t="s">
        <v>2525</v>
      </c>
      <c r="B2615" s="1" t="s">
        <v>325</v>
      </c>
    </row>
    <row r="2616" spans="1:14" customHeight="1" ht="12.75">
      <c r="A2616" s="1" t="s">
        <v>2525</v>
      </c>
      <c r="B2616" s="1" t="s">
        <v>328</v>
      </c>
    </row>
    <row r="2617" spans="1:14" customHeight="1" ht="12.75">
      <c r="A2617" s="1" t="s">
        <v>2525</v>
      </c>
      <c r="B2617" s="1" t="s">
        <v>342</v>
      </c>
    </row>
    <row r="2618" spans="1:14" customHeight="1" ht="12.75">
      <c r="A2618" s="1" t="s">
        <v>2525</v>
      </c>
      <c r="B2618" s="1" t="s">
        <v>355</v>
      </c>
    </row>
    <row r="2619" spans="1:14" customHeight="1" ht="12.75">
      <c r="A2619" s="1" t="s">
        <v>2525</v>
      </c>
      <c r="B2619" s="1" t="s">
        <v>356</v>
      </c>
    </row>
    <row r="2620" spans="1:14" customHeight="1" ht="12.75">
      <c r="A2620" s="1" t="s">
        <v>2526</v>
      </c>
      <c r="B2620" s="1" t="s">
        <v>352</v>
      </c>
    </row>
    <row r="2621" spans="1:14" customHeight="1" ht="12.75">
      <c r="A2621" s="1" t="s">
        <v>2526</v>
      </c>
      <c r="B2621" s="1" t="s">
        <v>353</v>
      </c>
    </row>
    <row r="2622" spans="1:14" customHeight="1" ht="12.75">
      <c r="A2622" s="1" t="s">
        <v>2527</v>
      </c>
      <c r="B2622" s="1" t="s">
        <v>338</v>
      </c>
    </row>
    <row r="2623" spans="1:14" customHeight="1" ht="12.75">
      <c r="A2623" s="1" t="s">
        <v>2528</v>
      </c>
      <c r="B2623" s="1" t="s">
        <v>152</v>
      </c>
    </row>
    <row r="2624" spans="1:14" customHeight="1" ht="12.75">
      <c r="A2624" s="1" t="s">
        <v>2528</v>
      </c>
      <c r="B2624" s="1" t="s">
        <v>338</v>
      </c>
    </row>
    <row r="2625" spans="1:14" customHeight="1" ht="12.75">
      <c r="A2625" s="1" t="s">
        <v>2529</v>
      </c>
      <c r="B2625" s="1" t="s">
        <v>319</v>
      </c>
    </row>
    <row r="2626" spans="1:14" customHeight="1" ht="12.75">
      <c r="A2626" s="1" t="s">
        <v>2529</v>
      </c>
      <c r="B2626" s="1" t="s">
        <v>320</v>
      </c>
    </row>
    <row r="2627" spans="1:14" customHeight="1" ht="12.75">
      <c r="A2627" s="1" t="s">
        <v>2530</v>
      </c>
      <c r="B2627" s="1" t="s">
        <v>319</v>
      </c>
    </row>
    <row r="2628" spans="1:14" customHeight="1" ht="12.75">
      <c r="A2628" s="1" t="s">
        <v>2530</v>
      </c>
      <c r="B2628" s="1" t="s">
        <v>320</v>
      </c>
    </row>
    <row r="2629" spans="1:14" customHeight="1" ht="12.75">
      <c r="A2629" s="1" t="s">
        <v>2531</v>
      </c>
      <c r="B2629" s="1" t="s">
        <v>150</v>
      </c>
    </row>
    <row r="2630" spans="1:14" customHeight="1" ht="12.75">
      <c r="A2630" s="1" t="s">
        <v>2531</v>
      </c>
      <c r="B2630" s="1" t="s">
        <v>152</v>
      </c>
    </row>
    <row r="2631" spans="1:14" customHeight="1" ht="12.75">
      <c r="A2631" s="1" t="s">
        <v>2531</v>
      </c>
      <c r="B2631" s="1" t="s">
        <v>319</v>
      </c>
    </row>
    <row r="2632" spans="1:14" customHeight="1" ht="12.75">
      <c r="A2632" s="1" t="s">
        <v>2531</v>
      </c>
      <c r="B2632" s="1" t="s">
        <v>320</v>
      </c>
    </row>
    <row r="2633" spans="1:14" customHeight="1" ht="12.75">
      <c r="A2633" s="1" t="s">
        <v>2531</v>
      </c>
      <c r="B2633" s="1" t="s">
        <v>323</v>
      </c>
    </row>
    <row r="2634" spans="1:14" customHeight="1" ht="12.75">
      <c r="A2634" s="1" t="s">
        <v>2531</v>
      </c>
      <c r="B2634" s="1" t="s">
        <v>338</v>
      </c>
    </row>
    <row r="2635" spans="1:14" customHeight="1" ht="12.75">
      <c r="A2635" s="1" t="s">
        <v>2531</v>
      </c>
      <c r="B2635" s="1" t="s">
        <v>339</v>
      </c>
    </row>
    <row r="2636" spans="1:14" customHeight="1" ht="12.75">
      <c r="A2636" s="1" t="s">
        <v>2531</v>
      </c>
      <c r="B2636" s="1" t="s">
        <v>340</v>
      </c>
    </row>
    <row r="2637" spans="1:14" customHeight="1" ht="12.75">
      <c r="A2637" s="1" t="s">
        <v>2531</v>
      </c>
      <c r="B2637" s="1" t="s">
        <v>341</v>
      </c>
    </row>
    <row r="2638" spans="1:14" customHeight="1" ht="12.75">
      <c r="A2638" s="1" t="s">
        <v>2532</v>
      </c>
      <c r="B2638" s="1" t="s">
        <v>339</v>
      </c>
    </row>
    <row r="2639" spans="1:14" customHeight="1" ht="12.75">
      <c r="A2639" s="1" t="s">
        <v>2532</v>
      </c>
      <c r="B2639" s="1" t="s">
        <v>340</v>
      </c>
    </row>
    <row r="2640" spans="1:14" customHeight="1" ht="12.75">
      <c r="A2640" s="1" t="s">
        <v>2532</v>
      </c>
      <c r="B2640" s="1" t="s">
        <v>341</v>
      </c>
    </row>
    <row r="2641" spans="1:14" customHeight="1" ht="12.75">
      <c r="A2641" s="1" t="s">
        <v>2533</v>
      </c>
      <c r="B2641" s="1" t="s">
        <v>342</v>
      </c>
    </row>
    <row r="2642" spans="1:14" customHeight="1" ht="12.75">
      <c r="A2642" s="1" t="s">
        <v>2534</v>
      </c>
      <c r="B2642" s="1" t="s">
        <v>163</v>
      </c>
    </row>
    <row r="2643" spans="1:14" customHeight="1" ht="12.75">
      <c r="A2643" s="1" t="s">
        <v>2534</v>
      </c>
      <c r="B2643" s="1" t="s">
        <v>164</v>
      </c>
    </row>
    <row r="2644" spans="1:14" customHeight="1" ht="12.75">
      <c r="A2644" s="1" t="s">
        <v>2534</v>
      </c>
      <c r="B2644" s="1" t="s">
        <v>322</v>
      </c>
    </row>
    <row r="2645" spans="1:14" customHeight="1" ht="12.75">
      <c r="A2645" s="1" t="s">
        <v>2534</v>
      </c>
      <c r="B2645" s="1" t="s">
        <v>325</v>
      </c>
    </row>
    <row r="2646" spans="1:14" customHeight="1" ht="12.75">
      <c r="A2646" s="1" t="s">
        <v>2534</v>
      </c>
      <c r="B2646" s="1" t="s">
        <v>357</v>
      </c>
    </row>
    <row r="2647" spans="1:14" customHeight="1" ht="12.75">
      <c r="A2647" s="1" t="s">
        <v>2534</v>
      </c>
      <c r="B2647" s="1" t="s">
        <v>358</v>
      </c>
    </row>
    <row r="2648" spans="1:14" customHeight="1" ht="12.75">
      <c r="A2648" s="1" t="s">
        <v>2535</v>
      </c>
      <c r="B2648" s="1" t="s">
        <v>165</v>
      </c>
    </row>
    <row r="2649" spans="1:14" customHeight="1" ht="12.75">
      <c r="A2649" s="1" t="s">
        <v>2535</v>
      </c>
      <c r="B2649" s="1" t="s">
        <v>325</v>
      </c>
    </row>
    <row r="2650" spans="1:14" customHeight="1" ht="12.75">
      <c r="A2650" s="1" t="s">
        <v>2535</v>
      </c>
      <c r="B2650" s="1" t="s">
        <v>328</v>
      </c>
    </row>
    <row r="2651" spans="1:14" customHeight="1" ht="12.75">
      <c r="A2651" s="1" t="s">
        <v>2535</v>
      </c>
      <c r="B2651" s="1" t="s">
        <v>355</v>
      </c>
    </row>
    <row r="2652" spans="1:14" customHeight="1" ht="12.75">
      <c r="A2652" s="1" t="s">
        <v>2535</v>
      </c>
      <c r="B2652" s="1" t="s">
        <v>356</v>
      </c>
    </row>
    <row r="2653" spans="1:14" customHeight="1" ht="12.75">
      <c r="A2653" s="1" t="s">
        <v>2536</v>
      </c>
      <c r="B2653" s="1" t="s">
        <v>321</v>
      </c>
    </row>
    <row r="2654" spans="1:14" customHeight="1" ht="12.75">
      <c r="A2654" s="1" t="s">
        <v>2536</v>
      </c>
      <c r="B2654" s="1" t="s">
        <v>325</v>
      </c>
    </row>
    <row r="2655" spans="1:14" customHeight="1" ht="12.75">
      <c r="A2655" s="1" t="s">
        <v>2536</v>
      </c>
      <c r="B2655" s="1" t="s">
        <v>328</v>
      </c>
    </row>
    <row r="2656" spans="1:14" customHeight="1" ht="12.75">
      <c r="A2656" s="1" t="s">
        <v>2536</v>
      </c>
      <c r="B2656" s="1" t="s">
        <v>342</v>
      </c>
    </row>
    <row r="2657" spans="1:14" customHeight="1" ht="12.75">
      <c r="A2657" s="1" t="s">
        <v>2537</v>
      </c>
      <c r="B2657" s="1" t="s">
        <v>150</v>
      </c>
    </row>
    <row r="2658" spans="1:14" customHeight="1" ht="12.75">
      <c r="A2658" s="1" t="s">
        <v>2537</v>
      </c>
      <c r="B2658" s="1" t="s">
        <v>164</v>
      </c>
    </row>
    <row r="2659" spans="1:14" customHeight="1" ht="12.75">
      <c r="A2659" s="1" t="s">
        <v>2537</v>
      </c>
      <c r="B2659" s="1" t="s">
        <v>337</v>
      </c>
    </row>
    <row r="2660" spans="1:14" customHeight="1" ht="12.75">
      <c r="A2660" s="1" t="s">
        <v>2537</v>
      </c>
      <c r="B2660" s="1" t="s">
        <v>338</v>
      </c>
    </row>
    <row r="2661" spans="1:14" customHeight="1" ht="12.75">
      <c r="A2661" s="1" t="s">
        <v>2537</v>
      </c>
      <c r="B2661" s="1" t="s">
        <v>339</v>
      </c>
    </row>
    <row r="2662" spans="1:14" customHeight="1" ht="12.75">
      <c r="A2662" s="1" t="s">
        <v>2537</v>
      </c>
      <c r="B2662" s="1" t="s">
        <v>340</v>
      </c>
    </row>
    <row r="2663" spans="1:14" customHeight="1" ht="12.75">
      <c r="A2663" s="1" t="s">
        <v>2537</v>
      </c>
      <c r="B2663" s="1" t="s">
        <v>341</v>
      </c>
    </row>
    <row r="2664" spans="1:14" customHeight="1" ht="12.75">
      <c r="A2664" s="1" t="s">
        <v>2538</v>
      </c>
      <c r="B2664" s="1" t="s">
        <v>164</v>
      </c>
    </row>
    <row r="2665" spans="1:14" customHeight="1" ht="12.75">
      <c r="A2665" s="1" t="s">
        <v>2538</v>
      </c>
      <c r="B2665" s="1" t="s">
        <v>318</v>
      </c>
    </row>
    <row r="2666" spans="1:14" customHeight="1" ht="12.75">
      <c r="A2666" s="1" t="s">
        <v>2538</v>
      </c>
      <c r="B2666" s="1" t="s">
        <v>322</v>
      </c>
    </row>
    <row r="2667" spans="1:14" customHeight="1" ht="12.75">
      <c r="A2667" s="1" t="s">
        <v>2538</v>
      </c>
      <c r="B2667" s="1" t="s">
        <v>325</v>
      </c>
    </row>
    <row r="2668" spans="1:14" customHeight="1" ht="12.75">
      <c r="A2668" s="1" t="s">
        <v>2538</v>
      </c>
      <c r="B2668" s="1" t="s">
        <v>328</v>
      </c>
    </row>
    <row r="2669" spans="1:14" customHeight="1" ht="12.75">
      <c r="A2669" s="1" t="s">
        <v>2538</v>
      </c>
      <c r="B2669" s="1" t="s">
        <v>357</v>
      </c>
    </row>
    <row r="2670" spans="1:14" customHeight="1" ht="12.75">
      <c r="A2670" s="1" t="s">
        <v>2538</v>
      </c>
      <c r="B2670" s="1" t="s">
        <v>358</v>
      </c>
    </row>
    <row r="2671" spans="1:14" customHeight="1" ht="12.75">
      <c r="A2671" s="1" t="s">
        <v>2539</v>
      </c>
      <c r="B2671" s="1" t="s">
        <v>150</v>
      </c>
    </row>
    <row r="2672" spans="1:14" customHeight="1" ht="12.75">
      <c r="A2672" s="1" t="s">
        <v>2539</v>
      </c>
      <c r="B2672" s="1" t="s">
        <v>152</v>
      </c>
    </row>
    <row r="2673" spans="1:14" customHeight="1" ht="12.75">
      <c r="A2673" s="1" t="s">
        <v>2539</v>
      </c>
      <c r="B2673" s="1" t="s">
        <v>164</v>
      </c>
    </row>
    <row r="2674" spans="1:14" customHeight="1" ht="12.75">
      <c r="A2674" s="1" t="s">
        <v>2539</v>
      </c>
      <c r="B2674" s="1" t="s">
        <v>319</v>
      </c>
    </row>
    <row r="2675" spans="1:14" customHeight="1" ht="12.75">
      <c r="A2675" s="1" t="s">
        <v>2539</v>
      </c>
      <c r="B2675" s="1" t="s">
        <v>320</v>
      </c>
    </row>
    <row r="2676" spans="1:14" customHeight="1" ht="12.75">
      <c r="A2676" s="1" t="s">
        <v>2539</v>
      </c>
      <c r="B2676" s="1" t="s">
        <v>321</v>
      </c>
    </row>
    <row r="2677" spans="1:14" customHeight="1" ht="12.75">
      <c r="A2677" s="1" t="s">
        <v>2539</v>
      </c>
      <c r="B2677" s="1" t="s">
        <v>325</v>
      </c>
    </row>
    <row r="2678" spans="1:14" customHeight="1" ht="12.75">
      <c r="A2678" s="1" t="s">
        <v>2539</v>
      </c>
      <c r="B2678" s="1" t="s">
        <v>328</v>
      </c>
    </row>
    <row r="2679" spans="1:14" customHeight="1" ht="12.75">
      <c r="A2679" s="1" t="s">
        <v>2539</v>
      </c>
      <c r="B2679" s="1" t="s">
        <v>334</v>
      </c>
    </row>
    <row r="2680" spans="1:14" customHeight="1" ht="12.75">
      <c r="A2680" s="1" t="s">
        <v>2539</v>
      </c>
      <c r="B2680" s="1" t="s">
        <v>335</v>
      </c>
    </row>
    <row r="2681" spans="1:14" customHeight="1" ht="12.75">
      <c r="A2681" s="1" t="s">
        <v>2539</v>
      </c>
      <c r="B2681" s="1" t="s">
        <v>336</v>
      </c>
    </row>
    <row r="2682" spans="1:14" customHeight="1" ht="12.75">
      <c r="A2682" s="1" t="s">
        <v>2539</v>
      </c>
      <c r="B2682" s="1" t="s">
        <v>338</v>
      </c>
    </row>
    <row r="2683" spans="1:14" customHeight="1" ht="12.75">
      <c r="A2683" s="1" t="s">
        <v>2539</v>
      </c>
      <c r="B2683" s="1" t="s">
        <v>339</v>
      </c>
    </row>
    <row r="2684" spans="1:14" customHeight="1" ht="12.75">
      <c r="A2684" s="1" t="s">
        <v>2539</v>
      </c>
      <c r="B2684" s="1" t="s">
        <v>340</v>
      </c>
    </row>
    <row r="2685" spans="1:14" customHeight="1" ht="12.75">
      <c r="A2685" s="1" t="s">
        <v>2539</v>
      </c>
      <c r="B2685" s="1" t="s">
        <v>341</v>
      </c>
    </row>
    <row r="2686" spans="1:14" customHeight="1" ht="12.75">
      <c r="A2686" s="1" t="s">
        <v>2539</v>
      </c>
      <c r="B2686" s="1" t="s">
        <v>342</v>
      </c>
    </row>
    <row r="2687" spans="1:14" customHeight="1" ht="12.75">
      <c r="A2687" s="1" t="s">
        <v>2540</v>
      </c>
      <c r="B2687" s="1" t="s">
        <v>152</v>
      </c>
    </row>
    <row r="2688" spans="1:14" customHeight="1" ht="12.75">
      <c r="A2688" s="1" t="s">
        <v>2540</v>
      </c>
      <c r="B2688" s="1" t="s">
        <v>319</v>
      </c>
    </row>
    <row r="2689" spans="1:14" customHeight="1" ht="12.75">
      <c r="A2689" s="1" t="s">
        <v>2540</v>
      </c>
      <c r="B2689" s="1" t="s">
        <v>320</v>
      </c>
    </row>
    <row r="2690" spans="1:14" customHeight="1" ht="12.75">
      <c r="A2690" s="1" t="s">
        <v>2540</v>
      </c>
      <c r="B2690" s="1" t="s">
        <v>323</v>
      </c>
    </row>
    <row r="2691" spans="1:14" customHeight="1" ht="12.75">
      <c r="A2691" s="1" t="s">
        <v>2540</v>
      </c>
      <c r="B2691" s="1" t="s">
        <v>325</v>
      </c>
    </row>
    <row r="2692" spans="1:14" customHeight="1" ht="12.75">
      <c r="A2692" s="1" t="s">
        <v>2540</v>
      </c>
      <c r="B2692" s="1" t="s">
        <v>328</v>
      </c>
    </row>
    <row r="2693" spans="1:14" customHeight="1" ht="12.75">
      <c r="A2693" s="1" t="s">
        <v>2540</v>
      </c>
      <c r="B2693" s="1" t="s">
        <v>334</v>
      </c>
    </row>
    <row r="2694" spans="1:14" customHeight="1" ht="12.75">
      <c r="A2694" s="1" t="s">
        <v>2540</v>
      </c>
      <c r="B2694" s="1" t="s">
        <v>335</v>
      </c>
    </row>
    <row r="2695" spans="1:14" customHeight="1" ht="12.75">
      <c r="A2695" s="1" t="s">
        <v>2540</v>
      </c>
      <c r="B2695" s="1" t="s">
        <v>336</v>
      </c>
    </row>
    <row r="2696" spans="1:14" customHeight="1" ht="12.75">
      <c r="A2696" s="1" t="s">
        <v>2540</v>
      </c>
      <c r="B2696" s="1" t="s">
        <v>337</v>
      </c>
    </row>
    <row r="2697" spans="1:14" customHeight="1" ht="12.75">
      <c r="A2697" s="1" t="s">
        <v>2540</v>
      </c>
      <c r="B2697" s="1" t="s">
        <v>342</v>
      </c>
    </row>
    <row r="2698" spans="1:14" customHeight="1" ht="12.75">
      <c r="A2698" s="1" t="s">
        <v>2540</v>
      </c>
      <c r="B2698" s="1" t="s">
        <v>350</v>
      </c>
    </row>
    <row r="2699" spans="1:14" customHeight="1" ht="12.75">
      <c r="A2699" s="1" t="s">
        <v>2541</v>
      </c>
      <c r="B2699" s="1" t="s">
        <v>319</v>
      </c>
    </row>
    <row r="2700" spans="1:14" customHeight="1" ht="12.75">
      <c r="A2700" s="1" t="s">
        <v>2541</v>
      </c>
      <c r="B2700" s="1" t="s">
        <v>320</v>
      </c>
    </row>
    <row r="2701" spans="1:14" customHeight="1" ht="12.75">
      <c r="A2701" s="1" t="s">
        <v>2541</v>
      </c>
      <c r="B2701" s="1" t="s">
        <v>321</v>
      </c>
    </row>
    <row r="2702" spans="1:14" customHeight="1" ht="12.75">
      <c r="A2702" s="1" t="s">
        <v>2541</v>
      </c>
      <c r="B2702" s="1" t="s">
        <v>328</v>
      </c>
    </row>
    <row r="2703" spans="1:14" customHeight="1" ht="12.75">
      <c r="A2703" s="1" t="s">
        <v>2541</v>
      </c>
      <c r="B2703" s="1" t="s">
        <v>334</v>
      </c>
    </row>
    <row r="2704" spans="1:14" customHeight="1" ht="12.75">
      <c r="A2704" s="1" t="s">
        <v>2541</v>
      </c>
      <c r="B2704" s="1" t="s">
        <v>335</v>
      </c>
    </row>
    <row r="2705" spans="1:14" customHeight="1" ht="12.75">
      <c r="A2705" s="1" t="s">
        <v>2541</v>
      </c>
      <c r="B2705" s="1" t="s">
        <v>336</v>
      </c>
    </row>
    <row r="2706" spans="1:14" customHeight="1" ht="12.75">
      <c r="A2706" s="1" t="s">
        <v>2541</v>
      </c>
      <c r="B2706" s="1" t="s">
        <v>338</v>
      </c>
    </row>
    <row r="2707" spans="1:14" customHeight="1" ht="12.75">
      <c r="A2707" s="1" t="s">
        <v>2541</v>
      </c>
      <c r="B2707" s="1" t="s">
        <v>339</v>
      </c>
    </row>
    <row r="2708" spans="1:14" customHeight="1" ht="12.75">
      <c r="A2708" s="1" t="s">
        <v>2541</v>
      </c>
      <c r="B2708" s="1" t="s">
        <v>340</v>
      </c>
    </row>
    <row r="2709" spans="1:14" customHeight="1" ht="12.75">
      <c r="A2709" s="1" t="s">
        <v>2541</v>
      </c>
      <c r="B2709" s="1" t="s">
        <v>341</v>
      </c>
    </row>
    <row r="2710" spans="1:14" customHeight="1" ht="12.75">
      <c r="A2710" s="1" t="s">
        <v>2541</v>
      </c>
      <c r="B2710" s="1" t="s">
        <v>342</v>
      </c>
    </row>
    <row r="2711" spans="1:14" customHeight="1" ht="12.75">
      <c r="A2711" s="1" t="s">
        <v>2541</v>
      </c>
      <c r="B2711" s="1" t="s">
        <v>355</v>
      </c>
    </row>
    <row r="2712" spans="1:14" customHeight="1" ht="12.75">
      <c r="A2712" s="1" t="s">
        <v>2541</v>
      </c>
      <c r="B2712" s="1" t="s">
        <v>356</v>
      </c>
    </row>
    <row r="2713" spans="1:14" customHeight="1" ht="12.75">
      <c r="A2713" s="1" t="s">
        <v>2542</v>
      </c>
      <c r="B2713" s="1" t="s">
        <v>352</v>
      </c>
    </row>
    <row r="2714" spans="1:14" customHeight="1" ht="12.75">
      <c r="A2714" s="1" t="s">
        <v>2542</v>
      </c>
      <c r="B2714" s="1" t="s">
        <v>353</v>
      </c>
    </row>
    <row r="2715" spans="1:14" customHeight="1" ht="12.75">
      <c r="A2715" s="1" t="s">
        <v>2543</v>
      </c>
      <c r="B2715" s="1" t="s">
        <v>323</v>
      </c>
    </row>
    <row r="2716" spans="1:14" customHeight="1" ht="12.75">
      <c r="A2716" s="1" t="s">
        <v>2543</v>
      </c>
      <c r="B2716" s="1" t="s">
        <v>350</v>
      </c>
    </row>
    <row r="2717" spans="1:14" customHeight="1" ht="12.75">
      <c r="A2717" s="1" t="s">
        <v>2544</v>
      </c>
      <c r="B2717" s="1" t="s">
        <v>323</v>
      </c>
    </row>
    <row r="2718" spans="1:14" customHeight="1" ht="12.75">
      <c r="A2718" s="1" t="s">
        <v>2544</v>
      </c>
      <c r="B2718" s="1" t="s">
        <v>350</v>
      </c>
    </row>
    <row r="2719" spans="1:14" customHeight="1" ht="12.75">
      <c r="A2719" s="1" t="s">
        <v>2545</v>
      </c>
      <c r="B2719" s="1" t="s">
        <v>323</v>
      </c>
    </row>
    <row r="2720" spans="1:14" customHeight="1" ht="12.75">
      <c r="A2720" s="1" t="s">
        <v>2546</v>
      </c>
      <c r="B2720" s="1" t="s">
        <v>352</v>
      </c>
    </row>
    <row r="2721" spans="1:14" customHeight="1" ht="12.75">
      <c r="A2721" s="1" t="s">
        <v>2546</v>
      </c>
      <c r="B2721" s="1" t="s">
        <v>353</v>
      </c>
    </row>
    <row r="2722" spans="1:14" customHeight="1" ht="12.75">
      <c r="A2722" s="1" t="s">
        <v>2547</v>
      </c>
      <c r="B2722" s="1" t="s">
        <v>352</v>
      </c>
    </row>
    <row r="2723" spans="1:14" customHeight="1" ht="12.75">
      <c r="A2723" s="1" t="s">
        <v>2547</v>
      </c>
      <c r="B2723" s="1" t="s">
        <v>353</v>
      </c>
    </row>
    <row r="2724" spans="1:14" customHeight="1" ht="12.75">
      <c r="A2724" s="1" t="s">
        <v>2548</v>
      </c>
      <c r="B2724" s="1" t="s">
        <v>150</v>
      </c>
    </row>
    <row r="2725" spans="1:14" customHeight="1" ht="12.75">
      <c r="A2725" s="1" t="s">
        <v>2549</v>
      </c>
      <c r="B2725" s="1" t="s">
        <v>334</v>
      </c>
    </row>
    <row r="2726" spans="1:14" customHeight="1" ht="12.75">
      <c r="A2726" s="1" t="s">
        <v>2549</v>
      </c>
      <c r="B2726" s="1" t="s">
        <v>335</v>
      </c>
    </row>
    <row r="2727" spans="1:14" customHeight="1" ht="12.75">
      <c r="A2727" s="1" t="s">
        <v>2549</v>
      </c>
      <c r="B2727" s="1" t="s">
        <v>336</v>
      </c>
    </row>
    <row r="2728" spans="1:14" customHeight="1" ht="12.75">
      <c r="A2728" s="1" t="s">
        <v>2550</v>
      </c>
      <c r="B2728" s="1" t="s">
        <v>334</v>
      </c>
    </row>
    <row r="2729" spans="1:14" customHeight="1" ht="12.75">
      <c r="A2729" s="1" t="s">
        <v>2550</v>
      </c>
      <c r="B2729" s="1" t="s">
        <v>335</v>
      </c>
    </row>
    <row r="2730" spans="1:14" customHeight="1" ht="12.75">
      <c r="A2730" s="1" t="s">
        <v>2550</v>
      </c>
      <c r="B2730" s="1" t="s">
        <v>336</v>
      </c>
    </row>
    <row r="2731" spans="1:14" customHeight="1" ht="12.75">
      <c r="A2731" s="1" t="s">
        <v>2551</v>
      </c>
      <c r="B2731" s="1" t="s">
        <v>152</v>
      </c>
    </row>
    <row r="2732" spans="1:14" customHeight="1" ht="12.75">
      <c r="A2732" s="1" t="s">
        <v>2552</v>
      </c>
      <c r="B2732" s="1" t="s">
        <v>152</v>
      </c>
    </row>
    <row r="2733" spans="1:14" customHeight="1" ht="12.75">
      <c r="A2733" s="1" t="s">
        <v>2552</v>
      </c>
      <c r="B2733" s="1" t="s">
        <v>319</v>
      </c>
    </row>
    <row r="2734" spans="1:14" customHeight="1" ht="12.75">
      <c r="A2734" s="1" t="s">
        <v>2552</v>
      </c>
      <c r="B2734" s="1" t="s">
        <v>320</v>
      </c>
    </row>
    <row r="2735" spans="1:14" customHeight="1" ht="12.75">
      <c r="A2735" s="1" t="s">
        <v>2552</v>
      </c>
      <c r="B2735" s="1" t="s">
        <v>321</v>
      </c>
    </row>
    <row r="2736" spans="1:14" customHeight="1" ht="12.75">
      <c r="A2736" s="1" t="s">
        <v>2552</v>
      </c>
      <c r="B2736" s="1" t="s">
        <v>325</v>
      </c>
    </row>
    <row r="2737" spans="1:14" customHeight="1" ht="12.75">
      <c r="A2737" s="1" t="s">
        <v>2552</v>
      </c>
      <c r="B2737" s="1" t="s">
        <v>326</v>
      </c>
    </row>
    <row r="2738" spans="1:14" customHeight="1" ht="12.75">
      <c r="A2738" s="1" t="s">
        <v>2552</v>
      </c>
      <c r="B2738" s="1" t="s">
        <v>328</v>
      </c>
    </row>
    <row r="2739" spans="1:14" customHeight="1" ht="12.75">
      <c r="A2739" s="1" t="s">
        <v>2552</v>
      </c>
      <c r="B2739" s="1" t="s">
        <v>337</v>
      </c>
    </row>
    <row r="2740" spans="1:14" customHeight="1" ht="12.75">
      <c r="A2740" s="1" t="s">
        <v>2552</v>
      </c>
      <c r="B2740" s="1" t="s">
        <v>338</v>
      </c>
    </row>
    <row r="2741" spans="1:14" customHeight="1" ht="12.75">
      <c r="A2741" s="1" t="s">
        <v>2552</v>
      </c>
      <c r="B2741" s="1" t="s">
        <v>342</v>
      </c>
    </row>
    <row r="2742" spans="1:14" customHeight="1" ht="12.75">
      <c r="A2742" s="1" t="s">
        <v>2552</v>
      </c>
      <c r="B2742" s="1" t="s">
        <v>349</v>
      </c>
    </row>
    <row r="2743" spans="1:14" customHeight="1" ht="12.75">
      <c r="A2743" s="1" t="s">
        <v>2552</v>
      </c>
      <c r="B2743" s="1" t="s">
        <v>350</v>
      </c>
    </row>
    <row r="2744" spans="1:14" customHeight="1" ht="12.75">
      <c r="A2744" s="1" t="s">
        <v>2553</v>
      </c>
      <c r="B2744" s="1" t="s">
        <v>152</v>
      </c>
    </row>
    <row r="2745" spans="1:14" customHeight="1" ht="12.75">
      <c r="A2745" s="1" t="s">
        <v>2553</v>
      </c>
      <c r="B2745" s="1" t="s">
        <v>318</v>
      </c>
    </row>
    <row r="2746" spans="1:14" customHeight="1" ht="12.75">
      <c r="A2746" s="1" t="s">
        <v>2553</v>
      </c>
      <c r="B2746" s="1" t="s">
        <v>321</v>
      </c>
    </row>
    <row r="2747" spans="1:14" customHeight="1" ht="12.75">
      <c r="A2747" s="1" t="s">
        <v>2553</v>
      </c>
      <c r="B2747" s="1" t="s">
        <v>322</v>
      </c>
    </row>
    <row r="2748" spans="1:14" customHeight="1" ht="12.75">
      <c r="A2748" s="1" t="s">
        <v>2553</v>
      </c>
      <c r="B2748" s="1" t="s">
        <v>323</v>
      </c>
    </row>
    <row r="2749" spans="1:14" customHeight="1" ht="12.75">
      <c r="A2749" s="1" t="s">
        <v>2553</v>
      </c>
      <c r="B2749" s="1" t="s">
        <v>325</v>
      </c>
    </row>
    <row r="2750" spans="1:14" customHeight="1" ht="12.75">
      <c r="A2750" s="1" t="s">
        <v>2553</v>
      </c>
      <c r="B2750" s="1" t="s">
        <v>326</v>
      </c>
    </row>
    <row r="2751" spans="1:14" customHeight="1" ht="12.75">
      <c r="A2751" s="1" t="s">
        <v>2553</v>
      </c>
      <c r="B2751" s="1" t="s">
        <v>328</v>
      </c>
    </row>
    <row r="2752" spans="1:14" customHeight="1" ht="12.75">
      <c r="A2752" s="1" t="s">
        <v>2553</v>
      </c>
      <c r="B2752" s="1" t="s">
        <v>334</v>
      </c>
    </row>
    <row r="2753" spans="1:14" customHeight="1" ht="12.75">
      <c r="A2753" s="1" t="s">
        <v>2553</v>
      </c>
      <c r="B2753" s="1" t="s">
        <v>335</v>
      </c>
    </row>
    <row r="2754" spans="1:14" customHeight="1" ht="12.75">
      <c r="A2754" s="1" t="s">
        <v>2553</v>
      </c>
      <c r="B2754" s="1" t="s">
        <v>336</v>
      </c>
    </row>
    <row r="2755" spans="1:14" customHeight="1" ht="12.75">
      <c r="A2755" s="1" t="s">
        <v>2553</v>
      </c>
      <c r="B2755" s="1" t="s">
        <v>337</v>
      </c>
    </row>
    <row r="2756" spans="1:14" customHeight="1" ht="12.75">
      <c r="A2756" s="1" t="s">
        <v>2553</v>
      </c>
      <c r="B2756" s="1" t="s">
        <v>338</v>
      </c>
    </row>
    <row r="2757" spans="1:14" customHeight="1" ht="12.75">
      <c r="A2757" s="1" t="s">
        <v>2553</v>
      </c>
      <c r="B2757" s="1" t="s">
        <v>342</v>
      </c>
    </row>
    <row r="2758" spans="1:14" customHeight="1" ht="12.75">
      <c r="A2758" s="1" t="s">
        <v>2553</v>
      </c>
      <c r="B2758" s="1" t="s">
        <v>349</v>
      </c>
    </row>
    <row r="2759" spans="1:14" customHeight="1" ht="12.75">
      <c r="A2759" s="1" t="s">
        <v>2554</v>
      </c>
      <c r="B2759" s="1" t="s">
        <v>152</v>
      </c>
    </row>
    <row r="2760" spans="1:14" customHeight="1" ht="12.75">
      <c r="A2760" s="1" t="s">
        <v>2554</v>
      </c>
      <c r="B2760" s="1" t="s">
        <v>164</v>
      </c>
    </row>
    <row r="2761" spans="1:14" customHeight="1" ht="12.75">
      <c r="A2761" s="1" t="s">
        <v>2554</v>
      </c>
      <c r="B2761" s="1" t="s">
        <v>318</v>
      </c>
    </row>
    <row r="2762" spans="1:14" customHeight="1" ht="12.75">
      <c r="A2762" s="1" t="s">
        <v>2554</v>
      </c>
      <c r="B2762" s="1" t="s">
        <v>321</v>
      </c>
    </row>
    <row r="2763" spans="1:14" customHeight="1" ht="12.75">
      <c r="A2763" s="1" t="s">
        <v>2554</v>
      </c>
      <c r="B2763" s="1" t="s">
        <v>322</v>
      </c>
    </row>
    <row r="2764" spans="1:14" customHeight="1" ht="12.75">
      <c r="A2764" s="1" t="s">
        <v>2554</v>
      </c>
      <c r="B2764" s="1" t="s">
        <v>325</v>
      </c>
    </row>
    <row r="2765" spans="1:14" customHeight="1" ht="12.75">
      <c r="A2765" s="1" t="s">
        <v>2554</v>
      </c>
      <c r="B2765" s="1" t="s">
        <v>326</v>
      </c>
    </row>
    <row r="2766" spans="1:14" customHeight="1" ht="12.75">
      <c r="A2766" s="1" t="s">
        <v>2554</v>
      </c>
      <c r="B2766" s="1" t="s">
        <v>328</v>
      </c>
    </row>
    <row r="2767" spans="1:14" customHeight="1" ht="12.75">
      <c r="A2767" s="1" t="s">
        <v>2554</v>
      </c>
      <c r="B2767" s="1" t="s">
        <v>337</v>
      </c>
    </row>
    <row r="2768" spans="1:14" customHeight="1" ht="12.75">
      <c r="A2768" s="1" t="s">
        <v>2554</v>
      </c>
      <c r="B2768" s="1" t="s">
        <v>342</v>
      </c>
    </row>
    <row r="2769" spans="1:14" customHeight="1" ht="12.75">
      <c r="A2769" s="1" t="s">
        <v>2554</v>
      </c>
      <c r="B2769" s="1" t="s">
        <v>349</v>
      </c>
    </row>
    <row r="2770" spans="1:14" customHeight="1" ht="12.75">
      <c r="A2770" s="1" t="s">
        <v>2554</v>
      </c>
      <c r="B2770" s="1" t="s">
        <v>350</v>
      </c>
    </row>
    <row r="2771" spans="1:14" customHeight="1" ht="12.75">
      <c r="A2771" s="1" t="s">
        <v>2555</v>
      </c>
      <c r="B2771" s="1" t="s">
        <v>152</v>
      </c>
    </row>
    <row r="2772" spans="1:14" customHeight="1" ht="12.75">
      <c r="A2772" s="1" t="s">
        <v>2555</v>
      </c>
      <c r="B2772" s="1" t="s">
        <v>319</v>
      </c>
    </row>
    <row r="2773" spans="1:14" customHeight="1" ht="12.75">
      <c r="A2773" s="1" t="s">
        <v>2555</v>
      </c>
      <c r="B2773" s="1" t="s">
        <v>320</v>
      </c>
    </row>
    <row r="2774" spans="1:14" customHeight="1" ht="12.75">
      <c r="A2774" s="1" t="s">
        <v>2555</v>
      </c>
      <c r="B2774" s="1" t="s">
        <v>321</v>
      </c>
    </row>
    <row r="2775" spans="1:14" customHeight="1" ht="12.75">
      <c r="A2775" s="1" t="s">
        <v>2555</v>
      </c>
      <c r="B2775" s="1" t="s">
        <v>326</v>
      </c>
    </row>
    <row r="2776" spans="1:14" customHeight="1" ht="12.75">
      <c r="A2776" s="1" t="s">
        <v>2555</v>
      </c>
      <c r="B2776" s="1" t="s">
        <v>337</v>
      </c>
    </row>
    <row r="2777" spans="1:14" customHeight="1" ht="12.75">
      <c r="A2777" s="1" t="s">
        <v>2555</v>
      </c>
      <c r="B2777" s="1" t="s">
        <v>349</v>
      </c>
    </row>
    <row r="2778" spans="1:14" customHeight="1" ht="12.75">
      <c r="A2778" s="1" t="s">
        <v>2556</v>
      </c>
      <c r="B2778" s="1" t="s">
        <v>318</v>
      </c>
    </row>
    <row r="2779" spans="1:14" customHeight="1" ht="12.75">
      <c r="A2779" s="1" t="s">
        <v>2556</v>
      </c>
      <c r="B2779" s="1" t="s">
        <v>326</v>
      </c>
    </row>
    <row r="2780" spans="1:14" customHeight="1" ht="12.75">
      <c r="A2780" s="1" t="s">
        <v>2556</v>
      </c>
      <c r="B2780" s="1" t="s">
        <v>337</v>
      </c>
    </row>
    <row r="2781" spans="1:14" customHeight="1" ht="12.75">
      <c r="A2781" s="1" t="s">
        <v>2556</v>
      </c>
      <c r="B2781" s="1" t="s">
        <v>338</v>
      </c>
    </row>
    <row r="2782" spans="1:14" customHeight="1" ht="12.75">
      <c r="A2782" s="1" t="s">
        <v>2556</v>
      </c>
      <c r="B2782" s="1" t="s">
        <v>339</v>
      </c>
    </row>
    <row r="2783" spans="1:14" customHeight="1" ht="12.75">
      <c r="A2783" s="1" t="s">
        <v>2556</v>
      </c>
      <c r="B2783" s="1" t="s">
        <v>340</v>
      </c>
    </row>
    <row r="2784" spans="1:14" customHeight="1" ht="12.75">
      <c r="A2784" s="1" t="s">
        <v>2556</v>
      </c>
      <c r="B2784" s="1" t="s">
        <v>341</v>
      </c>
    </row>
    <row r="2785" spans="1:14" customHeight="1" ht="12.75">
      <c r="A2785" s="1" t="s">
        <v>2556</v>
      </c>
      <c r="B2785" s="1" t="s">
        <v>349</v>
      </c>
    </row>
    <row r="2786" spans="1:14" customHeight="1" ht="12.75">
      <c r="A2786" s="1" t="s">
        <v>2556</v>
      </c>
      <c r="B2786" s="1" t="s">
        <v>350</v>
      </c>
    </row>
    <row r="2787" spans="1:14" customHeight="1" ht="12.75">
      <c r="A2787" s="1" t="s">
        <v>2557</v>
      </c>
      <c r="B2787" s="1" t="s">
        <v>150</v>
      </c>
    </row>
    <row r="2788" spans="1:14" customHeight="1" ht="12.75">
      <c r="A2788" s="1" t="s">
        <v>2557</v>
      </c>
      <c r="B2788" s="1" t="s">
        <v>152</v>
      </c>
    </row>
    <row r="2789" spans="1:14" customHeight="1" ht="12.75">
      <c r="A2789" s="1" t="s">
        <v>2557</v>
      </c>
      <c r="B2789" s="1" t="s">
        <v>321</v>
      </c>
    </row>
    <row r="2790" spans="1:14" customHeight="1" ht="12.75">
      <c r="A2790" s="1" t="s">
        <v>2557</v>
      </c>
      <c r="B2790" s="1" t="s">
        <v>325</v>
      </c>
    </row>
    <row r="2791" spans="1:14" customHeight="1" ht="12.75">
      <c r="A2791" s="1" t="s">
        <v>2557</v>
      </c>
      <c r="B2791" s="1" t="s">
        <v>328</v>
      </c>
    </row>
    <row r="2792" spans="1:14" customHeight="1" ht="12.75">
      <c r="A2792" s="1" t="s">
        <v>2557</v>
      </c>
      <c r="B2792" s="1" t="s">
        <v>334</v>
      </c>
    </row>
    <row r="2793" spans="1:14" customHeight="1" ht="12.75">
      <c r="A2793" s="1" t="s">
        <v>2557</v>
      </c>
      <c r="B2793" s="1" t="s">
        <v>335</v>
      </c>
    </row>
    <row r="2794" spans="1:14" customHeight="1" ht="12.75">
      <c r="A2794" s="1" t="s">
        <v>2557</v>
      </c>
      <c r="B2794" s="1" t="s">
        <v>336</v>
      </c>
    </row>
    <row r="2795" spans="1:14" customHeight="1" ht="12.75">
      <c r="A2795" s="1" t="s">
        <v>2557</v>
      </c>
      <c r="B2795" s="1" t="s">
        <v>337</v>
      </c>
    </row>
    <row r="2796" spans="1:14" customHeight="1" ht="12.75">
      <c r="A2796" s="1" t="s">
        <v>2557</v>
      </c>
      <c r="B2796" s="1" t="s">
        <v>342</v>
      </c>
    </row>
    <row r="2797" spans="1:14" customHeight="1" ht="12.75">
      <c r="A2797" s="1" t="s">
        <v>2558</v>
      </c>
      <c r="B2797" s="1" t="s">
        <v>326</v>
      </c>
    </row>
    <row r="2798" spans="1:14" customHeight="1" ht="12.75">
      <c r="A2798" s="1" t="s">
        <v>2558</v>
      </c>
      <c r="B2798" s="1" t="s">
        <v>337</v>
      </c>
    </row>
    <row r="2799" spans="1:14" customHeight="1" ht="12.75">
      <c r="A2799" s="1" t="s">
        <v>2558</v>
      </c>
      <c r="B2799" s="1" t="s">
        <v>349</v>
      </c>
    </row>
    <row r="2800" spans="1:14" customHeight="1" ht="12.75">
      <c r="A2800" s="1" t="s">
        <v>2558</v>
      </c>
      <c r="B2800" s="1" t="s">
        <v>350</v>
      </c>
    </row>
    <row r="2801" spans="1:14" customHeight="1" ht="12.75">
      <c r="A2801" s="1" t="s">
        <v>2559</v>
      </c>
      <c r="B2801" s="1" t="s">
        <v>318</v>
      </c>
    </row>
    <row r="2802" spans="1:14" customHeight="1" ht="12.75">
      <c r="A2802" s="1" t="s">
        <v>2559</v>
      </c>
      <c r="B2802" s="1" t="s">
        <v>323</v>
      </c>
    </row>
    <row r="2803" spans="1:14" customHeight="1" ht="12.75">
      <c r="A2803" s="1" t="s">
        <v>2559</v>
      </c>
      <c r="B2803" s="1" t="s">
        <v>326</v>
      </c>
    </row>
    <row r="2804" spans="1:14" customHeight="1" ht="12.75">
      <c r="A2804" s="1" t="s">
        <v>2559</v>
      </c>
      <c r="B2804" s="1" t="s">
        <v>338</v>
      </c>
    </row>
    <row r="2805" spans="1:14" customHeight="1" ht="12.75">
      <c r="A2805" s="1" t="s">
        <v>2559</v>
      </c>
      <c r="B2805" s="1" t="s">
        <v>349</v>
      </c>
    </row>
    <row r="2806" spans="1:14" customHeight="1" ht="12.75">
      <c r="A2806" s="1" t="s">
        <v>2559</v>
      </c>
      <c r="B2806" s="1" t="s">
        <v>350</v>
      </c>
    </row>
    <row r="2807" spans="1:14" customHeight="1" ht="12.75">
      <c r="A2807" s="1" t="s">
        <v>2560</v>
      </c>
      <c r="B2807" s="1" t="s">
        <v>337</v>
      </c>
    </row>
    <row r="2808" spans="1:14" customHeight="1" ht="12.75">
      <c r="A2808" s="1" t="s">
        <v>2560</v>
      </c>
      <c r="B2808" s="1" t="s">
        <v>355</v>
      </c>
    </row>
    <row r="2809" spans="1:14" customHeight="1" ht="12.75">
      <c r="A2809" s="1" t="s">
        <v>2560</v>
      </c>
      <c r="B2809" s="1" t="s">
        <v>356</v>
      </c>
    </row>
    <row r="2810" spans="1:14" customHeight="1" ht="12.75">
      <c r="A2810" s="1" t="s">
        <v>2561</v>
      </c>
      <c r="B2810" s="1" t="s">
        <v>323</v>
      </c>
    </row>
    <row r="2811" spans="1:14" customHeight="1" ht="12.75">
      <c r="A2811" s="1" t="s">
        <v>2561</v>
      </c>
      <c r="B2811" s="1" t="s">
        <v>337</v>
      </c>
    </row>
    <row r="2812" spans="1:14" customHeight="1" ht="12.75">
      <c r="A2812" s="1" t="s">
        <v>2562</v>
      </c>
      <c r="B2812" s="1" t="s">
        <v>152</v>
      </c>
    </row>
    <row r="2813" spans="1:14" customHeight="1" ht="12.75">
      <c r="A2813" s="1" t="s">
        <v>2562</v>
      </c>
      <c r="B2813" s="1" t="s">
        <v>319</v>
      </c>
    </row>
    <row r="2814" spans="1:14" customHeight="1" ht="12.75">
      <c r="A2814" s="1" t="s">
        <v>2562</v>
      </c>
      <c r="B2814" s="1" t="s">
        <v>320</v>
      </c>
    </row>
    <row r="2815" spans="1:14" customHeight="1" ht="12.75">
      <c r="A2815" s="1" t="s">
        <v>2562</v>
      </c>
      <c r="B2815" s="1" t="s">
        <v>321</v>
      </c>
    </row>
    <row r="2816" spans="1:14" customHeight="1" ht="12.75">
      <c r="A2816" s="1" t="s">
        <v>2562</v>
      </c>
      <c r="B2816" s="1" t="s">
        <v>323</v>
      </c>
    </row>
    <row r="2817" spans="1:14" customHeight="1" ht="12.75">
      <c r="A2817" s="1" t="s">
        <v>2562</v>
      </c>
      <c r="B2817" s="1" t="s">
        <v>326</v>
      </c>
    </row>
    <row r="2818" spans="1:14" customHeight="1" ht="12.75">
      <c r="A2818" s="1" t="s">
        <v>2562</v>
      </c>
      <c r="B2818" s="1" t="s">
        <v>337</v>
      </c>
    </row>
    <row r="2819" spans="1:14" customHeight="1" ht="12.75">
      <c r="A2819" s="1" t="s">
        <v>2562</v>
      </c>
      <c r="B2819" s="1" t="s">
        <v>349</v>
      </c>
    </row>
    <row r="2820" spans="1:14" customHeight="1" ht="12.75">
      <c r="A2820" s="1" t="s">
        <v>2562</v>
      </c>
      <c r="B2820" s="1" t="s">
        <v>350</v>
      </c>
    </row>
    <row r="2821" spans="1:14" customHeight="1" ht="12.75">
      <c r="A2821" s="1" t="s">
        <v>2563</v>
      </c>
      <c r="B2821" s="1" t="s">
        <v>337</v>
      </c>
    </row>
    <row r="2822" spans="1:14" customHeight="1" ht="12.75">
      <c r="A2822" s="1" t="s">
        <v>2564</v>
      </c>
      <c r="B2822" s="1" t="s">
        <v>321</v>
      </c>
    </row>
    <row r="2823" spans="1:14" customHeight="1" ht="12.75">
      <c r="A2823" s="1" t="s">
        <v>2564</v>
      </c>
      <c r="B2823" s="1" t="s">
        <v>324</v>
      </c>
    </row>
    <row r="2824" spans="1:14" customHeight="1" ht="12.75">
      <c r="A2824" s="1" t="s">
        <v>2564</v>
      </c>
      <c r="B2824" s="1" t="s">
        <v>325</v>
      </c>
    </row>
    <row r="2825" spans="1:14" customHeight="1" ht="12.75">
      <c r="A2825" s="1" t="s">
        <v>2564</v>
      </c>
      <c r="B2825" s="1" t="s">
        <v>328</v>
      </c>
    </row>
    <row r="2826" spans="1:14" customHeight="1" ht="12.75">
      <c r="A2826" s="1" t="s">
        <v>2564</v>
      </c>
      <c r="B2826" s="1" t="s">
        <v>342</v>
      </c>
    </row>
    <row r="2827" spans="1:14" customHeight="1" ht="12.75">
      <c r="A2827" s="1" t="s">
        <v>2564</v>
      </c>
      <c r="B2827" s="1" t="s">
        <v>357</v>
      </c>
    </row>
    <row r="2828" spans="1:14" customHeight="1" ht="12.75">
      <c r="A2828" s="1" t="s">
        <v>2564</v>
      </c>
      <c r="B2828" s="1" t="s">
        <v>358</v>
      </c>
    </row>
    <row r="2829" spans="1:14" customHeight="1" ht="12.75">
      <c r="A2829" s="1" t="s">
        <v>2565</v>
      </c>
      <c r="B2829" s="1" t="s">
        <v>164</v>
      </c>
    </row>
    <row r="2830" spans="1:14" customHeight="1" ht="12.75">
      <c r="A2830" s="1" t="s">
        <v>2566</v>
      </c>
      <c r="B2830" s="1" t="s">
        <v>318</v>
      </c>
    </row>
    <row r="2831" spans="1:14" customHeight="1" ht="12.75">
      <c r="A2831" s="1" t="s">
        <v>2566</v>
      </c>
      <c r="B2831" s="1" t="s">
        <v>325</v>
      </c>
    </row>
    <row r="2832" spans="1:14" customHeight="1" ht="12.75">
      <c r="A2832" s="1" t="s">
        <v>2566</v>
      </c>
      <c r="B2832" s="1" t="s">
        <v>328</v>
      </c>
    </row>
    <row r="2833" spans="1:14" customHeight="1" ht="12.75">
      <c r="A2833" s="1" t="s">
        <v>2566</v>
      </c>
      <c r="B2833" s="1" t="s">
        <v>342</v>
      </c>
    </row>
    <row r="2834" spans="1:14" customHeight="1" ht="12.75">
      <c r="A2834" s="1" t="s">
        <v>2567</v>
      </c>
      <c r="B2834" s="1" t="s">
        <v>337</v>
      </c>
    </row>
    <row r="2835" spans="1:14" customHeight="1" ht="12.75">
      <c r="A2835" s="1" t="s">
        <v>2568</v>
      </c>
      <c r="B2835" s="1" t="s">
        <v>152</v>
      </c>
    </row>
    <row r="2836" spans="1:14" customHeight="1" ht="12.75">
      <c r="A2836" s="1" t="s">
        <v>2568</v>
      </c>
      <c r="B2836" s="1" t="s">
        <v>163</v>
      </c>
    </row>
    <row r="2837" spans="1:14" customHeight="1" ht="12.75">
      <c r="A2837" s="1" t="s">
        <v>2568</v>
      </c>
      <c r="B2837" s="1" t="s">
        <v>164</v>
      </c>
    </row>
    <row r="2838" spans="1:14" customHeight="1" ht="12.75">
      <c r="A2838" s="1" t="s">
        <v>2568</v>
      </c>
      <c r="B2838" s="1" t="s">
        <v>318</v>
      </c>
    </row>
    <row r="2839" spans="1:14" customHeight="1" ht="12.75">
      <c r="A2839" s="1" t="s">
        <v>2568</v>
      </c>
      <c r="B2839" s="1" t="s">
        <v>319</v>
      </c>
    </row>
    <row r="2840" spans="1:14" customHeight="1" ht="12.75">
      <c r="A2840" s="1" t="s">
        <v>2568</v>
      </c>
      <c r="B2840" s="1" t="s">
        <v>320</v>
      </c>
    </row>
    <row r="2841" spans="1:14" customHeight="1" ht="12.75">
      <c r="A2841" s="1" t="s">
        <v>2568</v>
      </c>
      <c r="B2841" s="1" t="s">
        <v>321</v>
      </c>
    </row>
    <row r="2842" spans="1:14" customHeight="1" ht="12.75">
      <c r="A2842" s="1" t="s">
        <v>2568</v>
      </c>
      <c r="B2842" s="1" t="s">
        <v>323</v>
      </c>
    </row>
    <row r="2843" spans="1:14" customHeight="1" ht="12.75">
      <c r="A2843" s="1" t="s">
        <v>2568</v>
      </c>
      <c r="B2843" s="1" t="s">
        <v>325</v>
      </c>
    </row>
    <row r="2844" spans="1:14" customHeight="1" ht="12.75">
      <c r="A2844" s="1" t="s">
        <v>2568</v>
      </c>
      <c r="B2844" s="1" t="s">
        <v>326</v>
      </c>
    </row>
    <row r="2845" spans="1:14" customHeight="1" ht="12.75">
      <c r="A2845" s="1" t="s">
        <v>2568</v>
      </c>
      <c r="B2845" s="1" t="s">
        <v>328</v>
      </c>
    </row>
    <row r="2846" spans="1:14" customHeight="1" ht="12.75">
      <c r="A2846" s="1" t="s">
        <v>2568</v>
      </c>
      <c r="B2846" s="1" t="s">
        <v>334</v>
      </c>
    </row>
    <row r="2847" spans="1:14" customHeight="1" ht="12.75">
      <c r="A2847" s="1" t="s">
        <v>2568</v>
      </c>
      <c r="B2847" s="1" t="s">
        <v>335</v>
      </c>
    </row>
    <row r="2848" spans="1:14" customHeight="1" ht="12.75">
      <c r="A2848" s="1" t="s">
        <v>2568</v>
      </c>
      <c r="B2848" s="1" t="s">
        <v>336</v>
      </c>
    </row>
    <row r="2849" spans="1:14" customHeight="1" ht="12.75">
      <c r="A2849" s="1" t="s">
        <v>2568</v>
      </c>
      <c r="B2849" s="1" t="s">
        <v>337</v>
      </c>
    </row>
    <row r="2850" spans="1:14" customHeight="1" ht="12.75">
      <c r="A2850" s="1" t="s">
        <v>2568</v>
      </c>
      <c r="B2850" s="1" t="s">
        <v>338</v>
      </c>
    </row>
    <row r="2851" spans="1:14" customHeight="1" ht="12.75">
      <c r="A2851" s="1" t="s">
        <v>2568</v>
      </c>
      <c r="B2851" s="1" t="s">
        <v>339</v>
      </c>
    </row>
    <row r="2852" spans="1:14" customHeight="1" ht="12.75">
      <c r="A2852" s="1" t="s">
        <v>2568</v>
      </c>
      <c r="B2852" s="1" t="s">
        <v>340</v>
      </c>
    </row>
    <row r="2853" spans="1:14" customHeight="1" ht="12.75">
      <c r="A2853" s="1" t="s">
        <v>2568</v>
      </c>
      <c r="B2853" s="1" t="s">
        <v>341</v>
      </c>
    </row>
    <row r="2854" spans="1:14" customHeight="1" ht="12.75">
      <c r="A2854" s="1" t="s">
        <v>2568</v>
      </c>
      <c r="B2854" s="1" t="s">
        <v>342</v>
      </c>
    </row>
    <row r="2855" spans="1:14" customHeight="1" ht="12.75">
      <c r="A2855" s="1" t="s">
        <v>2568</v>
      </c>
      <c r="B2855" s="1" t="s">
        <v>349</v>
      </c>
    </row>
    <row r="2856" spans="1:14" customHeight="1" ht="12.75">
      <c r="A2856" s="1" t="s">
        <v>2568</v>
      </c>
      <c r="B2856" s="1" t="s">
        <v>350</v>
      </c>
    </row>
    <row r="2857" spans="1:14" customHeight="1" ht="12.75">
      <c r="A2857" s="1" t="s">
        <v>2568</v>
      </c>
      <c r="B2857" s="1" t="s">
        <v>352</v>
      </c>
    </row>
    <row r="2858" spans="1:14" customHeight="1" ht="12.75">
      <c r="A2858" s="1" t="s">
        <v>2568</v>
      </c>
      <c r="B2858" s="1" t="s">
        <v>353</v>
      </c>
    </row>
    <row r="2859" spans="1:14" customHeight="1" ht="12.75">
      <c r="A2859" s="1" t="s">
        <v>2568</v>
      </c>
      <c r="B2859" s="1" t="s">
        <v>355</v>
      </c>
    </row>
    <row r="2860" spans="1:14" customHeight="1" ht="12.75">
      <c r="A2860" s="1" t="s">
        <v>2568</v>
      </c>
      <c r="B2860" s="1" t="s">
        <v>356</v>
      </c>
    </row>
    <row r="2861" spans="1:14" customHeight="1" ht="12.75">
      <c r="A2861" s="1" t="s">
        <v>2568</v>
      </c>
      <c r="B2861" s="1" t="s">
        <v>357</v>
      </c>
    </row>
    <row r="2862" spans="1:14" customHeight="1" ht="12.75">
      <c r="A2862" s="1" t="s">
        <v>2568</v>
      </c>
      <c r="B2862" s="1" t="s">
        <v>358</v>
      </c>
    </row>
    <row r="2863" spans="1:14" customHeight="1" ht="12.75">
      <c r="A2863" s="1" t="s">
        <v>2569</v>
      </c>
      <c r="B2863" s="1" t="s">
        <v>152</v>
      </c>
    </row>
    <row r="2864" spans="1:14" customHeight="1" ht="12.75">
      <c r="A2864" s="1" t="s">
        <v>2569</v>
      </c>
      <c r="B2864" s="1" t="s">
        <v>318</v>
      </c>
    </row>
    <row r="2865" spans="1:14" customHeight="1" ht="12.75">
      <c r="A2865" s="1" t="s">
        <v>2569</v>
      </c>
      <c r="B2865" s="1" t="s">
        <v>321</v>
      </c>
    </row>
    <row r="2866" spans="1:14" customHeight="1" ht="12.75">
      <c r="A2866" s="1" t="s">
        <v>2569</v>
      </c>
      <c r="B2866" s="1" t="s">
        <v>325</v>
      </c>
    </row>
    <row r="2867" spans="1:14" customHeight="1" ht="12.75">
      <c r="A2867" s="1" t="s">
        <v>2569</v>
      </c>
      <c r="B2867" s="1" t="s">
        <v>328</v>
      </c>
    </row>
    <row r="2868" spans="1:14" customHeight="1" ht="12.75">
      <c r="A2868" s="1" t="s">
        <v>2569</v>
      </c>
      <c r="B2868" s="1" t="s">
        <v>342</v>
      </c>
    </row>
    <row r="2869" spans="1:14" customHeight="1" ht="12.75">
      <c r="A2869" s="1" t="s">
        <v>2569</v>
      </c>
      <c r="B2869" s="1" t="s">
        <v>350</v>
      </c>
    </row>
    <row r="2870" spans="1:14" customHeight="1" ht="12.75">
      <c r="A2870" s="1" t="s">
        <v>2570</v>
      </c>
      <c r="B2870" s="1" t="s">
        <v>152</v>
      </c>
    </row>
    <row r="2871" spans="1:14" customHeight="1" ht="12.75">
      <c r="A2871" s="1" t="s">
        <v>2570</v>
      </c>
      <c r="B2871" s="1" t="s">
        <v>321</v>
      </c>
    </row>
    <row r="2872" spans="1:14" customHeight="1" ht="12.75">
      <c r="A2872" s="1" t="s">
        <v>2570</v>
      </c>
      <c r="B2872" s="1" t="s">
        <v>325</v>
      </c>
    </row>
    <row r="2873" spans="1:14" customHeight="1" ht="12.75">
      <c r="A2873" s="1" t="s">
        <v>2570</v>
      </c>
      <c r="B2873" s="1" t="s">
        <v>328</v>
      </c>
    </row>
    <row r="2874" spans="1:14" customHeight="1" ht="12.75">
      <c r="A2874" s="1" t="s">
        <v>2570</v>
      </c>
      <c r="B2874" s="1" t="s">
        <v>342</v>
      </c>
    </row>
    <row r="2875" spans="1:14" customHeight="1" ht="12.75">
      <c r="A2875" s="1" t="s">
        <v>2570</v>
      </c>
      <c r="B2875" s="1" t="s">
        <v>357</v>
      </c>
    </row>
    <row r="2876" spans="1:14" customHeight="1" ht="12.75">
      <c r="A2876" s="1" t="s">
        <v>2570</v>
      </c>
      <c r="B2876" s="1" t="s">
        <v>358</v>
      </c>
    </row>
    <row r="2877" spans="1:14" customHeight="1" ht="12.75">
      <c r="A2877" s="1" t="s">
        <v>2571</v>
      </c>
      <c r="B2877" s="1" t="s">
        <v>152</v>
      </c>
    </row>
    <row r="2878" spans="1:14" customHeight="1" ht="12.75">
      <c r="A2878" s="1" t="s">
        <v>2571</v>
      </c>
      <c r="B2878" s="1" t="s">
        <v>318</v>
      </c>
    </row>
    <row r="2879" spans="1:14" customHeight="1" ht="12.75">
      <c r="A2879" s="1" t="s">
        <v>2571</v>
      </c>
      <c r="B2879" s="1" t="s">
        <v>321</v>
      </c>
    </row>
    <row r="2880" spans="1:14" customHeight="1" ht="12.75">
      <c r="A2880" s="1" t="s">
        <v>2571</v>
      </c>
      <c r="B2880" s="1" t="s">
        <v>325</v>
      </c>
    </row>
    <row r="2881" spans="1:14" customHeight="1" ht="12.75">
      <c r="A2881" s="1" t="s">
        <v>2571</v>
      </c>
      <c r="B2881" s="1" t="s">
        <v>328</v>
      </c>
    </row>
    <row r="2882" spans="1:14" customHeight="1" ht="12.75">
      <c r="A2882" s="1" t="s">
        <v>2571</v>
      </c>
      <c r="B2882" s="1" t="s">
        <v>342</v>
      </c>
    </row>
    <row r="2883" spans="1:14" customHeight="1" ht="12.75">
      <c r="A2883" s="1" t="s">
        <v>2571</v>
      </c>
      <c r="B2883" s="1" t="s">
        <v>350</v>
      </c>
    </row>
    <row r="2884" spans="1:14" customHeight="1" ht="12.75">
      <c r="A2884" s="1" t="s">
        <v>2572</v>
      </c>
      <c r="B2884" s="1" t="s">
        <v>152</v>
      </c>
    </row>
    <row r="2885" spans="1:14" customHeight="1" ht="12.75">
      <c r="A2885" s="1" t="s">
        <v>2572</v>
      </c>
      <c r="B2885" s="1" t="s">
        <v>163</v>
      </c>
    </row>
    <row r="2886" spans="1:14" customHeight="1" ht="12.75">
      <c r="A2886" s="1" t="s">
        <v>2572</v>
      </c>
      <c r="B2886" s="1" t="s">
        <v>164</v>
      </c>
    </row>
    <row r="2887" spans="1:14" customHeight="1" ht="12.75">
      <c r="A2887" s="1" t="s">
        <v>2572</v>
      </c>
      <c r="B2887" s="1" t="s">
        <v>165</v>
      </c>
    </row>
    <row r="2888" spans="1:14" customHeight="1" ht="12.75">
      <c r="A2888" s="1" t="s">
        <v>2572</v>
      </c>
      <c r="B2888" s="1" t="s">
        <v>317</v>
      </c>
    </row>
    <row r="2889" spans="1:14" customHeight="1" ht="12.75">
      <c r="A2889" s="1" t="s">
        <v>2572</v>
      </c>
      <c r="B2889" s="1" t="s">
        <v>318</v>
      </c>
    </row>
    <row r="2890" spans="1:14" customHeight="1" ht="12.75">
      <c r="A2890" s="1" t="s">
        <v>2572</v>
      </c>
      <c r="B2890" s="1" t="s">
        <v>321</v>
      </c>
    </row>
    <row r="2891" spans="1:14" customHeight="1" ht="12.75">
      <c r="A2891" s="1" t="s">
        <v>2572</v>
      </c>
      <c r="B2891" s="1" t="s">
        <v>323</v>
      </c>
    </row>
    <row r="2892" spans="1:14" customHeight="1" ht="12.75">
      <c r="A2892" s="1" t="s">
        <v>2572</v>
      </c>
      <c r="B2892" s="1" t="s">
        <v>325</v>
      </c>
    </row>
    <row r="2893" spans="1:14" customHeight="1" ht="12.75">
      <c r="A2893" s="1" t="s">
        <v>2572</v>
      </c>
      <c r="B2893" s="1" t="s">
        <v>326</v>
      </c>
    </row>
    <row r="2894" spans="1:14" customHeight="1" ht="12.75">
      <c r="A2894" s="1" t="s">
        <v>2572</v>
      </c>
      <c r="B2894" s="1" t="s">
        <v>328</v>
      </c>
    </row>
    <row r="2895" spans="1:14" customHeight="1" ht="12.75">
      <c r="A2895" s="1" t="s">
        <v>2572</v>
      </c>
      <c r="B2895" s="1" t="s">
        <v>334</v>
      </c>
    </row>
    <row r="2896" spans="1:14" customHeight="1" ht="12.75">
      <c r="A2896" s="1" t="s">
        <v>2572</v>
      </c>
      <c r="B2896" s="1" t="s">
        <v>335</v>
      </c>
    </row>
    <row r="2897" spans="1:14" customHeight="1" ht="12.75">
      <c r="A2897" s="1" t="s">
        <v>2572</v>
      </c>
      <c r="B2897" s="1" t="s">
        <v>336</v>
      </c>
    </row>
    <row r="2898" spans="1:14" customHeight="1" ht="12.75">
      <c r="A2898" s="1" t="s">
        <v>2572</v>
      </c>
      <c r="B2898" s="1" t="s">
        <v>337</v>
      </c>
    </row>
    <row r="2899" spans="1:14" customHeight="1" ht="12.75">
      <c r="A2899" s="1" t="s">
        <v>2572</v>
      </c>
      <c r="B2899" s="1" t="s">
        <v>338</v>
      </c>
    </row>
    <row r="2900" spans="1:14" customHeight="1" ht="12.75">
      <c r="A2900" s="1" t="s">
        <v>2572</v>
      </c>
      <c r="B2900" s="1" t="s">
        <v>339</v>
      </c>
    </row>
    <row r="2901" spans="1:14" customHeight="1" ht="12.75">
      <c r="A2901" s="1" t="s">
        <v>2572</v>
      </c>
      <c r="B2901" s="1" t="s">
        <v>340</v>
      </c>
    </row>
    <row r="2902" spans="1:14" customHeight="1" ht="12.75">
      <c r="A2902" s="1" t="s">
        <v>2572</v>
      </c>
      <c r="B2902" s="1" t="s">
        <v>341</v>
      </c>
    </row>
    <row r="2903" spans="1:14" customHeight="1" ht="12.75">
      <c r="A2903" s="1" t="s">
        <v>2572</v>
      </c>
      <c r="B2903" s="1" t="s">
        <v>342</v>
      </c>
    </row>
    <row r="2904" spans="1:14" customHeight="1" ht="12.75">
      <c r="A2904" s="1" t="s">
        <v>2572</v>
      </c>
      <c r="B2904" s="1" t="s">
        <v>349</v>
      </c>
    </row>
    <row r="2905" spans="1:14" customHeight="1" ht="12.75">
      <c r="A2905" s="1" t="s">
        <v>2572</v>
      </c>
      <c r="B2905" s="1" t="s">
        <v>350</v>
      </c>
    </row>
    <row r="2906" spans="1:14" customHeight="1" ht="12.75">
      <c r="A2906" s="1" t="s">
        <v>2572</v>
      </c>
      <c r="B2906" s="1" t="s">
        <v>355</v>
      </c>
    </row>
    <row r="2907" spans="1:14" customHeight="1" ht="12.75">
      <c r="A2907" s="1" t="s">
        <v>2572</v>
      </c>
      <c r="B2907" s="1" t="s">
        <v>356</v>
      </c>
    </row>
    <row r="2908" spans="1:14" customHeight="1" ht="12.75">
      <c r="A2908" s="1" t="s">
        <v>2572</v>
      </c>
      <c r="B2908" s="1" t="s">
        <v>357</v>
      </c>
    </row>
    <row r="2909" spans="1:14" customHeight="1" ht="12.75">
      <c r="A2909" s="1" t="s">
        <v>2572</v>
      </c>
      <c r="B2909" s="1" t="s">
        <v>358</v>
      </c>
    </row>
    <row r="2910" spans="1:14" customHeight="1" ht="12.75">
      <c r="A2910" s="1" t="s">
        <v>2573</v>
      </c>
      <c r="B2910" s="1" t="s">
        <v>325</v>
      </c>
    </row>
    <row r="2911" spans="1:14" customHeight="1" ht="12.75">
      <c r="A2911" s="1" t="s">
        <v>2573</v>
      </c>
      <c r="B2911" s="1" t="s">
        <v>328</v>
      </c>
    </row>
    <row r="2912" spans="1:14" customHeight="1" ht="12.75">
      <c r="A2912" s="1" t="s">
        <v>2573</v>
      </c>
      <c r="B2912" s="1" t="s">
        <v>334</v>
      </c>
    </row>
    <row r="2913" spans="1:14" customHeight="1" ht="12.75">
      <c r="A2913" s="1" t="s">
        <v>2573</v>
      </c>
      <c r="B2913" s="1" t="s">
        <v>335</v>
      </c>
    </row>
    <row r="2914" spans="1:14" customHeight="1" ht="12.75">
      <c r="A2914" s="1" t="s">
        <v>2573</v>
      </c>
      <c r="B2914" s="1" t="s">
        <v>336</v>
      </c>
    </row>
    <row r="2915" spans="1:14" customHeight="1" ht="12.75">
      <c r="A2915" s="1" t="s">
        <v>2573</v>
      </c>
      <c r="B2915" s="1" t="s">
        <v>342</v>
      </c>
    </row>
    <row r="2916" spans="1:14" customHeight="1" ht="12.75">
      <c r="A2916" s="1" t="s">
        <v>2573</v>
      </c>
      <c r="B2916" s="1" t="s">
        <v>352</v>
      </c>
    </row>
    <row r="2917" spans="1:14" customHeight="1" ht="12.75">
      <c r="A2917" s="1" t="s">
        <v>2573</v>
      </c>
      <c r="B2917" s="1" t="s">
        <v>353</v>
      </c>
    </row>
    <row r="2918" spans="1:14" customHeight="1" ht="12.75">
      <c r="A2918" s="1" t="s">
        <v>2574</v>
      </c>
      <c r="B2918" s="1" t="s">
        <v>152</v>
      </c>
    </row>
    <row r="2919" spans="1:14" customHeight="1" ht="12.75">
      <c r="A2919" s="1" t="s">
        <v>2574</v>
      </c>
      <c r="B2919" s="1" t="s">
        <v>164</v>
      </c>
    </row>
    <row r="2920" spans="1:14" customHeight="1" ht="12.75">
      <c r="A2920" s="1" t="s">
        <v>2574</v>
      </c>
      <c r="B2920" s="1" t="s">
        <v>318</v>
      </c>
    </row>
    <row r="2921" spans="1:14" customHeight="1" ht="12.75">
      <c r="A2921" s="1" t="s">
        <v>2574</v>
      </c>
      <c r="B2921" s="1" t="s">
        <v>321</v>
      </c>
    </row>
    <row r="2922" spans="1:14" customHeight="1" ht="12.75">
      <c r="A2922" s="1" t="s">
        <v>2574</v>
      </c>
      <c r="B2922" s="1" t="s">
        <v>323</v>
      </c>
    </row>
    <row r="2923" spans="1:14" customHeight="1" ht="12.75">
      <c r="A2923" s="1" t="s">
        <v>2574</v>
      </c>
      <c r="B2923" s="1" t="s">
        <v>325</v>
      </c>
    </row>
    <row r="2924" spans="1:14" customHeight="1" ht="12.75">
      <c r="A2924" s="1" t="s">
        <v>2574</v>
      </c>
      <c r="B2924" s="1" t="s">
        <v>326</v>
      </c>
    </row>
    <row r="2925" spans="1:14" customHeight="1" ht="12.75">
      <c r="A2925" s="1" t="s">
        <v>2574</v>
      </c>
      <c r="B2925" s="1" t="s">
        <v>328</v>
      </c>
    </row>
    <row r="2926" spans="1:14" customHeight="1" ht="12.75">
      <c r="A2926" s="1" t="s">
        <v>2574</v>
      </c>
      <c r="B2926" s="1" t="s">
        <v>334</v>
      </c>
    </row>
    <row r="2927" spans="1:14" customHeight="1" ht="12.75">
      <c r="A2927" s="1" t="s">
        <v>2574</v>
      </c>
      <c r="B2927" s="1" t="s">
        <v>335</v>
      </c>
    </row>
    <row r="2928" spans="1:14" customHeight="1" ht="12.75">
      <c r="A2928" s="1" t="s">
        <v>2574</v>
      </c>
      <c r="B2928" s="1" t="s">
        <v>336</v>
      </c>
    </row>
    <row r="2929" spans="1:14" customHeight="1" ht="12.75">
      <c r="A2929" s="1" t="s">
        <v>2574</v>
      </c>
      <c r="B2929" s="1" t="s">
        <v>337</v>
      </c>
    </row>
    <row r="2930" spans="1:14" customHeight="1" ht="12.75">
      <c r="A2930" s="1" t="s">
        <v>2574</v>
      </c>
      <c r="B2930" s="1" t="s">
        <v>338</v>
      </c>
    </row>
    <row r="2931" spans="1:14" customHeight="1" ht="12.75">
      <c r="A2931" s="1" t="s">
        <v>2574</v>
      </c>
      <c r="B2931" s="1" t="s">
        <v>339</v>
      </c>
    </row>
    <row r="2932" spans="1:14" customHeight="1" ht="12.75">
      <c r="A2932" s="1" t="s">
        <v>2574</v>
      </c>
      <c r="B2932" s="1" t="s">
        <v>340</v>
      </c>
    </row>
    <row r="2933" spans="1:14" customHeight="1" ht="12.75">
      <c r="A2933" s="1" t="s">
        <v>2574</v>
      </c>
      <c r="B2933" s="1" t="s">
        <v>341</v>
      </c>
    </row>
    <row r="2934" spans="1:14" customHeight="1" ht="12.75">
      <c r="A2934" s="1" t="s">
        <v>2574</v>
      </c>
      <c r="B2934" s="1" t="s">
        <v>342</v>
      </c>
    </row>
    <row r="2935" spans="1:14" customHeight="1" ht="12.75">
      <c r="A2935" s="1" t="s">
        <v>2574</v>
      </c>
      <c r="B2935" s="1" t="s">
        <v>349</v>
      </c>
    </row>
    <row r="2936" spans="1:14" customHeight="1" ht="12.75">
      <c r="A2936" s="1" t="s">
        <v>2574</v>
      </c>
      <c r="B2936" s="1" t="s">
        <v>357</v>
      </c>
    </row>
    <row r="2937" spans="1:14" customHeight="1" ht="12.75">
      <c r="A2937" s="1" t="s">
        <v>2574</v>
      </c>
      <c r="B2937" s="1" t="s">
        <v>358</v>
      </c>
    </row>
    <row r="2938" spans="1:14" customHeight="1" ht="12.75">
      <c r="A2938" s="1" t="s">
        <v>2575</v>
      </c>
      <c r="B2938" s="1" t="s">
        <v>318</v>
      </c>
    </row>
    <row r="2939" spans="1:14" customHeight="1" ht="12.75">
      <c r="A2939" s="1" t="s">
        <v>2575</v>
      </c>
      <c r="B2939" s="1" t="s">
        <v>322</v>
      </c>
    </row>
    <row r="2940" spans="1:14" customHeight="1" ht="12.75">
      <c r="A2940" s="1" t="s">
        <v>2575</v>
      </c>
      <c r="B2940" s="1" t="s">
        <v>326</v>
      </c>
    </row>
    <row r="2941" spans="1:14" customHeight="1" ht="12.75">
      <c r="A2941" s="1" t="s">
        <v>2575</v>
      </c>
      <c r="B2941" s="1" t="s">
        <v>328</v>
      </c>
    </row>
    <row r="2942" spans="1:14" customHeight="1" ht="12.75">
      <c r="A2942" s="1" t="s">
        <v>2575</v>
      </c>
      <c r="B2942" s="1" t="s">
        <v>334</v>
      </c>
    </row>
    <row r="2943" spans="1:14" customHeight="1" ht="12.75">
      <c r="A2943" s="1" t="s">
        <v>2575</v>
      </c>
      <c r="B2943" s="1" t="s">
        <v>335</v>
      </c>
    </row>
    <row r="2944" spans="1:14" customHeight="1" ht="12.75">
      <c r="A2944" s="1" t="s">
        <v>2575</v>
      </c>
      <c r="B2944" s="1" t="s">
        <v>336</v>
      </c>
    </row>
    <row r="2945" spans="1:14" customHeight="1" ht="12.75">
      <c r="A2945" s="1" t="s">
        <v>2575</v>
      </c>
      <c r="B2945" s="1" t="s">
        <v>337</v>
      </c>
    </row>
    <row r="2946" spans="1:14" customHeight="1" ht="12.75">
      <c r="A2946" s="1" t="s">
        <v>2575</v>
      </c>
      <c r="B2946" s="1" t="s">
        <v>338</v>
      </c>
    </row>
    <row r="2947" spans="1:14" customHeight="1" ht="12.75">
      <c r="A2947" s="1" t="s">
        <v>2575</v>
      </c>
      <c r="B2947" s="1" t="s">
        <v>339</v>
      </c>
    </row>
    <row r="2948" spans="1:14" customHeight="1" ht="12.75">
      <c r="A2948" s="1" t="s">
        <v>2575</v>
      </c>
      <c r="B2948" s="1" t="s">
        <v>340</v>
      </c>
    </row>
    <row r="2949" spans="1:14" customHeight="1" ht="12.75">
      <c r="A2949" s="1" t="s">
        <v>2575</v>
      </c>
      <c r="B2949" s="1" t="s">
        <v>341</v>
      </c>
    </row>
    <row r="2950" spans="1:14" customHeight="1" ht="12.75">
      <c r="A2950" s="1" t="s">
        <v>2575</v>
      </c>
      <c r="B2950" s="1" t="s">
        <v>349</v>
      </c>
    </row>
    <row r="2951" spans="1:14" customHeight="1" ht="12.75">
      <c r="A2951" s="1" t="s">
        <v>2576</v>
      </c>
      <c r="B2951" s="1" t="s">
        <v>325</v>
      </c>
    </row>
    <row r="2952" spans="1:14" customHeight="1" ht="12.75">
      <c r="A2952" s="1" t="s">
        <v>2576</v>
      </c>
      <c r="B2952" s="1" t="s">
        <v>328</v>
      </c>
    </row>
    <row r="2953" spans="1:14" customHeight="1" ht="12.75">
      <c r="A2953" s="1" t="s">
        <v>2576</v>
      </c>
      <c r="B2953" s="1" t="s">
        <v>337</v>
      </c>
    </row>
    <row r="2954" spans="1:14" customHeight="1" ht="12.75">
      <c r="A2954" s="1" t="s">
        <v>2576</v>
      </c>
      <c r="B2954" s="1" t="s">
        <v>338</v>
      </c>
    </row>
    <row r="2955" spans="1:14" customHeight="1" ht="12.75">
      <c r="A2955" s="1" t="s">
        <v>2576</v>
      </c>
      <c r="B2955" s="1" t="s">
        <v>342</v>
      </c>
    </row>
    <row r="2956" spans="1:14" customHeight="1" ht="12.75">
      <c r="A2956" s="1" t="s">
        <v>2577</v>
      </c>
      <c r="B2956" s="1" t="s">
        <v>325</v>
      </c>
    </row>
    <row r="2957" spans="1:14" customHeight="1" ht="12.75">
      <c r="A2957" s="1" t="s">
        <v>2577</v>
      </c>
      <c r="B2957" s="1" t="s">
        <v>328</v>
      </c>
    </row>
    <row r="2958" spans="1:14" customHeight="1" ht="12.75">
      <c r="A2958" s="1" t="s">
        <v>2577</v>
      </c>
      <c r="B2958" s="1" t="s">
        <v>337</v>
      </c>
    </row>
    <row r="2959" spans="1:14" customHeight="1" ht="12.75">
      <c r="A2959" s="1" t="s">
        <v>2577</v>
      </c>
      <c r="B2959" s="1" t="s">
        <v>342</v>
      </c>
    </row>
    <row r="2960" spans="1:14" customHeight="1" ht="12.75">
      <c r="A2960" s="1" t="s">
        <v>2578</v>
      </c>
      <c r="B2960" s="1" t="s">
        <v>318</v>
      </c>
    </row>
    <row r="2961" spans="1:14" customHeight="1" ht="12.75">
      <c r="A2961" s="1" t="s">
        <v>2578</v>
      </c>
      <c r="B2961" s="1" t="s">
        <v>325</v>
      </c>
    </row>
    <row r="2962" spans="1:14" customHeight="1" ht="12.75">
      <c r="A2962" s="1" t="s">
        <v>2578</v>
      </c>
      <c r="B2962" s="1" t="s">
        <v>328</v>
      </c>
    </row>
    <row r="2963" spans="1:14" customHeight="1" ht="12.75">
      <c r="A2963" s="1" t="s">
        <v>2578</v>
      </c>
      <c r="B2963" s="1" t="s">
        <v>337</v>
      </c>
    </row>
    <row r="2964" spans="1:14" customHeight="1" ht="12.75">
      <c r="A2964" s="1" t="s">
        <v>2578</v>
      </c>
      <c r="B2964" s="1" t="s">
        <v>338</v>
      </c>
    </row>
    <row r="2965" spans="1:14" customHeight="1" ht="12.75">
      <c r="A2965" s="1" t="s">
        <v>2578</v>
      </c>
      <c r="B2965" s="1" t="s">
        <v>339</v>
      </c>
    </row>
    <row r="2966" spans="1:14" customHeight="1" ht="12.75">
      <c r="A2966" s="1" t="s">
        <v>2578</v>
      </c>
      <c r="B2966" s="1" t="s">
        <v>340</v>
      </c>
    </row>
    <row r="2967" spans="1:14" customHeight="1" ht="12.75">
      <c r="A2967" s="1" t="s">
        <v>2578</v>
      </c>
      <c r="B2967" s="1" t="s">
        <v>341</v>
      </c>
    </row>
    <row r="2968" spans="1:14" customHeight="1" ht="12.75">
      <c r="A2968" s="1" t="s">
        <v>2578</v>
      </c>
      <c r="B2968" s="1" t="s">
        <v>342</v>
      </c>
    </row>
    <row r="2969" spans="1:14" customHeight="1" ht="12.75">
      <c r="A2969" s="1" t="s">
        <v>2578</v>
      </c>
      <c r="B2969" s="1" t="s">
        <v>350</v>
      </c>
    </row>
    <row r="2970" spans="1:14" customHeight="1" ht="12.75">
      <c r="A2970" s="1" t="s">
        <v>2579</v>
      </c>
      <c r="B2970" s="1" t="s">
        <v>337</v>
      </c>
    </row>
    <row r="2971" spans="1:14" customHeight="1" ht="12.75">
      <c r="A2971" s="1" t="s">
        <v>2580</v>
      </c>
      <c r="B2971" s="1" t="s">
        <v>152</v>
      </c>
    </row>
    <row r="2972" spans="1:14" customHeight="1" ht="12.75">
      <c r="A2972" s="1" t="s">
        <v>2580</v>
      </c>
      <c r="B2972" s="1" t="s">
        <v>321</v>
      </c>
    </row>
    <row r="2973" spans="1:14" customHeight="1" ht="12.75">
      <c r="A2973" s="1" t="s">
        <v>2580</v>
      </c>
      <c r="B2973" s="1" t="s">
        <v>322</v>
      </c>
    </row>
    <row r="2974" spans="1:14" customHeight="1" ht="12.75">
      <c r="A2974" s="1" t="s">
        <v>2580</v>
      </c>
      <c r="B2974" s="1" t="s">
        <v>325</v>
      </c>
    </row>
    <row r="2975" spans="1:14" customHeight="1" ht="12.75">
      <c r="A2975" s="1" t="s">
        <v>2580</v>
      </c>
      <c r="B2975" s="1" t="s">
        <v>326</v>
      </c>
    </row>
    <row r="2976" spans="1:14" customHeight="1" ht="12.75">
      <c r="A2976" s="1" t="s">
        <v>2580</v>
      </c>
      <c r="B2976" s="1" t="s">
        <v>328</v>
      </c>
    </row>
    <row r="2977" spans="1:14" customHeight="1" ht="12.75">
      <c r="A2977" s="1" t="s">
        <v>2580</v>
      </c>
      <c r="B2977" s="1" t="s">
        <v>337</v>
      </c>
    </row>
    <row r="2978" spans="1:14" customHeight="1" ht="12.75">
      <c r="A2978" s="1" t="s">
        <v>2580</v>
      </c>
      <c r="B2978" s="1" t="s">
        <v>342</v>
      </c>
    </row>
    <row r="2979" spans="1:14" customHeight="1" ht="12.75">
      <c r="A2979" s="1" t="s">
        <v>2580</v>
      </c>
      <c r="B2979" s="1" t="s">
        <v>349</v>
      </c>
    </row>
    <row r="2980" spans="1:14" customHeight="1" ht="12.75">
      <c r="A2980" s="1" t="s">
        <v>2580</v>
      </c>
      <c r="B2980" s="1" t="s">
        <v>357</v>
      </c>
    </row>
    <row r="2981" spans="1:14" customHeight="1" ht="12.75">
      <c r="A2981" s="1" t="s">
        <v>2580</v>
      </c>
      <c r="B2981" s="1" t="s">
        <v>358</v>
      </c>
    </row>
    <row r="2982" spans="1:14" customHeight="1" ht="12.75">
      <c r="A2982" s="1" t="s">
        <v>2581</v>
      </c>
      <c r="B2982" s="1" t="s">
        <v>326</v>
      </c>
    </row>
    <row r="2983" spans="1:14" customHeight="1" ht="12.75">
      <c r="A2983" s="1" t="s">
        <v>2581</v>
      </c>
      <c r="B2983" s="1" t="s">
        <v>337</v>
      </c>
    </row>
    <row r="2984" spans="1:14" customHeight="1" ht="12.75">
      <c r="A2984" s="1" t="s">
        <v>2581</v>
      </c>
      <c r="B2984" s="1" t="s">
        <v>338</v>
      </c>
    </row>
    <row r="2985" spans="1:14" customHeight="1" ht="12.75">
      <c r="A2985" s="1" t="s">
        <v>2581</v>
      </c>
      <c r="B2985" s="1" t="s">
        <v>349</v>
      </c>
    </row>
    <row r="2986" spans="1:14" customHeight="1" ht="12.75">
      <c r="A2986" s="1" t="s">
        <v>2581</v>
      </c>
      <c r="B2986" s="1" t="s">
        <v>350</v>
      </c>
    </row>
    <row r="2987" spans="1:14" customHeight="1" ht="12.75">
      <c r="A2987" s="1" t="s">
        <v>2582</v>
      </c>
      <c r="B2987" s="1" t="s">
        <v>152</v>
      </c>
    </row>
    <row r="2988" spans="1:14" customHeight="1" ht="12.75">
      <c r="A2988" s="1" t="s">
        <v>2582</v>
      </c>
      <c r="B2988" s="1" t="s">
        <v>164</v>
      </c>
    </row>
    <row r="2989" spans="1:14" customHeight="1" ht="12.75">
      <c r="A2989" s="1" t="s">
        <v>2582</v>
      </c>
      <c r="B2989" s="1" t="s">
        <v>316</v>
      </c>
    </row>
    <row r="2990" spans="1:14" customHeight="1" ht="12.75">
      <c r="A2990" s="1" t="s">
        <v>2582</v>
      </c>
      <c r="B2990" s="1" t="s">
        <v>317</v>
      </c>
    </row>
    <row r="2991" spans="1:14" customHeight="1" ht="12.75">
      <c r="A2991" s="1" t="s">
        <v>2582</v>
      </c>
      <c r="B2991" s="1" t="s">
        <v>319</v>
      </c>
    </row>
    <row r="2992" spans="1:14" customHeight="1" ht="12.75">
      <c r="A2992" s="1" t="s">
        <v>2582</v>
      </c>
      <c r="B2992" s="1" t="s">
        <v>320</v>
      </c>
    </row>
    <row r="2993" spans="1:14" customHeight="1" ht="12.75">
      <c r="A2993" s="1" t="s">
        <v>2582</v>
      </c>
      <c r="B2993" s="1" t="s">
        <v>321</v>
      </c>
    </row>
    <row r="2994" spans="1:14" customHeight="1" ht="12.75">
      <c r="A2994" s="1" t="s">
        <v>2582</v>
      </c>
      <c r="B2994" s="1" t="s">
        <v>322</v>
      </c>
    </row>
    <row r="2995" spans="1:14" customHeight="1" ht="12.75">
      <c r="A2995" s="1" t="s">
        <v>2582</v>
      </c>
      <c r="B2995" s="1" t="s">
        <v>323</v>
      </c>
    </row>
    <row r="2996" spans="1:14" customHeight="1" ht="12.75">
      <c r="A2996" s="1" t="s">
        <v>2582</v>
      </c>
      <c r="B2996" s="1" t="s">
        <v>325</v>
      </c>
    </row>
    <row r="2997" spans="1:14" customHeight="1" ht="12.75">
      <c r="A2997" s="1" t="s">
        <v>2582</v>
      </c>
      <c r="B2997" s="1" t="s">
        <v>328</v>
      </c>
    </row>
    <row r="2998" spans="1:14" customHeight="1" ht="12.75">
      <c r="A2998" s="1" t="s">
        <v>2582</v>
      </c>
      <c r="B2998" s="1" t="s">
        <v>334</v>
      </c>
    </row>
    <row r="2999" spans="1:14" customHeight="1" ht="12.75">
      <c r="A2999" s="1" t="s">
        <v>2582</v>
      </c>
      <c r="B2999" s="1" t="s">
        <v>335</v>
      </c>
    </row>
    <row r="3000" spans="1:14" customHeight="1" ht="12.75">
      <c r="A3000" s="1" t="s">
        <v>2582</v>
      </c>
      <c r="B3000" s="1" t="s">
        <v>336</v>
      </c>
    </row>
    <row r="3001" spans="1:14" customHeight="1" ht="12.75">
      <c r="A3001" s="1" t="s">
        <v>2582</v>
      </c>
      <c r="B3001" s="1" t="s">
        <v>337</v>
      </c>
    </row>
    <row r="3002" spans="1:14" customHeight="1" ht="12.75">
      <c r="A3002" s="1" t="s">
        <v>2582</v>
      </c>
      <c r="B3002" s="1" t="s">
        <v>338</v>
      </c>
    </row>
    <row r="3003" spans="1:14" customHeight="1" ht="12.75">
      <c r="A3003" s="1" t="s">
        <v>2582</v>
      </c>
      <c r="B3003" s="1" t="s">
        <v>339</v>
      </c>
    </row>
    <row r="3004" spans="1:14" customHeight="1" ht="12.75">
      <c r="A3004" s="1" t="s">
        <v>2582</v>
      </c>
      <c r="B3004" s="1" t="s">
        <v>340</v>
      </c>
    </row>
    <row r="3005" spans="1:14" customHeight="1" ht="12.75">
      <c r="A3005" s="1" t="s">
        <v>2582</v>
      </c>
      <c r="B3005" s="1" t="s">
        <v>341</v>
      </c>
    </row>
    <row r="3006" spans="1:14" customHeight="1" ht="12.75">
      <c r="A3006" s="1" t="s">
        <v>2582</v>
      </c>
      <c r="B3006" s="1" t="s">
        <v>342</v>
      </c>
    </row>
    <row r="3007" spans="1:14" customHeight="1" ht="12.75">
      <c r="A3007" s="1" t="s">
        <v>2582</v>
      </c>
      <c r="B3007" s="1" t="s">
        <v>350</v>
      </c>
    </row>
    <row r="3008" spans="1:14" customHeight="1" ht="12.75">
      <c r="A3008" s="1" t="s">
        <v>2582</v>
      </c>
      <c r="B3008" s="1" t="s">
        <v>352</v>
      </c>
    </row>
    <row r="3009" spans="1:14" customHeight="1" ht="12.75">
      <c r="A3009" s="1" t="s">
        <v>2582</v>
      </c>
      <c r="B3009" s="1" t="s">
        <v>353</v>
      </c>
    </row>
    <row r="3010" spans="1:14" customHeight="1" ht="12.75">
      <c r="A3010" s="1" t="s">
        <v>2582</v>
      </c>
      <c r="B3010" s="1" t="s">
        <v>355</v>
      </c>
    </row>
    <row r="3011" spans="1:14" customHeight="1" ht="12.75">
      <c r="A3011" s="1" t="s">
        <v>2582</v>
      </c>
      <c r="B3011" s="1" t="s">
        <v>356</v>
      </c>
    </row>
    <row r="3012" spans="1:14" customHeight="1" ht="12.75">
      <c r="A3012" s="1" t="s">
        <v>2582</v>
      </c>
      <c r="B3012" s="1" t="s">
        <v>357</v>
      </c>
    </row>
    <row r="3013" spans="1:14" customHeight="1" ht="12.75">
      <c r="A3013" s="1" t="s">
        <v>2582</v>
      </c>
      <c r="B3013" s="1" t="s">
        <v>358</v>
      </c>
    </row>
    <row r="3014" spans="1:14" customHeight="1" ht="12.75">
      <c r="A3014" s="1" t="s">
        <v>2583</v>
      </c>
      <c r="B3014" s="1" t="s">
        <v>318</v>
      </c>
    </row>
    <row r="3015" spans="1:14" customHeight="1" ht="12.75">
      <c r="A3015" s="1" t="s">
        <v>2584</v>
      </c>
      <c r="B3015" s="1" t="s">
        <v>164</v>
      </c>
    </row>
    <row r="3016" spans="1:14" customHeight="1" ht="12.75">
      <c r="A3016" s="1" t="s">
        <v>2584</v>
      </c>
      <c r="B3016" s="1" t="s">
        <v>319</v>
      </c>
    </row>
    <row r="3017" spans="1:14" customHeight="1" ht="12.75">
      <c r="A3017" s="1" t="s">
        <v>2584</v>
      </c>
      <c r="B3017" s="1" t="s">
        <v>320</v>
      </c>
    </row>
    <row r="3018" spans="1:14" customHeight="1" ht="12.75">
      <c r="A3018" s="1" t="s">
        <v>2584</v>
      </c>
      <c r="B3018" s="1" t="s">
        <v>321</v>
      </c>
    </row>
    <row r="3019" spans="1:14" customHeight="1" ht="12.75">
      <c r="A3019" s="1" t="s">
        <v>2584</v>
      </c>
      <c r="B3019" s="1" t="s">
        <v>323</v>
      </c>
    </row>
    <row r="3020" spans="1:14" customHeight="1" ht="12.75">
      <c r="A3020" s="1" t="s">
        <v>2584</v>
      </c>
      <c r="B3020" s="1" t="s">
        <v>324</v>
      </c>
    </row>
    <row r="3021" spans="1:14" customHeight="1" ht="12.75">
      <c r="A3021" s="1" t="s">
        <v>2584</v>
      </c>
      <c r="B3021" s="1" t="s">
        <v>325</v>
      </c>
    </row>
    <row r="3022" spans="1:14" customHeight="1" ht="12.75">
      <c r="A3022" s="1" t="s">
        <v>2584</v>
      </c>
      <c r="B3022" s="1" t="s">
        <v>328</v>
      </c>
    </row>
    <row r="3023" spans="1:14" customHeight="1" ht="12.75">
      <c r="A3023" s="1" t="s">
        <v>2584</v>
      </c>
      <c r="B3023" s="1" t="s">
        <v>334</v>
      </c>
    </row>
    <row r="3024" spans="1:14" customHeight="1" ht="12.75">
      <c r="A3024" s="1" t="s">
        <v>2584</v>
      </c>
      <c r="B3024" s="1" t="s">
        <v>335</v>
      </c>
    </row>
    <row r="3025" spans="1:14" customHeight="1" ht="12.75">
      <c r="A3025" s="1" t="s">
        <v>2584</v>
      </c>
      <c r="B3025" s="1" t="s">
        <v>336</v>
      </c>
    </row>
    <row r="3026" spans="1:14" customHeight="1" ht="12.75">
      <c r="A3026" s="1" t="s">
        <v>2584</v>
      </c>
      <c r="B3026" s="1" t="s">
        <v>337</v>
      </c>
    </row>
    <row r="3027" spans="1:14" customHeight="1" ht="12.75">
      <c r="A3027" s="1" t="s">
        <v>2584</v>
      </c>
      <c r="B3027" s="1" t="s">
        <v>338</v>
      </c>
    </row>
    <row r="3028" spans="1:14" customHeight="1" ht="12.75">
      <c r="A3028" s="1" t="s">
        <v>2584</v>
      </c>
      <c r="B3028" s="1" t="s">
        <v>339</v>
      </c>
    </row>
    <row r="3029" spans="1:14" customHeight="1" ht="12.75">
      <c r="A3029" s="1" t="s">
        <v>2584</v>
      </c>
      <c r="B3029" s="1" t="s">
        <v>340</v>
      </c>
    </row>
    <row r="3030" spans="1:14" customHeight="1" ht="12.75">
      <c r="A3030" s="1" t="s">
        <v>2584</v>
      </c>
      <c r="B3030" s="1" t="s">
        <v>341</v>
      </c>
    </row>
    <row r="3031" spans="1:14" customHeight="1" ht="12.75">
      <c r="A3031" s="1" t="s">
        <v>2584</v>
      </c>
      <c r="B3031" s="1" t="s">
        <v>342</v>
      </c>
    </row>
    <row r="3032" spans="1:14" customHeight="1" ht="12.75">
      <c r="A3032" s="1" t="s">
        <v>2584</v>
      </c>
      <c r="B3032" s="1" t="s">
        <v>350</v>
      </c>
    </row>
    <row r="3033" spans="1:14" customHeight="1" ht="12.75">
      <c r="A3033" s="1" t="s">
        <v>2585</v>
      </c>
      <c r="B3033" s="1" t="s">
        <v>357</v>
      </c>
    </row>
    <row r="3034" spans="1:14" customHeight="1" ht="12.75">
      <c r="A3034" s="1" t="s">
        <v>2585</v>
      </c>
      <c r="B3034" s="1" t="s">
        <v>358</v>
      </c>
    </row>
    <row r="3035" spans="1:14" customHeight="1" ht="12.75">
      <c r="A3035" s="1" t="s">
        <v>2586</v>
      </c>
      <c r="B3035" s="1" t="s">
        <v>326</v>
      </c>
    </row>
    <row r="3036" spans="1:14" customHeight="1" ht="12.75">
      <c r="A3036" s="1" t="s">
        <v>2586</v>
      </c>
      <c r="B3036" s="1" t="s">
        <v>337</v>
      </c>
    </row>
    <row r="3037" spans="1:14" customHeight="1" ht="12.75">
      <c r="A3037" s="1" t="s">
        <v>2586</v>
      </c>
      <c r="B3037" s="1" t="s">
        <v>338</v>
      </c>
    </row>
    <row r="3038" spans="1:14" customHeight="1" ht="12.75">
      <c r="A3038" s="1" t="s">
        <v>2586</v>
      </c>
      <c r="B3038" s="1" t="s">
        <v>349</v>
      </c>
    </row>
    <row r="3039" spans="1:14" customHeight="1" ht="12.75">
      <c r="A3039" s="1" t="s">
        <v>2586</v>
      </c>
      <c r="B3039" s="1" t="s">
        <v>350</v>
      </c>
    </row>
    <row r="3040" spans="1:14" customHeight="1" ht="12.75">
      <c r="A3040" s="1" t="s">
        <v>2587</v>
      </c>
      <c r="B3040" s="1" t="s">
        <v>339</v>
      </c>
    </row>
    <row r="3041" spans="1:14" customHeight="1" ht="12.75">
      <c r="A3041" s="1" t="s">
        <v>2587</v>
      </c>
      <c r="B3041" s="1" t="s">
        <v>340</v>
      </c>
    </row>
    <row r="3042" spans="1:14" customHeight="1" ht="12.75">
      <c r="A3042" s="1" t="s">
        <v>2587</v>
      </c>
      <c r="B3042" s="1" t="s">
        <v>341</v>
      </c>
    </row>
    <row r="3043" spans="1:14" customHeight="1" ht="12.75">
      <c r="A3043" s="1" t="s">
        <v>2588</v>
      </c>
      <c r="B3043" s="1" t="s">
        <v>339</v>
      </c>
    </row>
    <row r="3044" spans="1:14" customHeight="1" ht="12.75">
      <c r="A3044" s="1" t="s">
        <v>2588</v>
      </c>
      <c r="B3044" s="1" t="s">
        <v>340</v>
      </c>
    </row>
    <row r="3045" spans="1:14" customHeight="1" ht="12.75">
      <c r="A3045" s="1" t="s">
        <v>2588</v>
      </c>
      <c r="B3045" s="1" t="s">
        <v>341</v>
      </c>
    </row>
    <row r="3046" spans="1:14" customHeight="1" ht="12.75">
      <c r="A3046" s="1" t="s">
        <v>2588</v>
      </c>
      <c r="B3046" s="1" t="s">
        <v>355</v>
      </c>
    </row>
    <row r="3047" spans="1:14" customHeight="1" ht="12.75">
      <c r="A3047" s="1" t="s">
        <v>2588</v>
      </c>
      <c r="B3047" s="1" t="s">
        <v>356</v>
      </c>
    </row>
    <row r="3048" spans="1:14" customHeight="1" ht="12.75">
      <c r="A3048" s="1" t="s">
        <v>2589</v>
      </c>
      <c r="B3048" s="1" t="s">
        <v>152</v>
      </c>
    </row>
    <row r="3049" spans="1:14" customHeight="1" ht="12.75">
      <c r="A3049" s="1" t="s">
        <v>2590</v>
      </c>
      <c r="B3049" s="1" t="s">
        <v>355</v>
      </c>
    </row>
    <row r="3050" spans="1:14" customHeight="1" ht="12.75">
      <c r="A3050" s="1" t="s">
        <v>2590</v>
      </c>
      <c r="B3050" s="1" t="s">
        <v>356</v>
      </c>
    </row>
    <row r="3051" spans="1:14" customHeight="1" ht="12.75">
      <c r="A3051" s="1" t="s">
        <v>2591</v>
      </c>
      <c r="B3051" s="1" t="s">
        <v>355</v>
      </c>
    </row>
    <row r="3052" spans="1:14" customHeight="1" ht="12.75">
      <c r="A3052" s="1" t="s">
        <v>2591</v>
      </c>
      <c r="B3052" s="1" t="s">
        <v>356</v>
      </c>
    </row>
    <row r="3053" spans="1:14" customHeight="1" ht="12.75">
      <c r="A3053" s="1" t="s">
        <v>2592</v>
      </c>
      <c r="B3053" s="1" t="s">
        <v>318</v>
      </c>
    </row>
    <row r="3054" spans="1:14" customHeight="1" ht="12.75">
      <c r="A3054" s="1" t="s">
        <v>2592</v>
      </c>
      <c r="B3054" s="1" t="s">
        <v>326</v>
      </c>
    </row>
    <row r="3055" spans="1:14" customHeight="1" ht="12.75">
      <c r="A3055" s="1" t="s">
        <v>2592</v>
      </c>
      <c r="B3055" s="1" t="s">
        <v>328</v>
      </c>
    </row>
    <row r="3056" spans="1:14" customHeight="1" ht="12.75">
      <c r="A3056" s="1" t="s">
        <v>2592</v>
      </c>
      <c r="B3056" s="1" t="s">
        <v>349</v>
      </c>
    </row>
    <row r="3057" spans="1:14" customHeight="1" ht="12.75">
      <c r="A3057" s="1" t="s">
        <v>2592</v>
      </c>
      <c r="B3057" s="1" t="s">
        <v>351</v>
      </c>
    </row>
    <row r="3058" spans="1:14" customHeight="1" ht="12.75">
      <c r="A3058" s="1" t="s">
        <v>2593</v>
      </c>
      <c r="B3058" s="1" t="s">
        <v>318</v>
      </c>
    </row>
    <row r="3059" spans="1:14" customHeight="1" ht="12.75">
      <c r="A3059" s="1" t="s">
        <v>2594</v>
      </c>
      <c r="B3059" s="1" t="s">
        <v>352</v>
      </c>
    </row>
    <row r="3060" spans="1:14" customHeight="1" ht="12.75">
      <c r="A3060" s="1" t="s">
        <v>2594</v>
      </c>
      <c r="B3060" s="1" t="s">
        <v>353</v>
      </c>
    </row>
    <row r="3061" spans="1:14" customHeight="1" ht="12.75">
      <c r="A3061" s="1" t="s">
        <v>2594</v>
      </c>
      <c r="B3061" s="1" t="s">
        <v>357</v>
      </c>
    </row>
    <row r="3062" spans="1:14" customHeight="1" ht="12.75">
      <c r="A3062" s="1" t="s">
        <v>2594</v>
      </c>
      <c r="B3062" s="1" t="s">
        <v>358</v>
      </c>
    </row>
    <row r="3063" spans="1:14" customHeight="1" ht="12.75">
      <c r="A3063" s="1" t="s">
        <v>2595</v>
      </c>
      <c r="B3063" s="1" t="s">
        <v>164</v>
      </c>
    </row>
    <row r="3064" spans="1:14" customHeight="1" ht="12.75">
      <c r="A3064" s="1" t="s">
        <v>2595</v>
      </c>
      <c r="B3064" s="1" t="s">
        <v>318</v>
      </c>
    </row>
    <row r="3065" spans="1:14" customHeight="1" ht="12.75">
      <c r="A3065" s="1" t="s">
        <v>2595</v>
      </c>
      <c r="B3065" s="1" t="s">
        <v>326</v>
      </c>
    </row>
    <row r="3066" spans="1:14" customHeight="1" ht="12.75">
      <c r="A3066" s="1" t="s">
        <v>2595</v>
      </c>
      <c r="B3066" s="1" t="s">
        <v>349</v>
      </c>
    </row>
    <row r="3067" spans="1:14" customHeight="1" ht="12.75">
      <c r="A3067" s="1" t="s">
        <v>2596</v>
      </c>
      <c r="B3067" s="1" t="s">
        <v>357</v>
      </c>
    </row>
    <row r="3068" spans="1:14" customHeight="1" ht="12.75">
      <c r="A3068" s="1" t="s">
        <v>2596</v>
      </c>
      <c r="B3068" s="1" t="s">
        <v>358</v>
      </c>
    </row>
    <row r="3069" spans="1:14" customHeight="1" ht="12.75">
      <c r="A3069" s="1" t="s">
        <v>2597</v>
      </c>
      <c r="B3069" s="1" t="s">
        <v>326</v>
      </c>
    </row>
    <row r="3070" spans="1:14" customHeight="1" ht="12.75">
      <c r="A3070" s="1" t="s">
        <v>2597</v>
      </c>
      <c r="B3070" s="1" t="s">
        <v>349</v>
      </c>
    </row>
    <row r="3071" spans="1:14" customHeight="1" ht="12.75">
      <c r="A3071" s="1" t="s">
        <v>2597</v>
      </c>
      <c r="B3071" s="1" t="s">
        <v>350</v>
      </c>
    </row>
    <row r="3072" spans="1:14" customHeight="1" ht="12.75">
      <c r="A3072" s="1" t="s">
        <v>2598</v>
      </c>
      <c r="B3072" s="1" t="s">
        <v>327</v>
      </c>
    </row>
    <row r="3073" spans="1:14" customHeight="1" ht="12.75">
      <c r="A3073" s="1" t="s">
        <v>2599</v>
      </c>
      <c r="B3073" s="1" t="s">
        <v>318</v>
      </c>
    </row>
    <row r="3074" spans="1:14" customHeight="1" ht="12.75">
      <c r="A3074" s="1" t="s">
        <v>2599</v>
      </c>
      <c r="B3074" s="1" t="s">
        <v>326</v>
      </c>
    </row>
    <row r="3075" spans="1:14" customHeight="1" ht="12.75">
      <c r="A3075" s="1" t="s">
        <v>2599</v>
      </c>
      <c r="B3075" s="1" t="s">
        <v>349</v>
      </c>
    </row>
    <row r="3076" spans="1:14" customHeight="1" ht="12.75">
      <c r="A3076" s="1" t="s">
        <v>2599</v>
      </c>
      <c r="B3076" s="1" t="s">
        <v>351</v>
      </c>
    </row>
    <row r="3077" spans="1:14" customHeight="1" ht="12.75">
      <c r="A3077" s="1" t="s">
        <v>2600</v>
      </c>
      <c r="B3077" s="1" t="s">
        <v>318</v>
      </c>
    </row>
    <row r="3078" spans="1:14" customHeight="1" ht="12.75">
      <c r="A3078" s="1" t="s">
        <v>2600</v>
      </c>
      <c r="B3078" s="1" t="s">
        <v>325</v>
      </c>
    </row>
    <row r="3079" spans="1:14" customHeight="1" ht="12.75">
      <c r="A3079" s="1" t="s">
        <v>2600</v>
      </c>
      <c r="B3079" s="1" t="s">
        <v>326</v>
      </c>
    </row>
    <row r="3080" spans="1:14" customHeight="1" ht="12.75">
      <c r="A3080" s="1" t="s">
        <v>2600</v>
      </c>
      <c r="B3080" s="1" t="s">
        <v>327</v>
      </c>
    </row>
    <row r="3081" spans="1:14" customHeight="1" ht="12.75">
      <c r="A3081" s="1" t="s">
        <v>2600</v>
      </c>
      <c r="B3081" s="1" t="s">
        <v>328</v>
      </c>
    </row>
    <row r="3082" spans="1:14" customHeight="1" ht="12.75">
      <c r="A3082" s="1" t="s">
        <v>2600</v>
      </c>
      <c r="B3082" s="1" t="s">
        <v>342</v>
      </c>
    </row>
    <row r="3083" spans="1:14" customHeight="1" ht="12.75">
      <c r="A3083" s="1" t="s">
        <v>2600</v>
      </c>
      <c r="B3083" s="1" t="s">
        <v>349</v>
      </c>
    </row>
    <row r="3084" spans="1:14" customHeight="1" ht="12.75">
      <c r="A3084" s="1" t="s">
        <v>2600</v>
      </c>
      <c r="B3084" s="1" t="s">
        <v>350</v>
      </c>
    </row>
    <row r="3085" spans="1:14" customHeight="1" ht="12.75">
      <c r="A3085" s="1" t="s">
        <v>2600</v>
      </c>
      <c r="B3085" s="1" t="s">
        <v>351</v>
      </c>
    </row>
    <row r="3086" spans="1:14" customHeight="1" ht="12.75">
      <c r="A3086" s="1" t="s">
        <v>2601</v>
      </c>
      <c r="B3086" s="1" t="s">
        <v>326</v>
      </c>
    </row>
    <row r="3087" spans="1:14" customHeight="1" ht="12.75">
      <c r="A3087" s="1" t="s">
        <v>2601</v>
      </c>
      <c r="B3087" s="1" t="s">
        <v>349</v>
      </c>
    </row>
    <row r="3088" spans="1:14" customHeight="1" ht="12.75">
      <c r="A3088" s="1" t="s">
        <v>2602</v>
      </c>
      <c r="B3088" s="1" t="s">
        <v>318</v>
      </c>
    </row>
    <row r="3089" spans="1:14" customHeight="1" ht="12.75">
      <c r="A3089" s="1" t="s">
        <v>2602</v>
      </c>
      <c r="B3089" s="1" t="s">
        <v>325</v>
      </c>
    </row>
    <row r="3090" spans="1:14" customHeight="1" ht="12.75">
      <c r="A3090" s="1" t="s">
        <v>2602</v>
      </c>
      <c r="B3090" s="1" t="s">
        <v>326</v>
      </c>
    </row>
    <row r="3091" spans="1:14" customHeight="1" ht="12.75">
      <c r="A3091" s="1" t="s">
        <v>2602</v>
      </c>
      <c r="B3091" s="1" t="s">
        <v>328</v>
      </c>
    </row>
    <row r="3092" spans="1:14" customHeight="1" ht="12.75">
      <c r="A3092" s="1" t="s">
        <v>2602</v>
      </c>
      <c r="B3092" s="1" t="s">
        <v>342</v>
      </c>
    </row>
    <row r="3093" spans="1:14" customHeight="1" ht="12.75">
      <c r="A3093" s="1" t="s">
        <v>2602</v>
      </c>
      <c r="B3093" s="1" t="s">
        <v>349</v>
      </c>
    </row>
    <row r="3094" spans="1:14" customHeight="1" ht="12.75">
      <c r="A3094" s="1" t="s">
        <v>2602</v>
      </c>
      <c r="B3094" s="1" t="s">
        <v>351</v>
      </c>
    </row>
    <row r="3095" spans="1:14" customHeight="1" ht="12.75">
      <c r="A3095" s="1" t="s">
        <v>2603</v>
      </c>
      <c r="B3095" s="1" t="s">
        <v>152</v>
      </c>
    </row>
    <row r="3096" spans="1:14" customHeight="1" ht="12.75">
      <c r="A3096" s="1" t="s">
        <v>2603</v>
      </c>
      <c r="B3096" s="1" t="s">
        <v>321</v>
      </c>
    </row>
    <row r="3097" spans="1:14" customHeight="1" ht="12.75">
      <c r="A3097" s="1" t="s">
        <v>2603</v>
      </c>
      <c r="B3097" s="1" t="s">
        <v>325</v>
      </c>
    </row>
    <row r="3098" spans="1:14" customHeight="1" ht="12.75">
      <c r="A3098" s="1" t="s">
        <v>2603</v>
      </c>
      <c r="B3098" s="1" t="s">
        <v>328</v>
      </c>
    </row>
    <row r="3099" spans="1:14" customHeight="1" ht="12.75">
      <c r="A3099" s="1" t="s">
        <v>2603</v>
      </c>
      <c r="B3099" s="1" t="s">
        <v>342</v>
      </c>
    </row>
    <row r="3100" spans="1:14" customHeight="1" ht="12.75">
      <c r="A3100" s="1" t="s">
        <v>2604</v>
      </c>
      <c r="B3100" s="1" t="s">
        <v>316</v>
      </c>
    </row>
    <row r="3101" spans="1:14" customHeight="1" ht="12.75">
      <c r="A3101" s="1" t="s">
        <v>2604</v>
      </c>
      <c r="B3101" s="1" t="s">
        <v>317</v>
      </c>
    </row>
    <row r="3102" spans="1:14" customHeight="1" ht="12.75">
      <c r="A3102" s="1" t="s">
        <v>2605</v>
      </c>
      <c r="B3102" s="1" t="s">
        <v>318</v>
      </c>
    </row>
    <row r="3103" spans="1:14" customHeight="1" ht="12.75">
      <c r="A3103" s="1" t="s">
        <v>2606</v>
      </c>
      <c r="B3103" s="1" t="s">
        <v>357</v>
      </c>
    </row>
    <row r="3104" spans="1:14" customHeight="1" ht="12.75">
      <c r="A3104" s="1" t="s">
        <v>2606</v>
      </c>
      <c r="B3104" s="1" t="s">
        <v>358</v>
      </c>
    </row>
    <row r="3105" spans="1:14" customHeight="1" ht="12.75">
      <c r="A3105" s="1" t="s">
        <v>2607</v>
      </c>
      <c r="B3105" s="1" t="s">
        <v>350</v>
      </c>
    </row>
    <row r="3106" spans="1:14" customHeight="1" ht="12.75">
      <c r="A3106" s="1" t="s">
        <v>2608</v>
      </c>
      <c r="B3106" s="1" t="s">
        <v>322</v>
      </c>
    </row>
    <row r="3107" spans="1:14" customHeight="1" ht="12.75">
      <c r="A3107" s="1" t="s">
        <v>2609</v>
      </c>
      <c r="B3107" s="1" t="s">
        <v>321</v>
      </c>
    </row>
    <row r="3108" spans="1:14" customHeight="1" ht="12.75">
      <c r="A3108" s="1" t="s">
        <v>2609</v>
      </c>
      <c r="B3108" s="1" t="s">
        <v>325</v>
      </c>
    </row>
    <row r="3109" spans="1:14" customHeight="1" ht="12.75">
      <c r="A3109" s="1" t="s">
        <v>2609</v>
      </c>
      <c r="B3109" s="1" t="s">
        <v>328</v>
      </c>
    </row>
    <row r="3110" spans="1:14" customHeight="1" ht="12.75">
      <c r="A3110" s="1" t="s">
        <v>2609</v>
      </c>
      <c r="B3110" s="1" t="s">
        <v>342</v>
      </c>
    </row>
    <row r="3111" spans="1:14" customHeight="1" ht="12.75">
      <c r="A3111" s="1" t="s">
        <v>2610</v>
      </c>
      <c r="B3111" s="1" t="s">
        <v>326</v>
      </c>
    </row>
    <row r="3112" spans="1:14" customHeight="1" ht="12.75">
      <c r="A3112" s="1" t="s">
        <v>2610</v>
      </c>
      <c r="B3112" s="1" t="s">
        <v>349</v>
      </c>
    </row>
    <row r="3113" spans="1:14" customHeight="1" ht="12.75">
      <c r="A3113" s="1" t="s">
        <v>2611</v>
      </c>
      <c r="B3113" s="1" t="s">
        <v>337</v>
      </c>
    </row>
    <row r="3114" spans="1:14" customHeight="1" ht="12.75">
      <c r="A3114" s="1" t="s">
        <v>2612</v>
      </c>
      <c r="B3114" s="1" t="s">
        <v>152</v>
      </c>
    </row>
    <row r="3115" spans="1:14" customHeight="1" ht="12.75">
      <c r="A3115" s="1" t="s">
        <v>2612</v>
      </c>
      <c r="B3115" s="1" t="s">
        <v>321</v>
      </c>
    </row>
    <row r="3116" spans="1:14" customHeight="1" ht="12.75">
      <c r="A3116" s="1" t="s">
        <v>2612</v>
      </c>
      <c r="B3116" s="1" t="s">
        <v>325</v>
      </c>
    </row>
    <row r="3117" spans="1:14" customHeight="1" ht="12.75">
      <c r="A3117" s="1" t="s">
        <v>2612</v>
      </c>
      <c r="B3117" s="1" t="s">
        <v>328</v>
      </c>
    </row>
    <row r="3118" spans="1:14" customHeight="1" ht="12.75">
      <c r="A3118" s="1" t="s">
        <v>2612</v>
      </c>
      <c r="B3118" s="1" t="s">
        <v>334</v>
      </c>
    </row>
    <row r="3119" spans="1:14" customHeight="1" ht="12.75">
      <c r="A3119" s="1" t="s">
        <v>2612</v>
      </c>
      <c r="B3119" s="1" t="s">
        <v>335</v>
      </c>
    </row>
    <row r="3120" spans="1:14" customHeight="1" ht="12.75">
      <c r="A3120" s="1" t="s">
        <v>2612</v>
      </c>
      <c r="B3120" s="1" t="s">
        <v>336</v>
      </c>
    </row>
    <row r="3121" spans="1:14" customHeight="1" ht="12.75">
      <c r="A3121" s="1" t="s">
        <v>2612</v>
      </c>
      <c r="B3121" s="1" t="s">
        <v>342</v>
      </c>
    </row>
    <row r="3122" spans="1:14" customHeight="1" ht="12.75">
      <c r="A3122" s="1" t="s">
        <v>2613</v>
      </c>
      <c r="B3122" s="1" t="s">
        <v>337</v>
      </c>
    </row>
    <row r="3123" spans="1:14" customHeight="1" ht="12.75">
      <c r="A3123" s="1" t="s">
        <v>2613</v>
      </c>
      <c r="B3123" s="1" t="s">
        <v>338</v>
      </c>
    </row>
    <row r="3124" spans="1:14" customHeight="1" ht="12.75">
      <c r="A3124" s="1" t="s">
        <v>2614</v>
      </c>
      <c r="B3124" s="1" t="s">
        <v>337</v>
      </c>
    </row>
    <row r="3125" spans="1:14" customHeight="1" ht="12.75">
      <c r="A3125" s="1" t="s">
        <v>2615</v>
      </c>
      <c r="B3125" s="1" t="s">
        <v>337</v>
      </c>
    </row>
    <row r="3126" spans="1:14" customHeight="1" ht="12.75">
      <c r="A3126" s="1" t="s">
        <v>2615</v>
      </c>
      <c r="B3126" s="1" t="s">
        <v>338</v>
      </c>
    </row>
    <row r="3127" spans="1:14" customHeight="1" ht="12.75">
      <c r="A3127" s="1" t="s">
        <v>2616</v>
      </c>
      <c r="B3127" s="1" t="s">
        <v>152</v>
      </c>
    </row>
    <row r="3128" spans="1:14" customHeight="1" ht="12.75">
      <c r="A3128" s="1" t="s">
        <v>2616</v>
      </c>
      <c r="B3128" s="1" t="s">
        <v>163</v>
      </c>
    </row>
    <row r="3129" spans="1:14" customHeight="1" ht="12.75">
      <c r="A3129" s="1" t="s">
        <v>2616</v>
      </c>
      <c r="B3129" s="1" t="s">
        <v>164</v>
      </c>
    </row>
    <row r="3130" spans="1:14" customHeight="1" ht="12.75">
      <c r="A3130" s="1" t="s">
        <v>2616</v>
      </c>
      <c r="B3130" s="1" t="s">
        <v>316</v>
      </c>
    </row>
    <row r="3131" spans="1:14" customHeight="1" ht="12.75">
      <c r="A3131" s="1" t="s">
        <v>2616</v>
      </c>
      <c r="B3131" s="1" t="s">
        <v>317</v>
      </c>
    </row>
    <row r="3132" spans="1:14" customHeight="1" ht="12.75">
      <c r="A3132" s="1" t="s">
        <v>2616</v>
      </c>
      <c r="B3132" s="1" t="s">
        <v>319</v>
      </c>
    </row>
    <row r="3133" spans="1:14" customHeight="1" ht="12.75">
      <c r="A3133" s="1" t="s">
        <v>2616</v>
      </c>
      <c r="B3133" s="1" t="s">
        <v>320</v>
      </c>
    </row>
    <row r="3134" spans="1:14" customHeight="1" ht="12.75">
      <c r="A3134" s="1" t="s">
        <v>2616</v>
      </c>
      <c r="B3134" s="1" t="s">
        <v>321</v>
      </c>
    </row>
    <row r="3135" spans="1:14" customHeight="1" ht="12.75">
      <c r="A3135" s="1" t="s">
        <v>2616</v>
      </c>
      <c r="B3135" s="1" t="s">
        <v>322</v>
      </c>
    </row>
    <row r="3136" spans="1:14" customHeight="1" ht="12.75">
      <c r="A3136" s="1" t="s">
        <v>2616</v>
      </c>
      <c r="B3136" s="1" t="s">
        <v>323</v>
      </c>
    </row>
    <row r="3137" spans="1:14" customHeight="1" ht="12.75">
      <c r="A3137" s="1" t="s">
        <v>2616</v>
      </c>
      <c r="B3137" s="1" t="s">
        <v>325</v>
      </c>
    </row>
    <row r="3138" spans="1:14" customHeight="1" ht="12.75">
      <c r="A3138" s="1" t="s">
        <v>2616</v>
      </c>
      <c r="B3138" s="1" t="s">
        <v>334</v>
      </c>
    </row>
    <row r="3139" spans="1:14" customHeight="1" ht="12.75">
      <c r="A3139" s="1" t="s">
        <v>2616</v>
      </c>
      <c r="B3139" s="1" t="s">
        <v>335</v>
      </c>
    </row>
    <row r="3140" spans="1:14" customHeight="1" ht="12.75">
      <c r="A3140" s="1" t="s">
        <v>2616</v>
      </c>
      <c r="B3140" s="1" t="s">
        <v>336</v>
      </c>
    </row>
    <row r="3141" spans="1:14" customHeight="1" ht="12.75">
      <c r="A3141" s="1" t="s">
        <v>2616</v>
      </c>
      <c r="B3141" s="1" t="s">
        <v>337</v>
      </c>
    </row>
    <row r="3142" spans="1:14" customHeight="1" ht="12.75">
      <c r="A3142" s="1" t="s">
        <v>2616</v>
      </c>
      <c r="B3142" s="1" t="s">
        <v>338</v>
      </c>
    </row>
    <row r="3143" spans="1:14" customHeight="1" ht="12.75">
      <c r="A3143" s="1" t="s">
        <v>2616</v>
      </c>
      <c r="B3143" s="1" t="s">
        <v>339</v>
      </c>
    </row>
    <row r="3144" spans="1:14" customHeight="1" ht="12.75">
      <c r="A3144" s="1" t="s">
        <v>2616</v>
      </c>
      <c r="B3144" s="1" t="s">
        <v>340</v>
      </c>
    </row>
    <row r="3145" spans="1:14" customHeight="1" ht="12.75">
      <c r="A3145" s="1" t="s">
        <v>2616</v>
      </c>
      <c r="B3145" s="1" t="s">
        <v>341</v>
      </c>
    </row>
    <row r="3146" spans="1:14" customHeight="1" ht="12.75">
      <c r="A3146" s="1" t="s">
        <v>2616</v>
      </c>
      <c r="B3146" s="1" t="s">
        <v>342</v>
      </c>
    </row>
    <row r="3147" spans="1:14" customHeight="1" ht="12.75">
      <c r="A3147" s="1" t="s">
        <v>2616</v>
      </c>
      <c r="B3147" s="1" t="s">
        <v>350</v>
      </c>
    </row>
    <row r="3148" spans="1:14" customHeight="1" ht="12.75">
      <c r="A3148" s="1" t="s">
        <v>2616</v>
      </c>
      <c r="B3148" s="1" t="s">
        <v>355</v>
      </c>
    </row>
    <row r="3149" spans="1:14" customHeight="1" ht="12.75">
      <c r="A3149" s="1" t="s">
        <v>2616</v>
      </c>
      <c r="B3149" s="1" t="s">
        <v>356</v>
      </c>
    </row>
    <row r="3150" spans="1:14" customHeight="1" ht="12.75">
      <c r="A3150" s="1" t="s">
        <v>2617</v>
      </c>
      <c r="B3150" s="1" t="s">
        <v>152</v>
      </c>
    </row>
    <row r="3151" spans="1:14" customHeight="1" ht="12.75">
      <c r="A3151" s="1" t="s">
        <v>2617</v>
      </c>
      <c r="B3151" s="1" t="s">
        <v>319</v>
      </c>
    </row>
    <row r="3152" spans="1:14" customHeight="1" ht="12.75">
      <c r="A3152" s="1" t="s">
        <v>2617</v>
      </c>
      <c r="B3152" s="1" t="s">
        <v>320</v>
      </c>
    </row>
    <row r="3153" spans="1:14" customHeight="1" ht="12.75">
      <c r="A3153" s="1" t="s">
        <v>2617</v>
      </c>
      <c r="B3153" s="1" t="s">
        <v>339</v>
      </c>
    </row>
    <row r="3154" spans="1:14" customHeight="1" ht="12.75">
      <c r="A3154" s="1" t="s">
        <v>2617</v>
      </c>
      <c r="B3154" s="1" t="s">
        <v>340</v>
      </c>
    </row>
    <row r="3155" spans="1:14" customHeight="1" ht="12.75">
      <c r="A3155" s="1" t="s">
        <v>2617</v>
      </c>
      <c r="B3155" s="1" t="s">
        <v>341</v>
      </c>
    </row>
    <row r="3156" spans="1:14" customHeight="1" ht="12.75">
      <c r="A3156" s="1" t="s">
        <v>2618</v>
      </c>
      <c r="B3156" s="1" t="s">
        <v>338</v>
      </c>
    </row>
    <row r="3157" spans="1:14" customHeight="1" ht="12.75">
      <c r="A3157" s="1" t="s">
        <v>2619</v>
      </c>
      <c r="B3157" s="1" t="s">
        <v>338</v>
      </c>
    </row>
    <row r="3158" spans="1:14" customHeight="1" ht="12.75">
      <c r="A3158" s="1" t="s">
        <v>2620</v>
      </c>
      <c r="B3158" s="1" t="s">
        <v>324</v>
      </c>
    </row>
    <row r="3159" spans="1:14" customHeight="1" ht="12.75">
      <c r="A3159" s="1" t="s">
        <v>2621</v>
      </c>
      <c r="B3159" s="1" t="s">
        <v>319</v>
      </c>
    </row>
    <row r="3160" spans="1:14" customHeight="1" ht="12.75">
      <c r="A3160" s="1" t="s">
        <v>2621</v>
      </c>
      <c r="B3160" s="1" t="s">
        <v>320</v>
      </c>
    </row>
    <row r="3161" spans="1:14" customHeight="1" ht="12.75">
      <c r="A3161" s="1" t="s">
        <v>2621</v>
      </c>
      <c r="B3161" s="1" t="s">
        <v>321</v>
      </c>
    </row>
    <row r="3162" spans="1:14" customHeight="1" ht="12.75">
      <c r="A3162" s="1" t="s">
        <v>2621</v>
      </c>
      <c r="B3162" s="1" t="s">
        <v>338</v>
      </c>
    </row>
    <row r="3163" spans="1:14" customHeight="1" ht="12.75">
      <c r="A3163" s="1" t="s">
        <v>2621</v>
      </c>
      <c r="B3163" s="1" t="s">
        <v>339</v>
      </c>
    </row>
    <row r="3164" spans="1:14" customHeight="1" ht="12.75">
      <c r="A3164" s="1" t="s">
        <v>2621</v>
      </c>
      <c r="B3164" s="1" t="s">
        <v>340</v>
      </c>
    </row>
    <row r="3165" spans="1:14" customHeight="1" ht="12.75">
      <c r="A3165" s="1" t="s">
        <v>2621</v>
      </c>
      <c r="B3165" s="1" t="s">
        <v>341</v>
      </c>
    </row>
    <row r="3166" spans="1:14" customHeight="1" ht="12.75">
      <c r="A3166" s="1" t="s">
        <v>2621</v>
      </c>
      <c r="B3166" s="1" t="s">
        <v>342</v>
      </c>
    </row>
    <row r="3167" spans="1:14" customHeight="1" ht="12.75">
      <c r="A3167" s="1" t="s">
        <v>2622</v>
      </c>
      <c r="B3167" s="1" t="s">
        <v>323</v>
      </c>
    </row>
    <row r="3168" spans="1:14" customHeight="1" ht="12.75">
      <c r="A3168" s="1" t="s">
        <v>2623</v>
      </c>
      <c r="B3168" s="1" t="s">
        <v>339</v>
      </c>
    </row>
    <row r="3169" spans="1:14" customHeight="1" ht="12.75">
      <c r="A3169" s="1" t="s">
        <v>2623</v>
      </c>
      <c r="B3169" s="1" t="s">
        <v>340</v>
      </c>
    </row>
    <row r="3170" spans="1:14" customHeight="1" ht="12.75">
      <c r="A3170" s="1" t="s">
        <v>2623</v>
      </c>
      <c r="B3170" s="1" t="s">
        <v>341</v>
      </c>
    </row>
    <row r="3171" spans="1:14" customHeight="1" ht="12.75">
      <c r="A3171" s="1" t="s">
        <v>2624</v>
      </c>
      <c r="B3171" s="1" t="s">
        <v>323</v>
      </c>
    </row>
    <row r="3172" spans="1:14" customHeight="1" ht="12.75">
      <c r="A3172" s="1" t="s">
        <v>2625</v>
      </c>
      <c r="B3172" s="1" t="s">
        <v>323</v>
      </c>
    </row>
    <row r="3173" spans="1:14" customHeight="1" ht="12.75">
      <c r="A3173" s="1" t="s">
        <v>2626</v>
      </c>
      <c r="B3173" s="1" t="s">
        <v>350</v>
      </c>
    </row>
    <row r="3174" spans="1:14" customHeight="1" ht="12.75">
      <c r="A3174" s="1" t="s">
        <v>2627</v>
      </c>
      <c r="B3174" s="1" t="s">
        <v>337</v>
      </c>
    </row>
    <row r="3175" spans="1:14" customHeight="1" ht="12.75">
      <c r="A3175" s="1" t="s">
        <v>2628</v>
      </c>
      <c r="B3175" s="1" t="s">
        <v>325</v>
      </c>
    </row>
    <row r="3176" spans="1:14" customHeight="1" ht="12.75">
      <c r="A3176" s="1" t="s">
        <v>2628</v>
      </c>
      <c r="B3176" s="1" t="s">
        <v>328</v>
      </c>
    </row>
    <row r="3177" spans="1:14" customHeight="1" ht="12.75">
      <c r="A3177" s="1" t="s">
        <v>2628</v>
      </c>
      <c r="B3177" s="1" t="s">
        <v>342</v>
      </c>
    </row>
    <row r="3178" spans="1:14" customHeight="1" ht="12.75">
      <c r="A3178" s="1" t="s">
        <v>2629</v>
      </c>
      <c r="B3178" s="1" t="s">
        <v>152</v>
      </c>
    </row>
    <row r="3179" spans="1:14" customHeight="1" ht="12.75">
      <c r="A3179" s="1" t="s">
        <v>2629</v>
      </c>
      <c r="B3179" s="1" t="s">
        <v>319</v>
      </c>
    </row>
    <row r="3180" spans="1:14" customHeight="1" ht="12.75">
      <c r="A3180" s="1" t="s">
        <v>2629</v>
      </c>
      <c r="B3180" s="1" t="s">
        <v>320</v>
      </c>
    </row>
    <row r="3181" spans="1:14" customHeight="1" ht="12.75">
      <c r="A3181" s="1" t="s">
        <v>2629</v>
      </c>
      <c r="B3181" s="1" t="s">
        <v>325</v>
      </c>
    </row>
    <row r="3182" spans="1:14" customHeight="1" ht="12.75">
      <c r="A3182" s="1" t="s">
        <v>2629</v>
      </c>
      <c r="B3182" s="1" t="s">
        <v>328</v>
      </c>
    </row>
    <row r="3183" spans="1:14" customHeight="1" ht="12.75">
      <c r="A3183" s="1" t="s">
        <v>2630</v>
      </c>
      <c r="B3183" s="1" t="s">
        <v>152</v>
      </c>
    </row>
    <row r="3184" spans="1:14" customHeight="1" ht="12.75">
      <c r="A3184" s="1" t="s">
        <v>2630</v>
      </c>
      <c r="B3184" s="1" t="s">
        <v>321</v>
      </c>
    </row>
    <row r="3185" spans="1:14" customHeight="1" ht="12.75">
      <c r="A3185" s="1" t="s">
        <v>2630</v>
      </c>
      <c r="B3185" s="1" t="s">
        <v>325</v>
      </c>
    </row>
    <row r="3186" spans="1:14" customHeight="1" ht="12.75">
      <c r="A3186" s="1" t="s">
        <v>2630</v>
      </c>
      <c r="B3186" s="1" t="s">
        <v>328</v>
      </c>
    </row>
    <row r="3187" spans="1:14" customHeight="1" ht="12.75">
      <c r="A3187" s="1" t="s">
        <v>2630</v>
      </c>
      <c r="B3187" s="1" t="s">
        <v>342</v>
      </c>
    </row>
    <row r="3188" spans="1:14" customHeight="1" ht="12.75">
      <c r="A3188" s="1" t="s">
        <v>2631</v>
      </c>
      <c r="B3188" s="1" t="s">
        <v>359</v>
      </c>
    </row>
    <row r="3189" spans="1:14" customHeight="1" ht="12.75">
      <c r="A3189" s="1" t="s">
        <v>2632</v>
      </c>
      <c r="B3189" s="1" t="s">
        <v>352</v>
      </c>
    </row>
    <row r="3190" spans="1:14" customHeight="1" ht="12.75">
      <c r="A3190" s="1" t="s">
        <v>2632</v>
      </c>
      <c r="B3190" s="1" t="s">
        <v>353</v>
      </c>
    </row>
    <row r="3191" spans="1:14" customHeight="1" ht="12.75">
      <c r="A3191" s="1" t="s">
        <v>2632</v>
      </c>
      <c r="B3191" s="1" t="s">
        <v>357</v>
      </c>
    </row>
    <row r="3192" spans="1:14" customHeight="1" ht="12.75">
      <c r="A3192" s="1" t="s">
        <v>2632</v>
      </c>
      <c r="B3192" s="1" t="s">
        <v>358</v>
      </c>
    </row>
    <row r="3193" spans="1:14" customHeight="1" ht="12.75">
      <c r="A3193" s="1" t="s">
        <v>2633</v>
      </c>
      <c r="B3193" s="1" t="s">
        <v>357</v>
      </c>
    </row>
    <row r="3194" spans="1:14" customHeight="1" ht="12.75">
      <c r="A3194" s="1" t="s">
        <v>2633</v>
      </c>
      <c r="B3194" s="1" t="s">
        <v>358</v>
      </c>
    </row>
    <row r="3195" spans="1:14" customHeight="1" ht="12.75">
      <c r="A3195" s="1" t="s">
        <v>2634</v>
      </c>
      <c r="B3195" s="1" t="s">
        <v>327</v>
      </c>
    </row>
    <row r="3196" spans="1:14" customHeight="1" ht="12.75">
      <c r="A3196" s="1" t="s">
        <v>2635</v>
      </c>
      <c r="B3196" s="1" t="s">
        <v>326</v>
      </c>
    </row>
    <row r="3197" spans="1:14" customHeight="1" ht="12.75">
      <c r="A3197" s="1" t="s">
        <v>2635</v>
      </c>
      <c r="B3197" s="1" t="s">
        <v>349</v>
      </c>
    </row>
    <row r="3198" spans="1:14" customHeight="1" ht="12.75">
      <c r="A3198" s="1" t="s">
        <v>2636</v>
      </c>
      <c r="B3198" s="1" t="s">
        <v>352</v>
      </c>
    </row>
    <row r="3199" spans="1:14" customHeight="1" ht="12.75">
      <c r="A3199" s="1" t="s">
        <v>2636</v>
      </c>
      <c r="B3199" s="1" t="s">
        <v>353</v>
      </c>
    </row>
    <row r="3200" spans="1:14" customHeight="1" ht="12.75">
      <c r="A3200" s="1" t="s">
        <v>2637</v>
      </c>
      <c r="B3200" s="1" t="s">
        <v>324</v>
      </c>
    </row>
    <row r="3201" spans="1:14" customHeight="1" ht="12.75">
      <c r="A3201" s="1" t="s">
        <v>2638</v>
      </c>
      <c r="B3201" s="1" t="s">
        <v>317</v>
      </c>
    </row>
    <row r="3202" spans="1:14" customHeight="1" ht="12.75">
      <c r="A3202" s="1" t="s">
        <v>2638</v>
      </c>
      <c r="B3202" s="1" t="s">
        <v>318</v>
      </c>
    </row>
    <row r="3203" spans="1:14" customHeight="1" ht="12.75">
      <c r="A3203" s="1" t="s">
        <v>2638</v>
      </c>
      <c r="B3203" s="1" t="s">
        <v>350</v>
      </c>
    </row>
    <row r="3204" spans="1:14" customHeight="1" ht="12.75">
      <c r="A3204" s="1" t="s">
        <v>2639</v>
      </c>
      <c r="B3204" s="1" t="s">
        <v>359</v>
      </c>
    </row>
    <row r="3205" spans="1:14" customHeight="1" ht="12.75">
      <c r="A3205" s="1" t="s">
        <v>2640</v>
      </c>
      <c r="B3205" s="1" t="s">
        <v>359</v>
      </c>
    </row>
    <row r="3206" spans="1:14" customHeight="1" ht="12.75">
      <c r="A3206" s="1" t="s">
        <v>2641</v>
      </c>
      <c r="B3206" s="1" t="s">
        <v>318</v>
      </c>
    </row>
    <row r="3207" spans="1:14" customHeight="1" ht="12.75">
      <c r="A3207" s="1" t="s">
        <v>2641</v>
      </c>
      <c r="B3207" s="1" t="s">
        <v>331</v>
      </c>
    </row>
    <row r="3208" spans="1:14" customHeight="1" ht="12.75">
      <c r="A3208" s="1" t="s">
        <v>2641</v>
      </c>
      <c r="B3208" s="1" t="s">
        <v>332</v>
      </c>
    </row>
    <row r="3209" spans="1:14" customHeight="1" ht="12.75">
      <c r="A3209" s="1" t="s">
        <v>2641</v>
      </c>
      <c r="B3209" s="1" t="s">
        <v>333</v>
      </c>
    </row>
    <row r="3210" spans="1:14" customHeight="1" ht="12.75">
      <c r="A3210" s="1" t="s">
        <v>2641</v>
      </c>
      <c r="B3210" s="1" t="s">
        <v>334</v>
      </c>
    </row>
    <row r="3211" spans="1:14" customHeight="1" ht="12.75">
      <c r="A3211" s="1" t="s">
        <v>2641</v>
      </c>
      <c r="B3211" s="1" t="s">
        <v>335</v>
      </c>
    </row>
    <row r="3212" spans="1:14" customHeight="1" ht="12.75">
      <c r="A3212" s="1" t="s">
        <v>2641</v>
      </c>
      <c r="B3212" s="1" t="s">
        <v>336</v>
      </c>
    </row>
    <row r="3213" spans="1:14" customHeight="1" ht="12.75">
      <c r="A3213" s="1" t="s">
        <v>2642</v>
      </c>
      <c r="B3213" s="1" t="s">
        <v>359</v>
      </c>
    </row>
    <row r="3214" spans="1:14" customHeight="1" ht="12.75">
      <c r="A3214" s="1" t="s">
        <v>2643</v>
      </c>
      <c r="B3214" s="1" t="s">
        <v>330</v>
      </c>
    </row>
    <row r="3215" spans="1:14" customHeight="1" ht="12.75">
      <c r="A3215" s="1" t="s">
        <v>2644</v>
      </c>
      <c r="B3215" s="1" t="s">
        <v>330</v>
      </c>
    </row>
    <row r="3216" spans="1:14" customHeight="1" ht="12.75">
      <c r="A3216" s="1" t="s">
        <v>2644</v>
      </c>
      <c r="B3216" s="1" t="s">
        <v>359</v>
      </c>
    </row>
    <row r="3217" spans="1:14" customHeight="1" ht="12.75">
      <c r="A3217" s="1" t="s">
        <v>2645</v>
      </c>
      <c r="B3217" s="1" t="s">
        <v>230</v>
      </c>
    </row>
    <row r="3218" spans="1:14" customHeight="1" ht="12.75">
      <c r="A3218" s="1" t="s">
        <v>2645</v>
      </c>
      <c r="B3218" s="1" t="s">
        <v>319</v>
      </c>
    </row>
    <row r="3219" spans="1:14" customHeight="1" ht="12.75">
      <c r="A3219" s="1" t="s">
        <v>2645</v>
      </c>
      <c r="B3219" s="1" t="s">
        <v>320</v>
      </c>
    </row>
    <row r="3220" spans="1:14" customHeight="1" ht="12.75">
      <c r="A3220" s="1" t="s">
        <v>2646</v>
      </c>
      <c r="B3220" s="1" t="s">
        <v>152</v>
      </c>
    </row>
    <row r="3221" spans="1:14" customHeight="1" ht="12.75">
      <c r="A3221" s="1" t="s">
        <v>2646</v>
      </c>
      <c r="B3221" s="1" t="s">
        <v>186</v>
      </c>
    </row>
    <row r="3222" spans="1:14" customHeight="1" ht="12.75">
      <c r="A3222" s="1" t="s">
        <v>2646</v>
      </c>
      <c r="B3222" s="1" t="s">
        <v>202</v>
      </c>
    </row>
    <row r="3223" spans="1:14" customHeight="1" ht="12.75">
      <c r="A3223" s="1" t="s">
        <v>2646</v>
      </c>
      <c r="B3223" s="1" t="s">
        <v>203</v>
      </c>
    </row>
    <row r="3224" spans="1:14" customHeight="1" ht="12.75">
      <c r="A3224" s="1" t="s">
        <v>2646</v>
      </c>
      <c r="B3224" s="1" t="s">
        <v>321</v>
      </c>
    </row>
    <row r="3225" spans="1:14" customHeight="1" ht="12.75">
      <c r="A3225" s="1" t="s">
        <v>2646</v>
      </c>
      <c r="B3225" s="1" t="s">
        <v>325</v>
      </c>
    </row>
    <row r="3226" spans="1:14" customHeight="1" ht="12.75">
      <c r="A3226" s="1" t="s">
        <v>2646</v>
      </c>
      <c r="B3226" s="1" t="s">
        <v>328</v>
      </c>
    </row>
    <row r="3227" spans="1:14" customHeight="1" ht="12.75">
      <c r="A3227" s="1" t="s">
        <v>2646</v>
      </c>
      <c r="B3227" s="1" t="s">
        <v>331</v>
      </c>
    </row>
    <row r="3228" spans="1:14" customHeight="1" ht="12.75">
      <c r="A3228" s="1" t="s">
        <v>2646</v>
      </c>
      <c r="B3228" s="1" t="s">
        <v>332</v>
      </c>
    </row>
    <row r="3229" spans="1:14" customHeight="1" ht="12.75">
      <c r="A3229" s="1" t="s">
        <v>2646</v>
      </c>
      <c r="B3229" s="1" t="s">
        <v>333</v>
      </c>
    </row>
    <row r="3230" spans="1:14" customHeight="1" ht="12.75">
      <c r="A3230" s="1" t="s">
        <v>2646</v>
      </c>
      <c r="B3230" s="1" t="s">
        <v>334</v>
      </c>
    </row>
    <row r="3231" spans="1:14" customHeight="1" ht="12.75">
      <c r="A3231" s="1" t="s">
        <v>2646</v>
      </c>
      <c r="B3231" s="1" t="s">
        <v>335</v>
      </c>
    </row>
    <row r="3232" spans="1:14" customHeight="1" ht="12.75">
      <c r="A3232" s="1" t="s">
        <v>2646</v>
      </c>
      <c r="B3232" s="1" t="s">
        <v>336</v>
      </c>
    </row>
    <row r="3233" spans="1:14" customHeight="1" ht="12.75">
      <c r="A3233" s="1" t="s">
        <v>2646</v>
      </c>
      <c r="B3233" s="1" t="s">
        <v>338</v>
      </c>
    </row>
    <row r="3234" spans="1:14" customHeight="1" ht="12.75">
      <c r="A3234" s="1" t="s">
        <v>2646</v>
      </c>
      <c r="B3234" s="1" t="s">
        <v>340</v>
      </c>
    </row>
    <row r="3235" spans="1:14" customHeight="1" ht="12.75">
      <c r="A3235" s="1" t="s">
        <v>2646</v>
      </c>
      <c r="B3235" s="1" t="s">
        <v>341</v>
      </c>
    </row>
    <row r="3236" spans="1:14" customHeight="1" ht="12.75">
      <c r="A3236" s="1" t="s">
        <v>2646</v>
      </c>
      <c r="B3236" s="1" t="s">
        <v>342</v>
      </c>
    </row>
    <row r="3237" spans="1:14" customHeight="1" ht="12.75">
      <c r="A3237" s="1" t="s">
        <v>2646</v>
      </c>
      <c r="B3237" s="1" t="s">
        <v>356</v>
      </c>
    </row>
    <row r="3238" spans="1:14" customHeight="1" ht="12.75">
      <c r="A3238" s="1" t="s">
        <v>2646</v>
      </c>
      <c r="B3238" s="1" t="s">
        <v>359</v>
      </c>
    </row>
    <row r="3239" spans="1:14" customHeight="1" ht="12.75">
      <c r="A3239" s="1" t="s">
        <v>2647</v>
      </c>
      <c r="B3239" s="1" t="s">
        <v>202</v>
      </c>
    </row>
    <row r="3240" spans="1:14" customHeight="1" ht="12.75">
      <c r="A3240" s="1" t="s">
        <v>2647</v>
      </c>
      <c r="B3240" s="1" t="s">
        <v>203</v>
      </c>
    </row>
    <row r="3241" spans="1:14" customHeight="1" ht="12.75">
      <c r="A3241" s="1" t="s">
        <v>2647</v>
      </c>
      <c r="B3241" s="1" t="s">
        <v>232</v>
      </c>
    </row>
    <row r="3242" spans="1:14" customHeight="1" ht="12.75">
      <c r="A3242" s="1" t="s">
        <v>2647</v>
      </c>
      <c r="B3242" s="1" t="s">
        <v>315</v>
      </c>
    </row>
    <row r="3243" spans="1:14" customHeight="1" ht="12.75">
      <c r="A3243" s="1" t="s">
        <v>2647</v>
      </c>
      <c r="B3243" s="1" t="s">
        <v>359</v>
      </c>
    </row>
    <row r="3244" spans="1:14" customHeight="1" ht="12.75">
      <c r="A3244" s="1" t="s">
        <v>2648</v>
      </c>
      <c r="B3244" s="1" t="s">
        <v>330</v>
      </c>
    </row>
    <row r="3245" spans="1:14" customHeight="1" ht="12.75">
      <c r="A3245" s="1" t="s">
        <v>2649</v>
      </c>
      <c r="B3245" s="1" t="s">
        <v>330</v>
      </c>
    </row>
    <row r="3246" spans="1:14" customHeight="1" ht="12.75">
      <c r="A3246" s="1" t="s">
        <v>2650</v>
      </c>
      <c r="B3246" s="1" t="s">
        <v>347</v>
      </c>
    </row>
    <row r="3247" spans="1:14" customHeight="1" ht="12.75">
      <c r="A3247" s="1" t="s">
        <v>2650</v>
      </c>
      <c r="B3247" s="1" t="s">
        <v>354</v>
      </c>
    </row>
    <row r="3248" spans="1:14" customHeight="1" ht="12.75">
      <c r="A3248" s="1" t="s">
        <v>2651</v>
      </c>
      <c r="B3248" s="1" t="s">
        <v>187</v>
      </c>
    </row>
    <row r="3249" spans="1:14" customHeight="1" ht="12.75">
      <c r="A3249" s="1" t="s">
        <v>2651</v>
      </c>
      <c r="B3249" s="1" t="s">
        <v>343</v>
      </c>
    </row>
    <row r="3250" spans="1:14" customHeight="1" ht="12.75">
      <c r="A3250" s="1" t="s">
        <v>2651</v>
      </c>
      <c r="B3250" s="1" t="s">
        <v>344</v>
      </c>
    </row>
    <row r="3251" spans="1:14" customHeight="1" ht="12.75">
      <c r="A3251" s="1" t="s">
        <v>2651</v>
      </c>
      <c r="B3251" s="1" t="s">
        <v>345</v>
      </c>
    </row>
    <row r="3252" spans="1:14" customHeight="1" ht="12.75">
      <c r="A3252" s="1" t="s">
        <v>2651</v>
      </c>
      <c r="B3252" s="1" t="s">
        <v>346</v>
      </c>
    </row>
    <row r="3253" spans="1:14" customHeight="1" ht="12.75">
      <c r="A3253" s="1" t="s">
        <v>2651</v>
      </c>
      <c r="B3253" s="1" t="s">
        <v>347</v>
      </c>
    </row>
    <row r="3254" spans="1:14" customHeight="1" ht="12.75">
      <c r="A3254" s="1" t="s">
        <v>2651</v>
      </c>
      <c r="B3254" s="1" t="s">
        <v>354</v>
      </c>
    </row>
    <row r="3255" spans="1:14" customHeight="1" ht="12.75">
      <c r="A3255" s="1" t="s">
        <v>2652</v>
      </c>
      <c r="B3255" s="1" t="s">
        <v>343</v>
      </c>
    </row>
    <row r="3256" spans="1:14" customHeight="1" ht="12.75">
      <c r="A3256" s="1" t="s">
        <v>2652</v>
      </c>
      <c r="B3256" s="1" t="s">
        <v>344</v>
      </c>
    </row>
    <row r="3257" spans="1:14" customHeight="1" ht="12.75">
      <c r="A3257" s="1" t="s">
        <v>2652</v>
      </c>
      <c r="B3257" s="1" t="s">
        <v>345</v>
      </c>
    </row>
    <row r="3258" spans="1:14" customHeight="1" ht="12.75">
      <c r="A3258" s="1" t="s">
        <v>2652</v>
      </c>
      <c r="B3258" s="1" t="s">
        <v>346</v>
      </c>
    </row>
    <row r="3259" spans="1:14" customHeight="1" ht="12.75">
      <c r="A3259" s="1" t="s">
        <v>2652</v>
      </c>
      <c r="B3259" s="1" t="s">
        <v>347</v>
      </c>
    </row>
    <row r="3260" spans="1:14" customHeight="1" ht="12.75">
      <c r="A3260" s="1" t="s">
        <v>2652</v>
      </c>
      <c r="B3260" s="1" t="s">
        <v>354</v>
      </c>
    </row>
    <row r="3261" spans="1:14" customHeight="1" ht="12.75">
      <c r="A3261" s="1" t="s">
        <v>2653</v>
      </c>
      <c r="B3261" s="1" t="s">
        <v>321</v>
      </c>
    </row>
    <row r="3262" spans="1:14" customHeight="1" ht="12.75">
      <c r="A3262" s="1" t="s">
        <v>2653</v>
      </c>
      <c r="B3262" s="1" t="s">
        <v>325</v>
      </c>
    </row>
    <row r="3263" spans="1:14" customHeight="1" ht="12.75">
      <c r="A3263" s="1" t="s">
        <v>2653</v>
      </c>
      <c r="B3263" s="1" t="s">
        <v>328</v>
      </c>
    </row>
    <row r="3264" spans="1:14" customHeight="1" ht="12.75">
      <c r="A3264" s="1" t="s">
        <v>2653</v>
      </c>
      <c r="B3264" s="1" t="s">
        <v>342</v>
      </c>
    </row>
    <row r="3265" spans="1:14" customHeight="1" ht="12.75">
      <c r="A3265" s="1" t="s">
        <v>2654</v>
      </c>
      <c r="B3265" s="1" t="s">
        <v>202</v>
      </c>
    </row>
    <row r="3266" spans="1:14" customHeight="1" ht="12.75">
      <c r="A3266" s="1" t="s">
        <v>2654</v>
      </c>
      <c r="B3266" s="1" t="s">
        <v>334</v>
      </c>
    </row>
    <row r="3267" spans="1:14" customHeight="1" ht="12.75">
      <c r="A3267" s="1" t="s">
        <v>2654</v>
      </c>
      <c r="B3267" s="1" t="s">
        <v>335</v>
      </c>
    </row>
    <row r="3268" spans="1:14" customHeight="1" ht="12.75">
      <c r="A3268" s="1" t="s">
        <v>2654</v>
      </c>
      <c r="B3268" s="1" t="s">
        <v>336</v>
      </c>
    </row>
    <row r="3269" spans="1:14" customHeight="1" ht="12.75">
      <c r="A3269" s="1" t="s">
        <v>2654</v>
      </c>
      <c r="B3269" s="1" t="s">
        <v>357</v>
      </c>
    </row>
    <row r="3270" spans="1:14" customHeight="1" ht="12.75">
      <c r="A3270" s="1" t="s">
        <v>2654</v>
      </c>
      <c r="B3270" s="1" t="s">
        <v>358</v>
      </c>
    </row>
    <row r="3271" spans="1:14" customHeight="1" ht="12.75">
      <c r="A3271" s="1" t="s">
        <v>2654</v>
      </c>
      <c r="B3271" s="1" t="s">
        <v>359</v>
      </c>
    </row>
    <row r="3272" spans="1:14" customHeight="1" ht="12.75">
      <c r="A3272" s="1" t="s">
        <v>2655</v>
      </c>
      <c r="B3272" s="1" t="s">
        <v>186</v>
      </c>
    </row>
    <row r="3273" spans="1:14" customHeight="1" ht="12.75">
      <c r="A3273" s="1" t="s">
        <v>2655</v>
      </c>
      <c r="B3273" s="1" t="s">
        <v>187</v>
      </c>
    </row>
    <row r="3274" spans="1:14" customHeight="1" ht="12.75">
      <c r="A3274" s="1" t="s">
        <v>2655</v>
      </c>
      <c r="B3274" s="1" t="s">
        <v>201</v>
      </c>
    </row>
    <row r="3275" spans="1:14" customHeight="1" ht="12.75">
      <c r="A3275" s="1" t="s">
        <v>2655</v>
      </c>
      <c r="B3275" s="1" t="s">
        <v>202</v>
      </c>
    </row>
    <row r="3276" spans="1:14" customHeight="1" ht="12.75">
      <c r="A3276" s="1" t="s">
        <v>2655</v>
      </c>
      <c r="B3276" s="1" t="s">
        <v>203</v>
      </c>
    </row>
    <row r="3277" spans="1:14" customHeight="1" ht="12.75">
      <c r="A3277" s="1" t="s">
        <v>2655</v>
      </c>
      <c r="B3277" s="1" t="s">
        <v>230</v>
      </c>
    </row>
    <row r="3278" spans="1:14" customHeight="1" ht="12.75">
      <c r="A3278" s="1" t="s">
        <v>2656</v>
      </c>
      <c r="B3278" s="1" t="s">
        <v>359</v>
      </c>
    </row>
    <row r="3279" spans="1:14" customHeight="1" ht="12.75">
      <c r="A3279" s="1" t="s">
        <v>2657</v>
      </c>
      <c r="B3279" s="1" t="s">
        <v>186</v>
      </c>
    </row>
    <row r="3280" spans="1:14" customHeight="1" ht="12.75">
      <c r="A3280" s="1" t="s">
        <v>2657</v>
      </c>
      <c r="B3280" s="1" t="s">
        <v>201</v>
      </c>
    </row>
    <row r="3281" spans="1:14" customHeight="1" ht="12.75">
      <c r="A3281" s="1" t="s">
        <v>2657</v>
      </c>
      <c r="B3281" s="1" t="s">
        <v>202</v>
      </c>
    </row>
    <row r="3282" spans="1:14" customHeight="1" ht="12.75">
      <c r="A3282" s="1" t="s">
        <v>2657</v>
      </c>
      <c r="B3282" s="1" t="s">
        <v>203</v>
      </c>
    </row>
    <row r="3283" spans="1:14" customHeight="1" ht="12.75">
      <c r="A3283" s="1" t="s">
        <v>2657</v>
      </c>
      <c r="B3283" s="1" t="s">
        <v>230</v>
      </c>
    </row>
    <row r="3284" spans="1:14" customHeight="1" ht="12.75">
      <c r="A3284" s="1" t="s">
        <v>2657</v>
      </c>
      <c r="B3284" s="1" t="s">
        <v>343</v>
      </c>
    </row>
    <row r="3285" spans="1:14" customHeight="1" ht="12.75">
      <c r="A3285" s="1" t="s">
        <v>2657</v>
      </c>
      <c r="B3285" s="1" t="s">
        <v>344</v>
      </c>
    </row>
    <row r="3286" spans="1:14" customHeight="1" ht="12.75">
      <c r="A3286" s="1" t="s">
        <v>2657</v>
      </c>
      <c r="B3286" s="1" t="s">
        <v>345</v>
      </c>
    </row>
    <row r="3287" spans="1:14" customHeight="1" ht="12.75">
      <c r="A3287" s="1" t="s">
        <v>2657</v>
      </c>
      <c r="B3287" s="1" t="s">
        <v>346</v>
      </c>
    </row>
    <row r="3288" spans="1:14" customHeight="1" ht="12.75">
      <c r="A3288" s="1" t="s">
        <v>2657</v>
      </c>
      <c r="B3288" s="1" t="s">
        <v>347</v>
      </c>
    </row>
    <row r="3289" spans="1:14" customHeight="1" ht="12.75">
      <c r="A3289" s="1" t="s">
        <v>2657</v>
      </c>
      <c r="B3289" s="1" t="s">
        <v>354</v>
      </c>
    </row>
    <row r="3290" spans="1:14" customHeight="1" ht="12.75">
      <c r="A3290" s="1" t="s">
        <v>2657</v>
      </c>
      <c r="B3290" s="1" t="s">
        <v>359</v>
      </c>
    </row>
    <row r="3291" spans="1:14" customHeight="1" ht="12.75">
      <c r="A3291" s="1" t="s">
        <v>2658</v>
      </c>
      <c r="B3291" s="1" t="s">
        <v>327</v>
      </c>
    </row>
    <row r="3292" spans="1:14" customHeight="1" ht="12.75">
      <c r="A3292" s="1" t="s">
        <v>2659</v>
      </c>
      <c r="B3292" s="1" t="s">
        <v>315</v>
      </c>
    </row>
    <row r="3293" spans="1:14" customHeight="1" ht="12.75">
      <c r="A3293" s="1" t="s">
        <v>2660</v>
      </c>
      <c r="B3293" s="1" t="s">
        <v>202</v>
      </c>
    </row>
    <row r="3294" spans="1:14" customHeight="1" ht="12.75">
      <c r="A3294" s="1" t="s">
        <v>2660</v>
      </c>
      <c r="B3294" s="1" t="s">
        <v>203</v>
      </c>
    </row>
    <row r="3295" spans="1:14" customHeight="1" ht="12.75">
      <c r="A3295" s="1" t="s">
        <v>2660</v>
      </c>
      <c r="B3295" s="1" t="s">
        <v>230</v>
      </c>
    </row>
    <row r="3296" spans="1:14" customHeight="1" ht="12.75">
      <c r="A3296" s="1" t="s">
        <v>2661</v>
      </c>
      <c r="B3296" s="1" t="s">
        <v>359</v>
      </c>
    </row>
    <row r="3297" spans="1:14" customHeight="1" ht="12.75">
      <c r="A3297" s="1" t="s">
        <v>2662</v>
      </c>
      <c r="B3297" s="1" t="s">
        <v>352</v>
      </c>
    </row>
    <row r="3298" spans="1:14" customHeight="1" ht="12.75">
      <c r="A3298" s="1" t="s">
        <v>2662</v>
      </c>
      <c r="B3298" s="1" t="s">
        <v>353</v>
      </c>
    </row>
    <row r="3299" spans="1:14" customHeight="1" ht="12.75">
      <c r="A3299" s="1" t="s">
        <v>2662</v>
      </c>
      <c r="B3299" s="1" t="s">
        <v>357</v>
      </c>
    </row>
    <row r="3300" spans="1:14" customHeight="1" ht="12.75">
      <c r="A3300" s="1" t="s">
        <v>2662</v>
      </c>
      <c r="B3300" s="1" t="s">
        <v>358</v>
      </c>
    </row>
    <row r="3301" spans="1:14" customHeight="1" ht="12.75">
      <c r="A3301" s="1" t="s">
        <v>2663</v>
      </c>
      <c r="B3301" s="1" t="s">
        <v>359</v>
      </c>
    </row>
    <row r="3302" spans="1:14" customHeight="1" ht="12.75">
      <c r="A3302" s="1" t="s">
        <v>2664</v>
      </c>
      <c r="B3302" s="1" t="s">
        <v>352</v>
      </c>
    </row>
    <row r="3303" spans="1:14" customHeight="1" ht="12.75">
      <c r="A3303" s="1" t="s">
        <v>2664</v>
      </c>
      <c r="B3303" s="1" t="s">
        <v>353</v>
      </c>
    </row>
    <row r="3304" spans="1:14" customHeight="1" ht="12.75">
      <c r="A3304" s="1" t="s">
        <v>2665</v>
      </c>
      <c r="B3304" s="1" t="s">
        <v>232</v>
      </c>
    </row>
    <row r="3305" spans="1:14" customHeight="1" ht="12.75">
      <c r="A3305" s="1" t="s">
        <v>2666</v>
      </c>
      <c r="B3305" s="1" t="s">
        <v>359</v>
      </c>
    </row>
    <row r="3306" spans="1:14" customHeight="1" ht="12.75">
      <c r="A3306" s="1" t="s">
        <v>2667</v>
      </c>
      <c r="B3306" s="1" t="s">
        <v>318</v>
      </c>
    </row>
    <row r="3307" spans="1:14" customHeight="1" ht="12.75">
      <c r="A3307" s="1" t="s">
        <v>2668</v>
      </c>
      <c r="B3307" s="1" t="s">
        <v>359</v>
      </c>
    </row>
    <row r="3308" spans="1:14" customHeight="1" ht="12.75">
      <c r="A3308" s="1" t="s">
        <v>2669</v>
      </c>
      <c r="B3308" s="1" t="s">
        <v>359</v>
      </c>
    </row>
    <row r="3309" spans="1:14" customHeight="1" ht="12.75">
      <c r="A3309" s="1" t="s">
        <v>2670</v>
      </c>
      <c r="B3309" s="1" t="s">
        <v>359</v>
      </c>
    </row>
    <row r="3310" spans="1:14" customHeight="1" ht="12.75">
      <c r="A3310" s="1" t="s">
        <v>2671</v>
      </c>
      <c r="B3310" s="1" t="s">
        <v>330</v>
      </c>
    </row>
    <row r="3311" spans="1:14" customHeight="1" ht="12.75">
      <c r="A3311" s="1" t="s">
        <v>2671</v>
      </c>
      <c r="B3311" s="1" t="s">
        <v>337</v>
      </c>
    </row>
    <row r="3312" spans="1:14" customHeight="1" ht="12.75">
      <c r="A3312" s="1" t="s">
        <v>2672</v>
      </c>
      <c r="B3312" s="1" t="s">
        <v>330</v>
      </c>
    </row>
    <row r="3313" spans="1:14" customHeight="1" ht="12.75">
      <c r="A3313" s="1" t="s">
        <v>2673</v>
      </c>
      <c r="B3313" s="1" t="s">
        <v>318</v>
      </c>
    </row>
    <row r="3314" spans="1:14" customHeight="1" ht="12.75">
      <c r="A3314" s="1" t="s">
        <v>2674</v>
      </c>
      <c r="B3314" s="1" t="s">
        <v>152</v>
      </c>
    </row>
    <row r="3315" spans="1:14" customHeight="1" ht="12.75">
      <c r="A3315" s="1" t="s">
        <v>2674</v>
      </c>
      <c r="B3315" s="1" t="s">
        <v>163</v>
      </c>
    </row>
    <row r="3316" spans="1:14" customHeight="1" ht="12.75">
      <c r="A3316" s="1" t="s">
        <v>2674</v>
      </c>
      <c r="B3316" s="1" t="s">
        <v>164</v>
      </c>
    </row>
    <row r="3317" spans="1:14" customHeight="1" ht="12.75">
      <c r="A3317" s="1" t="s">
        <v>2674</v>
      </c>
      <c r="B3317" s="1" t="s">
        <v>165</v>
      </c>
    </row>
    <row r="3318" spans="1:14" customHeight="1" ht="12.75">
      <c r="A3318" s="1" t="s">
        <v>2674</v>
      </c>
      <c r="B3318" s="1" t="s">
        <v>319</v>
      </c>
    </row>
    <row r="3319" spans="1:14" customHeight="1" ht="12.75">
      <c r="A3319" s="1" t="s">
        <v>2674</v>
      </c>
      <c r="B3319" s="1" t="s">
        <v>320</v>
      </c>
    </row>
    <row r="3320" spans="1:14" customHeight="1" ht="12.75">
      <c r="A3320" s="1" t="s">
        <v>2674</v>
      </c>
      <c r="B3320" s="1" t="s">
        <v>321</v>
      </c>
    </row>
    <row r="3321" spans="1:14" customHeight="1" ht="12.75">
      <c r="A3321" s="1" t="s">
        <v>2674</v>
      </c>
      <c r="B3321" s="1" t="s">
        <v>334</v>
      </c>
    </row>
    <row r="3322" spans="1:14" customHeight="1" ht="12.75">
      <c r="A3322" s="1" t="s">
        <v>2674</v>
      </c>
      <c r="B3322" s="1" t="s">
        <v>335</v>
      </c>
    </row>
    <row r="3323" spans="1:14" customHeight="1" ht="12.75">
      <c r="A3323" s="1" t="s">
        <v>2674</v>
      </c>
      <c r="B3323" s="1" t="s">
        <v>336</v>
      </c>
    </row>
    <row r="3324" spans="1:14" customHeight="1" ht="12.75">
      <c r="A3324" s="1" t="s">
        <v>2674</v>
      </c>
      <c r="B3324" s="1" t="s">
        <v>351</v>
      </c>
    </row>
    <row r="3325" spans="1:14" customHeight="1" ht="12.75">
      <c r="A3325" s="1" t="s">
        <v>2674</v>
      </c>
      <c r="B3325" s="1" t="s">
        <v>355</v>
      </c>
    </row>
    <row r="3326" spans="1:14" customHeight="1" ht="12.75">
      <c r="A3326" s="1" t="s">
        <v>2674</v>
      </c>
      <c r="B3326" s="1" t="s">
        <v>356</v>
      </c>
    </row>
    <row r="3327" spans="1:14" customHeight="1" ht="12.75">
      <c r="A3327" s="1" t="s">
        <v>2675</v>
      </c>
      <c r="B3327" s="1" t="s">
        <v>330</v>
      </c>
    </row>
    <row r="3328" spans="1:14" customHeight="1" ht="12.75">
      <c r="A3328" s="1" t="s">
        <v>2675</v>
      </c>
      <c r="B3328" s="1" t="s">
        <v>359</v>
      </c>
    </row>
    <row r="3329" spans="1:14" customHeight="1" ht="12.75">
      <c r="A3329" s="1" t="s">
        <v>2676</v>
      </c>
      <c r="B3329" s="1" t="s">
        <v>352</v>
      </c>
    </row>
    <row r="3330" spans="1:14" customHeight="1" ht="12.75">
      <c r="A3330" s="1" t="s">
        <v>2676</v>
      </c>
      <c r="B3330" s="1" t="s">
        <v>353</v>
      </c>
    </row>
    <row r="3331" spans="1:14" customHeight="1" ht="12.75">
      <c r="A3331" s="1" t="s">
        <v>2676</v>
      </c>
      <c r="B3331" s="1" t="s">
        <v>357</v>
      </c>
    </row>
    <row r="3332" spans="1:14" customHeight="1" ht="12.75">
      <c r="A3332" s="1" t="s">
        <v>2676</v>
      </c>
      <c r="B3332" s="1" t="s">
        <v>358</v>
      </c>
    </row>
    <row r="3333" spans="1:14" customHeight="1" ht="12.75">
      <c r="A3333" s="1" t="s">
        <v>2677</v>
      </c>
      <c r="B3333" s="1" t="s">
        <v>359</v>
      </c>
    </row>
    <row r="3334" spans="1:14" customHeight="1" ht="12.75">
      <c r="A3334" s="1" t="s">
        <v>2678</v>
      </c>
      <c r="B3334" s="1" t="s">
        <v>186</v>
      </c>
    </row>
    <row r="3335" spans="1:14" customHeight="1" ht="12.75">
      <c r="A3335" s="1" t="s">
        <v>2678</v>
      </c>
      <c r="B3335" s="1" t="s">
        <v>202</v>
      </c>
    </row>
    <row r="3336" spans="1:14" customHeight="1" ht="12.75">
      <c r="A3336" s="1" t="s">
        <v>2678</v>
      </c>
      <c r="B3336" s="1" t="s">
        <v>203</v>
      </c>
    </row>
    <row r="3337" spans="1:14" customHeight="1" ht="12.75">
      <c r="A3337" s="1" t="s">
        <v>2679</v>
      </c>
      <c r="B3337" s="1" t="s">
        <v>327</v>
      </c>
    </row>
    <row r="3338" spans="1:14" customHeight="1" ht="12.75">
      <c r="A3338" s="1" t="s">
        <v>2680</v>
      </c>
      <c r="B3338" s="1" t="s">
        <v>321</v>
      </c>
    </row>
    <row r="3339" spans="1:14" customHeight="1" ht="12.75">
      <c r="A3339" s="1" t="s">
        <v>2681</v>
      </c>
      <c r="B3339" s="1" t="s">
        <v>321</v>
      </c>
    </row>
    <row r="3340" spans="1:14" customHeight="1" ht="12.75">
      <c r="A3340" s="1" t="s">
        <v>2682</v>
      </c>
      <c r="B3340" s="1" t="s">
        <v>186</v>
      </c>
    </row>
    <row r="3341" spans="1:14" customHeight="1" ht="12.75">
      <c r="A3341" s="1" t="s">
        <v>2683</v>
      </c>
      <c r="B3341" s="1" t="s">
        <v>359</v>
      </c>
    </row>
    <row r="3342" spans="1:14" customHeight="1" ht="12.75">
      <c r="A3342" s="1" t="s">
        <v>2684</v>
      </c>
      <c r="B3342" s="1" t="s">
        <v>359</v>
      </c>
    </row>
    <row r="3343" spans="1:14" customHeight="1" ht="12.75">
      <c r="A3343" s="1" t="s">
        <v>2685</v>
      </c>
      <c r="B3343" s="1" t="s">
        <v>347</v>
      </c>
    </row>
    <row r="3344" spans="1:14" customHeight="1" ht="12.75">
      <c r="A3344" s="1" t="s">
        <v>2685</v>
      </c>
      <c r="B3344" s="1" t="s">
        <v>354</v>
      </c>
    </row>
    <row r="3345" spans="1:14" customHeight="1" ht="12.75">
      <c r="A3345" s="1" t="s">
        <v>2686</v>
      </c>
      <c r="B3345" s="1" t="s">
        <v>202</v>
      </c>
    </row>
    <row r="3346" spans="1:14" customHeight="1" ht="12.75">
      <c r="A3346" s="1" t="s">
        <v>2686</v>
      </c>
      <c r="B3346" s="1" t="s">
        <v>203</v>
      </c>
    </row>
    <row r="3347" spans="1:14" customHeight="1" ht="12.75">
      <c r="A3347" s="1" t="s">
        <v>2686</v>
      </c>
      <c r="B3347" s="1" t="s">
        <v>230</v>
      </c>
    </row>
    <row r="3348" spans="1:14" customHeight="1" ht="12.75">
      <c r="A3348" s="1" t="s">
        <v>2686</v>
      </c>
      <c r="B3348" s="1" t="s">
        <v>347</v>
      </c>
    </row>
    <row r="3349" spans="1:14" customHeight="1" ht="12.75">
      <c r="A3349" s="1" t="s">
        <v>2686</v>
      </c>
      <c r="B3349" s="1" t="s">
        <v>354</v>
      </c>
    </row>
    <row r="3350" spans="1:14" customHeight="1" ht="12.75">
      <c r="A3350" s="1" t="s">
        <v>2687</v>
      </c>
      <c r="B3350" s="1" t="s">
        <v>186</v>
      </c>
    </row>
    <row r="3351" spans="1:14" customHeight="1" ht="12.75">
      <c r="A3351" s="1" t="s">
        <v>2687</v>
      </c>
      <c r="B3351" s="1" t="s">
        <v>202</v>
      </c>
    </row>
    <row r="3352" spans="1:14" customHeight="1" ht="12.75">
      <c r="A3352" s="1" t="s">
        <v>2687</v>
      </c>
      <c r="B3352" s="1" t="s">
        <v>203</v>
      </c>
    </row>
    <row r="3353" spans="1:14" customHeight="1" ht="12.75">
      <c r="A3353" s="1" t="s">
        <v>2687</v>
      </c>
      <c r="B3353" s="1" t="s">
        <v>230</v>
      </c>
    </row>
    <row r="3354" spans="1:14" customHeight="1" ht="12.75">
      <c r="A3354" s="1" t="s">
        <v>2688</v>
      </c>
      <c r="B3354" s="1" t="s">
        <v>338</v>
      </c>
    </row>
    <row r="3355" spans="1:14" customHeight="1" ht="12.75">
      <c r="A3355" s="1" t="s">
        <v>2688</v>
      </c>
      <c r="B3355" s="1" t="s">
        <v>340</v>
      </c>
    </row>
    <row r="3356" spans="1:14" customHeight="1" ht="12.75">
      <c r="A3356" s="1" t="s">
        <v>2688</v>
      </c>
      <c r="B3356" s="1" t="s">
        <v>341</v>
      </c>
    </row>
    <row r="3357" spans="1:14" customHeight="1" ht="12.75">
      <c r="A3357" s="1" t="s">
        <v>2689</v>
      </c>
      <c r="B3357" s="1" t="s">
        <v>230</v>
      </c>
    </row>
    <row r="3358" spans="1:14" customHeight="1" ht="12.75">
      <c r="A3358" s="1" t="s">
        <v>2690</v>
      </c>
      <c r="B3358" s="1" t="s">
        <v>356</v>
      </c>
    </row>
    <row r="3359" spans="1:14" customHeight="1" ht="12.75">
      <c r="A3359" s="1" t="s">
        <v>2691</v>
      </c>
      <c r="B3359" s="1" t="s">
        <v>331</v>
      </c>
    </row>
    <row r="3360" spans="1:14" customHeight="1" ht="12.75">
      <c r="A3360" s="1" t="s">
        <v>2691</v>
      </c>
      <c r="B3360" s="1" t="s">
        <v>332</v>
      </c>
    </row>
    <row r="3361" spans="1:14" customHeight="1" ht="12.75">
      <c r="A3361" s="1" t="s">
        <v>2691</v>
      </c>
      <c r="B3361" s="1" t="s">
        <v>333</v>
      </c>
    </row>
    <row r="3362" spans="1:14" customHeight="1" ht="12.75">
      <c r="A3362" s="1" t="s">
        <v>2691</v>
      </c>
      <c r="B3362" s="1" t="s">
        <v>334</v>
      </c>
    </row>
    <row r="3363" spans="1:14" customHeight="1" ht="12.75">
      <c r="A3363" s="1" t="s">
        <v>2691</v>
      </c>
      <c r="B3363" s="1" t="s">
        <v>335</v>
      </c>
    </row>
    <row r="3364" spans="1:14" customHeight="1" ht="12.75">
      <c r="A3364" s="1" t="s">
        <v>2691</v>
      </c>
      <c r="B3364" s="1" t="s">
        <v>336</v>
      </c>
    </row>
    <row r="3365" spans="1:14" customHeight="1" ht="12.75">
      <c r="A3365" s="1" t="s">
        <v>2692</v>
      </c>
      <c r="B3365" s="1" t="s">
        <v>343</v>
      </c>
    </row>
    <row r="3366" spans="1:14" customHeight="1" ht="12.75">
      <c r="A3366" s="1" t="s">
        <v>2692</v>
      </c>
      <c r="B3366" s="1" t="s">
        <v>344</v>
      </c>
    </row>
    <row r="3367" spans="1:14" customHeight="1" ht="12.75">
      <c r="A3367" s="1" t="s">
        <v>2692</v>
      </c>
      <c r="B3367" s="1" t="s">
        <v>345</v>
      </c>
    </row>
    <row r="3368" spans="1:14" customHeight="1" ht="12.75">
      <c r="A3368" s="1" t="s">
        <v>2692</v>
      </c>
      <c r="B3368" s="1" t="s">
        <v>346</v>
      </c>
    </row>
    <row r="3369" spans="1:14" customHeight="1" ht="12.75">
      <c r="A3369" s="1" t="s">
        <v>2692</v>
      </c>
      <c r="B3369" s="1" t="s">
        <v>347</v>
      </c>
    </row>
    <row r="3370" spans="1:14" customHeight="1" ht="12.75">
      <c r="A3370" s="1" t="s">
        <v>2692</v>
      </c>
      <c r="B3370" s="1" t="s">
        <v>354</v>
      </c>
    </row>
    <row r="3371" spans="1:14" customHeight="1" ht="12.75">
      <c r="A3371" s="1" t="s">
        <v>2693</v>
      </c>
      <c r="B3371" s="1" t="s">
        <v>318</v>
      </c>
    </row>
    <row r="3372" spans="1:14" customHeight="1" ht="12.75">
      <c r="A3372" s="1" t="s">
        <v>2694</v>
      </c>
      <c r="B3372" s="1" t="s">
        <v>318</v>
      </c>
    </row>
    <row r="3373" spans="1:14" customHeight="1" ht="12.75">
      <c r="A3373" s="1" t="s">
        <v>2695</v>
      </c>
      <c r="B3373" s="1" t="s">
        <v>357</v>
      </c>
    </row>
    <row r="3374" spans="1:14" customHeight="1" ht="12.75">
      <c r="A3374" s="1" t="s">
        <v>2696</v>
      </c>
      <c r="B3374" s="1" t="s">
        <v>354</v>
      </c>
    </row>
    <row r="3375" spans="1:14" customHeight="1" ht="12.75">
      <c r="A3375" s="1" t="s">
        <v>2697</v>
      </c>
      <c r="B3375" s="1" t="s">
        <v>186</v>
      </c>
    </row>
    <row r="3376" spans="1:14" customHeight="1" ht="12.75">
      <c r="A3376" s="1" t="s">
        <v>2697</v>
      </c>
      <c r="B3376" s="1" t="s">
        <v>202</v>
      </c>
    </row>
    <row r="3377" spans="1:14" customHeight="1" ht="12.75">
      <c r="A3377" s="1" t="s">
        <v>2697</v>
      </c>
      <c r="B3377" s="1" t="s">
        <v>203</v>
      </c>
    </row>
    <row r="3378" spans="1:14" customHeight="1" ht="12.75">
      <c r="A3378" s="1" t="s">
        <v>2697</v>
      </c>
      <c r="B3378" s="1" t="s">
        <v>230</v>
      </c>
    </row>
    <row r="3379" spans="1:14" customHeight="1" ht="12.75">
      <c r="A3379" s="1" t="s">
        <v>2697</v>
      </c>
      <c r="B3379" s="1" t="s">
        <v>347</v>
      </c>
    </row>
    <row r="3380" spans="1:14" customHeight="1" ht="12.75">
      <c r="A3380" s="1" t="s">
        <v>2697</v>
      </c>
      <c r="B3380" s="1" t="s">
        <v>354</v>
      </c>
    </row>
    <row r="3381" spans="1:14" customHeight="1" ht="12.75">
      <c r="A3381" s="1" t="s">
        <v>2698</v>
      </c>
      <c r="B3381" s="1" t="s">
        <v>230</v>
      </c>
    </row>
    <row r="3382" spans="1:14" customHeight="1" ht="12.75">
      <c r="A3382" s="1" t="s">
        <v>2699</v>
      </c>
      <c r="B3382" s="1" t="s">
        <v>359</v>
      </c>
    </row>
    <row r="3383" spans="1:14" customHeight="1" ht="12.75">
      <c r="A3383" s="1" t="s">
        <v>2700</v>
      </c>
      <c r="B3383" s="1" t="s">
        <v>358</v>
      </c>
    </row>
    <row r="3384" spans="1:14" customHeight="1" ht="12.75">
      <c r="A3384" s="1" t="s">
        <v>2701</v>
      </c>
      <c r="B3384" s="1" t="s">
        <v>352</v>
      </c>
    </row>
    <row r="3385" spans="1:14" customHeight="1" ht="12.75">
      <c r="A3385" s="1" t="s">
        <v>2701</v>
      </c>
      <c r="B3385" s="1" t="s">
        <v>353</v>
      </c>
    </row>
    <row r="3386" spans="1:14" customHeight="1" ht="12.75">
      <c r="A3386" s="1" t="s">
        <v>2702</v>
      </c>
      <c r="B3386" s="1" t="s">
        <v>337</v>
      </c>
    </row>
    <row r="3387" spans="1:14" customHeight="1" ht="12.75">
      <c r="A3387" s="1" t="s">
        <v>2703</v>
      </c>
      <c r="B3387" s="1" t="s">
        <v>343</v>
      </c>
    </row>
    <row r="3388" spans="1:14" customHeight="1" ht="12.75">
      <c r="A3388" s="1" t="s">
        <v>2703</v>
      </c>
      <c r="B3388" s="1" t="s">
        <v>344</v>
      </c>
    </row>
    <row r="3389" spans="1:14" customHeight="1" ht="12.75">
      <c r="A3389" s="1" t="s">
        <v>2703</v>
      </c>
      <c r="B3389" s="1" t="s">
        <v>345</v>
      </c>
    </row>
    <row r="3390" spans="1:14" customHeight="1" ht="12.75">
      <c r="A3390" s="1" t="s">
        <v>2703</v>
      </c>
      <c r="B3390" s="1" t="s">
        <v>346</v>
      </c>
    </row>
    <row r="3391" spans="1:14" customHeight="1" ht="12.75">
      <c r="A3391" s="1" t="s">
        <v>2703</v>
      </c>
      <c r="B3391" s="1" t="s">
        <v>347</v>
      </c>
    </row>
    <row r="3392" spans="1:14" customHeight="1" ht="12.75">
      <c r="A3392" s="1" t="s">
        <v>2703</v>
      </c>
      <c r="B3392" s="1" t="s">
        <v>354</v>
      </c>
    </row>
    <row r="3393" spans="1:14" customHeight="1" ht="12.75">
      <c r="A3393" s="1" t="s">
        <v>2703</v>
      </c>
      <c r="B3393" s="1" t="s">
        <v>359</v>
      </c>
    </row>
    <row r="3394" spans="1:14" customHeight="1" ht="12.75">
      <c r="A3394" s="1" t="s">
        <v>2704</v>
      </c>
      <c r="B3394" s="1" t="s">
        <v>359</v>
      </c>
    </row>
    <row r="3395" spans="1:14" customHeight="1" ht="12.75">
      <c r="A3395" s="1" t="s">
        <v>2705</v>
      </c>
      <c r="B3395" s="1" t="s">
        <v>354</v>
      </c>
    </row>
    <row r="3396" spans="1:14" customHeight="1" ht="12.75">
      <c r="A3396" s="1" t="s">
        <v>2706</v>
      </c>
      <c r="B3396" s="1" t="s">
        <v>344</v>
      </c>
    </row>
    <row r="3397" spans="1:14" customHeight="1" ht="12.75">
      <c r="A3397" s="1" t="s">
        <v>2707</v>
      </c>
      <c r="B3397" s="1" t="s">
        <v>343</v>
      </c>
    </row>
    <row r="3398" spans="1:14" customHeight="1" ht="12.75">
      <c r="A3398" s="1" t="s">
        <v>2707</v>
      </c>
      <c r="B3398" s="1" t="s">
        <v>345</v>
      </c>
    </row>
    <row r="3399" spans="1:14" customHeight="1" ht="12.75">
      <c r="A3399" s="1" t="s">
        <v>2707</v>
      </c>
      <c r="B3399" s="1" t="s">
        <v>346</v>
      </c>
    </row>
    <row r="3400" spans="1:14" customHeight="1" ht="12.75">
      <c r="A3400" s="1" t="s">
        <v>2708</v>
      </c>
      <c r="B3400" s="1" t="s">
        <v>343</v>
      </c>
    </row>
    <row r="3401" spans="1:14" customHeight="1" ht="12.75">
      <c r="A3401" s="1" t="s">
        <v>2708</v>
      </c>
      <c r="B3401" s="1" t="s">
        <v>344</v>
      </c>
    </row>
    <row r="3402" spans="1:14" customHeight="1" ht="12.75">
      <c r="A3402" s="1" t="s">
        <v>2708</v>
      </c>
      <c r="B3402" s="1" t="s">
        <v>345</v>
      </c>
    </row>
    <row r="3403" spans="1:14" customHeight="1" ht="12.75">
      <c r="A3403" s="1" t="s">
        <v>2708</v>
      </c>
      <c r="B3403" s="1" t="s">
        <v>346</v>
      </c>
    </row>
    <row r="3404" spans="1:14" customHeight="1" ht="12.75">
      <c r="A3404" s="1" t="s">
        <v>2708</v>
      </c>
      <c r="B3404" s="1" t="s">
        <v>347</v>
      </c>
    </row>
    <row r="3405" spans="1:14" customHeight="1" ht="12.75">
      <c r="A3405" s="1" t="s">
        <v>2708</v>
      </c>
      <c r="B3405" s="1" t="s">
        <v>354</v>
      </c>
    </row>
    <row r="3406" spans="1:14" customHeight="1" ht="12.75">
      <c r="A3406" s="1" t="s">
        <v>2709</v>
      </c>
      <c r="B3406" s="1" t="s">
        <v>343</v>
      </c>
    </row>
    <row r="3407" spans="1:14" customHeight="1" ht="12.75">
      <c r="A3407" s="1" t="s">
        <v>2709</v>
      </c>
      <c r="B3407" s="1" t="s">
        <v>344</v>
      </c>
    </row>
    <row r="3408" spans="1:14" customHeight="1" ht="12.75">
      <c r="A3408" s="1" t="s">
        <v>2709</v>
      </c>
      <c r="B3408" s="1" t="s">
        <v>345</v>
      </c>
    </row>
    <row r="3409" spans="1:14" customHeight="1" ht="12.75">
      <c r="A3409" s="1" t="s">
        <v>2709</v>
      </c>
      <c r="B3409" s="1" t="s">
        <v>346</v>
      </c>
    </row>
    <row r="3410" spans="1:14" customHeight="1" ht="12.75">
      <c r="A3410" s="1" t="s">
        <v>2709</v>
      </c>
      <c r="B3410" s="1" t="s">
        <v>347</v>
      </c>
    </row>
    <row r="3411" spans="1:14" customHeight="1" ht="12.75">
      <c r="A3411" s="1" t="s">
        <v>2709</v>
      </c>
      <c r="B3411" s="1" t="s">
        <v>354</v>
      </c>
    </row>
    <row r="3412" spans="1:14" customHeight="1" ht="12.75">
      <c r="A3412" s="1" t="s">
        <v>2710</v>
      </c>
      <c r="B3412" s="1" t="s">
        <v>321</v>
      </c>
    </row>
    <row r="3413" spans="1:14" customHeight="1" ht="12.75">
      <c r="A3413" s="1" t="s">
        <v>2710</v>
      </c>
      <c r="B3413" s="1" t="s">
        <v>325</v>
      </c>
    </row>
    <row r="3414" spans="1:14" customHeight="1" ht="12.75">
      <c r="A3414" s="1" t="s">
        <v>2710</v>
      </c>
      <c r="B3414" s="1" t="s">
        <v>342</v>
      </c>
    </row>
    <row r="3415" spans="1:14" customHeight="1" ht="12.75">
      <c r="A3415" s="1" t="s">
        <v>2711</v>
      </c>
      <c r="B3415" s="1" t="s">
        <v>354</v>
      </c>
    </row>
    <row r="3416" spans="1:14" customHeight="1" ht="12.75">
      <c r="A3416" s="1" t="s">
        <v>2712</v>
      </c>
      <c r="B3416" s="1" t="s">
        <v>231</v>
      </c>
    </row>
    <row r="3417" spans="1:14" customHeight="1" ht="12.75">
      <c r="A3417" s="1" t="s">
        <v>2712</v>
      </c>
      <c r="B3417" s="1" t="s">
        <v>232</v>
      </c>
    </row>
    <row r="3418" spans="1:14" customHeight="1" ht="12.75">
      <c r="A3418" s="1" t="s">
        <v>2712</v>
      </c>
      <c r="B3418" s="1" t="s">
        <v>315</v>
      </c>
    </row>
    <row r="3419" spans="1:14" customHeight="1" ht="12.75">
      <c r="A3419" s="1" t="s">
        <v>2712</v>
      </c>
      <c r="B3419" s="1" t="s">
        <v>351</v>
      </c>
    </row>
    <row r="3420" spans="1:14" customHeight="1" ht="12.75">
      <c r="A3420" s="1" t="s">
        <v>2712</v>
      </c>
      <c r="B3420" s="1" t="s">
        <v>355</v>
      </c>
    </row>
    <row r="3421" spans="1:14" customHeight="1" ht="12.75">
      <c r="A3421" s="1" t="s">
        <v>2712</v>
      </c>
      <c r="B3421" s="1" t="s">
        <v>356</v>
      </c>
    </row>
    <row r="3422" spans="1:14" customHeight="1" ht="12.75">
      <c r="A3422" s="1" t="s">
        <v>2713</v>
      </c>
      <c r="B3422" s="1" t="s">
        <v>347</v>
      </c>
    </row>
    <row r="3423" spans="1:14" customHeight="1" ht="12.75">
      <c r="A3423" s="1" t="s">
        <v>2714</v>
      </c>
      <c r="B3423" s="1" t="s">
        <v>347</v>
      </c>
    </row>
    <row r="3424" spans="1:14" customHeight="1" ht="12.75">
      <c r="A3424" s="1" t="s">
        <v>2715</v>
      </c>
      <c r="B3424" s="1" t="s">
        <v>332</v>
      </c>
    </row>
    <row r="3425" spans="1:14" customHeight="1" ht="12.75">
      <c r="A3425" s="1" t="s">
        <v>2715</v>
      </c>
      <c r="B3425" s="1" t="s">
        <v>335</v>
      </c>
    </row>
    <row r="3426" spans="1:14" customHeight="1" ht="12.75">
      <c r="A3426" s="1" t="s">
        <v>2716</v>
      </c>
      <c r="B3426" s="1" t="s">
        <v>331</v>
      </c>
    </row>
    <row r="3427" spans="1:14" customHeight="1" ht="12.75">
      <c r="A3427" s="1" t="s">
        <v>2716</v>
      </c>
      <c r="B3427" s="1" t="s">
        <v>334</v>
      </c>
    </row>
    <row r="3428" spans="1:14" customHeight="1" ht="12.75">
      <c r="A3428" s="1" t="s">
        <v>2717</v>
      </c>
      <c r="B3428" s="1" t="s">
        <v>333</v>
      </c>
    </row>
    <row r="3429" spans="1:14" customHeight="1" ht="12.75">
      <c r="A3429" s="1" t="s">
        <v>2717</v>
      </c>
      <c r="B3429" s="1" t="s">
        <v>336</v>
      </c>
    </row>
    <row r="3430" spans="1:14" customHeight="1" ht="12.75">
      <c r="A3430" s="1" t="s">
        <v>2718</v>
      </c>
      <c r="B3430" s="1" t="s">
        <v>359</v>
      </c>
    </row>
    <row r="3431" spans="1:14" customHeight="1" ht="12.75">
      <c r="A3431" s="1" t="s">
        <v>2719</v>
      </c>
      <c r="B3431" s="1" t="s">
        <v>359</v>
      </c>
    </row>
    <row r="3432" spans="1:14" customHeight="1" ht="12.75">
      <c r="A3432" s="1" t="s">
        <v>2720</v>
      </c>
      <c r="B3432" s="1" t="s">
        <v>359</v>
      </c>
    </row>
    <row r="3433" spans="1:14" customHeight="1" ht="12.75">
      <c r="A3433" s="1" t="s">
        <v>2721</v>
      </c>
      <c r="B3433" s="1" t="s">
        <v>343</v>
      </c>
    </row>
    <row r="3434" spans="1:14" customHeight="1" ht="12.75">
      <c r="A3434" s="1" t="s">
        <v>2722</v>
      </c>
      <c r="B3434" s="1" t="s">
        <v>337</v>
      </c>
    </row>
    <row r="3435" spans="1:14" customHeight="1" ht="12.75">
      <c r="A3435" s="1" t="s">
        <v>2722</v>
      </c>
      <c r="B3435" s="1" t="s">
        <v>338</v>
      </c>
    </row>
    <row r="3436" spans="1:14" customHeight="1" ht="12.75">
      <c r="A3436" s="1" t="s">
        <v>2723</v>
      </c>
      <c r="B3436" s="1" t="s">
        <v>232</v>
      </c>
    </row>
    <row r="3437" spans="1:14" customHeight="1" ht="12.75">
      <c r="A3437" s="1" t="s">
        <v>2723</v>
      </c>
      <c r="B3437" s="1" t="s">
        <v>315</v>
      </c>
    </row>
    <row r="3438" spans="1:14" customHeight="1" ht="12.75">
      <c r="A3438" s="1" t="s">
        <v>2723</v>
      </c>
      <c r="B3438" s="1" t="s">
        <v>318</v>
      </c>
    </row>
    <row r="3439" spans="1:14" customHeight="1" ht="12.75">
      <c r="A3439" s="1" t="s">
        <v>2723</v>
      </c>
      <c r="B3439" s="1" t="s">
        <v>322</v>
      </c>
    </row>
    <row r="3440" spans="1:14" customHeight="1" ht="12.75">
      <c r="A3440" s="1" t="s">
        <v>2723</v>
      </c>
      <c r="B3440" s="1" t="s">
        <v>326</v>
      </c>
    </row>
    <row r="3441" spans="1:14" customHeight="1" ht="12.75">
      <c r="A3441" s="1" t="s">
        <v>2723</v>
      </c>
      <c r="B3441" s="1" t="s">
        <v>328</v>
      </c>
    </row>
    <row r="3442" spans="1:14" customHeight="1" ht="12.75">
      <c r="A3442" s="1" t="s">
        <v>2723</v>
      </c>
      <c r="B3442" s="1" t="s">
        <v>342</v>
      </c>
    </row>
    <row r="3443" spans="1:14" customHeight="1" ht="12.75">
      <c r="A3443" s="1" t="s">
        <v>2723</v>
      </c>
      <c r="B3443" s="1" t="s">
        <v>349</v>
      </c>
    </row>
    <row r="3444" spans="1:14" customHeight="1" ht="12.75">
      <c r="A3444" s="1" t="s">
        <v>2723</v>
      </c>
      <c r="B3444" s="1" t="s">
        <v>350</v>
      </c>
    </row>
    <row r="3445" spans="1:14" customHeight="1" ht="12.75">
      <c r="A3445" s="1" t="s">
        <v>2724</v>
      </c>
      <c r="B3445" s="1" t="s">
        <v>352</v>
      </c>
    </row>
    <row r="3446" spans="1:14" customHeight="1" ht="12.75">
      <c r="A3446" s="1" t="s">
        <v>2724</v>
      </c>
      <c r="B3446" s="1" t="s">
        <v>353</v>
      </c>
    </row>
    <row r="3447" spans="1:14" customHeight="1" ht="12.75">
      <c r="A3447" s="1" t="s">
        <v>2724</v>
      </c>
      <c r="B3447" s="1" t="s">
        <v>357</v>
      </c>
    </row>
    <row r="3448" spans="1:14" customHeight="1" ht="12.75">
      <c r="A3448" s="1" t="s">
        <v>2724</v>
      </c>
      <c r="B3448" s="1" t="s">
        <v>358</v>
      </c>
    </row>
    <row r="3449" spans="1:14" customHeight="1" ht="12.75">
      <c r="A3449" s="1" t="s">
        <v>2725</v>
      </c>
      <c r="B3449" s="1" t="s">
        <v>323</v>
      </c>
    </row>
    <row r="3450" spans="1:14" customHeight="1" ht="12.75">
      <c r="A3450" s="1" t="s">
        <v>2726</v>
      </c>
      <c r="B3450" s="1" t="s">
        <v>322</v>
      </c>
    </row>
    <row r="3451" spans="1:14" customHeight="1" ht="12.75">
      <c r="A3451" s="1" t="s">
        <v>2726</v>
      </c>
      <c r="B3451" s="1" t="s">
        <v>327</v>
      </c>
    </row>
    <row r="3452" spans="1:14" customHeight="1" ht="12.75">
      <c r="A3452" s="1" t="s">
        <v>2726</v>
      </c>
      <c r="B3452" s="1" t="s">
        <v>352</v>
      </c>
    </row>
    <row r="3453" spans="1:14" customHeight="1" ht="12.75">
      <c r="A3453" s="1" t="s">
        <v>2726</v>
      </c>
      <c r="B3453" s="1" t="s">
        <v>353</v>
      </c>
    </row>
    <row r="3454" spans="1:14" customHeight="1" ht="12.75">
      <c r="A3454" s="1" t="s">
        <v>2726</v>
      </c>
      <c r="B3454" s="1" t="s">
        <v>357</v>
      </c>
    </row>
    <row r="3455" spans="1:14" customHeight="1" ht="12.75">
      <c r="A3455" s="1" t="s">
        <v>2726</v>
      </c>
      <c r="B3455" s="1" t="s">
        <v>358</v>
      </c>
    </row>
    <row r="3456" spans="1:14" customHeight="1" ht="12.75">
      <c r="A3456" s="1" t="s">
        <v>2727</v>
      </c>
      <c r="B3456" s="1" t="s">
        <v>347</v>
      </c>
    </row>
    <row r="3457" spans="1:14" customHeight="1" ht="12.75">
      <c r="A3457" s="1" t="s">
        <v>2728</v>
      </c>
      <c r="B3457" s="1" t="s">
        <v>164</v>
      </c>
    </row>
    <row r="3458" spans="1:14" customHeight="1" ht="12.75">
      <c r="A3458" s="1" t="s">
        <v>2728</v>
      </c>
      <c r="B3458" s="1" t="s">
        <v>232</v>
      </c>
    </row>
    <row r="3459" spans="1:14" customHeight="1" ht="12.75">
      <c r="A3459" s="1" t="s">
        <v>2728</v>
      </c>
      <c r="B3459" s="1" t="s">
        <v>315</v>
      </c>
    </row>
    <row r="3460" spans="1:14" customHeight="1" ht="12.75">
      <c r="A3460" s="1" t="s">
        <v>2728</v>
      </c>
      <c r="B3460" s="1" t="s">
        <v>316</v>
      </c>
    </row>
    <row r="3461" spans="1:14" customHeight="1" ht="12.75">
      <c r="A3461" s="1" t="s">
        <v>2728</v>
      </c>
      <c r="B3461" s="1" t="s">
        <v>317</v>
      </c>
    </row>
    <row r="3462" spans="1:14" customHeight="1" ht="12.75">
      <c r="A3462" s="1" t="s">
        <v>2728</v>
      </c>
      <c r="B3462" s="1" t="s">
        <v>318</v>
      </c>
    </row>
    <row r="3463" spans="1:14" customHeight="1" ht="12.75">
      <c r="A3463" s="1" t="s">
        <v>2728</v>
      </c>
      <c r="B3463" s="1" t="s">
        <v>319</v>
      </c>
    </row>
    <row r="3464" spans="1:14" customHeight="1" ht="12.75">
      <c r="A3464" s="1" t="s">
        <v>2728</v>
      </c>
      <c r="B3464" s="1" t="s">
        <v>320</v>
      </c>
    </row>
    <row r="3465" spans="1:14" customHeight="1" ht="12.75">
      <c r="A3465" s="1" t="s">
        <v>2728</v>
      </c>
      <c r="B3465" s="1" t="s">
        <v>321</v>
      </c>
    </row>
    <row r="3466" spans="1:14" customHeight="1" ht="12.75">
      <c r="A3466" s="1" t="s">
        <v>2728</v>
      </c>
      <c r="B3466" s="1" t="s">
        <v>322</v>
      </c>
    </row>
    <row r="3467" spans="1:14" customHeight="1" ht="12.75">
      <c r="A3467" s="1" t="s">
        <v>2728</v>
      </c>
      <c r="B3467" s="1" t="s">
        <v>323</v>
      </c>
    </row>
    <row r="3468" spans="1:14" customHeight="1" ht="12.75">
      <c r="A3468" s="1" t="s">
        <v>2728</v>
      </c>
      <c r="B3468" s="1" t="s">
        <v>325</v>
      </c>
    </row>
    <row r="3469" spans="1:14" customHeight="1" ht="12.75">
      <c r="A3469" s="1" t="s">
        <v>2728</v>
      </c>
      <c r="B3469" s="1" t="s">
        <v>326</v>
      </c>
    </row>
    <row r="3470" spans="1:14" customHeight="1" ht="12.75">
      <c r="A3470" s="1" t="s">
        <v>2728</v>
      </c>
      <c r="B3470" s="1" t="s">
        <v>328</v>
      </c>
    </row>
    <row r="3471" spans="1:14" customHeight="1" ht="12.75">
      <c r="A3471" s="1" t="s">
        <v>2728</v>
      </c>
      <c r="B3471" s="1" t="s">
        <v>334</v>
      </c>
    </row>
    <row r="3472" spans="1:14" customHeight="1" ht="12.75">
      <c r="A3472" s="1" t="s">
        <v>2728</v>
      </c>
      <c r="B3472" s="1" t="s">
        <v>335</v>
      </c>
    </row>
    <row r="3473" spans="1:14" customHeight="1" ht="12.75">
      <c r="A3473" s="1" t="s">
        <v>2728</v>
      </c>
      <c r="B3473" s="1" t="s">
        <v>336</v>
      </c>
    </row>
    <row r="3474" spans="1:14" customHeight="1" ht="12.75">
      <c r="A3474" s="1" t="s">
        <v>2728</v>
      </c>
      <c r="B3474" s="1" t="s">
        <v>337</v>
      </c>
    </row>
    <row r="3475" spans="1:14" customHeight="1" ht="12.75">
      <c r="A3475" s="1" t="s">
        <v>2728</v>
      </c>
      <c r="B3475" s="1" t="s">
        <v>338</v>
      </c>
    </row>
    <row r="3476" spans="1:14" customHeight="1" ht="12.75">
      <c r="A3476" s="1" t="s">
        <v>2728</v>
      </c>
      <c r="B3476" s="1" t="s">
        <v>339</v>
      </c>
    </row>
    <row r="3477" spans="1:14" customHeight="1" ht="12.75">
      <c r="A3477" s="1" t="s">
        <v>2728</v>
      </c>
      <c r="B3477" s="1" t="s">
        <v>340</v>
      </c>
    </row>
    <row r="3478" spans="1:14" customHeight="1" ht="12.75">
      <c r="A3478" s="1" t="s">
        <v>2728</v>
      </c>
      <c r="B3478" s="1" t="s">
        <v>341</v>
      </c>
    </row>
    <row r="3479" spans="1:14" customHeight="1" ht="12.75">
      <c r="A3479" s="1" t="s">
        <v>2728</v>
      </c>
      <c r="B3479" s="1" t="s">
        <v>342</v>
      </c>
    </row>
    <row r="3480" spans="1:14" customHeight="1" ht="12.75">
      <c r="A3480" s="1" t="s">
        <v>2728</v>
      </c>
      <c r="B3480" s="1" t="s">
        <v>349</v>
      </c>
    </row>
    <row r="3481" spans="1:14" customHeight="1" ht="12.75">
      <c r="A3481" s="1" t="s">
        <v>2728</v>
      </c>
      <c r="B3481" s="1" t="s">
        <v>350</v>
      </c>
    </row>
    <row r="3482" spans="1:14" customHeight="1" ht="12.75">
      <c r="A3482" s="1" t="s">
        <v>2728</v>
      </c>
      <c r="B3482" s="1" t="s">
        <v>351</v>
      </c>
    </row>
    <row r="3483" spans="1:14" customHeight="1" ht="12.75">
      <c r="A3483" s="1" t="s">
        <v>2728</v>
      </c>
      <c r="B3483" s="1" t="s">
        <v>352</v>
      </c>
    </row>
    <row r="3484" spans="1:14" customHeight="1" ht="12.75">
      <c r="A3484" s="1" t="s">
        <v>2728</v>
      </c>
      <c r="B3484" s="1" t="s">
        <v>353</v>
      </c>
    </row>
    <row r="3485" spans="1:14" customHeight="1" ht="12.75">
      <c r="A3485" s="1" t="s">
        <v>2728</v>
      </c>
      <c r="B3485" s="1" t="s">
        <v>355</v>
      </c>
    </row>
    <row r="3486" spans="1:14" customHeight="1" ht="12.75">
      <c r="A3486" s="1" t="s">
        <v>2728</v>
      </c>
      <c r="B3486" s="1" t="s">
        <v>356</v>
      </c>
    </row>
    <row r="3487" spans="1:14" customHeight="1" ht="12.75">
      <c r="A3487" s="1" t="s">
        <v>2728</v>
      </c>
      <c r="B3487" s="1" t="s">
        <v>357</v>
      </c>
    </row>
    <row r="3488" spans="1:14" customHeight="1" ht="12.75">
      <c r="A3488" s="1" t="s">
        <v>2728</v>
      </c>
      <c r="B3488" s="1" t="s">
        <v>358</v>
      </c>
    </row>
    <row r="3489" spans="1:14" customHeight="1" ht="12.75">
      <c r="A3489" s="1" t="s">
        <v>2729</v>
      </c>
      <c r="B3489" s="1" t="s">
        <v>232</v>
      </c>
    </row>
    <row r="3490" spans="1:14" customHeight="1" ht="12.75">
      <c r="A3490" s="1" t="s">
        <v>2729</v>
      </c>
      <c r="B3490" s="1" t="s">
        <v>315</v>
      </c>
    </row>
    <row r="3491" spans="1:14" customHeight="1" ht="12.75">
      <c r="A3491" s="1" t="s">
        <v>2729</v>
      </c>
      <c r="B3491" s="1" t="s">
        <v>316</v>
      </c>
    </row>
    <row r="3492" spans="1:14" customHeight="1" ht="12.75">
      <c r="A3492" s="1" t="s">
        <v>2729</v>
      </c>
      <c r="B3492" s="1" t="s">
        <v>317</v>
      </c>
    </row>
    <row r="3493" spans="1:14" customHeight="1" ht="12.75">
      <c r="A3493" s="1" t="s">
        <v>2729</v>
      </c>
      <c r="B3493" s="1" t="s">
        <v>318</v>
      </c>
    </row>
    <row r="3494" spans="1:14" customHeight="1" ht="12.75">
      <c r="A3494" s="1" t="s">
        <v>2729</v>
      </c>
      <c r="B3494" s="1" t="s">
        <v>319</v>
      </c>
    </row>
    <row r="3495" spans="1:14" customHeight="1" ht="12.75">
      <c r="A3495" s="1" t="s">
        <v>2729</v>
      </c>
      <c r="B3495" s="1" t="s">
        <v>320</v>
      </c>
    </row>
    <row r="3496" spans="1:14" customHeight="1" ht="12.75">
      <c r="A3496" s="1" t="s">
        <v>2729</v>
      </c>
      <c r="B3496" s="1" t="s">
        <v>321</v>
      </c>
    </row>
    <row r="3497" spans="1:14" customHeight="1" ht="12.75">
      <c r="A3497" s="1" t="s">
        <v>2729</v>
      </c>
      <c r="B3497" s="1" t="s">
        <v>322</v>
      </c>
    </row>
    <row r="3498" spans="1:14" customHeight="1" ht="12.75">
      <c r="A3498" s="1" t="s">
        <v>2729</v>
      </c>
      <c r="B3498" s="1" t="s">
        <v>323</v>
      </c>
    </row>
    <row r="3499" spans="1:14" customHeight="1" ht="12.75">
      <c r="A3499" s="1" t="s">
        <v>2729</v>
      </c>
      <c r="B3499" s="1" t="s">
        <v>325</v>
      </c>
    </row>
    <row r="3500" spans="1:14" customHeight="1" ht="12.75">
      <c r="A3500" s="1" t="s">
        <v>2729</v>
      </c>
      <c r="B3500" s="1" t="s">
        <v>326</v>
      </c>
    </row>
    <row r="3501" spans="1:14" customHeight="1" ht="12.75">
      <c r="A3501" s="1" t="s">
        <v>2729</v>
      </c>
      <c r="B3501" s="1" t="s">
        <v>328</v>
      </c>
    </row>
    <row r="3502" spans="1:14" customHeight="1" ht="12.75">
      <c r="A3502" s="1" t="s">
        <v>2729</v>
      </c>
      <c r="B3502" s="1" t="s">
        <v>331</v>
      </c>
    </row>
    <row r="3503" spans="1:14" customHeight="1" ht="12.75">
      <c r="A3503" s="1" t="s">
        <v>2729</v>
      </c>
      <c r="B3503" s="1" t="s">
        <v>332</v>
      </c>
    </row>
    <row r="3504" spans="1:14" customHeight="1" ht="12.75">
      <c r="A3504" s="1" t="s">
        <v>2729</v>
      </c>
      <c r="B3504" s="1" t="s">
        <v>333</v>
      </c>
    </row>
    <row r="3505" spans="1:14" customHeight="1" ht="12.75">
      <c r="A3505" s="1" t="s">
        <v>2729</v>
      </c>
      <c r="B3505" s="1" t="s">
        <v>334</v>
      </c>
    </row>
    <row r="3506" spans="1:14" customHeight="1" ht="12.75">
      <c r="A3506" s="1" t="s">
        <v>2729</v>
      </c>
      <c r="B3506" s="1" t="s">
        <v>335</v>
      </c>
    </row>
    <row r="3507" spans="1:14" customHeight="1" ht="12.75">
      <c r="A3507" s="1" t="s">
        <v>2729</v>
      </c>
      <c r="B3507" s="1" t="s">
        <v>336</v>
      </c>
    </row>
    <row r="3508" spans="1:14" customHeight="1" ht="12.75">
      <c r="A3508" s="1" t="s">
        <v>2729</v>
      </c>
      <c r="B3508" s="1" t="s">
        <v>337</v>
      </c>
    </row>
    <row r="3509" spans="1:14" customHeight="1" ht="12.75">
      <c r="A3509" s="1" t="s">
        <v>2729</v>
      </c>
      <c r="B3509" s="1" t="s">
        <v>338</v>
      </c>
    </row>
    <row r="3510" spans="1:14" customHeight="1" ht="12.75">
      <c r="A3510" s="1" t="s">
        <v>2729</v>
      </c>
      <c r="B3510" s="1" t="s">
        <v>339</v>
      </c>
    </row>
    <row r="3511" spans="1:14" customHeight="1" ht="12.75">
      <c r="A3511" s="1" t="s">
        <v>2729</v>
      </c>
      <c r="B3511" s="1" t="s">
        <v>340</v>
      </c>
    </row>
    <row r="3512" spans="1:14" customHeight="1" ht="12.75">
      <c r="A3512" s="1" t="s">
        <v>2729</v>
      </c>
      <c r="B3512" s="1" t="s">
        <v>341</v>
      </c>
    </row>
    <row r="3513" spans="1:14" customHeight="1" ht="12.75">
      <c r="A3513" s="1" t="s">
        <v>2729</v>
      </c>
      <c r="B3513" s="1" t="s">
        <v>342</v>
      </c>
    </row>
    <row r="3514" spans="1:14" customHeight="1" ht="12.75">
      <c r="A3514" s="1" t="s">
        <v>2729</v>
      </c>
      <c r="B3514" s="1" t="s">
        <v>349</v>
      </c>
    </row>
    <row r="3515" spans="1:14" customHeight="1" ht="12.75">
      <c r="A3515" s="1" t="s">
        <v>2729</v>
      </c>
      <c r="B3515" s="1" t="s">
        <v>350</v>
      </c>
    </row>
    <row r="3516" spans="1:14" customHeight="1" ht="12.75">
      <c r="A3516" s="1" t="s">
        <v>2729</v>
      </c>
      <c r="B3516" s="1" t="s">
        <v>351</v>
      </c>
    </row>
    <row r="3517" spans="1:14" customHeight="1" ht="12.75">
      <c r="A3517" s="1" t="s">
        <v>2729</v>
      </c>
      <c r="B3517" s="1" t="s">
        <v>352</v>
      </c>
    </row>
    <row r="3518" spans="1:14" customHeight="1" ht="12.75">
      <c r="A3518" s="1" t="s">
        <v>2729</v>
      </c>
      <c r="B3518" s="1" t="s">
        <v>353</v>
      </c>
    </row>
    <row r="3519" spans="1:14" customHeight="1" ht="12.75">
      <c r="A3519" s="1" t="s">
        <v>2729</v>
      </c>
      <c r="B3519" s="1" t="s">
        <v>355</v>
      </c>
    </row>
    <row r="3520" spans="1:14" customHeight="1" ht="12.75">
      <c r="A3520" s="1" t="s">
        <v>2729</v>
      </c>
      <c r="B3520" s="1" t="s">
        <v>356</v>
      </c>
    </row>
    <row r="3521" spans="1:14" customHeight="1" ht="12.75">
      <c r="A3521" s="1" t="s">
        <v>2729</v>
      </c>
      <c r="B3521" s="1" t="s">
        <v>357</v>
      </c>
    </row>
    <row r="3522" spans="1:14" customHeight="1" ht="12.75">
      <c r="A3522" s="1" t="s">
        <v>2729</v>
      </c>
      <c r="B3522" s="1" t="s">
        <v>358</v>
      </c>
    </row>
    <row r="3523" spans="1:14" customHeight="1" ht="12.75">
      <c r="A3523" s="1" t="s">
        <v>2730</v>
      </c>
      <c r="B3523" s="1" t="s">
        <v>330</v>
      </c>
    </row>
    <row r="3524" spans="1:14" customHeight="1" ht="12.75">
      <c r="A3524" s="1" t="s">
        <v>2731</v>
      </c>
      <c r="B3524" s="1" t="s">
        <v>187</v>
      </c>
    </row>
    <row r="3525" spans="1:14" customHeight="1" ht="12.75">
      <c r="A3525" s="1" t="s">
        <v>2731</v>
      </c>
      <c r="B3525" s="1" t="s">
        <v>344</v>
      </c>
    </row>
    <row r="3526" spans="1:14" customHeight="1" ht="12.75">
      <c r="A3526" s="1" t="s">
        <v>2732</v>
      </c>
      <c r="B3526" s="1" t="s">
        <v>359</v>
      </c>
    </row>
    <row r="3527" spans="1:14" customHeight="1" ht="12.75">
      <c r="A3527" s="1" t="s">
        <v>2733</v>
      </c>
      <c r="B3527" s="1" t="s">
        <v>359</v>
      </c>
    </row>
    <row r="3528" spans="1:14" customHeight="1" ht="12.75">
      <c r="A3528" s="1" t="s">
        <v>2734</v>
      </c>
      <c r="B3528" s="1" t="s">
        <v>359</v>
      </c>
    </row>
    <row r="3529" spans="1:14" customHeight="1" ht="12.75">
      <c r="A3529" s="1" t="s">
        <v>2735</v>
      </c>
      <c r="B3529" s="1" t="s">
        <v>359</v>
      </c>
    </row>
    <row r="3530" spans="1:14" customHeight="1" ht="12.75">
      <c r="A3530" s="1" t="s">
        <v>2736</v>
      </c>
      <c r="B3530" s="1" t="s">
        <v>359</v>
      </c>
    </row>
    <row r="3531" spans="1:14" customHeight="1" ht="12.75">
      <c r="A3531" s="1" t="s">
        <v>2737</v>
      </c>
      <c r="B3531" s="1" t="s">
        <v>359</v>
      </c>
    </row>
    <row r="3532" spans="1:14" customHeight="1" ht="12.75">
      <c r="A3532" s="1" t="s">
        <v>2738</v>
      </c>
      <c r="B3532" s="1" t="s">
        <v>359</v>
      </c>
    </row>
    <row r="3533" spans="1:14" customHeight="1" ht="12.75">
      <c r="A3533" s="1" t="s">
        <v>2739</v>
      </c>
      <c r="B3533" s="1" t="s">
        <v>345</v>
      </c>
    </row>
    <row r="3534" spans="1:14" customHeight="1" ht="12.75">
      <c r="A3534" s="1" t="s">
        <v>2739</v>
      </c>
      <c r="B3534" s="1" t="s">
        <v>346</v>
      </c>
    </row>
    <row r="3535" spans="1:14" customHeight="1" ht="12.75">
      <c r="A3535" s="1" t="s">
        <v>2740</v>
      </c>
      <c r="B3535" s="1" t="s">
        <v>344</v>
      </c>
    </row>
    <row r="3536" spans="1:14" customHeight="1" ht="12.75">
      <c r="A3536" s="1" t="s">
        <v>2741</v>
      </c>
      <c r="B3536" s="1" t="s">
        <v>232</v>
      </c>
    </row>
    <row r="3537" spans="1:14" customHeight="1" ht="12.75">
      <c r="A3537" s="1" t="s">
        <v>2741</v>
      </c>
      <c r="B3537" s="1" t="s">
        <v>315</v>
      </c>
    </row>
    <row r="3538" spans="1:14" customHeight="1" ht="12.75">
      <c r="A3538" s="1" t="s">
        <v>2742</v>
      </c>
      <c r="B3538" s="1" t="s">
        <v>232</v>
      </c>
    </row>
    <row r="3539" spans="1:14" customHeight="1" ht="12.75">
      <c r="A3539" s="1" t="s">
        <v>2743</v>
      </c>
      <c r="B3539" s="1" t="s">
        <v>347</v>
      </c>
    </row>
    <row r="3540" spans="1:14" customHeight="1" ht="12.75">
      <c r="A3540" s="1" t="s">
        <v>2743</v>
      </c>
      <c r="B3540" s="1" t="s">
        <v>354</v>
      </c>
    </row>
    <row r="3541" spans="1:14" customHeight="1" ht="12.75">
      <c r="A3541" s="1" t="s">
        <v>2744</v>
      </c>
      <c r="B3541" s="1" t="s">
        <v>347</v>
      </c>
    </row>
    <row r="3542" spans="1:14" customHeight="1" ht="12.75">
      <c r="A3542" s="1" t="s">
        <v>2744</v>
      </c>
      <c r="B3542" s="1" t="s">
        <v>354</v>
      </c>
    </row>
    <row r="3543" spans="1:14" customHeight="1" ht="12.75">
      <c r="A3543" s="1" t="s">
        <v>2745</v>
      </c>
      <c r="B3543" s="1" t="s">
        <v>343</v>
      </c>
    </row>
    <row r="3544" spans="1:14" customHeight="1" ht="12.75">
      <c r="A3544" s="1" t="s">
        <v>2745</v>
      </c>
      <c r="B3544" s="1" t="s">
        <v>344</v>
      </c>
    </row>
    <row r="3545" spans="1:14" customHeight="1" ht="12.75">
      <c r="A3545" s="1" t="s">
        <v>2745</v>
      </c>
      <c r="B3545" s="1" t="s">
        <v>345</v>
      </c>
    </row>
    <row r="3546" spans="1:14" customHeight="1" ht="12.75">
      <c r="A3546" s="1" t="s">
        <v>2745</v>
      </c>
      <c r="B3546" s="1" t="s">
        <v>346</v>
      </c>
    </row>
    <row r="3547" spans="1:14" customHeight="1" ht="12.75">
      <c r="A3547" s="1" t="s">
        <v>2745</v>
      </c>
      <c r="B3547" s="1" t="s">
        <v>347</v>
      </c>
    </row>
    <row r="3548" spans="1:14" customHeight="1" ht="12.75">
      <c r="A3548" s="1" t="s">
        <v>2745</v>
      </c>
      <c r="B3548" s="1" t="s">
        <v>354</v>
      </c>
    </row>
    <row r="3549" spans="1:14" customHeight="1" ht="12.75">
      <c r="A3549" s="1" t="s">
        <v>2746</v>
      </c>
      <c r="B3549" s="1" t="s">
        <v>343</v>
      </c>
    </row>
    <row r="3550" spans="1:14" customHeight="1" ht="12.75">
      <c r="A3550" s="1" t="s">
        <v>2746</v>
      </c>
      <c r="B3550" s="1" t="s">
        <v>344</v>
      </c>
    </row>
    <row r="3551" spans="1:14" customHeight="1" ht="12.75">
      <c r="A3551" s="1" t="s">
        <v>2746</v>
      </c>
      <c r="B3551" s="1" t="s">
        <v>345</v>
      </c>
    </row>
    <row r="3552" spans="1:14" customHeight="1" ht="12.75">
      <c r="A3552" s="1" t="s">
        <v>2746</v>
      </c>
      <c r="B3552" s="1" t="s">
        <v>346</v>
      </c>
    </row>
    <row r="3553" spans="1:14" customHeight="1" ht="12.75">
      <c r="A3553" s="1" t="s">
        <v>2746</v>
      </c>
      <c r="B3553" s="1" t="s">
        <v>347</v>
      </c>
    </row>
    <row r="3554" spans="1:14" customHeight="1" ht="12.75">
      <c r="A3554" s="1" t="s">
        <v>2746</v>
      </c>
      <c r="B3554" s="1" t="s">
        <v>354</v>
      </c>
    </row>
    <row r="3555" spans="1:14" customHeight="1" ht="12.75">
      <c r="A3555" s="1" t="s">
        <v>2747</v>
      </c>
      <c r="B3555" s="1" t="s">
        <v>344</v>
      </c>
    </row>
    <row r="3556" spans="1:14" customHeight="1" ht="12.75">
      <c r="A3556" s="1" t="s">
        <v>2748</v>
      </c>
      <c r="B3556" s="1" t="s">
        <v>329</v>
      </c>
    </row>
    <row r="3557" spans="1:14" customHeight="1" ht="12.75">
      <c r="A3557" s="1" t="s">
        <v>2749</v>
      </c>
      <c r="B3557" s="1" t="s">
        <v>354</v>
      </c>
    </row>
    <row r="3558" spans="1:14" customHeight="1" ht="12.75">
      <c r="A3558" s="1" t="s">
        <v>2750</v>
      </c>
      <c r="B3558" s="1" t="s">
        <v>354</v>
      </c>
    </row>
    <row r="3559" spans="1:14" customHeight="1" ht="12.75">
      <c r="A3559" s="1" t="s">
        <v>2751</v>
      </c>
      <c r="B3559" s="1" t="s">
        <v>354</v>
      </c>
    </row>
    <row r="3560" spans="1:14" customHeight="1" ht="12.75">
      <c r="A3560" s="1" t="s">
        <v>2752</v>
      </c>
      <c r="B3560" s="1" t="s">
        <v>232</v>
      </c>
    </row>
    <row r="3561" spans="1:14" customHeight="1" ht="12.75">
      <c r="A3561" s="1" t="s">
        <v>2752</v>
      </c>
      <c r="B3561" s="1" t="s">
        <v>315</v>
      </c>
    </row>
    <row r="3562" spans="1:14" customHeight="1" ht="12.75">
      <c r="A3562" s="1" t="s">
        <v>2753</v>
      </c>
      <c r="B3562" s="1" t="s">
        <v>357</v>
      </c>
    </row>
    <row r="3563" spans="1:14" customHeight="1" ht="12.75">
      <c r="A3563" s="1" t="s">
        <v>2753</v>
      </c>
      <c r="B3563" s="1" t="s">
        <v>358</v>
      </c>
    </row>
    <row r="3564" spans="1:14" customHeight="1" ht="12.75">
      <c r="A3564" s="1" t="s">
        <v>2754</v>
      </c>
      <c r="B3564" s="1" t="s">
        <v>232</v>
      </c>
    </row>
    <row r="3565" spans="1:14" customHeight="1" ht="12.75">
      <c r="A3565" s="1" t="s">
        <v>2754</v>
      </c>
      <c r="B3565" s="1" t="s">
        <v>315</v>
      </c>
    </row>
    <row r="3566" spans="1:14" customHeight="1" ht="12.75">
      <c r="A3566" s="1" t="s">
        <v>2755</v>
      </c>
      <c r="B3566" s="1" t="s">
        <v>318</v>
      </c>
    </row>
    <row r="3567" spans="1:14" customHeight="1" ht="12.75">
      <c r="A3567" s="1" t="s">
        <v>2756</v>
      </c>
      <c r="B3567" s="1" t="s">
        <v>163</v>
      </c>
    </row>
    <row r="3568" spans="1:14" customHeight="1" ht="12.75">
      <c r="A3568" s="1" t="s">
        <v>2757</v>
      </c>
      <c r="B3568" s="1" t="s">
        <v>334</v>
      </c>
    </row>
    <row r="3569" spans="1:14" customHeight="1" ht="12.75">
      <c r="A3569" s="1" t="s">
        <v>2757</v>
      </c>
      <c r="B3569" s="1" t="s">
        <v>335</v>
      </c>
    </row>
    <row r="3570" spans="1:14" customHeight="1" ht="12.75">
      <c r="A3570" s="1" t="s">
        <v>2757</v>
      </c>
      <c r="B3570" s="1" t="s">
        <v>336</v>
      </c>
    </row>
    <row r="3571" spans="1:14" customHeight="1" ht="12.75">
      <c r="A3571" s="1" t="s">
        <v>2758</v>
      </c>
      <c r="B3571" s="1" t="s">
        <v>165</v>
      </c>
    </row>
    <row r="3572" spans="1:14" customHeight="1" ht="12.75">
      <c r="A3572" s="1" t="s">
        <v>2759</v>
      </c>
      <c r="B3572" s="1" t="s">
        <v>338</v>
      </c>
    </row>
    <row r="3573" spans="1:14" customHeight="1" ht="12.75">
      <c r="A3573" s="1" t="s">
        <v>2759</v>
      </c>
      <c r="B3573" s="1" t="s">
        <v>340</v>
      </c>
    </row>
    <row r="3574" spans="1:14" customHeight="1" ht="12.75">
      <c r="A3574" s="1" t="s">
        <v>2759</v>
      </c>
      <c r="B3574" s="1" t="s">
        <v>341</v>
      </c>
    </row>
    <row r="3575" spans="1:14" customHeight="1" ht="12.75">
      <c r="A3575" s="1" t="s">
        <v>2760</v>
      </c>
      <c r="B3575" s="1" t="s">
        <v>338</v>
      </c>
    </row>
    <row r="3576" spans="1:14" customHeight="1" ht="12.75">
      <c r="A3576" s="1" t="s">
        <v>2760</v>
      </c>
      <c r="B3576" s="1" t="s">
        <v>340</v>
      </c>
    </row>
    <row r="3577" spans="1:14" customHeight="1" ht="12.75">
      <c r="A3577" s="1" t="s">
        <v>2760</v>
      </c>
      <c r="B3577" s="1" t="s">
        <v>341</v>
      </c>
    </row>
    <row r="3578" spans="1:14" customHeight="1" ht="12.75">
      <c r="A3578" s="1" t="s">
        <v>2761</v>
      </c>
      <c r="B3578" s="1" t="s">
        <v>150</v>
      </c>
    </row>
    <row r="3579" spans="1:14" customHeight="1" ht="12.75">
      <c r="A3579" s="1" t="s">
        <v>2762</v>
      </c>
      <c r="B3579" s="1" t="s">
        <v>150</v>
      </c>
    </row>
    <row r="3580" spans="1:14" customHeight="1" ht="12.75">
      <c r="A3580" s="1" t="s">
        <v>2763</v>
      </c>
      <c r="B3580" s="1" t="s">
        <v>352</v>
      </c>
    </row>
    <row r="3581" spans="1:14" customHeight="1" ht="12.75">
      <c r="A3581" s="1" t="s">
        <v>2763</v>
      </c>
      <c r="B3581" s="1" t="s">
        <v>353</v>
      </c>
    </row>
    <row r="3582" spans="1:14" customHeight="1" ht="12.75">
      <c r="A3582" s="1" t="s">
        <v>2764</v>
      </c>
      <c r="B3582" s="1" t="s">
        <v>355</v>
      </c>
    </row>
    <row r="3583" spans="1:14" customHeight="1" ht="12.75">
      <c r="A3583" s="1" t="s">
        <v>2764</v>
      </c>
      <c r="B3583" s="1" t="s">
        <v>356</v>
      </c>
    </row>
    <row r="3584" spans="1:14" customHeight="1" ht="12.75">
      <c r="A3584" s="1" t="s">
        <v>2765</v>
      </c>
      <c r="B3584" s="1" t="s">
        <v>356</v>
      </c>
    </row>
    <row r="3585" spans="1:14" customHeight="1" ht="12.75">
      <c r="A3585" s="1" t="s">
        <v>2766</v>
      </c>
      <c r="B3585" s="1" t="s">
        <v>330</v>
      </c>
    </row>
    <row r="3586" spans="1:14" customHeight="1" ht="12.75">
      <c r="A3586" s="1" t="s">
        <v>2766</v>
      </c>
      <c r="B3586" s="1" t="s">
        <v>359</v>
      </c>
    </row>
    <row r="3587" spans="1:14" customHeight="1" ht="12.75">
      <c r="A3587" s="1" t="s">
        <v>2767</v>
      </c>
      <c r="B3587" s="1" t="s">
        <v>347</v>
      </c>
    </row>
    <row r="3588" spans="1:14" customHeight="1" ht="12.75">
      <c r="A3588" s="1" t="s">
        <v>2767</v>
      </c>
      <c r="B3588" s="1" t="s">
        <v>354</v>
      </c>
    </row>
    <row r="3589" spans="1:14" customHeight="1" ht="12.75">
      <c r="A3589" s="1" t="s">
        <v>2768</v>
      </c>
      <c r="B3589" s="1" t="s">
        <v>359</v>
      </c>
    </row>
    <row r="3590" spans="1:14" customHeight="1" ht="12.75">
      <c r="A3590" s="1" t="s">
        <v>2769</v>
      </c>
      <c r="B3590" s="1" t="s">
        <v>163</v>
      </c>
    </row>
    <row r="3591" spans="1:14" customHeight="1" ht="12.75">
      <c r="A3591" s="1" t="s">
        <v>2769</v>
      </c>
      <c r="B3591" s="1" t="s">
        <v>164</v>
      </c>
    </row>
    <row r="3592" spans="1:14" customHeight="1" ht="12.75">
      <c r="A3592" s="1" t="s">
        <v>2769</v>
      </c>
      <c r="B3592" s="1" t="s">
        <v>334</v>
      </c>
    </row>
    <row r="3593" spans="1:14" customHeight="1" ht="12.75">
      <c r="A3593" s="1" t="s">
        <v>2769</v>
      </c>
      <c r="B3593" s="1" t="s">
        <v>335</v>
      </c>
    </row>
    <row r="3594" spans="1:14" customHeight="1" ht="12.75">
      <c r="A3594" s="1" t="s">
        <v>2769</v>
      </c>
      <c r="B3594" s="1" t="s">
        <v>336</v>
      </c>
    </row>
    <row r="3595" spans="1:14" customHeight="1" ht="12.75">
      <c r="A3595" s="1" t="s">
        <v>2770</v>
      </c>
      <c r="B3595" s="1" t="s">
        <v>152</v>
      </c>
    </row>
    <row r="3596" spans="1:14" customHeight="1" ht="12.75">
      <c r="A3596" s="1" t="s">
        <v>2770</v>
      </c>
      <c r="B3596" s="1" t="s">
        <v>165</v>
      </c>
    </row>
    <row r="3597" spans="1:14" customHeight="1" ht="12.75">
      <c r="A3597" s="1" t="s">
        <v>2770</v>
      </c>
      <c r="B3597" s="1" t="s">
        <v>321</v>
      </c>
    </row>
    <row r="3598" spans="1:14" customHeight="1" ht="12.75">
      <c r="A3598" s="1" t="s">
        <v>2771</v>
      </c>
      <c r="B3598" s="1" t="s">
        <v>319</v>
      </c>
    </row>
    <row r="3599" spans="1:14" customHeight="1" ht="12.75">
      <c r="A3599" s="1" t="s">
        <v>2771</v>
      </c>
      <c r="B3599" s="1" t="s">
        <v>320</v>
      </c>
    </row>
    <row r="3600" spans="1:14" customHeight="1" ht="12.75">
      <c r="A3600" s="1" t="s">
        <v>2771</v>
      </c>
      <c r="B3600" s="1" t="s">
        <v>351</v>
      </c>
    </row>
    <row r="3601" spans="1:14" customHeight="1" ht="12.75">
      <c r="A3601" s="1" t="s">
        <v>2771</v>
      </c>
      <c r="B3601" s="1" t="s">
        <v>355</v>
      </c>
    </row>
    <row r="3602" spans="1:14" customHeight="1" ht="12.75">
      <c r="A3602" s="1" t="s">
        <v>2771</v>
      </c>
      <c r="B3602" s="1" t="s">
        <v>356</v>
      </c>
    </row>
    <row r="3603" spans="1:14" customHeight="1" ht="12.75">
      <c r="A3603" s="1" t="s">
        <v>2772</v>
      </c>
      <c r="B3603" s="1" t="s">
        <v>352</v>
      </c>
    </row>
    <row r="3604" spans="1:14" customHeight="1" ht="12.75">
      <c r="A3604" s="1" t="s">
        <v>2772</v>
      </c>
      <c r="B3604" s="1" t="s">
        <v>353</v>
      </c>
    </row>
    <row r="3605" spans="1:14" customHeight="1" ht="12.75">
      <c r="A3605" s="1" t="s">
        <v>2772</v>
      </c>
      <c r="B3605" s="1" t="s">
        <v>357</v>
      </c>
    </row>
    <row r="3606" spans="1:14" customHeight="1" ht="12.75">
      <c r="A3606" s="1" t="s">
        <v>2772</v>
      </c>
      <c r="B3606" s="1" t="s">
        <v>358</v>
      </c>
    </row>
    <row r="3607" spans="1:14" customHeight="1" ht="12.75">
      <c r="A3607" s="1" t="s">
        <v>2773</v>
      </c>
      <c r="B3607" s="1" t="s">
        <v>232</v>
      </c>
    </row>
    <row r="3608" spans="1:14" customHeight="1" ht="12.75">
      <c r="A3608" s="1" t="s">
        <v>2773</v>
      </c>
      <c r="B3608" s="1" t="s">
        <v>315</v>
      </c>
    </row>
    <row r="3609" spans="1:14" customHeight="1" ht="12.75">
      <c r="A3609" s="1" t="s">
        <v>2773</v>
      </c>
      <c r="B3609" s="1" t="s">
        <v>322</v>
      </c>
    </row>
    <row r="3610" spans="1:14" customHeight="1" ht="12.75">
      <c r="A3610" s="1" t="s">
        <v>2773</v>
      </c>
      <c r="B3610" s="1" t="s">
        <v>326</v>
      </c>
    </row>
    <row r="3611" spans="1:14" customHeight="1" ht="12.75">
      <c r="A3611" s="1" t="s">
        <v>2773</v>
      </c>
      <c r="B3611" s="1" t="s">
        <v>328</v>
      </c>
    </row>
    <row r="3612" spans="1:14" customHeight="1" ht="12.75">
      <c r="A3612" s="1" t="s">
        <v>2773</v>
      </c>
      <c r="B3612" s="1" t="s">
        <v>342</v>
      </c>
    </row>
    <row r="3613" spans="1:14" customHeight="1" ht="12.75">
      <c r="A3613" s="1" t="s">
        <v>2773</v>
      </c>
      <c r="B3613" s="1" t="s">
        <v>349</v>
      </c>
    </row>
    <row r="3614" spans="1:14" customHeight="1" ht="12.75">
      <c r="A3614" s="1" t="s">
        <v>2773</v>
      </c>
      <c r="B3614" s="1" t="s">
        <v>350</v>
      </c>
    </row>
    <row r="3615" spans="1:14" customHeight="1" ht="12.75">
      <c r="A3615" s="1" t="s">
        <v>2774</v>
      </c>
      <c r="B3615" s="1" t="s">
        <v>322</v>
      </c>
    </row>
    <row r="3616" spans="1:14" customHeight="1" ht="12.75">
      <c r="A3616" s="1" t="s">
        <v>2775</v>
      </c>
      <c r="B3616" s="1" t="s">
        <v>232</v>
      </c>
    </row>
    <row r="3617" spans="1:14" customHeight="1" ht="12.75">
      <c r="A3617" s="1" t="s">
        <v>2775</v>
      </c>
      <c r="B3617" s="1" t="s">
        <v>315</v>
      </c>
    </row>
    <row r="3618" spans="1:14" customHeight="1" ht="12.75">
      <c r="A3618" s="1" t="s">
        <v>2775</v>
      </c>
      <c r="B3618" s="1" t="s">
        <v>316</v>
      </c>
    </row>
    <row r="3619" spans="1:14" customHeight="1" ht="12.75">
      <c r="A3619" s="1" t="s">
        <v>2775</v>
      </c>
      <c r="B3619" s="1" t="s">
        <v>317</v>
      </c>
    </row>
    <row r="3620" spans="1:14" customHeight="1" ht="12.75">
      <c r="A3620" s="1" t="s">
        <v>2775</v>
      </c>
      <c r="B3620" s="1" t="s">
        <v>318</v>
      </c>
    </row>
    <row r="3621" spans="1:14" customHeight="1" ht="12.75">
      <c r="A3621" s="1" t="s">
        <v>2775</v>
      </c>
      <c r="B3621" s="1" t="s">
        <v>322</v>
      </c>
    </row>
    <row r="3622" spans="1:14" customHeight="1" ht="12.75">
      <c r="A3622" s="1" t="s">
        <v>2775</v>
      </c>
      <c r="B3622" s="1" t="s">
        <v>326</v>
      </c>
    </row>
    <row r="3623" spans="1:14" customHeight="1" ht="12.75">
      <c r="A3623" s="1" t="s">
        <v>2775</v>
      </c>
      <c r="B3623" s="1" t="s">
        <v>328</v>
      </c>
    </row>
    <row r="3624" spans="1:14" customHeight="1" ht="12.75">
      <c r="A3624" s="1" t="s">
        <v>2775</v>
      </c>
      <c r="B3624" s="1" t="s">
        <v>337</v>
      </c>
    </row>
    <row r="3625" spans="1:14" customHeight="1" ht="12.75">
      <c r="A3625" s="1" t="s">
        <v>2775</v>
      </c>
      <c r="B3625" s="1" t="s">
        <v>338</v>
      </c>
    </row>
    <row r="3626" spans="1:14" customHeight="1" ht="12.75">
      <c r="A3626" s="1" t="s">
        <v>2775</v>
      </c>
      <c r="B3626" s="1" t="s">
        <v>342</v>
      </c>
    </row>
    <row r="3627" spans="1:14" customHeight="1" ht="12.75">
      <c r="A3627" s="1" t="s">
        <v>2775</v>
      </c>
      <c r="B3627" s="1" t="s">
        <v>349</v>
      </c>
    </row>
    <row r="3628" spans="1:14" customHeight="1" ht="12.75">
      <c r="A3628" s="1" t="s">
        <v>2775</v>
      </c>
      <c r="B3628" s="1" t="s">
        <v>350</v>
      </c>
    </row>
    <row r="3629" spans="1:14" customHeight="1" ht="12.75">
      <c r="A3629" s="1" t="s">
        <v>2776</v>
      </c>
      <c r="B3629" s="1" t="s">
        <v>325</v>
      </c>
    </row>
    <row r="3630" spans="1:14" customHeight="1" ht="12.75">
      <c r="A3630" s="1" t="s">
        <v>2777</v>
      </c>
      <c r="B3630" s="1" t="s">
        <v>152</v>
      </c>
    </row>
    <row r="3631" spans="1:14" customHeight="1" ht="12.75">
      <c r="A3631" s="1" t="s">
        <v>2777</v>
      </c>
      <c r="B3631" s="1" t="s">
        <v>321</v>
      </c>
    </row>
    <row r="3632" spans="1:14" customHeight="1" ht="12.75">
      <c r="A3632" s="1" t="s">
        <v>2777</v>
      </c>
      <c r="B3632" s="1" t="s">
        <v>328</v>
      </c>
    </row>
    <row r="3633" spans="1:14" customHeight="1" ht="12.75">
      <c r="A3633" s="1" t="s">
        <v>2777</v>
      </c>
      <c r="B3633" s="1" t="s">
        <v>342</v>
      </c>
    </row>
    <row r="3634" spans="1:14" customHeight="1" ht="12.75">
      <c r="A3634" s="1" t="s">
        <v>2778</v>
      </c>
      <c r="B3634" s="1" t="s">
        <v>323</v>
      </c>
    </row>
    <row r="3635" spans="1:14" customHeight="1" ht="12.75">
      <c r="A3635" s="1" t="s">
        <v>2779</v>
      </c>
      <c r="B3635" s="1" t="s">
        <v>324</v>
      </c>
    </row>
    <row r="3636" spans="1:14" customHeight="1" ht="12.75">
      <c r="A3636" s="1" t="s">
        <v>2780</v>
      </c>
      <c r="B3636" s="1" t="s">
        <v>325</v>
      </c>
    </row>
    <row r="3637" spans="1:14" customHeight="1" ht="12.75">
      <c r="A3637" s="1" t="s">
        <v>2781</v>
      </c>
      <c r="B3637" s="1" t="s">
        <v>325</v>
      </c>
    </row>
    <row r="3638" spans="1:14" customHeight="1" ht="12.75">
      <c r="A3638" s="1" t="s">
        <v>2782</v>
      </c>
      <c r="B3638" s="1" t="s">
        <v>325</v>
      </c>
    </row>
    <row r="3639" spans="1:14" customHeight="1" ht="12.75">
      <c r="A3639" s="1" t="s">
        <v>2783</v>
      </c>
      <c r="B3639" s="1" t="s">
        <v>318</v>
      </c>
    </row>
    <row r="3640" spans="1:14" customHeight="1" ht="12.75">
      <c r="A3640" s="1" t="s">
        <v>2784</v>
      </c>
      <c r="B3640" s="1" t="s">
        <v>339</v>
      </c>
    </row>
    <row r="3641" spans="1:14" customHeight="1" ht="12.75">
      <c r="A3641" s="1" t="s">
        <v>2784</v>
      </c>
      <c r="B3641" s="1" t="s">
        <v>340</v>
      </c>
    </row>
    <row r="3642" spans="1:14" customHeight="1" ht="12.75">
      <c r="A3642" s="1" t="s">
        <v>2784</v>
      </c>
      <c r="B3642" s="1" t="s">
        <v>341</v>
      </c>
    </row>
    <row r="3643" spans="1:14" customHeight="1" ht="12.75">
      <c r="A3643" s="1" t="s">
        <v>2785</v>
      </c>
      <c r="B3643" s="1" t="s">
        <v>152</v>
      </c>
    </row>
    <row r="3644" spans="1:14" customHeight="1" ht="12.75">
      <c r="A3644" s="1" t="s">
        <v>2786</v>
      </c>
      <c r="B3644" s="1" t="s">
        <v>327</v>
      </c>
    </row>
    <row r="3645" spans="1:14" customHeight="1" ht="12.75">
      <c r="A3645" s="1" t="s">
        <v>2787</v>
      </c>
      <c r="B3645" s="1" t="s">
        <v>323</v>
      </c>
    </row>
    <row r="3646" spans="1:14" customHeight="1" ht="12.75">
      <c r="A3646" s="1" t="s">
        <v>2788</v>
      </c>
      <c r="B3646" s="1" t="s">
        <v>321</v>
      </c>
    </row>
    <row r="3647" spans="1:14" customHeight="1" ht="12.75">
      <c r="A3647" s="1" t="s">
        <v>2789</v>
      </c>
      <c r="B3647" s="1" t="s">
        <v>318</v>
      </c>
    </row>
    <row r="3648" spans="1:14" customHeight="1" ht="12.75">
      <c r="A3648" s="1" t="s">
        <v>2790</v>
      </c>
      <c r="B3648" s="1" t="s">
        <v>318</v>
      </c>
    </row>
    <row r="3649" spans="1:14" customHeight="1" ht="12.75">
      <c r="A3649" s="1" t="s">
        <v>2790</v>
      </c>
      <c r="B3649" s="1" t="s">
        <v>322</v>
      </c>
    </row>
    <row r="3650" spans="1:14" customHeight="1" ht="12.75">
      <c r="A3650" s="1" t="s">
        <v>2791</v>
      </c>
      <c r="B3650" s="1" t="s">
        <v>152</v>
      </c>
    </row>
    <row r="3651" spans="1:14" customHeight="1" ht="12.75">
      <c r="A3651" s="1" t="s">
        <v>2791</v>
      </c>
      <c r="B3651" s="1" t="s">
        <v>319</v>
      </c>
    </row>
    <row r="3652" spans="1:14" customHeight="1" ht="12.75">
      <c r="A3652" s="1" t="s">
        <v>2791</v>
      </c>
      <c r="B3652" s="1" t="s">
        <v>320</v>
      </c>
    </row>
    <row r="3653" spans="1:14" customHeight="1" ht="12.75">
      <c r="A3653" s="1" t="s">
        <v>2791</v>
      </c>
      <c r="B3653" s="1" t="s">
        <v>321</v>
      </c>
    </row>
    <row r="3654" spans="1:14" customHeight="1" ht="12.75">
      <c r="A3654" s="1" t="s">
        <v>2791</v>
      </c>
      <c r="B3654" s="1" t="s">
        <v>342</v>
      </c>
    </row>
    <row r="3655" spans="1:14" customHeight="1" ht="12.75">
      <c r="A3655" s="1" t="s">
        <v>2792</v>
      </c>
      <c r="B3655" s="1" t="s">
        <v>359</v>
      </c>
    </row>
    <row r="3656" spans="1:14" customHeight="1" ht="12.75">
      <c r="A3656" s="1" t="s">
        <v>2793</v>
      </c>
      <c r="B3656" s="1" t="s">
        <v>330</v>
      </c>
    </row>
    <row r="3657" spans="1:14" customHeight="1" ht="12.75">
      <c r="A3657" s="1" t="s">
        <v>2794</v>
      </c>
      <c r="B3657" s="1" t="s">
        <v>359</v>
      </c>
    </row>
    <row r="3658" spans="1:14" customHeight="1" ht="12.75">
      <c r="A3658" s="1" t="s">
        <v>2795</v>
      </c>
      <c r="B3658" s="1" t="s">
        <v>329</v>
      </c>
    </row>
    <row r="3659" spans="1:14" customHeight="1" ht="12.75">
      <c r="A3659" s="1" t="s">
        <v>2796</v>
      </c>
      <c r="B3659" s="1" t="s">
        <v>164</v>
      </c>
    </row>
    <row r="3660" spans="1:14" customHeight="1" ht="12.75">
      <c r="A3660" s="1" t="s">
        <v>2796</v>
      </c>
      <c r="B3660" s="1" t="s">
        <v>232</v>
      </c>
    </row>
    <row r="3661" spans="1:14" customHeight="1" ht="12.75">
      <c r="A3661" s="1" t="s">
        <v>2796</v>
      </c>
      <c r="B3661" s="1" t="s">
        <v>315</v>
      </c>
    </row>
    <row r="3662" spans="1:14" customHeight="1" ht="12.75">
      <c r="A3662" s="1" t="s">
        <v>2796</v>
      </c>
      <c r="B3662" s="1" t="s">
        <v>316</v>
      </c>
    </row>
    <row r="3663" spans="1:14" customHeight="1" ht="12.75">
      <c r="A3663" s="1" t="s">
        <v>2796</v>
      </c>
      <c r="B3663" s="1" t="s">
        <v>317</v>
      </c>
    </row>
    <row r="3664" spans="1:14" customHeight="1" ht="12.75">
      <c r="A3664" s="1" t="s">
        <v>2796</v>
      </c>
      <c r="B3664" s="1" t="s">
        <v>318</v>
      </c>
    </row>
    <row r="3665" spans="1:14" customHeight="1" ht="12.75">
      <c r="A3665" s="1" t="s">
        <v>2796</v>
      </c>
      <c r="B3665" s="1" t="s">
        <v>319</v>
      </c>
    </row>
    <row r="3666" spans="1:14" customHeight="1" ht="12.75">
      <c r="A3666" s="1" t="s">
        <v>2796</v>
      </c>
      <c r="B3666" s="1" t="s">
        <v>320</v>
      </c>
    </row>
    <row r="3667" spans="1:14" customHeight="1" ht="12.75">
      <c r="A3667" s="1" t="s">
        <v>2796</v>
      </c>
      <c r="B3667" s="1" t="s">
        <v>321</v>
      </c>
    </row>
    <row r="3668" spans="1:14" customHeight="1" ht="12.75">
      <c r="A3668" s="1" t="s">
        <v>2796</v>
      </c>
      <c r="B3668" s="1" t="s">
        <v>322</v>
      </c>
    </row>
    <row r="3669" spans="1:14" customHeight="1" ht="12.75">
      <c r="A3669" s="1" t="s">
        <v>2796</v>
      </c>
      <c r="B3669" s="1" t="s">
        <v>323</v>
      </c>
    </row>
    <row r="3670" spans="1:14" customHeight="1" ht="12.75">
      <c r="A3670" s="1" t="s">
        <v>2796</v>
      </c>
      <c r="B3670" s="1" t="s">
        <v>325</v>
      </c>
    </row>
    <row r="3671" spans="1:14" customHeight="1" ht="12.75">
      <c r="A3671" s="1" t="s">
        <v>2796</v>
      </c>
      <c r="B3671" s="1" t="s">
        <v>326</v>
      </c>
    </row>
    <row r="3672" spans="1:14" customHeight="1" ht="12.75">
      <c r="A3672" s="1" t="s">
        <v>2796</v>
      </c>
      <c r="B3672" s="1" t="s">
        <v>328</v>
      </c>
    </row>
    <row r="3673" spans="1:14" customHeight="1" ht="12.75">
      <c r="A3673" s="1" t="s">
        <v>2796</v>
      </c>
      <c r="B3673" s="1" t="s">
        <v>334</v>
      </c>
    </row>
    <row r="3674" spans="1:14" customHeight="1" ht="12.75">
      <c r="A3674" s="1" t="s">
        <v>2796</v>
      </c>
      <c r="B3674" s="1" t="s">
        <v>335</v>
      </c>
    </row>
    <row r="3675" spans="1:14" customHeight="1" ht="12.75">
      <c r="A3675" s="1" t="s">
        <v>2796</v>
      </c>
      <c r="B3675" s="1" t="s">
        <v>336</v>
      </c>
    </row>
    <row r="3676" spans="1:14" customHeight="1" ht="12.75">
      <c r="A3676" s="1" t="s">
        <v>2796</v>
      </c>
      <c r="B3676" s="1" t="s">
        <v>337</v>
      </c>
    </row>
    <row r="3677" spans="1:14" customHeight="1" ht="12.75">
      <c r="A3677" s="1" t="s">
        <v>2796</v>
      </c>
      <c r="B3677" s="1" t="s">
        <v>338</v>
      </c>
    </row>
    <row r="3678" spans="1:14" customHeight="1" ht="12.75">
      <c r="A3678" s="1" t="s">
        <v>2796</v>
      </c>
      <c r="B3678" s="1" t="s">
        <v>339</v>
      </c>
    </row>
    <row r="3679" spans="1:14" customHeight="1" ht="12.75">
      <c r="A3679" s="1" t="s">
        <v>2796</v>
      </c>
      <c r="B3679" s="1" t="s">
        <v>340</v>
      </c>
    </row>
    <row r="3680" spans="1:14" customHeight="1" ht="12.75">
      <c r="A3680" s="1" t="s">
        <v>2796</v>
      </c>
      <c r="B3680" s="1" t="s">
        <v>341</v>
      </c>
    </row>
    <row r="3681" spans="1:14" customHeight="1" ht="12.75">
      <c r="A3681" s="1" t="s">
        <v>2796</v>
      </c>
      <c r="B3681" s="1" t="s">
        <v>342</v>
      </c>
    </row>
    <row r="3682" spans="1:14" customHeight="1" ht="12.75">
      <c r="A3682" s="1" t="s">
        <v>2796</v>
      </c>
      <c r="B3682" s="1" t="s">
        <v>349</v>
      </c>
    </row>
    <row r="3683" spans="1:14" customHeight="1" ht="12.75">
      <c r="A3683" s="1" t="s">
        <v>2796</v>
      </c>
      <c r="B3683" s="1" t="s">
        <v>350</v>
      </c>
    </row>
    <row r="3684" spans="1:14" customHeight="1" ht="12.75">
      <c r="A3684" s="1" t="s">
        <v>2796</v>
      </c>
      <c r="B3684" s="1" t="s">
        <v>351</v>
      </c>
    </row>
    <row r="3685" spans="1:14" customHeight="1" ht="12.75">
      <c r="A3685" s="1" t="s">
        <v>2796</v>
      </c>
      <c r="B3685" s="1" t="s">
        <v>352</v>
      </c>
    </row>
    <row r="3686" spans="1:14" customHeight="1" ht="12.75">
      <c r="A3686" s="1" t="s">
        <v>2796</v>
      </c>
      <c r="B3686" s="1" t="s">
        <v>353</v>
      </c>
    </row>
    <row r="3687" spans="1:14" customHeight="1" ht="12.75">
      <c r="A3687" s="1" t="s">
        <v>2796</v>
      </c>
      <c r="B3687" s="1" t="s">
        <v>355</v>
      </c>
    </row>
    <row r="3688" spans="1:14" customHeight="1" ht="12.75">
      <c r="A3688" s="1" t="s">
        <v>2796</v>
      </c>
      <c r="B3688" s="1" t="s">
        <v>356</v>
      </c>
    </row>
    <row r="3689" spans="1:14" customHeight="1" ht="12.75">
      <c r="A3689" s="1" t="s">
        <v>2796</v>
      </c>
      <c r="B3689" s="1" t="s">
        <v>357</v>
      </c>
    </row>
    <row r="3690" spans="1:14" customHeight="1" ht="12.75">
      <c r="A3690" s="1" t="s">
        <v>2796</v>
      </c>
      <c r="B3690" s="1" t="s">
        <v>358</v>
      </c>
    </row>
    <row r="3691" spans="1:14" customHeight="1" ht="12.75">
      <c r="A3691" s="1" t="s">
        <v>2797</v>
      </c>
      <c r="B3691" s="1" t="s">
        <v>359</v>
      </c>
    </row>
    <row r="3692" spans="1:14" customHeight="1" ht="12.75">
      <c r="A3692" s="1" t="s">
        <v>2798</v>
      </c>
      <c r="B3692" s="1" t="s">
        <v>327</v>
      </c>
    </row>
    <row r="3693" spans="1:14" customHeight="1" ht="12.75">
      <c r="A3693" s="1" t="s">
        <v>2798</v>
      </c>
      <c r="B3693" s="1" t="s">
        <v>334</v>
      </c>
    </row>
    <row r="3694" spans="1:14" customHeight="1" ht="12.75">
      <c r="A3694" s="1" t="s">
        <v>2798</v>
      </c>
      <c r="B3694" s="1" t="s">
        <v>335</v>
      </c>
    </row>
    <row r="3695" spans="1:14" customHeight="1" ht="12.75">
      <c r="A3695" s="1" t="s">
        <v>2798</v>
      </c>
      <c r="B3695" s="1" t="s">
        <v>336</v>
      </c>
    </row>
    <row r="3696" spans="1:14" customHeight="1" ht="12.75">
      <c r="A3696" s="1" t="s">
        <v>2799</v>
      </c>
      <c r="B3696" s="1" t="s">
        <v>334</v>
      </c>
    </row>
    <row r="3697" spans="1:14" customHeight="1" ht="12.75">
      <c r="A3697" s="1" t="s">
        <v>2799</v>
      </c>
      <c r="B3697" s="1" t="s">
        <v>335</v>
      </c>
    </row>
    <row r="3698" spans="1:14" customHeight="1" ht="12.75">
      <c r="A3698" s="1" t="s">
        <v>2799</v>
      </c>
      <c r="B3698" s="1" t="s">
        <v>336</v>
      </c>
    </row>
    <row r="3699" spans="1:14" customHeight="1" ht="12.75">
      <c r="A3699" s="1" t="s">
        <v>2800</v>
      </c>
      <c r="B3699" s="1" t="s">
        <v>316</v>
      </c>
    </row>
    <row r="3700" spans="1:14" customHeight="1" ht="12.75">
      <c r="A3700" s="1" t="s">
        <v>2800</v>
      </c>
      <c r="B3700" s="1" t="s">
        <v>317</v>
      </c>
    </row>
    <row r="3701" spans="1:14" customHeight="1" ht="12.75">
      <c r="A3701" s="1" t="s">
        <v>2801</v>
      </c>
      <c r="B3701" s="1" t="s">
        <v>325</v>
      </c>
    </row>
    <row r="3702" spans="1:14" customHeight="1" ht="12.75">
      <c r="A3702" s="1" t="s">
        <v>2802</v>
      </c>
      <c r="B3702" s="1" t="s">
        <v>359</v>
      </c>
    </row>
    <row r="3703" spans="1:14" customHeight="1" ht="12.75">
      <c r="A3703" s="1" t="s">
        <v>2803</v>
      </c>
      <c r="B3703" s="1" t="s">
        <v>329</v>
      </c>
    </row>
    <row r="3704" spans="1:14" customHeight="1" ht="12.75">
      <c r="A3704" s="1" t="s">
        <v>2803</v>
      </c>
      <c r="B3704" s="1" t="s">
        <v>343</v>
      </c>
    </row>
    <row r="3705" spans="1:14" customHeight="1" ht="12.75">
      <c r="A3705" s="1" t="s">
        <v>2803</v>
      </c>
      <c r="B3705" s="1" t="s">
        <v>344</v>
      </c>
    </row>
    <row r="3706" spans="1:14" customHeight="1" ht="12.75">
      <c r="A3706" s="1" t="s">
        <v>2803</v>
      </c>
      <c r="B3706" s="1" t="s">
        <v>345</v>
      </c>
    </row>
    <row r="3707" spans="1:14" customHeight="1" ht="12.75">
      <c r="A3707" s="1" t="s">
        <v>2803</v>
      </c>
      <c r="B3707" s="1" t="s">
        <v>346</v>
      </c>
    </row>
    <row r="3708" spans="1:14" customHeight="1" ht="12.75">
      <c r="A3708" s="1" t="s">
        <v>2803</v>
      </c>
      <c r="B3708" s="1" t="s">
        <v>347</v>
      </c>
    </row>
    <row r="3709" spans="1:14" customHeight="1" ht="12.75">
      <c r="A3709" s="1" t="s">
        <v>2803</v>
      </c>
      <c r="B3709" s="1" t="s">
        <v>354</v>
      </c>
    </row>
    <row r="3710" spans="1:14" customHeight="1" ht="12.75">
      <c r="A3710" s="1" t="s">
        <v>2804</v>
      </c>
      <c r="B3710" s="1" t="s">
        <v>344</v>
      </c>
    </row>
    <row r="3711" spans="1:14" customHeight="1" ht="12.75">
      <c r="A3711" s="1" t="s">
        <v>2805</v>
      </c>
      <c r="B3711" s="1" t="s">
        <v>186</v>
      </c>
    </row>
    <row r="3712" spans="1:14" customHeight="1" ht="12.75">
      <c r="A3712" s="1" t="s">
        <v>2805</v>
      </c>
      <c r="B3712" s="1" t="s">
        <v>202</v>
      </c>
    </row>
    <row r="3713" spans="1:14" customHeight="1" ht="12.75">
      <c r="A3713" s="1" t="s">
        <v>2805</v>
      </c>
      <c r="B3713" s="1" t="s">
        <v>203</v>
      </c>
    </row>
    <row r="3714" spans="1:14" customHeight="1" ht="12.75">
      <c r="A3714" s="1" t="s">
        <v>2805</v>
      </c>
      <c r="B3714" s="1" t="s">
        <v>327</v>
      </c>
    </row>
    <row r="3715" spans="1:14" customHeight="1" ht="12.75">
      <c r="A3715" s="1" t="s">
        <v>2806</v>
      </c>
      <c r="B3715" s="1" t="s">
        <v>319</v>
      </c>
    </row>
    <row r="3716" spans="1:14" customHeight="1" ht="12.75">
      <c r="A3716" s="1" t="s">
        <v>2806</v>
      </c>
      <c r="B3716" s="1" t="s">
        <v>320</v>
      </c>
    </row>
    <row r="3717" spans="1:14" customHeight="1" ht="12.75">
      <c r="A3717" s="1" t="s">
        <v>2806</v>
      </c>
      <c r="B3717" s="1" t="s">
        <v>351</v>
      </c>
    </row>
    <row r="3718" spans="1:14" customHeight="1" ht="12.75">
      <c r="A3718" s="1" t="s">
        <v>2806</v>
      </c>
      <c r="B3718" s="1" t="s">
        <v>355</v>
      </c>
    </row>
    <row r="3719" spans="1:14" customHeight="1" ht="12.75">
      <c r="A3719" s="1" t="s">
        <v>2806</v>
      </c>
      <c r="B3719" s="1" t="s">
        <v>356</v>
      </c>
    </row>
    <row r="3720" spans="1:14" customHeight="1" ht="12.75">
      <c r="A3720" s="1" t="s">
        <v>2807</v>
      </c>
      <c r="B3720" s="1" t="s">
        <v>152</v>
      </c>
    </row>
    <row r="3721" spans="1:14" customHeight="1" ht="12.75">
      <c r="A3721" s="1" t="s">
        <v>2807</v>
      </c>
      <c r="B3721" s="1" t="s">
        <v>163</v>
      </c>
    </row>
    <row r="3722" spans="1:14" customHeight="1" ht="12.75">
      <c r="A3722" s="1" t="s">
        <v>2807</v>
      </c>
      <c r="B3722" s="1" t="s">
        <v>164</v>
      </c>
    </row>
    <row r="3723" spans="1:14" customHeight="1" ht="12.75">
      <c r="A3723" s="1" t="s">
        <v>2807</v>
      </c>
      <c r="B3723" s="1" t="s">
        <v>165</v>
      </c>
    </row>
    <row r="3724" spans="1:14" customHeight="1" ht="12.75">
      <c r="A3724" s="1" t="s">
        <v>2807</v>
      </c>
      <c r="B3724" s="1" t="s">
        <v>319</v>
      </c>
    </row>
    <row r="3725" spans="1:14" customHeight="1" ht="12.75">
      <c r="A3725" s="1" t="s">
        <v>2807</v>
      </c>
      <c r="B3725" s="1" t="s">
        <v>320</v>
      </c>
    </row>
    <row r="3726" spans="1:14" customHeight="1" ht="12.75">
      <c r="A3726" s="1" t="s">
        <v>2807</v>
      </c>
      <c r="B3726" s="1" t="s">
        <v>321</v>
      </c>
    </row>
    <row r="3727" spans="1:14" customHeight="1" ht="12.75">
      <c r="A3727" s="1" t="s">
        <v>2807</v>
      </c>
      <c r="B3727" s="1" t="s">
        <v>334</v>
      </c>
    </row>
    <row r="3728" spans="1:14" customHeight="1" ht="12.75">
      <c r="A3728" s="1" t="s">
        <v>2807</v>
      </c>
      <c r="B3728" s="1" t="s">
        <v>335</v>
      </c>
    </row>
    <row r="3729" spans="1:14" customHeight="1" ht="12.75">
      <c r="A3729" s="1" t="s">
        <v>2807</v>
      </c>
      <c r="B3729" s="1" t="s">
        <v>336</v>
      </c>
    </row>
    <row r="3730" spans="1:14" customHeight="1" ht="12.75">
      <c r="A3730" s="1" t="s">
        <v>2807</v>
      </c>
      <c r="B3730" s="1" t="s">
        <v>351</v>
      </c>
    </row>
    <row r="3731" spans="1:14" customHeight="1" ht="12.75">
      <c r="A3731" s="1" t="s">
        <v>2807</v>
      </c>
      <c r="B3731" s="1" t="s">
        <v>355</v>
      </c>
    </row>
    <row r="3732" spans="1:14" customHeight="1" ht="12.75">
      <c r="A3732" s="1" t="s">
        <v>2807</v>
      </c>
      <c r="B3732" s="1" t="s">
        <v>356</v>
      </c>
    </row>
    <row r="3733" spans="1:14" customHeight="1" ht="12.75">
      <c r="A3733" s="1" t="s">
        <v>2808</v>
      </c>
      <c r="B3733" s="1" t="s">
        <v>330</v>
      </c>
    </row>
    <row r="3734" spans="1:14" customHeight="1" ht="12.75">
      <c r="A3734" s="1" t="s">
        <v>2809</v>
      </c>
      <c r="B3734" s="1" t="s">
        <v>326</v>
      </c>
    </row>
    <row r="3735" spans="1:14" customHeight="1" ht="12.75">
      <c r="A3735" s="1" t="s">
        <v>2809</v>
      </c>
      <c r="B3735" s="1" t="s">
        <v>349</v>
      </c>
    </row>
    <row r="3736" spans="1:14" customHeight="1" ht="12.75">
      <c r="A3736" s="1" t="s">
        <v>2810</v>
      </c>
      <c r="B3736" s="1" t="s">
        <v>347</v>
      </c>
    </row>
    <row r="3737" spans="1:14" customHeight="1" ht="12.75">
      <c r="A3737" s="1" t="s">
        <v>2810</v>
      </c>
      <c r="B3737" s="1" t="s">
        <v>354</v>
      </c>
    </row>
    <row r="3738" spans="1:14" customHeight="1" ht="12.75">
      <c r="A3738" s="1" t="s">
        <v>2811</v>
      </c>
      <c r="B3738" s="1" t="s">
        <v>327</v>
      </c>
    </row>
    <row r="3739" spans="1:14" customHeight="1" ht="12.75">
      <c r="A3739" s="1" t="s">
        <v>2812</v>
      </c>
      <c r="B3739" s="1" t="s">
        <v>186</v>
      </c>
    </row>
    <row r="3740" spans="1:14" customHeight="1" ht="12.75">
      <c r="A3740" s="1" t="s">
        <v>2812</v>
      </c>
      <c r="B3740" s="1" t="s">
        <v>202</v>
      </c>
    </row>
    <row r="3741" spans="1:14" customHeight="1" ht="12.75">
      <c r="A3741" s="1" t="s">
        <v>2812</v>
      </c>
      <c r="B3741" s="1" t="s">
        <v>203</v>
      </c>
    </row>
    <row r="3742" spans="1:14" customHeight="1" ht="12.75">
      <c r="A3742" s="1" t="s">
        <v>2813</v>
      </c>
      <c r="B3742" s="1" t="s">
        <v>186</v>
      </c>
    </row>
    <row r="3743" spans="1:14" customHeight="1" ht="12.75">
      <c r="A3743" s="1" t="s">
        <v>2813</v>
      </c>
      <c r="B3743" s="1" t="s">
        <v>347</v>
      </c>
    </row>
    <row r="3744" spans="1:14" customHeight="1" ht="12.75">
      <c r="A3744" s="1" t="s">
        <v>2813</v>
      </c>
      <c r="B3744" s="1" t="s">
        <v>354</v>
      </c>
    </row>
    <row r="3745" spans="1:14" customHeight="1" ht="12.75">
      <c r="A3745" s="1" t="s">
        <v>2814</v>
      </c>
      <c r="B3745" s="1" t="s">
        <v>359</v>
      </c>
    </row>
    <row r="3746" spans="1:14" customHeight="1" ht="12.75">
      <c r="A3746" s="1" t="s">
        <v>2815</v>
      </c>
      <c r="B3746" s="1" t="s">
        <v>359</v>
      </c>
    </row>
    <row r="3747" spans="1:14" customHeight="1" ht="12.75">
      <c r="A3747" s="1" t="s">
        <v>2816</v>
      </c>
      <c r="B3747" s="1" t="s">
        <v>359</v>
      </c>
    </row>
    <row r="3748" spans="1:14" customHeight="1" ht="12.75">
      <c r="A3748" s="1" t="s">
        <v>2817</v>
      </c>
      <c r="B3748" s="1" t="s">
        <v>359</v>
      </c>
    </row>
    <row r="3749" spans="1:14" customHeight="1" ht="12.75">
      <c r="A3749" s="1" t="s">
        <v>2818</v>
      </c>
      <c r="B3749" s="1" t="s">
        <v>359</v>
      </c>
    </row>
    <row r="3750" spans="1:14" customHeight="1" ht="12.75">
      <c r="A3750" s="1" t="s">
        <v>2819</v>
      </c>
      <c r="B3750" s="1" t="s">
        <v>186</v>
      </c>
    </row>
    <row r="3751" spans="1:14" customHeight="1" ht="12.75">
      <c r="A3751" s="1" t="s">
        <v>2819</v>
      </c>
      <c r="B3751" s="1" t="s">
        <v>202</v>
      </c>
    </row>
    <row r="3752" spans="1:14" customHeight="1" ht="12.75">
      <c r="A3752" s="1" t="s">
        <v>2819</v>
      </c>
      <c r="B3752" s="1" t="s">
        <v>203</v>
      </c>
    </row>
    <row r="3753" spans="1:14" customHeight="1" ht="12.75">
      <c r="A3753" s="1" t="s">
        <v>2820</v>
      </c>
      <c r="B3753" s="1" t="s">
        <v>152</v>
      </c>
    </row>
    <row r="3754" spans="1:14" customHeight="1" ht="12.75">
      <c r="A3754" s="1" t="s">
        <v>2820</v>
      </c>
      <c r="B3754" s="1" t="s">
        <v>319</v>
      </c>
    </row>
    <row r="3755" spans="1:14" customHeight="1" ht="12.75">
      <c r="A3755" s="1" t="s">
        <v>2820</v>
      </c>
      <c r="B3755" s="1" t="s">
        <v>320</v>
      </c>
    </row>
    <row r="3756" spans="1:14" customHeight="1" ht="12.75">
      <c r="A3756" s="1" t="s">
        <v>2820</v>
      </c>
      <c r="B3756" s="1" t="s">
        <v>321</v>
      </c>
    </row>
    <row r="3757" spans="1:14" customHeight="1" ht="12.75">
      <c r="A3757" s="1" t="s">
        <v>2820</v>
      </c>
      <c r="B3757" s="1" t="s">
        <v>325</v>
      </c>
    </row>
    <row r="3758" spans="1:14" customHeight="1" ht="12.75">
      <c r="A3758" s="1" t="s">
        <v>2820</v>
      </c>
      <c r="B3758" s="1" t="s">
        <v>328</v>
      </c>
    </row>
    <row r="3759" spans="1:14" customHeight="1" ht="12.75">
      <c r="A3759" s="1" t="s">
        <v>2820</v>
      </c>
      <c r="B3759" s="1" t="s">
        <v>342</v>
      </c>
    </row>
    <row r="3760" spans="1:14" customHeight="1" ht="12.75">
      <c r="A3760" s="1" t="s">
        <v>2821</v>
      </c>
      <c r="B3760" s="1" t="s">
        <v>334</v>
      </c>
    </row>
    <row r="3761" spans="1:14" customHeight="1" ht="12.75">
      <c r="A3761" s="1" t="s">
        <v>2821</v>
      </c>
      <c r="B3761" s="1" t="s">
        <v>335</v>
      </c>
    </row>
    <row r="3762" spans="1:14" customHeight="1" ht="12.75">
      <c r="A3762" s="1" t="s">
        <v>2821</v>
      </c>
      <c r="B3762" s="1" t="s">
        <v>336</v>
      </c>
    </row>
    <row r="3763" spans="1:14" customHeight="1" ht="12.75">
      <c r="A3763" s="1" t="s">
        <v>2822</v>
      </c>
      <c r="B3763" s="1" t="s">
        <v>334</v>
      </c>
    </row>
    <row r="3764" spans="1:14" customHeight="1" ht="12.75">
      <c r="A3764" s="1" t="s">
        <v>2822</v>
      </c>
      <c r="B3764" s="1" t="s">
        <v>335</v>
      </c>
    </row>
    <row r="3765" spans="1:14" customHeight="1" ht="12.75">
      <c r="A3765" s="1" t="s">
        <v>2822</v>
      </c>
      <c r="B3765" s="1" t="s">
        <v>336</v>
      </c>
    </row>
    <row r="3766" spans="1:14" customHeight="1" ht="12.75">
      <c r="A3766" s="1" t="s">
        <v>2822</v>
      </c>
      <c r="B3766" s="1" t="s">
        <v>337</v>
      </c>
    </row>
    <row r="3767" spans="1:14" customHeight="1" ht="12.75">
      <c r="A3767" s="1" t="s">
        <v>2823</v>
      </c>
      <c r="B3767" s="1" t="s">
        <v>343</v>
      </c>
    </row>
    <row r="3768" spans="1:14" customHeight="1" ht="12.75">
      <c r="A3768" s="1" t="s">
        <v>2823</v>
      </c>
      <c r="B3768" s="1" t="s">
        <v>344</v>
      </c>
    </row>
    <row r="3769" spans="1:14" customHeight="1" ht="12.75">
      <c r="A3769" s="1" t="s">
        <v>2823</v>
      </c>
      <c r="B3769" s="1" t="s">
        <v>345</v>
      </c>
    </row>
    <row r="3770" spans="1:14" customHeight="1" ht="12.75">
      <c r="A3770" s="1" t="s">
        <v>2823</v>
      </c>
      <c r="B3770" s="1" t="s">
        <v>346</v>
      </c>
    </row>
    <row r="3771" spans="1:14" customHeight="1" ht="12.75">
      <c r="A3771" s="1" t="s">
        <v>2823</v>
      </c>
      <c r="B3771" s="1" t="s">
        <v>347</v>
      </c>
    </row>
    <row r="3772" spans="1:14" customHeight="1" ht="12.75">
      <c r="A3772" s="1" t="s">
        <v>2823</v>
      </c>
      <c r="B3772" s="1" t="s">
        <v>354</v>
      </c>
    </row>
    <row r="3773" spans="1:14" customHeight="1" ht="12.75">
      <c r="A3773" s="1" t="s">
        <v>2824</v>
      </c>
      <c r="B3773" s="1" t="s">
        <v>318</v>
      </c>
    </row>
    <row r="3774" spans="1:14" customHeight="1" ht="12.75">
      <c r="A3774" s="1" t="s">
        <v>2825</v>
      </c>
      <c r="B3774" s="1" t="s">
        <v>329</v>
      </c>
    </row>
    <row r="3775" spans="1:14" customHeight="1" ht="12.75">
      <c r="A3775" s="1" t="s">
        <v>2826</v>
      </c>
      <c r="B3775" s="1" t="s">
        <v>352</v>
      </c>
    </row>
    <row r="3776" spans="1:14" customHeight="1" ht="12.75">
      <c r="A3776" s="1" t="s">
        <v>2826</v>
      </c>
      <c r="B3776" s="1" t="s">
        <v>353</v>
      </c>
    </row>
    <row r="3777" spans="1:14" customHeight="1" ht="12.75">
      <c r="A3777" s="1" t="s">
        <v>2827</v>
      </c>
      <c r="B3777" s="1" t="s">
        <v>352</v>
      </c>
    </row>
    <row r="3778" spans="1:14" customHeight="1" ht="12.75">
      <c r="A3778" s="1" t="s">
        <v>2827</v>
      </c>
      <c r="B3778" s="1" t="s">
        <v>353</v>
      </c>
    </row>
    <row r="3779" spans="1:14" customHeight="1" ht="12.75">
      <c r="A3779" s="1" t="s">
        <v>2828</v>
      </c>
      <c r="B3779" s="1" t="s">
        <v>327</v>
      </c>
    </row>
    <row r="3780" spans="1:14" customHeight="1" ht="12.75">
      <c r="A3780" s="1" t="s">
        <v>2829</v>
      </c>
      <c r="B3780" s="1" t="s">
        <v>343</v>
      </c>
    </row>
    <row r="3781" spans="1:14" customHeight="1" ht="12.75">
      <c r="A3781" s="1" t="s">
        <v>2829</v>
      </c>
      <c r="B3781" s="1" t="s">
        <v>344</v>
      </c>
    </row>
    <row r="3782" spans="1:14" customHeight="1" ht="12.75">
      <c r="A3782" s="1" t="s">
        <v>2829</v>
      </c>
      <c r="B3782" s="1" t="s">
        <v>345</v>
      </c>
    </row>
    <row r="3783" spans="1:14" customHeight="1" ht="12.75">
      <c r="A3783" s="1" t="s">
        <v>2829</v>
      </c>
      <c r="B3783" s="1" t="s">
        <v>346</v>
      </c>
    </row>
    <row r="3784" spans="1:14" customHeight="1" ht="12.75">
      <c r="A3784" s="1" t="s">
        <v>2829</v>
      </c>
      <c r="B3784" s="1" t="s">
        <v>347</v>
      </c>
    </row>
    <row r="3785" spans="1:14" customHeight="1" ht="12.75">
      <c r="A3785" s="1" t="s">
        <v>2829</v>
      </c>
      <c r="B3785" s="1" t="s">
        <v>354</v>
      </c>
    </row>
    <row r="3786" spans="1:14" customHeight="1" ht="12.75">
      <c r="A3786" s="1" t="s">
        <v>2829</v>
      </c>
      <c r="B3786" s="1" t="s">
        <v>359</v>
      </c>
    </row>
    <row r="3787" spans="1:14" customHeight="1" ht="12.75">
      <c r="A3787" s="1" t="s">
        <v>2830</v>
      </c>
      <c r="B3787" s="1" t="s">
        <v>330</v>
      </c>
    </row>
    <row r="3788" spans="1:14" customHeight="1" ht="12.75">
      <c r="A3788" s="1" t="s">
        <v>2831</v>
      </c>
      <c r="B3788" s="1" t="s">
        <v>330</v>
      </c>
    </row>
    <row r="3789" spans="1:14" customHeight="1" ht="12.75">
      <c r="A3789" s="1" t="s">
        <v>2832</v>
      </c>
      <c r="B3789" s="1" t="s">
        <v>353</v>
      </c>
    </row>
    <row r="3790" spans="1:14" customHeight="1" ht="12.75">
      <c r="A3790" s="1" t="s">
        <v>2832</v>
      </c>
      <c r="B3790" s="1" t="s">
        <v>358</v>
      </c>
    </row>
    <row r="3791" spans="1:14" customHeight="1" ht="12.75">
      <c r="A3791" s="1" t="s">
        <v>2833</v>
      </c>
      <c r="B3791" s="1" t="s">
        <v>357</v>
      </c>
    </row>
    <row r="3792" spans="1:14" customHeight="1" ht="12.75">
      <c r="A3792" s="1" t="s">
        <v>2833</v>
      </c>
      <c r="B3792" s="1" t="s">
        <v>358</v>
      </c>
    </row>
    <row r="3793" spans="1:14" customHeight="1" ht="12.75">
      <c r="A3793" s="1" t="s">
        <v>2834</v>
      </c>
      <c r="B3793" s="1" t="s">
        <v>164</v>
      </c>
    </row>
    <row r="3794" spans="1:14" customHeight="1" ht="12.75">
      <c r="A3794" s="1" t="s">
        <v>2834</v>
      </c>
      <c r="B3794" s="1" t="s">
        <v>326</v>
      </c>
    </row>
    <row r="3795" spans="1:14" customHeight="1" ht="12.75">
      <c r="A3795" s="1" t="s">
        <v>2834</v>
      </c>
      <c r="B3795" s="1" t="s">
        <v>349</v>
      </c>
    </row>
    <row r="3796" spans="1:14" customHeight="1" ht="12.75">
      <c r="A3796" s="1" t="s">
        <v>2835</v>
      </c>
      <c r="B3796" s="1" t="s">
        <v>232</v>
      </c>
    </row>
    <row r="3797" spans="1:14" customHeight="1" ht="12.75">
      <c r="A3797" s="1" t="s">
        <v>2835</v>
      </c>
      <c r="B3797" s="1" t="s">
        <v>315</v>
      </c>
    </row>
    <row r="3798" spans="1:14" customHeight="1" ht="12.75">
      <c r="A3798" s="1" t="s">
        <v>2835</v>
      </c>
      <c r="B3798" s="1" t="s">
        <v>351</v>
      </c>
    </row>
    <row r="3799" spans="1:14" customHeight="1" ht="12.75">
      <c r="A3799" s="1" t="s">
        <v>2836</v>
      </c>
      <c r="B3799" s="1" t="s">
        <v>164</v>
      </c>
    </row>
    <row r="3800" spans="1:14" customHeight="1" ht="12.75">
      <c r="A3800" s="1" t="s">
        <v>2836</v>
      </c>
      <c r="B3800" s="1" t="s">
        <v>326</v>
      </c>
    </row>
    <row r="3801" spans="1:14" customHeight="1" ht="12.75">
      <c r="A3801" s="1" t="s">
        <v>2836</v>
      </c>
      <c r="B3801" s="1" t="s">
        <v>349</v>
      </c>
    </row>
    <row r="3802" spans="1:14" customHeight="1" ht="12.75">
      <c r="A3802" s="1" t="s">
        <v>2837</v>
      </c>
      <c r="B3802" s="1" t="s">
        <v>359</v>
      </c>
    </row>
    <row r="3803" spans="1:14" customHeight="1" ht="12.75">
      <c r="A3803" s="1" t="s">
        <v>2838</v>
      </c>
      <c r="B3803" s="1" t="s">
        <v>357</v>
      </c>
    </row>
    <row r="3804" spans="1:14" customHeight="1" ht="12.75">
      <c r="A3804" s="1" t="s">
        <v>2838</v>
      </c>
      <c r="B3804" s="1" t="s">
        <v>358</v>
      </c>
    </row>
    <row r="3805" spans="1:14" customHeight="1" ht="12.75">
      <c r="A3805" s="1" t="s">
        <v>2839</v>
      </c>
      <c r="B3805" s="1" t="s">
        <v>359</v>
      </c>
    </row>
    <row r="3806" spans="1:14" customHeight="1" ht="12.75">
      <c r="A3806" s="1" t="s">
        <v>2840</v>
      </c>
      <c r="B3806" s="1" t="s">
        <v>163</v>
      </c>
    </row>
    <row r="3807" spans="1:14" customHeight="1" ht="12.75">
      <c r="A3807" s="1" t="s">
        <v>2840</v>
      </c>
      <c r="B3807" s="1" t="s">
        <v>318</v>
      </c>
    </row>
    <row r="3808" spans="1:14" customHeight="1" ht="12.75">
      <c r="A3808" s="1" t="s">
        <v>2840</v>
      </c>
      <c r="B3808" s="1" t="s">
        <v>319</v>
      </c>
    </row>
    <row r="3809" spans="1:14" customHeight="1" ht="12.75">
      <c r="A3809" s="1" t="s">
        <v>2840</v>
      </c>
      <c r="B3809" s="1" t="s">
        <v>320</v>
      </c>
    </row>
    <row r="3810" spans="1:14" customHeight="1" ht="12.75">
      <c r="A3810" s="1" t="s">
        <v>2840</v>
      </c>
      <c r="B3810" s="1" t="s">
        <v>322</v>
      </c>
    </row>
    <row r="3811" spans="1:14" customHeight="1" ht="12.75">
      <c r="A3811" s="1" t="s">
        <v>2840</v>
      </c>
      <c r="B3811" s="1" t="s">
        <v>323</v>
      </c>
    </row>
    <row r="3812" spans="1:14" customHeight="1" ht="12.75">
      <c r="A3812" s="1" t="s">
        <v>2840</v>
      </c>
      <c r="B3812" s="1" t="s">
        <v>337</v>
      </c>
    </row>
    <row r="3813" spans="1:14" customHeight="1" ht="12.75">
      <c r="A3813" s="1" t="s">
        <v>2840</v>
      </c>
      <c r="B3813" s="1" t="s">
        <v>338</v>
      </c>
    </row>
    <row r="3814" spans="1:14" customHeight="1" ht="12.75">
      <c r="A3814" s="1" t="s">
        <v>2841</v>
      </c>
      <c r="B3814" s="1" t="s">
        <v>323</v>
      </c>
    </row>
    <row r="3815" spans="1:14" customHeight="1" ht="12.75">
      <c r="A3815" s="1" t="s">
        <v>2841</v>
      </c>
      <c r="B3815" s="1" t="s">
        <v>325</v>
      </c>
    </row>
    <row r="3816" spans="1:14" customHeight="1" ht="12.75">
      <c r="A3816" s="1" t="s">
        <v>2841</v>
      </c>
      <c r="B3816" s="1" t="s">
        <v>328</v>
      </c>
    </row>
    <row r="3817" spans="1:14" customHeight="1" ht="12.75">
      <c r="A3817" s="1" t="s">
        <v>2841</v>
      </c>
      <c r="B3817" s="1" t="s">
        <v>334</v>
      </c>
    </row>
    <row r="3818" spans="1:14" customHeight="1" ht="12.75">
      <c r="A3818" s="1" t="s">
        <v>2841</v>
      </c>
      <c r="B3818" s="1" t="s">
        <v>335</v>
      </c>
    </row>
    <row r="3819" spans="1:14" customHeight="1" ht="12.75">
      <c r="A3819" s="1" t="s">
        <v>2841</v>
      </c>
      <c r="B3819" s="1" t="s">
        <v>336</v>
      </c>
    </row>
    <row r="3820" spans="1:14" customHeight="1" ht="12.75">
      <c r="A3820" s="1" t="s">
        <v>2842</v>
      </c>
      <c r="B3820" s="1" t="s">
        <v>152</v>
      </c>
    </row>
    <row r="3821" spans="1:14" customHeight="1" ht="12.75">
      <c r="A3821" s="1" t="s">
        <v>2842</v>
      </c>
      <c r="B3821" s="1" t="s">
        <v>316</v>
      </c>
    </row>
    <row r="3822" spans="1:14" customHeight="1" ht="12.75">
      <c r="A3822" s="1" t="s">
        <v>2842</v>
      </c>
      <c r="B3822" s="1" t="s">
        <v>317</v>
      </c>
    </row>
    <row r="3823" spans="1:14" customHeight="1" ht="12.75">
      <c r="A3823" s="1" t="s">
        <v>2842</v>
      </c>
      <c r="B3823" s="1" t="s">
        <v>319</v>
      </c>
    </row>
    <row r="3824" spans="1:14" customHeight="1" ht="12.75">
      <c r="A3824" s="1" t="s">
        <v>2842</v>
      </c>
      <c r="B3824" s="1" t="s">
        <v>320</v>
      </c>
    </row>
    <row r="3825" spans="1:14" customHeight="1" ht="12.75">
      <c r="A3825" s="1" t="s">
        <v>2842</v>
      </c>
      <c r="B3825" s="1" t="s">
        <v>321</v>
      </c>
    </row>
    <row r="3826" spans="1:14" customHeight="1" ht="12.75">
      <c r="A3826" s="1" t="s">
        <v>2842</v>
      </c>
      <c r="B3826" s="1" t="s">
        <v>328</v>
      </c>
    </row>
    <row r="3827" spans="1:14" customHeight="1" ht="12.75">
      <c r="A3827" s="1" t="s">
        <v>2842</v>
      </c>
      <c r="B3827" s="1" t="s">
        <v>334</v>
      </c>
    </row>
    <row r="3828" spans="1:14" customHeight="1" ht="12.75">
      <c r="A3828" s="1" t="s">
        <v>2842</v>
      </c>
      <c r="B3828" s="1" t="s">
        <v>335</v>
      </c>
    </row>
    <row r="3829" spans="1:14" customHeight="1" ht="12.75">
      <c r="A3829" s="1" t="s">
        <v>2842</v>
      </c>
      <c r="B3829" s="1" t="s">
        <v>336</v>
      </c>
    </row>
    <row r="3830" spans="1:14" customHeight="1" ht="12.75">
      <c r="A3830" s="1" t="s">
        <v>2842</v>
      </c>
      <c r="B3830" s="1" t="s">
        <v>337</v>
      </c>
    </row>
    <row r="3831" spans="1:14" customHeight="1" ht="12.75">
      <c r="A3831" s="1" t="s">
        <v>2842</v>
      </c>
      <c r="B3831" s="1" t="s">
        <v>338</v>
      </c>
    </row>
    <row r="3832" spans="1:14" customHeight="1" ht="12.75">
      <c r="A3832" s="1" t="s">
        <v>2843</v>
      </c>
      <c r="B3832" s="1" t="s">
        <v>352</v>
      </c>
    </row>
    <row r="3833" spans="1:14" customHeight="1" ht="12.75">
      <c r="A3833" s="1" t="s">
        <v>2843</v>
      </c>
      <c r="B3833" s="1" t="s">
        <v>353</v>
      </c>
    </row>
    <row r="3834" spans="1:14" customHeight="1" ht="12.75">
      <c r="A3834" s="1" t="s">
        <v>2844</v>
      </c>
      <c r="B3834" s="1" t="s">
        <v>318</v>
      </c>
    </row>
    <row r="3835" spans="1:14" customHeight="1" ht="12.75">
      <c r="A3835" s="1" t="s">
        <v>2844</v>
      </c>
      <c r="B3835" s="1" t="s">
        <v>352</v>
      </c>
    </row>
    <row r="3836" spans="1:14" customHeight="1" ht="12.75">
      <c r="A3836" s="1" t="s">
        <v>2844</v>
      </c>
      <c r="B3836" s="1" t="s">
        <v>353</v>
      </c>
    </row>
    <row r="3837" spans="1:14" customHeight="1" ht="12.75">
      <c r="A3837" s="1" t="s">
        <v>2844</v>
      </c>
      <c r="B3837" s="1" t="s">
        <v>355</v>
      </c>
    </row>
    <row r="3838" spans="1:14" customHeight="1" ht="12.75">
      <c r="A3838" s="1" t="s">
        <v>2844</v>
      </c>
      <c r="B3838" s="1" t="s">
        <v>356</v>
      </c>
    </row>
    <row r="3839" spans="1:14" customHeight="1" ht="12.75">
      <c r="A3839" s="1" t="s">
        <v>2845</v>
      </c>
      <c r="B3839" s="1" t="s">
        <v>318</v>
      </c>
    </row>
    <row r="3840" spans="1:14" customHeight="1" ht="12.75">
      <c r="A3840" s="1" t="s">
        <v>2846</v>
      </c>
      <c r="B3840" s="1" t="s">
        <v>339</v>
      </c>
    </row>
    <row r="3841" spans="1:14" customHeight="1" ht="12.75">
      <c r="A3841" s="1" t="s">
        <v>2846</v>
      </c>
      <c r="B3841" s="1" t="s">
        <v>340</v>
      </c>
    </row>
    <row r="3842" spans="1:14" customHeight="1" ht="12.75">
      <c r="A3842" s="1" t="s">
        <v>2846</v>
      </c>
      <c r="B3842" s="1" t="s">
        <v>341</v>
      </c>
    </row>
    <row r="3843" spans="1:14" customHeight="1" ht="12.75">
      <c r="A3843" s="1" t="s">
        <v>2846</v>
      </c>
      <c r="B3843" s="1" t="s">
        <v>350</v>
      </c>
    </row>
    <row r="3844" spans="1:14" customHeight="1" ht="12.75">
      <c r="A3844" s="1" t="s">
        <v>2847</v>
      </c>
      <c r="B3844" s="1" t="s">
        <v>339</v>
      </c>
    </row>
    <row r="3845" spans="1:14" customHeight="1" ht="12.75">
      <c r="A3845" s="1" t="s">
        <v>2847</v>
      </c>
      <c r="B3845" s="1" t="s">
        <v>340</v>
      </c>
    </row>
    <row r="3846" spans="1:14" customHeight="1" ht="12.75">
      <c r="A3846" s="1" t="s">
        <v>2847</v>
      </c>
      <c r="B3846" s="1" t="s">
        <v>341</v>
      </c>
    </row>
    <row r="3847" spans="1:14" customHeight="1" ht="12.75">
      <c r="A3847" s="1" t="s">
        <v>2847</v>
      </c>
      <c r="B3847" s="1" t="s">
        <v>342</v>
      </c>
    </row>
    <row r="3848" spans="1:14" customHeight="1" ht="12.75">
      <c r="A3848" s="1" t="s">
        <v>2847</v>
      </c>
      <c r="B3848" s="1" t="s">
        <v>350</v>
      </c>
    </row>
    <row r="3849" spans="1:14" customHeight="1" ht="12.75">
      <c r="A3849" s="1" t="s">
        <v>2848</v>
      </c>
      <c r="B3849" s="1" t="s">
        <v>352</v>
      </c>
    </row>
    <row r="3850" spans="1:14" customHeight="1" ht="12.75">
      <c r="A3850" s="1" t="s">
        <v>2848</v>
      </c>
      <c r="B3850" s="1" t="s">
        <v>353</v>
      </c>
    </row>
    <row r="3851" spans="1:14" customHeight="1" ht="12.75">
      <c r="A3851" s="1" t="s">
        <v>2849</v>
      </c>
      <c r="B3851" s="1" t="s">
        <v>355</v>
      </c>
    </row>
    <row r="3852" spans="1:14" customHeight="1" ht="12.75">
      <c r="A3852" s="1" t="s">
        <v>2849</v>
      </c>
      <c r="B3852" s="1" t="s">
        <v>356</v>
      </c>
    </row>
    <row r="3853" spans="1:14" customHeight="1" ht="12.75">
      <c r="A3853" s="1" t="s">
        <v>2850</v>
      </c>
      <c r="B3853" s="1" t="s">
        <v>342</v>
      </c>
    </row>
    <row r="3854" spans="1:14" customHeight="1" ht="12.75">
      <c r="A3854" s="1" t="s">
        <v>2851</v>
      </c>
      <c r="B3854" s="1" t="s">
        <v>359</v>
      </c>
    </row>
    <row r="3855" spans="1:14" customHeight="1" ht="12.75">
      <c r="A3855" s="1" t="s">
        <v>2852</v>
      </c>
      <c r="B3855" s="1" t="s">
        <v>359</v>
      </c>
    </row>
    <row r="3856" spans="1:14" customHeight="1" ht="12.75">
      <c r="A3856" s="1" t="s">
        <v>2853</v>
      </c>
      <c r="B3856" s="1" t="s">
        <v>359</v>
      </c>
    </row>
    <row r="3857" spans="1:14" customHeight="1" ht="12.75">
      <c r="A3857" s="1" t="s">
        <v>2854</v>
      </c>
      <c r="B3857" s="1" t="s">
        <v>359</v>
      </c>
    </row>
    <row r="3858" spans="1:14" customHeight="1" ht="12.75">
      <c r="A3858" s="1" t="s">
        <v>2855</v>
      </c>
      <c r="B3858" s="1" t="s">
        <v>327</v>
      </c>
    </row>
    <row r="3859" spans="1:14" customHeight="1" ht="12.75">
      <c r="A3859" s="1" t="s">
        <v>2856</v>
      </c>
      <c r="B3859" s="1" t="s">
        <v>327</v>
      </c>
    </row>
    <row r="3860" spans="1:14" customHeight="1" ht="12.75">
      <c r="A3860" s="1" t="s">
        <v>2857</v>
      </c>
      <c r="B3860" s="1" t="s">
        <v>359</v>
      </c>
    </row>
    <row r="3861" spans="1:14" customHeight="1" ht="12.75">
      <c r="A3861" s="1" t="s">
        <v>2858</v>
      </c>
      <c r="B3861" s="1" t="s">
        <v>186</v>
      </c>
    </row>
    <row r="3862" spans="1:14" customHeight="1" ht="12.75">
      <c r="A3862" s="1" t="s">
        <v>2858</v>
      </c>
      <c r="B3862" s="1" t="s">
        <v>187</v>
      </c>
    </row>
    <row r="3863" spans="1:14" customHeight="1" ht="12.75">
      <c r="A3863" s="1" t="s">
        <v>2858</v>
      </c>
      <c r="B3863" s="1" t="s">
        <v>201</v>
      </c>
    </row>
    <row r="3864" spans="1:14" customHeight="1" ht="12.75">
      <c r="A3864" s="1" t="s">
        <v>2858</v>
      </c>
      <c r="B3864" s="1" t="s">
        <v>202</v>
      </c>
    </row>
    <row r="3865" spans="1:14" customHeight="1" ht="12.75">
      <c r="A3865" s="1" t="s">
        <v>2858</v>
      </c>
      <c r="B3865" s="1" t="s">
        <v>203</v>
      </c>
    </row>
    <row r="3866" spans="1:14" customHeight="1" ht="12.75">
      <c r="A3866" s="1" t="s">
        <v>2858</v>
      </c>
      <c r="B3866" s="1" t="s">
        <v>230</v>
      </c>
    </row>
    <row r="3867" spans="1:14" customHeight="1" ht="12.75">
      <c r="A3867" s="1" t="s">
        <v>2858</v>
      </c>
      <c r="B3867" s="1" t="s">
        <v>330</v>
      </c>
    </row>
    <row r="3868" spans="1:14" customHeight="1" ht="12.75">
      <c r="A3868" s="1" t="s">
        <v>2858</v>
      </c>
      <c r="B3868" s="1" t="s">
        <v>354</v>
      </c>
    </row>
    <row r="3869" spans="1:14" customHeight="1" ht="12.75">
      <c r="A3869" s="1" t="s">
        <v>2859</v>
      </c>
      <c r="B3869" s="1" t="s">
        <v>318</v>
      </c>
    </row>
    <row r="3870" spans="1:14" customHeight="1" ht="12.75">
      <c r="A3870" s="1" t="s">
        <v>2860</v>
      </c>
      <c r="B3870" s="1" t="s">
        <v>231</v>
      </c>
    </row>
    <row r="3871" spans="1:14" customHeight="1" ht="12.75">
      <c r="A3871" s="1" t="s">
        <v>2860</v>
      </c>
      <c r="B3871" s="1" t="s">
        <v>232</v>
      </c>
    </row>
    <row r="3872" spans="1:14" customHeight="1" ht="12.75">
      <c r="A3872" s="1" t="s">
        <v>2860</v>
      </c>
      <c r="B3872" s="1" t="s">
        <v>315</v>
      </c>
    </row>
    <row r="3873" spans="1:14" customHeight="1" ht="12.75">
      <c r="A3873" s="1" t="s">
        <v>2860</v>
      </c>
      <c r="B3873" s="1" t="s">
        <v>316</v>
      </c>
    </row>
    <row r="3874" spans="1:14" customHeight="1" ht="12.75">
      <c r="A3874" s="1" t="s">
        <v>2860</v>
      </c>
      <c r="B3874" s="1" t="s">
        <v>317</v>
      </c>
    </row>
    <row r="3875" spans="1:14" customHeight="1" ht="12.75">
      <c r="A3875" s="1" t="s">
        <v>2860</v>
      </c>
      <c r="B3875" s="1" t="s">
        <v>318</v>
      </c>
    </row>
    <row r="3876" spans="1:14" customHeight="1" ht="12.75">
      <c r="A3876" s="1" t="s">
        <v>2860</v>
      </c>
      <c r="B3876" s="1" t="s">
        <v>319</v>
      </c>
    </row>
    <row r="3877" spans="1:14" customHeight="1" ht="12.75">
      <c r="A3877" s="1" t="s">
        <v>2860</v>
      </c>
      <c r="B3877" s="1" t="s">
        <v>320</v>
      </c>
    </row>
    <row r="3878" spans="1:14" customHeight="1" ht="12.75">
      <c r="A3878" s="1" t="s">
        <v>2860</v>
      </c>
      <c r="B3878" s="1" t="s">
        <v>321</v>
      </c>
    </row>
    <row r="3879" spans="1:14" customHeight="1" ht="12.75">
      <c r="A3879" s="1" t="s">
        <v>2860</v>
      </c>
      <c r="B3879" s="1" t="s">
        <v>331</v>
      </c>
    </row>
    <row r="3880" spans="1:14" customHeight="1" ht="12.75">
      <c r="A3880" s="1" t="s">
        <v>2860</v>
      </c>
      <c r="B3880" s="1" t="s">
        <v>332</v>
      </c>
    </row>
    <row r="3881" spans="1:14" customHeight="1" ht="12.75">
      <c r="A3881" s="1" t="s">
        <v>2860</v>
      </c>
      <c r="B3881" s="1" t="s">
        <v>333</v>
      </c>
    </row>
    <row r="3882" spans="1:14" customHeight="1" ht="12.75">
      <c r="A3882" s="1" t="s">
        <v>2860</v>
      </c>
      <c r="B3882" s="1" t="s">
        <v>334</v>
      </c>
    </row>
    <row r="3883" spans="1:14" customHeight="1" ht="12.75">
      <c r="A3883" s="1" t="s">
        <v>2860</v>
      </c>
      <c r="B3883" s="1" t="s">
        <v>335</v>
      </c>
    </row>
    <row r="3884" spans="1:14" customHeight="1" ht="12.75">
      <c r="A3884" s="1" t="s">
        <v>2860</v>
      </c>
      <c r="B3884" s="1" t="s">
        <v>336</v>
      </c>
    </row>
    <row r="3885" spans="1:14" customHeight="1" ht="12.75">
      <c r="A3885" s="1" t="s">
        <v>2860</v>
      </c>
      <c r="B3885" s="1" t="s">
        <v>350</v>
      </c>
    </row>
    <row r="3886" spans="1:14" customHeight="1" ht="12.75">
      <c r="A3886" s="1" t="s">
        <v>2860</v>
      </c>
      <c r="B3886" s="1" t="s">
        <v>351</v>
      </c>
    </row>
    <row r="3887" spans="1:14" customHeight="1" ht="12.75">
      <c r="A3887" s="1" t="s">
        <v>2860</v>
      </c>
      <c r="B3887" s="1" t="s">
        <v>352</v>
      </c>
    </row>
    <row r="3888" spans="1:14" customHeight="1" ht="12.75">
      <c r="A3888" s="1" t="s">
        <v>2860</v>
      </c>
      <c r="B3888" s="1" t="s">
        <v>353</v>
      </c>
    </row>
    <row r="3889" spans="1:14" customHeight="1" ht="12.75">
      <c r="A3889" s="1" t="s">
        <v>2860</v>
      </c>
      <c r="B3889" s="1" t="s">
        <v>355</v>
      </c>
    </row>
    <row r="3890" spans="1:14" customHeight="1" ht="12.75">
      <c r="A3890" s="1" t="s">
        <v>2860</v>
      </c>
      <c r="B3890" s="1" t="s">
        <v>356</v>
      </c>
    </row>
    <row r="3891" spans="1:14" customHeight="1" ht="12.75">
      <c r="A3891" s="1" t="s">
        <v>2860</v>
      </c>
      <c r="B3891" s="1" t="s">
        <v>357</v>
      </c>
    </row>
    <row r="3892" spans="1:14" customHeight="1" ht="12.75">
      <c r="A3892" s="1" t="s">
        <v>2860</v>
      </c>
      <c r="B3892" s="1" t="s">
        <v>358</v>
      </c>
    </row>
    <row r="3893" spans="1:14" customHeight="1" ht="12.75">
      <c r="A3893" s="1" t="s">
        <v>2861</v>
      </c>
      <c r="B3893" s="1" t="s">
        <v>231</v>
      </c>
    </row>
    <row r="3894" spans="1:14" customHeight="1" ht="12.75">
      <c r="A3894" s="1" t="s">
        <v>2861</v>
      </c>
      <c r="B3894" s="1" t="s">
        <v>232</v>
      </c>
    </row>
    <row r="3895" spans="1:14" customHeight="1" ht="12.75">
      <c r="A3895" s="1" t="s">
        <v>2861</v>
      </c>
      <c r="B3895" s="1" t="s">
        <v>315</v>
      </c>
    </row>
    <row r="3896" spans="1:14" customHeight="1" ht="12.75">
      <c r="A3896" s="1" t="s">
        <v>2861</v>
      </c>
      <c r="B3896" s="1" t="s">
        <v>316</v>
      </c>
    </row>
    <row r="3897" spans="1:14" customHeight="1" ht="12.75">
      <c r="A3897" s="1" t="s">
        <v>2861</v>
      </c>
      <c r="B3897" s="1" t="s">
        <v>317</v>
      </c>
    </row>
    <row r="3898" spans="1:14" customHeight="1" ht="12.75">
      <c r="A3898" s="1" t="s">
        <v>2861</v>
      </c>
      <c r="B3898" s="1" t="s">
        <v>319</v>
      </c>
    </row>
    <row r="3899" spans="1:14" customHeight="1" ht="12.75">
      <c r="A3899" s="1" t="s">
        <v>2861</v>
      </c>
      <c r="B3899" s="1" t="s">
        <v>320</v>
      </c>
    </row>
    <row r="3900" spans="1:14" customHeight="1" ht="12.75">
      <c r="A3900" s="1" t="s">
        <v>2861</v>
      </c>
      <c r="B3900" s="1" t="s">
        <v>321</v>
      </c>
    </row>
    <row r="3901" spans="1:14" customHeight="1" ht="12.75">
      <c r="A3901" s="1" t="s">
        <v>2861</v>
      </c>
      <c r="B3901" s="1" t="s">
        <v>326</v>
      </c>
    </row>
    <row r="3902" spans="1:14" customHeight="1" ht="12.75">
      <c r="A3902" s="1" t="s">
        <v>2861</v>
      </c>
      <c r="B3902" s="1" t="s">
        <v>334</v>
      </c>
    </row>
    <row r="3903" spans="1:14" customHeight="1" ht="12.75">
      <c r="A3903" s="1" t="s">
        <v>2861</v>
      </c>
      <c r="B3903" s="1" t="s">
        <v>335</v>
      </c>
    </row>
    <row r="3904" spans="1:14" customHeight="1" ht="12.75">
      <c r="A3904" s="1" t="s">
        <v>2861</v>
      </c>
      <c r="B3904" s="1" t="s">
        <v>336</v>
      </c>
    </row>
    <row r="3905" spans="1:14" customHeight="1" ht="12.75">
      <c r="A3905" s="1" t="s">
        <v>2861</v>
      </c>
      <c r="B3905" s="1" t="s">
        <v>349</v>
      </c>
    </row>
    <row r="3906" spans="1:14" customHeight="1" ht="12.75">
      <c r="A3906" s="1" t="s">
        <v>2861</v>
      </c>
      <c r="B3906" s="1" t="s">
        <v>350</v>
      </c>
    </row>
    <row r="3907" spans="1:14" customHeight="1" ht="12.75">
      <c r="A3907" s="1" t="s">
        <v>2861</v>
      </c>
      <c r="B3907" s="1" t="s">
        <v>351</v>
      </c>
    </row>
    <row r="3908" spans="1:14" customHeight="1" ht="12.75">
      <c r="A3908" s="1" t="s">
        <v>2861</v>
      </c>
      <c r="B3908" s="1" t="s">
        <v>352</v>
      </c>
    </row>
    <row r="3909" spans="1:14" customHeight="1" ht="12.75">
      <c r="A3909" s="1" t="s">
        <v>2861</v>
      </c>
      <c r="B3909" s="1" t="s">
        <v>353</v>
      </c>
    </row>
    <row r="3910" spans="1:14" customHeight="1" ht="12.75">
      <c r="A3910" s="1" t="s">
        <v>2861</v>
      </c>
      <c r="B3910" s="1" t="s">
        <v>355</v>
      </c>
    </row>
    <row r="3911" spans="1:14" customHeight="1" ht="12.75">
      <c r="A3911" s="1" t="s">
        <v>2861</v>
      </c>
      <c r="B3911" s="1" t="s">
        <v>356</v>
      </c>
    </row>
    <row r="3912" spans="1:14" customHeight="1" ht="12.75">
      <c r="A3912" s="1" t="s">
        <v>2861</v>
      </c>
      <c r="B3912" s="1" t="s">
        <v>357</v>
      </c>
    </row>
    <row r="3913" spans="1:14" customHeight="1" ht="12.75">
      <c r="A3913" s="1" t="s">
        <v>2861</v>
      </c>
      <c r="B3913" s="1" t="s">
        <v>358</v>
      </c>
    </row>
    <row r="3914" spans="1:14" customHeight="1" ht="12.75">
      <c r="A3914" s="1" t="s">
        <v>2862</v>
      </c>
      <c r="B3914" s="1" t="s">
        <v>230</v>
      </c>
    </row>
    <row r="3915" spans="1:14" customHeight="1" ht="12.75">
      <c r="A3915" s="1" t="s">
        <v>2863</v>
      </c>
      <c r="B3915" s="1" t="s">
        <v>318</v>
      </c>
    </row>
    <row r="3916" spans="1:14" customHeight="1" ht="12.75">
      <c r="A3916" s="1" t="s">
        <v>2864</v>
      </c>
      <c r="B3916" s="1" t="s">
        <v>231</v>
      </c>
    </row>
    <row r="3917" spans="1:14" customHeight="1" ht="12.75">
      <c r="A3917" s="1" t="s">
        <v>2864</v>
      </c>
      <c r="B3917" s="1" t="s">
        <v>232</v>
      </c>
    </row>
    <row r="3918" spans="1:14" customHeight="1" ht="12.75">
      <c r="A3918" s="1" t="s">
        <v>2864</v>
      </c>
      <c r="B3918" s="1" t="s">
        <v>315</v>
      </c>
    </row>
    <row r="3919" spans="1:14" customHeight="1" ht="12.75">
      <c r="A3919" s="1" t="s">
        <v>2864</v>
      </c>
      <c r="B3919" s="1" t="s">
        <v>316</v>
      </c>
    </row>
    <row r="3920" spans="1:14" customHeight="1" ht="12.75">
      <c r="A3920" s="1" t="s">
        <v>2864</v>
      </c>
      <c r="B3920" s="1" t="s">
        <v>317</v>
      </c>
    </row>
    <row r="3921" spans="1:14" customHeight="1" ht="12.75">
      <c r="A3921" s="1" t="s">
        <v>2864</v>
      </c>
      <c r="B3921" s="1" t="s">
        <v>319</v>
      </c>
    </row>
    <row r="3922" spans="1:14" customHeight="1" ht="12.75">
      <c r="A3922" s="1" t="s">
        <v>2864</v>
      </c>
      <c r="B3922" s="1" t="s">
        <v>320</v>
      </c>
    </row>
    <row r="3923" spans="1:14" customHeight="1" ht="12.75">
      <c r="A3923" s="1" t="s">
        <v>2864</v>
      </c>
      <c r="B3923" s="1" t="s">
        <v>321</v>
      </c>
    </row>
    <row r="3924" spans="1:14" customHeight="1" ht="12.75">
      <c r="A3924" s="1" t="s">
        <v>2864</v>
      </c>
      <c r="B3924" s="1" t="s">
        <v>334</v>
      </c>
    </row>
    <row r="3925" spans="1:14" customHeight="1" ht="12.75">
      <c r="A3925" s="1" t="s">
        <v>2864</v>
      </c>
      <c r="B3925" s="1" t="s">
        <v>335</v>
      </c>
    </row>
    <row r="3926" spans="1:14" customHeight="1" ht="12.75">
      <c r="A3926" s="1" t="s">
        <v>2864</v>
      </c>
      <c r="B3926" s="1" t="s">
        <v>336</v>
      </c>
    </row>
    <row r="3927" spans="1:14" customHeight="1" ht="12.75">
      <c r="A3927" s="1" t="s">
        <v>2864</v>
      </c>
      <c r="B3927" s="1" t="s">
        <v>352</v>
      </c>
    </row>
    <row r="3928" spans="1:14" customHeight="1" ht="12.75">
      <c r="A3928" s="1" t="s">
        <v>2864</v>
      </c>
      <c r="B3928" s="1" t="s">
        <v>353</v>
      </c>
    </row>
    <row r="3929" spans="1:14" customHeight="1" ht="12.75">
      <c r="A3929" s="1" t="s">
        <v>2864</v>
      </c>
      <c r="B3929" s="1" t="s">
        <v>355</v>
      </c>
    </row>
    <row r="3930" spans="1:14" customHeight="1" ht="12.75">
      <c r="A3930" s="1" t="s">
        <v>2864</v>
      </c>
      <c r="B3930" s="1" t="s">
        <v>356</v>
      </c>
    </row>
    <row r="3931" spans="1:14" customHeight="1" ht="12.75">
      <c r="A3931" s="1" t="s">
        <v>2864</v>
      </c>
      <c r="B3931" s="1" t="s">
        <v>357</v>
      </c>
    </row>
    <row r="3932" spans="1:14" customHeight="1" ht="12.75">
      <c r="A3932" s="1" t="s">
        <v>2864</v>
      </c>
      <c r="B3932" s="1" t="s">
        <v>358</v>
      </c>
    </row>
    <row r="3933" spans="1:14" customHeight="1" ht="12.75">
      <c r="A3933" s="1" t="s">
        <v>2865</v>
      </c>
      <c r="B3933" s="1" t="s">
        <v>327</v>
      </c>
    </row>
    <row r="3934" spans="1:14" customHeight="1" ht="12.75">
      <c r="A3934" s="1" t="s">
        <v>2866</v>
      </c>
      <c r="B3934" s="1" t="s">
        <v>331</v>
      </c>
    </row>
    <row r="3935" spans="1:14" customHeight="1" ht="12.75">
      <c r="A3935" s="1" t="s">
        <v>2866</v>
      </c>
      <c r="B3935" s="1" t="s">
        <v>332</v>
      </c>
    </row>
    <row r="3936" spans="1:14" customHeight="1" ht="12.75">
      <c r="A3936" s="1" t="s">
        <v>2866</v>
      </c>
      <c r="B3936" s="1" t="s">
        <v>333</v>
      </c>
    </row>
    <row r="3937" spans="1:14" customHeight="1" ht="12.75">
      <c r="A3937" s="1" t="s">
        <v>2867</v>
      </c>
      <c r="B3937" s="1" t="s">
        <v>322</v>
      </c>
    </row>
    <row r="3938" spans="1:14" customHeight="1" ht="12.75">
      <c r="A3938" s="1" t="s">
        <v>2867</v>
      </c>
      <c r="B3938" s="1" t="s">
        <v>326</v>
      </c>
    </row>
    <row r="3939" spans="1:14" customHeight="1" ht="12.75">
      <c r="A3939" s="1" t="s">
        <v>2867</v>
      </c>
      <c r="B3939" s="1" t="s">
        <v>337</v>
      </c>
    </row>
    <row r="3940" spans="1:14" customHeight="1" ht="12.75">
      <c r="A3940" s="1" t="s">
        <v>2867</v>
      </c>
      <c r="B3940" s="1" t="s">
        <v>338</v>
      </c>
    </row>
    <row r="3941" spans="1:14" customHeight="1" ht="12.75">
      <c r="A3941" s="1" t="s">
        <v>2867</v>
      </c>
      <c r="B3941" s="1" t="s">
        <v>339</v>
      </c>
    </row>
    <row r="3942" spans="1:14" customHeight="1" ht="12.75">
      <c r="A3942" s="1" t="s">
        <v>2867</v>
      </c>
      <c r="B3942" s="1" t="s">
        <v>340</v>
      </c>
    </row>
    <row r="3943" spans="1:14" customHeight="1" ht="12.75">
      <c r="A3943" s="1" t="s">
        <v>2867</v>
      </c>
      <c r="B3943" s="1" t="s">
        <v>349</v>
      </c>
    </row>
    <row r="3944" spans="1:14" customHeight="1" ht="12.75">
      <c r="A3944" s="1" t="s">
        <v>2867</v>
      </c>
      <c r="B3944" s="1" t="s">
        <v>350</v>
      </c>
    </row>
    <row r="3945" spans="1:14" customHeight="1" ht="12.75">
      <c r="A3945" s="1" t="s">
        <v>2867</v>
      </c>
      <c r="B3945" s="1" t="s">
        <v>351</v>
      </c>
    </row>
    <row r="3946" spans="1:14" customHeight="1" ht="12.75">
      <c r="A3946" s="1" t="s">
        <v>2868</v>
      </c>
      <c r="B3946" s="1" t="s">
        <v>230</v>
      </c>
    </row>
    <row r="3947" spans="1:14" customHeight="1" ht="12.75">
      <c r="A3947" s="1" t="s">
        <v>2869</v>
      </c>
      <c r="B3947" s="1" t="s">
        <v>324</v>
      </c>
    </row>
    <row r="3948" spans="1:14" customHeight="1" ht="12.75">
      <c r="A3948" s="1" t="s">
        <v>2870</v>
      </c>
      <c r="B3948" s="1" t="s">
        <v>324</v>
      </c>
    </row>
    <row r="3949" spans="1:14" customHeight="1" ht="12.75">
      <c r="A3949" s="1" t="s">
        <v>2871</v>
      </c>
      <c r="B3949" s="1" t="s">
        <v>325</v>
      </c>
    </row>
    <row r="3950" spans="1:14" customHeight="1" ht="12.75">
      <c r="A3950" s="1" t="s">
        <v>2871</v>
      </c>
      <c r="B3950" s="1" t="s">
        <v>328</v>
      </c>
    </row>
    <row r="3951" spans="1:14" customHeight="1" ht="12.75">
      <c r="A3951" s="1" t="s">
        <v>2871</v>
      </c>
      <c r="B3951" s="1" t="s">
        <v>342</v>
      </c>
    </row>
    <row r="3952" spans="1:14" customHeight="1" ht="12.75">
      <c r="A3952" s="1" t="s">
        <v>2872</v>
      </c>
      <c r="B3952" s="1" t="s">
        <v>329</v>
      </c>
    </row>
    <row r="3953" spans="1:14" customHeight="1" ht="12.75">
      <c r="A3953" s="1" t="s">
        <v>2873</v>
      </c>
      <c r="B3953" s="1" t="s">
        <v>329</v>
      </c>
    </row>
    <row r="3954" spans="1:14" customHeight="1" ht="12.75">
      <c r="A3954" s="1" t="s">
        <v>2874</v>
      </c>
      <c r="B3954" s="1" t="s">
        <v>331</v>
      </c>
    </row>
    <row r="3955" spans="1:14" customHeight="1" ht="12.75">
      <c r="A3955" s="1" t="s">
        <v>2874</v>
      </c>
      <c r="B3955" s="1" t="s">
        <v>332</v>
      </c>
    </row>
    <row r="3956" spans="1:14" customHeight="1" ht="12.75">
      <c r="A3956" s="1" t="s">
        <v>2874</v>
      </c>
      <c r="B3956" s="1" t="s">
        <v>333</v>
      </c>
    </row>
    <row r="3957" spans="1:14" customHeight="1" ht="12.75">
      <c r="A3957" s="1" t="s">
        <v>2875</v>
      </c>
      <c r="B3957" s="1" t="s">
        <v>334</v>
      </c>
    </row>
    <row r="3958" spans="1:14" customHeight="1" ht="12.75">
      <c r="A3958" s="1" t="s">
        <v>2875</v>
      </c>
      <c r="B3958" s="1" t="s">
        <v>335</v>
      </c>
    </row>
    <row r="3959" spans="1:14" customHeight="1" ht="12.75">
      <c r="A3959" s="1" t="s">
        <v>2875</v>
      </c>
      <c r="B3959" s="1" t="s">
        <v>336</v>
      </c>
    </row>
    <row r="3960" spans="1:14" customHeight="1" ht="12.75">
      <c r="A3960" s="1" t="s">
        <v>2876</v>
      </c>
      <c r="B3960" s="1" t="s">
        <v>334</v>
      </c>
    </row>
    <row r="3961" spans="1:14" customHeight="1" ht="12.75">
      <c r="A3961" s="1" t="s">
        <v>2876</v>
      </c>
      <c r="B3961" s="1" t="s">
        <v>335</v>
      </c>
    </row>
    <row r="3962" spans="1:14" customHeight="1" ht="12.75">
      <c r="A3962" s="1" t="s">
        <v>2876</v>
      </c>
      <c r="B3962" s="1" t="s">
        <v>336</v>
      </c>
    </row>
    <row r="3963" spans="1:14" customHeight="1" ht="12.75">
      <c r="A3963" s="1" t="s">
        <v>2877</v>
      </c>
      <c r="B3963" s="1" t="s">
        <v>331</v>
      </c>
    </row>
    <row r="3964" spans="1:14" customHeight="1" ht="12.75">
      <c r="A3964" s="1" t="s">
        <v>2877</v>
      </c>
      <c r="B3964" s="1" t="s">
        <v>332</v>
      </c>
    </row>
    <row r="3965" spans="1:14" customHeight="1" ht="12.75">
      <c r="A3965" s="1" t="s">
        <v>2877</v>
      </c>
      <c r="B3965" s="1" t="s">
        <v>333</v>
      </c>
    </row>
    <row r="3966" spans="1:14" customHeight="1" ht="12.75">
      <c r="A3966" s="1" t="s">
        <v>2878</v>
      </c>
      <c r="B3966" s="1" t="s">
        <v>352</v>
      </c>
    </row>
    <row r="3967" spans="1:14" customHeight="1" ht="12.75">
      <c r="A3967" s="1" t="s">
        <v>2878</v>
      </c>
      <c r="B3967" s="1" t="s">
        <v>353</v>
      </c>
    </row>
    <row r="3968" spans="1:14" customHeight="1" ht="12.75">
      <c r="A3968" s="1" t="s">
        <v>2879</v>
      </c>
      <c r="B3968" s="1" t="s">
        <v>315</v>
      </c>
    </row>
    <row r="3969" spans="1:14" customHeight="1" ht="12.75">
      <c r="A3969" s="1" t="s">
        <v>2880</v>
      </c>
      <c r="B3969" s="1" t="s">
        <v>352</v>
      </c>
    </row>
    <row r="3970" spans="1:14" customHeight="1" ht="12.75">
      <c r="A3970" s="1" t="s">
        <v>2880</v>
      </c>
      <c r="B3970" s="1" t="s">
        <v>353</v>
      </c>
    </row>
    <row r="3971" spans="1:14" customHeight="1" ht="12.75">
      <c r="A3971" s="1" t="s">
        <v>2881</v>
      </c>
      <c r="B3971" s="1" t="s">
        <v>343</v>
      </c>
    </row>
    <row r="3972" spans="1:14" customHeight="1" ht="12.75">
      <c r="A3972" s="1" t="s">
        <v>2881</v>
      </c>
      <c r="B3972" s="1" t="s">
        <v>344</v>
      </c>
    </row>
    <row r="3973" spans="1:14" customHeight="1" ht="12.75">
      <c r="A3973" s="1" t="s">
        <v>2881</v>
      </c>
      <c r="B3973" s="1" t="s">
        <v>345</v>
      </c>
    </row>
    <row r="3974" spans="1:14" customHeight="1" ht="12.75">
      <c r="A3974" s="1" t="s">
        <v>2881</v>
      </c>
      <c r="B3974" s="1" t="s">
        <v>346</v>
      </c>
    </row>
    <row r="3975" spans="1:14" customHeight="1" ht="12.75">
      <c r="A3975" s="1" t="s">
        <v>2881</v>
      </c>
      <c r="B3975" s="1" t="s">
        <v>354</v>
      </c>
    </row>
    <row r="3976" spans="1:14" customHeight="1" ht="12.75">
      <c r="A3976" s="1" t="s">
        <v>2882</v>
      </c>
      <c r="B3976" s="1" t="s">
        <v>186</v>
      </c>
    </row>
    <row r="3977" spans="1:14" customHeight="1" ht="12.75">
      <c r="A3977" s="1" t="s">
        <v>2883</v>
      </c>
      <c r="B3977" s="1" t="s">
        <v>330</v>
      </c>
    </row>
    <row r="3978" spans="1:14" customHeight="1" ht="12.75">
      <c r="A3978" s="1" t="s">
        <v>2884</v>
      </c>
      <c r="B3978" s="1" t="s">
        <v>203</v>
      </c>
    </row>
    <row r="3979" spans="1:14" customHeight="1" ht="12.75">
      <c r="A3979" s="1" t="s">
        <v>2885</v>
      </c>
      <c r="B3979" s="1" t="s">
        <v>202</v>
      </c>
    </row>
    <row r="3980" spans="1:14" customHeight="1" ht="12.75">
      <c r="A3980" s="1" t="s">
        <v>2886</v>
      </c>
      <c r="B3980" s="1" t="s">
        <v>357</v>
      </c>
    </row>
    <row r="3981" spans="1:14" customHeight="1" ht="12.75">
      <c r="A3981" s="1" t="s">
        <v>2886</v>
      </c>
      <c r="B3981" s="1" t="s">
        <v>358</v>
      </c>
    </row>
    <row r="3982" spans="1:14" customHeight="1" ht="12.75">
      <c r="A3982" s="1" t="s">
        <v>2887</v>
      </c>
      <c r="B3982" s="1" t="s">
        <v>357</v>
      </c>
    </row>
    <row r="3983" spans="1:14" customHeight="1" ht="12.75">
      <c r="A3983" s="1" t="s">
        <v>2888</v>
      </c>
      <c r="B3983" s="1" t="s">
        <v>357</v>
      </c>
    </row>
    <row r="3984" spans="1:14" customHeight="1" ht="12.75">
      <c r="A3984" s="1" t="s">
        <v>2888</v>
      </c>
      <c r="B3984" s="1" t="s">
        <v>358</v>
      </c>
    </row>
    <row r="3985" spans="1:14" customHeight="1" ht="12.75">
      <c r="A3985" s="1" t="s">
        <v>2889</v>
      </c>
      <c r="B3985" s="1" t="s">
        <v>358</v>
      </c>
    </row>
    <row r="3986" spans="1:14" customHeight="1" ht="12.75">
      <c r="A3986" s="1" t="s">
        <v>2890</v>
      </c>
      <c r="B3986" s="1" t="s">
        <v>331</v>
      </c>
    </row>
    <row r="3987" spans="1:14" customHeight="1" ht="12.75">
      <c r="A3987" s="1" t="s">
        <v>2891</v>
      </c>
      <c r="B3987" s="1" t="s">
        <v>333</v>
      </c>
    </row>
    <row r="3988" spans="1:14" customHeight="1" ht="12.75">
      <c r="A3988" s="1" t="s">
        <v>2892</v>
      </c>
      <c r="B3988" s="1" t="s">
        <v>332</v>
      </c>
    </row>
    <row r="3989" spans="1:14" customHeight="1" ht="12.75">
      <c r="A3989" s="1" t="s">
        <v>2893</v>
      </c>
      <c r="B3989" s="1" t="s">
        <v>334</v>
      </c>
    </row>
    <row r="3990" spans="1:14" customHeight="1" ht="12.75">
      <c r="A3990" s="1" t="s">
        <v>2894</v>
      </c>
      <c r="B3990" s="1" t="s">
        <v>335</v>
      </c>
    </row>
    <row r="3991" spans="1:14" customHeight="1" ht="12.75">
      <c r="A3991" s="1" t="s">
        <v>2895</v>
      </c>
      <c r="B3991" s="1" t="s">
        <v>336</v>
      </c>
    </row>
    <row r="3992" spans="1:14" customHeight="1" ht="12.75">
      <c r="A3992" s="1" t="s">
        <v>2896</v>
      </c>
      <c r="B3992" s="1" t="s">
        <v>348</v>
      </c>
    </row>
    <row r="3993" spans="1:14" customHeight="1" ht="12.75">
      <c r="A3993" s="1" t="s">
        <v>2897</v>
      </c>
      <c r="B3993" s="1" t="s">
        <v>348</v>
      </c>
    </row>
    <row r="3994" spans="1:14" customHeight="1" ht="12.75">
      <c r="A3994" s="1" t="s">
        <v>2898</v>
      </c>
      <c r="B3994" s="1" t="s">
        <v>352</v>
      </c>
    </row>
    <row r="3995" spans="1:14" customHeight="1" ht="12.75">
      <c r="A3995" s="1" t="s">
        <v>2898</v>
      </c>
      <c r="B3995" s="1" t="s">
        <v>353</v>
      </c>
    </row>
    <row r="3996" spans="1:14" customHeight="1" ht="12.75">
      <c r="A3996" s="1" t="s">
        <v>2899</v>
      </c>
      <c r="B3996" s="1" t="s">
        <v>347</v>
      </c>
    </row>
    <row r="3997" spans="1:14" customHeight="1" ht="12.75">
      <c r="A3997" s="1" t="s">
        <v>2899</v>
      </c>
      <c r="B3997" s="1" t="s">
        <v>354</v>
      </c>
    </row>
    <row r="3998" spans="1:14" customHeight="1" ht="12.75">
      <c r="A3998" s="1" t="s">
        <v>2900</v>
      </c>
      <c r="B3998" s="1" t="s">
        <v>329</v>
      </c>
    </row>
    <row r="3999" spans="1:14" customHeight="1" ht="12.75">
      <c r="A3999" s="1" t="s">
        <v>2901</v>
      </c>
      <c r="B3999" s="1" t="s">
        <v>344</v>
      </c>
    </row>
    <row r="4000" spans="1:14" customHeight="1" ht="12.75">
      <c r="A4000" s="1" t="s">
        <v>2902</v>
      </c>
      <c r="B4000" s="1" t="s">
        <v>344</v>
      </c>
    </row>
    <row r="4001" spans="1:14" customHeight="1" ht="12.75">
      <c r="A4001" s="1" t="s">
        <v>2903</v>
      </c>
      <c r="B4001" s="1" t="s">
        <v>231</v>
      </c>
    </row>
    <row r="4002" spans="1:14" customHeight="1" ht="12.75">
      <c r="A4002" s="1" t="s">
        <v>2904</v>
      </c>
      <c r="B4002" s="1" t="s">
        <v>329</v>
      </c>
    </row>
    <row r="4003" spans="1:14" customHeight="1" ht="12.75">
      <c r="A4003" s="1" t="s">
        <v>2905</v>
      </c>
      <c r="B4003" s="1" t="s">
        <v>187</v>
      </c>
    </row>
    <row r="4004" spans="1:14" customHeight="1" ht="12.75">
      <c r="A4004" s="1" t="s">
        <v>2906</v>
      </c>
      <c r="B4004" s="1" t="s">
        <v>201</v>
      </c>
    </row>
    <row r="4005" spans="1:14" customHeight="1" ht="12.75">
      <c r="A4005" s="1" t="s">
        <v>2907</v>
      </c>
      <c r="B4005" s="1" t="s">
        <v>359</v>
      </c>
    </row>
    <row r="4006" spans="1:14" customHeight="1" ht="12.75">
      <c r="A4006" s="1" t="s">
        <v>2908</v>
      </c>
      <c r="B4006" s="1" t="s">
        <v>202</v>
      </c>
    </row>
    <row r="4007" spans="1:14" customHeight="1" ht="12.75">
      <c r="A4007" s="1" t="s">
        <v>2908</v>
      </c>
      <c r="B4007" s="1" t="s">
        <v>203</v>
      </c>
    </row>
    <row r="4008" spans="1:14" customHeight="1" ht="12.75">
      <c r="A4008" s="1" t="s">
        <v>2909</v>
      </c>
      <c r="B4008" s="1" t="s">
        <v>230</v>
      </c>
    </row>
    <row r="4009" spans="1:14" customHeight="1" ht="12.75">
      <c r="A4009" s="1" t="s">
        <v>2910</v>
      </c>
      <c r="B4009" s="1" t="s">
        <v>202</v>
      </c>
    </row>
    <row r="4010" spans="1:14" customHeight="1" ht="12.75">
      <c r="A4010" s="1" t="s">
        <v>2910</v>
      </c>
      <c r="B4010" s="1" t="s">
        <v>203</v>
      </c>
    </row>
    <row r="4011" spans="1:14" customHeight="1" ht="12.75">
      <c r="A4011" s="1" t="s">
        <v>2910</v>
      </c>
      <c r="B4011" s="1" t="s">
        <v>230</v>
      </c>
    </row>
    <row r="4012" spans="1:14" customHeight="1" ht="12.75">
      <c r="A4012" s="1" t="s">
        <v>2911</v>
      </c>
      <c r="B4012" s="1" t="s">
        <v>186</v>
      </c>
    </row>
    <row r="4013" spans="1:14" customHeight="1" ht="12.75">
      <c r="A4013" s="1" t="s">
        <v>2911</v>
      </c>
      <c r="B4013" s="1" t="s">
        <v>187</v>
      </c>
    </row>
    <row r="4014" spans="1:14" customHeight="1" ht="12.75">
      <c r="A4014" s="1" t="s">
        <v>2911</v>
      </c>
      <c r="B4014" s="1" t="s">
        <v>201</v>
      </c>
    </row>
    <row r="4015" spans="1:14" customHeight="1" ht="12.75">
      <c r="A4015" s="1" t="s">
        <v>2911</v>
      </c>
      <c r="B4015" s="1" t="s">
        <v>202</v>
      </c>
    </row>
    <row r="4016" spans="1:14" customHeight="1" ht="12.75">
      <c r="A4016" s="1" t="s">
        <v>2911</v>
      </c>
      <c r="B4016" s="1" t="s">
        <v>203</v>
      </c>
    </row>
    <row r="4017" spans="1:14" customHeight="1" ht="12.75">
      <c r="A4017" s="1" t="s">
        <v>2911</v>
      </c>
      <c r="B4017" s="1" t="s">
        <v>230</v>
      </c>
    </row>
    <row r="4018" spans="1:14" customHeight="1" ht="12.75">
      <c r="A4018" s="1" t="s">
        <v>2911</v>
      </c>
      <c r="B4018" s="1" t="s">
        <v>231</v>
      </c>
    </row>
    <row r="4019" spans="1:14" customHeight="1" ht="12.75">
      <c r="A4019" s="1" t="s">
        <v>2911</v>
      </c>
      <c r="B4019" s="1" t="s">
        <v>232</v>
      </c>
    </row>
    <row r="4020" spans="1:14" customHeight="1" ht="12.75">
      <c r="A4020" s="1" t="s">
        <v>2911</v>
      </c>
      <c r="B4020" s="1" t="s">
        <v>315</v>
      </c>
    </row>
    <row r="4021" spans="1:14" customHeight="1" ht="12.75">
      <c r="A4021" s="1" t="s">
        <v>2911</v>
      </c>
      <c r="B4021" s="1" t="s">
        <v>316</v>
      </c>
    </row>
    <row r="4022" spans="1:14" customHeight="1" ht="12.75">
      <c r="A4022" s="1" t="s">
        <v>2911</v>
      </c>
      <c r="B4022" s="1" t="s">
        <v>317</v>
      </c>
    </row>
    <row r="4023" spans="1:14" customHeight="1" ht="12.75">
      <c r="A4023" s="1" t="s">
        <v>2911</v>
      </c>
      <c r="B4023" s="1" t="s">
        <v>318</v>
      </c>
    </row>
    <row r="4024" spans="1:14" customHeight="1" ht="12.75">
      <c r="A4024" s="1" t="s">
        <v>2911</v>
      </c>
      <c r="B4024" s="1" t="s">
        <v>319</v>
      </c>
    </row>
    <row r="4025" spans="1:14" customHeight="1" ht="12.75">
      <c r="A4025" s="1" t="s">
        <v>2911</v>
      </c>
      <c r="B4025" s="1" t="s">
        <v>320</v>
      </c>
    </row>
    <row r="4026" spans="1:14" customHeight="1" ht="12.75">
      <c r="A4026" s="1" t="s">
        <v>2911</v>
      </c>
      <c r="B4026" s="1" t="s">
        <v>321</v>
      </c>
    </row>
    <row r="4027" spans="1:14" customHeight="1" ht="12.75">
      <c r="A4027" s="1" t="s">
        <v>2911</v>
      </c>
      <c r="B4027" s="1" t="s">
        <v>322</v>
      </c>
    </row>
    <row r="4028" spans="1:14" customHeight="1" ht="12.75">
      <c r="A4028" s="1" t="s">
        <v>2911</v>
      </c>
      <c r="B4028" s="1" t="s">
        <v>323</v>
      </c>
    </row>
    <row r="4029" spans="1:14" customHeight="1" ht="12.75">
      <c r="A4029" s="1" t="s">
        <v>2911</v>
      </c>
      <c r="B4029" s="1" t="s">
        <v>324</v>
      </c>
    </row>
    <row r="4030" spans="1:14" customHeight="1" ht="12.75">
      <c r="A4030" s="1" t="s">
        <v>2911</v>
      </c>
      <c r="B4030" s="1" t="s">
        <v>325</v>
      </c>
    </row>
    <row r="4031" spans="1:14" customHeight="1" ht="12.75">
      <c r="A4031" s="1" t="s">
        <v>2911</v>
      </c>
      <c r="B4031" s="1" t="s">
        <v>326</v>
      </c>
    </row>
    <row r="4032" spans="1:14" customHeight="1" ht="12.75">
      <c r="A4032" s="1" t="s">
        <v>2911</v>
      </c>
      <c r="B4032" s="1" t="s">
        <v>327</v>
      </c>
    </row>
    <row r="4033" spans="1:14" customHeight="1" ht="12.75">
      <c r="A4033" s="1" t="s">
        <v>2911</v>
      </c>
      <c r="B4033" s="1" t="s">
        <v>328</v>
      </c>
    </row>
    <row r="4034" spans="1:14" customHeight="1" ht="12.75">
      <c r="A4034" s="1" t="s">
        <v>2911</v>
      </c>
      <c r="B4034" s="1" t="s">
        <v>329</v>
      </c>
    </row>
    <row r="4035" spans="1:14" customHeight="1" ht="12.75">
      <c r="A4035" s="1" t="s">
        <v>2911</v>
      </c>
      <c r="B4035" s="1" t="s">
        <v>330</v>
      </c>
    </row>
    <row r="4036" spans="1:14" customHeight="1" ht="12.75">
      <c r="A4036" s="1" t="s">
        <v>2911</v>
      </c>
      <c r="B4036" s="1" t="s">
        <v>331</v>
      </c>
    </row>
    <row r="4037" spans="1:14" customHeight="1" ht="12.75">
      <c r="A4037" s="1" t="s">
        <v>2911</v>
      </c>
      <c r="B4037" s="1" t="s">
        <v>332</v>
      </c>
    </row>
    <row r="4038" spans="1:14" customHeight="1" ht="12.75">
      <c r="A4038" s="1" t="s">
        <v>2911</v>
      </c>
      <c r="B4038" s="1" t="s">
        <v>333</v>
      </c>
    </row>
    <row r="4039" spans="1:14" customHeight="1" ht="12.75">
      <c r="A4039" s="1" t="s">
        <v>2911</v>
      </c>
      <c r="B4039" s="1" t="s">
        <v>334</v>
      </c>
    </row>
    <row r="4040" spans="1:14" customHeight="1" ht="12.75">
      <c r="A4040" s="1" t="s">
        <v>2911</v>
      </c>
      <c r="B4040" s="1" t="s">
        <v>335</v>
      </c>
    </row>
    <row r="4041" spans="1:14" customHeight="1" ht="12.75">
      <c r="A4041" s="1" t="s">
        <v>2911</v>
      </c>
      <c r="B4041" s="1" t="s">
        <v>336</v>
      </c>
    </row>
    <row r="4042" spans="1:14" customHeight="1" ht="12.75">
      <c r="A4042" s="1" t="s">
        <v>2911</v>
      </c>
      <c r="B4042" s="1" t="s">
        <v>337</v>
      </c>
    </row>
    <row r="4043" spans="1:14" customHeight="1" ht="12.75">
      <c r="A4043" s="1" t="s">
        <v>2911</v>
      </c>
      <c r="B4043" s="1" t="s">
        <v>338</v>
      </c>
    </row>
    <row r="4044" spans="1:14" customHeight="1" ht="12.75">
      <c r="A4044" s="1" t="s">
        <v>2911</v>
      </c>
      <c r="B4044" s="1" t="s">
        <v>339</v>
      </c>
    </row>
    <row r="4045" spans="1:14" customHeight="1" ht="12.75">
      <c r="A4045" s="1" t="s">
        <v>2911</v>
      </c>
      <c r="B4045" s="1" t="s">
        <v>340</v>
      </c>
    </row>
    <row r="4046" spans="1:14" customHeight="1" ht="12.75">
      <c r="A4046" s="1" t="s">
        <v>2911</v>
      </c>
      <c r="B4046" s="1" t="s">
        <v>341</v>
      </c>
    </row>
    <row r="4047" spans="1:14" customHeight="1" ht="12.75">
      <c r="A4047" s="1" t="s">
        <v>2911</v>
      </c>
      <c r="B4047" s="1" t="s">
        <v>342</v>
      </c>
    </row>
    <row r="4048" spans="1:14" customHeight="1" ht="12.75">
      <c r="A4048" s="1" t="s">
        <v>2911</v>
      </c>
      <c r="B4048" s="1" t="s">
        <v>343</v>
      </c>
    </row>
    <row r="4049" spans="1:14" customHeight="1" ht="12.75">
      <c r="A4049" s="1" t="s">
        <v>2911</v>
      </c>
      <c r="B4049" s="1" t="s">
        <v>344</v>
      </c>
    </row>
    <row r="4050" spans="1:14" customHeight="1" ht="12.75">
      <c r="A4050" s="1" t="s">
        <v>2911</v>
      </c>
      <c r="B4050" s="1" t="s">
        <v>345</v>
      </c>
    </row>
    <row r="4051" spans="1:14" customHeight="1" ht="12.75">
      <c r="A4051" s="1" t="s">
        <v>2911</v>
      </c>
      <c r="B4051" s="1" t="s">
        <v>346</v>
      </c>
    </row>
    <row r="4052" spans="1:14" customHeight="1" ht="12.75">
      <c r="A4052" s="1" t="s">
        <v>2911</v>
      </c>
      <c r="B4052" s="1" t="s">
        <v>347</v>
      </c>
    </row>
    <row r="4053" spans="1:14" customHeight="1" ht="12.75">
      <c r="A4053" s="1" t="s">
        <v>2911</v>
      </c>
      <c r="B4053" s="1" t="s">
        <v>348</v>
      </c>
    </row>
    <row r="4054" spans="1:14" customHeight="1" ht="12.75">
      <c r="A4054" s="1" t="s">
        <v>2911</v>
      </c>
      <c r="B4054" s="1" t="s">
        <v>349</v>
      </c>
    </row>
    <row r="4055" spans="1:14" customHeight="1" ht="12.75">
      <c r="A4055" s="1" t="s">
        <v>2911</v>
      </c>
      <c r="B4055" s="1" t="s">
        <v>350</v>
      </c>
    </row>
    <row r="4056" spans="1:14" customHeight="1" ht="12.75">
      <c r="A4056" s="1" t="s">
        <v>2911</v>
      </c>
      <c r="B4056" s="1" t="s">
        <v>351</v>
      </c>
    </row>
    <row r="4057" spans="1:14" customHeight="1" ht="12.75">
      <c r="A4057" s="1" t="s">
        <v>2911</v>
      </c>
      <c r="B4057" s="1" t="s">
        <v>352</v>
      </c>
    </row>
    <row r="4058" spans="1:14" customHeight="1" ht="12.75">
      <c r="A4058" s="1" t="s">
        <v>2911</v>
      </c>
      <c r="B4058" s="1" t="s">
        <v>353</v>
      </c>
    </row>
    <row r="4059" spans="1:14" customHeight="1" ht="12.75">
      <c r="A4059" s="1" t="s">
        <v>2911</v>
      </c>
      <c r="B4059" s="1" t="s">
        <v>354</v>
      </c>
    </row>
    <row r="4060" spans="1:14" customHeight="1" ht="12.75">
      <c r="A4060" s="1" t="s">
        <v>2911</v>
      </c>
      <c r="B4060" s="1" t="s">
        <v>355</v>
      </c>
    </row>
    <row r="4061" spans="1:14" customHeight="1" ht="12.75">
      <c r="A4061" s="1" t="s">
        <v>2911</v>
      </c>
      <c r="B4061" s="1" t="s">
        <v>356</v>
      </c>
    </row>
    <row r="4062" spans="1:14" customHeight="1" ht="12.75">
      <c r="A4062" s="1" t="s">
        <v>2911</v>
      </c>
      <c r="B4062" s="1" t="s">
        <v>357</v>
      </c>
    </row>
    <row r="4063" spans="1:14" customHeight="1" ht="12.75">
      <c r="A4063" s="1" t="s">
        <v>2911</v>
      </c>
      <c r="B4063" s="1" t="s">
        <v>358</v>
      </c>
    </row>
    <row r="4064" spans="1:14" customHeight="1" ht="12.75">
      <c r="A4064" s="1" t="s">
        <v>2911</v>
      </c>
      <c r="B4064" s="1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6" customWidth="true" style="0"/>
  </cols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387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  <col min="15" max="15" width="14.7109375" customWidth="true" style="0"/>
    <col min="16" max="16" width="14.7109375" customWidth="true" style="0"/>
    <col min="17" max="17" width="14.7109375" customWidth="true" style="0"/>
    <col min="18" max="18" width="14.7109375" customWidth="true" style="0"/>
    <col min="19" max="19" width="14.7109375" customWidth="true" style="0"/>
    <col min="20" max="20" width="14.7109375" customWidth="true" style="0"/>
    <col min="21" max="21" width="14.7109375" customWidth="true" style="0"/>
    <col min="22" max="22" width="14.7109375" customWidth="true" style="0"/>
    <col min="23" max="23" width="14.7109375" customWidth="true" style="0"/>
    <col min="24" max="24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6" customHeight="1" ht="12.75">
      <c r="A2" s="1" t="s">
        <v>172</v>
      </c>
      <c r="B2" s="7">
        <v>0.0</v>
      </c>
      <c r="C2" s="1">
        <v>0.0</v>
      </c>
      <c r="D2" s="1" t="s">
        <v>173</v>
      </c>
      <c r="E2" s="5">
        <v>832.06</v>
      </c>
      <c r="F2" s="5">
        <v>547.75</v>
      </c>
      <c r="G2" s="1">
        <v>0.0</v>
      </c>
      <c r="H2" s="9">
        <v>0.96</v>
      </c>
      <c r="I2" s="32">
        <v>4</v>
      </c>
      <c r="J2" s="1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>
        <v>1104</v>
      </c>
      <c r="X2" s="1">
        <v>560</v>
      </c>
      <c r="Y2" s="31"/>
      <c r="Z2" s="31"/>
    </row>
    <row r="3" spans="1:26" customHeight="1" ht="12.75">
      <c r="A3" s="1" t="s">
        <v>174</v>
      </c>
      <c r="B3" s="7">
        <v>0.0</v>
      </c>
      <c r="C3" s="1">
        <v>0.0</v>
      </c>
      <c r="D3" s="1" t="s">
        <v>173</v>
      </c>
      <c r="E3" s="5">
        <v>538</v>
      </c>
      <c r="F3" s="5">
        <v>377.55</v>
      </c>
      <c r="G3" s="1">
        <v>0.0</v>
      </c>
      <c r="H3" s="9">
        <v>0.96</v>
      </c>
      <c r="I3" s="32">
        <v>4</v>
      </c>
      <c r="J3" s="1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>
        <v>1104</v>
      </c>
      <c r="X3" s="1">
        <v>1104</v>
      </c>
      <c r="Y3" s="31"/>
      <c r="Z3" s="31"/>
    </row>
    <row r="4" spans="1:26" customHeight="1" ht="12.75">
      <c r="A4" s="1" t="s">
        <v>175</v>
      </c>
      <c r="B4" s="7">
        <v>0.0</v>
      </c>
      <c r="C4" s="1">
        <v>0.0</v>
      </c>
      <c r="D4" s="1" t="s">
        <v>173</v>
      </c>
      <c r="E4" s="5">
        <v>246.28</v>
      </c>
      <c r="F4" s="5">
        <v>192.6</v>
      </c>
      <c r="G4" s="1">
        <v>0.0</v>
      </c>
      <c r="H4" s="9">
        <v>0.96</v>
      </c>
      <c r="I4" s="32">
        <v>4</v>
      </c>
      <c r="J4" s="5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>
        <v>1104</v>
      </c>
      <c r="X4" s="1">
        <v>1648</v>
      </c>
      <c r="Y4" s="31"/>
      <c r="Z4" s="31"/>
    </row>
    <row r="5" spans="1:26" customHeight="1" ht="12.75">
      <c r="A5" s="1" t="s">
        <v>176</v>
      </c>
      <c r="B5" s="7">
        <v>0.0</v>
      </c>
      <c r="C5" s="1">
        <v>0.0</v>
      </c>
      <c r="D5" s="1" t="s">
        <v>173</v>
      </c>
      <c r="E5" s="5">
        <v>246.65</v>
      </c>
      <c r="F5" s="5">
        <v>194.28</v>
      </c>
      <c r="G5" s="1">
        <v>0.0</v>
      </c>
      <c r="H5" s="9">
        <v>0.96</v>
      </c>
      <c r="I5" s="32">
        <v>4</v>
      </c>
      <c r="J5" s="5"/>
      <c r="K5" s="1"/>
      <c r="L5" s="9"/>
      <c r="M5" s="1"/>
      <c r="N5" s="9"/>
      <c r="O5" s="1"/>
      <c r="P5" s="9"/>
      <c r="Q5" s="1"/>
      <c r="R5" s="9"/>
      <c r="S5" s="1"/>
      <c r="T5" s="9"/>
      <c r="U5" s="1"/>
      <c r="V5" s="9"/>
      <c r="W5" s="1">
        <v>1104</v>
      </c>
      <c r="X5" s="1">
        <v>2192</v>
      </c>
      <c r="Y5" s="31"/>
      <c r="Z5" s="31"/>
    </row>
    <row r="6" spans="1:26" customHeight="1" ht="12.75">
      <c r="A6" s="1" t="s">
        <v>179</v>
      </c>
      <c r="B6" s="7">
        <v>0.0</v>
      </c>
      <c r="C6" s="1">
        <v>0.0</v>
      </c>
      <c r="D6" s="1" t="s">
        <v>173</v>
      </c>
      <c r="E6" s="5">
        <v>327.81</v>
      </c>
      <c r="F6" s="5">
        <v>233.45</v>
      </c>
      <c r="G6" s="1">
        <v>0.0</v>
      </c>
      <c r="H6" s="9">
        <v>0.96</v>
      </c>
      <c r="I6" s="32">
        <v>4</v>
      </c>
      <c r="J6" s="5"/>
      <c r="K6" s="1"/>
      <c r="L6" s="9"/>
      <c r="M6" s="1"/>
      <c r="N6" s="9"/>
      <c r="O6" s="1"/>
      <c r="P6" s="9"/>
      <c r="Q6" s="1"/>
      <c r="R6" s="9"/>
      <c r="S6" s="1"/>
      <c r="T6" s="9"/>
      <c r="U6" s="1"/>
      <c r="V6" s="9"/>
      <c r="W6" s="1">
        <v>1104</v>
      </c>
      <c r="X6" s="1">
        <v>2736</v>
      </c>
      <c r="Y6" s="31"/>
      <c r="Z6" s="31"/>
    </row>
    <row r="7" spans="1:26" customHeight="1" ht="12.75">
      <c r="A7" s="1" t="s">
        <v>180</v>
      </c>
      <c r="B7" s="7">
        <v>0.0</v>
      </c>
      <c r="C7" s="1">
        <v>0.0</v>
      </c>
      <c r="D7" s="1" t="s">
        <v>173</v>
      </c>
      <c r="E7" s="5">
        <v>202.42</v>
      </c>
      <c r="F7" s="5">
        <v>130.44</v>
      </c>
      <c r="G7" s="1">
        <v>0.0</v>
      </c>
      <c r="H7" s="9">
        <v>0.96</v>
      </c>
      <c r="I7" s="32">
        <v>4</v>
      </c>
      <c r="J7" s="5"/>
      <c r="K7" s="1"/>
      <c r="L7" s="9"/>
      <c r="M7" s="1"/>
      <c r="N7" s="9"/>
      <c r="O7" s="1"/>
      <c r="P7" s="9"/>
      <c r="Q7" s="1"/>
      <c r="R7" s="9"/>
      <c r="S7" s="1"/>
      <c r="T7" s="9"/>
      <c r="U7" s="1"/>
      <c r="V7" s="9"/>
      <c r="W7" s="1">
        <v>1104</v>
      </c>
      <c r="X7" s="1">
        <v>3280</v>
      </c>
      <c r="Y7" s="31"/>
      <c r="Z7" s="31"/>
    </row>
    <row r="8" spans="1:26" customHeight="1" ht="12.75">
      <c r="A8" s="1" t="s">
        <v>181</v>
      </c>
      <c r="B8" s="7">
        <v>0.0</v>
      </c>
      <c r="C8" s="1">
        <v>0.0</v>
      </c>
      <c r="D8" s="1" t="s">
        <v>173</v>
      </c>
      <c r="E8" s="5">
        <v>103.42</v>
      </c>
      <c r="F8" s="5">
        <v>87.95</v>
      </c>
      <c r="G8" s="1">
        <v>0.0</v>
      </c>
      <c r="H8" s="9">
        <v>0.96</v>
      </c>
      <c r="I8" s="32">
        <v>4</v>
      </c>
      <c r="J8" s="5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>
        <v>1104</v>
      </c>
      <c r="X8" s="1">
        <v>3824</v>
      </c>
      <c r="Y8" s="31"/>
      <c r="Z8" s="31"/>
    </row>
    <row r="9" spans="1:26" customHeight="1" ht="12.75">
      <c r="A9" s="1" t="s">
        <v>182</v>
      </c>
      <c r="B9" s="7">
        <v>0.0</v>
      </c>
      <c r="C9" s="1">
        <v>0.0</v>
      </c>
      <c r="D9" s="1" t="s">
        <v>173</v>
      </c>
      <c r="E9" s="5">
        <v>388.59</v>
      </c>
      <c r="F9" s="5">
        <v>342.23</v>
      </c>
      <c r="G9" s="1">
        <v>0.0</v>
      </c>
      <c r="H9" s="9">
        <v>0.96</v>
      </c>
      <c r="I9" s="32">
        <v>4</v>
      </c>
      <c r="J9" s="5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>
        <v>1104</v>
      </c>
      <c r="X9" s="1">
        <v>4368</v>
      </c>
      <c r="Y9" s="31"/>
      <c r="Z9" s="31"/>
    </row>
    <row r="10" spans="1:26" customHeight="1" ht="12.75">
      <c r="A10" s="1" t="s">
        <v>183</v>
      </c>
      <c r="B10" s="7">
        <v>0.0</v>
      </c>
      <c r="C10" s="1">
        <v>0.0</v>
      </c>
      <c r="D10" s="1" t="s">
        <v>173</v>
      </c>
      <c r="E10" s="5">
        <v>223.43</v>
      </c>
      <c r="F10" s="5">
        <v>163.35</v>
      </c>
      <c r="G10" s="1">
        <v>0.0</v>
      </c>
      <c r="H10" s="9">
        <v>0.96</v>
      </c>
      <c r="I10" s="32">
        <v>4</v>
      </c>
      <c r="J10" s="1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>
        <v>1104</v>
      </c>
      <c r="X10" s="1">
        <v>4912</v>
      </c>
      <c r="Y10" s="31"/>
      <c r="Z10" s="31"/>
    </row>
    <row r="11" spans="1:26" customHeight="1" ht="12.75">
      <c r="A11" s="1" t="s">
        <v>184</v>
      </c>
      <c r="B11" s="7">
        <v>0.0</v>
      </c>
      <c r="C11" s="1">
        <v>0.0</v>
      </c>
      <c r="D11" s="1" t="s">
        <v>173</v>
      </c>
      <c r="E11" s="5">
        <v>136.12</v>
      </c>
      <c r="F11" s="5">
        <v>103.85</v>
      </c>
      <c r="G11" s="1">
        <v>0.0</v>
      </c>
      <c r="H11" s="9">
        <v>0.96</v>
      </c>
      <c r="I11" s="32">
        <v>4</v>
      </c>
      <c r="J11" s="5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>
        <v>1104</v>
      </c>
      <c r="X11" s="1">
        <v>5456</v>
      </c>
      <c r="Y11" s="31"/>
      <c r="Z11" s="31"/>
    </row>
    <row r="12" spans="1:26" customHeight="1" ht="12.75">
      <c r="A12" s="1" t="s">
        <v>185</v>
      </c>
      <c r="B12" s="7">
        <v>0.0</v>
      </c>
      <c r="C12" s="1">
        <v>0.0</v>
      </c>
      <c r="D12" s="1" t="s">
        <v>173</v>
      </c>
      <c r="E12" s="5">
        <v>95.48</v>
      </c>
      <c r="F12" s="5">
        <v>62.14</v>
      </c>
      <c r="G12" s="1">
        <v>0.0</v>
      </c>
      <c r="H12" s="9">
        <v>0.96</v>
      </c>
      <c r="I12" s="32">
        <v>4</v>
      </c>
      <c r="J12" s="5"/>
      <c r="K12" s="1"/>
      <c r="L12" s="9"/>
      <c r="M12" s="1"/>
      <c r="N12" s="9"/>
      <c r="O12" s="1"/>
      <c r="P12" s="9"/>
      <c r="Q12" s="1"/>
      <c r="R12" s="9"/>
      <c r="S12" s="1"/>
      <c r="T12" s="9"/>
      <c r="U12" s="1"/>
      <c r="V12" s="9"/>
      <c r="W12" s="1">
        <v>1104</v>
      </c>
      <c r="X12" s="1">
        <v>6000</v>
      </c>
      <c r="Y12" s="31"/>
      <c r="Z12" s="31"/>
    </row>
    <row r="13" spans="1:26" customHeight="1" ht="12.75">
      <c r="A13" s="1" t="s">
        <v>200</v>
      </c>
      <c r="B13" s="7">
        <v>0.0</v>
      </c>
      <c r="C13" s="1">
        <v>0.0</v>
      </c>
      <c r="D13" s="1" t="s">
        <v>173</v>
      </c>
      <c r="E13" s="5">
        <v>132.4</v>
      </c>
      <c r="F13" s="5">
        <v>95.82</v>
      </c>
      <c r="G13" s="1">
        <v>0.0</v>
      </c>
      <c r="H13" s="9">
        <v>0.96</v>
      </c>
      <c r="I13" s="32">
        <v>4</v>
      </c>
      <c r="J13" s="1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>
        <v>1104</v>
      </c>
      <c r="X13" s="1">
        <v>6544</v>
      </c>
      <c r="Y13" s="31"/>
      <c r="Z13" s="31"/>
    </row>
    <row r="14" spans="1:26" customHeight="1" ht="12.75">
      <c r="A14" s="1" t="s">
        <v>213</v>
      </c>
      <c r="B14" s="7">
        <v>0.0</v>
      </c>
      <c r="C14" s="1">
        <v>0.0</v>
      </c>
      <c r="D14" s="1" t="s">
        <v>173</v>
      </c>
      <c r="E14" s="5">
        <v>688.44</v>
      </c>
      <c r="F14" s="5">
        <v>481.78</v>
      </c>
      <c r="G14" s="1">
        <v>0.0</v>
      </c>
      <c r="H14" s="9">
        <v>0.96</v>
      </c>
      <c r="I14" s="32">
        <v>4</v>
      </c>
      <c r="J14" s="5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>
        <v>1104</v>
      </c>
      <c r="X14" s="1">
        <v>7088</v>
      </c>
      <c r="Y14" s="31"/>
      <c r="Z14" s="31"/>
    </row>
    <row r="15" spans="1:26" customHeight="1" ht="12.75">
      <c r="A15" s="1" t="s">
        <v>214</v>
      </c>
      <c r="B15" s="7">
        <v>0.0</v>
      </c>
      <c r="C15" s="1">
        <v>0.0</v>
      </c>
      <c r="D15" s="1" t="s">
        <v>173</v>
      </c>
      <c r="E15" s="5">
        <v>7.62</v>
      </c>
      <c r="F15" s="5">
        <v>7.77</v>
      </c>
      <c r="G15" s="1">
        <v>0.0</v>
      </c>
      <c r="H15" s="9">
        <v>0.96</v>
      </c>
      <c r="I15" s="32">
        <v>4</v>
      </c>
      <c r="J15" s="1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>
        <v>1104</v>
      </c>
      <c r="X15" s="1">
        <v>7632</v>
      </c>
      <c r="Y15" s="31"/>
      <c r="Z15" s="31"/>
    </row>
    <row r="16" spans="1:26" customHeight="1" ht="12.75">
      <c r="A16" s="1" t="s">
        <v>215</v>
      </c>
      <c r="B16" s="7">
        <v>0.0</v>
      </c>
      <c r="C16" s="1">
        <v>0.0</v>
      </c>
      <c r="D16" s="1" t="s">
        <v>173</v>
      </c>
      <c r="E16" s="5">
        <v>6.2</v>
      </c>
      <c r="F16" s="5">
        <v>7.55</v>
      </c>
      <c r="G16" s="1">
        <v>0.0</v>
      </c>
      <c r="H16" s="9">
        <v>0.96</v>
      </c>
      <c r="I16" s="32">
        <v>4</v>
      </c>
      <c r="J16" s="1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>
        <v>1104</v>
      </c>
      <c r="X16" s="1">
        <v>8176</v>
      </c>
      <c r="Y16" s="31"/>
      <c r="Z16" s="31"/>
    </row>
    <row r="17" spans="1:26" customHeight="1" ht="12.75">
      <c r="A17" s="1" t="s">
        <v>216</v>
      </c>
      <c r="B17" s="7">
        <v>0.0</v>
      </c>
      <c r="C17" s="1">
        <v>0.0</v>
      </c>
      <c r="D17" s="1" t="s">
        <v>173</v>
      </c>
      <c r="E17" s="5">
        <v>37.18</v>
      </c>
      <c r="F17" s="5">
        <v>44.79</v>
      </c>
      <c r="G17" s="1">
        <v>0.0</v>
      </c>
      <c r="H17" s="9">
        <v>0.96</v>
      </c>
      <c r="I17" s="32">
        <v>4</v>
      </c>
      <c r="J17" s="5"/>
      <c r="K17" s="1"/>
      <c r="L17" s="9"/>
      <c r="M17" s="1"/>
      <c r="N17" s="9"/>
      <c r="O17" s="1"/>
      <c r="P17" s="9"/>
      <c r="Q17" s="1"/>
      <c r="R17" s="9"/>
      <c r="S17" s="1"/>
      <c r="T17" s="9"/>
      <c r="U17" s="1"/>
      <c r="V17" s="9"/>
      <c r="W17" s="1">
        <v>1104</v>
      </c>
      <c r="X17" s="1">
        <v>8720</v>
      </c>
      <c r="Y17" s="31"/>
      <c r="Z17" s="31"/>
    </row>
    <row r="18" spans="1:26" customHeight="1" ht="12.75">
      <c r="A18" s="1" t="s">
        <v>217</v>
      </c>
      <c r="B18" s="7">
        <v>0.0</v>
      </c>
      <c r="C18" s="1">
        <v>0.0</v>
      </c>
      <c r="D18" s="1" t="s">
        <v>173</v>
      </c>
      <c r="E18" s="5">
        <v>36.33</v>
      </c>
      <c r="F18" s="5">
        <v>42.26</v>
      </c>
      <c r="G18" s="1">
        <v>0.0</v>
      </c>
      <c r="H18" s="9">
        <v>0.96</v>
      </c>
      <c r="I18" s="32">
        <v>8</v>
      </c>
      <c r="J18" s="1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>
        <v>1104</v>
      </c>
      <c r="X18" s="1">
        <v>9264</v>
      </c>
      <c r="Y18" s="31"/>
      <c r="Z18" s="31"/>
    </row>
    <row r="19" spans="1:26" customHeight="1" ht="12.75">
      <c r="A19" s="1" t="s">
        <v>218</v>
      </c>
      <c r="B19" s="7">
        <v>0.0</v>
      </c>
      <c r="C19" s="1">
        <v>0.0</v>
      </c>
      <c r="D19" s="1" t="s">
        <v>173</v>
      </c>
      <c r="E19" s="5">
        <v>152.11</v>
      </c>
      <c r="F19" s="5">
        <v>97.79</v>
      </c>
      <c r="G19" s="1">
        <v>0.0</v>
      </c>
      <c r="H19" s="9">
        <v>0.96</v>
      </c>
      <c r="I19" s="32">
        <v>8</v>
      </c>
      <c r="J19" s="1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>
        <v>1104</v>
      </c>
      <c r="X19" s="1">
        <v>9296</v>
      </c>
      <c r="Y19" s="31"/>
      <c r="Z19" s="31"/>
    </row>
    <row r="20" spans="1:26" customHeight="1" ht="12.75">
      <c r="A20" s="1" t="s">
        <v>219</v>
      </c>
      <c r="B20" s="7">
        <v>0.0</v>
      </c>
      <c r="C20" s="1">
        <v>0.0</v>
      </c>
      <c r="D20" s="1" t="s">
        <v>173</v>
      </c>
      <c r="E20" s="5">
        <v>103.37</v>
      </c>
      <c r="F20" s="5">
        <v>85.18</v>
      </c>
      <c r="G20" s="1">
        <v>0.0</v>
      </c>
      <c r="H20" s="9">
        <v>0.96</v>
      </c>
      <c r="I20" s="32">
        <v>8</v>
      </c>
      <c r="J20" s="1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>
        <v>1104</v>
      </c>
      <c r="X20" s="1">
        <v>9840</v>
      </c>
      <c r="Y20" s="31"/>
      <c r="Z20" s="31"/>
    </row>
    <row r="21" spans="1:26" customHeight="1" ht="12.75">
      <c r="A21" s="1" t="s">
        <v>220</v>
      </c>
      <c r="B21" s="7">
        <v>0.0</v>
      </c>
      <c r="C21" s="1">
        <v>0.0</v>
      </c>
      <c r="D21" s="1" t="s">
        <v>173</v>
      </c>
      <c r="E21" s="5">
        <v>10.59</v>
      </c>
      <c r="F21" s="5">
        <v>9.92</v>
      </c>
      <c r="G21" s="1">
        <v>0.0</v>
      </c>
      <c r="H21" s="9">
        <v>0.96</v>
      </c>
      <c r="I21" s="32">
        <v>8</v>
      </c>
      <c r="J21" s="1"/>
      <c r="K21" s="1"/>
      <c r="L21" s="9"/>
      <c r="M21" s="1"/>
      <c r="N21" s="9"/>
      <c r="O21" s="1"/>
      <c r="P21" s="9"/>
      <c r="Q21" s="1"/>
      <c r="R21" s="9"/>
      <c r="S21" s="1"/>
      <c r="T21" s="9"/>
      <c r="U21" s="1"/>
      <c r="V21" s="9"/>
      <c r="W21" s="1">
        <v>1104</v>
      </c>
      <c r="X21" s="1">
        <v>10384</v>
      </c>
      <c r="Y21" s="31"/>
      <c r="Z21" s="31"/>
    </row>
    <row r="22" spans="1:26" customHeight="1" ht="12.75">
      <c r="A22" s="1" t="s">
        <v>221</v>
      </c>
      <c r="B22" s="7">
        <v>0.0</v>
      </c>
      <c r="C22" s="1">
        <v>0.0</v>
      </c>
      <c r="D22" s="1" t="s">
        <v>173</v>
      </c>
      <c r="E22" s="5">
        <v>72.11</v>
      </c>
      <c r="F22" s="5">
        <v>57.2</v>
      </c>
      <c r="G22" s="1">
        <v>0.0</v>
      </c>
      <c r="H22" s="9">
        <v>0.96</v>
      </c>
      <c r="I22" s="32">
        <v>4</v>
      </c>
      <c r="J22" s="1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>
        <v>1104</v>
      </c>
      <c r="X22" s="1">
        <v>10928</v>
      </c>
      <c r="Y22" s="31"/>
      <c r="Z22" s="31"/>
    </row>
    <row r="23" spans="1:26" customHeight="1" ht="12.75">
      <c r="A23" s="1" t="s">
        <v>222</v>
      </c>
      <c r="B23" s="7">
        <v>0.0</v>
      </c>
      <c r="C23" s="1">
        <v>0.0</v>
      </c>
      <c r="D23" s="1" t="s">
        <v>173</v>
      </c>
      <c r="E23" s="5">
        <v>128.5</v>
      </c>
      <c r="F23" s="5">
        <v>86.14</v>
      </c>
      <c r="G23" s="1">
        <v>0.0</v>
      </c>
      <c r="H23" s="9">
        <v>0.96</v>
      </c>
      <c r="I23" s="32">
        <v>4</v>
      </c>
      <c r="J23" s="1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>
        <v>1104</v>
      </c>
      <c r="X23" s="1">
        <v>11472</v>
      </c>
      <c r="Y23" s="31"/>
      <c r="Z23" s="31"/>
    </row>
    <row r="24" spans="1:26" customHeight="1" ht="12.75">
      <c r="A24" s="1" t="s">
        <v>223</v>
      </c>
      <c r="B24" s="7">
        <v>0.0</v>
      </c>
      <c r="C24" s="1">
        <v>0.0</v>
      </c>
      <c r="D24" s="1" t="s">
        <v>173</v>
      </c>
      <c r="E24" s="5">
        <v>76.94</v>
      </c>
      <c r="F24" s="5">
        <v>58.3</v>
      </c>
      <c r="G24" s="1">
        <v>0.0</v>
      </c>
      <c r="H24" s="9">
        <v>0.96</v>
      </c>
      <c r="I24" s="32">
        <v>4</v>
      </c>
      <c r="J24" s="1"/>
      <c r="K24" s="1"/>
      <c r="L24" s="9"/>
      <c r="M24" s="1"/>
      <c r="N24" s="9"/>
      <c r="O24" s="1"/>
      <c r="P24" s="9"/>
      <c r="Q24" s="1"/>
      <c r="R24" s="9"/>
      <c r="S24" s="1"/>
      <c r="T24" s="9"/>
      <c r="U24" s="1"/>
      <c r="V24" s="9"/>
      <c r="W24" s="1">
        <v>1104</v>
      </c>
      <c r="X24" s="1">
        <v>12016</v>
      </c>
      <c r="Y24" s="31"/>
      <c r="Z24" s="31"/>
    </row>
    <row r="25" spans="1:26" customHeight="1" ht="12.75">
      <c r="A25" s="1" t="s">
        <v>224</v>
      </c>
      <c r="B25" s="7">
        <v>0.0</v>
      </c>
      <c r="C25" s="1">
        <v>0.0</v>
      </c>
      <c r="D25" s="1" t="s">
        <v>173</v>
      </c>
      <c r="E25" s="5">
        <v>1170.13</v>
      </c>
      <c r="F25" s="5">
        <v>891.03</v>
      </c>
      <c r="G25" s="1">
        <v>0.0</v>
      </c>
      <c r="H25" s="9">
        <v>0.96</v>
      </c>
      <c r="I25" s="32">
        <v>4</v>
      </c>
      <c r="J25" s="1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>
        <v>1104</v>
      </c>
      <c r="X25" s="1">
        <v>12560</v>
      </c>
      <c r="Y25" s="31"/>
      <c r="Z25" s="31"/>
    </row>
    <row r="26" spans="1:26" customHeight="1" ht="12.75">
      <c r="A26" s="1" t="s">
        <v>225</v>
      </c>
      <c r="B26" s="7">
        <v>0.0</v>
      </c>
      <c r="C26" s="1">
        <v>0.0</v>
      </c>
      <c r="D26" s="1" t="s">
        <v>173</v>
      </c>
      <c r="E26" s="5">
        <v>367.52</v>
      </c>
      <c r="F26" s="5">
        <v>255.18</v>
      </c>
      <c r="G26" s="1">
        <v>0.0</v>
      </c>
      <c r="H26" s="9">
        <v>0.96</v>
      </c>
      <c r="I26" s="32">
        <v>4</v>
      </c>
      <c r="J26" s="1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>
        <v>1104</v>
      </c>
      <c r="X26" s="1">
        <v>13104</v>
      </c>
      <c r="Y26" s="31"/>
      <c r="Z26" s="31"/>
    </row>
    <row r="27" spans="1:26" customHeight="1" ht="12.75">
      <c r="A27" s="1" t="s">
        <v>226</v>
      </c>
      <c r="B27" s="7">
        <v>0.0</v>
      </c>
      <c r="C27" s="1">
        <v>0.0</v>
      </c>
      <c r="D27" s="1" t="s">
        <v>173</v>
      </c>
      <c r="E27" s="5">
        <v>144.38</v>
      </c>
      <c r="F27" s="5">
        <v>122.56</v>
      </c>
      <c r="G27" s="1">
        <v>0.0</v>
      </c>
      <c r="H27" s="9">
        <v>0.96</v>
      </c>
      <c r="I27" s="1">
        <v>4</v>
      </c>
      <c r="J27" s="1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>
        <v>1104</v>
      </c>
      <c r="X27" s="1">
        <v>13648</v>
      </c>
      <c r="Y27" s="31"/>
      <c r="Z27" s="31"/>
    </row>
    <row r="28" spans="1:26" customHeight="1" ht="12.75">
      <c r="A28" s="1" t="s">
        <v>290</v>
      </c>
      <c r="B28" s="7">
        <v>0.0</v>
      </c>
      <c r="C28" s="1">
        <v>0.0</v>
      </c>
      <c r="D28" s="1" t="s">
        <v>173</v>
      </c>
      <c r="E28" s="5">
        <v>584.58</v>
      </c>
      <c r="F28" s="5">
        <v>349.61</v>
      </c>
      <c r="G28" s="1">
        <v>0.0</v>
      </c>
      <c r="H28" s="9">
        <v>0.96</v>
      </c>
      <c r="I28" s="1">
        <v>4</v>
      </c>
      <c r="J28" s="1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>
        <v>1104</v>
      </c>
      <c r="X28" s="1">
        <v>14192</v>
      </c>
      <c r="Y28" s="31"/>
      <c r="Z28" s="31"/>
    </row>
    <row r="29" spans="1:26" customHeight="1" ht="12.75">
      <c r="A29" s="1" t="s">
        <v>291</v>
      </c>
      <c r="B29" s="7">
        <v>0.0</v>
      </c>
      <c r="C29" s="1">
        <v>0.0</v>
      </c>
      <c r="D29" s="1" t="s">
        <v>173</v>
      </c>
      <c r="E29" s="5">
        <v>344.85</v>
      </c>
      <c r="F29" s="5">
        <v>291.04</v>
      </c>
      <c r="G29" s="1">
        <v>0.0</v>
      </c>
      <c r="H29" s="4">
        <v>0.96</v>
      </c>
      <c r="I29" s="1">
        <v>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1104</v>
      </c>
      <c r="X29" s="1">
        <v>14736</v>
      </c>
      <c r="Y29" s="31"/>
      <c r="Z29" s="31"/>
    </row>
    <row r="30" spans="1:26" customHeight="1" ht="12.75">
      <c r="A30" s="1" t="s">
        <v>292</v>
      </c>
      <c r="B30" s="7">
        <v>0.0</v>
      </c>
      <c r="C30" s="1">
        <v>0.0</v>
      </c>
      <c r="D30" s="1" t="s">
        <v>173</v>
      </c>
      <c r="E30" s="5">
        <v>1193.01</v>
      </c>
      <c r="F30" s="5">
        <v>891</v>
      </c>
      <c r="G30" s="1">
        <v>0.0</v>
      </c>
      <c r="H30" s="4">
        <v>0.96</v>
      </c>
      <c r="I30" s="1">
        <v>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1104</v>
      </c>
      <c r="X30" s="1">
        <v>15280</v>
      </c>
      <c r="Y30" s="31"/>
      <c r="Z30" s="31"/>
    </row>
    <row r="31" spans="1:26" customHeight="1" ht="12.75">
      <c r="A31" s="1" t="s">
        <v>293</v>
      </c>
      <c r="B31" s="7">
        <v>0.0</v>
      </c>
      <c r="C31" s="1">
        <v>0.0</v>
      </c>
      <c r="D31" s="1" t="s">
        <v>173</v>
      </c>
      <c r="E31" s="5">
        <v>119.93</v>
      </c>
      <c r="F31" s="5">
        <v>74.74</v>
      </c>
      <c r="G31" s="1">
        <v>0.0</v>
      </c>
      <c r="H31" s="4">
        <v>0.96</v>
      </c>
      <c r="I31" s="1">
        <v>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1104</v>
      </c>
      <c r="X31" s="1">
        <v>15824</v>
      </c>
      <c r="Y31" s="31"/>
      <c r="Z31" s="31"/>
    </row>
    <row r="32" spans="1:26" customHeight="1" ht="12.75">
      <c r="A32" s="1" t="s">
        <v>294</v>
      </c>
      <c r="B32" s="7">
        <v>0.0</v>
      </c>
      <c r="C32" s="1">
        <v>0.0</v>
      </c>
      <c r="D32" s="1" t="s">
        <v>173</v>
      </c>
      <c r="E32" s="5">
        <v>165.95</v>
      </c>
      <c r="F32" s="5">
        <v>112.29</v>
      </c>
      <c r="G32" s="1">
        <v>0.0</v>
      </c>
      <c r="H32" s="4">
        <v>0.96</v>
      </c>
      <c r="I32" s="1">
        <v>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1104</v>
      </c>
      <c r="X32" s="1">
        <v>16368</v>
      </c>
      <c r="Y32" s="31"/>
      <c r="Z32" s="31"/>
    </row>
    <row r="33" spans="1:26" customHeight="1" ht="12.75">
      <c r="A33" s="1" t="s">
        <v>295</v>
      </c>
      <c r="B33" s="7">
        <v>0.0</v>
      </c>
      <c r="C33" s="1">
        <v>0.0</v>
      </c>
      <c r="D33" s="1" t="s">
        <v>173</v>
      </c>
      <c r="E33" s="5">
        <v>335.65</v>
      </c>
      <c r="F33" s="5">
        <v>272.67</v>
      </c>
      <c r="G33" s="1">
        <v>0.0</v>
      </c>
      <c r="H33" s="4">
        <v>0.96</v>
      </c>
      <c r="I33" s="1">
        <v>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1104</v>
      </c>
      <c r="X33" s="1">
        <v>16912</v>
      </c>
      <c r="Y33" s="31"/>
      <c r="Z33" s="31"/>
    </row>
    <row r="34" spans="1:26" customHeight="1" ht="12.75">
      <c r="A34" s="1" t="s">
        <v>296</v>
      </c>
      <c r="B34" s="7">
        <v>0.0</v>
      </c>
      <c r="C34" s="1">
        <v>0.0</v>
      </c>
      <c r="D34" s="1" t="s">
        <v>173</v>
      </c>
      <c r="E34" s="5">
        <v>421.74</v>
      </c>
      <c r="F34" s="5">
        <v>299.98</v>
      </c>
      <c r="G34" s="1">
        <v>0.0</v>
      </c>
      <c r="H34" s="4">
        <v>0.96</v>
      </c>
      <c r="I34" s="1">
        <v>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1104</v>
      </c>
      <c r="X34" s="1">
        <v>17456</v>
      </c>
      <c r="Y34" s="31"/>
      <c r="Z34" s="31"/>
    </row>
    <row r="35" spans="1:26" customHeight="1" ht="12.75">
      <c r="A35" s="1" t="s">
        <v>297</v>
      </c>
      <c r="B35" s="7">
        <v>0.0</v>
      </c>
      <c r="C35" s="1">
        <v>0.0</v>
      </c>
      <c r="D35" s="1" t="s">
        <v>173</v>
      </c>
      <c r="E35" s="5">
        <v>84.66</v>
      </c>
      <c r="F35" s="5">
        <v>61.96</v>
      </c>
      <c r="G35" s="1">
        <v>0.0</v>
      </c>
      <c r="H35" s="4">
        <v>0.96</v>
      </c>
      <c r="I35" s="1">
        <v>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1104</v>
      </c>
      <c r="X35" s="1">
        <v>18000</v>
      </c>
      <c r="Y35" s="31"/>
      <c r="Z35" s="31"/>
    </row>
    <row r="36" spans="1:26" customHeight="1" ht="12.75">
      <c r="A36" s="1" t="s">
        <v>298</v>
      </c>
      <c r="B36" s="7">
        <v>0.0</v>
      </c>
      <c r="C36" s="1">
        <v>0.0</v>
      </c>
      <c r="D36" s="1" t="s">
        <v>173</v>
      </c>
      <c r="E36" s="5">
        <v>141.38</v>
      </c>
      <c r="F36" s="5">
        <v>115.12</v>
      </c>
      <c r="G36" s="1">
        <v>0.0</v>
      </c>
      <c r="H36" s="4">
        <v>0.96</v>
      </c>
      <c r="I36" s="1">
        <v>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1104</v>
      </c>
      <c r="X36" s="1">
        <v>18544</v>
      </c>
      <c r="Y36" s="31"/>
      <c r="Z36" s="31"/>
    </row>
    <row r="37" spans="1:26" customHeight="1" ht="12.75">
      <c r="A37" s="1" t="s">
        <v>299</v>
      </c>
      <c r="B37" s="7">
        <v>0.0</v>
      </c>
      <c r="C37" s="1">
        <v>0.0</v>
      </c>
      <c r="D37" s="1" t="s">
        <v>173</v>
      </c>
      <c r="E37" s="5">
        <v>136.16</v>
      </c>
      <c r="F37" s="5">
        <v>102.65</v>
      </c>
      <c r="G37" s="1">
        <v>0.0</v>
      </c>
      <c r="H37" s="4">
        <v>0.96</v>
      </c>
      <c r="I37" s="1">
        <v>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1104</v>
      </c>
      <c r="X37" s="1">
        <v>19088</v>
      </c>
      <c r="Y37" s="31"/>
      <c r="Z37" s="31"/>
    </row>
    <row r="38" spans="1:26" customHeight="1" ht="12.75">
      <c r="A38" s="1" t="s">
        <v>150</v>
      </c>
      <c r="B38" s="7">
        <v>0.04</v>
      </c>
      <c r="C38" s="1">
        <v>4</v>
      </c>
      <c r="D38" s="1" t="s">
        <v>151</v>
      </c>
      <c r="E38" s="1"/>
      <c r="F38" s="1"/>
      <c r="G38" s="1"/>
      <c r="H38" s="1"/>
      <c r="I38" s="1">
        <v>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288</v>
      </c>
      <c r="X38" s="1">
        <v>80</v>
      </c>
    </row>
    <row r="39" spans="1:26" customHeight="1" ht="12.75">
      <c r="A39" s="1" t="s">
        <v>152</v>
      </c>
      <c r="B39" s="7">
        <v>0.04</v>
      </c>
      <c r="C39" s="1">
        <v>4</v>
      </c>
      <c r="D39" s="1" t="s">
        <v>151</v>
      </c>
      <c r="E39" s="1"/>
      <c r="F39" s="1"/>
      <c r="G39" s="1"/>
      <c r="H39" s="1"/>
      <c r="I39" s="1">
        <v>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288</v>
      </c>
      <c r="X39" s="1">
        <v>112</v>
      </c>
    </row>
    <row r="40" spans="1:26" customHeight="1" ht="12.75">
      <c r="A40" s="1" t="s">
        <v>163</v>
      </c>
      <c r="B40" s="7">
        <v>0.06</v>
      </c>
      <c r="C40" s="1">
        <v>4</v>
      </c>
      <c r="D40" s="1" t="s">
        <v>151</v>
      </c>
      <c r="E40" s="1"/>
      <c r="F40" s="1"/>
      <c r="G40" s="1"/>
      <c r="H40" s="1"/>
      <c r="I40" s="1">
        <v>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288</v>
      </c>
      <c r="X40" s="1">
        <v>144</v>
      </c>
    </row>
    <row r="41" spans="1:26" customHeight="1" ht="12.75">
      <c r="A41" s="1" t="s">
        <v>164</v>
      </c>
      <c r="B41" s="7">
        <v>0.05</v>
      </c>
      <c r="C41" s="1">
        <v>4</v>
      </c>
      <c r="D41" s="1" t="s">
        <v>151</v>
      </c>
      <c r="E41" s="1"/>
      <c r="F41" s="1"/>
      <c r="G41" s="1"/>
      <c r="H41" s="1"/>
      <c r="I41" s="1">
        <v>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288</v>
      </c>
      <c r="X41" s="1">
        <v>176</v>
      </c>
    </row>
    <row r="42" spans="1:26" customHeight="1" ht="12.75">
      <c r="A42" s="1" t="s">
        <v>165</v>
      </c>
      <c r="B42" s="7">
        <v>0.05</v>
      </c>
      <c r="C42" s="1">
        <v>4</v>
      </c>
      <c r="D42" s="1" t="s">
        <v>151</v>
      </c>
      <c r="E42" s="1"/>
      <c r="F42" s="1"/>
      <c r="G42" s="1"/>
      <c r="H42" s="1"/>
      <c r="I42" s="1">
        <v>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288</v>
      </c>
      <c r="X42" s="1">
        <v>208</v>
      </c>
    </row>
    <row r="43" spans="1:26" customHeight="1" ht="12.75">
      <c r="A43" s="1" t="s">
        <v>186</v>
      </c>
      <c r="B43" s="7">
        <v>0.05</v>
      </c>
      <c r="C43" s="1">
        <v>4</v>
      </c>
      <c r="D43" s="1" t="s">
        <v>151</v>
      </c>
      <c r="E43" s="1"/>
      <c r="F43" s="1"/>
      <c r="G43" s="1"/>
      <c r="H43" s="1"/>
      <c r="I43" s="1">
        <v>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288</v>
      </c>
      <c r="X43" s="1">
        <v>240</v>
      </c>
    </row>
    <row r="44" spans="1:26" customHeight="1" ht="12.75">
      <c r="A44" s="1" t="s">
        <v>187</v>
      </c>
      <c r="B44" s="7">
        <v>0.06</v>
      </c>
      <c r="C44" s="1">
        <v>4</v>
      </c>
      <c r="D44" s="1" t="s">
        <v>151</v>
      </c>
      <c r="E44" s="1"/>
      <c r="F44" s="1"/>
      <c r="G44" s="1"/>
      <c r="H44" s="1"/>
      <c r="I44" s="1">
        <v>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288</v>
      </c>
      <c r="X44" s="1">
        <v>272</v>
      </c>
    </row>
    <row r="45" spans="1:26" customHeight="1" ht="12.75">
      <c r="A45" s="1" t="s">
        <v>201</v>
      </c>
      <c r="B45" s="7">
        <v>0.05</v>
      </c>
      <c r="C45" s="1">
        <v>4</v>
      </c>
      <c r="D45" s="1" t="s">
        <v>151</v>
      </c>
      <c r="E45" s="1"/>
      <c r="F45" s="1"/>
      <c r="G45" s="1"/>
      <c r="H45" s="1"/>
      <c r="I45" s="1">
        <v>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288</v>
      </c>
      <c r="X45" s="1">
        <v>304</v>
      </c>
    </row>
    <row r="46" spans="1:26" customHeight="1" ht="12.75">
      <c r="A46" s="1" t="s">
        <v>202</v>
      </c>
      <c r="B46" s="7">
        <v>0.04</v>
      </c>
      <c r="C46" s="1">
        <v>4</v>
      </c>
      <c r="D46" s="1" t="s">
        <v>151</v>
      </c>
      <c r="E46" s="1"/>
      <c r="F46" s="1"/>
      <c r="G46" s="1"/>
      <c r="H46" s="1"/>
      <c r="I46" s="1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288</v>
      </c>
      <c r="X46" s="1">
        <v>336</v>
      </c>
    </row>
    <row r="47" spans="1:26" customHeight="1" ht="12.75">
      <c r="A47" s="1" t="s">
        <v>203</v>
      </c>
      <c r="B47" s="7">
        <v>0.06</v>
      </c>
      <c r="C47" s="1">
        <v>4</v>
      </c>
      <c r="D47" s="1" t="s">
        <v>151</v>
      </c>
      <c r="E47" s="1"/>
      <c r="F47" s="1"/>
      <c r="G47" s="1"/>
      <c r="H47" s="1"/>
      <c r="I47" s="1">
        <v>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288</v>
      </c>
      <c r="X47" s="1">
        <v>368</v>
      </c>
    </row>
    <row r="48" spans="1:26" customHeight="1" ht="12.75">
      <c r="A48" s="1" t="s">
        <v>230</v>
      </c>
      <c r="B48" s="7">
        <v>0.05</v>
      </c>
      <c r="C48" s="1">
        <v>4</v>
      </c>
      <c r="D48" s="1" t="s">
        <v>151</v>
      </c>
      <c r="E48" s="1"/>
      <c r="F48" s="1"/>
      <c r="G48" s="1"/>
      <c r="H48" s="1"/>
      <c r="I48" s="1">
        <v>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288</v>
      </c>
      <c r="X48" s="1">
        <v>400</v>
      </c>
    </row>
    <row r="49" spans="1:26" customHeight="1" ht="12.75">
      <c r="A49" s="1" t="s">
        <v>231</v>
      </c>
      <c r="B49" s="7">
        <v>0.07</v>
      </c>
      <c r="C49" s="1">
        <v>4</v>
      </c>
      <c r="D49" s="1" t="s">
        <v>151</v>
      </c>
      <c r="E49" s="1"/>
      <c r="F49" s="1"/>
      <c r="G49" s="1"/>
      <c r="H49" s="1"/>
      <c r="I49" s="1">
        <v>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288</v>
      </c>
      <c r="X49" s="1">
        <v>432</v>
      </c>
    </row>
    <row r="50" spans="1:26" customHeight="1" ht="12.75">
      <c r="A50" s="1" t="s">
        <v>232</v>
      </c>
      <c r="B50" s="7">
        <v>0.04</v>
      </c>
      <c r="C50" s="1">
        <v>4</v>
      </c>
      <c r="D50" s="1" t="s">
        <v>151</v>
      </c>
      <c r="E50" s="1"/>
      <c r="F50" s="1"/>
      <c r="G50" s="1"/>
      <c r="H50" s="1"/>
      <c r="I50" s="1">
        <v>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288</v>
      </c>
      <c r="X50" s="1">
        <v>464</v>
      </c>
    </row>
    <row r="51" spans="1:26" customHeight="1" ht="12.75">
      <c r="A51" s="1" t="s">
        <v>315</v>
      </c>
      <c r="B51" s="7">
        <v>0.05</v>
      </c>
      <c r="C51" s="1">
        <v>4</v>
      </c>
      <c r="D51" s="1" t="s">
        <v>151</v>
      </c>
      <c r="E51" s="1"/>
      <c r="F51" s="1"/>
      <c r="G51" s="1"/>
      <c r="H51" s="1"/>
      <c r="I51" s="1">
        <v>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288</v>
      </c>
      <c r="X51" s="1">
        <v>496</v>
      </c>
    </row>
    <row r="52" spans="1:26" customHeight="1" ht="12.75">
      <c r="A52" s="1" t="s">
        <v>316</v>
      </c>
      <c r="B52" s="7">
        <v>0.07</v>
      </c>
      <c r="C52" s="1">
        <v>4</v>
      </c>
      <c r="D52" s="1" t="s">
        <v>151</v>
      </c>
      <c r="E52" s="1"/>
      <c r="F52" s="1"/>
      <c r="G52" s="1"/>
      <c r="H52" s="1"/>
      <c r="I52" s="1">
        <v>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288</v>
      </c>
      <c r="X52" s="1">
        <v>528</v>
      </c>
    </row>
    <row r="53" spans="1:26" customHeight="1" ht="12.75">
      <c r="A53" s="1" t="s">
        <v>317</v>
      </c>
      <c r="B53" s="7">
        <v>0.04</v>
      </c>
      <c r="C53" s="1">
        <v>4</v>
      </c>
      <c r="D53" s="1" t="s">
        <v>151</v>
      </c>
      <c r="E53" s="1"/>
      <c r="F53" s="1"/>
      <c r="G53" s="1"/>
      <c r="H53" s="1"/>
      <c r="I53" s="1">
        <v>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288</v>
      </c>
      <c r="X53" s="1">
        <v>560</v>
      </c>
    </row>
    <row r="54" spans="1:26" customHeight="1" ht="12.75">
      <c r="A54" s="1" t="s">
        <v>318</v>
      </c>
      <c r="B54" s="7">
        <v>0.05</v>
      </c>
      <c r="C54" s="1">
        <v>4</v>
      </c>
      <c r="D54" s="1" t="s">
        <v>151</v>
      </c>
      <c r="E54" s="1"/>
      <c r="F54" s="1"/>
      <c r="G54" s="1"/>
      <c r="H54" s="1"/>
      <c r="I54" s="1">
        <v>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288</v>
      </c>
      <c r="X54" s="1">
        <v>592</v>
      </c>
    </row>
    <row r="55" spans="1:26" customHeight="1" ht="12.75">
      <c r="A55" s="1" t="s">
        <v>319</v>
      </c>
      <c r="B55" s="7">
        <v>0.06</v>
      </c>
      <c r="C55" s="1">
        <v>4</v>
      </c>
      <c r="D55" s="1" t="s">
        <v>151</v>
      </c>
      <c r="E55" s="1"/>
      <c r="F55" s="1"/>
      <c r="G55" s="1"/>
      <c r="H55" s="1"/>
      <c r="I55" s="1">
        <v>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288</v>
      </c>
      <c r="X55" s="1">
        <v>624</v>
      </c>
    </row>
    <row r="56" spans="1:26" customHeight="1" ht="12.75">
      <c r="A56" s="1" t="s">
        <v>320</v>
      </c>
      <c r="B56" s="7">
        <v>0.04</v>
      </c>
      <c r="C56" s="1">
        <v>4</v>
      </c>
      <c r="D56" s="1" t="s">
        <v>151</v>
      </c>
      <c r="E56" s="1"/>
      <c r="F56" s="1"/>
      <c r="G56" s="1"/>
      <c r="H56" s="1"/>
      <c r="I56" s="1">
        <v>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288</v>
      </c>
      <c r="X56" s="1">
        <v>656</v>
      </c>
    </row>
    <row r="57" spans="1:26" customHeight="1" ht="12.75">
      <c r="A57" s="1" t="s">
        <v>321</v>
      </c>
      <c r="B57" s="7">
        <v>0.06</v>
      </c>
      <c r="C57" s="1">
        <v>4</v>
      </c>
      <c r="D57" s="1" t="s">
        <v>151</v>
      </c>
      <c r="E57" s="1"/>
      <c r="F57" s="1"/>
      <c r="G57" s="1"/>
      <c r="H57" s="1"/>
      <c r="I57" s="1">
        <v>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288</v>
      </c>
      <c r="X57" s="1">
        <v>688</v>
      </c>
    </row>
    <row r="58" spans="1:26" customHeight="1" ht="12.75">
      <c r="A58" s="1" t="s">
        <v>322</v>
      </c>
      <c r="B58" s="7">
        <v>0.06</v>
      </c>
      <c r="C58" s="1">
        <v>4</v>
      </c>
      <c r="D58" s="1" t="s">
        <v>151</v>
      </c>
      <c r="E58" s="1"/>
      <c r="F58" s="1"/>
      <c r="G58" s="1"/>
      <c r="H58" s="1"/>
      <c r="I58" s="1">
        <v>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288</v>
      </c>
      <c r="X58" s="1">
        <v>720</v>
      </c>
    </row>
    <row r="59" spans="1:26" customHeight="1" ht="12.75">
      <c r="A59" s="1" t="s">
        <v>323</v>
      </c>
      <c r="B59" s="7">
        <v>0.05</v>
      </c>
      <c r="C59" s="1">
        <v>4</v>
      </c>
      <c r="D59" s="1" t="s">
        <v>151</v>
      </c>
      <c r="E59" s="1"/>
      <c r="F59" s="1"/>
      <c r="G59" s="1"/>
      <c r="H59" s="1"/>
      <c r="I59" s="1">
        <v>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288</v>
      </c>
      <c r="X59" s="1">
        <v>752</v>
      </c>
    </row>
    <row r="60" spans="1:26" customHeight="1" ht="12.75">
      <c r="A60" s="1" t="s">
        <v>324</v>
      </c>
      <c r="B60" s="7">
        <v>0.04</v>
      </c>
      <c r="C60" s="1">
        <v>4</v>
      </c>
      <c r="D60" s="1" t="s">
        <v>151</v>
      </c>
      <c r="E60" s="1"/>
      <c r="F60" s="1"/>
      <c r="G60" s="1"/>
      <c r="H60" s="1"/>
      <c r="I60" s="1">
        <v>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288</v>
      </c>
      <c r="X60" s="1">
        <v>784</v>
      </c>
    </row>
    <row r="61" spans="1:26" customHeight="1" ht="12.75">
      <c r="A61" s="1" t="s">
        <v>325</v>
      </c>
      <c r="B61" s="7">
        <v>0.05</v>
      </c>
      <c r="C61" s="1">
        <v>4</v>
      </c>
      <c r="D61" s="1" t="s">
        <v>151</v>
      </c>
      <c r="E61" s="1"/>
      <c r="F61" s="1"/>
      <c r="G61" s="1"/>
      <c r="H61" s="1"/>
      <c r="I61" s="1">
        <v>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288</v>
      </c>
      <c r="X61" s="1">
        <v>816</v>
      </c>
    </row>
    <row r="62" spans="1:26" customHeight="1" ht="12.75">
      <c r="A62" s="1" t="s">
        <v>326</v>
      </c>
      <c r="B62" s="7">
        <v>0.05</v>
      </c>
      <c r="C62" s="1">
        <v>4</v>
      </c>
      <c r="D62" s="1" t="s">
        <v>151</v>
      </c>
      <c r="E62" s="1"/>
      <c r="F62" s="1"/>
      <c r="G62" s="1"/>
      <c r="H62" s="1"/>
      <c r="I62" s="1">
        <v>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288</v>
      </c>
      <c r="X62" s="1">
        <v>848</v>
      </c>
    </row>
    <row r="63" spans="1:26" customHeight="1" ht="12.75">
      <c r="A63" s="1" t="s">
        <v>327</v>
      </c>
      <c r="B63" s="7">
        <v>0.05</v>
      </c>
      <c r="C63" s="1">
        <v>4</v>
      </c>
      <c r="D63" s="1" t="s">
        <v>151</v>
      </c>
      <c r="E63" s="1"/>
      <c r="F63" s="1"/>
      <c r="G63" s="1"/>
      <c r="H63" s="1"/>
      <c r="I63" s="1">
        <v>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288</v>
      </c>
      <c r="X63" s="1">
        <v>880</v>
      </c>
    </row>
    <row r="64" spans="1:26" customHeight="1" ht="12.75">
      <c r="A64" s="1" t="s">
        <v>328</v>
      </c>
      <c r="B64" s="7">
        <v>0.04</v>
      </c>
      <c r="C64" s="1">
        <v>4</v>
      </c>
      <c r="D64" s="1" t="s">
        <v>151</v>
      </c>
      <c r="E64" s="1"/>
      <c r="F64" s="1"/>
      <c r="G64" s="1"/>
      <c r="H64" s="1"/>
      <c r="I64" s="1">
        <v>2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288</v>
      </c>
      <c r="X64" s="1">
        <v>912</v>
      </c>
    </row>
    <row r="65" spans="1:26" customHeight="1" ht="12.75">
      <c r="A65" s="1" t="s">
        <v>329</v>
      </c>
      <c r="B65" s="7">
        <v>0.07</v>
      </c>
      <c r="C65" s="1">
        <v>4</v>
      </c>
      <c r="D65" s="1" t="s">
        <v>151</v>
      </c>
      <c r="E65" s="1"/>
      <c r="F65" s="1"/>
      <c r="G65" s="1"/>
      <c r="H65" s="1"/>
      <c r="I65" s="1">
        <v>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288</v>
      </c>
      <c r="X65" s="1">
        <v>944</v>
      </c>
    </row>
    <row r="66" spans="1:26" customHeight="1" ht="12.75">
      <c r="A66" s="1" t="s">
        <v>330</v>
      </c>
      <c r="B66" s="7">
        <v>0.07</v>
      </c>
      <c r="C66" s="1">
        <v>4</v>
      </c>
      <c r="D66" s="1" t="s">
        <v>151</v>
      </c>
      <c r="E66" s="1"/>
      <c r="F66" s="1"/>
      <c r="G66" s="1"/>
      <c r="H66" s="1"/>
      <c r="I66" s="1">
        <v>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288</v>
      </c>
      <c r="X66" s="1">
        <v>976</v>
      </c>
    </row>
    <row r="67" spans="1:26" customHeight="1" ht="12.75">
      <c r="A67" s="1" t="s">
        <v>331</v>
      </c>
      <c r="B67" s="7">
        <v>0.05</v>
      </c>
      <c r="C67" s="1">
        <v>4</v>
      </c>
      <c r="D67" s="1" t="s">
        <v>151</v>
      </c>
      <c r="E67" s="1"/>
      <c r="F67" s="1"/>
      <c r="G67" s="1"/>
      <c r="H67" s="1"/>
      <c r="I67" s="1">
        <v>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288</v>
      </c>
      <c r="X67" s="1">
        <v>1008</v>
      </c>
    </row>
    <row r="68" spans="1:26" customHeight="1" ht="12.75">
      <c r="A68" s="1" t="s">
        <v>332</v>
      </c>
      <c r="B68" s="7">
        <v>0.07</v>
      </c>
      <c r="C68" s="1">
        <v>4</v>
      </c>
      <c r="D68" s="1" t="s">
        <v>151</v>
      </c>
      <c r="E68" s="1"/>
      <c r="F68" s="1"/>
      <c r="G68" s="1"/>
      <c r="H68" s="1"/>
      <c r="I68" s="1">
        <v>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288</v>
      </c>
      <c r="X68" s="1">
        <v>1040</v>
      </c>
    </row>
    <row r="69" spans="1:26" customHeight="1" ht="12.75">
      <c r="A69" s="1" t="s">
        <v>333</v>
      </c>
      <c r="B69" s="7">
        <v>0.04</v>
      </c>
      <c r="C69" s="1">
        <v>4</v>
      </c>
      <c r="D69" s="1" t="s">
        <v>151</v>
      </c>
      <c r="E69" s="1"/>
      <c r="F69" s="1"/>
      <c r="G69" s="1"/>
      <c r="H69" s="1"/>
      <c r="I69" s="1">
        <v>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288</v>
      </c>
      <c r="X69" s="1">
        <v>1072</v>
      </c>
    </row>
    <row r="70" spans="1:26" customHeight="1" ht="12.75">
      <c r="A70" s="1" t="s">
        <v>334</v>
      </c>
      <c r="B70" s="7">
        <v>0.04</v>
      </c>
      <c r="C70" s="1">
        <v>4</v>
      </c>
      <c r="D70" s="1" t="s">
        <v>151</v>
      </c>
      <c r="E70" s="1"/>
      <c r="F70" s="1"/>
      <c r="G70" s="1"/>
      <c r="H70" s="1"/>
      <c r="I70" s="1">
        <v>2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288</v>
      </c>
      <c r="X70" s="1">
        <v>1104</v>
      </c>
    </row>
    <row r="71" spans="1:26" customHeight="1" ht="12.75">
      <c r="A71" s="1" t="s">
        <v>335</v>
      </c>
      <c r="B71" s="7">
        <v>0.07</v>
      </c>
      <c r="C71" s="1">
        <v>4</v>
      </c>
      <c r="D71" s="1" t="s">
        <v>151</v>
      </c>
      <c r="E71" s="1"/>
      <c r="F71" s="1"/>
      <c r="G71" s="1"/>
      <c r="H71" s="1"/>
      <c r="I71" s="1">
        <v>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288</v>
      </c>
      <c r="X71" s="1">
        <v>1136</v>
      </c>
    </row>
    <row r="72" spans="1:26" customHeight="1" ht="12.75">
      <c r="A72" s="1" t="s">
        <v>336</v>
      </c>
      <c r="B72" s="7">
        <v>0.05</v>
      </c>
      <c r="C72" s="1">
        <v>4</v>
      </c>
      <c r="D72" s="1" t="s">
        <v>151</v>
      </c>
      <c r="E72" s="1"/>
      <c r="F72" s="1"/>
      <c r="G72" s="1"/>
      <c r="H72" s="1"/>
      <c r="I72" s="1">
        <v>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288</v>
      </c>
      <c r="X72" s="1">
        <v>1168</v>
      </c>
    </row>
    <row r="73" spans="1:26" customHeight="1" ht="12.75">
      <c r="A73" s="1" t="s">
        <v>337</v>
      </c>
      <c r="B73" s="7">
        <v>0.05</v>
      </c>
      <c r="C73" s="1">
        <v>4</v>
      </c>
      <c r="D73" s="1" t="s">
        <v>151</v>
      </c>
      <c r="E73" s="1"/>
      <c r="F73" s="1"/>
      <c r="G73" s="1"/>
      <c r="H73" s="1"/>
      <c r="I73" s="1">
        <v>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288</v>
      </c>
      <c r="X73" s="1">
        <v>1200</v>
      </c>
    </row>
    <row r="74" spans="1:26" customHeight="1" ht="12.75">
      <c r="A74" s="1" t="s">
        <v>338</v>
      </c>
      <c r="B74" s="7">
        <v>0.06</v>
      </c>
      <c r="C74" s="1">
        <v>4</v>
      </c>
      <c r="D74" s="1" t="s">
        <v>151</v>
      </c>
      <c r="E74" s="1"/>
      <c r="F74" s="1"/>
      <c r="G74" s="1"/>
      <c r="H74" s="1"/>
      <c r="I74" s="1">
        <v>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288</v>
      </c>
      <c r="X74" s="1">
        <v>1232</v>
      </c>
    </row>
    <row r="75" spans="1:26" customHeight="1" ht="12.75">
      <c r="A75" s="1" t="s">
        <v>339</v>
      </c>
      <c r="B75" s="7">
        <v>0.06</v>
      </c>
      <c r="C75" s="1">
        <v>4</v>
      </c>
      <c r="D75" s="1" t="s">
        <v>151</v>
      </c>
      <c r="E75" s="1"/>
      <c r="F75" s="1"/>
      <c r="G75" s="1"/>
      <c r="H75" s="1"/>
      <c r="I75" s="1">
        <v>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288</v>
      </c>
      <c r="X75" s="1">
        <v>1264</v>
      </c>
    </row>
    <row r="76" spans="1:26" customHeight="1" ht="12.75">
      <c r="A76" s="1" t="s">
        <v>340</v>
      </c>
      <c r="B76" s="7">
        <v>0.06</v>
      </c>
      <c r="C76" s="1">
        <v>4</v>
      </c>
      <c r="D76" s="1" t="s">
        <v>151</v>
      </c>
      <c r="E76" s="1"/>
      <c r="F76" s="1"/>
      <c r="G76" s="1"/>
      <c r="H76" s="1"/>
      <c r="I76" s="1">
        <v>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288</v>
      </c>
      <c r="X76" s="1">
        <v>1296</v>
      </c>
    </row>
    <row r="77" spans="1:26" customHeight="1" ht="12.75">
      <c r="A77" s="1" t="s">
        <v>341</v>
      </c>
      <c r="B77" s="7">
        <v>0.04</v>
      </c>
      <c r="C77" s="1">
        <v>4</v>
      </c>
      <c r="D77" s="1" t="s">
        <v>151</v>
      </c>
      <c r="E77" s="1"/>
      <c r="F77" s="1"/>
      <c r="G77" s="1"/>
      <c r="H77" s="1"/>
      <c r="I77" s="1">
        <v>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288</v>
      </c>
      <c r="X77" s="1">
        <v>1328</v>
      </c>
    </row>
    <row r="78" spans="1:26" customHeight="1" ht="12.75">
      <c r="A78" s="1" t="s">
        <v>342</v>
      </c>
      <c r="B78" s="7">
        <v>0.04</v>
      </c>
      <c r="C78" s="1">
        <v>4</v>
      </c>
      <c r="D78" s="1" t="s">
        <v>151</v>
      </c>
      <c r="E78" s="1"/>
      <c r="F78" s="1"/>
      <c r="G78" s="1"/>
      <c r="H78" s="1"/>
      <c r="I78" s="1">
        <v>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288</v>
      </c>
      <c r="X78" s="1">
        <v>1360</v>
      </c>
    </row>
    <row r="79" spans="1:26" customHeight="1" ht="12.75">
      <c r="A79" s="1" t="s">
        <v>343</v>
      </c>
      <c r="B79" s="7">
        <v>0.03</v>
      </c>
      <c r="C79" s="1">
        <v>4</v>
      </c>
      <c r="D79" s="1" t="s">
        <v>151</v>
      </c>
      <c r="E79" s="1"/>
      <c r="F79" s="1"/>
      <c r="G79" s="1"/>
      <c r="H79" s="1"/>
      <c r="I79" s="1">
        <v>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288</v>
      </c>
      <c r="X79" s="1">
        <v>1392</v>
      </c>
    </row>
    <row r="80" spans="1:26" customHeight="1" ht="12.75">
      <c r="A80" s="1" t="s">
        <v>344</v>
      </c>
      <c r="B80" s="7">
        <v>0.04</v>
      </c>
      <c r="C80" s="1">
        <v>4</v>
      </c>
      <c r="D80" s="1" t="s">
        <v>151</v>
      </c>
      <c r="E80" s="1"/>
      <c r="F80" s="1"/>
      <c r="G80" s="1"/>
      <c r="H80" s="1"/>
      <c r="I80" s="1">
        <v>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288</v>
      </c>
      <c r="X80" s="1">
        <v>1424</v>
      </c>
    </row>
    <row r="81" spans="1:26" customHeight="1" ht="12.75">
      <c r="A81" s="1" t="s">
        <v>345</v>
      </c>
      <c r="B81" s="7">
        <v>0.06</v>
      </c>
      <c r="C81" s="1">
        <v>4</v>
      </c>
      <c r="D81" s="1" t="s">
        <v>151</v>
      </c>
      <c r="E81" s="1"/>
      <c r="F81" s="1"/>
      <c r="G81" s="1"/>
      <c r="H81" s="1"/>
      <c r="I81" s="1">
        <v>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288</v>
      </c>
      <c r="X81" s="1">
        <v>1456</v>
      </c>
    </row>
    <row r="82" spans="1:26" customHeight="1" ht="12.75">
      <c r="A82" s="1" t="s">
        <v>346</v>
      </c>
      <c r="B82" s="7">
        <v>0.07</v>
      </c>
      <c r="C82" s="1">
        <v>4</v>
      </c>
      <c r="D82" s="1" t="s">
        <v>151</v>
      </c>
      <c r="E82" s="1"/>
      <c r="F82" s="1"/>
      <c r="G82" s="1"/>
      <c r="H82" s="1"/>
      <c r="I82" s="1">
        <v>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288</v>
      </c>
      <c r="X82" s="1">
        <v>1488</v>
      </c>
    </row>
    <row r="83" spans="1:26" customHeight="1" ht="12.75">
      <c r="A83" s="1" t="s">
        <v>347</v>
      </c>
      <c r="B83" s="7">
        <v>0.06</v>
      </c>
      <c r="C83" s="1">
        <v>4</v>
      </c>
      <c r="D83" s="1" t="s">
        <v>151</v>
      </c>
      <c r="E83" s="1"/>
      <c r="F83" s="1"/>
      <c r="G83" s="1"/>
      <c r="H83" s="1"/>
      <c r="I83" s="1">
        <v>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288</v>
      </c>
      <c r="X83" s="1">
        <v>1520</v>
      </c>
    </row>
    <row r="84" spans="1:26" customHeight="1" ht="12.75">
      <c r="A84" s="1" t="s">
        <v>348</v>
      </c>
      <c r="B84" s="7">
        <v>0.05</v>
      </c>
      <c r="C84" s="1">
        <v>4</v>
      </c>
      <c r="D84" s="1" t="s">
        <v>151</v>
      </c>
      <c r="E84" s="1"/>
      <c r="F84" s="1"/>
      <c r="G84" s="1"/>
      <c r="H84" s="1"/>
      <c r="I84" s="1">
        <v>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288</v>
      </c>
      <c r="X84" s="1">
        <v>1552</v>
      </c>
    </row>
    <row r="85" spans="1:26" customHeight="1" ht="12.75">
      <c r="A85" s="1" t="s">
        <v>349</v>
      </c>
      <c r="B85" s="7">
        <v>0.04</v>
      </c>
      <c r="C85" s="1">
        <v>4</v>
      </c>
      <c r="D85" s="1" t="s">
        <v>151</v>
      </c>
      <c r="E85" s="1"/>
      <c r="F85" s="1"/>
      <c r="G85" s="1"/>
      <c r="H85" s="1"/>
      <c r="I85" s="1">
        <v>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288</v>
      </c>
      <c r="X85" s="1">
        <v>1584</v>
      </c>
    </row>
    <row r="86" spans="1:26" customHeight="1" ht="12.75">
      <c r="A86" s="1" t="s">
        <v>350</v>
      </c>
      <c r="B86" s="7">
        <v>0.05</v>
      </c>
      <c r="C86" s="1">
        <v>4</v>
      </c>
      <c r="D86" s="1" t="s">
        <v>151</v>
      </c>
      <c r="E86" s="1"/>
      <c r="F86" s="1"/>
      <c r="G86" s="1"/>
      <c r="H86" s="1"/>
      <c r="I86" s="1">
        <v>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288</v>
      </c>
      <c r="X86" s="1">
        <v>1616</v>
      </c>
    </row>
    <row r="87" spans="1:26" customHeight="1" ht="12.75">
      <c r="A87" s="1" t="s">
        <v>351</v>
      </c>
      <c r="B87" s="7">
        <v>0.06</v>
      </c>
      <c r="C87" s="1">
        <v>4</v>
      </c>
      <c r="D87" s="1" t="s">
        <v>151</v>
      </c>
      <c r="E87" s="1"/>
      <c r="F87" s="1"/>
      <c r="G87" s="1"/>
      <c r="H87" s="1"/>
      <c r="I87" s="1">
        <v>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288</v>
      </c>
      <c r="X87" s="1">
        <v>1648</v>
      </c>
    </row>
    <row r="88" spans="1:26" customHeight="1" ht="12.75">
      <c r="A88" s="1" t="s">
        <v>352</v>
      </c>
      <c r="B88" s="7">
        <v>0.07</v>
      </c>
      <c r="C88" s="1">
        <v>4</v>
      </c>
      <c r="D88" s="1" t="s">
        <v>151</v>
      </c>
      <c r="E88" s="1"/>
      <c r="F88" s="1"/>
      <c r="G88" s="1"/>
      <c r="H88" s="1"/>
      <c r="I88" s="1">
        <v>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288</v>
      </c>
      <c r="X88" s="1">
        <v>1680</v>
      </c>
    </row>
    <row r="89" spans="1:26" customHeight="1" ht="12.75">
      <c r="A89" s="1" t="s">
        <v>353</v>
      </c>
      <c r="B89" s="7">
        <v>0.05</v>
      </c>
      <c r="C89" s="1">
        <v>4</v>
      </c>
      <c r="D89" s="1" t="s">
        <v>151</v>
      </c>
      <c r="E89" s="1"/>
      <c r="F89" s="1"/>
      <c r="G89" s="1"/>
      <c r="H89" s="1"/>
      <c r="I89" s="1">
        <v>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288</v>
      </c>
      <c r="X89" s="1">
        <v>1712</v>
      </c>
    </row>
    <row r="90" spans="1:26" customHeight="1" ht="12.75">
      <c r="A90" s="1" t="s">
        <v>354</v>
      </c>
      <c r="B90" s="7">
        <v>0.05</v>
      </c>
      <c r="C90" s="1">
        <v>4</v>
      </c>
      <c r="D90" s="1" t="s">
        <v>151</v>
      </c>
      <c r="E90" s="1"/>
      <c r="F90" s="1"/>
      <c r="G90" s="1"/>
      <c r="H90" s="1"/>
      <c r="I90" s="1">
        <v>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288</v>
      </c>
      <c r="X90" s="1">
        <v>1744</v>
      </c>
    </row>
    <row r="91" spans="1:26" customHeight="1" ht="12.75">
      <c r="A91" s="1" t="s">
        <v>355</v>
      </c>
      <c r="B91" s="7">
        <v>0.06</v>
      </c>
      <c r="C91" s="1">
        <v>4</v>
      </c>
      <c r="D91" s="1" t="s">
        <v>151</v>
      </c>
      <c r="E91" s="1"/>
      <c r="F91" s="1"/>
      <c r="G91" s="1"/>
      <c r="H91" s="1"/>
      <c r="I91" s="1">
        <v>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288</v>
      </c>
      <c r="X91" s="1">
        <v>1776</v>
      </c>
    </row>
    <row r="92" spans="1:26" customHeight="1" ht="12.75">
      <c r="A92" s="1" t="s">
        <v>356</v>
      </c>
      <c r="B92" s="7">
        <v>0.04</v>
      </c>
      <c r="C92" s="1">
        <v>4</v>
      </c>
      <c r="D92" s="1" t="s">
        <v>151</v>
      </c>
      <c r="E92" s="1"/>
      <c r="F92" s="1"/>
      <c r="G92" s="1"/>
      <c r="H92" s="1"/>
      <c r="I92" s="1">
        <v>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288</v>
      </c>
      <c r="X92" s="1">
        <v>1808</v>
      </c>
    </row>
    <row r="93" spans="1:26" customHeight="1" ht="12.75">
      <c r="A93" s="1" t="s">
        <v>357</v>
      </c>
      <c r="B93" s="7">
        <v>0.04</v>
      </c>
      <c r="C93" s="1">
        <v>4</v>
      </c>
      <c r="D93" s="1" t="s">
        <v>151</v>
      </c>
      <c r="E93" s="1"/>
      <c r="F93" s="1"/>
      <c r="G93" s="1"/>
      <c r="H93" s="1"/>
      <c r="I93" s="1">
        <v>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288</v>
      </c>
      <c r="X93" s="1">
        <v>1840</v>
      </c>
    </row>
    <row r="94" spans="1:26" customHeight="1" ht="12.75">
      <c r="A94" s="1" t="s">
        <v>358</v>
      </c>
      <c r="B94" s="7">
        <v>0.05</v>
      </c>
      <c r="C94" s="1">
        <v>4</v>
      </c>
      <c r="D94" s="1" t="s">
        <v>151</v>
      </c>
      <c r="E94" s="1"/>
      <c r="F94" s="1"/>
      <c r="G94" s="1"/>
      <c r="H94" s="1"/>
      <c r="I94" s="1">
        <v>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288</v>
      </c>
      <c r="X94" s="1">
        <v>1872</v>
      </c>
    </row>
    <row r="95" spans="1:26" customHeight="1" ht="12.75">
      <c r="A95" s="1" t="s">
        <v>359</v>
      </c>
      <c r="B95" s="7">
        <v>0.04</v>
      </c>
      <c r="C95" s="1">
        <v>4</v>
      </c>
      <c r="D95" s="1" t="s">
        <v>151</v>
      </c>
      <c r="E95" s="1"/>
      <c r="F95" s="1"/>
      <c r="G95" s="1"/>
      <c r="H95" s="1"/>
      <c r="I95" s="1">
        <v>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288</v>
      </c>
      <c r="X95" s="1">
        <v>1904</v>
      </c>
    </row>
    <row r="96" spans="1:26" customHeight="1" ht="12.75">
      <c r="A96" s="1" t="s">
        <v>360</v>
      </c>
      <c r="B96" s="7">
        <v>0.04</v>
      </c>
      <c r="C96" s="1">
        <v>4</v>
      </c>
      <c r="D96" s="1" t="s">
        <v>151</v>
      </c>
      <c r="E96" s="1"/>
      <c r="F96" s="1"/>
      <c r="G96" s="1"/>
      <c r="H96" s="1"/>
      <c r="I96" s="1">
        <v>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288</v>
      </c>
      <c r="X96" s="1">
        <v>1936</v>
      </c>
    </row>
    <row r="97" spans="1:26" customHeight="1" ht="12.75">
      <c r="A97" s="1" t="s">
        <v>361</v>
      </c>
      <c r="B97" s="7">
        <v>0.05</v>
      </c>
      <c r="C97" s="1">
        <v>4</v>
      </c>
      <c r="D97" s="1" t="s">
        <v>151</v>
      </c>
      <c r="E97" s="1"/>
      <c r="F97" s="1"/>
      <c r="G97" s="1"/>
      <c r="H97" s="1"/>
      <c r="I97" s="1">
        <v>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288</v>
      </c>
      <c r="X97" s="1">
        <v>1968</v>
      </c>
    </row>
    <row r="98" spans="1:26" customHeight="1" ht="12.75">
      <c r="A98" s="1" t="s">
        <v>362</v>
      </c>
      <c r="B98" s="7">
        <v>0.06</v>
      </c>
      <c r="C98" s="1">
        <v>4</v>
      </c>
      <c r="D98" s="1" t="s">
        <v>151</v>
      </c>
      <c r="E98" s="1"/>
      <c r="F98" s="1"/>
      <c r="G98" s="1"/>
      <c r="H98" s="1"/>
      <c r="I98" s="1">
        <v>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288</v>
      </c>
      <c r="X98" s="1">
        <v>2000</v>
      </c>
    </row>
    <row r="99" spans="1:26" customHeight="1" ht="12.75">
      <c r="A99" s="1" t="s">
        <v>363</v>
      </c>
      <c r="B99" s="7">
        <v>0.05</v>
      </c>
      <c r="C99" s="1">
        <v>4</v>
      </c>
      <c r="D99" s="1" t="s">
        <v>151</v>
      </c>
      <c r="E99" s="1"/>
      <c r="F99" s="1"/>
      <c r="G99" s="1"/>
      <c r="H99" s="1"/>
      <c r="I99" s="1">
        <v>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288</v>
      </c>
      <c r="X99" s="1">
        <v>2032</v>
      </c>
    </row>
    <row r="100" spans="1:26" customHeight="1" ht="12.75">
      <c r="A100" s="1" t="s">
        <v>364</v>
      </c>
      <c r="B100" s="7">
        <v>0.05</v>
      </c>
      <c r="C100" s="1">
        <v>4</v>
      </c>
      <c r="D100" s="1" t="s">
        <v>151</v>
      </c>
      <c r="E100" s="1"/>
      <c r="F100" s="1"/>
      <c r="G100" s="1"/>
      <c r="H100" s="1"/>
      <c r="I100" s="1">
        <v>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288</v>
      </c>
      <c r="X100" s="1">
        <v>2064</v>
      </c>
    </row>
    <row r="101" spans="1:26" customHeight="1" ht="12.75">
      <c r="A101" s="1" t="s">
        <v>365</v>
      </c>
      <c r="B101" s="7">
        <v>0.05</v>
      </c>
      <c r="C101" s="1">
        <v>4</v>
      </c>
      <c r="D101" s="1" t="s">
        <v>151</v>
      </c>
      <c r="E101" s="1"/>
      <c r="F101" s="1"/>
      <c r="G101" s="1"/>
      <c r="H101" s="1"/>
      <c r="I101" s="1">
        <v>2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288</v>
      </c>
      <c r="X101" s="1">
        <v>2096</v>
      </c>
    </row>
    <row r="102" spans="1:26" customHeight="1" ht="12.75">
      <c r="A102" s="1" t="s">
        <v>366</v>
      </c>
      <c r="B102" s="7">
        <v>0.04</v>
      </c>
      <c r="C102" s="1">
        <v>4</v>
      </c>
      <c r="D102" s="1" t="s">
        <v>151</v>
      </c>
      <c r="E102" s="1"/>
      <c r="F102" s="1"/>
      <c r="G102" s="1"/>
      <c r="H102" s="1"/>
      <c r="I102" s="1">
        <v>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288</v>
      </c>
      <c r="X102" s="1">
        <v>2128</v>
      </c>
    </row>
    <row r="103" spans="1:26" customHeight="1" ht="12.75">
      <c r="A103" s="1" t="s">
        <v>367</v>
      </c>
      <c r="B103" s="7">
        <v>0.07</v>
      </c>
      <c r="C103" s="1">
        <v>4</v>
      </c>
      <c r="D103" s="1" t="s">
        <v>151</v>
      </c>
      <c r="E103" s="1"/>
      <c r="F103" s="1"/>
      <c r="G103" s="1"/>
      <c r="H103" s="1"/>
      <c r="I103" s="1">
        <v>2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288</v>
      </c>
      <c r="X103" s="1">
        <v>2160</v>
      </c>
    </row>
    <row r="104" spans="1:26" customHeight="1" ht="12.75">
      <c r="A104" s="1" t="s">
        <v>368</v>
      </c>
      <c r="B104" s="7">
        <v>0.04</v>
      </c>
      <c r="C104" s="1">
        <v>4</v>
      </c>
      <c r="D104" s="1" t="s">
        <v>151</v>
      </c>
      <c r="E104" s="1"/>
      <c r="F104" s="1"/>
      <c r="G104" s="1"/>
      <c r="H104" s="1"/>
      <c r="I104" s="1">
        <v>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288</v>
      </c>
      <c r="X104" s="1">
        <v>2192</v>
      </c>
    </row>
    <row r="105" spans="1:26" customHeight="1" ht="12.75">
      <c r="A105" s="1" t="s">
        <v>369</v>
      </c>
      <c r="B105" s="7">
        <v>0.05</v>
      </c>
      <c r="C105" s="1">
        <v>4</v>
      </c>
      <c r="D105" s="1" t="s">
        <v>151</v>
      </c>
      <c r="E105" s="1"/>
      <c r="F105" s="1"/>
      <c r="G105" s="1"/>
      <c r="H105" s="1"/>
      <c r="I105" s="1">
        <v>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288</v>
      </c>
      <c r="X105" s="1">
        <v>2224</v>
      </c>
    </row>
    <row r="106" spans="1:26" customHeight="1" ht="12.75">
      <c r="A106" s="1" t="s">
        <v>370</v>
      </c>
      <c r="B106" s="7">
        <v>0.07</v>
      </c>
      <c r="C106" s="1">
        <v>4</v>
      </c>
      <c r="D106" s="1" t="s">
        <v>151</v>
      </c>
      <c r="E106" s="1"/>
      <c r="F106" s="1"/>
      <c r="G106" s="1"/>
      <c r="H106" s="1"/>
      <c r="I106" s="1">
        <v>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288</v>
      </c>
      <c r="X106" s="1">
        <v>2256</v>
      </c>
    </row>
    <row r="107" spans="1:26" customHeight="1" ht="12.75">
      <c r="A107" s="1" t="s">
        <v>371</v>
      </c>
      <c r="B107" s="7">
        <v>0.05</v>
      </c>
      <c r="C107" s="1">
        <v>4</v>
      </c>
      <c r="D107" s="1" t="s">
        <v>151</v>
      </c>
      <c r="E107" s="1"/>
      <c r="F107" s="1"/>
      <c r="G107" s="1"/>
      <c r="H107" s="1"/>
      <c r="I107" s="1">
        <v>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288</v>
      </c>
      <c r="X107" s="1">
        <v>2288</v>
      </c>
    </row>
    <row r="108" spans="1:26" customHeight="1" ht="12.75">
      <c r="A108" s="1" t="s">
        <v>372</v>
      </c>
      <c r="B108" s="7">
        <v>0.03</v>
      </c>
      <c r="C108" s="1">
        <v>4</v>
      </c>
      <c r="D108" s="1" t="s">
        <v>151</v>
      </c>
      <c r="E108" s="1"/>
      <c r="F108" s="1"/>
      <c r="G108" s="1"/>
      <c r="H108" s="1"/>
      <c r="I108" s="1">
        <v>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288</v>
      </c>
      <c r="X108" s="1">
        <v>2320</v>
      </c>
    </row>
    <row r="109" spans="1:26" customHeight="1" ht="12.75">
      <c r="A109" s="1" t="s">
        <v>373</v>
      </c>
      <c r="B109" s="7">
        <v>0.04</v>
      </c>
      <c r="C109" s="1">
        <v>4</v>
      </c>
      <c r="D109" s="1" t="s">
        <v>151</v>
      </c>
      <c r="E109" s="1"/>
      <c r="F109" s="1"/>
      <c r="G109" s="1"/>
      <c r="H109" s="1"/>
      <c r="I109" s="1">
        <v>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288</v>
      </c>
      <c r="X109" s="1">
        <v>2352</v>
      </c>
    </row>
    <row r="110" spans="1:26" customHeight="1" ht="12.75">
      <c r="A110" s="1" t="s">
        <v>374</v>
      </c>
      <c r="B110" s="7">
        <v>0.05</v>
      </c>
      <c r="C110" s="1">
        <v>4</v>
      </c>
      <c r="D110" s="1" t="s">
        <v>151</v>
      </c>
      <c r="E110" s="1"/>
      <c r="F110" s="1"/>
      <c r="G110" s="1"/>
      <c r="H110" s="1"/>
      <c r="I110" s="1">
        <v>2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288</v>
      </c>
      <c r="X110" s="1">
        <v>2384</v>
      </c>
    </row>
    <row r="111" spans="1:26" customHeight="1" ht="12.75">
      <c r="A111" s="1" t="s">
        <v>375</v>
      </c>
      <c r="B111" s="7">
        <v>0.04</v>
      </c>
      <c r="C111" s="1">
        <v>4</v>
      </c>
      <c r="D111" s="1" t="s">
        <v>151</v>
      </c>
      <c r="E111" s="1"/>
      <c r="F111" s="1"/>
      <c r="G111" s="1"/>
      <c r="H111" s="1"/>
      <c r="I111" s="1">
        <v>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288</v>
      </c>
      <c r="X111" s="1">
        <v>2416</v>
      </c>
    </row>
    <row r="112" spans="1:26" customHeight="1" ht="12.75">
      <c r="A112" s="1" t="s">
        <v>376</v>
      </c>
      <c r="B112" s="7">
        <v>0.04</v>
      </c>
      <c r="C112" s="1">
        <v>4</v>
      </c>
      <c r="D112" s="1" t="s">
        <v>151</v>
      </c>
      <c r="E112" s="1"/>
      <c r="F112" s="1"/>
      <c r="G112" s="1"/>
      <c r="H112" s="1"/>
      <c r="I112" s="1">
        <v>2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288</v>
      </c>
      <c r="X112" s="1">
        <v>2448</v>
      </c>
    </row>
    <row r="113" spans="1:26" customHeight="1" ht="12.75">
      <c r="A113" s="1" t="s">
        <v>377</v>
      </c>
      <c r="B113" s="7">
        <v>0.04</v>
      </c>
      <c r="C113" s="1">
        <v>4</v>
      </c>
      <c r="D113" s="1" t="s">
        <v>151</v>
      </c>
      <c r="E113" s="1"/>
      <c r="F113" s="1"/>
      <c r="G113" s="1"/>
      <c r="H113" s="1"/>
      <c r="I113" s="1">
        <v>2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288</v>
      </c>
      <c r="X113" s="1">
        <v>2480</v>
      </c>
    </row>
    <row r="114" spans="1:26" customHeight="1" ht="12.75">
      <c r="A114" s="1" t="s">
        <v>378</v>
      </c>
      <c r="B114" s="7">
        <v>0.06</v>
      </c>
      <c r="C114" s="1">
        <v>4</v>
      </c>
      <c r="D114" s="1" t="s">
        <v>151</v>
      </c>
      <c r="E114" s="1"/>
      <c r="F114" s="1"/>
      <c r="G114" s="1"/>
      <c r="H114" s="1"/>
      <c r="I114" s="1">
        <v>2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288</v>
      </c>
      <c r="X114" s="1">
        <v>2512</v>
      </c>
    </row>
    <row r="115" spans="1:26" customHeight="1" ht="12.75">
      <c r="A115" s="1" t="s">
        <v>379</v>
      </c>
      <c r="B115" s="7">
        <v>0.05</v>
      </c>
      <c r="C115" s="1">
        <v>4</v>
      </c>
      <c r="D115" s="1" t="s">
        <v>151</v>
      </c>
      <c r="E115" s="1"/>
      <c r="F115" s="1"/>
      <c r="G115" s="1"/>
      <c r="H115" s="1"/>
      <c r="I115" s="1">
        <v>2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288</v>
      </c>
      <c r="X115" s="1">
        <v>2544</v>
      </c>
    </row>
    <row r="116" spans="1:26" customHeight="1" ht="12.75">
      <c r="A116" s="1" t="s">
        <v>380</v>
      </c>
      <c r="B116" s="7">
        <v>0.06</v>
      </c>
      <c r="C116" s="1">
        <v>4</v>
      </c>
      <c r="D116" s="1" t="s">
        <v>151</v>
      </c>
      <c r="E116" s="1"/>
      <c r="F116" s="1"/>
      <c r="G116" s="1"/>
      <c r="H116" s="1"/>
      <c r="I116" s="1">
        <v>2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288</v>
      </c>
      <c r="X116" s="1">
        <v>2576</v>
      </c>
    </row>
    <row r="117" spans="1:26" customHeight="1" ht="12.75">
      <c r="A117" s="1" t="s">
        <v>381</v>
      </c>
      <c r="B117" s="7">
        <v>0.05</v>
      </c>
      <c r="C117" s="1">
        <v>4</v>
      </c>
      <c r="D117" s="1" t="s">
        <v>151</v>
      </c>
      <c r="E117" s="1"/>
      <c r="F117" s="1"/>
      <c r="G117" s="1"/>
      <c r="H117" s="1"/>
      <c r="I117" s="1">
        <v>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288</v>
      </c>
      <c r="X117" s="1">
        <v>2608</v>
      </c>
    </row>
    <row r="118" spans="1:26" customHeight="1" ht="12.75">
      <c r="A118" s="1" t="s">
        <v>382</v>
      </c>
      <c r="B118" s="7">
        <v>0.06</v>
      </c>
      <c r="C118" s="1">
        <v>4</v>
      </c>
      <c r="D118" s="1" t="s">
        <v>151</v>
      </c>
      <c r="E118" s="1"/>
      <c r="F118" s="1"/>
      <c r="G118" s="1"/>
      <c r="H118" s="1"/>
      <c r="I118" s="1">
        <v>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288</v>
      </c>
      <c r="X118" s="1">
        <v>2640</v>
      </c>
    </row>
    <row r="119" spans="1:26" customHeight="1" ht="12.75">
      <c r="A119" s="1" t="s">
        <v>383</v>
      </c>
      <c r="B119" s="7">
        <v>0.04</v>
      </c>
      <c r="C119" s="1">
        <v>4</v>
      </c>
      <c r="D119" s="1" t="s">
        <v>151</v>
      </c>
      <c r="E119" s="1"/>
      <c r="F119" s="1"/>
      <c r="G119" s="1"/>
      <c r="H119" s="1"/>
      <c r="I119" s="1">
        <v>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288</v>
      </c>
      <c r="X119" s="1">
        <v>2672</v>
      </c>
    </row>
    <row r="120" spans="1:26" customHeight="1" ht="12.75">
      <c r="A120" s="1" t="s">
        <v>384</v>
      </c>
      <c r="B120" s="7">
        <v>0.03</v>
      </c>
      <c r="C120" s="1">
        <v>4</v>
      </c>
      <c r="D120" s="1" t="s">
        <v>151</v>
      </c>
      <c r="E120" s="1"/>
      <c r="F120" s="1"/>
      <c r="G120" s="1"/>
      <c r="H120" s="1"/>
      <c r="I120" s="1">
        <v>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288</v>
      </c>
      <c r="X120" s="1">
        <v>2704</v>
      </c>
    </row>
    <row r="121" spans="1:26" customHeight="1" ht="12.75">
      <c r="A121" s="1" t="s">
        <v>385</v>
      </c>
      <c r="B121" s="7">
        <v>0.05</v>
      </c>
      <c r="C121" s="1">
        <v>4</v>
      </c>
      <c r="D121" s="1" t="s">
        <v>151</v>
      </c>
      <c r="E121" s="1"/>
      <c r="F121" s="1"/>
      <c r="G121" s="1"/>
      <c r="H121" s="1"/>
      <c r="I121" s="1">
        <v>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288</v>
      </c>
      <c r="X121" s="1">
        <v>2736</v>
      </c>
    </row>
    <row r="122" spans="1:26" customHeight="1" ht="12.75">
      <c r="A122" s="1" t="s">
        <v>386</v>
      </c>
      <c r="B122" s="7">
        <v>0.04</v>
      </c>
      <c r="C122" s="1">
        <v>4</v>
      </c>
      <c r="D122" s="1" t="s">
        <v>151</v>
      </c>
      <c r="E122" s="1"/>
      <c r="F122" s="1"/>
      <c r="G122" s="1"/>
      <c r="H122" s="1"/>
      <c r="I122" s="1">
        <v>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288</v>
      </c>
      <c r="X122" s="1">
        <v>2768</v>
      </c>
    </row>
    <row r="123" spans="1:26" customHeight="1" ht="12.75">
      <c r="A123" s="1" t="s">
        <v>387</v>
      </c>
      <c r="B123" s="7">
        <v>0.03</v>
      </c>
      <c r="C123" s="1">
        <v>4</v>
      </c>
      <c r="D123" s="1" t="s">
        <v>151</v>
      </c>
      <c r="E123" s="1"/>
      <c r="F123" s="1"/>
      <c r="G123" s="1"/>
      <c r="H123" s="1"/>
      <c r="I123" s="1">
        <v>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288</v>
      </c>
      <c r="X123" s="1">
        <v>2800</v>
      </c>
    </row>
    <row r="124" spans="1:26" customHeight="1" ht="12.75">
      <c r="A124" s="1" t="s">
        <v>388</v>
      </c>
      <c r="B124" s="7">
        <v>0.05</v>
      </c>
      <c r="C124" s="1">
        <v>4</v>
      </c>
      <c r="D124" s="1" t="s">
        <v>151</v>
      </c>
      <c r="E124" s="1"/>
      <c r="F124" s="1"/>
      <c r="G124" s="1"/>
      <c r="H124" s="1"/>
      <c r="I124" s="1">
        <v>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288</v>
      </c>
      <c r="X124" s="1">
        <v>2832</v>
      </c>
    </row>
    <row r="125" spans="1:26" customHeight="1" ht="12.75">
      <c r="A125" s="1" t="s">
        <v>389</v>
      </c>
      <c r="B125" s="7">
        <v>0.05</v>
      </c>
      <c r="C125" s="1">
        <v>4</v>
      </c>
      <c r="D125" s="1" t="s">
        <v>151</v>
      </c>
      <c r="E125" s="1"/>
      <c r="F125" s="1"/>
      <c r="G125" s="1"/>
      <c r="H125" s="1"/>
      <c r="I125" s="1">
        <v>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288</v>
      </c>
      <c r="X125" s="1">
        <v>2864</v>
      </c>
    </row>
    <row r="126" spans="1:26" customHeight="1" ht="12.75">
      <c r="A126" s="1" t="s">
        <v>390</v>
      </c>
      <c r="B126" s="7">
        <v>0.04</v>
      </c>
      <c r="C126" s="1">
        <v>4</v>
      </c>
      <c r="D126" s="1" t="s">
        <v>151</v>
      </c>
      <c r="E126" s="1"/>
      <c r="F126" s="1"/>
      <c r="G126" s="1"/>
      <c r="H126" s="1"/>
      <c r="I126" s="1">
        <v>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288</v>
      </c>
      <c r="X126" s="1">
        <v>2896</v>
      </c>
    </row>
    <row r="127" spans="1:26" customHeight="1" ht="12.75">
      <c r="A127" s="1" t="s">
        <v>391</v>
      </c>
      <c r="B127" s="7">
        <v>0.05</v>
      </c>
      <c r="C127" s="1">
        <v>4</v>
      </c>
      <c r="D127" s="1" t="s">
        <v>151</v>
      </c>
      <c r="E127" s="1"/>
      <c r="F127" s="1"/>
      <c r="G127" s="1"/>
      <c r="H127" s="1"/>
      <c r="I127" s="1">
        <v>2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288</v>
      </c>
      <c r="X127" s="1">
        <v>2928</v>
      </c>
    </row>
    <row r="128" spans="1:26" customHeight="1" ht="12.75">
      <c r="A128" s="1" t="s">
        <v>392</v>
      </c>
      <c r="B128" s="7">
        <v>0.06</v>
      </c>
      <c r="C128" s="1">
        <v>4</v>
      </c>
      <c r="D128" s="1" t="s">
        <v>151</v>
      </c>
      <c r="E128" s="1"/>
      <c r="F128" s="1"/>
      <c r="G128" s="1"/>
      <c r="H128" s="1"/>
      <c r="I128" s="1">
        <v>2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288</v>
      </c>
      <c r="X128" s="1">
        <v>2960</v>
      </c>
    </row>
    <row r="129" spans="1:26" customHeight="1" ht="12.75">
      <c r="A129" s="1" t="s">
        <v>393</v>
      </c>
      <c r="B129" s="7">
        <v>0.04</v>
      </c>
      <c r="C129" s="1">
        <v>4</v>
      </c>
      <c r="D129" s="1" t="s">
        <v>151</v>
      </c>
      <c r="E129" s="1"/>
      <c r="F129" s="1"/>
      <c r="G129" s="1"/>
      <c r="H129" s="1"/>
      <c r="I129" s="1">
        <v>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288</v>
      </c>
      <c r="X129" s="1">
        <v>2992</v>
      </c>
    </row>
    <row r="130" spans="1:26" customHeight="1" ht="12.75">
      <c r="A130" s="1" t="s">
        <v>394</v>
      </c>
      <c r="B130" s="7">
        <v>0.05</v>
      </c>
      <c r="C130" s="1">
        <v>4</v>
      </c>
      <c r="D130" s="1" t="s">
        <v>151</v>
      </c>
      <c r="E130" s="1"/>
      <c r="F130" s="1"/>
      <c r="G130" s="1"/>
      <c r="H130" s="1"/>
      <c r="I130" s="1">
        <v>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288</v>
      </c>
      <c r="X130" s="1">
        <v>3024</v>
      </c>
    </row>
    <row r="131" spans="1:26" customHeight="1" ht="12.75">
      <c r="A131" s="1" t="s">
        <v>395</v>
      </c>
      <c r="B131" s="7">
        <v>0.04</v>
      </c>
      <c r="C131" s="1">
        <v>4</v>
      </c>
      <c r="D131" s="1" t="s">
        <v>151</v>
      </c>
      <c r="E131" s="1"/>
      <c r="F131" s="1"/>
      <c r="G131" s="1"/>
      <c r="H131" s="1"/>
      <c r="I131" s="1">
        <v>2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288</v>
      </c>
      <c r="X131" s="1">
        <v>3056</v>
      </c>
    </row>
    <row r="132" spans="1:26" customHeight="1" ht="12.75">
      <c r="A132" s="1" t="s">
        <v>396</v>
      </c>
      <c r="B132" s="7">
        <v>0.04</v>
      </c>
      <c r="C132" s="1">
        <v>4</v>
      </c>
      <c r="D132" s="1" t="s">
        <v>151</v>
      </c>
      <c r="E132" s="1"/>
      <c r="F132" s="1"/>
      <c r="G132" s="1"/>
      <c r="H132" s="1"/>
      <c r="I132" s="1">
        <v>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288</v>
      </c>
      <c r="X132" s="1">
        <v>3088</v>
      </c>
    </row>
    <row r="133" spans="1:26" customHeight="1" ht="12.75">
      <c r="A133" s="1" t="s">
        <v>397</v>
      </c>
      <c r="B133" s="7">
        <v>0.03</v>
      </c>
      <c r="C133" s="1">
        <v>4</v>
      </c>
      <c r="D133" s="1" t="s">
        <v>151</v>
      </c>
      <c r="E133" s="1"/>
      <c r="F133" s="1"/>
      <c r="G133" s="1"/>
      <c r="H133" s="1"/>
      <c r="I133" s="1">
        <v>2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288</v>
      </c>
      <c r="X133" s="1">
        <v>3120</v>
      </c>
    </row>
    <row r="134" spans="1:26" customHeight="1" ht="12.75">
      <c r="A134" s="1" t="s">
        <v>398</v>
      </c>
      <c r="B134" s="7">
        <v>0.04</v>
      </c>
      <c r="C134" s="1">
        <v>4</v>
      </c>
      <c r="D134" s="1" t="s">
        <v>151</v>
      </c>
      <c r="E134" s="1"/>
      <c r="F134" s="1"/>
      <c r="G134" s="1"/>
      <c r="H134" s="1"/>
      <c r="I134" s="1">
        <v>2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288</v>
      </c>
      <c r="X134" s="1">
        <v>3152</v>
      </c>
    </row>
    <row r="135" spans="1:26" customHeight="1" ht="12.75">
      <c r="A135" s="1" t="s">
        <v>399</v>
      </c>
      <c r="B135" s="7">
        <v>0.07</v>
      </c>
      <c r="C135" s="1">
        <v>4</v>
      </c>
      <c r="D135" s="1" t="s">
        <v>151</v>
      </c>
      <c r="E135" s="1"/>
      <c r="F135" s="1"/>
      <c r="G135" s="1"/>
      <c r="H135" s="1"/>
      <c r="I135" s="1">
        <v>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288</v>
      </c>
      <c r="X135" s="1">
        <v>3184</v>
      </c>
    </row>
    <row r="136" spans="1:26" customHeight="1" ht="12.75">
      <c r="A136" s="1" t="s">
        <v>400</v>
      </c>
      <c r="B136" s="7">
        <v>0.05</v>
      </c>
      <c r="C136" s="1">
        <v>4</v>
      </c>
      <c r="D136" s="1" t="s">
        <v>151</v>
      </c>
      <c r="E136" s="1"/>
      <c r="F136" s="1"/>
      <c r="G136" s="1"/>
      <c r="H136" s="1"/>
      <c r="I136" s="1">
        <v>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288</v>
      </c>
      <c r="X136" s="1">
        <v>3216</v>
      </c>
    </row>
    <row r="137" spans="1:26" customHeight="1" ht="12.75">
      <c r="A137" s="1" t="s">
        <v>401</v>
      </c>
      <c r="B137" s="7">
        <v>0.05</v>
      </c>
      <c r="C137" s="1">
        <v>4</v>
      </c>
      <c r="D137" s="1" t="s">
        <v>151</v>
      </c>
      <c r="E137" s="1"/>
      <c r="F137" s="1"/>
      <c r="G137" s="1"/>
      <c r="H137" s="1"/>
      <c r="I137" s="1">
        <v>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288</v>
      </c>
      <c r="X137" s="1">
        <v>3248</v>
      </c>
    </row>
    <row r="138" spans="1:26" customHeight="1" ht="12.75">
      <c r="A138" s="1" t="s">
        <v>402</v>
      </c>
      <c r="B138" s="7">
        <v>0.07</v>
      </c>
      <c r="C138" s="1">
        <v>4</v>
      </c>
      <c r="D138" s="1" t="s">
        <v>151</v>
      </c>
      <c r="E138" s="1"/>
      <c r="F138" s="1"/>
      <c r="G138" s="1"/>
      <c r="H138" s="1"/>
      <c r="I138" s="1">
        <v>2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288</v>
      </c>
      <c r="X138" s="1">
        <v>3280</v>
      </c>
    </row>
    <row r="139" spans="1:26" customHeight="1" ht="12.75">
      <c r="A139" s="1" t="s">
        <v>403</v>
      </c>
      <c r="B139" s="7">
        <v>0.04</v>
      </c>
      <c r="C139" s="1">
        <v>4</v>
      </c>
      <c r="D139" s="1" t="s">
        <v>151</v>
      </c>
      <c r="E139" s="1"/>
      <c r="F139" s="1"/>
      <c r="G139" s="1"/>
      <c r="H139" s="1"/>
      <c r="I139" s="1">
        <v>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288</v>
      </c>
      <c r="X139" s="1">
        <v>3312</v>
      </c>
    </row>
    <row r="140" spans="1:26" customHeight="1" ht="12.75">
      <c r="A140" s="1" t="s">
        <v>404</v>
      </c>
      <c r="B140" s="7">
        <v>0.05</v>
      </c>
      <c r="C140" s="1">
        <v>4</v>
      </c>
      <c r="D140" s="1" t="s">
        <v>151</v>
      </c>
      <c r="E140" s="1"/>
      <c r="F140" s="1"/>
      <c r="G140" s="1"/>
      <c r="H140" s="1"/>
      <c r="I140" s="1">
        <v>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288</v>
      </c>
      <c r="X140" s="1">
        <v>3344</v>
      </c>
    </row>
    <row r="141" spans="1:26" customHeight="1" ht="12.75">
      <c r="A141" s="1" t="s">
        <v>405</v>
      </c>
      <c r="B141" s="7">
        <v>0.05</v>
      </c>
      <c r="C141" s="1">
        <v>4</v>
      </c>
      <c r="D141" s="1" t="s">
        <v>151</v>
      </c>
      <c r="E141" s="1"/>
      <c r="F141" s="1"/>
      <c r="G141" s="1"/>
      <c r="H141" s="1"/>
      <c r="I141" s="1">
        <v>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288</v>
      </c>
      <c r="X141" s="1">
        <v>3376</v>
      </c>
    </row>
    <row r="142" spans="1:26" customHeight="1" ht="12.75">
      <c r="A142" s="1" t="s">
        <v>406</v>
      </c>
      <c r="B142" s="7">
        <v>0.07</v>
      </c>
      <c r="C142" s="1">
        <v>4</v>
      </c>
      <c r="D142" s="1" t="s">
        <v>151</v>
      </c>
      <c r="E142" s="1"/>
      <c r="F142" s="1"/>
      <c r="G142" s="1"/>
      <c r="H142" s="1"/>
      <c r="I142" s="1">
        <v>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288</v>
      </c>
      <c r="X142" s="1">
        <v>3408</v>
      </c>
    </row>
    <row r="143" spans="1:26" customHeight="1" ht="12.75">
      <c r="A143" s="1" t="s">
        <v>407</v>
      </c>
      <c r="B143" s="7">
        <v>0.05</v>
      </c>
      <c r="C143" s="1">
        <v>4</v>
      </c>
      <c r="D143" s="1" t="s">
        <v>151</v>
      </c>
      <c r="E143" s="1"/>
      <c r="F143" s="1"/>
      <c r="G143" s="1"/>
      <c r="H143" s="1"/>
      <c r="I143" s="1">
        <v>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288</v>
      </c>
      <c r="X143" s="1">
        <v>3440</v>
      </c>
    </row>
    <row r="144" spans="1:26" customHeight="1" ht="12.75">
      <c r="A144" s="1" t="s">
        <v>408</v>
      </c>
      <c r="B144" s="7">
        <v>0.04</v>
      </c>
      <c r="C144" s="1">
        <v>4</v>
      </c>
      <c r="D144" s="1" t="s">
        <v>151</v>
      </c>
      <c r="E144" s="1"/>
      <c r="F144" s="1"/>
      <c r="G144" s="1"/>
      <c r="H144" s="1"/>
      <c r="I144" s="1">
        <v>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288</v>
      </c>
      <c r="X144" s="1">
        <v>3472</v>
      </c>
    </row>
    <row r="145" spans="1:26" customHeight="1" ht="12.75">
      <c r="A145" s="1" t="s">
        <v>409</v>
      </c>
      <c r="B145" s="7">
        <v>0.05</v>
      </c>
      <c r="C145" s="1">
        <v>4</v>
      </c>
      <c r="D145" s="1" t="s">
        <v>151</v>
      </c>
      <c r="E145" s="1"/>
      <c r="F145" s="1"/>
      <c r="G145" s="1"/>
      <c r="H145" s="1"/>
      <c r="I145" s="1">
        <v>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288</v>
      </c>
      <c r="X145" s="1">
        <v>3504</v>
      </c>
    </row>
    <row r="146" spans="1:26" customHeight="1" ht="12.75">
      <c r="A146" s="1" t="s">
        <v>543</v>
      </c>
      <c r="B146" s="7">
        <v>0.05</v>
      </c>
      <c r="C146" s="1">
        <v>4</v>
      </c>
      <c r="D146" s="1" t="s">
        <v>151</v>
      </c>
      <c r="E146" s="1"/>
      <c r="F146" s="1"/>
      <c r="G146" s="1"/>
      <c r="H146" s="1"/>
      <c r="I146" s="1">
        <v>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288</v>
      </c>
      <c r="X146" s="1">
        <v>3536</v>
      </c>
    </row>
    <row r="147" spans="1:26" customHeight="1" ht="12.75">
      <c r="A147" s="1" t="s">
        <v>544</v>
      </c>
      <c r="B147" s="7">
        <v>0.06</v>
      </c>
      <c r="C147" s="1">
        <v>4</v>
      </c>
      <c r="D147" s="1" t="s">
        <v>151</v>
      </c>
      <c r="E147" s="1"/>
      <c r="F147" s="1"/>
      <c r="G147" s="1"/>
      <c r="H147" s="1"/>
      <c r="I147" s="1">
        <v>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288</v>
      </c>
      <c r="X147" s="1">
        <v>3568</v>
      </c>
    </row>
    <row r="148" spans="1:26" customHeight="1" ht="12.75">
      <c r="A148" s="1" t="s">
        <v>545</v>
      </c>
      <c r="B148" s="7">
        <v>0.05</v>
      </c>
      <c r="C148" s="1">
        <v>4</v>
      </c>
      <c r="D148" s="1" t="s">
        <v>151</v>
      </c>
      <c r="E148" s="1"/>
      <c r="F148" s="1"/>
      <c r="G148" s="1"/>
      <c r="H148" s="1"/>
      <c r="I148" s="1">
        <v>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288</v>
      </c>
      <c r="X148" s="1">
        <v>3600</v>
      </c>
    </row>
    <row r="149" spans="1:26" customHeight="1" ht="12.75">
      <c r="A149" s="1" t="s">
        <v>546</v>
      </c>
      <c r="B149" s="7">
        <v>0.04</v>
      </c>
      <c r="C149" s="1">
        <v>4</v>
      </c>
      <c r="D149" s="1" t="s">
        <v>151</v>
      </c>
      <c r="E149" s="1"/>
      <c r="F149" s="1"/>
      <c r="G149" s="1"/>
      <c r="H149" s="1"/>
      <c r="I149" s="1">
        <v>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288</v>
      </c>
      <c r="X149" s="1">
        <v>3632</v>
      </c>
    </row>
    <row r="150" spans="1:26" customHeight="1" ht="12.75">
      <c r="A150" s="1" t="s">
        <v>547</v>
      </c>
      <c r="B150" s="7">
        <v>0.07</v>
      </c>
      <c r="C150" s="1">
        <v>4</v>
      </c>
      <c r="D150" s="1" t="s">
        <v>151</v>
      </c>
      <c r="E150" s="1"/>
      <c r="F150" s="1"/>
      <c r="G150" s="1"/>
      <c r="H150" s="1"/>
      <c r="I150" s="1">
        <v>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288</v>
      </c>
      <c r="X150" s="1">
        <v>3664</v>
      </c>
    </row>
    <row r="151" spans="1:26" customHeight="1" ht="12.75">
      <c r="A151" s="1" t="s">
        <v>548</v>
      </c>
      <c r="B151" s="7">
        <v>0.06</v>
      </c>
      <c r="C151" s="1">
        <v>4</v>
      </c>
      <c r="D151" s="1" t="s">
        <v>151</v>
      </c>
      <c r="E151" s="1"/>
      <c r="F151" s="1"/>
      <c r="G151" s="1"/>
      <c r="H151" s="1"/>
      <c r="I151" s="1">
        <v>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288</v>
      </c>
      <c r="X151" s="1">
        <v>3696</v>
      </c>
    </row>
    <row r="152" spans="1:26" customHeight="1" ht="12.75">
      <c r="A152" s="1" t="s">
        <v>549</v>
      </c>
      <c r="B152" s="7">
        <v>0.04</v>
      </c>
      <c r="C152" s="1">
        <v>4</v>
      </c>
      <c r="D152" s="1" t="s">
        <v>151</v>
      </c>
      <c r="E152" s="1"/>
      <c r="F152" s="1"/>
      <c r="G152" s="1"/>
      <c r="H152" s="1"/>
      <c r="I152" s="1">
        <v>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288</v>
      </c>
      <c r="X152" s="1">
        <v>3728</v>
      </c>
    </row>
    <row r="153" spans="1:26" customHeight="1" ht="12.75">
      <c r="A153" s="1" t="s">
        <v>550</v>
      </c>
      <c r="B153" s="7">
        <v>0.07</v>
      </c>
      <c r="C153" s="1">
        <v>4</v>
      </c>
      <c r="D153" s="1" t="s">
        <v>151</v>
      </c>
      <c r="E153" s="1"/>
      <c r="F153" s="1"/>
      <c r="G153" s="1"/>
      <c r="H153" s="1"/>
      <c r="I153" s="1">
        <v>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288</v>
      </c>
      <c r="X153" s="1">
        <v>3760</v>
      </c>
    </row>
    <row r="154" spans="1:26" customHeight="1" ht="12.75">
      <c r="A154" s="1" t="s">
        <v>551</v>
      </c>
      <c r="B154" s="7">
        <v>0.04</v>
      </c>
      <c r="C154" s="1">
        <v>4</v>
      </c>
      <c r="D154" s="1" t="s">
        <v>151</v>
      </c>
      <c r="E154" s="1"/>
      <c r="F154" s="1"/>
      <c r="G154" s="1"/>
      <c r="H154" s="1"/>
      <c r="I154" s="1">
        <v>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288</v>
      </c>
      <c r="X154" s="1">
        <v>3792</v>
      </c>
    </row>
    <row r="155" spans="1:26" customHeight="1" ht="12.75">
      <c r="A155" s="1" t="s">
        <v>552</v>
      </c>
      <c r="B155" s="7">
        <v>0.03</v>
      </c>
      <c r="C155" s="1">
        <v>4</v>
      </c>
      <c r="D155" s="1" t="s">
        <v>151</v>
      </c>
      <c r="E155" s="1"/>
      <c r="F155" s="1"/>
      <c r="G155" s="1"/>
      <c r="H155" s="1"/>
      <c r="I155" s="1">
        <v>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288</v>
      </c>
      <c r="X155" s="1">
        <v>3824</v>
      </c>
    </row>
    <row r="156" spans="1:26" customHeight="1" ht="12.75">
      <c r="A156" s="1" t="s">
        <v>553</v>
      </c>
      <c r="B156" s="7">
        <v>0.05</v>
      </c>
      <c r="C156" s="1">
        <v>4</v>
      </c>
      <c r="D156" s="1" t="s">
        <v>151</v>
      </c>
      <c r="E156" s="1"/>
      <c r="F156" s="1"/>
      <c r="G156" s="1"/>
      <c r="H156" s="1"/>
      <c r="I156" s="1">
        <v>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288</v>
      </c>
      <c r="X156" s="1">
        <v>3856</v>
      </c>
    </row>
    <row r="157" spans="1:26" customHeight="1" ht="12.75">
      <c r="A157" s="1" t="s">
        <v>554</v>
      </c>
      <c r="B157" s="7">
        <v>0.05</v>
      </c>
      <c r="C157" s="1">
        <v>4</v>
      </c>
      <c r="D157" s="1" t="s">
        <v>151</v>
      </c>
      <c r="E157" s="1"/>
      <c r="F157" s="1"/>
      <c r="G157" s="1"/>
      <c r="H157" s="1"/>
      <c r="I157" s="1">
        <v>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288</v>
      </c>
      <c r="X157" s="1">
        <v>3888</v>
      </c>
    </row>
    <row r="158" spans="1:26" customHeight="1" ht="12.75">
      <c r="A158" s="1" t="s">
        <v>555</v>
      </c>
      <c r="B158" s="7">
        <v>0.04</v>
      </c>
      <c r="C158" s="1">
        <v>4</v>
      </c>
      <c r="D158" s="1" t="s">
        <v>151</v>
      </c>
      <c r="E158" s="1"/>
      <c r="F158" s="1"/>
      <c r="G158" s="1"/>
      <c r="H158" s="1"/>
      <c r="I158" s="1">
        <v>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288</v>
      </c>
      <c r="X158" s="1">
        <v>3920</v>
      </c>
    </row>
    <row r="159" spans="1:26" customHeight="1" ht="12.75">
      <c r="A159" s="1" t="s">
        <v>556</v>
      </c>
      <c r="B159" s="7">
        <v>0.06</v>
      </c>
      <c r="C159" s="1">
        <v>4</v>
      </c>
      <c r="D159" s="1" t="s">
        <v>151</v>
      </c>
      <c r="E159" s="1"/>
      <c r="F159" s="1"/>
      <c r="G159" s="1"/>
      <c r="H159" s="1"/>
      <c r="I159" s="1">
        <v>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288</v>
      </c>
      <c r="X159" s="1">
        <v>3952</v>
      </c>
    </row>
    <row r="160" spans="1:26" customHeight="1" ht="12.75">
      <c r="A160" s="1" t="s">
        <v>557</v>
      </c>
      <c r="B160" s="7">
        <v>0.06</v>
      </c>
      <c r="C160" s="1">
        <v>4</v>
      </c>
      <c r="D160" s="1" t="s">
        <v>151</v>
      </c>
      <c r="E160" s="1"/>
      <c r="F160" s="1"/>
      <c r="G160" s="1"/>
      <c r="H160" s="1"/>
      <c r="I160" s="1">
        <v>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288</v>
      </c>
      <c r="X160" s="1">
        <v>3984</v>
      </c>
    </row>
    <row r="161" spans="1:26" customHeight="1" ht="12.75">
      <c r="A161" s="1" t="s">
        <v>748</v>
      </c>
      <c r="B161" s="7">
        <v>0.06</v>
      </c>
      <c r="C161" s="1">
        <v>4</v>
      </c>
      <c r="D161" s="1" t="s">
        <v>151</v>
      </c>
      <c r="E161" s="1"/>
      <c r="F161" s="1"/>
      <c r="G161" s="1"/>
      <c r="H161" s="1"/>
      <c r="I161" s="1">
        <v>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288</v>
      </c>
      <c r="X161" s="1">
        <v>4016</v>
      </c>
    </row>
    <row r="162" spans="1:26" customHeight="1" ht="12.75">
      <c r="A162" s="1" t="s">
        <v>749</v>
      </c>
      <c r="B162" s="7">
        <v>0.05</v>
      </c>
      <c r="C162" s="1">
        <v>4</v>
      </c>
      <c r="D162" s="1" t="s">
        <v>151</v>
      </c>
      <c r="E162" s="1"/>
      <c r="F162" s="1"/>
      <c r="G162" s="1"/>
      <c r="H162" s="1"/>
      <c r="I162" s="1">
        <v>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288</v>
      </c>
      <c r="X162" s="1">
        <v>4048</v>
      </c>
    </row>
    <row r="163" spans="1:26" customHeight="1" ht="12.75">
      <c r="A163" s="1" t="s">
        <v>750</v>
      </c>
      <c r="B163" s="7">
        <v>0.04</v>
      </c>
      <c r="C163" s="1">
        <v>4</v>
      </c>
      <c r="D163" s="1" t="s">
        <v>151</v>
      </c>
      <c r="E163" s="1"/>
      <c r="F163" s="1"/>
      <c r="G163" s="1"/>
      <c r="H163" s="1"/>
      <c r="I163" s="1">
        <v>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288</v>
      </c>
      <c r="X163" s="1">
        <v>4080</v>
      </c>
    </row>
    <row r="164" spans="1:26" customHeight="1" ht="12.75">
      <c r="A164" s="1" t="s">
        <v>751</v>
      </c>
      <c r="B164" s="7">
        <v>0.05</v>
      </c>
      <c r="C164" s="1">
        <v>4</v>
      </c>
      <c r="D164" s="1" t="s">
        <v>151</v>
      </c>
      <c r="E164" s="1"/>
      <c r="F164" s="1"/>
      <c r="G164" s="1"/>
      <c r="H164" s="1"/>
      <c r="I164" s="1">
        <v>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288</v>
      </c>
      <c r="X164" s="1">
        <v>4112</v>
      </c>
    </row>
    <row r="165" spans="1:26" customHeight="1" ht="12.75">
      <c r="A165" s="1" t="s">
        <v>752</v>
      </c>
      <c r="B165" s="7">
        <v>0.03</v>
      </c>
      <c r="C165" s="1">
        <v>4</v>
      </c>
      <c r="D165" s="1" t="s">
        <v>151</v>
      </c>
      <c r="E165" s="1"/>
      <c r="F165" s="1"/>
      <c r="G165" s="1"/>
      <c r="H165" s="1"/>
      <c r="I165" s="1">
        <v>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288</v>
      </c>
      <c r="X165" s="1">
        <v>4144</v>
      </c>
    </row>
    <row r="166" spans="1:26" customHeight="1" ht="12.75">
      <c r="A166" s="1" t="s">
        <v>753</v>
      </c>
      <c r="B166" s="7">
        <v>0.06</v>
      </c>
      <c r="C166" s="1">
        <v>4</v>
      </c>
      <c r="D166" s="1" t="s">
        <v>151</v>
      </c>
      <c r="E166" s="1"/>
      <c r="F166" s="1"/>
      <c r="G166" s="1"/>
      <c r="H166" s="1"/>
      <c r="I166" s="1">
        <v>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288</v>
      </c>
      <c r="X166" s="1">
        <v>4176</v>
      </c>
    </row>
    <row r="167" spans="1:26" customHeight="1" ht="12.75">
      <c r="A167" s="1" t="s">
        <v>754</v>
      </c>
      <c r="B167" s="7">
        <v>0.05</v>
      </c>
      <c r="C167" s="1">
        <v>4</v>
      </c>
      <c r="D167" s="1" t="s">
        <v>151</v>
      </c>
      <c r="E167" s="1"/>
      <c r="F167" s="1"/>
      <c r="G167" s="1"/>
      <c r="H167" s="1"/>
      <c r="I167" s="1">
        <v>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288</v>
      </c>
      <c r="X167" s="1">
        <v>4208</v>
      </c>
    </row>
    <row r="168" spans="1:26" customHeight="1" ht="12.75">
      <c r="A168" s="1" t="s">
        <v>755</v>
      </c>
      <c r="B168" s="7">
        <v>0.05</v>
      </c>
      <c r="C168" s="1">
        <v>4</v>
      </c>
      <c r="D168" s="1" t="s">
        <v>151</v>
      </c>
      <c r="E168" s="1"/>
      <c r="F168" s="1"/>
      <c r="G168" s="1"/>
      <c r="H168" s="1"/>
      <c r="I168" s="1">
        <v>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288</v>
      </c>
      <c r="X168" s="1">
        <v>4240</v>
      </c>
    </row>
    <row r="169" spans="1:26" customHeight="1" ht="12.75">
      <c r="A169" s="1" t="s">
        <v>756</v>
      </c>
      <c r="B169" s="7">
        <v>0.04</v>
      </c>
      <c r="C169" s="1">
        <v>4</v>
      </c>
      <c r="D169" s="1" t="s">
        <v>151</v>
      </c>
      <c r="E169" s="1"/>
      <c r="F169" s="1"/>
      <c r="G169" s="1"/>
      <c r="H169" s="1"/>
      <c r="I169" s="1">
        <v>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288</v>
      </c>
      <c r="X169" s="1">
        <v>4272</v>
      </c>
    </row>
    <row r="170" spans="1:26" customHeight="1" ht="12.75">
      <c r="A170" s="1" t="s">
        <v>757</v>
      </c>
      <c r="B170" s="7">
        <v>0.04</v>
      </c>
      <c r="C170" s="1">
        <v>4</v>
      </c>
      <c r="D170" s="1" t="s">
        <v>151</v>
      </c>
      <c r="E170" s="1"/>
      <c r="F170" s="1"/>
      <c r="G170" s="1"/>
      <c r="H170" s="1"/>
      <c r="I170" s="1">
        <v>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288</v>
      </c>
      <c r="X170" s="1">
        <v>4304</v>
      </c>
    </row>
    <row r="171" spans="1:26" customHeight="1" ht="12.75">
      <c r="A171" s="1" t="s">
        <v>758</v>
      </c>
      <c r="B171" s="7">
        <v>0.06</v>
      </c>
      <c r="C171" s="1">
        <v>4</v>
      </c>
      <c r="D171" s="1" t="s">
        <v>151</v>
      </c>
      <c r="E171" s="1"/>
      <c r="F171" s="1"/>
      <c r="G171" s="1"/>
      <c r="H171" s="1"/>
      <c r="I171" s="1">
        <v>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288</v>
      </c>
      <c r="X171" s="1">
        <v>4336</v>
      </c>
    </row>
    <row r="172" spans="1:26" customHeight="1" ht="12.75">
      <c r="A172" s="1" t="s">
        <v>759</v>
      </c>
      <c r="B172" s="7">
        <v>0.06</v>
      </c>
      <c r="C172" s="1">
        <v>4</v>
      </c>
      <c r="D172" s="1" t="s">
        <v>151</v>
      </c>
      <c r="E172" s="1"/>
      <c r="F172" s="1"/>
      <c r="G172" s="1"/>
      <c r="H172" s="1"/>
      <c r="I172" s="1">
        <v>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288</v>
      </c>
      <c r="X172" s="1">
        <v>4368</v>
      </c>
    </row>
    <row r="173" spans="1:26" customHeight="1" ht="12.75">
      <c r="A173" s="1" t="s">
        <v>760</v>
      </c>
      <c r="B173" s="7">
        <v>0.06</v>
      </c>
      <c r="C173" s="1">
        <v>4</v>
      </c>
      <c r="D173" s="1" t="s">
        <v>151</v>
      </c>
      <c r="E173" s="1"/>
      <c r="F173" s="1"/>
      <c r="G173" s="1"/>
      <c r="H173" s="1"/>
      <c r="I173" s="1">
        <v>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288</v>
      </c>
      <c r="X173" s="1">
        <v>4400</v>
      </c>
    </row>
    <row r="174" spans="1:26" customHeight="1" ht="12.75">
      <c r="A174" s="1" t="s">
        <v>761</v>
      </c>
      <c r="B174" s="7">
        <v>0.07</v>
      </c>
      <c r="C174" s="1">
        <v>4</v>
      </c>
      <c r="D174" s="1" t="s">
        <v>151</v>
      </c>
      <c r="E174" s="1"/>
      <c r="F174" s="1"/>
      <c r="G174" s="1"/>
      <c r="H174" s="1"/>
      <c r="I174" s="1">
        <v>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288</v>
      </c>
      <c r="X174" s="1">
        <v>4432</v>
      </c>
    </row>
    <row r="175" spans="1:26" customHeight="1" ht="12.75">
      <c r="A175" s="1" t="s">
        <v>762</v>
      </c>
      <c r="B175" s="7">
        <v>0.04</v>
      </c>
      <c r="C175" s="1">
        <v>4</v>
      </c>
      <c r="D175" s="1" t="s">
        <v>151</v>
      </c>
      <c r="E175" s="1"/>
      <c r="F175" s="1"/>
      <c r="G175" s="1"/>
      <c r="H175" s="1"/>
      <c r="I175" s="1">
        <v>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288</v>
      </c>
      <c r="X175" s="1">
        <v>4464</v>
      </c>
    </row>
    <row r="176" spans="1:26" customHeight="1" ht="12.75">
      <c r="A176" s="1" t="s">
        <v>763</v>
      </c>
      <c r="B176" s="7">
        <v>0.06</v>
      </c>
      <c r="C176" s="1">
        <v>4</v>
      </c>
      <c r="D176" s="1" t="s">
        <v>151</v>
      </c>
      <c r="E176" s="1"/>
      <c r="F176" s="1"/>
      <c r="G176" s="1"/>
      <c r="H176" s="1"/>
      <c r="I176" s="1">
        <v>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288</v>
      </c>
      <c r="X176" s="1">
        <v>4496</v>
      </c>
    </row>
    <row r="177" spans="1:26" customHeight="1" ht="12.75">
      <c r="A177" s="1" t="s">
        <v>764</v>
      </c>
      <c r="B177" s="7">
        <v>0.04</v>
      </c>
      <c r="C177" s="1">
        <v>4</v>
      </c>
      <c r="D177" s="1" t="s">
        <v>151</v>
      </c>
      <c r="E177" s="1"/>
      <c r="F177" s="1"/>
      <c r="G177" s="1"/>
      <c r="H177" s="1"/>
      <c r="I177" s="1">
        <v>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288</v>
      </c>
      <c r="X177" s="1">
        <v>4528</v>
      </c>
    </row>
    <row r="178" spans="1:26" customHeight="1" ht="12.75">
      <c r="A178" s="1" t="s">
        <v>765</v>
      </c>
      <c r="B178" s="7">
        <v>0.04</v>
      </c>
      <c r="C178" s="1">
        <v>4</v>
      </c>
      <c r="D178" s="1" t="s">
        <v>151</v>
      </c>
      <c r="E178" s="1"/>
      <c r="F178" s="1"/>
      <c r="G178" s="1"/>
      <c r="H178" s="1"/>
      <c r="I178" s="1">
        <v>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288</v>
      </c>
      <c r="X178" s="1">
        <v>4560</v>
      </c>
    </row>
    <row r="179" spans="1:26" customHeight="1" ht="12.75">
      <c r="A179" s="1" t="s">
        <v>766</v>
      </c>
      <c r="B179" s="7">
        <v>0.04</v>
      </c>
      <c r="C179" s="1">
        <v>4</v>
      </c>
      <c r="D179" s="1" t="s">
        <v>151</v>
      </c>
      <c r="E179" s="1"/>
      <c r="F179" s="1"/>
      <c r="G179" s="1"/>
      <c r="H179" s="1"/>
      <c r="I179" s="1">
        <v>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288</v>
      </c>
      <c r="X179" s="1">
        <v>4592</v>
      </c>
    </row>
    <row r="180" spans="1:26" customHeight="1" ht="12.75">
      <c r="A180" s="1" t="s">
        <v>1232</v>
      </c>
      <c r="B180" s="7">
        <v>0.05</v>
      </c>
      <c r="C180" s="1">
        <v>4</v>
      </c>
      <c r="D180" s="1" t="s">
        <v>151</v>
      </c>
      <c r="E180" s="1"/>
      <c r="F180" s="1"/>
      <c r="G180" s="1"/>
      <c r="H180" s="1"/>
      <c r="I180" s="1">
        <v>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288</v>
      </c>
      <c r="X180" s="1">
        <v>4624</v>
      </c>
    </row>
    <row r="181" spans="1:26" customHeight="1" ht="12.75">
      <c r="A181" s="1" t="s">
        <v>1233</v>
      </c>
      <c r="B181" s="7">
        <v>0.06</v>
      </c>
      <c r="C181" s="1">
        <v>4</v>
      </c>
      <c r="D181" s="1" t="s">
        <v>151</v>
      </c>
      <c r="E181" s="1"/>
      <c r="F181" s="1"/>
      <c r="G181" s="1"/>
      <c r="H181" s="1"/>
      <c r="I181" s="1">
        <v>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288</v>
      </c>
      <c r="X181" s="1">
        <v>4656</v>
      </c>
    </row>
    <row r="182" spans="1:26" customHeight="1" ht="12.75">
      <c r="A182" s="1" t="s">
        <v>1234</v>
      </c>
      <c r="B182" s="7">
        <v>0.05</v>
      </c>
      <c r="C182" s="1">
        <v>4</v>
      </c>
      <c r="D182" s="1" t="s">
        <v>151</v>
      </c>
      <c r="E182" s="1"/>
      <c r="F182" s="1"/>
      <c r="G182" s="1"/>
      <c r="H182" s="1"/>
      <c r="I182" s="1">
        <v>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288</v>
      </c>
      <c r="X182" s="1">
        <v>4688</v>
      </c>
    </row>
    <row r="183" spans="1:26" customHeight="1" ht="12.75">
      <c r="A183" s="1" t="s">
        <v>1235</v>
      </c>
      <c r="B183" s="7">
        <v>0.05</v>
      </c>
      <c r="C183" s="1">
        <v>4</v>
      </c>
      <c r="D183" s="1" t="s">
        <v>151</v>
      </c>
      <c r="E183" s="1"/>
      <c r="F183" s="1"/>
      <c r="G183" s="1"/>
      <c r="H183" s="1"/>
      <c r="I183" s="1">
        <v>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288</v>
      </c>
      <c r="X183" s="1">
        <v>4720</v>
      </c>
    </row>
    <row r="184" spans="1:26" customHeight="1" ht="12.75">
      <c r="A184" s="1" t="s">
        <v>1236</v>
      </c>
      <c r="B184" s="7">
        <v>0.05</v>
      </c>
      <c r="C184" s="1">
        <v>4</v>
      </c>
      <c r="D184" s="1" t="s">
        <v>151</v>
      </c>
      <c r="E184" s="1"/>
      <c r="F184" s="1"/>
      <c r="G184" s="1"/>
      <c r="H184" s="1"/>
      <c r="I184" s="1">
        <v>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288</v>
      </c>
      <c r="X184" s="1">
        <v>4752</v>
      </c>
    </row>
    <row r="185" spans="1:26" customHeight="1" ht="12.75">
      <c r="A185" s="1" t="s">
        <v>1237</v>
      </c>
      <c r="B185" s="7">
        <v>0.05</v>
      </c>
      <c r="C185" s="1">
        <v>4</v>
      </c>
      <c r="D185" s="1" t="s">
        <v>151</v>
      </c>
      <c r="E185" s="1"/>
      <c r="F185" s="1"/>
      <c r="G185" s="1"/>
      <c r="H185" s="1"/>
      <c r="I185" s="1">
        <v>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288</v>
      </c>
      <c r="X185" s="1">
        <v>4784</v>
      </c>
    </row>
    <row r="186" spans="1:26" customHeight="1" ht="12.75">
      <c r="A186" s="1" t="s">
        <v>1238</v>
      </c>
      <c r="B186" s="7">
        <v>0.05</v>
      </c>
      <c r="C186" s="1">
        <v>4</v>
      </c>
      <c r="D186" s="1" t="s">
        <v>151</v>
      </c>
      <c r="E186" s="1"/>
      <c r="F186" s="1"/>
      <c r="G186" s="1"/>
      <c r="H186" s="1"/>
      <c r="I186" s="1">
        <v>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288</v>
      </c>
      <c r="X186" s="1">
        <v>4816</v>
      </c>
    </row>
    <row r="187" spans="1:26" customHeight="1" ht="12.75">
      <c r="A187" s="1" t="s">
        <v>1239</v>
      </c>
      <c r="B187" s="7">
        <v>0.06</v>
      </c>
      <c r="C187" s="1">
        <v>4</v>
      </c>
      <c r="D187" s="1" t="s">
        <v>151</v>
      </c>
      <c r="E187" s="1"/>
      <c r="F187" s="1"/>
      <c r="G187" s="1"/>
      <c r="H187" s="1"/>
      <c r="I187" s="1">
        <v>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288</v>
      </c>
      <c r="X187" s="1">
        <v>4848</v>
      </c>
    </row>
    <row r="188" spans="1:26" customHeight="1" ht="12.75">
      <c r="A188" s="1" t="s">
        <v>1240</v>
      </c>
      <c r="B188" s="7">
        <v>0.05</v>
      </c>
      <c r="C188" s="1">
        <v>4</v>
      </c>
      <c r="D188" s="1" t="s">
        <v>151</v>
      </c>
      <c r="E188" s="1"/>
      <c r="F188" s="1"/>
      <c r="G188" s="1"/>
      <c r="H188" s="1"/>
      <c r="I188" s="1">
        <v>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288</v>
      </c>
      <c r="X188" s="1">
        <v>4880</v>
      </c>
    </row>
    <row r="189" spans="1:26" customHeight="1" ht="12.75">
      <c r="A189" s="1" t="s">
        <v>1241</v>
      </c>
      <c r="B189" s="7">
        <v>0.06</v>
      </c>
      <c r="C189" s="1">
        <v>4</v>
      </c>
      <c r="D189" s="1" t="s">
        <v>151</v>
      </c>
      <c r="E189" s="1"/>
      <c r="F189" s="1"/>
      <c r="G189" s="1"/>
      <c r="H189" s="1"/>
      <c r="I189" s="1">
        <v>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288</v>
      </c>
      <c r="X189" s="1">
        <v>4912</v>
      </c>
    </row>
    <row r="190" spans="1:26" customHeight="1" ht="12.75">
      <c r="A190" s="1" t="s">
        <v>1242</v>
      </c>
      <c r="B190" s="7">
        <v>0.05</v>
      </c>
      <c r="C190" s="1">
        <v>4</v>
      </c>
      <c r="D190" s="1" t="s">
        <v>151</v>
      </c>
      <c r="E190" s="1"/>
      <c r="F190" s="1"/>
      <c r="G190" s="1"/>
      <c r="H190" s="1"/>
      <c r="I190" s="1">
        <v>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288</v>
      </c>
      <c r="X190" s="1">
        <v>4944</v>
      </c>
    </row>
    <row r="191" spans="1:26" customHeight="1" ht="12.75">
      <c r="A191" s="1" t="s">
        <v>1243</v>
      </c>
      <c r="B191" s="7">
        <v>0.06</v>
      </c>
      <c r="C191" s="1">
        <v>4</v>
      </c>
      <c r="D191" s="1" t="s">
        <v>151</v>
      </c>
      <c r="E191" s="1"/>
      <c r="F191" s="1"/>
      <c r="G191" s="1"/>
      <c r="H191" s="1"/>
      <c r="I191" s="1">
        <v>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288</v>
      </c>
      <c r="X191" s="1">
        <v>4976</v>
      </c>
    </row>
    <row r="192" spans="1:26" customHeight="1" ht="12.75">
      <c r="A192" s="1" t="s">
        <v>1244</v>
      </c>
      <c r="B192" s="7">
        <v>0.06</v>
      </c>
      <c r="C192" s="1">
        <v>4</v>
      </c>
      <c r="D192" s="1" t="s">
        <v>151</v>
      </c>
      <c r="E192" s="1"/>
      <c r="F192" s="1"/>
      <c r="G192" s="1"/>
      <c r="H192" s="1"/>
      <c r="I192" s="1">
        <v>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288</v>
      </c>
      <c r="X192" s="1">
        <v>5008</v>
      </c>
    </row>
    <row r="193" spans="1:26" customHeight="1" ht="12.75">
      <c r="A193" s="1" t="s">
        <v>1245</v>
      </c>
      <c r="B193" s="7">
        <v>0.05</v>
      </c>
      <c r="C193" s="1">
        <v>4</v>
      </c>
      <c r="D193" s="1" t="s">
        <v>151</v>
      </c>
      <c r="E193" s="1"/>
      <c r="F193" s="1"/>
      <c r="G193" s="1"/>
      <c r="H193" s="1"/>
      <c r="I193" s="1">
        <v>2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288</v>
      </c>
      <c r="X193" s="1">
        <v>5040</v>
      </c>
    </row>
    <row r="194" spans="1:26" customHeight="1" ht="12.75">
      <c r="A194" s="1" t="s">
        <v>1246</v>
      </c>
      <c r="B194" s="7">
        <v>0.06</v>
      </c>
      <c r="C194" s="1">
        <v>4</v>
      </c>
      <c r="D194" s="1" t="s">
        <v>151</v>
      </c>
      <c r="E194" s="1"/>
      <c r="F194" s="1"/>
      <c r="G194" s="1"/>
      <c r="H194" s="1"/>
      <c r="I194" s="1">
        <v>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288</v>
      </c>
      <c r="X194" s="1">
        <v>5072</v>
      </c>
    </row>
    <row r="195" spans="1:26" customHeight="1" ht="12.75">
      <c r="A195" s="1" t="s">
        <v>1247</v>
      </c>
      <c r="B195" s="7">
        <v>0.06</v>
      </c>
      <c r="C195" s="1">
        <v>4</v>
      </c>
      <c r="D195" s="1" t="s">
        <v>151</v>
      </c>
      <c r="E195" s="1"/>
      <c r="F195" s="1"/>
      <c r="G195" s="1"/>
      <c r="H195" s="1"/>
      <c r="I195" s="1">
        <v>2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288</v>
      </c>
      <c r="X195" s="1">
        <v>5104</v>
      </c>
    </row>
    <row r="196" spans="1:26" customHeight="1" ht="12.75">
      <c r="A196" s="1" t="s">
        <v>1248</v>
      </c>
      <c r="B196" s="7">
        <v>0.05</v>
      </c>
      <c r="C196" s="1">
        <v>4</v>
      </c>
      <c r="D196" s="1" t="s">
        <v>151</v>
      </c>
      <c r="E196" s="1"/>
      <c r="F196" s="1"/>
      <c r="G196" s="1"/>
      <c r="H196" s="1"/>
      <c r="I196" s="1">
        <v>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288</v>
      </c>
      <c r="X196" s="1">
        <v>5136</v>
      </c>
    </row>
    <row r="197" spans="1:26" customHeight="1" ht="12.75">
      <c r="A197" s="1" t="s">
        <v>1249</v>
      </c>
      <c r="B197" s="7">
        <v>0.05</v>
      </c>
      <c r="C197" s="1">
        <v>4</v>
      </c>
      <c r="D197" s="1" t="s">
        <v>151</v>
      </c>
      <c r="E197" s="1"/>
      <c r="F197" s="1"/>
      <c r="G197" s="1"/>
      <c r="H197" s="1"/>
      <c r="I197" s="1">
        <v>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288</v>
      </c>
      <c r="X197" s="1">
        <v>5168</v>
      </c>
    </row>
    <row r="198" spans="1:26" customHeight="1" ht="12.75">
      <c r="A198" s="1" t="s">
        <v>1250</v>
      </c>
      <c r="B198" s="7">
        <v>0.06</v>
      </c>
      <c r="C198" s="1">
        <v>4</v>
      </c>
      <c r="D198" s="1" t="s">
        <v>151</v>
      </c>
      <c r="E198" s="1"/>
      <c r="F198" s="1"/>
      <c r="G198" s="1"/>
      <c r="H198" s="1"/>
      <c r="I198" s="1">
        <v>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288</v>
      </c>
      <c r="X198" s="1">
        <v>5200</v>
      </c>
    </row>
    <row r="199" spans="1:26" customHeight="1" ht="12.75">
      <c r="A199" s="1" t="s">
        <v>1251</v>
      </c>
      <c r="B199" s="7">
        <v>0.04</v>
      </c>
      <c r="C199" s="1">
        <v>4</v>
      </c>
      <c r="D199" s="1" t="s">
        <v>151</v>
      </c>
      <c r="E199" s="1"/>
      <c r="F199" s="1"/>
      <c r="G199" s="1"/>
      <c r="H199" s="1"/>
      <c r="I199" s="1">
        <v>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288</v>
      </c>
      <c r="X199" s="1">
        <v>5232</v>
      </c>
    </row>
    <row r="200" spans="1:26" customHeight="1" ht="12.75">
      <c r="A200" s="1" t="s">
        <v>1252</v>
      </c>
      <c r="B200" s="7">
        <v>0.06</v>
      </c>
      <c r="C200" s="1">
        <v>4</v>
      </c>
      <c r="D200" s="1" t="s">
        <v>151</v>
      </c>
      <c r="E200" s="1"/>
      <c r="F200" s="1"/>
      <c r="G200" s="1"/>
      <c r="H200" s="1"/>
      <c r="I200" s="1">
        <v>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288</v>
      </c>
      <c r="X200" s="1">
        <v>5264</v>
      </c>
    </row>
    <row r="201" spans="1:26" customHeight="1" ht="12.75">
      <c r="A201" s="1" t="s">
        <v>1253</v>
      </c>
      <c r="B201" s="7">
        <v>0.05</v>
      </c>
      <c r="C201" s="1">
        <v>4</v>
      </c>
      <c r="D201" s="1" t="s">
        <v>151</v>
      </c>
      <c r="E201" s="1"/>
      <c r="F201" s="1"/>
      <c r="G201" s="1"/>
      <c r="H201" s="1"/>
      <c r="I201" s="1">
        <v>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288</v>
      </c>
      <c r="X201" s="1">
        <v>5296</v>
      </c>
    </row>
    <row r="202" spans="1:26" customHeight="1" ht="12.75">
      <c r="A202" s="1" t="s">
        <v>1254</v>
      </c>
      <c r="B202" s="7">
        <v>0.06</v>
      </c>
      <c r="C202" s="1">
        <v>4</v>
      </c>
      <c r="D202" s="1" t="s">
        <v>151</v>
      </c>
      <c r="E202" s="1"/>
      <c r="F202" s="1"/>
      <c r="G202" s="1"/>
      <c r="H202" s="1"/>
      <c r="I202" s="1">
        <v>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288</v>
      </c>
      <c r="X202" s="1">
        <v>5328</v>
      </c>
    </row>
    <row r="203" spans="1:26" customHeight="1" ht="12.75">
      <c r="A203" s="1" t="s">
        <v>1255</v>
      </c>
      <c r="B203" s="7">
        <v>0.06</v>
      </c>
      <c r="C203" s="1">
        <v>4</v>
      </c>
      <c r="D203" s="1" t="s">
        <v>151</v>
      </c>
      <c r="E203" s="1"/>
      <c r="F203" s="1"/>
      <c r="G203" s="1"/>
      <c r="H203" s="1"/>
      <c r="I203" s="1">
        <v>2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288</v>
      </c>
      <c r="X203" s="1">
        <v>5360</v>
      </c>
    </row>
    <row r="204" spans="1:26" customHeight="1" ht="12.75">
      <c r="A204" s="1" t="s">
        <v>1256</v>
      </c>
      <c r="B204" s="7">
        <v>0.06</v>
      </c>
      <c r="C204" s="1">
        <v>4</v>
      </c>
      <c r="D204" s="1" t="s">
        <v>151</v>
      </c>
      <c r="E204" s="1"/>
      <c r="F204" s="1"/>
      <c r="G204" s="1"/>
      <c r="H204" s="1"/>
      <c r="I204" s="1">
        <v>2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288</v>
      </c>
      <c r="X204" s="1">
        <v>5392</v>
      </c>
    </row>
    <row r="205" spans="1:26" customHeight="1" ht="12.75">
      <c r="A205" s="1" t="s">
        <v>1257</v>
      </c>
      <c r="B205" s="7">
        <v>0.04</v>
      </c>
      <c r="C205" s="1">
        <v>4</v>
      </c>
      <c r="D205" s="1" t="s">
        <v>151</v>
      </c>
      <c r="E205" s="1"/>
      <c r="F205" s="1"/>
      <c r="G205" s="1"/>
      <c r="H205" s="1"/>
      <c r="I205" s="1">
        <v>2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288</v>
      </c>
      <c r="X205" s="1">
        <v>5424</v>
      </c>
    </row>
    <row r="206" spans="1:26" customHeight="1" ht="12.75">
      <c r="A206" s="1" t="s">
        <v>1258</v>
      </c>
      <c r="B206" s="7">
        <v>0.05</v>
      </c>
      <c r="C206" s="1">
        <v>4</v>
      </c>
      <c r="D206" s="1" t="s">
        <v>151</v>
      </c>
      <c r="E206" s="1"/>
      <c r="F206" s="1"/>
      <c r="G206" s="1"/>
      <c r="H206" s="1"/>
      <c r="I206" s="1">
        <v>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288</v>
      </c>
      <c r="X206" s="1">
        <v>5456</v>
      </c>
    </row>
    <row r="207" spans="1:26" customHeight="1" ht="12.75">
      <c r="A207" s="1" t="s">
        <v>1259</v>
      </c>
      <c r="B207" s="7">
        <v>0.05</v>
      </c>
      <c r="C207" s="1">
        <v>4</v>
      </c>
      <c r="D207" s="1" t="s">
        <v>151</v>
      </c>
      <c r="E207" s="1"/>
      <c r="F207" s="1"/>
      <c r="G207" s="1"/>
      <c r="H207" s="1"/>
      <c r="I207" s="1">
        <v>2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288</v>
      </c>
      <c r="X207" s="1">
        <v>5488</v>
      </c>
    </row>
    <row r="208" spans="1:26" customHeight="1" ht="12.75">
      <c r="A208" s="1" t="s">
        <v>1260</v>
      </c>
      <c r="B208" s="7">
        <v>0.06</v>
      </c>
      <c r="C208" s="1">
        <v>4</v>
      </c>
      <c r="D208" s="1" t="s">
        <v>151</v>
      </c>
      <c r="E208" s="1"/>
      <c r="F208" s="1"/>
      <c r="G208" s="1"/>
      <c r="H208" s="1"/>
      <c r="I208" s="1">
        <v>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288</v>
      </c>
      <c r="X208" s="1">
        <v>5520</v>
      </c>
    </row>
    <row r="209" spans="1:26" customHeight="1" ht="12.75">
      <c r="A209" s="1" t="s">
        <v>1261</v>
      </c>
      <c r="B209" s="7">
        <v>0.06</v>
      </c>
      <c r="C209" s="1">
        <v>4</v>
      </c>
      <c r="D209" s="1" t="s">
        <v>151</v>
      </c>
      <c r="E209" s="1"/>
      <c r="F209" s="1"/>
      <c r="G209" s="1"/>
      <c r="H209" s="1"/>
      <c r="I209" s="1">
        <v>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288</v>
      </c>
      <c r="X209" s="1">
        <v>5552</v>
      </c>
    </row>
    <row r="210" spans="1:26" customHeight="1" ht="12.75">
      <c r="A210" s="1" t="s">
        <v>1262</v>
      </c>
      <c r="B210" s="7">
        <v>0.06</v>
      </c>
      <c r="C210" s="1">
        <v>4</v>
      </c>
      <c r="D210" s="1" t="s">
        <v>151</v>
      </c>
      <c r="E210" s="1"/>
      <c r="F210" s="1"/>
      <c r="G210" s="1"/>
      <c r="H210" s="1"/>
      <c r="I210" s="1">
        <v>2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288</v>
      </c>
      <c r="X210" s="1">
        <v>5584</v>
      </c>
    </row>
    <row r="211" spans="1:26" customHeight="1" ht="12.75">
      <c r="A211" s="1" t="s">
        <v>1263</v>
      </c>
      <c r="B211" s="7">
        <v>0.04</v>
      </c>
      <c r="C211" s="1">
        <v>4</v>
      </c>
      <c r="D211" s="1" t="s">
        <v>151</v>
      </c>
      <c r="E211" s="1"/>
      <c r="F211" s="1"/>
      <c r="G211" s="1"/>
      <c r="H211" s="1"/>
      <c r="I211" s="1">
        <v>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288</v>
      </c>
      <c r="X211" s="1">
        <v>5616</v>
      </c>
    </row>
    <row r="212" spans="1:26" customHeight="1" ht="12.75">
      <c r="A212" s="1" t="s">
        <v>1264</v>
      </c>
      <c r="B212" s="7">
        <v>0.06</v>
      </c>
      <c r="C212" s="1">
        <v>4</v>
      </c>
      <c r="D212" s="1" t="s">
        <v>151</v>
      </c>
      <c r="E212" s="1"/>
      <c r="F212" s="1"/>
      <c r="G212" s="1"/>
      <c r="H212" s="1"/>
      <c r="I212" s="1">
        <v>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288</v>
      </c>
      <c r="X212" s="1">
        <v>5648</v>
      </c>
    </row>
    <row r="213" spans="1:26" customHeight="1" ht="12.75">
      <c r="A213" s="1" t="s">
        <v>1727</v>
      </c>
      <c r="B213" s="7">
        <v>0.05</v>
      </c>
      <c r="C213" s="1">
        <v>4</v>
      </c>
      <c r="D213" s="1" t="s">
        <v>151</v>
      </c>
      <c r="E213" s="1"/>
      <c r="F213" s="1"/>
      <c r="G213" s="1"/>
      <c r="H213" s="1"/>
      <c r="I213" s="1">
        <v>2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288</v>
      </c>
      <c r="X213" s="1">
        <v>5680</v>
      </c>
    </row>
    <row r="214" spans="1:26" customHeight="1" ht="12.75">
      <c r="A214" s="1" t="s">
        <v>1728</v>
      </c>
      <c r="B214" s="7">
        <v>0.05</v>
      </c>
      <c r="C214" s="1">
        <v>4</v>
      </c>
      <c r="D214" s="1" t="s">
        <v>151</v>
      </c>
      <c r="E214" s="1"/>
      <c r="F214" s="1"/>
      <c r="G214" s="1"/>
      <c r="H214" s="1"/>
      <c r="I214" s="1">
        <v>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288</v>
      </c>
      <c r="X214" s="1">
        <v>5712</v>
      </c>
    </row>
    <row r="215" spans="1:26" customHeight="1" ht="12.75">
      <c r="A215" s="1" t="s">
        <v>1729</v>
      </c>
      <c r="B215" s="7">
        <v>0.07</v>
      </c>
      <c r="C215" s="1">
        <v>4</v>
      </c>
      <c r="D215" s="1" t="s">
        <v>151</v>
      </c>
      <c r="E215" s="1"/>
      <c r="F215" s="1"/>
      <c r="G215" s="1"/>
      <c r="H215" s="1"/>
      <c r="I215" s="1">
        <v>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288</v>
      </c>
      <c r="X215" s="1">
        <v>5744</v>
      </c>
    </row>
    <row r="216" spans="1:26" customHeight="1" ht="12.75">
      <c r="A216" s="1" t="s">
        <v>1730</v>
      </c>
      <c r="B216" s="7">
        <v>0.03</v>
      </c>
      <c r="C216" s="1">
        <v>4</v>
      </c>
      <c r="D216" s="1" t="s">
        <v>151</v>
      </c>
      <c r="E216" s="1"/>
      <c r="F216" s="1"/>
      <c r="G216" s="1"/>
      <c r="H216" s="1"/>
      <c r="I216" s="1">
        <v>2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288</v>
      </c>
      <c r="X216" s="1">
        <v>5776</v>
      </c>
    </row>
    <row r="217" spans="1:26" customHeight="1" ht="12.75">
      <c r="A217" s="1" t="s">
        <v>1731</v>
      </c>
      <c r="B217" s="7">
        <v>0.04</v>
      </c>
      <c r="C217" s="1">
        <v>4</v>
      </c>
      <c r="D217" s="1" t="s">
        <v>151</v>
      </c>
      <c r="E217" s="1"/>
      <c r="F217" s="1"/>
      <c r="G217" s="1"/>
      <c r="H217" s="1"/>
      <c r="I217" s="1">
        <v>2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288</v>
      </c>
      <c r="X217" s="1">
        <v>5808</v>
      </c>
    </row>
    <row r="218" spans="1:26" customHeight="1" ht="12.75">
      <c r="A218" s="1" t="s">
        <v>1732</v>
      </c>
      <c r="B218" s="7">
        <v>0.06</v>
      </c>
      <c r="C218" s="1">
        <v>4</v>
      </c>
      <c r="D218" s="1" t="s">
        <v>151</v>
      </c>
      <c r="E218" s="1"/>
      <c r="F218" s="1"/>
      <c r="G218" s="1"/>
      <c r="H218" s="1"/>
      <c r="I218" s="1">
        <v>2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288</v>
      </c>
      <c r="X218" s="1">
        <v>5840</v>
      </c>
    </row>
    <row r="219" spans="1:26" customHeight="1" ht="12.75">
      <c r="A219" s="1" t="s">
        <v>1733</v>
      </c>
      <c r="B219" s="7">
        <v>0.04</v>
      </c>
      <c r="C219" s="1">
        <v>4</v>
      </c>
      <c r="D219" s="1" t="s">
        <v>151</v>
      </c>
      <c r="E219" s="1"/>
      <c r="F219" s="1"/>
      <c r="G219" s="1"/>
      <c r="H219" s="1"/>
      <c r="I219" s="1">
        <v>2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288</v>
      </c>
      <c r="X219" s="1">
        <v>5872</v>
      </c>
    </row>
    <row r="220" spans="1:26" customHeight="1" ht="12.75">
      <c r="A220" s="1" t="s">
        <v>1734</v>
      </c>
      <c r="B220" s="7">
        <v>0.03</v>
      </c>
      <c r="C220" s="1">
        <v>4</v>
      </c>
      <c r="D220" s="1" t="s">
        <v>151</v>
      </c>
      <c r="E220" s="1"/>
      <c r="F220" s="1"/>
      <c r="G220" s="1"/>
      <c r="H220" s="1"/>
      <c r="I220" s="1">
        <v>2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288</v>
      </c>
      <c r="X220" s="1">
        <v>5904</v>
      </c>
    </row>
    <row r="221" spans="1:26" customHeight="1" ht="12.75">
      <c r="A221" s="1" t="s">
        <v>1735</v>
      </c>
      <c r="B221" s="7">
        <v>0.04</v>
      </c>
      <c r="C221" s="1">
        <v>4</v>
      </c>
      <c r="D221" s="1" t="s">
        <v>151</v>
      </c>
      <c r="E221" s="1"/>
      <c r="F221" s="1"/>
      <c r="G221" s="1"/>
      <c r="H221" s="1"/>
      <c r="I221" s="1">
        <v>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288</v>
      </c>
      <c r="X221" s="1">
        <v>5936</v>
      </c>
    </row>
    <row r="222" spans="1:26" customHeight="1" ht="12.75">
      <c r="A222" s="1" t="s">
        <v>1736</v>
      </c>
      <c r="B222" s="7">
        <v>0.05</v>
      </c>
      <c r="C222" s="1">
        <v>4</v>
      </c>
      <c r="D222" s="1" t="s">
        <v>151</v>
      </c>
      <c r="E222" s="1"/>
      <c r="F222" s="1"/>
      <c r="G222" s="1"/>
      <c r="H222" s="1"/>
      <c r="I222" s="1">
        <v>2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288</v>
      </c>
      <c r="X222" s="1">
        <v>5968</v>
      </c>
    </row>
    <row r="223" spans="1:26" customHeight="1" ht="12.75">
      <c r="A223" s="1" t="s">
        <v>1737</v>
      </c>
      <c r="B223" s="7">
        <v>0.03</v>
      </c>
      <c r="C223" s="1">
        <v>4</v>
      </c>
      <c r="D223" s="1" t="s">
        <v>151</v>
      </c>
      <c r="E223" s="1"/>
      <c r="F223" s="1"/>
      <c r="G223" s="1"/>
      <c r="H223" s="1"/>
      <c r="I223" s="1">
        <v>2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288</v>
      </c>
      <c r="X223" s="1">
        <v>6000</v>
      </c>
    </row>
    <row r="224" spans="1:26" customHeight="1" ht="12.75">
      <c r="A224" s="1" t="s">
        <v>1738</v>
      </c>
      <c r="B224" s="7">
        <v>0.04</v>
      </c>
      <c r="C224" s="1">
        <v>4</v>
      </c>
      <c r="D224" s="1" t="s">
        <v>151</v>
      </c>
      <c r="E224" s="1"/>
      <c r="F224" s="1"/>
      <c r="G224" s="1"/>
      <c r="H224" s="1"/>
      <c r="I224" s="1">
        <v>2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288</v>
      </c>
      <c r="X224" s="1">
        <v>6032</v>
      </c>
    </row>
    <row r="225" spans="1:26" customHeight="1" ht="12.75">
      <c r="A225" s="1" t="s">
        <v>1739</v>
      </c>
      <c r="B225" s="7">
        <v>0.06</v>
      </c>
      <c r="C225" s="1">
        <v>4</v>
      </c>
      <c r="D225" s="1" t="s">
        <v>151</v>
      </c>
      <c r="E225" s="1"/>
      <c r="F225" s="1"/>
      <c r="G225" s="1"/>
      <c r="H225" s="1"/>
      <c r="I225" s="1">
        <v>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288</v>
      </c>
      <c r="X225" s="1">
        <v>6064</v>
      </c>
    </row>
    <row r="226" spans="1:26" customHeight="1" ht="12.75">
      <c r="A226" s="1" t="s">
        <v>1740</v>
      </c>
      <c r="B226" s="7">
        <v>0.03</v>
      </c>
      <c r="C226" s="1">
        <v>4</v>
      </c>
      <c r="D226" s="1" t="s">
        <v>151</v>
      </c>
      <c r="E226" s="1"/>
      <c r="F226" s="1"/>
      <c r="G226" s="1"/>
      <c r="H226" s="1"/>
      <c r="I226" s="1">
        <v>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288</v>
      </c>
      <c r="X226" s="1">
        <v>6096</v>
      </c>
    </row>
    <row r="227" spans="1:26" customHeight="1" ht="12.75">
      <c r="A227" s="1" t="s">
        <v>1741</v>
      </c>
      <c r="B227" s="7">
        <v>0.05</v>
      </c>
      <c r="C227" s="1">
        <v>4</v>
      </c>
      <c r="D227" s="1" t="s">
        <v>151</v>
      </c>
      <c r="E227" s="1"/>
      <c r="F227" s="1"/>
      <c r="G227" s="1"/>
      <c r="H227" s="1"/>
      <c r="I227" s="1">
        <v>2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288</v>
      </c>
      <c r="X227" s="1">
        <v>6128</v>
      </c>
    </row>
    <row r="228" spans="1:26" customHeight="1" ht="12.75">
      <c r="A228" s="1" t="s">
        <v>1742</v>
      </c>
      <c r="B228" s="7">
        <v>0.03</v>
      </c>
      <c r="C228" s="1">
        <v>4</v>
      </c>
      <c r="D228" s="1" t="s">
        <v>151</v>
      </c>
      <c r="E228" s="1"/>
      <c r="F228" s="1"/>
      <c r="G228" s="1"/>
      <c r="H228" s="1"/>
      <c r="I228" s="1">
        <v>2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288</v>
      </c>
      <c r="X228" s="1">
        <v>6160</v>
      </c>
    </row>
    <row r="229" spans="1:26" customHeight="1" ht="12.75">
      <c r="A229" s="1" t="s">
        <v>1743</v>
      </c>
      <c r="B229" s="7">
        <v>0.04</v>
      </c>
      <c r="C229" s="1">
        <v>4</v>
      </c>
      <c r="D229" s="1" t="s">
        <v>151</v>
      </c>
      <c r="E229" s="1"/>
      <c r="F229" s="1"/>
      <c r="G229" s="1"/>
      <c r="H229" s="1"/>
      <c r="I229" s="1">
        <v>2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288</v>
      </c>
      <c r="X229" s="1">
        <v>6192</v>
      </c>
    </row>
    <row r="230" spans="1:26" customHeight="1" ht="12.75">
      <c r="A230" s="1" t="s">
        <v>1744</v>
      </c>
      <c r="B230" s="7">
        <v>0.06</v>
      </c>
      <c r="C230" s="1">
        <v>4</v>
      </c>
      <c r="D230" s="1" t="s">
        <v>151</v>
      </c>
      <c r="E230" s="1"/>
      <c r="F230" s="1"/>
      <c r="G230" s="1"/>
      <c r="H230" s="1"/>
      <c r="I230" s="1">
        <v>2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288</v>
      </c>
      <c r="X230" s="1">
        <v>6224</v>
      </c>
    </row>
    <row r="231" spans="1:26" customHeight="1" ht="12.75">
      <c r="A231" s="1" t="s">
        <v>1745</v>
      </c>
      <c r="B231" s="7">
        <v>0.06</v>
      </c>
      <c r="C231" s="1">
        <v>4</v>
      </c>
      <c r="D231" s="1" t="s">
        <v>151</v>
      </c>
      <c r="E231" s="1"/>
      <c r="F231" s="1"/>
      <c r="G231" s="1"/>
      <c r="H231" s="1"/>
      <c r="I231" s="1">
        <v>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288</v>
      </c>
      <c r="X231" s="1">
        <v>6256</v>
      </c>
    </row>
    <row r="232" spans="1:26" customHeight="1" ht="12.75">
      <c r="A232" s="1" t="s">
        <v>1746</v>
      </c>
      <c r="B232" s="7">
        <v>0.05</v>
      </c>
      <c r="C232" s="1">
        <v>4</v>
      </c>
      <c r="D232" s="1" t="s">
        <v>151</v>
      </c>
      <c r="E232" s="1"/>
      <c r="F232" s="1"/>
      <c r="G232" s="1"/>
      <c r="H232" s="1"/>
      <c r="I232" s="1">
        <v>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288</v>
      </c>
      <c r="X232" s="1">
        <v>6288</v>
      </c>
    </row>
    <row r="233" spans="1:26" customHeight="1" ht="12.75">
      <c r="A233" s="1" t="s">
        <v>1747</v>
      </c>
      <c r="B233" s="7">
        <v>0.04</v>
      </c>
      <c r="C233" s="1">
        <v>4</v>
      </c>
      <c r="D233" s="1" t="s">
        <v>151</v>
      </c>
      <c r="E233" s="1"/>
      <c r="F233" s="1"/>
      <c r="G233" s="1"/>
      <c r="H233" s="1"/>
      <c r="I233" s="1">
        <v>2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288</v>
      </c>
      <c r="X233" s="1">
        <v>6320</v>
      </c>
    </row>
    <row r="234" spans="1:26" customHeight="1" ht="12.75">
      <c r="A234" s="1" t="s">
        <v>1748</v>
      </c>
      <c r="B234" s="7">
        <v>0.03</v>
      </c>
      <c r="C234" s="1">
        <v>4</v>
      </c>
      <c r="D234" s="1" t="s">
        <v>151</v>
      </c>
      <c r="E234" s="1"/>
      <c r="F234" s="1"/>
      <c r="G234" s="1"/>
      <c r="H234" s="1"/>
      <c r="I234" s="1">
        <v>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288</v>
      </c>
      <c r="X234" s="1">
        <v>6352</v>
      </c>
    </row>
    <row r="235" spans="1:26" customHeight="1" ht="12.75">
      <c r="A235" s="1" t="s">
        <v>1749</v>
      </c>
      <c r="B235" s="7">
        <v>0.05</v>
      </c>
      <c r="C235" s="1">
        <v>4</v>
      </c>
      <c r="D235" s="1" t="s">
        <v>151</v>
      </c>
      <c r="E235" s="1"/>
      <c r="F235" s="1"/>
      <c r="G235" s="1"/>
      <c r="H235" s="1"/>
      <c r="I235" s="1">
        <v>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288</v>
      </c>
      <c r="X235" s="1">
        <v>6384</v>
      </c>
    </row>
    <row r="236" spans="1:26" customHeight="1" ht="12.75">
      <c r="A236" s="1" t="s">
        <v>1750</v>
      </c>
      <c r="B236" s="7">
        <v>0.07</v>
      </c>
      <c r="C236" s="1">
        <v>4</v>
      </c>
      <c r="D236" s="1" t="s">
        <v>151</v>
      </c>
      <c r="E236" s="1"/>
      <c r="F236" s="1"/>
      <c r="G236" s="1"/>
      <c r="H236" s="1"/>
      <c r="I236" s="1">
        <v>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288</v>
      </c>
      <c r="X236" s="1">
        <v>6416</v>
      </c>
    </row>
    <row r="237" spans="1:26" customHeight="1" ht="12.75">
      <c r="A237" s="1" t="s">
        <v>1751</v>
      </c>
      <c r="B237" s="7">
        <v>0.04</v>
      </c>
      <c r="C237" s="1">
        <v>4</v>
      </c>
      <c r="D237" s="1" t="s">
        <v>151</v>
      </c>
      <c r="E237" s="1"/>
      <c r="F237" s="1"/>
      <c r="G237" s="1"/>
      <c r="H237" s="1"/>
      <c r="I237" s="1">
        <v>2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288</v>
      </c>
      <c r="X237" s="1">
        <v>6448</v>
      </c>
    </row>
    <row r="238" spans="1:26" customHeight="1" ht="12.75">
      <c r="A238" s="1" t="s">
        <v>1752</v>
      </c>
      <c r="B238" s="7">
        <v>0.05</v>
      </c>
      <c r="C238" s="1">
        <v>4</v>
      </c>
      <c r="D238" s="1" t="s">
        <v>151</v>
      </c>
      <c r="E238" s="1"/>
      <c r="F238" s="1"/>
      <c r="G238" s="1"/>
      <c r="H238" s="1"/>
      <c r="I238" s="1">
        <v>2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288</v>
      </c>
      <c r="X238" s="1">
        <v>6480</v>
      </c>
    </row>
    <row r="239" spans="1:26" customHeight="1" ht="12.75">
      <c r="A239" s="1" t="s">
        <v>1753</v>
      </c>
      <c r="B239" s="7">
        <v>0.04</v>
      </c>
      <c r="C239" s="1">
        <v>4</v>
      </c>
      <c r="D239" s="1" t="s">
        <v>151</v>
      </c>
      <c r="E239" s="1"/>
      <c r="F239" s="1"/>
      <c r="G239" s="1"/>
      <c r="H239" s="1"/>
      <c r="I239" s="1">
        <v>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288</v>
      </c>
      <c r="X239" s="1">
        <v>6512</v>
      </c>
    </row>
    <row r="240" spans="1:26" customHeight="1" ht="12.75">
      <c r="A240" s="1" t="s">
        <v>1754</v>
      </c>
      <c r="B240" s="7">
        <v>0.06</v>
      </c>
      <c r="C240" s="1">
        <v>4</v>
      </c>
      <c r="D240" s="1" t="s">
        <v>151</v>
      </c>
      <c r="E240" s="1"/>
      <c r="F240" s="1"/>
      <c r="G240" s="1"/>
      <c r="H240" s="1"/>
      <c r="I240" s="1">
        <v>2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288</v>
      </c>
      <c r="X240" s="1">
        <v>6544</v>
      </c>
    </row>
    <row r="241" spans="1:26" customHeight="1" ht="12.75">
      <c r="A241" s="1" t="s">
        <v>1755</v>
      </c>
      <c r="B241" s="7">
        <v>0.05</v>
      </c>
      <c r="C241" s="1">
        <v>4</v>
      </c>
      <c r="D241" s="1" t="s">
        <v>151</v>
      </c>
      <c r="E241" s="1"/>
      <c r="F241" s="1"/>
      <c r="G241" s="1"/>
      <c r="H241" s="1"/>
      <c r="I241" s="1">
        <v>2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288</v>
      </c>
      <c r="X241" s="1">
        <v>6576</v>
      </c>
    </row>
    <row r="242" spans="1:26" customHeight="1" ht="12.75">
      <c r="A242" s="1" t="s">
        <v>1756</v>
      </c>
      <c r="B242" s="7">
        <v>0.04</v>
      </c>
      <c r="C242" s="1">
        <v>4</v>
      </c>
      <c r="D242" s="1" t="s">
        <v>151</v>
      </c>
      <c r="E242" s="1"/>
      <c r="F242" s="1"/>
      <c r="G242" s="1"/>
      <c r="H242" s="1"/>
      <c r="I242" s="1">
        <v>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288</v>
      </c>
      <c r="X242" s="1">
        <v>6608</v>
      </c>
    </row>
    <row r="243" spans="1:26" customHeight="1" ht="12.75">
      <c r="A243" s="1" t="s">
        <v>1757</v>
      </c>
      <c r="B243" s="7">
        <v>0.04</v>
      </c>
      <c r="C243" s="1">
        <v>4</v>
      </c>
      <c r="D243" s="1" t="s">
        <v>151</v>
      </c>
      <c r="E243" s="1"/>
      <c r="F243" s="1"/>
      <c r="G243" s="1"/>
      <c r="H243" s="1"/>
      <c r="I243" s="1">
        <v>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288</v>
      </c>
      <c r="X243" s="1">
        <v>6640</v>
      </c>
    </row>
    <row r="244" spans="1:26" customHeight="1" ht="12.75">
      <c r="A244" s="1" t="s">
        <v>1758</v>
      </c>
      <c r="B244" s="7">
        <v>0.06</v>
      </c>
      <c r="C244" s="1">
        <v>4</v>
      </c>
      <c r="D244" s="1" t="s">
        <v>151</v>
      </c>
      <c r="E244" s="1"/>
      <c r="F244" s="1"/>
      <c r="G244" s="1"/>
      <c r="H244" s="1"/>
      <c r="I244" s="1">
        <v>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288</v>
      </c>
      <c r="X244" s="1">
        <v>6672</v>
      </c>
    </row>
    <row r="245" spans="1:26" customHeight="1" ht="12.75">
      <c r="A245" s="1" t="s">
        <v>1759</v>
      </c>
      <c r="B245" s="7">
        <v>0.07</v>
      </c>
      <c r="C245" s="1">
        <v>4</v>
      </c>
      <c r="D245" s="1" t="s">
        <v>151</v>
      </c>
      <c r="E245" s="1"/>
      <c r="F245" s="1"/>
      <c r="G245" s="1"/>
      <c r="H245" s="1"/>
      <c r="I245" s="1">
        <v>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288</v>
      </c>
      <c r="X245" s="1">
        <v>6704</v>
      </c>
    </row>
    <row r="246" spans="1:26" customHeight="1" ht="12.75">
      <c r="A246" s="1" t="s">
        <v>1760</v>
      </c>
      <c r="B246" s="7">
        <v>0.05</v>
      </c>
      <c r="C246" s="1">
        <v>4</v>
      </c>
      <c r="D246" s="1" t="s">
        <v>151</v>
      </c>
      <c r="E246" s="1"/>
      <c r="F246" s="1"/>
      <c r="G246" s="1"/>
      <c r="H246" s="1"/>
      <c r="I246" s="1">
        <v>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288</v>
      </c>
      <c r="X246" s="1">
        <v>6736</v>
      </c>
    </row>
    <row r="247" spans="1:26" customHeight="1" ht="12.75">
      <c r="A247" s="1" t="s">
        <v>1761</v>
      </c>
      <c r="B247" s="7">
        <v>0.05</v>
      </c>
      <c r="C247" s="1">
        <v>4</v>
      </c>
      <c r="D247" s="1" t="s">
        <v>151</v>
      </c>
      <c r="E247" s="1"/>
      <c r="F247" s="1"/>
      <c r="G247" s="1"/>
      <c r="H247" s="1"/>
      <c r="I247" s="1">
        <v>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288</v>
      </c>
      <c r="X247" s="1">
        <v>6768</v>
      </c>
    </row>
    <row r="248" spans="1:26" customHeight="1" ht="12.75">
      <c r="A248" s="1" t="s">
        <v>1762</v>
      </c>
      <c r="B248" s="7">
        <v>0.05</v>
      </c>
      <c r="C248" s="1">
        <v>4</v>
      </c>
      <c r="D248" s="1" t="s">
        <v>151</v>
      </c>
      <c r="E248" s="1"/>
      <c r="F248" s="1"/>
      <c r="G248" s="1"/>
      <c r="H248" s="1"/>
      <c r="I248" s="1">
        <v>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288</v>
      </c>
      <c r="X248" s="1">
        <v>6800</v>
      </c>
    </row>
    <row r="249" spans="1:26" customHeight="1" ht="12.75">
      <c r="A249" s="1" t="s">
        <v>1763</v>
      </c>
      <c r="B249" s="7">
        <v>0.03</v>
      </c>
      <c r="C249" s="1">
        <v>4</v>
      </c>
      <c r="D249" s="1" t="s">
        <v>151</v>
      </c>
      <c r="E249" s="1"/>
      <c r="F249" s="1"/>
      <c r="G249" s="1"/>
      <c r="H249" s="1"/>
      <c r="I249" s="1">
        <v>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288</v>
      </c>
      <c r="X249" s="1">
        <v>6832</v>
      </c>
    </row>
    <row r="250" spans="1:26" customHeight="1" ht="12.75">
      <c r="A250" s="1" t="s">
        <v>1764</v>
      </c>
      <c r="B250" s="7">
        <v>0.05</v>
      </c>
      <c r="C250" s="1">
        <v>4</v>
      </c>
      <c r="D250" s="1" t="s">
        <v>151</v>
      </c>
      <c r="E250" s="1"/>
      <c r="F250" s="1"/>
      <c r="G250" s="1"/>
      <c r="H250" s="1"/>
      <c r="I250" s="1">
        <v>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288</v>
      </c>
      <c r="X250" s="1">
        <v>6864</v>
      </c>
    </row>
    <row r="251" spans="1:26" customHeight="1" ht="12.75">
      <c r="A251" s="1" t="s">
        <v>1765</v>
      </c>
      <c r="B251" s="7">
        <v>0.07</v>
      </c>
      <c r="C251" s="1">
        <v>4</v>
      </c>
      <c r="D251" s="1" t="s">
        <v>151</v>
      </c>
      <c r="E251" s="1"/>
      <c r="F251" s="1"/>
      <c r="G251" s="1"/>
      <c r="H251" s="1"/>
      <c r="I251" s="1">
        <v>2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288</v>
      </c>
      <c r="X251" s="1">
        <v>6896</v>
      </c>
    </row>
    <row r="252" spans="1:26" customHeight="1" ht="12.75">
      <c r="A252" s="1" t="s">
        <v>1766</v>
      </c>
      <c r="B252" s="7">
        <v>0.04</v>
      </c>
      <c r="C252" s="1">
        <v>4</v>
      </c>
      <c r="D252" s="1" t="s">
        <v>151</v>
      </c>
      <c r="E252" s="1"/>
      <c r="F252" s="1"/>
      <c r="G252" s="1"/>
      <c r="H252" s="1"/>
      <c r="I252" s="1">
        <v>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288</v>
      </c>
      <c r="X252" s="1">
        <v>6928</v>
      </c>
    </row>
    <row r="253" spans="1:26" customHeight="1" ht="12.75">
      <c r="A253" s="1" t="s">
        <v>1767</v>
      </c>
      <c r="B253" s="7">
        <v>0.05</v>
      </c>
      <c r="C253" s="1">
        <v>4</v>
      </c>
      <c r="D253" s="1" t="s">
        <v>151</v>
      </c>
      <c r="E253" s="1"/>
      <c r="F253" s="1"/>
      <c r="G253" s="1"/>
      <c r="H253" s="1"/>
      <c r="I253" s="1">
        <v>2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288</v>
      </c>
      <c r="X253" s="1">
        <v>6960</v>
      </c>
    </row>
    <row r="254" spans="1:26" customHeight="1" ht="12.75">
      <c r="A254" s="1" t="s">
        <v>1768</v>
      </c>
      <c r="B254" s="7">
        <v>0.06</v>
      </c>
      <c r="C254" s="1">
        <v>4</v>
      </c>
      <c r="D254" s="1" t="s">
        <v>151</v>
      </c>
      <c r="E254" s="1"/>
      <c r="F254" s="1"/>
      <c r="G254" s="1"/>
      <c r="H254" s="1"/>
      <c r="I254" s="1">
        <v>2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288</v>
      </c>
      <c r="X254" s="1">
        <v>6992</v>
      </c>
    </row>
    <row r="255" spans="1:26" customHeight="1" ht="12.75">
      <c r="A255" s="1" t="s">
        <v>1769</v>
      </c>
      <c r="B255" s="7">
        <v>0.04</v>
      </c>
      <c r="C255" s="1">
        <v>4</v>
      </c>
      <c r="D255" s="1" t="s">
        <v>151</v>
      </c>
      <c r="E255" s="1"/>
      <c r="F255" s="1"/>
      <c r="G255" s="1"/>
      <c r="H255" s="1"/>
      <c r="I255" s="1">
        <v>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288</v>
      </c>
      <c r="X255" s="1">
        <v>7024</v>
      </c>
    </row>
    <row r="256" spans="1:26" customHeight="1" ht="12.75">
      <c r="A256" s="1" t="s">
        <v>1770</v>
      </c>
      <c r="B256" s="7">
        <v>0.06</v>
      </c>
      <c r="C256" s="1">
        <v>4</v>
      </c>
      <c r="D256" s="1" t="s">
        <v>151</v>
      </c>
      <c r="E256" s="1"/>
      <c r="F256" s="1"/>
      <c r="G256" s="1"/>
      <c r="H256" s="1"/>
      <c r="I256" s="1">
        <v>2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288</v>
      </c>
      <c r="X256" s="1">
        <v>7056</v>
      </c>
    </row>
    <row r="257" spans="1:26" customHeight="1" ht="12.75">
      <c r="A257" s="1" t="s">
        <v>1771</v>
      </c>
      <c r="B257" s="7">
        <v>0.04</v>
      </c>
      <c r="C257" s="1">
        <v>4</v>
      </c>
      <c r="D257" s="1" t="s">
        <v>151</v>
      </c>
      <c r="E257" s="1"/>
      <c r="F257" s="1"/>
      <c r="G257" s="1"/>
      <c r="H257" s="1"/>
      <c r="I257" s="1">
        <v>2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288</v>
      </c>
      <c r="X257" s="1">
        <v>7088</v>
      </c>
    </row>
    <row r="258" spans="1:26" customHeight="1" ht="12.75">
      <c r="A258" s="1" t="s">
        <v>1772</v>
      </c>
      <c r="B258" s="7">
        <v>0.03</v>
      </c>
      <c r="C258" s="1">
        <v>4</v>
      </c>
      <c r="D258" s="1" t="s">
        <v>151</v>
      </c>
      <c r="E258" s="1"/>
      <c r="F258" s="1"/>
      <c r="G258" s="1"/>
      <c r="H258" s="1"/>
      <c r="I258" s="1">
        <v>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288</v>
      </c>
      <c r="X258" s="1">
        <v>7120</v>
      </c>
    </row>
    <row r="259" spans="1:26" customHeight="1" ht="12.75">
      <c r="A259" s="1" t="s">
        <v>1773</v>
      </c>
      <c r="B259" s="7">
        <v>0.06</v>
      </c>
      <c r="C259" s="1">
        <v>4</v>
      </c>
      <c r="D259" s="1" t="s">
        <v>151</v>
      </c>
      <c r="E259" s="1"/>
      <c r="F259" s="1"/>
      <c r="G259" s="1"/>
      <c r="H259" s="1"/>
      <c r="I259" s="1">
        <v>2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>
        <v>288</v>
      </c>
      <c r="X259" s="1">
        <v>7152</v>
      </c>
    </row>
    <row r="260" spans="1:26" customHeight="1" ht="12.75">
      <c r="A260" s="1" t="s">
        <v>2912</v>
      </c>
      <c r="B260" s="7">
        <v>0.05</v>
      </c>
      <c r="C260" s="1">
        <v>4</v>
      </c>
      <c r="D260" s="1" t="s">
        <v>151</v>
      </c>
      <c r="E260" s="1"/>
      <c r="F260" s="1"/>
      <c r="G260" s="1"/>
      <c r="H260" s="1"/>
      <c r="I260" s="1">
        <v>2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288</v>
      </c>
      <c r="X260" s="1">
        <v>7184</v>
      </c>
    </row>
    <row r="261" spans="1:26" customHeight="1" ht="12.75">
      <c r="A261" s="1" t="s">
        <v>2913</v>
      </c>
      <c r="B261" s="7">
        <v>0.05</v>
      </c>
      <c r="C261" s="1">
        <v>4</v>
      </c>
      <c r="D261" s="1" t="s">
        <v>151</v>
      </c>
      <c r="E261" s="1"/>
      <c r="F261" s="1"/>
      <c r="G261" s="1"/>
      <c r="H261" s="1"/>
      <c r="I261" s="1">
        <v>2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288</v>
      </c>
      <c r="X261" s="1">
        <v>7216</v>
      </c>
    </row>
    <row r="262" spans="1:26" customHeight="1" ht="12.75">
      <c r="A262" s="1" t="s">
        <v>2914</v>
      </c>
      <c r="B262" s="7">
        <v>0.06</v>
      </c>
      <c r="C262" s="1">
        <v>4</v>
      </c>
      <c r="D262" s="1" t="s">
        <v>151</v>
      </c>
      <c r="E262" s="1"/>
      <c r="F262" s="1"/>
      <c r="G262" s="1"/>
      <c r="H262" s="1"/>
      <c r="I262" s="1">
        <v>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288</v>
      </c>
      <c r="X262" s="1">
        <v>7248</v>
      </c>
    </row>
    <row r="263" spans="1:26" customHeight="1" ht="12.75">
      <c r="A263" s="1" t="s">
        <v>2915</v>
      </c>
      <c r="B263" s="7">
        <v>0.03</v>
      </c>
      <c r="C263" s="1">
        <v>4</v>
      </c>
      <c r="D263" s="1" t="s">
        <v>151</v>
      </c>
      <c r="E263" s="1"/>
      <c r="F263" s="1"/>
      <c r="G263" s="1"/>
      <c r="H263" s="1"/>
      <c r="I263" s="1">
        <v>2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288</v>
      </c>
      <c r="X263" s="1">
        <v>7280</v>
      </c>
    </row>
    <row r="264" spans="1:26" customHeight="1" ht="12.75">
      <c r="A264" s="1" t="s">
        <v>2916</v>
      </c>
      <c r="B264" s="7">
        <v>0.04</v>
      </c>
      <c r="C264" s="1">
        <v>4</v>
      </c>
      <c r="D264" s="1" t="s">
        <v>151</v>
      </c>
      <c r="E264" s="1"/>
      <c r="F264" s="1"/>
      <c r="G264" s="1"/>
      <c r="H264" s="1"/>
      <c r="I264" s="1">
        <v>2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288</v>
      </c>
      <c r="X264" s="1">
        <v>7312</v>
      </c>
    </row>
    <row r="265" spans="1:26" customHeight="1" ht="12.75">
      <c r="A265" s="1" t="s">
        <v>2917</v>
      </c>
      <c r="B265" s="7">
        <v>0.05</v>
      </c>
      <c r="C265" s="1">
        <v>4</v>
      </c>
      <c r="D265" s="1" t="s">
        <v>151</v>
      </c>
      <c r="E265" s="1"/>
      <c r="F265" s="1"/>
      <c r="G265" s="1"/>
      <c r="H265" s="1"/>
      <c r="I265" s="1">
        <v>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288</v>
      </c>
      <c r="X265" s="1">
        <v>7344</v>
      </c>
    </row>
    <row r="266" spans="1:26" customHeight="1" ht="12.75">
      <c r="A266" s="1" t="s">
        <v>2918</v>
      </c>
      <c r="B266" s="7">
        <v>0.05</v>
      </c>
      <c r="C266" s="1">
        <v>4</v>
      </c>
      <c r="D266" s="1" t="s">
        <v>151</v>
      </c>
      <c r="E266" s="1"/>
      <c r="F266" s="1"/>
      <c r="G266" s="1"/>
      <c r="H266" s="1"/>
      <c r="I266" s="1">
        <v>2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>
        <v>288</v>
      </c>
      <c r="X266" s="1">
        <v>7376</v>
      </c>
    </row>
    <row r="267" spans="1:26" customHeight="1" ht="12.75">
      <c r="A267" s="1" t="s">
        <v>2919</v>
      </c>
      <c r="B267" s="7">
        <v>0.04</v>
      </c>
      <c r="C267" s="1">
        <v>4</v>
      </c>
      <c r="D267" s="1" t="s">
        <v>151</v>
      </c>
      <c r="E267" s="1"/>
      <c r="F267" s="1"/>
      <c r="G267" s="1"/>
      <c r="H267" s="1"/>
      <c r="I267" s="1">
        <v>2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>
        <v>288</v>
      </c>
      <c r="X267" s="1">
        <v>7408</v>
      </c>
    </row>
    <row r="268" spans="1:26" customHeight="1" ht="12.75">
      <c r="A268" s="1" t="s">
        <v>2920</v>
      </c>
      <c r="B268" s="7">
        <v>0.06</v>
      </c>
      <c r="C268" s="1">
        <v>4</v>
      </c>
      <c r="D268" s="1" t="s">
        <v>151</v>
      </c>
      <c r="E268" s="1"/>
      <c r="F268" s="1"/>
      <c r="G268" s="1"/>
      <c r="H268" s="1"/>
      <c r="I268" s="1">
        <v>2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288</v>
      </c>
      <c r="X268" s="1">
        <v>7440</v>
      </c>
    </row>
    <row r="269" spans="1:26" customHeight="1" ht="12.75">
      <c r="A269" s="1" t="s">
        <v>2921</v>
      </c>
      <c r="B269" s="7">
        <v>0.04</v>
      </c>
      <c r="C269" s="1">
        <v>4</v>
      </c>
      <c r="D269" s="1" t="s">
        <v>151</v>
      </c>
      <c r="E269" s="1"/>
      <c r="F269" s="1"/>
      <c r="G269" s="1"/>
      <c r="H269" s="1"/>
      <c r="I269" s="1">
        <v>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>
        <v>288</v>
      </c>
      <c r="X269" s="1">
        <v>7472</v>
      </c>
    </row>
    <row r="270" spans="1:26" customHeight="1" ht="12.75">
      <c r="A270" s="1" t="s">
        <v>2922</v>
      </c>
      <c r="B270" s="7">
        <v>0.05</v>
      </c>
      <c r="C270" s="1">
        <v>4</v>
      </c>
      <c r="D270" s="1" t="s">
        <v>151</v>
      </c>
      <c r="E270" s="1"/>
      <c r="F270" s="1"/>
      <c r="G270" s="1"/>
      <c r="H270" s="1"/>
      <c r="I270" s="1">
        <v>2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>
        <v>288</v>
      </c>
      <c r="X270" s="1">
        <v>7504</v>
      </c>
    </row>
    <row r="271" spans="1:26" customHeight="1" ht="12.75">
      <c r="A271" s="1" t="s">
        <v>2923</v>
      </c>
      <c r="B271" s="7">
        <v>0.05</v>
      </c>
      <c r="C271" s="1">
        <v>4</v>
      </c>
      <c r="D271" s="1" t="s">
        <v>151</v>
      </c>
      <c r="E271" s="1"/>
      <c r="F271" s="1"/>
      <c r="G271" s="1"/>
      <c r="H271" s="1"/>
      <c r="I271" s="1">
        <v>2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>
        <v>288</v>
      </c>
      <c r="X271" s="1">
        <v>7536</v>
      </c>
    </row>
    <row r="272" spans="1:26" customHeight="1" ht="12.75">
      <c r="A272" s="1" t="s">
        <v>2924</v>
      </c>
      <c r="B272" s="7">
        <v>0.04</v>
      </c>
      <c r="C272" s="1">
        <v>4</v>
      </c>
      <c r="D272" s="1" t="s">
        <v>151</v>
      </c>
      <c r="E272" s="1"/>
      <c r="F272" s="1"/>
      <c r="G272" s="1"/>
      <c r="H272" s="1"/>
      <c r="I272" s="1">
        <v>2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>
        <v>288</v>
      </c>
      <c r="X272" s="1">
        <v>7568</v>
      </c>
    </row>
    <row r="273" spans="1:26" customHeight="1" ht="12.75">
      <c r="A273" s="1" t="s">
        <v>2925</v>
      </c>
      <c r="B273" s="7">
        <v>0.04</v>
      </c>
      <c r="C273" s="1">
        <v>4</v>
      </c>
      <c r="D273" s="1" t="s">
        <v>151</v>
      </c>
      <c r="E273" s="1"/>
      <c r="F273" s="1"/>
      <c r="G273" s="1"/>
      <c r="H273" s="1"/>
      <c r="I273" s="1">
        <v>2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>
        <v>288</v>
      </c>
      <c r="X273" s="1">
        <v>7600</v>
      </c>
    </row>
    <row r="274" spans="1:26" customHeight="1" ht="12.75">
      <c r="A274" s="1" t="s">
        <v>2926</v>
      </c>
      <c r="B274" s="7">
        <v>0.05</v>
      </c>
      <c r="C274" s="1">
        <v>4</v>
      </c>
      <c r="D274" s="1" t="s">
        <v>151</v>
      </c>
      <c r="E274" s="1"/>
      <c r="F274" s="1"/>
      <c r="G274" s="1"/>
      <c r="H274" s="1"/>
      <c r="I274" s="1">
        <v>2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>
        <v>288</v>
      </c>
      <c r="X274" s="1">
        <v>7632</v>
      </c>
    </row>
    <row r="275" spans="1:26" customHeight="1" ht="12.75">
      <c r="A275" s="1" t="s">
        <v>2927</v>
      </c>
      <c r="B275" s="7">
        <v>0.04</v>
      </c>
      <c r="C275" s="1">
        <v>4</v>
      </c>
      <c r="D275" s="1" t="s">
        <v>151</v>
      </c>
      <c r="E275" s="1"/>
      <c r="F275" s="1"/>
      <c r="G275" s="1"/>
      <c r="H275" s="1"/>
      <c r="I275" s="1">
        <v>2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>
        <v>288</v>
      </c>
      <c r="X275" s="1">
        <v>7664</v>
      </c>
    </row>
    <row r="276" spans="1:26" customHeight="1" ht="12.75">
      <c r="A276" s="1" t="s">
        <v>2928</v>
      </c>
      <c r="B276" s="7">
        <v>0.04</v>
      </c>
      <c r="C276" s="1">
        <v>4</v>
      </c>
      <c r="D276" s="1" t="s">
        <v>151</v>
      </c>
      <c r="E276" s="1"/>
      <c r="F276" s="1"/>
      <c r="G276" s="1"/>
      <c r="H276" s="1"/>
      <c r="I276" s="1">
        <v>2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>
        <v>288</v>
      </c>
      <c r="X276" s="1">
        <v>7696</v>
      </c>
    </row>
    <row r="277" spans="1:26" customHeight="1" ht="12.75">
      <c r="A277" s="1" t="s">
        <v>2929</v>
      </c>
      <c r="B277" s="7">
        <v>0.06</v>
      </c>
      <c r="C277" s="1">
        <v>4</v>
      </c>
      <c r="D277" s="1" t="s">
        <v>151</v>
      </c>
      <c r="E277" s="1"/>
      <c r="F277" s="1"/>
      <c r="G277" s="1"/>
      <c r="H277" s="1"/>
      <c r="I277" s="1">
        <v>2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>
        <v>288</v>
      </c>
      <c r="X277" s="1">
        <v>7728</v>
      </c>
    </row>
    <row r="278" spans="1:26" customHeight="1" ht="12.75">
      <c r="A278" s="1" t="s">
        <v>2930</v>
      </c>
      <c r="B278" s="7">
        <v>0.06</v>
      </c>
      <c r="C278" s="1">
        <v>4</v>
      </c>
      <c r="D278" s="1" t="s">
        <v>151</v>
      </c>
      <c r="E278" s="1"/>
      <c r="F278" s="1"/>
      <c r="G278" s="1"/>
      <c r="H278" s="1"/>
      <c r="I278" s="1">
        <v>2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>
        <v>288</v>
      </c>
      <c r="X278" s="1">
        <v>7760</v>
      </c>
    </row>
    <row r="279" spans="1:26" customHeight="1" ht="12.75">
      <c r="A279" s="1" t="s">
        <v>2931</v>
      </c>
      <c r="B279" s="7">
        <v>0.05</v>
      </c>
      <c r="C279" s="1">
        <v>4</v>
      </c>
      <c r="D279" s="1" t="s">
        <v>151</v>
      </c>
      <c r="E279" s="1"/>
      <c r="F279" s="1"/>
      <c r="G279" s="1"/>
      <c r="H279" s="1"/>
      <c r="I279" s="1">
        <v>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>
        <v>288</v>
      </c>
      <c r="X279" s="1">
        <v>7792</v>
      </c>
    </row>
    <row r="280" spans="1:26" customHeight="1" ht="12.75">
      <c r="A280" s="1" t="s">
        <v>2932</v>
      </c>
      <c r="B280" s="7">
        <v>0.05</v>
      </c>
      <c r="C280" s="1">
        <v>4</v>
      </c>
      <c r="D280" s="1" t="s">
        <v>151</v>
      </c>
      <c r="E280" s="1"/>
      <c r="F280" s="1"/>
      <c r="G280" s="1"/>
      <c r="H280" s="1"/>
      <c r="I280" s="1">
        <v>2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>
        <v>288</v>
      </c>
      <c r="X280" s="1">
        <v>7824</v>
      </c>
    </row>
    <row r="281" spans="1:26" customHeight="1" ht="12.75">
      <c r="A281" s="1" t="s">
        <v>2933</v>
      </c>
      <c r="B281" s="7">
        <v>0.03</v>
      </c>
      <c r="C281" s="1">
        <v>4</v>
      </c>
      <c r="D281" s="1" t="s">
        <v>151</v>
      </c>
      <c r="E281" s="1"/>
      <c r="F281" s="1"/>
      <c r="G281" s="1"/>
      <c r="H281" s="1"/>
      <c r="I281" s="1">
        <v>2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>
        <v>288</v>
      </c>
      <c r="X281" s="1">
        <v>7856</v>
      </c>
    </row>
    <row r="282" spans="1:26" customHeight="1" ht="12.75">
      <c r="A282" s="1" t="s">
        <v>2934</v>
      </c>
      <c r="B282" s="7">
        <v>0.05</v>
      </c>
      <c r="C282" s="1">
        <v>4</v>
      </c>
      <c r="D282" s="1" t="s">
        <v>151</v>
      </c>
      <c r="E282" s="1"/>
      <c r="F282" s="1"/>
      <c r="G282" s="1"/>
      <c r="H282" s="1"/>
      <c r="I282" s="1">
        <v>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>
        <v>288</v>
      </c>
      <c r="X282" s="1">
        <v>7888</v>
      </c>
    </row>
    <row r="283" spans="1:26" customHeight="1" ht="12.75">
      <c r="A283" s="1" t="s">
        <v>2935</v>
      </c>
      <c r="B283" s="7">
        <v>0.05</v>
      </c>
      <c r="C283" s="1">
        <v>4</v>
      </c>
      <c r="D283" s="1" t="s">
        <v>151</v>
      </c>
      <c r="E283" s="1"/>
      <c r="F283" s="1"/>
      <c r="G283" s="1"/>
      <c r="H283" s="1"/>
      <c r="I283" s="1">
        <v>2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>
        <v>288</v>
      </c>
      <c r="X283" s="1">
        <v>7920</v>
      </c>
    </row>
    <row r="284" spans="1:26" customHeight="1" ht="12.75">
      <c r="A284" s="1" t="s">
        <v>2936</v>
      </c>
      <c r="B284" s="7">
        <v>0.07</v>
      </c>
      <c r="C284" s="1">
        <v>4</v>
      </c>
      <c r="D284" s="1" t="s">
        <v>151</v>
      </c>
      <c r="E284" s="1"/>
      <c r="F284" s="1"/>
      <c r="G284" s="1"/>
      <c r="H284" s="1"/>
      <c r="I284" s="1">
        <v>2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>
        <v>288</v>
      </c>
      <c r="X284" s="1">
        <v>7952</v>
      </c>
    </row>
    <row r="285" spans="1:26" customHeight="1" ht="12.75">
      <c r="A285" s="1" t="s">
        <v>2937</v>
      </c>
      <c r="B285" s="7">
        <v>0.06</v>
      </c>
      <c r="C285" s="1">
        <v>4</v>
      </c>
      <c r="D285" s="1" t="s">
        <v>151</v>
      </c>
      <c r="E285" s="1"/>
      <c r="F285" s="1"/>
      <c r="G285" s="1"/>
      <c r="H285" s="1"/>
      <c r="I285" s="1">
        <v>2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>
        <v>288</v>
      </c>
      <c r="X285" s="1">
        <v>7984</v>
      </c>
    </row>
    <row r="286" spans="1:26" customHeight="1" ht="12.75">
      <c r="A286" s="1" t="s">
        <v>2938</v>
      </c>
      <c r="B286" s="7">
        <v>0.06</v>
      </c>
      <c r="C286" s="1">
        <v>4</v>
      </c>
      <c r="D286" s="1" t="s">
        <v>151</v>
      </c>
      <c r="E286" s="1"/>
      <c r="F286" s="1"/>
      <c r="G286" s="1"/>
      <c r="H286" s="1"/>
      <c r="I286" s="1">
        <v>2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>
        <v>288</v>
      </c>
      <c r="X286" s="1">
        <v>8016</v>
      </c>
    </row>
    <row r="287" spans="1:26" customHeight="1" ht="12.75">
      <c r="A287" s="1" t="s">
        <v>2939</v>
      </c>
      <c r="B287" s="7">
        <v>0.07</v>
      </c>
      <c r="C287" s="1">
        <v>4</v>
      </c>
      <c r="D287" s="1" t="s">
        <v>151</v>
      </c>
      <c r="E287" s="1"/>
      <c r="F287" s="1"/>
      <c r="G287" s="1"/>
      <c r="H287" s="1"/>
      <c r="I287" s="1">
        <v>2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>
        <v>288</v>
      </c>
      <c r="X287" s="1">
        <v>8048</v>
      </c>
    </row>
    <row r="288" spans="1:26" customHeight="1" ht="12.75">
      <c r="A288" s="1" t="s">
        <v>2940</v>
      </c>
      <c r="B288" s="7">
        <v>0.03</v>
      </c>
      <c r="C288" s="1">
        <v>4</v>
      </c>
      <c r="D288" s="1" t="s">
        <v>151</v>
      </c>
      <c r="E288" s="1"/>
      <c r="F288" s="1"/>
      <c r="G288" s="1"/>
      <c r="H288" s="1"/>
      <c r="I288" s="1">
        <v>2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>
        <v>288</v>
      </c>
      <c r="X288" s="1">
        <v>8080</v>
      </c>
    </row>
    <row r="289" spans="1:26" customHeight="1" ht="12.75">
      <c r="A289" s="1" t="s">
        <v>2941</v>
      </c>
      <c r="B289" s="7">
        <v>0.05</v>
      </c>
      <c r="C289" s="1">
        <v>4</v>
      </c>
      <c r="D289" s="1" t="s">
        <v>151</v>
      </c>
      <c r="E289" s="1"/>
      <c r="F289" s="1"/>
      <c r="G289" s="1"/>
      <c r="H289" s="1"/>
      <c r="I289" s="1">
        <v>2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>
        <v>288</v>
      </c>
      <c r="X289" s="1">
        <v>8112</v>
      </c>
    </row>
    <row r="290" spans="1:26" customHeight="1" ht="12.75">
      <c r="A290" s="1" t="s">
        <v>2942</v>
      </c>
      <c r="B290" s="7">
        <v>0.06</v>
      </c>
      <c r="C290" s="1">
        <v>4</v>
      </c>
      <c r="D290" s="1" t="s">
        <v>151</v>
      </c>
      <c r="E290" s="1"/>
      <c r="F290" s="1"/>
      <c r="G290" s="1"/>
      <c r="H290" s="1"/>
      <c r="I290" s="1">
        <v>2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>
        <v>288</v>
      </c>
      <c r="X290" s="1">
        <v>8144</v>
      </c>
    </row>
    <row r="291" spans="1:26" customHeight="1" ht="12.75">
      <c r="A291" s="1" t="s">
        <v>2943</v>
      </c>
      <c r="B291" s="7">
        <v>0.04</v>
      </c>
      <c r="C291" s="1">
        <v>4</v>
      </c>
      <c r="D291" s="1" t="s">
        <v>151</v>
      </c>
      <c r="E291" s="1"/>
      <c r="F291" s="1"/>
      <c r="G291" s="1"/>
      <c r="H291" s="1"/>
      <c r="I291" s="1">
        <v>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>
        <v>288</v>
      </c>
      <c r="X291" s="1">
        <v>8176</v>
      </c>
    </row>
    <row r="292" spans="1:26" customHeight="1" ht="12.75">
      <c r="A292" s="1" t="s">
        <v>2944</v>
      </c>
      <c r="B292" s="7">
        <v>0.07</v>
      </c>
      <c r="C292" s="1">
        <v>4</v>
      </c>
      <c r="D292" s="1" t="s">
        <v>151</v>
      </c>
      <c r="E292" s="1"/>
      <c r="F292" s="1"/>
      <c r="G292" s="1"/>
      <c r="H292" s="1"/>
      <c r="I292" s="1">
        <v>2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>
        <v>288</v>
      </c>
      <c r="X292" s="1">
        <v>8208</v>
      </c>
    </row>
    <row r="293" spans="1:26" customHeight="1" ht="12.75">
      <c r="A293" s="1" t="s">
        <v>2945</v>
      </c>
      <c r="B293" s="7">
        <v>0.06</v>
      </c>
      <c r="C293" s="1">
        <v>4</v>
      </c>
      <c r="D293" s="1" t="s">
        <v>151</v>
      </c>
      <c r="E293" s="1"/>
      <c r="F293" s="1"/>
      <c r="G293" s="1"/>
      <c r="H293" s="1"/>
      <c r="I293" s="1">
        <v>2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>
        <v>288</v>
      </c>
      <c r="X293" s="1">
        <v>8240</v>
      </c>
    </row>
    <row r="294" spans="1:26" customHeight="1" ht="12.75">
      <c r="A294" s="1" t="s">
        <v>2946</v>
      </c>
      <c r="B294" s="7">
        <v>0.06</v>
      </c>
      <c r="C294" s="1">
        <v>4</v>
      </c>
      <c r="D294" s="1" t="s">
        <v>151</v>
      </c>
      <c r="E294" s="1"/>
      <c r="F294" s="1"/>
      <c r="G294" s="1"/>
      <c r="H294" s="1"/>
      <c r="I294" s="1">
        <v>2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>
        <v>288</v>
      </c>
      <c r="X294" s="1">
        <v>8272</v>
      </c>
    </row>
    <row r="295" spans="1:26" customHeight="1" ht="12.75">
      <c r="A295" s="1" t="s">
        <v>2947</v>
      </c>
      <c r="B295" s="7">
        <v>0.06</v>
      </c>
      <c r="C295" s="1">
        <v>4</v>
      </c>
      <c r="D295" s="1" t="s">
        <v>151</v>
      </c>
      <c r="E295" s="1"/>
      <c r="F295" s="1"/>
      <c r="G295" s="1"/>
      <c r="H295" s="1"/>
      <c r="I295" s="1">
        <v>2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>
        <v>288</v>
      </c>
      <c r="X295" s="1">
        <v>8304</v>
      </c>
    </row>
    <row r="296" spans="1:26" customHeight="1" ht="12.75">
      <c r="A296" s="1" t="s">
        <v>2948</v>
      </c>
      <c r="B296" s="7">
        <v>0.05</v>
      </c>
      <c r="C296" s="1">
        <v>4</v>
      </c>
      <c r="D296" s="1" t="s">
        <v>151</v>
      </c>
      <c r="E296" s="1"/>
      <c r="F296" s="1"/>
      <c r="G296" s="1"/>
      <c r="H296" s="1"/>
      <c r="I296" s="1">
        <v>2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288</v>
      </c>
      <c r="X296" s="1">
        <v>8336</v>
      </c>
    </row>
    <row r="297" spans="1:26" customHeight="1" ht="12.75">
      <c r="A297" s="1" t="s">
        <v>2949</v>
      </c>
      <c r="B297" s="7">
        <v>0.05</v>
      </c>
      <c r="C297" s="1">
        <v>4</v>
      </c>
      <c r="D297" s="1" t="s">
        <v>151</v>
      </c>
      <c r="E297" s="1"/>
      <c r="F297" s="1"/>
      <c r="G297" s="1"/>
      <c r="H297" s="1"/>
      <c r="I297" s="1">
        <v>2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288</v>
      </c>
      <c r="X297" s="1">
        <v>8368</v>
      </c>
    </row>
    <row r="298" spans="1:26" customHeight="1" ht="12.75">
      <c r="A298" s="1" t="s">
        <v>2950</v>
      </c>
      <c r="B298" s="7">
        <v>0.05</v>
      </c>
      <c r="C298" s="1">
        <v>4</v>
      </c>
      <c r="D298" s="1" t="s">
        <v>151</v>
      </c>
      <c r="E298" s="1"/>
      <c r="F298" s="1"/>
      <c r="G298" s="1"/>
      <c r="H298" s="1"/>
      <c r="I298" s="1">
        <v>2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>
        <v>288</v>
      </c>
      <c r="X298" s="1">
        <v>8400</v>
      </c>
    </row>
    <row r="299" spans="1:26" customHeight="1" ht="12.75">
      <c r="A299" s="1" t="s">
        <v>2951</v>
      </c>
      <c r="B299" s="7">
        <v>0.06</v>
      </c>
      <c r="C299" s="1">
        <v>4</v>
      </c>
      <c r="D299" s="1" t="s">
        <v>151</v>
      </c>
      <c r="E299" s="1"/>
      <c r="F299" s="1"/>
      <c r="G299" s="1"/>
      <c r="H299" s="1"/>
      <c r="I299" s="1">
        <v>2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288</v>
      </c>
      <c r="X299" s="1">
        <v>8432</v>
      </c>
    </row>
    <row r="300" spans="1:26" customHeight="1" ht="12.75">
      <c r="A300" s="1" t="s">
        <v>2952</v>
      </c>
      <c r="B300" s="7">
        <v>0.05</v>
      </c>
      <c r="C300" s="1">
        <v>4</v>
      </c>
      <c r="D300" s="1" t="s">
        <v>151</v>
      </c>
      <c r="E300" s="1"/>
      <c r="F300" s="1"/>
      <c r="G300" s="1"/>
      <c r="H300" s="1"/>
      <c r="I300" s="1">
        <v>2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288</v>
      </c>
      <c r="X300" s="1">
        <v>8464</v>
      </c>
    </row>
    <row r="301" spans="1:26" customHeight="1" ht="12.75">
      <c r="A301" s="1" t="s">
        <v>2953</v>
      </c>
      <c r="B301" s="7">
        <v>0.04</v>
      </c>
      <c r="C301" s="1">
        <v>4</v>
      </c>
      <c r="D301" s="1" t="s">
        <v>151</v>
      </c>
      <c r="E301" s="1"/>
      <c r="F301" s="1"/>
      <c r="G301" s="1"/>
      <c r="H301" s="1"/>
      <c r="I301" s="1">
        <v>2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>
        <v>288</v>
      </c>
      <c r="X301" s="1">
        <v>8496</v>
      </c>
    </row>
    <row r="302" spans="1:26" customHeight="1" ht="12.75">
      <c r="A302" s="1" t="s">
        <v>2954</v>
      </c>
      <c r="B302" s="7">
        <v>0.05</v>
      </c>
      <c r="C302" s="1">
        <v>4</v>
      </c>
      <c r="D302" s="1" t="s">
        <v>151</v>
      </c>
      <c r="E302" s="1"/>
      <c r="F302" s="1"/>
      <c r="G302" s="1"/>
      <c r="H302" s="1"/>
      <c r="I302" s="1">
        <v>2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>
        <v>288</v>
      </c>
      <c r="X302" s="1">
        <v>8528</v>
      </c>
    </row>
    <row r="303" spans="1:26" customHeight="1" ht="12.75">
      <c r="A303" s="1" t="s">
        <v>2955</v>
      </c>
      <c r="B303" s="7">
        <v>0.04</v>
      </c>
      <c r="C303" s="1">
        <v>4</v>
      </c>
      <c r="D303" s="1" t="s">
        <v>151</v>
      </c>
      <c r="E303" s="1"/>
      <c r="F303" s="1"/>
      <c r="G303" s="1"/>
      <c r="H303" s="1"/>
      <c r="I303" s="1">
        <v>2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>
        <v>288</v>
      </c>
      <c r="X303" s="1">
        <v>8560</v>
      </c>
    </row>
    <row r="304" spans="1:26" customHeight="1" ht="12.75">
      <c r="A304" s="1" t="s">
        <v>2956</v>
      </c>
      <c r="B304" s="7">
        <v>0.04</v>
      </c>
      <c r="C304" s="1">
        <v>4</v>
      </c>
      <c r="D304" s="1" t="s">
        <v>151</v>
      </c>
      <c r="E304" s="1"/>
      <c r="F304" s="1"/>
      <c r="G304" s="1"/>
      <c r="H304" s="1"/>
      <c r="I304" s="1">
        <v>2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>
        <v>288</v>
      </c>
      <c r="X304" s="1">
        <v>8592</v>
      </c>
    </row>
    <row r="305" spans="1:26" customHeight="1" ht="12.75">
      <c r="A305" s="1" t="s">
        <v>2957</v>
      </c>
      <c r="B305" s="7">
        <v>0.05</v>
      </c>
      <c r="C305" s="1">
        <v>4</v>
      </c>
      <c r="D305" s="1" t="s">
        <v>151</v>
      </c>
      <c r="E305" s="1"/>
      <c r="F305" s="1"/>
      <c r="G305" s="1"/>
      <c r="H305" s="1"/>
      <c r="I305" s="1">
        <v>2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>
        <v>288</v>
      </c>
      <c r="X305" s="1">
        <v>8624</v>
      </c>
    </row>
    <row r="306" spans="1:26" customHeight="1" ht="12.75">
      <c r="A306" s="1" t="s">
        <v>2958</v>
      </c>
      <c r="B306" s="7">
        <v>0.06</v>
      </c>
      <c r="C306" s="1">
        <v>4</v>
      </c>
      <c r="D306" s="1" t="s">
        <v>151</v>
      </c>
      <c r="E306" s="1"/>
      <c r="F306" s="1"/>
      <c r="G306" s="1"/>
      <c r="H306" s="1"/>
      <c r="I306" s="1">
        <v>2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>
        <v>288</v>
      </c>
      <c r="X306" s="1">
        <v>8656</v>
      </c>
    </row>
    <row r="307" spans="1:26" customHeight="1" ht="12.75">
      <c r="A307" s="1" t="s">
        <v>2959</v>
      </c>
      <c r="B307" s="7">
        <v>0.03</v>
      </c>
      <c r="C307" s="1">
        <v>4</v>
      </c>
      <c r="D307" s="1" t="s">
        <v>151</v>
      </c>
      <c r="E307" s="1"/>
      <c r="F307" s="1"/>
      <c r="G307" s="1"/>
      <c r="H307" s="1"/>
      <c r="I307" s="1">
        <v>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>
        <v>288</v>
      </c>
      <c r="X307" s="1">
        <v>8688</v>
      </c>
    </row>
    <row r="308" spans="1:26" customHeight="1" ht="12.75">
      <c r="A308" s="1" t="s">
        <v>2960</v>
      </c>
      <c r="B308" s="7">
        <v>0.06</v>
      </c>
      <c r="C308" s="1">
        <v>4</v>
      </c>
      <c r="D308" s="1" t="s">
        <v>151</v>
      </c>
      <c r="E308" s="1"/>
      <c r="F308" s="1"/>
      <c r="G308" s="1"/>
      <c r="H308" s="1"/>
      <c r="I308" s="1">
        <v>2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>
        <v>288</v>
      </c>
      <c r="X308" s="1">
        <v>8720</v>
      </c>
    </row>
    <row r="309" spans="1:26" customHeight="1" ht="12.75">
      <c r="A309" s="1" t="s">
        <v>2961</v>
      </c>
      <c r="B309" s="7">
        <v>0.05</v>
      </c>
      <c r="C309" s="1">
        <v>4</v>
      </c>
      <c r="D309" s="1" t="s">
        <v>151</v>
      </c>
      <c r="E309" s="1"/>
      <c r="F309" s="1"/>
      <c r="G309" s="1"/>
      <c r="H309" s="1"/>
      <c r="I309" s="1">
        <v>2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288</v>
      </c>
      <c r="X309" s="1">
        <v>8752</v>
      </c>
    </row>
    <row r="310" spans="1:26" customHeight="1" ht="12.75">
      <c r="A310" s="1" t="s">
        <v>2962</v>
      </c>
      <c r="B310" s="7">
        <v>0.06</v>
      </c>
      <c r="C310" s="1">
        <v>4</v>
      </c>
      <c r="D310" s="1" t="s">
        <v>151</v>
      </c>
      <c r="E310" s="1"/>
      <c r="F310" s="1"/>
      <c r="G310" s="1"/>
      <c r="H310" s="1"/>
      <c r="I310" s="1">
        <v>2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>
        <v>288</v>
      </c>
      <c r="X310" s="1">
        <v>8784</v>
      </c>
    </row>
    <row r="311" spans="1:26" customHeight="1" ht="12.75">
      <c r="A311" s="1" t="s">
        <v>2963</v>
      </c>
      <c r="B311" s="7">
        <v>0.05</v>
      </c>
      <c r="C311" s="1">
        <v>4</v>
      </c>
      <c r="D311" s="1" t="s">
        <v>151</v>
      </c>
      <c r="E311" s="1"/>
      <c r="F311" s="1"/>
      <c r="G311" s="1"/>
      <c r="H311" s="1"/>
      <c r="I311" s="1">
        <v>2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>
        <v>288</v>
      </c>
      <c r="X311" s="1">
        <v>8816</v>
      </c>
    </row>
    <row r="312" spans="1:26" customHeight="1" ht="12.75">
      <c r="A312" s="1" t="s">
        <v>2964</v>
      </c>
      <c r="B312" s="7">
        <v>0.06</v>
      </c>
      <c r="C312" s="1">
        <v>4</v>
      </c>
      <c r="D312" s="1" t="s">
        <v>151</v>
      </c>
      <c r="E312" s="1"/>
      <c r="F312" s="1"/>
      <c r="G312" s="1"/>
      <c r="H312" s="1"/>
      <c r="I312" s="1">
        <v>2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>
        <v>288</v>
      </c>
      <c r="X312" s="1">
        <v>8848</v>
      </c>
    </row>
    <row r="313" spans="1:26" customHeight="1" ht="12.75">
      <c r="A313" s="1" t="s">
        <v>2965</v>
      </c>
      <c r="B313" s="7">
        <v>0.06</v>
      </c>
      <c r="C313" s="1">
        <v>4</v>
      </c>
      <c r="D313" s="1" t="s">
        <v>151</v>
      </c>
      <c r="E313" s="1"/>
      <c r="F313" s="1"/>
      <c r="G313" s="1"/>
      <c r="H313" s="1"/>
      <c r="I313" s="1">
        <v>2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>
        <v>288</v>
      </c>
      <c r="X313" s="1">
        <v>8880</v>
      </c>
    </row>
    <row r="314" spans="1:26" customHeight="1" ht="12.75">
      <c r="A314" s="1" t="s">
        <v>2966</v>
      </c>
      <c r="B314" s="7">
        <v>0.05</v>
      </c>
      <c r="C314" s="1">
        <v>4</v>
      </c>
      <c r="D314" s="1" t="s">
        <v>151</v>
      </c>
      <c r="E314" s="1"/>
      <c r="F314" s="1"/>
      <c r="G314" s="1"/>
      <c r="H314" s="1"/>
      <c r="I314" s="1">
        <v>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>
        <v>288</v>
      </c>
      <c r="X314" s="1">
        <v>8912</v>
      </c>
    </row>
    <row r="315" spans="1:26" customHeight="1" ht="12.75">
      <c r="A315" s="1" t="s">
        <v>2967</v>
      </c>
      <c r="B315" s="7">
        <v>0.05</v>
      </c>
      <c r="C315" s="1">
        <v>4</v>
      </c>
      <c r="D315" s="1" t="s">
        <v>151</v>
      </c>
      <c r="E315" s="1"/>
      <c r="F315" s="1"/>
      <c r="G315" s="1"/>
      <c r="H315" s="1"/>
      <c r="I315" s="1">
        <v>2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>
        <v>288</v>
      </c>
      <c r="X315" s="1">
        <v>8944</v>
      </c>
    </row>
    <row r="316" spans="1:26" customHeight="1" ht="12.75">
      <c r="A316" s="1" t="s">
        <v>2968</v>
      </c>
      <c r="B316" s="7">
        <v>0.05</v>
      </c>
      <c r="C316" s="1">
        <v>4</v>
      </c>
      <c r="D316" s="1" t="s">
        <v>151</v>
      </c>
      <c r="E316" s="1"/>
      <c r="F316" s="1"/>
      <c r="G316" s="1"/>
      <c r="H316" s="1"/>
      <c r="I316" s="1">
        <v>2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>
        <v>288</v>
      </c>
      <c r="X316" s="1">
        <v>8976</v>
      </c>
    </row>
    <row r="317" spans="1:26" customHeight="1" ht="12.75">
      <c r="A317" s="1" t="s">
        <v>2969</v>
      </c>
      <c r="B317" s="7">
        <v>0.05</v>
      </c>
      <c r="C317" s="1">
        <v>4</v>
      </c>
      <c r="D317" s="1" t="s">
        <v>151</v>
      </c>
      <c r="E317" s="1"/>
      <c r="F317" s="1"/>
      <c r="G317" s="1"/>
      <c r="H317" s="1"/>
      <c r="I317" s="1">
        <v>2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>
        <v>288</v>
      </c>
      <c r="X317" s="1">
        <v>9008</v>
      </c>
    </row>
    <row r="318" spans="1:26" customHeight="1" ht="12.75">
      <c r="A318" s="1" t="s">
        <v>2970</v>
      </c>
      <c r="B318" s="7">
        <v>0.04</v>
      </c>
      <c r="C318" s="1">
        <v>4</v>
      </c>
      <c r="D318" s="1" t="s">
        <v>151</v>
      </c>
      <c r="E318" s="1"/>
      <c r="F318" s="1"/>
      <c r="G318" s="1"/>
      <c r="H318" s="1"/>
      <c r="I318" s="1">
        <v>2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>
        <v>288</v>
      </c>
      <c r="X318" s="1">
        <v>9040</v>
      </c>
    </row>
    <row r="319" spans="1:26" customHeight="1" ht="12.75">
      <c r="A319" s="1" t="s">
        <v>2971</v>
      </c>
      <c r="B319" s="7">
        <v>0.04</v>
      </c>
      <c r="C319" s="1">
        <v>4</v>
      </c>
      <c r="D319" s="1" t="s">
        <v>151</v>
      </c>
      <c r="E319" s="1"/>
      <c r="F319" s="1"/>
      <c r="G319" s="1"/>
      <c r="H319" s="1"/>
      <c r="I319" s="1">
        <v>2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>
        <v>288</v>
      </c>
      <c r="X319" s="1">
        <v>9072</v>
      </c>
    </row>
    <row r="320" spans="1:26" customHeight="1" ht="12.75">
      <c r="A320" s="1" t="s">
        <v>2972</v>
      </c>
      <c r="B320" s="7">
        <v>0.07</v>
      </c>
      <c r="C320" s="1">
        <v>4</v>
      </c>
      <c r="D320" s="1" t="s">
        <v>151</v>
      </c>
      <c r="E320" s="1"/>
      <c r="F320" s="1"/>
      <c r="G320" s="1"/>
      <c r="H320" s="1"/>
      <c r="I320" s="1">
        <v>2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>
        <v>288</v>
      </c>
      <c r="X320" s="1">
        <v>9104</v>
      </c>
    </row>
    <row r="321" spans="1:26" customHeight="1" ht="12.75">
      <c r="A321" s="1" t="s">
        <v>2973</v>
      </c>
      <c r="B321" s="7">
        <v>0.05</v>
      </c>
      <c r="C321" s="1">
        <v>4</v>
      </c>
      <c r="D321" s="1" t="s">
        <v>151</v>
      </c>
      <c r="E321" s="1"/>
      <c r="F321" s="1"/>
      <c r="G321" s="1"/>
      <c r="H321" s="1"/>
      <c r="I321" s="1">
        <v>2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>
        <v>288</v>
      </c>
      <c r="X321" s="1">
        <v>9136</v>
      </c>
    </row>
    <row r="322" spans="1:26" customHeight="1" ht="12.75">
      <c r="A322" s="1" t="s">
        <v>2974</v>
      </c>
      <c r="B322" s="7">
        <v>0.07</v>
      </c>
      <c r="C322" s="1">
        <v>4</v>
      </c>
      <c r="D322" s="1" t="s">
        <v>151</v>
      </c>
      <c r="E322" s="1"/>
      <c r="F322" s="1"/>
      <c r="G322" s="1"/>
      <c r="H322" s="1"/>
      <c r="I322" s="1">
        <v>2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>
        <v>288</v>
      </c>
      <c r="X322" s="1">
        <v>9168</v>
      </c>
    </row>
    <row r="323" spans="1:26" customHeight="1" ht="12.75">
      <c r="A323" s="1" t="s">
        <v>2975</v>
      </c>
      <c r="B323" s="7">
        <v>0.05</v>
      </c>
      <c r="C323" s="1">
        <v>4</v>
      </c>
      <c r="D323" s="1" t="s">
        <v>151</v>
      </c>
      <c r="E323" s="1"/>
      <c r="F323" s="1"/>
      <c r="G323" s="1"/>
      <c r="H323" s="1"/>
      <c r="I323" s="1">
        <v>2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>
        <v>288</v>
      </c>
      <c r="X323" s="1">
        <v>9200</v>
      </c>
    </row>
    <row r="324" spans="1:26" customHeight="1" ht="12.75">
      <c r="A324" s="1" t="s">
        <v>2976</v>
      </c>
      <c r="B324" s="7">
        <v>0.03</v>
      </c>
      <c r="C324" s="1">
        <v>4</v>
      </c>
      <c r="D324" s="1" t="s">
        <v>151</v>
      </c>
      <c r="E324" s="1"/>
      <c r="F324" s="1"/>
      <c r="G324" s="1"/>
      <c r="H324" s="1"/>
      <c r="I324" s="1">
        <v>2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>
        <v>288</v>
      </c>
      <c r="X324" s="1">
        <v>9232</v>
      </c>
    </row>
    <row r="325" spans="1:26" customHeight="1" ht="12.75">
      <c r="A325" s="1" t="s">
        <v>2977</v>
      </c>
      <c r="B325" s="7">
        <v>0.05</v>
      </c>
      <c r="C325" s="1">
        <v>4</v>
      </c>
      <c r="D325" s="1" t="s">
        <v>151</v>
      </c>
      <c r="E325" s="1"/>
      <c r="F325" s="1"/>
      <c r="G325" s="1"/>
      <c r="H325" s="1"/>
      <c r="I325" s="1">
        <v>2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>
        <v>288</v>
      </c>
      <c r="X325" s="1">
        <v>9264</v>
      </c>
    </row>
    <row r="326" spans="1:26" customHeight="1" ht="12.75">
      <c r="A326" s="1" t="s">
        <v>2978</v>
      </c>
      <c r="B326" s="7">
        <v>0.05</v>
      </c>
      <c r="C326" s="1">
        <v>4</v>
      </c>
      <c r="D326" s="1" t="s">
        <v>151</v>
      </c>
      <c r="E326" s="1"/>
      <c r="F326" s="1"/>
      <c r="G326" s="1"/>
      <c r="H326" s="1"/>
      <c r="I326" s="1">
        <v>2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>
        <v>288</v>
      </c>
      <c r="X326" s="1">
        <v>9296</v>
      </c>
    </row>
    <row r="327" spans="1:26" customHeight="1" ht="12.75">
      <c r="A327" s="1" t="s">
        <v>2979</v>
      </c>
      <c r="B327" s="7">
        <v>0.05</v>
      </c>
      <c r="C327" s="1">
        <v>4</v>
      </c>
      <c r="D327" s="1" t="s">
        <v>151</v>
      </c>
      <c r="E327" s="1"/>
      <c r="F327" s="1"/>
      <c r="G327" s="1"/>
      <c r="H327" s="1"/>
      <c r="I327" s="1">
        <v>2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>
        <v>288</v>
      </c>
      <c r="X327" s="1">
        <v>9328</v>
      </c>
    </row>
    <row r="328" spans="1:26" customHeight="1" ht="12.75">
      <c r="A328" s="1" t="s">
        <v>2980</v>
      </c>
      <c r="B328" s="7">
        <v>0.05</v>
      </c>
      <c r="C328" s="1">
        <v>4</v>
      </c>
      <c r="D328" s="1" t="s">
        <v>151</v>
      </c>
      <c r="E328" s="1"/>
      <c r="F328" s="1"/>
      <c r="G328" s="1"/>
      <c r="H328" s="1"/>
      <c r="I328" s="1">
        <v>2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>
        <v>288</v>
      </c>
      <c r="X328" s="1">
        <v>9360</v>
      </c>
    </row>
    <row r="329" spans="1:26" customHeight="1" ht="12.75">
      <c r="A329" s="1" t="s">
        <v>2981</v>
      </c>
      <c r="B329" s="7">
        <v>0.06</v>
      </c>
      <c r="C329" s="1">
        <v>4</v>
      </c>
      <c r="D329" s="1" t="s">
        <v>151</v>
      </c>
      <c r="E329" s="1"/>
      <c r="F329" s="1"/>
      <c r="G329" s="1"/>
      <c r="H329" s="1"/>
      <c r="I329" s="1">
        <v>2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>
        <v>288</v>
      </c>
      <c r="X329" s="1">
        <v>9392</v>
      </c>
    </row>
    <row r="330" spans="1:26" customHeight="1" ht="12.75">
      <c r="A330" s="1" t="s">
        <v>2982</v>
      </c>
      <c r="B330" s="7">
        <v>0.05</v>
      </c>
      <c r="C330" s="1">
        <v>4</v>
      </c>
      <c r="D330" s="1" t="s">
        <v>151</v>
      </c>
      <c r="E330" s="1"/>
      <c r="F330" s="1"/>
      <c r="G330" s="1"/>
      <c r="H330" s="1"/>
      <c r="I330" s="1">
        <v>2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>
        <v>288</v>
      </c>
      <c r="X330" s="1">
        <v>9424</v>
      </c>
    </row>
    <row r="331" spans="1:26" customHeight="1" ht="12.75">
      <c r="A331" s="1" t="s">
        <v>2983</v>
      </c>
      <c r="B331" s="7">
        <v>0.04</v>
      </c>
      <c r="C331" s="1">
        <v>4</v>
      </c>
      <c r="D331" s="1" t="s">
        <v>151</v>
      </c>
      <c r="E331" s="1"/>
      <c r="F331" s="1"/>
      <c r="G331" s="1"/>
      <c r="H331" s="1"/>
      <c r="I331" s="1">
        <v>2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>
        <v>288</v>
      </c>
      <c r="X331" s="1">
        <v>9456</v>
      </c>
    </row>
    <row r="332" spans="1:26" customHeight="1" ht="12.75">
      <c r="A332" s="1" t="s">
        <v>2984</v>
      </c>
      <c r="B332" s="7">
        <v>0.04</v>
      </c>
      <c r="C332" s="1">
        <v>4</v>
      </c>
      <c r="D332" s="1" t="s">
        <v>151</v>
      </c>
      <c r="E332" s="1"/>
      <c r="F332" s="1"/>
      <c r="G332" s="1"/>
      <c r="H332" s="1"/>
      <c r="I332" s="1">
        <v>2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>
        <v>288</v>
      </c>
      <c r="X332" s="1">
        <v>9488</v>
      </c>
    </row>
    <row r="333" spans="1:26" customHeight="1" ht="12.75">
      <c r="A333" s="1" t="s">
        <v>2985</v>
      </c>
      <c r="B333" s="7">
        <v>0.05</v>
      </c>
      <c r="C333" s="1">
        <v>4</v>
      </c>
      <c r="D333" s="1" t="s">
        <v>151</v>
      </c>
      <c r="E333" s="1"/>
      <c r="F333" s="1"/>
      <c r="G333" s="1"/>
      <c r="H333" s="1"/>
      <c r="I333" s="1">
        <v>2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>
        <v>288</v>
      </c>
      <c r="X333" s="1">
        <v>9520</v>
      </c>
    </row>
    <row r="334" spans="1:26" customHeight="1" ht="12.75">
      <c r="A334" s="1" t="s">
        <v>2986</v>
      </c>
      <c r="B334" s="7">
        <v>0.05</v>
      </c>
      <c r="C334" s="1">
        <v>4</v>
      </c>
      <c r="D334" s="1" t="s">
        <v>151</v>
      </c>
      <c r="E334" s="1"/>
      <c r="F334" s="1"/>
      <c r="G334" s="1"/>
      <c r="H334" s="1"/>
      <c r="I334" s="1">
        <v>2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>
        <v>288</v>
      </c>
      <c r="X334" s="1">
        <v>9552</v>
      </c>
    </row>
    <row r="335" spans="1:26" customHeight="1" ht="12.75">
      <c r="A335" s="1" t="s">
        <v>2987</v>
      </c>
      <c r="B335" s="7">
        <v>0.06</v>
      </c>
      <c r="C335" s="1">
        <v>4</v>
      </c>
      <c r="D335" s="1" t="s">
        <v>151</v>
      </c>
      <c r="E335" s="1"/>
      <c r="F335" s="1"/>
      <c r="G335" s="1"/>
      <c r="H335" s="1"/>
      <c r="I335" s="1">
        <v>2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>
        <v>288</v>
      </c>
      <c r="X335" s="1">
        <v>9584</v>
      </c>
    </row>
    <row r="336" spans="1:26" customHeight="1" ht="12.75">
      <c r="A336" s="1" t="s">
        <v>2988</v>
      </c>
      <c r="B336" s="7">
        <v>0.06</v>
      </c>
      <c r="C336" s="1">
        <v>4</v>
      </c>
      <c r="D336" s="1" t="s">
        <v>151</v>
      </c>
      <c r="E336" s="1"/>
      <c r="F336" s="1"/>
      <c r="G336" s="1"/>
      <c r="H336" s="1"/>
      <c r="I336" s="1">
        <v>2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>
        <v>288</v>
      </c>
      <c r="X336" s="1">
        <v>9616</v>
      </c>
    </row>
    <row r="337" spans="1:26" customHeight="1" ht="12.75">
      <c r="A337" s="1" t="s">
        <v>2989</v>
      </c>
      <c r="B337" s="7">
        <v>0.05</v>
      </c>
      <c r="C337" s="1">
        <v>4</v>
      </c>
      <c r="D337" s="1" t="s">
        <v>151</v>
      </c>
      <c r="E337" s="1"/>
      <c r="F337" s="1"/>
      <c r="G337" s="1"/>
      <c r="H337" s="1"/>
      <c r="I337" s="1">
        <v>2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>
        <v>288</v>
      </c>
      <c r="X337" s="1">
        <v>9648</v>
      </c>
    </row>
    <row r="338" spans="1:26" customHeight="1" ht="12.75">
      <c r="A338" s="1" t="s">
        <v>2990</v>
      </c>
      <c r="B338" s="7">
        <v>0.05</v>
      </c>
      <c r="C338" s="1">
        <v>4</v>
      </c>
      <c r="D338" s="1" t="s">
        <v>151</v>
      </c>
      <c r="E338" s="1"/>
      <c r="F338" s="1"/>
      <c r="G338" s="1"/>
      <c r="H338" s="1"/>
      <c r="I338" s="1">
        <v>2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>
        <v>288</v>
      </c>
      <c r="X338" s="1">
        <v>9680</v>
      </c>
    </row>
    <row r="339" spans="1:26" customHeight="1" ht="12.75">
      <c r="A339" s="1" t="s">
        <v>2991</v>
      </c>
      <c r="B339" s="7">
        <v>0.05</v>
      </c>
      <c r="C339" s="1">
        <v>4</v>
      </c>
      <c r="D339" s="1" t="s">
        <v>151</v>
      </c>
      <c r="E339" s="1"/>
      <c r="F339" s="1"/>
      <c r="G339" s="1"/>
      <c r="H339" s="1"/>
      <c r="I339" s="1">
        <v>2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>
        <v>288</v>
      </c>
      <c r="X339" s="1">
        <v>9712</v>
      </c>
    </row>
    <row r="340" spans="1:26" customHeight="1" ht="12.75">
      <c r="A340" s="1" t="s">
        <v>2992</v>
      </c>
      <c r="B340" s="7">
        <v>0.06</v>
      </c>
      <c r="C340" s="1">
        <v>4</v>
      </c>
      <c r="D340" s="1" t="s">
        <v>151</v>
      </c>
      <c r="E340" s="1"/>
      <c r="F340" s="1"/>
      <c r="G340" s="1"/>
      <c r="H340" s="1"/>
      <c r="I340" s="1">
        <v>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>
        <v>288</v>
      </c>
      <c r="X340" s="1">
        <v>9744</v>
      </c>
    </row>
    <row r="341" spans="1:26" customHeight="1" ht="12.75">
      <c r="A341" s="1" t="s">
        <v>2993</v>
      </c>
      <c r="B341" s="7">
        <v>0.05</v>
      </c>
      <c r="C341" s="1">
        <v>4</v>
      </c>
      <c r="D341" s="1" t="s">
        <v>151</v>
      </c>
      <c r="E341" s="1"/>
      <c r="F341" s="1"/>
      <c r="G341" s="1"/>
      <c r="H341" s="1"/>
      <c r="I341" s="1">
        <v>2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>
        <v>288</v>
      </c>
      <c r="X341" s="1">
        <v>9776</v>
      </c>
    </row>
    <row r="342" spans="1:26" customHeight="1" ht="12.75">
      <c r="A342" s="1" t="s">
        <v>2994</v>
      </c>
      <c r="B342" s="7">
        <v>0.07</v>
      </c>
      <c r="C342" s="1">
        <v>4</v>
      </c>
      <c r="D342" s="1" t="s">
        <v>151</v>
      </c>
      <c r="E342" s="1"/>
      <c r="F342" s="1"/>
      <c r="G342" s="1"/>
      <c r="H342" s="1"/>
      <c r="I342" s="1">
        <v>2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>
        <v>288</v>
      </c>
      <c r="X342" s="1">
        <v>9808</v>
      </c>
    </row>
    <row r="343" spans="1:26" customHeight="1" ht="12.75">
      <c r="A343" s="1" t="s">
        <v>2995</v>
      </c>
      <c r="B343" s="7">
        <v>0.05</v>
      </c>
      <c r="C343" s="1">
        <v>4</v>
      </c>
      <c r="D343" s="1" t="s">
        <v>151</v>
      </c>
      <c r="E343" s="1"/>
      <c r="F343" s="1"/>
      <c r="G343" s="1"/>
      <c r="H343" s="1"/>
      <c r="I343" s="1">
        <v>2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>
        <v>288</v>
      </c>
      <c r="X343" s="1">
        <v>9840</v>
      </c>
    </row>
    <row r="344" spans="1:26" customHeight="1" ht="12.75">
      <c r="A344" s="1" t="s">
        <v>2996</v>
      </c>
      <c r="B344" s="7">
        <v>0.05</v>
      </c>
      <c r="C344" s="1">
        <v>4</v>
      </c>
      <c r="D344" s="1" t="s">
        <v>151</v>
      </c>
      <c r="E344" s="1"/>
      <c r="F344" s="1"/>
      <c r="G344" s="1"/>
      <c r="H344" s="1"/>
      <c r="I344" s="1">
        <v>2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>
        <v>288</v>
      </c>
      <c r="X344" s="1">
        <v>9872</v>
      </c>
    </row>
    <row r="345" spans="1:26" customHeight="1" ht="12.75">
      <c r="A345" s="1" t="s">
        <v>2997</v>
      </c>
      <c r="B345" s="7">
        <v>0.05</v>
      </c>
      <c r="C345" s="1">
        <v>4</v>
      </c>
      <c r="D345" s="1" t="s">
        <v>151</v>
      </c>
      <c r="E345" s="1"/>
      <c r="F345" s="1"/>
      <c r="G345" s="1"/>
      <c r="H345" s="1"/>
      <c r="I345" s="1">
        <v>2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>
        <v>288</v>
      </c>
      <c r="X345" s="1">
        <v>9904</v>
      </c>
    </row>
    <row r="346" spans="1:26" customHeight="1" ht="12.75">
      <c r="A346" s="1" t="s">
        <v>2998</v>
      </c>
      <c r="B346" s="7">
        <v>0.04</v>
      </c>
      <c r="C346" s="1">
        <v>4</v>
      </c>
      <c r="D346" s="1" t="s">
        <v>151</v>
      </c>
      <c r="E346" s="1"/>
      <c r="F346" s="1"/>
      <c r="G346" s="1"/>
      <c r="H346" s="1"/>
      <c r="I346" s="1">
        <v>2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>
        <v>288</v>
      </c>
      <c r="X346" s="1">
        <v>9936</v>
      </c>
    </row>
    <row r="347" spans="1:26" customHeight="1" ht="12.75">
      <c r="A347" s="1" t="s">
        <v>2999</v>
      </c>
      <c r="B347" s="7">
        <v>0.06</v>
      </c>
      <c r="C347" s="1">
        <v>4</v>
      </c>
      <c r="D347" s="1" t="s">
        <v>151</v>
      </c>
      <c r="E347" s="1"/>
      <c r="F347" s="1"/>
      <c r="G347" s="1"/>
      <c r="H347" s="1"/>
      <c r="I347" s="1">
        <v>2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>
        <v>288</v>
      </c>
      <c r="X347" s="1">
        <v>9968</v>
      </c>
    </row>
    <row r="348" spans="1:26" customHeight="1" ht="12.75">
      <c r="A348" s="1" t="s">
        <v>3000</v>
      </c>
      <c r="B348" s="7">
        <v>0.05</v>
      </c>
      <c r="C348" s="1">
        <v>4</v>
      </c>
      <c r="D348" s="1" t="s">
        <v>151</v>
      </c>
      <c r="E348" s="1"/>
      <c r="F348" s="1"/>
      <c r="G348" s="1"/>
      <c r="H348" s="1"/>
      <c r="I348" s="1">
        <v>2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>
        <v>288</v>
      </c>
      <c r="X348" s="1">
        <v>10000</v>
      </c>
    </row>
    <row r="349" spans="1:26" customHeight="1" ht="12.75">
      <c r="A349" s="1" t="s">
        <v>3001</v>
      </c>
      <c r="B349" s="7">
        <v>0.05</v>
      </c>
      <c r="C349" s="1">
        <v>4</v>
      </c>
      <c r="D349" s="1" t="s">
        <v>151</v>
      </c>
      <c r="E349" s="1"/>
      <c r="F349" s="1"/>
      <c r="G349" s="1"/>
      <c r="H349" s="1"/>
      <c r="I349" s="1">
        <v>2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>
        <v>288</v>
      </c>
      <c r="X349" s="1">
        <v>10032</v>
      </c>
    </row>
    <row r="350" spans="1:26" customHeight="1" ht="12.75">
      <c r="A350" s="1" t="s">
        <v>3002</v>
      </c>
      <c r="B350" s="7">
        <v>0.05</v>
      </c>
      <c r="C350" s="1">
        <v>4</v>
      </c>
      <c r="D350" s="1" t="s">
        <v>151</v>
      </c>
      <c r="E350" s="1"/>
      <c r="F350" s="1"/>
      <c r="G350" s="1"/>
      <c r="H350" s="1"/>
      <c r="I350" s="1">
        <v>2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>
        <v>288</v>
      </c>
      <c r="X350" s="1">
        <v>10064</v>
      </c>
    </row>
    <row r="351" spans="1:26" customHeight="1" ht="12.75">
      <c r="A351" s="1" t="s">
        <v>3003</v>
      </c>
      <c r="B351" s="7">
        <v>0.06</v>
      </c>
      <c r="C351" s="1">
        <v>4</v>
      </c>
      <c r="D351" s="1" t="s">
        <v>151</v>
      </c>
      <c r="E351" s="1"/>
      <c r="F351" s="1"/>
      <c r="G351" s="1"/>
      <c r="H351" s="1"/>
      <c r="I351" s="1">
        <v>2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>
        <v>288</v>
      </c>
      <c r="X351" s="1">
        <v>10096</v>
      </c>
    </row>
    <row r="352" spans="1:26" customHeight="1" ht="12.75">
      <c r="A352" s="1" t="s">
        <v>3004</v>
      </c>
      <c r="B352" s="7">
        <v>0.06</v>
      </c>
      <c r="C352" s="1">
        <v>4</v>
      </c>
      <c r="D352" s="1" t="s">
        <v>151</v>
      </c>
      <c r="E352" s="1"/>
      <c r="F352" s="1"/>
      <c r="G352" s="1"/>
      <c r="H352" s="1"/>
      <c r="I352" s="1">
        <v>2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>
        <v>288</v>
      </c>
      <c r="X352" s="1">
        <v>10128</v>
      </c>
    </row>
    <row r="353" spans="1:26" customHeight="1" ht="12.75">
      <c r="A353" s="1" t="s">
        <v>3005</v>
      </c>
      <c r="B353" s="7">
        <v>0.05</v>
      </c>
      <c r="C353" s="1">
        <v>4</v>
      </c>
      <c r="D353" s="1" t="s">
        <v>151</v>
      </c>
      <c r="E353" s="1"/>
      <c r="F353" s="1"/>
      <c r="G353" s="1"/>
      <c r="H353" s="1"/>
      <c r="I353" s="1">
        <v>2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>
        <v>288</v>
      </c>
      <c r="X353" s="1">
        <v>10160</v>
      </c>
    </row>
    <row r="354" spans="1:26" customHeight="1" ht="12.75">
      <c r="A354" s="1" t="s">
        <v>3006</v>
      </c>
      <c r="B354" s="7">
        <v>0.05</v>
      </c>
      <c r="C354" s="1">
        <v>4</v>
      </c>
      <c r="D354" s="1" t="s">
        <v>151</v>
      </c>
      <c r="E354" s="1"/>
      <c r="F354" s="1"/>
      <c r="G354" s="1"/>
      <c r="H354" s="1"/>
      <c r="I354" s="1">
        <v>2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>
        <v>288</v>
      </c>
      <c r="X354" s="1">
        <v>10192</v>
      </c>
    </row>
    <row r="355" spans="1:26" customHeight="1" ht="12.75">
      <c r="A355" s="1" t="s">
        <v>3007</v>
      </c>
      <c r="B355" s="7">
        <v>0.06</v>
      </c>
      <c r="C355" s="1">
        <v>4</v>
      </c>
      <c r="D355" s="1" t="s">
        <v>151</v>
      </c>
      <c r="E355" s="1"/>
      <c r="F355" s="1"/>
      <c r="G355" s="1"/>
      <c r="H355" s="1"/>
      <c r="I355" s="1">
        <v>2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>
        <v>288</v>
      </c>
      <c r="X355" s="1">
        <v>10224</v>
      </c>
    </row>
    <row r="356" spans="1:26" customHeight="1" ht="12.75">
      <c r="A356" s="1" t="s">
        <v>3008</v>
      </c>
      <c r="B356" s="7">
        <v>0.06</v>
      </c>
      <c r="C356" s="1">
        <v>4</v>
      </c>
      <c r="D356" s="1" t="s">
        <v>151</v>
      </c>
      <c r="E356" s="1"/>
      <c r="F356" s="1"/>
      <c r="G356" s="1"/>
      <c r="H356" s="1"/>
      <c r="I356" s="1">
        <v>2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>
        <v>288</v>
      </c>
      <c r="X356" s="1">
        <v>10256</v>
      </c>
    </row>
    <row r="357" spans="1:26" customHeight="1" ht="12.75">
      <c r="A357" s="1" t="s">
        <v>3009</v>
      </c>
      <c r="B357" s="7">
        <v>0.05</v>
      </c>
      <c r="C357" s="1">
        <v>4</v>
      </c>
      <c r="D357" s="1" t="s">
        <v>151</v>
      </c>
      <c r="E357" s="1"/>
      <c r="F357" s="1"/>
      <c r="G357" s="1"/>
      <c r="H357" s="1"/>
      <c r="I357" s="1">
        <v>2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>
        <v>288</v>
      </c>
      <c r="X357" s="1">
        <v>10288</v>
      </c>
    </row>
    <row r="358" spans="1:26" customHeight="1" ht="12.75">
      <c r="A358" s="1" t="s">
        <v>3010</v>
      </c>
      <c r="B358" s="7">
        <v>0.06</v>
      </c>
      <c r="C358" s="1">
        <v>4</v>
      </c>
      <c r="D358" s="1" t="s">
        <v>151</v>
      </c>
      <c r="E358" s="1"/>
      <c r="F358" s="1"/>
      <c r="G358" s="1"/>
      <c r="H358" s="1"/>
      <c r="I358" s="1">
        <v>2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>
        <v>288</v>
      </c>
      <c r="X358" s="1">
        <v>10320</v>
      </c>
    </row>
    <row r="359" spans="1:26" customHeight="1" ht="12.75">
      <c r="A359" s="1" t="s">
        <v>3011</v>
      </c>
      <c r="B359" s="7">
        <v>0.04</v>
      </c>
      <c r="C359" s="1">
        <v>4</v>
      </c>
      <c r="D359" s="1" t="s">
        <v>151</v>
      </c>
      <c r="E359" s="1"/>
      <c r="F359" s="1"/>
      <c r="G359" s="1"/>
      <c r="H359" s="1"/>
      <c r="I359" s="1">
        <v>2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>
        <v>288</v>
      </c>
      <c r="X359" s="1">
        <v>10352</v>
      </c>
    </row>
    <row r="360" spans="1:26" customHeight="1" ht="12.75">
      <c r="A360" s="1" t="s">
        <v>3012</v>
      </c>
      <c r="B360" s="7">
        <v>0.06</v>
      </c>
      <c r="C360" s="1">
        <v>4</v>
      </c>
      <c r="D360" s="1" t="s">
        <v>151</v>
      </c>
      <c r="E360" s="1"/>
      <c r="F360" s="1"/>
      <c r="G360" s="1"/>
      <c r="H360" s="1"/>
      <c r="I360" s="1">
        <v>2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>
        <v>288</v>
      </c>
      <c r="X360" s="1">
        <v>10384</v>
      </c>
    </row>
    <row r="361" spans="1:26" customHeight="1" ht="12.75">
      <c r="A361" s="1" t="s">
        <v>3013</v>
      </c>
      <c r="B361" s="7">
        <v>0.06</v>
      </c>
      <c r="C361" s="1">
        <v>4</v>
      </c>
      <c r="D361" s="1" t="s">
        <v>151</v>
      </c>
      <c r="E361" s="1"/>
      <c r="F361" s="1"/>
      <c r="G361" s="1"/>
      <c r="H361" s="1"/>
      <c r="I361" s="1">
        <v>2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>
        <v>288</v>
      </c>
      <c r="X361" s="1">
        <v>10416</v>
      </c>
    </row>
    <row r="362" spans="1:26" customHeight="1" ht="12.75">
      <c r="A362" s="1" t="s">
        <v>3014</v>
      </c>
      <c r="B362" s="7">
        <v>0.03</v>
      </c>
      <c r="C362" s="1">
        <v>4</v>
      </c>
      <c r="D362" s="1" t="s">
        <v>151</v>
      </c>
      <c r="E362" s="1"/>
      <c r="F362" s="1"/>
      <c r="G362" s="1"/>
      <c r="H362" s="1"/>
      <c r="I362" s="1">
        <v>2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>
        <v>288</v>
      </c>
      <c r="X362" s="1">
        <v>10448</v>
      </c>
    </row>
    <row r="363" spans="1:26" customHeight="1" ht="12.75">
      <c r="A363" s="1" t="s">
        <v>3015</v>
      </c>
      <c r="B363" s="7">
        <v>0.03</v>
      </c>
      <c r="C363" s="1">
        <v>4</v>
      </c>
      <c r="D363" s="1" t="s">
        <v>151</v>
      </c>
      <c r="E363" s="1"/>
      <c r="F363" s="1"/>
      <c r="G363" s="1"/>
      <c r="H363" s="1"/>
      <c r="I363" s="1">
        <v>2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>
        <v>288</v>
      </c>
      <c r="X363" s="1">
        <v>10480</v>
      </c>
    </row>
    <row r="364" spans="1:26" customHeight="1" ht="12.75">
      <c r="A364" s="1" t="s">
        <v>3016</v>
      </c>
      <c r="B364" s="7">
        <v>0.05</v>
      </c>
      <c r="C364" s="1">
        <v>4</v>
      </c>
      <c r="D364" s="1" t="s">
        <v>151</v>
      </c>
      <c r="E364" s="1"/>
      <c r="F364" s="1"/>
      <c r="G364" s="1"/>
      <c r="H364" s="1"/>
      <c r="I364" s="1">
        <v>2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>
        <v>288</v>
      </c>
      <c r="X364" s="1">
        <v>10512</v>
      </c>
    </row>
    <row r="365" spans="1:26" customHeight="1" ht="12.75">
      <c r="A365" s="1" t="s">
        <v>3017</v>
      </c>
      <c r="B365" s="7">
        <v>0.03</v>
      </c>
      <c r="C365" s="1">
        <v>4</v>
      </c>
      <c r="D365" s="1" t="s">
        <v>151</v>
      </c>
      <c r="E365" s="1"/>
      <c r="F365" s="1"/>
      <c r="G365" s="1"/>
      <c r="H365" s="1"/>
      <c r="I365" s="1">
        <v>2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>
        <v>288</v>
      </c>
      <c r="X365" s="1">
        <v>10544</v>
      </c>
    </row>
    <row r="366" spans="1:26" customHeight="1" ht="12.75">
      <c r="A366" s="1" t="s">
        <v>3018</v>
      </c>
      <c r="B366" s="7">
        <v>0.04</v>
      </c>
      <c r="C366" s="1">
        <v>4</v>
      </c>
      <c r="D366" s="1" t="s">
        <v>151</v>
      </c>
      <c r="E366" s="1"/>
      <c r="F366" s="1"/>
      <c r="G366" s="1"/>
      <c r="H366" s="1"/>
      <c r="I366" s="1">
        <v>2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>
        <v>288</v>
      </c>
      <c r="X366" s="1">
        <v>10576</v>
      </c>
    </row>
    <row r="367" spans="1:26" customHeight="1" ht="12.75">
      <c r="A367" s="1" t="s">
        <v>3019</v>
      </c>
      <c r="B367" s="7">
        <v>0.05</v>
      </c>
      <c r="C367" s="1">
        <v>4</v>
      </c>
      <c r="D367" s="1" t="s">
        <v>151</v>
      </c>
      <c r="E367" s="1"/>
      <c r="F367" s="1"/>
      <c r="G367" s="1"/>
      <c r="H367" s="1"/>
      <c r="I367" s="1">
        <v>2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>
        <v>288</v>
      </c>
      <c r="X367" s="1">
        <v>10608</v>
      </c>
    </row>
    <row r="368" spans="1:26" customHeight="1" ht="12.75">
      <c r="A368" s="1" t="s">
        <v>3020</v>
      </c>
      <c r="B368" s="7">
        <v>0.05</v>
      </c>
      <c r="C368" s="1">
        <v>4</v>
      </c>
      <c r="D368" s="1" t="s">
        <v>151</v>
      </c>
      <c r="E368" s="1"/>
      <c r="F368" s="1"/>
      <c r="G368" s="1"/>
      <c r="H368" s="1"/>
      <c r="I368" s="1">
        <v>2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>
        <v>288</v>
      </c>
      <c r="X368" s="1">
        <v>10640</v>
      </c>
    </row>
    <row r="369" spans="1:26" customHeight="1" ht="12.75">
      <c r="A369" s="1" t="s">
        <v>3021</v>
      </c>
      <c r="B369" s="7">
        <v>0.06</v>
      </c>
      <c r="C369" s="1">
        <v>4</v>
      </c>
      <c r="D369" s="1" t="s">
        <v>151</v>
      </c>
      <c r="E369" s="1"/>
      <c r="F369" s="1"/>
      <c r="G369" s="1"/>
      <c r="H369" s="1"/>
      <c r="I369" s="1">
        <v>2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>
        <v>288</v>
      </c>
      <c r="X369" s="1">
        <v>10672</v>
      </c>
    </row>
    <row r="370" spans="1:26" customHeight="1" ht="12.75">
      <c r="A370" s="1" t="s">
        <v>3022</v>
      </c>
      <c r="B370" s="7">
        <v>0.05</v>
      </c>
      <c r="C370" s="1">
        <v>4</v>
      </c>
      <c r="D370" s="1" t="s">
        <v>151</v>
      </c>
      <c r="E370" s="1"/>
      <c r="F370" s="1"/>
      <c r="G370" s="1"/>
      <c r="H370" s="1"/>
      <c r="I370" s="1">
        <v>2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>
        <v>288</v>
      </c>
      <c r="X370" s="1">
        <v>10704</v>
      </c>
    </row>
    <row r="371" spans="1:26" customHeight="1" ht="12.75">
      <c r="A371" s="1" t="s">
        <v>3023</v>
      </c>
      <c r="B371" s="7">
        <v>0.04</v>
      </c>
      <c r="C371" s="1">
        <v>4</v>
      </c>
      <c r="D371" s="1" t="s">
        <v>151</v>
      </c>
      <c r="E371" s="1"/>
      <c r="F371" s="1"/>
      <c r="G371" s="1"/>
      <c r="H371" s="1"/>
      <c r="I371" s="1">
        <v>2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>
        <v>288</v>
      </c>
      <c r="X371" s="1">
        <v>10736</v>
      </c>
    </row>
    <row r="372" spans="1:26" customHeight="1" ht="12.75">
      <c r="A372" s="1" t="s">
        <v>3024</v>
      </c>
      <c r="B372" s="7">
        <v>0.05</v>
      </c>
      <c r="C372" s="1">
        <v>4</v>
      </c>
      <c r="D372" s="1" t="s">
        <v>151</v>
      </c>
      <c r="E372" s="1"/>
      <c r="F372" s="1"/>
      <c r="G372" s="1"/>
      <c r="H372" s="1"/>
      <c r="I372" s="1">
        <v>2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>
        <v>288</v>
      </c>
      <c r="X372" s="1">
        <v>10768</v>
      </c>
    </row>
    <row r="373" spans="1:26" customHeight="1" ht="12.75">
      <c r="A373" s="1" t="s">
        <v>3025</v>
      </c>
      <c r="B373" s="7">
        <v>0.03</v>
      </c>
      <c r="C373" s="1">
        <v>4</v>
      </c>
      <c r="D373" s="1" t="s">
        <v>151</v>
      </c>
      <c r="E373" s="1"/>
      <c r="F373" s="1"/>
      <c r="G373" s="1"/>
      <c r="H373" s="1"/>
      <c r="I373" s="1">
        <v>2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288</v>
      </c>
      <c r="X373" s="1">
        <v>10800</v>
      </c>
    </row>
    <row r="374" spans="1:26" customHeight="1" ht="12.75">
      <c r="A374" s="1" t="s">
        <v>3026</v>
      </c>
      <c r="B374" s="7">
        <v>0.04</v>
      </c>
      <c r="C374" s="1">
        <v>4</v>
      </c>
      <c r="D374" s="1" t="s">
        <v>151</v>
      </c>
      <c r="E374" s="1"/>
      <c r="F374" s="1"/>
      <c r="G374" s="1"/>
      <c r="H374" s="1"/>
      <c r="I374" s="1">
        <v>2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>
        <v>288</v>
      </c>
      <c r="X374" s="1">
        <v>10832</v>
      </c>
    </row>
    <row r="375" spans="1:26" customHeight="1" ht="12.75">
      <c r="A375" s="1" t="s">
        <v>3027</v>
      </c>
      <c r="B375" s="7">
        <v>0.05</v>
      </c>
      <c r="C375" s="1">
        <v>4</v>
      </c>
      <c r="D375" s="1" t="s">
        <v>151</v>
      </c>
      <c r="E375" s="1"/>
      <c r="F375" s="1"/>
      <c r="G375" s="1"/>
      <c r="H375" s="1"/>
      <c r="I375" s="1">
        <v>2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>
        <v>288</v>
      </c>
      <c r="X375" s="1">
        <v>10864</v>
      </c>
    </row>
    <row r="376" spans="1:26" customHeight="1" ht="12.75">
      <c r="A376" s="1" t="s">
        <v>3028</v>
      </c>
      <c r="B376" s="7">
        <v>0.04</v>
      </c>
      <c r="C376" s="1">
        <v>4</v>
      </c>
      <c r="D376" s="1" t="s">
        <v>151</v>
      </c>
      <c r="E376" s="1"/>
      <c r="F376" s="1"/>
      <c r="G376" s="1"/>
      <c r="H376" s="1"/>
      <c r="I376" s="1">
        <v>2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>
        <v>288</v>
      </c>
      <c r="X376" s="1">
        <v>10896</v>
      </c>
    </row>
    <row r="377" spans="1:26" customHeight="1" ht="12.75">
      <c r="A377" s="1" t="s">
        <v>3029</v>
      </c>
      <c r="B377" s="7">
        <v>0.04</v>
      </c>
      <c r="C377" s="1">
        <v>4</v>
      </c>
      <c r="D377" s="1" t="s">
        <v>151</v>
      </c>
      <c r="E377" s="1"/>
      <c r="F377" s="1"/>
      <c r="G377" s="1"/>
      <c r="H377" s="1"/>
      <c r="I377" s="1">
        <v>2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>
        <v>288</v>
      </c>
      <c r="X377" s="1">
        <v>10928</v>
      </c>
    </row>
    <row r="378" spans="1:26" customHeight="1" ht="12.75">
      <c r="A378" s="1" t="s">
        <v>3030</v>
      </c>
      <c r="B378" s="7">
        <v>0.07</v>
      </c>
      <c r="C378" s="1">
        <v>4</v>
      </c>
      <c r="D378" s="1" t="s">
        <v>151</v>
      </c>
      <c r="E378" s="1"/>
      <c r="F378" s="1"/>
      <c r="G378" s="1"/>
      <c r="H378" s="1"/>
      <c r="I378" s="1">
        <v>2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>
        <v>288</v>
      </c>
      <c r="X378" s="1">
        <v>10960</v>
      </c>
    </row>
    <row r="379" spans="1:26" customHeight="1" ht="12.75">
      <c r="A379" s="1" t="s">
        <v>3031</v>
      </c>
      <c r="B379" s="7">
        <v>0.06</v>
      </c>
      <c r="C379" s="1">
        <v>4</v>
      </c>
      <c r="D379" s="1" t="s">
        <v>151</v>
      </c>
      <c r="E379" s="1"/>
      <c r="F379" s="1"/>
      <c r="G379" s="1"/>
      <c r="H379" s="1"/>
      <c r="I379" s="1">
        <v>2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288</v>
      </c>
      <c r="X379" s="1">
        <v>10992</v>
      </c>
    </row>
    <row r="380" spans="1:26" customHeight="1" ht="12.75">
      <c r="A380" s="1" t="s">
        <v>3032</v>
      </c>
      <c r="B380" s="7">
        <v>0.05</v>
      </c>
      <c r="C380" s="1">
        <v>4</v>
      </c>
      <c r="D380" s="1" t="s">
        <v>151</v>
      </c>
      <c r="E380" s="1"/>
      <c r="F380" s="1"/>
      <c r="G380" s="1"/>
      <c r="H380" s="1"/>
      <c r="I380" s="1">
        <v>2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>
        <v>288</v>
      </c>
      <c r="X380" s="1">
        <v>11024</v>
      </c>
    </row>
    <row r="381" spans="1:26" customHeight="1" ht="12.75">
      <c r="A381" s="1" t="s">
        <v>3033</v>
      </c>
      <c r="B381" s="7">
        <v>0.06</v>
      </c>
      <c r="C381" s="1">
        <v>4</v>
      </c>
      <c r="D381" s="1" t="s">
        <v>151</v>
      </c>
      <c r="E381" s="1"/>
      <c r="F381" s="1"/>
      <c r="G381" s="1"/>
      <c r="H381" s="1"/>
      <c r="I381" s="1">
        <v>2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>
        <v>288</v>
      </c>
      <c r="X381" s="1">
        <v>11056</v>
      </c>
    </row>
    <row r="382" spans="1:26" customHeight="1" ht="12.75">
      <c r="A382" s="1" t="s">
        <v>3034</v>
      </c>
      <c r="B382" s="7">
        <v>0.04</v>
      </c>
      <c r="C382" s="1">
        <v>4</v>
      </c>
      <c r="D382" s="1" t="s">
        <v>151</v>
      </c>
      <c r="E382" s="1"/>
      <c r="F382" s="1"/>
      <c r="G382" s="1"/>
      <c r="H382" s="1"/>
      <c r="I382" s="1">
        <v>2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>
        <v>288</v>
      </c>
      <c r="X382" s="1">
        <v>11088</v>
      </c>
    </row>
    <row r="383" spans="1:26" customHeight="1" ht="12.75">
      <c r="A383" s="1" t="s">
        <v>3035</v>
      </c>
      <c r="B383" s="7">
        <v>0.06</v>
      </c>
      <c r="C383" s="1">
        <v>4</v>
      </c>
      <c r="D383" s="1" t="s">
        <v>151</v>
      </c>
      <c r="E383" s="1"/>
      <c r="F383" s="1"/>
      <c r="G383" s="1"/>
      <c r="H383" s="1"/>
      <c r="I383" s="1">
        <v>2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>
        <v>288</v>
      </c>
      <c r="X383" s="1">
        <v>11120</v>
      </c>
    </row>
    <row r="384" spans="1:26" customHeight="1" ht="12.75">
      <c r="A384" s="1" t="s">
        <v>3036</v>
      </c>
      <c r="B384" s="7">
        <v>0.06</v>
      </c>
      <c r="C384" s="1">
        <v>4</v>
      </c>
      <c r="D384" s="1" t="s">
        <v>151</v>
      </c>
      <c r="E384" s="1"/>
      <c r="F384" s="1"/>
      <c r="G384" s="1"/>
      <c r="H384" s="1"/>
      <c r="I384" s="1">
        <v>2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>
        <v>288</v>
      </c>
      <c r="X384" s="1">
        <v>11152</v>
      </c>
    </row>
    <row r="385" spans="1:26" customHeight="1" ht="12.75">
      <c r="A385" s="1" t="s">
        <v>3037</v>
      </c>
      <c r="B385" s="7">
        <v>0.04</v>
      </c>
      <c r="C385" s="1">
        <v>4</v>
      </c>
      <c r="D385" s="1" t="s">
        <v>151</v>
      </c>
      <c r="E385" s="1"/>
      <c r="F385" s="1"/>
      <c r="G385" s="1"/>
      <c r="H385" s="1"/>
      <c r="I385" s="1">
        <v>2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288</v>
      </c>
      <c r="X385" s="1">
        <v>11184</v>
      </c>
    </row>
    <row r="386" spans="1:26" customHeight="1" ht="12.75">
      <c r="A386" s="1" t="s">
        <v>3038</v>
      </c>
      <c r="B386" s="7">
        <v>0.04</v>
      </c>
      <c r="C386" s="1">
        <v>4</v>
      </c>
      <c r="D386" s="1" t="s">
        <v>151</v>
      </c>
      <c r="E386" s="1"/>
      <c r="F386" s="1"/>
      <c r="G386" s="1"/>
      <c r="H386" s="1"/>
      <c r="I386" s="1">
        <v>2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>
        <v>288</v>
      </c>
      <c r="X386" s="1">
        <v>11216</v>
      </c>
    </row>
    <row r="387" spans="1:26" customHeight="1" ht="12.75">
      <c r="A387" s="1" t="s">
        <v>3039</v>
      </c>
      <c r="B387" s="7">
        <v>0.06</v>
      </c>
      <c r="C387" s="1">
        <v>4</v>
      </c>
      <c r="D387" s="1" t="s">
        <v>151</v>
      </c>
      <c r="E387" s="1"/>
      <c r="F387" s="1"/>
      <c r="G387" s="1"/>
      <c r="H387" s="1"/>
      <c r="I387" s="1">
        <v>2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>
        <v>288</v>
      </c>
      <c r="X387" s="1">
        <v>11248</v>
      </c>
    </row>
    <row r="388" spans="1:26" customHeight="1" ht="12.75">
      <c r="A388" s="1" t="s">
        <v>3040</v>
      </c>
      <c r="B388" s="7">
        <v>0.05</v>
      </c>
      <c r="C388" s="1">
        <v>4</v>
      </c>
      <c r="D388" s="1" t="s">
        <v>151</v>
      </c>
      <c r="E388" s="1"/>
      <c r="F388" s="1"/>
      <c r="G388" s="1"/>
      <c r="H388" s="1"/>
      <c r="I388" s="1">
        <v>2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>
        <v>288</v>
      </c>
      <c r="X388" s="1">
        <v>11280</v>
      </c>
    </row>
    <row r="389" spans="1:26" customHeight="1" ht="12.75">
      <c r="A389" s="1" t="s">
        <v>3041</v>
      </c>
      <c r="B389" s="7">
        <v>0.04</v>
      </c>
      <c r="C389" s="1">
        <v>4</v>
      </c>
      <c r="D389" s="1" t="s">
        <v>151</v>
      </c>
      <c r="E389" s="1"/>
      <c r="F389" s="1"/>
      <c r="G389" s="1"/>
      <c r="H389" s="1"/>
      <c r="I389" s="1">
        <v>2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>
        <v>288</v>
      </c>
      <c r="X389" s="1">
        <v>11312</v>
      </c>
    </row>
    <row r="390" spans="1:26" customHeight="1" ht="12.75">
      <c r="A390" s="1" t="s">
        <v>3042</v>
      </c>
      <c r="B390" s="7">
        <v>0.05</v>
      </c>
      <c r="C390" s="1">
        <v>4</v>
      </c>
      <c r="D390" s="1" t="s">
        <v>151</v>
      </c>
      <c r="E390" s="1"/>
      <c r="F390" s="1"/>
      <c r="G390" s="1"/>
      <c r="H390" s="1"/>
      <c r="I390" s="1">
        <v>2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>
        <v>288</v>
      </c>
      <c r="X390" s="1">
        <v>11344</v>
      </c>
    </row>
    <row r="391" spans="1:26" customHeight="1" ht="12.75">
      <c r="A391" s="1" t="s">
        <v>3043</v>
      </c>
      <c r="B391" s="7">
        <v>0.05</v>
      </c>
      <c r="C391" s="1">
        <v>4</v>
      </c>
      <c r="D391" s="1" t="s">
        <v>151</v>
      </c>
      <c r="E391" s="1"/>
      <c r="F391" s="1"/>
      <c r="G391" s="1"/>
      <c r="H391" s="1"/>
      <c r="I391" s="1">
        <v>2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>
        <v>288</v>
      </c>
      <c r="X391" s="1">
        <v>11376</v>
      </c>
    </row>
    <row r="392" spans="1:26" customHeight="1" ht="12.75">
      <c r="A392" s="1" t="s">
        <v>3044</v>
      </c>
      <c r="B392" s="7">
        <v>0.04</v>
      </c>
      <c r="C392" s="1">
        <v>4</v>
      </c>
      <c r="D392" s="1" t="s">
        <v>151</v>
      </c>
      <c r="E392" s="1"/>
      <c r="F392" s="1"/>
      <c r="G392" s="1"/>
      <c r="H392" s="1"/>
      <c r="I392" s="1">
        <v>2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>
        <v>288</v>
      </c>
      <c r="X392" s="1">
        <v>11408</v>
      </c>
    </row>
    <row r="393" spans="1:26" customHeight="1" ht="12.75">
      <c r="A393" s="1" t="s">
        <v>3045</v>
      </c>
      <c r="B393" s="7">
        <v>0.06</v>
      </c>
      <c r="C393" s="1">
        <v>4</v>
      </c>
      <c r="D393" s="1" t="s">
        <v>151</v>
      </c>
      <c r="E393" s="1"/>
      <c r="F393" s="1"/>
      <c r="G393" s="1"/>
      <c r="H393" s="1"/>
      <c r="I393" s="1">
        <v>2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288</v>
      </c>
      <c r="X393" s="1">
        <v>11440</v>
      </c>
    </row>
    <row r="394" spans="1:26" customHeight="1" ht="12.75">
      <c r="A394" s="1" t="s">
        <v>3046</v>
      </c>
      <c r="B394" s="7">
        <v>0.05</v>
      </c>
      <c r="C394" s="1">
        <v>4</v>
      </c>
      <c r="D394" s="1" t="s">
        <v>151</v>
      </c>
      <c r="E394" s="1"/>
      <c r="F394" s="1"/>
      <c r="G394" s="1"/>
      <c r="H394" s="1"/>
      <c r="I394" s="1">
        <v>2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>
        <v>288</v>
      </c>
      <c r="X394" s="1">
        <v>11472</v>
      </c>
    </row>
    <row r="395" spans="1:26" customHeight="1" ht="12.75">
      <c r="A395" s="1" t="s">
        <v>3047</v>
      </c>
      <c r="B395" s="7">
        <v>0.06</v>
      </c>
      <c r="C395" s="1">
        <v>4</v>
      </c>
      <c r="D395" s="1" t="s">
        <v>151</v>
      </c>
      <c r="E395" s="1"/>
      <c r="F395" s="1"/>
      <c r="G395" s="1"/>
      <c r="H395" s="1"/>
      <c r="I395" s="1">
        <v>2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>
        <v>288</v>
      </c>
      <c r="X395" s="1">
        <v>11504</v>
      </c>
    </row>
    <row r="396" spans="1:26" customHeight="1" ht="12.75">
      <c r="A396" s="1" t="s">
        <v>3048</v>
      </c>
      <c r="B396" s="7">
        <v>0.05</v>
      </c>
      <c r="C396" s="1">
        <v>4</v>
      </c>
      <c r="D396" s="1" t="s">
        <v>151</v>
      </c>
      <c r="E396" s="1"/>
      <c r="F396" s="1"/>
      <c r="G396" s="1"/>
      <c r="H396" s="1"/>
      <c r="I396" s="1">
        <v>2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>
        <v>288</v>
      </c>
      <c r="X396" s="1">
        <v>11536</v>
      </c>
    </row>
    <row r="397" spans="1:26" customHeight="1" ht="12.75">
      <c r="A397" s="1" t="s">
        <v>3049</v>
      </c>
      <c r="B397" s="7">
        <v>0.06</v>
      </c>
      <c r="C397" s="1">
        <v>4</v>
      </c>
      <c r="D397" s="1" t="s">
        <v>151</v>
      </c>
      <c r="E397" s="1"/>
      <c r="F397" s="1"/>
      <c r="G397" s="1"/>
      <c r="H397" s="1"/>
      <c r="I397" s="1">
        <v>2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>
        <v>288</v>
      </c>
      <c r="X397" s="1">
        <v>11568</v>
      </c>
    </row>
    <row r="398" spans="1:26" customHeight="1" ht="12.75">
      <c r="A398" s="1" t="s">
        <v>3050</v>
      </c>
      <c r="B398" s="7">
        <v>0.05</v>
      </c>
      <c r="C398" s="1">
        <v>4</v>
      </c>
      <c r="D398" s="1" t="s">
        <v>151</v>
      </c>
      <c r="E398" s="1"/>
      <c r="F398" s="1"/>
      <c r="G398" s="1"/>
      <c r="H398" s="1"/>
      <c r="I398" s="1">
        <v>2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>
        <v>288</v>
      </c>
      <c r="X398" s="1">
        <v>11600</v>
      </c>
    </row>
    <row r="399" spans="1:26" customHeight="1" ht="12.75">
      <c r="A399" s="1" t="s">
        <v>3051</v>
      </c>
      <c r="B399" s="7">
        <v>0.03</v>
      </c>
      <c r="C399" s="1">
        <v>4</v>
      </c>
      <c r="D399" s="1" t="s">
        <v>151</v>
      </c>
      <c r="E399" s="1"/>
      <c r="F399" s="1"/>
      <c r="G399" s="1"/>
      <c r="H399" s="1"/>
      <c r="I399" s="1">
        <v>2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>
        <v>288</v>
      </c>
      <c r="X399" s="1">
        <v>11632</v>
      </c>
    </row>
    <row r="400" spans="1:26" customHeight="1" ht="12.75">
      <c r="A400" s="1" t="s">
        <v>3052</v>
      </c>
      <c r="B400" s="7">
        <v>0.06</v>
      </c>
      <c r="C400" s="1">
        <v>4</v>
      </c>
      <c r="D400" s="1" t="s">
        <v>151</v>
      </c>
      <c r="E400" s="1"/>
      <c r="F400" s="1"/>
      <c r="G400" s="1"/>
      <c r="H400" s="1"/>
      <c r="I400" s="1">
        <v>2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>
        <v>288</v>
      </c>
      <c r="X400" s="1">
        <v>11664</v>
      </c>
    </row>
    <row r="401" spans="1:26" customHeight="1" ht="12.75">
      <c r="A401" s="1" t="s">
        <v>3053</v>
      </c>
      <c r="B401" s="7">
        <v>0.04</v>
      </c>
      <c r="C401" s="1">
        <v>4</v>
      </c>
      <c r="D401" s="1" t="s">
        <v>151</v>
      </c>
      <c r="E401" s="1"/>
      <c r="F401" s="1"/>
      <c r="G401" s="1"/>
      <c r="H401" s="1"/>
      <c r="I401" s="1">
        <v>2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>
        <v>288</v>
      </c>
      <c r="X401" s="1">
        <v>11696</v>
      </c>
    </row>
    <row r="402" spans="1:26" customHeight="1" ht="12.75">
      <c r="A402" s="1" t="s">
        <v>3054</v>
      </c>
      <c r="B402" s="7">
        <v>0.04</v>
      </c>
      <c r="C402" s="1">
        <v>4</v>
      </c>
      <c r="D402" s="1" t="s">
        <v>151</v>
      </c>
      <c r="E402" s="1"/>
      <c r="F402" s="1"/>
      <c r="G402" s="1"/>
      <c r="H402" s="1"/>
      <c r="I402" s="1">
        <v>2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>
        <v>288</v>
      </c>
      <c r="X402" s="1">
        <v>11728</v>
      </c>
    </row>
    <row r="403" spans="1:26" customHeight="1" ht="12.75">
      <c r="A403" s="1" t="s">
        <v>3055</v>
      </c>
      <c r="B403" s="7">
        <v>0.05</v>
      </c>
      <c r="C403" s="1">
        <v>4</v>
      </c>
      <c r="D403" s="1" t="s">
        <v>151</v>
      </c>
      <c r="E403" s="1"/>
      <c r="F403" s="1"/>
      <c r="G403" s="1"/>
      <c r="H403" s="1"/>
      <c r="I403" s="1">
        <v>2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>
        <v>288</v>
      </c>
      <c r="X403" s="1">
        <v>11760</v>
      </c>
    </row>
    <row r="404" spans="1:26" customHeight="1" ht="12.75">
      <c r="A404" s="1" t="s">
        <v>3056</v>
      </c>
      <c r="B404" s="7">
        <v>0.04</v>
      </c>
      <c r="C404" s="1">
        <v>4</v>
      </c>
      <c r="D404" s="1" t="s">
        <v>151</v>
      </c>
      <c r="E404" s="1"/>
      <c r="F404" s="1"/>
      <c r="G404" s="1"/>
      <c r="H404" s="1"/>
      <c r="I404" s="1">
        <v>2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>
        <v>288</v>
      </c>
      <c r="X404" s="1">
        <v>11792</v>
      </c>
    </row>
    <row r="405" spans="1:26" customHeight="1" ht="12.75">
      <c r="A405" s="1" t="s">
        <v>3057</v>
      </c>
      <c r="B405" s="7">
        <v>0.05</v>
      </c>
      <c r="C405" s="1">
        <v>4</v>
      </c>
      <c r="D405" s="1" t="s">
        <v>151</v>
      </c>
      <c r="E405" s="1"/>
      <c r="F405" s="1"/>
      <c r="G405" s="1"/>
      <c r="H405" s="1"/>
      <c r="I405" s="1">
        <v>2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>
        <v>288</v>
      </c>
      <c r="X405" s="1">
        <v>11824</v>
      </c>
    </row>
    <row r="406" spans="1:26" customHeight="1" ht="12.75">
      <c r="A406" s="1" t="s">
        <v>3058</v>
      </c>
      <c r="B406" s="7">
        <v>0.06</v>
      </c>
      <c r="C406" s="1">
        <v>4</v>
      </c>
      <c r="D406" s="1" t="s">
        <v>151</v>
      </c>
      <c r="E406" s="1"/>
      <c r="F406" s="1"/>
      <c r="G406" s="1"/>
      <c r="H406" s="1"/>
      <c r="I406" s="1">
        <v>2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>
        <v>288</v>
      </c>
      <c r="X406" s="1">
        <v>11856</v>
      </c>
    </row>
    <row r="407" spans="1:26" customHeight="1" ht="12.75">
      <c r="A407" s="1" t="s">
        <v>3059</v>
      </c>
      <c r="B407" s="7">
        <v>0.06</v>
      </c>
      <c r="C407" s="1">
        <v>4</v>
      </c>
      <c r="D407" s="1" t="s">
        <v>151</v>
      </c>
      <c r="E407" s="1"/>
      <c r="F407" s="1"/>
      <c r="G407" s="1"/>
      <c r="H407" s="1"/>
      <c r="I407" s="1">
        <v>2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>
        <v>288</v>
      </c>
      <c r="X407" s="1">
        <v>11888</v>
      </c>
    </row>
    <row r="408" spans="1:26" customHeight="1" ht="12.75">
      <c r="A408" s="1" t="s">
        <v>3060</v>
      </c>
      <c r="B408" s="7">
        <v>0.07</v>
      </c>
      <c r="C408" s="1">
        <v>4</v>
      </c>
      <c r="D408" s="1" t="s">
        <v>151</v>
      </c>
      <c r="E408" s="1"/>
      <c r="F408" s="1"/>
      <c r="G408" s="1"/>
      <c r="H408" s="1"/>
      <c r="I408" s="1">
        <v>2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>
        <v>288</v>
      </c>
      <c r="X408" s="1">
        <v>11920</v>
      </c>
    </row>
    <row r="409" spans="1:26" customHeight="1" ht="12.75">
      <c r="A409" s="1" t="s">
        <v>3061</v>
      </c>
      <c r="B409" s="7">
        <v>0.05</v>
      </c>
      <c r="C409" s="1">
        <v>4</v>
      </c>
      <c r="D409" s="1" t="s">
        <v>151</v>
      </c>
      <c r="E409" s="1"/>
      <c r="F409" s="1"/>
      <c r="G409" s="1"/>
      <c r="H409" s="1"/>
      <c r="I409" s="1">
        <v>2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>
        <v>288</v>
      </c>
      <c r="X409" s="1">
        <v>11952</v>
      </c>
    </row>
    <row r="410" spans="1:26" customHeight="1" ht="12.75">
      <c r="A410" s="1" t="s">
        <v>3062</v>
      </c>
      <c r="B410" s="7">
        <v>0.04</v>
      </c>
      <c r="C410" s="1">
        <v>4</v>
      </c>
      <c r="D410" s="1" t="s">
        <v>151</v>
      </c>
      <c r="E410" s="1"/>
      <c r="F410" s="1"/>
      <c r="G410" s="1"/>
      <c r="H410" s="1"/>
      <c r="I410" s="1">
        <v>2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>
        <v>288</v>
      </c>
      <c r="X410" s="1">
        <v>11984</v>
      </c>
    </row>
    <row r="411" spans="1:26" customHeight="1" ht="12.75">
      <c r="A411" s="1" t="s">
        <v>3063</v>
      </c>
      <c r="B411" s="7">
        <v>0.04</v>
      </c>
      <c r="C411" s="1">
        <v>4</v>
      </c>
      <c r="D411" s="1" t="s">
        <v>151</v>
      </c>
      <c r="E411" s="1"/>
      <c r="F411" s="1"/>
      <c r="G411" s="1"/>
      <c r="H411" s="1"/>
      <c r="I411" s="1">
        <v>2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>
        <v>288</v>
      </c>
      <c r="X411" s="1">
        <v>12016</v>
      </c>
    </row>
    <row r="412" spans="1:26" customHeight="1" ht="12.75">
      <c r="A412" s="1" t="s">
        <v>3064</v>
      </c>
      <c r="B412" s="7">
        <v>0.04</v>
      </c>
      <c r="C412" s="1">
        <v>4</v>
      </c>
      <c r="D412" s="1" t="s">
        <v>151</v>
      </c>
      <c r="E412" s="1"/>
      <c r="F412" s="1"/>
      <c r="G412" s="1"/>
      <c r="H412" s="1"/>
      <c r="I412" s="1">
        <v>2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>
        <v>288</v>
      </c>
      <c r="X412" s="1">
        <v>12048</v>
      </c>
    </row>
    <row r="413" spans="1:26" customHeight="1" ht="12.75">
      <c r="A413" s="1" t="s">
        <v>3065</v>
      </c>
      <c r="B413" s="7">
        <v>0.03</v>
      </c>
      <c r="C413" s="1">
        <v>4</v>
      </c>
      <c r="D413" s="1" t="s">
        <v>151</v>
      </c>
      <c r="E413" s="1"/>
      <c r="F413" s="1"/>
      <c r="G413" s="1"/>
      <c r="H413" s="1"/>
      <c r="I413" s="1">
        <v>2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>
        <v>288</v>
      </c>
      <c r="X413" s="1">
        <v>12080</v>
      </c>
    </row>
    <row r="414" spans="1:26" customHeight="1" ht="12.75">
      <c r="A414" s="1" t="s">
        <v>3066</v>
      </c>
      <c r="B414" s="7">
        <v>0.07</v>
      </c>
      <c r="C414" s="1">
        <v>4</v>
      </c>
      <c r="D414" s="1" t="s">
        <v>151</v>
      </c>
      <c r="E414" s="1"/>
      <c r="F414" s="1"/>
      <c r="G414" s="1"/>
      <c r="H414" s="1"/>
      <c r="I414" s="1">
        <v>2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>
        <v>288</v>
      </c>
      <c r="X414" s="1">
        <v>12112</v>
      </c>
    </row>
    <row r="415" spans="1:26" customHeight="1" ht="12.75">
      <c r="A415" s="1" t="s">
        <v>3067</v>
      </c>
      <c r="B415" s="7">
        <v>0.03</v>
      </c>
      <c r="C415" s="1">
        <v>4</v>
      </c>
      <c r="D415" s="1" t="s">
        <v>151</v>
      </c>
      <c r="E415" s="1"/>
      <c r="F415" s="1"/>
      <c r="G415" s="1"/>
      <c r="H415" s="1"/>
      <c r="I415" s="1">
        <v>2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>
        <v>288</v>
      </c>
      <c r="X415" s="1">
        <v>12144</v>
      </c>
    </row>
    <row r="416" spans="1:26" customHeight="1" ht="12.75">
      <c r="A416" s="1" t="s">
        <v>3068</v>
      </c>
      <c r="B416" s="7">
        <v>0.03</v>
      </c>
      <c r="C416" s="1">
        <v>4</v>
      </c>
      <c r="D416" s="1" t="s">
        <v>151</v>
      </c>
      <c r="E416" s="1"/>
      <c r="F416" s="1"/>
      <c r="G416" s="1"/>
      <c r="H416" s="1"/>
      <c r="I416" s="1">
        <v>2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>
        <v>288</v>
      </c>
      <c r="X416" s="1">
        <v>12176</v>
      </c>
    </row>
    <row r="417" spans="1:26" customHeight="1" ht="12.75">
      <c r="A417" s="1" t="s">
        <v>3069</v>
      </c>
      <c r="B417" s="7">
        <v>0.06</v>
      </c>
      <c r="C417" s="1">
        <v>4</v>
      </c>
      <c r="D417" s="1" t="s">
        <v>151</v>
      </c>
      <c r="E417" s="1"/>
      <c r="F417" s="1"/>
      <c r="G417" s="1"/>
      <c r="H417" s="1"/>
      <c r="I417" s="1">
        <v>2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>
        <v>288</v>
      </c>
      <c r="X417" s="1">
        <v>12208</v>
      </c>
    </row>
    <row r="418" spans="1:26" customHeight="1" ht="12.75">
      <c r="A418" s="1" t="s">
        <v>3070</v>
      </c>
      <c r="B418" s="7">
        <v>0.05</v>
      </c>
      <c r="C418" s="1">
        <v>4</v>
      </c>
      <c r="D418" s="1" t="s">
        <v>151</v>
      </c>
      <c r="E418" s="1"/>
      <c r="F418" s="1"/>
      <c r="G418" s="1"/>
      <c r="H418" s="1"/>
      <c r="I418" s="1">
        <v>2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>
        <v>288</v>
      </c>
      <c r="X418" s="1">
        <v>12240</v>
      </c>
    </row>
    <row r="419" spans="1:26" customHeight="1" ht="12.75">
      <c r="A419" s="1" t="s">
        <v>3071</v>
      </c>
      <c r="B419" s="7">
        <v>0.05</v>
      </c>
      <c r="C419" s="1">
        <v>4</v>
      </c>
      <c r="D419" s="1" t="s">
        <v>151</v>
      </c>
      <c r="E419" s="1"/>
      <c r="F419" s="1"/>
      <c r="G419" s="1"/>
      <c r="H419" s="1"/>
      <c r="I419" s="1">
        <v>2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>
        <v>288</v>
      </c>
      <c r="X419" s="1">
        <v>12272</v>
      </c>
    </row>
    <row r="420" spans="1:26" customHeight="1" ht="12.75">
      <c r="A420" s="1" t="s">
        <v>3072</v>
      </c>
      <c r="B420" s="7">
        <v>0.05</v>
      </c>
      <c r="C420" s="1">
        <v>4</v>
      </c>
      <c r="D420" s="1" t="s">
        <v>151</v>
      </c>
      <c r="E420" s="1"/>
      <c r="F420" s="1"/>
      <c r="G420" s="1"/>
      <c r="H420" s="1"/>
      <c r="I420" s="1">
        <v>2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288</v>
      </c>
      <c r="X420" s="1">
        <v>12304</v>
      </c>
    </row>
    <row r="421" spans="1:26" customHeight="1" ht="12.75">
      <c r="A421" s="1" t="s">
        <v>3073</v>
      </c>
      <c r="B421" s="7">
        <v>0.04</v>
      </c>
      <c r="C421" s="1">
        <v>4</v>
      </c>
      <c r="D421" s="1" t="s">
        <v>151</v>
      </c>
      <c r="E421" s="1"/>
      <c r="F421" s="1"/>
      <c r="G421" s="1"/>
      <c r="H421" s="1"/>
      <c r="I421" s="1">
        <v>2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>
        <v>288</v>
      </c>
      <c r="X421" s="1">
        <v>12336</v>
      </c>
    </row>
    <row r="422" spans="1:26" customHeight="1" ht="12.75">
      <c r="A422" s="1" t="s">
        <v>3074</v>
      </c>
      <c r="B422" s="7">
        <v>0.06</v>
      </c>
      <c r="C422" s="1">
        <v>4</v>
      </c>
      <c r="D422" s="1" t="s">
        <v>151</v>
      </c>
      <c r="E422" s="1"/>
      <c r="F422" s="1"/>
      <c r="G422" s="1"/>
      <c r="H422" s="1"/>
      <c r="I422" s="1">
        <v>2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>
        <v>288</v>
      </c>
      <c r="X422" s="1">
        <v>12368</v>
      </c>
    </row>
    <row r="423" spans="1:26" customHeight="1" ht="12.75">
      <c r="A423" s="1" t="s">
        <v>3075</v>
      </c>
      <c r="B423" s="7">
        <v>0.04</v>
      </c>
      <c r="C423" s="1">
        <v>4</v>
      </c>
      <c r="D423" s="1" t="s">
        <v>151</v>
      </c>
      <c r="E423" s="1"/>
      <c r="F423" s="1"/>
      <c r="G423" s="1"/>
      <c r="H423" s="1"/>
      <c r="I423" s="1">
        <v>2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>
        <v>288</v>
      </c>
      <c r="X423" s="1">
        <v>12400</v>
      </c>
    </row>
    <row r="424" spans="1:26" customHeight="1" ht="12.75">
      <c r="A424" s="1" t="s">
        <v>3076</v>
      </c>
      <c r="B424" s="7">
        <v>0.07</v>
      </c>
      <c r="C424" s="1">
        <v>4</v>
      </c>
      <c r="D424" s="1" t="s">
        <v>151</v>
      </c>
      <c r="E424" s="1"/>
      <c r="F424" s="1"/>
      <c r="G424" s="1"/>
      <c r="H424" s="1"/>
      <c r="I424" s="1">
        <v>2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>
        <v>288</v>
      </c>
      <c r="X424" s="1">
        <v>12432</v>
      </c>
    </row>
    <row r="425" spans="1:26" customHeight="1" ht="12.75">
      <c r="A425" s="1" t="s">
        <v>3077</v>
      </c>
      <c r="B425" s="7">
        <v>0.06</v>
      </c>
      <c r="C425" s="1">
        <v>4</v>
      </c>
      <c r="D425" s="1" t="s">
        <v>151</v>
      </c>
      <c r="E425" s="1"/>
      <c r="F425" s="1"/>
      <c r="G425" s="1"/>
      <c r="H425" s="1"/>
      <c r="I425" s="1">
        <v>2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>
        <v>288</v>
      </c>
      <c r="X425" s="1">
        <v>12464</v>
      </c>
    </row>
    <row r="426" spans="1:26" customHeight="1" ht="12.75">
      <c r="A426" s="1" t="s">
        <v>3078</v>
      </c>
      <c r="B426" s="7">
        <v>0.04</v>
      </c>
      <c r="C426" s="1">
        <v>4</v>
      </c>
      <c r="D426" s="1" t="s">
        <v>151</v>
      </c>
      <c r="E426" s="1"/>
      <c r="F426" s="1"/>
      <c r="G426" s="1"/>
      <c r="H426" s="1"/>
      <c r="I426" s="1">
        <v>2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>
        <v>288</v>
      </c>
      <c r="X426" s="1">
        <v>12496</v>
      </c>
    </row>
    <row r="427" spans="1:26" customHeight="1" ht="12.75">
      <c r="A427" s="1" t="s">
        <v>3079</v>
      </c>
      <c r="B427" s="7">
        <v>0.03</v>
      </c>
      <c r="C427" s="1">
        <v>4</v>
      </c>
      <c r="D427" s="1" t="s">
        <v>151</v>
      </c>
      <c r="E427" s="1"/>
      <c r="F427" s="1"/>
      <c r="G427" s="1"/>
      <c r="H427" s="1"/>
      <c r="I427" s="1">
        <v>2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>
        <v>288</v>
      </c>
      <c r="X427" s="1">
        <v>12528</v>
      </c>
    </row>
    <row r="428" spans="1:26" customHeight="1" ht="12.75">
      <c r="A428" s="1" t="s">
        <v>3080</v>
      </c>
      <c r="B428" s="7">
        <v>0.04</v>
      </c>
      <c r="C428" s="1">
        <v>4</v>
      </c>
      <c r="D428" s="1" t="s">
        <v>151</v>
      </c>
      <c r="E428" s="1"/>
      <c r="F428" s="1"/>
      <c r="G428" s="1"/>
      <c r="H428" s="1"/>
      <c r="I428" s="1">
        <v>2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288</v>
      </c>
      <c r="X428" s="1">
        <v>12560</v>
      </c>
    </row>
    <row r="429" spans="1:26" customHeight="1" ht="12.75">
      <c r="A429" s="1" t="s">
        <v>3081</v>
      </c>
      <c r="B429" s="7">
        <v>0.05</v>
      </c>
      <c r="C429" s="1">
        <v>4</v>
      </c>
      <c r="D429" s="1" t="s">
        <v>151</v>
      </c>
      <c r="E429" s="1"/>
      <c r="F429" s="1"/>
      <c r="G429" s="1"/>
      <c r="H429" s="1"/>
      <c r="I429" s="1">
        <v>2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>
        <v>288</v>
      </c>
      <c r="X429" s="1">
        <v>12592</v>
      </c>
    </row>
    <row r="430" spans="1:26" customHeight="1" ht="12.75">
      <c r="A430" s="1" t="s">
        <v>3082</v>
      </c>
      <c r="B430" s="7">
        <v>0.06</v>
      </c>
      <c r="C430" s="1">
        <v>4</v>
      </c>
      <c r="D430" s="1" t="s">
        <v>151</v>
      </c>
      <c r="E430" s="1"/>
      <c r="F430" s="1"/>
      <c r="G430" s="1"/>
      <c r="H430" s="1"/>
      <c r="I430" s="1">
        <v>2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>
        <v>288</v>
      </c>
      <c r="X430" s="1">
        <v>12624</v>
      </c>
    </row>
    <row r="431" spans="1:26" customHeight="1" ht="12.75">
      <c r="A431" s="1" t="s">
        <v>3083</v>
      </c>
      <c r="B431" s="7">
        <v>0.06</v>
      </c>
      <c r="C431" s="1">
        <v>4</v>
      </c>
      <c r="D431" s="1" t="s">
        <v>151</v>
      </c>
      <c r="E431" s="1"/>
      <c r="F431" s="1"/>
      <c r="G431" s="1"/>
      <c r="H431" s="1"/>
      <c r="I431" s="1">
        <v>2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>
        <v>288</v>
      </c>
      <c r="X431" s="1">
        <v>12656</v>
      </c>
    </row>
    <row r="432" spans="1:26" customHeight="1" ht="12.75">
      <c r="A432" s="1" t="s">
        <v>3084</v>
      </c>
      <c r="B432" s="7">
        <v>0.03</v>
      </c>
      <c r="C432" s="1">
        <v>4</v>
      </c>
      <c r="D432" s="1" t="s">
        <v>151</v>
      </c>
      <c r="E432" s="1"/>
      <c r="F432" s="1"/>
      <c r="G432" s="1"/>
      <c r="H432" s="1"/>
      <c r="I432" s="1">
        <v>2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>
        <v>288</v>
      </c>
      <c r="X432" s="1">
        <v>12688</v>
      </c>
    </row>
    <row r="433" spans="1:26" customHeight="1" ht="12.75">
      <c r="A433" s="1" t="s">
        <v>3085</v>
      </c>
      <c r="B433" s="7">
        <v>0.04</v>
      </c>
      <c r="C433" s="1">
        <v>4</v>
      </c>
      <c r="D433" s="1" t="s">
        <v>151</v>
      </c>
      <c r="E433" s="1"/>
      <c r="F433" s="1"/>
      <c r="G433" s="1"/>
      <c r="H433" s="1"/>
      <c r="I433" s="1">
        <v>2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>
        <v>288</v>
      </c>
      <c r="X433" s="1">
        <v>12720</v>
      </c>
    </row>
    <row r="434" spans="1:26" customHeight="1" ht="12.75">
      <c r="A434" s="1" t="s">
        <v>3086</v>
      </c>
      <c r="B434" s="7">
        <v>0.07</v>
      </c>
      <c r="C434" s="1">
        <v>4</v>
      </c>
      <c r="D434" s="1" t="s">
        <v>151</v>
      </c>
      <c r="E434" s="1"/>
      <c r="F434" s="1"/>
      <c r="G434" s="1"/>
      <c r="H434" s="1"/>
      <c r="I434" s="1">
        <v>2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>
        <v>288</v>
      </c>
      <c r="X434" s="1">
        <v>12752</v>
      </c>
    </row>
    <row r="435" spans="1:26" customHeight="1" ht="12.75">
      <c r="A435" s="1" t="s">
        <v>3087</v>
      </c>
      <c r="B435" s="7">
        <v>0.04</v>
      </c>
      <c r="C435" s="1">
        <v>4</v>
      </c>
      <c r="D435" s="1" t="s">
        <v>151</v>
      </c>
      <c r="E435" s="1"/>
      <c r="F435" s="1"/>
      <c r="G435" s="1"/>
      <c r="H435" s="1"/>
      <c r="I435" s="1">
        <v>2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>
        <v>288</v>
      </c>
      <c r="X435" s="1">
        <v>12784</v>
      </c>
    </row>
    <row r="436" spans="1:26" customHeight="1" ht="12.75">
      <c r="A436" s="1" t="s">
        <v>3088</v>
      </c>
      <c r="B436" s="7">
        <v>0.05</v>
      </c>
      <c r="C436" s="1">
        <v>4</v>
      </c>
      <c r="D436" s="1" t="s">
        <v>151</v>
      </c>
      <c r="E436" s="1"/>
      <c r="F436" s="1"/>
      <c r="G436" s="1"/>
      <c r="H436" s="1"/>
      <c r="I436" s="1">
        <v>2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>
        <v>288</v>
      </c>
      <c r="X436" s="1">
        <v>12816</v>
      </c>
    </row>
    <row r="437" spans="1:26" customHeight="1" ht="12.75">
      <c r="A437" s="1" t="s">
        <v>3089</v>
      </c>
      <c r="B437" s="7">
        <v>0.03</v>
      </c>
      <c r="C437" s="1">
        <v>4</v>
      </c>
      <c r="D437" s="1" t="s">
        <v>151</v>
      </c>
      <c r="E437" s="1"/>
      <c r="F437" s="1"/>
      <c r="G437" s="1"/>
      <c r="H437" s="1"/>
      <c r="I437" s="1">
        <v>2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>
        <v>288</v>
      </c>
      <c r="X437" s="1">
        <v>12848</v>
      </c>
    </row>
    <row r="438" spans="1:26" customHeight="1" ht="12.75">
      <c r="A438" s="1" t="s">
        <v>3090</v>
      </c>
      <c r="B438" s="7">
        <v>0.03</v>
      </c>
      <c r="C438" s="1">
        <v>4</v>
      </c>
      <c r="D438" s="1" t="s">
        <v>151</v>
      </c>
      <c r="E438" s="1"/>
      <c r="F438" s="1"/>
      <c r="G438" s="1"/>
      <c r="H438" s="1"/>
      <c r="I438" s="1">
        <v>2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>
        <v>288</v>
      </c>
      <c r="X438" s="1">
        <v>12880</v>
      </c>
    </row>
    <row r="439" spans="1:26" customHeight="1" ht="12.75">
      <c r="A439" s="1" t="s">
        <v>3091</v>
      </c>
      <c r="B439" s="7">
        <v>0.04</v>
      </c>
      <c r="C439" s="1">
        <v>4</v>
      </c>
      <c r="D439" s="1" t="s">
        <v>151</v>
      </c>
      <c r="E439" s="1"/>
      <c r="F439" s="1"/>
      <c r="G439" s="1"/>
      <c r="H439" s="1"/>
      <c r="I439" s="1">
        <v>2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>
        <v>288</v>
      </c>
      <c r="X439" s="1">
        <v>12912</v>
      </c>
    </row>
    <row r="440" spans="1:26" customHeight="1" ht="12.75">
      <c r="A440" s="1" t="s">
        <v>3092</v>
      </c>
      <c r="B440" s="7">
        <v>0.05</v>
      </c>
      <c r="C440" s="1">
        <v>4</v>
      </c>
      <c r="D440" s="1" t="s">
        <v>151</v>
      </c>
      <c r="E440" s="1"/>
      <c r="F440" s="1"/>
      <c r="G440" s="1"/>
      <c r="H440" s="1"/>
      <c r="I440" s="1">
        <v>2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>
        <v>288</v>
      </c>
      <c r="X440" s="1">
        <v>12944</v>
      </c>
    </row>
    <row r="441" spans="1:26" customHeight="1" ht="12.75">
      <c r="A441" s="1" t="s">
        <v>3093</v>
      </c>
      <c r="B441" s="7">
        <v>0.06</v>
      </c>
      <c r="C441" s="1">
        <v>4</v>
      </c>
      <c r="D441" s="1" t="s">
        <v>151</v>
      </c>
      <c r="E441" s="1"/>
      <c r="F441" s="1"/>
      <c r="G441" s="1"/>
      <c r="H441" s="1"/>
      <c r="I441" s="1">
        <v>2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>
        <v>288</v>
      </c>
      <c r="X441" s="1">
        <v>12976</v>
      </c>
    </row>
    <row r="442" spans="1:26" customHeight="1" ht="12.75">
      <c r="A442" s="1" t="s">
        <v>3094</v>
      </c>
      <c r="B442" s="7">
        <v>0.05</v>
      </c>
      <c r="C442" s="1">
        <v>4</v>
      </c>
      <c r="D442" s="1" t="s">
        <v>151</v>
      </c>
      <c r="E442" s="1"/>
      <c r="F442" s="1"/>
      <c r="G442" s="1"/>
      <c r="H442" s="1"/>
      <c r="I442" s="1">
        <v>2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>
        <v>288</v>
      </c>
      <c r="X442" s="1">
        <v>13008</v>
      </c>
    </row>
    <row r="443" spans="1:26" customHeight="1" ht="12.75">
      <c r="A443" s="1" t="s">
        <v>3095</v>
      </c>
      <c r="B443" s="7">
        <v>0.05</v>
      </c>
      <c r="C443" s="1">
        <v>4</v>
      </c>
      <c r="D443" s="1" t="s">
        <v>151</v>
      </c>
      <c r="E443" s="1"/>
      <c r="F443" s="1"/>
      <c r="G443" s="1"/>
      <c r="H443" s="1"/>
      <c r="I443" s="1">
        <v>2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>
        <v>288</v>
      </c>
      <c r="X443" s="1">
        <v>13040</v>
      </c>
    </row>
    <row r="444" spans="1:26" customHeight="1" ht="12.75">
      <c r="A444" s="1" t="s">
        <v>3096</v>
      </c>
      <c r="B444" s="7">
        <v>0.03</v>
      </c>
      <c r="C444" s="1">
        <v>4</v>
      </c>
      <c r="D444" s="1" t="s">
        <v>151</v>
      </c>
      <c r="E444" s="1"/>
      <c r="F444" s="1"/>
      <c r="G444" s="1"/>
      <c r="H444" s="1"/>
      <c r="I444" s="1">
        <v>2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>
        <v>288</v>
      </c>
      <c r="X444" s="1">
        <v>13072</v>
      </c>
    </row>
    <row r="445" spans="1:26" customHeight="1" ht="12.75">
      <c r="A445" s="1" t="s">
        <v>3097</v>
      </c>
      <c r="B445" s="7">
        <v>0.05</v>
      </c>
      <c r="C445" s="1">
        <v>4</v>
      </c>
      <c r="D445" s="1" t="s">
        <v>151</v>
      </c>
      <c r="E445" s="1"/>
      <c r="F445" s="1"/>
      <c r="G445" s="1"/>
      <c r="H445" s="1"/>
      <c r="I445" s="1">
        <v>2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>
        <v>288</v>
      </c>
      <c r="X445" s="1">
        <v>13104</v>
      </c>
    </row>
    <row r="446" spans="1:26" customHeight="1" ht="12.75">
      <c r="A446" s="1" t="s">
        <v>3098</v>
      </c>
      <c r="B446" s="7">
        <v>0.03</v>
      </c>
      <c r="C446" s="1">
        <v>4</v>
      </c>
      <c r="D446" s="1" t="s">
        <v>151</v>
      </c>
      <c r="E446" s="1"/>
      <c r="F446" s="1"/>
      <c r="G446" s="1"/>
      <c r="H446" s="1"/>
      <c r="I446" s="1">
        <v>2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>
        <v>288</v>
      </c>
      <c r="X446" s="1">
        <v>13136</v>
      </c>
    </row>
    <row r="447" spans="1:26" customHeight="1" ht="12.75">
      <c r="A447" s="1" t="s">
        <v>3099</v>
      </c>
      <c r="B447" s="7">
        <v>0.05</v>
      </c>
      <c r="C447" s="1">
        <v>4</v>
      </c>
      <c r="D447" s="1" t="s">
        <v>151</v>
      </c>
      <c r="E447" s="1"/>
      <c r="F447" s="1"/>
      <c r="G447" s="1"/>
      <c r="H447" s="1"/>
      <c r="I447" s="1">
        <v>2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>
        <v>288</v>
      </c>
      <c r="X447" s="1">
        <v>13168</v>
      </c>
    </row>
    <row r="448" spans="1:26" customHeight="1" ht="12.75">
      <c r="A448" s="1" t="s">
        <v>3100</v>
      </c>
      <c r="B448" s="7">
        <v>0.04</v>
      </c>
      <c r="C448" s="1">
        <v>4</v>
      </c>
      <c r="D448" s="1" t="s">
        <v>151</v>
      </c>
      <c r="E448" s="1"/>
      <c r="F448" s="1"/>
      <c r="G448" s="1"/>
      <c r="H448" s="1"/>
      <c r="I448" s="1">
        <v>2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>
        <v>288</v>
      </c>
      <c r="X448" s="1">
        <v>13200</v>
      </c>
    </row>
    <row r="449" spans="1:26" customHeight="1" ht="12.75">
      <c r="A449" s="1" t="s">
        <v>3101</v>
      </c>
      <c r="B449" s="7">
        <v>0.05</v>
      </c>
      <c r="C449" s="1">
        <v>4</v>
      </c>
      <c r="D449" s="1" t="s">
        <v>151</v>
      </c>
      <c r="E449" s="1"/>
      <c r="F449" s="1"/>
      <c r="G449" s="1"/>
      <c r="H449" s="1"/>
      <c r="I449" s="1">
        <v>2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>
        <v>288</v>
      </c>
      <c r="X449" s="1">
        <v>13232</v>
      </c>
    </row>
    <row r="450" spans="1:26" customHeight="1" ht="12.75">
      <c r="A450" s="1" t="s">
        <v>3102</v>
      </c>
      <c r="B450" s="7">
        <v>0.05</v>
      </c>
      <c r="C450" s="1">
        <v>4</v>
      </c>
      <c r="D450" s="1" t="s">
        <v>151</v>
      </c>
      <c r="E450" s="1"/>
      <c r="F450" s="1"/>
      <c r="G450" s="1"/>
      <c r="H450" s="1"/>
      <c r="I450" s="1">
        <v>2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>
        <v>288</v>
      </c>
      <c r="X450" s="1">
        <v>13264</v>
      </c>
    </row>
    <row r="451" spans="1:26" customHeight="1" ht="12.75">
      <c r="A451" s="1" t="s">
        <v>3103</v>
      </c>
      <c r="B451" s="7">
        <v>0.07</v>
      </c>
      <c r="C451" s="1">
        <v>4</v>
      </c>
      <c r="D451" s="1" t="s">
        <v>151</v>
      </c>
      <c r="E451" s="1"/>
      <c r="F451" s="1"/>
      <c r="G451" s="1"/>
      <c r="H451" s="1"/>
      <c r="I451" s="1">
        <v>2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>
        <v>288</v>
      </c>
      <c r="X451" s="1">
        <v>13296</v>
      </c>
    </row>
    <row r="452" spans="1:26" customHeight="1" ht="12.75">
      <c r="A452" s="1" t="s">
        <v>3104</v>
      </c>
      <c r="B452" s="7">
        <v>0.03</v>
      </c>
      <c r="C452" s="1">
        <v>4</v>
      </c>
      <c r="D452" s="1" t="s">
        <v>151</v>
      </c>
      <c r="E452" s="1"/>
      <c r="F452" s="1"/>
      <c r="G452" s="1"/>
      <c r="H452" s="1"/>
      <c r="I452" s="1">
        <v>2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>
        <v>288</v>
      </c>
      <c r="X452" s="1">
        <v>13328</v>
      </c>
    </row>
    <row r="453" spans="1:26" customHeight="1" ht="12.75">
      <c r="A453" s="1" t="s">
        <v>3105</v>
      </c>
      <c r="B453" s="7">
        <v>0.05</v>
      </c>
      <c r="C453" s="1">
        <v>4</v>
      </c>
      <c r="D453" s="1" t="s">
        <v>151</v>
      </c>
      <c r="E453" s="1"/>
      <c r="F453" s="1"/>
      <c r="G453" s="1"/>
      <c r="H453" s="1"/>
      <c r="I453" s="1">
        <v>2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>
        <v>288</v>
      </c>
      <c r="X453" s="1">
        <v>13360</v>
      </c>
    </row>
    <row r="454" spans="1:26" customHeight="1" ht="12.75">
      <c r="A454" s="1" t="s">
        <v>3106</v>
      </c>
      <c r="B454" s="7">
        <v>0.05</v>
      </c>
      <c r="C454" s="1">
        <v>4</v>
      </c>
      <c r="D454" s="1" t="s">
        <v>151</v>
      </c>
      <c r="E454" s="1"/>
      <c r="F454" s="1"/>
      <c r="G454" s="1"/>
      <c r="H454" s="1"/>
      <c r="I454" s="1">
        <v>2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>
        <v>288</v>
      </c>
      <c r="X454" s="1">
        <v>13392</v>
      </c>
    </row>
    <row r="455" spans="1:26" customHeight="1" ht="12.75">
      <c r="A455" s="1" t="s">
        <v>3107</v>
      </c>
      <c r="B455" s="7">
        <v>0.04</v>
      </c>
      <c r="C455" s="1">
        <v>4</v>
      </c>
      <c r="D455" s="1" t="s">
        <v>151</v>
      </c>
      <c r="E455" s="1"/>
      <c r="F455" s="1"/>
      <c r="G455" s="1"/>
      <c r="H455" s="1"/>
      <c r="I455" s="1">
        <v>2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>
        <v>288</v>
      </c>
      <c r="X455" s="1">
        <v>13424</v>
      </c>
    </row>
    <row r="456" spans="1:26" customHeight="1" ht="12.75">
      <c r="A456" s="1" t="s">
        <v>3108</v>
      </c>
      <c r="B456" s="7">
        <v>0.04</v>
      </c>
      <c r="C456" s="1">
        <v>4</v>
      </c>
      <c r="D456" s="1" t="s">
        <v>151</v>
      </c>
      <c r="E456" s="1"/>
      <c r="F456" s="1"/>
      <c r="G456" s="1"/>
      <c r="H456" s="1"/>
      <c r="I456" s="1">
        <v>2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>
        <v>288</v>
      </c>
      <c r="X456" s="1">
        <v>13456</v>
      </c>
    </row>
    <row r="457" spans="1:26" customHeight="1" ht="12.75">
      <c r="A457" s="1" t="s">
        <v>3109</v>
      </c>
      <c r="B457" s="7">
        <v>0.05</v>
      </c>
      <c r="C457" s="1">
        <v>4</v>
      </c>
      <c r="D457" s="1" t="s">
        <v>151</v>
      </c>
      <c r="E457" s="1"/>
      <c r="F457" s="1"/>
      <c r="G457" s="1"/>
      <c r="H457" s="1"/>
      <c r="I457" s="1">
        <v>2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>
        <v>288</v>
      </c>
      <c r="X457" s="1">
        <v>13488</v>
      </c>
    </row>
    <row r="458" spans="1:26" customHeight="1" ht="12.75">
      <c r="A458" s="1" t="s">
        <v>3110</v>
      </c>
      <c r="B458" s="7">
        <v>0.06</v>
      </c>
      <c r="C458" s="1">
        <v>4</v>
      </c>
      <c r="D458" s="1" t="s">
        <v>151</v>
      </c>
      <c r="E458" s="1"/>
      <c r="F458" s="1"/>
      <c r="G458" s="1"/>
      <c r="H458" s="1"/>
      <c r="I458" s="1">
        <v>2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>
        <v>288</v>
      </c>
      <c r="X458" s="1">
        <v>13520</v>
      </c>
    </row>
    <row r="459" spans="1:26" customHeight="1" ht="12.75">
      <c r="A459" s="1" t="s">
        <v>3111</v>
      </c>
      <c r="B459" s="7">
        <v>0.06</v>
      </c>
      <c r="C459" s="1">
        <v>4</v>
      </c>
      <c r="D459" s="1" t="s">
        <v>151</v>
      </c>
      <c r="E459" s="1"/>
      <c r="F459" s="1"/>
      <c r="G459" s="1"/>
      <c r="H459" s="1"/>
      <c r="I459" s="1">
        <v>2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>
        <v>288</v>
      </c>
      <c r="X459" s="1">
        <v>13552</v>
      </c>
    </row>
    <row r="460" spans="1:26" customHeight="1" ht="12.75">
      <c r="A460" s="1" t="s">
        <v>3112</v>
      </c>
      <c r="B460" s="7">
        <v>0.05</v>
      </c>
      <c r="C460" s="1">
        <v>4</v>
      </c>
      <c r="D460" s="1" t="s">
        <v>151</v>
      </c>
      <c r="E460" s="1"/>
      <c r="F460" s="1"/>
      <c r="G460" s="1"/>
      <c r="H460" s="1"/>
      <c r="I460" s="1">
        <v>2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>
        <v>288</v>
      </c>
      <c r="X460" s="1">
        <v>13584</v>
      </c>
    </row>
    <row r="461" spans="1:26" customHeight="1" ht="12.75">
      <c r="A461" s="1" t="s">
        <v>3113</v>
      </c>
      <c r="B461" s="7">
        <v>0.06</v>
      </c>
      <c r="C461" s="1">
        <v>4</v>
      </c>
      <c r="D461" s="1" t="s">
        <v>151</v>
      </c>
      <c r="E461" s="1"/>
      <c r="F461" s="1"/>
      <c r="G461" s="1"/>
      <c r="H461" s="1"/>
      <c r="I461" s="1">
        <v>2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>
        <v>288</v>
      </c>
      <c r="X461" s="1">
        <v>13616</v>
      </c>
    </row>
    <row r="462" spans="1:26" customHeight="1" ht="12.75">
      <c r="A462" s="1" t="s">
        <v>3114</v>
      </c>
      <c r="B462" s="7">
        <v>0.06</v>
      </c>
      <c r="C462" s="1">
        <v>4</v>
      </c>
      <c r="D462" s="1" t="s">
        <v>151</v>
      </c>
      <c r="E462" s="1"/>
      <c r="F462" s="1"/>
      <c r="G462" s="1"/>
      <c r="H462" s="1"/>
      <c r="I462" s="1">
        <v>2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>
        <v>288</v>
      </c>
      <c r="X462" s="1">
        <v>13648</v>
      </c>
    </row>
    <row r="463" spans="1:26" customHeight="1" ht="12.75">
      <c r="A463" s="1" t="s">
        <v>3115</v>
      </c>
      <c r="B463" s="7">
        <v>0.05</v>
      </c>
      <c r="C463" s="1">
        <v>4</v>
      </c>
      <c r="D463" s="1" t="s">
        <v>151</v>
      </c>
      <c r="E463" s="1"/>
      <c r="F463" s="1"/>
      <c r="G463" s="1"/>
      <c r="H463" s="1"/>
      <c r="I463" s="1">
        <v>2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>
        <v>288</v>
      </c>
      <c r="X463" s="1">
        <v>13680</v>
      </c>
    </row>
    <row r="464" spans="1:26" customHeight="1" ht="12.75">
      <c r="A464" s="1" t="s">
        <v>3116</v>
      </c>
      <c r="B464" s="7">
        <v>0.06</v>
      </c>
      <c r="C464" s="1">
        <v>4</v>
      </c>
      <c r="D464" s="1" t="s">
        <v>151</v>
      </c>
      <c r="E464" s="1"/>
      <c r="F464" s="1"/>
      <c r="G464" s="1"/>
      <c r="H464" s="1"/>
      <c r="I464" s="1">
        <v>2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>
        <v>288</v>
      </c>
      <c r="X464" s="1">
        <v>13712</v>
      </c>
    </row>
    <row r="465" spans="1:26" customHeight="1" ht="12.75">
      <c r="A465" s="1" t="s">
        <v>3117</v>
      </c>
      <c r="B465" s="7">
        <v>0.06</v>
      </c>
      <c r="C465" s="1">
        <v>4</v>
      </c>
      <c r="D465" s="1" t="s">
        <v>151</v>
      </c>
      <c r="E465" s="1"/>
      <c r="F465" s="1"/>
      <c r="G465" s="1"/>
      <c r="H465" s="1"/>
      <c r="I465" s="1">
        <v>2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>
        <v>288</v>
      </c>
      <c r="X465" s="1">
        <v>13744</v>
      </c>
    </row>
    <row r="466" spans="1:26" customHeight="1" ht="12.75">
      <c r="A466" s="1" t="s">
        <v>3118</v>
      </c>
      <c r="B466" s="7">
        <v>0.06</v>
      </c>
      <c r="C466" s="1">
        <v>4</v>
      </c>
      <c r="D466" s="1" t="s">
        <v>151</v>
      </c>
      <c r="E466" s="1"/>
      <c r="F466" s="1"/>
      <c r="G466" s="1"/>
      <c r="H466" s="1"/>
      <c r="I466" s="1">
        <v>2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>
        <v>288</v>
      </c>
      <c r="X466" s="1">
        <v>13776</v>
      </c>
    </row>
    <row r="467" spans="1:26" customHeight="1" ht="12.75">
      <c r="A467" s="1" t="s">
        <v>3119</v>
      </c>
      <c r="B467" s="7">
        <v>0.05</v>
      </c>
      <c r="C467" s="1">
        <v>4</v>
      </c>
      <c r="D467" s="1" t="s">
        <v>151</v>
      </c>
      <c r="E467" s="1"/>
      <c r="F467" s="1"/>
      <c r="G467" s="1"/>
      <c r="H467" s="1"/>
      <c r="I467" s="1">
        <v>2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>
        <v>288</v>
      </c>
      <c r="X467" s="1">
        <v>13808</v>
      </c>
    </row>
    <row r="468" spans="1:26" customHeight="1" ht="12.75">
      <c r="A468" s="1" t="s">
        <v>3120</v>
      </c>
      <c r="B468" s="7">
        <v>0.03</v>
      </c>
      <c r="C468" s="1">
        <v>4</v>
      </c>
      <c r="D468" s="1" t="s">
        <v>151</v>
      </c>
      <c r="E468" s="1"/>
      <c r="F468" s="1"/>
      <c r="G468" s="1"/>
      <c r="H468" s="1"/>
      <c r="I468" s="1">
        <v>2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>
        <v>288</v>
      </c>
      <c r="X468" s="1">
        <v>13840</v>
      </c>
    </row>
    <row r="469" spans="1:26" customHeight="1" ht="12.75">
      <c r="A469" s="1" t="s">
        <v>3121</v>
      </c>
      <c r="B469" s="7">
        <v>0.04</v>
      </c>
      <c r="C469" s="1">
        <v>4</v>
      </c>
      <c r="D469" s="1" t="s">
        <v>151</v>
      </c>
      <c r="E469" s="1"/>
      <c r="F469" s="1"/>
      <c r="G469" s="1"/>
      <c r="H469" s="1"/>
      <c r="I469" s="1">
        <v>2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>
        <v>288</v>
      </c>
      <c r="X469" s="1">
        <v>13872</v>
      </c>
    </row>
    <row r="470" spans="1:26" customHeight="1" ht="12.75">
      <c r="A470" s="1" t="s">
        <v>3122</v>
      </c>
      <c r="B470" s="7">
        <v>0.05</v>
      </c>
      <c r="C470" s="1">
        <v>4</v>
      </c>
      <c r="D470" s="1" t="s">
        <v>151</v>
      </c>
      <c r="E470" s="1"/>
      <c r="F470" s="1"/>
      <c r="G470" s="1"/>
      <c r="H470" s="1"/>
      <c r="I470" s="1">
        <v>2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>
        <v>288</v>
      </c>
      <c r="X470" s="1">
        <v>13904</v>
      </c>
    </row>
    <row r="471" spans="1:26" customHeight="1" ht="12.75">
      <c r="A471" s="1" t="s">
        <v>3123</v>
      </c>
      <c r="B471" s="7">
        <v>0.04</v>
      </c>
      <c r="C471" s="1">
        <v>4</v>
      </c>
      <c r="D471" s="1" t="s">
        <v>151</v>
      </c>
      <c r="E471" s="1"/>
      <c r="F471" s="1"/>
      <c r="G471" s="1"/>
      <c r="H471" s="1"/>
      <c r="I471" s="1">
        <v>2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>
        <v>288</v>
      </c>
      <c r="X471" s="1">
        <v>13936</v>
      </c>
    </row>
    <row r="472" spans="1:26" customHeight="1" ht="12.75">
      <c r="A472" s="1" t="s">
        <v>3124</v>
      </c>
      <c r="B472" s="7">
        <v>0.05</v>
      </c>
      <c r="C472" s="1">
        <v>4</v>
      </c>
      <c r="D472" s="1" t="s">
        <v>151</v>
      </c>
      <c r="E472" s="1"/>
      <c r="F472" s="1"/>
      <c r="G472" s="1"/>
      <c r="H472" s="1"/>
      <c r="I472" s="1">
        <v>2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>
        <v>288</v>
      </c>
      <c r="X472" s="1">
        <v>13968</v>
      </c>
    </row>
    <row r="473" spans="1:26" customHeight="1" ht="12.75">
      <c r="A473" s="1" t="s">
        <v>3125</v>
      </c>
      <c r="B473" s="7">
        <v>0.06</v>
      </c>
      <c r="C473" s="1">
        <v>4</v>
      </c>
      <c r="D473" s="1" t="s">
        <v>151</v>
      </c>
      <c r="E473" s="1"/>
      <c r="F473" s="1"/>
      <c r="G473" s="1"/>
      <c r="H473" s="1"/>
      <c r="I473" s="1">
        <v>2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>
        <v>288</v>
      </c>
      <c r="X473" s="1">
        <v>14000</v>
      </c>
    </row>
    <row r="474" spans="1:26" customHeight="1" ht="12.75">
      <c r="A474" s="1" t="s">
        <v>3126</v>
      </c>
      <c r="B474" s="7">
        <v>0.04</v>
      </c>
      <c r="C474" s="1">
        <v>4</v>
      </c>
      <c r="D474" s="1" t="s">
        <v>151</v>
      </c>
      <c r="E474" s="1"/>
      <c r="F474" s="1"/>
      <c r="G474" s="1"/>
      <c r="H474" s="1"/>
      <c r="I474" s="1">
        <v>2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288</v>
      </c>
      <c r="X474" s="1">
        <v>14032</v>
      </c>
    </row>
    <row r="475" spans="1:26" customHeight="1" ht="12.75">
      <c r="A475" s="1" t="s">
        <v>3127</v>
      </c>
      <c r="B475" s="7">
        <v>0.07</v>
      </c>
      <c r="C475" s="1">
        <v>4</v>
      </c>
      <c r="D475" s="1" t="s">
        <v>151</v>
      </c>
      <c r="E475" s="1"/>
      <c r="F475" s="1"/>
      <c r="G475" s="1"/>
      <c r="H475" s="1"/>
      <c r="I475" s="1">
        <v>2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>
        <v>288</v>
      </c>
      <c r="X475" s="1">
        <v>14064</v>
      </c>
    </row>
    <row r="476" spans="1:26" customHeight="1" ht="12.75">
      <c r="A476" s="1" t="s">
        <v>3128</v>
      </c>
      <c r="B476" s="7">
        <v>0.05</v>
      </c>
      <c r="C476" s="1">
        <v>4</v>
      </c>
      <c r="D476" s="1" t="s">
        <v>151</v>
      </c>
      <c r="E476" s="1"/>
      <c r="F476" s="1"/>
      <c r="G476" s="1"/>
      <c r="H476" s="1"/>
      <c r="I476" s="1">
        <v>2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>
        <v>288</v>
      </c>
      <c r="X476" s="1">
        <v>14096</v>
      </c>
    </row>
    <row r="477" spans="1:26" customHeight="1" ht="12.75">
      <c r="A477" s="1" t="s">
        <v>3129</v>
      </c>
      <c r="B477" s="7">
        <v>0.04</v>
      </c>
      <c r="C477" s="1">
        <v>4</v>
      </c>
      <c r="D477" s="1" t="s">
        <v>151</v>
      </c>
      <c r="E477" s="1"/>
      <c r="F477" s="1"/>
      <c r="G477" s="1"/>
      <c r="H477" s="1"/>
      <c r="I477" s="1">
        <v>2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>
        <v>288</v>
      </c>
      <c r="X477" s="1">
        <v>14128</v>
      </c>
    </row>
    <row r="478" spans="1:26" customHeight="1" ht="12.75">
      <c r="A478" s="1" t="s">
        <v>3130</v>
      </c>
      <c r="B478" s="7">
        <v>0.06</v>
      </c>
      <c r="C478" s="1">
        <v>4</v>
      </c>
      <c r="D478" s="1" t="s">
        <v>151</v>
      </c>
      <c r="E478" s="1"/>
      <c r="F478" s="1"/>
      <c r="G478" s="1"/>
      <c r="H478" s="1"/>
      <c r="I478" s="1">
        <v>2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>
        <v>288</v>
      </c>
      <c r="X478" s="1">
        <v>14160</v>
      </c>
    </row>
    <row r="479" spans="1:26" customHeight="1" ht="12.75">
      <c r="A479" s="1" t="s">
        <v>3131</v>
      </c>
      <c r="B479" s="7">
        <v>0.06</v>
      </c>
      <c r="C479" s="1">
        <v>4</v>
      </c>
      <c r="D479" s="1" t="s">
        <v>151</v>
      </c>
      <c r="E479" s="1"/>
      <c r="F479" s="1"/>
      <c r="G479" s="1"/>
      <c r="H479" s="1"/>
      <c r="I479" s="1">
        <v>2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>
        <v>288</v>
      </c>
      <c r="X479" s="1">
        <v>14192</v>
      </c>
    </row>
    <row r="480" spans="1:26" customHeight="1" ht="12.75">
      <c r="A480" s="1" t="s">
        <v>3132</v>
      </c>
      <c r="B480" s="7">
        <v>0.05</v>
      </c>
      <c r="C480" s="1">
        <v>4</v>
      </c>
      <c r="D480" s="1" t="s">
        <v>151</v>
      </c>
      <c r="E480" s="1"/>
      <c r="F480" s="1"/>
      <c r="G480" s="1"/>
      <c r="H480" s="1"/>
      <c r="I480" s="1">
        <v>2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>
        <v>288</v>
      </c>
      <c r="X480" s="1">
        <v>14224</v>
      </c>
    </row>
    <row r="481" spans="1:26" customHeight="1" ht="12.75">
      <c r="A481" s="1" t="s">
        <v>3133</v>
      </c>
      <c r="B481" s="7">
        <v>0.05</v>
      </c>
      <c r="C481" s="1">
        <v>4</v>
      </c>
      <c r="D481" s="1" t="s">
        <v>151</v>
      </c>
      <c r="E481" s="1"/>
      <c r="F481" s="1"/>
      <c r="G481" s="1"/>
      <c r="H481" s="1"/>
      <c r="I481" s="1">
        <v>2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>
        <v>288</v>
      </c>
      <c r="X481" s="1">
        <v>14256</v>
      </c>
    </row>
    <row r="482" spans="1:26" customHeight="1" ht="12.75">
      <c r="A482" s="1" t="s">
        <v>3134</v>
      </c>
      <c r="B482" s="7">
        <v>0.04</v>
      </c>
      <c r="C482" s="1">
        <v>4</v>
      </c>
      <c r="D482" s="1" t="s">
        <v>151</v>
      </c>
      <c r="E482" s="1"/>
      <c r="F482" s="1"/>
      <c r="G482" s="1"/>
      <c r="H482" s="1"/>
      <c r="I482" s="1">
        <v>2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>
        <v>288</v>
      </c>
      <c r="X482" s="1">
        <v>14288</v>
      </c>
    </row>
    <row r="483" spans="1:26" customHeight="1" ht="12.75">
      <c r="A483" s="1" t="s">
        <v>3135</v>
      </c>
      <c r="B483" s="7">
        <v>0.05</v>
      </c>
      <c r="C483" s="1">
        <v>4</v>
      </c>
      <c r="D483" s="1" t="s">
        <v>151</v>
      </c>
      <c r="E483" s="1"/>
      <c r="F483" s="1"/>
      <c r="G483" s="1"/>
      <c r="H483" s="1"/>
      <c r="I483" s="1">
        <v>2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>
        <v>288</v>
      </c>
      <c r="X483" s="1">
        <v>14320</v>
      </c>
    </row>
    <row r="484" spans="1:26" customHeight="1" ht="12.75">
      <c r="A484" s="1" t="s">
        <v>3136</v>
      </c>
      <c r="B484" s="7">
        <v>0.04</v>
      </c>
      <c r="C484" s="1">
        <v>4</v>
      </c>
      <c r="D484" s="1" t="s">
        <v>151</v>
      </c>
      <c r="E484" s="1"/>
      <c r="F484" s="1"/>
      <c r="G484" s="1"/>
      <c r="H484" s="1"/>
      <c r="I484" s="1">
        <v>2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>
        <v>288</v>
      </c>
      <c r="X484" s="1">
        <v>14352</v>
      </c>
    </row>
    <row r="485" spans="1:26" customHeight="1" ht="12.75">
      <c r="A485" s="1" t="s">
        <v>3137</v>
      </c>
      <c r="B485" s="7">
        <v>0.06</v>
      </c>
      <c r="C485" s="1">
        <v>4</v>
      </c>
      <c r="D485" s="1" t="s">
        <v>151</v>
      </c>
      <c r="E485" s="1"/>
      <c r="F485" s="1"/>
      <c r="G485" s="1"/>
      <c r="H485" s="1"/>
      <c r="I485" s="1">
        <v>2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>
        <v>288</v>
      </c>
      <c r="X485" s="1">
        <v>14384</v>
      </c>
    </row>
    <row r="486" spans="1:26" customHeight="1" ht="12.75">
      <c r="A486" s="1" t="s">
        <v>3138</v>
      </c>
      <c r="B486" s="7">
        <v>0.04</v>
      </c>
      <c r="C486" s="1">
        <v>4</v>
      </c>
      <c r="D486" s="1" t="s">
        <v>151</v>
      </c>
      <c r="E486" s="1"/>
      <c r="F486" s="1"/>
      <c r="G486" s="1"/>
      <c r="H486" s="1"/>
      <c r="I486" s="1">
        <v>2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>
        <v>288</v>
      </c>
      <c r="X486" s="1">
        <v>14416</v>
      </c>
    </row>
    <row r="487" spans="1:26" customHeight="1" ht="12.75">
      <c r="A487" s="1" t="s">
        <v>3139</v>
      </c>
      <c r="B487" s="7">
        <v>0.05</v>
      </c>
      <c r="C487" s="1">
        <v>4</v>
      </c>
      <c r="D487" s="1" t="s">
        <v>151</v>
      </c>
      <c r="E487" s="1"/>
      <c r="F487" s="1"/>
      <c r="G487" s="1"/>
      <c r="H487" s="1"/>
      <c r="I487" s="1">
        <v>2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>
        <v>288</v>
      </c>
      <c r="X487" s="1">
        <v>14448</v>
      </c>
    </row>
    <row r="488" spans="1:26" customHeight="1" ht="12.75">
      <c r="A488" s="1" t="s">
        <v>3140</v>
      </c>
      <c r="B488" s="7">
        <v>0.04</v>
      </c>
      <c r="C488" s="1">
        <v>4</v>
      </c>
      <c r="D488" s="1" t="s">
        <v>151</v>
      </c>
      <c r="E488" s="1"/>
      <c r="F488" s="1"/>
      <c r="G488" s="1"/>
      <c r="H488" s="1"/>
      <c r="I488" s="1">
        <v>2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>
        <v>288</v>
      </c>
      <c r="X488" s="1">
        <v>14480</v>
      </c>
    </row>
    <row r="489" spans="1:26" customHeight="1" ht="12.75">
      <c r="A489" s="1" t="s">
        <v>3141</v>
      </c>
      <c r="B489" s="7">
        <v>0.05</v>
      </c>
      <c r="C489" s="1">
        <v>4</v>
      </c>
      <c r="D489" s="1" t="s">
        <v>151</v>
      </c>
      <c r="E489" s="1"/>
      <c r="F489" s="1"/>
      <c r="G489" s="1"/>
      <c r="H489" s="1"/>
      <c r="I489" s="1">
        <v>2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>
        <v>288</v>
      </c>
      <c r="X489" s="1">
        <v>14512</v>
      </c>
    </row>
    <row r="490" spans="1:26" customHeight="1" ht="12.75">
      <c r="A490" s="1" t="s">
        <v>3142</v>
      </c>
      <c r="B490" s="7">
        <v>0.04</v>
      </c>
      <c r="C490" s="1">
        <v>4</v>
      </c>
      <c r="D490" s="1" t="s">
        <v>151</v>
      </c>
      <c r="E490" s="1"/>
      <c r="F490" s="1"/>
      <c r="G490" s="1"/>
      <c r="H490" s="1"/>
      <c r="I490" s="1">
        <v>2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>
        <v>288</v>
      </c>
      <c r="X490" s="1">
        <v>14544</v>
      </c>
    </row>
    <row r="491" spans="1:26" customHeight="1" ht="12.75">
      <c r="A491" s="1" t="s">
        <v>3143</v>
      </c>
      <c r="B491" s="7">
        <v>0.06</v>
      </c>
      <c r="C491" s="1">
        <v>4</v>
      </c>
      <c r="D491" s="1" t="s">
        <v>151</v>
      </c>
      <c r="E491" s="1"/>
      <c r="F491" s="1"/>
      <c r="G491" s="1"/>
      <c r="H491" s="1"/>
      <c r="I491" s="1">
        <v>2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>
        <v>288</v>
      </c>
      <c r="X491" s="1">
        <v>14576</v>
      </c>
    </row>
    <row r="492" spans="1:26" customHeight="1" ht="12.75">
      <c r="A492" s="1" t="s">
        <v>3144</v>
      </c>
      <c r="B492" s="7">
        <v>0.06</v>
      </c>
      <c r="C492" s="1">
        <v>4</v>
      </c>
      <c r="D492" s="1" t="s">
        <v>151</v>
      </c>
      <c r="E492" s="1"/>
      <c r="F492" s="1"/>
      <c r="G492" s="1"/>
      <c r="H492" s="1"/>
      <c r="I492" s="1">
        <v>2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>
        <v>288</v>
      </c>
      <c r="X492" s="1">
        <v>14608</v>
      </c>
    </row>
    <row r="493" spans="1:26" customHeight="1" ht="12.75">
      <c r="A493" s="1" t="s">
        <v>3145</v>
      </c>
      <c r="B493" s="7">
        <v>0.04</v>
      </c>
      <c r="C493" s="1">
        <v>4</v>
      </c>
      <c r="D493" s="1" t="s">
        <v>151</v>
      </c>
      <c r="E493" s="1"/>
      <c r="F493" s="1"/>
      <c r="G493" s="1"/>
      <c r="H493" s="1"/>
      <c r="I493" s="1">
        <v>2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>
        <v>288</v>
      </c>
      <c r="X493" s="1">
        <v>14640</v>
      </c>
    </row>
    <row r="494" spans="1:26" customHeight="1" ht="12.75">
      <c r="A494" s="1" t="s">
        <v>3146</v>
      </c>
      <c r="B494" s="7">
        <v>0.05</v>
      </c>
      <c r="C494" s="1">
        <v>4</v>
      </c>
      <c r="D494" s="1" t="s">
        <v>151</v>
      </c>
      <c r="E494" s="1"/>
      <c r="F494" s="1"/>
      <c r="G494" s="1"/>
      <c r="H494" s="1"/>
      <c r="I494" s="1">
        <v>2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>
        <v>288</v>
      </c>
      <c r="X494" s="1">
        <v>14672</v>
      </c>
    </row>
    <row r="495" spans="1:26" customHeight="1" ht="12.75">
      <c r="A495" s="1" t="s">
        <v>3147</v>
      </c>
      <c r="B495" s="7">
        <v>0.05</v>
      </c>
      <c r="C495" s="1">
        <v>4</v>
      </c>
      <c r="D495" s="1" t="s">
        <v>151</v>
      </c>
      <c r="E495" s="1"/>
      <c r="F495" s="1"/>
      <c r="G495" s="1"/>
      <c r="H495" s="1"/>
      <c r="I495" s="1">
        <v>2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>
        <v>288</v>
      </c>
      <c r="X495" s="1">
        <v>14704</v>
      </c>
    </row>
    <row r="496" spans="1:26" customHeight="1" ht="12.75">
      <c r="A496" s="1" t="s">
        <v>3148</v>
      </c>
      <c r="B496" s="7">
        <v>0.05</v>
      </c>
      <c r="C496" s="1">
        <v>4</v>
      </c>
      <c r="D496" s="1" t="s">
        <v>151</v>
      </c>
      <c r="E496" s="1"/>
      <c r="F496" s="1"/>
      <c r="G496" s="1"/>
      <c r="H496" s="1"/>
      <c r="I496" s="1">
        <v>2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>
        <v>288</v>
      </c>
      <c r="X496" s="1">
        <v>14736</v>
      </c>
    </row>
    <row r="497" spans="1:26" customHeight="1" ht="12.75">
      <c r="A497" s="1" t="s">
        <v>3149</v>
      </c>
      <c r="B497" s="7">
        <v>0.05</v>
      </c>
      <c r="C497" s="1">
        <v>4</v>
      </c>
      <c r="D497" s="1" t="s">
        <v>151</v>
      </c>
      <c r="E497" s="1"/>
      <c r="F497" s="1"/>
      <c r="G497" s="1"/>
      <c r="H497" s="1"/>
      <c r="I497" s="1">
        <v>2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>
        <v>288</v>
      </c>
      <c r="X497" s="1">
        <v>14768</v>
      </c>
    </row>
    <row r="498" spans="1:26" customHeight="1" ht="12.75">
      <c r="A498" s="1" t="s">
        <v>3150</v>
      </c>
      <c r="B498" s="7">
        <v>0.07</v>
      </c>
      <c r="C498" s="1">
        <v>4</v>
      </c>
      <c r="D498" s="1" t="s">
        <v>151</v>
      </c>
      <c r="E498" s="1"/>
      <c r="F498" s="1"/>
      <c r="G498" s="1"/>
      <c r="H498" s="1"/>
      <c r="I498" s="1">
        <v>2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>
        <v>288</v>
      </c>
      <c r="X498" s="1">
        <v>14800</v>
      </c>
    </row>
    <row r="499" spans="1:26" customHeight="1" ht="12.75">
      <c r="A499" s="1" t="s">
        <v>3151</v>
      </c>
      <c r="B499" s="7">
        <v>0.05</v>
      </c>
      <c r="C499" s="1">
        <v>4</v>
      </c>
      <c r="D499" s="1" t="s">
        <v>151</v>
      </c>
      <c r="E499" s="1"/>
      <c r="F499" s="1"/>
      <c r="G499" s="1"/>
      <c r="H499" s="1"/>
      <c r="I499" s="1">
        <v>2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>
        <v>288</v>
      </c>
      <c r="X499" s="1">
        <v>14832</v>
      </c>
    </row>
    <row r="500" spans="1:26" customHeight="1" ht="12.75">
      <c r="A500" s="1" t="s">
        <v>3152</v>
      </c>
      <c r="B500" s="7">
        <v>0.05</v>
      </c>
      <c r="C500" s="1">
        <v>4</v>
      </c>
      <c r="D500" s="1" t="s">
        <v>151</v>
      </c>
      <c r="E500" s="1"/>
      <c r="F500" s="1"/>
      <c r="G500" s="1"/>
      <c r="H500" s="1"/>
      <c r="I500" s="1">
        <v>2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>
        <v>288</v>
      </c>
      <c r="X500" s="1">
        <v>14864</v>
      </c>
    </row>
    <row r="501" spans="1:26" customHeight="1" ht="12.75">
      <c r="A501" s="1" t="s">
        <v>3153</v>
      </c>
      <c r="B501" s="7">
        <v>0.06</v>
      </c>
      <c r="C501" s="1">
        <v>4</v>
      </c>
      <c r="D501" s="1" t="s">
        <v>151</v>
      </c>
      <c r="E501" s="1"/>
      <c r="F501" s="1"/>
      <c r="G501" s="1"/>
      <c r="H501" s="1"/>
      <c r="I501" s="1">
        <v>2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>
        <v>288</v>
      </c>
      <c r="X501" s="1">
        <v>14896</v>
      </c>
    </row>
    <row r="502" spans="1:26" customHeight="1" ht="12.75">
      <c r="A502" s="1" t="s">
        <v>3154</v>
      </c>
      <c r="B502" s="7">
        <v>0.03</v>
      </c>
      <c r="C502" s="1">
        <v>4</v>
      </c>
      <c r="D502" s="1" t="s">
        <v>151</v>
      </c>
      <c r="E502" s="1"/>
      <c r="F502" s="1"/>
      <c r="G502" s="1"/>
      <c r="H502" s="1"/>
      <c r="I502" s="1">
        <v>2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>
        <v>288</v>
      </c>
      <c r="X502" s="1">
        <v>14928</v>
      </c>
    </row>
    <row r="503" spans="1:26" customHeight="1" ht="12.75">
      <c r="A503" s="1" t="s">
        <v>3155</v>
      </c>
      <c r="B503" s="7">
        <v>0.05</v>
      </c>
      <c r="C503" s="1">
        <v>4</v>
      </c>
      <c r="D503" s="1" t="s">
        <v>151</v>
      </c>
      <c r="E503" s="1"/>
      <c r="F503" s="1"/>
      <c r="G503" s="1"/>
      <c r="H503" s="1"/>
      <c r="I503" s="1">
        <v>2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>
        <v>288</v>
      </c>
      <c r="X503" s="1">
        <v>14960</v>
      </c>
    </row>
    <row r="504" spans="1:26" customHeight="1" ht="12.75">
      <c r="A504" s="1" t="s">
        <v>3156</v>
      </c>
      <c r="B504" s="7">
        <v>0.04</v>
      </c>
      <c r="C504" s="1">
        <v>4</v>
      </c>
      <c r="D504" s="1" t="s">
        <v>151</v>
      </c>
      <c r="E504" s="1"/>
      <c r="F504" s="1"/>
      <c r="G504" s="1"/>
      <c r="H504" s="1"/>
      <c r="I504" s="1">
        <v>2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>
        <v>288</v>
      </c>
      <c r="X504" s="1">
        <v>14992</v>
      </c>
    </row>
    <row r="505" spans="1:26" customHeight="1" ht="12.75">
      <c r="A505" s="1" t="s">
        <v>3157</v>
      </c>
      <c r="B505" s="7">
        <v>0.06</v>
      </c>
      <c r="C505" s="1">
        <v>4</v>
      </c>
      <c r="D505" s="1" t="s">
        <v>151</v>
      </c>
      <c r="E505" s="1"/>
      <c r="F505" s="1"/>
      <c r="G505" s="1"/>
      <c r="H505" s="1"/>
      <c r="I505" s="1">
        <v>2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>
        <v>288</v>
      </c>
      <c r="X505" s="1">
        <v>15024</v>
      </c>
    </row>
    <row r="506" spans="1:26" customHeight="1" ht="12.75">
      <c r="A506" s="1" t="s">
        <v>3158</v>
      </c>
      <c r="B506" s="7">
        <v>0.05</v>
      </c>
      <c r="C506" s="1">
        <v>4</v>
      </c>
      <c r="D506" s="1" t="s">
        <v>151</v>
      </c>
      <c r="E506" s="1"/>
      <c r="F506" s="1"/>
      <c r="G506" s="1"/>
      <c r="H506" s="1"/>
      <c r="I506" s="1">
        <v>2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>
        <v>288</v>
      </c>
      <c r="X506" s="1">
        <v>15056</v>
      </c>
    </row>
    <row r="507" spans="1:26" customHeight="1" ht="12.75">
      <c r="A507" s="1" t="s">
        <v>3159</v>
      </c>
      <c r="B507" s="7">
        <v>0.04</v>
      </c>
      <c r="C507" s="1">
        <v>4</v>
      </c>
      <c r="D507" s="1" t="s">
        <v>151</v>
      </c>
      <c r="E507" s="1"/>
      <c r="F507" s="1"/>
      <c r="G507" s="1"/>
      <c r="H507" s="1"/>
      <c r="I507" s="1">
        <v>2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>
        <v>288</v>
      </c>
      <c r="X507" s="1">
        <v>15088</v>
      </c>
    </row>
    <row r="508" spans="1:26" customHeight="1" ht="12.75">
      <c r="A508" s="1" t="s">
        <v>3160</v>
      </c>
      <c r="B508" s="7">
        <v>0.05</v>
      </c>
      <c r="C508" s="1">
        <v>4</v>
      </c>
      <c r="D508" s="1" t="s">
        <v>151</v>
      </c>
      <c r="E508" s="1"/>
      <c r="F508" s="1"/>
      <c r="G508" s="1"/>
      <c r="H508" s="1"/>
      <c r="I508" s="1">
        <v>2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>
        <v>288</v>
      </c>
      <c r="X508" s="1">
        <v>15120</v>
      </c>
    </row>
    <row r="509" spans="1:26" customHeight="1" ht="12.75">
      <c r="A509" s="1" t="s">
        <v>3161</v>
      </c>
      <c r="B509" s="7">
        <v>0.06</v>
      </c>
      <c r="C509" s="1">
        <v>4</v>
      </c>
      <c r="D509" s="1" t="s">
        <v>151</v>
      </c>
      <c r="E509" s="1"/>
      <c r="F509" s="1"/>
      <c r="G509" s="1"/>
      <c r="H509" s="1"/>
      <c r="I509" s="1">
        <v>2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>
        <v>288</v>
      </c>
      <c r="X509" s="1">
        <v>15152</v>
      </c>
    </row>
    <row r="510" spans="1:26" customHeight="1" ht="12.75">
      <c r="A510" s="1" t="s">
        <v>3162</v>
      </c>
      <c r="B510" s="7">
        <v>0.05</v>
      </c>
      <c r="C510" s="1">
        <v>4</v>
      </c>
      <c r="D510" s="1" t="s">
        <v>151</v>
      </c>
      <c r="E510" s="1"/>
      <c r="F510" s="1"/>
      <c r="G510" s="1"/>
      <c r="H510" s="1"/>
      <c r="I510" s="1">
        <v>2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288</v>
      </c>
      <c r="X510" s="1">
        <v>15184</v>
      </c>
    </row>
    <row r="511" spans="1:26" customHeight="1" ht="12.75">
      <c r="A511" s="1" t="s">
        <v>3163</v>
      </c>
      <c r="B511" s="7">
        <v>0.05</v>
      </c>
      <c r="C511" s="1">
        <v>4</v>
      </c>
      <c r="D511" s="1" t="s">
        <v>151</v>
      </c>
      <c r="E511" s="1"/>
      <c r="F511" s="1"/>
      <c r="G511" s="1"/>
      <c r="H511" s="1"/>
      <c r="I511" s="1">
        <v>2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>
        <v>288</v>
      </c>
      <c r="X511" s="1">
        <v>15216</v>
      </c>
    </row>
    <row r="512" spans="1:26" customHeight="1" ht="12.75">
      <c r="A512" s="1" t="s">
        <v>3164</v>
      </c>
      <c r="B512" s="7">
        <v>0.06</v>
      </c>
      <c r="C512" s="1">
        <v>4</v>
      </c>
      <c r="D512" s="1" t="s">
        <v>151</v>
      </c>
      <c r="E512" s="1"/>
      <c r="F512" s="1"/>
      <c r="G512" s="1"/>
      <c r="H512" s="1"/>
      <c r="I512" s="1">
        <v>2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>
        <v>288</v>
      </c>
      <c r="X512" s="1">
        <v>15248</v>
      </c>
    </row>
    <row r="513" spans="1:26" customHeight="1" ht="12.75">
      <c r="A513" s="1" t="s">
        <v>3165</v>
      </c>
      <c r="B513" s="7">
        <v>0.03</v>
      </c>
      <c r="C513" s="1">
        <v>4</v>
      </c>
      <c r="D513" s="1" t="s">
        <v>151</v>
      </c>
      <c r="E513" s="1"/>
      <c r="F513" s="1"/>
      <c r="G513" s="1"/>
      <c r="H513" s="1"/>
      <c r="I513" s="1">
        <v>2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>
        <v>288</v>
      </c>
      <c r="X513" s="1">
        <v>15280</v>
      </c>
    </row>
    <row r="514" spans="1:26" customHeight="1" ht="12.75">
      <c r="A514" s="1" t="s">
        <v>3166</v>
      </c>
      <c r="B514" s="7">
        <v>0.05</v>
      </c>
      <c r="C514" s="1">
        <v>4</v>
      </c>
      <c r="D514" s="1" t="s">
        <v>151</v>
      </c>
      <c r="E514" s="1"/>
      <c r="F514" s="1"/>
      <c r="G514" s="1"/>
      <c r="H514" s="1"/>
      <c r="I514" s="1">
        <v>2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>
        <v>288</v>
      </c>
      <c r="X514" s="1">
        <v>15312</v>
      </c>
    </row>
    <row r="515" spans="1:26" customHeight="1" ht="12.75">
      <c r="A515" s="1" t="s">
        <v>3167</v>
      </c>
      <c r="B515" s="7">
        <v>0.04</v>
      </c>
      <c r="C515" s="1">
        <v>4</v>
      </c>
      <c r="D515" s="1" t="s">
        <v>151</v>
      </c>
      <c r="E515" s="1"/>
      <c r="F515" s="1"/>
      <c r="G515" s="1"/>
      <c r="H515" s="1"/>
      <c r="I515" s="1">
        <v>2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>
        <v>288</v>
      </c>
      <c r="X515" s="1">
        <v>15344</v>
      </c>
    </row>
    <row r="516" spans="1:26" customHeight="1" ht="12.75">
      <c r="A516" s="1" t="s">
        <v>3168</v>
      </c>
      <c r="B516" s="7">
        <v>0.05</v>
      </c>
      <c r="C516" s="1">
        <v>4</v>
      </c>
      <c r="D516" s="1" t="s">
        <v>151</v>
      </c>
      <c r="E516" s="1"/>
      <c r="F516" s="1"/>
      <c r="G516" s="1"/>
      <c r="H516" s="1"/>
      <c r="I516" s="1">
        <v>2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>
        <v>288</v>
      </c>
      <c r="X516" s="1">
        <v>15376</v>
      </c>
    </row>
    <row r="517" spans="1:26" customHeight="1" ht="12.75">
      <c r="A517" s="1" t="s">
        <v>3169</v>
      </c>
      <c r="B517" s="7">
        <v>0.04</v>
      </c>
      <c r="C517" s="1">
        <v>4</v>
      </c>
      <c r="D517" s="1" t="s">
        <v>151</v>
      </c>
      <c r="E517" s="1"/>
      <c r="F517" s="1"/>
      <c r="G517" s="1"/>
      <c r="H517" s="1"/>
      <c r="I517" s="1">
        <v>2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>
        <v>288</v>
      </c>
      <c r="X517" s="1">
        <v>15408</v>
      </c>
    </row>
    <row r="518" spans="1:26" customHeight="1" ht="12.75">
      <c r="A518" s="1" t="s">
        <v>3170</v>
      </c>
      <c r="B518" s="7">
        <v>0.04</v>
      </c>
      <c r="C518" s="1">
        <v>4</v>
      </c>
      <c r="D518" s="1" t="s">
        <v>151</v>
      </c>
      <c r="E518" s="1"/>
      <c r="F518" s="1"/>
      <c r="G518" s="1"/>
      <c r="H518" s="1"/>
      <c r="I518" s="1">
        <v>2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>
        <v>288</v>
      </c>
      <c r="X518" s="1">
        <v>15440</v>
      </c>
    </row>
    <row r="519" spans="1:26" customHeight="1" ht="12.75">
      <c r="A519" s="1" t="s">
        <v>3171</v>
      </c>
      <c r="B519" s="7">
        <v>0.06</v>
      </c>
      <c r="C519" s="1">
        <v>4</v>
      </c>
      <c r="D519" s="1" t="s">
        <v>151</v>
      </c>
      <c r="E519" s="1"/>
      <c r="F519" s="1"/>
      <c r="G519" s="1"/>
      <c r="H519" s="1"/>
      <c r="I519" s="1">
        <v>2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>
        <v>288</v>
      </c>
      <c r="X519" s="1">
        <v>15472</v>
      </c>
    </row>
    <row r="520" spans="1:26" customHeight="1" ht="12.75">
      <c r="A520" s="1" t="s">
        <v>3172</v>
      </c>
      <c r="B520" s="7">
        <v>0.04</v>
      </c>
      <c r="C520" s="1">
        <v>4</v>
      </c>
      <c r="D520" s="1" t="s">
        <v>151</v>
      </c>
      <c r="E520" s="1"/>
      <c r="F520" s="1"/>
      <c r="G520" s="1"/>
      <c r="H520" s="1"/>
      <c r="I520" s="1">
        <v>2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>
        <v>288</v>
      </c>
      <c r="X520" s="1">
        <v>15504</v>
      </c>
    </row>
    <row r="521" spans="1:26" customHeight="1" ht="12.75">
      <c r="A521" s="1" t="s">
        <v>3173</v>
      </c>
      <c r="B521" s="7">
        <v>0.07</v>
      </c>
      <c r="C521" s="1">
        <v>4</v>
      </c>
      <c r="D521" s="1" t="s">
        <v>151</v>
      </c>
      <c r="E521" s="1"/>
      <c r="F521" s="1"/>
      <c r="G521" s="1"/>
      <c r="H521" s="1"/>
      <c r="I521" s="1">
        <v>2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>
        <v>288</v>
      </c>
      <c r="X521" s="1">
        <v>15536</v>
      </c>
    </row>
    <row r="522" spans="1:26" customHeight="1" ht="12.75">
      <c r="A522" s="1" t="s">
        <v>3174</v>
      </c>
      <c r="B522" s="7">
        <v>0.06</v>
      </c>
      <c r="C522" s="1">
        <v>4</v>
      </c>
      <c r="D522" s="1" t="s">
        <v>151</v>
      </c>
      <c r="E522" s="1"/>
      <c r="F522" s="1"/>
      <c r="G522" s="1"/>
      <c r="H522" s="1"/>
      <c r="I522" s="1">
        <v>2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>
        <v>288</v>
      </c>
      <c r="X522" s="1">
        <v>15568</v>
      </c>
    </row>
    <row r="523" spans="1:26" customHeight="1" ht="12.75">
      <c r="A523" s="1" t="s">
        <v>3175</v>
      </c>
      <c r="B523" s="7">
        <v>0.03</v>
      </c>
      <c r="C523" s="1">
        <v>4</v>
      </c>
      <c r="D523" s="1" t="s">
        <v>151</v>
      </c>
      <c r="E523" s="1"/>
      <c r="F523" s="1"/>
      <c r="G523" s="1"/>
      <c r="H523" s="1"/>
      <c r="I523" s="1">
        <v>2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>
        <v>288</v>
      </c>
      <c r="X523" s="1">
        <v>15600</v>
      </c>
    </row>
    <row r="524" spans="1:26" customHeight="1" ht="12.75">
      <c r="A524" s="1" t="s">
        <v>3176</v>
      </c>
      <c r="B524" s="7">
        <v>0.04</v>
      </c>
      <c r="C524" s="1">
        <v>4</v>
      </c>
      <c r="D524" s="1" t="s">
        <v>151</v>
      </c>
      <c r="E524" s="1"/>
      <c r="F524" s="1"/>
      <c r="G524" s="1"/>
      <c r="H524" s="1"/>
      <c r="I524" s="1">
        <v>2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>
        <v>288</v>
      </c>
      <c r="X524" s="1">
        <v>15632</v>
      </c>
    </row>
    <row r="525" spans="1:26" customHeight="1" ht="12.75">
      <c r="A525" s="1" t="s">
        <v>3177</v>
      </c>
      <c r="B525" s="7">
        <v>0.03</v>
      </c>
      <c r="C525" s="1">
        <v>4</v>
      </c>
      <c r="D525" s="1" t="s">
        <v>151</v>
      </c>
      <c r="E525" s="1"/>
      <c r="F525" s="1"/>
      <c r="G525" s="1"/>
      <c r="H525" s="1"/>
      <c r="I525" s="1">
        <v>2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>
        <v>288</v>
      </c>
      <c r="X525" s="1">
        <v>15664</v>
      </c>
    </row>
    <row r="526" spans="1:26" customHeight="1" ht="12.75">
      <c r="A526" s="1" t="s">
        <v>3178</v>
      </c>
      <c r="B526" s="7">
        <v>0.06</v>
      </c>
      <c r="C526" s="1">
        <v>4</v>
      </c>
      <c r="D526" s="1" t="s">
        <v>151</v>
      </c>
      <c r="E526" s="1"/>
      <c r="F526" s="1"/>
      <c r="G526" s="1"/>
      <c r="H526" s="1"/>
      <c r="I526" s="1">
        <v>2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288</v>
      </c>
      <c r="X526" s="1">
        <v>15696</v>
      </c>
    </row>
    <row r="527" spans="1:26" customHeight="1" ht="12.75">
      <c r="A527" s="1" t="s">
        <v>3179</v>
      </c>
      <c r="B527" s="7">
        <v>0.05</v>
      </c>
      <c r="C527" s="1">
        <v>4</v>
      </c>
      <c r="D527" s="1" t="s">
        <v>151</v>
      </c>
      <c r="E527" s="1"/>
      <c r="F527" s="1"/>
      <c r="G527" s="1"/>
      <c r="H527" s="1"/>
      <c r="I527" s="1">
        <v>2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>
        <v>288</v>
      </c>
      <c r="X527" s="1">
        <v>15728</v>
      </c>
    </row>
    <row r="528" spans="1:26" customHeight="1" ht="12.75">
      <c r="A528" s="1" t="s">
        <v>3180</v>
      </c>
      <c r="B528" s="7">
        <v>0.05</v>
      </c>
      <c r="C528" s="1">
        <v>4</v>
      </c>
      <c r="D528" s="1" t="s">
        <v>151</v>
      </c>
      <c r="E528" s="1"/>
      <c r="F528" s="1"/>
      <c r="G528" s="1"/>
      <c r="H528" s="1"/>
      <c r="I528" s="1">
        <v>2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>
        <v>288</v>
      </c>
      <c r="X528" s="1">
        <v>15760</v>
      </c>
    </row>
    <row r="529" spans="1:26" customHeight="1" ht="12.75">
      <c r="A529" s="1" t="s">
        <v>3181</v>
      </c>
      <c r="B529" s="7">
        <v>0.05</v>
      </c>
      <c r="C529" s="1">
        <v>4</v>
      </c>
      <c r="D529" s="1" t="s">
        <v>151</v>
      </c>
      <c r="E529" s="1"/>
      <c r="F529" s="1"/>
      <c r="G529" s="1"/>
      <c r="H529" s="1"/>
      <c r="I529" s="1">
        <v>2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>
        <v>288</v>
      </c>
      <c r="X529" s="1">
        <v>15792</v>
      </c>
    </row>
    <row r="530" spans="1:26" customHeight="1" ht="12.75">
      <c r="A530" s="1" t="s">
        <v>3182</v>
      </c>
      <c r="B530" s="7">
        <v>0.05</v>
      </c>
      <c r="C530" s="1">
        <v>4</v>
      </c>
      <c r="D530" s="1" t="s">
        <v>151</v>
      </c>
      <c r="E530" s="1"/>
      <c r="F530" s="1"/>
      <c r="G530" s="1"/>
      <c r="H530" s="1"/>
      <c r="I530" s="1">
        <v>2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>
        <v>288</v>
      </c>
      <c r="X530" s="1">
        <v>15824</v>
      </c>
    </row>
    <row r="531" spans="1:26" customHeight="1" ht="12.75">
      <c r="A531" s="1" t="s">
        <v>3183</v>
      </c>
      <c r="B531" s="7">
        <v>0.05</v>
      </c>
      <c r="C531" s="1">
        <v>4</v>
      </c>
      <c r="D531" s="1" t="s">
        <v>151</v>
      </c>
      <c r="E531" s="1"/>
      <c r="F531" s="1"/>
      <c r="G531" s="1"/>
      <c r="H531" s="1"/>
      <c r="I531" s="1">
        <v>2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>
        <v>288</v>
      </c>
      <c r="X531" s="1">
        <v>15856</v>
      </c>
    </row>
    <row r="532" spans="1:26" customHeight="1" ht="12.75">
      <c r="A532" s="1" t="s">
        <v>3184</v>
      </c>
      <c r="B532" s="7">
        <v>0.07</v>
      </c>
      <c r="C532" s="1">
        <v>4</v>
      </c>
      <c r="D532" s="1" t="s">
        <v>151</v>
      </c>
      <c r="E532" s="1"/>
      <c r="F532" s="1"/>
      <c r="G532" s="1"/>
      <c r="H532" s="1"/>
      <c r="I532" s="1">
        <v>2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>
        <v>288</v>
      </c>
      <c r="X532" s="1">
        <v>15888</v>
      </c>
    </row>
    <row r="533" spans="1:26" customHeight="1" ht="12.75">
      <c r="A533" s="1" t="s">
        <v>3185</v>
      </c>
      <c r="B533" s="7">
        <v>0.06</v>
      </c>
      <c r="C533" s="1">
        <v>4</v>
      </c>
      <c r="D533" s="1" t="s">
        <v>151</v>
      </c>
      <c r="E533" s="1"/>
      <c r="F533" s="1"/>
      <c r="G533" s="1"/>
      <c r="H533" s="1"/>
      <c r="I533" s="1">
        <v>2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>
        <v>288</v>
      </c>
      <c r="X533" s="1">
        <v>15920</v>
      </c>
    </row>
    <row r="534" spans="1:26" customHeight="1" ht="12.75">
      <c r="A534" s="1" t="s">
        <v>3186</v>
      </c>
      <c r="B534" s="7">
        <v>0.06</v>
      </c>
      <c r="C534" s="1">
        <v>4</v>
      </c>
      <c r="D534" s="1" t="s">
        <v>151</v>
      </c>
      <c r="E534" s="1"/>
      <c r="F534" s="1"/>
      <c r="G534" s="1"/>
      <c r="H534" s="1"/>
      <c r="I534" s="1">
        <v>2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>
        <v>288</v>
      </c>
      <c r="X534" s="1">
        <v>15952</v>
      </c>
    </row>
    <row r="535" spans="1:26" customHeight="1" ht="12.75">
      <c r="A535" s="1" t="s">
        <v>3187</v>
      </c>
      <c r="B535" s="7">
        <v>0.07</v>
      </c>
      <c r="C535" s="1">
        <v>4</v>
      </c>
      <c r="D535" s="1" t="s">
        <v>151</v>
      </c>
      <c r="E535" s="1"/>
      <c r="F535" s="1"/>
      <c r="G535" s="1"/>
      <c r="H535" s="1"/>
      <c r="I535" s="1">
        <v>2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>
        <v>288</v>
      </c>
      <c r="X535" s="1">
        <v>15984</v>
      </c>
    </row>
    <row r="536" spans="1:26" customHeight="1" ht="12.75">
      <c r="A536" s="1" t="s">
        <v>3188</v>
      </c>
      <c r="B536" s="7">
        <v>0.03</v>
      </c>
      <c r="C536" s="1">
        <v>4</v>
      </c>
      <c r="D536" s="1" t="s">
        <v>151</v>
      </c>
      <c r="E536" s="1"/>
      <c r="F536" s="1"/>
      <c r="G536" s="1"/>
      <c r="H536" s="1"/>
      <c r="I536" s="1">
        <v>2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>
        <v>288</v>
      </c>
      <c r="X536" s="1">
        <v>16016</v>
      </c>
    </row>
    <row r="537" spans="1:26" customHeight="1" ht="12.75">
      <c r="A537" s="1" t="s">
        <v>3189</v>
      </c>
      <c r="B537" s="7">
        <v>0.04</v>
      </c>
      <c r="C537" s="1">
        <v>4</v>
      </c>
      <c r="D537" s="1" t="s">
        <v>151</v>
      </c>
      <c r="E537" s="1"/>
      <c r="F537" s="1"/>
      <c r="G537" s="1"/>
      <c r="H537" s="1"/>
      <c r="I537" s="1">
        <v>2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>
        <v>288</v>
      </c>
      <c r="X537" s="1">
        <v>16048</v>
      </c>
    </row>
    <row r="538" spans="1:26" customHeight="1" ht="12.75">
      <c r="A538" s="1" t="s">
        <v>3190</v>
      </c>
      <c r="B538" s="7">
        <v>0.03</v>
      </c>
      <c r="C538" s="1">
        <v>4</v>
      </c>
      <c r="D538" s="1" t="s">
        <v>151</v>
      </c>
      <c r="E538" s="1"/>
      <c r="F538" s="1"/>
      <c r="G538" s="1"/>
      <c r="H538" s="1"/>
      <c r="I538" s="1">
        <v>2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>
        <v>288</v>
      </c>
      <c r="X538" s="1">
        <v>16080</v>
      </c>
    </row>
    <row r="539" spans="1:26" customHeight="1" ht="12.75">
      <c r="A539" s="1" t="s">
        <v>3191</v>
      </c>
      <c r="B539" s="7">
        <v>0.06</v>
      </c>
      <c r="C539" s="1">
        <v>4</v>
      </c>
      <c r="D539" s="1" t="s">
        <v>151</v>
      </c>
      <c r="E539" s="1"/>
      <c r="F539" s="1"/>
      <c r="G539" s="1"/>
      <c r="H539" s="1"/>
      <c r="I539" s="1">
        <v>2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>
        <v>288</v>
      </c>
      <c r="X539" s="1">
        <v>16112</v>
      </c>
    </row>
    <row r="540" spans="1:26" customHeight="1" ht="12.75">
      <c r="A540" s="1" t="s">
        <v>3192</v>
      </c>
      <c r="B540" s="7">
        <v>0.04</v>
      </c>
      <c r="C540" s="1">
        <v>4</v>
      </c>
      <c r="D540" s="1" t="s">
        <v>151</v>
      </c>
      <c r="E540" s="1"/>
      <c r="F540" s="1"/>
      <c r="G540" s="1"/>
      <c r="H540" s="1"/>
      <c r="I540" s="1">
        <v>2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>
        <v>288</v>
      </c>
      <c r="X540" s="1">
        <v>16144</v>
      </c>
    </row>
    <row r="541" spans="1:26" customHeight="1" ht="12.75">
      <c r="A541" s="1" t="s">
        <v>3193</v>
      </c>
      <c r="B541" s="7">
        <v>0.04</v>
      </c>
      <c r="C541" s="1">
        <v>4</v>
      </c>
      <c r="D541" s="1" t="s">
        <v>151</v>
      </c>
      <c r="E541" s="1"/>
      <c r="F541" s="1"/>
      <c r="G541" s="1"/>
      <c r="H541" s="1"/>
      <c r="I541" s="1">
        <v>2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>
        <v>288</v>
      </c>
      <c r="X541" s="1">
        <v>16176</v>
      </c>
    </row>
    <row r="542" spans="1:26" customHeight="1" ht="12.75">
      <c r="A542" s="1" t="s">
        <v>3194</v>
      </c>
      <c r="B542" s="7">
        <v>0.06</v>
      </c>
      <c r="C542" s="1">
        <v>4</v>
      </c>
      <c r="D542" s="1" t="s">
        <v>151</v>
      </c>
      <c r="E542" s="1"/>
      <c r="F542" s="1"/>
      <c r="G542" s="1"/>
      <c r="H542" s="1"/>
      <c r="I542" s="1">
        <v>2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>
        <v>288</v>
      </c>
      <c r="X542" s="1">
        <v>16208</v>
      </c>
    </row>
    <row r="543" spans="1:26" customHeight="1" ht="12.75">
      <c r="A543" s="1" t="s">
        <v>3195</v>
      </c>
      <c r="B543" s="7">
        <v>0.03</v>
      </c>
      <c r="C543" s="1">
        <v>4</v>
      </c>
      <c r="D543" s="1" t="s">
        <v>151</v>
      </c>
      <c r="E543" s="1"/>
      <c r="F543" s="1"/>
      <c r="G543" s="1"/>
      <c r="H543" s="1"/>
      <c r="I543" s="1">
        <v>2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>
        <v>288</v>
      </c>
      <c r="X543" s="1">
        <v>16240</v>
      </c>
    </row>
    <row r="544" spans="1:26" customHeight="1" ht="12.75">
      <c r="A544" s="1" t="s">
        <v>3196</v>
      </c>
      <c r="B544" s="7">
        <v>0.07</v>
      </c>
      <c r="C544" s="1">
        <v>4</v>
      </c>
      <c r="D544" s="1" t="s">
        <v>151</v>
      </c>
      <c r="E544" s="1"/>
      <c r="F544" s="1"/>
      <c r="G544" s="1"/>
      <c r="H544" s="1"/>
      <c r="I544" s="1">
        <v>2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288</v>
      </c>
      <c r="X544" s="1">
        <v>16272</v>
      </c>
    </row>
    <row r="545" spans="1:26" customHeight="1" ht="12.75">
      <c r="A545" s="1" t="s">
        <v>3197</v>
      </c>
      <c r="B545" s="7">
        <v>0.03</v>
      </c>
      <c r="C545" s="1">
        <v>4</v>
      </c>
      <c r="D545" s="1" t="s">
        <v>151</v>
      </c>
      <c r="E545" s="1"/>
      <c r="F545" s="1"/>
      <c r="G545" s="1"/>
      <c r="H545" s="1"/>
      <c r="I545" s="1">
        <v>2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>
        <v>288</v>
      </c>
      <c r="X545" s="1">
        <v>16304</v>
      </c>
    </row>
    <row r="546" spans="1:26" customHeight="1" ht="12.75">
      <c r="A546" s="1" t="s">
        <v>3198</v>
      </c>
      <c r="B546" s="7">
        <v>0.03</v>
      </c>
      <c r="C546" s="1">
        <v>4</v>
      </c>
      <c r="D546" s="1" t="s">
        <v>151</v>
      </c>
      <c r="E546" s="1"/>
      <c r="F546" s="1"/>
      <c r="G546" s="1"/>
      <c r="H546" s="1"/>
      <c r="I546" s="1">
        <v>2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>
        <v>288</v>
      </c>
      <c r="X546" s="1">
        <v>16336</v>
      </c>
    </row>
    <row r="547" spans="1:26" customHeight="1" ht="12.75">
      <c r="A547" s="1" t="s">
        <v>3199</v>
      </c>
      <c r="B547" s="7">
        <v>0.07</v>
      </c>
      <c r="C547" s="1">
        <v>4</v>
      </c>
      <c r="D547" s="1" t="s">
        <v>151</v>
      </c>
      <c r="E547" s="1"/>
      <c r="F547" s="1"/>
      <c r="G547" s="1"/>
      <c r="H547" s="1"/>
      <c r="I547" s="1">
        <v>2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>
        <v>288</v>
      </c>
      <c r="X547" s="1">
        <v>16368</v>
      </c>
    </row>
    <row r="548" spans="1:26" customHeight="1" ht="12.75">
      <c r="A548" s="1" t="s">
        <v>3200</v>
      </c>
      <c r="B548" s="7">
        <v>0.03</v>
      </c>
      <c r="C548" s="1">
        <v>4</v>
      </c>
      <c r="D548" s="1" t="s">
        <v>151</v>
      </c>
      <c r="E548" s="1"/>
      <c r="F548" s="1"/>
      <c r="G548" s="1"/>
      <c r="H548" s="1"/>
      <c r="I548" s="1">
        <v>2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>
        <v>288</v>
      </c>
      <c r="X548" s="1">
        <v>16400</v>
      </c>
    </row>
    <row r="549" spans="1:26" customHeight="1" ht="12.75">
      <c r="A549" s="1" t="s">
        <v>3201</v>
      </c>
      <c r="B549" s="7">
        <v>0.04</v>
      </c>
      <c r="C549" s="1">
        <v>4</v>
      </c>
      <c r="D549" s="1" t="s">
        <v>151</v>
      </c>
      <c r="E549" s="1"/>
      <c r="F549" s="1"/>
      <c r="G549" s="1"/>
      <c r="H549" s="1"/>
      <c r="I549" s="1">
        <v>2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288</v>
      </c>
      <c r="X549" s="1">
        <v>16432</v>
      </c>
    </row>
    <row r="550" spans="1:26" customHeight="1" ht="12.75">
      <c r="A550" s="1" t="s">
        <v>3202</v>
      </c>
      <c r="B550" s="7">
        <v>0.06</v>
      </c>
      <c r="C550" s="1">
        <v>4</v>
      </c>
      <c r="D550" s="1" t="s">
        <v>151</v>
      </c>
      <c r="E550" s="1"/>
      <c r="F550" s="1"/>
      <c r="G550" s="1"/>
      <c r="H550" s="1"/>
      <c r="I550" s="1">
        <v>2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>
        <v>288</v>
      </c>
      <c r="X550" s="1">
        <v>16464</v>
      </c>
    </row>
    <row r="551" spans="1:26" customHeight="1" ht="12.75">
      <c r="A551" s="1" t="s">
        <v>3203</v>
      </c>
      <c r="B551" s="7">
        <v>0.05</v>
      </c>
      <c r="C551" s="1">
        <v>4</v>
      </c>
      <c r="D551" s="1" t="s">
        <v>151</v>
      </c>
      <c r="E551" s="1"/>
      <c r="F551" s="1"/>
      <c r="G551" s="1"/>
      <c r="H551" s="1"/>
      <c r="I551" s="1">
        <v>2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>
        <v>288</v>
      </c>
      <c r="X551" s="1">
        <v>16496</v>
      </c>
    </row>
    <row r="552" spans="1:26" customHeight="1" ht="12.75">
      <c r="A552" s="1" t="s">
        <v>3204</v>
      </c>
      <c r="B552" s="7">
        <v>0.05</v>
      </c>
      <c r="C552" s="1">
        <v>4</v>
      </c>
      <c r="D552" s="1" t="s">
        <v>151</v>
      </c>
      <c r="E552" s="1"/>
      <c r="F552" s="1"/>
      <c r="G552" s="1"/>
      <c r="H552" s="1"/>
      <c r="I552" s="1">
        <v>2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>
        <v>288</v>
      </c>
      <c r="X552" s="1">
        <v>16528</v>
      </c>
    </row>
    <row r="553" spans="1:26" customHeight="1" ht="12.75">
      <c r="A553" s="1" t="s">
        <v>3205</v>
      </c>
      <c r="B553" s="7">
        <v>0.04</v>
      </c>
      <c r="C553" s="1">
        <v>4</v>
      </c>
      <c r="D553" s="1" t="s">
        <v>151</v>
      </c>
      <c r="E553" s="1"/>
      <c r="F553" s="1"/>
      <c r="G553" s="1"/>
      <c r="H553" s="1"/>
      <c r="I553" s="1">
        <v>2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>
        <v>288</v>
      </c>
      <c r="X553" s="1">
        <v>16560</v>
      </c>
    </row>
    <row r="554" spans="1:26" customHeight="1" ht="12.75">
      <c r="A554" s="1" t="s">
        <v>3206</v>
      </c>
      <c r="B554" s="7">
        <v>0.06</v>
      </c>
      <c r="C554" s="1">
        <v>4</v>
      </c>
      <c r="D554" s="1" t="s">
        <v>151</v>
      </c>
      <c r="E554" s="1"/>
      <c r="F554" s="1"/>
      <c r="G554" s="1"/>
      <c r="H554" s="1"/>
      <c r="I554" s="1">
        <v>2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>
        <v>288</v>
      </c>
      <c r="X554" s="1">
        <v>16592</v>
      </c>
    </row>
    <row r="555" spans="1:26" customHeight="1" ht="12.75">
      <c r="A555" s="1" t="s">
        <v>3207</v>
      </c>
      <c r="B555" s="7">
        <v>0.03</v>
      </c>
      <c r="C555" s="1">
        <v>4</v>
      </c>
      <c r="D555" s="1" t="s">
        <v>151</v>
      </c>
      <c r="E555" s="1"/>
      <c r="F555" s="1"/>
      <c r="G555" s="1"/>
      <c r="H555" s="1"/>
      <c r="I555" s="1">
        <v>2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>
        <v>288</v>
      </c>
      <c r="X555" s="1">
        <v>16624</v>
      </c>
    </row>
    <row r="556" spans="1:26" customHeight="1" ht="12.75">
      <c r="A556" s="1" t="s">
        <v>3208</v>
      </c>
      <c r="B556" s="7">
        <v>0.04</v>
      </c>
      <c r="C556" s="1">
        <v>4</v>
      </c>
      <c r="D556" s="1" t="s">
        <v>151</v>
      </c>
      <c r="E556" s="1"/>
      <c r="F556" s="1"/>
      <c r="G556" s="1"/>
      <c r="H556" s="1"/>
      <c r="I556" s="1">
        <v>2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>
        <v>288</v>
      </c>
      <c r="X556" s="1">
        <v>16656</v>
      </c>
    </row>
    <row r="557" spans="1:26" customHeight="1" ht="12.75">
      <c r="A557" s="1" t="s">
        <v>3209</v>
      </c>
      <c r="B557" s="7">
        <v>0.04</v>
      </c>
      <c r="C557" s="1">
        <v>4</v>
      </c>
      <c r="D557" s="1" t="s">
        <v>151</v>
      </c>
      <c r="E557" s="1"/>
      <c r="F557" s="1"/>
      <c r="G557" s="1"/>
      <c r="H557" s="1"/>
      <c r="I557" s="1">
        <v>2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>
        <v>288</v>
      </c>
      <c r="X557" s="1">
        <v>16688</v>
      </c>
    </row>
    <row r="558" spans="1:26" customHeight="1" ht="12.75">
      <c r="A558" s="1" t="s">
        <v>3210</v>
      </c>
      <c r="B558" s="7">
        <v>0.05</v>
      </c>
      <c r="C558" s="1">
        <v>4</v>
      </c>
      <c r="D558" s="1" t="s">
        <v>151</v>
      </c>
      <c r="E558" s="1"/>
      <c r="F558" s="1"/>
      <c r="G558" s="1"/>
      <c r="H558" s="1"/>
      <c r="I558" s="1">
        <v>2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288</v>
      </c>
      <c r="X558" s="1">
        <v>16720</v>
      </c>
    </row>
    <row r="559" spans="1:26" customHeight="1" ht="12.75">
      <c r="A559" s="1" t="s">
        <v>3211</v>
      </c>
      <c r="B559" s="7">
        <v>0.03</v>
      </c>
      <c r="C559" s="1">
        <v>4</v>
      </c>
      <c r="D559" s="1" t="s">
        <v>151</v>
      </c>
      <c r="E559" s="1"/>
      <c r="F559" s="1"/>
      <c r="G559" s="1"/>
      <c r="H559" s="1"/>
      <c r="I559" s="1">
        <v>2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>
        <v>288</v>
      </c>
      <c r="X559" s="1">
        <v>16752</v>
      </c>
    </row>
    <row r="560" spans="1:26" customHeight="1" ht="12.75">
      <c r="A560" s="1" t="s">
        <v>3212</v>
      </c>
      <c r="B560" s="7">
        <v>0.06</v>
      </c>
      <c r="C560" s="1">
        <v>4</v>
      </c>
      <c r="D560" s="1" t="s">
        <v>151</v>
      </c>
      <c r="E560" s="1"/>
      <c r="F560" s="1"/>
      <c r="G560" s="1"/>
      <c r="H560" s="1"/>
      <c r="I560" s="1">
        <v>2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>
        <v>288</v>
      </c>
      <c r="X560" s="1">
        <v>16784</v>
      </c>
    </row>
    <row r="561" spans="1:26" customHeight="1" ht="12.75">
      <c r="A561" s="1" t="s">
        <v>3213</v>
      </c>
      <c r="B561" s="7">
        <v>0.05</v>
      </c>
      <c r="C561" s="1">
        <v>4</v>
      </c>
      <c r="D561" s="1" t="s">
        <v>151</v>
      </c>
      <c r="E561" s="1"/>
      <c r="F561" s="1"/>
      <c r="G561" s="1"/>
      <c r="H561" s="1"/>
      <c r="I561" s="1">
        <v>2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>
        <v>288</v>
      </c>
      <c r="X561" s="1">
        <v>16816</v>
      </c>
    </row>
    <row r="562" spans="1:26" customHeight="1" ht="12.75">
      <c r="A562" s="1" t="s">
        <v>3214</v>
      </c>
      <c r="B562" s="7">
        <v>0.04</v>
      </c>
      <c r="C562" s="1">
        <v>4</v>
      </c>
      <c r="D562" s="1" t="s">
        <v>151</v>
      </c>
      <c r="E562" s="1"/>
      <c r="F562" s="1"/>
      <c r="G562" s="1"/>
      <c r="H562" s="1"/>
      <c r="I562" s="1">
        <v>2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>
        <v>288</v>
      </c>
      <c r="X562" s="1">
        <v>16848</v>
      </c>
    </row>
    <row r="563" spans="1:26" customHeight="1" ht="12.75">
      <c r="A563" s="1" t="s">
        <v>3215</v>
      </c>
      <c r="B563" s="7">
        <v>0.04</v>
      </c>
      <c r="C563" s="1">
        <v>4</v>
      </c>
      <c r="D563" s="1" t="s">
        <v>151</v>
      </c>
      <c r="E563" s="1"/>
      <c r="F563" s="1"/>
      <c r="G563" s="1"/>
      <c r="H563" s="1"/>
      <c r="I563" s="1">
        <v>2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>
        <v>288</v>
      </c>
      <c r="X563" s="1">
        <v>16880</v>
      </c>
    </row>
    <row r="564" spans="1:26" customHeight="1" ht="12.75">
      <c r="A564" s="1" t="s">
        <v>3216</v>
      </c>
      <c r="B564" s="7">
        <v>0.04</v>
      </c>
      <c r="C564" s="1">
        <v>4</v>
      </c>
      <c r="D564" s="1" t="s">
        <v>151</v>
      </c>
      <c r="E564" s="1"/>
      <c r="F564" s="1"/>
      <c r="G564" s="1"/>
      <c r="H564" s="1"/>
      <c r="I564" s="1">
        <v>2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>
        <v>288</v>
      </c>
      <c r="X564" s="1">
        <v>16912</v>
      </c>
    </row>
    <row r="565" spans="1:26" customHeight="1" ht="12.75">
      <c r="A565" s="1" t="s">
        <v>3217</v>
      </c>
      <c r="B565" s="7">
        <v>0.07</v>
      </c>
      <c r="C565" s="1">
        <v>4</v>
      </c>
      <c r="D565" s="1" t="s">
        <v>151</v>
      </c>
      <c r="E565" s="1"/>
      <c r="F565" s="1"/>
      <c r="G565" s="1"/>
      <c r="H565" s="1"/>
      <c r="I565" s="1">
        <v>2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>
        <v>288</v>
      </c>
      <c r="X565" s="1">
        <v>16944</v>
      </c>
    </row>
    <row r="566" spans="1:26" customHeight="1" ht="12.75">
      <c r="A566" s="1" t="s">
        <v>3218</v>
      </c>
      <c r="B566" s="7">
        <v>0.07</v>
      </c>
      <c r="C566" s="1">
        <v>4</v>
      </c>
      <c r="D566" s="1" t="s">
        <v>151</v>
      </c>
      <c r="E566" s="1"/>
      <c r="F566" s="1"/>
      <c r="G566" s="1"/>
      <c r="H566" s="1"/>
      <c r="I566" s="1">
        <v>2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>
        <v>288</v>
      </c>
      <c r="X566" s="1">
        <v>16976</v>
      </c>
    </row>
    <row r="567" spans="1:26" customHeight="1" ht="12.75">
      <c r="A567" s="1" t="s">
        <v>3219</v>
      </c>
      <c r="B567" s="7">
        <v>0.03</v>
      </c>
      <c r="C567" s="1">
        <v>4</v>
      </c>
      <c r="D567" s="1" t="s">
        <v>151</v>
      </c>
      <c r="E567" s="1"/>
      <c r="F567" s="1"/>
      <c r="G567" s="1"/>
      <c r="H567" s="1"/>
      <c r="I567" s="1">
        <v>2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>
        <v>288</v>
      </c>
      <c r="X567" s="1">
        <v>17008</v>
      </c>
    </row>
    <row r="568" spans="1:26" customHeight="1" ht="12.75">
      <c r="A568" s="1" t="s">
        <v>3220</v>
      </c>
      <c r="B568" s="7">
        <v>0.05</v>
      </c>
      <c r="C568" s="1">
        <v>4</v>
      </c>
      <c r="D568" s="1" t="s">
        <v>151</v>
      </c>
      <c r="E568" s="1"/>
      <c r="F568" s="1"/>
      <c r="G568" s="1"/>
      <c r="H568" s="1"/>
      <c r="I568" s="1">
        <v>2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288</v>
      </c>
      <c r="X568" s="1">
        <v>17040</v>
      </c>
    </row>
    <row r="569" spans="1:26" customHeight="1" ht="12.75">
      <c r="A569" s="1" t="s">
        <v>3221</v>
      </c>
      <c r="B569" s="7">
        <v>0.06</v>
      </c>
      <c r="C569" s="1">
        <v>4</v>
      </c>
      <c r="D569" s="1" t="s">
        <v>151</v>
      </c>
      <c r="E569" s="1"/>
      <c r="F569" s="1"/>
      <c r="G569" s="1"/>
      <c r="H569" s="1"/>
      <c r="I569" s="1">
        <v>2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>
        <v>288</v>
      </c>
      <c r="X569" s="1">
        <v>17072</v>
      </c>
    </row>
    <row r="570" spans="1:26" customHeight="1" ht="12.75">
      <c r="A570" s="1" t="s">
        <v>3222</v>
      </c>
      <c r="B570" s="7">
        <v>0.05</v>
      </c>
      <c r="C570" s="1">
        <v>4</v>
      </c>
      <c r="D570" s="1" t="s">
        <v>151</v>
      </c>
      <c r="E570" s="1"/>
      <c r="F570" s="1"/>
      <c r="G570" s="1"/>
      <c r="H570" s="1"/>
      <c r="I570" s="1">
        <v>2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>
        <v>288</v>
      </c>
      <c r="X570" s="1">
        <v>17104</v>
      </c>
    </row>
    <row r="571" spans="1:26" customHeight="1" ht="12.75">
      <c r="A571" s="1" t="s">
        <v>3223</v>
      </c>
      <c r="B571" s="7">
        <v>0.06</v>
      </c>
      <c r="C571" s="1">
        <v>4</v>
      </c>
      <c r="D571" s="1" t="s">
        <v>151</v>
      </c>
      <c r="E571" s="1"/>
      <c r="F571" s="1"/>
      <c r="G571" s="1"/>
      <c r="H571" s="1"/>
      <c r="I571" s="1">
        <v>2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>
        <v>288</v>
      </c>
      <c r="X571" s="1">
        <v>17136</v>
      </c>
    </row>
    <row r="572" spans="1:26" customHeight="1" ht="12.75">
      <c r="A572" s="1" t="s">
        <v>3224</v>
      </c>
      <c r="B572" s="7">
        <v>0.04</v>
      </c>
      <c r="C572" s="1">
        <v>4</v>
      </c>
      <c r="D572" s="1" t="s">
        <v>151</v>
      </c>
      <c r="E572" s="1"/>
      <c r="F572" s="1"/>
      <c r="G572" s="1"/>
      <c r="H572" s="1"/>
      <c r="I572" s="1">
        <v>2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>
        <v>288</v>
      </c>
      <c r="X572" s="1">
        <v>17168</v>
      </c>
    </row>
    <row r="573" spans="1:26" customHeight="1" ht="12.75">
      <c r="A573" s="1" t="s">
        <v>3225</v>
      </c>
      <c r="B573" s="7">
        <v>0.04</v>
      </c>
      <c r="C573" s="1">
        <v>4</v>
      </c>
      <c r="D573" s="1" t="s">
        <v>151</v>
      </c>
      <c r="E573" s="1"/>
      <c r="F573" s="1"/>
      <c r="G573" s="1"/>
      <c r="H573" s="1"/>
      <c r="I573" s="1">
        <v>2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>
        <v>288</v>
      </c>
      <c r="X573" s="1">
        <v>17200</v>
      </c>
    </row>
    <row r="574" spans="1:26" customHeight="1" ht="12.75">
      <c r="A574" s="1" t="s">
        <v>3226</v>
      </c>
      <c r="B574" s="7">
        <v>0.05</v>
      </c>
      <c r="C574" s="1">
        <v>4</v>
      </c>
      <c r="D574" s="1" t="s">
        <v>151</v>
      </c>
      <c r="E574" s="1"/>
      <c r="F574" s="1"/>
      <c r="G574" s="1"/>
      <c r="H574" s="1"/>
      <c r="I574" s="1">
        <v>2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>
        <v>288</v>
      </c>
      <c r="X574" s="1">
        <v>17232</v>
      </c>
    </row>
    <row r="575" spans="1:26" customHeight="1" ht="12.75">
      <c r="A575" s="1" t="s">
        <v>3227</v>
      </c>
      <c r="B575" s="7">
        <v>0.05</v>
      </c>
      <c r="C575" s="1">
        <v>4</v>
      </c>
      <c r="D575" s="1" t="s">
        <v>151</v>
      </c>
      <c r="E575" s="1"/>
      <c r="F575" s="1"/>
      <c r="G575" s="1"/>
      <c r="H575" s="1"/>
      <c r="I575" s="1">
        <v>2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>
        <v>288</v>
      </c>
      <c r="X575" s="1">
        <v>17264</v>
      </c>
    </row>
    <row r="576" spans="1:26" customHeight="1" ht="12.75">
      <c r="A576" s="1" t="s">
        <v>3228</v>
      </c>
      <c r="B576" s="7">
        <v>0.04</v>
      </c>
      <c r="C576" s="1">
        <v>4</v>
      </c>
      <c r="D576" s="1" t="s">
        <v>151</v>
      </c>
      <c r="E576" s="1"/>
      <c r="F576" s="1"/>
      <c r="G576" s="1"/>
      <c r="H576" s="1"/>
      <c r="I576" s="1">
        <v>2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>
        <v>288</v>
      </c>
      <c r="X576" s="1">
        <v>17296</v>
      </c>
    </row>
    <row r="577" spans="1:26" customHeight="1" ht="12.75">
      <c r="A577" s="1" t="s">
        <v>3229</v>
      </c>
      <c r="B577" s="7">
        <v>0.05</v>
      </c>
      <c r="C577" s="1">
        <v>4</v>
      </c>
      <c r="D577" s="1" t="s">
        <v>151</v>
      </c>
      <c r="E577" s="1"/>
      <c r="F577" s="1"/>
      <c r="G577" s="1"/>
      <c r="H577" s="1"/>
      <c r="I577" s="1">
        <v>2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>
        <v>288</v>
      </c>
      <c r="X577" s="1">
        <v>17328</v>
      </c>
    </row>
    <row r="578" spans="1:26" customHeight="1" ht="12.75">
      <c r="A578" s="1" t="s">
        <v>3230</v>
      </c>
      <c r="B578" s="7">
        <v>0.03</v>
      </c>
      <c r="C578" s="1">
        <v>4</v>
      </c>
      <c r="D578" s="1" t="s">
        <v>151</v>
      </c>
      <c r="E578" s="1"/>
      <c r="F578" s="1"/>
      <c r="G578" s="1"/>
      <c r="H578" s="1"/>
      <c r="I578" s="1">
        <v>2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>
        <v>288</v>
      </c>
      <c r="X578" s="1">
        <v>17360</v>
      </c>
    </row>
    <row r="579" spans="1:26" customHeight="1" ht="12.75">
      <c r="A579" s="1" t="s">
        <v>3231</v>
      </c>
      <c r="B579" s="7">
        <v>0.07</v>
      </c>
      <c r="C579" s="1">
        <v>4</v>
      </c>
      <c r="D579" s="1" t="s">
        <v>151</v>
      </c>
      <c r="E579" s="1"/>
      <c r="F579" s="1"/>
      <c r="G579" s="1"/>
      <c r="H579" s="1"/>
      <c r="I579" s="1">
        <v>2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288</v>
      </c>
      <c r="X579" s="1">
        <v>17392</v>
      </c>
    </row>
    <row r="580" spans="1:26" customHeight="1" ht="12.75">
      <c r="A580" s="1" t="s">
        <v>3232</v>
      </c>
      <c r="B580" s="7">
        <v>0.04</v>
      </c>
      <c r="C580" s="1">
        <v>4</v>
      </c>
      <c r="D580" s="1" t="s">
        <v>151</v>
      </c>
      <c r="E580" s="1"/>
      <c r="F580" s="1"/>
      <c r="G580" s="1"/>
      <c r="H580" s="1"/>
      <c r="I580" s="1">
        <v>2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>
        <v>288</v>
      </c>
      <c r="X580" s="1">
        <v>17424</v>
      </c>
    </row>
    <row r="581" spans="1:26" customHeight="1" ht="12.75">
      <c r="A581" s="1" t="s">
        <v>3233</v>
      </c>
      <c r="B581" s="7">
        <v>0.06</v>
      </c>
      <c r="C581" s="1">
        <v>4</v>
      </c>
      <c r="D581" s="1" t="s">
        <v>151</v>
      </c>
      <c r="E581" s="1"/>
      <c r="F581" s="1"/>
      <c r="G581" s="1"/>
      <c r="H581" s="1"/>
      <c r="I581" s="1">
        <v>2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>
        <v>288</v>
      </c>
      <c r="X581" s="1">
        <v>17456</v>
      </c>
    </row>
    <row r="582" spans="1:26" customHeight="1" ht="12.75">
      <c r="A582" s="1" t="s">
        <v>3234</v>
      </c>
      <c r="B582" s="7">
        <v>0.05</v>
      </c>
      <c r="C582" s="1">
        <v>4</v>
      </c>
      <c r="D582" s="1" t="s">
        <v>151</v>
      </c>
      <c r="E582" s="1"/>
      <c r="F582" s="1"/>
      <c r="G582" s="1"/>
      <c r="H582" s="1"/>
      <c r="I582" s="1">
        <v>2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>
        <v>288</v>
      </c>
      <c r="X582" s="1">
        <v>17488</v>
      </c>
    </row>
    <row r="583" spans="1:26" customHeight="1" ht="12.75">
      <c r="A583" s="1" t="s">
        <v>3235</v>
      </c>
      <c r="B583" s="7">
        <v>0.06</v>
      </c>
      <c r="C583" s="1">
        <v>4</v>
      </c>
      <c r="D583" s="1" t="s">
        <v>151</v>
      </c>
      <c r="E583" s="1"/>
      <c r="F583" s="1"/>
      <c r="G583" s="1"/>
      <c r="H583" s="1"/>
      <c r="I583" s="1">
        <v>2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>
        <v>288</v>
      </c>
      <c r="X583" s="1">
        <v>17520</v>
      </c>
    </row>
    <row r="584" spans="1:26" customHeight="1" ht="12.75">
      <c r="A584" s="1" t="s">
        <v>3236</v>
      </c>
      <c r="B584" s="7">
        <v>0.06</v>
      </c>
      <c r="C584" s="1">
        <v>4</v>
      </c>
      <c r="D584" s="1" t="s">
        <v>151</v>
      </c>
      <c r="E584" s="1"/>
      <c r="F584" s="1"/>
      <c r="G584" s="1"/>
      <c r="H584" s="1"/>
      <c r="I584" s="1">
        <v>2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>
        <v>288</v>
      </c>
      <c r="X584" s="1">
        <v>17552</v>
      </c>
    </row>
    <row r="585" spans="1:26" customHeight="1" ht="12.75">
      <c r="A585" s="1" t="s">
        <v>3237</v>
      </c>
      <c r="B585" s="7">
        <v>0.05</v>
      </c>
      <c r="C585" s="1">
        <v>4</v>
      </c>
      <c r="D585" s="1" t="s">
        <v>151</v>
      </c>
      <c r="E585" s="1"/>
      <c r="F585" s="1"/>
      <c r="G585" s="1"/>
      <c r="H585" s="1"/>
      <c r="I585" s="1">
        <v>2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>
        <v>288</v>
      </c>
      <c r="X585" s="1">
        <v>17584</v>
      </c>
    </row>
    <row r="586" spans="1:26" customHeight="1" ht="12.75">
      <c r="A586" s="1" t="s">
        <v>3238</v>
      </c>
      <c r="B586" s="7">
        <v>0.05</v>
      </c>
      <c r="C586" s="1">
        <v>4</v>
      </c>
      <c r="D586" s="1" t="s">
        <v>151</v>
      </c>
      <c r="E586" s="1"/>
      <c r="F586" s="1"/>
      <c r="G586" s="1"/>
      <c r="H586" s="1"/>
      <c r="I586" s="1">
        <v>2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>
        <v>288</v>
      </c>
      <c r="X586" s="1">
        <v>17616</v>
      </c>
    </row>
    <row r="587" spans="1:26" customHeight="1" ht="12.75">
      <c r="A587" s="1" t="s">
        <v>3239</v>
      </c>
      <c r="B587" s="7">
        <v>0.07</v>
      </c>
      <c r="C587" s="1">
        <v>4</v>
      </c>
      <c r="D587" s="1" t="s">
        <v>151</v>
      </c>
      <c r="E587" s="1"/>
      <c r="F587" s="1"/>
      <c r="G587" s="1"/>
      <c r="H587" s="1"/>
      <c r="I587" s="1">
        <v>2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>
        <v>288</v>
      </c>
      <c r="X587" s="1">
        <v>17648</v>
      </c>
    </row>
    <row r="588" spans="1:26" customHeight="1" ht="12.75">
      <c r="A588" s="1" t="s">
        <v>3240</v>
      </c>
      <c r="B588" s="7">
        <v>0.05</v>
      </c>
      <c r="C588" s="1">
        <v>4</v>
      </c>
      <c r="D588" s="1" t="s">
        <v>151</v>
      </c>
      <c r="E588" s="1"/>
      <c r="F588" s="1"/>
      <c r="G588" s="1"/>
      <c r="H588" s="1"/>
      <c r="I588" s="1">
        <v>2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>
        <v>288</v>
      </c>
      <c r="X588" s="1">
        <v>17680</v>
      </c>
    </row>
    <row r="589" spans="1:26" customHeight="1" ht="12.75">
      <c r="A589" s="1" t="s">
        <v>3241</v>
      </c>
      <c r="B589" s="7">
        <v>0.06</v>
      </c>
      <c r="C589" s="1">
        <v>4</v>
      </c>
      <c r="D589" s="1" t="s">
        <v>151</v>
      </c>
      <c r="E589" s="1"/>
      <c r="F589" s="1"/>
      <c r="G589" s="1"/>
      <c r="H589" s="1"/>
      <c r="I589" s="1">
        <v>2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>
        <v>288</v>
      </c>
      <c r="X589" s="1">
        <v>17712</v>
      </c>
    </row>
    <row r="590" spans="1:26" customHeight="1" ht="12.75">
      <c r="A590" s="1" t="s">
        <v>3242</v>
      </c>
      <c r="B590" s="7">
        <v>0.06</v>
      </c>
      <c r="C590" s="1">
        <v>4</v>
      </c>
      <c r="D590" s="1" t="s">
        <v>151</v>
      </c>
      <c r="E590" s="1"/>
      <c r="F590" s="1"/>
      <c r="G590" s="1"/>
      <c r="H590" s="1"/>
      <c r="I590" s="1">
        <v>2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>
        <v>288</v>
      </c>
      <c r="X590" s="1">
        <v>17744</v>
      </c>
    </row>
    <row r="591" spans="1:26" customHeight="1" ht="12.75">
      <c r="A591" s="1" t="s">
        <v>3243</v>
      </c>
      <c r="B591" s="7">
        <v>0.07</v>
      </c>
      <c r="C591" s="1">
        <v>4</v>
      </c>
      <c r="D591" s="1" t="s">
        <v>151</v>
      </c>
      <c r="E591" s="1"/>
      <c r="F591" s="1"/>
      <c r="G591" s="1"/>
      <c r="H591" s="1"/>
      <c r="I591" s="1">
        <v>2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>
        <v>288</v>
      </c>
      <c r="X591" s="1">
        <v>17776</v>
      </c>
    </row>
    <row r="592" spans="1:26" customHeight="1" ht="12.75">
      <c r="A592" s="1" t="s">
        <v>3244</v>
      </c>
      <c r="B592" s="7">
        <v>0.05</v>
      </c>
      <c r="C592" s="1">
        <v>4</v>
      </c>
      <c r="D592" s="1" t="s">
        <v>151</v>
      </c>
      <c r="E592" s="1"/>
      <c r="F592" s="1"/>
      <c r="G592" s="1"/>
      <c r="H592" s="1"/>
      <c r="I592" s="1">
        <v>2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>
        <v>288</v>
      </c>
      <c r="X592" s="1">
        <v>17808</v>
      </c>
    </row>
    <row r="593" spans="1:26" customHeight="1" ht="12.75">
      <c r="A593" s="1" t="s">
        <v>3245</v>
      </c>
      <c r="B593" s="7">
        <v>0.04</v>
      </c>
      <c r="C593" s="1">
        <v>4</v>
      </c>
      <c r="D593" s="1" t="s">
        <v>151</v>
      </c>
      <c r="E593" s="1"/>
      <c r="F593" s="1"/>
      <c r="G593" s="1"/>
      <c r="H593" s="1"/>
      <c r="I593" s="1">
        <v>2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>
        <v>288</v>
      </c>
      <c r="X593" s="1">
        <v>17840</v>
      </c>
    </row>
    <row r="594" spans="1:26" customHeight="1" ht="12.75">
      <c r="A594" s="1" t="s">
        <v>3246</v>
      </c>
      <c r="B594" s="7">
        <v>0.06</v>
      </c>
      <c r="C594" s="1">
        <v>4</v>
      </c>
      <c r="D594" s="1" t="s">
        <v>151</v>
      </c>
      <c r="E594" s="1"/>
      <c r="F594" s="1"/>
      <c r="G594" s="1"/>
      <c r="H594" s="1"/>
      <c r="I594" s="1">
        <v>2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>
        <v>288</v>
      </c>
      <c r="X594" s="1">
        <v>17872</v>
      </c>
    </row>
    <row r="595" spans="1:26" customHeight="1" ht="12.75">
      <c r="A595" s="1" t="s">
        <v>3247</v>
      </c>
      <c r="B595" s="7">
        <v>0.05</v>
      </c>
      <c r="C595" s="1">
        <v>4</v>
      </c>
      <c r="D595" s="1" t="s">
        <v>151</v>
      </c>
      <c r="E595" s="1"/>
      <c r="F595" s="1"/>
      <c r="G595" s="1"/>
      <c r="H595" s="1"/>
      <c r="I595" s="1">
        <v>2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>
        <v>288</v>
      </c>
      <c r="X595" s="1">
        <v>17904</v>
      </c>
    </row>
    <row r="596" spans="1:26" customHeight="1" ht="12.75">
      <c r="A596" s="1" t="s">
        <v>3248</v>
      </c>
      <c r="B596" s="7">
        <v>0.05</v>
      </c>
      <c r="C596" s="1">
        <v>4</v>
      </c>
      <c r="D596" s="1" t="s">
        <v>151</v>
      </c>
      <c r="E596" s="1"/>
      <c r="F596" s="1"/>
      <c r="G596" s="1"/>
      <c r="H596" s="1"/>
      <c r="I596" s="1">
        <v>2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>
        <v>288</v>
      </c>
      <c r="X596" s="1">
        <v>17936</v>
      </c>
    </row>
    <row r="597" spans="1:26" customHeight="1" ht="12.75">
      <c r="A597" s="1" t="s">
        <v>3249</v>
      </c>
      <c r="B597" s="7">
        <v>0.07</v>
      </c>
      <c r="C597" s="1">
        <v>4</v>
      </c>
      <c r="D597" s="1" t="s">
        <v>151</v>
      </c>
      <c r="E597" s="1"/>
      <c r="F597" s="1"/>
      <c r="G597" s="1"/>
      <c r="H597" s="1"/>
      <c r="I597" s="1">
        <v>2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>
        <v>288</v>
      </c>
      <c r="X597" s="1">
        <v>17968</v>
      </c>
    </row>
    <row r="598" spans="1:26" customHeight="1" ht="12.75">
      <c r="A598" s="1" t="s">
        <v>3250</v>
      </c>
      <c r="B598" s="7">
        <v>0.05</v>
      </c>
      <c r="C598" s="1">
        <v>4</v>
      </c>
      <c r="D598" s="1" t="s">
        <v>151</v>
      </c>
      <c r="E598" s="1"/>
      <c r="F598" s="1"/>
      <c r="G598" s="1"/>
      <c r="H598" s="1"/>
      <c r="I598" s="1">
        <v>2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>
        <v>288</v>
      </c>
      <c r="X598" s="1">
        <v>18000</v>
      </c>
    </row>
    <row r="599" spans="1:26" customHeight="1" ht="12.75">
      <c r="A599" s="1" t="s">
        <v>3251</v>
      </c>
      <c r="B599" s="7">
        <v>0.06</v>
      </c>
      <c r="C599" s="1">
        <v>4</v>
      </c>
      <c r="D599" s="1" t="s">
        <v>151</v>
      </c>
      <c r="E599" s="1"/>
      <c r="F599" s="1"/>
      <c r="G599" s="1"/>
      <c r="H599" s="1"/>
      <c r="I599" s="1">
        <v>2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>
        <v>288</v>
      </c>
      <c r="X599" s="1">
        <v>18032</v>
      </c>
    </row>
    <row r="600" spans="1:26" customHeight="1" ht="12.75">
      <c r="A600" s="1" t="s">
        <v>3252</v>
      </c>
      <c r="B600" s="7">
        <v>0.04</v>
      </c>
      <c r="C600" s="1">
        <v>4</v>
      </c>
      <c r="D600" s="1" t="s">
        <v>151</v>
      </c>
      <c r="E600" s="1"/>
      <c r="F600" s="1"/>
      <c r="G600" s="1"/>
      <c r="H600" s="1"/>
      <c r="I600" s="1">
        <v>2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>
        <v>288</v>
      </c>
      <c r="X600" s="1">
        <v>18064</v>
      </c>
    </row>
    <row r="601" spans="1:26" customHeight="1" ht="12.75">
      <c r="A601" s="1" t="s">
        <v>3253</v>
      </c>
      <c r="B601" s="7">
        <v>0.05</v>
      </c>
      <c r="C601" s="1">
        <v>4</v>
      </c>
      <c r="D601" s="1" t="s">
        <v>151</v>
      </c>
      <c r="E601" s="1"/>
      <c r="F601" s="1"/>
      <c r="G601" s="1"/>
      <c r="H601" s="1"/>
      <c r="I601" s="1">
        <v>2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>
        <v>288</v>
      </c>
      <c r="X601" s="1">
        <v>18096</v>
      </c>
    </row>
    <row r="602" spans="1:26" customHeight="1" ht="12.75">
      <c r="A602" s="1" t="s">
        <v>3254</v>
      </c>
      <c r="B602" s="7">
        <v>0.04</v>
      </c>
      <c r="C602" s="1">
        <v>4</v>
      </c>
      <c r="D602" s="1" t="s">
        <v>151</v>
      </c>
      <c r="E602" s="1"/>
      <c r="F602" s="1"/>
      <c r="G602" s="1"/>
      <c r="H602" s="1"/>
      <c r="I602" s="1">
        <v>2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>
        <v>288</v>
      </c>
      <c r="X602" s="1">
        <v>18128</v>
      </c>
    </row>
    <row r="603" spans="1:26" customHeight="1" ht="12.75">
      <c r="A603" s="1" t="s">
        <v>3255</v>
      </c>
      <c r="B603" s="7">
        <v>0.05</v>
      </c>
      <c r="C603" s="1">
        <v>4</v>
      </c>
      <c r="D603" s="1" t="s">
        <v>151</v>
      </c>
      <c r="E603" s="1"/>
      <c r="F603" s="1"/>
      <c r="G603" s="1"/>
      <c r="H603" s="1"/>
      <c r="I603" s="1">
        <v>2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>
        <v>288</v>
      </c>
      <c r="X603" s="1">
        <v>18160</v>
      </c>
    </row>
    <row r="604" spans="1:26" customHeight="1" ht="12.75">
      <c r="A604" s="1" t="s">
        <v>3256</v>
      </c>
      <c r="B604" s="7">
        <v>0.05</v>
      </c>
      <c r="C604" s="1">
        <v>4</v>
      </c>
      <c r="D604" s="1" t="s">
        <v>151</v>
      </c>
      <c r="E604" s="1"/>
      <c r="F604" s="1"/>
      <c r="G604" s="1"/>
      <c r="H604" s="1"/>
      <c r="I604" s="1">
        <v>2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>
        <v>288</v>
      </c>
      <c r="X604" s="1">
        <v>18192</v>
      </c>
    </row>
    <row r="605" spans="1:26" customHeight="1" ht="12.75">
      <c r="A605" s="1" t="s">
        <v>3257</v>
      </c>
      <c r="B605" s="7">
        <v>0.03</v>
      </c>
      <c r="C605" s="1">
        <v>4</v>
      </c>
      <c r="D605" s="1" t="s">
        <v>151</v>
      </c>
      <c r="E605" s="1"/>
      <c r="F605" s="1"/>
      <c r="G605" s="1"/>
      <c r="H605" s="1"/>
      <c r="I605" s="1">
        <v>2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>
        <v>288</v>
      </c>
      <c r="X605" s="1">
        <v>18224</v>
      </c>
    </row>
    <row r="606" spans="1:26" customHeight="1" ht="12.75">
      <c r="A606" s="1" t="s">
        <v>3258</v>
      </c>
      <c r="B606" s="7">
        <v>0.06</v>
      </c>
      <c r="C606" s="1">
        <v>4</v>
      </c>
      <c r="D606" s="1" t="s">
        <v>151</v>
      </c>
      <c r="E606" s="1"/>
      <c r="F606" s="1"/>
      <c r="G606" s="1"/>
      <c r="H606" s="1"/>
      <c r="I606" s="1">
        <v>2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>
        <v>288</v>
      </c>
      <c r="X606" s="1">
        <v>18256</v>
      </c>
    </row>
    <row r="607" spans="1:26" customHeight="1" ht="12.75">
      <c r="A607" s="1" t="s">
        <v>3259</v>
      </c>
      <c r="B607" s="7">
        <v>0.05</v>
      </c>
      <c r="C607" s="1">
        <v>4</v>
      </c>
      <c r="D607" s="1" t="s">
        <v>151</v>
      </c>
      <c r="E607" s="1"/>
      <c r="F607" s="1"/>
      <c r="G607" s="1"/>
      <c r="H607" s="1"/>
      <c r="I607" s="1">
        <v>2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>
        <v>288</v>
      </c>
      <c r="X607" s="1">
        <v>18288</v>
      </c>
    </row>
    <row r="608" spans="1:26" customHeight="1" ht="12.75">
      <c r="A608" s="1" t="s">
        <v>3260</v>
      </c>
      <c r="B608" s="7">
        <v>0.06</v>
      </c>
      <c r="C608" s="1">
        <v>4</v>
      </c>
      <c r="D608" s="1" t="s">
        <v>151</v>
      </c>
      <c r="E608" s="1"/>
      <c r="F608" s="1"/>
      <c r="G608" s="1"/>
      <c r="H608" s="1"/>
      <c r="I608" s="1">
        <v>2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>
        <v>288</v>
      </c>
      <c r="X608" s="1">
        <v>18320</v>
      </c>
    </row>
    <row r="609" spans="1:26" customHeight="1" ht="12.75">
      <c r="A609" s="1" t="s">
        <v>3261</v>
      </c>
      <c r="B609" s="7">
        <v>0.04</v>
      </c>
      <c r="C609" s="1">
        <v>4</v>
      </c>
      <c r="D609" s="1" t="s">
        <v>151</v>
      </c>
      <c r="E609" s="1"/>
      <c r="F609" s="1"/>
      <c r="G609" s="1"/>
      <c r="H609" s="1"/>
      <c r="I609" s="1">
        <v>2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>
        <v>288</v>
      </c>
      <c r="X609" s="1">
        <v>18352</v>
      </c>
    </row>
    <row r="610" spans="1:26" customHeight="1" ht="12.75">
      <c r="A610" s="1" t="s">
        <v>3262</v>
      </c>
      <c r="B610" s="7">
        <v>0.06</v>
      </c>
      <c r="C610" s="1">
        <v>4</v>
      </c>
      <c r="D610" s="1" t="s">
        <v>151</v>
      </c>
      <c r="E610" s="1"/>
      <c r="F610" s="1"/>
      <c r="G610" s="1"/>
      <c r="H610" s="1"/>
      <c r="I610" s="1">
        <v>2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>
        <v>288</v>
      </c>
      <c r="X610" s="1">
        <v>18384</v>
      </c>
    </row>
    <row r="611" spans="1:26" customHeight="1" ht="12.75">
      <c r="A611" s="1" t="s">
        <v>3263</v>
      </c>
      <c r="B611" s="7">
        <v>0.06</v>
      </c>
      <c r="C611" s="1">
        <v>4</v>
      </c>
      <c r="D611" s="1" t="s">
        <v>151</v>
      </c>
      <c r="E611" s="1"/>
      <c r="F611" s="1"/>
      <c r="G611" s="1"/>
      <c r="H611" s="1"/>
      <c r="I611" s="1">
        <v>2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>
        <v>288</v>
      </c>
      <c r="X611" s="1">
        <v>18416</v>
      </c>
    </row>
    <row r="612" spans="1:26" customHeight="1" ht="12.75">
      <c r="A612" s="1" t="s">
        <v>3264</v>
      </c>
      <c r="B612" s="7">
        <v>0.03</v>
      </c>
      <c r="C612" s="1">
        <v>4</v>
      </c>
      <c r="D612" s="1" t="s">
        <v>151</v>
      </c>
      <c r="E612" s="1"/>
      <c r="F612" s="1"/>
      <c r="G612" s="1"/>
      <c r="H612" s="1"/>
      <c r="I612" s="1">
        <v>2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288</v>
      </c>
      <c r="X612" s="1">
        <v>18448</v>
      </c>
    </row>
    <row r="613" spans="1:26" customHeight="1" ht="12.75">
      <c r="A613" s="1" t="s">
        <v>3265</v>
      </c>
      <c r="B613" s="7">
        <v>0.07</v>
      </c>
      <c r="C613" s="1">
        <v>4</v>
      </c>
      <c r="D613" s="1" t="s">
        <v>151</v>
      </c>
      <c r="E613" s="1"/>
      <c r="F613" s="1"/>
      <c r="G613" s="1"/>
      <c r="H613" s="1"/>
      <c r="I613" s="1">
        <v>2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>
        <v>288</v>
      </c>
      <c r="X613" s="1">
        <v>18480</v>
      </c>
    </row>
    <row r="614" spans="1:26" customHeight="1" ht="12.75">
      <c r="A614" s="1" t="s">
        <v>3266</v>
      </c>
      <c r="B614" s="7">
        <v>0.05</v>
      </c>
      <c r="C614" s="1">
        <v>4</v>
      </c>
      <c r="D614" s="1" t="s">
        <v>151</v>
      </c>
      <c r="E614" s="1"/>
      <c r="F614" s="1"/>
      <c r="G614" s="1"/>
      <c r="H614" s="1"/>
      <c r="I614" s="1">
        <v>2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>
        <v>288</v>
      </c>
      <c r="X614" s="1">
        <v>18512</v>
      </c>
    </row>
    <row r="615" spans="1:26" customHeight="1" ht="12.75">
      <c r="A615" s="1" t="s">
        <v>3267</v>
      </c>
      <c r="B615" s="7">
        <v>0.06</v>
      </c>
      <c r="C615" s="1">
        <v>4</v>
      </c>
      <c r="D615" s="1" t="s">
        <v>151</v>
      </c>
      <c r="E615" s="1"/>
      <c r="F615" s="1"/>
      <c r="G615" s="1"/>
      <c r="H615" s="1"/>
      <c r="I615" s="1">
        <v>2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>
        <v>288</v>
      </c>
      <c r="X615" s="1">
        <v>18544</v>
      </c>
    </row>
    <row r="616" spans="1:26" customHeight="1" ht="12.75">
      <c r="A616" s="1" t="s">
        <v>3268</v>
      </c>
      <c r="B616" s="7">
        <v>0.05</v>
      </c>
      <c r="C616" s="1">
        <v>4</v>
      </c>
      <c r="D616" s="1" t="s">
        <v>151</v>
      </c>
      <c r="E616" s="1"/>
      <c r="F616" s="1"/>
      <c r="G616" s="1"/>
      <c r="H616" s="1"/>
      <c r="I616" s="1">
        <v>2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>
        <v>288</v>
      </c>
      <c r="X616" s="1">
        <v>18576</v>
      </c>
    </row>
    <row r="617" spans="1:26" customHeight="1" ht="12.75">
      <c r="A617" s="1" t="s">
        <v>3269</v>
      </c>
      <c r="B617" s="7">
        <v>0.05</v>
      </c>
      <c r="C617" s="1">
        <v>4</v>
      </c>
      <c r="D617" s="1" t="s">
        <v>151</v>
      </c>
      <c r="E617" s="1"/>
      <c r="F617" s="1"/>
      <c r="G617" s="1"/>
      <c r="H617" s="1"/>
      <c r="I617" s="1">
        <v>2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>
        <v>288</v>
      </c>
      <c r="X617" s="1">
        <v>18608</v>
      </c>
    </row>
    <row r="618" spans="1:26" customHeight="1" ht="12.75">
      <c r="A618" s="1" t="s">
        <v>3270</v>
      </c>
      <c r="B618" s="7">
        <v>0.05</v>
      </c>
      <c r="C618" s="1">
        <v>4</v>
      </c>
      <c r="D618" s="1" t="s">
        <v>151</v>
      </c>
      <c r="E618" s="1"/>
      <c r="F618" s="1"/>
      <c r="G618" s="1"/>
      <c r="H618" s="1"/>
      <c r="I618" s="1">
        <v>2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>
        <v>288</v>
      </c>
      <c r="X618" s="1">
        <v>18640</v>
      </c>
    </row>
    <row r="619" spans="1:26" customHeight="1" ht="12.75">
      <c r="A619" s="1" t="s">
        <v>3271</v>
      </c>
      <c r="B619" s="7">
        <v>0.05</v>
      </c>
      <c r="C619" s="1">
        <v>4</v>
      </c>
      <c r="D619" s="1" t="s">
        <v>151</v>
      </c>
      <c r="E619" s="1"/>
      <c r="F619" s="1"/>
      <c r="G619" s="1"/>
      <c r="H619" s="1"/>
      <c r="I619" s="1">
        <v>2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>
        <v>288</v>
      </c>
      <c r="X619" s="1">
        <v>18672</v>
      </c>
    </row>
    <row r="620" spans="1:26" customHeight="1" ht="12.75">
      <c r="A620" s="1" t="s">
        <v>3272</v>
      </c>
      <c r="B620" s="7">
        <v>0.04</v>
      </c>
      <c r="C620" s="1">
        <v>4</v>
      </c>
      <c r="D620" s="1" t="s">
        <v>151</v>
      </c>
      <c r="E620" s="1"/>
      <c r="F620" s="1"/>
      <c r="G620" s="1"/>
      <c r="H620" s="1"/>
      <c r="I620" s="1">
        <v>2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>
        <v>288</v>
      </c>
      <c r="X620" s="1">
        <v>18704</v>
      </c>
    </row>
    <row r="621" spans="1:26" customHeight="1" ht="12.75">
      <c r="A621" s="1" t="s">
        <v>3273</v>
      </c>
      <c r="B621" s="7">
        <v>0.05</v>
      </c>
      <c r="C621" s="1">
        <v>4</v>
      </c>
      <c r="D621" s="1" t="s">
        <v>151</v>
      </c>
      <c r="E621" s="1"/>
      <c r="F621" s="1"/>
      <c r="G621" s="1"/>
      <c r="H621" s="1"/>
      <c r="I621" s="1">
        <v>2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>
        <v>288</v>
      </c>
      <c r="X621" s="1">
        <v>18736</v>
      </c>
    </row>
    <row r="622" spans="1:26" customHeight="1" ht="12.75">
      <c r="A622" s="1" t="s">
        <v>3274</v>
      </c>
      <c r="B622" s="7">
        <v>0.04</v>
      </c>
      <c r="C622" s="1">
        <v>4</v>
      </c>
      <c r="D622" s="1" t="s">
        <v>151</v>
      </c>
      <c r="E622" s="1"/>
      <c r="F622" s="1"/>
      <c r="G622" s="1"/>
      <c r="H622" s="1"/>
      <c r="I622" s="1">
        <v>2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>
        <v>288</v>
      </c>
      <c r="X622" s="1">
        <v>18768</v>
      </c>
    </row>
    <row r="623" spans="1:26" customHeight="1" ht="12.75">
      <c r="A623" s="1" t="s">
        <v>3275</v>
      </c>
      <c r="B623" s="7">
        <v>0.04</v>
      </c>
      <c r="C623" s="1">
        <v>4</v>
      </c>
      <c r="D623" s="1" t="s">
        <v>151</v>
      </c>
      <c r="E623" s="1"/>
      <c r="F623" s="1"/>
      <c r="G623" s="1"/>
      <c r="H623" s="1"/>
      <c r="I623" s="1">
        <v>2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>
        <v>288</v>
      </c>
      <c r="X623" s="1">
        <v>18800</v>
      </c>
    </row>
    <row r="624" spans="1:26" customHeight="1" ht="12.75">
      <c r="A624" s="1" t="s">
        <v>3276</v>
      </c>
      <c r="B624" s="7">
        <v>0.05</v>
      </c>
      <c r="C624" s="1">
        <v>4</v>
      </c>
      <c r="D624" s="1" t="s">
        <v>151</v>
      </c>
      <c r="E624" s="1"/>
      <c r="F624" s="1"/>
      <c r="G624" s="1"/>
      <c r="H624" s="1"/>
      <c r="I624" s="1">
        <v>2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>
        <v>288</v>
      </c>
      <c r="X624" s="1">
        <v>18832</v>
      </c>
    </row>
    <row r="625" spans="1:26" customHeight="1" ht="12.75">
      <c r="A625" s="1" t="s">
        <v>3277</v>
      </c>
      <c r="B625" s="7">
        <v>0.04</v>
      </c>
      <c r="C625" s="1">
        <v>4</v>
      </c>
      <c r="D625" s="1" t="s">
        <v>151</v>
      </c>
      <c r="E625" s="1"/>
      <c r="F625" s="1"/>
      <c r="G625" s="1"/>
      <c r="H625" s="1"/>
      <c r="I625" s="1">
        <v>2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>
        <v>288</v>
      </c>
      <c r="X625" s="1">
        <v>18864</v>
      </c>
    </row>
    <row r="626" spans="1:26" customHeight="1" ht="12.75">
      <c r="A626" s="1" t="s">
        <v>3278</v>
      </c>
      <c r="B626" s="7">
        <v>0.04</v>
      </c>
      <c r="C626" s="1">
        <v>4</v>
      </c>
      <c r="D626" s="1" t="s">
        <v>151</v>
      </c>
      <c r="E626" s="1"/>
      <c r="F626" s="1"/>
      <c r="G626" s="1"/>
      <c r="H626" s="1"/>
      <c r="I626" s="1">
        <v>2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>
        <v>288</v>
      </c>
      <c r="X626" s="1">
        <v>18896</v>
      </c>
    </row>
    <row r="627" spans="1:26" customHeight="1" ht="12.75">
      <c r="A627" s="1" t="s">
        <v>3279</v>
      </c>
      <c r="B627" s="7">
        <v>0.04</v>
      </c>
      <c r="C627" s="1">
        <v>4</v>
      </c>
      <c r="D627" s="1" t="s">
        <v>151</v>
      </c>
      <c r="E627" s="1"/>
      <c r="F627" s="1"/>
      <c r="G627" s="1"/>
      <c r="H627" s="1"/>
      <c r="I627" s="1">
        <v>2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>
        <v>288</v>
      </c>
      <c r="X627" s="1">
        <v>18928</v>
      </c>
    </row>
    <row r="628" spans="1:26" customHeight="1" ht="12.75">
      <c r="A628" s="1" t="s">
        <v>3280</v>
      </c>
      <c r="B628" s="7">
        <v>0.06</v>
      </c>
      <c r="C628" s="1">
        <v>4</v>
      </c>
      <c r="D628" s="1" t="s">
        <v>151</v>
      </c>
      <c r="E628" s="1"/>
      <c r="F628" s="1"/>
      <c r="G628" s="1"/>
      <c r="H628" s="1"/>
      <c r="I628" s="1">
        <v>2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>
        <v>288</v>
      </c>
      <c r="X628" s="1">
        <v>18960</v>
      </c>
    </row>
    <row r="629" spans="1:26" customHeight="1" ht="12.75">
      <c r="A629" s="1" t="s">
        <v>3281</v>
      </c>
      <c r="B629" s="7">
        <v>0.05</v>
      </c>
      <c r="C629" s="1">
        <v>4</v>
      </c>
      <c r="D629" s="1" t="s">
        <v>151</v>
      </c>
      <c r="E629" s="1"/>
      <c r="F629" s="1"/>
      <c r="G629" s="1"/>
      <c r="H629" s="1"/>
      <c r="I629" s="1">
        <v>2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>
        <v>288</v>
      </c>
      <c r="X629" s="1">
        <v>18992</v>
      </c>
    </row>
    <row r="630" spans="1:26" customHeight="1" ht="12.75">
      <c r="A630" s="1" t="s">
        <v>3282</v>
      </c>
      <c r="B630" s="7">
        <v>0.04</v>
      </c>
      <c r="C630" s="1">
        <v>4</v>
      </c>
      <c r="D630" s="1" t="s">
        <v>151</v>
      </c>
      <c r="E630" s="1"/>
      <c r="F630" s="1"/>
      <c r="G630" s="1"/>
      <c r="H630" s="1"/>
      <c r="I630" s="1">
        <v>2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>
        <v>288</v>
      </c>
      <c r="X630" s="1">
        <v>19024</v>
      </c>
    </row>
    <row r="631" spans="1:26" customHeight="1" ht="12.75">
      <c r="A631" s="1" t="s">
        <v>3283</v>
      </c>
      <c r="B631" s="7">
        <v>0.05</v>
      </c>
      <c r="C631" s="1">
        <v>4</v>
      </c>
      <c r="D631" s="1" t="s">
        <v>151</v>
      </c>
      <c r="E631" s="1"/>
      <c r="F631" s="1"/>
      <c r="G631" s="1"/>
      <c r="H631" s="1"/>
      <c r="I631" s="1">
        <v>2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>
        <v>288</v>
      </c>
      <c r="X631" s="1">
        <v>19056</v>
      </c>
    </row>
    <row r="632" spans="1:26" customHeight="1" ht="12.75">
      <c r="A632" s="1" t="s">
        <v>3284</v>
      </c>
      <c r="B632" s="7">
        <v>0.06</v>
      </c>
      <c r="C632" s="1">
        <v>4</v>
      </c>
      <c r="D632" s="1" t="s">
        <v>151</v>
      </c>
      <c r="E632" s="1"/>
      <c r="F632" s="1"/>
      <c r="G632" s="1"/>
      <c r="H632" s="1"/>
      <c r="I632" s="1">
        <v>2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>
        <v>288</v>
      </c>
      <c r="X632" s="1">
        <v>19088</v>
      </c>
    </row>
    <row r="633" spans="1:26" customHeight="1" ht="12.75">
      <c r="A633" s="1" t="s">
        <v>3285</v>
      </c>
      <c r="B633" s="7">
        <v>0.04</v>
      </c>
      <c r="C633" s="1">
        <v>4</v>
      </c>
      <c r="D633" s="1" t="s">
        <v>151</v>
      </c>
      <c r="E633" s="1"/>
      <c r="F633" s="1"/>
      <c r="G633" s="1"/>
      <c r="H633" s="1"/>
      <c r="I633" s="1">
        <v>2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>
        <v>288</v>
      </c>
      <c r="X633" s="1">
        <v>19120</v>
      </c>
    </row>
    <row r="634" spans="1:26" customHeight="1" ht="12.75">
      <c r="A634" s="1" t="s">
        <v>3286</v>
      </c>
      <c r="B634" s="7">
        <v>0.06</v>
      </c>
      <c r="C634" s="1">
        <v>4</v>
      </c>
      <c r="D634" s="1" t="s">
        <v>151</v>
      </c>
      <c r="E634" s="1"/>
      <c r="F634" s="1"/>
      <c r="G634" s="1"/>
      <c r="H634" s="1"/>
      <c r="I634" s="1">
        <v>2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>
        <v>288</v>
      </c>
      <c r="X634" s="1">
        <v>19152</v>
      </c>
    </row>
    <row r="635" spans="1:26" customHeight="1" ht="12.75">
      <c r="A635" s="1" t="s">
        <v>3287</v>
      </c>
      <c r="B635" s="7">
        <v>0.05</v>
      </c>
      <c r="C635" s="1">
        <v>4</v>
      </c>
      <c r="D635" s="1" t="s">
        <v>151</v>
      </c>
      <c r="E635" s="1"/>
      <c r="F635" s="1"/>
      <c r="G635" s="1"/>
      <c r="H635" s="1"/>
      <c r="I635" s="1">
        <v>2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>
        <v>288</v>
      </c>
      <c r="X635" s="1">
        <v>19184</v>
      </c>
    </row>
    <row r="636" spans="1:26" customHeight="1" ht="12.75">
      <c r="A636" s="1" t="s">
        <v>3288</v>
      </c>
      <c r="B636" s="7">
        <v>0.03</v>
      </c>
      <c r="C636" s="1">
        <v>4</v>
      </c>
      <c r="D636" s="1" t="s">
        <v>151</v>
      </c>
      <c r="E636" s="1"/>
      <c r="F636" s="1"/>
      <c r="G636" s="1"/>
      <c r="H636" s="1"/>
      <c r="I636" s="1">
        <v>2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>
        <v>288</v>
      </c>
      <c r="X636" s="1">
        <v>19216</v>
      </c>
    </row>
    <row r="637" spans="1:26" customHeight="1" ht="12.75">
      <c r="A637" s="1" t="s">
        <v>3289</v>
      </c>
      <c r="B637" s="7">
        <v>0.03</v>
      </c>
      <c r="C637" s="1">
        <v>4</v>
      </c>
      <c r="D637" s="1" t="s">
        <v>151</v>
      </c>
      <c r="E637" s="1"/>
      <c r="F637" s="1"/>
      <c r="G637" s="1"/>
      <c r="H637" s="1"/>
      <c r="I637" s="1">
        <v>2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>
        <v>288</v>
      </c>
      <c r="X637" s="1">
        <v>19248</v>
      </c>
    </row>
    <row r="638" spans="1:26" customHeight="1" ht="12.75">
      <c r="A638" s="1" t="s">
        <v>3290</v>
      </c>
      <c r="B638" s="7">
        <v>0.04</v>
      </c>
      <c r="C638" s="1">
        <v>4</v>
      </c>
      <c r="D638" s="1" t="s">
        <v>151</v>
      </c>
      <c r="E638" s="1"/>
      <c r="F638" s="1"/>
      <c r="G638" s="1"/>
      <c r="H638" s="1"/>
      <c r="I638" s="1">
        <v>2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>
        <v>288</v>
      </c>
      <c r="X638" s="1">
        <v>19280</v>
      </c>
    </row>
    <row r="639" spans="1:26" customHeight="1" ht="12.75">
      <c r="A639" s="1" t="s">
        <v>3291</v>
      </c>
      <c r="B639" s="7">
        <v>0.04</v>
      </c>
      <c r="C639" s="1">
        <v>4</v>
      </c>
      <c r="D639" s="1" t="s">
        <v>151</v>
      </c>
      <c r="E639" s="1"/>
      <c r="F639" s="1"/>
      <c r="G639" s="1"/>
      <c r="H639" s="1"/>
      <c r="I639" s="1">
        <v>2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>
        <v>288</v>
      </c>
      <c r="X639" s="1">
        <v>19312</v>
      </c>
    </row>
    <row r="640" spans="1:26" customHeight="1" ht="12.75">
      <c r="A640" s="1" t="s">
        <v>3292</v>
      </c>
      <c r="B640" s="7">
        <v>0.05</v>
      </c>
      <c r="C640" s="1">
        <v>4</v>
      </c>
      <c r="D640" s="1" t="s">
        <v>151</v>
      </c>
      <c r="E640" s="1"/>
      <c r="F640" s="1"/>
      <c r="G640" s="1"/>
      <c r="H640" s="1"/>
      <c r="I640" s="1">
        <v>2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>
        <v>288</v>
      </c>
      <c r="X640" s="1">
        <v>19344</v>
      </c>
    </row>
    <row r="641" spans="1:26" customHeight="1" ht="12.75">
      <c r="A641" s="1" t="s">
        <v>3293</v>
      </c>
      <c r="B641" s="7">
        <v>0.06</v>
      </c>
      <c r="C641" s="1">
        <v>4</v>
      </c>
      <c r="D641" s="1" t="s">
        <v>151</v>
      </c>
      <c r="E641" s="1"/>
      <c r="F641" s="1"/>
      <c r="G641" s="1"/>
      <c r="H641" s="1"/>
      <c r="I641" s="1">
        <v>2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>
        <v>288</v>
      </c>
      <c r="X641" s="1">
        <v>19376</v>
      </c>
    </row>
    <row r="642" spans="1:26" customHeight="1" ht="12.75">
      <c r="A642" s="1" t="s">
        <v>3294</v>
      </c>
      <c r="B642" s="7">
        <v>0.06</v>
      </c>
      <c r="C642" s="1">
        <v>4</v>
      </c>
      <c r="D642" s="1" t="s">
        <v>151</v>
      </c>
      <c r="E642" s="1"/>
      <c r="F642" s="1"/>
      <c r="G642" s="1"/>
      <c r="H642" s="1"/>
      <c r="I642" s="1">
        <v>2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>
        <v>288</v>
      </c>
      <c r="X642" s="1">
        <v>19408</v>
      </c>
    </row>
    <row r="643" spans="1:26" customHeight="1" ht="12.75">
      <c r="A643" s="1" t="s">
        <v>3295</v>
      </c>
      <c r="B643" s="7">
        <v>0.05</v>
      </c>
      <c r="C643" s="1">
        <v>4</v>
      </c>
      <c r="D643" s="1" t="s">
        <v>151</v>
      </c>
      <c r="E643" s="1"/>
      <c r="F643" s="1"/>
      <c r="G643" s="1"/>
      <c r="H643" s="1"/>
      <c r="I643" s="1">
        <v>2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>
        <v>288</v>
      </c>
      <c r="X643" s="1">
        <v>19440</v>
      </c>
    </row>
    <row r="644" spans="1:26" customHeight="1" ht="12.75">
      <c r="A644" s="1" t="s">
        <v>3296</v>
      </c>
      <c r="B644" s="7">
        <v>0.06</v>
      </c>
      <c r="C644" s="1">
        <v>4</v>
      </c>
      <c r="D644" s="1" t="s">
        <v>151</v>
      </c>
      <c r="E644" s="1"/>
      <c r="F644" s="1"/>
      <c r="G644" s="1"/>
      <c r="H644" s="1"/>
      <c r="I644" s="1">
        <v>2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>
        <v>288</v>
      </c>
      <c r="X644" s="1">
        <v>19472</v>
      </c>
    </row>
    <row r="645" spans="1:26" customHeight="1" ht="12.75">
      <c r="A645" s="1" t="s">
        <v>3297</v>
      </c>
      <c r="B645" s="7">
        <v>0.04</v>
      </c>
      <c r="C645" s="1">
        <v>4</v>
      </c>
      <c r="D645" s="1" t="s">
        <v>151</v>
      </c>
      <c r="E645" s="1"/>
      <c r="F645" s="1"/>
      <c r="G645" s="1"/>
      <c r="H645" s="1"/>
      <c r="I645" s="1">
        <v>2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>
        <v>288</v>
      </c>
      <c r="X645" s="1">
        <v>19504</v>
      </c>
    </row>
    <row r="646" spans="1:26" customHeight="1" ht="12.75">
      <c r="A646" s="1" t="s">
        <v>3298</v>
      </c>
      <c r="B646" s="7">
        <v>0.05</v>
      </c>
      <c r="C646" s="1">
        <v>4</v>
      </c>
      <c r="D646" s="1" t="s">
        <v>151</v>
      </c>
      <c r="E646" s="1"/>
      <c r="F646" s="1"/>
      <c r="G646" s="1"/>
      <c r="H646" s="1"/>
      <c r="I646" s="1">
        <v>2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>
        <v>288</v>
      </c>
      <c r="X646" s="1">
        <v>19536</v>
      </c>
    </row>
    <row r="647" spans="1:26" customHeight="1" ht="12.75">
      <c r="A647" s="1" t="s">
        <v>3299</v>
      </c>
      <c r="B647" s="7">
        <v>0.05</v>
      </c>
      <c r="C647" s="1">
        <v>4</v>
      </c>
      <c r="D647" s="1" t="s">
        <v>151</v>
      </c>
      <c r="E647" s="1"/>
      <c r="F647" s="1"/>
      <c r="G647" s="1"/>
      <c r="H647" s="1"/>
      <c r="I647" s="1">
        <v>2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>
        <v>288</v>
      </c>
      <c r="X647" s="1">
        <v>19568</v>
      </c>
    </row>
    <row r="648" spans="1:26" customHeight="1" ht="12.75">
      <c r="A648" s="1" t="s">
        <v>3300</v>
      </c>
      <c r="B648" s="7">
        <v>0.06</v>
      </c>
      <c r="C648" s="1">
        <v>4</v>
      </c>
      <c r="D648" s="1" t="s">
        <v>151</v>
      </c>
      <c r="E648" s="1"/>
      <c r="F648" s="1"/>
      <c r="G648" s="1"/>
      <c r="H648" s="1"/>
      <c r="I648" s="1">
        <v>2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>
        <v>288</v>
      </c>
      <c r="X648" s="1">
        <v>19600</v>
      </c>
    </row>
    <row r="649" spans="1:26" customHeight="1" ht="12.75">
      <c r="A649" s="1" t="s">
        <v>3301</v>
      </c>
      <c r="B649" s="7">
        <v>0.05</v>
      </c>
      <c r="C649" s="1">
        <v>4</v>
      </c>
      <c r="D649" s="1" t="s">
        <v>151</v>
      </c>
      <c r="E649" s="1"/>
      <c r="F649" s="1"/>
      <c r="G649" s="1"/>
      <c r="H649" s="1"/>
      <c r="I649" s="1">
        <v>2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>
        <v>288</v>
      </c>
      <c r="X649" s="1">
        <v>19632</v>
      </c>
    </row>
    <row r="650" spans="1:26" customHeight="1" ht="12.75">
      <c r="A650" s="1" t="s">
        <v>3302</v>
      </c>
      <c r="B650" s="7">
        <v>0.04</v>
      </c>
      <c r="C650" s="1">
        <v>4</v>
      </c>
      <c r="D650" s="1" t="s">
        <v>151</v>
      </c>
      <c r="E650" s="1"/>
      <c r="F650" s="1"/>
      <c r="G650" s="1"/>
      <c r="H650" s="1"/>
      <c r="I650" s="1">
        <v>2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>
        <v>288</v>
      </c>
      <c r="X650" s="1">
        <v>19664</v>
      </c>
    </row>
    <row r="651" spans="1:26" customHeight="1" ht="12.75">
      <c r="A651" s="1" t="s">
        <v>3303</v>
      </c>
      <c r="B651" s="7">
        <v>0.02</v>
      </c>
      <c r="C651" s="1">
        <v>3</v>
      </c>
      <c r="D651" s="1" t="s">
        <v>151</v>
      </c>
      <c r="E651" s="1"/>
      <c r="F651" s="1"/>
      <c r="G651" s="1"/>
      <c r="H651" s="1"/>
      <c r="I651" s="1">
        <v>2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>
        <v>496</v>
      </c>
      <c r="X651" s="1">
        <v>656</v>
      </c>
    </row>
    <row r="652" spans="1:26" customHeight="1" ht="12.75">
      <c r="A652" s="1" t="s">
        <v>3304</v>
      </c>
      <c r="B652" s="7">
        <v>3.7</v>
      </c>
      <c r="C652" s="1">
        <v>3</v>
      </c>
      <c r="D652" s="1" t="s">
        <v>151</v>
      </c>
      <c r="E652" s="1"/>
      <c r="F652" s="1"/>
      <c r="G652" s="1"/>
      <c r="H652" s="1"/>
      <c r="I652" s="1">
        <v>2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>
        <v>496</v>
      </c>
      <c r="X652" s="1">
        <v>1136</v>
      </c>
    </row>
    <row r="653" spans="1:26" customHeight="1" ht="12.75">
      <c r="A653" s="1" t="s">
        <v>3305</v>
      </c>
      <c r="B653" s="7">
        <v>6.4</v>
      </c>
      <c r="C653" s="1">
        <v>3</v>
      </c>
      <c r="D653" s="1" t="s">
        <v>151</v>
      </c>
      <c r="E653" s="1"/>
      <c r="F653" s="1"/>
      <c r="G653" s="1"/>
      <c r="H653" s="1"/>
      <c r="I653" s="1">
        <v>2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>
        <v>496</v>
      </c>
      <c r="X653" s="1">
        <v>1648</v>
      </c>
    </row>
    <row r="654" spans="1:26" customHeight="1" ht="12.75">
      <c r="A654" s="1" t="s">
        <v>3306</v>
      </c>
      <c r="B654" s="7">
        <v>6.45</v>
      </c>
      <c r="C654" s="1">
        <v>3</v>
      </c>
      <c r="D654" s="1" t="s">
        <v>151</v>
      </c>
      <c r="E654" s="1"/>
      <c r="F654" s="1"/>
      <c r="G654" s="1"/>
      <c r="H654" s="1"/>
      <c r="I654" s="1">
        <v>2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>
        <v>496</v>
      </c>
      <c r="X654" s="1">
        <v>2256</v>
      </c>
    </row>
    <row r="655" spans="1:26" customHeight="1" ht="12.75">
      <c r="A655" s="1" t="s">
        <v>3307</v>
      </c>
      <c r="B655" s="7">
        <v>4.3</v>
      </c>
      <c r="C655" s="1">
        <v>3</v>
      </c>
      <c r="D655" s="1" t="s">
        <v>151</v>
      </c>
      <c r="E655" s="1"/>
      <c r="F655" s="1"/>
      <c r="G655" s="1"/>
      <c r="H655" s="1"/>
      <c r="I655" s="1">
        <v>2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>
        <v>496</v>
      </c>
      <c r="X655" s="1">
        <v>2736</v>
      </c>
    </row>
    <row r="656" spans="1:26" customHeight="1" ht="12.75">
      <c r="A656" s="1" t="s">
        <v>3308</v>
      </c>
      <c r="B656" s="7">
        <v>3.9</v>
      </c>
      <c r="C656" s="1">
        <v>3</v>
      </c>
      <c r="D656" s="1" t="s">
        <v>151</v>
      </c>
      <c r="E656" s="1"/>
      <c r="F656" s="1"/>
      <c r="G656" s="1"/>
      <c r="H656" s="1"/>
      <c r="I656" s="1">
        <v>2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>
        <v>496</v>
      </c>
      <c r="X656" s="1">
        <v>3280</v>
      </c>
    </row>
    <row r="657" spans="1:26" customHeight="1" ht="12.75">
      <c r="A657" s="1" t="s">
        <v>3309</v>
      </c>
      <c r="B657" s="7">
        <v>5.79</v>
      </c>
      <c r="C657" s="1">
        <v>3</v>
      </c>
      <c r="D657" s="1" t="s">
        <v>151</v>
      </c>
      <c r="E657" s="1"/>
      <c r="F657" s="1"/>
      <c r="G657" s="1"/>
      <c r="H657" s="1"/>
      <c r="I657" s="1">
        <v>2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>
        <v>496</v>
      </c>
      <c r="X657" s="1">
        <v>3824</v>
      </c>
    </row>
    <row r="658" spans="1:26" customHeight="1" ht="12.75">
      <c r="A658" s="1" t="s">
        <v>3310</v>
      </c>
      <c r="B658" s="7">
        <v>0.19</v>
      </c>
      <c r="C658" s="1">
        <v>3</v>
      </c>
      <c r="D658" s="1" t="s">
        <v>151</v>
      </c>
      <c r="E658" s="1"/>
      <c r="F658" s="1"/>
      <c r="G658" s="1"/>
      <c r="H658" s="1"/>
      <c r="I658" s="1">
        <v>2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>
        <v>496</v>
      </c>
      <c r="X658" s="1">
        <v>3856</v>
      </c>
    </row>
    <row r="659" spans="1:26" customHeight="1" ht="12.75">
      <c r="A659" s="1" t="s">
        <v>3311</v>
      </c>
      <c r="B659" s="7">
        <v>4.66</v>
      </c>
      <c r="C659" s="1">
        <v>3</v>
      </c>
      <c r="D659" s="1" t="s">
        <v>151</v>
      </c>
      <c r="E659" s="1"/>
      <c r="F659" s="1"/>
      <c r="G659" s="1"/>
      <c r="H659" s="1"/>
      <c r="I659" s="1">
        <v>2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>
        <v>496</v>
      </c>
      <c r="X659" s="1">
        <v>4368</v>
      </c>
    </row>
    <row r="660" spans="1:26" customHeight="1" ht="12.75">
      <c r="A660" s="1" t="s">
        <v>3312</v>
      </c>
      <c r="B660" s="7">
        <v>11.92</v>
      </c>
      <c r="C660" s="1">
        <v>3</v>
      </c>
      <c r="D660" s="1" t="s">
        <v>151</v>
      </c>
      <c r="E660" s="1"/>
      <c r="F660" s="1"/>
      <c r="G660" s="1"/>
      <c r="H660" s="1"/>
      <c r="I660" s="1">
        <v>2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>
        <v>496</v>
      </c>
      <c r="X660" s="1">
        <v>4912</v>
      </c>
    </row>
    <row r="661" spans="1:26" customHeight="1" ht="12.75">
      <c r="A661" s="1" t="s">
        <v>3313</v>
      </c>
      <c r="B661" s="7">
        <v>4.7</v>
      </c>
      <c r="C661" s="1">
        <v>3</v>
      </c>
      <c r="D661" s="1" t="s">
        <v>151</v>
      </c>
      <c r="E661" s="1"/>
      <c r="F661" s="1"/>
      <c r="G661" s="1"/>
      <c r="H661" s="1"/>
      <c r="I661" s="1">
        <v>2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>
        <v>496</v>
      </c>
      <c r="X661" s="1">
        <v>5456</v>
      </c>
    </row>
    <row r="662" spans="1:26" customHeight="1" ht="12.75">
      <c r="A662" s="1" t="s">
        <v>3314</v>
      </c>
      <c r="B662" s="7">
        <v>4.75</v>
      </c>
      <c r="C662" s="1">
        <v>3</v>
      </c>
      <c r="D662" s="1" t="s">
        <v>151</v>
      </c>
      <c r="E662" s="1"/>
      <c r="F662" s="1"/>
      <c r="G662" s="1"/>
      <c r="H662" s="1"/>
      <c r="I662" s="1">
        <v>2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>
        <v>496</v>
      </c>
      <c r="X662" s="1">
        <v>6000</v>
      </c>
    </row>
    <row r="663" spans="1:26" customHeight="1" ht="12.75">
      <c r="A663" s="1" t="s">
        <v>3315</v>
      </c>
      <c r="B663" s="7">
        <v>9.04</v>
      </c>
      <c r="C663" s="1">
        <v>3</v>
      </c>
      <c r="D663" s="1" t="s">
        <v>151</v>
      </c>
      <c r="E663" s="1"/>
      <c r="F663" s="1"/>
      <c r="G663" s="1"/>
      <c r="H663" s="1"/>
      <c r="I663" s="1">
        <v>2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>
        <v>496</v>
      </c>
      <c r="X663" s="1">
        <v>6544</v>
      </c>
    </row>
    <row r="664" spans="1:26" customHeight="1" ht="12.75">
      <c r="A664" s="1" t="s">
        <v>3316</v>
      </c>
      <c r="B664" s="7">
        <v>2.04</v>
      </c>
      <c r="C664" s="1">
        <v>3</v>
      </c>
      <c r="D664" s="1" t="s">
        <v>151</v>
      </c>
      <c r="E664" s="1"/>
      <c r="F664" s="1"/>
      <c r="G664" s="1"/>
      <c r="H664" s="1"/>
      <c r="I664" s="1">
        <v>3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>
        <v>496</v>
      </c>
      <c r="X664" s="1">
        <v>7088</v>
      </c>
    </row>
    <row r="665" spans="1:26" customHeight="1" ht="12.75">
      <c r="A665" s="1" t="s">
        <v>3317</v>
      </c>
      <c r="B665" s="7">
        <v>258.76</v>
      </c>
      <c r="C665" s="1">
        <v>3</v>
      </c>
      <c r="D665" s="1" t="s">
        <v>151</v>
      </c>
      <c r="E665" s="1"/>
      <c r="F665" s="1"/>
      <c r="G665" s="1"/>
      <c r="H665" s="1"/>
      <c r="I665" s="1">
        <v>2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>
        <v>496</v>
      </c>
      <c r="X665" s="1">
        <v>7632</v>
      </c>
    </row>
    <row r="666" spans="1:26" customHeight="1" ht="12.75">
      <c r="A666" s="1" t="s">
        <v>3318</v>
      </c>
      <c r="B666" s="7">
        <v>188.81</v>
      </c>
      <c r="C666" s="1">
        <v>3</v>
      </c>
      <c r="D666" s="1" t="s">
        <v>151</v>
      </c>
      <c r="E666" s="1"/>
      <c r="F666" s="1"/>
      <c r="G666" s="1"/>
      <c r="H666" s="1"/>
      <c r="I666" s="1">
        <v>2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>
        <v>496</v>
      </c>
      <c r="X666" s="1">
        <v>8176</v>
      </c>
    </row>
    <row r="667" spans="1:26" customHeight="1" ht="12.75">
      <c r="A667" s="1" t="s">
        <v>3319</v>
      </c>
      <c r="B667" s="7">
        <v>227.4</v>
      </c>
      <c r="C667" s="1">
        <v>3</v>
      </c>
      <c r="D667" s="1" t="s">
        <v>151</v>
      </c>
      <c r="E667" s="1"/>
      <c r="F667" s="1"/>
      <c r="G667" s="1"/>
      <c r="H667" s="1"/>
      <c r="I667" s="1">
        <v>2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>
        <v>496</v>
      </c>
      <c r="X667" s="1">
        <v>8720</v>
      </c>
    </row>
    <row r="668" spans="1:26" customHeight="1" ht="12.75">
      <c r="A668" s="1" t="s">
        <v>3320</v>
      </c>
      <c r="B668" s="7">
        <v>30.31</v>
      </c>
      <c r="C668" s="1">
        <v>3</v>
      </c>
      <c r="D668" s="1" t="s">
        <v>151</v>
      </c>
      <c r="E668" s="1"/>
      <c r="F668" s="1"/>
      <c r="G668" s="1"/>
      <c r="H668" s="1"/>
      <c r="I668" s="1">
        <v>2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>
        <v>496</v>
      </c>
      <c r="X668" s="1">
        <v>9264</v>
      </c>
    </row>
    <row r="669" spans="1:26" customHeight="1" ht="12.75">
      <c r="A669" s="1" t="s">
        <v>3321</v>
      </c>
      <c r="B669" s="7">
        <v>47.86</v>
      </c>
      <c r="C669" s="1">
        <v>3</v>
      </c>
      <c r="D669" s="1" t="s">
        <v>151</v>
      </c>
      <c r="E669" s="1"/>
      <c r="F669" s="1"/>
      <c r="G669" s="1"/>
      <c r="H669" s="1"/>
      <c r="I669" s="1">
        <v>3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>
        <v>496</v>
      </c>
      <c r="X669" s="1">
        <v>9840</v>
      </c>
    </row>
    <row r="670" spans="1:26" customHeight="1" ht="12.75">
      <c r="A670" s="1" t="s">
        <v>3322</v>
      </c>
      <c r="B670" s="7">
        <v>20.46</v>
      </c>
      <c r="C670" s="1">
        <v>3</v>
      </c>
      <c r="D670" s="1" t="s">
        <v>151</v>
      </c>
      <c r="E670" s="1"/>
      <c r="F670" s="1"/>
      <c r="G670" s="1"/>
      <c r="H670" s="1"/>
      <c r="I670" s="1">
        <v>2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>
        <v>496</v>
      </c>
      <c r="X670" s="1">
        <v>9872</v>
      </c>
    </row>
    <row r="671" spans="1:26" customHeight="1" ht="12.75">
      <c r="A671" s="1" t="s">
        <v>3323</v>
      </c>
      <c r="B671" s="7">
        <v>37.5</v>
      </c>
      <c r="C671" s="1">
        <v>3</v>
      </c>
      <c r="D671" s="1" t="s">
        <v>151</v>
      </c>
      <c r="E671" s="1"/>
      <c r="F671" s="1"/>
      <c r="G671" s="1"/>
      <c r="H671" s="1"/>
      <c r="I671" s="1">
        <v>2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>
        <v>496</v>
      </c>
      <c r="X671" s="1">
        <v>10384</v>
      </c>
    </row>
    <row r="672" spans="1:26" customHeight="1" ht="12.75">
      <c r="A672" s="1" t="s">
        <v>3324</v>
      </c>
      <c r="B672" s="7">
        <v>6.1</v>
      </c>
      <c r="C672" s="1">
        <v>3</v>
      </c>
      <c r="D672" s="1" t="s">
        <v>151</v>
      </c>
      <c r="E672" s="1"/>
      <c r="F672" s="1"/>
      <c r="G672" s="1"/>
      <c r="H672" s="1"/>
      <c r="I672" s="1">
        <v>2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>
        <v>496</v>
      </c>
      <c r="X672" s="1">
        <v>10928</v>
      </c>
    </row>
    <row r="673" spans="1:26" customHeight="1" ht="12.75">
      <c r="A673" s="1" t="s">
        <v>3325</v>
      </c>
      <c r="B673" s="7">
        <v>14.71</v>
      </c>
      <c r="C673" s="1">
        <v>3</v>
      </c>
      <c r="D673" s="1" t="s">
        <v>151</v>
      </c>
      <c r="E673" s="1"/>
      <c r="F673" s="1"/>
      <c r="G673" s="1"/>
      <c r="H673" s="1"/>
      <c r="I673" s="1">
        <v>2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>
        <v>496</v>
      </c>
      <c r="X673" s="1">
        <v>11472</v>
      </c>
    </row>
    <row r="674" spans="1:26" customHeight="1" ht="12.75">
      <c r="A674" s="1" t="s">
        <v>3326</v>
      </c>
      <c r="B674" s="7">
        <v>12.99</v>
      </c>
      <c r="C674" s="1">
        <v>3</v>
      </c>
      <c r="D674" s="1" t="s">
        <v>151</v>
      </c>
      <c r="E674" s="1"/>
      <c r="F674" s="1"/>
      <c r="G674" s="1"/>
      <c r="H674" s="1"/>
      <c r="I674" s="1">
        <v>3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>
        <v>496</v>
      </c>
      <c r="X674" s="1">
        <v>12016</v>
      </c>
    </row>
    <row r="675" spans="1:26" customHeight="1" ht="12.75">
      <c r="A675" s="1" t="s">
        <v>3327</v>
      </c>
      <c r="B675" s="7">
        <v>1.55</v>
      </c>
      <c r="C675" s="1">
        <v>3</v>
      </c>
      <c r="D675" s="1" t="s">
        <v>151</v>
      </c>
      <c r="E675" s="1"/>
      <c r="F675" s="1"/>
      <c r="G675" s="1"/>
      <c r="H675" s="1"/>
      <c r="I675" s="1">
        <v>2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>
        <v>496</v>
      </c>
      <c r="X675" s="1">
        <v>12560</v>
      </c>
    </row>
    <row r="676" spans="1:26" customHeight="1" ht="12.75">
      <c r="A676" s="1" t="s">
        <v>3328</v>
      </c>
      <c r="B676" s="7">
        <v>1.15</v>
      </c>
      <c r="C676" s="1">
        <v>3</v>
      </c>
      <c r="D676" s="1" t="s">
        <v>151</v>
      </c>
      <c r="E676" s="1"/>
      <c r="F676" s="1"/>
      <c r="G676" s="1"/>
      <c r="H676" s="1"/>
      <c r="I676" s="1">
        <v>2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>
        <v>496</v>
      </c>
      <c r="X676" s="1">
        <v>13104</v>
      </c>
    </row>
    <row r="677" spans="1:26" customHeight="1" ht="12.75">
      <c r="A677" s="1" t="s">
        <v>3329</v>
      </c>
      <c r="B677" s="7">
        <v>22.38</v>
      </c>
      <c r="C677" s="1">
        <v>3</v>
      </c>
      <c r="D677" s="1" t="s">
        <v>151</v>
      </c>
      <c r="E677" s="1"/>
      <c r="F677" s="1"/>
      <c r="G677" s="1"/>
      <c r="H677" s="1"/>
      <c r="I677" s="1">
        <v>2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>
        <v>496</v>
      </c>
      <c r="X677" s="1">
        <v>13648</v>
      </c>
    </row>
    <row r="678" spans="1:26" customHeight="1" ht="12.75">
      <c r="A678" s="1" t="s">
        <v>3330</v>
      </c>
      <c r="B678" s="7">
        <v>1.09</v>
      </c>
      <c r="C678" s="1">
        <v>3</v>
      </c>
      <c r="D678" s="1" t="s">
        <v>151</v>
      </c>
      <c r="E678" s="1"/>
      <c r="F678" s="1"/>
      <c r="G678" s="1"/>
      <c r="H678" s="1"/>
      <c r="I678" s="1">
        <v>2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>
        <v>496</v>
      </c>
      <c r="X678" s="1">
        <v>14192</v>
      </c>
    </row>
    <row r="679" spans="1:26" customHeight="1" ht="12.75">
      <c r="A679" s="1" t="s">
        <v>3331</v>
      </c>
      <c r="B679" s="7">
        <v>0.71</v>
      </c>
      <c r="C679" s="1">
        <v>3</v>
      </c>
      <c r="D679" s="1" t="s">
        <v>151</v>
      </c>
      <c r="E679" s="1"/>
      <c r="F679" s="1"/>
      <c r="G679" s="1"/>
      <c r="H679" s="1"/>
      <c r="I679" s="1">
        <v>2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>
        <v>496</v>
      </c>
      <c r="X679" s="1">
        <v>14736</v>
      </c>
    </row>
    <row r="680" spans="1:26" customHeight="1" ht="12.75">
      <c r="A680" s="1" t="s">
        <v>3332</v>
      </c>
      <c r="B680" s="7">
        <v>1.85</v>
      </c>
      <c r="C680" s="1">
        <v>3</v>
      </c>
      <c r="D680" s="1" t="s">
        <v>151</v>
      </c>
      <c r="E680" s="1"/>
      <c r="F680" s="1"/>
      <c r="G680" s="1"/>
      <c r="H680" s="1"/>
      <c r="I680" s="1">
        <v>2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>
        <v>496</v>
      </c>
      <c r="X680" s="1">
        <v>15280</v>
      </c>
    </row>
    <row r="681" spans="1:26" customHeight="1" ht="12.75">
      <c r="A681" s="1" t="s">
        <v>3333</v>
      </c>
      <c r="B681" s="7">
        <v>0.11</v>
      </c>
      <c r="C681" s="1">
        <v>3</v>
      </c>
      <c r="D681" s="1" t="s">
        <v>151</v>
      </c>
      <c r="E681" s="1"/>
      <c r="F681" s="1"/>
      <c r="G681" s="1"/>
      <c r="H681" s="1"/>
      <c r="I681" s="1">
        <v>2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>
        <v>496</v>
      </c>
      <c r="X681" s="1">
        <v>15312</v>
      </c>
    </row>
    <row r="682" spans="1:26" customHeight="1" ht="12.75">
      <c r="A682" s="1" t="s">
        <v>3334</v>
      </c>
      <c r="B682" s="7">
        <v>0.14</v>
      </c>
      <c r="C682" s="1">
        <v>3</v>
      </c>
      <c r="D682" s="1" t="s">
        <v>151</v>
      </c>
      <c r="E682" s="1"/>
      <c r="F682" s="1"/>
      <c r="G682" s="1"/>
      <c r="H682" s="1"/>
      <c r="I682" s="1">
        <v>2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>
        <v>496</v>
      </c>
      <c r="X682" s="1">
        <v>15824</v>
      </c>
    </row>
    <row r="683" spans="1:26" customHeight="1" ht="12.75">
      <c r="A683" s="1" t="s">
        <v>3335</v>
      </c>
      <c r="B683" s="7">
        <v>0.14</v>
      </c>
      <c r="C683" s="1">
        <v>3</v>
      </c>
      <c r="D683" s="1" t="s">
        <v>151</v>
      </c>
      <c r="E683" s="1"/>
      <c r="F683" s="1"/>
      <c r="G683" s="1"/>
      <c r="H683" s="1"/>
      <c r="I683" s="1">
        <v>2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>
        <v>496</v>
      </c>
      <c r="X683" s="1">
        <v>16368</v>
      </c>
    </row>
    <row r="684" spans="1:26" customHeight="1" ht="12.75">
      <c r="A684" s="1" t="s">
        <v>3336</v>
      </c>
      <c r="B684" s="7">
        <v>3.79</v>
      </c>
      <c r="C684" s="1">
        <v>3</v>
      </c>
      <c r="D684" s="1" t="s">
        <v>151</v>
      </c>
      <c r="E684" s="1"/>
      <c r="F684" s="1"/>
      <c r="G684" s="1"/>
      <c r="H684" s="1"/>
      <c r="I684" s="1">
        <v>2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>
        <v>496</v>
      </c>
      <c r="X684" s="1">
        <v>16912</v>
      </c>
    </row>
    <row r="685" spans="1:26" customHeight="1" ht="12.75">
      <c r="A685" s="1" t="s">
        <v>3337</v>
      </c>
      <c r="B685" s="7">
        <v>1.41</v>
      </c>
      <c r="C685" s="1">
        <v>3</v>
      </c>
      <c r="D685" s="1" t="s">
        <v>151</v>
      </c>
      <c r="E685" s="1"/>
      <c r="F685" s="1"/>
      <c r="G685" s="1"/>
      <c r="H685" s="1"/>
      <c r="I685" s="1">
        <v>2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>
        <v>496</v>
      </c>
      <c r="X685" s="1">
        <v>17456</v>
      </c>
    </row>
    <row r="686" spans="1:26" customHeight="1" ht="12.75">
      <c r="A686" s="1" t="s">
        <v>3338</v>
      </c>
      <c r="B686" s="7">
        <v>4.83</v>
      </c>
      <c r="C686" s="1">
        <v>3</v>
      </c>
      <c r="D686" s="1" t="s">
        <v>151</v>
      </c>
      <c r="E686" s="1"/>
      <c r="F686" s="1"/>
      <c r="G686" s="1"/>
      <c r="H686" s="1"/>
      <c r="I686" s="1">
        <v>2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>
        <v>496</v>
      </c>
      <c r="X686" s="1">
        <v>18000</v>
      </c>
    </row>
    <row r="687" spans="1:26" customHeight="1" ht="12.75">
      <c r="A687" s="1" t="s">
        <v>3339</v>
      </c>
      <c r="B687" s="7">
        <v>4.28</v>
      </c>
      <c r="C687" s="1">
        <v>3</v>
      </c>
      <c r="D687" s="1" t="s">
        <v>151</v>
      </c>
      <c r="E687" s="1"/>
      <c r="F687" s="1"/>
      <c r="G687" s="1"/>
      <c r="H687" s="1"/>
      <c r="I687" s="1">
        <v>2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>
        <v>496</v>
      </c>
      <c r="X687" s="1">
        <v>18544</v>
      </c>
    </row>
    <row r="688" spans="1:26" customHeight="1" ht="12.75">
      <c r="A688" s="1" t="s">
        <v>3340</v>
      </c>
      <c r="B688" s="7">
        <v>1.14</v>
      </c>
      <c r="C688" s="1">
        <v>3</v>
      </c>
      <c r="D688" s="1" t="s">
        <v>151</v>
      </c>
      <c r="E688" s="1"/>
      <c r="F688" s="1"/>
      <c r="G688" s="1"/>
      <c r="H688" s="1"/>
      <c r="I688" s="1">
        <v>2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>
        <v>496</v>
      </c>
      <c r="X688" s="1">
        <v>19088</v>
      </c>
    </row>
    <row r="689" spans="1:26" customHeight="1" ht="12.75">
      <c r="A689" s="1" t="s">
        <v>3341</v>
      </c>
      <c r="B689" s="7">
        <v>15.5</v>
      </c>
      <c r="C689" s="1">
        <v>1</v>
      </c>
      <c r="D689" s="1" t="s">
        <v>151</v>
      </c>
      <c r="E689" s="1"/>
      <c r="F689" s="1"/>
      <c r="G689" s="1"/>
      <c r="H689" s="1"/>
      <c r="I689" s="1">
        <v>6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>
        <v>896</v>
      </c>
      <c r="X689" s="1">
        <v>560</v>
      </c>
    </row>
    <row r="690" spans="1:26" customHeight="1" ht="12.75">
      <c r="A690" s="1" t="s">
        <v>3342</v>
      </c>
      <c r="B690" s="7">
        <v>19.01</v>
      </c>
      <c r="C690" s="1">
        <v>1</v>
      </c>
      <c r="D690" s="1" t="s">
        <v>151</v>
      </c>
      <c r="E690" s="1"/>
      <c r="F690" s="1"/>
      <c r="G690" s="1"/>
      <c r="H690" s="1"/>
      <c r="I690" s="1">
        <v>6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>
        <v>896</v>
      </c>
      <c r="X690" s="1">
        <v>1104</v>
      </c>
    </row>
    <row r="691" spans="1:26" customHeight="1" ht="12.75">
      <c r="A691" s="1" t="s">
        <v>3343</v>
      </c>
      <c r="B691" s="7">
        <v>18.31</v>
      </c>
      <c r="C691" s="1">
        <v>1</v>
      </c>
      <c r="D691" s="1" t="s">
        <v>151</v>
      </c>
      <c r="E691" s="1"/>
      <c r="F691" s="1"/>
      <c r="G691" s="1"/>
      <c r="H691" s="1"/>
      <c r="I691" s="1">
        <v>6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>
        <v>896</v>
      </c>
      <c r="X691" s="1">
        <v>1648</v>
      </c>
    </row>
    <row r="692" spans="1:26" customHeight="1" ht="12.75">
      <c r="A692" s="1" t="s">
        <v>3344</v>
      </c>
      <c r="B692" s="7">
        <v>23.44</v>
      </c>
      <c r="C692" s="1">
        <v>1</v>
      </c>
      <c r="D692" s="1" t="s">
        <v>151</v>
      </c>
      <c r="E692" s="1"/>
      <c r="F692" s="1"/>
      <c r="G692" s="1"/>
      <c r="H692" s="1"/>
      <c r="I692" s="1">
        <v>6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>
        <v>896</v>
      </c>
      <c r="X692" s="1">
        <v>2192</v>
      </c>
    </row>
    <row r="693" spans="1:26" customHeight="1" ht="12.75">
      <c r="A693" s="1" t="s">
        <v>3345</v>
      </c>
      <c r="B693" s="7">
        <v>14.1</v>
      </c>
      <c r="C693" s="1">
        <v>1</v>
      </c>
      <c r="D693" s="1" t="s">
        <v>151</v>
      </c>
      <c r="E693" s="1"/>
      <c r="F693" s="1"/>
      <c r="G693" s="1"/>
      <c r="H693" s="1"/>
      <c r="I693" s="1">
        <v>6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>
        <v>896</v>
      </c>
      <c r="X693" s="1">
        <v>2736</v>
      </c>
    </row>
    <row r="694" spans="1:26" customHeight="1" ht="12.75">
      <c r="A694" s="1" t="s">
        <v>3346</v>
      </c>
      <c r="B694" s="7">
        <v>25.48</v>
      </c>
      <c r="C694" s="1">
        <v>1</v>
      </c>
      <c r="D694" s="1" t="s">
        <v>151</v>
      </c>
      <c r="E694" s="1"/>
      <c r="F694" s="1"/>
      <c r="G694" s="1"/>
      <c r="H694" s="1"/>
      <c r="I694" s="1">
        <v>6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>
        <v>880</v>
      </c>
      <c r="X694" s="1">
        <v>3280</v>
      </c>
    </row>
    <row r="695" spans="1:26" customHeight="1" ht="12.75">
      <c r="A695" s="1" t="s">
        <v>3347</v>
      </c>
      <c r="B695" s="7">
        <v>20.23</v>
      </c>
      <c r="C695" s="1">
        <v>1</v>
      </c>
      <c r="D695" s="1" t="s">
        <v>151</v>
      </c>
      <c r="E695" s="1"/>
      <c r="F695" s="1"/>
      <c r="G695" s="1"/>
      <c r="H695" s="1"/>
      <c r="I695" s="1">
        <v>6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>
        <v>896</v>
      </c>
      <c r="X695" s="1">
        <v>3824</v>
      </c>
    </row>
    <row r="696" spans="1:26" customHeight="1" ht="12.75">
      <c r="A696" s="1" t="s">
        <v>3348</v>
      </c>
      <c r="B696" s="7">
        <v>19.12</v>
      </c>
      <c r="C696" s="1">
        <v>1</v>
      </c>
      <c r="D696" s="1" t="s">
        <v>151</v>
      </c>
      <c r="E696" s="1"/>
      <c r="F696" s="1"/>
      <c r="G696" s="1"/>
      <c r="H696" s="1"/>
      <c r="I696" s="1">
        <v>6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>
        <v>896</v>
      </c>
      <c r="X696" s="1">
        <v>4368</v>
      </c>
    </row>
    <row r="697" spans="1:26" customHeight="1" ht="12.75">
      <c r="A697" s="1" t="s">
        <v>3349</v>
      </c>
      <c r="B697" s="7">
        <v>16.83</v>
      </c>
      <c r="C697" s="1">
        <v>1</v>
      </c>
      <c r="D697" s="1" t="s">
        <v>151</v>
      </c>
      <c r="E697" s="1"/>
      <c r="F697" s="1"/>
      <c r="G697" s="1"/>
      <c r="H697" s="1"/>
      <c r="I697" s="1">
        <v>6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>
        <v>896</v>
      </c>
      <c r="X697" s="1">
        <v>4912</v>
      </c>
    </row>
    <row r="698" spans="1:26" customHeight="1" ht="12.75">
      <c r="A698" s="1" t="s">
        <v>3350</v>
      </c>
      <c r="B698" s="7">
        <v>6.69</v>
      </c>
      <c r="C698" s="1">
        <v>1</v>
      </c>
      <c r="D698" s="1" t="s">
        <v>151</v>
      </c>
      <c r="E698" s="1"/>
      <c r="F698" s="1"/>
      <c r="G698" s="1"/>
      <c r="H698" s="1"/>
      <c r="I698" s="1">
        <v>6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>
        <v>896</v>
      </c>
      <c r="X698" s="1">
        <v>5456</v>
      </c>
    </row>
    <row r="699" spans="1:26" customHeight="1" ht="12.75">
      <c r="A699" s="1" t="s">
        <v>3351</v>
      </c>
      <c r="B699" s="7">
        <v>24.74</v>
      </c>
      <c r="C699" s="1">
        <v>1</v>
      </c>
      <c r="D699" s="1" t="s">
        <v>151</v>
      </c>
      <c r="E699" s="1"/>
      <c r="F699" s="1"/>
      <c r="G699" s="1"/>
      <c r="H699" s="1"/>
      <c r="I699" s="1">
        <v>6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>
        <v>896</v>
      </c>
      <c r="X699" s="1">
        <v>6000</v>
      </c>
    </row>
    <row r="700" spans="1:26" customHeight="1" ht="12.75">
      <c r="A700" s="1" t="s">
        <v>3352</v>
      </c>
      <c r="B700" s="7">
        <v>11.16</v>
      </c>
      <c r="C700" s="1">
        <v>1</v>
      </c>
      <c r="D700" s="1" t="s">
        <v>151</v>
      </c>
      <c r="E700" s="1"/>
      <c r="F700" s="1"/>
      <c r="G700" s="1"/>
      <c r="H700" s="1"/>
      <c r="I700" s="1">
        <v>6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>
        <v>896</v>
      </c>
      <c r="X700" s="1">
        <v>6544</v>
      </c>
    </row>
    <row r="701" spans="1:26" customHeight="1" ht="12.75">
      <c r="A701" s="1" t="s">
        <v>3353</v>
      </c>
      <c r="B701" s="7">
        <v>15.79</v>
      </c>
      <c r="C701" s="1">
        <v>1</v>
      </c>
      <c r="D701" s="1" t="s">
        <v>151</v>
      </c>
      <c r="E701" s="1"/>
      <c r="F701" s="1"/>
      <c r="G701" s="1"/>
      <c r="H701" s="1"/>
      <c r="I701" s="1">
        <v>6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>
        <v>896</v>
      </c>
      <c r="X701" s="1">
        <v>7088</v>
      </c>
    </row>
    <row r="702" spans="1:26" customHeight="1" ht="12.75">
      <c r="A702" s="1" t="s">
        <v>3354</v>
      </c>
      <c r="B702" s="7">
        <v>9.3</v>
      </c>
      <c r="C702" s="1">
        <v>1</v>
      </c>
      <c r="D702" s="1" t="s">
        <v>151</v>
      </c>
      <c r="E702" s="1"/>
      <c r="F702" s="1"/>
      <c r="G702" s="1"/>
      <c r="H702" s="1"/>
      <c r="I702" s="1">
        <v>6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>
        <v>896</v>
      </c>
      <c r="X702" s="1">
        <v>7632</v>
      </c>
    </row>
    <row r="703" spans="1:26" customHeight="1" ht="12.75">
      <c r="A703" s="1" t="s">
        <v>3355</v>
      </c>
      <c r="B703" s="7">
        <v>5.13</v>
      </c>
      <c r="C703" s="1">
        <v>1</v>
      </c>
      <c r="D703" s="1" t="s">
        <v>151</v>
      </c>
      <c r="E703" s="1"/>
      <c r="F703" s="1"/>
      <c r="G703" s="1"/>
      <c r="H703" s="1"/>
      <c r="I703" s="1">
        <v>6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>
        <v>896</v>
      </c>
      <c r="X703" s="1">
        <v>8176</v>
      </c>
    </row>
    <row r="704" spans="1:26" customHeight="1" ht="12.75">
      <c r="A704" s="1" t="s">
        <v>3356</v>
      </c>
      <c r="B704" s="7">
        <v>5.26</v>
      </c>
      <c r="C704" s="1">
        <v>1</v>
      </c>
      <c r="D704" s="1" t="s">
        <v>151</v>
      </c>
      <c r="E704" s="1"/>
      <c r="F704" s="1"/>
      <c r="G704" s="1"/>
      <c r="H704" s="1"/>
      <c r="I704" s="1">
        <v>6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>
        <v>896</v>
      </c>
      <c r="X704" s="1">
        <v>8720</v>
      </c>
    </row>
    <row r="705" spans="1:26" customHeight="1" ht="12.75">
      <c r="A705" s="1" t="s">
        <v>3357</v>
      </c>
      <c r="B705" s="7">
        <v>6.68</v>
      </c>
      <c r="C705" s="1">
        <v>1</v>
      </c>
      <c r="D705" s="1" t="s">
        <v>151</v>
      </c>
      <c r="E705" s="1"/>
      <c r="F705" s="1"/>
      <c r="G705" s="1"/>
      <c r="H705" s="1"/>
      <c r="I705" s="1">
        <v>6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>
        <v>896</v>
      </c>
      <c r="X705" s="1">
        <v>9264</v>
      </c>
    </row>
    <row r="706" spans="1:26" customHeight="1" ht="12.75">
      <c r="A706" s="1" t="s">
        <v>3358</v>
      </c>
      <c r="B706" s="7">
        <v>33.08</v>
      </c>
      <c r="C706" s="1">
        <v>1</v>
      </c>
      <c r="D706" s="1" t="s">
        <v>151</v>
      </c>
      <c r="E706" s="1"/>
      <c r="F706" s="1"/>
      <c r="G706" s="1"/>
      <c r="H706" s="1"/>
      <c r="I706" s="1">
        <v>6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>
        <v>896</v>
      </c>
      <c r="X706" s="1">
        <v>9296</v>
      </c>
    </row>
    <row r="707" spans="1:26" customHeight="1" ht="12.75">
      <c r="A707" s="1" t="s">
        <v>3359</v>
      </c>
      <c r="B707" s="7">
        <v>62.42</v>
      </c>
      <c r="C707" s="1">
        <v>1</v>
      </c>
      <c r="D707" s="1" t="s">
        <v>151</v>
      </c>
      <c r="E707" s="1"/>
      <c r="F707" s="1"/>
      <c r="G707" s="1"/>
      <c r="H707" s="1"/>
      <c r="I707" s="1">
        <v>6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>
        <v>896</v>
      </c>
      <c r="X707" s="1">
        <v>9840</v>
      </c>
    </row>
    <row r="708" spans="1:26" customHeight="1" ht="12.75">
      <c r="A708" s="1" t="s">
        <v>3360</v>
      </c>
      <c r="B708" s="7">
        <v>1100.46</v>
      </c>
      <c r="C708" s="1">
        <v>1</v>
      </c>
      <c r="D708" s="1" t="s">
        <v>151</v>
      </c>
      <c r="E708" s="1"/>
      <c r="F708" s="1"/>
      <c r="G708" s="1"/>
      <c r="H708" s="1"/>
      <c r="I708" s="1">
        <v>6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>
        <v>896</v>
      </c>
      <c r="X708" s="1">
        <v>10384</v>
      </c>
    </row>
    <row r="709" spans="1:26" customHeight="1" ht="12.75">
      <c r="A709" s="1" t="s">
        <v>3361</v>
      </c>
      <c r="B709" s="7">
        <v>26.88</v>
      </c>
      <c r="C709" s="1">
        <v>1</v>
      </c>
      <c r="D709" s="1" t="s">
        <v>151</v>
      </c>
      <c r="E709" s="1"/>
      <c r="F709" s="1"/>
      <c r="G709" s="1"/>
      <c r="H709" s="1"/>
      <c r="I709" s="1">
        <v>6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>
        <v>896</v>
      </c>
      <c r="X709" s="1">
        <v>10928</v>
      </c>
    </row>
    <row r="710" spans="1:26" customHeight="1" ht="12.75">
      <c r="A710" s="1" t="s">
        <v>3362</v>
      </c>
      <c r="B710" s="7">
        <v>13.88</v>
      </c>
      <c r="C710" s="1">
        <v>1</v>
      </c>
      <c r="D710" s="1" t="s">
        <v>151</v>
      </c>
      <c r="E710" s="1"/>
      <c r="F710" s="1"/>
      <c r="G710" s="1"/>
      <c r="H710" s="1"/>
      <c r="I710" s="1">
        <v>6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>
        <v>896</v>
      </c>
      <c r="X710" s="1">
        <v>11472</v>
      </c>
    </row>
    <row r="711" spans="1:26" customHeight="1" ht="12.75">
      <c r="A711" s="1" t="s">
        <v>3363</v>
      </c>
      <c r="B711" s="7">
        <v>31.61</v>
      </c>
      <c r="C711" s="1">
        <v>1</v>
      </c>
      <c r="D711" s="1" t="s">
        <v>151</v>
      </c>
      <c r="E711" s="1"/>
      <c r="F711" s="1"/>
      <c r="G711" s="1"/>
      <c r="H711" s="1"/>
      <c r="I711" s="1">
        <v>6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>
        <v>896</v>
      </c>
      <c r="X711" s="1">
        <v>12016</v>
      </c>
    </row>
    <row r="712" spans="1:26" customHeight="1" ht="12.75">
      <c r="A712" s="1" t="s">
        <v>3364</v>
      </c>
      <c r="B712" s="7">
        <v>4.2</v>
      </c>
      <c r="C712" s="1">
        <v>1</v>
      </c>
      <c r="D712" s="1" t="s">
        <v>151</v>
      </c>
      <c r="E712" s="1"/>
      <c r="F712" s="1"/>
      <c r="G712" s="1"/>
      <c r="H712" s="1"/>
      <c r="I712" s="1">
        <v>6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>
        <v>896</v>
      </c>
      <c r="X712" s="1">
        <v>12560</v>
      </c>
    </row>
    <row r="713" spans="1:26" customHeight="1" ht="12.75">
      <c r="A713" s="1" t="s">
        <v>3365</v>
      </c>
      <c r="B713" s="7">
        <v>16.04</v>
      </c>
      <c r="C713" s="1">
        <v>1</v>
      </c>
      <c r="D713" s="1" t="s">
        <v>151</v>
      </c>
      <c r="E713" s="1"/>
      <c r="F713" s="1"/>
      <c r="G713" s="1"/>
      <c r="H713" s="1"/>
      <c r="I713" s="1">
        <v>6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>
        <v>896</v>
      </c>
      <c r="X713" s="1">
        <v>13104</v>
      </c>
    </row>
    <row r="714" spans="1:26" customHeight="1" ht="12.75">
      <c r="A714" s="1" t="s">
        <v>3366</v>
      </c>
      <c r="B714" s="7">
        <v>44.87</v>
      </c>
      <c r="C714" s="1">
        <v>1</v>
      </c>
      <c r="D714" s="1" t="s">
        <v>151</v>
      </c>
      <c r="E714" s="1"/>
      <c r="F714" s="1"/>
      <c r="G714" s="1"/>
      <c r="H714" s="1"/>
      <c r="I714" s="1">
        <v>6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>
        <v>896</v>
      </c>
      <c r="X714" s="1">
        <v>13648</v>
      </c>
    </row>
    <row r="715" spans="1:26" customHeight="1" ht="12.75">
      <c r="A715" s="1" t="s">
        <v>3367</v>
      </c>
      <c r="B715" s="7">
        <v>5.58</v>
      </c>
      <c r="C715" s="1">
        <v>1</v>
      </c>
      <c r="D715" s="1" t="s">
        <v>151</v>
      </c>
      <c r="E715" s="1"/>
      <c r="F715" s="1"/>
      <c r="G715" s="1"/>
      <c r="H715" s="1"/>
      <c r="I715" s="1">
        <v>6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>
        <v>896</v>
      </c>
      <c r="X715" s="1">
        <v>14192</v>
      </c>
    </row>
    <row r="716" spans="1:26" customHeight="1" ht="12.75">
      <c r="A716" s="1" t="s">
        <v>3368</v>
      </c>
      <c r="B716" s="7">
        <v>40.3</v>
      </c>
      <c r="C716" s="1">
        <v>1</v>
      </c>
      <c r="D716" s="1" t="s">
        <v>151</v>
      </c>
      <c r="E716" s="1"/>
      <c r="F716" s="1"/>
      <c r="G716" s="1"/>
      <c r="H716" s="1"/>
      <c r="I716" s="1">
        <v>6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>
        <v>896</v>
      </c>
      <c r="X716" s="1">
        <v>14736</v>
      </c>
    </row>
    <row r="717" spans="1:26" customHeight="1" ht="12.75">
      <c r="A717" s="1" t="s">
        <v>3369</v>
      </c>
      <c r="B717" s="7">
        <v>5.83</v>
      </c>
      <c r="C717" s="1">
        <v>1</v>
      </c>
      <c r="D717" s="1" t="s">
        <v>151</v>
      </c>
      <c r="E717" s="1"/>
      <c r="F717" s="1"/>
      <c r="G717" s="1"/>
      <c r="H717" s="1"/>
      <c r="I717" s="1">
        <v>6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>
        <v>896</v>
      </c>
      <c r="X717" s="1">
        <v>15280</v>
      </c>
    </row>
    <row r="718" spans="1:26" customHeight="1" ht="12.75">
      <c r="A718" s="1" t="s">
        <v>3370</v>
      </c>
      <c r="B718" s="7">
        <v>4.42</v>
      </c>
      <c r="C718" s="1">
        <v>1</v>
      </c>
      <c r="D718" s="1" t="s">
        <v>151</v>
      </c>
      <c r="E718" s="1"/>
      <c r="F718" s="1"/>
      <c r="G718" s="1"/>
      <c r="H718" s="1"/>
      <c r="I718" s="1">
        <v>6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>
        <v>896</v>
      </c>
      <c r="X718" s="1">
        <v>15824</v>
      </c>
    </row>
    <row r="719" spans="1:26" customHeight="1" ht="12.75">
      <c r="A719" s="1" t="s">
        <v>3371</v>
      </c>
      <c r="B719" s="7">
        <v>6.74</v>
      </c>
      <c r="C719" s="1">
        <v>1</v>
      </c>
      <c r="D719" s="1" t="s">
        <v>151</v>
      </c>
      <c r="E719" s="1"/>
      <c r="F719" s="1"/>
      <c r="G719" s="1"/>
      <c r="H719" s="1"/>
      <c r="I719" s="1">
        <v>6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>
        <v>896</v>
      </c>
      <c r="X719" s="1">
        <v>16368</v>
      </c>
    </row>
    <row r="720" spans="1:26" customHeight="1" ht="12.75">
      <c r="A720" s="1" t="s">
        <v>3372</v>
      </c>
      <c r="B720" s="7">
        <v>10.85</v>
      </c>
      <c r="C720" s="1">
        <v>1</v>
      </c>
      <c r="D720" s="1" t="s">
        <v>151</v>
      </c>
      <c r="E720" s="1"/>
      <c r="F720" s="1"/>
      <c r="G720" s="1"/>
      <c r="H720" s="1"/>
      <c r="I720" s="1">
        <v>6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>
        <v>896</v>
      </c>
      <c r="X720" s="1">
        <v>16912</v>
      </c>
    </row>
    <row r="721" spans="1:26" customHeight="1" ht="12.75">
      <c r="A721" s="1" t="s">
        <v>3373</v>
      </c>
      <c r="B721" s="7">
        <v>13.39</v>
      </c>
      <c r="C721" s="1">
        <v>1</v>
      </c>
      <c r="D721" s="1" t="s">
        <v>151</v>
      </c>
      <c r="E721" s="1"/>
      <c r="F721" s="1"/>
      <c r="G721" s="1"/>
      <c r="H721" s="1"/>
      <c r="I721" s="1">
        <v>6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>
        <v>896</v>
      </c>
      <c r="X721" s="1">
        <v>17456</v>
      </c>
    </row>
    <row r="722" spans="1:26" customHeight="1" ht="12.75">
      <c r="A722" s="1" t="s">
        <v>3374</v>
      </c>
      <c r="B722" s="7">
        <v>4.55</v>
      </c>
      <c r="C722" s="1">
        <v>1</v>
      </c>
      <c r="D722" s="1" t="s">
        <v>151</v>
      </c>
      <c r="E722" s="1"/>
      <c r="F722" s="1"/>
      <c r="G722" s="1"/>
      <c r="H722" s="1"/>
      <c r="I722" s="1">
        <v>6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>
        <v>896</v>
      </c>
      <c r="X722" s="1">
        <v>18000</v>
      </c>
    </row>
    <row r="723" spans="1:26" customHeight="1" ht="12.75">
      <c r="A723" s="1" t="s">
        <v>3375</v>
      </c>
      <c r="B723" s="7">
        <v>4.97</v>
      </c>
      <c r="C723" s="1">
        <v>1</v>
      </c>
      <c r="D723" s="1" t="s">
        <v>151</v>
      </c>
      <c r="E723" s="1"/>
      <c r="F723" s="1"/>
      <c r="G723" s="1"/>
      <c r="H723" s="1"/>
      <c r="I723" s="1">
        <v>6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>
        <v>896</v>
      </c>
      <c r="X723" s="1">
        <v>18544</v>
      </c>
    </row>
    <row r="724" spans="1:26" customHeight="1" ht="12.75">
      <c r="A724" s="1" t="s">
        <v>3376</v>
      </c>
      <c r="B724" s="7">
        <v>22.71</v>
      </c>
      <c r="C724" s="1">
        <v>1</v>
      </c>
      <c r="D724" s="1" t="s">
        <v>151</v>
      </c>
      <c r="E724" s="1"/>
      <c r="F724" s="1"/>
      <c r="G724" s="1"/>
      <c r="H724" s="1"/>
      <c r="I724" s="1">
        <v>6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>
        <v>896</v>
      </c>
      <c r="X724" s="1">
        <v>19088</v>
      </c>
    </row>
    <row r="725" spans="1:26" customHeight="1" ht="12.75">
      <c r="A725" s="1" t="s">
        <v>153</v>
      </c>
      <c r="B725" s="7">
        <v>0.08</v>
      </c>
      <c r="C725" s="1">
        <v>5</v>
      </c>
      <c r="D725" s="1" t="s">
        <v>154</v>
      </c>
      <c r="E725" s="1"/>
      <c r="F725" s="1"/>
      <c r="G725" s="1"/>
      <c r="H725" s="1"/>
      <c r="I725" s="1">
        <v>25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>
        <v>64</v>
      </c>
      <c r="X725" s="1">
        <v>80</v>
      </c>
    </row>
    <row r="726" spans="1:26" customHeight="1" ht="12.75">
      <c r="A726" s="1" t="s">
        <v>155</v>
      </c>
      <c r="B726" s="7">
        <v>0.09</v>
      </c>
      <c r="C726" s="1">
        <v>5</v>
      </c>
      <c r="D726" s="1" t="s">
        <v>154</v>
      </c>
      <c r="E726" s="1"/>
      <c r="F726" s="1"/>
      <c r="G726" s="1"/>
      <c r="H726" s="1"/>
      <c r="I726" s="1">
        <v>15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>
        <v>64</v>
      </c>
      <c r="X726" s="1">
        <v>112</v>
      </c>
    </row>
    <row r="727" spans="1:26" customHeight="1" ht="12.75">
      <c r="A727" s="1" t="s">
        <v>156</v>
      </c>
      <c r="B727" s="7">
        <v>0.38</v>
      </c>
      <c r="C727" s="1">
        <v>5</v>
      </c>
      <c r="D727" s="1" t="s">
        <v>154</v>
      </c>
      <c r="E727" s="1"/>
      <c r="F727" s="1"/>
      <c r="G727" s="1"/>
      <c r="H727" s="1"/>
      <c r="I727" s="1">
        <v>25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>
        <v>64</v>
      </c>
      <c r="X727" s="1">
        <v>144</v>
      </c>
    </row>
    <row r="728" spans="1:26" customHeight="1" ht="12.75">
      <c r="A728" s="1" t="s">
        <v>177</v>
      </c>
      <c r="B728" s="7">
        <v>0.44</v>
      </c>
      <c r="C728" s="1">
        <v>5</v>
      </c>
      <c r="D728" s="1" t="s">
        <v>154</v>
      </c>
      <c r="E728" s="1"/>
      <c r="F728" s="1"/>
      <c r="G728" s="1"/>
      <c r="H728" s="1"/>
      <c r="I728" s="1">
        <v>30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>
        <v>64</v>
      </c>
      <c r="X728" s="1">
        <v>176</v>
      </c>
    </row>
    <row r="729" spans="1:26" customHeight="1" ht="12.75">
      <c r="A729" s="1" t="s">
        <v>178</v>
      </c>
      <c r="B729" s="7">
        <v>0.06</v>
      </c>
      <c r="C729" s="1">
        <v>5</v>
      </c>
      <c r="D729" s="1" t="s">
        <v>154</v>
      </c>
      <c r="E729" s="1"/>
      <c r="F729" s="1"/>
      <c r="G729" s="1"/>
      <c r="H729" s="1"/>
      <c r="I729" s="1">
        <v>25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>
        <v>64</v>
      </c>
      <c r="X729" s="1">
        <v>208</v>
      </c>
    </row>
    <row r="730" spans="1:26" customHeight="1" ht="12.75">
      <c r="A730" s="1" t="s">
        <v>188</v>
      </c>
      <c r="B730" s="7">
        <v>0.05</v>
      </c>
      <c r="C730" s="1">
        <v>5</v>
      </c>
      <c r="D730" s="1" t="s">
        <v>154</v>
      </c>
      <c r="E730" s="1"/>
      <c r="F730" s="1"/>
      <c r="G730" s="1"/>
      <c r="H730" s="1"/>
      <c r="I730" s="1">
        <v>30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>
        <v>64</v>
      </c>
      <c r="X730" s="1">
        <v>240</v>
      </c>
    </row>
    <row r="731" spans="1:26" customHeight="1" ht="12.75">
      <c r="A731" s="1" t="s">
        <v>189</v>
      </c>
      <c r="B731" s="7">
        <v>0.06</v>
      </c>
      <c r="C731" s="1">
        <v>5</v>
      </c>
      <c r="D731" s="1" t="s">
        <v>154</v>
      </c>
      <c r="E731" s="1"/>
      <c r="F731" s="1"/>
      <c r="G731" s="1"/>
      <c r="H731" s="1"/>
      <c r="I731" s="1">
        <v>25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>
        <v>64</v>
      </c>
      <c r="X731" s="1">
        <v>272</v>
      </c>
    </row>
    <row r="732" spans="1:26" customHeight="1" ht="12.75">
      <c r="A732" s="1" t="s">
        <v>190</v>
      </c>
      <c r="B732" s="7">
        <v>0.07</v>
      </c>
      <c r="C732" s="1">
        <v>5</v>
      </c>
      <c r="D732" s="1" t="s">
        <v>154</v>
      </c>
      <c r="E732" s="1"/>
      <c r="F732" s="1"/>
      <c r="G732" s="1"/>
      <c r="H732" s="1"/>
      <c r="I732" s="1">
        <v>20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>
        <v>64</v>
      </c>
      <c r="X732" s="1">
        <v>304</v>
      </c>
    </row>
    <row r="733" spans="1:26" customHeight="1" ht="12.75">
      <c r="A733" s="1" t="s">
        <v>191</v>
      </c>
      <c r="B733" s="7">
        <v>0.3</v>
      </c>
      <c r="C733" s="1">
        <v>5</v>
      </c>
      <c r="D733" s="1" t="s">
        <v>154</v>
      </c>
      <c r="E733" s="1"/>
      <c r="F733" s="1"/>
      <c r="G733" s="1"/>
      <c r="H733" s="1"/>
      <c r="I733" s="1">
        <v>30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64</v>
      </c>
      <c r="X733" s="1">
        <v>336</v>
      </c>
    </row>
    <row r="734" spans="1:26" customHeight="1" ht="12.75">
      <c r="A734" s="1" t="s">
        <v>192</v>
      </c>
      <c r="B734" s="7">
        <v>0.01</v>
      </c>
      <c r="C734" s="1">
        <v>5</v>
      </c>
      <c r="D734" s="1" t="s">
        <v>154</v>
      </c>
      <c r="E734" s="1"/>
      <c r="F734" s="1"/>
      <c r="G734" s="1"/>
      <c r="H734" s="1"/>
      <c r="I734" s="1">
        <v>15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>
        <v>64</v>
      </c>
      <c r="X734" s="1">
        <v>368</v>
      </c>
    </row>
    <row r="735" spans="1:26" customHeight="1" ht="12.75">
      <c r="A735" s="1" t="s">
        <v>193</v>
      </c>
      <c r="B735" s="7">
        <v>0.05</v>
      </c>
      <c r="C735" s="1">
        <v>5</v>
      </c>
      <c r="D735" s="1" t="s">
        <v>154</v>
      </c>
      <c r="E735" s="1"/>
      <c r="F735" s="1"/>
      <c r="G735" s="1"/>
      <c r="H735" s="1"/>
      <c r="I735" s="1">
        <v>15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>
        <v>64</v>
      </c>
      <c r="X735" s="1">
        <v>400</v>
      </c>
    </row>
    <row r="736" spans="1:26" customHeight="1" ht="12.75">
      <c r="A736" s="1" t="s">
        <v>194</v>
      </c>
      <c r="B736" s="7">
        <v>0.3</v>
      </c>
      <c r="C736" s="1">
        <v>5</v>
      </c>
      <c r="D736" s="1" t="s">
        <v>154</v>
      </c>
      <c r="E736" s="1"/>
      <c r="F736" s="1"/>
      <c r="G736" s="1"/>
      <c r="H736" s="1"/>
      <c r="I736" s="1">
        <v>15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>
        <v>64</v>
      </c>
      <c r="X736" s="1">
        <v>432</v>
      </c>
    </row>
    <row r="737" spans="1:26" customHeight="1" ht="12.75">
      <c r="A737" s="1" t="s">
        <v>195</v>
      </c>
      <c r="B737" s="7">
        <v>0.18</v>
      </c>
      <c r="C737" s="1">
        <v>5</v>
      </c>
      <c r="D737" s="1" t="s">
        <v>154</v>
      </c>
      <c r="E737" s="1"/>
      <c r="F737" s="1"/>
      <c r="G737" s="1"/>
      <c r="H737" s="1"/>
      <c r="I737" s="1">
        <v>30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>
        <v>64</v>
      </c>
      <c r="X737" s="1">
        <v>464</v>
      </c>
    </row>
    <row r="738" spans="1:26" customHeight="1" ht="12.75">
      <c r="A738" s="1" t="s">
        <v>227</v>
      </c>
      <c r="B738" s="7">
        <v>0.06</v>
      </c>
      <c r="C738" s="1">
        <v>5</v>
      </c>
      <c r="D738" s="1" t="s">
        <v>154</v>
      </c>
      <c r="E738" s="1"/>
      <c r="F738" s="1"/>
      <c r="G738" s="1"/>
      <c r="H738" s="1"/>
      <c r="I738" s="1">
        <v>20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>
        <v>64</v>
      </c>
      <c r="X738" s="1">
        <v>496</v>
      </c>
    </row>
    <row r="739" spans="1:26" customHeight="1" ht="12.75">
      <c r="A739" s="1" t="s">
        <v>228</v>
      </c>
      <c r="B739" s="7">
        <v>0.11</v>
      </c>
      <c r="C739" s="1">
        <v>5</v>
      </c>
      <c r="D739" s="1" t="s">
        <v>154</v>
      </c>
      <c r="E739" s="1"/>
      <c r="F739" s="1"/>
      <c r="G739" s="1"/>
      <c r="H739" s="1"/>
      <c r="I739" s="1">
        <v>20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>
        <v>64</v>
      </c>
      <c r="X739" s="1">
        <v>528</v>
      </c>
    </row>
    <row r="740" spans="1:26" customHeight="1" ht="12.75">
      <c r="A740" s="1" t="s">
        <v>229</v>
      </c>
      <c r="B740" s="7">
        <v>0.05</v>
      </c>
      <c r="C740" s="1">
        <v>5</v>
      </c>
      <c r="D740" s="1" t="s">
        <v>154</v>
      </c>
      <c r="E740" s="1"/>
      <c r="F740" s="1"/>
      <c r="G740" s="1"/>
      <c r="H740" s="1"/>
      <c r="I740" s="1">
        <v>20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>
        <v>64</v>
      </c>
      <c r="X740" s="1">
        <v>560</v>
      </c>
    </row>
    <row r="741" spans="1:26" customHeight="1" ht="12.75">
      <c r="A741" s="1" t="s">
        <v>233</v>
      </c>
      <c r="B741" s="7">
        <v>0.08</v>
      </c>
      <c r="C741" s="1">
        <v>5</v>
      </c>
      <c r="D741" s="1" t="s">
        <v>154</v>
      </c>
      <c r="E741" s="1"/>
      <c r="F741" s="1"/>
      <c r="G741" s="1"/>
      <c r="H741" s="1"/>
      <c r="I741" s="1">
        <v>30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>
        <v>64</v>
      </c>
      <c r="X741" s="1">
        <v>592</v>
      </c>
    </row>
    <row r="742" spans="1:26" customHeight="1" ht="12.75">
      <c r="A742" s="1" t="s">
        <v>234</v>
      </c>
      <c r="B742" s="7">
        <v>0.12</v>
      </c>
      <c r="C742" s="1">
        <v>5</v>
      </c>
      <c r="D742" s="1" t="s">
        <v>154</v>
      </c>
      <c r="E742" s="1"/>
      <c r="F742" s="1"/>
      <c r="G742" s="1"/>
      <c r="H742" s="1"/>
      <c r="I742" s="1">
        <v>25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>
        <v>64</v>
      </c>
      <c r="X742" s="1">
        <v>624</v>
      </c>
    </row>
    <row r="743" spans="1:26" customHeight="1" ht="12.75">
      <c r="A743" s="1" t="s">
        <v>235</v>
      </c>
      <c r="B743" s="7">
        <v>0.46</v>
      </c>
      <c r="C743" s="1">
        <v>5</v>
      </c>
      <c r="D743" s="1" t="s">
        <v>154</v>
      </c>
      <c r="E743" s="1"/>
      <c r="F743" s="1"/>
      <c r="G743" s="1"/>
      <c r="H743" s="1"/>
      <c r="I743" s="1">
        <v>15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>
        <v>64</v>
      </c>
      <c r="X743" s="1">
        <v>656</v>
      </c>
    </row>
    <row r="744" spans="1:26" customHeight="1" ht="12.75">
      <c r="A744" s="1" t="s">
        <v>236</v>
      </c>
      <c r="B744" s="7">
        <v>0.2</v>
      </c>
      <c r="C744" s="1">
        <v>5</v>
      </c>
      <c r="D744" s="1" t="s">
        <v>154</v>
      </c>
      <c r="E744" s="1"/>
      <c r="F744" s="1"/>
      <c r="G744" s="1"/>
      <c r="H744" s="1"/>
      <c r="I744" s="1">
        <v>30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>
        <v>64</v>
      </c>
      <c r="X744" s="1">
        <v>688</v>
      </c>
    </row>
    <row r="745" spans="1:26" customHeight="1" ht="12.75">
      <c r="A745" s="1" t="s">
        <v>237</v>
      </c>
      <c r="B745" s="7">
        <v>0.08</v>
      </c>
      <c r="C745" s="1">
        <v>5</v>
      </c>
      <c r="D745" s="1" t="s">
        <v>154</v>
      </c>
      <c r="E745" s="1"/>
      <c r="F745" s="1"/>
      <c r="G745" s="1"/>
      <c r="H745" s="1"/>
      <c r="I745" s="1">
        <v>25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>
        <v>64</v>
      </c>
      <c r="X745" s="1">
        <v>720</v>
      </c>
    </row>
    <row r="746" spans="1:26" customHeight="1" ht="12.75">
      <c r="A746" s="1" t="s">
        <v>238</v>
      </c>
      <c r="B746" s="7">
        <v>0.11</v>
      </c>
      <c r="C746" s="1">
        <v>5</v>
      </c>
      <c r="D746" s="1" t="s">
        <v>154</v>
      </c>
      <c r="E746" s="1"/>
      <c r="F746" s="1"/>
      <c r="G746" s="1"/>
      <c r="H746" s="1"/>
      <c r="I746" s="1">
        <v>30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>
        <v>64</v>
      </c>
      <c r="X746" s="1">
        <v>752</v>
      </c>
    </row>
    <row r="747" spans="1:26" customHeight="1" ht="12.75">
      <c r="A747" s="1" t="s">
        <v>239</v>
      </c>
      <c r="B747" s="7">
        <v>0.13</v>
      </c>
      <c r="C747" s="1">
        <v>5</v>
      </c>
      <c r="D747" s="1" t="s">
        <v>154</v>
      </c>
      <c r="E747" s="1"/>
      <c r="F747" s="1"/>
      <c r="G747" s="1"/>
      <c r="H747" s="1"/>
      <c r="I747" s="1">
        <v>25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>
        <v>64</v>
      </c>
      <c r="X747" s="1">
        <v>784</v>
      </c>
    </row>
    <row r="748" spans="1:26" customHeight="1" ht="12.75">
      <c r="A748" s="1" t="s">
        <v>240</v>
      </c>
      <c r="B748" s="7">
        <v>0.06</v>
      </c>
      <c r="C748" s="1">
        <v>5</v>
      </c>
      <c r="D748" s="1" t="s">
        <v>154</v>
      </c>
      <c r="E748" s="1"/>
      <c r="F748" s="1"/>
      <c r="G748" s="1"/>
      <c r="H748" s="1"/>
      <c r="I748" s="1">
        <v>25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>
        <v>64</v>
      </c>
      <c r="X748" s="1">
        <v>816</v>
      </c>
    </row>
    <row r="749" spans="1:26" customHeight="1" ht="12.75">
      <c r="A749" s="1" t="s">
        <v>241</v>
      </c>
      <c r="B749" s="7">
        <v>0.18</v>
      </c>
      <c r="C749" s="1">
        <v>5</v>
      </c>
      <c r="D749" s="1" t="s">
        <v>154</v>
      </c>
      <c r="E749" s="1"/>
      <c r="F749" s="1"/>
      <c r="G749" s="1"/>
      <c r="H749" s="1"/>
      <c r="I749" s="1">
        <v>20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>
        <v>64</v>
      </c>
      <c r="X749" s="1">
        <v>848</v>
      </c>
    </row>
    <row r="750" spans="1:26" customHeight="1" ht="12.75">
      <c r="A750" s="1" t="s">
        <v>242</v>
      </c>
      <c r="B750" s="7">
        <v>0.09</v>
      </c>
      <c r="C750" s="1">
        <v>5</v>
      </c>
      <c r="D750" s="1" t="s">
        <v>154</v>
      </c>
      <c r="E750" s="1"/>
      <c r="F750" s="1"/>
      <c r="G750" s="1"/>
      <c r="H750" s="1"/>
      <c r="I750" s="1">
        <v>15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>
        <v>64</v>
      </c>
      <c r="X750" s="1">
        <v>880</v>
      </c>
    </row>
    <row r="751" spans="1:26" customHeight="1" ht="12.75">
      <c r="A751" s="1" t="s">
        <v>243</v>
      </c>
      <c r="B751" s="7">
        <v>0.01</v>
      </c>
      <c r="C751" s="1">
        <v>5</v>
      </c>
      <c r="D751" s="1" t="s">
        <v>154</v>
      </c>
      <c r="E751" s="1"/>
      <c r="F751" s="1"/>
      <c r="G751" s="1"/>
      <c r="H751" s="1"/>
      <c r="I751" s="1">
        <v>30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>
        <v>64</v>
      </c>
      <c r="X751" s="1">
        <v>912</v>
      </c>
    </row>
    <row r="752" spans="1:26" customHeight="1" ht="12.75">
      <c r="A752" s="1" t="s">
        <v>244</v>
      </c>
      <c r="B752" s="7">
        <v>0.12</v>
      </c>
      <c r="C752" s="1">
        <v>5</v>
      </c>
      <c r="D752" s="1" t="s">
        <v>154</v>
      </c>
      <c r="E752" s="1"/>
      <c r="F752" s="1"/>
      <c r="G752" s="1"/>
      <c r="H752" s="1"/>
      <c r="I752" s="1">
        <v>20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>
        <v>64</v>
      </c>
      <c r="X752" s="1">
        <v>944</v>
      </c>
    </row>
    <row r="753" spans="1:26" customHeight="1" ht="12.75">
      <c r="A753" s="1" t="s">
        <v>245</v>
      </c>
      <c r="B753" s="7">
        <v>0.14</v>
      </c>
      <c r="C753" s="1">
        <v>5</v>
      </c>
      <c r="D753" s="1" t="s">
        <v>154</v>
      </c>
      <c r="E753" s="1"/>
      <c r="F753" s="1"/>
      <c r="G753" s="1"/>
      <c r="H753" s="1"/>
      <c r="I753" s="1">
        <v>25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>
        <v>64</v>
      </c>
      <c r="X753" s="1">
        <v>976</v>
      </c>
    </row>
    <row r="754" spans="1:26" customHeight="1" ht="12.75">
      <c r="A754" s="1" t="s">
        <v>246</v>
      </c>
      <c r="B754" s="7">
        <v>0.41</v>
      </c>
      <c r="C754" s="1">
        <v>5</v>
      </c>
      <c r="D754" s="1" t="s">
        <v>154</v>
      </c>
      <c r="E754" s="1"/>
      <c r="F754" s="1"/>
      <c r="G754" s="1"/>
      <c r="H754" s="1"/>
      <c r="I754" s="1">
        <v>30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>
        <v>64</v>
      </c>
      <c r="X754" s="1">
        <v>1008</v>
      </c>
    </row>
    <row r="755" spans="1:26" customHeight="1" ht="12.75">
      <c r="A755" s="1" t="s">
        <v>247</v>
      </c>
      <c r="B755" s="7">
        <v>0.29</v>
      </c>
      <c r="C755" s="1">
        <v>5</v>
      </c>
      <c r="D755" s="1" t="s">
        <v>154</v>
      </c>
      <c r="E755" s="1"/>
      <c r="F755" s="1"/>
      <c r="G755" s="1"/>
      <c r="H755" s="1"/>
      <c r="I755" s="1">
        <v>30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>
        <v>64</v>
      </c>
      <c r="X755" s="1">
        <v>1040</v>
      </c>
    </row>
    <row r="756" spans="1:26" customHeight="1" ht="12.75">
      <c r="A756" s="1" t="s">
        <v>248</v>
      </c>
      <c r="B756" s="7">
        <v>0.06</v>
      </c>
      <c r="C756" s="1">
        <v>5</v>
      </c>
      <c r="D756" s="1" t="s">
        <v>154</v>
      </c>
      <c r="E756" s="1"/>
      <c r="F756" s="1"/>
      <c r="G756" s="1"/>
      <c r="H756" s="1"/>
      <c r="I756" s="1">
        <v>20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>
        <v>64</v>
      </c>
      <c r="X756" s="1">
        <v>1072</v>
      </c>
    </row>
    <row r="757" spans="1:26" customHeight="1" ht="12.75">
      <c r="A757" s="1" t="s">
        <v>249</v>
      </c>
      <c r="B757" s="7">
        <v>0.14</v>
      </c>
      <c r="C757" s="1">
        <v>5</v>
      </c>
      <c r="D757" s="1" t="s">
        <v>154</v>
      </c>
      <c r="E757" s="1"/>
      <c r="F757" s="1"/>
      <c r="G757" s="1"/>
      <c r="H757" s="1"/>
      <c r="I757" s="1">
        <v>15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>
        <v>64</v>
      </c>
      <c r="X757" s="1">
        <v>1104</v>
      </c>
    </row>
    <row r="758" spans="1:26" customHeight="1" ht="12.75">
      <c r="A758" s="1" t="s">
        <v>250</v>
      </c>
      <c r="B758" s="7">
        <v>0.04</v>
      </c>
      <c r="C758" s="1">
        <v>5</v>
      </c>
      <c r="D758" s="1" t="s">
        <v>154</v>
      </c>
      <c r="E758" s="1"/>
      <c r="F758" s="1"/>
      <c r="G758" s="1"/>
      <c r="H758" s="1"/>
      <c r="I758" s="1">
        <v>15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>
        <v>64</v>
      </c>
      <c r="X758" s="1">
        <v>1136</v>
      </c>
    </row>
    <row r="759" spans="1:26" customHeight="1" ht="12.75">
      <c r="A759" s="1" t="s">
        <v>251</v>
      </c>
      <c r="B759" s="7">
        <v>0.17</v>
      </c>
      <c r="C759" s="1">
        <v>5</v>
      </c>
      <c r="D759" s="1" t="s">
        <v>154</v>
      </c>
      <c r="E759" s="1"/>
      <c r="F759" s="1"/>
      <c r="G759" s="1"/>
      <c r="H759" s="1"/>
      <c r="I759" s="1">
        <v>15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>
        <v>64</v>
      </c>
      <c r="X759" s="1">
        <v>1168</v>
      </c>
    </row>
    <row r="760" spans="1:26" customHeight="1" ht="12.75">
      <c r="A760" s="1" t="s">
        <v>252</v>
      </c>
      <c r="B760" s="7">
        <v>0.05</v>
      </c>
      <c r="C760" s="1">
        <v>5</v>
      </c>
      <c r="D760" s="1" t="s">
        <v>154</v>
      </c>
      <c r="E760" s="1"/>
      <c r="F760" s="1"/>
      <c r="G760" s="1"/>
      <c r="H760" s="1"/>
      <c r="I760" s="1">
        <v>25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>
        <v>64</v>
      </c>
      <c r="X760" s="1">
        <v>1200</v>
      </c>
    </row>
    <row r="761" spans="1:26" customHeight="1" ht="12.75">
      <c r="A761" s="1" t="s">
        <v>253</v>
      </c>
      <c r="B761" s="7">
        <v>0.08</v>
      </c>
      <c r="C761" s="1">
        <v>5</v>
      </c>
      <c r="D761" s="1" t="s">
        <v>154</v>
      </c>
      <c r="E761" s="1"/>
      <c r="F761" s="1"/>
      <c r="G761" s="1"/>
      <c r="H761" s="1"/>
      <c r="I761" s="1">
        <v>25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>
        <v>64</v>
      </c>
      <c r="X761" s="1">
        <v>1232</v>
      </c>
    </row>
    <row r="762" spans="1:26" customHeight="1" ht="12.75">
      <c r="A762" s="1" t="s">
        <v>254</v>
      </c>
      <c r="B762" s="7">
        <v>0.01</v>
      </c>
      <c r="C762" s="1">
        <v>5</v>
      </c>
      <c r="D762" s="1" t="s">
        <v>154</v>
      </c>
      <c r="E762" s="1"/>
      <c r="F762" s="1"/>
      <c r="G762" s="1"/>
      <c r="H762" s="1"/>
      <c r="I762" s="1">
        <v>30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>
        <v>64</v>
      </c>
      <c r="X762" s="1">
        <v>1264</v>
      </c>
    </row>
    <row r="763" spans="1:26" customHeight="1" ht="12.75">
      <c r="A763" s="1" t="s">
        <v>255</v>
      </c>
      <c r="B763" s="7">
        <v>0.12</v>
      </c>
      <c r="C763" s="1">
        <v>5</v>
      </c>
      <c r="D763" s="1" t="s">
        <v>154</v>
      </c>
      <c r="E763" s="1"/>
      <c r="F763" s="1"/>
      <c r="G763" s="1"/>
      <c r="H763" s="1"/>
      <c r="I763" s="1">
        <v>30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>
        <v>64</v>
      </c>
      <c r="X763" s="1">
        <v>1296</v>
      </c>
    </row>
    <row r="764" spans="1:26" customHeight="1" ht="12.75">
      <c r="A764" s="1" t="s">
        <v>256</v>
      </c>
      <c r="B764" s="7">
        <v>0.09</v>
      </c>
      <c r="C764" s="1">
        <v>5</v>
      </c>
      <c r="D764" s="1" t="s">
        <v>154</v>
      </c>
      <c r="E764" s="1"/>
      <c r="F764" s="1"/>
      <c r="G764" s="1"/>
      <c r="H764" s="1"/>
      <c r="I764" s="1">
        <v>20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>
        <v>64</v>
      </c>
      <c r="X764" s="1">
        <v>1328</v>
      </c>
    </row>
    <row r="765" spans="1:26" customHeight="1" ht="12.75">
      <c r="A765" s="1" t="s">
        <v>257</v>
      </c>
      <c r="B765" s="7">
        <v>0.15</v>
      </c>
      <c r="C765" s="1">
        <v>5</v>
      </c>
      <c r="D765" s="1" t="s">
        <v>154</v>
      </c>
      <c r="E765" s="1"/>
      <c r="F765" s="1"/>
      <c r="G765" s="1"/>
      <c r="H765" s="1"/>
      <c r="I765" s="1">
        <v>25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>
        <v>64</v>
      </c>
      <c r="X765" s="1">
        <v>1360</v>
      </c>
    </row>
    <row r="766" spans="1:26" customHeight="1" ht="12.75">
      <c r="A766" s="1" t="s">
        <v>258</v>
      </c>
      <c r="B766" s="7">
        <v>0.01</v>
      </c>
      <c r="C766" s="1">
        <v>5</v>
      </c>
      <c r="D766" s="1" t="s">
        <v>154</v>
      </c>
      <c r="E766" s="1"/>
      <c r="F766" s="1"/>
      <c r="G766" s="1"/>
      <c r="H766" s="1"/>
      <c r="I766" s="1">
        <v>20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>
        <v>64</v>
      </c>
      <c r="X766" s="1">
        <v>1392</v>
      </c>
    </row>
    <row r="767" spans="1:26" customHeight="1" ht="12.75">
      <c r="A767" s="1" t="s">
        <v>259</v>
      </c>
      <c r="B767" s="7">
        <v>0.32</v>
      </c>
      <c r="C767" s="1">
        <v>5</v>
      </c>
      <c r="D767" s="1" t="s">
        <v>154</v>
      </c>
      <c r="E767" s="1"/>
      <c r="F767" s="1"/>
      <c r="G767" s="1"/>
      <c r="H767" s="1"/>
      <c r="I767" s="1">
        <v>30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>
        <v>64</v>
      </c>
      <c r="X767" s="1">
        <v>1424</v>
      </c>
    </row>
    <row r="768" spans="1:26" customHeight="1" ht="12.75">
      <c r="A768" s="1" t="s">
        <v>260</v>
      </c>
      <c r="B768" s="7">
        <v>0.06</v>
      </c>
      <c r="C768" s="1">
        <v>5</v>
      </c>
      <c r="D768" s="1" t="s">
        <v>154</v>
      </c>
      <c r="E768" s="1"/>
      <c r="F768" s="1"/>
      <c r="G768" s="1"/>
      <c r="H768" s="1"/>
      <c r="I768" s="1">
        <v>30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>
        <v>64</v>
      </c>
      <c r="X768" s="1">
        <v>1456</v>
      </c>
    </row>
    <row r="769" spans="1:26" customHeight="1" ht="12.75">
      <c r="A769" s="1" t="s">
        <v>261</v>
      </c>
      <c r="B769" s="7">
        <v>0.24</v>
      </c>
      <c r="C769" s="1">
        <v>5</v>
      </c>
      <c r="D769" s="1" t="s">
        <v>154</v>
      </c>
      <c r="E769" s="1"/>
      <c r="F769" s="1"/>
      <c r="G769" s="1"/>
      <c r="H769" s="1"/>
      <c r="I769" s="1">
        <v>15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>
        <v>64</v>
      </c>
      <c r="X769" s="1">
        <v>1488</v>
      </c>
    </row>
    <row r="770" spans="1:26" customHeight="1" ht="12.75">
      <c r="A770" s="1" t="s">
        <v>505</v>
      </c>
      <c r="B770" s="7">
        <v>0.34</v>
      </c>
      <c r="C770" s="1">
        <v>5</v>
      </c>
      <c r="D770" s="1" t="s">
        <v>154</v>
      </c>
      <c r="E770" s="1"/>
      <c r="F770" s="1"/>
      <c r="G770" s="1"/>
      <c r="H770" s="1"/>
      <c r="I770" s="1">
        <v>30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>
        <v>64</v>
      </c>
      <c r="X770" s="1">
        <v>1520</v>
      </c>
    </row>
    <row r="771" spans="1:26" customHeight="1" ht="12.75">
      <c r="A771" s="1" t="s">
        <v>506</v>
      </c>
      <c r="B771" s="7">
        <v>0.05</v>
      </c>
      <c r="C771" s="1">
        <v>5</v>
      </c>
      <c r="D771" s="1" t="s">
        <v>154</v>
      </c>
      <c r="E771" s="1"/>
      <c r="F771" s="1"/>
      <c r="G771" s="1"/>
      <c r="H771" s="1"/>
      <c r="I771" s="1">
        <v>20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>
        <v>64</v>
      </c>
      <c r="X771" s="1">
        <v>1552</v>
      </c>
    </row>
    <row r="772" spans="1:26" customHeight="1" ht="12.75">
      <c r="A772" s="1" t="s">
        <v>507</v>
      </c>
      <c r="B772" s="7">
        <v>0.06</v>
      </c>
      <c r="C772" s="1">
        <v>5</v>
      </c>
      <c r="D772" s="1" t="s">
        <v>154</v>
      </c>
      <c r="E772" s="1"/>
      <c r="F772" s="1"/>
      <c r="G772" s="1"/>
      <c r="H772" s="1"/>
      <c r="I772" s="1">
        <v>20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>
        <v>64</v>
      </c>
      <c r="X772" s="1">
        <v>1584</v>
      </c>
    </row>
    <row r="773" spans="1:26" customHeight="1" ht="12.75">
      <c r="A773" s="1" t="s">
        <v>508</v>
      </c>
      <c r="B773" s="7">
        <v>0.12</v>
      </c>
      <c r="C773" s="1">
        <v>5</v>
      </c>
      <c r="D773" s="1" t="s">
        <v>154</v>
      </c>
      <c r="E773" s="1"/>
      <c r="F773" s="1"/>
      <c r="G773" s="1"/>
      <c r="H773" s="1"/>
      <c r="I773" s="1">
        <v>30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>
        <v>64</v>
      </c>
      <c r="X773" s="1">
        <v>1616</v>
      </c>
    </row>
    <row r="774" spans="1:26" customHeight="1" ht="12.75">
      <c r="A774" s="1" t="s">
        <v>516</v>
      </c>
      <c r="B774" s="7">
        <v>0.13</v>
      </c>
      <c r="C774" s="1">
        <v>5</v>
      </c>
      <c r="D774" s="1" t="s">
        <v>154</v>
      </c>
      <c r="E774" s="1"/>
      <c r="F774" s="1"/>
      <c r="G774" s="1"/>
      <c r="H774" s="1"/>
      <c r="I774" s="1">
        <v>25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>
        <v>64</v>
      </c>
      <c r="X774" s="1">
        <v>1648</v>
      </c>
    </row>
    <row r="775" spans="1:26" customHeight="1" ht="12.75">
      <c r="A775" s="1" t="s">
        <v>517</v>
      </c>
      <c r="B775" s="7">
        <v>0.01</v>
      </c>
      <c r="C775" s="1">
        <v>5</v>
      </c>
      <c r="D775" s="1" t="s">
        <v>154</v>
      </c>
      <c r="E775" s="1"/>
      <c r="F775" s="1"/>
      <c r="G775" s="1"/>
      <c r="H775" s="1"/>
      <c r="I775" s="1">
        <v>30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>
        <v>64</v>
      </c>
      <c r="X775" s="1">
        <v>1680</v>
      </c>
    </row>
    <row r="776" spans="1:26" customHeight="1" ht="12.75">
      <c r="A776" s="1" t="s">
        <v>518</v>
      </c>
      <c r="B776" s="7">
        <v>0.23</v>
      </c>
      <c r="C776" s="1">
        <v>5</v>
      </c>
      <c r="D776" s="1" t="s">
        <v>154</v>
      </c>
      <c r="E776" s="1"/>
      <c r="F776" s="1"/>
      <c r="G776" s="1"/>
      <c r="H776" s="1"/>
      <c r="I776" s="1">
        <v>25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>
        <v>64</v>
      </c>
      <c r="X776" s="1">
        <v>1712</v>
      </c>
    </row>
    <row r="777" spans="1:26" customHeight="1" ht="12.75">
      <c r="A777" s="1" t="s">
        <v>519</v>
      </c>
      <c r="B777" s="7">
        <v>0.15</v>
      </c>
      <c r="C777" s="1">
        <v>5</v>
      </c>
      <c r="D777" s="1" t="s">
        <v>154</v>
      </c>
      <c r="E777" s="1"/>
      <c r="F777" s="1"/>
      <c r="G777" s="1"/>
      <c r="H777" s="1"/>
      <c r="I777" s="1">
        <v>25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>
        <v>64</v>
      </c>
      <c r="X777" s="1">
        <v>1744</v>
      </c>
    </row>
    <row r="778" spans="1:26" customHeight="1" ht="12.75">
      <c r="A778" s="1" t="s">
        <v>520</v>
      </c>
      <c r="B778" s="7">
        <v>0.08</v>
      </c>
      <c r="C778" s="1">
        <v>5</v>
      </c>
      <c r="D778" s="1" t="s">
        <v>154</v>
      </c>
      <c r="E778" s="1"/>
      <c r="F778" s="1"/>
      <c r="G778" s="1"/>
      <c r="H778" s="1"/>
      <c r="I778" s="1">
        <v>30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>
        <v>64</v>
      </c>
      <c r="X778" s="1">
        <v>1776</v>
      </c>
    </row>
    <row r="779" spans="1:26" customHeight="1" ht="12.75">
      <c r="A779" s="1" t="s">
        <v>521</v>
      </c>
      <c r="B779" s="7">
        <v>0.01</v>
      </c>
      <c r="C779" s="1">
        <v>5</v>
      </c>
      <c r="D779" s="1" t="s">
        <v>154</v>
      </c>
      <c r="E779" s="1"/>
      <c r="F779" s="1"/>
      <c r="G779" s="1"/>
      <c r="H779" s="1"/>
      <c r="I779" s="1">
        <v>30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>
        <v>64</v>
      </c>
      <c r="X779" s="1">
        <v>1808</v>
      </c>
    </row>
    <row r="780" spans="1:26" customHeight="1" ht="12.75">
      <c r="A780" s="1" t="s">
        <v>522</v>
      </c>
      <c r="B780" s="7">
        <v>0.01</v>
      </c>
      <c r="C780" s="1">
        <v>5</v>
      </c>
      <c r="D780" s="1" t="s">
        <v>154</v>
      </c>
      <c r="E780" s="1"/>
      <c r="F780" s="1"/>
      <c r="G780" s="1"/>
      <c r="H780" s="1"/>
      <c r="I780" s="1">
        <v>30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>
        <v>64</v>
      </c>
      <c r="X780" s="1">
        <v>1840</v>
      </c>
    </row>
    <row r="781" spans="1:26" customHeight="1" ht="12.75">
      <c r="A781" s="1" t="s">
        <v>523</v>
      </c>
      <c r="B781" s="7">
        <v>0.06</v>
      </c>
      <c r="C781" s="1">
        <v>5</v>
      </c>
      <c r="D781" s="1" t="s">
        <v>154</v>
      </c>
      <c r="E781" s="1"/>
      <c r="F781" s="1"/>
      <c r="G781" s="1"/>
      <c r="H781" s="1"/>
      <c r="I781" s="1">
        <v>30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>
        <v>64</v>
      </c>
      <c r="X781" s="1">
        <v>1872</v>
      </c>
    </row>
    <row r="782" spans="1:26" customHeight="1" ht="12.75">
      <c r="A782" s="1" t="s">
        <v>524</v>
      </c>
      <c r="B782" s="7">
        <v>0.12</v>
      </c>
      <c r="C782" s="1">
        <v>5</v>
      </c>
      <c r="D782" s="1" t="s">
        <v>154</v>
      </c>
      <c r="E782" s="1"/>
      <c r="F782" s="1"/>
      <c r="G782" s="1"/>
      <c r="H782" s="1"/>
      <c r="I782" s="1">
        <v>15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>
        <v>64</v>
      </c>
      <c r="X782" s="1">
        <v>1904</v>
      </c>
    </row>
    <row r="783" spans="1:26" customHeight="1" ht="12.75">
      <c r="A783" s="1" t="s">
        <v>525</v>
      </c>
      <c r="B783" s="7">
        <v>0.51</v>
      </c>
      <c r="C783" s="1">
        <v>5</v>
      </c>
      <c r="D783" s="1" t="s">
        <v>154</v>
      </c>
      <c r="E783" s="1"/>
      <c r="F783" s="1"/>
      <c r="G783" s="1"/>
      <c r="H783" s="1"/>
      <c r="I783" s="1">
        <v>25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>
        <v>64</v>
      </c>
      <c r="X783" s="1">
        <v>1936</v>
      </c>
    </row>
    <row r="784" spans="1:26" customHeight="1" ht="12.75">
      <c r="A784" s="1" t="s">
        <v>526</v>
      </c>
      <c r="B784" s="7">
        <v>0.43</v>
      </c>
      <c r="C784" s="1">
        <v>5</v>
      </c>
      <c r="D784" s="1" t="s">
        <v>154</v>
      </c>
      <c r="E784" s="1"/>
      <c r="F784" s="1"/>
      <c r="G784" s="1"/>
      <c r="H784" s="1"/>
      <c r="I784" s="1">
        <v>25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>
        <v>64</v>
      </c>
      <c r="X784" s="1">
        <v>1968</v>
      </c>
    </row>
    <row r="785" spans="1:26" customHeight="1" ht="12.75">
      <c r="A785" s="1" t="s">
        <v>527</v>
      </c>
      <c r="B785" s="7">
        <v>0.26</v>
      </c>
      <c r="C785" s="1">
        <v>5</v>
      </c>
      <c r="D785" s="1" t="s">
        <v>154</v>
      </c>
      <c r="E785" s="1"/>
      <c r="F785" s="1"/>
      <c r="G785" s="1"/>
      <c r="H785" s="1"/>
      <c r="I785" s="1">
        <v>15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>
        <v>64</v>
      </c>
      <c r="X785" s="1">
        <v>2000</v>
      </c>
    </row>
    <row r="786" spans="1:26" customHeight="1" ht="12.75">
      <c r="A786" s="1" t="s">
        <v>528</v>
      </c>
      <c r="B786" s="7">
        <v>0.21</v>
      </c>
      <c r="C786" s="1">
        <v>5</v>
      </c>
      <c r="D786" s="1" t="s">
        <v>154</v>
      </c>
      <c r="E786" s="1"/>
      <c r="F786" s="1"/>
      <c r="G786" s="1"/>
      <c r="H786" s="1"/>
      <c r="I786" s="1">
        <v>25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>
        <v>64</v>
      </c>
      <c r="X786" s="1">
        <v>2032</v>
      </c>
    </row>
    <row r="787" spans="1:26" customHeight="1" ht="12.75">
      <c r="A787" s="1" t="s">
        <v>529</v>
      </c>
      <c r="B787" s="7">
        <v>0.27</v>
      </c>
      <c r="C787" s="1">
        <v>5</v>
      </c>
      <c r="D787" s="1" t="s">
        <v>154</v>
      </c>
      <c r="E787" s="1"/>
      <c r="F787" s="1"/>
      <c r="G787" s="1"/>
      <c r="H787" s="1"/>
      <c r="I787" s="1">
        <v>25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>
        <v>64</v>
      </c>
      <c r="X787" s="1">
        <v>2064</v>
      </c>
    </row>
    <row r="788" spans="1:26" customHeight="1" ht="12.75">
      <c r="A788" s="1" t="s">
        <v>530</v>
      </c>
      <c r="B788" s="7">
        <v>0.28</v>
      </c>
      <c r="C788" s="1">
        <v>5</v>
      </c>
      <c r="D788" s="1" t="s">
        <v>154</v>
      </c>
      <c r="E788" s="1"/>
      <c r="F788" s="1"/>
      <c r="G788" s="1"/>
      <c r="H788" s="1"/>
      <c r="I788" s="1">
        <v>30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>
        <v>64</v>
      </c>
      <c r="X788" s="1">
        <v>2096</v>
      </c>
    </row>
    <row r="789" spans="1:26" customHeight="1" ht="12.75">
      <c r="A789" s="1" t="s">
        <v>531</v>
      </c>
      <c r="B789" s="7">
        <v>0.4</v>
      </c>
      <c r="C789" s="1">
        <v>5</v>
      </c>
      <c r="D789" s="1" t="s">
        <v>154</v>
      </c>
      <c r="E789" s="1"/>
      <c r="F789" s="1"/>
      <c r="G789" s="1"/>
      <c r="H789" s="1"/>
      <c r="I789" s="1">
        <v>20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>
        <v>64</v>
      </c>
      <c r="X789" s="1">
        <v>2128</v>
      </c>
    </row>
    <row r="790" spans="1:26" customHeight="1" ht="12.75">
      <c r="A790" s="1" t="s">
        <v>532</v>
      </c>
      <c r="B790" s="7">
        <v>0.26</v>
      </c>
      <c r="C790" s="1">
        <v>5</v>
      </c>
      <c r="D790" s="1" t="s">
        <v>154</v>
      </c>
      <c r="E790" s="1"/>
      <c r="F790" s="1"/>
      <c r="G790" s="1"/>
      <c r="H790" s="1"/>
      <c r="I790" s="1">
        <v>30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>
        <v>64</v>
      </c>
      <c r="X790" s="1">
        <v>2160</v>
      </c>
    </row>
    <row r="791" spans="1:26" customHeight="1" ht="12.75">
      <c r="A791" s="1" t="s">
        <v>533</v>
      </c>
      <c r="B791" s="7">
        <v>0.06</v>
      </c>
      <c r="C791" s="1">
        <v>5</v>
      </c>
      <c r="D791" s="1" t="s">
        <v>154</v>
      </c>
      <c r="E791" s="1"/>
      <c r="F791" s="1"/>
      <c r="G791" s="1"/>
      <c r="H791" s="1"/>
      <c r="I791" s="1">
        <v>25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>
        <v>64</v>
      </c>
      <c r="X791" s="1">
        <v>2192</v>
      </c>
    </row>
    <row r="792" spans="1:26" customHeight="1" ht="12.75">
      <c r="A792" s="1" t="s">
        <v>534</v>
      </c>
      <c r="B792" s="7">
        <v>0.17</v>
      </c>
      <c r="C792" s="1">
        <v>5</v>
      </c>
      <c r="D792" s="1" t="s">
        <v>154</v>
      </c>
      <c r="E792" s="1"/>
      <c r="F792" s="1"/>
      <c r="G792" s="1"/>
      <c r="H792" s="1"/>
      <c r="I792" s="1">
        <v>15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>
        <v>64</v>
      </c>
      <c r="X792" s="1">
        <v>2224</v>
      </c>
    </row>
    <row r="793" spans="1:26" customHeight="1" ht="12.75">
      <c r="A793" s="1" t="s">
        <v>535</v>
      </c>
      <c r="B793" s="7">
        <v>0.19</v>
      </c>
      <c r="C793" s="1">
        <v>5</v>
      </c>
      <c r="D793" s="1" t="s">
        <v>154</v>
      </c>
      <c r="E793" s="1"/>
      <c r="F793" s="1"/>
      <c r="G793" s="1"/>
      <c r="H793" s="1"/>
      <c r="I793" s="1">
        <v>15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>
        <v>64</v>
      </c>
      <c r="X793" s="1">
        <v>2256</v>
      </c>
    </row>
    <row r="794" spans="1:26" customHeight="1" ht="12.75">
      <c r="A794" s="1" t="s">
        <v>536</v>
      </c>
      <c r="B794" s="7">
        <v>0.67</v>
      </c>
      <c r="C794" s="1">
        <v>5</v>
      </c>
      <c r="D794" s="1" t="s">
        <v>154</v>
      </c>
      <c r="E794" s="1"/>
      <c r="F794" s="1"/>
      <c r="G794" s="1"/>
      <c r="H794" s="1"/>
      <c r="I794" s="1">
        <v>15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>
        <v>64</v>
      </c>
      <c r="X794" s="1">
        <v>2288</v>
      </c>
    </row>
    <row r="795" spans="1:26" customHeight="1" ht="12.75">
      <c r="A795" s="1" t="s">
        <v>537</v>
      </c>
      <c r="B795" s="7">
        <v>0.36</v>
      </c>
      <c r="C795" s="1">
        <v>5</v>
      </c>
      <c r="D795" s="1" t="s">
        <v>154</v>
      </c>
      <c r="E795" s="1"/>
      <c r="F795" s="1"/>
      <c r="G795" s="1"/>
      <c r="H795" s="1"/>
      <c r="I795" s="1">
        <v>15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>
        <v>64</v>
      </c>
      <c r="X795" s="1">
        <v>2320</v>
      </c>
    </row>
    <row r="796" spans="1:26" customHeight="1" ht="12.75">
      <c r="A796" s="1" t="s">
        <v>538</v>
      </c>
      <c r="B796" s="7">
        <v>0.34</v>
      </c>
      <c r="C796" s="1">
        <v>5</v>
      </c>
      <c r="D796" s="1" t="s">
        <v>154</v>
      </c>
      <c r="E796" s="1"/>
      <c r="F796" s="1"/>
      <c r="G796" s="1"/>
      <c r="H796" s="1"/>
      <c r="I796" s="1">
        <v>15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>
        <v>64</v>
      </c>
      <c r="X796" s="1">
        <v>2352</v>
      </c>
    </row>
    <row r="797" spans="1:26" customHeight="1" ht="12.75">
      <c r="A797" s="1" t="s">
        <v>539</v>
      </c>
      <c r="B797" s="7">
        <v>0.13</v>
      </c>
      <c r="C797" s="1">
        <v>5</v>
      </c>
      <c r="D797" s="1" t="s">
        <v>154</v>
      </c>
      <c r="E797" s="1"/>
      <c r="F797" s="1"/>
      <c r="G797" s="1"/>
      <c r="H797" s="1"/>
      <c r="I797" s="1">
        <v>20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>
        <v>64</v>
      </c>
      <c r="X797" s="1">
        <v>2384</v>
      </c>
    </row>
    <row r="798" spans="1:26" customHeight="1" ht="12.75">
      <c r="A798" s="1" t="s">
        <v>540</v>
      </c>
      <c r="B798" s="7">
        <v>0.25</v>
      </c>
      <c r="C798" s="1">
        <v>5</v>
      </c>
      <c r="D798" s="1" t="s">
        <v>154</v>
      </c>
      <c r="E798" s="1"/>
      <c r="F798" s="1"/>
      <c r="G798" s="1"/>
      <c r="H798" s="1"/>
      <c r="I798" s="1">
        <v>15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>
        <v>64</v>
      </c>
      <c r="X798" s="1">
        <v>2416</v>
      </c>
    </row>
    <row r="799" spans="1:26" customHeight="1" ht="12.75">
      <c r="A799" s="1" t="s">
        <v>541</v>
      </c>
      <c r="B799" s="7">
        <v>0.34</v>
      </c>
      <c r="C799" s="1">
        <v>5</v>
      </c>
      <c r="D799" s="1" t="s">
        <v>154</v>
      </c>
      <c r="E799" s="1"/>
      <c r="F799" s="1"/>
      <c r="G799" s="1"/>
      <c r="H799" s="1"/>
      <c r="I799" s="1">
        <v>20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>
        <v>64</v>
      </c>
      <c r="X799" s="1">
        <v>2448</v>
      </c>
    </row>
    <row r="800" spans="1:26" customHeight="1" ht="12.75">
      <c r="A800" s="1" t="s">
        <v>542</v>
      </c>
      <c r="B800" s="7">
        <v>0.17</v>
      </c>
      <c r="C800" s="1">
        <v>5</v>
      </c>
      <c r="D800" s="1" t="s">
        <v>154</v>
      </c>
      <c r="E800" s="1"/>
      <c r="F800" s="1"/>
      <c r="G800" s="1"/>
      <c r="H800" s="1"/>
      <c r="I800" s="1">
        <v>20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>
        <v>64</v>
      </c>
      <c r="X800" s="1">
        <v>2480</v>
      </c>
    </row>
    <row r="801" spans="1:26" customHeight="1" ht="12.75">
      <c r="A801" s="1" t="s">
        <v>615</v>
      </c>
      <c r="B801" s="7">
        <v>0.18</v>
      </c>
      <c r="C801" s="1">
        <v>5</v>
      </c>
      <c r="D801" s="1" t="s">
        <v>154</v>
      </c>
      <c r="E801" s="1"/>
      <c r="F801" s="1"/>
      <c r="G801" s="1"/>
      <c r="H801" s="1"/>
      <c r="I801" s="1">
        <v>25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>
        <v>64</v>
      </c>
      <c r="X801" s="1">
        <v>2512</v>
      </c>
    </row>
    <row r="802" spans="1:26" customHeight="1" ht="12.75">
      <c r="A802" s="1" t="s">
        <v>616</v>
      </c>
      <c r="B802" s="7">
        <v>0.35</v>
      </c>
      <c r="C802" s="1">
        <v>5</v>
      </c>
      <c r="D802" s="1" t="s">
        <v>154</v>
      </c>
      <c r="E802" s="1"/>
      <c r="F802" s="1"/>
      <c r="G802" s="1"/>
      <c r="H802" s="1"/>
      <c r="I802" s="1">
        <v>30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>
        <v>64</v>
      </c>
      <c r="X802" s="1">
        <v>2544</v>
      </c>
    </row>
    <row r="803" spans="1:26" customHeight="1" ht="12.75">
      <c r="A803" s="1" t="s">
        <v>617</v>
      </c>
      <c r="B803" s="7">
        <v>0.06</v>
      </c>
      <c r="C803" s="1">
        <v>5</v>
      </c>
      <c r="D803" s="1" t="s">
        <v>154</v>
      </c>
      <c r="E803" s="1"/>
      <c r="F803" s="1"/>
      <c r="G803" s="1"/>
      <c r="H803" s="1"/>
      <c r="I803" s="1">
        <v>20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>
        <v>64</v>
      </c>
      <c r="X803" s="1">
        <v>2576</v>
      </c>
    </row>
    <row r="804" spans="1:26" customHeight="1" ht="12.75">
      <c r="A804" s="1" t="s">
        <v>618</v>
      </c>
      <c r="B804" s="7">
        <v>0.13</v>
      </c>
      <c r="C804" s="1">
        <v>5</v>
      </c>
      <c r="D804" s="1" t="s">
        <v>154</v>
      </c>
      <c r="E804" s="1"/>
      <c r="F804" s="1"/>
      <c r="G804" s="1"/>
      <c r="H804" s="1"/>
      <c r="I804" s="1">
        <v>20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>
        <v>64</v>
      </c>
      <c r="X804" s="1">
        <v>2608</v>
      </c>
    </row>
    <row r="805" spans="1:26" customHeight="1" ht="12.75">
      <c r="A805" s="1" t="s">
        <v>619</v>
      </c>
      <c r="B805" s="7">
        <v>0.1</v>
      </c>
      <c r="C805" s="1">
        <v>5</v>
      </c>
      <c r="D805" s="1" t="s">
        <v>154</v>
      </c>
      <c r="E805" s="1"/>
      <c r="F805" s="1"/>
      <c r="G805" s="1"/>
      <c r="H805" s="1"/>
      <c r="I805" s="1">
        <v>30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>
        <v>64</v>
      </c>
      <c r="X805" s="1">
        <v>2640</v>
      </c>
    </row>
    <row r="806" spans="1:26" customHeight="1" ht="12.75">
      <c r="A806" s="1" t="s">
        <v>620</v>
      </c>
      <c r="B806" s="7">
        <v>0.21</v>
      </c>
      <c r="C806" s="1">
        <v>5</v>
      </c>
      <c r="D806" s="1" t="s">
        <v>154</v>
      </c>
      <c r="E806" s="1"/>
      <c r="F806" s="1"/>
      <c r="G806" s="1"/>
      <c r="H806" s="1"/>
      <c r="I806" s="1">
        <v>25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>
        <v>64</v>
      </c>
      <c r="X806" s="1">
        <v>2672</v>
      </c>
    </row>
    <row r="807" spans="1:26" customHeight="1" ht="12.75">
      <c r="A807" s="1" t="s">
        <v>621</v>
      </c>
      <c r="B807" s="7">
        <v>0.15</v>
      </c>
      <c r="C807" s="1">
        <v>5</v>
      </c>
      <c r="D807" s="1" t="s">
        <v>154</v>
      </c>
      <c r="E807" s="1"/>
      <c r="F807" s="1"/>
      <c r="G807" s="1"/>
      <c r="H807" s="1"/>
      <c r="I807" s="1">
        <v>15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>
        <v>64</v>
      </c>
      <c r="X807" s="1">
        <v>2704</v>
      </c>
    </row>
    <row r="808" spans="1:26" customHeight="1" ht="12.75">
      <c r="A808" s="1" t="s">
        <v>622</v>
      </c>
      <c r="B808" s="7">
        <v>0.29</v>
      </c>
      <c r="C808" s="1">
        <v>5</v>
      </c>
      <c r="D808" s="1" t="s">
        <v>154</v>
      </c>
      <c r="E808" s="1"/>
      <c r="F808" s="1"/>
      <c r="G808" s="1"/>
      <c r="H808" s="1"/>
      <c r="I808" s="1">
        <v>30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64</v>
      </c>
      <c r="X808" s="1">
        <v>2736</v>
      </c>
    </row>
    <row r="809" spans="1:26" customHeight="1" ht="12.75">
      <c r="A809" s="1" t="s">
        <v>623</v>
      </c>
      <c r="B809" s="7">
        <v>0.24</v>
      </c>
      <c r="C809" s="1">
        <v>5</v>
      </c>
      <c r="D809" s="1" t="s">
        <v>154</v>
      </c>
      <c r="E809" s="1"/>
      <c r="F809" s="1"/>
      <c r="G809" s="1"/>
      <c r="H809" s="1"/>
      <c r="I809" s="1">
        <v>30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>
        <v>64</v>
      </c>
      <c r="X809" s="1">
        <v>2768</v>
      </c>
    </row>
    <row r="810" spans="1:26" customHeight="1" ht="12.75">
      <c r="A810" s="1" t="s">
        <v>624</v>
      </c>
      <c r="B810" s="7">
        <v>0.12</v>
      </c>
      <c r="C810" s="1">
        <v>5</v>
      </c>
      <c r="D810" s="1" t="s">
        <v>154</v>
      </c>
      <c r="E810" s="1"/>
      <c r="F810" s="1"/>
      <c r="G810" s="1"/>
      <c r="H810" s="1"/>
      <c r="I810" s="1">
        <v>20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>
        <v>64</v>
      </c>
      <c r="X810" s="1">
        <v>2800</v>
      </c>
    </row>
    <row r="811" spans="1:26" customHeight="1" ht="12.75">
      <c r="A811" s="1" t="s">
        <v>625</v>
      </c>
      <c r="B811" s="7">
        <v>0.07</v>
      </c>
      <c r="C811" s="1">
        <v>5</v>
      </c>
      <c r="D811" s="1" t="s">
        <v>154</v>
      </c>
      <c r="E811" s="1"/>
      <c r="F811" s="1"/>
      <c r="G811" s="1"/>
      <c r="H811" s="1"/>
      <c r="I811" s="1">
        <v>20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>
        <v>64</v>
      </c>
      <c r="X811" s="1">
        <v>2832</v>
      </c>
    </row>
    <row r="812" spans="1:26" customHeight="1" ht="12.75">
      <c r="A812" s="1" t="s">
        <v>626</v>
      </c>
      <c r="B812" s="7">
        <v>0.07</v>
      </c>
      <c r="C812" s="1">
        <v>5</v>
      </c>
      <c r="D812" s="1" t="s">
        <v>154</v>
      </c>
      <c r="E812" s="1"/>
      <c r="F812" s="1"/>
      <c r="G812" s="1"/>
      <c r="H812" s="1"/>
      <c r="I812" s="1">
        <v>25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>
        <v>64</v>
      </c>
      <c r="X812" s="1">
        <v>2864</v>
      </c>
    </row>
    <row r="813" spans="1:26" customHeight="1" ht="12.75">
      <c r="A813" s="1" t="s">
        <v>627</v>
      </c>
      <c r="B813" s="7">
        <v>0.44</v>
      </c>
      <c r="C813" s="1">
        <v>5</v>
      </c>
      <c r="D813" s="1" t="s">
        <v>154</v>
      </c>
      <c r="E813" s="1"/>
      <c r="F813" s="1"/>
      <c r="G813" s="1"/>
      <c r="H813" s="1"/>
      <c r="I813" s="1">
        <v>30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>
        <v>64</v>
      </c>
      <c r="X813" s="1">
        <v>2896</v>
      </c>
    </row>
    <row r="814" spans="1:26" customHeight="1" ht="12.75">
      <c r="A814" s="1" t="s">
        <v>628</v>
      </c>
      <c r="B814" s="7">
        <v>0.5</v>
      </c>
      <c r="C814" s="1">
        <v>5</v>
      </c>
      <c r="D814" s="1" t="s">
        <v>154</v>
      </c>
      <c r="E814" s="1"/>
      <c r="F814" s="1"/>
      <c r="G814" s="1"/>
      <c r="H814" s="1"/>
      <c r="I814" s="1">
        <v>25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>
        <v>64</v>
      </c>
      <c r="X814" s="1">
        <v>2928</v>
      </c>
    </row>
    <row r="815" spans="1:26" customHeight="1" ht="12.75">
      <c r="A815" s="1" t="s">
        <v>629</v>
      </c>
      <c r="B815" s="7">
        <v>0.27</v>
      </c>
      <c r="C815" s="1">
        <v>5</v>
      </c>
      <c r="D815" s="1" t="s">
        <v>154</v>
      </c>
      <c r="E815" s="1"/>
      <c r="F815" s="1"/>
      <c r="G815" s="1"/>
      <c r="H815" s="1"/>
      <c r="I815" s="1">
        <v>15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>
        <v>64</v>
      </c>
      <c r="X815" s="1">
        <v>2960</v>
      </c>
    </row>
    <row r="816" spans="1:26" customHeight="1" ht="12.75">
      <c r="A816" s="1" t="s">
        <v>630</v>
      </c>
      <c r="B816" s="7">
        <v>0.01</v>
      </c>
      <c r="C816" s="1">
        <v>5</v>
      </c>
      <c r="D816" s="1" t="s">
        <v>154</v>
      </c>
      <c r="E816" s="1"/>
      <c r="F816" s="1"/>
      <c r="G816" s="1"/>
      <c r="H816" s="1"/>
      <c r="I816" s="1">
        <v>25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>
        <v>64</v>
      </c>
      <c r="X816" s="1">
        <v>2992</v>
      </c>
    </row>
    <row r="817" spans="1:26" customHeight="1" ht="12.75">
      <c r="A817" s="1" t="s">
        <v>631</v>
      </c>
      <c r="B817" s="7">
        <v>0.01</v>
      </c>
      <c r="C817" s="1">
        <v>5</v>
      </c>
      <c r="D817" s="1" t="s">
        <v>154</v>
      </c>
      <c r="E817" s="1"/>
      <c r="F817" s="1"/>
      <c r="G817" s="1"/>
      <c r="H817" s="1"/>
      <c r="I817" s="1">
        <v>20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>
        <v>64</v>
      </c>
      <c r="X817" s="1">
        <v>3024</v>
      </c>
    </row>
    <row r="818" spans="1:26" customHeight="1" ht="12.75">
      <c r="A818" s="1" t="s">
        <v>632</v>
      </c>
      <c r="B818" s="7">
        <v>0.01</v>
      </c>
      <c r="C818" s="1">
        <v>5</v>
      </c>
      <c r="D818" s="1" t="s">
        <v>154</v>
      </c>
      <c r="E818" s="1"/>
      <c r="F818" s="1"/>
      <c r="G818" s="1"/>
      <c r="H818" s="1"/>
      <c r="I818" s="1">
        <v>20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>
        <v>64</v>
      </c>
      <c r="X818" s="1">
        <v>3056</v>
      </c>
    </row>
    <row r="819" spans="1:26" customHeight="1" ht="12.75">
      <c r="A819" s="1" t="s">
        <v>633</v>
      </c>
      <c r="B819" s="7">
        <v>0.01</v>
      </c>
      <c r="C819" s="1">
        <v>5</v>
      </c>
      <c r="D819" s="1" t="s">
        <v>154</v>
      </c>
      <c r="E819" s="1"/>
      <c r="F819" s="1"/>
      <c r="G819" s="1"/>
      <c r="H819" s="1"/>
      <c r="I819" s="1">
        <v>15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>
        <v>64</v>
      </c>
      <c r="X819" s="1">
        <v>3088</v>
      </c>
    </row>
    <row r="820" spans="1:26" customHeight="1" ht="12.75">
      <c r="A820" s="1" t="s">
        <v>634</v>
      </c>
      <c r="B820" s="7">
        <v>0.16</v>
      </c>
      <c r="C820" s="1">
        <v>5</v>
      </c>
      <c r="D820" s="1" t="s">
        <v>154</v>
      </c>
      <c r="E820" s="1"/>
      <c r="F820" s="1"/>
      <c r="G820" s="1"/>
      <c r="H820" s="1"/>
      <c r="I820" s="1">
        <v>20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>
        <v>64</v>
      </c>
      <c r="X820" s="1">
        <v>3120</v>
      </c>
    </row>
    <row r="821" spans="1:26" customHeight="1" ht="12.75">
      <c r="A821" s="1" t="s">
        <v>635</v>
      </c>
      <c r="B821" s="7">
        <v>0.2</v>
      </c>
      <c r="C821" s="1">
        <v>5</v>
      </c>
      <c r="D821" s="1" t="s">
        <v>154</v>
      </c>
      <c r="E821" s="1"/>
      <c r="F821" s="1"/>
      <c r="G821" s="1"/>
      <c r="H821" s="1"/>
      <c r="I821" s="1">
        <v>25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>
        <v>64</v>
      </c>
      <c r="X821" s="1">
        <v>3152</v>
      </c>
    </row>
    <row r="822" spans="1:26" customHeight="1" ht="12.75">
      <c r="A822" s="1" t="s">
        <v>636</v>
      </c>
      <c r="B822" s="7">
        <v>0.17</v>
      </c>
      <c r="C822" s="1">
        <v>5</v>
      </c>
      <c r="D822" s="1" t="s">
        <v>154</v>
      </c>
      <c r="E822" s="1"/>
      <c r="F822" s="1"/>
      <c r="G822" s="1"/>
      <c r="H822" s="1"/>
      <c r="I822" s="1">
        <v>15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>
        <v>64</v>
      </c>
      <c r="X822" s="1">
        <v>3184</v>
      </c>
    </row>
    <row r="823" spans="1:26" customHeight="1" ht="12.75">
      <c r="A823" s="1" t="s">
        <v>637</v>
      </c>
      <c r="B823" s="7">
        <v>0.12</v>
      </c>
      <c r="C823" s="1">
        <v>5</v>
      </c>
      <c r="D823" s="1" t="s">
        <v>154</v>
      </c>
      <c r="E823" s="1"/>
      <c r="F823" s="1"/>
      <c r="G823" s="1"/>
      <c r="H823" s="1"/>
      <c r="I823" s="1">
        <v>20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>
        <v>64</v>
      </c>
      <c r="X823" s="1">
        <v>3216</v>
      </c>
    </row>
    <row r="824" spans="1:26" customHeight="1" ht="12.75">
      <c r="A824" s="1" t="s">
        <v>638</v>
      </c>
      <c r="B824" s="7">
        <v>0.11</v>
      </c>
      <c r="C824" s="1">
        <v>5</v>
      </c>
      <c r="D824" s="1" t="s">
        <v>154</v>
      </c>
      <c r="E824" s="1"/>
      <c r="F824" s="1"/>
      <c r="G824" s="1"/>
      <c r="H824" s="1"/>
      <c r="I824" s="1">
        <v>30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>
        <v>64</v>
      </c>
      <c r="X824" s="1">
        <v>3248</v>
      </c>
    </row>
    <row r="825" spans="1:26" customHeight="1" ht="12.75">
      <c r="A825" s="1" t="s">
        <v>639</v>
      </c>
      <c r="B825" s="7">
        <v>0.06</v>
      </c>
      <c r="C825" s="1">
        <v>5</v>
      </c>
      <c r="D825" s="1" t="s">
        <v>154</v>
      </c>
      <c r="E825" s="1"/>
      <c r="F825" s="1"/>
      <c r="G825" s="1"/>
      <c r="H825" s="1"/>
      <c r="I825" s="1">
        <v>20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>
        <v>64</v>
      </c>
      <c r="X825" s="1">
        <v>3280</v>
      </c>
    </row>
    <row r="826" spans="1:26" customHeight="1" ht="12.75">
      <c r="A826" s="1" t="s">
        <v>640</v>
      </c>
      <c r="B826" s="7">
        <v>0.21</v>
      </c>
      <c r="C826" s="1">
        <v>5</v>
      </c>
      <c r="D826" s="1" t="s">
        <v>154</v>
      </c>
      <c r="E826" s="1"/>
      <c r="F826" s="1"/>
      <c r="G826" s="1"/>
      <c r="H826" s="1"/>
      <c r="I826" s="1">
        <v>15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>
        <v>64</v>
      </c>
      <c r="X826" s="1">
        <v>3312</v>
      </c>
    </row>
    <row r="827" spans="1:26" customHeight="1" ht="12.75">
      <c r="A827" s="1" t="s">
        <v>641</v>
      </c>
      <c r="B827" s="7">
        <v>0.16</v>
      </c>
      <c r="C827" s="1">
        <v>5</v>
      </c>
      <c r="D827" s="1" t="s">
        <v>154</v>
      </c>
      <c r="E827" s="1"/>
      <c r="F827" s="1"/>
      <c r="G827" s="1"/>
      <c r="H827" s="1"/>
      <c r="I827" s="1">
        <v>25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>
        <v>64</v>
      </c>
      <c r="X827" s="1">
        <v>3344</v>
      </c>
    </row>
    <row r="828" spans="1:26" customHeight="1" ht="12.75">
      <c r="A828" s="1" t="s">
        <v>642</v>
      </c>
      <c r="B828" s="7">
        <v>0.03</v>
      </c>
      <c r="C828" s="1">
        <v>5</v>
      </c>
      <c r="D828" s="1" t="s">
        <v>154</v>
      </c>
      <c r="E828" s="1"/>
      <c r="F828" s="1"/>
      <c r="G828" s="1"/>
      <c r="H828" s="1"/>
      <c r="I828" s="1">
        <v>30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>
        <v>64</v>
      </c>
      <c r="X828" s="1">
        <v>3376</v>
      </c>
    </row>
    <row r="829" spans="1:26" customHeight="1" ht="12.75">
      <c r="A829" s="1" t="s">
        <v>643</v>
      </c>
      <c r="B829" s="7">
        <v>0.06</v>
      </c>
      <c r="C829" s="1">
        <v>5</v>
      </c>
      <c r="D829" s="1" t="s">
        <v>154</v>
      </c>
      <c r="E829" s="1"/>
      <c r="F829" s="1"/>
      <c r="G829" s="1"/>
      <c r="H829" s="1"/>
      <c r="I829" s="1">
        <v>20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>
        <v>64</v>
      </c>
      <c r="X829" s="1">
        <v>3408</v>
      </c>
    </row>
    <row r="830" spans="1:26" customHeight="1" ht="12.75">
      <c r="A830" s="1" t="s">
        <v>644</v>
      </c>
      <c r="B830" s="7">
        <v>0.17</v>
      </c>
      <c r="C830" s="1">
        <v>5</v>
      </c>
      <c r="D830" s="1" t="s">
        <v>154</v>
      </c>
      <c r="E830" s="1"/>
      <c r="F830" s="1"/>
      <c r="G830" s="1"/>
      <c r="H830" s="1"/>
      <c r="I830" s="1">
        <v>15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>
        <v>64</v>
      </c>
      <c r="X830" s="1">
        <v>3440</v>
      </c>
    </row>
    <row r="831" spans="1:26" customHeight="1" ht="12.75">
      <c r="A831" s="1" t="s">
        <v>645</v>
      </c>
      <c r="B831" s="7">
        <v>0.1</v>
      </c>
      <c r="C831" s="1">
        <v>5</v>
      </c>
      <c r="D831" s="1" t="s">
        <v>154</v>
      </c>
      <c r="E831" s="1"/>
      <c r="F831" s="1"/>
      <c r="G831" s="1"/>
      <c r="H831" s="1"/>
      <c r="I831" s="1">
        <v>15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>
        <v>64</v>
      </c>
      <c r="X831" s="1">
        <v>3472</v>
      </c>
    </row>
    <row r="832" spans="1:26" customHeight="1" ht="12.75">
      <c r="A832" s="1" t="s">
        <v>646</v>
      </c>
      <c r="B832" s="7">
        <v>0.01</v>
      </c>
      <c r="C832" s="1">
        <v>5</v>
      </c>
      <c r="D832" s="1" t="s">
        <v>154</v>
      </c>
      <c r="E832" s="1"/>
      <c r="F832" s="1"/>
      <c r="G832" s="1"/>
      <c r="H832" s="1"/>
      <c r="I832" s="1">
        <v>25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>
        <v>64</v>
      </c>
      <c r="X832" s="1">
        <v>3504</v>
      </c>
    </row>
    <row r="833" spans="1:26" customHeight="1" ht="12.75">
      <c r="A833" s="1" t="s">
        <v>647</v>
      </c>
      <c r="B833" s="7">
        <v>25.69</v>
      </c>
      <c r="C833" s="1">
        <v>5</v>
      </c>
      <c r="D833" s="1" t="s">
        <v>154</v>
      </c>
      <c r="E833" s="1"/>
      <c r="F833" s="1"/>
      <c r="G833" s="1"/>
      <c r="H833" s="1"/>
      <c r="I833" s="1">
        <v>30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>
        <v>64</v>
      </c>
      <c r="X833" s="1">
        <v>3536</v>
      </c>
    </row>
    <row r="834" spans="1:26" customHeight="1" ht="12.75">
      <c r="A834" s="1" t="s">
        <v>648</v>
      </c>
      <c r="B834" s="7">
        <v>0.06</v>
      </c>
      <c r="C834" s="1">
        <v>5</v>
      </c>
      <c r="D834" s="1" t="s">
        <v>154</v>
      </c>
      <c r="E834" s="1"/>
      <c r="F834" s="1"/>
      <c r="G834" s="1"/>
      <c r="H834" s="1"/>
      <c r="I834" s="1">
        <v>30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>
        <v>64</v>
      </c>
      <c r="X834" s="1">
        <v>3568</v>
      </c>
    </row>
    <row r="835" spans="1:26" customHeight="1" ht="12.75">
      <c r="A835" s="1" t="s">
        <v>649</v>
      </c>
      <c r="B835" s="7">
        <v>0.07</v>
      </c>
      <c r="C835" s="1">
        <v>5</v>
      </c>
      <c r="D835" s="1" t="s">
        <v>154</v>
      </c>
      <c r="E835" s="1"/>
      <c r="F835" s="1"/>
      <c r="G835" s="1"/>
      <c r="H835" s="1"/>
      <c r="I835" s="1">
        <v>30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>
        <v>64</v>
      </c>
      <c r="X835" s="1">
        <v>3600</v>
      </c>
    </row>
    <row r="836" spans="1:26" customHeight="1" ht="12.75">
      <c r="A836" s="1" t="s">
        <v>650</v>
      </c>
      <c r="B836" s="7">
        <v>0.38</v>
      </c>
      <c r="C836" s="1">
        <v>5</v>
      </c>
      <c r="D836" s="1" t="s">
        <v>154</v>
      </c>
      <c r="E836" s="1"/>
      <c r="F836" s="1"/>
      <c r="G836" s="1"/>
      <c r="H836" s="1"/>
      <c r="I836" s="1">
        <v>15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>
        <v>64</v>
      </c>
      <c r="X836" s="1">
        <v>3632</v>
      </c>
    </row>
    <row r="837" spans="1:26" customHeight="1" ht="12.75">
      <c r="A837" s="1" t="s">
        <v>651</v>
      </c>
      <c r="B837" s="7">
        <v>0.29</v>
      </c>
      <c r="C837" s="1">
        <v>5</v>
      </c>
      <c r="D837" s="1" t="s">
        <v>154</v>
      </c>
      <c r="E837" s="1"/>
      <c r="F837" s="1"/>
      <c r="G837" s="1"/>
      <c r="H837" s="1"/>
      <c r="I837" s="1">
        <v>30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>
        <v>64</v>
      </c>
      <c r="X837" s="1">
        <v>3664</v>
      </c>
    </row>
    <row r="838" spans="1:26" customHeight="1" ht="12.75">
      <c r="A838" s="1" t="s">
        <v>652</v>
      </c>
      <c r="B838" s="7">
        <v>2.19</v>
      </c>
      <c r="C838" s="1">
        <v>5</v>
      </c>
      <c r="D838" s="1" t="s">
        <v>154</v>
      </c>
      <c r="E838" s="1"/>
      <c r="F838" s="1"/>
      <c r="G838" s="1"/>
      <c r="H838" s="1"/>
      <c r="I838" s="1">
        <v>25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>
        <v>64</v>
      </c>
      <c r="X838" s="1">
        <v>3696</v>
      </c>
    </row>
    <row r="839" spans="1:26" customHeight="1" ht="12.75">
      <c r="A839" s="1" t="s">
        <v>653</v>
      </c>
      <c r="B839" s="7">
        <v>0.13</v>
      </c>
      <c r="C839" s="1">
        <v>5</v>
      </c>
      <c r="D839" s="1" t="s">
        <v>154</v>
      </c>
      <c r="E839" s="1"/>
      <c r="F839" s="1"/>
      <c r="G839" s="1"/>
      <c r="H839" s="1"/>
      <c r="I839" s="1">
        <v>30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>
        <v>64</v>
      </c>
      <c r="X839" s="1">
        <v>3728</v>
      </c>
    </row>
    <row r="840" spans="1:26" customHeight="1" ht="12.75">
      <c r="A840" s="1" t="s">
        <v>654</v>
      </c>
      <c r="B840" s="7">
        <v>0.31</v>
      </c>
      <c r="C840" s="1">
        <v>5</v>
      </c>
      <c r="D840" s="1" t="s">
        <v>154</v>
      </c>
      <c r="E840" s="1"/>
      <c r="F840" s="1"/>
      <c r="G840" s="1"/>
      <c r="H840" s="1"/>
      <c r="I840" s="1">
        <v>30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>
        <v>64</v>
      </c>
      <c r="X840" s="1">
        <v>3760</v>
      </c>
    </row>
    <row r="841" spans="1:26" customHeight="1" ht="12.75">
      <c r="A841" s="1" t="s">
        <v>655</v>
      </c>
      <c r="B841" s="7">
        <v>0.32</v>
      </c>
      <c r="C841" s="1">
        <v>5</v>
      </c>
      <c r="D841" s="1" t="s">
        <v>154</v>
      </c>
      <c r="E841" s="1"/>
      <c r="F841" s="1"/>
      <c r="G841" s="1"/>
      <c r="H841" s="1"/>
      <c r="I841" s="1">
        <v>20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>
        <v>64</v>
      </c>
      <c r="X841" s="1">
        <v>3792</v>
      </c>
    </row>
    <row r="842" spans="1:26" customHeight="1" ht="12.75">
      <c r="A842" s="1" t="s">
        <v>656</v>
      </c>
      <c r="B842" s="7">
        <v>0.2</v>
      </c>
      <c r="C842" s="1">
        <v>5</v>
      </c>
      <c r="D842" s="1" t="s">
        <v>154</v>
      </c>
      <c r="E842" s="1"/>
      <c r="F842" s="1"/>
      <c r="G842" s="1"/>
      <c r="H842" s="1"/>
      <c r="I842" s="1">
        <v>30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>
        <v>64</v>
      </c>
      <c r="X842" s="1">
        <v>3824</v>
      </c>
    </row>
    <row r="843" spans="1:26" customHeight="1" ht="12.75">
      <c r="A843" s="1" t="s">
        <v>657</v>
      </c>
      <c r="B843" s="7">
        <v>0.22</v>
      </c>
      <c r="C843" s="1">
        <v>5</v>
      </c>
      <c r="D843" s="1" t="s">
        <v>154</v>
      </c>
      <c r="E843" s="1"/>
      <c r="F843" s="1"/>
      <c r="G843" s="1"/>
      <c r="H843" s="1"/>
      <c r="I843" s="1">
        <v>15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>
        <v>64</v>
      </c>
      <c r="X843" s="1">
        <v>3856</v>
      </c>
    </row>
    <row r="844" spans="1:26" customHeight="1" ht="12.75">
      <c r="A844" s="1" t="s">
        <v>658</v>
      </c>
      <c r="B844" s="7">
        <v>0.21</v>
      </c>
      <c r="C844" s="1">
        <v>5</v>
      </c>
      <c r="D844" s="1" t="s">
        <v>154</v>
      </c>
      <c r="E844" s="1"/>
      <c r="F844" s="1"/>
      <c r="G844" s="1"/>
      <c r="H844" s="1"/>
      <c r="I844" s="1">
        <v>15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>
        <v>64</v>
      </c>
      <c r="X844" s="1">
        <v>3888</v>
      </c>
    </row>
    <row r="845" spans="1:26" customHeight="1" ht="12.75">
      <c r="A845" s="1" t="s">
        <v>659</v>
      </c>
      <c r="B845" s="7">
        <v>0.22</v>
      </c>
      <c r="C845" s="1">
        <v>5</v>
      </c>
      <c r="D845" s="1" t="s">
        <v>154</v>
      </c>
      <c r="E845" s="1"/>
      <c r="F845" s="1"/>
      <c r="G845" s="1"/>
      <c r="H845" s="1"/>
      <c r="I845" s="1">
        <v>20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>
        <v>64</v>
      </c>
      <c r="X845" s="1">
        <v>3920</v>
      </c>
    </row>
    <row r="846" spans="1:26" customHeight="1" ht="12.75">
      <c r="A846" s="1" t="s">
        <v>660</v>
      </c>
      <c r="B846" s="7">
        <v>0.57</v>
      </c>
      <c r="C846" s="1">
        <v>5</v>
      </c>
      <c r="D846" s="1" t="s">
        <v>154</v>
      </c>
      <c r="E846" s="1"/>
      <c r="F846" s="1"/>
      <c r="G846" s="1"/>
      <c r="H846" s="1"/>
      <c r="I846" s="1">
        <v>30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>
        <v>64</v>
      </c>
      <c r="X846" s="1">
        <v>3952</v>
      </c>
    </row>
    <row r="847" spans="1:26" customHeight="1" ht="12.75">
      <c r="A847" s="1" t="s">
        <v>661</v>
      </c>
      <c r="B847" s="7">
        <v>0.57</v>
      </c>
      <c r="C847" s="1">
        <v>5</v>
      </c>
      <c r="D847" s="1" t="s">
        <v>154</v>
      </c>
      <c r="E847" s="1"/>
      <c r="F847" s="1"/>
      <c r="G847" s="1"/>
      <c r="H847" s="1"/>
      <c r="I847" s="1">
        <v>15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>
        <v>64</v>
      </c>
      <c r="X847" s="1">
        <v>3984</v>
      </c>
    </row>
    <row r="848" spans="1:26" customHeight="1" ht="12.75">
      <c r="A848" s="1" t="s">
        <v>662</v>
      </c>
      <c r="B848" s="7">
        <v>0.81</v>
      </c>
      <c r="C848" s="1">
        <v>5</v>
      </c>
      <c r="D848" s="1" t="s">
        <v>154</v>
      </c>
      <c r="E848" s="1"/>
      <c r="F848" s="1"/>
      <c r="G848" s="1"/>
      <c r="H848" s="1"/>
      <c r="I848" s="1">
        <v>15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>
        <v>64</v>
      </c>
      <c r="X848" s="1">
        <v>4016</v>
      </c>
    </row>
    <row r="849" spans="1:26" customHeight="1" ht="12.75">
      <c r="A849" s="1" t="s">
        <v>663</v>
      </c>
      <c r="B849" s="7">
        <v>0.13</v>
      </c>
      <c r="C849" s="1">
        <v>5</v>
      </c>
      <c r="D849" s="1" t="s">
        <v>154</v>
      </c>
      <c r="E849" s="1"/>
      <c r="F849" s="1"/>
      <c r="G849" s="1"/>
      <c r="H849" s="1"/>
      <c r="I849" s="1">
        <v>30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>
        <v>64</v>
      </c>
      <c r="X849" s="1">
        <v>4048</v>
      </c>
    </row>
    <row r="850" spans="1:26" customHeight="1" ht="12.75">
      <c r="A850" s="1" t="s">
        <v>664</v>
      </c>
      <c r="B850" s="7">
        <v>1.23</v>
      </c>
      <c r="C850" s="1">
        <v>5</v>
      </c>
      <c r="D850" s="1" t="s">
        <v>154</v>
      </c>
      <c r="E850" s="1"/>
      <c r="F850" s="1"/>
      <c r="G850" s="1"/>
      <c r="H850" s="1"/>
      <c r="I850" s="1">
        <v>30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>
        <v>64</v>
      </c>
      <c r="X850" s="1">
        <v>4080</v>
      </c>
    </row>
    <row r="851" spans="1:26" customHeight="1" ht="12.75">
      <c r="A851" s="1" t="s">
        <v>665</v>
      </c>
      <c r="B851" s="7">
        <v>0.09</v>
      </c>
      <c r="C851" s="1">
        <v>5</v>
      </c>
      <c r="D851" s="1" t="s">
        <v>154</v>
      </c>
      <c r="E851" s="1"/>
      <c r="F851" s="1"/>
      <c r="G851" s="1"/>
      <c r="H851" s="1"/>
      <c r="I851" s="1">
        <v>30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>
        <v>64</v>
      </c>
      <c r="X851" s="1">
        <v>4112</v>
      </c>
    </row>
    <row r="852" spans="1:26" customHeight="1" ht="12.75">
      <c r="A852" s="1" t="s">
        <v>666</v>
      </c>
      <c r="B852" s="7">
        <v>0.41</v>
      </c>
      <c r="C852" s="1">
        <v>5</v>
      </c>
      <c r="D852" s="1" t="s">
        <v>154</v>
      </c>
      <c r="E852" s="1"/>
      <c r="F852" s="1"/>
      <c r="G852" s="1"/>
      <c r="H852" s="1"/>
      <c r="I852" s="1">
        <v>15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>
        <v>64</v>
      </c>
      <c r="X852" s="1">
        <v>4144</v>
      </c>
    </row>
    <row r="853" spans="1:26" customHeight="1" ht="12.75">
      <c r="A853" s="1" t="s">
        <v>667</v>
      </c>
      <c r="B853" s="7">
        <v>0.33</v>
      </c>
      <c r="C853" s="1">
        <v>5</v>
      </c>
      <c r="D853" s="1" t="s">
        <v>154</v>
      </c>
      <c r="E853" s="1"/>
      <c r="F853" s="1"/>
      <c r="G853" s="1"/>
      <c r="H853" s="1"/>
      <c r="I853" s="1">
        <v>15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>
        <v>64</v>
      </c>
      <c r="X853" s="1">
        <v>4176</v>
      </c>
    </row>
    <row r="854" spans="1:26" customHeight="1" ht="12.75">
      <c r="A854" s="1" t="s">
        <v>668</v>
      </c>
      <c r="B854" s="7">
        <v>12.43</v>
      </c>
      <c r="C854" s="1">
        <v>5</v>
      </c>
      <c r="D854" s="1" t="s">
        <v>154</v>
      </c>
      <c r="E854" s="1"/>
      <c r="F854" s="1"/>
      <c r="G854" s="1"/>
      <c r="H854" s="1"/>
      <c r="I854" s="1">
        <v>20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>
        <v>64</v>
      </c>
      <c r="X854" s="1">
        <v>4208</v>
      </c>
    </row>
    <row r="855" spans="1:26" customHeight="1" ht="12.75">
      <c r="A855" s="1" t="s">
        <v>669</v>
      </c>
      <c r="B855" s="7">
        <v>0.51</v>
      </c>
      <c r="C855" s="1">
        <v>5</v>
      </c>
      <c r="D855" s="1" t="s">
        <v>154</v>
      </c>
      <c r="E855" s="1"/>
      <c r="F855" s="1"/>
      <c r="G855" s="1"/>
      <c r="H855" s="1"/>
      <c r="I855" s="1">
        <v>20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>
        <v>64</v>
      </c>
      <c r="X855" s="1">
        <v>4240</v>
      </c>
    </row>
    <row r="856" spans="1:26" customHeight="1" ht="12.75">
      <c r="A856" s="1" t="s">
        <v>670</v>
      </c>
      <c r="B856" s="7">
        <v>0.27</v>
      </c>
      <c r="C856" s="1">
        <v>5</v>
      </c>
      <c r="D856" s="1" t="s">
        <v>154</v>
      </c>
      <c r="E856" s="1"/>
      <c r="F856" s="1"/>
      <c r="G856" s="1"/>
      <c r="H856" s="1"/>
      <c r="I856" s="1">
        <v>25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>
        <v>64</v>
      </c>
      <c r="X856" s="1">
        <v>4272</v>
      </c>
    </row>
    <row r="857" spans="1:26" customHeight="1" ht="12.75">
      <c r="A857" s="1" t="s">
        <v>671</v>
      </c>
      <c r="B857" s="7">
        <v>0.13</v>
      </c>
      <c r="C857" s="1">
        <v>5</v>
      </c>
      <c r="D857" s="1" t="s">
        <v>154</v>
      </c>
      <c r="E857" s="1"/>
      <c r="F857" s="1"/>
      <c r="G857" s="1"/>
      <c r="H857" s="1"/>
      <c r="I857" s="1">
        <v>20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>
        <v>64</v>
      </c>
      <c r="X857" s="1">
        <v>4304</v>
      </c>
    </row>
    <row r="858" spans="1:26" customHeight="1" ht="12.75">
      <c r="A858" s="1" t="s">
        <v>672</v>
      </c>
      <c r="B858" s="7">
        <v>0.23</v>
      </c>
      <c r="C858" s="1">
        <v>5</v>
      </c>
      <c r="D858" s="1" t="s">
        <v>154</v>
      </c>
      <c r="E858" s="1"/>
      <c r="F858" s="1"/>
      <c r="G858" s="1"/>
      <c r="H858" s="1"/>
      <c r="I858" s="1">
        <v>15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>
        <v>64</v>
      </c>
      <c r="X858" s="1">
        <v>4336</v>
      </c>
    </row>
    <row r="859" spans="1:26" customHeight="1" ht="12.75">
      <c r="A859" s="1" t="s">
        <v>673</v>
      </c>
      <c r="B859" s="7">
        <v>0.11</v>
      </c>
      <c r="C859" s="1">
        <v>5</v>
      </c>
      <c r="D859" s="1" t="s">
        <v>154</v>
      </c>
      <c r="E859" s="1"/>
      <c r="F859" s="1"/>
      <c r="G859" s="1"/>
      <c r="H859" s="1"/>
      <c r="I859" s="1">
        <v>20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>
        <v>64</v>
      </c>
      <c r="X859" s="1">
        <v>4368</v>
      </c>
    </row>
    <row r="860" spans="1:26" customHeight="1" ht="12.75">
      <c r="A860" s="1" t="s">
        <v>674</v>
      </c>
      <c r="B860" s="7">
        <v>0.57</v>
      </c>
      <c r="C860" s="1">
        <v>5</v>
      </c>
      <c r="D860" s="1" t="s">
        <v>154</v>
      </c>
      <c r="E860" s="1"/>
      <c r="F860" s="1"/>
      <c r="G860" s="1"/>
      <c r="H860" s="1"/>
      <c r="I860" s="1">
        <v>15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>
        <v>64</v>
      </c>
      <c r="X860" s="1">
        <v>4400</v>
      </c>
    </row>
    <row r="861" spans="1:26" customHeight="1" ht="12.75">
      <c r="A861" s="1" t="s">
        <v>675</v>
      </c>
      <c r="B861" s="7">
        <v>0.26</v>
      </c>
      <c r="C861" s="1">
        <v>5</v>
      </c>
      <c r="D861" s="1" t="s">
        <v>154</v>
      </c>
      <c r="E861" s="1"/>
      <c r="F861" s="1"/>
      <c r="G861" s="1"/>
      <c r="H861" s="1"/>
      <c r="I861" s="1">
        <v>20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>
        <v>64</v>
      </c>
      <c r="X861" s="1">
        <v>4432</v>
      </c>
    </row>
    <row r="862" spans="1:26" customHeight="1" ht="12.75">
      <c r="A862" s="1" t="s">
        <v>676</v>
      </c>
      <c r="B862" s="7">
        <v>5.58</v>
      </c>
      <c r="C862" s="1">
        <v>5</v>
      </c>
      <c r="D862" s="1" t="s">
        <v>154</v>
      </c>
      <c r="E862" s="1"/>
      <c r="F862" s="1"/>
      <c r="G862" s="1"/>
      <c r="H862" s="1"/>
      <c r="I862" s="1">
        <v>20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>
        <v>64</v>
      </c>
      <c r="X862" s="1">
        <v>4464</v>
      </c>
    </row>
    <row r="863" spans="1:26" customHeight="1" ht="12.75">
      <c r="A863" s="1" t="s">
        <v>677</v>
      </c>
      <c r="B863" s="7">
        <v>0.16</v>
      </c>
      <c r="C863" s="1">
        <v>5</v>
      </c>
      <c r="D863" s="1" t="s">
        <v>154</v>
      </c>
      <c r="E863" s="1"/>
      <c r="F863" s="1"/>
      <c r="G863" s="1"/>
      <c r="H863" s="1"/>
      <c r="I863" s="1">
        <v>30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>
        <v>64</v>
      </c>
      <c r="X863" s="1">
        <v>4496</v>
      </c>
    </row>
    <row r="864" spans="1:26" customHeight="1" ht="12.75">
      <c r="A864" s="1" t="s">
        <v>678</v>
      </c>
      <c r="B864" s="7">
        <v>0.15</v>
      </c>
      <c r="C864" s="1">
        <v>5</v>
      </c>
      <c r="D864" s="1" t="s">
        <v>154</v>
      </c>
      <c r="E864" s="1"/>
      <c r="F864" s="1"/>
      <c r="G864" s="1"/>
      <c r="H864" s="1"/>
      <c r="I864" s="1">
        <v>20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>
        <v>64</v>
      </c>
      <c r="X864" s="1">
        <v>4528</v>
      </c>
    </row>
    <row r="865" spans="1:26" customHeight="1" ht="12.75">
      <c r="A865" s="1" t="s">
        <v>679</v>
      </c>
      <c r="B865" s="7">
        <v>0.44</v>
      </c>
      <c r="C865" s="1">
        <v>5</v>
      </c>
      <c r="D865" s="1" t="s">
        <v>154</v>
      </c>
      <c r="E865" s="1"/>
      <c r="F865" s="1"/>
      <c r="G865" s="1"/>
      <c r="H865" s="1"/>
      <c r="I865" s="1">
        <v>15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>
        <v>64</v>
      </c>
      <c r="X865" s="1">
        <v>4560</v>
      </c>
    </row>
    <row r="866" spans="1:26" customHeight="1" ht="12.75">
      <c r="A866" s="1" t="s">
        <v>680</v>
      </c>
      <c r="B866" s="7">
        <v>0.17</v>
      </c>
      <c r="C866" s="1">
        <v>5</v>
      </c>
      <c r="D866" s="1" t="s">
        <v>154</v>
      </c>
      <c r="E866" s="1"/>
      <c r="F866" s="1"/>
      <c r="G866" s="1"/>
      <c r="H866" s="1"/>
      <c r="I866" s="1">
        <v>30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>
        <v>64</v>
      </c>
      <c r="X866" s="1">
        <v>4592</v>
      </c>
    </row>
    <row r="867" spans="1:26" customHeight="1" ht="12.75">
      <c r="A867" s="1" t="s">
        <v>681</v>
      </c>
      <c r="B867" s="7">
        <v>0.1</v>
      </c>
      <c r="C867" s="1">
        <v>5</v>
      </c>
      <c r="D867" s="1" t="s">
        <v>154</v>
      </c>
      <c r="E867" s="1"/>
      <c r="F867" s="1"/>
      <c r="G867" s="1"/>
      <c r="H867" s="1"/>
      <c r="I867" s="1">
        <v>30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>
        <v>64</v>
      </c>
      <c r="X867" s="1">
        <v>4624</v>
      </c>
    </row>
    <row r="868" spans="1:26" customHeight="1" ht="12.75">
      <c r="A868" s="1" t="s">
        <v>682</v>
      </c>
      <c r="B868" s="7">
        <v>14.28</v>
      </c>
      <c r="C868" s="1">
        <v>5</v>
      </c>
      <c r="D868" s="1" t="s">
        <v>154</v>
      </c>
      <c r="E868" s="1"/>
      <c r="F868" s="1"/>
      <c r="G868" s="1"/>
      <c r="H868" s="1"/>
      <c r="I868" s="1">
        <v>20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>
        <v>64</v>
      </c>
      <c r="X868" s="1">
        <v>4656</v>
      </c>
    </row>
    <row r="869" spans="1:26" customHeight="1" ht="12.75">
      <c r="A869" s="1" t="s">
        <v>683</v>
      </c>
      <c r="B869" s="7">
        <v>1.66</v>
      </c>
      <c r="C869" s="1">
        <v>5</v>
      </c>
      <c r="D869" s="1" t="s">
        <v>154</v>
      </c>
      <c r="E869" s="1"/>
      <c r="F869" s="1"/>
      <c r="G869" s="1"/>
      <c r="H869" s="1"/>
      <c r="I869" s="1">
        <v>30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>
        <v>64</v>
      </c>
      <c r="X869" s="1">
        <v>4688</v>
      </c>
    </row>
    <row r="870" spans="1:26" customHeight="1" ht="12.75">
      <c r="A870" s="1" t="s">
        <v>684</v>
      </c>
      <c r="B870" s="7">
        <v>1.7</v>
      </c>
      <c r="C870" s="1">
        <v>5</v>
      </c>
      <c r="D870" s="1" t="s">
        <v>154</v>
      </c>
      <c r="E870" s="1"/>
      <c r="F870" s="1"/>
      <c r="G870" s="1"/>
      <c r="H870" s="1"/>
      <c r="I870" s="1">
        <v>25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>
        <v>64</v>
      </c>
      <c r="X870" s="1">
        <v>4720</v>
      </c>
    </row>
    <row r="871" spans="1:26" customHeight="1" ht="12.75">
      <c r="A871" s="1" t="s">
        <v>685</v>
      </c>
      <c r="B871" s="7">
        <v>0.25</v>
      </c>
      <c r="C871" s="1">
        <v>5</v>
      </c>
      <c r="D871" s="1" t="s">
        <v>154</v>
      </c>
      <c r="E871" s="1"/>
      <c r="F871" s="1"/>
      <c r="G871" s="1"/>
      <c r="H871" s="1"/>
      <c r="I871" s="1">
        <v>15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>
        <v>64</v>
      </c>
      <c r="X871" s="1">
        <v>4752</v>
      </c>
    </row>
    <row r="872" spans="1:26" customHeight="1" ht="12.75">
      <c r="A872" s="1" t="s">
        <v>686</v>
      </c>
      <c r="B872" s="7">
        <v>0.32</v>
      </c>
      <c r="C872" s="1">
        <v>5</v>
      </c>
      <c r="D872" s="1" t="s">
        <v>154</v>
      </c>
      <c r="E872" s="1"/>
      <c r="F872" s="1"/>
      <c r="G872" s="1"/>
      <c r="H872" s="1"/>
      <c r="I872" s="1">
        <v>30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>
        <v>64</v>
      </c>
      <c r="X872" s="1">
        <v>4784</v>
      </c>
    </row>
    <row r="873" spans="1:26" customHeight="1" ht="12.75">
      <c r="A873" s="1" t="s">
        <v>687</v>
      </c>
      <c r="B873" s="7">
        <v>0.07</v>
      </c>
      <c r="C873" s="1">
        <v>5</v>
      </c>
      <c r="D873" s="1" t="s">
        <v>154</v>
      </c>
      <c r="E873" s="1"/>
      <c r="F873" s="1"/>
      <c r="G873" s="1"/>
      <c r="H873" s="1"/>
      <c r="I873" s="1">
        <v>20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>
        <v>64</v>
      </c>
      <c r="X873" s="1">
        <v>4816</v>
      </c>
    </row>
    <row r="874" spans="1:26" customHeight="1" ht="12.75">
      <c r="A874" s="1" t="s">
        <v>688</v>
      </c>
      <c r="B874" s="7">
        <v>0.04</v>
      </c>
      <c r="C874" s="1">
        <v>5</v>
      </c>
      <c r="D874" s="1" t="s">
        <v>154</v>
      </c>
      <c r="E874" s="1"/>
      <c r="F874" s="1"/>
      <c r="G874" s="1"/>
      <c r="H874" s="1"/>
      <c r="I874" s="1">
        <v>20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>
        <v>64</v>
      </c>
      <c r="X874" s="1">
        <v>4848</v>
      </c>
    </row>
    <row r="875" spans="1:26" customHeight="1" ht="12.75">
      <c r="A875" s="1" t="s">
        <v>689</v>
      </c>
      <c r="B875" s="7">
        <v>2.68</v>
      </c>
      <c r="C875" s="1">
        <v>5</v>
      </c>
      <c r="D875" s="1" t="s">
        <v>154</v>
      </c>
      <c r="E875" s="1"/>
      <c r="F875" s="1"/>
      <c r="G875" s="1"/>
      <c r="H875" s="1"/>
      <c r="I875" s="1">
        <v>15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>
        <v>64</v>
      </c>
      <c r="X875" s="1">
        <v>4880</v>
      </c>
    </row>
    <row r="876" spans="1:26" customHeight="1" ht="12.75">
      <c r="A876" s="1" t="s">
        <v>690</v>
      </c>
      <c r="B876" s="7">
        <v>0.23</v>
      </c>
      <c r="C876" s="1">
        <v>5</v>
      </c>
      <c r="D876" s="1" t="s">
        <v>154</v>
      </c>
      <c r="E876" s="1"/>
      <c r="F876" s="1"/>
      <c r="G876" s="1"/>
      <c r="H876" s="1"/>
      <c r="I876" s="1">
        <v>25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>
        <v>64</v>
      </c>
      <c r="X876" s="1">
        <v>4912</v>
      </c>
    </row>
    <row r="877" spans="1:26" customHeight="1" ht="12.75">
      <c r="A877" s="1" t="s">
        <v>691</v>
      </c>
      <c r="B877" s="7">
        <v>0.47</v>
      </c>
      <c r="C877" s="1">
        <v>5</v>
      </c>
      <c r="D877" s="1" t="s">
        <v>154</v>
      </c>
      <c r="E877" s="1"/>
      <c r="F877" s="1"/>
      <c r="G877" s="1"/>
      <c r="H877" s="1"/>
      <c r="I877" s="1">
        <v>20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>
        <v>64</v>
      </c>
      <c r="X877" s="1">
        <v>4944</v>
      </c>
    </row>
    <row r="878" spans="1:26" customHeight="1" ht="12.75">
      <c r="A878" s="1" t="s">
        <v>692</v>
      </c>
      <c r="B878" s="7">
        <v>0.02</v>
      </c>
      <c r="C878" s="1">
        <v>5</v>
      </c>
      <c r="D878" s="1" t="s">
        <v>154</v>
      </c>
      <c r="E878" s="1"/>
      <c r="F878" s="1"/>
      <c r="G878" s="1"/>
      <c r="H878" s="1"/>
      <c r="I878" s="1">
        <v>30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>
        <v>64</v>
      </c>
      <c r="X878" s="1">
        <v>4976</v>
      </c>
    </row>
    <row r="879" spans="1:26" customHeight="1" ht="12.75">
      <c r="A879" s="1" t="s">
        <v>693</v>
      </c>
      <c r="B879" s="7">
        <v>0.06</v>
      </c>
      <c r="C879" s="1">
        <v>5</v>
      </c>
      <c r="D879" s="1" t="s">
        <v>154</v>
      </c>
      <c r="E879" s="1"/>
      <c r="F879" s="1"/>
      <c r="G879" s="1"/>
      <c r="H879" s="1"/>
      <c r="I879" s="1">
        <v>20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>
        <v>64</v>
      </c>
      <c r="X879" s="1">
        <v>5008</v>
      </c>
    </row>
    <row r="880" spans="1:26" customHeight="1" ht="12.75">
      <c r="A880" s="1" t="s">
        <v>694</v>
      </c>
      <c r="B880" s="7">
        <v>0.92</v>
      </c>
      <c r="C880" s="1">
        <v>5</v>
      </c>
      <c r="D880" s="1" t="s">
        <v>154</v>
      </c>
      <c r="E880" s="1"/>
      <c r="F880" s="1"/>
      <c r="G880" s="1"/>
      <c r="H880" s="1"/>
      <c r="I880" s="1">
        <v>15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>
        <v>64</v>
      </c>
      <c r="X880" s="1">
        <v>5040</v>
      </c>
    </row>
    <row r="881" spans="1:26" customHeight="1" ht="12.75">
      <c r="A881" s="1" t="s">
        <v>695</v>
      </c>
      <c r="B881" s="7">
        <v>0.14</v>
      </c>
      <c r="C881" s="1">
        <v>5</v>
      </c>
      <c r="D881" s="1" t="s">
        <v>154</v>
      </c>
      <c r="E881" s="1"/>
      <c r="F881" s="1"/>
      <c r="G881" s="1"/>
      <c r="H881" s="1"/>
      <c r="I881" s="1">
        <v>20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>
        <v>64</v>
      </c>
      <c r="X881" s="1">
        <v>5072</v>
      </c>
    </row>
    <row r="882" spans="1:26" customHeight="1" ht="12.75">
      <c r="A882" s="1" t="s">
        <v>696</v>
      </c>
      <c r="B882" s="7">
        <v>0.24</v>
      </c>
      <c r="C882" s="1">
        <v>5</v>
      </c>
      <c r="D882" s="1" t="s">
        <v>154</v>
      </c>
      <c r="E882" s="1"/>
      <c r="F882" s="1"/>
      <c r="G882" s="1"/>
      <c r="H882" s="1"/>
      <c r="I882" s="1">
        <v>25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>
        <v>64</v>
      </c>
      <c r="X882" s="1">
        <v>5104</v>
      </c>
    </row>
    <row r="883" spans="1:26" customHeight="1" ht="12.75">
      <c r="A883" s="1" t="s">
        <v>697</v>
      </c>
      <c r="B883" s="7">
        <v>0.08</v>
      </c>
      <c r="C883" s="1">
        <v>5</v>
      </c>
      <c r="D883" s="1" t="s">
        <v>154</v>
      </c>
      <c r="E883" s="1"/>
      <c r="F883" s="1"/>
      <c r="G883" s="1"/>
      <c r="H883" s="1"/>
      <c r="I883" s="1">
        <v>20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>
        <v>64</v>
      </c>
      <c r="X883" s="1">
        <v>5136</v>
      </c>
    </row>
    <row r="884" spans="1:26" customHeight="1" ht="12.75">
      <c r="A884" s="1" t="s">
        <v>698</v>
      </c>
      <c r="B884" s="7">
        <v>0.04</v>
      </c>
      <c r="C884" s="1">
        <v>5</v>
      </c>
      <c r="D884" s="1" t="s">
        <v>154</v>
      </c>
      <c r="E884" s="1"/>
      <c r="F884" s="1"/>
      <c r="G884" s="1"/>
      <c r="H884" s="1"/>
      <c r="I884" s="1">
        <v>20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>
        <v>64</v>
      </c>
      <c r="X884" s="1">
        <v>5168</v>
      </c>
    </row>
    <row r="885" spans="1:26" customHeight="1" ht="12.75">
      <c r="A885" s="1" t="s">
        <v>699</v>
      </c>
      <c r="B885" s="7">
        <v>0.3</v>
      </c>
      <c r="C885" s="1">
        <v>5</v>
      </c>
      <c r="D885" s="1" t="s">
        <v>154</v>
      </c>
      <c r="E885" s="1"/>
      <c r="F885" s="1"/>
      <c r="G885" s="1"/>
      <c r="H885" s="1"/>
      <c r="I885" s="1">
        <v>20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>
        <v>64</v>
      </c>
      <c r="X885" s="1">
        <v>5200</v>
      </c>
    </row>
    <row r="886" spans="1:26" customHeight="1" ht="12.75">
      <c r="A886" s="1" t="s">
        <v>700</v>
      </c>
      <c r="B886" s="7">
        <v>0.07</v>
      </c>
      <c r="C886" s="1">
        <v>5</v>
      </c>
      <c r="D886" s="1" t="s">
        <v>154</v>
      </c>
      <c r="E886" s="1"/>
      <c r="F886" s="1"/>
      <c r="G886" s="1"/>
      <c r="H886" s="1"/>
      <c r="I886" s="1">
        <v>15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>
        <v>64</v>
      </c>
      <c r="X886" s="1">
        <v>5232</v>
      </c>
    </row>
    <row r="887" spans="1:26" customHeight="1" ht="12.75">
      <c r="A887" s="1" t="s">
        <v>701</v>
      </c>
      <c r="B887" s="7">
        <v>0.18</v>
      </c>
      <c r="C887" s="1">
        <v>5</v>
      </c>
      <c r="D887" s="1" t="s">
        <v>154</v>
      </c>
      <c r="E887" s="1"/>
      <c r="F887" s="1"/>
      <c r="G887" s="1"/>
      <c r="H887" s="1"/>
      <c r="I887" s="1">
        <v>20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>
        <v>64</v>
      </c>
      <c r="X887" s="1">
        <v>5264</v>
      </c>
    </row>
    <row r="888" spans="1:26" customHeight="1" ht="12.75">
      <c r="A888" s="1" t="s">
        <v>702</v>
      </c>
      <c r="B888" s="7">
        <v>0.27</v>
      </c>
      <c r="C888" s="1">
        <v>5</v>
      </c>
      <c r="D888" s="1" t="s">
        <v>154</v>
      </c>
      <c r="E888" s="1"/>
      <c r="F888" s="1"/>
      <c r="G888" s="1"/>
      <c r="H888" s="1"/>
      <c r="I888" s="1">
        <v>30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>
        <v>64</v>
      </c>
      <c r="X888" s="1">
        <v>5296</v>
      </c>
    </row>
    <row r="889" spans="1:26" customHeight="1" ht="12.75">
      <c r="A889" s="1" t="s">
        <v>703</v>
      </c>
      <c r="B889" s="7">
        <v>0.27</v>
      </c>
      <c r="C889" s="1">
        <v>5</v>
      </c>
      <c r="D889" s="1" t="s">
        <v>154</v>
      </c>
      <c r="E889" s="1"/>
      <c r="F889" s="1"/>
      <c r="G889" s="1"/>
      <c r="H889" s="1"/>
      <c r="I889" s="1">
        <v>15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>
        <v>64</v>
      </c>
      <c r="X889" s="1">
        <v>5328</v>
      </c>
    </row>
    <row r="890" spans="1:26" customHeight="1" ht="12.75">
      <c r="A890" s="1" t="s">
        <v>704</v>
      </c>
      <c r="B890" s="7">
        <v>0.07</v>
      </c>
      <c r="C890" s="1">
        <v>5</v>
      </c>
      <c r="D890" s="1" t="s">
        <v>154</v>
      </c>
      <c r="E890" s="1"/>
      <c r="F890" s="1"/>
      <c r="G890" s="1"/>
      <c r="H890" s="1"/>
      <c r="I890" s="1">
        <v>30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>
        <v>64</v>
      </c>
      <c r="X890" s="1">
        <v>5360</v>
      </c>
    </row>
    <row r="891" spans="1:26" customHeight="1" ht="12.75">
      <c r="A891" s="1" t="s">
        <v>705</v>
      </c>
      <c r="B891" s="7">
        <v>0.54</v>
      </c>
      <c r="C891" s="1">
        <v>5</v>
      </c>
      <c r="D891" s="1" t="s">
        <v>154</v>
      </c>
      <c r="E891" s="1"/>
      <c r="F891" s="1"/>
      <c r="G891" s="1"/>
      <c r="H891" s="1"/>
      <c r="I891" s="1">
        <v>30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>
        <v>64</v>
      </c>
      <c r="X891" s="1">
        <v>5392</v>
      </c>
    </row>
    <row r="892" spans="1:26" customHeight="1" ht="12.75">
      <c r="A892" s="1" t="s">
        <v>706</v>
      </c>
      <c r="B892" s="7">
        <v>0.11</v>
      </c>
      <c r="C892" s="1">
        <v>5</v>
      </c>
      <c r="D892" s="1" t="s">
        <v>154</v>
      </c>
      <c r="E892" s="1"/>
      <c r="F892" s="1"/>
      <c r="G892" s="1"/>
      <c r="H892" s="1"/>
      <c r="I892" s="1">
        <v>25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>
        <v>64</v>
      </c>
      <c r="X892" s="1">
        <v>5424</v>
      </c>
    </row>
    <row r="893" spans="1:26" customHeight="1" ht="12.75">
      <c r="A893" s="1" t="s">
        <v>707</v>
      </c>
      <c r="B893" s="7">
        <v>0.01</v>
      </c>
      <c r="C893" s="1">
        <v>5</v>
      </c>
      <c r="D893" s="1" t="s">
        <v>154</v>
      </c>
      <c r="E893" s="1"/>
      <c r="F893" s="1"/>
      <c r="G893" s="1"/>
      <c r="H893" s="1"/>
      <c r="I893" s="1">
        <v>15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>
        <v>64</v>
      </c>
      <c r="X893" s="1">
        <v>5456</v>
      </c>
    </row>
    <row r="894" spans="1:26" customHeight="1" ht="12.75">
      <c r="A894" s="1" t="s">
        <v>708</v>
      </c>
      <c r="B894" s="7">
        <v>0.01</v>
      </c>
      <c r="C894" s="1">
        <v>5</v>
      </c>
      <c r="D894" s="1" t="s">
        <v>154</v>
      </c>
      <c r="E894" s="1"/>
      <c r="F894" s="1"/>
      <c r="G894" s="1"/>
      <c r="H894" s="1"/>
      <c r="I894" s="1">
        <v>30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>
        <v>64</v>
      </c>
      <c r="X894" s="1">
        <v>5488</v>
      </c>
    </row>
    <row r="895" spans="1:26" customHeight="1" ht="12.75">
      <c r="A895" s="1" t="s">
        <v>709</v>
      </c>
      <c r="B895" s="7">
        <v>0.01</v>
      </c>
      <c r="C895" s="1">
        <v>5</v>
      </c>
      <c r="D895" s="1" t="s">
        <v>154</v>
      </c>
      <c r="E895" s="1"/>
      <c r="F895" s="1"/>
      <c r="G895" s="1"/>
      <c r="H895" s="1"/>
      <c r="I895" s="1">
        <v>20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>
        <v>64</v>
      </c>
      <c r="X895" s="1">
        <v>5520</v>
      </c>
    </row>
    <row r="896" spans="1:26" customHeight="1" ht="12.75">
      <c r="A896" s="1" t="s">
        <v>710</v>
      </c>
      <c r="B896" s="7">
        <v>0.01</v>
      </c>
      <c r="C896" s="1">
        <v>5</v>
      </c>
      <c r="D896" s="1" t="s">
        <v>154</v>
      </c>
      <c r="E896" s="1"/>
      <c r="F896" s="1"/>
      <c r="G896" s="1"/>
      <c r="H896" s="1"/>
      <c r="I896" s="1">
        <v>25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>
        <v>64</v>
      </c>
      <c r="X896" s="1">
        <v>5552</v>
      </c>
    </row>
    <row r="897" spans="1:26" customHeight="1" ht="12.75">
      <c r="A897" s="1" t="s">
        <v>711</v>
      </c>
      <c r="B897" s="7">
        <v>0.12</v>
      </c>
      <c r="C897" s="1">
        <v>5</v>
      </c>
      <c r="D897" s="1" t="s">
        <v>154</v>
      </c>
      <c r="E897" s="1"/>
      <c r="F897" s="1"/>
      <c r="G897" s="1"/>
      <c r="H897" s="1"/>
      <c r="I897" s="1">
        <v>30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>
        <v>64</v>
      </c>
      <c r="X897" s="1">
        <v>5584</v>
      </c>
    </row>
    <row r="898" spans="1:26" customHeight="1" ht="12.75">
      <c r="A898" s="1" t="s">
        <v>712</v>
      </c>
      <c r="B898" s="7">
        <v>0.07</v>
      </c>
      <c r="C898" s="1">
        <v>5</v>
      </c>
      <c r="D898" s="1" t="s">
        <v>154</v>
      </c>
      <c r="E898" s="1"/>
      <c r="F898" s="1"/>
      <c r="G898" s="1"/>
      <c r="H898" s="1"/>
      <c r="I898" s="1">
        <v>20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>
        <v>64</v>
      </c>
      <c r="X898" s="1">
        <v>5616</v>
      </c>
    </row>
    <row r="899" spans="1:26" customHeight="1" ht="12.75">
      <c r="A899" s="1" t="s">
        <v>713</v>
      </c>
      <c r="B899" s="7">
        <v>0.26</v>
      </c>
      <c r="C899" s="1">
        <v>5</v>
      </c>
      <c r="D899" s="1" t="s">
        <v>154</v>
      </c>
      <c r="E899" s="1"/>
      <c r="F899" s="1"/>
      <c r="G899" s="1"/>
      <c r="H899" s="1"/>
      <c r="I899" s="1">
        <v>20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>
        <v>64</v>
      </c>
      <c r="X899" s="1">
        <v>5648</v>
      </c>
    </row>
    <row r="900" spans="1:26" customHeight="1" ht="12.75">
      <c r="A900" s="1" t="s">
        <v>714</v>
      </c>
      <c r="B900" s="7">
        <v>0.37</v>
      </c>
      <c r="C900" s="1">
        <v>5</v>
      </c>
      <c r="D900" s="1" t="s">
        <v>154</v>
      </c>
      <c r="E900" s="1"/>
      <c r="F900" s="1"/>
      <c r="G900" s="1"/>
      <c r="H900" s="1"/>
      <c r="I900" s="1">
        <v>25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>
        <v>64</v>
      </c>
      <c r="X900" s="1">
        <v>5680</v>
      </c>
    </row>
    <row r="901" spans="1:26" customHeight="1" ht="12.75">
      <c r="A901" s="1" t="s">
        <v>715</v>
      </c>
      <c r="B901" s="7">
        <v>0.36</v>
      </c>
      <c r="C901" s="1">
        <v>5</v>
      </c>
      <c r="D901" s="1" t="s">
        <v>154</v>
      </c>
      <c r="E901" s="1"/>
      <c r="F901" s="1"/>
      <c r="G901" s="1"/>
      <c r="H901" s="1"/>
      <c r="I901" s="1">
        <v>20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>
        <v>64</v>
      </c>
      <c r="X901" s="1">
        <v>5712</v>
      </c>
    </row>
    <row r="902" spans="1:26" customHeight="1" ht="12.75">
      <c r="A902" s="1" t="s">
        <v>716</v>
      </c>
      <c r="B902" s="7">
        <v>0.2</v>
      </c>
      <c r="C902" s="1">
        <v>5</v>
      </c>
      <c r="D902" s="1" t="s">
        <v>154</v>
      </c>
      <c r="E902" s="1"/>
      <c r="F902" s="1"/>
      <c r="G902" s="1"/>
      <c r="H902" s="1"/>
      <c r="I902" s="1">
        <v>25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>
        <v>64</v>
      </c>
      <c r="X902" s="1">
        <v>5744</v>
      </c>
    </row>
    <row r="903" spans="1:26" customHeight="1" ht="12.75">
      <c r="A903" s="1" t="s">
        <v>717</v>
      </c>
      <c r="B903" s="7">
        <v>0.35</v>
      </c>
      <c r="C903" s="1">
        <v>5</v>
      </c>
      <c r="D903" s="1" t="s">
        <v>154</v>
      </c>
      <c r="E903" s="1"/>
      <c r="F903" s="1"/>
      <c r="G903" s="1"/>
      <c r="H903" s="1"/>
      <c r="I903" s="1">
        <v>15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>
        <v>64</v>
      </c>
      <c r="X903" s="1">
        <v>5776</v>
      </c>
    </row>
    <row r="904" spans="1:26" customHeight="1" ht="12.75">
      <c r="A904" s="1" t="s">
        <v>718</v>
      </c>
      <c r="B904" s="7">
        <v>0.22</v>
      </c>
      <c r="C904" s="1">
        <v>5</v>
      </c>
      <c r="D904" s="1" t="s">
        <v>154</v>
      </c>
      <c r="E904" s="1"/>
      <c r="F904" s="1"/>
      <c r="G904" s="1"/>
      <c r="H904" s="1"/>
      <c r="I904" s="1">
        <v>15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>
        <v>64</v>
      </c>
      <c r="X904" s="1">
        <v>5808</v>
      </c>
    </row>
    <row r="905" spans="1:26" customHeight="1" ht="12.75">
      <c r="A905" s="1" t="s">
        <v>719</v>
      </c>
      <c r="B905" s="7">
        <v>0.28</v>
      </c>
      <c r="C905" s="1">
        <v>5</v>
      </c>
      <c r="D905" s="1" t="s">
        <v>154</v>
      </c>
      <c r="E905" s="1"/>
      <c r="F905" s="1"/>
      <c r="G905" s="1"/>
      <c r="H905" s="1"/>
      <c r="I905" s="1">
        <v>15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>
        <v>64</v>
      </c>
      <c r="X905" s="1">
        <v>5840</v>
      </c>
    </row>
    <row r="906" spans="1:26" customHeight="1" ht="12.75">
      <c r="A906" s="1" t="s">
        <v>720</v>
      </c>
      <c r="B906" s="7">
        <v>0.21</v>
      </c>
      <c r="C906" s="1">
        <v>5</v>
      </c>
      <c r="D906" s="1" t="s">
        <v>154</v>
      </c>
      <c r="E906" s="1"/>
      <c r="F906" s="1"/>
      <c r="G906" s="1"/>
      <c r="H906" s="1"/>
      <c r="I906" s="1">
        <v>30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>
        <v>64</v>
      </c>
      <c r="X906" s="1">
        <v>5872</v>
      </c>
    </row>
    <row r="907" spans="1:26" customHeight="1" ht="12.75">
      <c r="A907" s="1" t="s">
        <v>721</v>
      </c>
      <c r="B907" s="7">
        <v>0.16</v>
      </c>
      <c r="C907" s="1">
        <v>5</v>
      </c>
      <c r="D907" s="1" t="s">
        <v>154</v>
      </c>
      <c r="E907" s="1"/>
      <c r="F907" s="1"/>
      <c r="G907" s="1"/>
      <c r="H907" s="1"/>
      <c r="I907" s="1">
        <v>20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>
        <v>64</v>
      </c>
      <c r="X907" s="1">
        <v>5904</v>
      </c>
    </row>
    <row r="908" spans="1:26" customHeight="1" ht="12.75">
      <c r="A908" s="1" t="s">
        <v>722</v>
      </c>
      <c r="B908" s="7">
        <v>0.07</v>
      </c>
      <c r="C908" s="1">
        <v>5</v>
      </c>
      <c r="D908" s="1" t="s">
        <v>154</v>
      </c>
      <c r="E908" s="1"/>
      <c r="F908" s="1"/>
      <c r="G908" s="1"/>
      <c r="H908" s="1"/>
      <c r="I908" s="1">
        <v>25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>
        <v>64</v>
      </c>
      <c r="X908" s="1">
        <v>5936</v>
      </c>
    </row>
    <row r="909" spans="1:26" customHeight="1" ht="12.75">
      <c r="A909" s="1" t="s">
        <v>723</v>
      </c>
      <c r="B909" s="7">
        <v>0.01</v>
      </c>
      <c r="C909" s="1">
        <v>5</v>
      </c>
      <c r="D909" s="1" t="s">
        <v>154</v>
      </c>
      <c r="E909" s="1"/>
      <c r="F909" s="1"/>
      <c r="G909" s="1"/>
      <c r="H909" s="1"/>
      <c r="I909" s="1">
        <v>30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>
        <v>64</v>
      </c>
      <c r="X909" s="1">
        <v>5968</v>
      </c>
    </row>
    <row r="910" spans="1:26" customHeight="1" ht="12.75">
      <c r="A910" s="1" t="s">
        <v>724</v>
      </c>
      <c r="B910" s="7">
        <v>0.1</v>
      </c>
      <c r="C910" s="1">
        <v>5</v>
      </c>
      <c r="D910" s="1" t="s">
        <v>154</v>
      </c>
      <c r="E910" s="1"/>
      <c r="F910" s="1"/>
      <c r="G910" s="1"/>
      <c r="H910" s="1"/>
      <c r="I910" s="1">
        <v>25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>
        <v>64</v>
      </c>
      <c r="X910" s="1">
        <v>6000</v>
      </c>
    </row>
    <row r="911" spans="1:26" customHeight="1" ht="12.75">
      <c r="A911" s="1" t="s">
        <v>725</v>
      </c>
      <c r="B911" s="7">
        <v>0.04</v>
      </c>
      <c r="C911" s="1">
        <v>5</v>
      </c>
      <c r="D911" s="1" t="s">
        <v>154</v>
      </c>
      <c r="E911" s="1"/>
      <c r="F911" s="1"/>
      <c r="G911" s="1"/>
      <c r="H911" s="1"/>
      <c r="I911" s="1">
        <v>25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>
        <v>64</v>
      </c>
      <c r="X911" s="1">
        <v>6032</v>
      </c>
    </row>
    <row r="912" spans="1:26" customHeight="1" ht="12.75">
      <c r="A912" s="1" t="s">
        <v>726</v>
      </c>
      <c r="B912" s="7">
        <v>0.11</v>
      </c>
      <c r="C912" s="1">
        <v>5</v>
      </c>
      <c r="D912" s="1" t="s">
        <v>154</v>
      </c>
      <c r="E912" s="1"/>
      <c r="F912" s="1"/>
      <c r="G912" s="1"/>
      <c r="H912" s="1"/>
      <c r="I912" s="1">
        <v>20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>
        <v>64</v>
      </c>
      <c r="X912" s="1">
        <v>6064</v>
      </c>
    </row>
    <row r="913" spans="1:26" customHeight="1" ht="12.75">
      <c r="A913" s="1" t="s">
        <v>727</v>
      </c>
      <c r="B913" s="7">
        <v>0.43</v>
      </c>
      <c r="C913" s="1">
        <v>5</v>
      </c>
      <c r="D913" s="1" t="s">
        <v>154</v>
      </c>
      <c r="E913" s="1"/>
      <c r="F913" s="1"/>
      <c r="G913" s="1"/>
      <c r="H913" s="1"/>
      <c r="I913" s="1">
        <v>15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>
        <v>64</v>
      </c>
      <c r="X913" s="1">
        <v>6096</v>
      </c>
    </row>
    <row r="914" spans="1:26" customHeight="1" ht="12.75">
      <c r="A914" s="1" t="s">
        <v>728</v>
      </c>
      <c r="B914" s="7">
        <v>0.61</v>
      </c>
      <c r="C914" s="1">
        <v>5</v>
      </c>
      <c r="D914" s="1" t="s">
        <v>154</v>
      </c>
      <c r="E914" s="1"/>
      <c r="F914" s="1"/>
      <c r="G914" s="1"/>
      <c r="H914" s="1"/>
      <c r="I914" s="1">
        <v>30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>
        <v>64</v>
      </c>
      <c r="X914" s="1">
        <v>6128</v>
      </c>
    </row>
    <row r="915" spans="1:26" customHeight="1" ht="12.75">
      <c r="A915" s="1" t="s">
        <v>729</v>
      </c>
      <c r="B915" s="7">
        <v>0.03</v>
      </c>
      <c r="C915" s="1">
        <v>5</v>
      </c>
      <c r="D915" s="1" t="s">
        <v>154</v>
      </c>
      <c r="E915" s="1"/>
      <c r="F915" s="1"/>
      <c r="G915" s="1"/>
      <c r="H915" s="1"/>
      <c r="I915" s="1">
        <v>30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>
        <v>64</v>
      </c>
      <c r="X915" s="1">
        <v>6160</v>
      </c>
    </row>
    <row r="916" spans="1:26" customHeight="1" ht="12.75">
      <c r="A916" s="1" t="s">
        <v>730</v>
      </c>
      <c r="B916" s="7">
        <v>0.14</v>
      </c>
      <c r="C916" s="1">
        <v>5</v>
      </c>
      <c r="D916" s="1" t="s">
        <v>154</v>
      </c>
      <c r="E916" s="1"/>
      <c r="F916" s="1"/>
      <c r="G916" s="1"/>
      <c r="H916" s="1"/>
      <c r="I916" s="1">
        <v>20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>
        <v>64</v>
      </c>
      <c r="X916" s="1">
        <v>6192</v>
      </c>
    </row>
    <row r="917" spans="1:26" customHeight="1" ht="12.75">
      <c r="A917" s="1" t="s">
        <v>731</v>
      </c>
      <c r="B917" s="7">
        <v>0.11</v>
      </c>
      <c r="C917" s="1">
        <v>5</v>
      </c>
      <c r="D917" s="1" t="s">
        <v>154</v>
      </c>
      <c r="E917" s="1"/>
      <c r="F917" s="1"/>
      <c r="G917" s="1"/>
      <c r="H917" s="1"/>
      <c r="I917" s="1">
        <v>30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>
        <v>64</v>
      </c>
      <c r="X917" s="1">
        <v>6224</v>
      </c>
    </row>
    <row r="918" spans="1:26" customHeight="1" ht="12.75">
      <c r="A918" s="1" t="s">
        <v>732</v>
      </c>
      <c r="B918" s="7">
        <v>0.15</v>
      </c>
      <c r="C918" s="1">
        <v>5</v>
      </c>
      <c r="D918" s="1" t="s">
        <v>154</v>
      </c>
      <c r="E918" s="1"/>
      <c r="F918" s="1"/>
      <c r="G918" s="1"/>
      <c r="H918" s="1"/>
      <c r="I918" s="1">
        <v>30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>
        <v>64</v>
      </c>
      <c r="X918" s="1">
        <v>6256</v>
      </c>
    </row>
    <row r="919" spans="1:26" customHeight="1" ht="12.75">
      <c r="A919" s="1" t="s">
        <v>733</v>
      </c>
      <c r="B919" s="7">
        <v>0.22</v>
      </c>
      <c r="C919" s="1">
        <v>5</v>
      </c>
      <c r="D919" s="1" t="s">
        <v>154</v>
      </c>
      <c r="E919" s="1"/>
      <c r="F919" s="1"/>
      <c r="G919" s="1"/>
      <c r="H919" s="1"/>
      <c r="I919" s="1">
        <v>30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>
        <v>64</v>
      </c>
      <c r="X919" s="1">
        <v>6288</v>
      </c>
    </row>
    <row r="920" spans="1:26" customHeight="1" ht="12.75">
      <c r="A920" s="1" t="s">
        <v>734</v>
      </c>
      <c r="B920" s="7">
        <v>0.21</v>
      </c>
      <c r="C920" s="1">
        <v>5</v>
      </c>
      <c r="D920" s="1" t="s">
        <v>154</v>
      </c>
      <c r="E920" s="1"/>
      <c r="F920" s="1"/>
      <c r="G920" s="1"/>
      <c r="H920" s="1"/>
      <c r="I920" s="1">
        <v>25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>
        <v>64</v>
      </c>
      <c r="X920" s="1">
        <v>6320</v>
      </c>
    </row>
    <row r="921" spans="1:26" customHeight="1" ht="12.75">
      <c r="A921" s="1" t="s">
        <v>735</v>
      </c>
      <c r="B921" s="7">
        <v>0.29</v>
      </c>
      <c r="C921" s="1">
        <v>5</v>
      </c>
      <c r="D921" s="1" t="s">
        <v>154</v>
      </c>
      <c r="E921" s="1"/>
      <c r="F921" s="1"/>
      <c r="G921" s="1"/>
      <c r="H921" s="1"/>
      <c r="I921" s="1">
        <v>15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>
        <v>64</v>
      </c>
      <c r="X921" s="1">
        <v>6352</v>
      </c>
    </row>
    <row r="922" spans="1:26" customHeight="1" ht="12.75">
      <c r="A922" s="1" t="s">
        <v>736</v>
      </c>
      <c r="B922" s="7">
        <v>0.32</v>
      </c>
      <c r="C922" s="1">
        <v>5</v>
      </c>
      <c r="D922" s="1" t="s">
        <v>154</v>
      </c>
      <c r="E922" s="1"/>
      <c r="F922" s="1"/>
      <c r="G922" s="1"/>
      <c r="H922" s="1"/>
      <c r="I922" s="1">
        <v>25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>
        <v>64</v>
      </c>
      <c r="X922" s="1">
        <v>6384</v>
      </c>
    </row>
    <row r="923" spans="1:26" customHeight="1" ht="12.75">
      <c r="A923" s="1" t="s">
        <v>737</v>
      </c>
      <c r="B923" s="7">
        <v>0.37</v>
      </c>
      <c r="C923" s="1">
        <v>5</v>
      </c>
      <c r="D923" s="1" t="s">
        <v>154</v>
      </c>
      <c r="E923" s="1"/>
      <c r="F923" s="1"/>
      <c r="G923" s="1"/>
      <c r="H923" s="1"/>
      <c r="I923" s="1">
        <v>15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>
        <v>64</v>
      </c>
      <c r="X923" s="1">
        <v>6416</v>
      </c>
    </row>
    <row r="924" spans="1:26" customHeight="1" ht="12.75">
      <c r="A924" s="1" t="s">
        <v>738</v>
      </c>
      <c r="B924" s="7">
        <v>0.42</v>
      </c>
      <c r="C924" s="1">
        <v>5</v>
      </c>
      <c r="D924" s="1" t="s">
        <v>154</v>
      </c>
      <c r="E924" s="1"/>
      <c r="F924" s="1"/>
      <c r="G924" s="1"/>
      <c r="H924" s="1"/>
      <c r="I924" s="1">
        <v>20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>
        <v>64</v>
      </c>
      <c r="X924" s="1">
        <v>6448</v>
      </c>
    </row>
    <row r="925" spans="1:26" customHeight="1" ht="12.75">
      <c r="A925" s="1" t="s">
        <v>739</v>
      </c>
      <c r="B925" s="7">
        <v>5.1</v>
      </c>
      <c r="C925" s="1">
        <v>5</v>
      </c>
      <c r="D925" s="1" t="s">
        <v>154</v>
      </c>
      <c r="E925" s="1"/>
      <c r="F925" s="1"/>
      <c r="G925" s="1"/>
      <c r="H925" s="1"/>
      <c r="I925" s="1">
        <v>30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>
        <v>64</v>
      </c>
      <c r="X925" s="1">
        <v>6480</v>
      </c>
    </row>
    <row r="926" spans="1:26" customHeight="1" ht="12.75">
      <c r="A926" s="1" t="s">
        <v>740</v>
      </c>
      <c r="B926" s="7">
        <v>3.3</v>
      </c>
      <c r="C926" s="1">
        <v>5</v>
      </c>
      <c r="D926" s="1" t="s">
        <v>154</v>
      </c>
      <c r="E926" s="1"/>
      <c r="F926" s="1"/>
      <c r="G926" s="1"/>
      <c r="H926" s="1"/>
      <c r="I926" s="1">
        <v>30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>
        <v>64</v>
      </c>
      <c r="X926" s="1">
        <v>6512</v>
      </c>
    </row>
    <row r="927" spans="1:26" customHeight="1" ht="12.75">
      <c r="A927" s="1" t="s">
        <v>741</v>
      </c>
      <c r="B927" s="7">
        <v>3.17</v>
      </c>
      <c r="C927" s="1">
        <v>5</v>
      </c>
      <c r="D927" s="1" t="s">
        <v>154</v>
      </c>
      <c r="E927" s="1"/>
      <c r="F927" s="1"/>
      <c r="G927" s="1"/>
      <c r="H927" s="1"/>
      <c r="I927" s="1">
        <v>15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>
        <v>64</v>
      </c>
      <c r="X927" s="1">
        <v>6544</v>
      </c>
    </row>
    <row r="928" spans="1:26" customHeight="1" ht="12.75">
      <c r="A928" s="1" t="s">
        <v>742</v>
      </c>
      <c r="B928" s="7">
        <v>0.01</v>
      </c>
      <c r="C928" s="1">
        <v>5</v>
      </c>
      <c r="D928" s="1" t="s">
        <v>154</v>
      </c>
      <c r="E928" s="1"/>
      <c r="F928" s="1"/>
      <c r="G928" s="1"/>
      <c r="H928" s="1"/>
      <c r="I928" s="1">
        <v>15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>
        <v>64</v>
      </c>
      <c r="X928" s="1">
        <v>6576</v>
      </c>
    </row>
    <row r="929" spans="1:26" customHeight="1" ht="12.75">
      <c r="A929" s="1" t="s">
        <v>743</v>
      </c>
      <c r="B929" s="7">
        <v>0.36</v>
      </c>
      <c r="C929" s="1">
        <v>5</v>
      </c>
      <c r="D929" s="1" t="s">
        <v>154</v>
      </c>
      <c r="E929" s="1"/>
      <c r="F929" s="1"/>
      <c r="G929" s="1"/>
      <c r="H929" s="1"/>
      <c r="I929" s="1">
        <v>20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>
        <v>64</v>
      </c>
      <c r="X929" s="1">
        <v>6608</v>
      </c>
    </row>
    <row r="930" spans="1:26" customHeight="1" ht="12.75">
      <c r="A930" s="1" t="s">
        <v>744</v>
      </c>
      <c r="B930" s="7">
        <v>0.34</v>
      </c>
      <c r="C930" s="1">
        <v>5</v>
      </c>
      <c r="D930" s="1" t="s">
        <v>154</v>
      </c>
      <c r="E930" s="1"/>
      <c r="F930" s="1"/>
      <c r="G930" s="1"/>
      <c r="H930" s="1"/>
      <c r="I930" s="1">
        <v>30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>
        <v>64</v>
      </c>
      <c r="X930" s="1">
        <v>6640</v>
      </c>
    </row>
    <row r="931" spans="1:26" customHeight="1" ht="12.75">
      <c r="A931" s="1" t="s">
        <v>745</v>
      </c>
      <c r="B931" s="7">
        <v>0.11</v>
      </c>
      <c r="C931" s="1">
        <v>5</v>
      </c>
      <c r="D931" s="1" t="s">
        <v>154</v>
      </c>
      <c r="E931" s="1"/>
      <c r="F931" s="1"/>
      <c r="G931" s="1"/>
      <c r="H931" s="1"/>
      <c r="I931" s="1">
        <v>25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>
        <v>64</v>
      </c>
      <c r="X931" s="1">
        <v>6672</v>
      </c>
    </row>
    <row r="932" spans="1:26" customHeight="1" ht="12.75">
      <c r="A932" s="1" t="s">
        <v>746</v>
      </c>
      <c r="B932" s="7">
        <v>0.08</v>
      </c>
      <c r="C932" s="1">
        <v>5</v>
      </c>
      <c r="D932" s="1" t="s">
        <v>154</v>
      </c>
      <c r="E932" s="1"/>
      <c r="F932" s="1"/>
      <c r="G932" s="1"/>
      <c r="H932" s="1"/>
      <c r="I932" s="1">
        <v>25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>
        <v>64</v>
      </c>
      <c r="X932" s="1">
        <v>6704</v>
      </c>
    </row>
    <row r="933" spans="1:26" customHeight="1" ht="12.75">
      <c r="A933" s="1" t="s">
        <v>747</v>
      </c>
      <c r="B933" s="7">
        <v>0.12</v>
      </c>
      <c r="C933" s="1">
        <v>5</v>
      </c>
      <c r="D933" s="1" t="s">
        <v>154</v>
      </c>
      <c r="E933" s="1"/>
      <c r="F933" s="1"/>
      <c r="G933" s="1"/>
      <c r="H933" s="1"/>
      <c r="I933" s="1">
        <v>30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>
        <v>64</v>
      </c>
      <c r="X933" s="1">
        <v>6736</v>
      </c>
    </row>
    <row r="934" spans="1:26" customHeight="1" ht="12.75">
      <c r="A934" s="1" t="s">
        <v>786</v>
      </c>
      <c r="B934" s="7">
        <v>0.41</v>
      </c>
      <c r="C934" s="1">
        <v>5</v>
      </c>
      <c r="D934" s="1" t="s">
        <v>154</v>
      </c>
      <c r="E934" s="1"/>
      <c r="F934" s="1"/>
      <c r="G934" s="1"/>
      <c r="H934" s="1"/>
      <c r="I934" s="1">
        <v>25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>
        <v>64</v>
      </c>
      <c r="X934" s="1">
        <v>6768</v>
      </c>
    </row>
    <row r="935" spans="1:26" customHeight="1" ht="12.75">
      <c r="A935" s="1" t="s">
        <v>787</v>
      </c>
      <c r="B935" s="7">
        <v>0.06</v>
      </c>
      <c r="C935" s="1">
        <v>5</v>
      </c>
      <c r="D935" s="1" t="s">
        <v>154</v>
      </c>
      <c r="E935" s="1"/>
      <c r="F935" s="1"/>
      <c r="G935" s="1"/>
      <c r="H935" s="1"/>
      <c r="I935" s="1">
        <v>25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>
        <v>64</v>
      </c>
      <c r="X935" s="1">
        <v>6800</v>
      </c>
    </row>
    <row r="936" spans="1:26" customHeight="1" ht="12.75">
      <c r="A936" s="1" t="s">
        <v>788</v>
      </c>
      <c r="B936" s="7">
        <v>0.13</v>
      </c>
      <c r="C936" s="1">
        <v>5</v>
      </c>
      <c r="D936" s="1" t="s">
        <v>154</v>
      </c>
      <c r="E936" s="1"/>
      <c r="F936" s="1"/>
      <c r="G936" s="1"/>
      <c r="H936" s="1"/>
      <c r="I936" s="1">
        <v>15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>
        <v>64</v>
      </c>
      <c r="X936" s="1">
        <v>6832</v>
      </c>
    </row>
    <row r="937" spans="1:26" customHeight="1" ht="12.75">
      <c r="A937" s="1" t="s">
        <v>789</v>
      </c>
      <c r="B937" s="7">
        <v>0.07</v>
      </c>
      <c r="C937" s="1">
        <v>5</v>
      </c>
      <c r="D937" s="1" t="s">
        <v>154</v>
      </c>
      <c r="E937" s="1"/>
      <c r="F937" s="1"/>
      <c r="G937" s="1"/>
      <c r="H937" s="1"/>
      <c r="I937" s="1">
        <v>30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>
        <v>64</v>
      </c>
      <c r="X937" s="1">
        <v>6864</v>
      </c>
    </row>
    <row r="938" spans="1:26" customHeight="1" ht="12.75">
      <c r="A938" s="1" t="s">
        <v>790</v>
      </c>
      <c r="B938" s="7">
        <v>0.07</v>
      </c>
      <c r="C938" s="1">
        <v>5</v>
      </c>
      <c r="D938" s="1" t="s">
        <v>154</v>
      </c>
      <c r="E938" s="1"/>
      <c r="F938" s="1"/>
      <c r="G938" s="1"/>
      <c r="H938" s="1"/>
      <c r="I938" s="1">
        <v>20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>
        <v>64</v>
      </c>
      <c r="X938" s="1">
        <v>6896</v>
      </c>
    </row>
    <row r="939" spans="1:26" customHeight="1" ht="12.75">
      <c r="A939" s="1" t="s">
        <v>791</v>
      </c>
      <c r="B939" s="7">
        <v>0.02</v>
      </c>
      <c r="C939" s="1">
        <v>5</v>
      </c>
      <c r="D939" s="1" t="s">
        <v>154</v>
      </c>
      <c r="E939" s="1"/>
      <c r="F939" s="1"/>
      <c r="G939" s="1"/>
      <c r="H939" s="1"/>
      <c r="I939" s="1">
        <v>20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>
        <v>64</v>
      </c>
      <c r="X939" s="1">
        <v>6928</v>
      </c>
    </row>
    <row r="940" spans="1:26" customHeight="1" ht="12.75">
      <c r="A940" s="1" t="s">
        <v>792</v>
      </c>
      <c r="B940" s="7">
        <v>0.02</v>
      </c>
      <c r="C940" s="1">
        <v>5</v>
      </c>
      <c r="D940" s="1" t="s">
        <v>154</v>
      </c>
      <c r="E940" s="1"/>
      <c r="F940" s="1"/>
      <c r="G940" s="1"/>
      <c r="H940" s="1"/>
      <c r="I940" s="1">
        <v>25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>
        <v>64</v>
      </c>
      <c r="X940" s="1">
        <v>6960</v>
      </c>
    </row>
    <row r="941" spans="1:26" customHeight="1" ht="12.75">
      <c r="A941" s="1" t="s">
        <v>793</v>
      </c>
      <c r="B941" s="7">
        <v>0.3</v>
      </c>
      <c r="C941" s="1">
        <v>5</v>
      </c>
      <c r="D941" s="1" t="s">
        <v>154</v>
      </c>
      <c r="E941" s="1"/>
      <c r="F941" s="1"/>
      <c r="G941" s="1"/>
      <c r="H941" s="1"/>
      <c r="I941" s="1">
        <v>25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>
        <v>64</v>
      </c>
      <c r="X941" s="1">
        <v>6992</v>
      </c>
    </row>
    <row r="942" spans="1:26" customHeight="1" ht="12.75">
      <c r="A942" s="1" t="s">
        <v>794</v>
      </c>
      <c r="B942" s="7">
        <v>0.1</v>
      </c>
      <c r="C942" s="1">
        <v>5</v>
      </c>
      <c r="D942" s="1" t="s">
        <v>154</v>
      </c>
      <c r="E942" s="1"/>
      <c r="F942" s="1"/>
      <c r="G942" s="1"/>
      <c r="H942" s="1"/>
      <c r="I942" s="1">
        <v>20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>
        <v>64</v>
      </c>
      <c r="X942" s="1">
        <v>7024</v>
      </c>
    </row>
    <row r="943" spans="1:26" customHeight="1" ht="12.75">
      <c r="A943" s="1" t="s">
        <v>795</v>
      </c>
      <c r="B943" s="7">
        <v>1.37</v>
      </c>
      <c r="C943" s="1">
        <v>5</v>
      </c>
      <c r="D943" s="1" t="s">
        <v>154</v>
      </c>
      <c r="E943" s="1"/>
      <c r="F943" s="1"/>
      <c r="G943" s="1"/>
      <c r="H943" s="1"/>
      <c r="I943" s="1">
        <v>20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>
        <v>64</v>
      </c>
      <c r="X943" s="1">
        <v>7056</v>
      </c>
    </row>
    <row r="944" spans="1:26" customHeight="1" ht="12.75">
      <c r="A944" s="1" t="s">
        <v>796</v>
      </c>
      <c r="B944" s="7">
        <v>1.58</v>
      </c>
      <c r="C944" s="1">
        <v>5</v>
      </c>
      <c r="D944" s="1" t="s">
        <v>154</v>
      </c>
      <c r="E944" s="1"/>
      <c r="F944" s="1"/>
      <c r="G944" s="1"/>
      <c r="H944" s="1"/>
      <c r="I944" s="1">
        <v>20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>
        <v>64</v>
      </c>
      <c r="X944" s="1">
        <v>7088</v>
      </c>
    </row>
    <row r="945" spans="1:26" customHeight="1" ht="12.75">
      <c r="A945" s="1" t="s">
        <v>797</v>
      </c>
      <c r="B945" s="7">
        <v>1.32</v>
      </c>
      <c r="C945" s="1">
        <v>5</v>
      </c>
      <c r="D945" s="1" t="s">
        <v>154</v>
      </c>
      <c r="E945" s="1"/>
      <c r="F945" s="1"/>
      <c r="G945" s="1"/>
      <c r="H945" s="1"/>
      <c r="I945" s="1">
        <v>15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>
        <v>64</v>
      </c>
      <c r="X945" s="1">
        <v>7120</v>
      </c>
    </row>
    <row r="946" spans="1:26" customHeight="1" ht="12.75">
      <c r="A946" s="1" t="s">
        <v>798</v>
      </c>
      <c r="B946" s="7">
        <v>0.96</v>
      </c>
      <c r="C946" s="1">
        <v>5</v>
      </c>
      <c r="D946" s="1" t="s">
        <v>154</v>
      </c>
      <c r="E946" s="1"/>
      <c r="F946" s="1"/>
      <c r="G946" s="1"/>
      <c r="H946" s="1"/>
      <c r="I946" s="1">
        <v>15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>
        <v>64</v>
      </c>
      <c r="X946" s="1">
        <v>7152</v>
      </c>
    </row>
    <row r="947" spans="1:26" customHeight="1" ht="12.75">
      <c r="A947" s="1" t="s">
        <v>799</v>
      </c>
      <c r="B947" s="7">
        <v>0.44</v>
      </c>
      <c r="C947" s="1">
        <v>5</v>
      </c>
      <c r="D947" s="1" t="s">
        <v>154</v>
      </c>
      <c r="E947" s="1"/>
      <c r="F947" s="1"/>
      <c r="G947" s="1"/>
      <c r="H947" s="1"/>
      <c r="I947" s="1">
        <v>25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>
        <v>64</v>
      </c>
      <c r="X947" s="1">
        <v>7184</v>
      </c>
    </row>
    <row r="948" spans="1:26" customHeight="1" ht="12.75">
      <c r="A948" s="1" t="s">
        <v>800</v>
      </c>
      <c r="B948" s="7">
        <v>0.1</v>
      </c>
      <c r="C948" s="1">
        <v>5</v>
      </c>
      <c r="D948" s="1" t="s">
        <v>154</v>
      </c>
      <c r="E948" s="1"/>
      <c r="F948" s="1"/>
      <c r="G948" s="1"/>
      <c r="H948" s="1"/>
      <c r="I948" s="1">
        <v>20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>
        <v>64</v>
      </c>
      <c r="X948" s="1">
        <v>7216</v>
      </c>
    </row>
    <row r="949" spans="1:26" customHeight="1" ht="12.75">
      <c r="A949" s="1" t="s">
        <v>801</v>
      </c>
      <c r="B949" s="7">
        <v>0.44</v>
      </c>
      <c r="C949" s="1">
        <v>5</v>
      </c>
      <c r="D949" s="1" t="s">
        <v>154</v>
      </c>
      <c r="E949" s="1"/>
      <c r="F949" s="1"/>
      <c r="G949" s="1"/>
      <c r="H949" s="1"/>
      <c r="I949" s="1">
        <v>25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>
        <v>64</v>
      </c>
      <c r="X949" s="1">
        <v>7248</v>
      </c>
    </row>
    <row r="950" spans="1:26" customHeight="1" ht="12.75">
      <c r="A950" s="1" t="s">
        <v>802</v>
      </c>
      <c r="B950" s="7">
        <v>1.54</v>
      </c>
      <c r="C950" s="1">
        <v>5</v>
      </c>
      <c r="D950" s="1" t="s">
        <v>154</v>
      </c>
      <c r="E950" s="1"/>
      <c r="F950" s="1"/>
      <c r="G950" s="1"/>
      <c r="H950" s="1"/>
      <c r="I950" s="1">
        <v>20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>
        <v>64</v>
      </c>
      <c r="X950" s="1">
        <v>7280</v>
      </c>
    </row>
    <row r="951" spans="1:26" customHeight="1" ht="12.75">
      <c r="A951" s="1" t="s">
        <v>803</v>
      </c>
      <c r="B951" s="7">
        <v>1.86</v>
      </c>
      <c r="C951" s="1">
        <v>5</v>
      </c>
      <c r="D951" s="1" t="s">
        <v>154</v>
      </c>
      <c r="E951" s="1"/>
      <c r="F951" s="1"/>
      <c r="G951" s="1"/>
      <c r="H951" s="1"/>
      <c r="I951" s="1">
        <v>25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>
        <v>64</v>
      </c>
      <c r="X951" s="1">
        <v>7312</v>
      </c>
    </row>
    <row r="952" spans="1:26" customHeight="1" ht="12.75">
      <c r="A952" s="1" t="s">
        <v>804</v>
      </c>
      <c r="B952" s="7">
        <v>4.1</v>
      </c>
      <c r="C952" s="1">
        <v>5</v>
      </c>
      <c r="D952" s="1" t="s">
        <v>154</v>
      </c>
      <c r="E952" s="1"/>
      <c r="F952" s="1"/>
      <c r="G952" s="1"/>
      <c r="H952" s="1"/>
      <c r="I952" s="1">
        <v>30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>
        <v>64</v>
      </c>
      <c r="X952" s="1">
        <v>7344</v>
      </c>
    </row>
    <row r="953" spans="1:26" customHeight="1" ht="12.75">
      <c r="A953" s="1" t="s">
        <v>805</v>
      </c>
      <c r="B953" s="7">
        <v>0.29</v>
      </c>
      <c r="C953" s="1">
        <v>5</v>
      </c>
      <c r="D953" s="1" t="s">
        <v>154</v>
      </c>
      <c r="E953" s="1"/>
      <c r="F953" s="1"/>
      <c r="G953" s="1"/>
      <c r="H953" s="1"/>
      <c r="I953" s="1">
        <v>20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>
        <v>64</v>
      </c>
      <c r="X953" s="1">
        <v>7376</v>
      </c>
    </row>
    <row r="954" spans="1:26" customHeight="1" ht="12.75">
      <c r="A954" s="1" t="s">
        <v>806</v>
      </c>
      <c r="B954" s="7">
        <v>3.61</v>
      </c>
      <c r="C954" s="1">
        <v>5</v>
      </c>
      <c r="D954" s="1" t="s">
        <v>154</v>
      </c>
      <c r="E954" s="1"/>
      <c r="F954" s="1"/>
      <c r="G954" s="1"/>
      <c r="H954" s="1"/>
      <c r="I954" s="1">
        <v>30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>
        <v>64</v>
      </c>
      <c r="X954" s="1">
        <v>7408</v>
      </c>
    </row>
    <row r="955" spans="1:26" customHeight="1" ht="12.75">
      <c r="A955" s="1" t="s">
        <v>807</v>
      </c>
      <c r="B955" s="7">
        <v>0.26</v>
      </c>
      <c r="C955" s="1">
        <v>5</v>
      </c>
      <c r="D955" s="1" t="s">
        <v>154</v>
      </c>
      <c r="E955" s="1"/>
      <c r="F955" s="1"/>
      <c r="G955" s="1"/>
      <c r="H955" s="1"/>
      <c r="I955" s="1">
        <v>15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>
        <v>64</v>
      </c>
      <c r="X955" s="1">
        <v>7440</v>
      </c>
    </row>
    <row r="956" spans="1:26" customHeight="1" ht="12.75">
      <c r="A956" s="1" t="s">
        <v>808</v>
      </c>
      <c r="B956" s="7">
        <v>2.35</v>
      </c>
      <c r="C956" s="1">
        <v>5</v>
      </c>
      <c r="D956" s="1" t="s">
        <v>154</v>
      </c>
      <c r="E956" s="1"/>
      <c r="F956" s="1"/>
      <c r="G956" s="1"/>
      <c r="H956" s="1"/>
      <c r="I956" s="1">
        <v>30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>
        <v>64</v>
      </c>
      <c r="X956" s="1">
        <v>7472</v>
      </c>
    </row>
    <row r="957" spans="1:26" customHeight="1" ht="12.75">
      <c r="A957" s="1" t="s">
        <v>809</v>
      </c>
      <c r="B957" s="7">
        <v>10.13</v>
      </c>
      <c r="C957" s="1">
        <v>5</v>
      </c>
      <c r="D957" s="1" t="s">
        <v>154</v>
      </c>
      <c r="E957" s="1"/>
      <c r="F957" s="1"/>
      <c r="G957" s="1"/>
      <c r="H957" s="1"/>
      <c r="I957" s="1">
        <v>20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>
        <v>64</v>
      </c>
      <c r="X957" s="1">
        <v>7504</v>
      </c>
    </row>
    <row r="958" spans="1:26" customHeight="1" ht="12.75">
      <c r="A958" s="1" t="s">
        <v>810</v>
      </c>
      <c r="B958" s="7">
        <v>0.38</v>
      </c>
      <c r="C958" s="1">
        <v>5</v>
      </c>
      <c r="D958" s="1" t="s">
        <v>154</v>
      </c>
      <c r="E958" s="1"/>
      <c r="F958" s="1"/>
      <c r="G958" s="1"/>
      <c r="H958" s="1"/>
      <c r="I958" s="1">
        <v>30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>
        <v>64</v>
      </c>
      <c r="X958" s="1">
        <v>7536</v>
      </c>
    </row>
    <row r="959" spans="1:26" customHeight="1" ht="12.75">
      <c r="A959" s="1" t="s">
        <v>811</v>
      </c>
      <c r="B959" s="7">
        <v>0.55</v>
      </c>
      <c r="C959" s="1">
        <v>5</v>
      </c>
      <c r="D959" s="1" t="s">
        <v>154</v>
      </c>
      <c r="E959" s="1"/>
      <c r="F959" s="1"/>
      <c r="G959" s="1"/>
      <c r="H959" s="1"/>
      <c r="I959" s="1">
        <v>20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>
        <v>64</v>
      </c>
      <c r="X959" s="1">
        <v>7568</v>
      </c>
    </row>
    <row r="960" spans="1:26" customHeight="1" ht="12.75">
      <c r="A960" s="1" t="s">
        <v>812</v>
      </c>
      <c r="B960" s="7">
        <v>2.57</v>
      </c>
      <c r="C960" s="1">
        <v>5</v>
      </c>
      <c r="D960" s="1" t="s">
        <v>154</v>
      </c>
      <c r="E960" s="1"/>
      <c r="F960" s="1"/>
      <c r="G960" s="1"/>
      <c r="H960" s="1"/>
      <c r="I960" s="1">
        <v>20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>
        <v>64</v>
      </c>
      <c r="X960" s="1">
        <v>7600</v>
      </c>
    </row>
    <row r="961" spans="1:26" customHeight="1" ht="12.75">
      <c r="A961" s="1" t="s">
        <v>813</v>
      </c>
      <c r="B961" s="7">
        <v>4.85</v>
      </c>
      <c r="C961" s="1">
        <v>5</v>
      </c>
      <c r="D961" s="1" t="s">
        <v>154</v>
      </c>
      <c r="E961" s="1"/>
      <c r="F961" s="1"/>
      <c r="G961" s="1"/>
      <c r="H961" s="1"/>
      <c r="I961" s="1">
        <v>25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>
        <v>64</v>
      </c>
      <c r="X961" s="1">
        <v>7632</v>
      </c>
    </row>
    <row r="962" spans="1:26" customHeight="1" ht="12.75">
      <c r="A962" s="1" t="s">
        <v>814</v>
      </c>
      <c r="B962" s="7">
        <v>3.2</v>
      </c>
      <c r="C962" s="1">
        <v>5</v>
      </c>
      <c r="D962" s="1" t="s">
        <v>154</v>
      </c>
      <c r="E962" s="1"/>
      <c r="F962" s="1"/>
      <c r="G962" s="1"/>
      <c r="H962" s="1"/>
      <c r="I962" s="1">
        <v>25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>
        <v>64</v>
      </c>
      <c r="X962" s="1">
        <v>7664</v>
      </c>
    </row>
    <row r="963" spans="1:26" customHeight="1" ht="12.75">
      <c r="A963" s="1" t="s">
        <v>815</v>
      </c>
      <c r="B963" s="7">
        <v>2.03</v>
      </c>
      <c r="C963" s="1">
        <v>5</v>
      </c>
      <c r="D963" s="1" t="s">
        <v>154</v>
      </c>
      <c r="E963" s="1"/>
      <c r="F963" s="1"/>
      <c r="G963" s="1"/>
      <c r="H963" s="1"/>
      <c r="I963" s="1">
        <v>25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>
        <v>64</v>
      </c>
      <c r="X963" s="1">
        <v>7696</v>
      </c>
    </row>
    <row r="964" spans="1:26" customHeight="1" ht="12.75">
      <c r="A964" s="1" t="s">
        <v>816</v>
      </c>
      <c r="B964" s="7">
        <v>13.63</v>
      </c>
      <c r="C964" s="1">
        <v>5</v>
      </c>
      <c r="D964" s="1" t="s">
        <v>154</v>
      </c>
      <c r="E964" s="1"/>
      <c r="F964" s="1"/>
      <c r="G964" s="1"/>
      <c r="H964" s="1"/>
      <c r="I964" s="1">
        <v>25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>
        <v>64</v>
      </c>
      <c r="X964" s="1">
        <v>7728</v>
      </c>
    </row>
    <row r="965" spans="1:26" customHeight="1" ht="12.75">
      <c r="A965" s="1" t="s">
        <v>817</v>
      </c>
      <c r="B965" s="7">
        <v>0.89</v>
      </c>
      <c r="C965" s="1">
        <v>5</v>
      </c>
      <c r="D965" s="1" t="s">
        <v>154</v>
      </c>
      <c r="E965" s="1"/>
      <c r="F965" s="1"/>
      <c r="G965" s="1"/>
      <c r="H965" s="1"/>
      <c r="I965" s="1">
        <v>30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>
        <v>64</v>
      </c>
      <c r="X965" s="1">
        <v>7760</v>
      </c>
    </row>
    <row r="966" spans="1:26" customHeight="1" ht="12.75">
      <c r="A966" s="1" t="s">
        <v>818</v>
      </c>
      <c r="B966" s="7">
        <v>1.75</v>
      </c>
      <c r="C966" s="1">
        <v>5</v>
      </c>
      <c r="D966" s="1" t="s">
        <v>154</v>
      </c>
      <c r="E966" s="1"/>
      <c r="F966" s="1"/>
      <c r="G966" s="1"/>
      <c r="H966" s="1"/>
      <c r="I966" s="1">
        <v>20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>
        <v>64</v>
      </c>
      <c r="X966" s="1">
        <v>7792</v>
      </c>
    </row>
    <row r="967" spans="1:26" customHeight="1" ht="12.75">
      <c r="A967" s="1" t="s">
        <v>819</v>
      </c>
      <c r="B967" s="7">
        <v>1.99</v>
      </c>
      <c r="C967" s="1">
        <v>5</v>
      </c>
      <c r="D967" s="1" t="s">
        <v>154</v>
      </c>
      <c r="E967" s="1"/>
      <c r="F967" s="1"/>
      <c r="G967" s="1"/>
      <c r="H967" s="1"/>
      <c r="I967" s="1">
        <v>25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>
        <v>64</v>
      </c>
      <c r="X967" s="1">
        <v>7824</v>
      </c>
    </row>
    <row r="968" spans="1:26" customHeight="1" ht="12.75">
      <c r="A968" s="1" t="s">
        <v>820</v>
      </c>
      <c r="B968" s="7">
        <v>2.14</v>
      </c>
      <c r="C968" s="1">
        <v>5</v>
      </c>
      <c r="D968" s="1" t="s">
        <v>154</v>
      </c>
      <c r="E968" s="1"/>
      <c r="F968" s="1"/>
      <c r="G968" s="1"/>
      <c r="H968" s="1"/>
      <c r="I968" s="1">
        <v>30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>
        <v>64</v>
      </c>
      <c r="X968" s="1">
        <v>7856</v>
      </c>
    </row>
    <row r="969" spans="1:26" customHeight="1" ht="12.75">
      <c r="A969" s="1" t="s">
        <v>821</v>
      </c>
      <c r="B969" s="7">
        <v>2.09</v>
      </c>
      <c r="C969" s="1">
        <v>5</v>
      </c>
      <c r="D969" s="1" t="s">
        <v>154</v>
      </c>
      <c r="E969" s="1"/>
      <c r="F969" s="1"/>
      <c r="G969" s="1"/>
      <c r="H969" s="1"/>
      <c r="I969" s="1">
        <v>30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>
        <v>64</v>
      </c>
      <c r="X969" s="1">
        <v>7888</v>
      </c>
    </row>
    <row r="970" spans="1:26" customHeight="1" ht="12.75">
      <c r="A970" s="1" t="s">
        <v>822</v>
      </c>
      <c r="B970" s="7">
        <v>1.83</v>
      </c>
      <c r="C970" s="1">
        <v>5</v>
      </c>
      <c r="D970" s="1" t="s">
        <v>154</v>
      </c>
      <c r="E970" s="1"/>
      <c r="F970" s="1"/>
      <c r="G970" s="1"/>
      <c r="H970" s="1"/>
      <c r="I970" s="1">
        <v>20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>
        <v>64</v>
      </c>
      <c r="X970" s="1">
        <v>7920</v>
      </c>
    </row>
    <row r="971" spans="1:26" customHeight="1" ht="12.75">
      <c r="A971" s="1" t="s">
        <v>823</v>
      </c>
      <c r="B971" s="7">
        <v>5.96</v>
      </c>
      <c r="C971" s="1">
        <v>5</v>
      </c>
      <c r="D971" s="1" t="s">
        <v>154</v>
      </c>
      <c r="E971" s="1"/>
      <c r="F971" s="1"/>
      <c r="G971" s="1"/>
      <c r="H971" s="1"/>
      <c r="I971" s="1">
        <v>15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>
        <v>64</v>
      </c>
      <c r="X971" s="1">
        <v>7952</v>
      </c>
    </row>
    <row r="972" spans="1:26" customHeight="1" ht="12.75">
      <c r="A972" s="1" t="s">
        <v>824</v>
      </c>
      <c r="B972" s="7">
        <v>0.84</v>
      </c>
      <c r="C972" s="1">
        <v>5</v>
      </c>
      <c r="D972" s="1" t="s">
        <v>154</v>
      </c>
      <c r="E972" s="1"/>
      <c r="F972" s="1"/>
      <c r="G972" s="1"/>
      <c r="H972" s="1"/>
      <c r="I972" s="1">
        <v>20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>
        <v>64</v>
      </c>
      <c r="X972" s="1">
        <v>7984</v>
      </c>
    </row>
    <row r="973" spans="1:26" customHeight="1" ht="12.75">
      <c r="A973" s="1" t="s">
        <v>825</v>
      </c>
      <c r="B973" s="7">
        <v>0.5</v>
      </c>
      <c r="C973" s="1">
        <v>5</v>
      </c>
      <c r="D973" s="1" t="s">
        <v>154</v>
      </c>
      <c r="E973" s="1"/>
      <c r="F973" s="1"/>
      <c r="G973" s="1"/>
      <c r="H973" s="1"/>
      <c r="I973" s="1">
        <v>20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>
        <v>64</v>
      </c>
      <c r="X973" s="1">
        <v>8016</v>
      </c>
    </row>
    <row r="974" spans="1:26" customHeight="1" ht="12.75">
      <c r="A974" s="1" t="s">
        <v>826</v>
      </c>
      <c r="B974" s="7">
        <v>0.04</v>
      </c>
      <c r="C974" s="1">
        <v>5</v>
      </c>
      <c r="D974" s="1" t="s">
        <v>154</v>
      </c>
      <c r="E974" s="1"/>
      <c r="F974" s="1"/>
      <c r="G974" s="1"/>
      <c r="H974" s="1"/>
      <c r="I974" s="1">
        <v>15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>
        <v>64</v>
      </c>
      <c r="X974" s="1">
        <v>8048</v>
      </c>
    </row>
    <row r="975" spans="1:26" customHeight="1" ht="12.75">
      <c r="A975" s="1" t="s">
        <v>827</v>
      </c>
      <c r="B975" s="7">
        <v>19.4</v>
      </c>
      <c r="C975" s="1">
        <v>5</v>
      </c>
      <c r="D975" s="1" t="s">
        <v>154</v>
      </c>
      <c r="E975" s="1"/>
      <c r="F975" s="1"/>
      <c r="G975" s="1"/>
      <c r="H975" s="1"/>
      <c r="I975" s="1">
        <v>15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>
        <v>64</v>
      </c>
      <c r="X975" s="1">
        <v>8080</v>
      </c>
    </row>
    <row r="976" spans="1:26" customHeight="1" ht="12.75">
      <c r="A976" s="1" t="s">
        <v>828</v>
      </c>
      <c r="B976" s="7">
        <v>0.14</v>
      </c>
      <c r="C976" s="1">
        <v>5</v>
      </c>
      <c r="D976" s="1" t="s">
        <v>154</v>
      </c>
      <c r="E976" s="1"/>
      <c r="F976" s="1"/>
      <c r="G976" s="1"/>
      <c r="H976" s="1"/>
      <c r="I976" s="1">
        <v>15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>
        <v>64</v>
      </c>
      <c r="X976" s="1">
        <v>8112</v>
      </c>
    </row>
    <row r="977" spans="1:26" customHeight="1" ht="12.75">
      <c r="A977" s="1" t="s">
        <v>829</v>
      </c>
      <c r="B977" s="7">
        <v>0.16</v>
      </c>
      <c r="C977" s="1">
        <v>5</v>
      </c>
      <c r="D977" s="1" t="s">
        <v>154</v>
      </c>
      <c r="E977" s="1"/>
      <c r="F977" s="1"/>
      <c r="G977" s="1"/>
      <c r="H977" s="1"/>
      <c r="I977" s="1">
        <v>20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>
        <v>64</v>
      </c>
      <c r="X977" s="1">
        <v>8144</v>
      </c>
    </row>
    <row r="978" spans="1:26" customHeight="1" ht="12.75">
      <c r="A978" s="1" t="s">
        <v>830</v>
      </c>
      <c r="B978" s="7">
        <v>0.27</v>
      </c>
      <c r="C978" s="1">
        <v>5</v>
      </c>
      <c r="D978" s="1" t="s">
        <v>154</v>
      </c>
      <c r="E978" s="1"/>
      <c r="F978" s="1"/>
      <c r="G978" s="1"/>
      <c r="H978" s="1"/>
      <c r="I978" s="1">
        <v>30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>
        <v>64</v>
      </c>
      <c r="X978" s="1">
        <v>8176</v>
      </c>
    </row>
    <row r="979" spans="1:26" customHeight="1" ht="12.75">
      <c r="A979" s="1" t="s">
        <v>831</v>
      </c>
      <c r="B979" s="7">
        <v>0.56</v>
      </c>
      <c r="C979" s="1">
        <v>5</v>
      </c>
      <c r="D979" s="1" t="s">
        <v>154</v>
      </c>
      <c r="E979" s="1"/>
      <c r="F979" s="1"/>
      <c r="G979" s="1"/>
      <c r="H979" s="1"/>
      <c r="I979" s="1">
        <v>30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>
        <v>64</v>
      </c>
      <c r="X979" s="1">
        <v>8208</v>
      </c>
    </row>
    <row r="980" spans="1:26" customHeight="1" ht="12.75">
      <c r="A980" s="1" t="s">
        <v>832</v>
      </c>
      <c r="B980" s="7">
        <v>0.38</v>
      </c>
      <c r="C980" s="1">
        <v>5</v>
      </c>
      <c r="D980" s="1" t="s">
        <v>154</v>
      </c>
      <c r="E980" s="1"/>
      <c r="F980" s="1"/>
      <c r="G980" s="1"/>
      <c r="H980" s="1"/>
      <c r="I980" s="1">
        <v>25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>
        <v>64</v>
      </c>
      <c r="X980" s="1">
        <v>8240</v>
      </c>
    </row>
    <row r="981" spans="1:26" customHeight="1" ht="12.75">
      <c r="A981" s="1" t="s">
        <v>833</v>
      </c>
      <c r="B981" s="7">
        <v>0.18</v>
      </c>
      <c r="C981" s="1">
        <v>5</v>
      </c>
      <c r="D981" s="1" t="s">
        <v>154</v>
      </c>
      <c r="E981" s="1"/>
      <c r="F981" s="1"/>
      <c r="G981" s="1"/>
      <c r="H981" s="1"/>
      <c r="I981" s="1">
        <v>15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>
        <v>64</v>
      </c>
      <c r="X981" s="1">
        <v>8272</v>
      </c>
    </row>
    <row r="982" spans="1:26" customHeight="1" ht="12.75">
      <c r="A982" s="1" t="s">
        <v>834</v>
      </c>
      <c r="B982" s="7">
        <v>0.57</v>
      </c>
      <c r="C982" s="1">
        <v>5</v>
      </c>
      <c r="D982" s="1" t="s">
        <v>154</v>
      </c>
      <c r="E982" s="1"/>
      <c r="F982" s="1"/>
      <c r="G982" s="1"/>
      <c r="H982" s="1"/>
      <c r="I982" s="1">
        <v>30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>
        <v>64</v>
      </c>
      <c r="X982" s="1">
        <v>8304</v>
      </c>
    </row>
    <row r="983" spans="1:26" customHeight="1" ht="12.75">
      <c r="A983" s="1" t="s">
        <v>835</v>
      </c>
      <c r="B983" s="7">
        <v>1.1</v>
      </c>
      <c r="C983" s="1">
        <v>5</v>
      </c>
      <c r="D983" s="1" t="s">
        <v>154</v>
      </c>
      <c r="E983" s="1"/>
      <c r="F983" s="1"/>
      <c r="G983" s="1"/>
      <c r="H983" s="1"/>
      <c r="I983" s="1">
        <v>25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>
        <v>64</v>
      </c>
      <c r="X983" s="1">
        <v>8336</v>
      </c>
    </row>
    <row r="984" spans="1:26" customHeight="1" ht="12.75">
      <c r="A984" s="1" t="s">
        <v>836</v>
      </c>
      <c r="B984" s="7">
        <v>0.32</v>
      </c>
      <c r="C984" s="1">
        <v>5</v>
      </c>
      <c r="D984" s="1" t="s">
        <v>154</v>
      </c>
      <c r="E984" s="1"/>
      <c r="F984" s="1"/>
      <c r="G984" s="1"/>
      <c r="H984" s="1"/>
      <c r="I984" s="1">
        <v>15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>
        <v>64</v>
      </c>
      <c r="X984" s="1">
        <v>8368</v>
      </c>
    </row>
    <row r="985" spans="1:26" customHeight="1" ht="12.75">
      <c r="A985" s="1" t="s">
        <v>837</v>
      </c>
      <c r="B985" s="7">
        <v>3.37</v>
      </c>
      <c r="C985" s="1">
        <v>5</v>
      </c>
      <c r="D985" s="1" t="s">
        <v>154</v>
      </c>
      <c r="E985" s="1"/>
      <c r="F985" s="1"/>
      <c r="G985" s="1"/>
      <c r="H985" s="1"/>
      <c r="I985" s="1">
        <v>30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>
        <v>64</v>
      </c>
      <c r="X985" s="1">
        <v>8400</v>
      </c>
    </row>
    <row r="986" spans="1:26" customHeight="1" ht="12.75">
      <c r="A986" s="1" t="s">
        <v>838</v>
      </c>
      <c r="B986" s="7">
        <v>2.79</v>
      </c>
      <c r="C986" s="1">
        <v>5</v>
      </c>
      <c r="D986" s="1" t="s">
        <v>154</v>
      </c>
      <c r="E986" s="1"/>
      <c r="F986" s="1"/>
      <c r="G986" s="1"/>
      <c r="H986" s="1"/>
      <c r="I986" s="1">
        <v>20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>
        <v>64</v>
      </c>
      <c r="X986" s="1">
        <v>8432</v>
      </c>
    </row>
    <row r="987" spans="1:26" customHeight="1" ht="12.75">
      <c r="A987" s="1" t="s">
        <v>839</v>
      </c>
      <c r="B987" s="7">
        <v>5.99</v>
      </c>
      <c r="C987" s="1">
        <v>5</v>
      </c>
      <c r="D987" s="1" t="s">
        <v>154</v>
      </c>
      <c r="E987" s="1"/>
      <c r="F987" s="1"/>
      <c r="G987" s="1"/>
      <c r="H987" s="1"/>
      <c r="I987" s="1">
        <v>15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>
        <v>64</v>
      </c>
      <c r="X987" s="1">
        <v>8464</v>
      </c>
    </row>
    <row r="988" spans="1:26" customHeight="1" ht="12.75">
      <c r="A988" s="1" t="s">
        <v>840</v>
      </c>
      <c r="B988" s="7">
        <v>4.86</v>
      </c>
      <c r="C988" s="1">
        <v>5</v>
      </c>
      <c r="D988" s="1" t="s">
        <v>154</v>
      </c>
      <c r="E988" s="1"/>
      <c r="F988" s="1"/>
      <c r="G988" s="1"/>
      <c r="H988" s="1"/>
      <c r="I988" s="1">
        <v>20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>
        <v>64</v>
      </c>
      <c r="X988" s="1">
        <v>8496</v>
      </c>
    </row>
    <row r="989" spans="1:26" customHeight="1" ht="12.75">
      <c r="A989" s="1" t="s">
        <v>841</v>
      </c>
      <c r="B989" s="7">
        <v>0.48</v>
      </c>
      <c r="C989" s="1">
        <v>5</v>
      </c>
      <c r="D989" s="1" t="s">
        <v>154</v>
      </c>
      <c r="E989" s="1"/>
      <c r="F989" s="1"/>
      <c r="G989" s="1"/>
      <c r="H989" s="1"/>
      <c r="I989" s="1">
        <v>25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>
        <v>64</v>
      </c>
      <c r="X989" s="1">
        <v>8528</v>
      </c>
    </row>
    <row r="990" spans="1:26" customHeight="1" ht="12.75">
      <c r="A990" s="1" t="s">
        <v>842</v>
      </c>
      <c r="B990" s="7">
        <v>4.6</v>
      </c>
      <c r="C990" s="1">
        <v>5</v>
      </c>
      <c r="D990" s="1" t="s">
        <v>154</v>
      </c>
      <c r="E990" s="1"/>
      <c r="F990" s="1"/>
      <c r="G990" s="1"/>
      <c r="H990" s="1"/>
      <c r="I990" s="1">
        <v>30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>
        <v>64</v>
      </c>
      <c r="X990" s="1">
        <v>8560</v>
      </c>
    </row>
    <row r="991" spans="1:26" customHeight="1" ht="12.75">
      <c r="A991" s="1" t="s">
        <v>843</v>
      </c>
      <c r="B991" s="7">
        <v>0.54</v>
      </c>
      <c r="C991" s="1">
        <v>5</v>
      </c>
      <c r="D991" s="1" t="s">
        <v>154</v>
      </c>
      <c r="E991" s="1"/>
      <c r="F991" s="1"/>
      <c r="G991" s="1"/>
      <c r="H991" s="1"/>
      <c r="I991" s="1">
        <v>30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>
        <v>64</v>
      </c>
      <c r="X991" s="1">
        <v>8592</v>
      </c>
    </row>
    <row r="992" spans="1:26" customHeight="1" ht="12.75">
      <c r="A992" s="1" t="s">
        <v>844</v>
      </c>
      <c r="B992" s="7">
        <v>0.71</v>
      </c>
      <c r="C992" s="1">
        <v>5</v>
      </c>
      <c r="D992" s="1" t="s">
        <v>154</v>
      </c>
      <c r="E992" s="1"/>
      <c r="F992" s="1"/>
      <c r="G992" s="1"/>
      <c r="H992" s="1"/>
      <c r="I992" s="1">
        <v>25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>
        <v>64</v>
      </c>
      <c r="X992" s="1">
        <v>8624</v>
      </c>
    </row>
    <row r="993" spans="1:26" customHeight="1" ht="12.75">
      <c r="A993" s="1" t="s">
        <v>845</v>
      </c>
      <c r="B993" s="7">
        <v>0.16</v>
      </c>
      <c r="C993" s="1">
        <v>5</v>
      </c>
      <c r="D993" s="1" t="s">
        <v>154</v>
      </c>
      <c r="E993" s="1"/>
      <c r="F993" s="1"/>
      <c r="G993" s="1"/>
      <c r="H993" s="1"/>
      <c r="I993" s="1">
        <v>15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>
        <v>64</v>
      </c>
      <c r="X993" s="1">
        <v>8656</v>
      </c>
    </row>
    <row r="994" spans="1:26" customHeight="1" ht="12.75">
      <c r="A994" s="1" t="s">
        <v>846</v>
      </c>
      <c r="B994" s="7">
        <v>0.35</v>
      </c>
      <c r="C994" s="1">
        <v>5</v>
      </c>
      <c r="D994" s="1" t="s">
        <v>154</v>
      </c>
      <c r="E994" s="1"/>
      <c r="F994" s="1"/>
      <c r="G994" s="1"/>
      <c r="H994" s="1"/>
      <c r="I994" s="1">
        <v>15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>
        <v>64</v>
      </c>
      <c r="X994" s="1">
        <v>8688</v>
      </c>
    </row>
    <row r="995" spans="1:26" customHeight="1" ht="12.75">
      <c r="A995" s="1" t="s">
        <v>847</v>
      </c>
      <c r="B995" s="7">
        <v>0.39</v>
      </c>
      <c r="C995" s="1">
        <v>5</v>
      </c>
      <c r="D995" s="1" t="s">
        <v>154</v>
      </c>
      <c r="E995" s="1"/>
      <c r="F995" s="1"/>
      <c r="G995" s="1"/>
      <c r="H995" s="1"/>
      <c r="I995" s="1">
        <v>15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>
        <v>64</v>
      </c>
      <c r="X995" s="1">
        <v>8720</v>
      </c>
    </row>
    <row r="996" spans="1:26" customHeight="1" ht="12.75">
      <c r="A996" s="1" t="s">
        <v>848</v>
      </c>
      <c r="B996" s="7">
        <v>1.08</v>
      </c>
      <c r="C996" s="1">
        <v>5</v>
      </c>
      <c r="D996" s="1" t="s">
        <v>154</v>
      </c>
      <c r="E996" s="1"/>
      <c r="F996" s="1"/>
      <c r="G996" s="1"/>
      <c r="H996" s="1"/>
      <c r="I996" s="1">
        <v>30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>
        <v>64</v>
      </c>
      <c r="X996" s="1">
        <v>8752</v>
      </c>
    </row>
    <row r="997" spans="1:26" customHeight="1" ht="12.75">
      <c r="A997" s="1" t="s">
        <v>849</v>
      </c>
      <c r="B997" s="7">
        <v>0.61</v>
      </c>
      <c r="C997" s="1">
        <v>5</v>
      </c>
      <c r="D997" s="1" t="s">
        <v>154</v>
      </c>
      <c r="E997" s="1"/>
      <c r="F997" s="1"/>
      <c r="G997" s="1"/>
      <c r="H997" s="1"/>
      <c r="I997" s="1">
        <v>15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>
        <v>64</v>
      </c>
      <c r="X997" s="1">
        <v>8784</v>
      </c>
    </row>
    <row r="998" spans="1:26" customHeight="1" ht="12.75">
      <c r="A998" s="1" t="s">
        <v>850</v>
      </c>
      <c r="B998" s="7">
        <v>0.75</v>
      </c>
      <c r="C998" s="1">
        <v>5</v>
      </c>
      <c r="D998" s="1" t="s">
        <v>154</v>
      </c>
      <c r="E998" s="1"/>
      <c r="F998" s="1"/>
      <c r="G998" s="1"/>
      <c r="H998" s="1"/>
      <c r="I998" s="1">
        <v>15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>
        <v>64</v>
      </c>
      <c r="X998" s="1">
        <v>8816</v>
      </c>
    </row>
    <row r="999" spans="1:26" customHeight="1" ht="12.75">
      <c r="A999" s="1" t="s">
        <v>851</v>
      </c>
      <c r="B999" s="7">
        <v>0.85</v>
      </c>
      <c r="C999" s="1">
        <v>5</v>
      </c>
      <c r="D999" s="1" t="s">
        <v>154</v>
      </c>
      <c r="E999" s="1"/>
      <c r="F999" s="1"/>
      <c r="G999" s="1"/>
      <c r="H999" s="1"/>
      <c r="I999" s="1">
        <v>25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>
        <v>64</v>
      </c>
      <c r="X999" s="1">
        <v>8848</v>
      </c>
    </row>
    <row r="1000" spans="1:26" customHeight="1" ht="12.75">
      <c r="A1000" s="1" t="s">
        <v>852</v>
      </c>
      <c r="B1000" s="7">
        <v>0.11</v>
      </c>
      <c r="C1000" s="1">
        <v>5</v>
      </c>
      <c r="D1000" s="1" t="s">
        <v>154</v>
      </c>
      <c r="E1000" s="1"/>
      <c r="F1000" s="1"/>
      <c r="G1000" s="1"/>
      <c r="H1000" s="1"/>
      <c r="I1000" s="1">
        <v>20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>
        <v>64</v>
      </c>
      <c r="X1000" s="1">
        <v>8880</v>
      </c>
    </row>
    <row r="1001" spans="1:26" customHeight="1" ht="12.75">
      <c r="A1001" s="1" t="s">
        <v>853</v>
      </c>
      <c r="B1001" s="7">
        <v>0.39</v>
      </c>
      <c r="C1001" s="1">
        <v>5</v>
      </c>
      <c r="D1001" s="1" t="s">
        <v>154</v>
      </c>
      <c r="E1001" s="1"/>
      <c r="F1001" s="1"/>
      <c r="G1001" s="1"/>
      <c r="H1001" s="1"/>
      <c r="I1001" s="1">
        <v>20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>
        <v>64</v>
      </c>
      <c r="X1001" s="1">
        <v>8912</v>
      </c>
    </row>
    <row r="1002" spans="1:26" customHeight="1" ht="12.75">
      <c r="A1002" s="1" t="s">
        <v>854</v>
      </c>
      <c r="B1002" s="7">
        <v>0.44</v>
      </c>
      <c r="C1002" s="1">
        <v>5</v>
      </c>
      <c r="D1002" s="1" t="s">
        <v>154</v>
      </c>
      <c r="E1002" s="1"/>
      <c r="F1002" s="1"/>
      <c r="G1002" s="1"/>
      <c r="H1002" s="1"/>
      <c r="I1002" s="1">
        <v>20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>
        <v>64</v>
      </c>
      <c r="X1002" s="1">
        <v>8944</v>
      </c>
    </row>
    <row r="1003" spans="1:26" customHeight="1" ht="12.75">
      <c r="A1003" s="1" t="s">
        <v>855</v>
      </c>
      <c r="B1003" s="7">
        <v>0.56</v>
      </c>
      <c r="C1003" s="1">
        <v>5</v>
      </c>
      <c r="D1003" s="1" t="s">
        <v>154</v>
      </c>
      <c r="E1003" s="1"/>
      <c r="F1003" s="1"/>
      <c r="G1003" s="1"/>
      <c r="H1003" s="1"/>
      <c r="I1003" s="1">
        <v>30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>
        <v>64</v>
      </c>
      <c r="X1003" s="1">
        <v>8976</v>
      </c>
    </row>
    <row r="1004" spans="1:26" customHeight="1" ht="12.75">
      <c r="A1004" s="1" t="s">
        <v>856</v>
      </c>
      <c r="B1004" s="7">
        <v>0.03</v>
      </c>
      <c r="C1004" s="1">
        <v>5</v>
      </c>
      <c r="D1004" s="1" t="s">
        <v>154</v>
      </c>
      <c r="E1004" s="1"/>
      <c r="F1004" s="1"/>
      <c r="G1004" s="1"/>
      <c r="H1004" s="1"/>
      <c r="I1004" s="1">
        <v>25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>
        <v>64</v>
      </c>
      <c r="X1004" s="1">
        <v>9008</v>
      </c>
    </row>
    <row r="1005" spans="1:26" customHeight="1" ht="12.75">
      <c r="A1005" s="1" t="s">
        <v>857</v>
      </c>
      <c r="B1005" s="7">
        <v>0.02</v>
      </c>
      <c r="C1005" s="1">
        <v>5</v>
      </c>
      <c r="D1005" s="1" t="s">
        <v>154</v>
      </c>
      <c r="E1005" s="1"/>
      <c r="F1005" s="1"/>
      <c r="G1005" s="1"/>
      <c r="H1005" s="1"/>
      <c r="I1005" s="1">
        <v>30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>
        <v>64</v>
      </c>
      <c r="X1005" s="1">
        <v>9040</v>
      </c>
    </row>
    <row r="1006" spans="1:26" customHeight="1" ht="12.75">
      <c r="A1006" s="1" t="s">
        <v>858</v>
      </c>
      <c r="B1006" s="7">
        <v>0.49</v>
      </c>
      <c r="C1006" s="1">
        <v>5</v>
      </c>
      <c r="D1006" s="1" t="s">
        <v>154</v>
      </c>
      <c r="E1006" s="1"/>
      <c r="F1006" s="1"/>
      <c r="G1006" s="1"/>
      <c r="H1006" s="1"/>
      <c r="I1006" s="1">
        <v>25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>
        <v>64</v>
      </c>
      <c r="X1006" s="1">
        <v>9072</v>
      </c>
    </row>
    <row r="1007" spans="1:26" customHeight="1" ht="12.75">
      <c r="A1007" s="1" t="s">
        <v>859</v>
      </c>
      <c r="B1007" s="7">
        <v>0.29</v>
      </c>
      <c r="C1007" s="1">
        <v>5</v>
      </c>
      <c r="D1007" s="1" t="s">
        <v>154</v>
      </c>
      <c r="E1007" s="1"/>
      <c r="F1007" s="1"/>
      <c r="G1007" s="1"/>
      <c r="H1007" s="1"/>
      <c r="I1007" s="1">
        <v>20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>
        <v>64</v>
      </c>
      <c r="X1007" s="1">
        <v>9104</v>
      </c>
    </row>
    <row r="1008" spans="1:26" customHeight="1" ht="12.75">
      <c r="A1008" s="1" t="s">
        <v>860</v>
      </c>
      <c r="B1008" s="7">
        <v>0.2</v>
      </c>
      <c r="C1008" s="1">
        <v>5</v>
      </c>
      <c r="D1008" s="1" t="s">
        <v>154</v>
      </c>
      <c r="E1008" s="1"/>
      <c r="F1008" s="1"/>
      <c r="G1008" s="1"/>
      <c r="H1008" s="1"/>
      <c r="I1008" s="1">
        <v>20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>
        <v>64</v>
      </c>
      <c r="X1008" s="1">
        <v>9136</v>
      </c>
    </row>
    <row r="1009" spans="1:26" customHeight="1" ht="12.75">
      <c r="A1009" s="1" t="s">
        <v>861</v>
      </c>
      <c r="B1009" s="7">
        <v>0.94</v>
      </c>
      <c r="C1009" s="1">
        <v>5</v>
      </c>
      <c r="D1009" s="1" t="s">
        <v>154</v>
      </c>
      <c r="E1009" s="1"/>
      <c r="F1009" s="1"/>
      <c r="G1009" s="1"/>
      <c r="H1009" s="1"/>
      <c r="I1009" s="1">
        <v>20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>
        <v>64</v>
      </c>
      <c r="X1009" s="1">
        <v>9168</v>
      </c>
    </row>
    <row r="1010" spans="1:26" customHeight="1" ht="12.75">
      <c r="A1010" s="1" t="s">
        <v>862</v>
      </c>
      <c r="B1010" s="7">
        <v>0.17</v>
      </c>
      <c r="C1010" s="1">
        <v>5</v>
      </c>
      <c r="D1010" s="1" t="s">
        <v>154</v>
      </c>
      <c r="E1010" s="1"/>
      <c r="F1010" s="1"/>
      <c r="G1010" s="1"/>
      <c r="H1010" s="1"/>
      <c r="I1010" s="1">
        <v>20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>
        <v>64</v>
      </c>
      <c r="X1010" s="1">
        <v>9200</v>
      </c>
    </row>
    <row r="1011" spans="1:26" customHeight="1" ht="12.75">
      <c r="A1011" s="1" t="s">
        <v>863</v>
      </c>
      <c r="B1011" s="7">
        <v>0.55</v>
      </c>
      <c r="C1011" s="1">
        <v>5</v>
      </c>
      <c r="D1011" s="1" t="s">
        <v>154</v>
      </c>
      <c r="E1011" s="1"/>
      <c r="F1011" s="1"/>
      <c r="G1011" s="1"/>
      <c r="H1011" s="1"/>
      <c r="I1011" s="1">
        <v>25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>
        <v>64</v>
      </c>
      <c r="X1011" s="1">
        <v>9232</v>
      </c>
    </row>
    <row r="1012" spans="1:26" customHeight="1" ht="12.75">
      <c r="A1012" s="1" t="s">
        <v>864</v>
      </c>
      <c r="B1012" s="7">
        <v>0.3</v>
      </c>
      <c r="C1012" s="1">
        <v>5</v>
      </c>
      <c r="D1012" s="1" t="s">
        <v>154</v>
      </c>
      <c r="E1012" s="1"/>
      <c r="F1012" s="1"/>
      <c r="G1012" s="1"/>
      <c r="H1012" s="1"/>
      <c r="I1012" s="1">
        <v>25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>
        <v>64</v>
      </c>
      <c r="X1012" s="1">
        <v>9264</v>
      </c>
    </row>
    <row r="1013" spans="1:26" customHeight="1" ht="12.75">
      <c r="A1013" s="1" t="s">
        <v>865</v>
      </c>
      <c r="B1013" s="7">
        <v>0.16</v>
      </c>
      <c r="C1013" s="1">
        <v>5</v>
      </c>
      <c r="D1013" s="1" t="s">
        <v>154</v>
      </c>
      <c r="E1013" s="1"/>
      <c r="F1013" s="1"/>
      <c r="G1013" s="1"/>
      <c r="H1013" s="1"/>
      <c r="I1013" s="1">
        <v>30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>
        <v>64</v>
      </c>
      <c r="X1013" s="1">
        <v>9296</v>
      </c>
    </row>
    <row r="1014" spans="1:26" customHeight="1" ht="12.75">
      <c r="A1014" s="1" t="s">
        <v>866</v>
      </c>
      <c r="B1014" s="7">
        <v>1.06</v>
      </c>
      <c r="C1014" s="1">
        <v>5</v>
      </c>
      <c r="D1014" s="1" t="s">
        <v>154</v>
      </c>
      <c r="E1014" s="1"/>
      <c r="F1014" s="1"/>
      <c r="G1014" s="1"/>
      <c r="H1014" s="1"/>
      <c r="I1014" s="1">
        <v>15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>
        <v>64</v>
      </c>
      <c r="X1014" s="1">
        <v>9328</v>
      </c>
    </row>
    <row r="1015" spans="1:26" customHeight="1" ht="12.75">
      <c r="A1015" s="1" t="s">
        <v>867</v>
      </c>
      <c r="B1015" s="7">
        <v>0.37</v>
      </c>
      <c r="C1015" s="1">
        <v>5</v>
      </c>
      <c r="D1015" s="1" t="s">
        <v>154</v>
      </c>
      <c r="E1015" s="1"/>
      <c r="F1015" s="1"/>
      <c r="G1015" s="1"/>
      <c r="H1015" s="1"/>
      <c r="I1015" s="1">
        <v>25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>
        <v>64</v>
      </c>
      <c r="X1015" s="1">
        <v>9360</v>
      </c>
    </row>
    <row r="1016" spans="1:26" customHeight="1" ht="12.75">
      <c r="A1016" s="1" t="s">
        <v>868</v>
      </c>
      <c r="B1016" s="7">
        <v>0.53</v>
      </c>
      <c r="C1016" s="1">
        <v>5</v>
      </c>
      <c r="D1016" s="1" t="s">
        <v>154</v>
      </c>
      <c r="E1016" s="1"/>
      <c r="F1016" s="1"/>
      <c r="G1016" s="1"/>
      <c r="H1016" s="1"/>
      <c r="I1016" s="1">
        <v>30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>
        <v>64</v>
      </c>
      <c r="X1016" s="1">
        <v>9392</v>
      </c>
    </row>
    <row r="1017" spans="1:26" customHeight="1" ht="12.75">
      <c r="A1017" s="1" t="s">
        <v>869</v>
      </c>
      <c r="B1017" s="7">
        <v>0.37</v>
      </c>
      <c r="C1017" s="1">
        <v>5</v>
      </c>
      <c r="D1017" s="1" t="s">
        <v>154</v>
      </c>
      <c r="E1017" s="1"/>
      <c r="F1017" s="1"/>
      <c r="G1017" s="1"/>
      <c r="H1017" s="1"/>
      <c r="I1017" s="1">
        <v>20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>
        <v>64</v>
      </c>
      <c r="X1017" s="1">
        <v>9424</v>
      </c>
    </row>
    <row r="1018" spans="1:26" customHeight="1" ht="12.75">
      <c r="A1018" s="1" t="s">
        <v>870</v>
      </c>
      <c r="B1018" s="7">
        <v>0.62</v>
      </c>
      <c r="C1018" s="1">
        <v>5</v>
      </c>
      <c r="D1018" s="1" t="s">
        <v>154</v>
      </c>
      <c r="E1018" s="1"/>
      <c r="F1018" s="1"/>
      <c r="G1018" s="1"/>
      <c r="H1018" s="1"/>
      <c r="I1018" s="1">
        <v>30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>
        <v>64</v>
      </c>
      <c r="X1018" s="1">
        <v>9456</v>
      </c>
    </row>
    <row r="1019" spans="1:26" customHeight="1" ht="12.75">
      <c r="A1019" s="1" t="s">
        <v>871</v>
      </c>
      <c r="B1019" s="7">
        <v>0.23</v>
      </c>
      <c r="C1019" s="1">
        <v>5</v>
      </c>
      <c r="D1019" s="1" t="s">
        <v>154</v>
      </c>
      <c r="E1019" s="1"/>
      <c r="F1019" s="1"/>
      <c r="G1019" s="1"/>
      <c r="H1019" s="1"/>
      <c r="I1019" s="1">
        <v>25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>
        <v>64</v>
      </c>
      <c r="X1019" s="1">
        <v>9488</v>
      </c>
    </row>
    <row r="1020" spans="1:26" customHeight="1" ht="12.75">
      <c r="A1020" s="1" t="s">
        <v>872</v>
      </c>
      <c r="B1020" s="7">
        <v>0.11</v>
      </c>
      <c r="C1020" s="1">
        <v>5</v>
      </c>
      <c r="D1020" s="1" t="s">
        <v>154</v>
      </c>
      <c r="E1020" s="1"/>
      <c r="F1020" s="1"/>
      <c r="G1020" s="1"/>
      <c r="H1020" s="1"/>
      <c r="I1020" s="1">
        <v>25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>
        <v>64</v>
      </c>
      <c r="X1020" s="1">
        <v>9520</v>
      </c>
    </row>
    <row r="1021" spans="1:26" customHeight="1" ht="12.75">
      <c r="A1021" s="1" t="s">
        <v>873</v>
      </c>
      <c r="B1021" s="7">
        <v>5.37</v>
      </c>
      <c r="C1021" s="1">
        <v>5</v>
      </c>
      <c r="D1021" s="1" t="s">
        <v>154</v>
      </c>
      <c r="E1021" s="1"/>
      <c r="F1021" s="1"/>
      <c r="G1021" s="1"/>
      <c r="H1021" s="1"/>
      <c r="I1021" s="1">
        <v>25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>
        <v>64</v>
      </c>
      <c r="X1021" s="1">
        <v>9552</v>
      </c>
    </row>
    <row r="1022" spans="1:26" customHeight="1" ht="12.75">
      <c r="A1022" s="1" t="s">
        <v>874</v>
      </c>
      <c r="B1022" s="7">
        <v>0.99</v>
      </c>
      <c r="C1022" s="1">
        <v>5</v>
      </c>
      <c r="D1022" s="1" t="s">
        <v>154</v>
      </c>
      <c r="E1022" s="1"/>
      <c r="F1022" s="1"/>
      <c r="G1022" s="1"/>
      <c r="H1022" s="1"/>
      <c r="I1022" s="1">
        <v>20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>
        <v>64</v>
      </c>
      <c r="X1022" s="1">
        <v>9584</v>
      </c>
    </row>
    <row r="1023" spans="1:26" customHeight="1" ht="12.75">
      <c r="A1023" s="1" t="s">
        <v>875</v>
      </c>
      <c r="B1023" s="7">
        <v>0.66</v>
      </c>
      <c r="C1023" s="1">
        <v>5</v>
      </c>
      <c r="D1023" s="1" t="s">
        <v>154</v>
      </c>
      <c r="E1023" s="1"/>
      <c r="F1023" s="1"/>
      <c r="G1023" s="1"/>
      <c r="H1023" s="1"/>
      <c r="I1023" s="1">
        <v>15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>
        <v>64</v>
      </c>
      <c r="X1023" s="1">
        <v>9616</v>
      </c>
    </row>
    <row r="1024" spans="1:26" customHeight="1" ht="12.75">
      <c r="A1024" s="1" t="s">
        <v>876</v>
      </c>
      <c r="B1024" s="7">
        <v>0.07</v>
      </c>
      <c r="C1024" s="1">
        <v>5</v>
      </c>
      <c r="D1024" s="1" t="s">
        <v>154</v>
      </c>
      <c r="E1024" s="1"/>
      <c r="F1024" s="1"/>
      <c r="G1024" s="1"/>
      <c r="H1024" s="1"/>
      <c r="I1024" s="1">
        <v>25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>
        <v>64</v>
      </c>
      <c r="X1024" s="1">
        <v>9648</v>
      </c>
    </row>
    <row r="1025" spans="1:26" customHeight="1" ht="12.75">
      <c r="A1025" s="1" t="s">
        <v>877</v>
      </c>
      <c r="B1025" s="7">
        <v>2.05</v>
      </c>
      <c r="C1025" s="1">
        <v>5</v>
      </c>
      <c r="D1025" s="1" t="s">
        <v>154</v>
      </c>
      <c r="E1025" s="1"/>
      <c r="F1025" s="1"/>
      <c r="G1025" s="1"/>
      <c r="H1025" s="1"/>
      <c r="I1025" s="1">
        <v>30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>
        <v>64</v>
      </c>
      <c r="X1025" s="1">
        <v>9680</v>
      </c>
    </row>
    <row r="1026" spans="1:26" customHeight="1" ht="12.75">
      <c r="A1026" s="1" t="s">
        <v>878</v>
      </c>
      <c r="B1026" s="7">
        <v>2.22</v>
      </c>
      <c r="C1026" s="1">
        <v>5</v>
      </c>
      <c r="D1026" s="1" t="s">
        <v>154</v>
      </c>
      <c r="E1026" s="1"/>
      <c r="F1026" s="1"/>
      <c r="G1026" s="1"/>
      <c r="H1026" s="1"/>
      <c r="I1026" s="1">
        <v>20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>
        <v>64</v>
      </c>
      <c r="X1026" s="1">
        <v>9712</v>
      </c>
    </row>
    <row r="1027" spans="1:26" customHeight="1" ht="12.75">
      <c r="A1027" s="1" t="s">
        <v>879</v>
      </c>
      <c r="B1027" s="7">
        <v>0.11</v>
      </c>
      <c r="C1027" s="1">
        <v>5</v>
      </c>
      <c r="D1027" s="1" t="s">
        <v>154</v>
      </c>
      <c r="E1027" s="1"/>
      <c r="F1027" s="1"/>
      <c r="G1027" s="1"/>
      <c r="H1027" s="1"/>
      <c r="I1027" s="1">
        <v>30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>
        <v>64</v>
      </c>
      <c r="X1027" s="1">
        <v>9744</v>
      </c>
    </row>
    <row r="1028" spans="1:26" customHeight="1" ht="12.75">
      <c r="A1028" s="1" t="s">
        <v>880</v>
      </c>
      <c r="B1028" s="7">
        <v>7.71</v>
      </c>
      <c r="C1028" s="1">
        <v>5</v>
      </c>
      <c r="D1028" s="1" t="s">
        <v>154</v>
      </c>
      <c r="E1028" s="1"/>
      <c r="F1028" s="1"/>
      <c r="G1028" s="1"/>
      <c r="H1028" s="1"/>
      <c r="I1028" s="1">
        <v>25</v>
      </c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>
        <v>64</v>
      </c>
      <c r="X1028" s="1">
        <v>9776</v>
      </c>
    </row>
    <row r="1029" spans="1:26" customHeight="1" ht="12.75">
      <c r="A1029" s="1" t="s">
        <v>881</v>
      </c>
      <c r="B1029" s="7">
        <v>1.26</v>
      </c>
      <c r="C1029" s="1">
        <v>5</v>
      </c>
      <c r="D1029" s="1" t="s">
        <v>154</v>
      </c>
      <c r="E1029" s="1"/>
      <c r="F1029" s="1"/>
      <c r="G1029" s="1"/>
      <c r="H1029" s="1"/>
      <c r="I1029" s="1">
        <v>15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>
        <v>64</v>
      </c>
      <c r="X1029" s="1">
        <v>9808</v>
      </c>
    </row>
    <row r="1030" spans="1:26" customHeight="1" ht="12.75">
      <c r="A1030" s="1" t="s">
        <v>882</v>
      </c>
      <c r="B1030" s="7">
        <v>0.39</v>
      </c>
      <c r="C1030" s="1">
        <v>5</v>
      </c>
      <c r="D1030" s="1" t="s">
        <v>154</v>
      </c>
      <c r="E1030" s="1"/>
      <c r="F1030" s="1"/>
      <c r="G1030" s="1"/>
      <c r="H1030" s="1"/>
      <c r="I1030" s="1">
        <v>30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>
        <v>64</v>
      </c>
      <c r="X1030" s="1">
        <v>9840</v>
      </c>
    </row>
    <row r="1031" spans="1:26" customHeight="1" ht="12.75">
      <c r="A1031" s="1" t="s">
        <v>883</v>
      </c>
      <c r="B1031" s="7">
        <v>0.21</v>
      </c>
      <c r="C1031" s="1">
        <v>5</v>
      </c>
      <c r="D1031" s="1" t="s">
        <v>154</v>
      </c>
      <c r="E1031" s="1"/>
      <c r="F1031" s="1"/>
      <c r="G1031" s="1"/>
      <c r="H1031" s="1"/>
      <c r="I1031" s="1">
        <v>20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>
        <v>64</v>
      </c>
      <c r="X1031" s="1">
        <v>9872</v>
      </c>
    </row>
    <row r="1032" spans="1:26" customHeight="1" ht="12.75">
      <c r="A1032" s="1" t="s">
        <v>884</v>
      </c>
      <c r="B1032" s="7">
        <v>6.4</v>
      </c>
      <c r="C1032" s="1">
        <v>5</v>
      </c>
      <c r="D1032" s="1" t="s">
        <v>154</v>
      </c>
      <c r="E1032" s="1"/>
      <c r="F1032" s="1"/>
      <c r="G1032" s="1"/>
      <c r="H1032" s="1"/>
      <c r="I1032" s="1">
        <v>20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>
        <v>64</v>
      </c>
      <c r="X1032" s="1">
        <v>9904</v>
      </c>
    </row>
    <row r="1033" spans="1:26" customHeight="1" ht="12.75">
      <c r="A1033" s="1" t="s">
        <v>885</v>
      </c>
      <c r="B1033" s="7">
        <v>1.65</v>
      </c>
      <c r="C1033" s="1">
        <v>5</v>
      </c>
      <c r="D1033" s="1" t="s">
        <v>154</v>
      </c>
      <c r="E1033" s="1"/>
      <c r="F1033" s="1"/>
      <c r="G1033" s="1"/>
      <c r="H1033" s="1"/>
      <c r="I1033" s="1">
        <v>20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>
        <v>64</v>
      </c>
      <c r="X1033" s="1">
        <v>9936</v>
      </c>
    </row>
    <row r="1034" spans="1:26" customHeight="1" ht="12.75">
      <c r="A1034" s="1" t="s">
        <v>886</v>
      </c>
      <c r="B1034" s="7">
        <v>1.32</v>
      </c>
      <c r="C1034" s="1">
        <v>5</v>
      </c>
      <c r="D1034" s="1" t="s">
        <v>154</v>
      </c>
      <c r="E1034" s="1"/>
      <c r="F1034" s="1"/>
      <c r="G1034" s="1"/>
      <c r="H1034" s="1"/>
      <c r="I1034" s="1">
        <v>25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>
        <v>64</v>
      </c>
      <c r="X1034" s="1">
        <v>9968</v>
      </c>
    </row>
    <row r="1035" spans="1:26" customHeight="1" ht="12.75">
      <c r="A1035" s="1" t="s">
        <v>887</v>
      </c>
      <c r="B1035" s="7">
        <v>0.18</v>
      </c>
      <c r="C1035" s="1">
        <v>5</v>
      </c>
      <c r="D1035" s="1" t="s">
        <v>154</v>
      </c>
      <c r="E1035" s="1"/>
      <c r="F1035" s="1"/>
      <c r="G1035" s="1"/>
      <c r="H1035" s="1"/>
      <c r="I1035" s="1">
        <v>25</v>
      </c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>
        <v>64</v>
      </c>
      <c r="X1035" s="1">
        <v>10000</v>
      </c>
    </row>
    <row r="1036" spans="1:26" customHeight="1" ht="12.75">
      <c r="A1036" s="1" t="s">
        <v>888</v>
      </c>
      <c r="B1036" s="7">
        <v>0.2</v>
      </c>
      <c r="C1036" s="1">
        <v>5</v>
      </c>
      <c r="D1036" s="1" t="s">
        <v>154</v>
      </c>
      <c r="E1036" s="1"/>
      <c r="F1036" s="1"/>
      <c r="G1036" s="1"/>
      <c r="H1036" s="1"/>
      <c r="I1036" s="1">
        <v>15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>
        <v>64</v>
      </c>
      <c r="X1036" s="1">
        <v>10032</v>
      </c>
    </row>
    <row r="1037" spans="1:26" customHeight="1" ht="12.75">
      <c r="A1037" s="1" t="s">
        <v>889</v>
      </c>
      <c r="B1037" s="7">
        <v>0.18</v>
      </c>
      <c r="C1037" s="1">
        <v>5</v>
      </c>
      <c r="D1037" s="1" t="s">
        <v>154</v>
      </c>
      <c r="E1037" s="1"/>
      <c r="F1037" s="1"/>
      <c r="G1037" s="1"/>
      <c r="H1037" s="1"/>
      <c r="I1037" s="1">
        <v>15</v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>
        <v>64</v>
      </c>
      <c r="X1037" s="1">
        <v>10064</v>
      </c>
    </row>
    <row r="1038" spans="1:26" customHeight="1" ht="12.75">
      <c r="A1038" s="1" t="s">
        <v>890</v>
      </c>
      <c r="B1038" s="7">
        <v>0.38</v>
      </c>
      <c r="C1038" s="1">
        <v>5</v>
      </c>
      <c r="D1038" s="1" t="s">
        <v>154</v>
      </c>
      <c r="E1038" s="1"/>
      <c r="F1038" s="1"/>
      <c r="G1038" s="1"/>
      <c r="H1038" s="1"/>
      <c r="I1038" s="1">
        <v>25</v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>
        <v>64</v>
      </c>
      <c r="X1038" s="1">
        <v>10096</v>
      </c>
    </row>
    <row r="1039" spans="1:26" customHeight="1" ht="12.75">
      <c r="A1039" s="1" t="s">
        <v>891</v>
      </c>
      <c r="B1039" s="7">
        <v>0.04</v>
      </c>
      <c r="C1039" s="1">
        <v>5</v>
      </c>
      <c r="D1039" s="1" t="s">
        <v>154</v>
      </c>
      <c r="E1039" s="1"/>
      <c r="F1039" s="1"/>
      <c r="G1039" s="1"/>
      <c r="H1039" s="1"/>
      <c r="I1039" s="1">
        <v>30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>
        <v>64</v>
      </c>
      <c r="X1039" s="1">
        <v>10128</v>
      </c>
    </row>
    <row r="1040" spans="1:26" customHeight="1" ht="12.75">
      <c r="A1040" s="1" t="s">
        <v>892</v>
      </c>
      <c r="B1040" s="7">
        <v>0.05</v>
      </c>
      <c r="C1040" s="1">
        <v>5</v>
      </c>
      <c r="D1040" s="1" t="s">
        <v>154</v>
      </c>
      <c r="E1040" s="1"/>
      <c r="F1040" s="1"/>
      <c r="G1040" s="1"/>
      <c r="H1040" s="1"/>
      <c r="I1040" s="1">
        <v>20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>
        <v>64</v>
      </c>
      <c r="X1040" s="1">
        <v>10160</v>
      </c>
    </row>
    <row r="1041" spans="1:26" customHeight="1" ht="12.75">
      <c r="A1041" s="1" t="s">
        <v>893</v>
      </c>
      <c r="B1041" s="7">
        <v>0.23</v>
      </c>
      <c r="C1041" s="1">
        <v>5</v>
      </c>
      <c r="D1041" s="1" t="s">
        <v>154</v>
      </c>
      <c r="E1041" s="1"/>
      <c r="F1041" s="1"/>
      <c r="G1041" s="1"/>
      <c r="H1041" s="1"/>
      <c r="I1041" s="1">
        <v>25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>
        <v>64</v>
      </c>
      <c r="X1041" s="1">
        <v>10192</v>
      </c>
    </row>
    <row r="1042" spans="1:26" customHeight="1" ht="12.75">
      <c r="A1042" s="1" t="s">
        <v>894</v>
      </c>
      <c r="B1042" s="7">
        <v>1</v>
      </c>
      <c r="C1042" s="1">
        <v>5</v>
      </c>
      <c r="D1042" s="1" t="s">
        <v>154</v>
      </c>
      <c r="E1042" s="1"/>
      <c r="F1042" s="1"/>
      <c r="G1042" s="1"/>
      <c r="H1042" s="1"/>
      <c r="I1042" s="1">
        <v>25</v>
      </c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>
        <v>64</v>
      </c>
      <c r="X1042" s="1">
        <v>10224</v>
      </c>
    </row>
    <row r="1043" spans="1:26" customHeight="1" ht="12.75">
      <c r="A1043" s="1" t="s">
        <v>895</v>
      </c>
      <c r="B1043" s="7">
        <v>2.1</v>
      </c>
      <c r="C1043" s="1">
        <v>5</v>
      </c>
      <c r="D1043" s="1" t="s">
        <v>154</v>
      </c>
      <c r="E1043" s="1"/>
      <c r="F1043" s="1"/>
      <c r="G1043" s="1"/>
      <c r="H1043" s="1"/>
      <c r="I1043" s="1">
        <v>20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>
        <v>64</v>
      </c>
      <c r="X1043" s="1">
        <v>10256</v>
      </c>
    </row>
    <row r="1044" spans="1:26" customHeight="1" ht="12.75">
      <c r="A1044" s="1" t="s">
        <v>896</v>
      </c>
      <c r="B1044" s="7">
        <v>0.3</v>
      </c>
      <c r="C1044" s="1">
        <v>5</v>
      </c>
      <c r="D1044" s="1" t="s">
        <v>154</v>
      </c>
      <c r="E1044" s="1"/>
      <c r="F1044" s="1"/>
      <c r="G1044" s="1"/>
      <c r="H1044" s="1"/>
      <c r="I1044" s="1">
        <v>15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>
        <v>64</v>
      </c>
      <c r="X1044" s="1">
        <v>10288</v>
      </c>
    </row>
    <row r="1045" spans="1:26" customHeight="1" ht="12.75">
      <c r="A1045" s="1" t="s">
        <v>897</v>
      </c>
      <c r="B1045" s="7">
        <v>0.16</v>
      </c>
      <c r="C1045" s="1">
        <v>5</v>
      </c>
      <c r="D1045" s="1" t="s">
        <v>154</v>
      </c>
      <c r="E1045" s="1"/>
      <c r="F1045" s="1"/>
      <c r="G1045" s="1"/>
      <c r="H1045" s="1"/>
      <c r="I1045" s="1">
        <v>20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>
        <v>64</v>
      </c>
      <c r="X1045" s="1">
        <v>10320</v>
      </c>
    </row>
    <row r="1046" spans="1:26" customHeight="1" ht="12.75">
      <c r="A1046" s="1" t="s">
        <v>898</v>
      </c>
      <c r="B1046" s="7">
        <v>0.23</v>
      </c>
      <c r="C1046" s="1">
        <v>5</v>
      </c>
      <c r="D1046" s="1" t="s">
        <v>154</v>
      </c>
      <c r="E1046" s="1"/>
      <c r="F1046" s="1"/>
      <c r="G1046" s="1"/>
      <c r="H1046" s="1"/>
      <c r="I1046" s="1">
        <v>15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>
        <v>64</v>
      </c>
      <c r="X1046" s="1">
        <v>10352</v>
      </c>
    </row>
    <row r="1047" spans="1:26" customHeight="1" ht="12.75">
      <c r="A1047" s="1" t="s">
        <v>899</v>
      </c>
      <c r="B1047" s="7">
        <v>0.49</v>
      </c>
      <c r="C1047" s="1">
        <v>5</v>
      </c>
      <c r="D1047" s="1" t="s">
        <v>154</v>
      </c>
      <c r="E1047" s="1"/>
      <c r="F1047" s="1"/>
      <c r="G1047" s="1"/>
      <c r="H1047" s="1"/>
      <c r="I1047" s="1">
        <v>30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>
        <v>64</v>
      </c>
      <c r="X1047" s="1">
        <v>10384</v>
      </c>
    </row>
    <row r="1048" spans="1:26" customHeight="1" ht="12.75">
      <c r="A1048" s="1" t="s">
        <v>900</v>
      </c>
      <c r="B1048" s="7">
        <v>0.7</v>
      </c>
      <c r="C1048" s="1">
        <v>5</v>
      </c>
      <c r="D1048" s="1" t="s">
        <v>154</v>
      </c>
      <c r="E1048" s="1"/>
      <c r="F1048" s="1"/>
      <c r="G1048" s="1"/>
      <c r="H1048" s="1"/>
      <c r="I1048" s="1">
        <v>25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>
        <v>64</v>
      </c>
      <c r="X1048" s="1">
        <v>10416</v>
      </c>
    </row>
    <row r="1049" spans="1:26" customHeight="1" ht="12.75">
      <c r="A1049" s="1" t="s">
        <v>901</v>
      </c>
      <c r="B1049" s="7">
        <v>0.37</v>
      </c>
      <c r="C1049" s="1">
        <v>5</v>
      </c>
      <c r="D1049" s="1" t="s">
        <v>154</v>
      </c>
      <c r="E1049" s="1"/>
      <c r="F1049" s="1"/>
      <c r="G1049" s="1"/>
      <c r="H1049" s="1"/>
      <c r="I1049" s="1">
        <v>20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>
        <v>64</v>
      </c>
      <c r="X1049" s="1">
        <v>10448</v>
      </c>
    </row>
    <row r="1050" spans="1:26" customHeight="1" ht="12.75">
      <c r="A1050" s="1" t="s">
        <v>902</v>
      </c>
      <c r="B1050" s="7">
        <v>0.57</v>
      </c>
      <c r="C1050" s="1">
        <v>5</v>
      </c>
      <c r="D1050" s="1" t="s">
        <v>154</v>
      </c>
      <c r="E1050" s="1"/>
      <c r="F1050" s="1"/>
      <c r="G1050" s="1"/>
      <c r="H1050" s="1"/>
      <c r="I1050" s="1">
        <v>25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>
        <v>64</v>
      </c>
      <c r="X1050" s="1">
        <v>10480</v>
      </c>
    </row>
    <row r="1051" spans="1:26" customHeight="1" ht="12.75">
      <c r="A1051" s="1" t="s">
        <v>903</v>
      </c>
      <c r="B1051" s="7">
        <v>0.14</v>
      </c>
      <c r="C1051" s="1">
        <v>5</v>
      </c>
      <c r="D1051" s="1" t="s">
        <v>154</v>
      </c>
      <c r="E1051" s="1"/>
      <c r="F1051" s="1"/>
      <c r="G1051" s="1"/>
      <c r="H1051" s="1"/>
      <c r="I1051" s="1">
        <v>30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>
        <v>64</v>
      </c>
      <c r="X1051" s="1">
        <v>10512</v>
      </c>
    </row>
    <row r="1052" spans="1:26" customHeight="1" ht="12.75">
      <c r="A1052" s="1" t="s">
        <v>904</v>
      </c>
      <c r="B1052" s="7">
        <v>0.21</v>
      </c>
      <c r="C1052" s="1">
        <v>5</v>
      </c>
      <c r="D1052" s="1" t="s">
        <v>154</v>
      </c>
      <c r="E1052" s="1"/>
      <c r="F1052" s="1"/>
      <c r="G1052" s="1"/>
      <c r="H1052" s="1"/>
      <c r="I1052" s="1">
        <v>15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>
        <v>64</v>
      </c>
      <c r="X1052" s="1">
        <v>10544</v>
      </c>
    </row>
    <row r="1053" spans="1:26" customHeight="1" ht="12.75">
      <c r="A1053" s="1" t="s">
        <v>905</v>
      </c>
      <c r="B1053" s="7">
        <v>2.68</v>
      </c>
      <c r="C1053" s="1">
        <v>5</v>
      </c>
      <c r="D1053" s="1" t="s">
        <v>154</v>
      </c>
      <c r="E1053" s="1"/>
      <c r="F1053" s="1"/>
      <c r="G1053" s="1"/>
      <c r="H1053" s="1"/>
      <c r="I1053" s="1">
        <v>25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>
        <v>64</v>
      </c>
      <c r="X1053" s="1">
        <v>10576</v>
      </c>
    </row>
    <row r="1054" spans="1:26" customHeight="1" ht="12.75">
      <c r="A1054" s="1" t="s">
        <v>906</v>
      </c>
      <c r="B1054" s="7">
        <v>1.52</v>
      </c>
      <c r="C1054" s="1">
        <v>5</v>
      </c>
      <c r="D1054" s="1" t="s">
        <v>154</v>
      </c>
      <c r="E1054" s="1"/>
      <c r="F1054" s="1"/>
      <c r="G1054" s="1"/>
      <c r="H1054" s="1"/>
      <c r="I1054" s="1">
        <v>30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>
        <v>64</v>
      </c>
      <c r="X1054" s="1">
        <v>10608</v>
      </c>
    </row>
    <row r="1055" spans="1:26" customHeight="1" ht="12.75">
      <c r="A1055" s="1" t="s">
        <v>907</v>
      </c>
      <c r="B1055" s="7">
        <v>0.2</v>
      </c>
      <c r="C1055" s="1">
        <v>5</v>
      </c>
      <c r="D1055" s="1" t="s">
        <v>154</v>
      </c>
      <c r="E1055" s="1"/>
      <c r="F1055" s="1"/>
      <c r="G1055" s="1"/>
      <c r="H1055" s="1"/>
      <c r="I1055" s="1">
        <v>30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>
        <v>64</v>
      </c>
      <c r="X1055" s="1">
        <v>10640</v>
      </c>
    </row>
    <row r="1056" spans="1:26" customHeight="1" ht="12.75">
      <c r="A1056" s="1" t="s">
        <v>908</v>
      </c>
      <c r="B1056" s="7">
        <v>0.06</v>
      </c>
      <c r="C1056" s="1">
        <v>5</v>
      </c>
      <c r="D1056" s="1" t="s">
        <v>154</v>
      </c>
      <c r="E1056" s="1"/>
      <c r="F1056" s="1"/>
      <c r="G1056" s="1"/>
      <c r="H1056" s="1"/>
      <c r="I1056" s="1">
        <v>20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>
        <v>64</v>
      </c>
      <c r="X1056" s="1">
        <v>10672</v>
      </c>
    </row>
    <row r="1057" spans="1:26" customHeight="1" ht="12.75">
      <c r="A1057" s="1" t="s">
        <v>909</v>
      </c>
      <c r="B1057" s="7">
        <v>0.07</v>
      </c>
      <c r="C1057" s="1">
        <v>5</v>
      </c>
      <c r="D1057" s="1" t="s">
        <v>154</v>
      </c>
      <c r="E1057" s="1"/>
      <c r="F1057" s="1"/>
      <c r="G1057" s="1"/>
      <c r="H1057" s="1"/>
      <c r="I1057" s="1">
        <v>25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>
        <v>64</v>
      </c>
      <c r="X1057" s="1">
        <v>10704</v>
      </c>
    </row>
    <row r="1058" spans="1:26" customHeight="1" ht="12.75">
      <c r="A1058" s="1" t="s">
        <v>910</v>
      </c>
      <c r="B1058" s="7">
        <v>0.12</v>
      </c>
      <c r="C1058" s="1">
        <v>5</v>
      </c>
      <c r="D1058" s="1" t="s">
        <v>154</v>
      </c>
      <c r="E1058" s="1"/>
      <c r="F1058" s="1"/>
      <c r="G1058" s="1"/>
      <c r="H1058" s="1"/>
      <c r="I1058" s="1">
        <v>25</v>
      </c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>
        <v>64</v>
      </c>
      <c r="X1058" s="1">
        <v>10736</v>
      </c>
    </row>
    <row r="1059" spans="1:26" customHeight="1" ht="12.75">
      <c r="A1059" s="1" t="s">
        <v>911</v>
      </c>
      <c r="B1059" s="7">
        <v>0.45</v>
      </c>
      <c r="C1059" s="1">
        <v>5</v>
      </c>
      <c r="D1059" s="1" t="s">
        <v>154</v>
      </c>
      <c r="E1059" s="1"/>
      <c r="F1059" s="1"/>
      <c r="G1059" s="1"/>
      <c r="H1059" s="1"/>
      <c r="I1059" s="1">
        <v>20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>
        <v>64</v>
      </c>
      <c r="X1059" s="1">
        <v>10768</v>
      </c>
    </row>
    <row r="1060" spans="1:26" customHeight="1" ht="12.75">
      <c r="A1060" s="1" t="s">
        <v>912</v>
      </c>
      <c r="B1060" s="7">
        <v>1.41</v>
      </c>
      <c r="C1060" s="1">
        <v>5</v>
      </c>
      <c r="D1060" s="1" t="s">
        <v>154</v>
      </c>
      <c r="E1060" s="1"/>
      <c r="F1060" s="1"/>
      <c r="G1060" s="1"/>
      <c r="H1060" s="1"/>
      <c r="I1060" s="1">
        <v>25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>
        <v>64</v>
      </c>
      <c r="X1060" s="1">
        <v>10800</v>
      </c>
    </row>
    <row r="1061" spans="1:26" customHeight="1" ht="12.75">
      <c r="A1061" s="1" t="s">
        <v>913</v>
      </c>
      <c r="B1061" s="7">
        <v>0.12</v>
      </c>
      <c r="C1061" s="1">
        <v>5</v>
      </c>
      <c r="D1061" s="1" t="s">
        <v>154</v>
      </c>
      <c r="E1061" s="1"/>
      <c r="F1061" s="1"/>
      <c r="G1061" s="1"/>
      <c r="H1061" s="1"/>
      <c r="I1061" s="1">
        <v>15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>
        <v>64</v>
      </c>
      <c r="X1061" s="1">
        <v>10832</v>
      </c>
    </row>
    <row r="1062" spans="1:26" customHeight="1" ht="12.75">
      <c r="A1062" s="1" t="s">
        <v>914</v>
      </c>
      <c r="B1062" s="7">
        <v>0.45</v>
      </c>
      <c r="C1062" s="1">
        <v>5</v>
      </c>
      <c r="D1062" s="1" t="s">
        <v>154</v>
      </c>
      <c r="E1062" s="1"/>
      <c r="F1062" s="1"/>
      <c r="G1062" s="1"/>
      <c r="H1062" s="1"/>
      <c r="I1062" s="1">
        <v>15</v>
      </c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>
        <v>64</v>
      </c>
      <c r="X1062" s="1">
        <v>10864</v>
      </c>
    </row>
    <row r="1063" spans="1:26" customHeight="1" ht="12.75">
      <c r="A1063" s="1" t="s">
        <v>915</v>
      </c>
      <c r="B1063" s="7">
        <v>0.34</v>
      </c>
      <c r="C1063" s="1">
        <v>5</v>
      </c>
      <c r="D1063" s="1" t="s">
        <v>154</v>
      </c>
      <c r="E1063" s="1"/>
      <c r="F1063" s="1"/>
      <c r="G1063" s="1"/>
      <c r="H1063" s="1"/>
      <c r="I1063" s="1">
        <v>20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>
        <v>64</v>
      </c>
      <c r="X1063" s="1">
        <v>10896</v>
      </c>
    </row>
    <row r="1064" spans="1:26" customHeight="1" ht="12.75">
      <c r="A1064" s="1" t="s">
        <v>916</v>
      </c>
      <c r="B1064" s="7">
        <v>0.32</v>
      </c>
      <c r="C1064" s="1">
        <v>5</v>
      </c>
      <c r="D1064" s="1" t="s">
        <v>154</v>
      </c>
      <c r="E1064" s="1"/>
      <c r="F1064" s="1"/>
      <c r="G1064" s="1"/>
      <c r="H1064" s="1"/>
      <c r="I1064" s="1">
        <v>25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>
        <v>64</v>
      </c>
      <c r="X1064" s="1">
        <v>10928</v>
      </c>
    </row>
    <row r="1065" spans="1:26" customHeight="1" ht="12.75">
      <c r="A1065" s="1" t="s">
        <v>917</v>
      </c>
      <c r="B1065" s="7">
        <v>0.78</v>
      </c>
      <c r="C1065" s="1">
        <v>5</v>
      </c>
      <c r="D1065" s="1" t="s">
        <v>154</v>
      </c>
      <c r="E1065" s="1"/>
      <c r="F1065" s="1"/>
      <c r="G1065" s="1"/>
      <c r="H1065" s="1"/>
      <c r="I1065" s="1">
        <v>20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>
        <v>64</v>
      </c>
      <c r="X1065" s="1">
        <v>10960</v>
      </c>
    </row>
    <row r="1066" spans="1:26" customHeight="1" ht="12.75">
      <c r="A1066" s="1" t="s">
        <v>918</v>
      </c>
      <c r="B1066" s="7">
        <v>0.61</v>
      </c>
      <c r="C1066" s="1">
        <v>5</v>
      </c>
      <c r="D1066" s="1" t="s">
        <v>154</v>
      </c>
      <c r="E1066" s="1"/>
      <c r="F1066" s="1"/>
      <c r="G1066" s="1"/>
      <c r="H1066" s="1"/>
      <c r="I1066" s="1">
        <v>25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>
        <v>64</v>
      </c>
      <c r="X1066" s="1">
        <v>10992</v>
      </c>
    </row>
    <row r="1067" spans="1:26" customHeight="1" ht="12.75">
      <c r="A1067" s="1" t="s">
        <v>919</v>
      </c>
      <c r="B1067" s="7">
        <v>1.23</v>
      </c>
      <c r="C1067" s="1">
        <v>5</v>
      </c>
      <c r="D1067" s="1" t="s">
        <v>154</v>
      </c>
      <c r="E1067" s="1"/>
      <c r="F1067" s="1"/>
      <c r="G1067" s="1"/>
      <c r="H1067" s="1"/>
      <c r="I1067" s="1">
        <v>25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>
        <v>64</v>
      </c>
      <c r="X1067" s="1">
        <v>11024</v>
      </c>
    </row>
    <row r="1068" spans="1:26" customHeight="1" ht="12.75">
      <c r="A1068" s="1" t="s">
        <v>920</v>
      </c>
      <c r="B1068" s="7">
        <v>0.12</v>
      </c>
      <c r="C1068" s="1">
        <v>5</v>
      </c>
      <c r="D1068" s="1" t="s">
        <v>154</v>
      </c>
      <c r="E1068" s="1"/>
      <c r="F1068" s="1"/>
      <c r="G1068" s="1"/>
      <c r="H1068" s="1"/>
      <c r="I1068" s="1">
        <v>25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>
        <v>64</v>
      </c>
      <c r="X1068" s="1">
        <v>11056</v>
      </c>
    </row>
    <row r="1069" spans="1:26" customHeight="1" ht="12.75">
      <c r="A1069" s="1" t="s">
        <v>921</v>
      </c>
      <c r="B1069" s="7">
        <v>0.45</v>
      </c>
      <c r="C1069" s="1">
        <v>5</v>
      </c>
      <c r="D1069" s="1" t="s">
        <v>154</v>
      </c>
      <c r="E1069" s="1"/>
      <c r="F1069" s="1"/>
      <c r="G1069" s="1"/>
      <c r="H1069" s="1"/>
      <c r="I1069" s="1">
        <v>25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>
        <v>64</v>
      </c>
      <c r="X1069" s="1">
        <v>11088</v>
      </c>
    </row>
    <row r="1070" spans="1:26" customHeight="1" ht="12.75">
      <c r="A1070" s="1" t="s">
        <v>922</v>
      </c>
      <c r="B1070" s="7">
        <v>0.34</v>
      </c>
      <c r="C1070" s="1">
        <v>5</v>
      </c>
      <c r="D1070" s="1" t="s">
        <v>154</v>
      </c>
      <c r="E1070" s="1"/>
      <c r="F1070" s="1"/>
      <c r="G1070" s="1"/>
      <c r="H1070" s="1"/>
      <c r="I1070" s="1">
        <v>15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>
        <v>64</v>
      </c>
      <c r="X1070" s="1">
        <v>11120</v>
      </c>
    </row>
    <row r="1071" spans="1:26" customHeight="1" ht="12.75">
      <c r="A1071" s="1" t="s">
        <v>923</v>
      </c>
      <c r="B1071" s="7">
        <v>0.15</v>
      </c>
      <c r="C1071" s="1">
        <v>5</v>
      </c>
      <c r="D1071" s="1" t="s">
        <v>154</v>
      </c>
      <c r="E1071" s="1"/>
      <c r="F1071" s="1"/>
      <c r="G1071" s="1"/>
      <c r="H1071" s="1"/>
      <c r="I1071" s="1">
        <v>25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>
        <v>64</v>
      </c>
      <c r="X1071" s="1">
        <v>11152</v>
      </c>
    </row>
    <row r="1072" spans="1:26" customHeight="1" ht="12.75">
      <c r="A1072" s="1" t="s">
        <v>924</v>
      </c>
      <c r="B1072" s="7">
        <v>0.25</v>
      </c>
      <c r="C1072" s="1">
        <v>5</v>
      </c>
      <c r="D1072" s="1" t="s">
        <v>154</v>
      </c>
      <c r="E1072" s="1"/>
      <c r="F1072" s="1"/>
      <c r="G1072" s="1"/>
      <c r="H1072" s="1"/>
      <c r="I1072" s="1">
        <v>30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>
        <v>64</v>
      </c>
      <c r="X1072" s="1">
        <v>11184</v>
      </c>
    </row>
    <row r="1073" spans="1:26" customHeight="1" ht="12.75">
      <c r="A1073" s="1" t="s">
        <v>925</v>
      </c>
      <c r="B1073" s="7">
        <v>0.12</v>
      </c>
      <c r="C1073" s="1">
        <v>5</v>
      </c>
      <c r="D1073" s="1" t="s">
        <v>154</v>
      </c>
      <c r="E1073" s="1"/>
      <c r="F1073" s="1"/>
      <c r="G1073" s="1"/>
      <c r="H1073" s="1"/>
      <c r="I1073" s="1">
        <v>25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>
        <v>64</v>
      </c>
      <c r="X1073" s="1">
        <v>11216</v>
      </c>
    </row>
    <row r="1074" spans="1:26" customHeight="1" ht="12.75">
      <c r="A1074" s="1" t="s">
        <v>926</v>
      </c>
      <c r="B1074" s="7">
        <v>0.22</v>
      </c>
      <c r="C1074" s="1">
        <v>5</v>
      </c>
      <c r="D1074" s="1" t="s">
        <v>154</v>
      </c>
      <c r="E1074" s="1"/>
      <c r="F1074" s="1"/>
      <c r="G1074" s="1"/>
      <c r="H1074" s="1"/>
      <c r="I1074" s="1">
        <v>30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>
        <v>64</v>
      </c>
      <c r="X1074" s="1">
        <v>11248</v>
      </c>
    </row>
    <row r="1075" spans="1:26" customHeight="1" ht="12.75">
      <c r="A1075" s="1" t="s">
        <v>927</v>
      </c>
      <c r="B1075" s="7">
        <v>0.99</v>
      </c>
      <c r="C1075" s="1">
        <v>5</v>
      </c>
      <c r="D1075" s="1" t="s">
        <v>154</v>
      </c>
      <c r="E1075" s="1"/>
      <c r="F1075" s="1"/>
      <c r="G1075" s="1"/>
      <c r="H1075" s="1"/>
      <c r="I1075" s="1">
        <v>15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>
        <v>64</v>
      </c>
      <c r="X1075" s="1">
        <v>11280</v>
      </c>
    </row>
    <row r="1076" spans="1:26" customHeight="1" ht="12.75">
      <c r="A1076" s="1" t="s">
        <v>928</v>
      </c>
      <c r="B1076" s="7">
        <v>0.34</v>
      </c>
      <c r="C1076" s="1">
        <v>5</v>
      </c>
      <c r="D1076" s="1" t="s">
        <v>154</v>
      </c>
      <c r="E1076" s="1"/>
      <c r="F1076" s="1"/>
      <c r="G1076" s="1"/>
      <c r="H1076" s="1"/>
      <c r="I1076" s="1">
        <v>60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>
        <v>64</v>
      </c>
      <c r="X1076" s="1">
        <v>11312</v>
      </c>
    </row>
    <row r="1077" spans="1:26" customHeight="1" ht="12.75">
      <c r="A1077" s="1" t="s">
        <v>929</v>
      </c>
      <c r="B1077" s="7">
        <v>1.48</v>
      </c>
      <c r="C1077" s="1">
        <v>5</v>
      </c>
      <c r="D1077" s="1" t="s">
        <v>154</v>
      </c>
      <c r="E1077" s="1"/>
      <c r="F1077" s="1"/>
      <c r="G1077" s="1"/>
      <c r="H1077" s="1"/>
      <c r="I1077" s="1">
        <v>15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>
        <v>64</v>
      </c>
      <c r="X1077" s="1">
        <v>11344</v>
      </c>
    </row>
    <row r="1078" spans="1:26" customHeight="1" ht="12.75">
      <c r="A1078" s="1" t="s">
        <v>930</v>
      </c>
      <c r="B1078" s="7">
        <v>2.59</v>
      </c>
      <c r="C1078" s="1">
        <v>5</v>
      </c>
      <c r="D1078" s="1" t="s">
        <v>154</v>
      </c>
      <c r="E1078" s="1"/>
      <c r="F1078" s="1"/>
      <c r="G1078" s="1"/>
      <c r="H1078" s="1"/>
      <c r="I1078" s="1">
        <v>30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>
        <v>64</v>
      </c>
      <c r="X1078" s="1">
        <v>11376</v>
      </c>
    </row>
    <row r="1079" spans="1:26" customHeight="1" ht="12.75">
      <c r="A1079" s="1" t="s">
        <v>931</v>
      </c>
      <c r="B1079" s="7">
        <v>0.03</v>
      </c>
      <c r="C1079" s="1">
        <v>5</v>
      </c>
      <c r="D1079" s="1" t="s">
        <v>154</v>
      </c>
      <c r="E1079" s="1"/>
      <c r="F1079" s="1"/>
      <c r="G1079" s="1"/>
      <c r="H1079" s="1"/>
      <c r="I1079" s="1">
        <v>15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>
        <v>64</v>
      </c>
      <c r="X1079" s="1">
        <v>11408</v>
      </c>
    </row>
    <row r="1080" spans="1:26" customHeight="1" ht="12.75">
      <c r="A1080" s="1" t="s">
        <v>932</v>
      </c>
      <c r="B1080" s="7">
        <v>0.03</v>
      </c>
      <c r="C1080" s="1">
        <v>5</v>
      </c>
      <c r="D1080" s="1" t="s">
        <v>154</v>
      </c>
      <c r="E1080" s="1"/>
      <c r="F1080" s="1"/>
      <c r="G1080" s="1"/>
      <c r="H1080" s="1"/>
      <c r="I1080" s="1">
        <v>15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>
        <v>64</v>
      </c>
      <c r="X1080" s="1">
        <v>11440</v>
      </c>
    </row>
    <row r="1081" spans="1:26" customHeight="1" ht="12.75">
      <c r="A1081" s="1" t="s">
        <v>933</v>
      </c>
      <c r="B1081" s="7">
        <v>0.14</v>
      </c>
      <c r="C1081" s="1">
        <v>5</v>
      </c>
      <c r="D1081" s="1" t="s">
        <v>154</v>
      </c>
      <c r="E1081" s="1"/>
      <c r="F1081" s="1"/>
      <c r="G1081" s="1"/>
      <c r="H1081" s="1"/>
      <c r="I1081" s="1">
        <v>20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>
        <v>64</v>
      </c>
      <c r="X1081" s="1">
        <v>11472</v>
      </c>
    </row>
    <row r="1082" spans="1:26" customHeight="1" ht="12.75">
      <c r="A1082" s="1" t="s">
        <v>934</v>
      </c>
      <c r="B1082" s="7">
        <v>0.03</v>
      </c>
      <c r="C1082" s="1">
        <v>5</v>
      </c>
      <c r="D1082" s="1" t="s">
        <v>154</v>
      </c>
      <c r="E1082" s="1"/>
      <c r="F1082" s="1"/>
      <c r="G1082" s="1"/>
      <c r="H1082" s="1"/>
      <c r="I1082" s="1">
        <v>30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>
        <v>64</v>
      </c>
      <c r="X1082" s="1">
        <v>11504</v>
      </c>
    </row>
    <row r="1083" spans="1:26" customHeight="1" ht="12.75">
      <c r="A1083" s="1" t="s">
        <v>935</v>
      </c>
      <c r="B1083" s="7">
        <v>0.04</v>
      </c>
      <c r="C1083" s="1">
        <v>5</v>
      </c>
      <c r="D1083" s="1" t="s">
        <v>154</v>
      </c>
      <c r="E1083" s="1"/>
      <c r="F1083" s="1"/>
      <c r="G1083" s="1"/>
      <c r="H1083" s="1"/>
      <c r="I1083" s="1">
        <v>15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>
        <v>64</v>
      </c>
      <c r="X1083" s="1">
        <v>11536</v>
      </c>
    </row>
    <row r="1084" spans="1:26" customHeight="1" ht="12.75">
      <c r="A1084" s="1" t="s">
        <v>936</v>
      </c>
      <c r="B1084" s="7">
        <v>0.07</v>
      </c>
      <c r="C1084" s="1">
        <v>5</v>
      </c>
      <c r="D1084" s="1" t="s">
        <v>154</v>
      </c>
      <c r="E1084" s="1"/>
      <c r="F1084" s="1"/>
      <c r="G1084" s="1"/>
      <c r="H1084" s="1"/>
      <c r="I1084" s="1">
        <v>25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>
        <v>64</v>
      </c>
      <c r="X1084" s="1">
        <v>11568</v>
      </c>
    </row>
    <row r="1085" spans="1:26" customHeight="1" ht="12.75">
      <c r="A1085" s="1" t="s">
        <v>937</v>
      </c>
      <c r="B1085" s="7">
        <v>0.05</v>
      </c>
      <c r="C1085" s="1">
        <v>5</v>
      </c>
      <c r="D1085" s="1" t="s">
        <v>154</v>
      </c>
      <c r="E1085" s="1"/>
      <c r="F1085" s="1"/>
      <c r="G1085" s="1"/>
      <c r="H1085" s="1"/>
      <c r="I1085" s="1">
        <v>30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>
        <v>64</v>
      </c>
      <c r="X1085" s="1">
        <v>11600</v>
      </c>
    </row>
    <row r="1086" spans="1:26" customHeight="1" ht="12.75">
      <c r="A1086" s="1" t="s">
        <v>938</v>
      </c>
      <c r="B1086" s="7">
        <v>0.03</v>
      </c>
      <c r="C1086" s="1">
        <v>5</v>
      </c>
      <c r="D1086" s="1" t="s">
        <v>154</v>
      </c>
      <c r="E1086" s="1"/>
      <c r="F1086" s="1"/>
      <c r="G1086" s="1"/>
      <c r="H1086" s="1"/>
      <c r="I1086" s="1">
        <v>30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>
        <v>64</v>
      </c>
      <c r="X1086" s="1">
        <v>11632</v>
      </c>
    </row>
    <row r="1087" spans="1:26" customHeight="1" ht="12.75">
      <c r="A1087" s="1" t="s">
        <v>939</v>
      </c>
      <c r="B1087" s="7">
        <v>0.11</v>
      </c>
      <c r="C1087" s="1">
        <v>5</v>
      </c>
      <c r="D1087" s="1" t="s">
        <v>154</v>
      </c>
      <c r="E1087" s="1"/>
      <c r="F1087" s="1"/>
      <c r="G1087" s="1"/>
      <c r="H1087" s="1"/>
      <c r="I1087" s="1">
        <v>30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>
        <v>64</v>
      </c>
      <c r="X1087" s="1">
        <v>11664</v>
      </c>
    </row>
    <row r="1088" spans="1:26" customHeight="1" ht="12.75">
      <c r="A1088" s="1" t="s">
        <v>940</v>
      </c>
      <c r="B1088" s="7">
        <v>0.14</v>
      </c>
      <c r="C1088" s="1">
        <v>5</v>
      </c>
      <c r="D1088" s="1" t="s">
        <v>154</v>
      </c>
      <c r="E1088" s="1"/>
      <c r="F1088" s="1"/>
      <c r="G1088" s="1"/>
      <c r="H1088" s="1"/>
      <c r="I1088" s="1">
        <v>15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>
        <v>64</v>
      </c>
      <c r="X1088" s="1">
        <v>11696</v>
      </c>
    </row>
    <row r="1089" spans="1:26" customHeight="1" ht="12.75">
      <c r="A1089" s="1" t="s">
        <v>941</v>
      </c>
      <c r="B1089" s="7">
        <v>0.03</v>
      </c>
      <c r="C1089" s="1">
        <v>5</v>
      </c>
      <c r="D1089" s="1" t="s">
        <v>154</v>
      </c>
      <c r="E1089" s="1"/>
      <c r="F1089" s="1"/>
      <c r="G1089" s="1"/>
      <c r="H1089" s="1"/>
      <c r="I1089" s="1">
        <v>15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>
        <v>64</v>
      </c>
      <c r="X1089" s="1">
        <v>11728</v>
      </c>
    </row>
    <row r="1090" spans="1:26" customHeight="1" ht="12.75">
      <c r="A1090" s="1" t="s">
        <v>942</v>
      </c>
      <c r="B1090" s="7">
        <v>0.02</v>
      </c>
      <c r="C1090" s="1">
        <v>5</v>
      </c>
      <c r="D1090" s="1" t="s">
        <v>154</v>
      </c>
      <c r="E1090" s="1"/>
      <c r="F1090" s="1"/>
      <c r="G1090" s="1"/>
      <c r="H1090" s="1"/>
      <c r="I1090" s="1">
        <v>25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>
        <v>64</v>
      </c>
      <c r="X1090" s="1">
        <v>11760</v>
      </c>
    </row>
    <row r="1091" spans="1:26" customHeight="1" ht="12.75">
      <c r="A1091" s="1" t="s">
        <v>943</v>
      </c>
      <c r="B1091" s="7">
        <v>0.04</v>
      </c>
      <c r="C1091" s="1">
        <v>5</v>
      </c>
      <c r="D1091" s="1" t="s">
        <v>154</v>
      </c>
      <c r="E1091" s="1"/>
      <c r="F1091" s="1"/>
      <c r="G1091" s="1"/>
      <c r="H1091" s="1"/>
      <c r="I1091" s="1">
        <v>30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>
        <v>64</v>
      </c>
      <c r="X1091" s="1">
        <v>11792</v>
      </c>
    </row>
    <row r="1092" spans="1:26" customHeight="1" ht="12.75">
      <c r="A1092" s="1" t="s">
        <v>944</v>
      </c>
      <c r="B1092" s="7">
        <v>0.06</v>
      </c>
      <c r="C1092" s="1">
        <v>5</v>
      </c>
      <c r="D1092" s="1" t="s">
        <v>154</v>
      </c>
      <c r="E1092" s="1"/>
      <c r="F1092" s="1"/>
      <c r="G1092" s="1"/>
      <c r="H1092" s="1"/>
      <c r="I1092" s="1">
        <v>20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>
        <v>64</v>
      </c>
      <c r="X1092" s="1">
        <v>11824</v>
      </c>
    </row>
    <row r="1093" spans="1:26" customHeight="1" ht="12.75">
      <c r="A1093" s="1" t="s">
        <v>945</v>
      </c>
      <c r="B1093" s="7">
        <v>0.05</v>
      </c>
      <c r="C1093" s="1">
        <v>5</v>
      </c>
      <c r="D1093" s="1" t="s">
        <v>154</v>
      </c>
      <c r="E1093" s="1"/>
      <c r="F1093" s="1"/>
      <c r="G1093" s="1"/>
      <c r="H1093" s="1"/>
      <c r="I1093" s="1">
        <v>30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>
        <v>64</v>
      </c>
      <c r="X1093" s="1">
        <v>11856</v>
      </c>
    </row>
    <row r="1094" spans="1:26" customHeight="1" ht="12.75">
      <c r="A1094" s="1" t="s">
        <v>946</v>
      </c>
      <c r="B1094" s="7">
        <v>0.03</v>
      </c>
      <c r="C1094" s="1">
        <v>5</v>
      </c>
      <c r="D1094" s="1" t="s">
        <v>154</v>
      </c>
      <c r="E1094" s="1"/>
      <c r="F1094" s="1"/>
      <c r="G1094" s="1"/>
      <c r="H1094" s="1"/>
      <c r="I1094" s="1">
        <v>20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>
        <v>64</v>
      </c>
      <c r="X1094" s="1">
        <v>11888</v>
      </c>
    </row>
    <row r="1095" spans="1:26" customHeight="1" ht="12.75">
      <c r="A1095" s="1" t="s">
        <v>947</v>
      </c>
      <c r="B1095" s="7">
        <v>0.03</v>
      </c>
      <c r="C1095" s="1">
        <v>5</v>
      </c>
      <c r="D1095" s="1" t="s">
        <v>154</v>
      </c>
      <c r="E1095" s="1"/>
      <c r="F1095" s="1"/>
      <c r="G1095" s="1"/>
      <c r="H1095" s="1"/>
      <c r="I1095" s="1">
        <v>15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>
        <v>64</v>
      </c>
      <c r="X1095" s="1">
        <v>11920</v>
      </c>
    </row>
    <row r="1096" spans="1:26" customHeight="1" ht="12.75">
      <c r="A1096" s="1" t="s">
        <v>948</v>
      </c>
      <c r="B1096" s="7">
        <v>0.05</v>
      </c>
      <c r="C1096" s="1">
        <v>5</v>
      </c>
      <c r="D1096" s="1" t="s">
        <v>154</v>
      </c>
      <c r="E1096" s="1"/>
      <c r="F1096" s="1"/>
      <c r="G1096" s="1"/>
      <c r="H1096" s="1"/>
      <c r="I1096" s="1">
        <v>30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>
        <v>64</v>
      </c>
      <c r="X1096" s="1">
        <v>11952</v>
      </c>
    </row>
    <row r="1097" spans="1:26" customHeight="1" ht="12.75">
      <c r="A1097" s="1" t="s">
        <v>949</v>
      </c>
      <c r="B1097" s="7">
        <v>23.78</v>
      </c>
      <c r="C1097" s="1">
        <v>5</v>
      </c>
      <c r="D1097" s="1" t="s">
        <v>154</v>
      </c>
      <c r="E1097" s="1"/>
      <c r="F1097" s="1"/>
      <c r="G1097" s="1"/>
      <c r="H1097" s="1"/>
      <c r="I1097" s="1">
        <v>30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>
        <v>64</v>
      </c>
      <c r="X1097" s="1">
        <v>11984</v>
      </c>
    </row>
    <row r="1098" spans="1:26" customHeight="1" ht="12.75">
      <c r="A1098" s="1" t="s">
        <v>950</v>
      </c>
      <c r="B1098" s="7">
        <v>14.04</v>
      </c>
      <c r="C1098" s="1">
        <v>5</v>
      </c>
      <c r="D1098" s="1" t="s">
        <v>154</v>
      </c>
      <c r="E1098" s="1"/>
      <c r="F1098" s="1"/>
      <c r="G1098" s="1"/>
      <c r="H1098" s="1"/>
      <c r="I1098" s="1">
        <v>20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>
        <v>64</v>
      </c>
      <c r="X1098" s="1">
        <v>12016</v>
      </c>
    </row>
    <row r="1099" spans="1:26" customHeight="1" ht="12.75">
      <c r="A1099" s="1" t="s">
        <v>951</v>
      </c>
      <c r="B1099" s="7">
        <v>24.4</v>
      </c>
      <c r="C1099" s="1">
        <v>5</v>
      </c>
      <c r="D1099" s="1" t="s">
        <v>154</v>
      </c>
      <c r="E1099" s="1"/>
      <c r="F1099" s="1"/>
      <c r="G1099" s="1"/>
      <c r="H1099" s="1"/>
      <c r="I1099" s="1">
        <v>15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>
        <v>64</v>
      </c>
      <c r="X1099" s="1">
        <v>12048</v>
      </c>
    </row>
    <row r="1100" spans="1:26" customHeight="1" ht="12.75">
      <c r="A1100" s="1" t="s">
        <v>952</v>
      </c>
      <c r="B1100" s="7">
        <v>0.03</v>
      </c>
      <c r="C1100" s="1">
        <v>5</v>
      </c>
      <c r="D1100" s="1" t="s">
        <v>154</v>
      </c>
      <c r="E1100" s="1"/>
      <c r="F1100" s="1"/>
      <c r="G1100" s="1"/>
      <c r="H1100" s="1"/>
      <c r="I1100" s="1">
        <v>30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>
        <v>64</v>
      </c>
      <c r="X1100" s="1">
        <v>12080</v>
      </c>
    </row>
    <row r="1101" spans="1:26" customHeight="1" ht="12.75">
      <c r="A1101" s="1" t="s">
        <v>953</v>
      </c>
      <c r="B1101" s="7">
        <v>0.08</v>
      </c>
      <c r="C1101" s="1">
        <v>5</v>
      </c>
      <c r="D1101" s="1" t="s">
        <v>154</v>
      </c>
      <c r="E1101" s="1"/>
      <c r="F1101" s="1"/>
      <c r="G1101" s="1"/>
      <c r="H1101" s="1"/>
      <c r="I1101" s="1">
        <v>25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>
        <v>64</v>
      </c>
      <c r="X1101" s="1">
        <v>12112</v>
      </c>
    </row>
    <row r="1102" spans="1:26" customHeight="1" ht="12.75">
      <c r="A1102" s="1" t="s">
        <v>954</v>
      </c>
      <c r="B1102" s="7">
        <v>0.07</v>
      </c>
      <c r="C1102" s="1">
        <v>5</v>
      </c>
      <c r="D1102" s="1" t="s">
        <v>154</v>
      </c>
      <c r="E1102" s="1"/>
      <c r="F1102" s="1"/>
      <c r="G1102" s="1"/>
      <c r="H1102" s="1"/>
      <c r="I1102" s="1">
        <v>25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>
        <v>64</v>
      </c>
      <c r="X1102" s="1">
        <v>12144</v>
      </c>
    </row>
    <row r="1103" spans="1:26" customHeight="1" ht="12.75">
      <c r="A1103" s="1" t="s">
        <v>955</v>
      </c>
      <c r="B1103" s="7">
        <v>0.11</v>
      </c>
      <c r="C1103" s="1">
        <v>5</v>
      </c>
      <c r="D1103" s="1" t="s">
        <v>154</v>
      </c>
      <c r="E1103" s="1"/>
      <c r="F1103" s="1"/>
      <c r="G1103" s="1"/>
      <c r="H1103" s="1"/>
      <c r="I1103" s="1">
        <v>15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>
        <v>64</v>
      </c>
      <c r="X1103" s="1">
        <v>12176</v>
      </c>
    </row>
    <row r="1104" spans="1:26" customHeight="1" ht="12.75">
      <c r="A1104" s="1" t="s">
        <v>956</v>
      </c>
      <c r="B1104" s="7">
        <v>0.12</v>
      </c>
      <c r="C1104" s="1">
        <v>5</v>
      </c>
      <c r="D1104" s="1" t="s">
        <v>154</v>
      </c>
      <c r="E1104" s="1"/>
      <c r="F1104" s="1"/>
      <c r="G1104" s="1"/>
      <c r="H1104" s="1"/>
      <c r="I1104" s="1">
        <v>20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>
        <v>64</v>
      </c>
      <c r="X1104" s="1">
        <v>12208</v>
      </c>
    </row>
    <row r="1105" spans="1:26" customHeight="1" ht="12.75">
      <c r="A1105" s="1" t="s">
        <v>957</v>
      </c>
      <c r="B1105" s="7">
        <v>0.09</v>
      </c>
      <c r="C1105" s="1">
        <v>5</v>
      </c>
      <c r="D1105" s="1" t="s">
        <v>154</v>
      </c>
      <c r="E1105" s="1"/>
      <c r="F1105" s="1"/>
      <c r="G1105" s="1"/>
      <c r="H1105" s="1"/>
      <c r="I1105" s="1">
        <v>20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>
        <v>64</v>
      </c>
      <c r="X1105" s="1">
        <v>12240</v>
      </c>
    </row>
    <row r="1106" spans="1:26" customHeight="1" ht="12.75">
      <c r="A1106" s="1" t="s">
        <v>958</v>
      </c>
      <c r="B1106" s="7">
        <v>0.19</v>
      </c>
      <c r="C1106" s="1">
        <v>5</v>
      </c>
      <c r="D1106" s="1" t="s">
        <v>154</v>
      </c>
      <c r="E1106" s="1"/>
      <c r="F1106" s="1"/>
      <c r="G1106" s="1"/>
      <c r="H1106" s="1"/>
      <c r="I1106" s="1">
        <v>15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>
        <v>64</v>
      </c>
      <c r="X1106" s="1">
        <v>12272</v>
      </c>
    </row>
    <row r="1107" spans="1:26" customHeight="1" ht="12.75">
      <c r="A1107" s="1" t="s">
        <v>959</v>
      </c>
      <c r="B1107" s="7">
        <v>0.04</v>
      </c>
      <c r="C1107" s="1">
        <v>5</v>
      </c>
      <c r="D1107" s="1" t="s">
        <v>154</v>
      </c>
      <c r="E1107" s="1"/>
      <c r="F1107" s="1"/>
      <c r="G1107" s="1"/>
      <c r="H1107" s="1"/>
      <c r="I1107" s="1">
        <v>25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>
        <v>64</v>
      </c>
      <c r="X1107" s="1">
        <v>12304</v>
      </c>
    </row>
    <row r="1108" spans="1:26" customHeight="1" ht="12.75">
      <c r="A1108" s="1" t="s">
        <v>960</v>
      </c>
      <c r="B1108" s="7">
        <v>0.52</v>
      </c>
      <c r="C1108" s="1">
        <v>5</v>
      </c>
      <c r="D1108" s="1" t="s">
        <v>154</v>
      </c>
      <c r="E1108" s="1"/>
      <c r="F1108" s="1"/>
      <c r="G1108" s="1"/>
      <c r="H1108" s="1"/>
      <c r="I1108" s="1">
        <v>25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>
        <v>64</v>
      </c>
      <c r="X1108" s="1">
        <v>12336</v>
      </c>
    </row>
    <row r="1109" spans="1:26" customHeight="1" ht="12.75">
      <c r="A1109" s="1" t="s">
        <v>961</v>
      </c>
      <c r="B1109" s="7">
        <v>0.1</v>
      </c>
      <c r="C1109" s="1">
        <v>5</v>
      </c>
      <c r="D1109" s="1" t="s">
        <v>154</v>
      </c>
      <c r="E1109" s="1"/>
      <c r="F1109" s="1"/>
      <c r="G1109" s="1"/>
      <c r="H1109" s="1"/>
      <c r="I1109" s="1">
        <v>30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>
        <v>64</v>
      </c>
      <c r="X1109" s="1">
        <v>12368</v>
      </c>
    </row>
    <row r="1110" spans="1:26" customHeight="1" ht="12.75">
      <c r="A1110" s="1" t="s">
        <v>962</v>
      </c>
      <c r="B1110" s="7">
        <v>0.02</v>
      </c>
      <c r="C1110" s="1">
        <v>5</v>
      </c>
      <c r="D1110" s="1" t="s">
        <v>154</v>
      </c>
      <c r="E1110" s="1"/>
      <c r="F1110" s="1"/>
      <c r="G1110" s="1"/>
      <c r="H1110" s="1"/>
      <c r="I1110" s="1">
        <v>30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>
        <v>64</v>
      </c>
      <c r="X1110" s="1">
        <v>12400</v>
      </c>
    </row>
    <row r="1111" spans="1:26" customHeight="1" ht="12.75">
      <c r="A1111" s="1" t="s">
        <v>963</v>
      </c>
      <c r="B1111" s="7">
        <v>0.05</v>
      </c>
      <c r="C1111" s="1">
        <v>5</v>
      </c>
      <c r="D1111" s="1" t="s">
        <v>154</v>
      </c>
      <c r="E1111" s="1"/>
      <c r="F1111" s="1"/>
      <c r="G1111" s="1"/>
      <c r="H1111" s="1"/>
      <c r="I1111" s="1">
        <v>20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>
        <v>64</v>
      </c>
      <c r="X1111" s="1">
        <v>12432</v>
      </c>
    </row>
    <row r="1112" spans="1:26" customHeight="1" ht="12.75">
      <c r="A1112" s="1" t="s">
        <v>964</v>
      </c>
      <c r="B1112" s="7">
        <v>3.45</v>
      </c>
      <c r="C1112" s="1">
        <v>5</v>
      </c>
      <c r="D1112" s="1" t="s">
        <v>154</v>
      </c>
      <c r="E1112" s="1"/>
      <c r="F1112" s="1"/>
      <c r="G1112" s="1"/>
      <c r="H1112" s="1"/>
      <c r="I1112" s="1">
        <v>25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>
        <v>64</v>
      </c>
      <c r="X1112" s="1">
        <v>12464</v>
      </c>
    </row>
    <row r="1113" spans="1:26" customHeight="1" ht="12.75">
      <c r="A1113" s="1" t="s">
        <v>965</v>
      </c>
      <c r="B1113" s="7">
        <v>2.85</v>
      </c>
      <c r="C1113" s="1">
        <v>5</v>
      </c>
      <c r="D1113" s="1" t="s">
        <v>154</v>
      </c>
      <c r="E1113" s="1"/>
      <c r="F1113" s="1"/>
      <c r="G1113" s="1"/>
      <c r="H1113" s="1"/>
      <c r="I1113" s="1">
        <v>20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>
        <v>64</v>
      </c>
      <c r="X1113" s="1">
        <v>12496</v>
      </c>
    </row>
    <row r="1114" spans="1:26" customHeight="1" ht="12.75">
      <c r="A1114" s="1" t="s">
        <v>966</v>
      </c>
      <c r="B1114" s="7">
        <v>0.15</v>
      </c>
      <c r="C1114" s="1">
        <v>5</v>
      </c>
      <c r="D1114" s="1" t="s">
        <v>154</v>
      </c>
      <c r="E1114" s="1"/>
      <c r="F1114" s="1"/>
      <c r="G1114" s="1"/>
      <c r="H1114" s="1"/>
      <c r="I1114" s="1">
        <v>25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>
        <v>64</v>
      </c>
      <c r="X1114" s="1">
        <v>12528</v>
      </c>
    </row>
    <row r="1115" spans="1:26" customHeight="1" ht="12.75">
      <c r="A1115" s="1" t="s">
        <v>967</v>
      </c>
      <c r="B1115" s="7">
        <v>0.1</v>
      </c>
      <c r="C1115" s="1">
        <v>5</v>
      </c>
      <c r="D1115" s="1" t="s">
        <v>154</v>
      </c>
      <c r="E1115" s="1"/>
      <c r="F1115" s="1"/>
      <c r="G1115" s="1"/>
      <c r="H1115" s="1"/>
      <c r="I1115" s="1">
        <v>15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>
        <v>64</v>
      </c>
      <c r="X1115" s="1">
        <v>12560</v>
      </c>
    </row>
    <row r="1116" spans="1:26" customHeight="1" ht="12.75">
      <c r="A1116" s="1" t="s">
        <v>968</v>
      </c>
      <c r="B1116" s="7">
        <v>0.14</v>
      </c>
      <c r="C1116" s="1">
        <v>5</v>
      </c>
      <c r="D1116" s="1" t="s">
        <v>154</v>
      </c>
      <c r="E1116" s="1"/>
      <c r="F1116" s="1"/>
      <c r="G1116" s="1"/>
      <c r="H1116" s="1"/>
      <c r="I1116" s="1">
        <v>30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>
        <v>64</v>
      </c>
      <c r="X1116" s="1">
        <v>12592</v>
      </c>
    </row>
    <row r="1117" spans="1:26" customHeight="1" ht="12.75">
      <c r="A1117" s="1" t="s">
        <v>969</v>
      </c>
      <c r="B1117" s="7">
        <v>0.17</v>
      </c>
      <c r="C1117" s="1">
        <v>5</v>
      </c>
      <c r="D1117" s="1" t="s">
        <v>154</v>
      </c>
      <c r="E1117" s="1"/>
      <c r="F1117" s="1"/>
      <c r="G1117" s="1"/>
      <c r="H1117" s="1"/>
      <c r="I1117" s="1">
        <v>20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>
        <v>64</v>
      </c>
      <c r="X1117" s="1">
        <v>12624</v>
      </c>
    </row>
    <row r="1118" spans="1:26" customHeight="1" ht="12.75">
      <c r="A1118" s="1" t="s">
        <v>970</v>
      </c>
      <c r="B1118" s="7">
        <v>0.24</v>
      </c>
      <c r="C1118" s="1">
        <v>5</v>
      </c>
      <c r="D1118" s="1" t="s">
        <v>154</v>
      </c>
      <c r="E1118" s="1"/>
      <c r="F1118" s="1"/>
      <c r="G1118" s="1"/>
      <c r="H1118" s="1"/>
      <c r="I1118" s="1">
        <v>25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>
        <v>64</v>
      </c>
      <c r="X1118" s="1">
        <v>12656</v>
      </c>
    </row>
    <row r="1119" spans="1:26" customHeight="1" ht="12.75">
      <c r="A1119" s="1" t="s">
        <v>971</v>
      </c>
      <c r="B1119" s="7">
        <v>0.02</v>
      </c>
      <c r="C1119" s="1">
        <v>5</v>
      </c>
      <c r="D1119" s="1" t="s">
        <v>154</v>
      </c>
      <c r="E1119" s="1"/>
      <c r="F1119" s="1"/>
      <c r="G1119" s="1"/>
      <c r="H1119" s="1"/>
      <c r="I1119" s="1">
        <v>15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>
        <v>64</v>
      </c>
      <c r="X1119" s="1">
        <v>12688</v>
      </c>
    </row>
    <row r="1120" spans="1:26" customHeight="1" ht="12.75">
      <c r="A1120" s="1" t="s">
        <v>972</v>
      </c>
      <c r="B1120" s="7">
        <v>0.04</v>
      </c>
      <c r="C1120" s="1">
        <v>5</v>
      </c>
      <c r="D1120" s="1" t="s">
        <v>154</v>
      </c>
      <c r="E1120" s="1"/>
      <c r="F1120" s="1"/>
      <c r="G1120" s="1"/>
      <c r="H1120" s="1"/>
      <c r="I1120" s="1">
        <v>20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>
        <v>64</v>
      </c>
      <c r="X1120" s="1">
        <v>12720</v>
      </c>
    </row>
    <row r="1121" spans="1:26" customHeight="1" ht="12.75">
      <c r="A1121" s="1" t="s">
        <v>973</v>
      </c>
      <c r="B1121" s="7">
        <v>0.37</v>
      </c>
      <c r="C1121" s="1">
        <v>5</v>
      </c>
      <c r="D1121" s="1" t="s">
        <v>154</v>
      </c>
      <c r="E1121" s="1"/>
      <c r="F1121" s="1"/>
      <c r="G1121" s="1"/>
      <c r="H1121" s="1"/>
      <c r="I1121" s="1">
        <v>25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>
        <v>64</v>
      </c>
      <c r="X1121" s="1">
        <v>12752</v>
      </c>
    </row>
    <row r="1122" spans="1:26" customHeight="1" ht="12.75">
      <c r="A1122" s="1" t="s">
        <v>974</v>
      </c>
      <c r="B1122" s="7">
        <v>0.1</v>
      </c>
      <c r="C1122" s="1">
        <v>5</v>
      </c>
      <c r="D1122" s="1" t="s">
        <v>154</v>
      </c>
      <c r="E1122" s="1"/>
      <c r="F1122" s="1"/>
      <c r="G1122" s="1"/>
      <c r="H1122" s="1"/>
      <c r="I1122" s="1">
        <v>25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>
        <v>64</v>
      </c>
      <c r="X1122" s="1">
        <v>12784</v>
      </c>
    </row>
    <row r="1123" spans="1:26" customHeight="1" ht="12.75">
      <c r="A1123" s="1" t="s">
        <v>975</v>
      </c>
      <c r="B1123" s="7">
        <v>2.31</v>
      </c>
      <c r="C1123" s="1">
        <v>5</v>
      </c>
      <c r="D1123" s="1" t="s">
        <v>154</v>
      </c>
      <c r="E1123" s="1"/>
      <c r="F1123" s="1"/>
      <c r="G1123" s="1"/>
      <c r="H1123" s="1"/>
      <c r="I1123" s="1">
        <v>20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>
        <v>64</v>
      </c>
      <c r="X1123" s="1">
        <v>12816</v>
      </c>
    </row>
    <row r="1124" spans="1:26" customHeight="1" ht="12.75">
      <c r="A1124" s="1" t="s">
        <v>976</v>
      </c>
      <c r="B1124" s="7">
        <v>1.06</v>
      </c>
      <c r="C1124" s="1">
        <v>5</v>
      </c>
      <c r="D1124" s="1" t="s">
        <v>154</v>
      </c>
      <c r="E1124" s="1"/>
      <c r="F1124" s="1"/>
      <c r="G1124" s="1"/>
      <c r="H1124" s="1"/>
      <c r="I1124" s="1">
        <v>30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>
        <v>64</v>
      </c>
      <c r="X1124" s="1">
        <v>12848</v>
      </c>
    </row>
    <row r="1125" spans="1:26" customHeight="1" ht="12.75">
      <c r="A1125" s="1" t="s">
        <v>977</v>
      </c>
      <c r="B1125" s="7">
        <v>1.23</v>
      </c>
      <c r="C1125" s="1">
        <v>5</v>
      </c>
      <c r="D1125" s="1" t="s">
        <v>154</v>
      </c>
      <c r="E1125" s="1"/>
      <c r="F1125" s="1"/>
      <c r="G1125" s="1"/>
      <c r="H1125" s="1"/>
      <c r="I1125" s="1">
        <v>15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>
        <v>64</v>
      </c>
      <c r="X1125" s="1">
        <v>12880</v>
      </c>
    </row>
    <row r="1126" spans="1:26" customHeight="1" ht="12.75">
      <c r="A1126" s="1" t="s">
        <v>978</v>
      </c>
      <c r="B1126" s="7">
        <v>19.3</v>
      </c>
      <c r="C1126" s="1">
        <v>5</v>
      </c>
      <c r="D1126" s="1" t="s">
        <v>154</v>
      </c>
      <c r="E1126" s="1"/>
      <c r="F1126" s="1"/>
      <c r="G1126" s="1"/>
      <c r="H1126" s="1"/>
      <c r="I1126" s="1">
        <v>25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>
        <v>64</v>
      </c>
      <c r="X1126" s="1">
        <v>12912</v>
      </c>
    </row>
    <row r="1127" spans="1:26" customHeight="1" ht="12.75">
      <c r="A1127" s="1" t="s">
        <v>979</v>
      </c>
      <c r="B1127" s="7">
        <v>1.08</v>
      </c>
      <c r="C1127" s="1">
        <v>5</v>
      </c>
      <c r="D1127" s="1" t="s">
        <v>154</v>
      </c>
      <c r="E1127" s="1"/>
      <c r="F1127" s="1"/>
      <c r="G1127" s="1"/>
      <c r="H1127" s="1"/>
      <c r="I1127" s="1">
        <v>15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>
        <v>64</v>
      </c>
      <c r="X1127" s="1">
        <v>12944</v>
      </c>
    </row>
    <row r="1128" spans="1:26" customHeight="1" ht="12.75">
      <c r="A1128" s="1" t="s">
        <v>980</v>
      </c>
      <c r="B1128" s="7">
        <v>1.56</v>
      </c>
      <c r="C1128" s="1">
        <v>5</v>
      </c>
      <c r="D1128" s="1" t="s">
        <v>154</v>
      </c>
      <c r="E1128" s="1"/>
      <c r="F1128" s="1"/>
      <c r="G1128" s="1"/>
      <c r="H1128" s="1"/>
      <c r="I1128" s="1">
        <v>30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>
        <v>64</v>
      </c>
      <c r="X1128" s="1">
        <v>12976</v>
      </c>
    </row>
    <row r="1129" spans="1:26" customHeight="1" ht="12.75">
      <c r="A1129" s="1" t="s">
        <v>981</v>
      </c>
      <c r="B1129" s="7">
        <v>0.4</v>
      </c>
      <c r="C1129" s="1">
        <v>5</v>
      </c>
      <c r="D1129" s="1" t="s">
        <v>154</v>
      </c>
      <c r="E1129" s="1"/>
      <c r="F1129" s="1"/>
      <c r="G1129" s="1"/>
      <c r="H1129" s="1"/>
      <c r="I1129" s="1">
        <v>30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>
        <v>64</v>
      </c>
      <c r="X1129" s="1">
        <v>13008</v>
      </c>
    </row>
    <row r="1130" spans="1:26" customHeight="1" ht="12.75">
      <c r="A1130" s="1" t="s">
        <v>982</v>
      </c>
      <c r="B1130" s="7">
        <v>0.24</v>
      </c>
      <c r="C1130" s="1">
        <v>5</v>
      </c>
      <c r="D1130" s="1" t="s">
        <v>154</v>
      </c>
      <c r="E1130" s="1"/>
      <c r="F1130" s="1"/>
      <c r="G1130" s="1"/>
      <c r="H1130" s="1"/>
      <c r="I1130" s="1">
        <v>25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>
        <v>64</v>
      </c>
      <c r="X1130" s="1">
        <v>13040</v>
      </c>
    </row>
    <row r="1131" spans="1:26" customHeight="1" ht="12.75">
      <c r="A1131" s="1" t="s">
        <v>983</v>
      </c>
      <c r="B1131" s="7">
        <v>0.2</v>
      </c>
      <c r="C1131" s="1">
        <v>5</v>
      </c>
      <c r="D1131" s="1" t="s">
        <v>154</v>
      </c>
      <c r="E1131" s="1"/>
      <c r="F1131" s="1"/>
      <c r="G1131" s="1"/>
      <c r="H1131" s="1"/>
      <c r="I1131" s="1">
        <v>20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>
        <v>64</v>
      </c>
      <c r="X1131" s="1">
        <v>13072</v>
      </c>
    </row>
    <row r="1132" spans="1:26" customHeight="1" ht="12.75">
      <c r="A1132" s="1" t="s">
        <v>984</v>
      </c>
      <c r="B1132" s="7">
        <v>0.13</v>
      </c>
      <c r="C1132" s="1">
        <v>5</v>
      </c>
      <c r="D1132" s="1" t="s">
        <v>154</v>
      </c>
      <c r="E1132" s="1"/>
      <c r="F1132" s="1"/>
      <c r="G1132" s="1"/>
      <c r="H1132" s="1"/>
      <c r="I1132" s="1">
        <v>15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>
        <v>64</v>
      </c>
      <c r="X1132" s="1">
        <v>13104</v>
      </c>
    </row>
    <row r="1133" spans="1:26" customHeight="1" ht="12.75">
      <c r="A1133" s="1" t="s">
        <v>985</v>
      </c>
      <c r="B1133" s="7">
        <v>0.16</v>
      </c>
      <c r="C1133" s="1">
        <v>5</v>
      </c>
      <c r="D1133" s="1" t="s">
        <v>154</v>
      </c>
      <c r="E1133" s="1"/>
      <c r="F1133" s="1"/>
      <c r="G1133" s="1"/>
      <c r="H1133" s="1"/>
      <c r="I1133" s="1">
        <v>15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>
        <v>64</v>
      </c>
      <c r="X1133" s="1">
        <v>13136</v>
      </c>
    </row>
    <row r="1134" spans="1:26" customHeight="1" ht="12.75">
      <c r="A1134" s="1" t="s">
        <v>986</v>
      </c>
      <c r="B1134" s="7">
        <v>0.29</v>
      </c>
      <c r="C1134" s="1">
        <v>5</v>
      </c>
      <c r="D1134" s="1" t="s">
        <v>154</v>
      </c>
      <c r="E1134" s="1"/>
      <c r="F1134" s="1"/>
      <c r="G1134" s="1"/>
      <c r="H1134" s="1"/>
      <c r="I1134" s="1">
        <v>20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>
        <v>64</v>
      </c>
      <c r="X1134" s="1">
        <v>13168</v>
      </c>
    </row>
    <row r="1135" spans="1:26" customHeight="1" ht="12.75">
      <c r="A1135" s="1" t="s">
        <v>987</v>
      </c>
      <c r="B1135" s="7">
        <v>2.2</v>
      </c>
      <c r="C1135" s="1">
        <v>5</v>
      </c>
      <c r="D1135" s="1" t="s">
        <v>154</v>
      </c>
      <c r="E1135" s="1"/>
      <c r="F1135" s="1"/>
      <c r="G1135" s="1"/>
      <c r="H1135" s="1"/>
      <c r="I1135" s="1">
        <v>15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>
        <v>64</v>
      </c>
      <c r="X1135" s="1">
        <v>13200</v>
      </c>
    </row>
    <row r="1136" spans="1:26" customHeight="1" ht="12.75">
      <c r="A1136" s="1" t="s">
        <v>988</v>
      </c>
      <c r="B1136" s="7">
        <v>0.71</v>
      </c>
      <c r="C1136" s="1">
        <v>5</v>
      </c>
      <c r="D1136" s="1" t="s">
        <v>154</v>
      </c>
      <c r="E1136" s="1"/>
      <c r="F1136" s="1"/>
      <c r="G1136" s="1"/>
      <c r="H1136" s="1"/>
      <c r="I1136" s="1">
        <v>20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>
        <v>64</v>
      </c>
      <c r="X1136" s="1">
        <v>13232</v>
      </c>
    </row>
    <row r="1137" spans="1:26" customHeight="1" ht="12.75">
      <c r="A1137" s="1" t="s">
        <v>989</v>
      </c>
      <c r="B1137" s="7">
        <v>0.37</v>
      </c>
      <c r="C1137" s="1">
        <v>5</v>
      </c>
      <c r="D1137" s="1" t="s">
        <v>154</v>
      </c>
      <c r="E1137" s="1"/>
      <c r="F1137" s="1"/>
      <c r="G1137" s="1"/>
      <c r="H1137" s="1"/>
      <c r="I1137" s="1">
        <v>15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>
        <v>64</v>
      </c>
      <c r="X1137" s="1">
        <v>13264</v>
      </c>
    </row>
    <row r="1138" spans="1:26" customHeight="1" ht="12.75">
      <c r="A1138" s="1" t="s">
        <v>990</v>
      </c>
      <c r="B1138" s="7">
        <v>2.73</v>
      </c>
      <c r="C1138" s="1">
        <v>5</v>
      </c>
      <c r="D1138" s="1" t="s">
        <v>154</v>
      </c>
      <c r="E1138" s="1"/>
      <c r="F1138" s="1"/>
      <c r="G1138" s="1"/>
      <c r="H1138" s="1"/>
      <c r="I1138" s="1">
        <v>20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>
        <v>64</v>
      </c>
      <c r="X1138" s="1">
        <v>13296</v>
      </c>
    </row>
    <row r="1139" spans="1:26" customHeight="1" ht="12.75">
      <c r="A1139" s="1" t="s">
        <v>991</v>
      </c>
      <c r="B1139" s="7">
        <v>1.17</v>
      </c>
      <c r="C1139" s="1">
        <v>5</v>
      </c>
      <c r="D1139" s="1" t="s">
        <v>154</v>
      </c>
      <c r="E1139" s="1"/>
      <c r="F1139" s="1"/>
      <c r="G1139" s="1"/>
      <c r="H1139" s="1"/>
      <c r="I1139" s="1">
        <v>20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>
        <v>64</v>
      </c>
      <c r="X1139" s="1">
        <v>13328</v>
      </c>
    </row>
    <row r="1140" spans="1:26" customHeight="1" ht="12.75">
      <c r="A1140" s="1" t="s">
        <v>992</v>
      </c>
      <c r="B1140" s="7">
        <v>1.56</v>
      </c>
      <c r="C1140" s="1">
        <v>5</v>
      </c>
      <c r="D1140" s="1" t="s">
        <v>154</v>
      </c>
      <c r="E1140" s="1"/>
      <c r="F1140" s="1"/>
      <c r="G1140" s="1"/>
      <c r="H1140" s="1"/>
      <c r="I1140" s="1">
        <v>15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>
        <v>64</v>
      </c>
      <c r="X1140" s="1">
        <v>13360</v>
      </c>
    </row>
    <row r="1141" spans="1:26" customHeight="1" ht="12.75">
      <c r="A1141" s="1" t="s">
        <v>993</v>
      </c>
      <c r="B1141" s="7">
        <v>5.03</v>
      </c>
      <c r="C1141" s="1">
        <v>5</v>
      </c>
      <c r="D1141" s="1" t="s">
        <v>154</v>
      </c>
      <c r="E1141" s="1"/>
      <c r="F1141" s="1"/>
      <c r="G1141" s="1"/>
      <c r="H1141" s="1"/>
      <c r="I1141" s="1">
        <v>25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>
        <v>64</v>
      </c>
      <c r="X1141" s="1">
        <v>13392</v>
      </c>
    </row>
    <row r="1142" spans="1:26" customHeight="1" ht="12.75">
      <c r="A1142" s="1" t="s">
        <v>994</v>
      </c>
      <c r="B1142" s="7">
        <v>0.35</v>
      </c>
      <c r="C1142" s="1">
        <v>5</v>
      </c>
      <c r="D1142" s="1" t="s">
        <v>154</v>
      </c>
      <c r="E1142" s="1"/>
      <c r="F1142" s="1"/>
      <c r="G1142" s="1"/>
      <c r="H1142" s="1"/>
      <c r="I1142" s="1">
        <v>30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>
        <v>64</v>
      </c>
      <c r="X1142" s="1">
        <v>13424</v>
      </c>
    </row>
    <row r="1143" spans="1:26" customHeight="1" ht="12.75">
      <c r="A1143" s="1" t="s">
        <v>995</v>
      </c>
      <c r="B1143" s="7">
        <v>0.55</v>
      </c>
      <c r="C1143" s="1">
        <v>5</v>
      </c>
      <c r="D1143" s="1" t="s">
        <v>154</v>
      </c>
      <c r="E1143" s="1"/>
      <c r="F1143" s="1"/>
      <c r="G1143" s="1"/>
      <c r="H1143" s="1"/>
      <c r="I1143" s="1">
        <v>25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>
        <v>64</v>
      </c>
      <c r="X1143" s="1">
        <v>13456</v>
      </c>
    </row>
    <row r="1144" spans="1:26" customHeight="1" ht="12.75">
      <c r="A1144" s="1" t="s">
        <v>996</v>
      </c>
      <c r="B1144" s="7">
        <v>0.32</v>
      </c>
      <c r="C1144" s="1">
        <v>5</v>
      </c>
      <c r="D1144" s="1" t="s">
        <v>154</v>
      </c>
      <c r="E1144" s="1"/>
      <c r="F1144" s="1"/>
      <c r="G1144" s="1"/>
      <c r="H1144" s="1"/>
      <c r="I1144" s="1">
        <v>25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>
        <v>64</v>
      </c>
      <c r="X1144" s="1">
        <v>13488</v>
      </c>
    </row>
    <row r="1145" spans="1:26" customHeight="1" ht="12.75">
      <c r="A1145" s="1" t="s">
        <v>2184</v>
      </c>
      <c r="B1145" s="7">
        <v>0.03</v>
      </c>
      <c r="C1145" s="1">
        <v>5</v>
      </c>
      <c r="D1145" s="1" t="s">
        <v>154</v>
      </c>
      <c r="E1145" s="1"/>
      <c r="F1145" s="1"/>
      <c r="G1145" s="1"/>
      <c r="H1145" s="1"/>
      <c r="I1145" s="1">
        <v>30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>
        <v>64</v>
      </c>
      <c r="X1145" s="1">
        <v>13520</v>
      </c>
    </row>
    <row r="1146" spans="1:26" customHeight="1" ht="12.75">
      <c r="A1146" s="1" t="s">
        <v>2185</v>
      </c>
      <c r="B1146" s="7">
        <v>0.04</v>
      </c>
      <c r="C1146" s="1">
        <v>5</v>
      </c>
      <c r="D1146" s="1" t="s">
        <v>154</v>
      </c>
      <c r="E1146" s="1"/>
      <c r="F1146" s="1"/>
      <c r="G1146" s="1"/>
      <c r="H1146" s="1"/>
      <c r="I1146" s="1">
        <v>20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>
        <v>64</v>
      </c>
      <c r="X1146" s="1">
        <v>13552</v>
      </c>
    </row>
    <row r="1147" spans="1:26" customHeight="1" ht="12.75">
      <c r="A1147" s="1" t="s">
        <v>2186</v>
      </c>
      <c r="B1147" s="7">
        <v>0.04</v>
      </c>
      <c r="C1147" s="1">
        <v>5</v>
      </c>
      <c r="D1147" s="1" t="s">
        <v>154</v>
      </c>
      <c r="E1147" s="1"/>
      <c r="F1147" s="1"/>
      <c r="G1147" s="1"/>
      <c r="H1147" s="1"/>
      <c r="I1147" s="1">
        <v>30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>
        <v>64</v>
      </c>
      <c r="X1147" s="1">
        <v>13584</v>
      </c>
    </row>
    <row r="1148" spans="1:26" customHeight="1" ht="12.75">
      <c r="A1148" s="1" t="s">
        <v>2187</v>
      </c>
      <c r="B1148" s="7">
        <v>0.03</v>
      </c>
      <c r="C1148" s="1">
        <v>5</v>
      </c>
      <c r="D1148" s="1" t="s">
        <v>154</v>
      </c>
      <c r="E1148" s="1"/>
      <c r="F1148" s="1"/>
      <c r="G1148" s="1"/>
      <c r="H1148" s="1"/>
      <c r="I1148" s="1">
        <v>25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>
        <v>64</v>
      </c>
      <c r="X1148" s="1">
        <v>13616</v>
      </c>
    </row>
    <row r="1149" spans="1:26" customHeight="1" ht="12.75">
      <c r="A1149" s="1" t="s">
        <v>2188</v>
      </c>
      <c r="B1149" s="7">
        <v>0.02</v>
      </c>
      <c r="C1149" s="1">
        <v>5</v>
      </c>
      <c r="D1149" s="1" t="s">
        <v>154</v>
      </c>
      <c r="E1149" s="1"/>
      <c r="F1149" s="1"/>
      <c r="G1149" s="1"/>
      <c r="H1149" s="1"/>
      <c r="I1149" s="1">
        <v>15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>
        <v>64</v>
      </c>
      <c r="X1149" s="1">
        <v>13648</v>
      </c>
    </row>
    <row r="1150" spans="1:26" customHeight="1" ht="12.75">
      <c r="A1150" s="1" t="s">
        <v>2189</v>
      </c>
      <c r="B1150" s="7">
        <v>0.03</v>
      </c>
      <c r="C1150" s="1">
        <v>5</v>
      </c>
      <c r="D1150" s="1" t="s">
        <v>154</v>
      </c>
      <c r="E1150" s="1"/>
      <c r="F1150" s="1"/>
      <c r="G1150" s="1"/>
      <c r="H1150" s="1"/>
      <c r="I1150" s="1">
        <v>25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>
        <v>64</v>
      </c>
      <c r="X1150" s="1">
        <v>13680</v>
      </c>
    </row>
    <row r="1151" spans="1:26" customHeight="1" ht="12.75">
      <c r="A1151" s="1" t="s">
        <v>2190</v>
      </c>
      <c r="B1151" s="7">
        <v>0.03</v>
      </c>
      <c r="C1151" s="1">
        <v>5</v>
      </c>
      <c r="D1151" s="1" t="s">
        <v>154</v>
      </c>
      <c r="E1151" s="1"/>
      <c r="F1151" s="1"/>
      <c r="G1151" s="1"/>
      <c r="H1151" s="1"/>
      <c r="I1151" s="1">
        <v>25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>
        <v>64</v>
      </c>
      <c r="X1151" s="1">
        <v>13712</v>
      </c>
    </row>
    <row r="1152" spans="1:26" customHeight="1" ht="12.75">
      <c r="A1152" s="1" t="s">
        <v>2191</v>
      </c>
      <c r="B1152" s="7">
        <v>0.03</v>
      </c>
      <c r="C1152" s="1">
        <v>5</v>
      </c>
      <c r="D1152" s="1" t="s">
        <v>154</v>
      </c>
      <c r="E1152" s="1"/>
      <c r="F1152" s="1"/>
      <c r="G1152" s="1"/>
      <c r="H1152" s="1"/>
      <c r="I1152" s="1">
        <v>25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>
        <v>64</v>
      </c>
      <c r="X1152" s="1">
        <v>13744</v>
      </c>
    </row>
    <row r="1153" spans="1:26" customHeight="1" ht="12.75">
      <c r="A1153" s="1" t="s">
        <v>2192</v>
      </c>
      <c r="B1153" s="7">
        <v>0.03</v>
      </c>
      <c r="C1153" s="1">
        <v>5</v>
      </c>
      <c r="D1153" s="1" t="s">
        <v>154</v>
      </c>
      <c r="E1153" s="1"/>
      <c r="F1153" s="1"/>
      <c r="G1153" s="1"/>
      <c r="H1153" s="1"/>
      <c r="I1153" s="1">
        <v>20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>
        <v>64</v>
      </c>
      <c r="X1153" s="1">
        <v>13776</v>
      </c>
    </row>
    <row r="1154" spans="1:26" customHeight="1" ht="12.75">
      <c r="A1154" s="1" t="s">
        <v>2193</v>
      </c>
      <c r="B1154" s="7">
        <v>0.02</v>
      </c>
      <c r="C1154" s="1">
        <v>5</v>
      </c>
      <c r="D1154" s="1" t="s">
        <v>154</v>
      </c>
      <c r="E1154" s="1"/>
      <c r="F1154" s="1"/>
      <c r="G1154" s="1"/>
      <c r="H1154" s="1"/>
      <c r="I1154" s="1">
        <v>25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>
        <v>64</v>
      </c>
      <c r="X1154" s="1">
        <v>13808</v>
      </c>
    </row>
    <row r="1155" spans="1:26" customHeight="1" ht="12.75">
      <c r="A1155" s="1" t="s">
        <v>2194</v>
      </c>
      <c r="B1155" s="7">
        <v>0.03</v>
      </c>
      <c r="C1155" s="1">
        <v>5</v>
      </c>
      <c r="D1155" s="1" t="s">
        <v>154</v>
      </c>
      <c r="E1155" s="1"/>
      <c r="F1155" s="1"/>
      <c r="G1155" s="1"/>
      <c r="H1155" s="1"/>
      <c r="I1155" s="1">
        <v>30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>
        <v>64</v>
      </c>
      <c r="X1155" s="1">
        <v>13840</v>
      </c>
    </row>
    <row r="1156" spans="1:26" customHeight="1" ht="12.75">
      <c r="A1156" s="1" t="s">
        <v>2195</v>
      </c>
      <c r="B1156" s="7">
        <v>0.03</v>
      </c>
      <c r="C1156" s="1">
        <v>5</v>
      </c>
      <c r="D1156" s="1" t="s">
        <v>154</v>
      </c>
      <c r="E1156" s="1"/>
      <c r="F1156" s="1"/>
      <c r="G1156" s="1"/>
      <c r="H1156" s="1"/>
      <c r="I1156" s="1">
        <v>30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>
        <v>64</v>
      </c>
      <c r="X1156" s="1">
        <v>13872</v>
      </c>
    </row>
    <row r="1157" spans="1:26" customHeight="1" ht="12.75">
      <c r="A1157" s="1" t="s">
        <v>2196</v>
      </c>
      <c r="B1157" s="7">
        <v>0.03</v>
      </c>
      <c r="C1157" s="1">
        <v>5</v>
      </c>
      <c r="D1157" s="1" t="s">
        <v>154</v>
      </c>
      <c r="E1157" s="1"/>
      <c r="F1157" s="1"/>
      <c r="G1157" s="1"/>
      <c r="H1157" s="1"/>
      <c r="I1157" s="1">
        <v>20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>
        <v>64</v>
      </c>
      <c r="X1157" s="1">
        <v>13904</v>
      </c>
    </row>
    <row r="1158" spans="1:26" customHeight="1" ht="12.75">
      <c r="A1158" s="1" t="s">
        <v>2197</v>
      </c>
      <c r="B1158" s="7">
        <v>0.04</v>
      </c>
      <c r="C1158" s="1">
        <v>5</v>
      </c>
      <c r="D1158" s="1" t="s">
        <v>154</v>
      </c>
      <c r="E1158" s="1"/>
      <c r="F1158" s="1"/>
      <c r="G1158" s="1"/>
      <c r="H1158" s="1"/>
      <c r="I1158" s="1">
        <v>25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>
        <v>64</v>
      </c>
      <c r="X1158" s="1">
        <v>13936</v>
      </c>
    </row>
    <row r="1159" spans="1:26" customHeight="1" ht="12.75">
      <c r="A1159" s="1" t="s">
        <v>2198</v>
      </c>
      <c r="B1159" s="7">
        <v>0.03</v>
      </c>
      <c r="C1159" s="1">
        <v>5</v>
      </c>
      <c r="D1159" s="1" t="s">
        <v>154</v>
      </c>
      <c r="E1159" s="1"/>
      <c r="F1159" s="1"/>
      <c r="G1159" s="1"/>
      <c r="H1159" s="1"/>
      <c r="I1159" s="1">
        <v>30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>
        <v>64</v>
      </c>
      <c r="X1159" s="1">
        <v>13968</v>
      </c>
    </row>
    <row r="1160" spans="1:26" customHeight="1" ht="12.75">
      <c r="A1160" s="1" t="s">
        <v>2199</v>
      </c>
      <c r="B1160" s="7">
        <v>0.03</v>
      </c>
      <c r="C1160" s="1">
        <v>5</v>
      </c>
      <c r="D1160" s="1" t="s">
        <v>154</v>
      </c>
      <c r="E1160" s="1"/>
      <c r="F1160" s="1"/>
      <c r="G1160" s="1"/>
      <c r="H1160" s="1"/>
      <c r="I1160" s="1">
        <v>25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>
        <v>64</v>
      </c>
      <c r="X1160" s="1">
        <v>14000</v>
      </c>
    </row>
    <row r="1161" spans="1:26" customHeight="1" ht="12.75">
      <c r="A1161" s="1" t="s">
        <v>2200</v>
      </c>
      <c r="B1161" s="7">
        <v>0.02</v>
      </c>
      <c r="C1161" s="1">
        <v>5</v>
      </c>
      <c r="D1161" s="1" t="s">
        <v>154</v>
      </c>
      <c r="E1161" s="1"/>
      <c r="F1161" s="1"/>
      <c r="G1161" s="1"/>
      <c r="H1161" s="1"/>
      <c r="I1161" s="1">
        <v>30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>
        <v>64</v>
      </c>
      <c r="X1161" s="1">
        <v>14032</v>
      </c>
    </row>
    <row r="1162" spans="1:26" customHeight="1" ht="12.75">
      <c r="A1162" s="1" t="s">
        <v>2201</v>
      </c>
      <c r="B1162" s="7">
        <v>0.02</v>
      </c>
      <c r="C1162" s="1">
        <v>5</v>
      </c>
      <c r="D1162" s="1" t="s">
        <v>154</v>
      </c>
      <c r="E1162" s="1"/>
      <c r="F1162" s="1"/>
      <c r="G1162" s="1"/>
      <c r="H1162" s="1"/>
      <c r="I1162" s="1">
        <v>20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>
        <v>64</v>
      </c>
      <c r="X1162" s="1">
        <v>14064</v>
      </c>
    </row>
    <row r="1163" spans="1:26" customHeight="1" ht="12.75">
      <c r="A1163" s="1" t="s">
        <v>2202</v>
      </c>
      <c r="B1163" s="7">
        <v>0.02</v>
      </c>
      <c r="C1163" s="1">
        <v>5</v>
      </c>
      <c r="D1163" s="1" t="s">
        <v>154</v>
      </c>
      <c r="E1163" s="1"/>
      <c r="F1163" s="1"/>
      <c r="G1163" s="1"/>
      <c r="H1163" s="1"/>
      <c r="I1163" s="1">
        <v>20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>
        <v>64</v>
      </c>
      <c r="X1163" s="1">
        <v>14096</v>
      </c>
    </row>
    <row r="1164" spans="1:26" customHeight="1" ht="12.75">
      <c r="A1164" s="1" t="s">
        <v>2203</v>
      </c>
      <c r="B1164" s="7">
        <v>0.02</v>
      </c>
      <c r="C1164" s="1">
        <v>5</v>
      </c>
      <c r="D1164" s="1" t="s">
        <v>154</v>
      </c>
      <c r="E1164" s="1"/>
      <c r="F1164" s="1"/>
      <c r="G1164" s="1"/>
      <c r="H1164" s="1"/>
      <c r="I1164" s="1">
        <v>25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>
        <v>64</v>
      </c>
      <c r="X1164" s="1">
        <v>14128</v>
      </c>
    </row>
    <row r="1165" spans="1:26" customHeight="1" ht="12.75">
      <c r="A1165" s="1" t="s">
        <v>2204</v>
      </c>
      <c r="B1165" s="7">
        <v>0.03</v>
      </c>
      <c r="C1165" s="1">
        <v>5</v>
      </c>
      <c r="D1165" s="1" t="s">
        <v>154</v>
      </c>
      <c r="E1165" s="1"/>
      <c r="F1165" s="1"/>
      <c r="G1165" s="1"/>
      <c r="H1165" s="1"/>
      <c r="I1165" s="1">
        <v>25</v>
      </c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>
        <v>64</v>
      </c>
      <c r="X1165" s="1">
        <v>14160</v>
      </c>
    </row>
    <row r="1166" spans="1:26" customHeight="1" ht="12.75">
      <c r="A1166" s="1" t="s">
        <v>2205</v>
      </c>
      <c r="B1166" s="7">
        <v>0.03</v>
      </c>
      <c r="C1166" s="1">
        <v>5</v>
      </c>
      <c r="D1166" s="1" t="s">
        <v>154</v>
      </c>
      <c r="E1166" s="1"/>
      <c r="F1166" s="1"/>
      <c r="G1166" s="1"/>
      <c r="H1166" s="1"/>
      <c r="I1166" s="1">
        <v>25</v>
      </c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>
        <v>64</v>
      </c>
      <c r="X1166" s="1">
        <v>14192</v>
      </c>
    </row>
    <row r="1167" spans="1:26" customHeight="1" ht="12.75">
      <c r="A1167" s="1" t="s">
        <v>2206</v>
      </c>
      <c r="B1167" s="7">
        <v>0.03</v>
      </c>
      <c r="C1167" s="1">
        <v>5</v>
      </c>
      <c r="D1167" s="1" t="s">
        <v>154</v>
      </c>
      <c r="E1167" s="1"/>
      <c r="F1167" s="1"/>
      <c r="G1167" s="1"/>
      <c r="H1167" s="1"/>
      <c r="I1167" s="1">
        <v>20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>
        <v>64</v>
      </c>
      <c r="X1167" s="1">
        <v>14224</v>
      </c>
    </row>
    <row r="1168" spans="1:26" customHeight="1" ht="12.75">
      <c r="A1168" s="1" t="s">
        <v>2207</v>
      </c>
      <c r="B1168" s="7">
        <v>0.03</v>
      </c>
      <c r="C1168" s="1">
        <v>5</v>
      </c>
      <c r="D1168" s="1" t="s">
        <v>154</v>
      </c>
      <c r="E1168" s="1"/>
      <c r="F1168" s="1"/>
      <c r="G1168" s="1"/>
      <c r="H1168" s="1"/>
      <c r="I1168" s="1">
        <v>25</v>
      </c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>
        <v>64</v>
      </c>
      <c r="X1168" s="1">
        <v>14256</v>
      </c>
    </row>
    <row r="1169" spans="1:26" customHeight="1" ht="12.75">
      <c r="A1169" s="1" t="s">
        <v>2208</v>
      </c>
      <c r="B1169" s="7">
        <v>0.03</v>
      </c>
      <c r="C1169" s="1">
        <v>5</v>
      </c>
      <c r="D1169" s="1" t="s">
        <v>154</v>
      </c>
      <c r="E1169" s="1"/>
      <c r="F1169" s="1"/>
      <c r="G1169" s="1"/>
      <c r="H1169" s="1"/>
      <c r="I1169" s="1">
        <v>20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>
        <v>64</v>
      </c>
      <c r="X1169" s="1">
        <v>14288</v>
      </c>
    </row>
    <row r="1170" spans="1:26" customHeight="1" ht="12.75">
      <c r="A1170" s="1" t="s">
        <v>2209</v>
      </c>
      <c r="B1170" s="7">
        <v>0.04</v>
      </c>
      <c r="C1170" s="1">
        <v>5</v>
      </c>
      <c r="D1170" s="1" t="s">
        <v>154</v>
      </c>
      <c r="E1170" s="1"/>
      <c r="F1170" s="1"/>
      <c r="G1170" s="1"/>
      <c r="H1170" s="1"/>
      <c r="I1170" s="1">
        <v>15</v>
      </c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>
        <v>64</v>
      </c>
      <c r="X1170" s="1">
        <v>14320</v>
      </c>
    </row>
    <row r="1171" spans="1:26" customHeight="1" ht="12.75">
      <c r="A1171" s="1" t="s">
        <v>2210</v>
      </c>
      <c r="B1171" s="7">
        <v>0.02</v>
      </c>
      <c r="C1171" s="1">
        <v>5</v>
      </c>
      <c r="D1171" s="1" t="s">
        <v>154</v>
      </c>
      <c r="E1171" s="1"/>
      <c r="F1171" s="1"/>
      <c r="G1171" s="1"/>
      <c r="H1171" s="1"/>
      <c r="I1171" s="1">
        <v>20</v>
      </c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>
        <v>64</v>
      </c>
      <c r="X1171" s="1">
        <v>14352</v>
      </c>
    </row>
    <row r="1172" spans="1:26" customHeight="1" ht="12.75">
      <c r="A1172" s="1" t="s">
        <v>2211</v>
      </c>
      <c r="B1172" s="7">
        <v>0.03</v>
      </c>
      <c r="C1172" s="1">
        <v>5</v>
      </c>
      <c r="D1172" s="1" t="s">
        <v>154</v>
      </c>
      <c r="E1172" s="1"/>
      <c r="F1172" s="1"/>
      <c r="G1172" s="1"/>
      <c r="H1172" s="1"/>
      <c r="I1172" s="1">
        <v>30</v>
      </c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>
        <v>64</v>
      </c>
      <c r="X1172" s="1">
        <v>14384</v>
      </c>
    </row>
    <row r="1173" spans="1:26" customHeight="1" ht="12.75">
      <c r="A1173" s="1" t="s">
        <v>2212</v>
      </c>
      <c r="B1173" s="7">
        <v>0.04</v>
      </c>
      <c r="C1173" s="1">
        <v>5</v>
      </c>
      <c r="D1173" s="1" t="s">
        <v>154</v>
      </c>
      <c r="E1173" s="1"/>
      <c r="F1173" s="1"/>
      <c r="G1173" s="1"/>
      <c r="H1173" s="1"/>
      <c r="I1173" s="1">
        <v>20</v>
      </c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>
        <v>64</v>
      </c>
      <c r="X1173" s="1">
        <v>14416</v>
      </c>
    </row>
    <row r="1174" spans="1:26" customHeight="1" ht="12.75">
      <c r="A1174" s="1" t="s">
        <v>2213</v>
      </c>
      <c r="B1174" s="7">
        <v>0.04</v>
      </c>
      <c r="C1174" s="1">
        <v>5</v>
      </c>
      <c r="D1174" s="1" t="s">
        <v>154</v>
      </c>
      <c r="E1174" s="1"/>
      <c r="F1174" s="1"/>
      <c r="G1174" s="1"/>
      <c r="H1174" s="1"/>
      <c r="I1174" s="1">
        <v>20</v>
      </c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>
        <v>64</v>
      </c>
      <c r="X1174" s="1">
        <v>14448</v>
      </c>
    </row>
    <row r="1175" spans="1:26" customHeight="1" ht="12.75">
      <c r="A1175" s="1" t="s">
        <v>2214</v>
      </c>
      <c r="B1175" s="7">
        <v>0.03</v>
      </c>
      <c r="C1175" s="1">
        <v>5</v>
      </c>
      <c r="D1175" s="1" t="s">
        <v>154</v>
      </c>
      <c r="E1175" s="1"/>
      <c r="F1175" s="1"/>
      <c r="G1175" s="1"/>
      <c r="H1175" s="1"/>
      <c r="I1175" s="1">
        <v>25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>
        <v>64</v>
      </c>
      <c r="X1175" s="1">
        <v>14480</v>
      </c>
    </row>
    <row r="1176" spans="1:26" customHeight="1" ht="12.75">
      <c r="A1176" s="1" t="s">
        <v>2215</v>
      </c>
      <c r="B1176" s="7">
        <v>0.09</v>
      </c>
      <c r="C1176" s="1">
        <v>5</v>
      </c>
      <c r="D1176" s="1" t="s">
        <v>154</v>
      </c>
      <c r="E1176" s="1"/>
      <c r="F1176" s="1"/>
      <c r="G1176" s="1"/>
      <c r="H1176" s="1"/>
      <c r="I1176" s="1">
        <v>20</v>
      </c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>
        <v>64</v>
      </c>
      <c r="X1176" s="1">
        <v>14512</v>
      </c>
    </row>
    <row r="1177" spans="1:26" customHeight="1" ht="12.75">
      <c r="A1177" s="1" t="s">
        <v>2216</v>
      </c>
      <c r="B1177" s="7">
        <v>0.15</v>
      </c>
      <c r="C1177" s="1">
        <v>5</v>
      </c>
      <c r="D1177" s="1" t="s">
        <v>154</v>
      </c>
      <c r="E1177" s="1"/>
      <c r="F1177" s="1"/>
      <c r="G1177" s="1"/>
      <c r="H1177" s="1"/>
      <c r="I1177" s="1">
        <v>20</v>
      </c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>
        <v>64</v>
      </c>
      <c r="X1177" s="1">
        <v>14544</v>
      </c>
    </row>
    <row r="1178" spans="1:26" customHeight="1" ht="12.75">
      <c r="A1178" s="1" t="s">
        <v>2217</v>
      </c>
      <c r="B1178" s="7">
        <v>0.03</v>
      </c>
      <c r="C1178" s="1">
        <v>5</v>
      </c>
      <c r="D1178" s="1" t="s">
        <v>154</v>
      </c>
      <c r="E1178" s="1"/>
      <c r="F1178" s="1"/>
      <c r="G1178" s="1"/>
      <c r="H1178" s="1"/>
      <c r="I1178" s="1">
        <v>20</v>
      </c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>
        <v>64</v>
      </c>
      <c r="X1178" s="1">
        <v>14576</v>
      </c>
    </row>
    <row r="1179" spans="1:26" customHeight="1" ht="12.75">
      <c r="A1179" s="1" t="s">
        <v>2218</v>
      </c>
      <c r="B1179" s="7">
        <v>0.06</v>
      </c>
      <c r="C1179" s="1">
        <v>5</v>
      </c>
      <c r="D1179" s="1" t="s">
        <v>154</v>
      </c>
      <c r="E1179" s="1"/>
      <c r="F1179" s="1"/>
      <c r="G1179" s="1"/>
      <c r="H1179" s="1"/>
      <c r="I1179" s="1">
        <v>15</v>
      </c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>
        <v>64</v>
      </c>
      <c r="X1179" s="1">
        <v>14608</v>
      </c>
    </row>
    <row r="1180" spans="1:26" customHeight="1" ht="12.75">
      <c r="A1180" s="1" t="s">
        <v>2219</v>
      </c>
      <c r="B1180" s="7">
        <v>0.04</v>
      </c>
      <c r="C1180" s="1">
        <v>5</v>
      </c>
      <c r="D1180" s="1" t="s">
        <v>154</v>
      </c>
      <c r="E1180" s="1"/>
      <c r="F1180" s="1"/>
      <c r="G1180" s="1"/>
      <c r="H1180" s="1"/>
      <c r="I1180" s="1">
        <v>20</v>
      </c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>
        <v>64</v>
      </c>
      <c r="X1180" s="1">
        <v>14640</v>
      </c>
    </row>
    <row r="1181" spans="1:26" customHeight="1" ht="12.75">
      <c r="A1181" s="1" t="s">
        <v>2220</v>
      </c>
      <c r="B1181" s="7">
        <v>0.03</v>
      </c>
      <c r="C1181" s="1">
        <v>5</v>
      </c>
      <c r="D1181" s="1" t="s">
        <v>154</v>
      </c>
      <c r="E1181" s="1"/>
      <c r="F1181" s="1"/>
      <c r="G1181" s="1"/>
      <c r="H1181" s="1"/>
      <c r="I1181" s="1">
        <v>20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>
        <v>64</v>
      </c>
      <c r="X1181" s="1">
        <v>14672</v>
      </c>
    </row>
    <row r="1182" spans="1:26" customHeight="1" ht="12.75">
      <c r="A1182" s="1" t="s">
        <v>2221</v>
      </c>
      <c r="B1182" s="7">
        <v>0.02</v>
      </c>
      <c r="C1182" s="1">
        <v>5</v>
      </c>
      <c r="D1182" s="1" t="s">
        <v>154</v>
      </c>
      <c r="E1182" s="1"/>
      <c r="F1182" s="1"/>
      <c r="G1182" s="1"/>
      <c r="H1182" s="1"/>
      <c r="I1182" s="1">
        <v>15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>
        <v>64</v>
      </c>
      <c r="X1182" s="1">
        <v>14704</v>
      </c>
    </row>
    <row r="1183" spans="1:26" customHeight="1" ht="12.75">
      <c r="A1183" s="1" t="s">
        <v>2222</v>
      </c>
      <c r="B1183" s="7">
        <v>0.03</v>
      </c>
      <c r="C1183" s="1">
        <v>5</v>
      </c>
      <c r="D1183" s="1" t="s">
        <v>154</v>
      </c>
      <c r="E1183" s="1"/>
      <c r="F1183" s="1"/>
      <c r="G1183" s="1"/>
      <c r="H1183" s="1"/>
      <c r="I1183" s="1">
        <v>30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>
        <v>64</v>
      </c>
      <c r="X1183" s="1">
        <v>14736</v>
      </c>
    </row>
    <row r="1184" spans="1:26" customHeight="1" ht="12.75">
      <c r="A1184" s="1" t="s">
        <v>2223</v>
      </c>
      <c r="B1184" s="7">
        <v>0.04</v>
      </c>
      <c r="C1184" s="1">
        <v>5</v>
      </c>
      <c r="D1184" s="1" t="s">
        <v>154</v>
      </c>
      <c r="E1184" s="1"/>
      <c r="F1184" s="1"/>
      <c r="G1184" s="1"/>
      <c r="H1184" s="1"/>
      <c r="I1184" s="1">
        <v>15</v>
      </c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>
        <v>64</v>
      </c>
      <c r="X1184" s="1">
        <v>14768</v>
      </c>
    </row>
    <row r="1185" spans="1:26" customHeight="1" ht="12.75">
      <c r="A1185" s="1" t="s">
        <v>2224</v>
      </c>
      <c r="B1185" s="7">
        <v>0.03</v>
      </c>
      <c r="C1185" s="1">
        <v>5</v>
      </c>
      <c r="D1185" s="1" t="s">
        <v>154</v>
      </c>
      <c r="E1185" s="1"/>
      <c r="F1185" s="1"/>
      <c r="G1185" s="1"/>
      <c r="H1185" s="1"/>
      <c r="I1185" s="1">
        <v>30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>
        <v>64</v>
      </c>
      <c r="X1185" s="1">
        <v>14800</v>
      </c>
    </row>
    <row r="1186" spans="1:26" customHeight="1" ht="12.75">
      <c r="A1186" s="1" t="s">
        <v>2225</v>
      </c>
      <c r="B1186" s="7">
        <v>0.03</v>
      </c>
      <c r="C1186" s="1">
        <v>5</v>
      </c>
      <c r="D1186" s="1" t="s">
        <v>154</v>
      </c>
      <c r="E1186" s="1"/>
      <c r="F1186" s="1"/>
      <c r="G1186" s="1"/>
      <c r="H1186" s="1"/>
      <c r="I1186" s="1">
        <v>25</v>
      </c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>
        <v>64</v>
      </c>
      <c r="X1186" s="1">
        <v>14832</v>
      </c>
    </row>
    <row r="1187" spans="1:26" customHeight="1" ht="12.75">
      <c r="A1187" s="1" t="s">
        <v>2226</v>
      </c>
      <c r="B1187" s="7">
        <v>0.03</v>
      </c>
      <c r="C1187" s="1">
        <v>5</v>
      </c>
      <c r="D1187" s="1" t="s">
        <v>154</v>
      </c>
      <c r="E1187" s="1"/>
      <c r="F1187" s="1"/>
      <c r="G1187" s="1"/>
      <c r="H1187" s="1"/>
      <c r="I1187" s="1">
        <v>30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>
        <v>64</v>
      </c>
      <c r="X1187" s="1">
        <v>14864</v>
      </c>
    </row>
    <row r="1188" spans="1:26" customHeight="1" ht="12.75">
      <c r="A1188" s="1" t="s">
        <v>2227</v>
      </c>
      <c r="B1188" s="7">
        <v>0.03</v>
      </c>
      <c r="C1188" s="1">
        <v>5</v>
      </c>
      <c r="D1188" s="1" t="s">
        <v>154</v>
      </c>
      <c r="E1188" s="1"/>
      <c r="F1188" s="1"/>
      <c r="G1188" s="1"/>
      <c r="H1188" s="1"/>
      <c r="I1188" s="1">
        <v>20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>
        <v>64</v>
      </c>
      <c r="X1188" s="1">
        <v>14896</v>
      </c>
    </row>
    <row r="1189" spans="1:26" customHeight="1" ht="12.75">
      <c r="A1189" s="1" t="s">
        <v>2228</v>
      </c>
      <c r="B1189" s="7">
        <v>0.02</v>
      </c>
      <c r="C1189" s="1">
        <v>5</v>
      </c>
      <c r="D1189" s="1" t="s">
        <v>154</v>
      </c>
      <c r="E1189" s="1"/>
      <c r="F1189" s="1"/>
      <c r="G1189" s="1"/>
      <c r="H1189" s="1"/>
      <c r="I1189" s="1">
        <v>15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>
        <v>64</v>
      </c>
      <c r="X1189" s="1">
        <v>14928</v>
      </c>
    </row>
    <row r="1190" spans="1:26" customHeight="1" ht="12.75">
      <c r="A1190" s="1" t="s">
        <v>2229</v>
      </c>
      <c r="B1190" s="7">
        <v>0.03</v>
      </c>
      <c r="C1190" s="1">
        <v>5</v>
      </c>
      <c r="D1190" s="1" t="s">
        <v>154</v>
      </c>
      <c r="E1190" s="1"/>
      <c r="F1190" s="1"/>
      <c r="G1190" s="1"/>
      <c r="H1190" s="1"/>
      <c r="I1190" s="1">
        <v>25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>
        <v>64</v>
      </c>
      <c r="X1190" s="1">
        <v>14960</v>
      </c>
    </row>
    <row r="1191" spans="1:26" customHeight="1" ht="12.75">
      <c r="A1191" s="1" t="s">
        <v>2230</v>
      </c>
      <c r="B1191" s="7">
        <v>0.15</v>
      </c>
      <c r="C1191" s="1">
        <v>5</v>
      </c>
      <c r="D1191" s="1" t="s">
        <v>154</v>
      </c>
      <c r="E1191" s="1"/>
      <c r="F1191" s="1"/>
      <c r="G1191" s="1"/>
      <c r="H1191" s="1"/>
      <c r="I1191" s="1">
        <v>25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>
        <v>64</v>
      </c>
      <c r="X1191" s="1">
        <v>14992</v>
      </c>
    </row>
    <row r="1192" spans="1:26" customHeight="1" ht="12.75">
      <c r="A1192" s="1" t="s">
        <v>2231</v>
      </c>
      <c r="B1192" s="7">
        <v>0.15</v>
      </c>
      <c r="C1192" s="1">
        <v>5</v>
      </c>
      <c r="D1192" s="1" t="s">
        <v>154</v>
      </c>
      <c r="E1192" s="1"/>
      <c r="F1192" s="1"/>
      <c r="G1192" s="1"/>
      <c r="H1192" s="1"/>
      <c r="I1192" s="1">
        <v>20</v>
      </c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>
        <v>64</v>
      </c>
      <c r="X1192" s="1">
        <v>15024</v>
      </c>
    </row>
    <row r="1193" spans="1:26" customHeight="1" ht="12.75">
      <c r="A1193" s="1" t="s">
        <v>2232</v>
      </c>
      <c r="B1193" s="7">
        <v>0.09</v>
      </c>
      <c r="C1193" s="1">
        <v>5</v>
      </c>
      <c r="D1193" s="1" t="s">
        <v>154</v>
      </c>
      <c r="E1193" s="1"/>
      <c r="F1193" s="1"/>
      <c r="G1193" s="1"/>
      <c r="H1193" s="1"/>
      <c r="I1193" s="1">
        <v>25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>
        <v>64</v>
      </c>
      <c r="X1193" s="1">
        <v>15056</v>
      </c>
    </row>
    <row r="1194" spans="1:26" customHeight="1" ht="12.75">
      <c r="A1194" s="1" t="s">
        <v>2233</v>
      </c>
      <c r="B1194" s="7">
        <v>0.05</v>
      </c>
      <c r="C1194" s="1">
        <v>5</v>
      </c>
      <c r="D1194" s="1" t="s">
        <v>154</v>
      </c>
      <c r="E1194" s="1"/>
      <c r="F1194" s="1"/>
      <c r="G1194" s="1"/>
      <c r="H1194" s="1"/>
      <c r="I1194" s="1">
        <v>20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>
        <v>64</v>
      </c>
      <c r="X1194" s="1">
        <v>15088</v>
      </c>
    </row>
    <row r="1195" spans="1:26" customHeight="1" ht="12.75">
      <c r="A1195" s="1" t="s">
        <v>2234</v>
      </c>
      <c r="B1195" s="7">
        <v>0.03</v>
      </c>
      <c r="C1195" s="1">
        <v>5</v>
      </c>
      <c r="D1195" s="1" t="s">
        <v>154</v>
      </c>
      <c r="E1195" s="1"/>
      <c r="F1195" s="1"/>
      <c r="G1195" s="1"/>
      <c r="H1195" s="1"/>
      <c r="I1195" s="1">
        <v>15</v>
      </c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>
        <v>64</v>
      </c>
      <c r="X1195" s="1">
        <v>15120</v>
      </c>
    </row>
    <row r="1196" spans="1:26" customHeight="1" ht="12.75">
      <c r="A1196" s="1" t="s">
        <v>2235</v>
      </c>
      <c r="B1196" s="7">
        <v>0.02</v>
      </c>
      <c r="C1196" s="1">
        <v>5</v>
      </c>
      <c r="D1196" s="1" t="s">
        <v>154</v>
      </c>
      <c r="E1196" s="1"/>
      <c r="F1196" s="1"/>
      <c r="G1196" s="1"/>
      <c r="H1196" s="1"/>
      <c r="I1196" s="1">
        <v>20</v>
      </c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>
        <v>64</v>
      </c>
      <c r="X1196" s="1">
        <v>15152</v>
      </c>
    </row>
    <row r="1197" spans="1:26" customHeight="1" ht="12.75">
      <c r="A1197" s="1" t="s">
        <v>2236</v>
      </c>
      <c r="B1197" s="7">
        <v>0.33</v>
      </c>
      <c r="C1197" s="1">
        <v>5</v>
      </c>
      <c r="D1197" s="1" t="s">
        <v>154</v>
      </c>
      <c r="E1197" s="1"/>
      <c r="F1197" s="1"/>
      <c r="G1197" s="1"/>
      <c r="H1197" s="1"/>
      <c r="I1197" s="1">
        <v>15</v>
      </c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>
        <v>64</v>
      </c>
      <c r="X1197" s="1">
        <v>15184</v>
      </c>
    </row>
    <row r="1198" spans="1:26" customHeight="1" ht="12.75">
      <c r="A1198" s="1" t="s">
        <v>2237</v>
      </c>
      <c r="B1198" s="7">
        <v>0.23</v>
      </c>
      <c r="C1198" s="1">
        <v>5</v>
      </c>
      <c r="D1198" s="1" t="s">
        <v>154</v>
      </c>
      <c r="E1198" s="1"/>
      <c r="F1198" s="1"/>
      <c r="G1198" s="1"/>
      <c r="H1198" s="1"/>
      <c r="I1198" s="1">
        <v>20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>
        <v>64</v>
      </c>
      <c r="X1198" s="1">
        <v>15216</v>
      </c>
    </row>
    <row r="1199" spans="1:26" customHeight="1" ht="12.75">
      <c r="A1199" s="1" t="s">
        <v>2238</v>
      </c>
      <c r="B1199" s="7">
        <v>0.02</v>
      </c>
      <c r="C1199" s="1">
        <v>5</v>
      </c>
      <c r="D1199" s="1" t="s">
        <v>154</v>
      </c>
      <c r="E1199" s="1"/>
      <c r="F1199" s="1"/>
      <c r="G1199" s="1"/>
      <c r="H1199" s="1"/>
      <c r="I1199" s="1">
        <v>20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>
        <v>64</v>
      </c>
      <c r="X1199" s="1">
        <v>15248</v>
      </c>
    </row>
    <row r="1200" spans="1:26" customHeight="1" ht="12.75">
      <c r="A1200" s="1" t="s">
        <v>2239</v>
      </c>
      <c r="B1200" s="7">
        <v>0.15</v>
      </c>
      <c r="C1200" s="1">
        <v>5</v>
      </c>
      <c r="D1200" s="1" t="s">
        <v>154</v>
      </c>
      <c r="E1200" s="1"/>
      <c r="F1200" s="1"/>
      <c r="G1200" s="1"/>
      <c r="H1200" s="1"/>
      <c r="I1200" s="1">
        <v>30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>
        <v>64</v>
      </c>
      <c r="X1200" s="1">
        <v>15280</v>
      </c>
    </row>
    <row r="1201" spans="1:26" customHeight="1" ht="12.75">
      <c r="A1201" s="1" t="s">
        <v>2240</v>
      </c>
      <c r="B1201" s="7">
        <v>0.16</v>
      </c>
      <c r="C1201" s="1">
        <v>5</v>
      </c>
      <c r="D1201" s="1" t="s">
        <v>154</v>
      </c>
      <c r="E1201" s="1"/>
      <c r="F1201" s="1"/>
      <c r="G1201" s="1"/>
      <c r="H1201" s="1"/>
      <c r="I1201" s="1">
        <v>30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>
        <v>64</v>
      </c>
      <c r="X1201" s="1">
        <v>15312</v>
      </c>
    </row>
    <row r="1202" spans="1:26" customHeight="1" ht="12.75">
      <c r="A1202" s="1" t="s">
        <v>2241</v>
      </c>
      <c r="B1202" s="7">
        <v>0.03</v>
      </c>
      <c r="C1202" s="1">
        <v>5</v>
      </c>
      <c r="D1202" s="1" t="s">
        <v>154</v>
      </c>
      <c r="E1202" s="1"/>
      <c r="F1202" s="1"/>
      <c r="G1202" s="1"/>
      <c r="H1202" s="1"/>
      <c r="I1202" s="1">
        <v>20</v>
      </c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>
        <v>64</v>
      </c>
      <c r="X1202" s="1">
        <v>15344</v>
      </c>
    </row>
    <row r="1203" spans="1:26" customHeight="1" ht="12.75">
      <c r="A1203" s="1" t="s">
        <v>2242</v>
      </c>
      <c r="B1203" s="7">
        <v>0.03</v>
      </c>
      <c r="C1203" s="1">
        <v>5</v>
      </c>
      <c r="D1203" s="1" t="s">
        <v>154</v>
      </c>
      <c r="E1203" s="1"/>
      <c r="F1203" s="1"/>
      <c r="G1203" s="1"/>
      <c r="H1203" s="1"/>
      <c r="I1203" s="1">
        <v>30</v>
      </c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>
        <v>64</v>
      </c>
      <c r="X1203" s="1">
        <v>15376</v>
      </c>
    </row>
    <row r="1204" spans="1:26" customHeight="1" ht="12.75">
      <c r="A1204" s="1" t="s">
        <v>2243</v>
      </c>
      <c r="B1204" s="7">
        <v>0.03</v>
      </c>
      <c r="C1204" s="1">
        <v>5</v>
      </c>
      <c r="D1204" s="1" t="s">
        <v>154</v>
      </c>
      <c r="E1204" s="1"/>
      <c r="F1204" s="1"/>
      <c r="G1204" s="1"/>
      <c r="H1204" s="1"/>
      <c r="I1204" s="1">
        <v>25</v>
      </c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>
        <v>64</v>
      </c>
      <c r="X1204" s="1">
        <v>15408</v>
      </c>
    </row>
    <row r="1205" spans="1:26" customHeight="1" ht="12.75">
      <c r="A1205" s="1" t="s">
        <v>2244</v>
      </c>
      <c r="B1205" s="7">
        <v>0.4</v>
      </c>
      <c r="C1205" s="1">
        <v>5</v>
      </c>
      <c r="D1205" s="1" t="s">
        <v>154</v>
      </c>
      <c r="E1205" s="1"/>
      <c r="F1205" s="1"/>
      <c r="G1205" s="1"/>
      <c r="H1205" s="1"/>
      <c r="I1205" s="1">
        <v>30</v>
      </c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>
        <v>64</v>
      </c>
      <c r="X1205" s="1">
        <v>15440</v>
      </c>
    </row>
    <row r="1206" spans="1:26" customHeight="1" ht="12.75">
      <c r="A1206" s="1" t="s">
        <v>2245</v>
      </c>
      <c r="B1206" s="7">
        <v>0.03</v>
      </c>
      <c r="C1206" s="1">
        <v>5</v>
      </c>
      <c r="D1206" s="1" t="s">
        <v>154</v>
      </c>
      <c r="E1206" s="1"/>
      <c r="F1206" s="1"/>
      <c r="G1206" s="1"/>
      <c r="H1206" s="1"/>
      <c r="I1206" s="1">
        <v>30</v>
      </c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>
        <v>64</v>
      </c>
      <c r="X1206" s="1">
        <v>15472</v>
      </c>
    </row>
    <row r="1207" spans="1:26" customHeight="1" ht="12.75">
      <c r="A1207" s="1" t="s">
        <v>2246</v>
      </c>
      <c r="B1207" s="7">
        <v>0.03</v>
      </c>
      <c r="C1207" s="1">
        <v>5</v>
      </c>
      <c r="D1207" s="1" t="s">
        <v>154</v>
      </c>
      <c r="E1207" s="1"/>
      <c r="F1207" s="1"/>
      <c r="G1207" s="1"/>
      <c r="H1207" s="1"/>
      <c r="I1207" s="1">
        <v>15</v>
      </c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>
        <v>64</v>
      </c>
      <c r="X1207" s="1">
        <v>15504</v>
      </c>
    </row>
    <row r="1208" spans="1:26" customHeight="1" ht="12.75">
      <c r="A1208" s="1" t="s">
        <v>2247</v>
      </c>
      <c r="B1208" s="7">
        <v>0.04</v>
      </c>
      <c r="C1208" s="1">
        <v>5</v>
      </c>
      <c r="D1208" s="1" t="s">
        <v>154</v>
      </c>
      <c r="E1208" s="1"/>
      <c r="F1208" s="1"/>
      <c r="G1208" s="1"/>
      <c r="H1208" s="1"/>
      <c r="I1208" s="1">
        <v>20</v>
      </c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>
        <v>64</v>
      </c>
      <c r="X1208" s="1">
        <v>15536</v>
      </c>
    </row>
    <row r="1209" spans="1:26" customHeight="1" ht="12.75">
      <c r="A1209" s="1" t="s">
        <v>2248</v>
      </c>
      <c r="B1209" s="7">
        <v>0.04</v>
      </c>
      <c r="C1209" s="1">
        <v>5</v>
      </c>
      <c r="D1209" s="1" t="s">
        <v>154</v>
      </c>
      <c r="E1209" s="1"/>
      <c r="F1209" s="1"/>
      <c r="G1209" s="1"/>
      <c r="H1209" s="1"/>
      <c r="I1209" s="1">
        <v>30</v>
      </c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>
        <v>64</v>
      </c>
      <c r="X1209" s="1">
        <v>15568</v>
      </c>
    </row>
    <row r="1210" spans="1:26" customHeight="1" ht="12.75">
      <c r="A1210" s="1" t="s">
        <v>2249</v>
      </c>
      <c r="B1210" s="7">
        <v>0.15</v>
      </c>
      <c r="C1210" s="1">
        <v>5</v>
      </c>
      <c r="D1210" s="1" t="s">
        <v>154</v>
      </c>
      <c r="E1210" s="1"/>
      <c r="F1210" s="1"/>
      <c r="G1210" s="1"/>
      <c r="H1210" s="1"/>
      <c r="I1210" s="1">
        <v>25</v>
      </c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>
        <v>64</v>
      </c>
      <c r="X1210" s="1">
        <v>15600</v>
      </c>
    </row>
    <row r="1211" spans="1:26" customHeight="1" ht="12.75">
      <c r="A1211" s="1" t="s">
        <v>2250</v>
      </c>
      <c r="B1211" s="7">
        <v>0.2</v>
      </c>
      <c r="C1211" s="1">
        <v>5</v>
      </c>
      <c r="D1211" s="1" t="s">
        <v>154</v>
      </c>
      <c r="E1211" s="1"/>
      <c r="F1211" s="1"/>
      <c r="G1211" s="1"/>
      <c r="H1211" s="1"/>
      <c r="I1211" s="1">
        <v>30</v>
      </c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>
        <v>64</v>
      </c>
      <c r="X1211" s="1">
        <v>15632</v>
      </c>
    </row>
    <row r="1212" spans="1:26" customHeight="1" ht="12.75">
      <c r="A1212" s="1" t="s">
        <v>2251</v>
      </c>
      <c r="B1212" s="7">
        <v>0.03</v>
      </c>
      <c r="C1212" s="1">
        <v>5</v>
      </c>
      <c r="D1212" s="1" t="s">
        <v>154</v>
      </c>
      <c r="E1212" s="1"/>
      <c r="F1212" s="1"/>
      <c r="G1212" s="1"/>
      <c r="H1212" s="1"/>
      <c r="I1212" s="1">
        <v>30</v>
      </c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>
        <v>64</v>
      </c>
      <c r="X1212" s="1">
        <v>15664</v>
      </c>
    </row>
    <row r="1213" spans="1:26" customHeight="1" ht="12.75">
      <c r="A1213" s="1" t="s">
        <v>2252</v>
      </c>
      <c r="B1213" s="7">
        <v>0.03</v>
      </c>
      <c r="C1213" s="1">
        <v>5</v>
      </c>
      <c r="D1213" s="1" t="s">
        <v>154</v>
      </c>
      <c r="E1213" s="1"/>
      <c r="F1213" s="1"/>
      <c r="G1213" s="1"/>
      <c r="H1213" s="1"/>
      <c r="I1213" s="1">
        <v>15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>
        <v>64</v>
      </c>
      <c r="X1213" s="1">
        <v>15696</v>
      </c>
    </row>
    <row r="1214" spans="1:26" customHeight="1" ht="12.75">
      <c r="A1214" s="1" t="s">
        <v>2253</v>
      </c>
      <c r="B1214" s="7">
        <v>0.21</v>
      </c>
      <c r="C1214" s="1">
        <v>5</v>
      </c>
      <c r="D1214" s="1" t="s">
        <v>154</v>
      </c>
      <c r="E1214" s="1"/>
      <c r="F1214" s="1"/>
      <c r="G1214" s="1"/>
      <c r="H1214" s="1"/>
      <c r="I1214" s="1">
        <v>15</v>
      </c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>
        <v>64</v>
      </c>
      <c r="X1214" s="1">
        <v>15728</v>
      </c>
    </row>
    <row r="1215" spans="1:26" customHeight="1" ht="12.75">
      <c r="A1215" s="1" t="s">
        <v>2254</v>
      </c>
      <c r="B1215" s="7">
        <v>0.03</v>
      </c>
      <c r="C1215" s="1">
        <v>5</v>
      </c>
      <c r="D1215" s="1" t="s">
        <v>154</v>
      </c>
      <c r="E1215" s="1"/>
      <c r="F1215" s="1"/>
      <c r="G1215" s="1"/>
      <c r="H1215" s="1"/>
      <c r="I1215" s="1">
        <v>30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>
        <v>64</v>
      </c>
      <c r="X1215" s="1">
        <v>15760</v>
      </c>
    </row>
    <row r="1216" spans="1:26" customHeight="1" ht="12.75">
      <c r="A1216" s="1" t="s">
        <v>2255</v>
      </c>
      <c r="B1216" s="7">
        <v>0.03</v>
      </c>
      <c r="C1216" s="1">
        <v>5</v>
      </c>
      <c r="D1216" s="1" t="s">
        <v>154</v>
      </c>
      <c r="E1216" s="1"/>
      <c r="F1216" s="1"/>
      <c r="G1216" s="1"/>
      <c r="H1216" s="1"/>
      <c r="I1216" s="1">
        <v>15</v>
      </c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>
        <v>64</v>
      </c>
      <c r="X1216" s="1">
        <v>15792</v>
      </c>
    </row>
    <row r="1217" spans="1:26" customHeight="1" ht="12.75">
      <c r="A1217" s="1" t="s">
        <v>2256</v>
      </c>
      <c r="B1217" s="7">
        <v>0.07</v>
      </c>
      <c r="C1217" s="1">
        <v>5</v>
      </c>
      <c r="D1217" s="1" t="s">
        <v>154</v>
      </c>
      <c r="E1217" s="1"/>
      <c r="F1217" s="1"/>
      <c r="G1217" s="1"/>
      <c r="H1217" s="1"/>
      <c r="I1217" s="1">
        <v>20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>
        <v>64</v>
      </c>
      <c r="X1217" s="1">
        <v>15824</v>
      </c>
    </row>
    <row r="1218" spans="1:26" customHeight="1" ht="12.75">
      <c r="A1218" s="1" t="s">
        <v>2257</v>
      </c>
      <c r="B1218" s="7">
        <v>0.06</v>
      </c>
      <c r="C1218" s="1">
        <v>5</v>
      </c>
      <c r="D1218" s="1" t="s">
        <v>154</v>
      </c>
      <c r="E1218" s="1"/>
      <c r="F1218" s="1"/>
      <c r="G1218" s="1"/>
      <c r="H1218" s="1"/>
      <c r="I1218" s="1">
        <v>30</v>
      </c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>
        <v>64</v>
      </c>
      <c r="X1218" s="1">
        <v>15856</v>
      </c>
    </row>
    <row r="1219" spans="1:26" customHeight="1" ht="12.75">
      <c r="A1219" s="1" t="s">
        <v>2258</v>
      </c>
      <c r="B1219" s="7">
        <v>0.02</v>
      </c>
      <c r="C1219" s="1">
        <v>5</v>
      </c>
      <c r="D1219" s="1" t="s">
        <v>154</v>
      </c>
      <c r="E1219" s="1"/>
      <c r="F1219" s="1"/>
      <c r="G1219" s="1"/>
      <c r="H1219" s="1"/>
      <c r="I1219" s="1">
        <v>15</v>
      </c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>
        <v>64</v>
      </c>
      <c r="X1219" s="1">
        <v>15888</v>
      </c>
    </row>
    <row r="1220" spans="1:26" customHeight="1" ht="12.75">
      <c r="A1220" s="1" t="s">
        <v>2259</v>
      </c>
      <c r="B1220" s="7">
        <v>0.02</v>
      </c>
      <c r="C1220" s="1">
        <v>5</v>
      </c>
      <c r="D1220" s="1" t="s">
        <v>154</v>
      </c>
      <c r="E1220" s="1"/>
      <c r="F1220" s="1"/>
      <c r="G1220" s="1"/>
      <c r="H1220" s="1"/>
      <c r="I1220" s="1">
        <v>20</v>
      </c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>
        <v>64</v>
      </c>
      <c r="X1220" s="1">
        <v>15920</v>
      </c>
    </row>
    <row r="1221" spans="1:26" customHeight="1" ht="12.75">
      <c r="A1221" s="1" t="s">
        <v>2260</v>
      </c>
      <c r="B1221" s="7">
        <v>0.03</v>
      </c>
      <c r="C1221" s="1">
        <v>5</v>
      </c>
      <c r="D1221" s="1" t="s">
        <v>154</v>
      </c>
      <c r="E1221" s="1"/>
      <c r="F1221" s="1"/>
      <c r="G1221" s="1"/>
      <c r="H1221" s="1"/>
      <c r="I1221" s="1">
        <v>20</v>
      </c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>
        <v>64</v>
      </c>
      <c r="X1221" s="1">
        <v>15952</v>
      </c>
    </row>
    <row r="1222" spans="1:26" customHeight="1" ht="12.75">
      <c r="A1222" s="1" t="s">
        <v>2261</v>
      </c>
      <c r="B1222" s="7">
        <v>0.02</v>
      </c>
      <c r="C1222" s="1">
        <v>5</v>
      </c>
      <c r="D1222" s="1" t="s">
        <v>154</v>
      </c>
      <c r="E1222" s="1"/>
      <c r="F1222" s="1"/>
      <c r="G1222" s="1"/>
      <c r="H1222" s="1"/>
      <c r="I1222" s="1">
        <v>15</v>
      </c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>
        <v>64</v>
      </c>
      <c r="X1222" s="1">
        <v>15984</v>
      </c>
    </row>
    <row r="1223" spans="1:26" customHeight="1" ht="12.75">
      <c r="A1223" s="1" t="s">
        <v>2262</v>
      </c>
      <c r="B1223" s="7">
        <v>0.04</v>
      </c>
      <c r="C1223" s="1">
        <v>5</v>
      </c>
      <c r="D1223" s="1" t="s">
        <v>154</v>
      </c>
      <c r="E1223" s="1"/>
      <c r="F1223" s="1"/>
      <c r="G1223" s="1"/>
      <c r="H1223" s="1"/>
      <c r="I1223" s="1">
        <v>15</v>
      </c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>
        <v>64</v>
      </c>
      <c r="X1223" s="1">
        <v>16016</v>
      </c>
    </row>
    <row r="1224" spans="1:26" customHeight="1" ht="12.75">
      <c r="A1224" s="1" t="s">
        <v>2263</v>
      </c>
      <c r="B1224" s="7">
        <v>0.03</v>
      </c>
      <c r="C1224" s="1">
        <v>5</v>
      </c>
      <c r="D1224" s="1" t="s">
        <v>154</v>
      </c>
      <c r="E1224" s="1"/>
      <c r="F1224" s="1"/>
      <c r="G1224" s="1"/>
      <c r="H1224" s="1"/>
      <c r="I1224" s="1">
        <v>20</v>
      </c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>
        <v>64</v>
      </c>
      <c r="X1224" s="1">
        <v>16048</v>
      </c>
    </row>
    <row r="1225" spans="1:26" customHeight="1" ht="12.75">
      <c r="A1225" s="1" t="s">
        <v>2264</v>
      </c>
      <c r="B1225" s="7">
        <v>0.04</v>
      </c>
      <c r="C1225" s="1">
        <v>5</v>
      </c>
      <c r="D1225" s="1" t="s">
        <v>154</v>
      </c>
      <c r="E1225" s="1"/>
      <c r="F1225" s="1"/>
      <c r="G1225" s="1"/>
      <c r="H1225" s="1"/>
      <c r="I1225" s="1">
        <v>25</v>
      </c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>
        <v>64</v>
      </c>
      <c r="X1225" s="1">
        <v>16080</v>
      </c>
    </row>
    <row r="1226" spans="1:26" customHeight="1" ht="12.75">
      <c r="A1226" s="1" t="s">
        <v>2265</v>
      </c>
      <c r="B1226" s="7">
        <v>0.04</v>
      </c>
      <c r="C1226" s="1">
        <v>5</v>
      </c>
      <c r="D1226" s="1" t="s">
        <v>154</v>
      </c>
      <c r="E1226" s="1"/>
      <c r="F1226" s="1"/>
      <c r="G1226" s="1"/>
      <c r="H1226" s="1"/>
      <c r="I1226" s="1">
        <v>15</v>
      </c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>
        <v>64</v>
      </c>
      <c r="X1226" s="1">
        <v>16112</v>
      </c>
    </row>
    <row r="1227" spans="1:26" customHeight="1" ht="12.75">
      <c r="A1227" s="1" t="s">
        <v>2266</v>
      </c>
      <c r="B1227" s="7">
        <v>23.73</v>
      </c>
      <c r="C1227" s="1">
        <v>5</v>
      </c>
      <c r="D1227" s="1" t="s">
        <v>154</v>
      </c>
      <c r="E1227" s="1"/>
      <c r="F1227" s="1"/>
      <c r="G1227" s="1"/>
      <c r="H1227" s="1"/>
      <c r="I1227" s="1">
        <v>25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>
        <v>64</v>
      </c>
      <c r="X1227" s="1">
        <v>16144</v>
      </c>
    </row>
    <row r="1228" spans="1:26" customHeight="1" ht="12.75">
      <c r="A1228" s="1" t="s">
        <v>2267</v>
      </c>
      <c r="B1228" s="7">
        <v>0.31</v>
      </c>
      <c r="C1228" s="1">
        <v>5</v>
      </c>
      <c r="D1228" s="1" t="s">
        <v>154</v>
      </c>
      <c r="E1228" s="1"/>
      <c r="F1228" s="1"/>
      <c r="G1228" s="1"/>
      <c r="H1228" s="1"/>
      <c r="I1228" s="1">
        <v>50</v>
      </c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>
        <v>64</v>
      </c>
      <c r="X1228" s="1">
        <v>16176</v>
      </c>
    </row>
    <row r="1229" spans="1:26" customHeight="1" ht="12.75">
      <c r="A1229" s="1" t="s">
        <v>2268</v>
      </c>
      <c r="B1229" s="7">
        <v>0.32</v>
      </c>
      <c r="C1229" s="1">
        <v>5</v>
      </c>
      <c r="D1229" s="1" t="s">
        <v>154</v>
      </c>
      <c r="E1229" s="1"/>
      <c r="F1229" s="1"/>
      <c r="G1229" s="1"/>
      <c r="H1229" s="1"/>
      <c r="I1229" s="1">
        <v>30</v>
      </c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>
        <v>64</v>
      </c>
      <c r="X1229" s="1">
        <v>16208</v>
      </c>
    </row>
    <row r="1230" spans="1:26" customHeight="1" ht="12.75">
      <c r="A1230" s="1" t="s">
        <v>2269</v>
      </c>
      <c r="B1230" s="7">
        <v>0.35</v>
      </c>
      <c r="C1230" s="1">
        <v>5</v>
      </c>
      <c r="D1230" s="1" t="s">
        <v>154</v>
      </c>
      <c r="E1230" s="1"/>
      <c r="F1230" s="1"/>
      <c r="G1230" s="1"/>
      <c r="H1230" s="1"/>
      <c r="I1230" s="1">
        <v>30</v>
      </c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>
        <v>64</v>
      </c>
      <c r="X1230" s="1">
        <v>16240</v>
      </c>
    </row>
    <row r="1231" spans="1:26" customHeight="1" ht="12.75">
      <c r="A1231" s="1" t="s">
        <v>2270</v>
      </c>
      <c r="B1231" s="7">
        <v>0.32</v>
      </c>
      <c r="C1231" s="1">
        <v>5</v>
      </c>
      <c r="D1231" s="1" t="s">
        <v>154</v>
      </c>
      <c r="E1231" s="1"/>
      <c r="F1231" s="1"/>
      <c r="G1231" s="1"/>
      <c r="H1231" s="1"/>
      <c r="I1231" s="1">
        <v>20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>
        <v>64</v>
      </c>
      <c r="X1231" s="1">
        <v>16272</v>
      </c>
    </row>
    <row r="1232" spans="1:26" customHeight="1" ht="12.75">
      <c r="A1232" s="1" t="s">
        <v>2271</v>
      </c>
      <c r="B1232" s="7">
        <v>0.03</v>
      </c>
      <c r="C1232" s="1">
        <v>5</v>
      </c>
      <c r="D1232" s="1" t="s">
        <v>154</v>
      </c>
      <c r="E1232" s="1"/>
      <c r="F1232" s="1"/>
      <c r="G1232" s="1"/>
      <c r="H1232" s="1"/>
      <c r="I1232" s="1">
        <v>15</v>
      </c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>
        <v>64</v>
      </c>
      <c r="X1232" s="1">
        <v>16304</v>
      </c>
    </row>
    <row r="1233" spans="1:26" customHeight="1" ht="12.75">
      <c r="A1233" s="1" t="s">
        <v>2272</v>
      </c>
      <c r="B1233" s="7">
        <v>0.26</v>
      </c>
      <c r="C1233" s="1">
        <v>5</v>
      </c>
      <c r="D1233" s="1" t="s">
        <v>154</v>
      </c>
      <c r="E1233" s="1"/>
      <c r="F1233" s="1"/>
      <c r="G1233" s="1"/>
      <c r="H1233" s="1"/>
      <c r="I1233" s="1">
        <v>25</v>
      </c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>
        <v>64</v>
      </c>
      <c r="X1233" s="1">
        <v>16336</v>
      </c>
    </row>
    <row r="1234" spans="1:26" customHeight="1" ht="12.75">
      <c r="A1234" s="1" t="s">
        <v>2273</v>
      </c>
      <c r="B1234" s="7">
        <v>0.22</v>
      </c>
      <c r="C1234" s="1">
        <v>5</v>
      </c>
      <c r="D1234" s="1" t="s">
        <v>154</v>
      </c>
      <c r="E1234" s="1"/>
      <c r="F1234" s="1"/>
      <c r="G1234" s="1"/>
      <c r="H1234" s="1"/>
      <c r="I1234" s="1">
        <v>15</v>
      </c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>
        <v>64</v>
      </c>
      <c r="X1234" s="1">
        <v>16368</v>
      </c>
    </row>
    <row r="1235" spans="1:26" customHeight="1" ht="12.75">
      <c r="A1235" s="1" t="s">
        <v>2274</v>
      </c>
      <c r="B1235" s="7">
        <v>0.32</v>
      </c>
      <c r="C1235" s="1">
        <v>5</v>
      </c>
      <c r="D1235" s="1" t="s">
        <v>154</v>
      </c>
      <c r="E1235" s="1"/>
      <c r="F1235" s="1"/>
      <c r="G1235" s="1"/>
      <c r="H1235" s="1"/>
      <c r="I1235" s="1">
        <v>20</v>
      </c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>
        <v>64</v>
      </c>
      <c r="X1235" s="1">
        <v>16400</v>
      </c>
    </row>
    <row r="1236" spans="1:26" customHeight="1" ht="12.75">
      <c r="A1236" s="1" t="s">
        <v>2275</v>
      </c>
      <c r="B1236" s="7">
        <v>0.3</v>
      </c>
      <c r="C1236" s="1">
        <v>5</v>
      </c>
      <c r="D1236" s="1" t="s">
        <v>154</v>
      </c>
      <c r="E1236" s="1"/>
      <c r="F1236" s="1"/>
      <c r="G1236" s="1"/>
      <c r="H1236" s="1"/>
      <c r="I1236" s="1">
        <v>30</v>
      </c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>
        <v>64</v>
      </c>
      <c r="X1236" s="1">
        <v>16432</v>
      </c>
    </row>
    <row r="1237" spans="1:26" customHeight="1" ht="12.75">
      <c r="A1237" s="1" t="s">
        <v>2276</v>
      </c>
      <c r="B1237" s="7">
        <v>0.6</v>
      </c>
      <c r="C1237" s="1">
        <v>5</v>
      </c>
      <c r="D1237" s="1" t="s">
        <v>154</v>
      </c>
      <c r="E1237" s="1"/>
      <c r="F1237" s="1"/>
      <c r="G1237" s="1"/>
      <c r="H1237" s="1"/>
      <c r="I1237" s="1">
        <v>25</v>
      </c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>
        <v>64</v>
      </c>
      <c r="X1237" s="1">
        <v>16464</v>
      </c>
    </row>
    <row r="1238" spans="1:26" customHeight="1" ht="12.75">
      <c r="A1238" s="1" t="s">
        <v>2277</v>
      </c>
      <c r="B1238" s="7">
        <v>0.75</v>
      </c>
      <c r="C1238" s="1">
        <v>5</v>
      </c>
      <c r="D1238" s="1" t="s">
        <v>154</v>
      </c>
      <c r="E1238" s="1"/>
      <c r="F1238" s="1"/>
      <c r="G1238" s="1"/>
      <c r="H1238" s="1"/>
      <c r="I1238" s="1">
        <v>25</v>
      </c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>
        <v>64</v>
      </c>
      <c r="X1238" s="1">
        <v>16496</v>
      </c>
    </row>
    <row r="1239" spans="1:26" customHeight="1" ht="12.75">
      <c r="A1239" s="1" t="s">
        <v>2278</v>
      </c>
      <c r="B1239" s="7">
        <v>0.33</v>
      </c>
      <c r="C1239" s="1">
        <v>5</v>
      </c>
      <c r="D1239" s="1" t="s">
        <v>154</v>
      </c>
      <c r="E1239" s="1"/>
      <c r="F1239" s="1"/>
      <c r="G1239" s="1"/>
      <c r="H1239" s="1"/>
      <c r="I1239" s="1">
        <v>20</v>
      </c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>
        <v>64</v>
      </c>
      <c r="X1239" s="1">
        <v>16528</v>
      </c>
    </row>
    <row r="1240" spans="1:26" customHeight="1" ht="12.75">
      <c r="A1240" s="1" t="s">
        <v>2279</v>
      </c>
      <c r="B1240" s="7">
        <v>0.03</v>
      </c>
      <c r="C1240" s="1">
        <v>5</v>
      </c>
      <c r="D1240" s="1" t="s">
        <v>154</v>
      </c>
      <c r="E1240" s="1"/>
      <c r="F1240" s="1"/>
      <c r="G1240" s="1"/>
      <c r="H1240" s="1"/>
      <c r="I1240" s="1">
        <v>15</v>
      </c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>
        <v>64</v>
      </c>
      <c r="X1240" s="1">
        <v>16560</v>
      </c>
    </row>
    <row r="1241" spans="1:26" customHeight="1" ht="12.75">
      <c r="A1241" s="1" t="s">
        <v>2280</v>
      </c>
      <c r="B1241" s="7">
        <v>0.12</v>
      </c>
      <c r="C1241" s="1">
        <v>5</v>
      </c>
      <c r="D1241" s="1" t="s">
        <v>154</v>
      </c>
      <c r="E1241" s="1"/>
      <c r="F1241" s="1"/>
      <c r="G1241" s="1"/>
      <c r="H1241" s="1"/>
      <c r="I1241" s="1">
        <v>45</v>
      </c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>
        <v>64</v>
      </c>
      <c r="X1241" s="1">
        <v>16592</v>
      </c>
    </row>
    <row r="1242" spans="1:26" customHeight="1" ht="12.75">
      <c r="A1242" s="1" t="s">
        <v>2281</v>
      </c>
      <c r="B1242" s="7">
        <v>0.1</v>
      </c>
      <c r="C1242" s="1">
        <v>5</v>
      </c>
      <c r="D1242" s="1" t="s">
        <v>154</v>
      </c>
      <c r="E1242" s="1"/>
      <c r="F1242" s="1"/>
      <c r="G1242" s="1"/>
      <c r="H1242" s="1"/>
      <c r="I1242" s="1">
        <v>30</v>
      </c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>
        <v>64</v>
      </c>
      <c r="X1242" s="1">
        <v>16624</v>
      </c>
    </row>
    <row r="1243" spans="1:26" customHeight="1" ht="12.75">
      <c r="A1243" s="1" t="s">
        <v>2282</v>
      </c>
      <c r="B1243" s="7">
        <v>0.23</v>
      </c>
      <c r="C1243" s="1">
        <v>5</v>
      </c>
      <c r="D1243" s="1" t="s">
        <v>154</v>
      </c>
      <c r="E1243" s="1"/>
      <c r="F1243" s="1"/>
      <c r="G1243" s="1"/>
      <c r="H1243" s="1"/>
      <c r="I1243" s="1">
        <v>20</v>
      </c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>
        <v>64</v>
      </c>
      <c r="X1243" s="1">
        <v>16656</v>
      </c>
    </row>
    <row r="1244" spans="1:26" customHeight="1" ht="12.75">
      <c r="A1244" s="1" t="s">
        <v>2283</v>
      </c>
      <c r="B1244" s="7">
        <v>0.39</v>
      </c>
      <c r="C1244" s="1">
        <v>5</v>
      </c>
      <c r="D1244" s="1" t="s">
        <v>154</v>
      </c>
      <c r="E1244" s="1"/>
      <c r="F1244" s="1"/>
      <c r="G1244" s="1"/>
      <c r="H1244" s="1"/>
      <c r="I1244" s="1">
        <v>25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>
        <v>64</v>
      </c>
      <c r="X1244" s="1">
        <v>16688</v>
      </c>
    </row>
    <row r="1245" spans="1:26" customHeight="1" ht="12.75">
      <c r="A1245" s="1" t="s">
        <v>2284</v>
      </c>
      <c r="B1245" s="7">
        <v>0.3</v>
      </c>
      <c r="C1245" s="1">
        <v>5</v>
      </c>
      <c r="D1245" s="1" t="s">
        <v>154</v>
      </c>
      <c r="E1245" s="1"/>
      <c r="F1245" s="1"/>
      <c r="G1245" s="1"/>
      <c r="H1245" s="1"/>
      <c r="I1245" s="1">
        <v>25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>
        <v>64</v>
      </c>
      <c r="X1245" s="1">
        <v>16720</v>
      </c>
    </row>
    <row r="1246" spans="1:26" customHeight="1" ht="12.75">
      <c r="A1246" s="1" t="s">
        <v>2285</v>
      </c>
      <c r="B1246" s="7">
        <v>0.5</v>
      </c>
      <c r="C1246" s="1">
        <v>5</v>
      </c>
      <c r="D1246" s="1" t="s">
        <v>154</v>
      </c>
      <c r="E1246" s="1"/>
      <c r="F1246" s="1"/>
      <c r="G1246" s="1"/>
      <c r="H1246" s="1"/>
      <c r="I1246" s="1">
        <v>55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>
        <v>64</v>
      </c>
      <c r="X1246" s="1">
        <v>16752</v>
      </c>
    </row>
    <row r="1247" spans="1:26" customHeight="1" ht="12.75">
      <c r="A1247" s="1" t="s">
        <v>2286</v>
      </c>
      <c r="B1247" s="7">
        <v>0.8</v>
      </c>
      <c r="C1247" s="1">
        <v>5</v>
      </c>
      <c r="D1247" s="1" t="s">
        <v>154</v>
      </c>
      <c r="E1247" s="1"/>
      <c r="F1247" s="1"/>
      <c r="G1247" s="1"/>
      <c r="H1247" s="1"/>
      <c r="I1247" s="1">
        <v>25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>
        <v>64</v>
      </c>
      <c r="X1247" s="1">
        <v>16784</v>
      </c>
    </row>
    <row r="1248" spans="1:26" customHeight="1" ht="12.75">
      <c r="A1248" s="1" t="s">
        <v>2287</v>
      </c>
      <c r="B1248" s="7">
        <v>0.75</v>
      </c>
      <c r="C1248" s="1">
        <v>5</v>
      </c>
      <c r="D1248" s="1" t="s">
        <v>154</v>
      </c>
      <c r="E1248" s="1"/>
      <c r="F1248" s="1"/>
      <c r="G1248" s="1"/>
      <c r="H1248" s="1"/>
      <c r="I1248" s="1">
        <v>30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>
        <v>64</v>
      </c>
      <c r="X1248" s="1">
        <v>16816</v>
      </c>
    </row>
    <row r="1249" spans="1:26" customHeight="1" ht="12.75">
      <c r="A1249" s="1" t="s">
        <v>2288</v>
      </c>
      <c r="B1249" s="7">
        <v>0.54</v>
      </c>
      <c r="C1249" s="1">
        <v>5</v>
      </c>
      <c r="D1249" s="1" t="s">
        <v>154</v>
      </c>
      <c r="E1249" s="1"/>
      <c r="F1249" s="1"/>
      <c r="G1249" s="1"/>
      <c r="H1249" s="1"/>
      <c r="I1249" s="1">
        <v>50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>
        <v>64</v>
      </c>
      <c r="X1249" s="1">
        <v>16848</v>
      </c>
    </row>
    <row r="1250" spans="1:26" customHeight="1" ht="12.75">
      <c r="A1250" s="1" t="s">
        <v>2289</v>
      </c>
      <c r="B1250" s="7">
        <v>0.87</v>
      </c>
      <c r="C1250" s="1">
        <v>5</v>
      </c>
      <c r="D1250" s="1" t="s">
        <v>154</v>
      </c>
      <c r="E1250" s="1"/>
      <c r="F1250" s="1"/>
      <c r="G1250" s="1"/>
      <c r="H1250" s="1"/>
      <c r="I1250" s="1">
        <v>15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>
        <v>64</v>
      </c>
      <c r="X1250" s="1">
        <v>16880</v>
      </c>
    </row>
    <row r="1251" spans="1:26" customHeight="1" ht="12.75">
      <c r="A1251" s="1" t="s">
        <v>2290</v>
      </c>
      <c r="B1251" s="7">
        <v>0.04</v>
      </c>
      <c r="C1251" s="1">
        <v>5</v>
      </c>
      <c r="D1251" s="1" t="s">
        <v>154</v>
      </c>
      <c r="E1251" s="1"/>
      <c r="F1251" s="1"/>
      <c r="G1251" s="1"/>
      <c r="H1251" s="1"/>
      <c r="I1251" s="1">
        <v>25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>
        <v>64</v>
      </c>
      <c r="X1251" s="1">
        <v>16912</v>
      </c>
    </row>
    <row r="1252" spans="1:26" customHeight="1" ht="12.75">
      <c r="A1252" s="1" t="s">
        <v>2291</v>
      </c>
      <c r="B1252" s="7">
        <v>0.03</v>
      </c>
      <c r="C1252" s="1">
        <v>5</v>
      </c>
      <c r="D1252" s="1" t="s">
        <v>154</v>
      </c>
      <c r="E1252" s="1"/>
      <c r="F1252" s="1"/>
      <c r="G1252" s="1"/>
      <c r="H1252" s="1"/>
      <c r="I1252" s="1">
        <v>20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>
        <v>64</v>
      </c>
      <c r="X1252" s="1">
        <v>16944</v>
      </c>
    </row>
    <row r="1253" spans="1:26" customHeight="1" ht="12.75">
      <c r="A1253" s="1" t="s">
        <v>2292</v>
      </c>
      <c r="B1253" s="7">
        <v>0.04</v>
      </c>
      <c r="C1253" s="1">
        <v>5</v>
      </c>
      <c r="D1253" s="1" t="s">
        <v>154</v>
      </c>
      <c r="E1253" s="1"/>
      <c r="F1253" s="1"/>
      <c r="G1253" s="1"/>
      <c r="H1253" s="1"/>
      <c r="I1253" s="1">
        <v>15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>
        <v>64</v>
      </c>
      <c r="X1253" s="1">
        <v>16976</v>
      </c>
    </row>
    <row r="1254" spans="1:26" customHeight="1" ht="12.75">
      <c r="A1254" s="1" t="s">
        <v>2293</v>
      </c>
      <c r="B1254" s="7">
        <v>0.36</v>
      </c>
      <c r="C1254" s="1">
        <v>5</v>
      </c>
      <c r="D1254" s="1" t="s">
        <v>154</v>
      </c>
      <c r="E1254" s="1"/>
      <c r="F1254" s="1"/>
      <c r="G1254" s="1"/>
      <c r="H1254" s="1"/>
      <c r="I1254" s="1">
        <v>30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>
        <v>64</v>
      </c>
      <c r="X1254" s="1">
        <v>17008</v>
      </c>
    </row>
    <row r="1255" spans="1:26" customHeight="1" ht="12.75">
      <c r="A1255" s="1" t="s">
        <v>2294</v>
      </c>
      <c r="B1255" s="7">
        <v>0.18</v>
      </c>
      <c r="C1255" s="1">
        <v>5</v>
      </c>
      <c r="D1255" s="1" t="s">
        <v>154</v>
      </c>
      <c r="E1255" s="1"/>
      <c r="F1255" s="1"/>
      <c r="G1255" s="1"/>
      <c r="H1255" s="1"/>
      <c r="I1255" s="1">
        <v>20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>
        <v>64</v>
      </c>
      <c r="X1255" s="1">
        <v>17040</v>
      </c>
    </row>
    <row r="1256" spans="1:26" customHeight="1" ht="12.75">
      <c r="A1256" s="1" t="s">
        <v>2295</v>
      </c>
      <c r="B1256" s="7">
        <v>0.21</v>
      </c>
      <c r="C1256" s="1">
        <v>5</v>
      </c>
      <c r="D1256" s="1" t="s">
        <v>154</v>
      </c>
      <c r="E1256" s="1"/>
      <c r="F1256" s="1"/>
      <c r="G1256" s="1"/>
      <c r="H1256" s="1"/>
      <c r="I1256" s="1">
        <v>30</v>
      </c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>
        <v>64</v>
      </c>
      <c r="X1256" s="1">
        <v>17072</v>
      </c>
    </row>
    <row r="1257" spans="1:26" customHeight="1" ht="12.75">
      <c r="A1257" s="1" t="s">
        <v>2296</v>
      </c>
      <c r="B1257" s="7">
        <v>0.14</v>
      </c>
      <c r="C1257" s="1">
        <v>5</v>
      </c>
      <c r="D1257" s="1" t="s">
        <v>154</v>
      </c>
      <c r="E1257" s="1"/>
      <c r="F1257" s="1"/>
      <c r="G1257" s="1"/>
      <c r="H1257" s="1"/>
      <c r="I1257" s="1">
        <v>25</v>
      </c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>
        <v>64</v>
      </c>
      <c r="X1257" s="1">
        <v>17104</v>
      </c>
    </row>
    <row r="1258" spans="1:26" customHeight="1" ht="12.75">
      <c r="A1258" s="1" t="s">
        <v>2297</v>
      </c>
      <c r="B1258" s="7">
        <v>0.36</v>
      </c>
      <c r="C1258" s="1">
        <v>5</v>
      </c>
      <c r="D1258" s="1" t="s">
        <v>154</v>
      </c>
      <c r="E1258" s="1"/>
      <c r="F1258" s="1"/>
      <c r="G1258" s="1"/>
      <c r="H1258" s="1"/>
      <c r="I1258" s="1">
        <v>20</v>
      </c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>
        <v>64</v>
      </c>
      <c r="X1258" s="1">
        <v>17136</v>
      </c>
    </row>
    <row r="1259" spans="1:26" customHeight="1" ht="12.75">
      <c r="A1259" s="1" t="s">
        <v>2298</v>
      </c>
      <c r="B1259" s="7">
        <v>0.57</v>
      </c>
      <c r="C1259" s="1">
        <v>5</v>
      </c>
      <c r="D1259" s="1" t="s">
        <v>154</v>
      </c>
      <c r="E1259" s="1"/>
      <c r="F1259" s="1"/>
      <c r="G1259" s="1"/>
      <c r="H1259" s="1"/>
      <c r="I1259" s="1">
        <v>20</v>
      </c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>
        <v>64</v>
      </c>
      <c r="X1259" s="1">
        <v>17168</v>
      </c>
    </row>
    <row r="1260" spans="1:26" customHeight="1" ht="12.75">
      <c r="A1260" s="1" t="s">
        <v>2299</v>
      </c>
      <c r="B1260" s="7">
        <v>0.36</v>
      </c>
      <c r="C1260" s="1">
        <v>5</v>
      </c>
      <c r="D1260" s="1" t="s">
        <v>154</v>
      </c>
      <c r="E1260" s="1"/>
      <c r="F1260" s="1"/>
      <c r="G1260" s="1"/>
      <c r="H1260" s="1"/>
      <c r="I1260" s="1">
        <v>25</v>
      </c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>
        <v>64</v>
      </c>
      <c r="X1260" s="1">
        <v>17200</v>
      </c>
    </row>
    <row r="1261" spans="1:26" customHeight="1" ht="12.75">
      <c r="A1261" s="1" t="s">
        <v>2300</v>
      </c>
      <c r="B1261" s="7">
        <v>0.23</v>
      </c>
      <c r="C1261" s="1">
        <v>5</v>
      </c>
      <c r="D1261" s="1" t="s">
        <v>154</v>
      </c>
      <c r="E1261" s="1"/>
      <c r="F1261" s="1"/>
      <c r="G1261" s="1"/>
      <c r="H1261" s="1"/>
      <c r="I1261" s="1">
        <v>25</v>
      </c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>
        <v>64</v>
      </c>
      <c r="X1261" s="1">
        <v>17232</v>
      </c>
    </row>
    <row r="1262" spans="1:26" customHeight="1" ht="12.75">
      <c r="A1262" s="1" t="s">
        <v>2301</v>
      </c>
      <c r="B1262" s="7">
        <v>0.27</v>
      </c>
      <c r="C1262" s="1">
        <v>5</v>
      </c>
      <c r="D1262" s="1" t="s">
        <v>154</v>
      </c>
      <c r="E1262" s="1"/>
      <c r="F1262" s="1"/>
      <c r="G1262" s="1"/>
      <c r="H1262" s="1"/>
      <c r="I1262" s="1">
        <v>15</v>
      </c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>
        <v>64</v>
      </c>
      <c r="X1262" s="1">
        <v>17264</v>
      </c>
    </row>
    <row r="1263" spans="1:26" customHeight="1" ht="12.75">
      <c r="A1263" s="1" t="s">
        <v>2302</v>
      </c>
      <c r="B1263" s="7">
        <v>0.44</v>
      </c>
      <c r="C1263" s="1">
        <v>5</v>
      </c>
      <c r="D1263" s="1" t="s">
        <v>154</v>
      </c>
      <c r="E1263" s="1"/>
      <c r="F1263" s="1"/>
      <c r="G1263" s="1"/>
      <c r="H1263" s="1"/>
      <c r="I1263" s="1">
        <v>15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>
        <v>64</v>
      </c>
      <c r="X1263" s="1">
        <v>17296</v>
      </c>
    </row>
    <row r="1264" spans="1:26" customHeight="1" ht="12.75">
      <c r="A1264" s="1" t="s">
        <v>2303</v>
      </c>
      <c r="B1264" s="7">
        <v>0.65</v>
      </c>
      <c r="C1264" s="1">
        <v>5</v>
      </c>
      <c r="D1264" s="1" t="s">
        <v>154</v>
      </c>
      <c r="E1264" s="1"/>
      <c r="F1264" s="1"/>
      <c r="G1264" s="1"/>
      <c r="H1264" s="1"/>
      <c r="I1264" s="1">
        <v>50</v>
      </c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>
        <v>64</v>
      </c>
      <c r="X1264" s="1">
        <v>17328</v>
      </c>
    </row>
    <row r="1265" spans="1:26" customHeight="1" ht="12.75">
      <c r="A1265" s="1" t="s">
        <v>2304</v>
      </c>
      <c r="B1265" s="7">
        <v>0.03</v>
      </c>
      <c r="C1265" s="1">
        <v>5</v>
      </c>
      <c r="D1265" s="1" t="s">
        <v>154</v>
      </c>
      <c r="E1265" s="1"/>
      <c r="F1265" s="1"/>
      <c r="G1265" s="1"/>
      <c r="H1265" s="1"/>
      <c r="I1265" s="1">
        <v>45</v>
      </c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>
        <v>64</v>
      </c>
      <c r="X1265" s="1">
        <v>17360</v>
      </c>
    </row>
    <row r="1266" spans="1:26" customHeight="1" ht="12.75">
      <c r="A1266" s="1" t="s">
        <v>2305</v>
      </c>
      <c r="B1266" s="7">
        <v>0.11</v>
      </c>
      <c r="C1266" s="1">
        <v>5</v>
      </c>
      <c r="D1266" s="1" t="s">
        <v>154</v>
      </c>
      <c r="E1266" s="1"/>
      <c r="F1266" s="1"/>
      <c r="G1266" s="1"/>
      <c r="H1266" s="1"/>
      <c r="I1266" s="1">
        <v>40</v>
      </c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>
        <v>64</v>
      </c>
      <c r="X1266" s="1">
        <v>17392</v>
      </c>
    </row>
    <row r="1267" spans="1:26" customHeight="1" ht="12.75">
      <c r="A1267" s="1" t="s">
        <v>2306</v>
      </c>
      <c r="B1267" s="7">
        <v>0.13</v>
      </c>
      <c r="C1267" s="1">
        <v>5</v>
      </c>
      <c r="D1267" s="1" t="s">
        <v>154</v>
      </c>
      <c r="E1267" s="1"/>
      <c r="F1267" s="1"/>
      <c r="G1267" s="1"/>
      <c r="H1267" s="1"/>
      <c r="I1267" s="1">
        <v>20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>
        <v>64</v>
      </c>
      <c r="X1267" s="1">
        <v>17424</v>
      </c>
    </row>
    <row r="1268" spans="1:26" customHeight="1" ht="12.75">
      <c r="A1268" s="1" t="s">
        <v>2307</v>
      </c>
      <c r="B1268" s="7">
        <v>0.11</v>
      </c>
      <c r="C1268" s="1">
        <v>5</v>
      </c>
      <c r="D1268" s="1" t="s">
        <v>154</v>
      </c>
      <c r="E1268" s="1"/>
      <c r="F1268" s="1"/>
      <c r="G1268" s="1"/>
      <c r="H1268" s="1"/>
      <c r="I1268" s="1">
        <v>40</v>
      </c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>
        <v>64</v>
      </c>
      <c r="X1268" s="1">
        <v>17456</v>
      </c>
    </row>
    <row r="1269" spans="1:26" customHeight="1" ht="12.75">
      <c r="A1269" s="1" t="s">
        <v>2308</v>
      </c>
      <c r="B1269" s="7">
        <v>0.07</v>
      </c>
      <c r="C1269" s="1">
        <v>5</v>
      </c>
      <c r="D1269" s="1" t="s">
        <v>154</v>
      </c>
      <c r="E1269" s="1"/>
      <c r="F1269" s="1"/>
      <c r="G1269" s="1"/>
      <c r="H1269" s="1"/>
      <c r="I1269" s="1">
        <v>15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>
        <v>64</v>
      </c>
      <c r="X1269" s="1">
        <v>17488</v>
      </c>
    </row>
    <row r="1270" spans="1:26" customHeight="1" ht="12.75">
      <c r="A1270" s="1" t="s">
        <v>2309</v>
      </c>
      <c r="B1270" s="7">
        <v>0.08</v>
      </c>
      <c r="C1270" s="1">
        <v>5</v>
      </c>
      <c r="D1270" s="1" t="s">
        <v>154</v>
      </c>
      <c r="E1270" s="1"/>
      <c r="F1270" s="1"/>
      <c r="G1270" s="1"/>
      <c r="H1270" s="1"/>
      <c r="I1270" s="1">
        <v>15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>
        <v>64</v>
      </c>
      <c r="X1270" s="1">
        <v>17520</v>
      </c>
    </row>
    <row r="1271" spans="1:26" customHeight="1" ht="12.75">
      <c r="A1271" s="1" t="s">
        <v>2310</v>
      </c>
      <c r="B1271" s="7">
        <v>0.12</v>
      </c>
      <c r="C1271" s="1">
        <v>5</v>
      </c>
      <c r="D1271" s="1" t="s">
        <v>154</v>
      </c>
      <c r="E1271" s="1"/>
      <c r="F1271" s="1"/>
      <c r="G1271" s="1"/>
      <c r="H1271" s="1"/>
      <c r="I1271" s="1">
        <v>20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>
        <v>64</v>
      </c>
      <c r="X1271" s="1">
        <v>17552</v>
      </c>
    </row>
    <row r="1272" spans="1:26" customHeight="1" ht="12.75">
      <c r="A1272" s="1" t="s">
        <v>2311</v>
      </c>
      <c r="B1272" s="7">
        <v>0.2</v>
      </c>
      <c r="C1272" s="1">
        <v>5</v>
      </c>
      <c r="D1272" s="1" t="s">
        <v>154</v>
      </c>
      <c r="E1272" s="1"/>
      <c r="F1272" s="1"/>
      <c r="G1272" s="1"/>
      <c r="H1272" s="1"/>
      <c r="I1272" s="1">
        <v>15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>
        <v>64</v>
      </c>
      <c r="X1272" s="1">
        <v>17584</v>
      </c>
    </row>
    <row r="1273" spans="1:26" customHeight="1" ht="12.75">
      <c r="A1273" s="1" t="s">
        <v>2312</v>
      </c>
      <c r="B1273" s="7">
        <v>0.15</v>
      </c>
      <c r="C1273" s="1">
        <v>5</v>
      </c>
      <c r="D1273" s="1" t="s">
        <v>154</v>
      </c>
      <c r="E1273" s="1"/>
      <c r="F1273" s="1"/>
      <c r="G1273" s="1"/>
      <c r="H1273" s="1"/>
      <c r="I1273" s="1">
        <v>20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>
        <v>64</v>
      </c>
      <c r="X1273" s="1">
        <v>17616</v>
      </c>
    </row>
    <row r="1274" spans="1:26" customHeight="1" ht="12.75">
      <c r="A1274" s="1" t="s">
        <v>2313</v>
      </c>
      <c r="B1274" s="7">
        <v>0.36</v>
      </c>
      <c r="C1274" s="1">
        <v>5</v>
      </c>
      <c r="D1274" s="1" t="s">
        <v>154</v>
      </c>
      <c r="E1274" s="1"/>
      <c r="F1274" s="1"/>
      <c r="G1274" s="1"/>
      <c r="H1274" s="1"/>
      <c r="I1274" s="1">
        <v>65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>
        <v>64</v>
      </c>
      <c r="X1274" s="1">
        <v>17648</v>
      </c>
    </row>
    <row r="1275" spans="1:26" customHeight="1" ht="12.75">
      <c r="A1275" s="1" t="s">
        <v>2314</v>
      </c>
      <c r="B1275" s="7">
        <v>0.43</v>
      </c>
      <c r="C1275" s="1">
        <v>5</v>
      </c>
      <c r="D1275" s="1" t="s">
        <v>154</v>
      </c>
      <c r="E1275" s="1"/>
      <c r="F1275" s="1"/>
      <c r="G1275" s="1"/>
      <c r="H1275" s="1"/>
      <c r="I1275" s="1">
        <v>60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>
        <v>64</v>
      </c>
      <c r="X1275" s="1">
        <v>17680</v>
      </c>
    </row>
    <row r="1276" spans="1:26" customHeight="1" ht="12.75">
      <c r="A1276" s="1" t="s">
        <v>2315</v>
      </c>
      <c r="B1276" s="7">
        <v>0.15</v>
      </c>
      <c r="C1276" s="1">
        <v>5</v>
      </c>
      <c r="D1276" s="1" t="s">
        <v>154</v>
      </c>
      <c r="E1276" s="1"/>
      <c r="F1276" s="1"/>
      <c r="G1276" s="1"/>
      <c r="H1276" s="1"/>
      <c r="I1276" s="1">
        <v>25</v>
      </c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>
        <v>64</v>
      </c>
      <c r="X1276" s="1">
        <v>17712</v>
      </c>
    </row>
    <row r="1277" spans="1:26" customHeight="1" ht="12.75">
      <c r="A1277" s="1" t="s">
        <v>2316</v>
      </c>
      <c r="B1277" s="7">
        <v>0.31</v>
      </c>
      <c r="C1277" s="1">
        <v>5</v>
      </c>
      <c r="D1277" s="1" t="s">
        <v>154</v>
      </c>
      <c r="E1277" s="1"/>
      <c r="F1277" s="1"/>
      <c r="G1277" s="1"/>
      <c r="H1277" s="1"/>
      <c r="I1277" s="1">
        <v>30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>
        <v>64</v>
      </c>
      <c r="X1277" s="1">
        <v>17744</v>
      </c>
    </row>
    <row r="1278" spans="1:26" customHeight="1" ht="12.75">
      <c r="A1278" s="1" t="s">
        <v>2317</v>
      </c>
      <c r="B1278" s="7">
        <v>0.57</v>
      </c>
      <c r="C1278" s="1">
        <v>5</v>
      </c>
      <c r="D1278" s="1" t="s">
        <v>154</v>
      </c>
      <c r="E1278" s="1"/>
      <c r="F1278" s="1"/>
      <c r="G1278" s="1"/>
      <c r="H1278" s="1"/>
      <c r="I1278" s="1">
        <v>15</v>
      </c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>
        <v>64</v>
      </c>
      <c r="X1278" s="1">
        <v>17776</v>
      </c>
    </row>
    <row r="1279" spans="1:26" customHeight="1" ht="12.75">
      <c r="A1279" s="1" t="s">
        <v>2318</v>
      </c>
      <c r="B1279" s="7">
        <v>0.29</v>
      </c>
      <c r="C1279" s="1">
        <v>5</v>
      </c>
      <c r="D1279" s="1" t="s">
        <v>154</v>
      </c>
      <c r="E1279" s="1"/>
      <c r="F1279" s="1"/>
      <c r="G1279" s="1"/>
      <c r="H1279" s="1"/>
      <c r="I1279" s="1">
        <v>15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>
        <v>64</v>
      </c>
      <c r="X1279" s="1">
        <v>17808</v>
      </c>
    </row>
    <row r="1280" spans="1:26" customHeight="1" ht="12.75">
      <c r="A1280" s="1" t="s">
        <v>2319</v>
      </c>
      <c r="B1280" s="7">
        <v>0.16</v>
      </c>
      <c r="C1280" s="1">
        <v>5</v>
      </c>
      <c r="D1280" s="1" t="s">
        <v>154</v>
      </c>
      <c r="E1280" s="1"/>
      <c r="F1280" s="1"/>
      <c r="G1280" s="1"/>
      <c r="H1280" s="1"/>
      <c r="I1280" s="1">
        <v>20</v>
      </c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>
        <v>64</v>
      </c>
      <c r="X1280" s="1">
        <v>17840</v>
      </c>
    </row>
    <row r="1281" spans="1:26" customHeight="1" ht="12.75">
      <c r="A1281" s="1" t="s">
        <v>2320</v>
      </c>
      <c r="B1281" s="7">
        <v>0.91</v>
      </c>
      <c r="C1281" s="1">
        <v>5</v>
      </c>
      <c r="D1281" s="1" t="s">
        <v>154</v>
      </c>
      <c r="E1281" s="1"/>
      <c r="F1281" s="1"/>
      <c r="G1281" s="1"/>
      <c r="H1281" s="1"/>
      <c r="I1281" s="1">
        <v>60</v>
      </c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>
        <v>64</v>
      </c>
      <c r="X1281" s="1">
        <v>17872</v>
      </c>
    </row>
    <row r="1282" spans="1:26" customHeight="1" ht="12.75">
      <c r="A1282" s="1" t="s">
        <v>2321</v>
      </c>
      <c r="B1282" s="7">
        <v>1.23</v>
      </c>
      <c r="C1282" s="1">
        <v>5</v>
      </c>
      <c r="D1282" s="1" t="s">
        <v>154</v>
      </c>
      <c r="E1282" s="1"/>
      <c r="F1282" s="1"/>
      <c r="G1282" s="1"/>
      <c r="H1282" s="1"/>
      <c r="I1282" s="1">
        <v>35</v>
      </c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>
        <v>64</v>
      </c>
      <c r="X1282" s="1">
        <v>17904</v>
      </c>
    </row>
    <row r="1283" spans="1:26" customHeight="1" ht="12.75">
      <c r="A1283" s="1" t="s">
        <v>2322</v>
      </c>
      <c r="B1283" s="7">
        <v>0.34</v>
      </c>
      <c r="C1283" s="1">
        <v>5</v>
      </c>
      <c r="D1283" s="1" t="s">
        <v>154</v>
      </c>
      <c r="E1283" s="1"/>
      <c r="F1283" s="1"/>
      <c r="G1283" s="1"/>
      <c r="H1283" s="1"/>
      <c r="I1283" s="1">
        <v>25</v>
      </c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>
        <v>64</v>
      </c>
      <c r="X1283" s="1">
        <v>17936</v>
      </c>
    </row>
    <row r="1284" spans="1:26" customHeight="1" ht="12.75">
      <c r="A1284" s="1" t="s">
        <v>2323</v>
      </c>
      <c r="B1284" s="7">
        <v>0.03</v>
      </c>
      <c r="C1284" s="1">
        <v>5</v>
      </c>
      <c r="D1284" s="1" t="s">
        <v>154</v>
      </c>
      <c r="E1284" s="1"/>
      <c r="F1284" s="1"/>
      <c r="G1284" s="1"/>
      <c r="H1284" s="1"/>
      <c r="I1284" s="1">
        <v>20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>
        <v>64</v>
      </c>
      <c r="X1284" s="1">
        <v>17968</v>
      </c>
    </row>
    <row r="1285" spans="1:26" customHeight="1" ht="12.75">
      <c r="A1285" s="1" t="s">
        <v>2324</v>
      </c>
      <c r="B1285" s="7">
        <v>0.03</v>
      </c>
      <c r="C1285" s="1">
        <v>5</v>
      </c>
      <c r="D1285" s="1" t="s">
        <v>154</v>
      </c>
      <c r="E1285" s="1"/>
      <c r="F1285" s="1"/>
      <c r="G1285" s="1"/>
      <c r="H1285" s="1"/>
      <c r="I1285" s="1">
        <v>15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>
        <v>64</v>
      </c>
      <c r="X1285" s="1">
        <v>18000</v>
      </c>
    </row>
    <row r="1286" spans="1:26" customHeight="1" ht="12.75">
      <c r="A1286" s="1" t="s">
        <v>2325</v>
      </c>
      <c r="B1286" s="7">
        <v>0.24</v>
      </c>
      <c r="C1286" s="1">
        <v>5</v>
      </c>
      <c r="D1286" s="1" t="s">
        <v>154</v>
      </c>
      <c r="E1286" s="1"/>
      <c r="F1286" s="1"/>
      <c r="G1286" s="1"/>
      <c r="H1286" s="1"/>
      <c r="I1286" s="1">
        <v>20</v>
      </c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>
        <v>64</v>
      </c>
      <c r="X1286" s="1">
        <v>18032</v>
      </c>
    </row>
    <row r="1287" spans="1:26" customHeight="1" ht="12.75">
      <c r="A1287" s="1" t="s">
        <v>2326</v>
      </c>
      <c r="B1287" s="7">
        <v>0.45</v>
      </c>
      <c r="C1287" s="1">
        <v>5</v>
      </c>
      <c r="D1287" s="1" t="s">
        <v>154</v>
      </c>
      <c r="E1287" s="1"/>
      <c r="F1287" s="1"/>
      <c r="G1287" s="1"/>
      <c r="H1287" s="1"/>
      <c r="I1287" s="1">
        <v>25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>
        <v>64</v>
      </c>
      <c r="X1287" s="1">
        <v>18064</v>
      </c>
    </row>
    <row r="1288" spans="1:26" customHeight="1" ht="12.75">
      <c r="A1288" s="1" t="s">
        <v>2327</v>
      </c>
      <c r="B1288" s="7">
        <v>0.13</v>
      </c>
      <c r="C1288" s="1">
        <v>5</v>
      </c>
      <c r="D1288" s="1" t="s">
        <v>154</v>
      </c>
      <c r="E1288" s="1"/>
      <c r="F1288" s="1"/>
      <c r="G1288" s="1"/>
      <c r="H1288" s="1"/>
      <c r="I1288" s="1">
        <v>40</v>
      </c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>
        <v>64</v>
      </c>
      <c r="X1288" s="1">
        <v>18096</v>
      </c>
    </row>
    <row r="1289" spans="1:26" customHeight="1" ht="12.75">
      <c r="A1289" s="1" t="s">
        <v>2328</v>
      </c>
      <c r="B1289" s="7">
        <v>0.09</v>
      </c>
      <c r="C1289" s="1">
        <v>5</v>
      </c>
      <c r="D1289" s="1" t="s">
        <v>154</v>
      </c>
      <c r="E1289" s="1"/>
      <c r="F1289" s="1"/>
      <c r="G1289" s="1"/>
      <c r="H1289" s="1"/>
      <c r="I1289" s="1">
        <v>20</v>
      </c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>
        <v>64</v>
      </c>
      <c r="X1289" s="1">
        <v>18128</v>
      </c>
    </row>
    <row r="1290" spans="1:26" customHeight="1" ht="12.75">
      <c r="A1290" s="1" t="s">
        <v>2329</v>
      </c>
      <c r="B1290" s="7">
        <v>0.2</v>
      </c>
      <c r="C1290" s="1">
        <v>5</v>
      </c>
      <c r="D1290" s="1" t="s">
        <v>154</v>
      </c>
      <c r="E1290" s="1"/>
      <c r="F1290" s="1"/>
      <c r="G1290" s="1"/>
      <c r="H1290" s="1"/>
      <c r="I1290" s="1">
        <v>15</v>
      </c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>
        <v>64</v>
      </c>
      <c r="X1290" s="1">
        <v>18160</v>
      </c>
    </row>
    <row r="1291" spans="1:26" customHeight="1" ht="12.75">
      <c r="A1291" s="1" t="s">
        <v>2330</v>
      </c>
      <c r="B1291" s="7">
        <v>1.21</v>
      </c>
      <c r="C1291" s="1">
        <v>5</v>
      </c>
      <c r="D1291" s="1" t="s">
        <v>154</v>
      </c>
      <c r="E1291" s="1"/>
      <c r="F1291" s="1"/>
      <c r="G1291" s="1"/>
      <c r="H1291" s="1"/>
      <c r="I1291" s="1">
        <v>20</v>
      </c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>
        <v>64</v>
      </c>
      <c r="X1291" s="1">
        <v>18192</v>
      </c>
    </row>
    <row r="1292" spans="1:26" customHeight="1" ht="12.75">
      <c r="A1292" s="1" t="s">
        <v>2331</v>
      </c>
      <c r="B1292" s="7">
        <v>0.06</v>
      </c>
      <c r="C1292" s="1">
        <v>5</v>
      </c>
      <c r="D1292" s="1" t="s">
        <v>154</v>
      </c>
      <c r="E1292" s="1"/>
      <c r="F1292" s="1"/>
      <c r="G1292" s="1"/>
      <c r="H1292" s="1"/>
      <c r="I1292" s="1">
        <v>15</v>
      </c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>
        <v>64</v>
      </c>
      <c r="X1292" s="1">
        <v>18224</v>
      </c>
    </row>
    <row r="1293" spans="1:26" customHeight="1" ht="12.75">
      <c r="A1293" s="1" t="s">
        <v>2332</v>
      </c>
      <c r="B1293" s="7">
        <v>16.84</v>
      </c>
      <c r="C1293" s="1">
        <v>5</v>
      </c>
      <c r="D1293" s="1" t="s">
        <v>154</v>
      </c>
      <c r="E1293" s="1"/>
      <c r="F1293" s="1"/>
      <c r="G1293" s="1"/>
      <c r="H1293" s="1"/>
      <c r="I1293" s="1">
        <v>20</v>
      </c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>
        <v>64</v>
      </c>
      <c r="X1293" s="1">
        <v>18256</v>
      </c>
    </row>
    <row r="1294" spans="1:26" customHeight="1" ht="12.75">
      <c r="A1294" s="1" t="s">
        <v>2333</v>
      </c>
      <c r="B1294" s="7">
        <v>0.11</v>
      </c>
      <c r="C1294" s="1">
        <v>5</v>
      </c>
      <c r="D1294" s="1" t="s">
        <v>154</v>
      </c>
      <c r="E1294" s="1"/>
      <c r="F1294" s="1"/>
      <c r="G1294" s="1"/>
      <c r="H1294" s="1"/>
      <c r="I1294" s="1">
        <v>15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>
        <v>64</v>
      </c>
      <c r="X1294" s="1">
        <v>18288</v>
      </c>
    </row>
    <row r="1295" spans="1:26" customHeight="1" ht="12.75">
      <c r="A1295" s="1" t="s">
        <v>2334</v>
      </c>
      <c r="B1295" s="7">
        <v>0.17</v>
      </c>
      <c r="C1295" s="1">
        <v>5</v>
      </c>
      <c r="D1295" s="1" t="s">
        <v>154</v>
      </c>
      <c r="E1295" s="1"/>
      <c r="F1295" s="1"/>
      <c r="G1295" s="1"/>
      <c r="H1295" s="1"/>
      <c r="I1295" s="1">
        <v>30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>
        <v>64</v>
      </c>
      <c r="X1295" s="1">
        <v>18320</v>
      </c>
    </row>
    <row r="1296" spans="1:26" customHeight="1" ht="12.75">
      <c r="A1296" s="1" t="s">
        <v>2335</v>
      </c>
      <c r="B1296" s="7">
        <v>0.24</v>
      </c>
      <c r="C1296" s="1">
        <v>5</v>
      </c>
      <c r="D1296" s="1" t="s">
        <v>154</v>
      </c>
      <c r="E1296" s="1"/>
      <c r="F1296" s="1"/>
      <c r="G1296" s="1"/>
      <c r="H1296" s="1"/>
      <c r="I1296" s="1">
        <v>20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>
        <v>64</v>
      </c>
      <c r="X1296" s="1">
        <v>18352</v>
      </c>
    </row>
    <row r="1297" spans="1:26" customHeight="1" ht="12.75">
      <c r="A1297" s="1" t="s">
        <v>2336</v>
      </c>
      <c r="B1297" s="7">
        <v>0.09</v>
      </c>
      <c r="C1297" s="1">
        <v>5</v>
      </c>
      <c r="D1297" s="1" t="s">
        <v>154</v>
      </c>
      <c r="E1297" s="1"/>
      <c r="F1297" s="1"/>
      <c r="G1297" s="1"/>
      <c r="H1297" s="1"/>
      <c r="I1297" s="1">
        <v>25</v>
      </c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>
        <v>64</v>
      </c>
      <c r="X1297" s="1">
        <v>18384</v>
      </c>
    </row>
    <row r="1298" spans="1:26" customHeight="1" ht="12.75">
      <c r="A1298" s="1" t="s">
        <v>2337</v>
      </c>
      <c r="B1298" s="7">
        <v>0.31</v>
      </c>
      <c r="C1298" s="1">
        <v>5</v>
      </c>
      <c r="D1298" s="1" t="s">
        <v>154</v>
      </c>
      <c r="E1298" s="1"/>
      <c r="F1298" s="1"/>
      <c r="G1298" s="1"/>
      <c r="H1298" s="1"/>
      <c r="I1298" s="1">
        <v>20</v>
      </c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>
        <v>64</v>
      </c>
      <c r="X1298" s="1">
        <v>18416</v>
      </c>
    </row>
    <row r="1299" spans="1:26" customHeight="1" ht="12.75">
      <c r="A1299" s="1" t="s">
        <v>2338</v>
      </c>
      <c r="B1299" s="7">
        <v>0.05</v>
      </c>
      <c r="C1299" s="1">
        <v>5</v>
      </c>
      <c r="D1299" s="1" t="s">
        <v>154</v>
      </c>
      <c r="E1299" s="1"/>
      <c r="F1299" s="1"/>
      <c r="G1299" s="1"/>
      <c r="H1299" s="1"/>
      <c r="I1299" s="1">
        <v>25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>
        <v>64</v>
      </c>
      <c r="X1299" s="1">
        <v>18448</v>
      </c>
    </row>
    <row r="1300" spans="1:26" customHeight="1" ht="12.75">
      <c r="A1300" s="1" t="s">
        <v>2339</v>
      </c>
      <c r="B1300" s="7">
        <v>0.02</v>
      </c>
      <c r="C1300" s="1">
        <v>5</v>
      </c>
      <c r="D1300" s="1" t="s">
        <v>154</v>
      </c>
      <c r="E1300" s="1"/>
      <c r="F1300" s="1"/>
      <c r="G1300" s="1"/>
      <c r="H1300" s="1"/>
      <c r="I1300" s="1">
        <v>15</v>
      </c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>
        <v>64</v>
      </c>
      <c r="X1300" s="1">
        <v>18480</v>
      </c>
    </row>
    <row r="1301" spans="1:26" customHeight="1" ht="12.75">
      <c r="A1301" s="1" t="s">
        <v>2340</v>
      </c>
      <c r="B1301" s="7">
        <v>0.12</v>
      </c>
      <c r="C1301" s="1">
        <v>5</v>
      </c>
      <c r="D1301" s="1" t="s">
        <v>154</v>
      </c>
      <c r="E1301" s="1"/>
      <c r="F1301" s="1"/>
      <c r="G1301" s="1"/>
      <c r="H1301" s="1"/>
      <c r="I1301" s="1">
        <v>20</v>
      </c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>
        <v>64</v>
      </c>
      <c r="X1301" s="1">
        <v>18512</v>
      </c>
    </row>
    <row r="1302" spans="1:26" customHeight="1" ht="12.75">
      <c r="A1302" s="1" t="s">
        <v>2341</v>
      </c>
      <c r="B1302" s="7">
        <v>0.04</v>
      </c>
      <c r="C1302" s="1">
        <v>5</v>
      </c>
      <c r="D1302" s="1" t="s">
        <v>154</v>
      </c>
      <c r="E1302" s="1"/>
      <c r="F1302" s="1"/>
      <c r="G1302" s="1"/>
      <c r="H1302" s="1"/>
      <c r="I1302" s="1">
        <v>30</v>
      </c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>
        <v>64</v>
      </c>
      <c r="X1302" s="1">
        <v>18544</v>
      </c>
    </row>
    <row r="1303" spans="1:26" customHeight="1" ht="12.75">
      <c r="A1303" s="1" t="s">
        <v>2342</v>
      </c>
      <c r="B1303" s="7">
        <v>1.41</v>
      </c>
      <c r="C1303" s="1">
        <v>5</v>
      </c>
      <c r="D1303" s="1" t="s">
        <v>154</v>
      </c>
      <c r="E1303" s="1"/>
      <c r="F1303" s="1"/>
      <c r="G1303" s="1"/>
      <c r="H1303" s="1"/>
      <c r="I1303" s="1">
        <v>25</v>
      </c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>
        <v>64</v>
      </c>
      <c r="X1303" s="1">
        <v>18576</v>
      </c>
    </row>
    <row r="1304" spans="1:26" customHeight="1" ht="12.75">
      <c r="A1304" s="1" t="s">
        <v>2343</v>
      </c>
      <c r="B1304" s="7">
        <v>1.49</v>
      </c>
      <c r="C1304" s="1">
        <v>5</v>
      </c>
      <c r="D1304" s="1" t="s">
        <v>154</v>
      </c>
      <c r="E1304" s="1"/>
      <c r="F1304" s="1"/>
      <c r="G1304" s="1"/>
      <c r="H1304" s="1"/>
      <c r="I1304" s="1">
        <v>25</v>
      </c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>
        <v>64</v>
      </c>
      <c r="X1304" s="1">
        <v>18608</v>
      </c>
    </row>
    <row r="1305" spans="1:26" customHeight="1" ht="12.75">
      <c r="A1305" s="1" t="s">
        <v>2344</v>
      </c>
      <c r="B1305" s="7">
        <v>1.29</v>
      </c>
      <c r="C1305" s="1">
        <v>5</v>
      </c>
      <c r="D1305" s="1" t="s">
        <v>154</v>
      </c>
      <c r="E1305" s="1"/>
      <c r="F1305" s="1"/>
      <c r="G1305" s="1"/>
      <c r="H1305" s="1"/>
      <c r="I1305" s="1">
        <v>15</v>
      </c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>
        <v>64</v>
      </c>
      <c r="X1305" s="1">
        <v>18640</v>
      </c>
    </row>
    <row r="1306" spans="1:26" customHeight="1" ht="12.75">
      <c r="A1306" s="1" t="s">
        <v>2345</v>
      </c>
      <c r="B1306" s="7">
        <v>2.58</v>
      </c>
      <c r="C1306" s="1">
        <v>5</v>
      </c>
      <c r="D1306" s="1" t="s">
        <v>154</v>
      </c>
      <c r="E1306" s="1"/>
      <c r="F1306" s="1"/>
      <c r="G1306" s="1"/>
      <c r="H1306" s="1"/>
      <c r="I1306" s="1">
        <v>15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>
        <v>64</v>
      </c>
      <c r="X1306" s="1">
        <v>18672</v>
      </c>
    </row>
    <row r="1307" spans="1:26" customHeight="1" ht="12.75">
      <c r="A1307" s="1" t="s">
        <v>2346</v>
      </c>
      <c r="B1307" s="7">
        <v>0.04</v>
      </c>
      <c r="C1307" s="1">
        <v>5</v>
      </c>
      <c r="D1307" s="1" t="s">
        <v>154</v>
      </c>
      <c r="E1307" s="1"/>
      <c r="F1307" s="1"/>
      <c r="G1307" s="1"/>
      <c r="H1307" s="1"/>
      <c r="I1307" s="1">
        <v>25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>
        <v>64</v>
      </c>
      <c r="X1307" s="1">
        <v>18704</v>
      </c>
    </row>
    <row r="1308" spans="1:26" customHeight="1" ht="12.75">
      <c r="A1308" s="1" t="s">
        <v>2347</v>
      </c>
      <c r="B1308" s="7">
        <v>0.05</v>
      </c>
      <c r="C1308" s="1">
        <v>5</v>
      </c>
      <c r="D1308" s="1" t="s">
        <v>154</v>
      </c>
      <c r="E1308" s="1"/>
      <c r="F1308" s="1"/>
      <c r="G1308" s="1"/>
      <c r="H1308" s="1"/>
      <c r="I1308" s="1">
        <v>25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>
        <v>64</v>
      </c>
      <c r="X1308" s="1">
        <v>18736</v>
      </c>
    </row>
    <row r="1309" spans="1:26" customHeight="1" ht="12.75">
      <c r="A1309" s="1" t="s">
        <v>2348</v>
      </c>
      <c r="B1309" s="7">
        <v>0.22</v>
      </c>
      <c r="C1309" s="1">
        <v>5</v>
      </c>
      <c r="D1309" s="1" t="s">
        <v>154</v>
      </c>
      <c r="E1309" s="1"/>
      <c r="F1309" s="1"/>
      <c r="G1309" s="1"/>
      <c r="H1309" s="1"/>
      <c r="I1309" s="1">
        <v>15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>
        <v>64</v>
      </c>
      <c r="X1309" s="1">
        <v>18768</v>
      </c>
    </row>
    <row r="1310" spans="1:26" customHeight="1" ht="12.75">
      <c r="A1310" s="1" t="s">
        <v>2349</v>
      </c>
      <c r="B1310" s="7">
        <v>0.21</v>
      </c>
      <c r="C1310" s="1">
        <v>5</v>
      </c>
      <c r="D1310" s="1" t="s">
        <v>154</v>
      </c>
      <c r="E1310" s="1"/>
      <c r="F1310" s="1"/>
      <c r="G1310" s="1"/>
      <c r="H1310" s="1"/>
      <c r="I1310" s="1">
        <v>15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>
        <v>64</v>
      </c>
      <c r="X1310" s="1">
        <v>18800</v>
      </c>
    </row>
    <row r="1311" spans="1:26" customHeight="1" ht="12.75">
      <c r="A1311" s="1" t="s">
        <v>2350</v>
      </c>
      <c r="B1311" s="7">
        <v>0.26</v>
      </c>
      <c r="C1311" s="1">
        <v>5</v>
      </c>
      <c r="D1311" s="1" t="s">
        <v>154</v>
      </c>
      <c r="E1311" s="1"/>
      <c r="F1311" s="1"/>
      <c r="G1311" s="1"/>
      <c r="H1311" s="1"/>
      <c r="I1311" s="1">
        <v>30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>
        <v>64</v>
      </c>
      <c r="X1311" s="1">
        <v>18832</v>
      </c>
    </row>
    <row r="1312" spans="1:26" customHeight="1" ht="12.75">
      <c r="A1312" s="1" t="s">
        <v>2351</v>
      </c>
      <c r="B1312" s="7">
        <v>0.66</v>
      </c>
      <c r="C1312" s="1">
        <v>5</v>
      </c>
      <c r="D1312" s="1" t="s">
        <v>154</v>
      </c>
      <c r="E1312" s="1"/>
      <c r="F1312" s="1"/>
      <c r="G1312" s="1"/>
      <c r="H1312" s="1"/>
      <c r="I1312" s="1">
        <v>20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>
        <v>64</v>
      </c>
      <c r="X1312" s="1">
        <v>18864</v>
      </c>
    </row>
    <row r="1313" spans="1:26" customHeight="1" ht="12.75">
      <c r="A1313" s="1" t="s">
        <v>2352</v>
      </c>
      <c r="B1313" s="7">
        <v>0.71</v>
      </c>
      <c r="C1313" s="1">
        <v>5</v>
      </c>
      <c r="D1313" s="1" t="s">
        <v>154</v>
      </c>
      <c r="E1313" s="1"/>
      <c r="F1313" s="1"/>
      <c r="G1313" s="1"/>
      <c r="H1313" s="1"/>
      <c r="I1313" s="1">
        <v>15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>
        <v>64</v>
      </c>
      <c r="X1313" s="1">
        <v>18896</v>
      </c>
    </row>
    <row r="1314" spans="1:26" customHeight="1" ht="12.75">
      <c r="A1314" s="1" t="s">
        <v>2353</v>
      </c>
      <c r="B1314" s="7">
        <v>0.73</v>
      </c>
      <c r="C1314" s="1">
        <v>5</v>
      </c>
      <c r="D1314" s="1" t="s">
        <v>154</v>
      </c>
      <c r="E1314" s="1"/>
      <c r="F1314" s="1"/>
      <c r="G1314" s="1"/>
      <c r="H1314" s="1"/>
      <c r="I1314" s="1">
        <v>25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>
        <v>64</v>
      </c>
      <c r="X1314" s="1">
        <v>18928</v>
      </c>
    </row>
    <row r="1315" spans="1:26" customHeight="1" ht="12.75">
      <c r="A1315" s="1" t="s">
        <v>2354</v>
      </c>
      <c r="B1315" s="7">
        <v>0.35</v>
      </c>
      <c r="C1315" s="1">
        <v>5</v>
      </c>
      <c r="D1315" s="1" t="s">
        <v>154</v>
      </c>
      <c r="E1315" s="1"/>
      <c r="F1315" s="1"/>
      <c r="G1315" s="1"/>
      <c r="H1315" s="1"/>
      <c r="I1315" s="1">
        <v>15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>
        <v>64</v>
      </c>
      <c r="X1315" s="1">
        <v>18960</v>
      </c>
    </row>
    <row r="1316" spans="1:26" customHeight="1" ht="12.75">
      <c r="A1316" s="1" t="s">
        <v>2355</v>
      </c>
      <c r="B1316" s="7">
        <v>1.21</v>
      </c>
      <c r="C1316" s="1">
        <v>5</v>
      </c>
      <c r="D1316" s="1" t="s">
        <v>154</v>
      </c>
      <c r="E1316" s="1"/>
      <c r="F1316" s="1"/>
      <c r="G1316" s="1"/>
      <c r="H1316" s="1"/>
      <c r="I1316" s="1">
        <v>30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>
        <v>64</v>
      </c>
      <c r="X1316" s="1">
        <v>18992</v>
      </c>
    </row>
    <row r="1317" spans="1:26" customHeight="1" ht="12.75">
      <c r="A1317" s="1" t="s">
        <v>2356</v>
      </c>
      <c r="B1317" s="7">
        <v>0.39</v>
      </c>
      <c r="C1317" s="1">
        <v>5</v>
      </c>
      <c r="D1317" s="1" t="s">
        <v>154</v>
      </c>
      <c r="E1317" s="1"/>
      <c r="F1317" s="1"/>
      <c r="G1317" s="1"/>
      <c r="H1317" s="1"/>
      <c r="I1317" s="1">
        <v>20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>
        <v>64</v>
      </c>
      <c r="X1317" s="1">
        <v>19024</v>
      </c>
    </row>
    <row r="1318" spans="1:26" customHeight="1" ht="12.75">
      <c r="A1318" s="1" t="s">
        <v>2357</v>
      </c>
      <c r="B1318" s="7">
        <v>0.19</v>
      </c>
      <c r="C1318" s="1">
        <v>5</v>
      </c>
      <c r="D1318" s="1" t="s">
        <v>154</v>
      </c>
      <c r="E1318" s="1"/>
      <c r="F1318" s="1"/>
      <c r="G1318" s="1"/>
      <c r="H1318" s="1"/>
      <c r="I1318" s="1">
        <v>25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>
        <v>64</v>
      </c>
      <c r="X1318" s="1">
        <v>19056</v>
      </c>
    </row>
    <row r="1319" spans="1:26" customHeight="1" ht="12.75">
      <c r="A1319" s="1" t="s">
        <v>2358</v>
      </c>
      <c r="B1319" s="7">
        <v>0.13</v>
      </c>
      <c r="C1319" s="1">
        <v>5</v>
      </c>
      <c r="D1319" s="1" t="s">
        <v>154</v>
      </c>
      <c r="E1319" s="1"/>
      <c r="F1319" s="1"/>
      <c r="G1319" s="1"/>
      <c r="H1319" s="1"/>
      <c r="I1319" s="1">
        <v>15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>
        <v>64</v>
      </c>
      <c r="X1319" s="1">
        <v>19088</v>
      </c>
    </row>
    <row r="1320" spans="1:26" customHeight="1" ht="12.75">
      <c r="A1320" s="1" t="s">
        <v>2359</v>
      </c>
      <c r="B1320" s="7">
        <v>0.08</v>
      </c>
      <c r="C1320" s="1">
        <v>5</v>
      </c>
      <c r="D1320" s="1" t="s">
        <v>154</v>
      </c>
      <c r="E1320" s="1"/>
      <c r="F1320" s="1"/>
      <c r="G1320" s="1"/>
      <c r="H1320" s="1"/>
      <c r="I1320" s="1">
        <v>15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>
        <v>64</v>
      </c>
      <c r="X1320" s="1">
        <v>19120</v>
      </c>
    </row>
    <row r="1321" spans="1:26" customHeight="1" ht="12.75">
      <c r="A1321" s="1" t="s">
        <v>2360</v>
      </c>
      <c r="B1321" s="7">
        <v>0.11</v>
      </c>
      <c r="C1321" s="1">
        <v>5</v>
      </c>
      <c r="D1321" s="1" t="s">
        <v>154</v>
      </c>
      <c r="E1321" s="1"/>
      <c r="F1321" s="1"/>
      <c r="G1321" s="1"/>
      <c r="H1321" s="1"/>
      <c r="I1321" s="1">
        <v>15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>
        <v>64</v>
      </c>
      <c r="X1321" s="1">
        <v>19152</v>
      </c>
    </row>
    <row r="1322" spans="1:26" customHeight="1" ht="12.75">
      <c r="A1322" s="1" t="s">
        <v>2361</v>
      </c>
      <c r="B1322" s="7">
        <v>0.03</v>
      </c>
      <c r="C1322" s="1">
        <v>5</v>
      </c>
      <c r="D1322" s="1" t="s">
        <v>154</v>
      </c>
      <c r="E1322" s="1"/>
      <c r="F1322" s="1"/>
      <c r="G1322" s="1"/>
      <c r="H1322" s="1"/>
      <c r="I1322" s="1">
        <v>20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>
        <v>64</v>
      </c>
      <c r="X1322" s="1">
        <v>19184</v>
      </c>
    </row>
    <row r="1323" spans="1:26" customHeight="1" ht="12.75">
      <c r="A1323" s="1" t="s">
        <v>2362</v>
      </c>
      <c r="B1323" s="7">
        <v>0.55</v>
      </c>
      <c r="C1323" s="1">
        <v>5</v>
      </c>
      <c r="D1323" s="1" t="s">
        <v>154</v>
      </c>
      <c r="E1323" s="1"/>
      <c r="F1323" s="1"/>
      <c r="G1323" s="1"/>
      <c r="H1323" s="1"/>
      <c r="I1323" s="1">
        <v>30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>
        <v>64</v>
      </c>
      <c r="X1323" s="1">
        <v>19216</v>
      </c>
    </row>
    <row r="1324" spans="1:26" customHeight="1" ht="12.75">
      <c r="A1324" s="1" t="s">
        <v>2363</v>
      </c>
      <c r="B1324" s="7">
        <v>0.06</v>
      </c>
      <c r="C1324" s="1">
        <v>5</v>
      </c>
      <c r="D1324" s="1" t="s">
        <v>154</v>
      </c>
      <c r="E1324" s="1"/>
      <c r="F1324" s="1"/>
      <c r="G1324" s="1"/>
      <c r="H1324" s="1"/>
      <c r="I1324" s="1">
        <v>15</v>
      </c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>
        <v>64</v>
      </c>
      <c r="X1324" s="1">
        <v>19248</v>
      </c>
    </row>
    <row r="1325" spans="1:26" customHeight="1" ht="12.75">
      <c r="A1325" s="1" t="s">
        <v>2364</v>
      </c>
      <c r="B1325" s="7">
        <v>24.98</v>
      </c>
      <c r="C1325" s="1">
        <v>5</v>
      </c>
      <c r="D1325" s="1" t="s">
        <v>154</v>
      </c>
      <c r="E1325" s="1"/>
      <c r="F1325" s="1"/>
      <c r="G1325" s="1"/>
      <c r="H1325" s="1"/>
      <c r="I1325" s="1">
        <v>25</v>
      </c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>
        <v>64</v>
      </c>
      <c r="X1325" s="1">
        <v>19280</v>
      </c>
    </row>
    <row r="1326" spans="1:26" customHeight="1" ht="12.75">
      <c r="A1326" s="1" t="s">
        <v>2365</v>
      </c>
      <c r="B1326" s="7">
        <v>2.37</v>
      </c>
      <c r="C1326" s="1">
        <v>5</v>
      </c>
      <c r="D1326" s="1" t="s">
        <v>154</v>
      </c>
      <c r="E1326" s="1"/>
      <c r="F1326" s="1"/>
      <c r="G1326" s="1"/>
      <c r="H1326" s="1"/>
      <c r="I1326" s="1">
        <v>25</v>
      </c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>
        <v>64</v>
      </c>
      <c r="X1326" s="1">
        <v>19312</v>
      </c>
    </row>
    <row r="1327" spans="1:26" customHeight="1" ht="12.75">
      <c r="A1327" s="1" t="s">
        <v>2366</v>
      </c>
      <c r="B1327" s="7">
        <v>0.06</v>
      </c>
      <c r="C1327" s="1">
        <v>5</v>
      </c>
      <c r="D1327" s="1" t="s">
        <v>154</v>
      </c>
      <c r="E1327" s="1"/>
      <c r="F1327" s="1"/>
      <c r="G1327" s="1"/>
      <c r="H1327" s="1"/>
      <c r="I1327" s="1">
        <v>20</v>
      </c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>
        <v>64</v>
      </c>
      <c r="X1327" s="1">
        <v>19344</v>
      </c>
    </row>
    <row r="1328" spans="1:26" customHeight="1" ht="12.75">
      <c r="A1328" s="1" t="s">
        <v>2367</v>
      </c>
      <c r="B1328" s="7">
        <v>0.35</v>
      </c>
      <c r="C1328" s="1">
        <v>5</v>
      </c>
      <c r="D1328" s="1" t="s">
        <v>154</v>
      </c>
      <c r="E1328" s="1"/>
      <c r="F1328" s="1"/>
      <c r="G1328" s="1"/>
      <c r="H1328" s="1"/>
      <c r="I1328" s="1">
        <v>15</v>
      </c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>
        <v>64</v>
      </c>
      <c r="X1328" s="1">
        <v>19376</v>
      </c>
    </row>
    <row r="1329" spans="1:26" customHeight="1" ht="12.75">
      <c r="A1329" s="1" t="s">
        <v>2368</v>
      </c>
      <c r="B1329" s="7">
        <v>4.09</v>
      </c>
      <c r="C1329" s="1">
        <v>5</v>
      </c>
      <c r="D1329" s="1" t="s">
        <v>154</v>
      </c>
      <c r="E1329" s="1"/>
      <c r="F1329" s="1"/>
      <c r="G1329" s="1"/>
      <c r="H1329" s="1"/>
      <c r="I1329" s="1">
        <v>20</v>
      </c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>
        <v>64</v>
      </c>
      <c r="X1329" s="1">
        <v>19408</v>
      </c>
    </row>
    <row r="1330" spans="1:26" customHeight="1" ht="12.75">
      <c r="A1330" s="1" t="s">
        <v>2369</v>
      </c>
      <c r="B1330" s="7">
        <v>4.08</v>
      </c>
      <c r="C1330" s="1">
        <v>5</v>
      </c>
      <c r="D1330" s="1" t="s">
        <v>154</v>
      </c>
      <c r="E1330" s="1"/>
      <c r="F1330" s="1"/>
      <c r="G1330" s="1"/>
      <c r="H1330" s="1"/>
      <c r="I1330" s="1">
        <v>30</v>
      </c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>
        <v>64</v>
      </c>
      <c r="X1330" s="1">
        <v>19440</v>
      </c>
    </row>
    <row r="1331" spans="1:26" customHeight="1" ht="12.75">
      <c r="A1331" s="1" t="s">
        <v>2370</v>
      </c>
      <c r="B1331" s="7">
        <v>0.07</v>
      </c>
      <c r="C1331" s="1">
        <v>5</v>
      </c>
      <c r="D1331" s="1" t="s">
        <v>154</v>
      </c>
      <c r="E1331" s="1"/>
      <c r="F1331" s="1"/>
      <c r="G1331" s="1"/>
      <c r="H1331" s="1"/>
      <c r="I1331" s="1">
        <v>20</v>
      </c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>
        <v>64</v>
      </c>
      <c r="X1331" s="1">
        <v>19472</v>
      </c>
    </row>
    <row r="1332" spans="1:26" customHeight="1" ht="12.75">
      <c r="A1332" s="1" t="s">
        <v>2371</v>
      </c>
      <c r="B1332" s="7">
        <v>0.11</v>
      </c>
      <c r="C1332" s="1">
        <v>5</v>
      </c>
      <c r="D1332" s="1" t="s">
        <v>154</v>
      </c>
      <c r="E1332" s="1"/>
      <c r="F1332" s="1"/>
      <c r="G1332" s="1"/>
      <c r="H1332" s="1"/>
      <c r="I1332" s="1">
        <v>30</v>
      </c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>
        <v>64</v>
      </c>
      <c r="X1332" s="1">
        <v>19504</v>
      </c>
    </row>
    <row r="1333" spans="1:26" customHeight="1" ht="12.75">
      <c r="A1333" s="1" t="s">
        <v>2372</v>
      </c>
      <c r="B1333" s="7">
        <v>0.27</v>
      </c>
      <c r="C1333" s="1">
        <v>5</v>
      </c>
      <c r="D1333" s="1" t="s">
        <v>154</v>
      </c>
      <c r="E1333" s="1"/>
      <c r="F1333" s="1"/>
      <c r="G1333" s="1"/>
      <c r="H1333" s="1"/>
      <c r="I1333" s="1">
        <v>25</v>
      </c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>
        <v>64</v>
      </c>
      <c r="X1333" s="1">
        <v>19536</v>
      </c>
    </row>
    <row r="1334" spans="1:26" customHeight="1" ht="12.75">
      <c r="A1334" s="1" t="s">
        <v>2373</v>
      </c>
      <c r="B1334" s="7">
        <v>0.04</v>
      </c>
      <c r="C1334" s="1">
        <v>5</v>
      </c>
      <c r="D1334" s="1" t="s">
        <v>154</v>
      </c>
      <c r="E1334" s="1"/>
      <c r="F1334" s="1"/>
      <c r="G1334" s="1"/>
      <c r="H1334" s="1"/>
      <c r="I1334" s="1">
        <v>20</v>
      </c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>
        <v>64</v>
      </c>
      <c r="X1334" s="1">
        <v>19568</v>
      </c>
    </row>
    <row r="1335" spans="1:26" customHeight="1" ht="12.75">
      <c r="A1335" s="1" t="s">
        <v>2374</v>
      </c>
      <c r="B1335" s="7">
        <v>5.35</v>
      </c>
      <c r="C1335" s="1">
        <v>5</v>
      </c>
      <c r="D1335" s="1" t="s">
        <v>154</v>
      </c>
      <c r="E1335" s="1"/>
      <c r="F1335" s="1"/>
      <c r="G1335" s="1"/>
      <c r="H1335" s="1"/>
      <c r="I1335" s="1">
        <v>25</v>
      </c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>
        <v>64</v>
      </c>
      <c r="X1335" s="1">
        <v>19600</v>
      </c>
    </row>
    <row r="1336" spans="1:26" customHeight="1" ht="12.75">
      <c r="A1336" s="1" t="s">
        <v>2375</v>
      </c>
      <c r="B1336" s="7">
        <v>0.03</v>
      </c>
      <c r="C1336" s="1">
        <v>5</v>
      </c>
      <c r="D1336" s="1" t="s">
        <v>154</v>
      </c>
      <c r="E1336" s="1"/>
      <c r="F1336" s="1"/>
      <c r="G1336" s="1"/>
      <c r="H1336" s="1"/>
      <c r="I1336" s="1">
        <v>20</v>
      </c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>
        <v>64</v>
      </c>
      <c r="X1336" s="1">
        <v>19632</v>
      </c>
    </row>
    <row r="1337" spans="1:26" customHeight="1" ht="12.75">
      <c r="A1337" s="1" t="s">
        <v>2376</v>
      </c>
      <c r="B1337" s="7">
        <v>12.58</v>
      </c>
      <c r="C1337" s="1">
        <v>5</v>
      </c>
      <c r="D1337" s="1" t="s">
        <v>154</v>
      </c>
      <c r="E1337" s="1"/>
      <c r="F1337" s="1"/>
      <c r="G1337" s="1"/>
      <c r="H1337" s="1"/>
      <c r="I1337" s="1">
        <v>15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>
        <v>64</v>
      </c>
      <c r="X1337" s="1">
        <v>19664</v>
      </c>
    </row>
    <row r="1338" spans="1:26" customHeight="1" ht="12.75">
      <c r="A1338" s="1" t="s">
        <v>2377</v>
      </c>
      <c r="B1338" s="7">
        <v>0.12</v>
      </c>
      <c r="C1338" s="1">
        <v>3</v>
      </c>
      <c r="D1338" s="1" t="s">
        <v>154</v>
      </c>
      <c r="E1338" s="1"/>
      <c r="F1338" s="1"/>
      <c r="G1338" s="1"/>
      <c r="H1338" s="1"/>
      <c r="I1338" s="1">
        <v>15</v>
      </c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>
        <v>496</v>
      </c>
      <c r="X1338" s="1">
        <v>560</v>
      </c>
    </row>
    <row r="1339" spans="1:26" customHeight="1" ht="12.75">
      <c r="A1339" s="1" t="s">
        <v>2378</v>
      </c>
      <c r="B1339" s="7">
        <v>0.17</v>
      </c>
      <c r="C1339" s="1">
        <v>3</v>
      </c>
      <c r="D1339" s="1" t="s">
        <v>154</v>
      </c>
      <c r="E1339" s="1"/>
      <c r="F1339" s="1"/>
      <c r="G1339" s="1"/>
      <c r="H1339" s="1"/>
      <c r="I1339" s="1">
        <v>20</v>
      </c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>
        <v>496</v>
      </c>
      <c r="X1339" s="1">
        <v>592</v>
      </c>
    </row>
    <row r="1340" spans="1:26" customHeight="1" ht="12.75">
      <c r="A1340" s="1" t="s">
        <v>2379</v>
      </c>
      <c r="B1340" s="7">
        <v>0.21</v>
      </c>
      <c r="C1340" s="1">
        <v>3</v>
      </c>
      <c r="D1340" s="1" t="s">
        <v>154</v>
      </c>
      <c r="E1340" s="1"/>
      <c r="F1340" s="1"/>
      <c r="G1340" s="1"/>
      <c r="H1340" s="1"/>
      <c r="I1340" s="1">
        <v>30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>
        <v>496</v>
      </c>
      <c r="X1340" s="1">
        <v>624</v>
      </c>
    </row>
    <row r="1341" spans="1:26" customHeight="1" ht="12.75">
      <c r="A1341" s="1" t="s">
        <v>2380</v>
      </c>
      <c r="B1341" s="7">
        <v>0.24</v>
      </c>
      <c r="C1341" s="1">
        <v>3</v>
      </c>
      <c r="D1341" s="1" t="s">
        <v>154</v>
      </c>
      <c r="E1341" s="1"/>
      <c r="F1341" s="1"/>
      <c r="G1341" s="1"/>
      <c r="H1341" s="1"/>
      <c r="I1341" s="1">
        <v>15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>
        <v>496</v>
      </c>
      <c r="X1341" s="1">
        <v>1104</v>
      </c>
    </row>
    <row r="1342" spans="1:26" customHeight="1" ht="12.75">
      <c r="A1342" s="1" t="s">
        <v>2381</v>
      </c>
      <c r="B1342" s="7">
        <v>0.02</v>
      </c>
      <c r="C1342" s="1">
        <v>3</v>
      </c>
      <c r="D1342" s="1" t="s">
        <v>154</v>
      </c>
      <c r="E1342" s="1"/>
      <c r="F1342" s="1"/>
      <c r="G1342" s="1"/>
      <c r="H1342" s="1"/>
      <c r="I1342" s="1">
        <v>30</v>
      </c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>
        <v>496</v>
      </c>
      <c r="X1342" s="1">
        <v>2192</v>
      </c>
    </row>
    <row r="1343" spans="1:26" customHeight="1" ht="12.75">
      <c r="A1343" s="1" t="s">
        <v>2382</v>
      </c>
      <c r="B1343" s="7">
        <v>0.02</v>
      </c>
      <c r="C1343" s="1">
        <v>3</v>
      </c>
      <c r="D1343" s="1" t="s">
        <v>154</v>
      </c>
      <c r="E1343" s="1"/>
      <c r="F1343" s="1"/>
      <c r="G1343" s="1"/>
      <c r="H1343" s="1"/>
      <c r="I1343" s="1">
        <v>15</v>
      </c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>
        <v>496</v>
      </c>
      <c r="X1343" s="1">
        <v>2224</v>
      </c>
    </row>
    <row r="1344" spans="1:26" customHeight="1" ht="12.75">
      <c r="A1344" s="1" t="s">
        <v>167</v>
      </c>
      <c r="B1344" s="7">
        <v>0.15</v>
      </c>
      <c r="C1344" s="1">
        <v>2</v>
      </c>
      <c r="D1344" s="1" t="s">
        <v>168</v>
      </c>
      <c r="E1344" s="1"/>
      <c r="F1344" s="1"/>
      <c r="G1344" s="1"/>
      <c r="H1344" s="1"/>
      <c r="I1344" s="1">
        <v>2</v>
      </c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>
        <v>704</v>
      </c>
      <c r="X1344" s="1">
        <v>560</v>
      </c>
    </row>
    <row r="1345" spans="1:26" customHeight="1" ht="12.75">
      <c r="A1345" s="1" t="s">
        <v>169</v>
      </c>
      <c r="B1345" s="7">
        <v>0.15</v>
      </c>
      <c r="C1345" s="1">
        <v>2</v>
      </c>
      <c r="D1345" s="1" t="s">
        <v>168</v>
      </c>
      <c r="E1345" s="1"/>
      <c r="F1345" s="1"/>
      <c r="G1345" s="1"/>
      <c r="H1345" s="1"/>
      <c r="I1345" s="1">
        <v>2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>
        <v>704</v>
      </c>
      <c r="X1345" s="1">
        <v>592</v>
      </c>
    </row>
    <row r="1346" spans="1:26" customHeight="1" ht="12.75">
      <c r="A1346" s="1" t="s">
        <v>170</v>
      </c>
      <c r="B1346" s="7">
        <v>0.15</v>
      </c>
      <c r="C1346" s="1">
        <v>2</v>
      </c>
      <c r="D1346" s="1" t="s">
        <v>168</v>
      </c>
      <c r="E1346" s="1"/>
      <c r="F1346" s="1"/>
      <c r="G1346" s="1"/>
      <c r="H1346" s="1"/>
      <c r="I1346" s="1">
        <v>2</v>
      </c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>
        <v>704</v>
      </c>
      <c r="X1346" s="1">
        <v>624</v>
      </c>
    </row>
    <row r="1347" spans="1:26" customHeight="1" ht="12.75">
      <c r="A1347" s="1" t="s">
        <v>171</v>
      </c>
      <c r="B1347" s="7">
        <v>0.15</v>
      </c>
      <c r="C1347" s="1">
        <v>2</v>
      </c>
      <c r="D1347" s="1" t="s">
        <v>168</v>
      </c>
      <c r="E1347" s="1"/>
      <c r="F1347" s="1"/>
      <c r="G1347" s="1"/>
      <c r="H1347" s="1"/>
      <c r="I1347" s="1">
        <v>2</v>
      </c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>
        <v>704</v>
      </c>
      <c r="X1347" s="1">
        <v>656</v>
      </c>
    </row>
    <row r="1348" spans="1:26" customHeight="1" ht="12.75">
      <c r="A1348" s="1" t="s">
        <v>204</v>
      </c>
      <c r="B1348" s="7">
        <v>0.15</v>
      </c>
      <c r="C1348" s="1">
        <v>2</v>
      </c>
      <c r="D1348" s="1" t="s">
        <v>168</v>
      </c>
      <c r="E1348" s="1"/>
      <c r="F1348" s="1"/>
      <c r="G1348" s="1"/>
      <c r="H1348" s="1"/>
      <c r="I1348" s="1">
        <v>2</v>
      </c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>
        <v>704</v>
      </c>
      <c r="X1348" s="1">
        <v>1104</v>
      </c>
    </row>
    <row r="1349" spans="1:26" customHeight="1" ht="12.75">
      <c r="A1349" s="1" t="s">
        <v>205</v>
      </c>
      <c r="B1349" s="7">
        <v>0.15</v>
      </c>
      <c r="C1349" s="1">
        <v>2</v>
      </c>
      <c r="D1349" s="1" t="s">
        <v>168</v>
      </c>
      <c r="E1349" s="1"/>
      <c r="F1349" s="1"/>
      <c r="G1349" s="1"/>
      <c r="H1349" s="1"/>
      <c r="I1349" s="1">
        <v>2</v>
      </c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>
        <v>704</v>
      </c>
      <c r="X1349" s="1">
        <v>1136</v>
      </c>
    </row>
    <row r="1350" spans="1:26" customHeight="1" ht="12.75">
      <c r="A1350" s="1" t="s">
        <v>206</v>
      </c>
      <c r="B1350" s="7">
        <v>0.15</v>
      </c>
      <c r="C1350" s="1">
        <v>2</v>
      </c>
      <c r="D1350" s="1" t="s">
        <v>168</v>
      </c>
      <c r="E1350" s="1"/>
      <c r="F1350" s="1"/>
      <c r="G1350" s="1"/>
      <c r="H1350" s="1"/>
      <c r="I1350" s="1">
        <v>2</v>
      </c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>
        <v>704</v>
      </c>
      <c r="X1350" s="1">
        <v>1648</v>
      </c>
    </row>
    <row r="1351" spans="1:26" customHeight="1" ht="12.75">
      <c r="A1351" s="1" t="s">
        <v>207</v>
      </c>
      <c r="B1351" s="7">
        <v>0.15</v>
      </c>
      <c r="C1351" s="1">
        <v>2</v>
      </c>
      <c r="D1351" s="1" t="s">
        <v>168</v>
      </c>
      <c r="E1351" s="1"/>
      <c r="F1351" s="1"/>
      <c r="G1351" s="1"/>
      <c r="H1351" s="1"/>
      <c r="I1351" s="1">
        <v>2</v>
      </c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>
        <v>704</v>
      </c>
      <c r="X1351" s="1">
        <v>2192</v>
      </c>
    </row>
    <row r="1352" spans="1:26" customHeight="1" ht="12.75">
      <c r="A1352" s="1" t="s">
        <v>208</v>
      </c>
      <c r="B1352" s="7">
        <v>0.15</v>
      </c>
      <c r="C1352" s="1">
        <v>2</v>
      </c>
      <c r="D1352" s="1" t="s">
        <v>168</v>
      </c>
      <c r="E1352" s="1"/>
      <c r="F1352" s="1"/>
      <c r="G1352" s="1"/>
      <c r="H1352" s="1"/>
      <c r="I1352" s="1">
        <v>2</v>
      </c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>
        <v>704</v>
      </c>
      <c r="X1352" s="1">
        <v>2224</v>
      </c>
    </row>
    <row r="1353" spans="1:26" customHeight="1" ht="12.75">
      <c r="A1353" s="1" t="s">
        <v>209</v>
      </c>
      <c r="B1353" s="7">
        <v>0.15</v>
      </c>
      <c r="C1353" s="1">
        <v>2</v>
      </c>
      <c r="D1353" s="1" t="s">
        <v>168</v>
      </c>
      <c r="E1353" s="1"/>
      <c r="F1353" s="1"/>
      <c r="G1353" s="1"/>
      <c r="H1353" s="1"/>
      <c r="I1353" s="1">
        <v>2</v>
      </c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>
        <v>704</v>
      </c>
      <c r="X1353" s="1">
        <v>2256</v>
      </c>
    </row>
    <row r="1354" spans="1:26" customHeight="1" ht="12.75">
      <c r="A1354" s="1" t="s">
        <v>210</v>
      </c>
      <c r="B1354" s="7">
        <v>0.15</v>
      </c>
      <c r="C1354" s="1">
        <v>2</v>
      </c>
      <c r="D1354" s="1" t="s">
        <v>168</v>
      </c>
      <c r="E1354" s="1"/>
      <c r="F1354" s="1"/>
      <c r="G1354" s="1"/>
      <c r="H1354" s="1"/>
      <c r="I1354" s="1">
        <v>2</v>
      </c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>
        <v>704</v>
      </c>
      <c r="X1354" s="1">
        <v>2736</v>
      </c>
    </row>
    <row r="1355" spans="1:26" customHeight="1" ht="12.75">
      <c r="A1355" s="1" t="s">
        <v>211</v>
      </c>
      <c r="B1355" s="7">
        <v>0.15</v>
      </c>
      <c r="C1355" s="1">
        <v>2</v>
      </c>
      <c r="D1355" s="1" t="s">
        <v>168</v>
      </c>
      <c r="E1355" s="1"/>
      <c r="F1355" s="1"/>
      <c r="G1355" s="1"/>
      <c r="H1355" s="1"/>
      <c r="I1355" s="1">
        <v>2</v>
      </c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>
        <v>704</v>
      </c>
      <c r="X1355" s="1">
        <v>3280</v>
      </c>
    </row>
    <row r="1356" spans="1:26" customHeight="1" ht="12.75">
      <c r="A1356" s="1" t="s">
        <v>212</v>
      </c>
      <c r="B1356" s="7">
        <v>0.15</v>
      </c>
      <c r="C1356" s="1">
        <v>2</v>
      </c>
      <c r="D1356" s="1" t="s">
        <v>168</v>
      </c>
      <c r="E1356" s="1"/>
      <c r="F1356" s="1"/>
      <c r="G1356" s="1"/>
      <c r="H1356" s="1"/>
      <c r="I1356" s="1">
        <v>2</v>
      </c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>
        <v>704</v>
      </c>
      <c r="X1356" s="1">
        <v>3824</v>
      </c>
    </row>
    <row r="1357" spans="1:26" customHeight="1" ht="12.75">
      <c r="A1357" s="1" t="s">
        <v>272</v>
      </c>
      <c r="B1357" s="7">
        <v>0.15</v>
      </c>
      <c r="C1357" s="1">
        <v>2</v>
      </c>
      <c r="D1357" s="1" t="s">
        <v>168</v>
      </c>
      <c r="E1357" s="1"/>
      <c r="F1357" s="1"/>
      <c r="G1357" s="1"/>
      <c r="H1357" s="1"/>
      <c r="I1357" s="1">
        <v>2</v>
      </c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>
        <v>704</v>
      </c>
      <c r="X1357" s="1">
        <v>3856</v>
      </c>
    </row>
    <row r="1358" spans="1:26" customHeight="1" ht="12.75">
      <c r="A1358" s="1" t="s">
        <v>273</v>
      </c>
      <c r="B1358" s="7">
        <v>0.15</v>
      </c>
      <c r="C1358" s="1">
        <v>2</v>
      </c>
      <c r="D1358" s="1" t="s">
        <v>168</v>
      </c>
      <c r="E1358" s="1"/>
      <c r="F1358" s="1"/>
      <c r="G1358" s="1"/>
      <c r="H1358" s="1"/>
      <c r="I1358" s="1">
        <v>2</v>
      </c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>
        <v>704</v>
      </c>
      <c r="X1358" s="1">
        <v>4368</v>
      </c>
    </row>
    <row r="1359" spans="1:26" customHeight="1" ht="12.75">
      <c r="A1359" s="1" t="s">
        <v>274</v>
      </c>
      <c r="B1359" s="7">
        <v>0.15</v>
      </c>
      <c r="C1359" s="1">
        <v>2</v>
      </c>
      <c r="D1359" s="1" t="s">
        <v>168</v>
      </c>
      <c r="E1359" s="1"/>
      <c r="F1359" s="1"/>
      <c r="G1359" s="1"/>
      <c r="H1359" s="1"/>
      <c r="I1359" s="1">
        <v>2</v>
      </c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>
        <v>704</v>
      </c>
      <c r="X1359" s="1">
        <v>4912</v>
      </c>
    </row>
    <row r="1360" spans="1:26" customHeight="1" ht="12.75">
      <c r="A1360" s="1" t="s">
        <v>275</v>
      </c>
      <c r="B1360" s="7">
        <v>0.15</v>
      </c>
      <c r="C1360" s="1">
        <v>2</v>
      </c>
      <c r="D1360" s="1" t="s">
        <v>168</v>
      </c>
      <c r="E1360" s="1"/>
      <c r="F1360" s="1"/>
      <c r="G1360" s="1"/>
      <c r="H1360" s="1"/>
      <c r="I1360" s="1">
        <v>2</v>
      </c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>
        <v>704</v>
      </c>
      <c r="X1360" s="1">
        <v>5456</v>
      </c>
    </row>
    <row r="1361" spans="1:26" customHeight="1" ht="12.75">
      <c r="A1361" s="1" t="s">
        <v>276</v>
      </c>
      <c r="B1361" s="7">
        <v>0.15</v>
      </c>
      <c r="C1361" s="1">
        <v>2</v>
      </c>
      <c r="D1361" s="1" t="s">
        <v>168</v>
      </c>
      <c r="E1361" s="1"/>
      <c r="F1361" s="1"/>
      <c r="G1361" s="1"/>
      <c r="H1361" s="1"/>
      <c r="I1361" s="1">
        <v>2</v>
      </c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>
        <v>704</v>
      </c>
      <c r="X1361" s="1">
        <v>6000</v>
      </c>
    </row>
    <row r="1362" spans="1:26" customHeight="1" ht="12.75">
      <c r="A1362" s="1" t="s">
        <v>277</v>
      </c>
      <c r="B1362" s="7">
        <v>0.15</v>
      </c>
      <c r="C1362" s="1">
        <v>2</v>
      </c>
      <c r="D1362" s="1" t="s">
        <v>168</v>
      </c>
      <c r="E1362" s="1"/>
      <c r="F1362" s="1"/>
      <c r="G1362" s="1"/>
      <c r="H1362" s="1"/>
      <c r="I1362" s="1">
        <v>2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>
        <v>704</v>
      </c>
      <c r="X1362" s="1">
        <v>6544</v>
      </c>
    </row>
    <row r="1363" spans="1:26" customHeight="1" ht="12.75">
      <c r="A1363" s="1" t="s">
        <v>278</v>
      </c>
      <c r="B1363" s="7">
        <v>0.15</v>
      </c>
      <c r="C1363" s="1">
        <v>2</v>
      </c>
      <c r="D1363" s="1" t="s">
        <v>168</v>
      </c>
      <c r="E1363" s="1"/>
      <c r="F1363" s="1"/>
      <c r="G1363" s="1"/>
      <c r="H1363" s="1"/>
      <c r="I1363" s="1">
        <v>2</v>
      </c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>
        <v>704</v>
      </c>
      <c r="X1363" s="1">
        <v>7088</v>
      </c>
    </row>
    <row r="1364" spans="1:26" customHeight="1" ht="12.75">
      <c r="A1364" s="1" t="s">
        <v>279</v>
      </c>
      <c r="B1364" s="7">
        <v>0.15</v>
      </c>
      <c r="C1364" s="1">
        <v>2</v>
      </c>
      <c r="D1364" s="1" t="s">
        <v>168</v>
      </c>
      <c r="E1364" s="1"/>
      <c r="F1364" s="1"/>
      <c r="G1364" s="1"/>
      <c r="H1364" s="1"/>
      <c r="I1364" s="1">
        <v>2</v>
      </c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>
        <v>704</v>
      </c>
      <c r="X1364" s="1">
        <v>7632</v>
      </c>
    </row>
    <row r="1365" spans="1:26" customHeight="1" ht="12.75">
      <c r="A1365" s="1" t="s">
        <v>280</v>
      </c>
      <c r="B1365" s="7">
        <v>0.15</v>
      </c>
      <c r="C1365" s="1">
        <v>2</v>
      </c>
      <c r="D1365" s="1" t="s">
        <v>168</v>
      </c>
      <c r="E1365" s="1"/>
      <c r="F1365" s="1"/>
      <c r="G1365" s="1"/>
      <c r="H1365" s="1"/>
      <c r="I1365" s="1">
        <v>2</v>
      </c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>
        <v>704</v>
      </c>
      <c r="X1365" s="1">
        <v>8176</v>
      </c>
    </row>
    <row r="1366" spans="1:26" customHeight="1" ht="12.75">
      <c r="A1366" s="1" t="s">
        <v>281</v>
      </c>
      <c r="B1366" s="7">
        <v>0.15</v>
      </c>
      <c r="C1366" s="1">
        <v>2</v>
      </c>
      <c r="D1366" s="1" t="s">
        <v>168</v>
      </c>
      <c r="E1366" s="1"/>
      <c r="F1366" s="1"/>
      <c r="G1366" s="1"/>
      <c r="H1366" s="1"/>
      <c r="I1366" s="1">
        <v>2</v>
      </c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>
        <v>704</v>
      </c>
      <c r="X1366" s="1">
        <v>8720</v>
      </c>
    </row>
    <row r="1367" spans="1:26" customHeight="1" ht="12.75">
      <c r="A1367" s="1" t="s">
        <v>282</v>
      </c>
      <c r="B1367" s="7">
        <v>0.15</v>
      </c>
      <c r="C1367" s="1">
        <v>2</v>
      </c>
      <c r="D1367" s="1" t="s">
        <v>168</v>
      </c>
      <c r="E1367" s="1"/>
      <c r="F1367" s="1"/>
      <c r="G1367" s="1"/>
      <c r="H1367" s="1"/>
      <c r="I1367" s="1">
        <v>2</v>
      </c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>
        <v>704</v>
      </c>
      <c r="X1367" s="1">
        <v>9264</v>
      </c>
    </row>
    <row r="1368" spans="1:26" customHeight="1" ht="12.75">
      <c r="A1368" s="1" t="s">
        <v>283</v>
      </c>
      <c r="B1368" s="7">
        <v>0.15</v>
      </c>
      <c r="C1368" s="1">
        <v>2</v>
      </c>
      <c r="D1368" s="1" t="s">
        <v>168</v>
      </c>
      <c r="E1368" s="1"/>
      <c r="F1368" s="1"/>
      <c r="G1368" s="1"/>
      <c r="H1368" s="1"/>
      <c r="I1368" s="1">
        <v>2</v>
      </c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>
        <v>704</v>
      </c>
      <c r="X1368" s="1">
        <v>9840</v>
      </c>
    </row>
    <row r="1369" spans="1:26" customHeight="1" ht="12.75">
      <c r="A1369" s="1" t="s">
        <v>284</v>
      </c>
      <c r="B1369" s="7">
        <v>0.15</v>
      </c>
      <c r="C1369" s="1">
        <v>2</v>
      </c>
      <c r="D1369" s="1" t="s">
        <v>168</v>
      </c>
      <c r="E1369" s="1"/>
      <c r="F1369" s="1"/>
      <c r="G1369" s="1"/>
      <c r="H1369" s="1"/>
      <c r="I1369" s="1">
        <v>2</v>
      </c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>
        <v>704</v>
      </c>
      <c r="X1369" s="1">
        <v>9872</v>
      </c>
    </row>
    <row r="1370" spans="1:26" customHeight="1" ht="12.75">
      <c r="A1370" s="1" t="s">
        <v>285</v>
      </c>
      <c r="B1370" s="7">
        <v>0.15</v>
      </c>
      <c r="C1370" s="1">
        <v>2</v>
      </c>
      <c r="D1370" s="1" t="s">
        <v>168</v>
      </c>
      <c r="E1370" s="1"/>
      <c r="F1370" s="1"/>
      <c r="G1370" s="1"/>
      <c r="H1370" s="1"/>
      <c r="I1370" s="1">
        <v>2</v>
      </c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>
        <v>704</v>
      </c>
      <c r="X1370" s="1">
        <v>10384</v>
      </c>
    </row>
    <row r="1371" spans="1:26" customHeight="1" ht="12.75">
      <c r="A1371" s="1" t="s">
        <v>286</v>
      </c>
      <c r="B1371" s="7">
        <v>0.15</v>
      </c>
      <c r="C1371" s="1">
        <v>2</v>
      </c>
      <c r="D1371" s="1" t="s">
        <v>168</v>
      </c>
      <c r="E1371" s="1"/>
      <c r="F1371" s="1"/>
      <c r="G1371" s="1"/>
      <c r="H1371" s="1"/>
      <c r="I1371" s="1">
        <v>2</v>
      </c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>
        <v>704</v>
      </c>
      <c r="X1371" s="1">
        <v>10928</v>
      </c>
    </row>
    <row r="1372" spans="1:26" customHeight="1" ht="12.75">
      <c r="A1372" s="1" t="s">
        <v>287</v>
      </c>
      <c r="B1372" s="7">
        <v>0.15</v>
      </c>
      <c r="C1372" s="1">
        <v>2</v>
      </c>
      <c r="D1372" s="1" t="s">
        <v>168</v>
      </c>
      <c r="E1372" s="1"/>
      <c r="F1372" s="1"/>
      <c r="G1372" s="1"/>
      <c r="H1372" s="1"/>
      <c r="I1372" s="1">
        <v>2</v>
      </c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>
        <v>704</v>
      </c>
      <c r="X1372" s="1">
        <v>11472</v>
      </c>
    </row>
    <row r="1373" spans="1:26" customHeight="1" ht="12.75">
      <c r="A1373" s="1" t="s">
        <v>288</v>
      </c>
      <c r="B1373" s="7">
        <v>0.15</v>
      </c>
      <c r="C1373" s="1">
        <v>2</v>
      </c>
      <c r="D1373" s="1" t="s">
        <v>168</v>
      </c>
      <c r="E1373" s="1"/>
      <c r="F1373" s="1"/>
      <c r="G1373" s="1"/>
      <c r="H1373" s="1"/>
      <c r="I1373" s="1">
        <v>2</v>
      </c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>
        <v>704</v>
      </c>
      <c r="X1373" s="1">
        <v>12016</v>
      </c>
    </row>
    <row r="1374" spans="1:26" customHeight="1" ht="12.75">
      <c r="A1374" s="1" t="s">
        <v>289</v>
      </c>
      <c r="B1374" s="7">
        <v>0.15</v>
      </c>
      <c r="C1374" s="1">
        <v>2</v>
      </c>
      <c r="D1374" s="1" t="s">
        <v>168</v>
      </c>
      <c r="E1374" s="1"/>
      <c r="F1374" s="1"/>
      <c r="G1374" s="1"/>
      <c r="H1374" s="1"/>
      <c r="I1374" s="1">
        <v>2</v>
      </c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>
        <v>704</v>
      </c>
      <c r="X1374" s="1">
        <v>12560</v>
      </c>
    </row>
    <row r="1375" spans="1:26" customHeight="1" ht="12.75">
      <c r="A1375" s="1" t="s">
        <v>458</v>
      </c>
      <c r="B1375" s="7">
        <v>0.15</v>
      </c>
      <c r="C1375" s="1">
        <v>2</v>
      </c>
      <c r="D1375" s="1" t="s">
        <v>168</v>
      </c>
      <c r="E1375" s="1"/>
      <c r="F1375" s="1"/>
      <c r="G1375" s="1"/>
      <c r="H1375" s="1"/>
      <c r="I1375" s="1">
        <v>2</v>
      </c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>
        <v>704</v>
      </c>
      <c r="X1375" s="1">
        <v>13104</v>
      </c>
    </row>
    <row r="1376" spans="1:26" customHeight="1" ht="12.75">
      <c r="A1376" s="1" t="s">
        <v>459</v>
      </c>
      <c r="B1376" s="7">
        <v>0.15</v>
      </c>
      <c r="C1376" s="1">
        <v>2</v>
      </c>
      <c r="D1376" s="1" t="s">
        <v>168</v>
      </c>
      <c r="E1376" s="1"/>
      <c r="F1376" s="1"/>
      <c r="G1376" s="1"/>
      <c r="H1376" s="1"/>
      <c r="I1376" s="1">
        <v>2</v>
      </c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>
        <v>704</v>
      </c>
      <c r="X1376" s="1">
        <v>13648</v>
      </c>
    </row>
    <row r="1377" spans="1:26" customHeight="1" ht="12.75">
      <c r="A1377" s="1" t="s">
        <v>460</v>
      </c>
      <c r="B1377" s="7">
        <v>0.15</v>
      </c>
      <c r="C1377" s="1">
        <v>2</v>
      </c>
      <c r="D1377" s="1" t="s">
        <v>168</v>
      </c>
      <c r="E1377" s="1"/>
      <c r="F1377" s="1"/>
      <c r="G1377" s="1"/>
      <c r="H1377" s="1"/>
      <c r="I1377" s="1">
        <v>2</v>
      </c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>
        <v>704</v>
      </c>
      <c r="X1377" s="1">
        <v>14192</v>
      </c>
    </row>
    <row r="1378" spans="1:26" customHeight="1" ht="12.75">
      <c r="A1378" s="1" t="s">
        <v>461</v>
      </c>
      <c r="B1378" s="7">
        <v>0.15</v>
      </c>
      <c r="C1378" s="1">
        <v>2</v>
      </c>
      <c r="D1378" s="1" t="s">
        <v>168</v>
      </c>
      <c r="E1378" s="1"/>
      <c r="F1378" s="1"/>
      <c r="G1378" s="1"/>
      <c r="H1378" s="1"/>
      <c r="I1378" s="1">
        <v>2</v>
      </c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>
        <v>704</v>
      </c>
      <c r="X1378" s="1">
        <v>14736</v>
      </c>
    </row>
    <row r="1379" spans="1:26" customHeight="1" ht="12.75">
      <c r="A1379" s="1" t="s">
        <v>462</v>
      </c>
      <c r="B1379" s="7">
        <v>0.15</v>
      </c>
      <c r="C1379" s="1">
        <v>2</v>
      </c>
      <c r="D1379" s="1" t="s">
        <v>168</v>
      </c>
      <c r="E1379" s="1"/>
      <c r="F1379" s="1"/>
      <c r="G1379" s="1"/>
      <c r="H1379" s="1"/>
      <c r="I1379" s="1">
        <v>2</v>
      </c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>
        <v>704</v>
      </c>
      <c r="X1379" s="1">
        <v>15280</v>
      </c>
    </row>
    <row r="1380" spans="1:26" customHeight="1" ht="12.75">
      <c r="A1380" s="1" t="s">
        <v>510</v>
      </c>
      <c r="B1380" s="7">
        <v>0.15</v>
      </c>
      <c r="C1380" s="1">
        <v>2</v>
      </c>
      <c r="D1380" s="1" t="s">
        <v>168</v>
      </c>
      <c r="E1380" s="1"/>
      <c r="F1380" s="1"/>
      <c r="G1380" s="1"/>
      <c r="H1380" s="1"/>
      <c r="I1380" s="1">
        <v>2</v>
      </c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>
        <v>704</v>
      </c>
      <c r="X1380" s="1">
        <v>15312</v>
      </c>
    </row>
    <row r="1381" spans="1:26" customHeight="1" ht="12.75">
      <c r="A1381" s="1" t="s">
        <v>511</v>
      </c>
      <c r="B1381" s="7">
        <v>0.15</v>
      </c>
      <c r="C1381" s="1">
        <v>2</v>
      </c>
      <c r="D1381" s="1" t="s">
        <v>168</v>
      </c>
      <c r="E1381" s="1"/>
      <c r="F1381" s="1"/>
      <c r="G1381" s="1"/>
      <c r="H1381" s="1"/>
      <c r="I1381" s="1">
        <v>2</v>
      </c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>
        <v>704</v>
      </c>
      <c r="X1381" s="1">
        <v>15824</v>
      </c>
    </row>
    <row r="1382" spans="1:26" customHeight="1" ht="12.75">
      <c r="A1382" s="1" t="s">
        <v>512</v>
      </c>
      <c r="B1382" s="7">
        <v>0.15</v>
      </c>
      <c r="C1382" s="1">
        <v>2</v>
      </c>
      <c r="D1382" s="1" t="s">
        <v>168</v>
      </c>
      <c r="E1382" s="1"/>
      <c r="F1382" s="1"/>
      <c r="G1382" s="1"/>
      <c r="H1382" s="1"/>
      <c r="I1382" s="1">
        <v>2</v>
      </c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>
        <v>704</v>
      </c>
      <c r="X1382" s="1">
        <v>16368</v>
      </c>
    </row>
    <row r="1383" spans="1:26" customHeight="1" ht="12.75">
      <c r="A1383" s="1" t="s">
        <v>513</v>
      </c>
      <c r="B1383" s="7">
        <v>0.15</v>
      </c>
      <c r="C1383" s="1">
        <v>2</v>
      </c>
      <c r="D1383" s="1" t="s">
        <v>168</v>
      </c>
      <c r="E1383" s="1"/>
      <c r="F1383" s="1"/>
      <c r="G1383" s="1"/>
      <c r="H1383" s="1"/>
      <c r="I1383" s="1">
        <v>2</v>
      </c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>
        <v>704</v>
      </c>
      <c r="X1383" s="1">
        <v>16912</v>
      </c>
    </row>
    <row r="1384" spans="1:26" customHeight="1" ht="12.75">
      <c r="A1384" s="1" t="s">
        <v>514</v>
      </c>
      <c r="B1384" s="7">
        <v>0.15</v>
      </c>
      <c r="C1384" s="1">
        <v>2</v>
      </c>
      <c r="D1384" s="1" t="s">
        <v>168</v>
      </c>
      <c r="E1384" s="1"/>
      <c r="F1384" s="1"/>
      <c r="G1384" s="1"/>
      <c r="H1384" s="1"/>
      <c r="I1384" s="1">
        <v>2</v>
      </c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>
        <v>704</v>
      </c>
      <c r="X1384" s="1">
        <v>17456</v>
      </c>
    </row>
    <row r="1385" spans="1:26" customHeight="1" ht="12.75">
      <c r="A1385" s="1" t="s">
        <v>515</v>
      </c>
      <c r="B1385" s="7">
        <v>0.15</v>
      </c>
      <c r="C1385" s="1">
        <v>2</v>
      </c>
      <c r="D1385" s="1" t="s">
        <v>168</v>
      </c>
      <c r="E1385" s="1"/>
      <c r="F1385" s="1"/>
      <c r="G1385" s="1"/>
      <c r="H1385" s="1"/>
      <c r="I1385" s="1">
        <v>2</v>
      </c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>
        <v>704</v>
      </c>
      <c r="X1385" s="1">
        <v>18000</v>
      </c>
    </row>
    <row r="1386" spans="1:26" customHeight="1" ht="12.75">
      <c r="A1386" s="1" t="s">
        <v>1220</v>
      </c>
      <c r="B1386" s="7">
        <v>0.15</v>
      </c>
      <c r="C1386" s="1">
        <v>2</v>
      </c>
      <c r="D1386" s="1" t="s">
        <v>168</v>
      </c>
      <c r="E1386" s="1"/>
      <c r="F1386" s="1"/>
      <c r="G1386" s="1"/>
      <c r="H1386" s="1"/>
      <c r="I1386" s="1">
        <v>2</v>
      </c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>
        <v>704</v>
      </c>
      <c r="X1386" s="1">
        <v>18544</v>
      </c>
    </row>
    <row r="1387" spans="1:26" customHeight="1" ht="12.75">
      <c r="A1387" s="1" t="s">
        <v>1221</v>
      </c>
      <c r="B1387" s="7">
        <v>0.15</v>
      </c>
      <c r="C1387" s="1">
        <v>2</v>
      </c>
      <c r="D1387" s="1" t="s">
        <v>168</v>
      </c>
      <c r="E1387" s="1"/>
      <c r="F1387" s="1"/>
      <c r="G1387" s="1"/>
      <c r="H1387" s="1"/>
      <c r="I1387" s="1">
        <v>2</v>
      </c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>
        <v>704</v>
      </c>
      <c r="X1387" s="1">
        <v>19088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858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3303</v>
      </c>
    </row>
    <row r="3" spans="1:14" customHeight="1" ht="12.75">
      <c r="A3" s="1" t="s">
        <v>152</v>
      </c>
      <c r="B3" s="1" t="s">
        <v>3303</v>
      </c>
    </row>
    <row r="4" spans="1:14" customHeight="1" ht="12.75">
      <c r="A4" s="1" t="s">
        <v>163</v>
      </c>
      <c r="B4" s="1" t="s">
        <v>3303</v>
      </c>
    </row>
    <row r="5" spans="1:14" customHeight="1" ht="12.75">
      <c r="A5" s="1" t="s">
        <v>164</v>
      </c>
      <c r="B5" s="1" t="s">
        <v>3303</v>
      </c>
    </row>
    <row r="6" spans="1:14" customHeight="1" ht="12.75">
      <c r="A6" s="1" t="s">
        <v>165</v>
      </c>
      <c r="B6" s="1" t="s">
        <v>3303</v>
      </c>
    </row>
    <row r="7" spans="1:14" customHeight="1" ht="12.75">
      <c r="A7" s="1" t="s">
        <v>186</v>
      </c>
      <c r="B7" s="1" t="s">
        <v>3303</v>
      </c>
    </row>
    <row r="8" spans="1:14" customHeight="1" ht="12.75">
      <c r="A8" s="1" t="s">
        <v>187</v>
      </c>
      <c r="B8" s="1" t="s">
        <v>3303</v>
      </c>
    </row>
    <row r="9" spans="1:14" customHeight="1" ht="12.75">
      <c r="A9" s="1" t="s">
        <v>201</v>
      </c>
      <c r="B9" s="1" t="s">
        <v>3303</v>
      </c>
    </row>
    <row r="10" spans="1:14" customHeight="1" ht="12.75">
      <c r="A10" s="1" t="s">
        <v>202</v>
      </c>
      <c r="B10" s="1" t="s">
        <v>3303</v>
      </c>
    </row>
    <row r="11" spans="1:14" customHeight="1" ht="12.75">
      <c r="A11" s="1" t="s">
        <v>203</v>
      </c>
      <c r="B11" s="1" t="s">
        <v>3303</v>
      </c>
    </row>
    <row r="12" spans="1:14" customHeight="1" ht="12.75">
      <c r="A12" s="1" t="s">
        <v>230</v>
      </c>
      <c r="B12" s="1" t="s">
        <v>3304</v>
      </c>
    </row>
    <row r="13" spans="1:14" customHeight="1" ht="12.75">
      <c r="A13" s="1" t="s">
        <v>230</v>
      </c>
      <c r="B13" s="1" t="s">
        <v>3305</v>
      </c>
    </row>
    <row r="14" spans="1:14" customHeight="1" ht="12.75">
      <c r="A14" s="1" t="s">
        <v>230</v>
      </c>
      <c r="B14" s="1" t="s">
        <v>3307</v>
      </c>
    </row>
    <row r="15" spans="1:14" customHeight="1" ht="12.75">
      <c r="A15" s="1" t="s">
        <v>230</v>
      </c>
      <c r="B15" s="1" t="s">
        <v>3311</v>
      </c>
    </row>
    <row r="16" spans="1:14" customHeight="1" ht="12.75">
      <c r="A16" s="1" t="s">
        <v>231</v>
      </c>
      <c r="B16" s="1" t="s">
        <v>3304</v>
      </c>
    </row>
    <row r="17" spans="1:14" customHeight="1" ht="12.75">
      <c r="A17" s="1" t="s">
        <v>231</v>
      </c>
      <c r="B17" s="1" t="s">
        <v>3305</v>
      </c>
    </row>
    <row r="18" spans="1:14" customHeight="1" ht="12.75">
      <c r="A18" s="1" t="s">
        <v>231</v>
      </c>
      <c r="B18" s="1" t="s">
        <v>3307</v>
      </c>
    </row>
    <row r="19" spans="1:14" customHeight="1" ht="12.75">
      <c r="A19" s="1" t="s">
        <v>231</v>
      </c>
      <c r="B19" s="1" t="s">
        <v>3311</v>
      </c>
    </row>
    <row r="20" spans="1:14" customHeight="1" ht="12.75">
      <c r="A20" s="1" t="s">
        <v>232</v>
      </c>
      <c r="B20" s="1" t="s">
        <v>3304</v>
      </c>
    </row>
    <row r="21" spans="1:14" customHeight="1" ht="12.75">
      <c r="A21" s="1" t="s">
        <v>232</v>
      </c>
      <c r="B21" s="1" t="s">
        <v>3305</v>
      </c>
    </row>
    <row r="22" spans="1:14" customHeight="1" ht="12.75">
      <c r="A22" s="1" t="s">
        <v>232</v>
      </c>
      <c r="B22" s="1" t="s">
        <v>3307</v>
      </c>
    </row>
    <row r="23" spans="1:14" customHeight="1" ht="12.75">
      <c r="A23" s="1" t="s">
        <v>232</v>
      </c>
      <c r="B23" s="1" t="s">
        <v>3311</v>
      </c>
    </row>
    <row r="24" spans="1:14" customHeight="1" ht="12.75">
      <c r="A24" s="1" t="s">
        <v>315</v>
      </c>
      <c r="B24" s="1" t="s">
        <v>3304</v>
      </c>
    </row>
    <row r="25" spans="1:14" customHeight="1" ht="12.75">
      <c r="A25" s="1" t="s">
        <v>315</v>
      </c>
      <c r="B25" s="1" t="s">
        <v>3305</v>
      </c>
    </row>
    <row r="26" spans="1:14" customHeight="1" ht="12.75">
      <c r="A26" s="1" t="s">
        <v>315</v>
      </c>
      <c r="B26" s="1" t="s">
        <v>3306</v>
      </c>
    </row>
    <row r="27" spans="1:14" customHeight="1" ht="12.75">
      <c r="A27" s="1" t="s">
        <v>315</v>
      </c>
      <c r="B27" s="1" t="s">
        <v>3307</v>
      </c>
    </row>
    <row r="28" spans="1:14" customHeight="1" ht="12.75">
      <c r="A28" s="1" t="s">
        <v>315</v>
      </c>
      <c r="B28" s="1" t="s">
        <v>3308</v>
      </c>
    </row>
    <row r="29" spans="1:14" customHeight="1" ht="12.75">
      <c r="A29" s="1" t="s">
        <v>315</v>
      </c>
      <c r="B29" s="1" t="s">
        <v>3310</v>
      </c>
    </row>
    <row r="30" spans="1:14" customHeight="1" ht="12.75">
      <c r="A30" s="1" t="s">
        <v>315</v>
      </c>
      <c r="B30" s="1" t="s">
        <v>3311</v>
      </c>
    </row>
    <row r="31" spans="1:14" customHeight="1" ht="12.75">
      <c r="A31" s="1" t="s">
        <v>316</v>
      </c>
      <c r="B31" s="1" t="s">
        <v>3304</v>
      </c>
    </row>
    <row r="32" spans="1:14" customHeight="1" ht="12.75">
      <c r="A32" s="1" t="s">
        <v>316</v>
      </c>
      <c r="B32" s="1" t="s">
        <v>3305</v>
      </c>
    </row>
    <row r="33" spans="1:14" customHeight="1" ht="12.75">
      <c r="A33" s="1" t="s">
        <v>317</v>
      </c>
      <c r="B33" s="1" t="s">
        <v>3304</v>
      </c>
    </row>
    <row r="34" spans="1:14" customHeight="1" ht="12.75">
      <c r="A34" s="1" t="s">
        <v>317</v>
      </c>
      <c r="B34" s="1" t="s">
        <v>3305</v>
      </c>
    </row>
    <row r="35" spans="1:14" customHeight="1" ht="12.75">
      <c r="A35" s="1" t="s">
        <v>317</v>
      </c>
      <c r="B35" s="1" t="s">
        <v>3307</v>
      </c>
    </row>
    <row r="36" spans="1:14" customHeight="1" ht="12.75">
      <c r="A36" s="1" t="s">
        <v>317</v>
      </c>
      <c r="B36" s="1" t="s">
        <v>3311</v>
      </c>
    </row>
    <row r="37" spans="1:14" customHeight="1" ht="12.75">
      <c r="A37" s="1" t="s">
        <v>318</v>
      </c>
      <c r="B37" s="1" t="s">
        <v>3304</v>
      </c>
    </row>
    <row r="38" spans="1:14" customHeight="1" ht="12.75">
      <c r="A38" s="1" t="s">
        <v>319</v>
      </c>
      <c r="B38" s="1" t="s">
        <v>3304</v>
      </c>
    </row>
    <row r="39" spans="1:14" customHeight="1" ht="12.75">
      <c r="A39" s="1" t="s">
        <v>320</v>
      </c>
      <c r="B39" s="1" t="s">
        <v>3304</v>
      </c>
    </row>
    <row r="40" spans="1:14" customHeight="1" ht="12.75">
      <c r="A40" s="1" t="s">
        <v>320</v>
      </c>
      <c r="B40" s="1" t="s">
        <v>3306</v>
      </c>
    </row>
    <row r="41" spans="1:14" customHeight="1" ht="12.75">
      <c r="A41" s="1" t="s">
        <v>321</v>
      </c>
      <c r="B41" s="1" t="s">
        <v>3304</v>
      </c>
    </row>
    <row r="42" spans="1:14" customHeight="1" ht="12.75">
      <c r="A42" s="1" t="s">
        <v>321</v>
      </c>
      <c r="B42" s="1" t="s">
        <v>3306</v>
      </c>
    </row>
    <row r="43" spans="1:14" customHeight="1" ht="12.75">
      <c r="A43" s="1" t="s">
        <v>322</v>
      </c>
      <c r="B43" s="1" t="s">
        <v>3304</v>
      </c>
    </row>
    <row r="44" spans="1:14" customHeight="1" ht="12.75">
      <c r="A44" s="1" t="s">
        <v>322</v>
      </c>
      <c r="B44" s="1" t="s">
        <v>3305</v>
      </c>
    </row>
    <row r="45" spans="1:14" customHeight="1" ht="12.75">
      <c r="A45" s="1" t="s">
        <v>323</v>
      </c>
      <c r="B45" s="1" t="s">
        <v>3304</v>
      </c>
    </row>
    <row r="46" spans="1:14" customHeight="1" ht="12.75">
      <c r="A46" s="1" t="s">
        <v>323</v>
      </c>
      <c r="B46" s="1" t="s">
        <v>3305</v>
      </c>
    </row>
    <row r="47" spans="1:14" customHeight="1" ht="12.75">
      <c r="A47" s="1" t="s">
        <v>323</v>
      </c>
      <c r="B47" s="1" t="s">
        <v>3307</v>
      </c>
    </row>
    <row r="48" spans="1:14" customHeight="1" ht="12.75">
      <c r="A48" s="1" t="s">
        <v>323</v>
      </c>
      <c r="B48" s="1" t="s">
        <v>3308</v>
      </c>
    </row>
    <row r="49" spans="1:14" customHeight="1" ht="12.75">
      <c r="A49" s="1" t="s">
        <v>323</v>
      </c>
      <c r="B49" s="1" t="s">
        <v>3311</v>
      </c>
    </row>
    <row r="50" spans="1:14" customHeight="1" ht="12.75">
      <c r="A50" s="1" t="s">
        <v>324</v>
      </c>
      <c r="B50" s="1" t="s">
        <v>3304</v>
      </c>
    </row>
    <row r="51" spans="1:14" customHeight="1" ht="12.75">
      <c r="A51" s="1" t="s">
        <v>324</v>
      </c>
      <c r="B51" s="1" t="s">
        <v>3305</v>
      </c>
    </row>
    <row r="52" spans="1:14" customHeight="1" ht="12.75">
      <c r="A52" s="1" t="s">
        <v>324</v>
      </c>
      <c r="B52" s="1" t="s">
        <v>3307</v>
      </c>
    </row>
    <row r="53" spans="1:14" customHeight="1" ht="12.75">
      <c r="A53" s="1" t="s">
        <v>324</v>
      </c>
      <c r="B53" s="1" t="s">
        <v>3308</v>
      </c>
    </row>
    <row r="54" spans="1:14" customHeight="1" ht="12.75">
      <c r="A54" s="1" t="s">
        <v>324</v>
      </c>
      <c r="B54" s="1" t="s">
        <v>3311</v>
      </c>
    </row>
    <row r="55" spans="1:14" customHeight="1" ht="12.75">
      <c r="A55" s="1" t="s">
        <v>325</v>
      </c>
      <c r="B55" s="1" t="s">
        <v>3304</v>
      </c>
    </row>
    <row r="56" spans="1:14" customHeight="1" ht="12.75">
      <c r="A56" s="1" t="s">
        <v>325</v>
      </c>
      <c r="B56" s="1" t="s">
        <v>3305</v>
      </c>
    </row>
    <row r="57" spans="1:14" customHeight="1" ht="12.75">
      <c r="A57" s="1" t="s">
        <v>325</v>
      </c>
      <c r="B57" s="1" t="s">
        <v>3307</v>
      </c>
    </row>
    <row r="58" spans="1:14" customHeight="1" ht="12.75">
      <c r="A58" s="1" t="s">
        <v>325</v>
      </c>
      <c r="B58" s="1" t="s">
        <v>3311</v>
      </c>
    </row>
    <row r="59" spans="1:14" customHeight="1" ht="12.75">
      <c r="A59" s="1" t="s">
        <v>326</v>
      </c>
      <c r="B59" s="1" t="s">
        <v>3304</v>
      </c>
    </row>
    <row r="60" spans="1:14" customHeight="1" ht="12.75">
      <c r="A60" s="1" t="s">
        <v>326</v>
      </c>
      <c r="B60" s="1" t="s">
        <v>3305</v>
      </c>
    </row>
    <row r="61" spans="1:14" customHeight="1" ht="12.75">
      <c r="A61" s="1" t="s">
        <v>326</v>
      </c>
      <c r="B61" s="1" t="s">
        <v>3307</v>
      </c>
    </row>
    <row r="62" spans="1:14" customHeight="1" ht="12.75">
      <c r="A62" s="1" t="s">
        <v>326</v>
      </c>
      <c r="B62" s="1" t="s">
        <v>3311</v>
      </c>
    </row>
    <row r="63" spans="1:14" customHeight="1" ht="12.75">
      <c r="A63" s="1" t="s">
        <v>327</v>
      </c>
      <c r="B63" s="1" t="s">
        <v>3304</v>
      </c>
    </row>
    <row r="64" spans="1:14" customHeight="1" ht="12.75">
      <c r="A64" s="1" t="s">
        <v>327</v>
      </c>
      <c r="B64" s="1" t="s">
        <v>3305</v>
      </c>
    </row>
    <row r="65" spans="1:14" customHeight="1" ht="12.75">
      <c r="A65" s="1" t="s">
        <v>327</v>
      </c>
      <c r="B65" s="1" t="s">
        <v>3307</v>
      </c>
    </row>
    <row r="66" spans="1:14" customHeight="1" ht="12.75">
      <c r="A66" s="1" t="s">
        <v>327</v>
      </c>
      <c r="B66" s="1" t="s">
        <v>3311</v>
      </c>
    </row>
    <row r="67" spans="1:14" customHeight="1" ht="12.75">
      <c r="A67" s="1" t="s">
        <v>328</v>
      </c>
      <c r="B67" s="1" t="s">
        <v>3304</v>
      </c>
    </row>
    <row r="68" spans="1:14" customHeight="1" ht="12.75">
      <c r="A68" s="1" t="s">
        <v>328</v>
      </c>
      <c r="B68" s="1" t="s">
        <v>3305</v>
      </c>
    </row>
    <row r="69" spans="1:14" customHeight="1" ht="12.75">
      <c r="A69" s="1" t="s">
        <v>328</v>
      </c>
      <c r="B69" s="1" t="s">
        <v>3306</v>
      </c>
    </row>
    <row r="70" spans="1:14" customHeight="1" ht="12.75">
      <c r="A70" s="1" t="s">
        <v>328</v>
      </c>
      <c r="B70" s="1" t="s">
        <v>3307</v>
      </c>
    </row>
    <row r="71" spans="1:14" customHeight="1" ht="12.75">
      <c r="A71" s="1" t="s">
        <v>328</v>
      </c>
      <c r="B71" s="1" t="s">
        <v>3308</v>
      </c>
    </row>
    <row r="72" spans="1:14" customHeight="1" ht="12.75">
      <c r="A72" s="1" t="s">
        <v>328</v>
      </c>
      <c r="B72" s="1" t="s">
        <v>3310</v>
      </c>
    </row>
    <row r="73" spans="1:14" customHeight="1" ht="12.75">
      <c r="A73" s="1" t="s">
        <v>328</v>
      </c>
      <c r="B73" s="1" t="s">
        <v>3311</v>
      </c>
    </row>
    <row r="74" spans="1:14" customHeight="1" ht="12.75">
      <c r="A74" s="1" t="s">
        <v>329</v>
      </c>
      <c r="B74" s="1" t="s">
        <v>3304</v>
      </c>
    </row>
    <row r="75" spans="1:14" customHeight="1" ht="12.75">
      <c r="A75" s="1" t="s">
        <v>329</v>
      </c>
      <c r="B75" s="1" t="s">
        <v>3305</v>
      </c>
    </row>
    <row r="76" spans="1:14" customHeight="1" ht="12.75">
      <c r="A76" s="1" t="s">
        <v>329</v>
      </c>
      <c r="B76" s="1" t="s">
        <v>3306</v>
      </c>
    </row>
    <row r="77" spans="1:14" customHeight="1" ht="12.75">
      <c r="A77" s="1" t="s">
        <v>329</v>
      </c>
      <c r="B77" s="1" t="s">
        <v>3307</v>
      </c>
    </row>
    <row r="78" spans="1:14" customHeight="1" ht="12.75">
      <c r="A78" s="1" t="s">
        <v>329</v>
      </c>
      <c r="B78" s="1" t="s">
        <v>3308</v>
      </c>
    </row>
    <row r="79" spans="1:14" customHeight="1" ht="12.75">
      <c r="A79" s="1" t="s">
        <v>329</v>
      </c>
      <c r="B79" s="1" t="s">
        <v>3310</v>
      </c>
    </row>
    <row r="80" spans="1:14" customHeight="1" ht="12.75">
      <c r="A80" s="1" t="s">
        <v>329</v>
      </c>
      <c r="B80" s="1" t="s">
        <v>3311</v>
      </c>
    </row>
    <row r="81" spans="1:14" customHeight="1" ht="12.75">
      <c r="A81" s="1" t="s">
        <v>330</v>
      </c>
      <c r="B81" s="1" t="s">
        <v>3304</v>
      </c>
    </row>
    <row r="82" spans="1:14" customHeight="1" ht="12.75">
      <c r="A82" s="1" t="s">
        <v>330</v>
      </c>
      <c r="B82" s="1" t="s">
        <v>3305</v>
      </c>
    </row>
    <row r="83" spans="1:14" customHeight="1" ht="12.75">
      <c r="A83" s="1" t="s">
        <v>330</v>
      </c>
      <c r="B83" s="1" t="s">
        <v>3306</v>
      </c>
    </row>
    <row r="84" spans="1:14" customHeight="1" ht="12.75">
      <c r="A84" s="1" t="s">
        <v>330</v>
      </c>
      <c r="B84" s="1" t="s">
        <v>3307</v>
      </c>
    </row>
    <row r="85" spans="1:14" customHeight="1" ht="12.75">
      <c r="A85" s="1" t="s">
        <v>330</v>
      </c>
      <c r="B85" s="1" t="s">
        <v>3308</v>
      </c>
    </row>
    <row r="86" spans="1:14" customHeight="1" ht="12.75">
      <c r="A86" s="1" t="s">
        <v>330</v>
      </c>
      <c r="B86" s="1" t="s">
        <v>3310</v>
      </c>
    </row>
    <row r="87" spans="1:14" customHeight="1" ht="12.75">
      <c r="A87" s="1" t="s">
        <v>330</v>
      </c>
      <c r="B87" s="1" t="s">
        <v>3311</v>
      </c>
    </row>
    <row r="88" spans="1:14" customHeight="1" ht="12.75">
      <c r="A88" s="1" t="s">
        <v>331</v>
      </c>
      <c r="B88" s="1" t="s">
        <v>3304</v>
      </c>
    </row>
    <row r="89" spans="1:14" customHeight="1" ht="12.75">
      <c r="A89" s="1" t="s">
        <v>331</v>
      </c>
      <c r="B89" s="1" t="s">
        <v>3306</v>
      </c>
    </row>
    <row r="90" spans="1:14" customHeight="1" ht="12.75">
      <c r="A90" s="1" t="s">
        <v>332</v>
      </c>
      <c r="B90" s="1" t="s">
        <v>3304</v>
      </c>
    </row>
    <row r="91" spans="1:14" customHeight="1" ht="12.75">
      <c r="A91" s="1" t="s">
        <v>332</v>
      </c>
      <c r="B91" s="1" t="s">
        <v>3306</v>
      </c>
    </row>
    <row r="92" spans="1:14" customHeight="1" ht="12.75">
      <c r="A92" s="1" t="s">
        <v>333</v>
      </c>
      <c r="B92" s="1" t="s">
        <v>3304</v>
      </c>
    </row>
    <row r="93" spans="1:14" customHeight="1" ht="12.75">
      <c r="A93" s="1" t="s">
        <v>333</v>
      </c>
      <c r="B93" s="1" t="s">
        <v>3305</v>
      </c>
    </row>
    <row r="94" spans="1:14" customHeight="1" ht="12.75">
      <c r="A94" s="1" t="s">
        <v>333</v>
      </c>
      <c r="B94" s="1" t="s">
        <v>3306</v>
      </c>
    </row>
    <row r="95" spans="1:14" customHeight="1" ht="12.75">
      <c r="A95" s="1" t="s">
        <v>333</v>
      </c>
      <c r="B95" s="1" t="s">
        <v>3307</v>
      </c>
    </row>
    <row r="96" spans="1:14" customHeight="1" ht="12.75">
      <c r="A96" s="1" t="s">
        <v>333</v>
      </c>
      <c r="B96" s="1" t="s">
        <v>3308</v>
      </c>
    </row>
    <row r="97" spans="1:14" customHeight="1" ht="12.75">
      <c r="A97" s="1" t="s">
        <v>333</v>
      </c>
      <c r="B97" s="1" t="s">
        <v>3310</v>
      </c>
    </row>
    <row r="98" spans="1:14" customHeight="1" ht="12.75">
      <c r="A98" s="1" t="s">
        <v>333</v>
      </c>
      <c r="B98" s="1" t="s">
        <v>3311</v>
      </c>
    </row>
    <row r="99" spans="1:14" customHeight="1" ht="12.75">
      <c r="A99" s="1" t="s">
        <v>334</v>
      </c>
      <c r="B99" s="1" t="s">
        <v>3304</v>
      </c>
    </row>
    <row r="100" spans="1:14" customHeight="1" ht="12.75">
      <c r="A100" s="1" t="s">
        <v>334</v>
      </c>
      <c r="B100" s="1" t="s">
        <v>3305</v>
      </c>
    </row>
    <row r="101" spans="1:14" customHeight="1" ht="12.75">
      <c r="A101" s="1" t="s">
        <v>334</v>
      </c>
      <c r="B101" s="1" t="s">
        <v>3306</v>
      </c>
    </row>
    <row r="102" spans="1:14" customHeight="1" ht="12.75">
      <c r="A102" s="1" t="s">
        <v>334</v>
      </c>
      <c r="B102" s="1" t="s">
        <v>3307</v>
      </c>
    </row>
    <row r="103" spans="1:14" customHeight="1" ht="12.75">
      <c r="A103" s="1" t="s">
        <v>334</v>
      </c>
      <c r="B103" s="1" t="s">
        <v>3308</v>
      </c>
    </row>
    <row r="104" spans="1:14" customHeight="1" ht="12.75">
      <c r="A104" s="1" t="s">
        <v>334</v>
      </c>
      <c r="B104" s="1" t="s">
        <v>3310</v>
      </c>
    </row>
    <row r="105" spans="1:14" customHeight="1" ht="12.75">
      <c r="A105" s="1" t="s">
        <v>334</v>
      </c>
      <c r="B105" s="1" t="s">
        <v>3311</v>
      </c>
    </row>
    <row r="106" spans="1:14" customHeight="1" ht="12.75">
      <c r="A106" s="1" t="s">
        <v>335</v>
      </c>
      <c r="B106" s="1" t="s">
        <v>3304</v>
      </c>
    </row>
    <row r="107" spans="1:14" customHeight="1" ht="12.75">
      <c r="A107" s="1" t="s">
        <v>335</v>
      </c>
      <c r="B107" s="1" t="s">
        <v>3305</v>
      </c>
    </row>
    <row r="108" spans="1:14" customHeight="1" ht="12.75">
      <c r="A108" s="1" t="s">
        <v>335</v>
      </c>
      <c r="B108" s="1" t="s">
        <v>3306</v>
      </c>
    </row>
    <row r="109" spans="1:14" customHeight="1" ht="12.75">
      <c r="A109" s="1" t="s">
        <v>335</v>
      </c>
      <c r="B109" s="1" t="s">
        <v>3307</v>
      </c>
    </row>
    <row r="110" spans="1:14" customHeight="1" ht="12.75">
      <c r="A110" s="1" t="s">
        <v>335</v>
      </c>
      <c r="B110" s="1" t="s">
        <v>3308</v>
      </c>
    </row>
    <row r="111" spans="1:14" customHeight="1" ht="12.75">
      <c r="A111" s="1" t="s">
        <v>335</v>
      </c>
      <c r="B111" s="1" t="s">
        <v>3310</v>
      </c>
    </row>
    <row r="112" spans="1:14" customHeight="1" ht="12.75">
      <c r="A112" s="1" t="s">
        <v>335</v>
      </c>
      <c r="B112" s="1" t="s">
        <v>3311</v>
      </c>
    </row>
    <row r="113" spans="1:14" customHeight="1" ht="12.75">
      <c r="A113" s="1" t="s">
        <v>336</v>
      </c>
      <c r="B113" s="1" t="s">
        <v>3304</v>
      </c>
    </row>
    <row r="114" spans="1:14" customHeight="1" ht="12.75">
      <c r="A114" s="1" t="s">
        <v>336</v>
      </c>
      <c r="B114" s="1" t="s">
        <v>3305</v>
      </c>
    </row>
    <row r="115" spans="1:14" customHeight="1" ht="12.75">
      <c r="A115" s="1" t="s">
        <v>336</v>
      </c>
      <c r="B115" s="1" t="s">
        <v>3307</v>
      </c>
    </row>
    <row r="116" spans="1:14" customHeight="1" ht="12.75">
      <c r="A116" s="1" t="s">
        <v>336</v>
      </c>
      <c r="B116" s="1" t="s">
        <v>3311</v>
      </c>
    </row>
    <row r="117" spans="1:14" customHeight="1" ht="12.75">
      <c r="A117" s="1" t="s">
        <v>337</v>
      </c>
      <c r="B117" s="1" t="s">
        <v>3304</v>
      </c>
    </row>
    <row r="118" spans="1:14" customHeight="1" ht="12.75">
      <c r="A118" s="1" t="s">
        <v>337</v>
      </c>
      <c r="B118" s="1" t="s">
        <v>3305</v>
      </c>
    </row>
    <row r="119" spans="1:14" customHeight="1" ht="12.75">
      <c r="A119" s="1" t="s">
        <v>337</v>
      </c>
      <c r="B119" s="1" t="s">
        <v>3306</v>
      </c>
    </row>
    <row r="120" spans="1:14" customHeight="1" ht="12.75">
      <c r="A120" s="1" t="s">
        <v>337</v>
      </c>
      <c r="B120" s="1" t="s">
        <v>3307</v>
      </c>
    </row>
    <row r="121" spans="1:14" customHeight="1" ht="12.75">
      <c r="A121" s="1" t="s">
        <v>337</v>
      </c>
      <c r="B121" s="1" t="s">
        <v>3308</v>
      </c>
    </row>
    <row r="122" spans="1:14" customHeight="1" ht="12.75">
      <c r="A122" s="1" t="s">
        <v>337</v>
      </c>
      <c r="B122" s="1" t="s">
        <v>3310</v>
      </c>
    </row>
    <row r="123" spans="1:14" customHeight="1" ht="12.75">
      <c r="A123" s="1" t="s">
        <v>337</v>
      </c>
      <c r="B123" s="1" t="s">
        <v>3311</v>
      </c>
    </row>
    <row r="124" spans="1:14" customHeight="1" ht="12.75">
      <c r="A124" s="1" t="s">
        <v>338</v>
      </c>
      <c r="B124" s="1" t="s">
        <v>3304</v>
      </c>
    </row>
    <row r="125" spans="1:14" customHeight="1" ht="12.75">
      <c r="A125" s="1" t="s">
        <v>338</v>
      </c>
      <c r="B125" s="1" t="s">
        <v>3305</v>
      </c>
    </row>
    <row r="126" spans="1:14" customHeight="1" ht="12.75">
      <c r="A126" s="1" t="s">
        <v>338</v>
      </c>
      <c r="B126" s="1" t="s">
        <v>3306</v>
      </c>
    </row>
    <row r="127" spans="1:14" customHeight="1" ht="12.75">
      <c r="A127" s="1" t="s">
        <v>338</v>
      </c>
      <c r="B127" s="1" t="s">
        <v>3307</v>
      </c>
    </row>
    <row r="128" spans="1:14" customHeight="1" ht="12.75">
      <c r="A128" s="1" t="s">
        <v>338</v>
      </c>
      <c r="B128" s="1" t="s">
        <v>3308</v>
      </c>
    </row>
    <row r="129" spans="1:14" customHeight="1" ht="12.75">
      <c r="A129" s="1" t="s">
        <v>338</v>
      </c>
      <c r="B129" s="1" t="s">
        <v>3310</v>
      </c>
    </row>
    <row r="130" spans="1:14" customHeight="1" ht="12.75">
      <c r="A130" s="1" t="s">
        <v>338</v>
      </c>
      <c r="B130" s="1" t="s">
        <v>3311</v>
      </c>
    </row>
    <row r="131" spans="1:14" customHeight="1" ht="12.75">
      <c r="A131" s="1" t="s">
        <v>339</v>
      </c>
      <c r="B131" s="1" t="s">
        <v>3304</v>
      </c>
    </row>
    <row r="132" spans="1:14" customHeight="1" ht="12.75">
      <c r="A132" s="1" t="s">
        <v>339</v>
      </c>
      <c r="B132" s="1" t="s">
        <v>3305</v>
      </c>
    </row>
    <row r="133" spans="1:14" customHeight="1" ht="12.75">
      <c r="A133" s="1" t="s">
        <v>339</v>
      </c>
      <c r="B133" s="1" t="s">
        <v>3306</v>
      </c>
    </row>
    <row r="134" spans="1:14" customHeight="1" ht="12.75">
      <c r="A134" s="1" t="s">
        <v>339</v>
      </c>
      <c r="B134" s="1" t="s">
        <v>3307</v>
      </c>
    </row>
    <row r="135" spans="1:14" customHeight="1" ht="12.75">
      <c r="A135" s="1" t="s">
        <v>339</v>
      </c>
      <c r="B135" s="1" t="s">
        <v>3308</v>
      </c>
    </row>
    <row r="136" spans="1:14" customHeight="1" ht="12.75">
      <c r="A136" s="1" t="s">
        <v>339</v>
      </c>
      <c r="B136" s="1" t="s">
        <v>3310</v>
      </c>
    </row>
    <row r="137" spans="1:14" customHeight="1" ht="12.75">
      <c r="A137" s="1" t="s">
        <v>339</v>
      </c>
      <c r="B137" s="1" t="s">
        <v>3311</v>
      </c>
    </row>
    <row r="138" spans="1:14" customHeight="1" ht="12.75">
      <c r="A138" s="1" t="s">
        <v>340</v>
      </c>
      <c r="B138" s="1" t="s">
        <v>3304</v>
      </c>
    </row>
    <row r="139" spans="1:14" customHeight="1" ht="12.75">
      <c r="A139" s="1" t="s">
        <v>340</v>
      </c>
      <c r="B139" s="1" t="s">
        <v>3305</v>
      </c>
    </row>
    <row r="140" spans="1:14" customHeight="1" ht="12.75">
      <c r="A140" s="1" t="s">
        <v>340</v>
      </c>
      <c r="B140" s="1" t="s">
        <v>3307</v>
      </c>
    </row>
    <row r="141" spans="1:14" customHeight="1" ht="12.75">
      <c r="A141" s="1" t="s">
        <v>340</v>
      </c>
      <c r="B141" s="1" t="s">
        <v>3308</v>
      </c>
    </row>
    <row r="142" spans="1:14" customHeight="1" ht="12.75">
      <c r="A142" s="1" t="s">
        <v>340</v>
      </c>
      <c r="B142" s="1" t="s">
        <v>3311</v>
      </c>
    </row>
    <row r="143" spans="1:14" customHeight="1" ht="12.75">
      <c r="A143" s="1" t="s">
        <v>341</v>
      </c>
      <c r="B143" s="1" t="s">
        <v>3304</v>
      </c>
    </row>
    <row r="144" spans="1:14" customHeight="1" ht="12.75">
      <c r="A144" s="1" t="s">
        <v>341</v>
      </c>
      <c r="B144" s="1" t="s">
        <v>3305</v>
      </c>
    </row>
    <row r="145" spans="1:14" customHeight="1" ht="12.75">
      <c r="A145" s="1" t="s">
        <v>341</v>
      </c>
      <c r="B145" s="1" t="s">
        <v>3307</v>
      </c>
    </row>
    <row r="146" spans="1:14" customHeight="1" ht="12.75">
      <c r="A146" s="1" t="s">
        <v>341</v>
      </c>
      <c r="B146" s="1" t="s">
        <v>3308</v>
      </c>
    </row>
    <row r="147" spans="1:14" customHeight="1" ht="12.75">
      <c r="A147" s="1" t="s">
        <v>341</v>
      </c>
      <c r="B147" s="1" t="s">
        <v>3311</v>
      </c>
    </row>
    <row r="148" spans="1:14" customHeight="1" ht="12.75">
      <c r="A148" s="1" t="s">
        <v>342</v>
      </c>
      <c r="B148" s="1" t="s">
        <v>3304</v>
      </c>
    </row>
    <row r="149" spans="1:14" customHeight="1" ht="12.75">
      <c r="A149" s="1" t="s">
        <v>342</v>
      </c>
      <c r="B149" s="1" t="s">
        <v>3305</v>
      </c>
    </row>
    <row r="150" spans="1:14" customHeight="1" ht="12.75">
      <c r="A150" s="1" t="s">
        <v>342</v>
      </c>
      <c r="B150" s="1" t="s">
        <v>3307</v>
      </c>
    </row>
    <row r="151" spans="1:14" customHeight="1" ht="12.75">
      <c r="A151" s="1" t="s">
        <v>342</v>
      </c>
      <c r="B151" s="1" t="s">
        <v>3311</v>
      </c>
    </row>
    <row r="152" spans="1:14" customHeight="1" ht="12.75">
      <c r="A152" s="1" t="s">
        <v>343</v>
      </c>
      <c r="B152" s="1" t="s">
        <v>3304</v>
      </c>
    </row>
    <row r="153" spans="1:14" customHeight="1" ht="12.75">
      <c r="A153" s="1" t="s">
        <v>343</v>
      </c>
      <c r="B153" s="1" t="s">
        <v>3305</v>
      </c>
    </row>
    <row r="154" spans="1:14" customHeight="1" ht="12.75">
      <c r="A154" s="1" t="s">
        <v>343</v>
      </c>
      <c r="B154" s="1" t="s">
        <v>3306</v>
      </c>
    </row>
    <row r="155" spans="1:14" customHeight="1" ht="12.75">
      <c r="A155" s="1" t="s">
        <v>343</v>
      </c>
      <c r="B155" s="1" t="s">
        <v>3307</v>
      </c>
    </row>
    <row r="156" spans="1:14" customHeight="1" ht="12.75">
      <c r="A156" s="1" t="s">
        <v>343</v>
      </c>
      <c r="B156" s="1" t="s">
        <v>3308</v>
      </c>
    </row>
    <row r="157" spans="1:14" customHeight="1" ht="12.75">
      <c r="A157" s="1" t="s">
        <v>343</v>
      </c>
      <c r="B157" s="1" t="s">
        <v>3310</v>
      </c>
    </row>
    <row r="158" spans="1:14" customHeight="1" ht="12.75">
      <c r="A158" s="1" t="s">
        <v>343</v>
      </c>
      <c r="B158" s="1" t="s">
        <v>3311</v>
      </c>
    </row>
    <row r="159" spans="1:14" customHeight="1" ht="12.75">
      <c r="A159" s="1" t="s">
        <v>344</v>
      </c>
      <c r="B159" s="1" t="s">
        <v>3304</v>
      </c>
    </row>
    <row r="160" spans="1:14" customHeight="1" ht="12.75">
      <c r="A160" s="1" t="s">
        <v>344</v>
      </c>
      <c r="B160" s="1" t="s">
        <v>3305</v>
      </c>
    </row>
    <row r="161" spans="1:14" customHeight="1" ht="12.75">
      <c r="A161" s="1" t="s">
        <v>344</v>
      </c>
      <c r="B161" s="1" t="s">
        <v>3306</v>
      </c>
    </row>
    <row r="162" spans="1:14" customHeight="1" ht="12.75">
      <c r="A162" s="1" t="s">
        <v>345</v>
      </c>
      <c r="B162" s="1" t="s">
        <v>3304</v>
      </c>
    </row>
    <row r="163" spans="1:14" customHeight="1" ht="12.75">
      <c r="A163" s="1" t="s">
        <v>345</v>
      </c>
      <c r="B163" s="1" t="s">
        <v>3305</v>
      </c>
    </row>
    <row r="164" spans="1:14" customHeight="1" ht="12.75">
      <c r="A164" s="1" t="s">
        <v>345</v>
      </c>
      <c r="B164" s="1" t="s">
        <v>3306</v>
      </c>
    </row>
    <row r="165" spans="1:14" customHeight="1" ht="12.75">
      <c r="A165" s="1" t="s">
        <v>346</v>
      </c>
      <c r="B165" s="1" t="s">
        <v>3304</v>
      </c>
    </row>
    <row r="166" spans="1:14" customHeight="1" ht="12.75">
      <c r="A166" s="1" t="s">
        <v>346</v>
      </c>
      <c r="B166" s="1" t="s">
        <v>3305</v>
      </c>
    </row>
    <row r="167" spans="1:14" customHeight="1" ht="12.75">
      <c r="A167" s="1" t="s">
        <v>346</v>
      </c>
      <c r="B167" s="1" t="s">
        <v>3306</v>
      </c>
    </row>
    <row r="168" spans="1:14" customHeight="1" ht="12.75">
      <c r="A168" s="1" t="s">
        <v>347</v>
      </c>
      <c r="B168" s="1" t="s">
        <v>3304</v>
      </c>
    </row>
    <row r="169" spans="1:14" customHeight="1" ht="12.75">
      <c r="A169" s="1" t="s">
        <v>347</v>
      </c>
      <c r="B169" s="1" t="s">
        <v>3305</v>
      </c>
    </row>
    <row r="170" spans="1:14" customHeight="1" ht="12.75">
      <c r="A170" s="1" t="s">
        <v>347</v>
      </c>
      <c r="B170" s="1" t="s">
        <v>3306</v>
      </c>
    </row>
    <row r="171" spans="1:14" customHeight="1" ht="12.75">
      <c r="A171" s="1" t="s">
        <v>348</v>
      </c>
      <c r="B171" s="1" t="s">
        <v>3304</v>
      </c>
    </row>
    <row r="172" spans="1:14" customHeight="1" ht="12.75">
      <c r="A172" s="1" t="s">
        <v>348</v>
      </c>
      <c r="B172" s="1" t="s">
        <v>3305</v>
      </c>
    </row>
    <row r="173" spans="1:14" customHeight="1" ht="12.75">
      <c r="A173" s="1" t="s">
        <v>348</v>
      </c>
      <c r="B173" s="1" t="s">
        <v>3306</v>
      </c>
    </row>
    <row r="174" spans="1:14" customHeight="1" ht="12.75">
      <c r="A174" s="1" t="s">
        <v>348</v>
      </c>
      <c r="B174" s="1" t="s">
        <v>3307</v>
      </c>
    </row>
    <row r="175" spans="1:14" customHeight="1" ht="12.75">
      <c r="A175" s="1" t="s">
        <v>348</v>
      </c>
      <c r="B175" s="1" t="s">
        <v>3308</v>
      </c>
    </row>
    <row r="176" spans="1:14" customHeight="1" ht="12.75">
      <c r="A176" s="1" t="s">
        <v>348</v>
      </c>
      <c r="B176" s="1" t="s">
        <v>3310</v>
      </c>
    </row>
    <row r="177" spans="1:14" customHeight="1" ht="12.75">
      <c r="A177" s="1" t="s">
        <v>348</v>
      </c>
      <c r="B177" s="1" t="s">
        <v>3311</v>
      </c>
    </row>
    <row r="178" spans="1:14" customHeight="1" ht="12.75">
      <c r="A178" s="1" t="s">
        <v>349</v>
      </c>
      <c r="B178" s="1" t="s">
        <v>3304</v>
      </c>
    </row>
    <row r="179" spans="1:14" customHeight="1" ht="12.75">
      <c r="A179" s="1" t="s">
        <v>349</v>
      </c>
      <c r="B179" s="1" t="s">
        <v>3305</v>
      </c>
    </row>
    <row r="180" spans="1:14" customHeight="1" ht="12.75">
      <c r="A180" s="1" t="s">
        <v>349</v>
      </c>
      <c r="B180" s="1" t="s">
        <v>3307</v>
      </c>
    </row>
    <row r="181" spans="1:14" customHeight="1" ht="12.75">
      <c r="A181" s="1" t="s">
        <v>349</v>
      </c>
      <c r="B181" s="1" t="s">
        <v>3311</v>
      </c>
    </row>
    <row r="182" spans="1:14" customHeight="1" ht="12.75">
      <c r="A182" s="1" t="s">
        <v>350</v>
      </c>
      <c r="B182" s="1" t="s">
        <v>3304</v>
      </c>
    </row>
    <row r="183" spans="1:14" customHeight="1" ht="12.75">
      <c r="A183" s="1" t="s">
        <v>350</v>
      </c>
      <c r="B183" s="1" t="s">
        <v>3305</v>
      </c>
    </row>
    <row r="184" spans="1:14" customHeight="1" ht="12.75">
      <c r="A184" s="1" t="s">
        <v>350</v>
      </c>
      <c r="B184" s="1" t="s">
        <v>3306</v>
      </c>
    </row>
    <row r="185" spans="1:14" customHeight="1" ht="12.75">
      <c r="A185" s="1" t="s">
        <v>350</v>
      </c>
      <c r="B185" s="1" t="s">
        <v>3307</v>
      </c>
    </row>
    <row r="186" spans="1:14" customHeight="1" ht="12.75">
      <c r="A186" s="1" t="s">
        <v>350</v>
      </c>
      <c r="B186" s="1" t="s">
        <v>3308</v>
      </c>
    </row>
    <row r="187" spans="1:14" customHeight="1" ht="12.75">
      <c r="A187" s="1" t="s">
        <v>350</v>
      </c>
      <c r="B187" s="1" t="s">
        <v>3310</v>
      </c>
    </row>
    <row r="188" spans="1:14" customHeight="1" ht="12.75">
      <c r="A188" s="1" t="s">
        <v>350</v>
      </c>
      <c r="B188" s="1" t="s">
        <v>3311</v>
      </c>
    </row>
    <row r="189" spans="1:14" customHeight="1" ht="12.75">
      <c r="A189" s="1" t="s">
        <v>351</v>
      </c>
      <c r="B189" s="1" t="s">
        <v>3304</v>
      </c>
    </row>
    <row r="190" spans="1:14" customHeight="1" ht="12.75">
      <c r="A190" s="1" t="s">
        <v>351</v>
      </c>
      <c r="B190" s="1" t="s">
        <v>3305</v>
      </c>
    </row>
    <row r="191" spans="1:14" customHeight="1" ht="12.75">
      <c r="A191" s="1" t="s">
        <v>351</v>
      </c>
      <c r="B191" s="1" t="s">
        <v>3306</v>
      </c>
    </row>
    <row r="192" spans="1:14" customHeight="1" ht="12.75">
      <c r="A192" s="1" t="s">
        <v>351</v>
      </c>
      <c r="B192" s="1" t="s">
        <v>3307</v>
      </c>
    </row>
    <row r="193" spans="1:14" customHeight="1" ht="12.75">
      <c r="A193" s="1" t="s">
        <v>351</v>
      </c>
      <c r="B193" s="1" t="s">
        <v>3308</v>
      </c>
    </row>
    <row r="194" spans="1:14" customHeight="1" ht="12.75">
      <c r="A194" s="1" t="s">
        <v>351</v>
      </c>
      <c r="B194" s="1" t="s">
        <v>3310</v>
      </c>
    </row>
    <row r="195" spans="1:14" customHeight="1" ht="12.75">
      <c r="A195" s="1" t="s">
        <v>351</v>
      </c>
      <c r="B195" s="1" t="s">
        <v>3311</v>
      </c>
    </row>
    <row r="196" spans="1:14" customHeight="1" ht="12.75">
      <c r="A196" s="1" t="s">
        <v>352</v>
      </c>
      <c r="B196" s="1" t="s">
        <v>3304</v>
      </c>
    </row>
    <row r="197" spans="1:14" customHeight="1" ht="12.75">
      <c r="A197" s="1" t="s">
        <v>352</v>
      </c>
      <c r="B197" s="1" t="s">
        <v>3305</v>
      </c>
    </row>
    <row r="198" spans="1:14" customHeight="1" ht="12.75">
      <c r="A198" s="1" t="s">
        <v>352</v>
      </c>
      <c r="B198" s="1" t="s">
        <v>3306</v>
      </c>
    </row>
    <row r="199" spans="1:14" customHeight="1" ht="12.75">
      <c r="A199" s="1" t="s">
        <v>352</v>
      </c>
      <c r="B199" s="1" t="s">
        <v>3307</v>
      </c>
    </row>
    <row r="200" spans="1:14" customHeight="1" ht="12.75">
      <c r="A200" s="1" t="s">
        <v>352</v>
      </c>
      <c r="B200" s="1" t="s">
        <v>3308</v>
      </c>
    </row>
    <row r="201" spans="1:14" customHeight="1" ht="12.75">
      <c r="A201" s="1" t="s">
        <v>352</v>
      </c>
      <c r="B201" s="1" t="s">
        <v>3310</v>
      </c>
    </row>
    <row r="202" spans="1:14" customHeight="1" ht="12.75">
      <c r="A202" s="1" t="s">
        <v>352</v>
      </c>
      <c r="B202" s="1" t="s">
        <v>3311</v>
      </c>
    </row>
    <row r="203" spans="1:14" customHeight="1" ht="12.75">
      <c r="A203" s="1" t="s">
        <v>353</v>
      </c>
      <c r="B203" s="1" t="s">
        <v>3304</v>
      </c>
    </row>
    <row r="204" spans="1:14" customHeight="1" ht="12.75">
      <c r="A204" s="1" t="s">
        <v>353</v>
      </c>
      <c r="B204" s="1" t="s">
        <v>3305</v>
      </c>
    </row>
    <row r="205" spans="1:14" customHeight="1" ht="12.75">
      <c r="A205" s="1" t="s">
        <v>353</v>
      </c>
      <c r="B205" s="1" t="s">
        <v>3307</v>
      </c>
    </row>
    <row r="206" spans="1:14" customHeight="1" ht="12.75">
      <c r="A206" s="1" t="s">
        <v>353</v>
      </c>
      <c r="B206" s="1" t="s">
        <v>3311</v>
      </c>
    </row>
    <row r="207" spans="1:14" customHeight="1" ht="12.75">
      <c r="A207" s="1" t="s">
        <v>354</v>
      </c>
      <c r="B207" s="1" t="s">
        <v>3304</v>
      </c>
    </row>
    <row r="208" spans="1:14" customHeight="1" ht="12.75">
      <c r="A208" s="1" t="s">
        <v>354</v>
      </c>
      <c r="B208" s="1" t="s">
        <v>3305</v>
      </c>
    </row>
    <row r="209" spans="1:14" customHeight="1" ht="12.75">
      <c r="A209" s="1" t="s">
        <v>355</v>
      </c>
      <c r="B209" s="1" t="s">
        <v>3304</v>
      </c>
    </row>
    <row r="210" spans="1:14" customHeight="1" ht="12.75">
      <c r="A210" s="1" t="s">
        <v>355</v>
      </c>
      <c r="B210" s="1" t="s">
        <v>3305</v>
      </c>
    </row>
    <row r="211" spans="1:14" customHeight="1" ht="12.75">
      <c r="A211" s="1" t="s">
        <v>355</v>
      </c>
      <c r="B211" s="1" t="s">
        <v>3307</v>
      </c>
    </row>
    <row r="212" spans="1:14" customHeight="1" ht="12.75">
      <c r="A212" s="1" t="s">
        <v>355</v>
      </c>
      <c r="B212" s="1" t="s">
        <v>3311</v>
      </c>
    </row>
    <row r="213" spans="1:14" customHeight="1" ht="12.75">
      <c r="A213" s="1" t="s">
        <v>356</v>
      </c>
      <c r="B213" s="1" t="s">
        <v>3304</v>
      </c>
    </row>
    <row r="214" spans="1:14" customHeight="1" ht="12.75">
      <c r="A214" s="1" t="s">
        <v>356</v>
      </c>
      <c r="B214" s="1" t="s">
        <v>3305</v>
      </c>
    </row>
    <row r="215" spans="1:14" customHeight="1" ht="12.75">
      <c r="A215" s="1" t="s">
        <v>356</v>
      </c>
      <c r="B215" s="1" t="s">
        <v>3306</v>
      </c>
    </row>
    <row r="216" spans="1:14" customHeight="1" ht="12.75">
      <c r="A216" s="1" t="s">
        <v>356</v>
      </c>
      <c r="B216" s="1" t="s">
        <v>3307</v>
      </c>
    </row>
    <row r="217" spans="1:14" customHeight="1" ht="12.75">
      <c r="A217" s="1" t="s">
        <v>356</v>
      </c>
      <c r="B217" s="1" t="s">
        <v>3308</v>
      </c>
    </row>
    <row r="218" spans="1:14" customHeight="1" ht="12.75">
      <c r="A218" s="1" t="s">
        <v>356</v>
      </c>
      <c r="B218" s="1" t="s">
        <v>3310</v>
      </c>
    </row>
    <row r="219" spans="1:14" customHeight="1" ht="12.75">
      <c r="A219" s="1" t="s">
        <v>356</v>
      </c>
      <c r="B219" s="1" t="s">
        <v>3311</v>
      </c>
    </row>
    <row r="220" spans="1:14" customHeight="1" ht="12.75">
      <c r="A220" s="1" t="s">
        <v>357</v>
      </c>
      <c r="B220" s="1" t="s">
        <v>3304</v>
      </c>
    </row>
    <row r="221" spans="1:14" customHeight="1" ht="12.75">
      <c r="A221" s="1" t="s">
        <v>357</v>
      </c>
      <c r="B221" s="1" t="s">
        <v>3305</v>
      </c>
    </row>
    <row r="222" spans="1:14" customHeight="1" ht="12.75">
      <c r="A222" s="1" t="s">
        <v>357</v>
      </c>
      <c r="B222" s="1" t="s">
        <v>3306</v>
      </c>
    </row>
    <row r="223" spans="1:14" customHeight="1" ht="12.75">
      <c r="A223" s="1" t="s">
        <v>357</v>
      </c>
      <c r="B223" s="1" t="s">
        <v>3307</v>
      </c>
    </row>
    <row r="224" spans="1:14" customHeight="1" ht="12.75">
      <c r="A224" s="1" t="s">
        <v>357</v>
      </c>
      <c r="B224" s="1" t="s">
        <v>3308</v>
      </c>
    </row>
    <row r="225" spans="1:14" customHeight="1" ht="12.75">
      <c r="A225" s="1" t="s">
        <v>357</v>
      </c>
      <c r="B225" s="1" t="s">
        <v>3310</v>
      </c>
    </row>
    <row r="226" spans="1:14" customHeight="1" ht="12.75">
      <c r="A226" s="1" t="s">
        <v>357</v>
      </c>
      <c r="B226" s="1" t="s">
        <v>3311</v>
      </c>
    </row>
    <row r="227" spans="1:14" customHeight="1" ht="12.75">
      <c r="A227" s="1" t="s">
        <v>358</v>
      </c>
      <c r="B227" s="1" t="s">
        <v>3304</v>
      </c>
    </row>
    <row r="228" spans="1:14" customHeight="1" ht="12.75">
      <c r="A228" s="1" t="s">
        <v>358</v>
      </c>
      <c r="B228" s="1" t="s">
        <v>3305</v>
      </c>
    </row>
    <row r="229" spans="1:14" customHeight="1" ht="12.75">
      <c r="A229" s="1" t="s">
        <v>358</v>
      </c>
      <c r="B229" s="1" t="s">
        <v>3306</v>
      </c>
    </row>
    <row r="230" spans="1:14" customHeight="1" ht="12.75">
      <c r="A230" s="1" t="s">
        <v>358</v>
      </c>
      <c r="B230" s="1" t="s">
        <v>3307</v>
      </c>
    </row>
    <row r="231" spans="1:14" customHeight="1" ht="12.75">
      <c r="A231" s="1" t="s">
        <v>358</v>
      </c>
      <c r="B231" s="1" t="s">
        <v>3308</v>
      </c>
    </row>
    <row r="232" spans="1:14" customHeight="1" ht="12.75">
      <c r="A232" s="1" t="s">
        <v>358</v>
      </c>
      <c r="B232" s="1" t="s">
        <v>3310</v>
      </c>
    </row>
    <row r="233" spans="1:14" customHeight="1" ht="12.75">
      <c r="A233" s="1" t="s">
        <v>358</v>
      </c>
      <c r="B233" s="1" t="s">
        <v>3311</v>
      </c>
    </row>
    <row r="234" spans="1:14" customHeight="1" ht="12.75">
      <c r="A234" s="1" t="s">
        <v>359</v>
      </c>
      <c r="B234" s="1" t="s">
        <v>3305</v>
      </c>
    </row>
    <row r="235" spans="1:14" customHeight="1" ht="12.75">
      <c r="A235" s="1" t="s">
        <v>360</v>
      </c>
      <c r="B235" s="1" t="s">
        <v>3305</v>
      </c>
    </row>
    <row r="236" spans="1:14" customHeight="1" ht="12.75">
      <c r="A236" s="1" t="s">
        <v>361</v>
      </c>
      <c r="B236" s="1" t="s">
        <v>3305</v>
      </c>
    </row>
    <row r="237" spans="1:14" customHeight="1" ht="12.75">
      <c r="A237" s="1" t="s">
        <v>362</v>
      </c>
      <c r="B237" s="1" t="s">
        <v>3305</v>
      </c>
    </row>
    <row r="238" spans="1:14" customHeight="1" ht="12.75">
      <c r="A238" s="1" t="s">
        <v>363</v>
      </c>
      <c r="B238" s="1" t="s">
        <v>3306</v>
      </c>
    </row>
    <row r="239" spans="1:14" customHeight="1" ht="12.75">
      <c r="A239" s="1" t="s">
        <v>363</v>
      </c>
      <c r="B239" s="1" t="s">
        <v>3309</v>
      </c>
    </row>
    <row r="240" spans="1:14" customHeight="1" ht="12.75">
      <c r="A240" s="1" t="s">
        <v>364</v>
      </c>
      <c r="B240" s="1" t="s">
        <v>3306</v>
      </c>
    </row>
    <row r="241" spans="1:14" customHeight="1" ht="12.75">
      <c r="A241" s="1" t="s">
        <v>365</v>
      </c>
      <c r="B241" s="1" t="s">
        <v>3306</v>
      </c>
    </row>
    <row r="242" spans="1:14" customHeight="1" ht="12.75">
      <c r="A242" s="1" t="s">
        <v>365</v>
      </c>
      <c r="B242" s="1" t="s">
        <v>3309</v>
      </c>
    </row>
    <row r="243" spans="1:14" customHeight="1" ht="12.75">
      <c r="A243" s="1" t="s">
        <v>366</v>
      </c>
      <c r="B243" s="1" t="s">
        <v>3306</v>
      </c>
    </row>
    <row r="244" spans="1:14" customHeight="1" ht="12.75">
      <c r="A244" s="1" t="s">
        <v>367</v>
      </c>
      <c r="B244" s="1" t="s">
        <v>3306</v>
      </c>
    </row>
    <row r="245" spans="1:14" customHeight="1" ht="12.75">
      <c r="A245" s="1" t="s">
        <v>368</v>
      </c>
      <c r="B245" s="1" t="s">
        <v>3307</v>
      </c>
    </row>
    <row r="246" spans="1:14" customHeight="1" ht="12.75">
      <c r="A246" s="1" t="s">
        <v>368</v>
      </c>
      <c r="B246" s="1" t="s">
        <v>3308</v>
      </c>
    </row>
    <row r="247" spans="1:14" customHeight="1" ht="12.75">
      <c r="A247" s="1" t="s">
        <v>368</v>
      </c>
      <c r="B247" s="1" t="s">
        <v>3310</v>
      </c>
    </row>
    <row r="248" spans="1:14" customHeight="1" ht="12.75">
      <c r="A248" s="1" t="s">
        <v>368</v>
      </c>
      <c r="B248" s="1" t="s">
        <v>3311</v>
      </c>
    </row>
    <row r="249" spans="1:14" customHeight="1" ht="12.75">
      <c r="A249" s="1" t="s">
        <v>369</v>
      </c>
      <c r="B249" s="1" t="s">
        <v>3307</v>
      </c>
    </row>
    <row r="250" spans="1:14" customHeight="1" ht="12.75">
      <c r="A250" s="1" t="s">
        <v>369</v>
      </c>
      <c r="B250" s="1" t="s">
        <v>3308</v>
      </c>
    </row>
    <row r="251" spans="1:14" customHeight="1" ht="12.75">
      <c r="A251" s="1" t="s">
        <v>369</v>
      </c>
      <c r="B251" s="1" t="s">
        <v>3310</v>
      </c>
    </row>
    <row r="252" spans="1:14" customHeight="1" ht="12.75">
      <c r="A252" s="1" t="s">
        <v>369</v>
      </c>
      <c r="B252" s="1" t="s">
        <v>3311</v>
      </c>
    </row>
    <row r="253" spans="1:14" customHeight="1" ht="12.75">
      <c r="A253" s="1" t="s">
        <v>370</v>
      </c>
      <c r="B253" s="1" t="s">
        <v>3307</v>
      </c>
    </row>
    <row r="254" spans="1:14" customHeight="1" ht="12.75">
      <c r="A254" s="1" t="s">
        <v>371</v>
      </c>
      <c r="B254" s="1" t="s">
        <v>3307</v>
      </c>
    </row>
    <row r="255" spans="1:14" customHeight="1" ht="12.75">
      <c r="A255" s="1" t="s">
        <v>372</v>
      </c>
      <c r="B255" s="1" t="s">
        <v>3307</v>
      </c>
    </row>
    <row r="256" spans="1:14" customHeight="1" ht="12.75">
      <c r="A256" s="1" t="s">
        <v>373</v>
      </c>
      <c r="B256" s="1" t="s">
        <v>3307</v>
      </c>
    </row>
    <row r="257" spans="1:14" customHeight="1" ht="12.75">
      <c r="A257" s="1" t="s">
        <v>374</v>
      </c>
      <c r="B257" s="1" t="s">
        <v>3307</v>
      </c>
    </row>
    <row r="258" spans="1:14" customHeight="1" ht="12.75">
      <c r="A258" s="1" t="s">
        <v>374</v>
      </c>
      <c r="B258" s="1" t="s">
        <v>3308</v>
      </c>
    </row>
    <row r="259" spans="1:14" customHeight="1" ht="12.75">
      <c r="A259" s="1" t="s">
        <v>374</v>
      </c>
      <c r="B259" s="1" t="s">
        <v>3310</v>
      </c>
    </row>
    <row r="260" spans="1:14" customHeight="1" ht="12.75">
      <c r="A260" s="1" t="s">
        <v>374</v>
      </c>
      <c r="B260" s="1" t="s">
        <v>3311</v>
      </c>
    </row>
    <row r="261" spans="1:14" customHeight="1" ht="12.75">
      <c r="A261" s="1" t="s">
        <v>375</v>
      </c>
      <c r="B261" s="1" t="s">
        <v>3307</v>
      </c>
    </row>
    <row r="262" spans="1:14" customHeight="1" ht="12.75">
      <c r="A262" s="1" t="s">
        <v>376</v>
      </c>
      <c r="B262" s="1" t="s">
        <v>3307</v>
      </c>
    </row>
    <row r="263" spans="1:14" customHeight="1" ht="12.75">
      <c r="A263" s="1" t="s">
        <v>377</v>
      </c>
      <c r="B263" s="1" t="s">
        <v>3307</v>
      </c>
    </row>
    <row r="264" spans="1:14" customHeight="1" ht="12.75">
      <c r="A264" s="1" t="s">
        <v>378</v>
      </c>
      <c r="B264" s="1" t="s">
        <v>3307</v>
      </c>
    </row>
    <row r="265" spans="1:14" customHeight="1" ht="12.75">
      <c r="A265" s="1" t="s">
        <v>378</v>
      </c>
      <c r="B265" s="1" t="s">
        <v>3311</v>
      </c>
    </row>
    <row r="266" spans="1:14" customHeight="1" ht="12.75">
      <c r="A266" s="1" t="s">
        <v>379</v>
      </c>
      <c r="B266" s="1" t="s">
        <v>3307</v>
      </c>
    </row>
    <row r="267" spans="1:14" customHeight="1" ht="12.75">
      <c r="A267" s="1" t="s">
        <v>379</v>
      </c>
      <c r="B267" s="1" t="s">
        <v>3308</v>
      </c>
    </row>
    <row r="268" spans="1:14" customHeight="1" ht="12.75">
      <c r="A268" s="1" t="s">
        <v>379</v>
      </c>
      <c r="B268" s="1" t="s">
        <v>3310</v>
      </c>
    </row>
    <row r="269" spans="1:14" customHeight="1" ht="12.75">
      <c r="A269" s="1" t="s">
        <v>379</v>
      </c>
      <c r="B269" s="1" t="s">
        <v>3311</v>
      </c>
    </row>
    <row r="270" spans="1:14" customHeight="1" ht="12.75">
      <c r="A270" s="1" t="s">
        <v>380</v>
      </c>
      <c r="B270" s="1" t="s">
        <v>3307</v>
      </c>
    </row>
    <row r="271" spans="1:14" customHeight="1" ht="12.75">
      <c r="A271" s="1" t="s">
        <v>380</v>
      </c>
      <c r="B271" s="1" t="s">
        <v>3308</v>
      </c>
    </row>
    <row r="272" spans="1:14" customHeight="1" ht="12.75">
      <c r="A272" s="1" t="s">
        <v>380</v>
      </c>
      <c r="B272" s="1" t="s">
        <v>3310</v>
      </c>
    </row>
    <row r="273" spans="1:14" customHeight="1" ht="12.75">
      <c r="A273" s="1" t="s">
        <v>380</v>
      </c>
      <c r="B273" s="1" t="s">
        <v>3311</v>
      </c>
    </row>
    <row r="274" spans="1:14" customHeight="1" ht="12.75">
      <c r="A274" s="1" t="s">
        <v>381</v>
      </c>
      <c r="B274" s="1" t="s">
        <v>3308</v>
      </c>
    </row>
    <row r="275" spans="1:14" customHeight="1" ht="12.75">
      <c r="A275" s="1" t="s">
        <v>382</v>
      </c>
      <c r="B275" s="1" t="s">
        <v>3308</v>
      </c>
    </row>
    <row r="276" spans="1:14" customHeight="1" ht="12.75">
      <c r="A276" s="1" t="s">
        <v>383</v>
      </c>
      <c r="B276" s="1" t="s">
        <v>3308</v>
      </c>
    </row>
    <row r="277" spans="1:14" customHeight="1" ht="12.75">
      <c r="A277" s="1" t="s">
        <v>384</v>
      </c>
      <c r="B277" s="1" t="s">
        <v>3308</v>
      </c>
    </row>
    <row r="278" spans="1:14" customHeight="1" ht="12.75">
      <c r="A278" s="1" t="s">
        <v>385</v>
      </c>
      <c r="B278" s="1" t="s">
        <v>3308</v>
      </c>
    </row>
    <row r="279" spans="1:14" customHeight="1" ht="12.75">
      <c r="A279" s="1" t="s">
        <v>386</v>
      </c>
      <c r="B279" s="1" t="s">
        <v>3308</v>
      </c>
    </row>
    <row r="280" spans="1:14" customHeight="1" ht="12.75">
      <c r="A280" s="1" t="s">
        <v>387</v>
      </c>
      <c r="B280" s="1" t="s">
        <v>3308</v>
      </c>
    </row>
    <row r="281" spans="1:14" customHeight="1" ht="12.75">
      <c r="A281" s="1" t="s">
        <v>388</v>
      </c>
      <c r="B281" s="1" t="s">
        <v>3308</v>
      </c>
    </row>
    <row r="282" spans="1:14" customHeight="1" ht="12.75">
      <c r="A282" s="1" t="s">
        <v>389</v>
      </c>
      <c r="B282" s="1" t="s">
        <v>3308</v>
      </c>
    </row>
    <row r="283" spans="1:14" customHeight="1" ht="12.75">
      <c r="A283" s="1" t="s">
        <v>390</v>
      </c>
      <c r="B283" s="1" t="s">
        <v>3309</v>
      </c>
    </row>
    <row r="284" spans="1:14" customHeight="1" ht="12.75">
      <c r="A284" s="1" t="s">
        <v>391</v>
      </c>
      <c r="B284" s="1" t="s">
        <v>3309</v>
      </c>
    </row>
    <row r="285" spans="1:14" customHeight="1" ht="12.75">
      <c r="A285" s="1" t="s">
        <v>392</v>
      </c>
      <c r="B285" s="1" t="s">
        <v>3309</v>
      </c>
    </row>
    <row r="286" spans="1:14" customHeight="1" ht="12.75">
      <c r="A286" s="1" t="s">
        <v>393</v>
      </c>
      <c r="B286" s="1" t="s">
        <v>3310</v>
      </c>
    </row>
    <row r="287" spans="1:14" customHeight="1" ht="12.75">
      <c r="A287" s="1" t="s">
        <v>393</v>
      </c>
      <c r="B287" s="1" t="s">
        <v>3311</v>
      </c>
    </row>
    <row r="288" spans="1:14" customHeight="1" ht="12.75">
      <c r="A288" s="1" t="s">
        <v>394</v>
      </c>
      <c r="B288" s="1" t="s">
        <v>3310</v>
      </c>
    </row>
    <row r="289" spans="1:14" customHeight="1" ht="12.75">
      <c r="A289" s="1" t="s">
        <v>394</v>
      </c>
      <c r="B289" s="1" t="s">
        <v>3311</v>
      </c>
    </row>
    <row r="290" spans="1:14" customHeight="1" ht="12.75">
      <c r="A290" s="1" t="s">
        <v>395</v>
      </c>
      <c r="B290" s="1" t="s">
        <v>3310</v>
      </c>
    </row>
    <row r="291" spans="1:14" customHeight="1" ht="12.75">
      <c r="A291" s="1" t="s">
        <v>395</v>
      </c>
      <c r="B291" s="1" t="s">
        <v>3311</v>
      </c>
    </row>
    <row r="292" spans="1:14" customHeight="1" ht="12.75">
      <c r="A292" s="1" t="s">
        <v>396</v>
      </c>
      <c r="B292" s="1" t="s">
        <v>3310</v>
      </c>
    </row>
    <row r="293" spans="1:14" customHeight="1" ht="12.75">
      <c r="A293" s="1" t="s">
        <v>396</v>
      </c>
      <c r="B293" s="1" t="s">
        <v>3311</v>
      </c>
    </row>
    <row r="294" spans="1:14" customHeight="1" ht="12.75">
      <c r="A294" s="1" t="s">
        <v>397</v>
      </c>
      <c r="B294" s="1" t="s">
        <v>3311</v>
      </c>
    </row>
    <row r="295" spans="1:14" customHeight="1" ht="12.75">
      <c r="A295" s="1" t="s">
        <v>398</v>
      </c>
      <c r="B295" s="1" t="s">
        <v>3312</v>
      </c>
    </row>
    <row r="296" spans="1:14" customHeight="1" ht="12.75">
      <c r="A296" s="1" t="s">
        <v>398</v>
      </c>
      <c r="B296" s="1" t="s">
        <v>3314</v>
      </c>
    </row>
    <row r="297" spans="1:14" customHeight="1" ht="12.75">
      <c r="A297" s="1" t="s">
        <v>398</v>
      </c>
      <c r="B297" s="1" t="s">
        <v>3315</v>
      </c>
    </row>
    <row r="298" spans="1:14" customHeight="1" ht="12.75">
      <c r="A298" s="1" t="s">
        <v>398</v>
      </c>
      <c r="B298" s="1" t="s">
        <v>3316</v>
      </c>
    </row>
    <row r="299" spans="1:14" customHeight="1" ht="12.75">
      <c r="A299" s="1" t="s">
        <v>398</v>
      </c>
      <c r="B299" s="1" t="s">
        <v>3317</v>
      </c>
    </row>
    <row r="300" spans="1:14" customHeight="1" ht="12.75">
      <c r="A300" s="1" t="s">
        <v>398</v>
      </c>
      <c r="B300" s="1" t="s">
        <v>3320</v>
      </c>
    </row>
    <row r="301" spans="1:14" customHeight="1" ht="12.75">
      <c r="A301" s="1" t="s">
        <v>398</v>
      </c>
      <c r="B301" s="1" t="s">
        <v>3323</v>
      </c>
    </row>
    <row r="302" spans="1:14" customHeight="1" ht="12.75">
      <c r="A302" s="1" t="s">
        <v>398</v>
      </c>
      <c r="B302" s="1" t="s">
        <v>3324</v>
      </c>
    </row>
    <row r="303" spans="1:14" customHeight="1" ht="12.75">
      <c r="A303" s="1" t="s">
        <v>398</v>
      </c>
      <c r="B303" s="1" t="s">
        <v>3328</v>
      </c>
    </row>
    <row r="304" spans="1:14" customHeight="1" ht="12.75">
      <c r="A304" s="1" t="s">
        <v>399</v>
      </c>
      <c r="B304" s="1" t="s">
        <v>3312</v>
      </c>
    </row>
    <row r="305" spans="1:14" customHeight="1" ht="12.75">
      <c r="A305" s="1" t="s">
        <v>400</v>
      </c>
      <c r="B305" s="1" t="s">
        <v>3312</v>
      </c>
    </row>
    <row r="306" spans="1:14" customHeight="1" ht="12.75">
      <c r="A306" s="1" t="s">
        <v>401</v>
      </c>
      <c r="B306" s="1" t="s">
        <v>3312</v>
      </c>
    </row>
    <row r="307" spans="1:14" customHeight="1" ht="12.75">
      <c r="A307" s="1" t="s">
        <v>402</v>
      </c>
      <c r="B307" s="1" t="s">
        <v>3312</v>
      </c>
    </row>
    <row r="308" spans="1:14" customHeight="1" ht="12.75">
      <c r="A308" s="1" t="s">
        <v>403</v>
      </c>
      <c r="B308" s="1" t="s">
        <v>3312</v>
      </c>
    </row>
    <row r="309" spans="1:14" customHeight="1" ht="12.75">
      <c r="A309" s="1" t="s">
        <v>404</v>
      </c>
      <c r="B309" s="1" t="s">
        <v>3312</v>
      </c>
    </row>
    <row r="310" spans="1:14" customHeight="1" ht="12.75">
      <c r="A310" s="1" t="s">
        <v>405</v>
      </c>
      <c r="B310" s="1" t="s">
        <v>3312</v>
      </c>
    </row>
    <row r="311" spans="1:14" customHeight="1" ht="12.75">
      <c r="A311" s="1" t="s">
        <v>406</v>
      </c>
      <c r="B311" s="1" t="s">
        <v>3312</v>
      </c>
    </row>
    <row r="312" spans="1:14" customHeight="1" ht="12.75">
      <c r="A312" s="1" t="s">
        <v>407</v>
      </c>
      <c r="B312" s="1" t="s">
        <v>3312</v>
      </c>
    </row>
    <row r="313" spans="1:14" customHeight="1" ht="12.75">
      <c r="A313" s="1" t="s">
        <v>408</v>
      </c>
      <c r="B313" s="1" t="s">
        <v>3312</v>
      </c>
    </row>
    <row r="314" spans="1:14" customHeight="1" ht="12.75">
      <c r="A314" s="1" t="s">
        <v>409</v>
      </c>
      <c r="B314" s="1" t="s">
        <v>3312</v>
      </c>
    </row>
    <row r="315" spans="1:14" customHeight="1" ht="12.75">
      <c r="A315" s="1" t="s">
        <v>543</v>
      </c>
      <c r="B315" s="1" t="s">
        <v>3313</v>
      </c>
    </row>
    <row r="316" spans="1:14" customHeight="1" ht="12.75">
      <c r="A316" s="1" t="s">
        <v>543</v>
      </c>
      <c r="B316" s="1" t="s">
        <v>3334</v>
      </c>
    </row>
    <row r="317" spans="1:14" customHeight="1" ht="12.75">
      <c r="A317" s="1" t="s">
        <v>543</v>
      </c>
      <c r="B317" s="1" t="s">
        <v>3335</v>
      </c>
    </row>
    <row r="318" spans="1:14" customHeight="1" ht="12.75">
      <c r="A318" s="1" t="s">
        <v>543</v>
      </c>
      <c r="B318" s="1" t="s">
        <v>3336</v>
      </c>
    </row>
    <row r="319" spans="1:14" customHeight="1" ht="12.75">
      <c r="A319" s="1" t="s">
        <v>543</v>
      </c>
      <c r="B319" s="1" t="s">
        <v>3337</v>
      </c>
    </row>
    <row r="320" spans="1:14" customHeight="1" ht="12.75">
      <c r="A320" s="1" t="s">
        <v>543</v>
      </c>
      <c r="B320" s="1" t="s">
        <v>3338</v>
      </c>
    </row>
    <row r="321" spans="1:14" customHeight="1" ht="12.75">
      <c r="A321" s="1" t="s">
        <v>543</v>
      </c>
      <c r="B321" s="1" t="s">
        <v>3339</v>
      </c>
    </row>
    <row r="322" spans="1:14" customHeight="1" ht="12.75">
      <c r="A322" s="1" t="s">
        <v>544</v>
      </c>
      <c r="B322" s="1" t="s">
        <v>3313</v>
      </c>
    </row>
    <row r="323" spans="1:14" customHeight="1" ht="12.75">
      <c r="A323" s="1" t="s">
        <v>545</v>
      </c>
      <c r="B323" s="1" t="s">
        <v>3314</v>
      </c>
    </row>
    <row r="324" spans="1:14" customHeight="1" ht="12.75">
      <c r="A324" s="1" t="s">
        <v>546</v>
      </c>
      <c r="B324" s="1" t="s">
        <v>3314</v>
      </c>
    </row>
    <row r="325" spans="1:14" customHeight="1" ht="12.75">
      <c r="A325" s="1" t="s">
        <v>547</v>
      </c>
      <c r="B325" s="1" t="s">
        <v>3314</v>
      </c>
    </row>
    <row r="326" spans="1:14" customHeight="1" ht="12.75">
      <c r="A326" s="1" t="s">
        <v>548</v>
      </c>
      <c r="B326" s="1" t="s">
        <v>3314</v>
      </c>
    </row>
    <row r="327" spans="1:14" customHeight="1" ht="12.75">
      <c r="A327" s="1" t="s">
        <v>549</v>
      </c>
      <c r="B327" s="1" t="s">
        <v>3314</v>
      </c>
    </row>
    <row r="328" spans="1:14" customHeight="1" ht="12.75">
      <c r="A328" s="1" t="s">
        <v>550</v>
      </c>
      <c r="B328" s="1" t="s">
        <v>3314</v>
      </c>
    </row>
    <row r="329" spans="1:14" customHeight="1" ht="12.75">
      <c r="A329" s="1" t="s">
        <v>551</v>
      </c>
      <c r="B329" s="1" t="s">
        <v>3314</v>
      </c>
    </row>
    <row r="330" spans="1:14" customHeight="1" ht="12.75">
      <c r="A330" s="1" t="s">
        <v>552</v>
      </c>
      <c r="B330" s="1" t="s">
        <v>3314</v>
      </c>
    </row>
    <row r="331" spans="1:14" customHeight="1" ht="12.75">
      <c r="A331" s="1" t="s">
        <v>553</v>
      </c>
      <c r="B331" s="1" t="s">
        <v>3314</v>
      </c>
    </row>
    <row r="332" spans="1:14" customHeight="1" ht="12.75">
      <c r="A332" s="1" t="s">
        <v>554</v>
      </c>
      <c r="B332" s="1" t="s">
        <v>3314</v>
      </c>
    </row>
    <row r="333" spans="1:14" customHeight="1" ht="12.75">
      <c r="A333" s="1" t="s">
        <v>555</v>
      </c>
      <c r="B333" s="1" t="s">
        <v>3314</v>
      </c>
    </row>
    <row r="334" spans="1:14" customHeight="1" ht="12.75">
      <c r="A334" s="1" t="s">
        <v>556</v>
      </c>
      <c r="B334" s="1" t="s">
        <v>3314</v>
      </c>
    </row>
    <row r="335" spans="1:14" customHeight="1" ht="12.75">
      <c r="A335" s="1" t="s">
        <v>557</v>
      </c>
      <c r="B335" s="1" t="s">
        <v>3314</v>
      </c>
    </row>
    <row r="336" spans="1:14" customHeight="1" ht="12.75">
      <c r="A336" s="1" t="s">
        <v>748</v>
      </c>
      <c r="B336" s="1" t="s">
        <v>3314</v>
      </c>
    </row>
    <row r="337" spans="1:14" customHeight="1" ht="12.75">
      <c r="A337" s="1" t="s">
        <v>749</v>
      </c>
      <c r="B337" s="1" t="s">
        <v>3314</v>
      </c>
    </row>
    <row r="338" spans="1:14" customHeight="1" ht="12.75">
      <c r="A338" s="1" t="s">
        <v>750</v>
      </c>
      <c r="B338" s="1" t="s">
        <v>3315</v>
      </c>
    </row>
    <row r="339" spans="1:14" customHeight="1" ht="12.75">
      <c r="A339" s="1" t="s">
        <v>751</v>
      </c>
      <c r="B339" s="1" t="s">
        <v>3315</v>
      </c>
    </row>
    <row r="340" spans="1:14" customHeight="1" ht="12.75">
      <c r="A340" s="1" t="s">
        <v>751</v>
      </c>
      <c r="B340" s="1" t="s">
        <v>3329</v>
      </c>
    </row>
    <row r="341" spans="1:14" customHeight="1" ht="12.75">
      <c r="A341" s="1" t="s">
        <v>752</v>
      </c>
      <c r="B341" s="1" t="s">
        <v>3315</v>
      </c>
    </row>
    <row r="342" spans="1:14" customHeight="1" ht="12.75">
      <c r="A342" s="1" t="s">
        <v>752</v>
      </c>
      <c r="B342" s="1" t="s">
        <v>3329</v>
      </c>
    </row>
    <row r="343" spans="1:14" customHeight="1" ht="12.75">
      <c r="A343" s="1" t="s">
        <v>753</v>
      </c>
      <c r="B343" s="1" t="s">
        <v>3315</v>
      </c>
    </row>
    <row r="344" spans="1:14" customHeight="1" ht="12.75">
      <c r="A344" s="1" t="s">
        <v>753</v>
      </c>
      <c r="B344" s="1" t="s">
        <v>3329</v>
      </c>
    </row>
    <row r="345" spans="1:14" customHeight="1" ht="12.75">
      <c r="A345" s="1" t="s">
        <v>754</v>
      </c>
      <c r="B345" s="1" t="s">
        <v>3315</v>
      </c>
    </row>
    <row r="346" spans="1:14" customHeight="1" ht="12.75">
      <c r="A346" s="1" t="s">
        <v>755</v>
      </c>
      <c r="B346" s="1" t="s">
        <v>3315</v>
      </c>
    </row>
    <row r="347" spans="1:14" customHeight="1" ht="12.75">
      <c r="A347" s="1" t="s">
        <v>756</v>
      </c>
      <c r="B347" s="1" t="s">
        <v>3315</v>
      </c>
    </row>
    <row r="348" spans="1:14" customHeight="1" ht="12.75">
      <c r="A348" s="1" t="s">
        <v>757</v>
      </c>
      <c r="B348" s="1" t="s">
        <v>3315</v>
      </c>
    </row>
    <row r="349" spans="1:14" customHeight="1" ht="12.75">
      <c r="A349" s="1" t="s">
        <v>758</v>
      </c>
      <c r="B349" s="1" t="s">
        <v>3315</v>
      </c>
    </row>
    <row r="350" spans="1:14" customHeight="1" ht="12.75">
      <c r="A350" s="1" t="s">
        <v>759</v>
      </c>
      <c r="B350" s="1" t="s">
        <v>3315</v>
      </c>
    </row>
    <row r="351" spans="1:14" customHeight="1" ht="12.75">
      <c r="A351" s="1" t="s">
        <v>759</v>
      </c>
      <c r="B351" s="1" t="s">
        <v>3329</v>
      </c>
    </row>
    <row r="352" spans="1:14" customHeight="1" ht="12.75">
      <c r="A352" s="1" t="s">
        <v>760</v>
      </c>
      <c r="B352" s="1" t="s">
        <v>3315</v>
      </c>
    </row>
    <row r="353" spans="1:14" customHeight="1" ht="12.75">
      <c r="A353" s="1" t="s">
        <v>760</v>
      </c>
      <c r="B353" s="1" t="s">
        <v>3329</v>
      </c>
    </row>
    <row r="354" spans="1:14" customHeight="1" ht="12.75">
      <c r="A354" s="1" t="s">
        <v>761</v>
      </c>
      <c r="B354" s="1" t="s">
        <v>3315</v>
      </c>
    </row>
    <row r="355" spans="1:14" customHeight="1" ht="12.75">
      <c r="A355" s="1" t="s">
        <v>761</v>
      </c>
      <c r="B355" s="1" t="s">
        <v>3329</v>
      </c>
    </row>
    <row r="356" spans="1:14" customHeight="1" ht="12.75">
      <c r="A356" s="1" t="s">
        <v>762</v>
      </c>
      <c r="B356" s="1" t="s">
        <v>3315</v>
      </c>
    </row>
    <row r="357" spans="1:14" customHeight="1" ht="12.75">
      <c r="A357" s="1" t="s">
        <v>763</v>
      </c>
      <c r="B357" s="1" t="s">
        <v>3315</v>
      </c>
    </row>
    <row r="358" spans="1:14" customHeight="1" ht="12.75">
      <c r="A358" s="1" t="s">
        <v>764</v>
      </c>
      <c r="B358" s="1" t="s">
        <v>3315</v>
      </c>
    </row>
    <row r="359" spans="1:14" customHeight="1" ht="12.75">
      <c r="A359" s="1" t="s">
        <v>765</v>
      </c>
      <c r="B359" s="1" t="s">
        <v>3315</v>
      </c>
    </row>
    <row r="360" spans="1:14" customHeight="1" ht="12.75">
      <c r="A360" s="1" t="s">
        <v>766</v>
      </c>
      <c r="B360" s="1" t="s">
        <v>3315</v>
      </c>
    </row>
    <row r="361" spans="1:14" customHeight="1" ht="12.75">
      <c r="A361" s="1" t="s">
        <v>1232</v>
      </c>
      <c r="B361" s="1" t="s">
        <v>3315</v>
      </c>
    </row>
    <row r="362" spans="1:14" customHeight="1" ht="12.75">
      <c r="A362" s="1" t="s">
        <v>1232</v>
      </c>
      <c r="B362" s="1" t="s">
        <v>3329</v>
      </c>
    </row>
    <row r="363" spans="1:14" customHeight="1" ht="12.75">
      <c r="A363" s="1" t="s">
        <v>1233</v>
      </c>
      <c r="B363" s="1" t="s">
        <v>3315</v>
      </c>
    </row>
    <row r="364" spans="1:14" customHeight="1" ht="12.75">
      <c r="A364" s="1" t="s">
        <v>1234</v>
      </c>
      <c r="B364" s="1" t="s">
        <v>3315</v>
      </c>
    </row>
    <row r="365" spans="1:14" customHeight="1" ht="12.75">
      <c r="A365" s="1" t="s">
        <v>1235</v>
      </c>
      <c r="B365" s="1" t="s">
        <v>3315</v>
      </c>
    </row>
    <row r="366" spans="1:14" customHeight="1" ht="12.75">
      <c r="A366" s="1" t="s">
        <v>1236</v>
      </c>
      <c r="B366" s="1" t="s">
        <v>3315</v>
      </c>
    </row>
    <row r="367" spans="1:14" customHeight="1" ht="12.75">
      <c r="A367" s="1" t="s">
        <v>1237</v>
      </c>
      <c r="B367" s="1" t="s">
        <v>3315</v>
      </c>
    </row>
    <row r="368" spans="1:14" customHeight="1" ht="12.75">
      <c r="A368" s="1" t="s">
        <v>1238</v>
      </c>
      <c r="B368" s="1" t="s">
        <v>3315</v>
      </c>
    </row>
    <row r="369" spans="1:14" customHeight="1" ht="12.75">
      <c r="A369" s="1" t="s">
        <v>1238</v>
      </c>
      <c r="B369" s="1" t="s">
        <v>3329</v>
      </c>
    </row>
    <row r="370" spans="1:14" customHeight="1" ht="12.75">
      <c r="A370" s="1" t="s">
        <v>1239</v>
      </c>
      <c r="B370" s="1" t="s">
        <v>3315</v>
      </c>
    </row>
    <row r="371" spans="1:14" customHeight="1" ht="12.75">
      <c r="A371" s="1" t="s">
        <v>1240</v>
      </c>
      <c r="B371" s="1" t="s">
        <v>3315</v>
      </c>
    </row>
    <row r="372" spans="1:14" customHeight="1" ht="12.75">
      <c r="A372" s="1" t="s">
        <v>1241</v>
      </c>
      <c r="B372" s="1" t="s">
        <v>3315</v>
      </c>
    </row>
    <row r="373" spans="1:14" customHeight="1" ht="12.75">
      <c r="A373" s="1" t="s">
        <v>1242</v>
      </c>
      <c r="B373" s="1" t="s">
        <v>3315</v>
      </c>
    </row>
    <row r="374" spans="1:14" customHeight="1" ht="12.75">
      <c r="A374" s="1" t="s">
        <v>1243</v>
      </c>
      <c r="B374" s="1" t="s">
        <v>3315</v>
      </c>
    </row>
    <row r="375" spans="1:14" customHeight="1" ht="12.75">
      <c r="A375" s="1" t="s">
        <v>1243</v>
      </c>
      <c r="B375" s="1" t="s">
        <v>3329</v>
      </c>
    </row>
    <row r="376" spans="1:14" customHeight="1" ht="12.75">
      <c r="A376" s="1" t="s">
        <v>1244</v>
      </c>
      <c r="B376" s="1" t="s">
        <v>3315</v>
      </c>
    </row>
    <row r="377" spans="1:14" customHeight="1" ht="12.75">
      <c r="A377" s="1" t="s">
        <v>1244</v>
      </c>
      <c r="B377" s="1" t="s">
        <v>3329</v>
      </c>
    </row>
    <row r="378" spans="1:14" customHeight="1" ht="12.75">
      <c r="A378" s="1" t="s">
        <v>1245</v>
      </c>
      <c r="B378" s="1" t="s">
        <v>3315</v>
      </c>
    </row>
    <row r="379" spans="1:14" customHeight="1" ht="12.75">
      <c r="A379" s="1" t="s">
        <v>1246</v>
      </c>
      <c r="B379" s="1" t="s">
        <v>3315</v>
      </c>
    </row>
    <row r="380" spans="1:14" customHeight="1" ht="12.75">
      <c r="A380" s="1" t="s">
        <v>1247</v>
      </c>
      <c r="B380" s="1" t="s">
        <v>3315</v>
      </c>
    </row>
    <row r="381" spans="1:14" customHeight="1" ht="12.75">
      <c r="A381" s="1" t="s">
        <v>1248</v>
      </c>
      <c r="B381" s="1" t="s">
        <v>3315</v>
      </c>
    </row>
    <row r="382" spans="1:14" customHeight="1" ht="12.75">
      <c r="A382" s="1" t="s">
        <v>1249</v>
      </c>
      <c r="B382" s="1" t="s">
        <v>3315</v>
      </c>
    </row>
    <row r="383" spans="1:14" customHeight="1" ht="12.75">
      <c r="A383" s="1" t="s">
        <v>1249</v>
      </c>
      <c r="B383" s="1" t="s">
        <v>3329</v>
      </c>
    </row>
    <row r="384" spans="1:14" customHeight="1" ht="12.75">
      <c r="A384" s="1" t="s">
        <v>1250</v>
      </c>
      <c r="B384" s="1" t="s">
        <v>3315</v>
      </c>
    </row>
    <row r="385" spans="1:14" customHeight="1" ht="12.75">
      <c r="A385" s="1" t="s">
        <v>1250</v>
      </c>
      <c r="B385" s="1" t="s">
        <v>3329</v>
      </c>
    </row>
    <row r="386" spans="1:14" customHeight="1" ht="12.75">
      <c r="A386" s="1" t="s">
        <v>1251</v>
      </c>
      <c r="B386" s="1" t="s">
        <v>3315</v>
      </c>
    </row>
    <row r="387" spans="1:14" customHeight="1" ht="12.75">
      <c r="A387" s="1" t="s">
        <v>1251</v>
      </c>
      <c r="B387" s="1" t="s">
        <v>3329</v>
      </c>
    </row>
    <row r="388" spans="1:14" customHeight="1" ht="12.75">
      <c r="A388" s="1" t="s">
        <v>1252</v>
      </c>
      <c r="B388" s="1" t="s">
        <v>3315</v>
      </c>
    </row>
    <row r="389" spans="1:14" customHeight="1" ht="12.75">
      <c r="A389" s="1" t="s">
        <v>1253</v>
      </c>
      <c r="B389" s="1" t="s">
        <v>3315</v>
      </c>
    </row>
    <row r="390" spans="1:14" customHeight="1" ht="12.75">
      <c r="A390" s="1" t="s">
        <v>1254</v>
      </c>
      <c r="B390" s="1" t="s">
        <v>3315</v>
      </c>
    </row>
    <row r="391" spans="1:14" customHeight="1" ht="12.75">
      <c r="A391" s="1" t="s">
        <v>1255</v>
      </c>
      <c r="B391" s="1" t="s">
        <v>3316</v>
      </c>
    </row>
    <row r="392" spans="1:14" customHeight="1" ht="12.75">
      <c r="A392" s="1" t="s">
        <v>1256</v>
      </c>
      <c r="B392" s="1" t="s">
        <v>3316</v>
      </c>
    </row>
    <row r="393" spans="1:14" customHeight="1" ht="12.75">
      <c r="A393" s="1" t="s">
        <v>1257</v>
      </c>
      <c r="B393" s="1" t="s">
        <v>3316</v>
      </c>
    </row>
    <row r="394" spans="1:14" customHeight="1" ht="12.75">
      <c r="A394" s="1" t="s">
        <v>1258</v>
      </c>
      <c r="B394" s="1" t="s">
        <v>3316</v>
      </c>
    </row>
    <row r="395" spans="1:14" customHeight="1" ht="12.75">
      <c r="A395" s="1" t="s">
        <v>1259</v>
      </c>
      <c r="B395" s="1" t="s">
        <v>3316</v>
      </c>
    </row>
    <row r="396" spans="1:14" customHeight="1" ht="12.75">
      <c r="A396" s="1" t="s">
        <v>1260</v>
      </c>
      <c r="B396" s="1" t="s">
        <v>3316</v>
      </c>
    </row>
    <row r="397" spans="1:14" customHeight="1" ht="12.75">
      <c r="A397" s="1" t="s">
        <v>1261</v>
      </c>
      <c r="B397" s="1" t="s">
        <v>3316</v>
      </c>
    </row>
    <row r="398" spans="1:14" customHeight="1" ht="12.75">
      <c r="A398" s="1" t="s">
        <v>1262</v>
      </c>
      <c r="B398" s="1" t="s">
        <v>3316</v>
      </c>
    </row>
    <row r="399" spans="1:14" customHeight="1" ht="12.75">
      <c r="A399" s="1" t="s">
        <v>1263</v>
      </c>
      <c r="B399" s="1" t="s">
        <v>3316</v>
      </c>
    </row>
    <row r="400" spans="1:14" customHeight="1" ht="12.75">
      <c r="A400" s="1" t="s">
        <v>1264</v>
      </c>
      <c r="B400" s="1" t="s">
        <v>3316</v>
      </c>
    </row>
    <row r="401" spans="1:14" customHeight="1" ht="12.75">
      <c r="A401" s="1" t="s">
        <v>1727</v>
      </c>
      <c r="B401" s="1" t="s">
        <v>3316</v>
      </c>
    </row>
    <row r="402" spans="1:14" customHeight="1" ht="12.75">
      <c r="A402" s="1" t="s">
        <v>1728</v>
      </c>
      <c r="B402" s="1" t="s">
        <v>3316</v>
      </c>
    </row>
    <row r="403" spans="1:14" customHeight="1" ht="12.75">
      <c r="A403" s="1" t="s">
        <v>1729</v>
      </c>
      <c r="B403" s="1" t="s">
        <v>3316</v>
      </c>
    </row>
    <row r="404" spans="1:14" customHeight="1" ht="12.75">
      <c r="A404" s="1" t="s">
        <v>1730</v>
      </c>
      <c r="B404" s="1" t="s">
        <v>3316</v>
      </c>
    </row>
    <row r="405" spans="1:14" customHeight="1" ht="12.75">
      <c r="A405" s="1" t="s">
        <v>1731</v>
      </c>
      <c r="B405" s="1" t="s">
        <v>3316</v>
      </c>
    </row>
    <row r="406" spans="1:14" customHeight="1" ht="12.75">
      <c r="A406" s="1" t="s">
        <v>1732</v>
      </c>
      <c r="B406" s="1" t="s">
        <v>3316</v>
      </c>
    </row>
    <row r="407" spans="1:14" customHeight="1" ht="12.75">
      <c r="A407" s="1" t="s">
        <v>1733</v>
      </c>
      <c r="B407" s="1" t="s">
        <v>3316</v>
      </c>
    </row>
    <row r="408" spans="1:14" customHeight="1" ht="12.75">
      <c r="A408" s="1" t="s">
        <v>1734</v>
      </c>
      <c r="B408" s="1" t="s">
        <v>3316</v>
      </c>
    </row>
    <row r="409" spans="1:14" customHeight="1" ht="12.75">
      <c r="A409" s="1" t="s">
        <v>1735</v>
      </c>
      <c r="B409" s="1" t="s">
        <v>3316</v>
      </c>
    </row>
    <row r="410" spans="1:14" customHeight="1" ht="12.75">
      <c r="A410" s="1" t="s">
        <v>1736</v>
      </c>
      <c r="B410" s="1" t="s">
        <v>3316</v>
      </c>
    </row>
    <row r="411" spans="1:14" customHeight="1" ht="12.75">
      <c r="A411" s="1" t="s">
        <v>1737</v>
      </c>
      <c r="B411" s="1" t="s">
        <v>3316</v>
      </c>
    </row>
    <row r="412" spans="1:14" customHeight="1" ht="12.75">
      <c r="A412" s="1" t="s">
        <v>1738</v>
      </c>
      <c r="B412" s="1" t="s">
        <v>3316</v>
      </c>
    </row>
    <row r="413" spans="1:14" customHeight="1" ht="12.75">
      <c r="A413" s="1" t="s">
        <v>1739</v>
      </c>
      <c r="B413" s="1" t="s">
        <v>3316</v>
      </c>
    </row>
    <row r="414" spans="1:14" customHeight="1" ht="12.75">
      <c r="A414" s="1" t="s">
        <v>1740</v>
      </c>
      <c r="B414" s="1" t="s">
        <v>3316</v>
      </c>
    </row>
    <row r="415" spans="1:14" customHeight="1" ht="12.75">
      <c r="A415" s="1" t="s">
        <v>1741</v>
      </c>
      <c r="B415" s="1" t="s">
        <v>3316</v>
      </c>
    </row>
    <row r="416" spans="1:14" customHeight="1" ht="12.75">
      <c r="A416" s="1" t="s">
        <v>1742</v>
      </c>
      <c r="B416" s="1" t="s">
        <v>3316</v>
      </c>
    </row>
    <row r="417" spans="1:14" customHeight="1" ht="12.75">
      <c r="A417" s="1" t="s">
        <v>1743</v>
      </c>
      <c r="B417" s="1" t="s">
        <v>3316</v>
      </c>
    </row>
    <row r="418" spans="1:14" customHeight="1" ht="12.75">
      <c r="A418" s="1" t="s">
        <v>1744</v>
      </c>
      <c r="B418" s="1" t="s">
        <v>3316</v>
      </c>
    </row>
    <row r="419" spans="1:14" customHeight="1" ht="12.75">
      <c r="A419" s="1" t="s">
        <v>1745</v>
      </c>
      <c r="B419" s="1" t="s">
        <v>3316</v>
      </c>
    </row>
    <row r="420" spans="1:14" customHeight="1" ht="12.75">
      <c r="A420" s="1" t="s">
        <v>1746</v>
      </c>
      <c r="B420" s="1" t="s">
        <v>3316</v>
      </c>
    </row>
    <row r="421" spans="1:14" customHeight="1" ht="12.75">
      <c r="A421" s="1" t="s">
        <v>1747</v>
      </c>
      <c r="B421" s="1" t="s">
        <v>3316</v>
      </c>
    </row>
    <row r="422" spans="1:14" customHeight="1" ht="12.75">
      <c r="A422" s="1" t="s">
        <v>1748</v>
      </c>
      <c r="B422" s="1" t="s">
        <v>3316</v>
      </c>
    </row>
    <row r="423" spans="1:14" customHeight="1" ht="12.75">
      <c r="A423" s="1" t="s">
        <v>1749</v>
      </c>
      <c r="B423" s="1" t="s">
        <v>3316</v>
      </c>
    </row>
    <row r="424" spans="1:14" customHeight="1" ht="12.75">
      <c r="A424" s="1" t="s">
        <v>1750</v>
      </c>
      <c r="B424" s="1" t="s">
        <v>3316</v>
      </c>
    </row>
    <row r="425" spans="1:14" customHeight="1" ht="12.75">
      <c r="A425" s="1" t="s">
        <v>1751</v>
      </c>
      <c r="B425" s="1" t="s">
        <v>3316</v>
      </c>
    </row>
    <row r="426" spans="1:14" customHeight="1" ht="12.75">
      <c r="A426" s="1" t="s">
        <v>1752</v>
      </c>
      <c r="B426" s="1" t="s">
        <v>3316</v>
      </c>
    </row>
    <row r="427" spans="1:14" customHeight="1" ht="12.75">
      <c r="A427" s="1" t="s">
        <v>1753</v>
      </c>
      <c r="B427" s="1" t="s">
        <v>3316</v>
      </c>
    </row>
    <row r="428" spans="1:14" customHeight="1" ht="12.75">
      <c r="A428" s="1" t="s">
        <v>1754</v>
      </c>
      <c r="B428" s="1" t="s">
        <v>3316</v>
      </c>
    </row>
    <row r="429" spans="1:14" customHeight="1" ht="12.75">
      <c r="A429" s="1" t="s">
        <v>1755</v>
      </c>
      <c r="B429" s="1" t="s">
        <v>3316</v>
      </c>
    </row>
    <row r="430" spans="1:14" customHeight="1" ht="12.75">
      <c r="A430" s="1" t="s">
        <v>1756</v>
      </c>
      <c r="B430" s="1" t="s">
        <v>3316</v>
      </c>
    </row>
    <row r="431" spans="1:14" customHeight="1" ht="12.75">
      <c r="A431" s="1" t="s">
        <v>1757</v>
      </c>
      <c r="B431" s="1" t="s">
        <v>3316</v>
      </c>
    </row>
    <row r="432" spans="1:14" customHeight="1" ht="12.75">
      <c r="A432" s="1" t="s">
        <v>1758</v>
      </c>
      <c r="B432" s="1" t="s">
        <v>3316</v>
      </c>
    </row>
    <row r="433" spans="1:14" customHeight="1" ht="12.75">
      <c r="A433" s="1" t="s">
        <v>1759</v>
      </c>
      <c r="B433" s="1" t="s">
        <v>3316</v>
      </c>
    </row>
    <row r="434" spans="1:14" customHeight="1" ht="12.75">
      <c r="A434" s="1" t="s">
        <v>1760</v>
      </c>
      <c r="B434" s="1" t="s">
        <v>3316</v>
      </c>
    </row>
    <row r="435" spans="1:14" customHeight="1" ht="12.75">
      <c r="A435" s="1" t="s">
        <v>1761</v>
      </c>
      <c r="B435" s="1" t="s">
        <v>3316</v>
      </c>
    </row>
    <row r="436" spans="1:14" customHeight="1" ht="12.75">
      <c r="A436" s="1" t="s">
        <v>1762</v>
      </c>
      <c r="B436" s="1" t="s">
        <v>3316</v>
      </c>
    </row>
    <row r="437" spans="1:14" customHeight="1" ht="12.75">
      <c r="A437" s="1" t="s">
        <v>1763</v>
      </c>
      <c r="B437" s="1" t="s">
        <v>3316</v>
      </c>
    </row>
    <row r="438" spans="1:14" customHeight="1" ht="12.75">
      <c r="A438" s="1" t="s">
        <v>1764</v>
      </c>
      <c r="B438" s="1" t="s">
        <v>3316</v>
      </c>
    </row>
    <row r="439" spans="1:14" customHeight="1" ht="12.75">
      <c r="A439" s="1" t="s">
        <v>1765</v>
      </c>
      <c r="B439" s="1" t="s">
        <v>3316</v>
      </c>
    </row>
    <row r="440" spans="1:14" customHeight="1" ht="12.75">
      <c r="A440" s="1" t="s">
        <v>1766</v>
      </c>
      <c r="B440" s="1" t="s">
        <v>3316</v>
      </c>
    </row>
    <row r="441" spans="1:14" customHeight="1" ht="12.75">
      <c r="A441" s="1" t="s">
        <v>1767</v>
      </c>
      <c r="B441" s="1" t="s">
        <v>3316</v>
      </c>
    </row>
    <row r="442" spans="1:14" customHeight="1" ht="12.75">
      <c r="A442" s="1" t="s">
        <v>1768</v>
      </c>
      <c r="B442" s="1" t="s">
        <v>3316</v>
      </c>
    </row>
    <row r="443" spans="1:14" customHeight="1" ht="12.75">
      <c r="A443" s="1" t="s">
        <v>1769</v>
      </c>
      <c r="B443" s="1" t="s">
        <v>3316</v>
      </c>
    </row>
    <row r="444" spans="1:14" customHeight="1" ht="12.75">
      <c r="A444" s="1" t="s">
        <v>1770</v>
      </c>
      <c r="B444" s="1" t="s">
        <v>3317</v>
      </c>
    </row>
    <row r="445" spans="1:14" customHeight="1" ht="12.75">
      <c r="A445" s="1" t="s">
        <v>1771</v>
      </c>
      <c r="B445" s="1" t="s">
        <v>3317</v>
      </c>
    </row>
    <row r="446" spans="1:14" customHeight="1" ht="12.75">
      <c r="A446" s="1" t="s">
        <v>1771</v>
      </c>
      <c r="B446" s="1" t="s">
        <v>3318</v>
      </c>
    </row>
    <row r="447" spans="1:14" customHeight="1" ht="12.75">
      <c r="A447" s="1" t="s">
        <v>1772</v>
      </c>
      <c r="B447" s="1" t="s">
        <v>3317</v>
      </c>
    </row>
    <row r="448" spans="1:14" customHeight="1" ht="12.75">
      <c r="A448" s="1" t="s">
        <v>1772</v>
      </c>
      <c r="B448" s="1" t="s">
        <v>3318</v>
      </c>
    </row>
    <row r="449" spans="1:14" customHeight="1" ht="12.75">
      <c r="A449" s="1" t="s">
        <v>1773</v>
      </c>
      <c r="B449" s="1" t="s">
        <v>3317</v>
      </c>
    </row>
    <row r="450" spans="1:14" customHeight="1" ht="12.75">
      <c r="A450" s="1" t="s">
        <v>2912</v>
      </c>
      <c r="B450" s="1" t="s">
        <v>3317</v>
      </c>
    </row>
    <row r="451" spans="1:14" customHeight="1" ht="12.75">
      <c r="A451" s="1" t="s">
        <v>2913</v>
      </c>
      <c r="B451" s="1" t="s">
        <v>3317</v>
      </c>
    </row>
    <row r="452" spans="1:14" customHeight="1" ht="12.75">
      <c r="A452" s="1" t="s">
        <v>2913</v>
      </c>
      <c r="B452" s="1" t="s">
        <v>3318</v>
      </c>
    </row>
    <row r="453" spans="1:14" customHeight="1" ht="12.75">
      <c r="A453" s="1" t="s">
        <v>2913</v>
      </c>
      <c r="B453" s="1" t="s">
        <v>3319</v>
      </c>
    </row>
    <row r="454" spans="1:14" customHeight="1" ht="12.75">
      <c r="A454" s="1" t="s">
        <v>2914</v>
      </c>
      <c r="B454" s="1" t="s">
        <v>3317</v>
      </c>
    </row>
    <row r="455" spans="1:14" customHeight="1" ht="12.75">
      <c r="A455" s="1" t="s">
        <v>2914</v>
      </c>
      <c r="B455" s="1" t="s">
        <v>3318</v>
      </c>
    </row>
    <row r="456" spans="1:14" customHeight="1" ht="12.75">
      <c r="A456" s="1" t="s">
        <v>2914</v>
      </c>
      <c r="B456" s="1" t="s">
        <v>3319</v>
      </c>
    </row>
    <row r="457" spans="1:14" customHeight="1" ht="12.75">
      <c r="A457" s="1" t="s">
        <v>2915</v>
      </c>
      <c r="B457" s="1" t="s">
        <v>3317</v>
      </c>
    </row>
    <row r="458" spans="1:14" customHeight="1" ht="12.75">
      <c r="A458" s="1" t="s">
        <v>2915</v>
      </c>
      <c r="B458" s="1" t="s">
        <v>3318</v>
      </c>
    </row>
    <row r="459" spans="1:14" customHeight="1" ht="12.75">
      <c r="A459" s="1" t="s">
        <v>2915</v>
      </c>
      <c r="B459" s="1" t="s">
        <v>3319</v>
      </c>
    </row>
    <row r="460" spans="1:14" customHeight="1" ht="12.75">
      <c r="A460" s="1" t="s">
        <v>2916</v>
      </c>
      <c r="B460" s="1" t="s">
        <v>3317</v>
      </c>
    </row>
    <row r="461" spans="1:14" customHeight="1" ht="12.75">
      <c r="A461" s="1" t="s">
        <v>2916</v>
      </c>
      <c r="B461" s="1" t="s">
        <v>3318</v>
      </c>
    </row>
    <row r="462" spans="1:14" customHeight="1" ht="12.75">
      <c r="A462" s="1" t="s">
        <v>2916</v>
      </c>
      <c r="B462" s="1" t="s">
        <v>3319</v>
      </c>
    </row>
    <row r="463" spans="1:14" customHeight="1" ht="12.75">
      <c r="A463" s="1" t="s">
        <v>2917</v>
      </c>
      <c r="B463" s="1" t="s">
        <v>3317</v>
      </c>
    </row>
    <row r="464" spans="1:14" customHeight="1" ht="12.75">
      <c r="A464" s="1" t="s">
        <v>2917</v>
      </c>
      <c r="B464" s="1" t="s">
        <v>3318</v>
      </c>
    </row>
    <row r="465" spans="1:14" customHeight="1" ht="12.75">
      <c r="A465" s="1" t="s">
        <v>2917</v>
      </c>
      <c r="B465" s="1" t="s">
        <v>3319</v>
      </c>
    </row>
    <row r="466" spans="1:14" customHeight="1" ht="12.75">
      <c r="A466" s="1" t="s">
        <v>2918</v>
      </c>
      <c r="B466" s="1" t="s">
        <v>3317</v>
      </c>
    </row>
    <row r="467" spans="1:14" customHeight="1" ht="12.75">
      <c r="A467" s="1" t="s">
        <v>2918</v>
      </c>
      <c r="B467" s="1" t="s">
        <v>3318</v>
      </c>
    </row>
    <row r="468" spans="1:14" customHeight="1" ht="12.75">
      <c r="A468" s="1" t="s">
        <v>2918</v>
      </c>
      <c r="B468" s="1" t="s">
        <v>3319</v>
      </c>
    </row>
    <row r="469" spans="1:14" customHeight="1" ht="12.75">
      <c r="A469" s="1" t="s">
        <v>2919</v>
      </c>
      <c r="B469" s="1" t="s">
        <v>3317</v>
      </c>
    </row>
    <row r="470" spans="1:14" customHeight="1" ht="12.75">
      <c r="A470" s="1" t="s">
        <v>2919</v>
      </c>
      <c r="B470" s="1" t="s">
        <v>3318</v>
      </c>
    </row>
    <row r="471" spans="1:14" customHeight="1" ht="12.75">
      <c r="A471" s="1" t="s">
        <v>2919</v>
      </c>
      <c r="B471" s="1" t="s">
        <v>3319</v>
      </c>
    </row>
    <row r="472" spans="1:14" customHeight="1" ht="12.75">
      <c r="A472" s="1" t="s">
        <v>2920</v>
      </c>
      <c r="B472" s="1" t="s">
        <v>3317</v>
      </c>
    </row>
    <row r="473" spans="1:14" customHeight="1" ht="12.75">
      <c r="A473" s="1" t="s">
        <v>2920</v>
      </c>
      <c r="B473" s="1" t="s">
        <v>3318</v>
      </c>
    </row>
    <row r="474" spans="1:14" customHeight="1" ht="12.75">
      <c r="A474" s="1" t="s">
        <v>2920</v>
      </c>
      <c r="B474" s="1" t="s">
        <v>3319</v>
      </c>
    </row>
    <row r="475" spans="1:14" customHeight="1" ht="12.75">
      <c r="A475" s="1" t="s">
        <v>2921</v>
      </c>
      <c r="B475" s="1" t="s">
        <v>3317</v>
      </c>
    </row>
    <row r="476" spans="1:14" customHeight="1" ht="12.75">
      <c r="A476" s="1" t="s">
        <v>2921</v>
      </c>
      <c r="B476" s="1" t="s">
        <v>3318</v>
      </c>
    </row>
    <row r="477" spans="1:14" customHeight="1" ht="12.75">
      <c r="A477" s="1" t="s">
        <v>2921</v>
      </c>
      <c r="B477" s="1" t="s">
        <v>3319</v>
      </c>
    </row>
    <row r="478" spans="1:14" customHeight="1" ht="12.75">
      <c r="A478" s="1" t="s">
        <v>2922</v>
      </c>
      <c r="B478" s="1" t="s">
        <v>3317</v>
      </c>
    </row>
    <row r="479" spans="1:14" customHeight="1" ht="12.75">
      <c r="A479" s="1" t="s">
        <v>2922</v>
      </c>
      <c r="B479" s="1" t="s">
        <v>3318</v>
      </c>
    </row>
    <row r="480" spans="1:14" customHeight="1" ht="12.75">
      <c r="A480" s="1" t="s">
        <v>2923</v>
      </c>
      <c r="B480" s="1" t="s">
        <v>3317</v>
      </c>
    </row>
    <row r="481" spans="1:14" customHeight="1" ht="12.75">
      <c r="A481" s="1" t="s">
        <v>2923</v>
      </c>
      <c r="B481" s="1" t="s">
        <v>3318</v>
      </c>
    </row>
    <row r="482" spans="1:14" customHeight="1" ht="12.75">
      <c r="A482" s="1" t="s">
        <v>2923</v>
      </c>
      <c r="B482" s="1" t="s">
        <v>3319</v>
      </c>
    </row>
    <row r="483" spans="1:14" customHeight="1" ht="12.75">
      <c r="A483" s="1" t="s">
        <v>2924</v>
      </c>
      <c r="B483" s="1" t="s">
        <v>3317</v>
      </c>
    </row>
    <row r="484" spans="1:14" customHeight="1" ht="12.75">
      <c r="A484" s="1" t="s">
        <v>2924</v>
      </c>
      <c r="B484" s="1" t="s">
        <v>3318</v>
      </c>
    </row>
    <row r="485" spans="1:14" customHeight="1" ht="12.75">
      <c r="A485" s="1" t="s">
        <v>2924</v>
      </c>
      <c r="B485" s="1" t="s">
        <v>3319</v>
      </c>
    </row>
    <row r="486" spans="1:14" customHeight="1" ht="12.75">
      <c r="A486" s="1" t="s">
        <v>2925</v>
      </c>
      <c r="B486" s="1" t="s">
        <v>3317</v>
      </c>
    </row>
    <row r="487" spans="1:14" customHeight="1" ht="12.75">
      <c r="A487" s="1" t="s">
        <v>2925</v>
      </c>
      <c r="B487" s="1" t="s">
        <v>3318</v>
      </c>
    </row>
    <row r="488" spans="1:14" customHeight="1" ht="12.75">
      <c r="A488" s="1" t="s">
        <v>2925</v>
      </c>
      <c r="B488" s="1" t="s">
        <v>3319</v>
      </c>
    </row>
    <row r="489" spans="1:14" customHeight="1" ht="12.75">
      <c r="A489" s="1" t="s">
        <v>2926</v>
      </c>
      <c r="B489" s="1" t="s">
        <v>3317</v>
      </c>
    </row>
    <row r="490" spans="1:14" customHeight="1" ht="12.75">
      <c r="A490" s="1" t="s">
        <v>2927</v>
      </c>
      <c r="B490" s="1" t="s">
        <v>3317</v>
      </c>
    </row>
    <row r="491" spans="1:14" customHeight="1" ht="12.75">
      <c r="A491" s="1" t="s">
        <v>2927</v>
      </c>
      <c r="B491" s="1" t="s">
        <v>3318</v>
      </c>
    </row>
    <row r="492" spans="1:14" customHeight="1" ht="12.75">
      <c r="A492" s="1" t="s">
        <v>2928</v>
      </c>
      <c r="B492" s="1" t="s">
        <v>3317</v>
      </c>
    </row>
    <row r="493" spans="1:14" customHeight="1" ht="12.75">
      <c r="A493" s="1" t="s">
        <v>2928</v>
      </c>
      <c r="B493" s="1" t="s">
        <v>3318</v>
      </c>
    </row>
    <row r="494" spans="1:14" customHeight="1" ht="12.75">
      <c r="A494" s="1" t="s">
        <v>2929</v>
      </c>
      <c r="B494" s="1" t="s">
        <v>3317</v>
      </c>
    </row>
    <row r="495" spans="1:14" customHeight="1" ht="12.75">
      <c r="A495" s="1" t="s">
        <v>2929</v>
      </c>
      <c r="B495" s="1" t="s">
        <v>3318</v>
      </c>
    </row>
    <row r="496" spans="1:14" customHeight="1" ht="12.75">
      <c r="A496" s="1" t="s">
        <v>2929</v>
      </c>
      <c r="B496" s="1" t="s">
        <v>3319</v>
      </c>
    </row>
    <row r="497" spans="1:14" customHeight="1" ht="12.75">
      <c r="A497" s="1" t="s">
        <v>2930</v>
      </c>
      <c r="B497" s="1" t="s">
        <v>3317</v>
      </c>
    </row>
    <row r="498" spans="1:14" customHeight="1" ht="12.75">
      <c r="A498" s="1" t="s">
        <v>2930</v>
      </c>
      <c r="B498" s="1" t="s">
        <v>3318</v>
      </c>
    </row>
    <row r="499" spans="1:14" customHeight="1" ht="12.75">
      <c r="A499" s="1" t="s">
        <v>2930</v>
      </c>
      <c r="B499" s="1" t="s">
        <v>3319</v>
      </c>
    </row>
    <row r="500" spans="1:14" customHeight="1" ht="12.75">
      <c r="A500" s="1" t="s">
        <v>2931</v>
      </c>
      <c r="B500" s="1" t="s">
        <v>3317</v>
      </c>
    </row>
    <row r="501" spans="1:14" customHeight="1" ht="12.75">
      <c r="A501" s="1" t="s">
        <v>2931</v>
      </c>
      <c r="B501" s="1" t="s">
        <v>3318</v>
      </c>
    </row>
    <row r="502" spans="1:14" customHeight="1" ht="12.75">
      <c r="A502" s="1" t="s">
        <v>2931</v>
      </c>
      <c r="B502" s="1" t="s">
        <v>3319</v>
      </c>
    </row>
    <row r="503" spans="1:14" customHeight="1" ht="12.75">
      <c r="A503" s="1" t="s">
        <v>2932</v>
      </c>
      <c r="B503" s="1" t="s">
        <v>3317</v>
      </c>
    </row>
    <row r="504" spans="1:14" customHeight="1" ht="12.75">
      <c r="A504" s="1" t="s">
        <v>2932</v>
      </c>
      <c r="B504" s="1" t="s">
        <v>3318</v>
      </c>
    </row>
    <row r="505" spans="1:14" customHeight="1" ht="12.75">
      <c r="A505" s="1" t="s">
        <v>2932</v>
      </c>
      <c r="B505" s="1" t="s">
        <v>3319</v>
      </c>
    </row>
    <row r="506" spans="1:14" customHeight="1" ht="12.75">
      <c r="A506" s="1" t="s">
        <v>2933</v>
      </c>
      <c r="B506" s="1" t="s">
        <v>3317</v>
      </c>
    </row>
    <row r="507" spans="1:14" customHeight="1" ht="12.75">
      <c r="A507" s="1" t="s">
        <v>2933</v>
      </c>
      <c r="B507" s="1" t="s">
        <v>3318</v>
      </c>
    </row>
    <row r="508" spans="1:14" customHeight="1" ht="12.75">
      <c r="A508" s="1" t="s">
        <v>2933</v>
      </c>
      <c r="B508" s="1" t="s">
        <v>3319</v>
      </c>
    </row>
    <row r="509" spans="1:14" customHeight="1" ht="12.75">
      <c r="A509" s="1" t="s">
        <v>2934</v>
      </c>
      <c r="B509" s="1" t="s">
        <v>3317</v>
      </c>
    </row>
    <row r="510" spans="1:14" customHeight="1" ht="12.75">
      <c r="A510" s="1" t="s">
        <v>2934</v>
      </c>
      <c r="B510" s="1" t="s">
        <v>3318</v>
      </c>
    </row>
    <row r="511" spans="1:14" customHeight="1" ht="12.75">
      <c r="A511" s="1" t="s">
        <v>2934</v>
      </c>
      <c r="B511" s="1" t="s">
        <v>3319</v>
      </c>
    </row>
    <row r="512" spans="1:14" customHeight="1" ht="12.75">
      <c r="A512" s="1" t="s">
        <v>2935</v>
      </c>
      <c r="B512" s="1" t="s">
        <v>3317</v>
      </c>
    </row>
    <row r="513" spans="1:14" customHeight="1" ht="12.75">
      <c r="A513" s="1" t="s">
        <v>2935</v>
      </c>
      <c r="B513" s="1" t="s">
        <v>3318</v>
      </c>
    </row>
    <row r="514" spans="1:14" customHeight="1" ht="12.75">
      <c r="A514" s="1" t="s">
        <v>2935</v>
      </c>
      <c r="B514" s="1" t="s">
        <v>3319</v>
      </c>
    </row>
    <row r="515" spans="1:14" customHeight="1" ht="12.75">
      <c r="A515" s="1" t="s">
        <v>2936</v>
      </c>
      <c r="B515" s="1" t="s">
        <v>3317</v>
      </c>
    </row>
    <row r="516" spans="1:14" customHeight="1" ht="12.75">
      <c r="A516" s="1" t="s">
        <v>2936</v>
      </c>
      <c r="B516" s="1" t="s">
        <v>3318</v>
      </c>
    </row>
    <row r="517" spans="1:14" customHeight="1" ht="12.75">
      <c r="A517" s="1" t="s">
        <v>2936</v>
      </c>
      <c r="B517" s="1" t="s">
        <v>3319</v>
      </c>
    </row>
    <row r="518" spans="1:14" customHeight="1" ht="12.75">
      <c r="A518" s="1" t="s">
        <v>2937</v>
      </c>
      <c r="B518" s="1" t="s">
        <v>3317</v>
      </c>
    </row>
    <row r="519" spans="1:14" customHeight="1" ht="12.75">
      <c r="A519" s="1" t="s">
        <v>2937</v>
      </c>
      <c r="B519" s="1" t="s">
        <v>3318</v>
      </c>
    </row>
    <row r="520" spans="1:14" customHeight="1" ht="12.75">
      <c r="A520" s="1" t="s">
        <v>2937</v>
      </c>
      <c r="B520" s="1" t="s">
        <v>3319</v>
      </c>
    </row>
    <row r="521" spans="1:14" customHeight="1" ht="12.75">
      <c r="A521" s="1" t="s">
        <v>2938</v>
      </c>
      <c r="B521" s="1" t="s">
        <v>3317</v>
      </c>
    </row>
    <row r="522" spans="1:14" customHeight="1" ht="12.75">
      <c r="A522" s="1" t="s">
        <v>2938</v>
      </c>
      <c r="B522" s="1" t="s">
        <v>3318</v>
      </c>
    </row>
    <row r="523" spans="1:14" customHeight="1" ht="12.75">
      <c r="A523" s="1" t="s">
        <v>2938</v>
      </c>
      <c r="B523" s="1" t="s">
        <v>3319</v>
      </c>
    </row>
    <row r="524" spans="1:14" customHeight="1" ht="12.75">
      <c r="A524" s="1" t="s">
        <v>2939</v>
      </c>
      <c r="B524" s="1" t="s">
        <v>3317</v>
      </c>
    </row>
    <row r="525" spans="1:14" customHeight="1" ht="12.75">
      <c r="A525" s="1" t="s">
        <v>2939</v>
      </c>
      <c r="B525" s="1" t="s">
        <v>3318</v>
      </c>
    </row>
    <row r="526" spans="1:14" customHeight="1" ht="12.75">
      <c r="A526" s="1" t="s">
        <v>2939</v>
      </c>
      <c r="B526" s="1" t="s">
        <v>3319</v>
      </c>
    </row>
    <row r="527" spans="1:14" customHeight="1" ht="12.75">
      <c r="A527" s="1" t="s">
        <v>2940</v>
      </c>
      <c r="B527" s="1" t="s">
        <v>3318</v>
      </c>
    </row>
    <row r="528" spans="1:14" customHeight="1" ht="12.75">
      <c r="A528" s="1" t="s">
        <v>2941</v>
      </c>
      <c r="B528" s="1" t="s">
        <v>3320</v>
      </c>
    </row>
    <row r="529" spans="1:14" customHeight="1" ht="12.75">
      <c r="A529" s="1" t="s">
        <v>2941</v>
      </c>
      <c r="B529" s="1" t="s">
        <v>3321</v>
      </c>
    </row>
    <row r="530" spans="1:14" customHeight="1" ht="12.75">
      <c r="A530" s="1" t="s">
        <v>2941</v>
      </c>
      <c r="B530" s="1" t="s">
        <v>3322</v>
      </c>
    </row>
    <row r="531" spans="1:14" customHeight="1" ht="12.75">
      <c r="A531" s="1" t="s">
        <v>2942</v>
      </c>
      <c r="B531" s="1" t="s">
        <v>3320</v>
      </c>
    </row>
    <row r="532" spans="1:14" customHeight="1" ht="12.75">
      <c r="A532" s="1" t="s">
        <v>2942</v>
      </c>
      <c r="B532" s="1" t="s">
        <v>3321</v>
      </c>
    </row>
    <row r="533" spans="1:14" customHeight="1" ht="12.75">
      <c r="A533" s="1" t="s">
        <v>2942</v>
      </c>
      <c r="B533" s="1" t="s">
        <v>3322</v>
      </c>
    </row>
    <row r="534" spans="1:14" customHeight="1" ht="12.75">
      <c r="A534" s="1" t="s">
        <v>2943</v>
      </c>
      <c r="B534" s="1" t="s">
        <v>3320</v>
      </c>
    </row>
    <row r="535" spans="1:14" customHeight="1" ht="12.75">
      <c r="A535" s="1" t="s">
        <v>2943</v>
      </c>
      <c r="B535" s="1" t="s">
        <v>3321</v>
      </c>
    </row>
    <row r="536" spans="1:14" customHeight="1" ht="12.75">
      <c r="A536" s="1" t="s">
        <v>2943</v>
      </c>
      <c r="B536" s="1" t="s">
        <v>3322</v>
      </c>
    </row>
    <row r="537" spans="1:14" customHeight="1" ht="12.75">
      <c r="A537" s="1" t="s">
        <v>2944</v>
      </c>
      <c r="B537" s="1" t="s">
        <v>3320</v>
      </c>
    </row>
    <row r="538" spans="1:14" customHeight="1" ht="12.75">
      <c r="A538" s="1" t="s">
        <v>2945</v>
      </c>
      <c r="B538" s="1" t="s">
        <v>3320</v>
      </c>
    </row>
    <row r="539" spans="1:14" customHeight="1" ht="12.75">
      <c r="A539" s="1" t="s">
        <v>2945</v>
      </c>
      <c r="B539" s="1" t="s">
        <v>3321</v>
      </c>
    </row>
    <row r="540" spans="1:14" customHeight="1" ht="12.75">
      <c r="A540" s="1" t="s">
        <v>2945</v>
      </c>
      <c r="B540" s="1" t="s">
        <v>3322</v>
      </c>
    </row>
    <row r="541" spans="1:14" customHeight="1" ht="12.75">
      <c r="A541" s="1" t="s">
        <v>2946</v>
      </c>
      <c r="B541" s="1" t="s">
        <v>3320</v>
      </c>
    </row>
    <row r="542" spans="1:14" customHeight="1" ht="12.75">
      <c r="A542" s="1" t="s">
        <v>2946</v>
      </c>
      <c r="B542" s="1" t="s">
        <v>3321</v>
      </c>
    </row>
    <row r="543" spans="1:14" customHeight="1" ht="12.75">
      <c r="A543" s="1" t="s">
        <v>2946</v>
      </c>
      <c r="B543" s="1" t="s">
        <v>3322</v>
      </c>
    </row>
    <row r="544" spans="1:14" customHeight="1" ht="12.75">
      <c r="A544" s="1" t="s">
        <v>2947</v>
      </c>
      <c r="B544" s="1" t="s">
        <v>3320</v>
      </c>
    </row>
    <row r="545" spans="1:14" customHeight="1" ht="12.75">
      <c r="A545" s="1" t="s">
        <v>2947</v>
      </c>
      <c r="B545" s="1" t="s">
        <v>3321</v>
      </c>
    </row>
    <row r="546" spans="1:14" customHeight="1" ht="12.75">
      <c r="A546" s="1" t="s">
        <v>2947</v>
      </c>
      <c r="B546" s="1" t="s">
        <v>3322</v>
      </c>
    </row>
    <row r="547" spans="1:14" customHeight="1" ht="12.75">
      <c r="A547" s="1" t="s">
        <v>2948</v>
      </c>
      <c r="B547" s="1" t="s">
        <v>3320</v>
      </c>
    </row>
    <row r="548" spans="1:14" customHeight="1" ht="12.75">
      <c r="A548" s="1" t="s">
        <v>2948</v>
      </c>
      <c r="B548" s="1" t="s">
        <v>3321</v>
      </c>
    </row>
    <row r="549" spans="1:14" customHeight="1" ht="12.75">
      <c r="A549" s="1" t="s">
        <v>2948</v>
      </c>
      <c r="B549" s="1" t="s">
        <v>3322</v>
      </c>
    </row>
    <row r="550" spans="1:14" customHeight="1" ht="12.75">
      <c r="A550" s="1" t="s">
        <v>2949</v>
      </c>
      <c r="B550" s="1" t="s">
        <v>3320</v>
      </c>
    </row>
    <row r="551" spans="1:14" customHeight="1" ht="12.75">
      <c r="A551" s="1" t="s">
        <v>2949</v>
      </c>
      <c r="B551" s="1" t="s">
        <v>3321</v>
      </c>
    </row>
    <row r="552" spans="1:14" customHeight="1" ht="12.75">
      <c r="A552" s="1" t="s">
        <v>2949</v>
      </c>
      <c r="B552" s="1" t="s">
        <v>3322</v>
      </c>
    </row>
    <row r="553" spans="1:14" customHeight="1" ht="12.75">
      <c r="A553" s="1" t="s">
        <v>2950</v>
      </c>
      <c r="B553" s="1" t="s">
        <v>3320</v>
      </c>
    </row>
    <row r="554" spans="1:14" customHeight="1" ht="12.75">
      <c r="A554" s="1" t="s">
        <v>2950</v>
      </c>
      <c r="B554" s="1" t="s">
        <v>3321</v>
      </c>
    </row>
    <row r="555" spans="1:14" customHeight="1" ht="12.75">
      <c r="A555" s="1" t="s">
        <v>2950</v>
      </c>
      <c r="B555" s="1" t="s">
        <v>3322</v>
      </c>
    </row>
    <row r="556" spans="1:14" customHeight="1" ht="12.75">
      <c r="A556" s="1" t="s">
        <v>2951</v>
      </c>
      <c r="B556" s="1" t="s">
        <v>3320</v>
      </c>
    </row>
    <row r="557" spans="1:14" customHeight="1" ht="12.75">
      <c r="A557" s="1" t="s">
        <v>2951</v>
      </c>
      <c r="B557" s="1" t="s">
        <v>3321</v>
      </c>
    </row>
    <row r="558" spans="1:14" customHeight="1" ht="12.75">
      <c r="A558" s="1" t="s">
        <v>2951</v>
      </c>
      <c r="B558" s="1" t="s">
        <v>3322</v>
      </c>
    </row>
    <row r="559" spans="1:14" customHeight="1" ht="12.75">
      <c r="A559" s="1" t="s">
        <v>2952</v>
      </c>
      <c r="B559" s="1" t="s">
        <v>3320</v>
      </c>
    </row>
    <row r="560" spans="1:14" customHeight="1" ht="12.75">
      <c r="A560" s="1" t="s">
        <v>2953</v>
      </c>
      <c r="B560" s="1" t="s">
        <v>3320</v>
      </c>
    </row>
    <row r="561" spans="1:14" customHeight="1" ht="12.75">
      <c r="A561" s="1" t="s">
        <v>2953</v>
      </c>
      <c r="B561" s="1" t="s">
        <v>3321</v>
      </c>
    </row>
    <row r="562" spans="1:14" customHeight="1" ht="12.75">
      <c r="A562" s="1" t="s">
        <v>2953</v>
      </c>
      <c r="B562" s="1" t="s">
        <v>3322</v>
      </c>
    </row>
    <row r="563" spans="1:14" customHeight="1" ht="12.75">
      <c r="A563" s="1" t="s">
        <v>2954</v>
      </c>
      <c r="B563" s="1" t="s">
        <v>3320</v>
      </c>
    </row>
    <row r="564" spans="1:14" customHeight="1" ht="12.75">
      <c r="A564" s="1" t="s">
        <v>2954</v>
      </c>
      <c r="B564" s="1" t="s">
        <v>3321</v>
      </c>
    </row>
    <row r="565" spans="1:14" customHeight="1" ht="12.75">
      <c r="A565" s="1" t="s">
        <v>2954</v>
      </c>
      <c r="B565" s="1" t="s">
        <v>3322</v>
      </c>
    </row>
    <row r="566" spans="1:14" customHeight="1" ht="12.75">
      <c r="A566" s="1" t="s">
        <v>2955</v>
      </c>
      <c r="B566" s="1" t="s">
        <v>3321</v>
      </c>
    </row>
    <row r="567" spans="1:14" customHeight="1" ht="12.75">
      <c r="A567" s="1" t="s">
        <v>2955</v>
      </c>
      <c r="B567" s="1" t="s">
        <v>3322</v>
      </c>
    </row>
    <row r="568" spans="1:14" customHeight="1" ht="12.75">
      <c r="A568" s="1" t="s">
        <v>2956</v>
      </c>
      <c r="B568" s="1" t="s">
        <v>3321</v>
      </c>
    </row>
    <row r="569" spans="1:14" customHeight="1" ht="12.75">
      <c r="A569" s="1" t="s">
        <v>2956</v>
      </c>
      <c r="B569" s="1" t="s">
        <v>3322</v>
      </c>
    </row>
    <row r="570" spans="1:14" customHeight="1" ht="12.75">
      <c r="A570" s="1" t="s">
        <v>2957</v>
      </c>
      <c r="B570" s="1" t="s">
        <v>3321</v>
      </c>
    </row>
    <row r="571" spans="1:14" customHeight="1" ht="12.75">
      <c r="A571" s="1" t="s">
        <v>2957</v>
      </c>
      <c r="B571" s="1" t="s">
        <v>3322</v>
      </c>
    </row>
    <row r="572" spans="1:14" customHeight="1" ht="12.75">
      <c r="A572" s="1" t="s">
        <v>2958</v>
      </c>
      <c r="B572" s="1" t="s">
        <v>3321</v>
      </c>
    </row>
    <row r="573" spans="1:14" customHeight="1" ht="12.75">
      <c r="A573" s="1" t="s">
        <v>2958</v>
      </c>
      <c r="B573" s="1" t="s">
        <v>3322</v>
      </c>
    </row>
    <row r="574" spans="1:14" customHeight="1" ht="12.75">
      <c r="A574" s="1" t="s">
        <v>2959</v>
      </c>
      <c r="B574" s="1" t="s">
        <v>3323</v>
      </c>
    </row>
    <row r="575" spans="1:14" customHeight="1" ht="12.75">
      <c r="A575" s="1" t="s">
        <v>2960</v>
      </c>
      <c r="B575" s="1" t="s">
        <v>3323</v>
      </c>
    </row>
    <row r="576" spans="1:14" customHeight="1" ht="12.75">
      <c r="A576" s="1" t="s">
        <v>2961</v>
      </c>
      <c r="B576" s="1" t="s">
        <v>3324</v>
      </c>
    </row>
    <row r="577" spans="1:14" customHeight="1" ht="12.75">
      <c r="A577" s="1" t="s">
        <v>2962</v>
      </c>
      <c r="B577" s="1" t="s">
        <v>3324</v>
      </c>
    </row>
    <row r="578" spans="1:14" customHeight="1" ht="12.75">
      <c r="A578" s="1" t="s">
        <v>2963</v>
      </c>
      <c r="B578" s="1" t="s">
        <v>3324</v>
      </c>
    </row>
    <row r="579" spans="1:14" customHeight="1" ht="12.75">
      <c r="A579" s="1" t="s">
        <v>2964</v>
      </c>
      <c r="B579" s="1" t="s">
        <v>3324</v>
      </c>
    </row>
    <row r="580" spans="1:14" customHeight="1" ht="12.75">
      <c r="A580" s="1" t="s">
        <v>2965</v>
      </c>
      <c r="B580" s="1" t="s">
        <v>3324</v>
      </c>
    </row>
    <row r="581" spans="1:14" customHeight="1" ht="12.75">
      <c r="A581" s="1" t="s">
        <v>2966</v>
      </c>
      <c r="B581" s="1" t="s">
        <v>3324</v>
      </c>
    </row>
    <row r="582" spans="1:14" customHeight="1" ht="12.75">
      <c r="A582" s="1" t="s">
        <v>2967</v>
      </c>
      <c r="B582" s="1" t="s">
        <v>3324</v>
      </c>
    </row>
    <row r="583" spans="1:14" customHeight="1" ht="12.75">
      <c r="A583" s="1" t="s">
        <v>2968</v>
      </c>
      <c r="B583" s="1" t="s">
        <v>3324</v>
      </c>
    </row>
    <row r="584" spans="1:14" customHeight="1" ht="12.75">
      <c r="A584" s="1" t="s">
        <v>2969</v>
      </c>
      <c r="B584" s="1" t="s">
        <v>3324</v>
      </c>
    </row>
    <row r="585" spans="1:14" customHeight="1" ht="12.75">
      <c r="A585" s="1" t="s">
        <v>2970</v>
      </c>
      <c r="B585" s="1" t="s">
        <v>3324</v>
      </c>
    </row>
    <row r="586" spans="1:14" customHeight="1" ht="12.75">
      <c r="A586" s="1" t="s">
        <v>2971</v>
      </c>
      <c r="B586" s="1" t="s">
        <v>3324</v>
      </c>
    </row>
    <row r="587" spans="1:14" customHeight="1" ht="12.75">
      <c r="A587" s="1" t="s">
        <v>2972</v>
      </c>
      <c r="B587" s="1" t="s">
        <v>3324</v>
      </c>
    </row>
    <row r="588" spans="1:14" customHeight="1" ht="12.75">
      <c r="A588" s="1" t="s">
        <v>2973</v>
      </c>
      <c r="B588" s="1" t="s">
        <v>3324</v>
      </c>
    </row>
    <row r="589" spans="1:14" customHeight="1" ht="12.75">
      <c r="A589" s="1" t="s">
        <v>2974</v>
      </c>
      <c r="B589" s="1" t="s">
        <v>3324</v>
      </c>
    </row>
    <row r="590" spans="1:14" customHeight="1" ht="12.75">
      <c r="A590" s="1" t="s">
        <v>2975</v>
      </c>
      <c r="B590" s="1" t="s">
        <v>3324</v>
      </c>
    </row>
    <row r="591" spans="1:14" customHeight="1" ht="12.75">
      <c r="A591" s="1" t="s">
        <v>2976</v>
      </c>
      <c r="B591" s="1" t="s">
        <v>3324</v>
      </c>
    </row>
    <row r="592" spans="1:14" customHeight="1" ht="12.75">
      <c r="A592" s="1" t="s">
        <v>2977</v>
      </c>
      <c r="B592" s="1" t="s">
        <v>3324</v>
      </c>
    </row>
    <row r="593" spans="1:14" customHeight="1" ht="12.75">
      <c r="A593" s="1" t="s">
        <v>2978</v>
      </c>
      <c r="B593" s="1" t="s">
        <v>3324</v>
      </c>
    </row>
    <row r="594" spans="1:14" customHeight="1" ht="12.75">
      <c r="A594" s="1" t="s">
        <v>2979</v>
      </c>
      <c r="B594" s="1" t="s">
        <v>3324</v>
      </c>
    </row>
    <row r="595" spans="1:14" customHeight="1" ht="12.75">
      <c r="A595" s="1" t="s">
        <v>2980</v>
      </c>
      <c r="B595" s="1" t="s">
        <v>3324</v>
      </c>
    </row>
    <row r="596" spans="1:14" customHeight="1" ht="12.75">
      <c r="A596" s="1" t="s">
        <v>2981</v>
      </c>
      <c r="B596" s="1" t="s">
        <v>3324</v>
      </c>
    </row>
    <row r="597" spans="1:14" customHeight="1" ht="12.75">
      <c r="A597" s="1" t="s">
        <v>2982</v>
      </c>
      <c r="B597" s="1" t="s">
        <v>3324</v>
      </c>
    </row>
    <row r="598" spans="1:14" customHeight="1" ht="12.75">
      <c r="A598" s="1" t="s">
        <v>2983</v>
      </c>
      <c r="B598" s="1" t="s">
        <v>3324</v>
      </c>
    </row>
    <row r="599" spans="1:14" customHeight="1" ht="12.75">
      <c r="A599" s="1" t="s">
        <v>2984</v>
      </c>
      <c r="B599" s="1" t="s">
        <v>3324</v>
      </c>
    </row>
    <row r="600" spans="1:14" customHeight="1" ht="12.75">
      <c r="A600" s="1" t="s">
        <v>2985</v>
      </c>
      <c r="B600" s="1" t="s">
        <v>3324</v>
      </c>
    </row>
    <row r="601" spans="1:14" customHeight="1" ht="12.75">
      <c r="A601" s="1" t="s">
        <v>2986</v>
      </c>
      <c r="B601" s="1" t="s">
        <v>3324</v>
      </c>
    </row>
    <row r="602" spans="1:14" customHeight="1" ht="12.75">
      <c r="A602" s="1" t="s">
        <v>2987</v>
      </c>
      <c r="B602" s="1" t="s">
        <v>3324</v>
      </c>
    </row>
    <row r="603" spans="1:14" customHeight="1" ht="12.75">
      <c r="A603" s="1" t="s">
        <v>2988</v>
      </c>
      <c r="B603" s="1" t="s">
        <v>3324</v>
      </c>
    </row>
    <row r="604" spans="1:14" customHeight="1" ht="12.75">
      <c r="A604" s="1" t="s">
        <v>2989</v>
      </c>
      <c r="B604" s="1" t="s">
        <v>3324</v>
      </c>
    </row>
    <row r="605" spans="1:14" customHeight="1" ht="12.75">
      <c r="A605" s="1" t="s">
        <v>2990</v>
      </c>
      <c r="B605" s="1" t="s">
        <v>3324</v>
      </c>
    </row>
    <row r="606" spans="1:14" customHeight="1" ht="12.75">
      <c r="A606" s="1" t="s">
        <v>2991</v>
      </c>
      <c r="B606" s="1" t="s">
        <v>3324</v>
      </c>
    </row>
    <row r="607" spans="1:14" customHeight="1" ht="12.75">
      <c r="A607" s="1" t="s">
        <v>2992</v>
      </c>
      <c r="B607" s="1" t="s">
        <v>3324</v>
      </c>
    </row>
    <row r="608" spans="1:14" customHeight="1" ht="12.75">
      <c r="A608" s="1" t="s">
        <v>2993</v>
      </c>
      <c r="B608" s="1" t="s">
        <v>3324</v>
      </c>
    </row>
    <row r="609" spans="1:14" customHeight="1" ht="12.75">
      <c r="A609" s="1" t="s">
        <v>2994</v>
      </c>
      <c r="B609" s="1" t="s">
        <v>3324</v>
      </c>
    </row>
    <row r="610" spans="1:14" customHeight="1" ht="12.75">
      <c r="A610" s="1" t="s">
        <v>2995</v>
      </c>
      <c r="B610" s="1" t="s">
        <v>3324</v>
      </c>
    </row>
    <row r="611" spans="1:14" customHeight="1" ht="12.75">
      <c r="A611" s="1" t="s">
        <v>2996</v>
      </c>
      <c r="B611" s="1" t="s">
        <v>3324</v>
      </c>
    </row>
    <row r="612" spans="1:14" customHeight="1" ht="12.75">
      <c r="A612" s="1" t="s">
        <v>2997</v>
      </c>
      <c r="B612" s="1" t="s">
        <v>3324</v>
      </c>
    </row>
    <row r="613" spans="1:14" customHeight="1" ht="12.75">
      <c r="A613" s="1" t="s">
        <v>2998</v>
      </c>
      <c r="B613" s="1" t="s">
        <v>3324</v>
      </c>
    </row>
    <row r="614" spans="1:14" customHeight="1" ht="12.75">
      <c r="A614" s="1" t="s">
        <v>2999</v>
      </c>
      <c r="B614" s="1" t="s">
        <v>3324</v>
      </c>
    </row>
    <row r="615" spans="1:14" customHeight="1" ht="12.75">
      <c r="A615" s="1" t="s">
        <v>3000</v>
      </c>
      <c r="B615" s="1" t="s">
        <v>3325</v>
      </c>
    </row>
    <row r="616" spans="1:14" customHeight="1" ht="12.75">
      <c r="A616" s="1" t="s">
        <v>3000</v>
      </c>
      <c r="B616" s="1" t="s">
        <v>3326</v>
      </c>
    </row>
    <row r="617" spans="1:14" customHeight="1" ht="12.75">
      <c r="A617" s="1" t="s">
        <v>3001</v>
      </c>
      <c r="B617" s="1" t="s">
        <v>3325</v>
      </c>
    </row>
    <row r="618" spans="1:14" customHeight="1" ht="12.75">
      <c r="A618" s="1" t="s">
        <v>3001</v>
      </c>
      <c r="B618" s="1" t="s">
        <v>3326</v>
      </c>
    </row>
    <row r="619" spans="1:14" customHeight="1" ht="12.75">
      <c r="A619" s="1" t="s">
        <v>3002</v>
      </c>
      <c r="B619" s="1" t="s">
        <v>3325</v>
      </c>
    </row>
    <row r="620" spans="1:14" customHeight="1" ht="12.75">
      <c r="A620" s="1" t="s">
        <v>3002</v>
      </c>
      <c r="B620" s="1" t="s">
        <v>3326</v>
      </c>
    </row>
    <row r="621" spans="1:14" customHeight="1" ht="12.75">
      <c r="A621" s="1" t="s">
        <v>3003</v>
      </c>
      <c r="B621" s="1" t="s">
        <v>3325</v>
      </c>
    </row>
    <row r="622" spans="1:14" customHeight="1" ht="12.75">
      <c r="A622" s="1" t="s">
        <v>3004</v>
      </c>
      <c r="B622" s="1" t="s">
        <v>3325</v>
      </c>
    </row>
    <row r="623" spans="1:14" customHeight="1" ht="12.75">
      <c r="A623" s="1" t="s">
        <v>3005</v>
      </c>
      <c r="B623" s="1" t="s">
        <v>3325</v>
      </c>
    </row>
    <row r="624" spans="1:14" customHeight="1" ht="12.75">
      <c r="A624" s="1" t="s">
        <v>3006</v>
      </c>
      <c r="B624" s="1" t="s">
        <v>3325</v>
      </c>
    </row>
    <row r="625" spans="1:14" customHeight="1" ht="12.75">
      <c r="A625" s="1" t="s">
        <v>3007</v>
      </c>
      <c r="B625" s="1" t="s">
        <v>3325</v>
      </c>
    </row>
    <row r="626" spans="1:14" customHeight="1" ht="12.75">
      <c r="A626" s="1" t="s">
        <v>3008</v>
      </c>
      <c r="B626" s="1" t="s">
        <v>3325</v>
      </c>
    </row>
    <row r="627" spans="1:14" customHeight="1" ht="12.75">
      <c r="A627" s="1" t="s">
        <v>3009</v>
      </c>
      <c r="B627" s="1" t="s">
        <v>3325</v>
      </c>
    </row>
    <row r="628" spans="1:14" customHeight="1" ht="12.75">
      <c r="A628" s="1" t="s">
        <v>3010</v>
      </c>
      <c r="B628" s="1" t="s">
        <v>3325</v>
      </c>
    </row>
    <row r="629" spans="1:14" customHeight="1" ht="12.75">
      <c r="A629" s="1" t="s">
        <v>3011</v>
      </c>
      <c r="B629" s="1" t="s">
        <v>3325</v>
      </c>
    </row>
    <row r="630" spans="1:14" customHeight="1" ht="12.75">
      <c r="A630" s="1" t="s">
        <v>3012</v>
      </c>
      <c r="B630" s="1" t="s">
        <v>3325</v>
      </c>
    </row>
    <row r="631" spans="1:14" customHeight="1" ht="12.75">
      <c r="A631" s="1" t="s">
        <v>3013</v>
      </c>
      <c r="B631" s="1" t="s">
        <v>3325</v>
      </c>
    </row>
    <row r="632" spans="1:14" customHeight="1" ht="12.75">
      <c r="A632" s="1" t="s">
        <v>3014</v>
      </c>
      <c r="B632" s="1" t="s">
        <v>3325</v>
      </c>
    </row>
    <row r="633" spans="1:14" customHeight="1" ht="12.75">
      <c r="A633" s="1" t="s">
        <v>3015</v>
      </c>
      <c r="B633" s="1" t="s">
        <v>3325</v>
      </c>
    </row>
    <row r="634" spans="1:14" customHeight="1" ht="12.75">
      <c r="A634" s="1" t="s">
        <v>3016</v>
      </c>
      <c r="B634" s="1" t="s">
        <v>3325</v>
      </c>
    </row>
    <row r="635" spans="1:14" customHeight="1" ht="12.75">
      <c r="A635" s="1" t="s">
        <v>3017</v>
      </c>
      <c r="B635" s="1" t="s">
        <v>3325</v>
      </c>
    </row>
    <row r="636" spans="1:14" customHeight="1" ht="12.75">
      <c r="A636" s="1" t="s">
        <v>3018</v>
      </c>
      <c r="B636" s="1" t="s">
        <v>3325</v>
      </c>
    </row>
    <row r="637" spans="1:14" customHeight="1" ht="12.75">
      <c r="A637" s="1" t="s">
        <v>3019</v>
      </c>
      <c r="B637" s="1" t="s">
        <v>3325</v>
      </c>
    </row>
    <row r="638" spans="1:14" customHeight="1" ht="12.75">
      <c r="A638" s="1" t="s">
        <v>3020</v>
      </c>
      <c r="B638" s="1" t="s">
        <v>3325</v>
      </c>
    </row>
    <row r="639" spans="1:14" customHeight="1" ht="12.75">
      <c r="A639" s="1" t="s">
        <v>3021</v>
      </c>
      <c r="B639" s="1" t="s">
        <v>3325</v>
      </c>
    </row>
    <row r="640" spans="1:14" customHeight="1" ht="12.75">
      <c r="A640" s="1" t="s">
        <v>3022</v>
      </c>
      <c r="B640" s="1" t="s">
        <v>3325</v>
      </c>
    </row>
    <row r="641" spans="1:14" customHeight="1" ht="12.75">
      <c r="A641" s="1" t="s">
        <v>3023</v>
      </c>
      <c r="B641" s="1" t="s">
        <v>3325</v>
      </c>
    </row>
    <row r="642" spans="1:14" customHeight="1" ht="12.75">
      <c r="A642" s="1" t="s">
        <v>3024</v>
      </c>
      <c r="B642" s="1" t="s">
        <v>3325</v>
      </c>
    </row>
    <row r="643" spans="1:14" customHeight="1" ht="12.75">
      <c r="A643" s="1" t="s">
        <v>3025</v>
      </c>
      <c r="B643" s="1" t="s">
        <v>3325</v>
      </c>
    </row>
    <row r="644" spans="1:14" customHeight="1" ht="12.75">
      <c r="A644" s="1" t="s">
        <v>3026</v>
      </c>
      <c r="B644" s="1" t="s">
        <v>3325</v>
      </c>
    </row>
    <row r="645" spans="1:14" customHeight="1" ht="12.75">
      <c r="A645" s="1" t="s">
        <v>3027</v>
      </c>
      <c r="B645" s="1" t="s">
        <v>3325</v>
      </c>
    </row>
    <row r="646" spans="1:14" customHeight="1" ht="12.75">
      <c r="A646" s="1" t="s">
        <v>3028</v>
      </c>
      <c r="B646" s="1" t="s">
        <v>3325</v>
      </c>
    </row>
    <row r="647" spans="1:14" customHeight="1" ht="12.75">
      <c r="A647" s="1" t="s">
        <v>3029</v>
      </c>
      <c r="B647" s="1" t="s">
        <v>3325</v>
      </c>
    </row>
    <row r="648" spans="1:14" customHeight="1" ht="12.75">
      <c r="A648" s="1" t="s">
        <v>3030</v>
      </c>
      <c r="B648" s="1" t="s">
        <v>3326</v>
      </c>
    </row>
    <row r="649" spans="1:14" customHeight="1" ht="12.75">
      <c r="A649" s="1" t="s">
        <v>3031</v>
      </c>
      <c r="B649" s="1" t="s">
        <v>3326</v>
      </c>
    </row>
    <row r="650" spans="1:14" customHeight="1" ht="12.75">
      <c r="A650" s="1" t="s">
        <v>3032</v>
      </c>
      <c r="B650" s="1" t="s">
        <v>3326</v>
      </c>
    </row>
    <row r="651" spans="1:14" customHeight="1" ht="12.75">
      <c r="A651" s="1" t="s">
        <v>3033</v>
      </c>
      <c r="B651" s="1" t="s">
        <v>3326</v>
      </c>
    </row>
    <row r="652" spans="1:14" customHeight="1" ht="12.75">
      <c r="A652" s="1" t="s">
        <v>3034</v>
      </c>
      <c r="B652" s="1" t="s">
        <v>3326</v>
      </c>
    </row>
    <row r="653" spans="1:14" customHeight="1" ht="12.75">
      <c r="A653" s="1" t="s">
        <v>3035</v>
      </c>
      <c r="B653" s="1" t="s">
        <v>3326</v>
      </c>
    </row>
    <row r="654" spans="1:14" customHeight="1" ht="12.75">
      <c r="A654" s="1" t="s">
        <v>3036</v>
      </c>
      <c r="B654" s="1" t="s">
        <v>3326</v>
      </c>
    </row>
    <row r="655" spans="1:14" customHeight="1" ht="12.75">
      <c r="A655" s="1" t="s">
        <v>3037</v>
      </c>
      <c r="B655" s="1" t="s">
        <v>3326</v>
      </c>
    </row>
    <row r="656" spans="1:14" customHeight="1" ht="12.75">
      <c r="A656" s="1" t="s">
        <v>3038</v>
      </c>
      <c r="B656" s="1" t="s">
        <v>3326</v>
      </c>
    </row>
    <row r="657" spans="1:14" customHeight="1" ht="12.75">
      <c r="A657" s="1" t="s">
        <v>3039</v>
      </c>
      <c r="B657" s="1" t="s">
        <v>3326</v>
      </c>
    </row>
    <row r="658" spans="1:14" customHeight="1" ht="12.75">
      <c r="A658" s="1" t="s">
        <v>3040</v>
      </c>
      <c r="B658" s="1" t="s">
        <v>3326</v>
      </c>
    </row>
    <row r="659" spans="1:14" customHeight="1" ht="12.75">
      <c r="A659" s="1" t="s">
        <v>3041</v>
      </c>
      <c r="B659" s="1" t="s">
        <v>3326</v>
      </c>
    </row>
    <row r="660" spans="1:14" customHeight="1" ht="12.75">
      <c r="A660" s="1" t="s">
        <v>3042</v>
      </c>
      <c r="B660" s="1" t="s">
        <v>3326</v>
      </c>
    </row>
    <row r="661" spans="1:14" customHeight="1" ht="12.75">
      <c r="A661" s="1" t="s">
        <v>3043</v>
      </c>
      <c r="B661" s="1" t="s">
        <v>3326</v>
      </c>
    </row>
    <row r="662" spans="1:14" customHeight="1" ht="12.75">
      <c r="A662" s="1" t="s">
        <v>3044</v>
      </c>
      <c r="B662" s="1" t="s">
        <v>3326</v>
      </c>
    </row>
    <row r="663" spans="1:14" customHeight="1" ht="12.75">
      <c r="A663" s="1" t="s">
        <v>3045</v>
      </c>
      <c r="B663" s="1" t="s">
        <v>3327</v>
      </c>
    </row>
    <row r="664" spans="1:14" customHeight="1" ht="12.75">
      <c r="A664" s="1" t="s">
        <v>3046</v>
      </c>
      <c r="B664" s="1" t="s">
        <v>3327</v>
      </c>
    </row>
    <row r="665" spans="1:14" customHeight="1" ht="12.75">
      <c r="A665" s="1" t="s">
        <v>3047</v>
      </c>
      <c r="B665" s="1" t="s">
        <v>3327</v>
      </c>
    </row>
    <row r="666" spans="1:14" customHeight="1" ht="12.75">
      <c r="A666" s="1" t="s">
        <v>3048</v>
      </c>
      <c r="B666" s="1" t="s">
        <v>3327</v>
      </c>
    </row>
    <row r="667" spans="1:14" customHeight="1" ht="12.75">
      <c r="A667" s="1" t="s">
        <v>3049</v>
      </c>
      <c r="B667" s="1" t="s">
        <v>3327</v>
      </c>
    </row>
    <row r="668" spans="1:14" customHeight="1" ht="12.75">
      <c r="A668" s="1" t="s">
        <v>3050</v>
      </c>
      <c r="B668" s="1" t="s">
        <v>3327</v>
      </c>
    </row>
    <row r="669" spans="1:14" customHeight="1" ht="12.75">
      <c r="A669" s="1" t="s">
        <v>3051</v>
      </c>
      <c r="B669" s="1" t="s">
        <v>3327</v>
      </c>
    </row>
    <row r="670" spans="1:14" customHeight="1" ht="12.75">
      <c r="A670" s="1" t="s">
        <v>3052</v>
      </c>
      <c r="B670" s="1" t="s">
        <v>3327</v>
      </c>
    </row>
    <row r="671" spans="1:14" customHeight="1" ht="12.75">
      <c r="A671" s="1" t="s">
        <v>3053</v>
      </c>
      <c r="B671" s="1" t="s">
        <v>3327</v>
      </c>
    </row>
    <row r="672" spans="1:14" customHeight="1" ht="12.75">
      <c r="A672" s="1" t="s">
        <v>3054</v>
      </c>
      <c r="B672" s="1" t="s">
        <v>3327</v>
      </c>
    </row>
    <row r="673" spans="1:14" customHeight="1" ht="12.75">
      <c r="A673" s="1" t="s">
        <v>3055</v>
      </c>
      <c r="B673" s="1" t="s">
        <v>3327</v>
      </c>
    </row>
    <row r="674" spans="1:14" customHeight="1" ht="12.75">
      <c r="A674" s="1" t="s">
        <v>3056</v>
      </c>
      <c r="B674" s="1" t="s">
        <v>3327</v>
      </c>
    </row>
    <row r="675" spans="1:14" customHeight="1" ht="12.75">
      <c r="A675" s="1" t="s">
        <v>3057</v>
      </c>
      <c r="B675" s="1" t="s">
        <v>3327</v>
      </c>
    </row>
    <row r="676" spans="1:14" customHeight="1" ht="12.75">
      <c r="A676" s="1" t="s">
        <v>3058</v>
      </c>
      <c r="B676" s="1" t="s">
        <v>3327</v>
      </c>
    </row>
    <row r="677" spans="1:14" customHeight="1" ht="12.75">
      <c r="A677" s="1" t="s">
        <v>3059</v>
      </c>
      <c r="B677" s="1" t="s">
        <v>3327</v>
      </c>
    </row>
    <row r="678" spans="1:14" customHeight="1" ht="12.75">
      <c r="A678" s="1" t="s">
        <v>3060</v>
      </c>
      <c r="B678" s="1" t="s">
        <v>3327</v>
      </c>
    </row>
    <row r="679" spans="1:14" customHeight="1" ht="12.75">
      <c r="A679" s="1" t="s">
        <v>3061</v>
      </c>
      <c r="B679" s="1" t="s">
        <v>3327</v>
      </c>
    </row>
    <row r="680" spans="1:14" customHeight="1" ht="12.75">
      <c r="A680" s="1" t="s">
        <v>3062</v>
      </c>
      <c r="B680" s="1" t="s">
        <v>3327</v>
      </c>
    </row>
    <row r="681" spans="1:14" customHeight="1" ht="12.75">
      <c r="A681" s="1" t="s">
        <v>3062</v>
      </c>
      <c r="B681" s="1" t="s">
        <v>3330</v>
      </c>
    </row>
    <row r="682" spans="1:14" customHeight="1" ht="12.75">
      <c r="A682" s="1" t="s">
        <v>3062</v>
      </c>
      <c r="B682" s="1" t="s">
        <v>3332</v>
      </c>
    </row>
    <row r="683" spans="1:14" customHeight="1" ht="12.75">
      <c r="A683" s="1" t="s">
        <v>3062</v>
      </c>
      <c r="B683" s="1" t="s">
        <v>3333</v>
      </c>
    </row>
    <row r="684" spans="1:14" customHeight="1" ht="12.75">
      <c r="A684" s="1" t="s">
        <v>3063</v>
      </c>
      <c r="B684" s="1" t="s">
        <v>3327</v>
      </c>
    </row>
    <row r="685" spans="1:14" customHeight="1" ht="12.75">
      <c r="A685" s="1" t="s">
        <v>3063</v>
      </c>
      <c r="B685" s="1" t="s">
        <v>3330</v>
      </c>
    </row>
    <row r="686" spans="1:14" customHeight="1" ht="12.75">
      <c r="A686" s="1" t="s">
        <v>3063</v>
      </c>
      <c r="B686" s="1" t="s">
        <v>3332</v>
      </c>
    </row>
    <row r="687" spans="1:14" customHeight="1" ht="12.75">
      <c r="A687" s="1" t="s">
        <v>3063</v>
      </c>
      <c r="B687" s="1" t="s">
        <v>3333</v>
      </c>
    </row>
    <row r="688" spans="1:14" customHeight="1" ht="12.75">
      <c r="A688" s="1" t="s">
        <v>3064</v>
      </c>
      <c r="B688" s="1" t="s">
        <v>3327</v>
      </c>
    </row>
    <row r="689" spans="1:14" customHeight="1" ht="12.75">
      <c r="A689" s="1" t="s">
        <v>3064</v>
      </c>
      <c r="B689" s="1" t="s">
        <v>3330</v>
      </c>
    </row>
    <row r="690" spans="1:14" customHeight="1" ht="12.75">
      <c r="A690" s="1" t="s">
        <v>3064</v>
      </c>
      <c r="B690" s="1" t="s">
        <v>3332</v>
      </c>
    </row>
    <row r="691" spans="1:14" customHeight="1" ht="12.75">
      <c r="A691" s="1" t="s">
        <v>3064</v>
      </c>
      <c r="B691" s="1" t="s">
        <v>3333</v>
      </c>
    </row>
    <row r="692" spans="1:14" customHeight="1" ht="12.75">
      <c r="A692" s="1" t="s">
        <v>3065</v>
      </c>
      <c r="B692" s="1" t="s">
        <v>3327</v>
      </c>
    </row>
    <row r="693" spans="1:14" customHeight="1" ht="12.75">
      <c r="A693" s="1" t="s">
        <v>3066</v>
      </c>
      <c r="B693" s="1" t="s">
        <v>3327</v>
      </c>
    </row>
    <row r="694" spans="1:14" customHeight="1" ht="12.75">
      <c r="A694" s="1" t="s">
        <v>3067</v>
      </c>
      <c r="B694" s="1" t="s">
        <v>3327</v>
      </c>
    </row>
    <row r="695" spans="1:14" customHeight="1" ht="12.75">
      <c r="A695" s="1" t="s">
        <v>3068</v>
      </c>
      <c r="B695" s="1" t="s">
        <v>3327</v>
      </c>
    </row>
    <row r="696" spans="1:14" customHeight="1" ht="12.75">
      <c r="A696" s="1" t="s">
        <v>3069</v>
      </c>
      <c r="B696" s="1" t="s">
        <v>3327</v>
      </c>
    </row>
    <row r="697" spans="1:14" customHeight="1" ht="12.75">
      <c r="A697" s="1" t="s">
        <v>3070</v>
      </c>
      <c r="B697" s="1" t="s">
        <v>3327</v>
      </c>
    </row>
    <row r="698" spans="1:14" customHeight="1" ht="12.75">
      <c r="A698" s="1" t="s">
        <v>3071</v>
      </c>
      <c r="B698" s="1" t="s">
        <v>3327</v>
      </c>
    </row>
    <row r="699" spans="1:14" customHeight="1" ht="12.75">
      <c r="A699" s="1" t="s">
        <v>3072</v>
      </c>
      <c r="B699" s="1" t="s">
        <v>3327</v>
      </c>
    </row>
    <row r="700" spans="1:14" customHeight="1" ht="12.75">
      <c r="A700" s="1" t="s">
        <v>3073</v>
      </c>
      <c r="B700" s="1" t="s">
        <v>3328</v>
      </c>
    </row>
    <row r="701" spans="1:14" customHeight="1" ht="12.75">
      <c r="A701" s="1" t="s">
        <v>3074</v>
      </c>
      <c r="B701" s="1" t="s">
        <v>3328</v>
      </c>
    </row>
    <row r="702" spans="1:14" customHeight="1" ht="12.75">
      <c r="A702" s="1" t="s">
        <v>3075</v>
      </c>
      <c r="B702" s="1" t="s">
        <v>3328</v>
      </c>
    </row>
    <row r="703" spans="1:14" customHeight="1" ht="12.75">
      <c r="A703" s="1" t="s">
        <v>3076</v>
      </c>
      <c r="B703" s="1" t="s">
        <v>3328</v>
      </c>
    </row>
    <row r="704" spans="1:14" customHeight="1" ht="12.75">
      <c r="A704" s="1" t="s">
        <v>3077</v>
      </c>
      <c r="B704" s="1" t="s">
        <v>3328</v>
      </c>
    </row>
    <row r="705" spans="1:14" customHeight="1" ht="12.75">
      <c r="A705" s="1" t="s">
        <v>3078</v>
      </c>
      <c r="B705" s="1" t="s">
        <v>3328</v>
      </c>
    </row>
    <row r="706" spans="1:14" customHeight="1" ht="12.75">
      <c r="A706" s="1" t="s">
        <v>3079</v>
      </c>
      <c r="B706" s="1" t="s">
        <v>3328</v>
      </c>
    </row>
    <row r="707" spans="1:14" customHeight="1" ht="12.75">
      <c r="A707" s="1" t="s">
        <v>3080</v>
      </c>
      <c r="B707" s="1" t="s">
        <v>3328</v>
      </c>
    </row>
    <row r="708" spans="1:14" customHeight="1" ht="12.75">
      <c r="A708" s="1" t="s">
        <v>3081</v>
      </c>
      <c r="B708" s="1" t="s">
        <v>3328</v>
      </c>
    </row>
    <row r="709" spans="1:14" customHeight="1" ht="12.75">
      <c r="A709" s="1" t="s">
        <v>3082</v>
      </c>
      <c r="B709" s="1" t="s">
        <v>3328</v>
      </c>
    </row>
    <row r="710" spans="1:14" customHeight="1" ht="12.75">
      <c r="A710" s="1" t="s">
        <v>3083</v>
      </c>
      <c r="B710" s="1" t="s">
        <v>3328</v>
      </c>
    </row>
    <row r="711" spans="1:14" customHeight="1" ht="12.75">
      <c r="A711" s="1" t="s">
        <v>3084</v>
      </c>
      <c r="B711" s="1" t="s">
        <v>3328</v>
      </c>
    </row>
    <row r="712" spans="1:14" customHeight="1" ht="12.75">
      <c r="A712" s="1" t="s">
        <v>3085</v>
      </c>
      <c r="B712" s="1" t="s">
        <v>3328</v>
      </c>
    </row>
    <row r="713" spans="1:14" customHeight="1" ht="12.75">
      <c r="A713" s="1" t="s">
        <v>3086</v>
      </c>
      <c r="B713" s="1" t="s">
        <v>3328</v>
      </c>
    </row>
    <row r="714" spans="1:14" customHeight="1" ht="12.75">
      <c r="A714" s="1" t="s">
        <v>3087</v>
      </c>
      <c r="B714" s="1" t="s">
        <v>3328</v>
      </c>
    </row>
    <row r="715" spans="1:14" customHeight="1" ht="12.75">
      <c r="A715" s="1" t="s">
        <v>3088</v>
      </c>
      <c r="B715" s="1" t="s">
        <v>3328</v>
      </c>
    </row>
    <row r="716" spans="1:14" customHeight="1" ht="12.75">
      <c r="A716" s="1" t="s">
        <v>3089</v>
      </c>
      <c r="B716" s="1" t="s">
        <v>3328</v>
      </c>
    </row>
    <row r="717" spans="1:14" customHeight="1" ht="12.75">
      <c r="A717" s="1" t="s">
        <v>3090</v>
      </c>
      <c r="B717" s="1" t="s">
        <v>3328</v>
      </c>
    </row>
    <row r="718" spans="1:14" customHeight="1" ht="12.75">
      <c r="A718" s="1" t="s">
        <v>3091</v>
      </c>
      <c r="B718" s="1" t="s">
        <v>3329</v>
      </c>
    </row>
    <row r="719" spans="1:14" customHeight="1" ht="12.75">
      <c r="A719" s="1" t="s">
        <v>3092</v>
      </c>
      <c r="B719" s="1" t="s">
        <v>3329</v>
      </c>
    </row>
    <row r="720" spans="1:14" customHeight="1" ht="12.75">
      <c r="A720" s="1" t="s">
        <v>3093</v>
      </c>
      <c r="B720" s="1" t="s">
        <v>3329</v>
      </c>
    </row>
    <row r="721" spans="1:14" customHeight="1" ht="12.75">
      <c r="A721" s="1" t="s">
        <v>3094</v>
      </c>
      <c r="B721" s="1" t="s">
        <v>3329</v>
      </c>
    </row>
    <row r="722" spans="1:14" customHeight="1" ht="12.75">
      <c r="A722" s="1" t="s">
        <v>3095</v>
      </c>
      <c r="B722" s="1" t="s">
        <v>3329</v>
      </c>
    </row>
    <row r="723" spans="1:14" customHeight="1" ht="12.75">
      <c r="A723" s="1" t="s">
        <v>3096</v>
      </c>
      <c r="B723" s="1" t="s">
        <v>3329</v>
      </c>
    </row>
    <row r="724" spans="1:14" customHeight="1" ht="12.75">
      <c r="A724" s="1" t="s">
        <v>3097</v>
      </c>
      <c r="B724" s="1" t="s">
        <v>3329</v>
      </c>
    </row>
    <row r="725" spans="1:14" customHeight="1" ht="12.75">
      <c r="A725" s="1" t="s">
        <v>3098</v>
      </c>
      <c r="B725" s="1" t="s">
        <v>3329</v>
      </c>
    </row>
    <row r="726" spans="1:14" customHeight="1" ht="12.75">
      <c r="A726" s="1" t="s">
        <v>3099</v>
      </c>
      <c r="B726" s="1" t="s">
        <v>3329</v>
      </c>
    </row>
    <row r="727" spans="1:14" customHeight="1" ht="12.75">
      <c r="A727" s="1" t="s">
        <v>3100</v>
      </c>
      <c r="B727" s="1" t="s">
        <v>3329</v>
      </c>
    </row>
    <row r="728" spans="1:14" customHeight="1" ht="12.75">
      <c r="A728" s="1" t="s">
        <v>3101</v>
      </c>
      <c r="B728" s="1" t="s">
        <v>3329</v>
      </c>
    </row>
    <row r="729" spans="1:14" customHeight="1" ht="12.75">
      <c r="A729" s="1" t="s">
        <v>3102</v>
      </c>
      <c r="B729" s="1" t="s">
        <v>3329</v>
      </c>
    </row>
    <row r="730" spans="1:14" customHeight="1" ht="12.75">
      <c r="A730" s="1" t="s">
        <v>3103</v>
      </c>
      <c r="B730" s="1" t="s">
        <v>3329</v>
      </c>
    </row>
    <row r="731" spans="1:14" customHeight="1" ht="12.75">
      <c r="A731" s="1" t="s">
        <v>3104</v>
      </c>
      <c r="B731" s="1" t="s">
        <v>3329</v>
      </c>
    </row>
    <row r="732" spans="1:14" customHeight="1" ht="12.75">
      <c r="A732" s="1" t="s">
        <v>3105</v>
      </c>
      <c r="B732" s="1" t="s">
        <v>3329</v>
      </c>
    </row>
    <row r="733" spans="1:14" customHeight="1" ht="12.75">
      <c r="A733" s="1" t="s">
        <v>3106</v>
      </c>
      <c r="B733" s="1" t="s">
        <v>3329</v>
      </c>
    </row>
    <row r="734" spans="1:14" customHeight="1" ht="12.75">
      <c r="A734" s="1" t="s">
        <v>3107</v>
      </c>
      <c r="B734" s="1" t="s">
        <v>3329</v>
      </c>
    </row>
    <row r="735" spans="1:14" customHeight="1" ht="12.75">
      <c r="A735" s="1" t="s">
        <v>3108</v>
      </c>
      <c r="B735" s="1" t="s">
        <v>3329</v>
      </c>
    </row>
    <row r="736" spans="1:14" customHeight="1" ht="12.75">
      <c r="A736" s="1" t="s">
        <v>3109</v>
      </c>
      <c r="B736" s="1" t="s">
        <v>3329</v>
      </c>
    </row>
    <row r="737" spans="1:14" customHeight="1" ht="12.75">
      <c r="A737" s="1" t="s">
        <v>3110</v>
      </c>
      <c r="B737" s="1" t="s">
        <v>3330</v>
      </c>
    </row>
    <row r="738" spans="1:14" customHeight="1" ht="12.75">
      <c r="A738" s="1" t="s">
        <v>3111</v>
      </c>
      <c r="B738" s="1" t="s">
        <v>3330</v>
      </c>
    </row>
    <row r="739" spans="1:14" customHeight="1" ht="12.75">
      <c r="A739" s="1" t="s">
        <v>3112</v>
      </c>
      <c r="B739" s="1" t="s">
        <v>3330</v>
      </c>
    </row>
    <row r="740" spans="1:14" customHeight="1" ht="12.75">
      <c r="A740" s="1" t="s">
        <v>3113</v>
      </c>
      <c r="B740" s="1" t="s">
        <v>3330</v>
      </c>
    </row>
    <row r="741" spans="1:14" customHeight="1" ht="12.75">
      <c r="A741" s="1" t="s">
        <v>3113</v>
      </c>
      <c r="B741" s="1" t="s">
        <v>3332</v>
      </c>
    </row>
    <row r="742" spans="1:14" customHeight="1" ht="12.75">
      <c r="A742" s="1" t="s">
        <v>3113</v>
      </c>
      <c r="B742" s="1" t="s">
        <v>3333</v>
      </c>
    </row>
    <row r="743" spans="1:14" customHeight="1" ht="12.75">
      <c r="A743" s="1" t="s">
        <v>3114</v>
      </c>
      <c r="B743" s="1" t="s">
        <v>3330</v>
      </c>
    </row>
    <row r="744" spans="1:14" customHeight="1" ht="12.75">
      <c r="A744" s="1" t="s">
        <v>3114</v>
      </c>
      <c r="B744" s="1" t="s">
        <v>3332</v>
      </c>
    </row>
    <row r="745" spans="1:14" customHeight="1" ht="12.75">
      <c r="A745" s="1" t="s">
        <v>3114</v>
      </c>
      <c r="B745" s="1" t="s">
        <v>3333</v>
      </c>
    </row>
    <row r="746" spans="1:14" customHeight="1" ht="12.75">
      <c r="A746" s="1" t="s">
        <v>3115</v>
      </c>
      <c r="B746" s="1" t="s">
        <v>3330</v>
      </c>
    </row>
    <row r="747" spans="1:14" customHeight="1" ht="12.75">
      <c r="A747" s="1" t="s">
        <v>3116</v>
      </c>
      <c r="B747" s="1" t="s">
        <v>3330</v>
      </c>
    </row>
    <row r="748" spans="1:14" customHeight="1" ht="12.75">
      <c r="A748" s="1" t="s">
        <v>3116</v>
      </c>
      <c r="B748" s="1" t="s">
        <v>3332</v>
      </c>
    </row>
    <row r="749" spans="1:14" customHeight="1" ht="12.75">
      <c r="A749" s="1" t="s">
        <v>3116</v>
      </c>
      <c r="B749" s="1" t="s">
        <v>3333</v>
      </c>
    </row>
    <row r="750" spans="1:14" customHeight="1" ht="12.75">
      <c r="A750" s="1" t="s">
        <v>3117</v>
      </c>
      <c r="B750" s="1" t="s">
        <v>3330</v>
      </c>
    </row>
    <row r="751" spans="1:14" customHeight="1" ht="12.75">
      <c r="A751" s="1" t="s">
        <v>3117</v>
      </c>
      <c r="B751" s="1" t="s">
        <v>3332</v>
      </c>
    </row>
    <row r="752" spans="1:14" customHeight="1" ht="12.75">
      <c r="A752" s="1" t="s">
        <v>3117</v>
      </c>
      <c r="B752" s="1" t="s">
        <v>3333</v>
      </c>
    </row>
    <row r="753" spans="1:14" customHeight="1" ht="12.75">
      <c r="A753" s="1" t="s">
        <v>3118</v>
      </c>
      <c r="B753" s="1" t="s">
        <v>3330</v>
      </c>
    </row>
    <row r="754" spans="1:14" customHeight="1" ht="12.75">
      <c r="A754" s="1" t="s">
        <v>3118</v>
      </c>
      <c r="B754" s="1" t="s">
        <v>3332</v>
      </c>
    </row>
    <row r="755" spans="1:14" customHeight="1" ht="12.75">
      <c r="A755" s="1" t="s">
        <v>3118</v>
      </c>
      <c r="B755" s="1" t="s">
        <v>3333</v>
      </c>
    </row>
    <row r="756" spans="1:14" customHeight="1" ht="12.75">
      <c r="A756" s="1" t="s">
        <v>3119</v>
      </c>
      <c r="B756" s="1" t="s">
        <v>3330</v>
      </c>
    </row>
    <row r="757" spans="1:14" customHeight="1" ht="12.75">
      <c r="A757" s="1" t="s">
        <v>3119</v>
      </c>
      <c r="B757" s="1" t="s">
        <v>3332</v>
      </c>
    </row>
    <row r="758" spans="1:14" customHeight="1" ht="12.75">
      <c r="A758" s="1" t="s">
        <v>3119</v>
      </c>
      <c r="B758" s="1" t="s">
        <v>3333</v>
      </c>
    </row>
    <row r="759" spans="1:14" customHeight="1" ht="12.75">
      <c r="A759" s="1" t="s">
        <v>3120</v>
      </c>
      <c r="B759" s="1" t="s">
        <v>3330</v>
      </c>
    </row>
    <row r="760" spans="1:14" customHeight="1" ht="12.75">
      <c r="A760" s="1" t="s">
        <v>3120</v>
      </c>
      <c r="B760" s="1" t="s">
        <v>3332</v>
      </c>
    </row>
    <row r="761" spans="1:14" customHeight="1" ht="12.75">
      <c r="A761" s="1" t="s">
        <v>3120</v>
      </c>
      <c r="B761" s="1" t="s">
        <v>3333</v>
      </c>
    </row>
    <row r="762" spans="1:14" customHeight="1" ht="12.75">
      <c r="A762" s="1" t="s">
        <v>3121</v>
      </c>
      <c r="B762" s="1" t="s">
        <v>3330</v>
      </c>
    </row>
    <row r="763" spans="1:14" customHeight="1" ht="12.75">
      <c r="A763" s="1" t="s">
        <v>3122</v>
      </c>
      <c r="B763" s="1" t="s">
        <v>3330</v>
      </c>
    </row>
    <row r="764" spans="1:14" customHeight="1" ht="12.75">
      <c r="A764" s="1" t="s">
        <v>3122</v>
      </c>
      <c r="B764" s="1" t="s">
        <v>3332</v>
      </c>
    </row>
    <row r="765" spans="1:14" customHeight="1" ht="12.75">
      <c r="A765" s="1" t="s">
        <v>3122</v>
      </c>
      <c r="B765" s="1" t="s">
        <v>3333</v>
      </c>
    </row>
    <row r="766" spans="1:14" customHeight="1" ht="12.75">
      <c r="A766" s="1" t="s">
        <v>3123</v>
      </c>
      <c r="B766" s="1" t="s">
        <v>3330</v>
      </c>
    </row>
    <row r="767" spans="1:14" customHeight="1" ht="12.75">
      <c r="A767" s="1" t="s">
        <v>3124</v>
      </c>
      <c r="B767" s="1" t="s">
        <v>3330</v>
      </c>
    </row>
    <row r="768" spans="1:14" customHeight="1" ht="12.75">
      <c r="A768" s="1" t="s">
        <v>3124</v>
      </c>
      <c r="B768" s="1" t="s">
        <v>3332</v>
      </c>
    </row>
    <row r="769" spans="1:14" customHeight="1" ht="12.75">
      <c r="A769" s="1" t="s">
        <v>3124</v>
      </c>
      <c r="B769" s="1" t="s">
        <v>3333</v>
      </c>
    </row>
    <row r="770" spans="1:14" customHeight="1" ht="12.75">
      <c r="A770" s="1" t="s">
        <v>3125</v>
      </c>
      <c r="B770" s="1" t="s">
        <v>3330</v>
      </c>
    </row>
    <row r="771" spans="1:14" customHeight="1" ht="12.75">
      <c r="A771" s="1" t="s">
        <v>3125</v>
      </c>
      <c r="B771" s="1" t="s">
        <v>3332</v>
      </c>
    </row>
    <row r="772" spans="1:14" customHeight="1" ht="12.75">
      <c r="A772" s="1" t="s">
        <v>3125</v>
      </c>
      <c r="B772" s="1" t="s">
        <v>3333</v>
      </c>
    </row>
    <row r="773" spans="1:14" customHeight="1" ht="12.75">
      <c r="A773" s="1" t="s">
        <v>3126</v>
      </c>
      <c r="B773" s="1" t="s">
        <v>3330</v>
      </c>
    </row>
    <row r="774" spans="1:14" customHeight="1" ht="12.75">
      <c r="A774" s="1" t="s">
        <v>3126</v>
      </c>
      <c r="B774" s="1" t="s">
        <v>3332</v>
      </c>
    </row>
    <row r="775" spans="1:14" customHeight="1" ht="12.75">
      <c r="A775" s="1" t="s">
        <v>3126</v>
      </c>
      <c r="B775" s="1" t="s">
        <v>3333</v>
      </c>
    </row>
    <row r="776" spans="1:14" customHeight="1" ht="12.75">
      <c r="A776" s="1" t="s">
        <v>3127</v>
      </c>
      <c r="B776" s="1" t="s">
        <v>3330</v>
      </c>
    </row>
    <row r="777" spans="1:14" customHeight="1" ht="12.75">
      <c r="A777" s="1" t="s">
        <v>3127</v>
      </c>
      <c r="B777" s="1" t="s">
        <v>3332</v>
      </c>
    </row>
    <row r="778" spans="1:14" customHeight="1" ht="12.75">
      <c r="A778" s="1" t="s">
        <v>3127</v>
      </c>
      <c r="B778" s="1" t="s">
        <v>3333</v>
      </c>
    </row>
    <row r="779" spans="1:14" customHeight="1" ht="12.75">
      <c r="A779" s="1" t="s">
        <v>3128</v>
      </c>
      <c r="B779" s="1" t="s">
        <v>3330</v>
      </c>
    </row>
    <row r="780" spans="1:14" customHeight="1" ht="12.75">
      <c r="A780" s="1" t="s">
        <v>3128</v>
      </c>
      <c r="B780" s="1" t="s">
        <v>3332</v>
      </c>
    </row>
    <row r="781" spans="1:14" customHeight="1" ht="12.75">
      <c r="A781" s="1" t="s">
        <v>3128</v>
      </c>
      <c r="B781" s="1" t="s">
        <v>3333</v>
      </c>
    </row>
    <row r="782" spans="1:14" customHeight="1" ht="12.75">
      <c r="A782" s="1" t="s">
        <v>3129</v>
      </c>
      <c r="B782" s="1" t="s">
        <v>3330</v>
      </c>
    </row>
    <row r="783" spans="1:14" customHeight="1" ht="12.75">
      <c r="A783" s="1" t="s">
        <v>3129</v>
      </c>
      <c r="B783" s="1" t="s">
        <v>3332</v>
      </c>
    </row>
    <row r="784" spans="1:14" customHeight="1" ht="12.75">
      <c r="A784" s="1" t="s">
        <v>3129</v>
      </c>
      <c r="B784" s="1" t="s">
        <v>3333</v>
      </c>
    </row>
    <row r="785" spans="1:14" customHeight="1" ht="12.75">
      <c r="A785" s="1" t="s">
        <v>3130</v>
      </c>
      <c r="B785" s="1" t="s">
        <v>3330</v>
      </c>
    </row>
    <row r="786" spans="1:14" customHeight="1" ht="12.75">
      <c r="A786" s="1" t="s">
        <v>3131</v>
      </c>
      <c r="B786" s="1" t="s">
        <v>3330</v>
      </c>
    </row>
    <row r="787" spans="1:14" customHeight="1" ht="12.75">
      <c r="A787" s="1" t="s">
        <v>3131</v>
      </c>
      <c r="B787" s="1" t="s">
        <v>3332</v>
      </c>
    </row>
    <row r="788" spans="1:14" customHeight="1" ht="12.75">
      <c r="A788" s="1" t="s">
        <v>3131</v>
      </c>
      <c r="B788" s="1" t="s">
        <v>3333</v>
      </c>
    </row>
    <row r="789" spans="1:14" customHeight="1" ht="12.75">
      <c r="A789" s="1" t="s">
        <v>3132</v>
      </c>
      <c r="B789" s="1" t="s">
        <v>3330</v>
      </c>
    </row>
    <row r="790" spans="1:14" customHeight="1" ht="12.75">
      <c r="A790" s="1" t="s">
        <v>3132</v>
      </c>
      <c r="B790" s="1" t="s">
        <v>3332</v>
      </c>
    </row>
    <row r="791" spans="1:14" customHeight="1" ht="12.75">
      <c r="A791" s="1" t="s">
        <v>3132</v>
      </c>
      <c r="B791" s="1" t="s">
        <v>3333</v>
      </c>
    </row>
    <row r="792" spans="1:14" customHeight="1" ht="12.75">
      <c r="A792" s="1" t="s">
        <v>3133</v>
      </c>
      <c r="B792" s="1" t="s">
        <v>3330</v>
      </c>
    </row>
    <row r="793" spans="1:14" customHeight="1" ht="12.75">
      <c r="A793" s="1" t="s">
        <v>3133</v>
      </c>
      <c r="B793" s="1" t="s">
        <v>3332</v>
      </c>
    </row>
    <row r="794" spans="1:14" customHeight="1" ht="12.75">
      <c r="A794" s="1" t="s">
        <v>3133</v>
      </c>
      <c r="B794" s="1" t="s">
        <v>3333</v>
      </c>
    </row>
    <row r="795" spans="1:14" customHeight="1" ht="12.75">
      <c r="A795" s="1" t="s">
        <v>3134</v>
      </c>
      <c r="B795" s="1" t="s">
        <v>3330</v>
      </c>
    </row>
    <row r="796" spans="1:14" customHeight="1" ht="12.75">
      <c r="A796" s="1" t="s">
        <v>3134</v>
      </c>
      <c r="B796" s="1" t="s">
        <v>3332</v>
      </c>
    </row>
    <row r="797" spans="1:14" customHeight="1" ht="12.75">
      <c r="A797" s="1" t="s">
        <v>3134</v>
      </c>
      <c r="B797" s="1" t="s">
        <v>3333</v>
      </c>
    </row>
    <row r="798" spans="1:14" customHeight="1" ht="12.75">
      <c r="A798" s="1" t="s">
        <v>3135</v>
      </c>
      <c r="B798" s="1" t="s">
        <v>3330</v>
      </c>
    </row>
    <row r="799" spans="1:14" customHeight="1" ht="12.75">
      <c r="A799" s="1" t="s">
        <v>3135</v>
      </c>
      <c r="B799" s="1" t="s">
        <v>3332</v>
      </c>
    </row>
    <row r="800" spans="1:14" customHeight="1" ht="12.75">
      <c r="A800" s="1" t="s">
        <v>3135</v>
      </c>
      <c r="B800" s="1" t="s">
        <v>3333</v>
      </c>
    </row>
    <row r="801" spans="1:14" customHeight="1" ht="12.75">
      <c r="A801" s="1" t="s">
        <v>3136</v>
      </c>
      <c r="B801" s="1" t="s">
        <v>3330</v>
      </c>
    </row>
    <row r="802" spans="1:14" customHeight="1" ht="12.75">
      <c r="A802" s="1" t="s">
        <v>3136</v>
      </c>
      <c r="B802" s="1" t="s">
        <v>3332</v>
      </c>
    </row>
    <row r="803" spans="1:14" customHeight="1" ht="12.75">
      <c r="A803" s="1" t="s">
        <v>3136</v>
      </c>
      <c r="B803" s="1" t="s">
        <v>3333</v>
      </c>
    </row>
    <row r="804" spans="1:14" customHeight="1" ht="12.75">
      <c r="A804" s="1" t="s">
        <v>3137</v>
      </c>
      <c r="B804" s="1" t="s">
        <v>3330</v>
      </c>
    </row>
    <row r="805" spans="1:14" customHeight="1" ht="12.75">
      <c r="A805" s="1" t="s">
        <v>3137</v>
      </c>
      <c r="B805" s="1" t="s">
        <v>3332</v>
      </c>
    </row>
    <row r="806" spans="1:14" customHeight="1" ht="12.75">
      <c r="A806" s="1" t="s">
        <v>3137</v>
      </c>
      <c r="B806" s="1" t="s">
        <v>3333</v>
      </c>
    </row>
    <row r="807" spans="1:14" customHeight="1" ht="12.75">
      <c r="A807" s="1" t="s">
        <v>3138</v>
      </c>
      <c r="B807" s="1" t="s">
        <v>3330</v>
      </c>
    </row>
    <row r="808" spans="1:14" customHeight="1" ht="12.75">
      <c r="A808" s="1" t="s">
        <v>3138</v>
      </c>
      <c r="B808" s="1" t="s">
        <v>3332</v>
      </c>
    </row>
    <row r="809" spans="1:14" customHeight="1" ht="12.75">
      <c r="A809" s="1" t="s">
        <v>3138</v>
      </c>
      <c r="B809" s="1" t="s">
        <v>3333</v>
      </c>
    </row>
    <row r="810" spans="1:14" customHeight="1" ht="12.75">
      <c r="A810" s="1" t="s">
        <v>3139</v>
      </c>
      <c r="B810" s="1" t="s">
        <v>3330</v>
      </c>
    </row>
    <row r="811" spans="1:14" customHeight="1" ht="12.75">
      <c r="A811" s="1" t="s">
        <v>3139</v>
      </c>
      <c r="B811" s="1" t="s">
        <v>3332</v>
      </c>
    </row>
    <row r="812" spans="1:14" customHeight="1" ht="12.75">
      <c r="A812" s="1" t="s">
        <v>3139</v>
      </c>
      <c r="B812" s="1" t="s">
        <v>3333</v>
      </c>
    </row>
    <row r="813" spans="1:14" customHeight="1" ht="12.75">
      <c r="A813" s="1" t="s">
        <v>3140</v>
      </c>
      <c r="B813" s="1" t="s">
        <v>3330</v>
      </c>
    </row>
    <row r="814" spans="1:14" customHeight="1" ht="12.75">
      <c r="A814" s="1" t="s">
        <v>3141</v>
      </c>
      <c r="B814" s="1" t="s">
        <v>3330</v>
      </c>
    </row>
    <row r="815" spans="1:14" customHeight="1" ht="12.75">
      <c r="A815" s="1" t="s">
        <v>3142</v>
      </c>
      <c r="B815" s="1" t="s">
        <v>3330</v>
      </c>
    </row>
    <row r="816" spans="1:14" customHeight="1" ht="12.75">
      <c r="A816" s="1" t="s">
        <v>3142</v>
      </c>
      <c r="B816" s="1" t="s">
        <v>3332</v>
      </c>
    </row>
    <row r="817" spans="1:14" customHeight="1" ht="12.75">
      <c r="A817" s="1" t="s">
        <v>3142</v>
      </c>
      <c r="B817" s="1" t="s">
        <v>3333</v>
      </c>
    </row>
    <row r="818" spans="1:14" customHeight="1" ht="12.75">
      <c r="A818" s="1" t="s">
        <v>3143</v>
      </c>
      <c r="B818" s="1" t="s">
        <v>3330</v>
      </c>
    </row>
    <row r="819" spans="1:14" customHeight="1" ht="12.75">
      <c r="A819" s="1" t="s">
        <v>3143</v>
      </c>
      <c r="B819" s="1" t="s">
        <v>3332</v>
      </c>
    </row>
    <row r="820" spans="1:14" customHeight="1" ht="12.75">
      <c r="A820" s="1" t="s">
        <v>3143</v>
      </c>
      <c r="B820" s="1" t="s">
        <v>3333</v>
      </c>
    </row>
    <row r="821" spans="1:14" customHeight="1" ht="12.75">
      <c r="A821" s="1" t="s">
        <v>3144</v>
      </c>
      <c r="B821" s="1" t="s">
        <v>3330</v>
      </c>
    </row>
    <row r="822" spans="1:14" customHeight="1" ht="12.75">
      <c r="A822" s="1" t="s">
        <v>3144</v>
      </c>
      <c r="B822" s="1" t="s">
        <v>3332</v>
      </c>
    </row>
    <row r="823" spans="1:14" customHeight="1" ht="12.75">
      <c r="A823" s="1" t="s">
        <v>3144</v>
      </c>
      <c r="B823" s="1" t="s">
        <v>3333</v>
      </c>
    </row>
    <row r="824" spans="1:14" customHeight="1" ht="12.75">
      <c r="A824" s="1" t="s">
        <v>3145</v>
      </c>
      <c r="B824" s="1" t="s">
        <v>3330</v>
      </c>
    </row>
    <row r="825" spans="1:14" customHeight="1" ht="12.75">
      <c r="A825" s="1" t="s">
        <v>3145</v>
      </c>
      <c r="B825" s="1" t="s">
        <v>3332</v>
      </c>
    </row>
    <row r="826" spans="1:14" customHeight="1" ht="12.75">
      <c r="A826" s="1" t="s">
        <v>3145</v>
      </c>
      <c r="B826" s="1" t="s">
        <v>3333</v>
      </c>
    </row>
    <row r="827" spans="1:14" customHeight="1" ht="12.75">
      <c r="A827" s="1" t="s">
        <v>3146</v>
      </c>
      <c r="B827" s="1" t="s">
        <v>3330</v>
      </c>
    </row>
    <row r="828" spans="1:14" customHeight="1" ht="12.75">
      <c r="A828" s="1" t="s">
        <v>3147</v>
      </c>
      <c r="B828" s="1" t="s">
        <v>3330</v>
      </c>
    </row>
    <row r="829" spans="1:14" customHeight="1" ht="12.75">
      <c r="A829" s="1" t="s">
        <v>3148</v>
      </c>
      <c r="B829" s="1" t="s">
        <v>3330</v>
      </c>
    </row>
    <row r="830" spans="1:14" customHeight="1" ht="12.75">
      <c r="A830" s="1" t="s">
        <v>3148</v>
      </c>
      <c r="B830" s="1" t="s">
        <v>3332</v>
      </c>
    </row>
    <row r="831" spans="1:14" customHeight="1" ht="12.75">
      <c r="A831" s="1" t="s">
        <v>3148</v>
      </c>
      <c r="B831" s="1" t="s">
        <v>3333</v>
      </c>
    </row>
    <row r="832" spans="1:14" customHeight="1" ht="12.75">
      <c r="A832" s="1" t="s">
        <v>3149</v>
      </c>
      <c r="B832" s="1" t="s">
        <v>3330</v>
      </c>
    </row>
    <row r="833" spans="1:14" customHeight="1" ht="12.75">
      <c r="A833" s="1" t="s">
        <v>3149</v>
      </c>
      <c r="B833" s="1" t="s">
        <v>3332</v>
      </c>
    </row>
    <row r="834" spans="1:14" customHeight="1" ht="12.75">
      <c r="A834" s="1" t="s">
        <v>3149</v>
      </c>
      <c r="B834" s="1" t="s">
        <v>3333</v>
      </c>
    </row>
    <row r="835" spans="1:14" customHeight="1" ht="12.75">
      <c r="A835" s="1" t="s">
        <v>3150</v>
      </c>
      <c r="B835" s="1" t="s">
        <v>3330</v>
      </c>
    </row>
    <row r="836" spans="1:14" customHeight="1" ht="12.75">
      <c r="A836" s="1" t="s">
        <v>3151</v>
      </c>
      <c r="B836" s="1" t="s">
        <v>3330</v>
      </c>
    </row>
    <row r="837" spans="1:14" customHeight="1" ht="12.75">
      <c r="A837" s="1" t="s">
        <v>3151</v>
      </c>
      <c r="B837" s="1" t="s">
        <v>3332</v>
      </c>
    </row>
    <row r="838" spans="1:14" customHeight="1" ht="12.75">
      <c r="A838" s="1" t="s">
        <v>3151</v>
      </c>
      <c r="B838" s="1" t="s">
        <v>3333</v>
      </c>
    </row>
    <row r="839" spans="1:14" customHeight="1" ht="12.75">
      <c r="A839" s="1" t="s">
        <v>3152</v>
      </c>
      <c r="B839" s="1" t="s">
        <v>3330</v>
      </c>
    </row>
    <row r="840" spans="1:14" customHeight="1" ht="12.75">
      <c r="A840" s="1" t="s">
        <v>3152</v>
      </c>
      <c r="B840" s="1" t="s">
        <v>3332</v>
      </c>
    </row>
    <row r="841" spans="1:14" customHeight="1" ht="12.75">
      <c r="A841" s="1" t="s">
        <v>3152</v>
      </c>
      <c r="B841" s="1" t="s">
        <v>3333</v>
      </c>
    </row>
    <row r="842" spans="1:14" customHeight="1" ht="12.75">
      <c r="A842" s="1" t="s">
        <v>3153</v>
      </c>
      <c r="B842" s="1" t="s">
        <v>3330</v>
      </c>
    </row>
    <row r="843" spans="1:14" customHeight="1" ht="12.75">
      <c r="A843" s="1" t="s">
        <v>3153</v>
      </c>
      <c r="B843" s="1" t="s">
        <v>3332</v>
      </c>
    </row>
    <row r="844" spans="1:14" customHeight="1" ht="12.75">
      <c r="A844" s="1" t="s">
        <v>3153</v>
      </c>
      <c r="B844" s="1" t="s">
        <v>3333</v>
      </c>
    </row>
    <row r="845" spans="1:14" customHeight="1" ht="12.75">
      <c r="A845" s="1" t="s">
        <v>3154</v>
      </c>
      <c r="B845" s="1" t="s">
        <v>3330</v>
      </c>
    </row>
    <row r="846" spans="1:14" customHeight="1" ht="12.75">
      <c r="A846" s="1" t="s">
        <v>3155</v>
      </c>
      <c r="B846" s="1" t="s">
        <v>3330</v>
      </c>
    </row>
    <row r="847" spans="1:14" customHeight="1" ht="12.75">
      <c r="A847" s="1" t="s">
        <v>3156</v>
      </c>
      <c r="B847" s="1" t="s">
        <v>3330</v>
      </c>
    </row>
    <row r="848" spans="1:14" customHeight="1" ht="12.75">
      <c r="A848" s="1" t="s">
        <v>3157</v>
      </c>
      <c r="B848" s="1" t="s">
        <v>3330</v>
      </c>
    </row>
    <row r="849" spans="1:14" customHeight="1" ht="12.75">
      <c r="A849" s="1" t="s">
        <v>3158</v>
      </c>
      <c r="B849" s="1" t="s">
        <v>3330</v>
      </c>
    </row>
    <row r="850" spans="1:14" customHeight="1" ht="12.75">
      <c r="A850" s="1" t="s">
        <v>3159</v>
      </c>
      <c r="B850" s="1" t="s">
        <v>3330</v>
      </c>
    </row>
    <row r="851" spans="1:14" customHeight="1" ht="12.75">
      <c r="A851" s="1" t="s">
        <v>3160</v>
      </c>
      <c r="B851" s="1" t="s">
        <v>3330</v>
      </c>
    </row>
    <row r="852" spans="1:14" customHeight="1" ht="12.75">
      <c r="A852" s="1" t="s">
        <v>3160</v>
      </c>
      <c r="B852" s="1" t="s">
        <v>3332</v>
      </c>
    </row>
    <row r="853" spans="1:14" customHeight="1" ht="12.75">
      <c r="A853" s="1" t="s">
        <v>3160</v>
      </c>
      <c r="B853" s="1" t="s">
        <v>3333</v>
      </c>
    </row>
    <row r="854" spans="1:14" customHeight="1" ht="12.75">
      <c r="A854" s="1" t="s">
        <v>3161</v>
      </c>
      <c r="B854" s="1" t="s">
        <v>3331</v>
      </c>
    </row>
    <row r="855" spans="1:14" customHeight="1" ht="12.75">
      <c r="A855" s="1" t="s">
        <v>3162</v>
      </c>
      <c r="B855" s="1" t="s">
        <v>3331</v>
      </c>
    </row>
    <row r="856" spans="1:14" customHeight="1" ht="12.75">
      <c r="A856" s="1" t="s">
        <v>3163</v>
      </c>
      <c r="B856" s="1" t="s">
        <v>3331</v>
      </c>
    </row>
    <row r="857" spans="1:14" customHeight="1" ht="12.75">
      <c r="A857" s="1" t="s">
        <v>3164</v>
      </c>
      <c r="B857" s="1" t="s">
        <v>3331</v>
      </c>
    </row>
    <row r="858" spans="1:14" customHeight="1" ht="12.75">
      <c r="A858" s="1" t="s">
        <v>3165</v>
      </c>
      <c r="B858" s="1" t="s">
        <v>3332</v>
      </c>
    </row>
    <row r="859" spans="1:14" customHeight="1" ht="12.75">
      <c r="A859" s="1" t="s">
        <v>3165</v>
      </c>
      <c r="B859" s="1" t="s">
        <v>3333</v>
      </c>
    </row>
    <row r="860" spans="1:14" customHeight="1" ht="12.75">
      <c r="A860" s="1" t="s">
        <v>3166</v>
      </c>
      <c r="B860" s="1" t="s">
        <v>3332</v>
      </c>
    </row>
    <row r="861" spans="1:14" customHeight="1" ht="12.75">
      <c r="A861" s="1" t="s">
        <v>3166</v>
      </c>
      <c r="B861" s="1" t="s">
        <v>3333</v>
      </c>
    </row>
    <row r="862" spans="1:14" customHeight="1" ht="12.75">
      <c r="A862" s="1" t="s">
        <v>3167</v>
      </c>
      <c r="B862" s="1" t="s">
        <v>3332</v>
      </c>
    </row>
    <row r="863" spans="1:14" customHeight="1" ht="12.75">
      <c r="A863" s="1" t="s">
        <v>3167</v>
      </c>
      <c r="B863" s="1" t="s">
        <v>3333</v>
      </c>
    </row>
    <row r="864" spans="1:14" customHeight="1" ht="12.75">
      <c r="A864" s="1" t="s">
        <v>3168</v>
      </c>
      <c r="B864" s="1" t="s">
        <v>3332</v>
      </c>
    </row>
    <row r="865" spans="1:14" customHeight="1" ht="12.75">
      <c r="A865" s="1" t="s">
        <v>3168</v>
      </c>
      <c r="B865" s="1" t="s">
        <v>3333</v>
      </c>
    </row>
    <row r="866" spans="1:14" customHeight="1" ht="12.75">
      <c r="A866" s="1" t="s">
        <v>3169</v>
      </c>
      <c r="B866" s="1" t="s">
        <v>3332</v>
      </c>
    </row>
    <row r="867" spans="1:14" customHeight="1" ht="12.75">
      <c r="A867" s="1" t="s">
        <v>3169</v>
      </c>
      <c r="B867" s="1" t="s">
        <v>3333</v>
      </c>
    </row>
    <row r="868" spans="1:14" customHeight="1" ht="12.75">
      <c r="A868" s="1" t="s">
        <v>3170</v>
      </c>
      <c r="B868" s="1" t="s">
        <v>3332</v>
      </c>
    </row>
    <row r="869" spans="1:14" customHeight="1" ht="12.75">
      <c r="A869" s="1" t="s">
        <v>3170</v>
      </c>
      <c r="B869" s="1" t="s">
        <v>3333</v>
      </c>
    </row>
    <row r="870" spans="1:14" customHeight="1" ht="12.75">
      <c r="A870" s="1" t="s">
        <v>3171</v>
      </c>
      <c r="B870" s="1" t="s">
        <v>3332</v>
      </c>
    </row>
    <row r="871" spans="1:14" customHeight="1" ht="12.75">
      <c r="A871" s="1" t="s">
        <v>3171</v>
      </c>
      <c r="B871" s="1" t="s">
        <v>3333</v>
      </c>
    </row>
    <row r="872" spans="1:14" customHeight="1" ht="12.75">
      <c r="A872" s="1" t="s">
        <v>3172</v>
      </c>
      <c r="B872" s="1" t="s">
        <v>3332</v>
      </c>
    </row>
    <row r="873" spans="1:14" customHeight="1" ht="12.75">
      <c r="A873" s="1" t="s">
        <v>3172</v>
      </c>
      <c r="B873" s="1" t="s">
        <v>3333</v>
      </c>
    </row>
    <row r="874" spans="1:14" customHeight="1" ht="12.75">
      <c r="A874" s="1" t="s">
        <v>3173</v>
      </c>
      <c r="B874" s="1" t="s">
        <v>3332</v>
      </c>
    </row>
    <row r="875" spans="1:14" customHeight="1" ht="12.75">
      <c r="A875" s="1" t="s">
        <v>3173</v>
      </c>
      <c r="B875" s="1" t="s">
        <v>3333</v>
      </c>
    </row>
    <row r="876" spans="1:14" customHeight="1" ht="12.75">
      <c r="A876" s="1" t="s">
        <v>3174</v>
      </c>
      <c r="B876" s="1" t="s">
        <v>3332</v>
      </c>
    </row>
    <row r="877" spans="1:14" customHeight="1" ht="12.75">
      <c r="A877" s="1" t="s">
        <v>3174</v>
      </c>
      <c r="B877" s="1" t="s">
        <v>3333</v>
      </c>
    </row>
    <row r="878" spans="1:14" customHeight="1" ht="12.75">
      <c r="A878" s="1" t="s">
        <v>3175</v>
      </c>
      <c r="B878" s="1" t="s">
        <v>3332</v>
      </c>
    </row>
    <row r="879" spans="1:14" customHeight="1" ht="12.75">
      <c r="A879" s="1" t="s">
        <v>3175</v>
      </c>
      <c r="B879" s="1" t="s">
        <v>3333</v>
      </c>
    </row>
    <row r="880" spans="1:14" customHeight="1" ht="12.75">
      <c r="A880" s="1" t="s">
        <v>3176</v>
      </c>
      <c r="B880" s="1" t="s">
        <v>3332</v>
      </c>
    </row>
    <row r="881" spans="1:14" customHeight="1" ht="12.75">
      <c r="A881" s="1" t="s">
        <v>3176</v>
      </c>
      <c r="B881" s="1" t="s">
        <v>3333</v>
      </c>
    </row>
    <row r="882" spans="1:14" customHeight="1" ht="12.75">
      <c r="A882" s="1" t="s">
        <v>3177</v>
      </c>
      <c r="B882" s="1" t="s">
        <v>3332</v>
      </c>
    </row>
    <row r="883" spans="1:14" customHeight="1" ht="12.75">
      <c r="A883" s="1" t="s">
        <v>3177</v>
      </c>
      <c r="B883" s="1" t="s">
        <v>3333</v>
      </c>
    </row>
    <row r="884" spans="1:14" customHeight="1" ht="12.75">
      <c r="A884" s="1" t="s">
        <v>3178</v>
      </c>
      <c r="B884" s="1" t="s">
        <v>3332</v>
      </c>
    </row>
    <row r="885" spans="1:14" customHeight="1" ht="12.75">
      <c r="A885" s="1" t="s">
        <v>3178</v>
      </c>
      <c r="B885" s="1" t="s">
        <v>3333</v>
      </c>
    </row>
    <row r="886" spans="1:14" customHeight="1" ht="12.75">
      <c r="A886" s="1" t="s">
        <v>3179</v>
      </c>
      <c r="B886" s="1" t="s">
        <v>3332</v>
      </c>
    </row>
    <row r="887" spans="1:14" customHeight="1" ht="12.75">
      <c r="A887" s="1" t="s">
        <v>3179</v>
      </c>
      <c r="B887" s="1" t="s">
        <v>3333</v>
      </c>
    </row>
    <row r="888" spans="1:14" customHeight="1" ht="12.75">
      <c r="A888" s="1" t="s">
        <v>3180</v>
      </c>
      <c r="B888" s="1" t="s">
        <v>3332</v>
      </c>
    </row>
    <row r="889" spans="1:14" customHeight="1" ht="12.75">
      <c r="A889" s="1" t="s">
        <v>3180</v>
      </c>
      <c r="B889" s="1" t="s">
        <v>3333</v>
      </c>
    </row>
    <row r="890" spans="1:14" customHeight="1" ht="12.75">
      <c r="A890" s="1" t="s">
        <v>3181</v>
      </c>
      <c r="B890" s="1" t="s">
        <v>3332</v>
      </c>
    </row>
    <row r="891" spans="1:14" customHeight="1" ht="12.75">
      <c r="A891" s="1" t="s">
        <v>3181</v>
      </c>
      <c r="B891" s="1" t="s">
        <v>3333</v>
      </c>
    </row>
    <row r="892" spans="1:14" customHeight="1" ht="12.75">
      <c r="A892" s="1" t="s">
        <v>3182</v>
      </c>
      <c r="B892" s="1" t="s">
        <v>3332</v>
      </c>
    </row>
    <row r="893" spans="1:14" customHeight="1" ht="12.75">
      <c r="A893" s="1" t="s">
        <v>3182</v>
      </c>
      <c r="B893" s="1" t="s">
        <v>3333</v>
      </c>
    </row>
    <row r="894" spans="1:14" customHeight="1" ht="12.75">
      <c r="A894" s="1" t="s">
        <v>3183</v>
      </c>
      <c r="B894" s="1" t="s">
        <v>3332</v>
      </c>
    </row>
    <row r="895" spans="1:14" customHeight="1" ht="12.75">
      <c r="A895" s="1" t="s">
        <v>3183</v>
      </c>
      <c r="B895" s="1" t="s">
        <v>3333</v>
      </c>
    </row>
    <row r="896" spans="1:14" customHeight="1" ht="12.75">
      <c r="A896" s="1" t="s">
        <v>3184</v>
      </c>
      <c r="B896" s="1" t="s">
        <v>3334</v>
      </c>
    </row>
    <row r="897" spans="1:14" customHeight="1" ht="12.75">
      <c r="A897" s="1" t="s">
        <v>3184</v>
      </c>
      <c r="B897" s="1" t="s">
        <v>3336</v>
      </c>
    </row>
    <row r="898" spans="1:14" customHeight="1" ht="12.75">
      <c r="A898" s="1" t="s">
        <v>3185</v>
      </c>
      <c r="B898" s="1" t="s">
        <v>3334</v>
      </c>
    </row>
    <row r="899" spans="1:14" customHeight="1" ht="12.75">
      <c r="A899" s="1" t="s">
        <v>3185</v>
      </c>
      <c r="B899" s="1" t="s">
        <v>3335</v>
      </c>
    </row>
    <row r="900" spans="1:14" customHeight="1" ht="12.75">
      <c r="A900" s="1" t="s">
        <v>3185</v>
      </c>
      <c r="B900" s="1" t="s">
        <v>3336</v>
      </c>
    </row>
    <row r="901" spans="1:14" customHeight="1" ht="12.75">
      <c r="A901" s="1" t="s">
        <v>3185</v>
      </c>
      <c r="B901" s="1" t="s">
        <v>3337</v>
      </c>
    </row>
    <row r="902" spans="1:14" customHeight="1" ht="12.75">
      <c r="A902" s="1" t="s">
        <v>3186</v>
      </c>
      <c r="B902" s="1" t="s">
        <v>3334</v>
      </c>
    </row>
    <row r="903" spans="1:14" customHeight="1" ht="12.75">
      <c r="A903" s="1" t="s">
        <v>3186</v>
      </c>
      <c r="B903" s="1" t="s">
        <v>3335</v>
      </c>
    </row>
    <row r="904" spans="1:14" customHeight="1" ht="12.75">
      <c r="A904" s="1" t="s">
        <v>3186</v>
      </c>
      <c r="B904" s="1" t="s">
        <v>3336</v>
      </c>
    </row>
    <row r="905" spans="1:14" customHeight="1" ht="12.75">
      <c r="A905" s="1" t="s">
        <v>3186</v>
      </c>
      <c r="B905" s="1" t="s">
        <v>3337</v>
      </c>
    </row>
    <row r="906" spans="1:14" customHeight="1" ht="12.75">
      <c r="A906" s="1" t="s">
        <v>3187</v>
      </c>
      <c r="B906" s="1" t="s">
        <v>3334</v>
      </c>
    </row>
    <row r="907" spans="1:14" customHeight="1" ht="12.75">
      <c r="A907" s="1" t="s">
        <v>3187</v>
      </c>
      <c r="B907" s="1" t="s">
        <v>3335</v>
      </c>
    </row>
    <row r="908" spans="1:14" customHeight="1" ht="12.75">
      <c r="A908" s="1" t="s">
        <v>3187</v>
      </c>
      <c r="B908" s="1" t="s">
        <v>3336</v>
      </c>
    </row>
    <row r="909" spans="1:14" customHeight="1" ht="12.75">
      <c r="A909" s="1" t="s">
        <v>3187</v>
      </c>
      <c r="B909" s="1" t="s">
        <v>3337</v>
      </c>
    </row>
    <row r="910" spans="1:14" customHeight="1" ht="12.75">
      <c r="A910" s="1" t="s">
        <v>3188</v>
      </c>
      <c r="B910" s="1" t="s">
        <v>3334</v>
      </c>
    </row>
    <row r="911" spans="1:14" customHeight="1" ht="12.75">
      <c r="A911" s="1" t="s">
        <v>3189</v>
      </c>
      <c r="B911" s="1" t="s">
        <v>3334</v>
      </c>
    </row>
    <row r="912" spans="1:14" customHeight="1" ht="12.75">
      <c r="A912" s="1" t="s">
        <v>3190</v>
      </c>
      <c r="B912" s="1" t="s">
        <v>3334</v>
      </c>
    </row>
    <row r="913" spans="1:14" customHeight="1" ht="12.75">
      <c r="A913" s="1" t="s">
        <v>3190</v>
      </c>
      <c r="B913" s="1" t="s">
        <v>3336</v>
      </c>
    </row>
    <row r="914" spans="1:14" customHeight="1" ht="12.75">
      <c r="A914" s="1" t="s">
        <v>3191</v>
      </c>
      <c r="B914" s="1" t="s">
        <v>3334</v>
      </c>
    </row>
    <row r="915" spans="1:14" customHeight="1" ht="12.75">
      <c r="A915" s="1" t="s">
        <v>3191</v>
      </c>
      <c r="B915" s="1" t="s">
        <v>3336</v>
      </c>
    </row>
    <row r="916" spans="1:14" customHeight="1" ht="12.75">
      <c r="A916" s="1" t="s">
        <v>3192</v>
      </c>
      <c r="B916" s="1" t="s">
        <v>3334</v>
      </c>
    </row>
    <row r="917" spans="1:14" customHeight="1" ht="12.75">
      <c r="A917" s="1" t="s">
        <v>3192</v>
      </c>
      <c r="B917" s="1" t="s">
        <v>3335</v>
      </c>
    </row>
    <row r="918" spans="1:14" customHeight="1" ht="12.75">
      <c r="A918" s="1" t="s">
        <v>3192</v>
      </c>
      <c r="B918" s="1" t="s">
        <v>3336</v>
      </c>
    </row>
    <row r="919" spans="1:14" customHeight="1" ht="12.75">
      <c r="A919" s="1" t="s">
        <v>3192</v>
      </c>
      <c r="B919" s="1" t="s">
        <v>3337</v>
      </c>
    </row>
    <row r="920" spans="1:14" customHeight="1" ht="12.75">
      <c r="A920" s="1" t="s">
        <v>3193</v>
      </c>
      <c r="B920" s="1" t="s">
        <v>3334</v>
      </c>
    </row>
    <row r="921" spans="1:14" customHeight="1" ht="12.75">
      <c r="A921" s="1" t="s">
        <v>3193</v>
      </c>
      <c r="B921" s="1" t="s">
        <v>3336</v>
      </c>
    </row>
    <row r="922" spans="1:14" customHeight="1" ht="12.75">
      <c r="A922" s="1" t="s">
        <v>3193</v>
      </c>
      <c r="B922" s="1" t="s">
        <v>3337</v>
      </c>
    </row>
    <row r="923" spans="1:14" customHeight="1" ht="12.75">
      <c r="A923" s="1" t="s">
        <v>3194</v>
      </c>
      <c r="B923" s="1" t="s">
        <v>3334</v>
      </c>
    </row>
    <row r="924" spans="1:14" customHeight="1" ht="12.75">
      <c r="A924" s="1" t="s">
        <v>3194</v>
      </c>
      <c r="B924" s="1" t="s">
        <v>3336</v>
      </c>
    </row>
    <row r="925" spans="1:14" customHeight="1" ht="12.75">
      <c r="A925" s="1" t="s">
        <v>3195</v>
      </c>
      <c r="B925" s="1" t="s">
        <v>3334</v>
      </c>
    </row>
    <row r="926" spans="1:14" customHeight="1" ht="12.75">
      <c r="A926" s="1" t="s">
        <v>3195</v>
      </c>
      <c r="B926" s="1" t="s">
        <v>3336</v>
      </c>
    </row>
    <row r="927" spans="1:14" customHeight="1" ht="12.75">
      <c r="A927" s="1" t="s">
        <v>3195</v>
      </c>
      <c r="B927" s="1" t="s">
        <v>3337</v>
      </c>
    </row>
    <row r="928" spans="1:14" customHeight="1" ht="12.75">
      <c r="A928" s="1" t="s">
        <v>3196</v>
      </c>
      <c r="B928" s="1" t="s">
        <v>3334</v>
      </c>
    </row>
    <row r="929" spans="1:14" customHeight="1" ht="12.75">
      <c r="A929" s="1" t="s">
        <v>3196</v>
      </c>
      <c r="B929" s="1" t="s">
        <v>3336</v>
      </c>
    </row>
    <row r="930" spans="1:14" customHeight="1" ht="12.75">
      <c r="A930" s="1" t="s">
        <v>3197</v>
      </c>
      <c r="B930" s="1" t="s">
        <v>3334</v>
      </c>
    </row>
    <row r="931" spans="1:14" customHeight="1" ht="12.75">
      <c r="A931" s="1" t="s">
        <v>3197</v>
      </c>
      <c r="B931" s="1" t="s">
        <v>3335</v>
      </c>
    </row>
    <row r="932" spans="1:14" customHeight="1" ht="12.75">
      <c r="A932" s="1" t="s">
        <v>3197</v>
      </c>
      <c r="B932" s="1" t="s">
        <v>3336</v>
      </c>
    </row>
    <row r="933" spans="1:14" customHeight="1" ht="12.75">
      <c r="A933" s="1" t="s">
        <v>3197</v>
      </c>
      <c r="B933" s="1" t="s">
        <v>3337</v>
      </c>
    </row>
    <row r="934" spans="1:14" customHeight="1" ht="12.75">
      <c r="A934" s="1" t="s">
        <v>3198</v>
      </c>
      <c r="B934" s="1" t="s">
        <v>3334</v>
      </c>
    </row>
    <row r="935" spans="1:14" customHeight="1" ht="12.75">
      <c r="A935" s="1" t="s">
        <v>3198</v>
      </c>
      <c r="B935" s="1" t="s">
        <v>3335</v>
      </c>
    </row>
    <row r="936" spans="1:14" customHeight="1" ht="12.75">
      <c r="A936" s="1" t="s">
        <v>3198</v>
      </c>
      <c r="B936" s="1" t="s">
        <v>3336</v>
      </c>
    </row>
    <row r="937" spans="1:14" customHeight="1" ht="12.75">
      <c r="A937" s="1" t="s">
        <v>3198</v>
      </c>
      <c r="B937" s="1" t="s">
        <v>3337</v>
      </c>
    </row>
    <row r="938" spans="1:14" customHeight="1" ht="12.75">
      <c r="A938" s="1" t="s">
        <v>3199</v>
      </c>
      <c r="B938" s="1" t="s">
        <v>3334</v>
      </c>
    </row>
    <row r="939" spans="1:14" customHeight="1" ht="12.75">
      <c r="A939" s="1" t="s">
        <v>3200</v>
      </c>
      <c r="B939" s="1" t="s">
        <v>3335</v>
      </c>
    </row>
    <row r="940" spans="1:14" customHeight="1" ht="12.75">
      <c r="A940" s="1" t="s">
        <v>3200</v>
      </c>
      <c r="B940" s="1" t="s">
        <v>3337</v>
      </c>
    </row>
    <row r="941" spans="1:14" customHeight="1" ht="12.75">
      <c r="A941" s="1" t="s">
        <v>3201</v>
      </c>
      <c r="B941" s="1" t="s">
        <v>3335</v>
      </c>
    </row>
    <row r="942" spans="1:14" customHeight="1" ht="12.75">
      <c r="A942" s="1" t="s">
        <v>3201</v>
      </c>
      <c r="B942" s="1" t="s">
        <v>3337</v>
      </c>
    </row>
    <row r="943" spans="1:14" customHeight="1" ht="12.75">
      <c r="A943" s="1" t="s">
        <v>3202</v>
      </c>
      <c r="B943" s="1" t="s">
        <v>3335</v>
      </c>
    </row>
    <row r="944" spans="1:14" customHeight="1" ht="12.75">
      <c r="A944" s="1" t="s">
        <v>3202</v>
      </c>
      <c r="B944" s="1" t="s">
        <v>3337</v>
      </c>
    </row>
    <row r="945" spans="1:14" customHeight="1" ht="12.75">
      <c r="A945" s="1" t="s">
        <v>3203</v>
      </c>
      <c r="B945" s="1" t="s">
        <v>3335</v>
      </c>
    </row>
    <row r="946" spans="1:14" customHeight="1" ht="12.75">
      <c r="A946" s="1" t="s">
        <v>3204</v>
      </c>
      <c r="B946" s="1" t="s">
        <v>3335</v>
      </c>
    </row>
    <row r="947" spans="1:14" customHeight="1" ht="12.75">
      <c r="A947" s="1" t="s">
        <v>3205</v>
      </c>
      <c r="B947" s="1" t="s">
        <v>3335</v>
      </c>
    </row>
    <row r="948" spans="1:14" customHeight="1" ht="12.75">
      <c r="A948" s="1" t="s">
        <v>3206</v>
      </c>
      <c r="B948" s="1" t="s">
        <v>3336</v>
      </c>
    </row>
    <row r="949" spans="1:14" customHeight="1" ht="12.75">
      <c r="A949" s="1" t="s">
        <v>3207</v>
      </c>
      <c r="B949" s="1" t="s">
        <v>3336</v>
      </c>
    </row>
    <row r="950" spans="1:14" customHeight="1" ht="12.75">
      <c r="A950" s="1" t="s">
        <v>3208</v>
      </c>
      <c r="B950" s="1" t="s">
        <v>3336</v>
      </c>
    </row>
    <row r="951" spans="1:14" customHeight="1" ht="12.75">
      <c r="A951" s="1" t="s">
        <v>3208</v>
      </c>
      <c r="B951" s="1" t="s">
        <v>3337</v>
      </c>
    </row>
    <row r="952" spans="1:14" customHeight="1" ht="12.75">
      <c r="A952" s="1" t="s">
        <v>3209</v>
      </c>
      <c r="B952" s="1" t="s">
        <v>3336</v>
      </c>
    </row>
    <row r="953" spans="1:14" customHeight="1" ht="12.75">
      <c r="A953" s="1" t="s">
        <v>3209</v>
      </c>
      <c r="B953" s="1" t="s">
        <v>3337</v>
      </c>
    </row>
    <row r="954" spans="1:14" customHeight="1" ht="12.75">
      <c r="A954" s="1" t="s">
        <v>3210</v>
      </c>
      <c r="B954" s="1" t="s">
        <v>3336</v>
      </c>
    </row>
    <row r="955" spans="1:14" customHeight="1" ht="12.75">
      <c r="A955" s="1" t="s">
        <v>3210</v>
      </c>
      <c r="B955" s="1" t="s">
        <v>3337</v>
      </c>
    </row>
    <row r="956" spans="1:14" customHeight="1" ht="12.75">
      <c r="A956" s="1" t="s">
        <v>3211</v>
      </c>
      <c r="B956" s="1" t="s">
        <v>3336</v>
      </c>
    </row>
    <row r="957" spans="1:14" customHeight="1" ht="12.75">
      <c r="A957" s="1" t="s">
        <v>3211</v>
      </c>
      <c r="B957" s="1" t="s">
        <v>3337</v>
      </c>
    </row>
    <row r="958" spans="1:14" customHeight="1" ht="12.75">
      <c r="A958" s="1" t="s">
        <v>3212</v>
      </c>
      <c r="B958" s="1" t="s">
        <v>3336</v>
      </c>
    </row>
    <row r="959" spans="1:14" customHeight="1" ht="12.75">
      <c r="A959" s="1" t="s">
        <v>3212</v>
      </c>
      <c r="B959" s="1" t="s">
        <v>3337</v>
      </c>
    </row>
    <row r="960" spans="1:14" customHeight="1" ht="12.75">
      <c r="A960" s="1" t="s">
        <v>3213</v>
      </c>
      <c r="B960" s="1" t="s">
        <v>3336</v>
      </c>
    </row>
    <row r="961" spans="1:14" customHeight="1" ht="12.75">
      <c r="A961" s="1" t="s">
        <v>3213</v>
      </c>
      <c r="B961" s="1" t="s">
        <v>3337</v>
      </c>
    </row>
    <row r="962" spans="1:14" customHeight="1" ht="12.75">
      <c r="A962" s="1" t="s">
        <v>3214</v>
      </c>
      <c r="B962" s="1" t="s">
        <v>3336</v>
      </c>
    </row>
    <row r="963" spans="1:14" customHeight="1" ht="12.75">
      <c r="A963" s="1" t="s">
        <v>3214</v>
      </c>
      <c r="B963" s="1" t="s">
        <v>3337</v>
      </c>
    </row>
    <row r="964" spans="1:14" customHeight="1" ht="12.75">
      <c r="A964" s="1" t="s">
        <v>3215</v>
      </c>
      <c r="B964" s="1" t="s">
        <v>3336</v>
      </c>
    </row>
    <row r="965" spans="1:14" customHeight="1" ht="12.75">
      <c r="A965" s="1" t="s">
        <v>3215</v>
      </c>
      <c r="B965" s="1" t="s">
        <v>3337</v>
      </c>
    </row>
    <row r="966" spans="1:14" customHeight="1" ht="12.75">
      <c r="A966" s="1" t="s">
        <v>3216</v>
      </c>
      <c r="B966" s="1" t="s">
        <v>3336</v>
      </c>
    </row>
    <row r="967" spans="1:14" customHeight="1" ht="12.75">
      <c r="A967" s="1" t="s">
        <v>3216</v>
      </c>
      <c r="B967" s="1" t="s">
        <v>3337</v>
      </c>
    </row>
    <row r="968" spans="1:14" customHeight="1" ht="12.75">
      <c r="A968" s="1" t="s">
        <v>3217</v>
      </c>
      <c r="B968" s="1" t="s">
        <v>3336</v>
      </c>
    </row>
    <row r="969" spans="1:14" customHeight="1" ht="12.75">
      <c r="A969" s="1" t="s">
        <v>3218</v>
      </c>
      <c r="B969" s="1" t="s">
        <v>3336</v>
      </c>
    </row>
    <row r="970" spans="1:14" customHeight="1" ht="12.75">
      <c r="A970" s="1" t="s">
        <v>3219</v>
      </c>
      <c r="B970" s="1" t="s">
        <v>3336</v>
      </c>
    </row>
    <row r="971" spans="1:14" customHeight="1" ht="12.75">
      <c r="A971" s="1" t="s">
        <v>3219</v>
      </c>
      <c r="B971" s="1" t="s">
        <v>3337</v>
      </c>
    </row>
    <row r="972" spans="1:14" customHeight="1" ht="12.75">
      <c r="A972" s="1" t="s">
        <v>3220</v>
      </c>
      <c r="B972" s="1" t="s">
        <v>3336</v>
      </c>
    </row>
    <row r="973" spans="1:14" customHeight="1" ht="12.75">
      <c r="A973" s="1" t="s">
        <v>3220</v>
      </c>
      <c r="B973" s="1" t="s">
        <v>3337</v>
      </c>
    </row>
    <row r="974" spans="1:14" customHeight="1" ht="12.75">
      <c r="A974" s="1" t="s">
        <v>3221</v>
      </c>
      <c r="B974" s="1" t="s">
        <v>3336</v>
      </c>
    </row>
    <row r="975" spans="1:14" customHeight="1" ht="12.75">
      <c r="A975" s="1" t="s">
        <v>3221</v>
      </c>
      <c r="B975" s="1" t="s">
        <v>3337</v>
      </c>
    </row>
    <row r="976" spans="1:14" customHeight="1" ht="12.75">
      <c r="A976" s="1" t="s">
        <v>3222</v>
      </c>
      <c r="B976" s="1" t="s">
        <v>3336</v>
      </c>
    </row>
    <row r="977" spans="1:14" customHeight="1" ht="12.75">
      <c r="A977" s="1" t="s">
        <v>3222</v>
      </c>
      <c r="B977" s="1" t="s">
        <v>3337</v>
      </c>
    </row>
    <row r="978" spans="1:14" customHeight="1" ht="12.75">
      <c r="A978" s="1" t="s">
        <v>3223</v>
      </c>
      <c r="B978" s="1" t="s">
        <v>3336</v>
      </c>
    </row>
    <row r="979" spans="1:14" customHeight="1" ht="12.75">
      <c r="A979" s="1" t="s">
        <v>3223</v>
      </c>
      <c r="B979" s="1" t="s">
        <v>3337</v>
      </c>
    </row>
    <row r="980" spans="1:14" customHeight="1" ht="12.75">
      <c r="A980" s="1" t="s">
        <v>3224</v>
      </c>
      <c r="B980" s="1" t="s">
        <v>3336</v>
      </c>
    </row>
    <row r="981" spans="1:14" customHeight="1" ht="12.75">
      <c r="A981" s="1" t="s">
        <v>3224</v>
      </c>
      <c r="B981" s="1" t="s">
        <v>3337</v>
      </c>
    </row>
    <row r="982" spans="1:14" customHeight="1" ht="12.75">
      <c r="A982" s="1" t="s">
        <v>3225</v>
      </c>
      <c r="B982" s="1" t="s">
        <v>3336</v>
      </c>
    </row>
    <row r="983" spans="1:14" customHeight="1" ht="12.75">
      <c r="A983" s="1" t="s">
        <v>3225</v>
      </c>
      <c r="B983" s="1" t="s">
        <v>3337</v>
      </c>
    </row>
    <row r="984" spans="1:14" customHeight="1" ht="12.75">
      <c r="A984" s="1" t="s">
        <v>3226</v>
      </c>
      <c r="B984" s="1" t="s">
        <v>3336</v>
      </c>
    </row>
    <row r="985" spans="1:14" customHeight="1" ht="12.75">
      <c r="A985" s="1" t="s">
        <v>3226</v>
      </c>
      <c r="B985" s="1" t="s">
        <v>3337</v>
      </c>
    </row>
    <row r="986" spans="1:14" customHeight="1" ht="12.75">
      <c r="A986" s="1" t="s">
        <v>3227</v>
      </c>
      <c r="B986" s="1" t="s">
        <v>3336</v>
      </c>
    </row>
    <row r="987" spans="1:14" customHeight="1" ht="12.75">
      <c r="A987" s="1" t="s">
        <v>3228</v>
      </c>
      <c r="B987" s="1" t="s">
        <v>3336</v>
      </c>
    </row>
    <row r="988" spans="1:14" customHeight="1" ht="12.75">
      <c r="A988" s="1" t="s">
        <v>3229</v>
      </c>
      <c r="B988" s="1" t="s">
        <v>3336</v>
      </c>
    </row>
    <row r="989" spans="1:14" customHeight="1" ht="12.75">
      <c r="A989" s="1" t="s">
        <v>3229</v>
      </c>
      <c r="B989" s="1" t="s">
        <v>3337</v>
      </c>
    </row>
    <row r="990" spans="1:14" customHeight="1" ht="12.75">
      <c r="A990" s="1" t="s">
        <v>3230</v>
      </c>
      <c r="B990" s="1" t="s">
        <v>3336</v>
      </c>
    </row>
    <row r="991" spans="1:14" customHeight="1" ht="12.75">
      <c r="A991" s="1" t="s">
        <v>3230</v>
      </c>
      <c r="B991" s="1" t="s">
        <v>3337</v>
      </c>
    </row>
    <row r="992" spans="1:14" customHeight="1" ht="12.75">
      <c r="A992" s="1" t="s">
        <v>3231</v>
      </c>
      <c r="B992" s="1" t="s">
        <v>3336</v>
      </c>
    </row>
    <row r="993" spans="1:14" customHeight="1" ht="12.75">
      <c r="A993" s="1" t="s">
        <v>3231</v>
      </c>
      <c r="B993" s="1" t="s">
        <v>3337</v>
      </c>
    </row>
    <row r="994" spans="1:14" customHeight="1" ht="12.75">
      <c r="A994" s="1" t="s">
        <v>3232</v>
      </c>
      <c r="B994" s="1" t="s">
        <v>3336</v>
      </c>
    </row>
    <row r="995" spans="1:14" customHeight="1" ht="12.75">
      <c r="A995" s="1" t="s">
        <v>3232</v>
      </c>
      <c r="B995" s="1" t="s">
        <v>3337</v>
      </c>
    </row>
    <row r="996" spans="1:14" customHeight="1" ht="12.75">
      <c r="A996" s="1" t="s">
        <v>3233</v>
      </c>
      <c r="B996" s="1" t="s">
        <v>3336</v>
      </c>
    </row>
    <row r="997" spans="1:14" customHeight="1" ht="12.75">
      <c r="A997" s="1" t="s">
        <v>3233</v>
      </c>
      <c r="B997" s="1" t="s">
        <v>3337</v>
      </c>
    </row>
    <row r="998" spans="1:14" customHeight="1" ht="12.75">
      <c r="A998" s="1" t="s">
        <v>3234</v>
      </c>
      <c r="B998" s="1" t="s">
        <v>3336</v>
      </c>
    </row>
    <row r="999" spans="1:14" customHeight="1" ht="12.75">
      <c r="A999" s="1" t="s">
        <v>3234</v>
      </c>
      <c r="B999" s="1" t="s">
        <v>3337</v>
      </c>
    </row>
    <row r="1000" spans="1:14" customHeight="1" ht="12.75">
      <c r="A1000" s="1" t="s">
        <v>3235</v>
      </c>
      <c r="B1000" s="1" t="s">
        <v>3336</v>
      </c>
    </row>
    <row r="1001" spans="1:14" customHeight="1" ht="12.75">
      <c r="A1001" s="1" t="s">
        <v>3235</v>
      </c>
      <c r="B1001" s="1" t="s">
        <v>3337</v>
      </c>
    </row>
    <row r="1002" spans="1:14" customHeight="1" ht="12.75">
      <c r="A1002" s="1" t="s">
        <v>3236</v>
      </c>
      <c r="B1002" s="1" t="s">
        <v>3336</v>
      </c>
    </row>
    <row r="1003" spans="1:14" customHeight="1" ht="12.75">
      <c r="A1003" s="1" t="s">
        <v>3236</v>
      </c>
      <c r="B1003" s="1" t="s">
        <v>3337</v>
      </c>
    </row>
    <row r="1004" spans="1:14" customHeight="1" ht="12.75">
      <c r="A1004" s="1" t="s">
        <v>3237</v>
      </c>
      <c r="B1004" s="1" t="s">
        <v>3336</v>
      </c>
    </row>
    <row r="1005" spans="1:14" customHeight="1" ht="12.75">
      <c r="A1005" s="1" t="s">
        <v>3237</v>
      </c>
      <c r="B1005" s="1" t="s">
        <v>3337</v>
      </c>
    </row>
    <row r="1006" spans="1:14" customHeight="1" ht="12.75">
      <c r="A1006" s="1" t="s">
        <v>3238</v>
      </c>
      <c r="B1006" s="1" t="s">
        <v>3336</v>
      </c>
    </row>
    <row r="1007" spans="1:14" customHeight="1" ht="12.75">
      <c r="A1007" s="1" t="s">
        <v>3238</v>
      </c>
      <c r="B1007" s="1" t="s">
        <v>3337</v>
      </c>
    </row>
    <row r="1008" spans="1:14" customHeight="1" ht="12.75">
      <c r="A1008" s="1" t="s">
        <v>3239</v>
      </c>
      <c r="B1008" s="1" t="s">
        <v>3336</v>
      </c>
    </row>
    <row r="1009" spans="1:14" customHeight="1" ht="12.75">
      <c r="A1009" s="1" t="s">
        <v>3239</v>
      </c>
      <c r="B1009" s="1" t="s">
        <v>3337</v>
      </c>
    </row>
    <row r="1010" spans="1:14" customHeight="1" ht="12.75">
      <c r="A1010" s="1" t="s">
        <v>3240</v>
      </c>
      <c r="B1010" s="1" t="s">
        <v>3336</v>
      </c>
    </row>
    <row r="1011" spans="1:14" customHeight="1" ht="12.75">
      <c r="A1011" s="1" t="s">
        <v>3240</v>
      </c>
      <c r="B1011" s="1" t="s">
        <v>3337</v>
      </c>
    </row>
    <row r="1012" spans="1:14" customHeight="1" ht="12.75">
      <c r="A1012" s="1" t="s">
        <v>3241</v>
      </c>
      <c r="B1012" s="1" t="s">
        <v>3336</v>
      </c>
    </row>
    <row r="1013" spans="1:14" customHeight="1" ht="12.75">
      <c r="A1013" s="1" t="s">
        <v>3241</v>
      </c>
      <c r="B1013" s="1" t="s">
        <v>3337</v>
      </c>
    </row>
    <row r="1014" spans="1:14" customHeight="1" ht="12.75">
      <c r="A1014" s="1" t="s">
        <v>3242</v>
      </c>
      <c r="B1014" s="1" t="s">
        <v>3336</v>
      </c>
    </row>
    <row r="1015" spans="1:14" customHeight="1" ht="12.75">
      <c r="A1015" s="1" t="s">
        <v>3242</v>
      </c>
      <c r="B1015" s="1" t="s">
        <v>3337</v>
      </c>
    </row>
    <row r="1016" spans="1:14" customHeight="1" ht="12.75">
      <c r="A1016" s="1" t="s">
        <v>3243</v>
      </c>
      <c r="B1016" s="1" t="s">
        <v>3336</v>
      </c>
    </row>
    <row r="1017" spans="1:14" customHeight="1" ht="12.75">
      <c r="A1017" s="1" t="s">
        <v>3243</v>
      </c>
      <c r="B1017" s="1" t="s">
        <v>3337</v>
      </c>
    </row>
    <row r="1018" spans="1:14" customHeight="1" ht="12.75">
      <c r="A1018" s="1" t="s">
        <v>3244</v>
      </c>
      <c r="B1018" s="1" t="s">
        <v>3336</v>
      </c>
    </row>
    <row r="1019" spans="1:14" customHeight="1" ht="12.75">
      <c r="A1019" s="1" t="s">
        <v>3244</v>
      </c>
      <c r="B1019" s="1" t="s">
        <v>3337</v>
      </c>
    </row>
    <row r="1020" spans="1:14" customHeight="1" ht="12.75">
      <c r="A1020" s="1" t="s">
        <v>3245</v>
      </c>
      <c r="B1020" s="1" t="s">
        <v>3336</v>
      </c>
    </row>
    <row r="1021" spans="1:14" customHeight="1" ht="12.75">
      <c r="A1021" s="1" t="s">
        <v>3245</v>
      </c>
      <c r="B1021" s="1" t="s">
        <v>3337</v>
      </c>
    </row>
    <row r="1022" spans="1:14" customHeight="1" ht="12.75">
      <c r="A1022" s="1" t="s">
        <v>3246</v>
      </c>
      <c r="B1022" s="1" t="s">
        <v>3336</v>
      </c>
    </row>
    <row r="1023" spans="1:14" customHeight="1" ht="12.75">
      <c r="A1023" s="1" t="s">
        <v>3246</v>
      </c>
      <c r="B1023" s="1" t="s">
        <v>3337</v>
      </c>
    </row>
    <row r="1024" spans="1:14" customHeight="1" ht="12.75">
      <c r="A1024" s="1" t="s">
        <v>3247</v>
      </c>
      <c r="B1024" s="1" t="s">
        <v>3336</v>
      </c>
    </row>
    <row r="1025" spans="1:14" customHeight="1" ht="12.75">
      <c r="A1025" s="1" t="s">
        <v>3248</v>
      </c>
      <c r="B1025" s="1" t="s">
        <v>3336</v>
      </c>
    </row>
    <row r="1026" spans="1:14" customHeight="1" ht="12.75">
      <c r="A1026" s="1" t="s">
        <v>3249</v>
      </c>
      <c r="B1026" s="1" t="s">
        <v>3337</v>
      </c>
    </row>
    <row r="1027" spans="1:14" customHeight="1" ht="12.75">
      <c r="A1027" s="1" t="s">
        <v>3250</v>
      </c>
      <c r="B1027" s="1" t="s">
        <v>3337</v>
      </c>
    </row>
    <row r="1028" spans="1:14" customHeight="1" ht="12.75">
      <c r="A1028" s="1" t="s">
        <v>3251</v>
      </c>
      <c r="B1028" s="1" t="s">
        <v>3337</v>
      </c>
    </row>
    <row r="1029" spans="1:14" customHeight="1" ht="12.75">
      <c r="A1029" s="1" t="s">
        <v>3252</v>
      </c>
      <c r="B1029" s="1" t="s">
        <v>3337</v>
      </c>
    </row>
    <row r="1030" spans="1:14" customHeight="1" ht="12.75">
      <c r="A1030" s="1" t="s">
        <v>3253</v>
      </c>
      <c r="B1030" s="1" t="s">
        <v>3337</v>
      </c>
    </row>
    <row r="1031" spans="1:14" customHeight="1" ht="12.75">
      <c r="A1031" s="1" t="s">
        <v>3254</v>
      </c>
      <c r="B1031" s="1" t="s">
        <v>3337</v>
      </c>
    </row>
    <row r="1032" spans="1:14" customHeight="1" ht="12.75">
      <c r="A1032" s="1" t="s">
        <v>3255</v>
      </c>
      <c r="B1032" s="1" t="s">
        <v>3337</v>
      </c>
    </row>
    <row r="1033" spans="1:14" customHeight="1" ht="12.75">
      <c r="A1033" s="1" t="s">
        <v>3256</v>
      </c>
      <c r="B1033" s="1" t="s">
        <v>3337</v>
      </c>
    </row>
    <row r="1034" spans="1:14" customHeight="1" ht="12.75">
      <c r="A1034" s="1" t="s">
        <v>3257</v>
      </c>
      <c r="B1034" s="1" t="s">
        <v>3338</v>
      </c>
    </row>
    <row r="1035" spans="1:14" customHeight="1" ht="12.75">
      <c r="A1035" s="1" t="s">
        <v>3258</v>
      </c>
      <c r="B1035" s="1" t="s">
        <v>3338</v>
      </c>
    </row>
    <row r="1036" spans="1:14" customHeight="1" ht="12.75">
      <c r="A1036" s="1" t="s">
        <v>3259</v>
      </c>
      <c r="B1036" s="1" t="s">
        <v>3339</v>
      </c>
    </row>
    <row r="1037" spans="1:14" customHeight="1" ht="12.75">
      <c r="A1037" s="1" t="s">
        <v>3260</v>
      </c>
      <c r="B1037" s="1" t="s">
        <v>3340</v>
      </c>
    </row>
    <row r="1038" spans="1:14" customHeight="1" ht="12.75">
      <c r="A1038" s="1" t="s">
        <v>3261</v>
      </c>
      <c r="B1038" s="1" t="s">
        <v>3340</v>
      </c>
    </row>
    <row r="1039" spans="1:14" customHeight="1" ht="12.75">
      <c r="A1039" s="1" t="s">
        <v>3262</v>
      </c>
      <c r="B1039" s="1" t="s">
        <v>3340</v>
      </c>
    </row>
    <row r="1040" spans="1:14" customHeight="1" ht="12.75">
      <c r="A1040" s="1" t="s">
        <v>3263</v>
      </c>
      <c r="B1040" s="1" t="s">
        <v>3340</v>
      </c>
    </row>
    <row r="1041" spans="1:14" customHeight="1" ht="12.75">
      <c r="A1041" s="1" t="s">
        <v>3264</v>
      </c>
      <c r="B1041" s="1" t="s">
        <v>3340</v>
      </c>
    </row>
    <row r="1042" spans="1:14" customHeight="1" ht="12.75">
      <c r="A1042" s="1" t="s">
        <v>3265</v>
      </c>
      <c r="B1042" s="1" t="s">
        <v>3340</v>
      </c>
    </row>
    <row r="1043" spans="1:14" customHeight="1" ht="12.75">
      <c r="A1043" s="1" t="s">
        <v>3266</v>
      </c>
      <c r="B1043" s="1" t="s">
        <v>3340</v>
      </c>
    </row>
    <row r="1044" spans="1:14" customHeight="1" ht="12.75">
      <c r="A1044" s="1" t="s">
        <v>3267</v>
      </c>
      <c r="B1044" s="1" t="s">
        <v>3340</v>
      </c>
    </row>
    <row r="1045" spans="1:14" customHeight="1" ht="12.75">
      <c r="A1045" s="1" t="s">
        <v>3268</v>
      </c>
      <c r="B1045" s="1" t="s">
        <v>3340</v>
      </c>
    </row>
    <row r="1046" spans="1:14" customHeight="1" ht="12.75">
      <c r="A1046" s="1" t="s">
        <v>3269</v>
      </c>
      <c r="B1046" s="1" t="s">
        <v>3340</v>
      </c>
    </row>
    <row r="1047" spans="1:14" customHeight="1" ht="12.75">
      <c r="A1047" s="1" t="s">
        <v>3270</v>
      </c>
      <c r="B1047" s="1" t="s">
        <v>3340</v>
      </c>
    </row>
    <row r="1048" spans="1:14" customHeight="1" ht="12.75">
      <c r="A1048" s="1" t="s">
        <v>3271</v>
      </c>
      <c r="B1048" s="1" t="s">
        <v>3340</v>
      </c>
    </row>
    <row r="1049" spans="1:14" customHeight="1" ht="12.75">
      <c r="A1049" s="1" t="s">
        <v>3272</v>
      </c>
      <c r="B1049" s="1" t="s">
        <v>3340</v>
      </c>
    </row>
    <row r="1050" spans="1:14" customHeight="1" ht="12.75">
      <c r="A1050" s="1" t="s">
        <v>3273</v>
      </c>
      <c r="B1050" s="1" t="s">
        <v>3340</v>
      </c>
    </row>
    <row r="1051" spans="1:14" customHeight="1" ht="12.75">
      <c r="A1051" s="1" t="s">
        <v>3274</v>
      </c>
      <c r="B1051" s="1" t="s">
        <v>3340</v>
      </c>
    </row>
    <row r="1052" spans="1:14" customHeight="1" ht="12.75">
      <c r="A1052" s="1" t="s">
        <v>3275</v>
      </c>
      <c r="B1052" s="1" t="s">
        <v>3340</v>
      </c>
    </row>
    <row r="1053" spans="1:14" customHeight="1" ht="12.75">
      <c r="A1053" s="1" t="s">
        <v>3276</v>
      </c>
      <c r="B1053" s="1" t="s">
        <v>3340</v>
      </c>
    </row>
    <row r="1054" spans="1:14" customHeight="1" ht="12.75">
      <c r="A1054" s="1" t="s">
        <v>3277</v>
      </c>
      <c r="B1054" s="1" t="s">
        <v>3340</v>
      </c>
    </row>
    <row r="1055" spans="1:14" customHeight="1" ht="12.75">
      <c r="A1055" s="1" t="s">
        <v>3278</v>
      </c>
      <c r="B1055" s="1" t="s">
        <v>3340</v>
      </c>
    </row>
    <row r="1056" spans="1:14" customHeight="1" ht="12.75">
      <c r="A1056" s="1" t="s">
        <v>3279</v>
      </c>
      <c r="B1056" s="1" t="s">
        <v>3340</v>
      </c>
    </row>
    <row r="1057" spans="1:14" customHeight="1" ht="12.75">
      <c r="A1057" s="1" t="s">
        <v>3280</v>
      </c>
      <c r="B1057" s="1" t="s">
        <v>3340</v>
      </c>
    </row>
    <row r="1058" spans="1:14" customHeight="1" ht="12.75">
      <c r="A1058" s="1" t="s">
        <v>3281</v>
      </c>
      <c r="B1058" s="1" t="s">
        <v>3340</v>
      </c>
    </row>
    <row r="1059" spans="1:14" customHeight="1" ht="12.75">
      <c r="A1059" s="1" t="s">
        <v>3282</v>
      </c>
      <c r="B1059" s="1" t="s">
        <v>3340</v>
      </c>
    </row>
    <row r="1060" spans="1:14" customHeight="1" ht="12.75">
      <c r="A1060" s="1" t="s">
        <v>3283</v>
      </c>
      <c r="B1060" s="1" t="s">
        <v>3340</v>
      </c>
    </row>
    <row r="1061" spans="1:14" customHeight="1" ht="12.75">
      <c r="A1061" s="1" t="s">
        <v>3284</v>
      </c>
      <c r="B1061" s="1" t="s">
        <v>3340</v>
      </c>
    </row>
    <row r="1062" spans="1:14" customHeight="1" ht="12.75">
      <c r="A1062" s="1" t="s">
        <v>3285</v>
      </c>
      <c r="B1062" s="1" t="s">
        <v>3340</v>
      </c>
    </row>
    <row r="1063" spans="1:14" customHeight="1" ht="12.75">
      <c r="A1063" s="1" t="s">
        <v>3286</v>
      </c>
      <c r="B1063" s="1" t="s">
        <v>3340</v>
      </c>
    </row>
    <row r="1064" spans="1:14" customHeight="1" ht="12.75">
      <c r="A1064" s="1" t="s">
        <v>3287</v>
      </c>
      <c r="B1064" s="1" t="s">
        <v>3340</v>
      </c>
    </row>
    <row r="1065" spans="1:14" customHeight="1" ht="12.75">
      <c r="A1065" s="1" t="s">
        <v>3288</v>
      </c>
      <c r="B1065" s="1" t="s">
        <v>3340</v>
      </c>
    </row>
    <row r="1066" spans="1:14" customHeight="1" ht="12.75">
      <c r="A1066" s="1" t="s">
        <v>3289</v>
      </c>
      <c r="B1066" s="1" t="s">
        <v>3340</v>
      </c>
    </row>
    <row r="1067" spans="1:14" customHeight="1" ht="12.75">
      <c r="A1067" s="1" t="s">
        <v>3290</v>
      </c>
      <c r="B1067" s="1" t="s">
        <v>3340</v>
      </c>
    </row>
    <row r="1068" spans="1:14" customHeight="1" ht="12.75">
      <c r="A1068" s="1" t="s">
        <v>3291</v>
      </c>
      <c r="B1068" s="1" t="s">
        <v>3340</v>
      </c>
    </row>
    <row r="1069" spans="1:14" customHeight="1" ht="12.75">
      <c r="A1069" s="1" t="s">
        <v>3292</v>
      </c>
      <c r="B1069" s="1" t="s">
        <v>3340</v>
      </c>
    </row>
    <row r="1070" spans="1:14" customHeight="1" ht="12.75">
      <c r="A1070" s="1" t="s">
        <v>3293</v>
      </c>
      <c r="B1070" s="1" t="s">
        <v>3340</v>
      </c>
    </row>
    <row r="1071" spans="1:14" customHeight="1" ht="12.75">
      <c r="A1071" s="1" t="s">
        <v>3294</v>
      </c>
      <c r="B1071" s="1" t="s">
        <v>3340</v>
      </c>
    </row>
    <row r="1072" spans="1:14" customHeight="1" ht="12.75">
      <c r="A1072" s="1" t="s">
        <v>3295</v>
      </c>
      <c r="B1072" s="1" t="s">
        <v>3340</v>
      </c>
    </row>
    <row r="1073" spans="1:14" customHeight="1" ht="12.75">
      <c r="A1073" s="1" t="s">
        <v>3296</v>
      </c>
      <c r="B1073" s="1" t="s">
        <v>3340</v>
      </c>
    </row>
    <row r="1074" spans="1:14" customHeight="1" ht="12.75">
      <c r="A1074" s="1" t="s">
        <v>3297</v>
      </c>
      <c r="B1074" s="1" t="s">
        <v>3340</v>
      </c>
    </row>
    <row r="1075" spans="1:14" customHeight="1" ht="12.75">
      <c r="A1075" s="1" t="s">
        <v>3298</v>
      </c>
      <c r="B1075" s="1" t="s">
        <v>3340</v>
      </c>
    </row>
    <row r="1076" spans="1:14" customHeight="1" ht="12.75">
      <c r="A1076" s="1" t="s">
        <v>3299</v>
      </c>
      <c r="B1076" s="1" t="s">
        <v>3340</v>
      </c>
    </row>
    <row r="1077" spans="1:14" customHeight="1" ht="12.75">
      <c r="A1077" s="1" t="s">
        <v>3300</v>
      </c>
      <c r="B1077" s="1" t="s">
        <v>3340</v>
      </c>
    </row>
    <row r="1078" spans="1:14" customHeight="1" ht="12.75">
      <c r="A1078" s="1" t="s">
        <v>3301</v>
      </c>
      <c r="B1078" s="1" t="s">
        <v>3340</v>
      </c>
    </row>
    <row r="1079" spans="1:14" customHeight="1" ht="12.75">
      <c r="A1079" s="1" t="s">
        <v>3302</v>
      </c>
      <c r="B1079" s="1" t="s">
        <v>3340</v>
      </c>
    </row>
    <row r="1080" spans="1:14" customHeight="1" ht="12.75">
      <c r="A1080" s="1" t="s">
        <v>3303</v>
      </c>
      <c r="B1080" s="1" t="s">
        <v>171</v>
      </c>
    </row>
    <row r="1081" spans="1:14" customHeight="1" ht="12.75">
      <c r="A1081" s="1" t="s">
        <v>3304</v>
      </c>
      <c r="B1081" s="1" t="s">
        <v>205</v>
      </c>
    </row>
    <row r="1082" spans="1:14" customHeight="1" ht="12.75">
      <c r="A1082" s="1" t="s">
        <v>3305</v>
      </c>
      <c r="B1082" s="1" t="s">
        <v>206</v>
      </c>
    </row>
    <row r="1083" spans="1:14" customHeight="1" ht="12.75">
      <c r="A1083" s="1" t="s">
        <v>3306</v>
      </c>
      <c r="B1083" s="1" t="s">
        <v>209</v>
      </c>
    </row>
    <row r="1084" spans="1:14" customHeight="1" ht="12.75">
      <c r="A1084" s="1" t="s">
        <v>3307</v>
      </c>
      <c r="B1084" s="1" t="s">
        <v>210</v>
      </c>
    </row>
    <row r="1085" spans="1:14" customHeight="1" ht="12.75">
      <c r="A1085" s="1" t="s">
        <v>3308</v>
      </c>
      <c r="B1085" s="1" t="s">
        <v>211</v>
      </c>
    </row>
    <row r="1086" spans="1:14" customHeight="1" ht="12.75">
      <c r="A1086" s="1" t="s">
        <v>3309</v>
      </c>
      <c r="B1086" s="1" t="s">
        <v>212</v>
      </c>
    </row>
    <row r="1087" spans="1:14" customHeight="1" ht="12.75">
      <c r="A1087" s="1" t="s">
        <v>3310</v>
      </c>
      <c r="B1087" s="1" t="s">
        <v>272</v>
      </c>
    </row>
    <row r="1088" spans="1:14" customHeight="1" ht="12.75">
      <c r="A1088" s="1" t="s">
        <v>3311</v>
      </c>
      <c r="B1088" s="1" t="s">
        <v>273</v>
      </c>
    </row>
    <row r="1089" spans="1:14" customHeight="1" ht="12.75">
      <c r="A1089" s="1" t="s">
        <v>3312</v>
      </c>
      <c r="B1089" s="1" t="s">
        <v>274</v>
      </c>
    </row>
    <row r="1090" spans="1:14" customHeight="1" ht="12.75">
      <c r="A1090" s="1" t="s">
        <v>3313</v>
      </c>
      <c r="B1090" s="1" t="s">
        <v>275</v>
      </c>
    </row>
    <row r="1091" spans="1:14" customHeight="1" ht="12.75">
      <c r="A1091" s="1" t="s">
        <v>3314</v>
      </c>
      <c r="B1091" s="1" t="s">
        <v>276</v>
      </c>
    </row>
    <row r="1092" spans="1:14" customHeight="1" ht="12.75">
      <c r="A1092" s="1" t="s">
        <v>3315</v>
      </c>
      <c r="B1092" s="1" t="s">
        <v>277</v>
      </c>
    </row>
    <row r="1093" spans="1:14" customHeight="1" ht="12.75">
      <c r="A1093" s="1" t="s">
        <v>3316</v>
      </c>
      <c r="B1093" s="1" t="s">
        <v>278</v>
      </c>
    </row>
    <row r="1094" spans="1:14" customHeight="1" ht="12.75">
      <c r="A1094" s="1" t="s">
        <v>3317</v>
      </c>
      <c r="B1094" s="1" t="s">
        <v>279</v>
      </c>
    </row>
    <row r="1095" spans="1:14" customHeight="1" ht="12.75">
      <c r="A1095" s="1" t="s">
        <v>3318</v>
      </c>
      <c r="B1095" s="1" t="s">
        <v>280</v>
      </c>
    </row>
    <row r="1096" spans="1:14" customHeight="1" ht="12.75">
      <c r="A1096" s="1" t="s">
        <v>3319</v>
      </c>
      <c r="B1096" s="1" t="s">
        <v>281</v>
      </c>
    </row>
    <row r="1097" spans="1:14" customHeight="1" ht="12.75">
      <c r="A1097" s="1" t="s">
        <v>3320</v>
      </c>
      <c r="B1097" s="1" t="s">
        <v>282</v>
      </c>
    </row>
    <row r="1098" spans="1:14" customHeight="1" ht="12.75">
      <c r="A1098" s="1" t="s">
        <v>3321</v>
      </c>
      <c r="B1098" s="1" t="s">
        <v>283</v>
      </c>
    </row>
    <row r="1099" spans="1:14" customHeight="1" ht="12.75">
      <c r="A1099" s="1" t="s">
        <v>3322</v>
      </c>
      <c r="B1099" s="1" t="s">
        <v>284</v>
      </c>
    </row>
    <row r="1100" spans="1:14" customHeight="1" ht="12.75">
      <c r="A1100" s="1" t="s">
        <v>3323</v>
      </c>
      <c r="B1100" s="1" t="s">
        <v>285</v>
      </c>
    </row>
    <row r="1101" spans="1:14" customHeight="1" ht="12.75">
      <c r="A1101" s="1" t="s">
        <v>3324</v>
      </c>
      <c r="B1101" s="1" t="s">
        <v>286</v>
      </c>
    </row>
    <row r="1102" spans="1:14" customHeight="1" ht="12.75">
      <c r="A1102" s="1" t="s">
        <v>3325</v>
      </c>
      <c r="B1102" s="1" t="s">
        <v>287</v>
      </c>
    </row>
    <row r="1103" spans="1:14" customHeight="1" ht="12.75">
      <c r="A1103" s="1" t="s">
        <v>3326</v>
      </c>
      <c r="B1103" s="1" t="s">
        <v>288</v>
      </c>
    </row>
    <row r="1104" spans="1:14" customHeight="1" ht="12.75">
      <c r="A1104" s="1" t="s">
        <v>3327</v>
      </c>
      <c r="B1104" s="1" t="s">
        <v>289</v>
      </c>
    </row>
    <row r="1105" spans="1:14" customHeight="1" ht="12.75">
      <c r="A1105" s="1" t="s">
        <v>3328</v>
      </c>
      <c r="B1105" s="1" t="s">
        <v>458</v>
      </c>
    </row>
    <row r="1106" spans="1:14" customHeight="1" ht="12.75">
      <c r="A1106" s="1" t="s">
        <v>3329</v>
      </c>
      <c r="B1106" s="1" t="s">
        <v>459</v>
      </c>
    </row>
    <row r="1107" spans="1:14" customHeight="1" ht="12.75">
      <c r="A1107" s="1" t="s">
        <v>3330</v>
      </c>
      <c r="B1107" s="1" t="s">
        <v>460</v>
      </c>
    </row>
    <row r="1108" spans="1:14" customHeight="1" ht="12.75">
      <c r="A1108" s="1" t="s">
        <v>3331</v>
      </c>
      <c r="B1108" s="1" t="s">
        <v>461</v>
      </c>
    </row>
    <row r="1109" spans="1:14" customHeight="1" ht="12.75">
      <c r="A1109" s="1" t="s">
        <v>3332</v>
      </c>
      <c r="B1109" s="1" t="s">
        <v>462</v>
      </c>
    </row>
    <row r="1110" spans="1:14" customHeight="1" ht="12.75">
      <c r="A1110" s="1" t="s">
        <v>3333</v>
      </c>
      <c r="B1110" s="1" t="s">
        <v>510</v>
      </c>
    </row>
    <row r="1111" spans="1:14" customHeight="1" ht="12.75">
      <c r="A1111" s="1" t="s">
        <v>3334</v>
      </c>
      <c r="B1111" s="1" t="s">
        <v>511</v>
      </c>
    </row>
    <row r="1112" spans="1:14" customHeight="1" ht="12.75">
      <c r="A1112" s="1" t="s">
        <v>3335</v>
      </c>
      <c r="B1112" s="1" t="s">
        <v>512</v>
      </c>
    </row>
    <row r="1113" spans="1:14" customHeight="1" ht="12.75">
      <c r="A1113" s="1" t="s">
        <v>3336</v>
      </c>
      <c r="B1113" s="1" t="s">
        <v>513</v>
      </c>
    </row>
    <row r="1114" spans="1:14" customHeight="1" ht="12.75">
      <c r="A1114" s="1" t="s">
        <v>3337</v>
      </c>
      <c r="B1114" s="1" t="s">
        <v>514</v>
      </c>
    </row>
    <row r="1115" spans="1:14" customHeight="1" ht="12.75">
      <c r="A1115" s="1" t="s">
        <v>3338</v>
      </c>
      <c r="B1115" s="1" t="s">
        <v>515</v>
      </c>
    </row>
    <row r="1116" spans="1:14" customHeight="1" ht="12.75">
      <c r="A1116" s="1" t="s">
        <v>3339</v>
      </c>
      <c r="B1116" s="1" t="s">
        <v>1220</v>
      </c>
    </row>
    <row r="1117" spans="1:14" customHeight="1" ht="12.75">
      <c r="A1117" s="1" t="s">
        <v>3340</v>
      </c>
      <c r="B1117" s="1" t="s">
        <v>1221</v>
      </c>
    </row>
    <row r="1118" spans="1:14" customHeight="1" ht="12.75">
      <c r="A1118" s="1" t="s">
        <v>3341</v>
      </c>
      <c r="B1118" s="1" t="s">
        <v>172</v>
      </c>
    </row>
    <row r="1119" spans="1:14" customHeight="1" ht="12.75">
      <c r="A1119" s="1" t="s">
        <v>3342</v>
      </c>
      <c r="B1119" s="1" t="s">
        <v>174</v>
      </c>
    </row>
    <row r="1120" spans="1:14" customHeight="1" ht="12.75">
      <c r="A1120" s="1" t="s">
        <v>3343</v>
      </c>
      <c r="B1120" s="1" t="s">
        <v>175</v>
      </c>
    </row>
    <row r="1121" spans="1:14" customHeight="1" ht="12.75">
      <c r="A1121" s="1" t="s">
        <v>3344</v>
      </c>
      <c r="B1121" s="1" t="s">
        <v>176</v>
      </c>
    </row>
    <row r="1122" spans="1:14" customHeight="1" ht="12.75">
      <c r="A1122" s="1" t="s">
        <v>3345</v>
      </c>
      <c r="B1122" s="1" t="s">
        <v>179</v>
      </c>
    </row>
    <row r="1123" spans="1:14" customHeight="1" ht="12.75">
      <c r="A1123" s="1" t="s">
        <v>3346</v>
      </c>
      <c r="B1123" s="1" t="s">
        <v>180</v>
      </c>
    </row>
    <row r="1124" spans="1:14" customHeight="1" ht="12.75">
      <c r="A1124" s="1" t="s">
        <v>3347</v>
      </c>
      <c r="B1124" s="1" t="s">
        <v>181</v>
      </c>
    </row>
    <row r="1125" spans="1:14" customHeight="1" ht="12.75">
      <c r="A1125" s="1" t="s">
        <v>3348</v>
      </c>
      <c r="B1125" s="1" t="s">
        <v>182</v>
      </c>
    </row>
    <row r="1126" spans="1:14" customHeight="1" ht="12.75">
      <c r="A1126" s="1" t="s">
        <v>3349</v>
      </c>
      <c r="B1126" s="1" t="s">
        <v>183</v>
      </c>
    </row>
    <row r="1127" spans="1:14" customHeight="1" ht="12.75">
      <c r="A1127" s="1" t="s">
        <v>3350</v>
      </c>
      <c r="B1127" s="1" t="s">
        <v>184</v>
      </c>
    </row>
    <row r="1128" spans="1:14" customHeight="1" ht="12.75">
      <c r="A1128" s="1" t="s">
        <v>3351</v>
      </c>
      <c r="B1128" s="1" t="s">
        <v>185</v>
      </c>
    </row>
    <row r="1129" spans="1:14" customHeight="1" ht="12.75">
      <c r="A1129" s="1" t="s">
        <v>3352</v>
      </c>
      <c r="B1129" s="1" t="s">
        <v>200</v>
      </c>
    </row>
    <row r="1130" spans="1:14" customHeight="1" ht="12.75">
      <c r="A1130" s="1" t="s">
        <v>3353</v>
      </c>
      <c r="B1130" s="1" t="s">
        <v>213</v>
      </c>
    </row>
    <row r="1131" spans="1:14" customHeight="1" ht="12.75">
      <c r="A1131" s="1" t="s">
        <v>3354</v>
      </c>
      <c r="B1131" s="1" t="s">
        <v>214</v>
      </c>
    </row>
    <row r="1132" spans="1:14" customHeight="1" ht="12.75">
      <c r="A1132" s="1" t="s">
        <v>3355</v>
      </c>
      <c r="B1132" s="1" t="s">
        <v>215</v>
      </c>
    </row>
    <row r="1133" spans="1:14" customHeight="1" ht="12.75">
      <c r="A1133" s="1" t="s">
        <v>3356</v>
      </c>
      <c r="B1133" s="1" t="s">
        <v>216</v>
      </c>
    </row>
    <row r="1134" spans="1:14" customHeight="1" ht="12.75">
      <c r="A1134" s="1" t="s">
        <v>3357</v>
      </c>
      <c r="B1134" s="1" t="s">
        <v>217</v>
      </c>
    </row>
    <row r="1135" spans="1:14" customHeight="1" ht="12.75">
      <c r="A1135" s="1" t="s">
        <v>3358</v>
      </c>
      <c r="B1135" s="1" t="s">
        <v>218</v>
      </c>
    </row>
    <row r="1136" spans="1:14" customHeight="1" ht="12.75">
      <c r="A1136" s="1" t="s">
        <v>3359</v>
      </c>
      <c r="B1136" s="1" t="s">
        <v>219</v>
      </c>
    </row>
    <row r="1137" spans="1:14" customHeight="1" ht="12.75">
      <c r="A1137" s="1" t="s">
        <v>3360</v>
      </c>
      <c r="B1137" s="1" t="s">
        <v>220</v>
      </c>
    </row>
    <row r="1138" spans="1:14" customHeight="1" ht="12.75">
      <c r="A1138" s="1" t="s">
        <v>3361</v>
      </c>
      <c r="B1138" s="1" t="s">
        <v>221</v>
      </c>
    </row>
    <row r="1139" spans="1:14" customHeight="1" ht="12.75">
      <c r="A1139" s="1" t="s">
        <v>3362</v>
      </c>
      <c r="B1139" s="1" t="s">
        <v>222</v>
      </c>
    </row>
    <row r="1140" spans="1:14" customHeight="1" ht="12.75">
      <c r="A1140" s="1" t="s">
        <v>3363</v>
      </c>
      <c r="B1140" s="1" t="s">
        <v>223</v>
      </c>
    </row>
    <row r="1141" spans="1:14" customHeight="1" ht="12.75">
      <c r="A1141" s="1" t="s">
        <v>3364</v>
      </c>
      <c r="B1141" s="1" t="s">
        <v>224</v>
      </c>
    </row>
    <row r="1142" spans="1:14" customHeight="1" ht="12.75">
      <c r="A1142" s="1" t="s">
        <v>3365</v>
      </c>
      <c r="B1142" s="1" t="s">
        <v>225</v>
      </c>
    </row>
    <row r="1143" spans="1:14" customHeight="1" ht="12.75">
      <c r="A1143" s="1" t="s">
        <v>3366</v>
      </c>
      <c r="B1143" s="1" t="s">
        <v>226</v>
      </c>
    </row>
    <row r="1144" spans="1:14" customHeight="1" ht="12.75">
      <c r="A1144" s="1" t="s">
        <v>3367</v>
      </c>
      <c r="B1144" s="1" t="s">
        <v>290</v>
      </c>
    </row>
    <row r="1145" spans="1:14" customHeight="1" ht="12.75">
      <c r="A1145" s="1" t="s">
        <v>3368</v>
      </c>
      <c r="B1145" s="1" t="s">
        <v>291</v>
      </c>
    </row>
    <row r="1146" spans="1:14" customHeight="1" ht="12.75">
      <c r="A1146" s="1" t="s">
        <v>3369</v>
      </c>
      <c r="B1146" s="1" t="s">
        <v>292</v>
      </c>
    </row>
    <row r="1147" spans="1:14" customHeight="1" ht="12.75">
      <c r="A1147" s="1" t="s">
        <v>3370</v>
      </c>
      <c r="B1147" s="1" t="s">
        <v>293</v>
      </c>
    </row>
    <row r="1148" spans="1:14" customHeight="1" ht="12.75">
      <c r="A1148" s="1" t="s">
        <v>3371</v>
      </c>
      <c r="B1148" s="1" t="s">
        <v>294</v>
      </c>
    </row>
    <row r="1149" spans="1:14" customHeight="1" ht="12.75">
      <c r="A1149" s="1" t="s">
        <v>3372</v>
      </c>
      <c r="B1149" s="1" t="s">
        <v>295</v>
      </c>
    </row>
    <row r="1150" spans="1:14" customHeight="1" ht="12.75">
      <c r="A1150" s="1" t="s">
        <v>3373</v>
      </c>
      <c r="B1150" s="1" t="s">
        <v>296</v>
      </c>
    </row>
    <row r="1151" spans="1:14" customHeight="1" ht="12.75">
      <c r="A1151" s="1" t="s">
        <v>3374</v>
      </c>
      <c r="B1151" s="1" t="s">
        <v>297</v>
      </c>
    </row>
    <row r="1152" spans="1:14" customHeight="1" ht="12.75">
      <c r="A1152" s="1" t="s">
        <v>3375</v>
      </c>
      <c r="B1152" s="1" t="s">
        <v>298</v>
      </c>
    </row>
    <row r="1153" spans="1:14" customHeight="1" ht="12.75">
      <c r="A1153" s="1" t="s">
        <v>3376</v>
      </c>
      <c r="B1153" s="1" t="s">
        <v>299</v>
      </c>
    </row>
    <row r="1154" spans="1:14" customHeight="1" ht="12.75">
      <c r="A1154" s="1" t="s">
        <v>153</v>
      </c>
      <c r="B1154" s="1" t="s">
        <v>150</v>
      </c>
    </row>
    <row r="1155" spans="1:14" customHeight="1" ht="12.75">
      <c r="A1155" s="1" t="s">
        <v>155</v>
      </c>
      <c r="B1155" s="1" t="s">
        <v>152</v>
      </c>
    </row>
    <row r="1156" spans="1:14" customHeight="1" ht="12.75">
      <c r="A1156" s="1" t="s">
        <v>156</v>
      </c>
      <c r="B1156" s="1" t="s">
        <v>163</v>
      </c>
    </row>
    <row r="1157" spans="1:14" customHeight="1" ht="12.75">
      <c r="A1157" s="1" t="s">
        <v>177</v>
      </c>
      <c r="B1157" s="1" t="s">
        <v>164</v>
      </c>
    </row>
    <row r="1158" spans="1:14" customHeight="1" ht="12.75">
      <c r="A1158" s="1" t="s">
        <v>178</v>
      </c>
      <c r="B1158" s="1" t="s">
        <v>165</v>
      </c>
    </row>
    <row r="1159" spans="1:14" customHeight="1" ht="12.75">
      <c r="A1159" s="1" t="s">
        <v>188</v>
      </c>
      <c r="B1159" s="1" t="s">
        <v>186</v>
      </c>
    </row>
    <row r="1160" spans="1:14" customHeight="1" ht="12.75">
      <c r="A1160" s="1" t="s">
        <v>189</v>
      </c>
      <c r="B1160" s="1" t="s">
        <v>187</v>
      </c>
    </row>
    <row r="1161" spans="1:14" customHeight="1" ht="12.75">
      <c r="A1161" s="1" t="s">
        <v>190</v>
      </c>
      <c r="B1161" s="1" t="s">
        <v>201</v>
      </c>
    </row>
    <row r="1162" spans="1:14" customHeight="1" ht="12.75">
      <c r="A1162" s="1" t="s">
        <v>191</v>
      </c>
      <c r="B1162" s="1" t="s">
        <v>202</v>
      </c>
    </row>
    <row r="1163" spans="1:14" customHeight="1" ht="12.75">
      <c r="A1163" s="1" t="s">
        <v>192</v>
      </c>
      <c r="B1163" s="1" t="s">
        <v>203</v>
      </c>
    </row>
    <row r="1164" spans="1:14" customHeight="1" ht="12.75">
      <c r="A1164" s="1" t="s">
        <v>193</v>
      </c>
      <c r="B1164" s="1" t="s">
        <v>230</v>
      </c>
    </row>
    <row r="1165" spans="1:14" customHeight="1" ht="12.75">
      <c r="A1165" s="1" t="s">
        <v>194</v>
      </c>
      <c r="B1165" s="1" t="s">
        <v>231</v>
      </c>
    </row>
    <row r="1166" spans="1:14" customHeight="1" ht="12.75">
      <c r="A1166" s="1" t="s">
        <v>195</v>
      </c>
      <c r="B1166" s="1" t="s">
        <v>232</v>
      </c>
    </row>
    <row r="1167" spans="1:14" customHeight="1" ht="12.75">
      <c r="A1167" s="1" t="s">
        <v>227</v>
      </c>
      <c r="B1167" s="1" t="s">
        <v>315</v>
      </c>
    </row>
    <row r="1168" spans="1:14" customHeight="1" ht="12.75">
      <c r="A1168" s="1" t="s">
        <v>228</v>
      </c>
      <c r="B1168" s="1" t="s">
        <v>316</v>
      </c>
    </row>
    <row r="1169" spans="1:14" customHeight="1" ht="12.75">
      <c r="A1169" s="1" t="s">
        <v>229</v>
      </c>
      <c r="B1169" s="1" t="s">
        <v>317</v>
      </c>
    </row>
    <row r="1170" spans="1:14" customHeight="1" ht="12.75">
      <c r="A1170" s="1" t="s">
        <v>233</v>
      </c>
      <c r="B1170" s="1" t="s">
        <v>318</v>
      </c>
    </row>
    <row r="1171" spans="1:14" customHeight="1" ht="12.75">
      <c r="A1171" s="1" t="s">
        <v>234</v>
      </c>
      <c r="B1171" s="1" t="s">
        <v>319</v>
      </c>
    </row>
    <row r="1172" spans="1:14" customHeight="1" ht="12.75">
      <c r="A1172" s="1" t="s">
        <v>235</v>
      </c>
      <c r="B1172" s="1" t="s">
        <v>320</v>
      </c>
    </row>
    <row r="1173" spans="1:14" customHeight="1" ht="12.75">
      <c r="A1173" s="1" t="s">
        <v>236</v>
      </c>
      <c r="B1173" s="1" t="s">
        <v>321</v>
      </c>
    </row>
    <row r="1174" spans="1:14" customHeight="1" ht="12.75">
      <c r="A1174" s="1" t="s">
        <v>237</v>
      </c>
      <c r="B1174" s="1" t="s">
        <v>322</v>
      </c>
    </row>
    <row r="1175" spans="1:14" customHeight="1" ht="12.75">
      <c r="A1175" s="1" t="s">
        <v>238</v>
      </c>
      <c r="B1175" s="1" t="s">
        <v>323</v>
      </c>
    </row>
    <row r="1176" spans="1:14" customHeight="1" ht="12.75">
      <c r="A1176" s="1" t="s">
        <v>239</v>
      </c>
      <c r="B1176" s="1" t="s">
        <v>324</v>
      </c>
    </row>
    <row r="1177" spans="1:14" customHeight="1" ht="12.75">
      <c r="A1177" s="1" t="s">
        <v>240</v>
      </c>
      <c r="B1177" s="1" t="s">
        <v>325</v>
      </c>
    </row>
    <row r="1178" spans="1:14" customHeight="1" ht="12.75">
      <c r="A1178" s="1" t="s">
        <v>241</v>
      </c>
      <c r="B1178" s="1" t="s">
        <v>326</v>
      </c>
    </row>
    <row r="1179" spans="1:14" customHeight="1" ht="12.75">
      <c r="A1179" s="1" t="s">
        <v>242</v>
      </c>
      <c r="B1179" s="1" t="s">
        <v>327</v>
      </c>
    </row>
    <row r="1180" spans="1:14" customHeight="1" ht="12.75">
      <c r="A1180" s="1" t="s">
        <v>243</v>
      </c>
      <c r="B1180" s="1" t="s">
        <v>328</v>
      </c>
    </row>
    <row r="1181" spans="1:14" customHeight="1" ht="12.75">
      <c r="A1181" s="1" t="s">
        <v>244</v>
      </c>
      <c r="B1181" s="1" t="s">
        <v>329</v>
      </c>
    </row>
    <row r="1182" spans="1:14" customHeight="1" ht="12.75">
      <c r="A1182" s="1" t="s">
        <v>245</v>
      </c>
      <c r="B1182" s="1" t="s">
        <v>330</v>
      </c>
    </row>
    <row r="1183" spans="1:14" customHeight="1" ht="12.75">
      <c r="A1183" s="1" t="s">
        <v>246</v>
      </c>
      <c r="B1183" s="1" t="s">
        <v>331</v>
      </c>
    </row>
    <row r="1184" spans="1:14" customHeight="1" ht="12.75">
      <c r="A1184" s="1" t="s">
        <v>247</v>
      </c>
      <c r="B1184" s="1" t="s">
        <v>332</v>
      </c>
    </row>
    <row r="1185" spans="1:14" customHeight="1" ht="12.75">
      <c r="A1185" s="1" t="s">
        <v>248</v>
      </c>
      <c r="B1185" s="1" t="s">
        <v>333</v>
      </c>
    </row>
    <row r="1186" spans="1:14" customHeight="1" ht="12.75">
      <c r="A1186" s="1" t="s">
        <v>249</v>
      </c>
      <c r="B1186" s="1" t="s">
        <v>334</v>
      </c>
    </row>
    <row r="1187" spans="1:14" customHeight="1" ht="12.75">
      <c r="A1187" s="1" t="s">
        <v>250</v>
      </c>
      <c r="B1187" s="1" t="s">
        <v>335</v>
      </c>
    </row>
    <row r="1188" spans="1:14" customHeight="1" ht="12.75">
      <c r="A1188" s="1" t="s">
        <v>251</v>
      </c>
      <c r="B1188" s="1" t="s">
        <v>336</v>
      </c>
    </row>
    <row r="1189" spans="1:14" customHeight="1" ht="12.75">
      <c r="A1189" s="1" t="s">
        <v>252</v>
      </c>
      <c r="B1189" s="1" t="s">
        <v>337</v>
      </c>
    </row>
    <row r="1190" spans="1:14" customHeight="1" ht="12.75">
      <c r="A1190" s="1" t="s">
        <v>253</v>
      </c>
      <c r="B1190" s="1" t="s">
        <v>338</v>
      </c>
    </row>
    <row r="1191" spans="1:14" customHeight="1" ht="12.75">
      <c r="A1191" s="1" t="s">
        <v>254</v>
      </c>
      <c r="B1191" s="1" t="s">
        <v>339</v>
      </c>
    </row>
    <row r="1192" spans="1:14" customHeight="1" ht="12.75">
      <c r="A1192" s="1" t="s">
        <v>255</v>
      </c>
      <c r="B1192" s="1" t="s">
        <v>340</v>
      </c>
    </row>
    <row r="1193" spans="1:14" customHeight="1" ht="12.75">
      <c r="A1193" s="1" t="s">
        <v>256</v>
      </c>
      <c r="B1193" s="1" t="s">
        <v>341</v>
      </c>
    </row>
    <row r="1194" spans="1:14" customHeight="1" ht="12.75">
      <c r="A1194" s="1" t="s">
        <v>257</v>
      </c>
      <c r="B1194" s="1" t="s">
        <v>342</v>
      </c>
    </row>
    <row r="1195" spans="1:14" customHeight="1" ht="12.75">
      <c r="A1195" s="1" t="s">
        <v>258</v>
      </c>
      <c r="B1195" s="1" t="s">
        <v>343</v>
      </c>
    </row>
    <row r="1196" spans="1:14" customHeight="1" ht="12.75">
      <c r="A1196" s="1" t="s">
        <v>259</v>
      </c>
      <c r="B1196" s="1" t="s">
        <v>344</v>
      </c>
    </row>
    <row r="1197" spans="1:14" customHeight="1" ht="12.75">
      <c r="A1197" s="1" t="s">
        <v>260</v>
      </c>
      <c r="B1197" s="1" t="s">
        <v>345</v>
      </c>
    </row>
    <row r="1198" spans="1:14" customHeight="1" ht="12.75">
      <c r="A1198" s="1" t="s">
        <v>261</v>
      </c>
      <c r="B1198" s="1" t="s">
        <v>346</v>
      </c>
    </row>
    <row r="1199" spans="1:14" customHeight="1" ht="12.75">
      <c r="A1199" s="1" t="s">
        <v>505</v>
      </c>
      <c r="B1199" s="1" t="s">
        <v>347</v>
      </c>
    </row>
    <row r="1200" spans="1:14" customHeight="1" ht="12.75">
      <c r="A1200" s="1" t="s">
        <v>506</v>
      </c>
      <c r="B1200" s="1" t="s">
        <v>348</v>
      </c>
    </row>
    <row r="1201" spans="1:14" customHeight="1" ht="12.75">
      <c r="A1201" s="1" t="s">
        <v>507</v>
      </c>
      <c r="B1201" s="1" t="s">
        <v>349</v>
      </c>
    </row>
    <row r="1202" spans="1:14" customHeight="1" ht="12.75">
      <c r="A1202" s="1" t="s">
        <v>508</v>
      </c>
      <c r="B1202" s="1" t="s">
        <v>350</v>
      </c>
    </row>
    <row r="1203" spans="1:14" customHeight="1" ht="12.75">
      <c r="A1203" s="1" t="s">
        <v>516</v>
      </c>
      <c r="B1203" s="1" t="s">
        <v>351</v>
      </c>
    </row>
    <row r="1204" spans="1:14" customHeight="1" ht="12.75">
      <c r="A1204" s="1" t="s">
        <v>517</v>
      </c>
      <c r="B1204" s="1" t="s">
        <v>352</v>
      </c>
    </row>
    <row r="1205" spans="1:14" customHeight="1" ht="12.75">
      <c r="A1205" s="1" t="s">
        <v>518</v>
      </c>
      <c r="B1205" s="1" t="s">
        <v>353</v>
      </c>
    </row>
    <row r="1206" spans="1:14" customHeight="1" ht="12.75">
      <c r="A1206" s="1" t="s">
        <v>519</v>
      </c>
      <c r="B1206" s="1" t="s">
        <v>354</v>
      </c>
    </row>
    <row r="1207" spans="1:14" customHeight="1" ht="12.75">
      <c r="A1207" s="1" t="s">
        <v>520</v>
      </c>
      <c r="B1207" s="1" t="s">
        <v>355</v>
      </c>
    </row>
    <row r="1208" spans="1:14" customHeight="1" ht="12.75">
      <c r="A1208" s="1" t="s">
        <v>521</v>
      </c>
      <c r="B1208" s="1" t="s">
        <v>356</v>
      </c>
    </row>
    <row r="1209" spans="1:14" customHeight="1" ht="12.75">
      <c r="A1209" s="1" t="s">
        <v>522</v>
      </c>
      <c r="B1209" s="1" t="s">
        <v>357</v>
      </c>
    </row>
    <row r="1210" spans="1:14" customHeight="1" ht="12.75">
      <c r="A1210" s="1" t="s">
        <v>523</v>
      </c>
      <c r="B1210" s="1" t="s">
        <v>358</v>
      </c>
    </row>
    <row r="1211" spans="1:14" customHeight="1" ht="12.75">
      <c r="A1211" s="1" t="s">
        <v>524</v>
      </c>
      <c r="B1211" s="1" t="s">
        <v>359</v>
      </c>
    </row>
    <row r="1212" spans="1:14" customHeight="1" ht="12.75">
      <c r="A1212" s="1" t="s">
        <v>525</v>
      </c>
      <c r="B1212" s="1" t="s">
        <v>360</v>
      </c>
    </row>
    <row r="1213" spans="1:14" customHeight="1" ht="12.75">
      <c r="A1213" s="1" t="s">
        <v>526</v>
      </c>
      <c r="B1213" s="1" t="s">
        <v>361</v>
      </c>
    </row>
    <row r="1214" spans="1:14" customHeight="1" ht="12.75">
      <c r="A1214" s="1" t="s">
        <v>527</v>
      </c>
      <c r="B1214" s="1" t="s">
        <v>362</v>
      </c>
    </row>
    <row r="1215" spans="1:14" customHeight="1" ht="12.75">
      <c r="A1215" s="1" t="s">
        <v>528</v>
      </c>
      <c r="B1215" s="1" t="s">
        <v>363</v>
      </c>
    </row>
    <row r="1216" spans="1:14" customHeight="1" ht="12.75">
      <c r="A1216" s="1" t="s">
        <v>529</v>
      </c>
      <c r="B1216" s="1" t="s">
        <v>364</v>
      </c>
    </row>
    <row r="1217" spans="1:14" customHeight="1" ht="12.75">
      <c r="A1217" s="1" t="s">
        <v>530</v>
      </c>
      <c r="B1217" s="1" t="s">
        <v>365</v>
      </c>
    </row>
    <row r="1218" spans="1:14" customHeight="1" ht="12.75">
      <c r="A1218" s="1" t="s">
        <v>531</v>
      </c>
      <c r="B1218" s="1" t="s">
        <v>366</v>
      </c>
    </row>
    <row r="1219" spans="1:14" customHeight="1" ht="12.75">
      <c r="A1219" s="1" t="s">
        <v>532</v>
      </c>
      <c r="B1219" s="1" t="s">
        <v>367</v>
      </c>
    </row>
    <row r="1220" spans="1:14" customHeight="1" ht="12.75">
      <c r="A1220" s="1" t="s">
        <v>533</v>
      </c>
      <c r="B1220" s="1" t="s">
        <v>368</v>
      </c>
    </row>
    <row r="1221" spans="1:14" customHeight="1" ht="12.75">
      <c r="A1221" s="1" t="s">
        <v>534</v>
      </c>
      <c r="B1221" s="1" t="s">
        <v>369</v>
      </c>
    </row>
    <row r="1222" spans="1:14" customHeight="1" ht="12.75">
      <c r="A1222" s="1" t="s">
        <v>535</v>
      </c>
      <c r="B1222" s="1" t="s">
        <v>370</v>
      </c>
    </row>
    <row r="1223" spans="1:14" customHeight="1" ht="12.75">
      <c r="A1223" s="1" t="s">
        <v>536</v>
      </c>
      <c r="B1223" s="1" t="s">
        <v>371</v>
      </c>
    </row>
    <row r="1224" spans="1:14" customHeight="1" ht="12.75">
      <c r="A1224" s="1" t="s">
        <v>537</v>
      </c>
      <c r="B1224" s="1" t="s">
        <v>372</v>
      </c>
    </row>
    <row r="1225" spans="1:14" customHeight="1" ht="12.75">
      <c r="A1225" s="1" t="s">
        <v>538</v>
      </c>
      <c r="B1225" s="1" t="s">
        <v>373</v>
      </c>
    </row>
    <row r="1226" spans="1:14" customHeight="1" ht="12.75">
      <c r="A1226" s="1" t="s">
        <v>539</v>
      </c>
      <c r="B1226" s="1" t="s">
        <v>374</v>
      </c>
    </row>
    <row r="1227" spans="1:14" customHeight="1" ht="12.75">
      <c r="A1227" s="1" t="s">
        <v>540</v>
      </c>
      <c r="B1227" s="1" t="s">
        <v>375</v>
      </c>
    </row>
    <row r="1228" spans="1:14" customHeight="1" ht="12.75">
      <c r="A1228" s="1" t="s">
        <v>541</v>
      </c>
      <c r="B1228" s="1" t="s">
        <v>376</v>
      </c>
    </row>
    <row r="1229" spans="1:14" customHeight="1" ht="12.75">
      <c r="A1229" s="1" t="s">
        <v>542</v>
      </c>
      <c r="B1229" s="1" t="s">
        <v>377</v>
      </c>
    </row>
    <row r="1230" spans="1:14" customHeight="1" ht="12.75">
      <c r="A1230" s="1" t="s">
        <v>615</v>
      </c>
      <c r="B1230" s="1" t="s">
        <v>378</v>
      </c>
    </row>
    <row r="1231" spans="1:14" customHeight="1" ht="12.75">
      <c r="A1231" s="1" t="s">
        <v>616</v>
      </c>
      <c r="B1231" s="1" t="s">
        <v>379</v>
      </c>
    </row>
    <row r="1232" spans="1:14" customHeight="1" ht="12.75">
      <c r="A1232" s="1" t="s">
        <v>617</v>
      </c>
      <c r="B1232" s="1" t="s">
        <v>380</v>
      </c>
    </row>
    <row r="1233" spans="1:14" customHeight="1" ht="12.75">
      <c r="A1233" s="1" t="s">
        <v>618</v>
      </c>
      <c r="B1233" s="1" t="s">
        <v>381</v>
      </c>
    </row>
    <row r="1234" spans="1:14" customHeight="1" ht="12.75">
      <c r="A1234" s="1" t="s">
        <v>619</v>
      </c>
      <c r="B1234" s="1" t="s">
        <v>382</v>
      </c>
    </row>
    <row r="1235" spans="1:14" customHeight="1" ht="12.75">
      <c r="A1235" s="1" t="s">
        <v>620</v>
      </c>
      <c r="B1235" s="1" t="s">
        <v>383</v>
      </c>
    </row>
    <row r="1236" spans="1:14" customHeight="1" ht="12.75">
      <c r="A1236" s="1" t="s">
        <v>621</v>
      </c>
      <c r="B1236" s="1" t="s">
        <v>384</v>
      </c>
    </row>
    <row r="1237" spans="1:14" customHeight="1" ht="12.75">
      <c r="A1237" s="1" t="s">
        <v>622</v>
      </c>
      <c r="B1237" s="1" t="s">
        <v>385</v>
      </c>
    </row>
    <row r="1238" spans="1:14" customHeight="1" ht="12.75">
      <c r="A1238" s="1" t="s">
        <v>623</v>
      </c>
      <c r="B1238" s="1" t="s">
        <v>386</v>
      </c>
    </row>
    <row r="1239" spans="1:14" customHeight="1" ht="12.75">
      <c r="A1239" s="1" t="s">
        <v>624</v>
      </c>
      <c r="B1239" s="1" t="s">
        <v>387</v>
      </c>
    </row>
    <row r="1240" spans="1:14" customHeight="1" ht="12.75">
      <c r="A1240" s="1" t="s">
        <v>625</v>
      </c>
      <c r="B1240" s="1" t="s">
        <v>388</v>
      </c>
    </row>
    <row r="1241" spans="1:14" customHeight="1" ht="12.75">
      <c r="A1241" s="1" t="s">
        <v>626</v>
      </c>
      <c r="B1241" s="1" t="s">
        <v>389</v>
      </c>
    </row>
    <row r="1242" spans="1:14" customHeight="1" ht="12.75">
      <c r="A1242" s="1" t="s">
        <v>627</v>
      </c>
      <c r="B1242" s="1" t="s">
        <v>390</v>
      </c>
    </row>
    <row r="1243" spans="1:14" customHeight="1" ht="12.75">
      <c r="A1243" s="1" t="s">
        <v>628</v>
      </c>
      <c r="B1243" s="1" t="s">
        <v>391</v>
      </c>
    </row>
    <row r="1244" spans="1:14" customHeight="1" ht="12.75">
      <c r="A1244" s="1" t="s">
        <v>629</v>
      </c>
      <c r="B1244" s="1" t="s">
        <v>392</v>
      </c>
    </row>
    <row r="1245" spans="1:14" customHeight="1" ht="12.75">
      <c r="A1245" s="1" t="s">
        <v>630</v>
      </c>
      <c r="B1245" s="1" t="s">
        <v>393</v>
      </c>
    </row>
    <row r="1246" spans="1:14" customHeight="1" ht="12.75">
      <c r="A1246" s="1" t="s">
        <v>631</v>
      </c>
      <c r="B1246" s="1" t="s">
        <v>394</v>
      </c>
    </row>
    <row r="1247" spans="1:14" customHeight="1" ht="12.75">
      <c r="A1247" s="1" t="s">
        <v>632</v>
      </c>
      <c r="B1247" s="1" t="s">
        <v>395</v>
      </c>
    </row>
    <row r="1248" spans="1:14" customHeight="1" ht="12.75">
      <c r="A1248" s="1" t="s">
        <v>633</v>
      </c>
      <c r="B1248" s="1" t="s">
        <v>396</v>
      </c>
    </row>
    <row r="1249" spans="1:14" customHeight="1" ht="12.75">
      <c r="A1249" s="1" t="s">
        <v>634</v>
      </c>
      <c r="B1249" s="1" t="s">
        <v>397</v>
      </c>
    </row>
    <row r="1250" spans="1:14" customHeight="1" ht="12.75">
      <c r="A1250" s="1" t="s">
        <v>635</v>
      </c>
      <c r="B1250" s="1" t="s">
        <v>398</v>
      </c>
    </row>
    <row r="1251" spans="1:14" customHeight="1" ht="12.75">
      <c r="A1251" s="1" t="s">
        <v>636</v>
      </c>
      <c r="B1251" s="1" t="s">
        <v>399</v>
      </c>
    </row>
    <row r="1252" spans="1:14" customHeight="1" ht="12.75">
      <c r="A1252" s="1" t="s">
        <v>637</v>
      </c>
      <c r="B1252" s="1" t="s">
        <v>400</v>
      </c>
    </row>
    <row r="1253" spans="1:14" customHeight="1" ht="12.75">
      <c r="A1253" s="1" t="s">
        <v>638</v>
      </c>
      <c r="B1253" s="1" t="s">
        <v>401</v>
      </c>
    </row>
    <row r="1254" spans="1:14" customHeight="1" ht="12.75">
      <c r="A1254" s="1" t="s">
        <v>639</v>
      </c>
      <c r="B1254" s="1" t="s">
        <v>402</v>
      </c>
    </row>
    <row r="1255" spans="1:14" customHeight="1" ht="12.75">
      <c r="A1255" s="1" t="s">
        <v>640</v>
      </c>
      <c r="B1255" s="1" t="s">
        <v>403</v>
      </c>
    </row>
    <row r="1256" spans="1:14" customHeight="1" ht="12.75">
      <c r="A1256" s="1" t="s">
        <v>641</v>
      </c>
      <c r="B1256" s="1" t="s">
        <v>404</v>
      </c>
    </row>
    <row r="1257" spans="1:14" customHeight="1" ht="12.75">
      <c r="A1257" s="1" t="s">
        <v>642</v>
      </c>
      <c r="B1257" s="1" t="s">
        <v>405</v>
      </c>
    </row>
    <row r="1258" spans="1:14" customHeight="1" ht="12.75">
      <c r="A1258" s="1" t="s">
        <v>643</v>
      </c>
      <c r="B1258" s="1" t="s">
        <v>406</v>
      </c>
    </row>
    <row r="1259" spans="1:14" customHeight="1" ht="12.75">
      <c r="A1259" s="1" t="s">
        <v>644</v>
      </c>
      <c r="B1259" s="1" t="s">
        <v>407</v>
      </c>
    </row>
    <row r="1260" spans="1:14" customHeight="1" ht="12.75">
      <c r="A1260" s="1" t="s">
        <v>645</v>
      </c>
      <c r="B1260" s="1" t="s">
        <v>408</v>
      </c>
    </row>
    <row r="1261" spans="1:14" customHeight="1" ht="12.75">
      <c r="A1261" s="1" t="s">
        <v>646</v>
      </c>
      <c r="B1261" s="1" t="s">
        <v>409</v>
      </c>
    </row>
    <row r="1262" spans="1:14" customHeight="1" ht="12.75">
      <c r="A1262" s="1" t="s">
        <v>647</v>
      </c>
      <c r="B1262" s="1" t="s">
        <v>543</v>
      </c>
    </row>
    <row r="1263" spans="1:14" customHeight="1" ht="12.75">
      <c r="A1263" s="1" t="s">
        <v>648</v>
      </c>
      <c r="B1263" s="1" t="s">
        <v>544</v>
      </c>
    </row>
    <row r="1264" spans="1:14" customHeight="1" ht="12.75">
      <c r="A1264" s="1" t="s">
        <v>649</v>
      </c>
      <c r="B1264" s="1" t="s">
        <v>545</v>
      </c>
    </row>
    <row r="1265" spans="1:14" customHeight="1" ht="12.75">
      <c r="A1265" s="1" t="s">
        <v>650</v>
      </c>
      <c r="B1265" s="1" t="s">
        <v>546</v>
      </c>
    </row>
    <row r="1266" spans="1:14" customHeight="1" ht="12.75">
      <c r="A1266" s="1" t="s">
        <v>651</v>
      </c>
      <c r="B1266" s="1" t="s">
        <v>547</v>
      </c>
    </row>
    <row r="1267" spans="1:14" customHeight="1" ht="12.75">
      <c r="A1267" s="1" t="s">
        <v>652</v>
      </c>
      <c r="B1267" s="1" t="s">
        <v>548</v>
      </c>
    </row>
    <row r="1268" spans="1:14" customHeight="1" ht="12.75">
      <c r="A1268" s="1" t="s">
        <v>653</v>
      </c>
      <c r="B1268" s="1" t="s">
        <v>549</v>
      </c>
    </row>
    <row r="1269" spans="1:14" customHeight="1" ht="12.75">
      <c r="A1269" s="1" t="s">
        <v>654</v>
      </c>
      <c r="B1269" s="1" t="s">
        <v>550</v>
      </c>
    </row>
    <row r="1270" spans="1:14" customHeight="1" ht="12.75">
      <c r="A1270" s="1" t="s">
        <v>655</v>
      </c>
      <c r="B1270" s="1" t="s">
        <v>551</v>
      </c>
    </row>
    <row r="1271" spans="1:14" customHeight="1" ht="12.75">
      <c r="A1271" s="1" t="s">
        <v>656</v>
      </c>
      <c r="B1271" s="1" t="s">
        <v>552</v>
      </c>
    </row>
    <row r="1272" spans="1:14" customHeight="1" ht="12.75">
      <c r="A1272" s="1" t="s">
        <v>657</v>
      </c>
      <c r="B1272" s="1" t="s">
        <v>553</v>
      </c>
    </row>
    <row r="1273" spans="1:14" customHeight="1" ht="12.75">
      <c r="A1273" s="1" t="s">
        <v>658</v>
      </c>
      <c r="B1273" s="1" t="s">
        <v>554</v>
      </c>
    </row>
    <row r="1274" spans="1:14" customHeight="1" ht="12.75">
      <c r="A1274" s="1" t="s">
        <v>659</v>
      </c>
      <c r="B1274" s="1" t="s">
        <v>555</v>
      </c>
    </row>
    <row r="1275" spans="1:14" customHeight="1" ht="12.75">
      <c r="A1275" s="1" t="s">
        <v>660</v>
      </c>
      <c r="B1275" s="1" t="s">
        <v>556</v>
      </c>
    </row>
    <row r="1276" spans="1:14" customHeight="1" ht="12.75">
      <c r="A1276" s="1" t="s">
        <v>661</v>
      </c>
      <c r="B1276" s="1" t="s">
        <v>557</v>
      </c>
    </row>
    <row r="1277" spans="1:14" customHeight="1" ht="12.75">
      <c r="A1277" s="1" t="s">
        <v>662</v>
      </c>
      <c r="B1277" s="1" t="s">
        <v>748</v>
      </c>
    </row>
    <row r="1278" spans="1:14" customHeight="1" ht="12.75">
      <c r="A1278" s="1" t="s">
        <v>663</v>
      </c>
      <c r="B1278" s="1" t="s">
        <v>749</v>
      </c>
    </row>
    <row r="1279" spans="1:14" customHeight="1" ht="12.75">
      <c r="A1279" s="1" t="s">
        <v>664</v>
      </c>
      <c r="B1279" s="1" t="s">
        <v>750</v>
      </c>
    </row>
    <row r="1280" spans="1:14" customHeight="1" ht="12.75">
      <c r="A1280" s="1" t="s">
        <v>665</v>
      </c>
      <c r="B1280" s="1" t="s">
        <v>751</v>
      </c>
    </row>
    <row r="1281" spans="1:14" customHeight="1" ht="12.75">
      <c r="A1281" s="1" t="s">
        <v>666</v>
      </c>
      <c r="B1281" s="1" t="s">
        <v>752</v>
      </c>
    </row>
    <row r="1282" spans="1:14" customHeight="1" ht="12.75">
      <c r="A1282" s="1" t="s">
        <v>667</v>
      </c>
      <c r="B1282" s="1" t="s">
        <v>753</v>
      </c>
    </row>
    <row r="1283" spans="1:14" customHeight="1" ht="12.75">
      <c r="A1283" s="1" t="s">
        <v>668</v>
      </c>
      <c r="B1283" s="1" t="s">
        <v>754</v>
      </c>
    </row>
    <row r="1284" spans="1:14" customHeight="1" ht="12.75">
      <c r="A1284" s="1" t="s">
        <v>669</v>
      </c>
      <c r="B1284" s="1" t="s">
        <v>755</v>
      </c>
    </row>
    <row r="1285" spans="1:14" customHeight="1" ht="12.75">
      <c r="A1285" s="1" t="s">
        <v>670</v>
      </c>
      <c r="B1285" s="1" t="s">
        <v>756</v>
      </c>
    </row>
    <row r="1286" spans="1:14" customHeight="1" ht="12.75">
      <c r="A1286" s="1" t="s">
        <v>671</v>
      </c>
      <c r="B1286" s="1" t="s">
        <v>757</v>
      </c>
    </row>
    <row r="1287" spans="1:14" customHeight="1" ht="12.75">
      <c r="A1287" s="1" t="s">
        <v>672</v>
      </c>
      <c r="B1287" s="1" t="s">
        <v>758</v>
      </c>
    </row>
    <row r="1288" spans="1:14" customHeight="1" ht="12.75">
      <c r="A1288" s="1" t="s">
        <v>673</v>
      </c>
      <c r="B1288" s="1" t="s">
        <v>759</v>
      </c>
    </row>
    <row r="1289" spans="1:14" customHeight="1" ht="12.75">
      <c r="A1289" s="1" t="s">
        <v>674</v>
      </c>
      <c r="B1289" s="1" t="s">
        <v>760</v>
      </c>
    </row>
    <row r="1290" spans="1:14" customHeight="1" ht="12.75">
      <c r="A1290" s="1" t="s">
        <v>675</v>
      </c>
      <c r="B1290" s="1" t="s">
        <v>761</v>
      </c>
    </row>
    <row r="1291" spans="1:14" customHeight="1" ht="12.75">
      <c r="A1291" s="1" t="s">
        <v>676</v>
      </c>
      <c r="B1291" s="1" t="s">
        <v>762</v>
      </c>
    </row>
    <row r="1292" spans="1:14" customHeight="1" ht="12.75">
      <c r="A1292" s="1" t="s">
        <v>677</v>
      </c>
      <c r="B1292" s="1" t="s">
        <v>763</v>
      </c>
    </row>
    <row r="1293" spans="1:14" customHeight="1" ht="12.75">
      <c r="A1293" s="1" t="s">
        <v>678</v>
      </c>
      <c r="B1293" s="1" t="s">
        <v>764</v>
      </c>
    </row>
    <row r="1294" spans="1:14" customHeight="1" ht="12.75">
      <c r="A1294" s="1" t="s">
        <v>679</v>
      </c>
      <c r="B1294" s="1" t="s">
        <v>765</v>
      </c>
    </row>
    <row r="1295" spans="1:14" customHeight="1" ht="12.75">
      <c r="A1295" s="1" t="s">
        <v>680</v>
      </c>
      <c r="B1295" s="1" t="s">
        <v>766</v>
      </c>
    </row>
    <row r="1296" spans="1:14" customHeight="1" ht="12.75">
      <c r="A1296" s="1" t="s">
        <v>681</v>
      </c>
      <c r="B1296" s="1" t="s">
        <v>1232</v>
      </c>
    </row>
    <row r="1297" spans="1:14" customHeight="1" ht="12.75">
      <c r="A1297" s="1" t="s">
        <v>682</v>
      </c>
      <c r="B1297" s="1" t="s">
        <v>1233</v>
      </c>
    </row>
    <row r="1298" spans="1:14" customHeight="1" ht="12.75">
      <c r="A1298" s="1" t="s">
        <v>683</v>
      </c>
      <c r="B1298" s="1" t="s">
        <v>1234</v>
      </c>
    </row>
    <row r="1299" spans="1:14" customHeight="1" ht="12.75">
      <c r="A1299" s="1" t="s">
        <v>684</v>
      </c>
      <c r="B1299" s="1" t="s">
        <v>1235</v>
      </c>
    </row>
    <row r="1300" spans="1:14" customHeight="1" ht="12.75">
      <c r="A1300" s="1" t="s">
        <v>685</v>
      </c>
      <c r="B1300" s="1" t="s">
        <v>1236</v>
      </c>
    </row>
    <row r="1301" spans="1:14" customHeight="1" ht="12.75">
      <c r="A1301" s="1" t="s">
        <v>686</v>
      </c>
      <c r="B1301" s="1" t="s">
        <v>1237</v>
      </c>
    </row>
    <row r="1302" spans="1:14" customHeight="1" ht="12.75">
      <c r="A1302" s="1" t="s">
        <v>687</v>
      </c>
      <c r="B1302" s="1" t="s">
        <v>1238</v>
      </c>
    </row>
    <row r="1303" spans="1:14" customHeight="1" ht="12.75">
      <c r="A1303" s="1" t="s">
        <v>688</v>
      </c>
      <c r="B1303" s="1" t="s">
        <v>1239</v>
      </c>
    </row>
    <row r="1304" spans="1:14" customHeight="1" ht="12.75">
      <c r="A1304" s="1" t="s">
        <v>689</v>
      </c>
      <c r="B1304" s="1" t="s">
        <v>1240</v>
      </c>
    </row>
    <row r="1305" spans="1:14" customHeight="1" ht="12.75">
      <c r="A1305" s="1" t="s">
        <v>690</v>
      </c>
      <c r="B1305" s="1" t="s">
        <v>1241</v>
      </c>
    </row>
    <row r="1306" spans="1:14" customHeight="1" ht="12.75">
      <c r="A1306" s="1" t="s">
        <v>691</v>
      </c>
      <c r="B1306" s="1" t="s">
        <v>1242</v>
      </c>
    </row>
    <row r="1307" spans="1:14" customHeight="1" ht="12.75">
      <c r="A1307" s="1" t="s">
        <v>692</v>
      </c>
      <c r="B1307" s="1" t="s">
        <v>1243</v>
      </c>
    </row>
    <row r="1308" spans="1:14" customHeight="1" ht="12.75">
      <c r="A1308" s="1" t="s">
        <v>693</v>
      </c>
      <c r="B1308" s="1" t="s">
        <v>1244</v>
      </c>
    </row>
    <row r="1309" spans="1:14" customHeight="1" ht="12.75">
      <c r="A1309" s="1" t="s">
        <v>694</v>
      </c>
      <c r="B1309" s="1" t="s">
        <v>1245</v>
      </c>
    </row>
    <row r="1310" spans="1:14" customHeight="1" ht="12.75">
      <c r="A1310" s="1" t="s">
        <v>695</v>
      </c>
      <c r="B1310" s="1" t="s">
        <v>1246</v>
      </c>
    </row>
    <row r="1311" spans="1:14" customHeight="1" ht="12.75">
      <c r="A1311" s="1" t="s">
        <v>696</v>
      </c>
      <c r="B1311" s="1" t="s">
        <v>1247</v>
      </c>
    </row>
    <row r="1312" spans="1:14" customHeight="1" ht="12.75">
      <c r="A1312" s="1" t="s">
        <v>697</v>
      </c>
      <c r="B1312" s="1" t="s">
        <v>1248</v>
      </c>
    </row>
    <row r="1313" spans="1:14" customHeight="1" ht="12.75">
      <c r="A1313" s="1" t="s">
        <v>698</v>
      </c>
      <c r="B1313" s="1" t="s">
        <v>1249</v>
      </c>
    </row>
    <row r="1314" spans="1:14" customHeight="1" ht="12.75">
      <c r="A1314" s="1" t="s">
        <v>699</v>
      </c>
      <c r="B1314" s="1" t="s">
        <v>1250</v>
      </c>
    </row>
    <row r="1315" spans="1:14" customHeight="1" ht="12.75">
      <c r="A1315" s="1" t="s">
        <v>700</v>
      </c>
      <c r="B1315" s="1" t="s">
        <v>1251</v>
      </c>
    </row>
    <row r="1316" spans="1:14" customHeight="1" ht="12.75">
      <c r="A1316" s="1" t="s">
        <v>701</v>
      </c>
      <c r="B1316" s="1" t="s">
        <v>1252</v>
      </c>
    </row>
    <row r="1317" spans="1:14" customHeight="1" ht="12.75">
      <c r="A1317" s="1" t="s">
        <v>702</v>
      </c>
      <c r="B1317" s="1" t="s">
        <v>1253</v>
      </c>
    </row>
    <row r="1318" spans="1:14" customHeight="1" ht="12.75">
      <c r="A1318" s="1" t="s">
        <v>703</v>
      </c>
      <c r="B1318" s="1" t="s">
        <v>1254</v>
      </c>
    </row>
    <row r="1319" spans="1:14" customHeight="1" ht="12.75">
      <c r="A1319" s="1" t="s">
        <v>704</v>
      </c>
      <c r="B1319" s="1" t="s">
        <v>1255</v>
      </c>
    </row>
    <row r="1320" spans="1:14" customHeight="1" ht="12.75">
      <c r="A1320" s="1" t="s">
        <v>705</v>
      </c>
      <c r="B1320" s="1" t="s">
        <v>1256</v>
      </c>
    </row>
    <row r="1321" spans="1:14" customHeight="1" ht="12.75">
      <c r="A1321" s="1" t="s">
        <v>706</v>
      </c>
      <c r="B1321" s="1" t="s">
        <v>1257</v>
      </c>
    </row>
    <row r="1322" spans="1:14" customHeight="1" ht="12.75">
      <c r="A1322" s="1" t="s">
        <v>707</v>
      </c>
      <c r="B1322" s="1" t="s">
        <v>1258</v>
      </c>
    </row>
    <row r="1323" spans="1:14" customHeight="1" ht="12.75">
      <c r="A1323" s="1" t="s">
        <v>708</v>
      </c>
      <c r="B1323" s="1" t="s">
        <v>1259</v>
      </c>
    </row>
    <row r="1324" spans="1:14" customHeight="1" ht="12.75">
      <c r="A1324" s="1" t="s">
        <v>709</v>
      </c>
      <c r="B1324" s="1" t="s">
        <v>1260</v>
      </c>
    </row>
    <row r="1325" spans="1:14" customHeight="1" ht="12.75">
      <c r="A1325" s="1" t="s">
        <v>710</v>
      </c>
      <c r="B1325" s="1" t="s">
        <v>1261</v>
      </c>
    </row>
    <row r="1326" spans="1:14" customHeight="1" ht="12.75">
      <c r="A1326" s="1" t="s">
        <v>711</v>
      </c>
      <c r="B1326" s="1" t="s">
        <v>1262</v>
      </c>
    </row>
    <row r="1327" spans="1:14" customHeight="1" ht="12.75">
      <c r="A1327" s="1" t="s">
        <v>712</v>
      </c>
      <c r="B1327" s="1" t="s">
        <v>1263</v>
      </c>
    </row>
    <row r="1328" spans="1:14" customHeight="1" ht="12.75">
      <c r="A1328" s="1" t="s">
        <v>713</v>
      </c>
      <c r="B1328" s="1" t="s">
        <v>1264</v>
      </c>
    </row>
    <row r="1329" spans="1:14" customHeight="1" ht="12.75">
      <c r="A1329" s="1" t="s">
        <v>714</v>
      </c>
      <c r="B1329" s="1" t="s">
        <v>1727</v>
      </c>
    </row>
    <row r="1330" spans="1:14" customHeight="1" ht="12.75">
      <c r="A1330" s="1" t="s">
        <v>715</v>
      </c>
      <c r="B1330" s="1" t="s">
        <v>1728</v>
      </c>
    </row>
    <row r="1331" spans="1:14" customHeight="1" ht="12.75">
      <c r="A1331" s="1" t="s">
        <v>716</v>
      </c>
      <c r="B1331" s="1" t="s">
        <v>1729</v>
      </c>
    </row>
    <row r="1332" spans="1:14" customHeight="1" ht="12.75">
      <c r="A1332" s="1" t="s">
        <v>717</v>
      </c>
      <c r="B1332" s="1" t="s">
        <v>1730</v>
      </c>
    </row>
    <row r="1333" spans="1:14" customHeight="1" ht="12.75">
      <c r="A1333" s="1" t="s">
        <v>718</v>
      </c>
      <c r="B1333" s="1" t="s">
        <v>1731</v>
      </c>
    </row>
    <row r="1334" spans="1:14" customHeight="1" ht="12.75">
      <c r="A1334" s="1" t="s">
        <v>719</v>
      </c>
      <c r="B1334" s="1" t="s">
        <v>1732</v>
      </c>
    </row>
    <row r="1335" spans="1:14" customHeight="1" ht="12.75">
      <c r="A1335" s="1" t="s">
        <v>720</v>
      </c>
      <c r="B1335" s="1" t="s">
        <v>1733</v>
      </c>
    </row>
    <row r="1336" spans="1:14" customHeight="1" ht="12.75">
      <c r="A1336" s="1" t="s">
        <v>721</v>
      </c>
      <c r="B1336" s="1" t="s">
        <v>1734</v>
      </c>
    </row>
    <row r="1337" spans="1:14" customHeight="1" ht="12.75">
      <c r="A1337" s="1" t="s">
        <v>722</v>
      </c>
      <c r="B1337" s="1" t="s">
        <v>1735</v>
      </c>
    </row>
    <row r="1338" spans="1:14" customHeight="1" ht="12.75">
      <c r="A1338" s="1" t="s">
        <v>723</v>
      </c>
      <c r="B1338" s="1" t="s">
        <v>1736</v>
      </c>
    </row>
    <row r="1339" spans="1:14" customHeight="1" ht="12.75">
      <c r="A1339" s="1" t="s">
        <v>724</v>
      </c>
      <c r="B1339" s="1" t="s">
        <v>1737</v>
      </c>
    </row>
    <row r="1340" spans="1:14" customHeight="1" ht="12.75">
      <c r="A1340" s="1" t="s">
        <v>725</v>
      </c>
      <c r="B1340" s="1" t="s">
        <v>1738</v>
      </c>
    </row>
    <row r="1341" spans="1:14" customHeight="1" ht="12.75">
      <c r="A1341" s="1" t="s">
        <v>726</v>
      </c>
      <c r="B1341" s="1" t="s">
        <v>1739</v>
      </c>
    </row>
    <row r="1342" spans="1:14" customHeight="1" ht="12.75">
      <c r="A1342" s="1" t="s">
        <v>727</v>
      </c>
      <c r="B1342" s="1" t="s">
        <v>1740</v>
      </c>
    </row>
    <row r="1343" spans="1:14" customHeight="1" ht="12.75">
      <c r="A1343" s="1" t="s">
        <v>728</v>
      </c>
      <c r="B1343" s="1" t="s">
        <v>1741</v>
      </c>
    </row>
    <row r="1344" spans="1:14" customHeight="1" ht="12.75">
      <c r="A1344" s="1" t="s">
        <v>729</v>
      </c>
      <c r="B1344" s="1" t="s">
        <v>1742</v>
      </c>
    </row>
    <row r="1345" spans="1:14" customHeight="1" ht="12.75">
      <c r="A1345" s="1" t="s">
        <v>730</v>
      </c>
      <c r="B1345" s="1" t="s">
        <v>1743</v>
      </c>
    </row>
    <row r="1346" spans="1:14" customHeight="1" ht="12.75">
      <c r="A1346" s="1" t="s">
        <v>731</v>
      </c>
      <c r="B1346" s="1" t="s">
        <v>1744</v>
      </c>
    </row>
    <row r="1347" spans="1:14" customHeight="1" ht="12.75">
      <c r="A1347" s="1" t="s">
        <v>732</v>
      </c>
      <c r="B1347" s="1" t="s">
        <v>1745</v>
      </c>
    </row>
    <row r="1348" spans="1:14" customHeight="1" ht="12.75">
      <c r="A1348" s="1" t="s">
        <v>733</v>
      </c>
      <c r="B1348" s="1" t="s">
        <v>1746</v>
      </c>
    </row>
    <row r="1349" spans="1:14" customHeight="1" ht="12.75">
      <c r="A1349" s="1" t="s">
        <v>734</v>
      </c>
      <c r="B1349" s="1" t="s">
        <v>1747</v>
      </c>
    </row>
    <row r="1350" spans="1:14" customHeight="1" ht="12.75">
      <c r="A1350" s="1" t="s">
        <v>735</v>
      </c>
      <c r="B1350" s="1" t="s">
        <v>1748</v>
      </c>
    </row>
    <row r="1351" spans="1:14" customHeight="1" ht="12.75">
      <c r="A1351" s="1" t="s">
        <v>736</v>
      </c>
      <c r="B1351" s="1" t="s">
        <v>1749</v>
      </c>
    </row>
    <row r="1352" spans="1:14" customHeight="1" ht="12.75">
      <c r="A1352" s="1" t="s">
        <v>737</v>
      </c>
      <c r="B1352" s="1" t="s">
        <v>1750</v>
      </c>
    </row>
    <row r="1353" spans="1:14" customHeight="1" ht="12.75">
      <c r="A1353" s="1" t="s">
        <v>738</v>
      </c>
      <c r="B1353" s="1" t="s">
        <v>1751</v>
      </c>
    </row>
    <row r="1354" spans="1:14" customHeight="1" ht="12.75">
      <c r="A1354" s="1" t="s">
        <v>739</v>
      </c>
      <c r="B1354" s="1" t="s">
        <v>1752</v>
      </c>
    </row>
    <row r="1355" spans="1:14" customHeight="1" ht="12.75">
      <c r="A1355" s="1" t="s">
        <v>740</v>
      </c>
      <c r="B1355" s="1" t="s">
        <v>1753</v>
      </c>
    </row>
    <row r="1356" spans="1:14" customHeight="1" ht="12.75">
      <c r="A1356" s="1" t="s">
        <v>741</v>
      </c>
      <c r="B1356" s="1" t="s">
        <v>1754</v>
      </c>
    </row>
    <row r="1357" spans="1:14" customHeight="1" ht="12.75">
      <c r="A1357" s="1" t="s">
        <v>742</v>
      </c>
      <c r="B1357" s="1" t="s">
        <v>1755</v>
      </c>
    </row>
    <row r="1358" spans="1:14" customHeight="1" ht="12.75">
      <c r="A1358" s="1" t="s">
        <v>743</v>
      </c>
      <c r="B1358" s="1" t="s">
        <v>1756</v>
      </c>
    </row>
    <row r="1359" spans="1:14" customHeight="1" ht="12.75">
      <c r="A1359" s="1" t="s">
        <v>744</v>
      </c>
      <c r="B1359" s="1" t="s">
        <v>1757</v>
      </c>
    </row>
    <row r="1360" spans="1:14" customHeight="1" ht="12.75">
      <c r="A1360" s="1" t="s">
        <v>745</v>
      </c>
      <c r="B1360" s="1" t="s">
        <v>1758</v>
      </c>
    </row>
    <row r="1361" spans="1:14" customHeight="1" ht="12.75">
      <c r="A1361" s="1" t="s">
        <v>746</v>
      </c>
      <c r="B1361" s="1" t="s">
        <v>1759</v>
      </c>
    </row>
    <row r="1362" spans="1:14" customHeight="1" ht="12.75">
      <c r="A1362" s="1" t="s">
        <v>747</v>
      </c>
      <c r="B1362" s="1" t="s">
        <v>1760</v>
      </c>
    </row>
    <row r="1363" spans="1:14" customHeight="1" ht="12.75">
      <c r="A1363" s="1" t="s">
        <v>786</v>
      </c>
      <c r="B1363" s="1" t="s">
        <v>1761</v>
      </c>
    </row>
    <row r="1364" spans="1:14" customHeight="1" ht="12.75">
      <c r="A1364" s="1" t="s">
        <v>787</v>
      </c>
      <c r="B1364" s="1" t="s">
        <v>1762</v>
      </c>
    </row>
    <row r="1365" spans="1:14" customHeight="1" ht="12.75">
      <c r="A1365" s="1" t="s">
        <v>788</v>
      </c>
      <c r="B1365" s="1" t="s">
        <v>1763</v>
      </c>
    </row>
    <row r="1366" spans="1:14" customHeight="1" ht="12.75">
      <c r="A1366" s="1" t="s">
        <v>789</v>
      </c>
      <c r="B1366" s="1" t="s">
        <v>1764</v>
      </c>
    </row>
    <row r="1367" spans="1:14" customHeight="1" ht="12.75">
      <c r="A1367" s="1" t="s">
        <v>790</v>
      </c>
      <c r="B1367" s="1" t="s">
        <v>1765</v>
      </c>
    </row>
    <row r="1368" spans="1:14" customHeight="1" ht="12.75">
      <c r="A1368" s="1" t="s">
        <v>791</v>
      </c>
      <c r="B1368" s="1" t="s">
        <v>1766</v>
      </c>
    </row>
    <row r="1369" spans="1:14" customHeight="1" ht="12.75">
      <c r="A1369" s="1" t="s">
        <v>792</v>
      </c>
      <c r="B1369" s="1" t="s">
        <v>1767</v>
      </c>
    </row>
    <row r="1370" spans="1:14" customHeight="1" ht="12.75">
      <c r="A1370" s="1" t="s">
        <v>793</v>
      </c>
      <c r="B1370" s="1" t="s">
        <v>1768</v>
      </c>
    </row>
    <row r="1371" spans="1:14" customHeight="1" ht="12.75">
      <c r="A1371" s="1" t="s">
        <v>794</v>
      </c>
      <c r="B1371" s="1" t="s">
        <v>1769</v>
      </c>
    </row>
    <row r="1372" spans="1:14" customHeight="1" ht="12.75">
      <c r="A1372" s="1" t="s">
        <v>795</v>
      </c>
      <c r="B1372" s="1" t="s">
        <v>1770</v>
      </c>
    </row>
    <row r="1373" spans="1:14" customHeight="1" ht="12.75">
      <c r="A1373" s="1" t="s">
        <v>796</v>
      </c>
      <c r="B1373" s="1" t="s">
        <v>1771</v>
      </c>
    </row>
    <row r="1374" spans="1:14" customHeight="1" ht="12.75">
      <c r="A1374" s="1" t="s">
        <v>797</v>
      </c>
      <c r="B1374" s="1" t="s">
        <v>1772</v>
      </c>
    </row>
    <row r="1375" spans="1:14" customHeight="1" ht="12.75">
      <c r="A1375" s="1" t="s">
        <v>798</v>
      </c>
      <c r="B1375" s="1" t="s">
        <v>1773</v>
      </c>
    </row>
    <row r="1376" spans="1:14" customHeight="1" ht="12.75">
      <c r="A1376" s="1" t="s">
        <v>799</v>
      </c>
      <c r="B1376" s="1" t="s">
        <v>2912</v>
      </c>
    </row>
    <row r="1377" spans="1:14" customHeight="1" ht="12.75">
      <c r="A1377" s="1" t="s">
        <v>800</v>
      </c>
      <c r="B1377" s="1" t="s">
        <v>2913</v>
      </c>
    </row>
    <row r="1378" spans="1:14" customHeight="1" ht="12.75">
      <c r="A1378" s="1" t="s">
        <v>801</v>
      </c>
      <c r="B1378" s="1" t="s">
        <v>2914</v>
      </c>
    </row>
    <row r="1379" spans="1:14" customHeight="1" ht="12.75">
      <c r="A1379" s="1" t="s">
        <v>802</v>
      </c>
      <c r="B1379" s="1" t="s">
        <v>2915</v>
      </c>
    </row>
    <row r="1380" spans="1:14" customHeight="1" ht="12.75">
      <c r="A1380" s="1" t="s">
        <v>803</v>
      </c>
      <c r="B1380" s="1" t="s">
        <v>2916</v>
      </c>
    </row>
    <row r="1381" spans="1:14" customHeight="1" ht="12.75">
      <c r="A1381" s="1" t="s">
        <v>804</v>
      </c>
      <c r="B1381" s="1" t="s">
        <v>2917</v>
      </c>
    </row>
    <row r="1382" spans="1:14" customHeight="1" ht="12.75">
      <c r="A1382" s="1" t="s">
        <v>805</v>
      </c>
      <c r="B1382" s="1" t="s">
        <v>2918</v>
      </c>
    </row>
    <row r="1383" spans="1:14" customHeight="1" ht="12.75">
      <c r="A1383" s="1" t="s">
        <v>806</v>
      </c>
      <c r="B1383" s="1" t="s">
        <v>2919</v>
      </c>
    </row>
    <row r="1384" spans="1:14" customHeight="1" ht="12.75">
      <c r="A1384" s="1" t="s">
        <v>807</v>
      </c>
      <c r="B1384" s="1" t="s">
        <v>2920</v>
      </c>
    </row>
    <row r="1385" spans="1:14" customHeight="1" ht="12.75">
      <c r="A1385" s="1" t="s">
        <v>808</v>
      </c>
      <c r="B1385" s="1" t="s">
        <v>2921</v>
      </c>
    </row>
    <row r="1386" spans="1:14" customHeight="1" ht="12.75">
      <c r="A1386" s="1" t="s">
        <v>809</v>
      </c>
      <c r="B1386" s="1" t="s">
        <v>2922</v>
      </c>
    </row>
    <row r="1387" spans="1:14" customHeight="1" ht="12.75">
      <c r="A1387" s="1" t="s">
        <v>810</v>
      </c>
      <c r="B1387" s="1" t="s">
        <v>2923</v>
      </c>
    </row>
    <row r="1388" spans="1:14" customHeight="1" ht="12.75">
      <c r="A1388" s="1" t="s">
        <v>811</v>
      </c>
      <c r="B1388" s="1" t="s">
        <v>2924</v>
      </c>
    </row>
    <row r="1389" spans="1:14" customHeight="1" ht="12.75">
      <c r="A1389" s="1" t="s">
        <v>812</v>
      </c>
      <c r="B1389" s="1" t="s">
        <v>2925</v>
      </c>
    </row>
    <row r="1390" spans="1:14" customHeight="1" ht="12.75">
      <c r="A1390" s="1" t="s">
        <v>813</v>
      </c>
      <c r="B1390" s="1" t="s">
        <v>2926</v>
      </c>
    </row>
    <row r="1391" spans="1:14" customHeight="1" ht="12.75">
      <c r="A1391" s="1" t="s">
        <v>814</v>
      </c>
      <c r="B1391" s="1" t="s">
        <v>2927</v>
      </c>
    </row>
    <row r="1392" spans="1:14" customHeight="1" ht="12.75">
      <c r="A1392" s="1" t="s">
        <v>815</v>
      </c>
      <c r="B1392" s="1" t="s">
        <v>2928</v>
      </c>
    </row>
    <row r="1393" spans="1:14" customHeight="1" ht="12.75">
      <c r="A1393" s="1" t="s">
        <v>816</v>
      </c>
      <c r="B1393" s="1" t="s">
        <v>2929</v>
      </c>
    </row>
    <row r="1394" spans="1:14" customHeight="1" ht="12.75">
      <c r="A1394" s="1" t="s">
        <v>817</v>
      </c>
      <c r="B1394" s="1" t="s">
        <v>2930</v>
      </c>
    </row>
    <row r="1395" spans="1:14" customHeight="1" ht="12.75">
      <c r="A1395" s="1" t="s">
        <v>818</v>
      </c>
      <c r="B1395" s="1" t="s">
        <v>2931</v>
      </c>
    </row>
    <row r="1396" spans="1:14" customHeight="1" ht="12.75">
      <c r="A1396" s="1" t="s">
        <v>819</v>
      </c>
      <c r="B1396" s="1" t="s">
        <v>2932</v>
      </c>
    </row>
    <row r="1397" spans="1:14" customHeight="1" ht="12.75">
      <c r="A1397" s="1" t="s">
        <v>820</v>
      </c>
      <c r="B1397" s="1" t="s">
        <v>2933</v>
      </c>
    </row>
    <row r="1398" spans="1:14" customHeight="1" ht="12.75">
      <c r="A1398" s="1" t="s">
        <v>821</v>
      </c>
      <c r="B1398" s="1" t="s">
        <v>2934</v>
      </c>
    </row>
    <row r="1399" spans="1:14" customHeight="1" ht="12.75">
      <c r="A1399" s="1" t="s">
        <v>822</v>
      </c>
      <c r="B1399" s="1" t="s">
        <v>2935</v>
      </c>
    </row>
    <row r="1400" spans="1:14" customHeight="1" ht="12.75">
      <c r="A1400" s="1" t="s">
        <v>823</v>
      </c>
      <c r="B1400" s="1" t="s">
        <v>2936</v>
      </c>
    </row>
    <row r="1401" spans="1:14" customHeight="1" ht="12.75">
      <c r="A1401" s="1" t="s">
        <v>824</v>
      </c>
      <c r="B1401" s="1" t="s">
        <v>2937</v>
      </c>
    </row>
    <row r="1402" spans="1:14" customHeight="1" ht="12.75">
      <c r="A1402" s="1" t="s">
        <v>825</v>
      </c>
      <c r="B1402" s="1" t="s">
        <v>2938</v>
      </c>
    </row>
    <row r="1403" spans="1:14" customHeight="1" ht="12.75">
      <c r="A1403" s="1" t="s">
        <v>826</v>
      </c>
      <c r="B1403" s="1" t="s">
        <v>2939</v>
      </c>
    </row>
    <row r="1404" spans="1:14" customHeight="1" ht="12.75">
      <c r="A1404" s="1" t="s">
        <v>827</v>
      </c>
      <c r="B1404" s="1" t="s">
        <v>2940</v>
      </c>
    </row>
    <row r="1405" spans="1:14" customHeight="1" ht="12.75">
      <c r="A1405" s="1" t="s">
        <v>828</v>
      </c>
      <c r="B1405" s="1" t="s">
        <v>2941</v>
      </c>
    </row>
    <row r="1406" spans="1:14" customHeight="1" ht="12.75">
      <c r="A1406" s="1" t="s">
        <v>829</v>
      </c>
      <c r="B1406" s="1" t="s">
        <v>2942</v>
      </c>
    </row>
    <row r="1407" spans="1:14" customHeight="1" ht="12.75">
      <c r="A1407" s="1" t="s">
        <v>830</v>
      </c>
      <c r="B1407" s="1" t="s">
        <v>2943</v>
      </c>
    </row>
    <row r="1408" spans="1:14" customHeight="1" ht="12.75">
      <c r="A1408" s="1" t="s">
        <v>831</v>
      </c>
      <c r="B1408" s="1" t="s">
        <v>2944</v>
      </c>
    </row>
    <row r="1409" spans="1:14" customHeight="1" ht="12.75">
      <c r="A1409" s="1" t="s">
        <v>832</v>
      </c>
      <c r="B1409" s="1" t="s">
        <v>2945</v>
      </c>
    </row>
    <row r="1410" spans="1:14" customHeight="1" ht="12.75">
      <c r="A1410" s="1" t="s">
        <v>833</v>
      </c>
      <c r="B1410" s="1" t="s">
        <v>2946</v>
      </c>
    </row>
    <row r="1411" spans="1:14" customHeight="1" ht="12.75">
      <c r="A1411" s="1" t="s">
        <v>834</v>
      </c>
      <c r="B1411" s="1" t="s">
        <v>2947</v>
      </c>
    </row>
    <row r="1412" spans="1:14" customHeight="1" ht="12.75">
      <c r="A1412" s="1" t="s">
        <v>835</v>
      </c>
      <c r="B1412" s="1" t="s">
        <v>2948</v>
      </c>
    </row>
    <row r="1413" spans="1:14" customHeight="1" ht="12.75">
      <c r="A1413" s="1" t="s">
        <v>836</v>
      </c>
      <c r="B1413" s="1" t="s">
        <v>2949</v>
      </c>
    </row>
    <row r="1414" spans="1:14" customHeight="1" ht="12.75">
      <c r="A1414" s="1" t="s">
        <v>837</v>
      </c>
      <c r="B1414" s="1" t="s">
        <v>2950</v>
      </c>
    </row>
    <row r="1415" spans="1:14" customHeight="1" ht="12.75">
      <c r="A1415" s="1" t="s">
        <v>838</v>
      </c>
      <c r="B1415" s="1" t="s">
        <v>2951</v>
      </c>
    </row>
    <row r="1416" spans="1:14" customHeight="1" ht="12.75">
      <c r="A1416" s="1" t="s">
        <v>839</v>
      </c>
      <c r="B1416" s="1" t="s">
        <v>2952</v>
      </c>
    </row>
    <row r="1417" spans="1:14" customHeight="1" ht="12.75">
      <c r="A1417" s="1" t="s">
        <v>840</v>
      </c>
      <c r="B1417" s="1" t="s">
        <v>2953</v>
      </c>
    </row>
    <row r="1418" spans="1:14" customHeight="1" ht="12.75">
      <c r="A1418" s="1" t="s">
        <v>841</v>
      </c>
      <c r="B1418" s="1" t="s">
        <v>2954</v>
      </c>
    </row>
    <row r="1419" spans="1:14" customHeight="1" ht="12.75">
      <c r="A1419" s="1" t="s">
        <v>842</v>
      </c>
      <c r="B1419" s="1" t="s">
        <v>2955</v>
      </c>
    </row>
    <row r="1420" spans="1:14" customHeight="1" ht="12.75">
      <c r="A1420" s="1" t="s">
        <v>843</v>
      </c>
      <c r="B1420" s="1" t="s">
        <v>2956</v>
      </c>
    </row>
    <row r="1421" spans="1:14" customHeight="1" ht="12.75">
      <c r="A1421" s="1" t="s">
        <v>844</v>
      </c>
      <c r="B1421" s="1" t="s">
        <v>2957</v>
      </c>
    </row>
    <row r="1422" spans="1:14" customHeight="1" ht="12.75">
      <c r="A1422" s="1" t="s">
        <v>845</v>
      </c>
      <c r="B1422" s="1" t="s">
        <v>2958</v>
      </c>
    </row>
    <row r="1423" spans="1:14" customHeight="1" ht="12.75">
      <c r="A1423" s="1" t="s">
        <v>846</v>
      </c>
      <c r="B1423" s="1" t="s">
        <v>2959</v>
      </c>
    </row>
    <row r="1424" spans="1:14" customHeight="1" ht="12.75">
      <c r="A1424" s="1" t="s">
        <v>847</v>
      </c>
      <c r="B1424" s="1" t="s">
        <v>2960</v>
      </c>
    </row>
    <row r="1425" spans="1:14" customHeight="1" ht="12.75">
      <c r="A1425" s="1" t="s">
        <v>848</v>
      </c>
      <c r="B1425" s="1" t="s">
        <v>2961</v>
      </c>
    </row>
    <row r="1426" spans="1:14" customHeight="1" ht="12.75">
      <c r="A1426" s="1" t="s">
        <v>849</v>
      </c>
      <c r="B1426" s="1" t="s">
        <v>2962</v>
      </c>
    </row>
    <row r="1427" spans="1:14" customHeight="1" ht="12.75">
      <c r="A1427" s="1" t="s">
        <v>850</v>
      </c>
      <c r="B1427" s="1" t="s">
        <v>2963</v>
      </c>
    </row>
    <row r="1428" spans="1:14" customHeight="1" ht="12.75">
      <c r="A1428" s="1" t="s">
        <v>851</v>
      </c>
      <c r="B1428" s="1" t="s">
        <v>2964</v>
      </c>
    </row>
    <row r="1429" spans="1:14" customHeight="1" ht="12.75">
      <c r="A1429" s="1" t="s">
        <v>852</v>
      </c>
      <c r="B1429" s="1" t="s">
        <v>2965</v>
      </c>
    </row>
    <row r="1430" spans="1:14" customHeight="1" ht="12.75">
      <c r="A1430" s="1" t="s">
        <v>853</v>
      </c>
      <c r="B1430" s="1" t="s">
        <v>2966</v>
      </c>
    </row>
    <row r="1431" spans="1:14" customHeight="1" ht="12.75">
      <c r="A1431" s="1" t="s">
        <v>854</v>
      </c>
      <c r="B1431" s="1" t="s">
        <v>2967</v>
      </c>
    </row>
    <row r="1432" spans="1:14" customHeight="1" ht="12.75">
      <c r="A1432" s="1" t="s">
        <v>855</v>
      </c>
      <c r="B1432" s="1" t="s">
        <v>2968</v>
      </c>
    </row>
    <row r="1433" spans="1:14" customHeight="1" ht="12.75">
      <c r="A1433" s="1" t="s">
        <v>856</v>
      </c>
      <c r="B1433" s="1" t="s">
        <v>2969</v>
      </c>
    </row>
    <row r="1434" spans="1:14" customHeight="1" ht="12.75">
      <c r="A1434" s="1" t="s">
        <v>857</v>
      </c>
      <c r="B1434" s="1" t="s">
        <v>2970</v>
      </c>
    </row>
    <row r="1435" spans="1:14" customHeight="1" ht="12.75">
      <c r="A1435" s="1" t="s">
        <v>858</v>
      </c>
      <c r="B1435" s="1" t="s">
        <v>2971</v>
      </c>
    </row>
    <row r="1436" spans="1:14" customHeight="1" ht="12.75">
      <c r="A1436" s="1" t="s">
        <v>859</v>
      </c>
      <c r="B1436" s="1" t="s">
        <v>2972</v>
      </c>
    </row>
    <row r="1437" spans="1:14" customHeight="1" ht="12.75">
      <c r="A1437" s="1" t="s">
        <v>860</v>
      </c>
      <c r="B1437" s="1" t="s">
        <v>2973</v>
      </c>
    </row>
    <row r="1438" spans="1:14" customHeight="1" ht="12.75">
      <c r="A1438" s="1" t="s">
        <v>861</v>
      </c>
      <c r="B1438" s="1" t="s">
        <v>2974</v>
      </c>
    </row>
    <row r="1439" spans="1:14" customHeight="1" ht="12.75">
      <c r="A1439" s="1" t="s">
        <v>862</v>
      </c>
      <c r="B1439" s="1" t="s">
        <v>2975</v>
      </c>
    </row>
    <row r="1440" spans="1:14" customHeight="1" ht="12.75">
      <c r="A1440" s="1" t="s">
        <v>863</v>
      </c>
      <c r="B1440" s="1" t="s">
        <v>2976</v>
      </c>
    </row>
    <row r="1441" spans="1:14" customHeight="1" ht="12.75">
      <c r="A1441" s="1" t="s">
        <v>864</v>
      </c>
      <c r="B1441" s="1" t="s">
        <v>2977</v>
      </c>
    </row>
    <row r="1442" spans="1:14" customHeight="1" ht="12.75">
      <c r="A1442" s="1" t="s">
        <v>865</v>
      </c>
      <c r="B1442" s="1" t="s">
        <v>2978</v>
      </c>
    </row>
    <row r="1443" spans="1:14" customHeight="1" ht="12.75">
      <c r="A1443" s="1" t="s">
        <v>866</v>
      </c>
      <c r="B1443" s="1" t="s">
        <v>2979</v>
      </c>
    </row>
    <row r="1444" spans="1:14" customHeight="1" ht="12.75">
      <c r="A1444" s="1" t="s">
        <v>867</v>
      </c>
      <c r="B1444" s="1" t="s">
        <v>2980</v>
      </c>
    </row>
    <row r="1445" spans="1:14" customHeight="1" ht="12.75">
      <c r="A1445" s="1" t="s">
        <v>868</v>
      </c>
      <c r="B1445" s="1" t="s">
        <v>2981</v>
      </c>
    </row>
    <row r="1446" spans="1:14" customHeight="1" ht="12.75">
      <c r="A1446" s="1" t="s">
        <v>869</v>
      </c>
      <c r="B1446" s="1" t="s">
        <v>2982</v>
      </c>
    </row>
    <row r="1447" spans="1:14" customHeight="1" ht="12.75">
      <c r="A1447" s="1" t="s">
        <v>870</v>
      </c>
      <c r="B1447" s="1" t="s">
        <v>2983</v>
      </c>
    </row>
    <row r="1448" spans="1:14" customHeight="1" ht="12.75">
      <c r="A1448" s="1" t="s">
        <v>871</v>
      </c>
      <c r="B1448" s="1" t="s">
        <v>2984</v>
      </c>
    </row>
    <row r="1449" spans="1:14" customHeight="1" ht="12.75">
      <c r="A1449" s="1" t="s">
        <v>872</v>
      </c>
      <c r="B1449" s="1" t="s">
        <v>2985</v>
      </c>
    </row>
    <row r="1450" spans="1:14" customHeight="1" ht="12.75">
      <c r="A1450" s="1" t="s">
        <v>873</v>
      </c>
      <c r="B1450" s="1" t="s">
        <v>2986</v>
      </c>
    </row>
    <row r="1451" spans="1:14" customHeight="1" ht="12.75">
      <c r="A1451" s="1" t="s">
        <v>874</v>
      </c>
      <c r="B1451" s="1" t="s">
        <v>2987</v>
      </c>
    </row>
    <row r="1452" spans="1:14" customHeight="1" ht="12.75">
      <c r="A1452" s="1" t="s">
        <v>875</v>
      </c>
      <c r="B1452" s="1" t="s">
        <v>2988</v>
      </c>
    </row>
    <row r="1453" spans="1:14" customHeight="1" ht="12.75">
      <c r="A1453" s="1" t="s">
        <v>876</v>
      </c>
      <c r="B1453" s="1" t="s">
        <v>2989</v>
      </c>
    </row>
    <row r="1454" spans="1:14" customHeight="1" ht="12.75">
      <c r="A1454" s="1" t="s">
        <v>877</v>
      </c>
      <c r="B1454" s="1" t="s">
        <v>2990</v>
      </c>
    </row>
    <row r="1455" spans="1:14" customHeight="1" ht="12.75">
      <c r="A1455" s="1" t="s">
        <v>878</v>
      </c>
      <c r="B1455" s="1" t="s">
        <v>2991</v>
      </c>
    </row>
    <row r="1456" spans="1:14" customHeight="1" ht="12.75">
      <c r="A1456" s="1" t="s">
        <v>879</v>
      </c>
      <c r="B1456" s="1" t="s">
        <v>2992</v>
      </c>
    </row>
    <row r="1457" spans="1:14" customHeight="1" ht="12.75">
      <c r="A1457" s="1" t="s">
        <v>880</v>
      </c>
      <c r="B1457" s="1" t="s">
        <v>2993</v>
      </c>
    </row>
    <row r="1458" spans="1:14" customHeight="1" ht="12.75">
      <c r="A1458" s="1" t="s">
        <v>881</v>
      </c>
      <c r="B1458" s="1" t="s">
        <v>2994</v>
      </c>
    </row>
    <row r="1459" spans="1:14" customHeight="1" ht="12.75">
      <c r="A1459" s="1" t="s">
        <v>882</v>
      </c>
      <c r="B1459" s="1" t="s">
        <v>2995</v>
      </c>
    </row>
    <row r="1460" spans="1:14" customHeight="1" ht="12.75">
      <c r="A1460" s="1" t="s">
        <v>883</v>
      </c>
      <c r="B1460" s="1" t="s">
        <v>2996</v>
      </c>
    </row>
    <row r="1461" spans="1:14" customHeight="1" ht="12.75">
      <c r="A1461" s="1" t="s">
        <v>884</v>
      </c>
      <c r="B1461" s="1" t="s">
        <v>2997</v>
      </c>
    </row>
    <row r="1462" spans="1:14" customHeight="1" ht="12.75">
      <c r="A1462" s="1" t="s">
        <v>885</v>
      </c>
      <c r="B1462" s="1" t="s">
        <v>2998</v>
      </c>
    </row>
    <row r="1463" spans="1:14" customHeight="1" ht="12.75">
      <c r="A1463" s="1" t="s">
        <v>886</v>
      </c>
      <c r="B1463" s="1" t="s">
        <v>2999</v>
      </c>
    </row>
    <row r="1464" spans="1:14" customHeight="1" ht="12.75">
      <c r="A1464" s="1" t="s">
        <v>887</v>
      </c>
      <c r="B1464" s="1" t="s">
        <v>3000</v>
      </c>
    </row>
    <row r="1465" spans="1:14" customHeight="1" ht="12.75">
      <c r="A1465" s="1" t="s">
        <v>888</v>
      </c>
      <c r="B1465" s="1" t="s">
        <v>3001</v>
      </c>
    </row>
    <row r="1466" spans="1:14" customHeight="1" ht="12.75">
      <c r="A1466" s="1" t="s">
        <v>889</v>
      </c>
      <c r="B1466" s="1" t="s">
        <v>3002</v>
      </c>
    </row>
    <row r="1467" spans="1:14" customHeight="1" ht="12.75">
      <c r="A1467" s="1" t="s">
        <v>890</v>
      </c>
      <c r="B1467" s="1" t="s">
        <v>3003</v>
      </c>
    </row>
    <row r="1468" spans="1:14" customHeight="1" ht="12.75">
      <c r="A1468" s="1" t="s">
        <v>891</v>
      </c>
      <c r="B1468" s="1" t="s">
        <v>3004</v>
      </c>
    </row>
    <row r="1469" spans="1:14" customHeight="1" ht="12.75">
      <c r="A1469" s="1" t="s">
        <v>892</v>
      </c>
      <c r="B1469" s="1" t="s">
        <v>3005</v>
      </c>
    </row>
    <row r="1470" spans="1:14" customHeight="1" ht="12.75">
      <c r="A1470" s="1" t="s">
        <v>893</v>
      </c>
      <c r="B1470" s="1" t="s">
        <v>3006</v>
      </c>
    </row>
    <row r="1471" spans="1:14" customHeight="1" ht="12.75">
      <c r="A1471" s="1" t="s">
        <v>894</v>
      </c>
      <c r="B1471" s="1" t="s">
        <v>3007</v>
      </c>
    </row>
    <row r="1472" spans="1:14" customHeight="1" ht="12.75">
      <c r="A1472" s="1" t="s">
        <v>895</v>
      </c>
      <c r="B1472" s="1" t="s">
        <v>3008</v>
      </c>
    </row>
    <row r="1473" spans="1:14" customHeight="1" ht="12.75">
      <c r="A1473" s="1" t="s">
        <v>896</v>
      </c>
      <c r="B1473" s="1" t="s">
        <v>3009</v>
      </c>
    </row>
    <row r="1474" spans="1:14" customHeight="1" ht="12.75">
      <c r="A1474" s="1" t="s">
        <v>897</v>
      </c>
      <c r="B1474" s="1" t="s">
        <v>3010</v>
      </c>
    </row>
    <row r="1475" spans="1:14" customHeight="1" ht="12.75">
      <c r="A1475" s="1" t="s">
        <v>898</v>
      </c>
      <c r="B1475" s="1" t="s">
        <v>3011</v>
      </c>
    </row>
    <row r="1476" spans="1:14" customHeight="1" ht="12.75">
      <c r="A1476" s="1" t="s">
        <v>899</v>
      </c>
      <c r="B1476" s="1" t="s">
        <v>3012</v>
      </c>
    </row>
    <row r="1477" spans="1:14" customHeight="1" ht="12.75">
      <c r="A1477" s="1" t="s">
        <v>900</v>
      </c>
      <c r="B1477" s="1" t="s">
        <v>3013</v>
      </c>
    </row>
    <row r="1478" spans="1:14" customHeight="1" ht="12.75">
      <c r="A1478" s="1" t="s">
        <v>901</v>
      </c>
      <c r="B1478" s="1" t="s">
        <v>3014</v>
      </c>
    </row>
    <row r="1479" spans="1:14" customHeight="1" ht="12.75">
      <c r="A1479" s="1" t="s">
        <v>902</v>
      </c>
      <c r="B1479" s="1" t="s">
        <v>3015</v>
      </c>
    </row>
    <row r="1480" spans="1:14" customHeight="1" ht="12.75">
      <c r="A1480" s="1" t="s">
        <v>903</v>
      </c>
      <c r="B1480" s="1" t="s">
        <v>3016</v>
      </c>
    </row>
    <row r="1481" spans="1:14" customHeight="1" ht="12.75">
      <c r="A1481" s="1" t="s">
        <v>904</v>
      </c>
      <c r="B1481" s="1" t="s">
        <v>3017</v>
      </c>
    </row>
    <row r="1482" spans="1:14" customHeight="1" ht="12.75">
      <c r="A1482" s="1" t="s">
        <v>905</v>
      </c>
      <c r="B1482" s="1" t="s">
        <v>3018</v>
      </c>
    </row>
    <row r="1483" spans="1:14" customHeight="1" ht="12.75">
      <c r="A1483" s="1" t="s">
        <v>906</v>
      </c>
      <c r="B1483" s="1" t="s">
        <v>3019</v>
      </c>
    </row>
    <row r="1484" spans="1:14" customHeight="1" ht="12.75">
      <c r="A1484" s="1" t="s">
        <v>907</v>
      </c>
      <c r="B1484" s="1" t="s">
        <v>3020</v>
      </c>
    </row>
    <row r="1485" spans="1:14" customHeight="1" ht="12.75">
      <c r="A1485" s="1" t="s">
        <v>908</v>
      </c>
      <c r="B1485" s="1" t="s">
        <v>3021</v>
      </c>
    </row>
    <row r="1486" spans="1:14" customHeight="1" ht="12.75">
      <c r="A1486" s="1" t="s">
        <v>909</v>
      </c>
      <c r="B1486" s="1" t="s">
        <v>3022</v>
      </c>
    </row>
    <row r="1487" spans="1:14" customHeight="1" ht="12.75">
      <c r="A1487" s="1" t="s">
        <v>910</v>
      </c>
      <c r="B1487" s="1" t="s">
        <v>3023</v>
      </c>
    </row>
    <row r="1488" spans="1:14" customHeight="1" ht="12.75">
      <c r="A1488" s="1" t="s">
        <v>911</v>
      </c>
      <c r="B1488" s="1" t="s">
        <v>3024</v>
      </c>
    </row>
    <row r="1489" spans="1:14" customHeight="1" ht="12.75">
      <c r="A1489" s="1" t="s">
        <v>912</v>
      </c>
      <c r="B1489" s="1" t="s">
        <v>3025</v>
      </c>
    </row>
    <row r="1490" spans="1:14" customHeight="1" ht="12.75">
      <c r="A1490" s="1" t="s">
        <v>913</v>
      </c>
      <c r="B1490" s="1" t="s">
        <v>3026</v>
      </c>
    </row>
    <row r="1491" spans="1:14" customHeight="1" ht="12.75">
      <c r="A1491" s="1" t="s">
        <v>914</v>
      </c>
      <c r="B1491" s="1" t="s">
        <v>3027</v>
      </c>
    </row>
    <row r="1492" spans="1:14" customHeight="1" ht="12.75">
      <c r="A1492" s="1" t="s">
        <v>915</v>
      </c>
      <c r="B1492" s="1" t="s">
        <v>3028</v>
      </c>
    </row>
    <row r="1493" spans="1:14" customHeight="1" ht="12.75">
      <c r="A1493" s="1" t="s">
        <v>916</v>
      </c>
      <c r="B1493" s="1" t="s">
        <v>3029</v>
      </c>
    </row>
    <row r="1494" spans="1:14" customHeight="1" ht="12.75">
      <c r="A1494" s="1" t="s">
        <v>917</v>
      </c>
      <c r="B1494" s="1" t="s">
        <v>3030</v>
      </c>
    </row>
    <row r="1495" spans="1:14" customHeight="1" ht="12.75">
      <c r="A1495" s="1" t="s">
        <v>918</v>
      </c>
      <c r="B1495" s="1" t="s">
        <v>3031</v>
      </c>
    </row>
    <row r="1496" spans="1:14" customHeight="1" ht="12.75">
      <c r="A1496" s="1" t="s">
        <v>919</v>
      </c>
      <c r="B1496" s="1" t="s">
        <v>3032</v>
      </c>
    </row>
    <row r="1497" spans="1:14" customHeight="1" ht="12.75">
      <c r="A1497" s="1" t="s">
        <v>920</v>
      </c>
      <c r="B1497" s="1" t="s">
        <v>3033</v>
      </c>
    </row>
    <row r="1498" spans="1:14" customHeight="1" ht="12.75">
      <c r="A1498" s="1" t="s">
        <v>921</v>
      </c>
      <c r="B1498" s="1" t="s">
        <v>3034</v>
      </c>
    </row>
    <row r="1499" spans="1:14" customHeight="1" ht="12.75">
      <c r="A1499" s="1" t="s">
        <v>922</v>
      </c>
      <c r="B1499" s="1" t="s">
        <v>3035</v>
      </c>
    </row>
    <row r="1500" spans="1:14" customHeight="1" ht="12.75">
      <c r="A1500" s="1" t="s">
        <v>923</v>
      </c>
      <c r="B1500" s="1" t="s">
        <v>3036</v>
      </c>
    </row>
    <row r="1501" spans="1:14" customHeight="1" ht="12.75">
      <c r="A1501" s="1" t="s">
        <v>924</v>
      </c>
      <c r="B1501" s="1" t="s">
        <v>3037</v>
      </c>
    </row>
    <row r="1502" spans="1:14" customHeight="1" ht="12.75">
      <c r="A1502" s="1" t="s">
        <v>925</v>
      </c>
      <c r="B1502" s="1" t="s">
        <v>3038</v>
      </c>
    </row>
    <row r="1503" spans="1:14" customHeight="1" ht="12.75">
      <c r="A1503" s="1" t="s">
        <v>926</v>
      </c>
      <c r="B1503" s="1" t="s">
        <v>3039</v>
      </c>
    </row>
    <row r="1504" spans="1:14" customHeight="1" ht="12.75">
      <c r="A1504" s="1" t="s">
        <v>927</v>
      </c>
      <c r="B1504" s="1" t="s">
        <v>3040</v>
      </c>
    </row>
    <row r="1505" spans="1:14" customHeight="1" ht="12.75">
      <c r="A1505" s="1" t="s">
        <v>928</v>
      </c>
      <c r="B1505" s="1" t="s">
        <v>3041</v>
      </c>
    </row>
    <row r="1506" spans="1:14" customHeight="1" ht="12.75">
      <c r="A1506" s="1" t="s">
        <v>929</v>
      </c>
      <c r="B1506" s="1" t="s">
        <v>3042</v>
      </c>
    </row>
    <row r="1507" spans="1:14" customHeight="1" ht="12.75">
      <c r="A1507" s="1" t="s">
        <v>930</v>
      </c>
      <c r="B1507" s="1" t="s">
        <v>3043</v>
      </c>
    </row>
    <row r="1508" spans="1:14" customHeight="1" ht="12.75">
      <c r="A1508" s="1" t="s">
        <v>931</v>
      </c>
      <c r="B1508" s="1" t="s">
        <v>3044</v>
      </c>
    </row>
    <row r="1509" spans="1:14" customHeight="1" ht="12.75">
      <c r="A1509" s="1" t="s">
        <v>932</v>
      </c>
      <c r="B1509" s="1" t="s">
        <v>3045</v>
      </c>
    </row>
    <row r="1510" spans="1:14" customHeight="1" ht="12.75">
      <c r="A1510" s="1" t="s">
        <v>933</v>
      </c>
      <c r="B1510" s="1" t="s">
        <v>3046</v>
      </c>
    </row>
    <row r="1511" spans="1:14" customHeight="1" ht="12.75">
      <c r="A1511" s="1" t="s">
        <v>934</v>
      </c>
      <c r="B1511" s="1" t="s">
        <v>3047</v>
      </c>
    </row>
    <row r="1512" spans="1:14" customHeight="1" ht="12.75">
      <c r="A1512" s="1" t="s">
        <v>935</v>
      </c>
      <c r="B1512" s="1" t="s">
        <v>3048</v>
      </c>
    </row>
    <row r="1513" spans="1:14" customHeight="1" ht="12.75">
      <c r="A1513" s="1" t="s">
        <v>936</v>
      </c>
      <c r="B1513" s="1" t="s">
        <v>3049</v>
      </c>
    </row>
    <row r="1514" spans="1:14" customHeight="1" ht="12.75">
      <c r="A1514" s="1" t="s">
        <v>937</v>
      </c>
      <c r="B1514" s="1" t="s">
        <v>3050</v>
      </c>
    </row>
    <row r="1515" spans="1:14" customHeight="1" ht="12.75">
      <c r="A1515" s="1" t="s">
        <v>938</v>
      </c>
      <c r="B1515" s="1" t="s">
        <v>3051</v>
      </c>
    </row>
    <row r="1516" spans="1:14" customHeight="1" ht="12.75">
      <c r="A1516" s="1" t="s">
        <v>939</v>
      </c>
      <c r="B1516" s="1" t="s">
        <v>3052</v>
      </c>
    </row>
    <row r="1517" spans="1:14" customHeight="1" ht="12.75">
      <c r="A1517" s="1" t="s">
        <v>940</v>
      </c>
      <c r="B1517" s="1" t="s">
        <v>3053</v>
      </c>
    </row>
    <row r="1518" spans="1:14" customHeight="1" ht="12.75">
      <c r="A1518" s="1" t="s">
        <v>941</v>
      </c>
      <c r="B1518" s="1" t="s">
        <v>3054</v>
      </c>
    </row>
    <row r="1519" spans="1:14" customHeight="1" ht="12.75">
      <c r="A1519" s="1" t="s">
        <v>942</v>
      </c>
      <c r="B1519" s="1" t="s">
        <v>3055</v>
      </c>
    </row>
    <row r="1520" spans="1:14" customHeight="1" ht="12.75">
      <c r="A1520" s="1" t="s">
        <v>943</v>
      </c>
      <c r="B1520" s="1" t="s">
        <v>3056</v>
      </c>
    </row>
    <row r="1521" spans="1:14" customHeight="1" ht="12.75">
      <c r="A1521" s="1" t="s">
        <v>944</v>
      </c>
      <c r="B1521" s="1" t="s">
        <v>3057</v>
      </c>
    </row>
    <row r="1522" spans="1:14" customHeight="1" ht="12.75">
      <c r="A1522" s="1" t="s">
        <v>945</v>
      </c>
      <c r="B1522" s="1" t="s">
        <v>3058</v>
      </c>
    </row>
    <row r="1523" spans="1:14" customHeight="1" ht="12.75">
      <c r="A1523" s="1" t="s">
        <v>946</v>
      </c>
      <c r="B1523" s="1" t="s">
        <v>3059</v>
      </c>
    </row>
    <row r="1524" spans="1:14" customHeight="1" ht="12.75">
      <c r="A1524" s="1" t="s">
        <v>947</v>
      </c>
      <c r="B1524" s="1" t="s">
        <v>3060</v>
      </c>
    </row>
    <row r="1525" spans="1:14" customHeight="1" ht="12.75">
      <c r="A1525" s="1" t="s">
        <v>948</v>
      </c>
      <c r="B1525" s="1" t="s">
        <v>3061</v>
      </c>
    </row>
    <row r="1526" spans="1:14" customHeight="1" ht="12.75">
      <c r="A1526" s="1" t="s">
        <v>949</v>
      </c>
      <c r="B1526" s="1" t="s">
        <v>3062</v>
      </c>
    </row>
    <row r="1527" spans="1:14" customHeight="1" ht="12.75">
      <c r="A1527" s="1" t="s">
        <v>950</v>
      </c>
      <c r="B1527" s="1" t="s">
        <v>3063</v>
      </c>
    </row>
    <row r="1528" spans="1:14" customHeight="1" ht="12.75">
      <c r="A1528" s="1" t="s">
        <v>951</v>
      </c>
      <c r="B1528" s="1" t="s">
        <v>3064</v>
      </c>
    </row>
    <row r="1529" spans="1:14" customHeight="1" ht="12.75">
      <c r="A1529" s="1" t="s">
        <v>952</v>
      </c>
      <c r="B1529" s="1" t="s">
        <v>3065</v>
      </c>
    </row>
    <row r="1530" spans="1:14" customHeight="1" ht="12.75">
      <c r="A1530" s="1" t="s">
        <v>953</v>
      </c>
      <c r="B1530" s="1" t="s">
        <v>3066</v>
      </c>
    </row>
    <row r="1531" spans="1:14" customHeight="1" ht="12.75">
      <c r="A1531" s="1" t="s">
        <v>954</v>
      </c>
      <c r="B1531" s="1" t="s">
        <v>3067</v>
      </c>
    </row>
    <row r="1532" spans="1:14" customHeight="1" ht="12.75">
      <c r="A1532" s="1" t="s">
        <v>955</v>
      </c>
      <c r="B1532" s="1" t="s">
        <v>3068</v>
      </c>
    </row>
    <row r="1533" spans="1:14" customHeight="1" ht="12.75">
      <c r="A1533" s="1" t="s">
        <v>956</v>
      </c>
      <c r="B1533" s="1" t="s">
        <v>3069</v>
      </c>
    </row>
    <row r="1534" spans="1:14" customHeight="1" ht="12.75">
      <c r="A1534" s="1" t="s">
        <v>957</v>
      </c>
      <c r="B1534" s="1" t="s">
        <v>3070</v>
      </c>
    </row>
    <row r="1535" spans="1:14" customHeight="1" ht="12.75">
      <c r="A1535" s="1" t="s">
        <v>958</v>
      </c>
      <c r="B1535" s="1" t="s">
        <v>3071</v>
      </c>
    </row>
    <row r="1536" spans="1:14" customHeight="1" ht="12.75">
      <c r="A1536" s="1" t="s">
        <v>959</v>
      </c>
      <c r="B1536" s="1" t="s">
        <v>3072</v>
      </c>
    </row>
    <row r="1537" spans="1:14" customHeight="1" ht="12.75">
      <c r="A1537" s="1" t="s">
        <v>960</v>
      </c>
      <c r="B1537" s="1" t="s">
        <v>3073</v>
      </c>
    </row>
    <row r="1538" spans="1:14" customHeight="1" ht="12.75">
      <c r="A1538" s="1" t="s">
        <v>961</v>
      </c>
      <c r="B1538" s="1" t="s">
        <v>3074</v>
      </c>
    </row>
    <row r="1539" spans="1:14" customHeight="1" ht="12.75">
      <c r="A1539" s="1" t="s">
        <v>962</v>
      </c>
      <c r="B1539" s="1" t="s">
        <v>3075</v>
      </c>
    </row>
    <row r="1540" spans="1:14" customHeight="1" ht="12.75">
      <c r="A1540" s="1" t="s">
        <v>963</v>
      </c>
      <c r="B1540" s="1" t="s">
        <v>3076</v>
      </c>
    </row>
    <row r="1541" spans="1:14" customHeight="1" ht="12.75">
      <c r="A1541" s="1" t="s">
        <v>964</v>
      </c>
      <c r="B1541" s="1" t="s">
        <v>3077</v>
      </c>
    </row>
    <row r="1542" spans="1:14" customHeight="1" ht="12.75">
      <c r="A1542" s="1" t="s">
        <v>965</v>
      </c>
      <c r="B1542" s="1" t="s">
        <v>3078</v>
      </c>
    </row>
    <row r="1543" spans="1:14" customHeight="1" ht="12.75">
      <c r="A1543" s="1" t="s">
        <v>966</v>
      </c>
      <c r="B1543" s="1" t="s">
        <v>3079</v>
      </c>
    </row>
    <row r="1544" spans="1:14" customHeight="1" ht="12.75">
      <c r="A1544" s="1" t="s">
        <v>967</v>
      </c>
      <c r="B1544" s="1" t="s">
        <v>3080</v>
      </c>
    </row>
    <row r="1545" spans="1:14" customHeight="1" ht="12.75">
      <c r="A1545" s="1" t="s">
        <v>968</v>
      </c>
      <c r="B1545" s="1" t="s">
        <v>3081</v>
      </c>
    </row>
    <row r="1546" spans="1:14" customHeight="1" ht="12.75">
      <c r="A1546" s="1" t="s">
        <v>969</v>
      </c>
      <c r="B1546" s="1" t="s">
        <v>3082</v>
      </c>
    </row>
    <row r="1547" spans="1:14" customHeight="1" ht="12.75">
      <c r="A1547" s="1" t="s">
        <v>970</v>
      </c>
      <c r="B1547" s="1" t="s">
        <v>3083</v>
      </c>
    </row>
    <row r="1548" spans="1:14" customHeight="1" ht="12.75">
      <c r="A1548" s="1" t="s">
        <v>971</v>
      </c>
      <c r="B1548" s="1" t="s">
        <v>3084</v>
      </c>
    </row>
    <row r="1549" spans="1:14" customHeight="1" ht="12.75">
      <c r="A1549" s="1" t="s">
        <v>972</v>
      </c>
      <c r="B1549" s="1" t="s">
        <v>3085</v>
      </c>
    </row>
    <row r="1550" spans="1:14" customHeight="1" ht="12.75">
      <c r="A1550" s="1" t="s">
        <v>973</v>
      </c>
      <c r="B1550" s="1" t="s">
        <v>3086</v>
      </c>
    </row>
    <row r="1551" spans="1:14" customHeight="1" ht="12.75">
      <c r="A1551" s="1" t="s">
        <v>974</v>
      </c>
      <c r="B1551" s="1" t="s">
        <v>3087</v>
      </c>
    </row>
    <row r="1552" spans="1:14" customHeight="1" ht="12.75">
      <c r="A1552" s="1" t="s">
        <v>975</v>
      </c>
      <c r="B1552" s="1" t="s">
        <v>3088</v>
      </c>
    </row>
    <row r="1553" spans="1:14" customHeight="1" ht="12.75">
      <c r="A1553" s="1" t="s">
        <v>976</v>
      </c>
      <c r="B1553" s="1" t="s">
        <v>3089</v>
      </c>
    </row>
    <row r="1554" spans="1:14" customHeight="1" ht="12.75">
      <c r="A1554" s="1" t="s">
        <v>977</v>
      </c>
      <c r="B1554" s="1" t="s">
        <v>3090</v>
      </c>
    </row>
    <row r="1555" spans="1:14" customHeight="1" ht="12.75">
      <c r="A1555" s="1" t="s">
        <v>978</v>
      </c>
      <c r="B1555" s="1" t="s">
        <v>3091</v>
      </c>
    </row>
    <row r="1556" spans="1:14" customHeight="1" ht="12.75">
      <c r="A1556" s="1" t="s">
        <v>979</v>
      </c>
      <c r="B1556" s="1" t="s">
        <v>3092</v>
      </c>
    </row>
    <row r="1557" spans="1:14" customHeight="1" ht="12.75">
      <c r="A1557" s="1" t="s">
        <v>980</v>
      </c>
      <c r="B1557" s="1" t="s">
        <v>3093</v>
      </c>
    </row>
    <row r="1558" spans="1:14" customHeight="1" ht="12.75">
      <c r="A1558" s="1" t="s">
        <v>981</v>
      </c>
      <c r="B1558" s="1" t="s">
        <v>3094</v>
      </c>
    </row>
    <row r="1559" spans="1:14" customHeight="1" ht="12.75">
      <c r="A1559" s="1" t="s">
        <v>982</v>
      </c>
      <c r="B1559" s="1" t="s">
        <v>3095</v>
      </c>
    </row>
    <row r="1560" spans="1:14" customHeight="1" ht="12.75">
      <c r="A1560" s="1" t="s">
        <v>983</v>
      </c>
      <c r="B1560" s="1" t="s">
        <v>3096</v>
      </c>
    </row>
    <row r="1561" spans="1:14" customHeight="1" ht="12.75">
      <c r="A1561" s="1" t="s">
        <v>984</v>
      </c>
      <c r="B1561" s="1" t="s">
        <v>3097</v>
      </c>
    </row>
    <row r="1562" spans="1:14" customHeight="1" ht="12.75">
      <c r="A1562" s="1" t="s">
        <v>985</v>
      </c>
      <c r="B1562" s="1" t="s">
        <v>3098</v>
      </c>
    </row>
    <row r="1563" spans="1:14" customHeight="1" ht="12.75">
      <c r="A1563" s="1" t="s">
        <v>986</v>
      </c>
      <c r="B1563" s="1" t="s">
        <v>3099</v>
      </c>
    </row>
    <row r="1564" spans="1:14" customHeight="1" ht="12.75">
      <c r="A1564" s="1" t="s">
        <v>987</v>
      </c>
      <c r="B1564" s="1" t="s">
        <v>3100</v>
      </c>
    </row>
    <row r="1565" spans="1:14" customHeight="1" ht="12.75">
      <c r="A1565" s="1" t="s">
        <v>988</v>
      </c>
      <c r="B1565" s="1" t="s">
        <v>3101</v>
      </c>
    </row>
    <row r="1566" spans="1:14" customHeight="1" ht="12.75">
      <c r="A1566" s="1" t="s">
        <v>989</v>
      </c>
      <c r="B1566" s="1" t="s">
        <v>3102</v>
      </c>
    </row>
    <row r="1567" spans="1:14" customHeight="1" ht="12.75">
      <c r="A1567" s="1" t="s">
        <v>990</v>
      </c>
      <c r="B1567" s="1" t="s">
        <v>3103</v>
      </c>
    </row>
    <row r="1568" spans="1:14" customHeight="1" ht="12.75">
      <c r="A1568" s="1" t="s">
        <v>991</v>
      </c>
      <c r="B1568" s="1" t="s">
        <v>3104</v>
      </c>
    </row>
    <row r="1569" spans="1:14" customHeight="1" ht="12.75">
      <c r="A1569" s="1" t="s">
        <v>992</v>
      </c>
      <c r="B1569" s="1" t="s">
        <v>3105</v>
      </c>
    </row>
    <row r="1570" spans="1:14" customHeight="1" ht="12.75">
      <c r="A1570" s="1" t="s">
        <v>993</v>
      </c>
      <c r="B1570" s="1" t="s">
        <v>3106</v>
      </c>
    </row>
    <row r="1571" spans="1:14" customHeight="1" ht="12.75">
      <c r="A1571" s="1" t="s">
        <v>994</v>
      </c>
      <c r="B1571" s="1" t="s">
        <v>3107</v>
      </c>
    </row>
    <row r="1572" spans="1:14" customHeight="1" ht="12.75">
      <c r="A1572" s="1" t="s">
        <v>995</v>
      </c>
      <c r="B1572" s="1" t="s">
        <v>3108</v>
      </c>
    </row>
    <row r="1573" spans="1:14" customHeight="1" ht="12.75">
      <c r="A1573" s="1" t="s">
        <v>996</v>
      </c>
      <c r="B1573" s="1" t="s">
        <v>3109</v>
      </c>
    </row>
    <row r="1574" spans="1:14" customHeight="1" ht="12.75">
      <c r="A1574" s="1" t="s">
        <v>2184</v>
      </c>
      <c r="B1574" s="1" t="s">
        <v>3110</v>
      </c>
    </row>
    <row r="1575" spans="1:14" customHeight="1" ht="12.75">
      <c r="A1575" s="1" t="s">
        <v>2185</v>
      </c>
      <c r="B1575" s="1" t="s">
        <v>3111</v>
      </c>
    </row>
    <row r="1576" spans="1:14" customHeight="1" ht="12.75">
      <c r="A1576" s="1" t="s">
        <v>2186</v>
      </c>
      <c r="B1576" s="1" t="s">
        <v>3112</v>
      </c>
    </row>
    <row r="1577" spans="1:14" customHeight="1" ht="12.75">
      <c r="A1577" s="1" t="s">
        <v>2187</v>
      </c>
      <c r="B1577" s="1" t="s">
        <v>3113</v>
      </c>
    </row>
    <row r="1578" spans="1:14" customHeight="1" ht="12.75">
      <c r="A1578" s="1" t="s">
        <v>2188</v>
      </c>
      <c r="B1578" s="1" t="s">
        <v>3114</v>
      </c>
    </row>
    <row r="1579" spans="1:14" customHeight="1" ht="12.75">
      <c r="A1579" s="1" t="s">
        <v>2189</v>
      </c>
      <c r="B1579" s="1" t="s">
        <v>3115</v>
      </c>
    </row>
    <row r="1580" spans="1:14" customHeight="1" ht="12.75">
      <c r="A1580" s="1" t="s">
        <v>2190</v>
      </c>
      <c r="B1580" s="1" t="s">
        <v>3116</v>
      </c>
    </row>
    <row r="1581" spans="1:14" customHeight="1" ht="12.75">
      <c r="A1581" s="1" t="s">
        <v>2191</v>
      </c>
      <c r="B1581" s="1" t="s">
        <v>3117</v>
      </c>
    </row>
    <row r="1582" spans="1:14" customHeight="1" ht="12.75">
      <c r="A1582" s="1" t="s">
        <v>2192</v>
      </c>
      <c r="B1582" s="1" t="s">
        <v>3118</v>
      </c>
    </row>
    <row r="1583" spans="1:14" customHeight="1" ht="12.75">
      <c r="A1583" s="1" t="s">
        <v>2193</v>
      </c>
      <c r="B1583" s="1" t="s">
        <v>3119</v>
      </c>
    </row>
    <row r="1584" spans="1:14" customHeight="1" ht="12.75">
      <c r="A1584" s="1" t="s">
        <v>2194</v>
      </c>
      <c r="B1584" s="1" t="s">
        <v>3120</v>
      </c>
    </row>
    <row r="1585" spans="1:14" customHeight="1" ht="12.75">
      <c r="A1585" s="1" t="s">
        <v>2195</v>
      </c>
      <c r="B1585" s="1" t="s">
        <v>3121</v>
      </c>
    </row>
    <row r="1586" spans="1:14" customHeight="1" ht="12.75">
      <c r="A1586" s="1" t="s">
        <v>2196</v>
      </c>
      <c r="B1586" s="1" t="s">
        <v>3122</v>
      </c>
    </row>
    <row r="1587" spans="1:14" customHeight="1" ht="12.75">
      <c r="A1587" s="1" t="s">
        <v>2197</v>
      </c>
      <c r="B1587" s="1" t="s">
        <v>3123</v>
      </c>
    </row>
    <row r="1588" spans="1:14" customHeight="1" ht="12.75">
      <c r="A1588" s="1" t="s">
        <v>2198</v>
      </c>
      <c r="B1588" s="1" t="s">
        <v>3124</v>
      </c>
    </row>
    <row r="1589" spans="1:14" customHeight="1" ht="12.75">
      <c r="A1589" s="1" t="s">
        <v>2199</v>
      </c>
      <c r="B1589" s="1" t="s">
        <v>3125</v>
      </c>
    </row>
    <row r="1590" spans="1:14" customHeight="1" ht="12.75">
      <c r="A1590" s="1" t="s">
        <v>2200</v>
      </c>
      <c r="B1590" s="1" t="s">
        <v>3126</v>
      </c>
    </row>
    <row r="1591" spans="1:14" customHeight="1" ht="12.75">
      <c r="A1591" s="1" t="s">
        <v>2201</v>
      </c>
      <c r="B1591" s="1" t="s">
        <v>3127</v>
      </c>
    </row>
    <row r="1592" spans="1:14" customHeight="1" ht="12.75">
      <c r="A1592" s="1" t="s">
        <v>2202</v>
      </c>
      <c r="B1592" s="1" t="s">
        <v>3128</v>
      </c>
    </row>
    <row r="1593" spans="1:14" customHeight="1" ht="12.75">
      <c r="A1593" s="1" t="s">
        <v>2203</v>
      </c>
      <c r="B1593" s="1" t="s">
        <v>3129</v>
      </c>
    </row>
    <row r="1594" spans="1:14" customHeight="1" ht="12.75">
      <c r="A1594" s="1" t="s">
        <v>2204</v>
      </c>
      <c r="B1594" s="1" t="s">
        <v>3130</v>
      </c>
    </row>
    <row r="1595" spans="1:14" customHeight="1" ht="12.75">
      <c r="A1595" s="1" t="s">
        <v>2205</v>
      </c>
      <c r="B1595" s="1" t="s">
        <v>3131</v>
      </c>
    </row>
    <row r="1596" spans="1:14" customHeight="1" ht="12.75">
      <c r="A1596" s="1" t="s">
        <v>2206</v>
      </c>
      <c r="B1596" s="1" t="s">
        <v>3132</v>
      </c>
    </row>
    <row r="1597" spans="1:14" customHeight="1" ht="12.75">
      <c r="A1597" s="1" t="s">
        <v>2207</v>
      </c>
      <c r="B1597" s="1" t="s">
        <v>3133</v>
      </c>
    </row>
    <row r="1598" spans="1:14" customHeight="1" ht="12.75">
      <c r="A1598" s="1" t="s">
        <v>2208</v>
      </c>
      <c r="B1598" s="1" t="s">
        <v>3134</v>
      </c>
    </row>
    <row r="1599" spans="1:14" customHeight="1" ht="12.75">
      <c r="A1599" s="1" t="s">
        <v>2209</v>
      </c>
      <c r="B1599" s="1" t="s">
        <v>3135</v>
      </c>
    </row>
    <row r="1600" spans="1:14" customHeight="1" ht="12.75">
      <c r="A1600" s="1" t="s">
        <v>2210</v>
      </c>
      <c r="B1600" s="1" t="s">
        <v>3136</v>
      </c>
    </row>
    <row r="1601" spans="1:14" customHeight="1" ht="12.75">
      <c r="A1601" s="1" t="s">
        <v>2211</v>
      </c>
      <c r="B1601" s="1" t="s">
        <v>3137</v>
      </c>
    </row>
    <row r="1602" spans="1:14" customHeight="1" ht="12.75">
      <c r="A1602" s="1" t="s">
        <v>2212</v>
      </c>
      <c r="B1602" s="1" t="s">
        <v>3138</v>
      </c>
    </row>
    <row r="1603" spans="1:14" customHeight="1" ht="12.75">
      <c r="A1603" s="1" t="s">
        <v>2213</v>
      </c>
      <c r="B1603" s="1" t="s">
        <v>3139</v>
      </c>
    </row>
    <row r="1604" spans="1:14" customHeight="1" ht="12.75">
      <c r="A1604" s="1" t="s">
        <v>2214</v>
      </c>
      <c r="B1604" s="1" t="s">
        <v>3140</v>
      </c>
    </row>
    <row r="1605" spans="1:14" customHeight="1" ht="12.75">
      <c r="A1605" s="1" t="s">
        <v>2215</v>
      </c>
      <c r="B1605" s="1" t="s">
        <v>3141</v>
      </c>
    </row>
    <row r="1606" spans="1:14" customHeight="1" ht="12.75">
      <c r="A1606" s="1" t="s">
        <v>2216</v>
      </c>
      <c r="B1606" s="1" t="s">
        <v>3142</v>
      </c>
    </row>
    <row r="1607" spans="1:14" customHeight="1" ht="12.75">
      <c r="A1607" s="1" t="s">
        <v>2217</v>
      </c>
      <c r="B1607" s="1" t="s">
        <v>3143</v>
      </c>
    </row>
    <row r="1608" spans="1:14" customHeight="1" ht="12.75">
      <c r="A1608" s="1" t="s">
        <v>2218</v>
      </c>
      <c r="B1608" s="1" t="s">
        <v>3144</v>
      </c>
    </row>
    <row r="1609" spans="1:14" customHeight="1" ht="12.75">
      <c r="A1609" s="1" t="s">
        <v>2219</v>
      </c>
      <c r="B1609" s="1" t="s">
        <v>3145</v>
      </c>
    </row>
    <row r="1610" spans="1:14" customHeight="1" ht="12.75">
      <c r="A1610" s="1" t="s">
        <v>2220</v>
      </c>
      <c r="B1610" s="1" t="s">
        <v>3146</v>
      </c>
    </row>
    <row r="1611" spans="1:14" customHeight="1" ht="12.75">
      <c r="A1611" s="1" t="s">
        <v>2221</v>
      </c>
      <c r="B1611" s="1" t="s">
        <v>3147</v>
      </c>
    </row>
    <row r="1612" spans="1:14" customHeight="1" ht="12.75">
      <c r="A1612" s="1" t="s">
        <v>2222</v>
      </c>
      <c r="B1612" s="1" t="s">
        <v>3148</v>
      </c>
    </row>
    <row r="1613" spans="1:14" customHeight="1" ht="12.75">
      <c r="A1613" s="1" t="s">
        <v>2223</v>
      </c>
      <c r="B1613" s="1" t="s">
        <v>3149</v>
      </c>
    </row>
    <row r="1614" spans="1:14" customHeight="1" ht="12.75">
      <c r="A1614" s="1" t="s">
        <v>2224</v>
      </c>
      <c r="B1614" s="1" t="s">
        <v>3150</v>
      </c>
    </row>
    <row r="1615" spans="1:14" customHeight="1" ht="12.75">
      <c r="A1615" s="1" t="s">
        <v>2225</v>
      </c>
      <c r="B1615" s="1" t="s">
        <v>3151</v>
      </c>
    </row>
    <row r="1616" spans="1:14" customHeight="1" ht="12.75">
      <c r="A1616" s="1" t="s">
        <v>2226</v>
      </c>
      <c r="B1616" s="1" t="s">
        <v>3152</v>
      </c>
    </row>
    <row r="1617" spans="1:14" customHeight="1" ht="12.75">
      <c r="A1617" s="1" t="s">
        <v>2227</v>
      </c>
      <c r="B1617" s="1" t="s">
        <v>3153</v>
      </c>
    </row>
    <row r="1618" spans="1:14" customHeight="1" ht="12.75">
      <c r="A1618" s="1" t="s">
        <v>2228</v>
      </c>
      <c r="B1618" s="1" t="s">
        <v>3154</v>
      </c>
    </row>
    <row r="1619" spans="1:14" customHeight="1" ht="12.75">
      <c r="A1619" s="1" t="s">
        <v>2229</v>
      </c>
      <c r="B1619" s="1" t="s">
        <v>3155</v>
      </c>
    </row>
    <row r="1620" spans="1:14" customHeight="1" ht="12.75">
      <c r="A1620" s="1" t="s">
        <v>2230</v>
      </c>
      <c r="B1620" s="1" t="s">
        <v>3156</v>
      </c>
    </row>
    <row r="1621" spans="1:14" customHeight="1" ht="12.75">
      <c r="A1621" s="1" t="s">
        <v>2231</v>
      </c>
      <c r="B1621" s="1" t="s">
        <v>3157</v>
      </c>
    </row>
    <row r="1622" spans="1:14" customHeight="1" ht="12.75">
      <c r="A1622" s="1" t="s">
        <v>2232</v>
      </c>
      <c r="B1622" s="1" t="s">
        <v>3158</v>
      </c>
    </row>
    <row r="1623" spans="1:14" customHeight="1" ht="12.75">
      <c r="A1623" s="1" t="s">
        <v>2233</v>
      </c>
      <c r="B1623" s="1" t="s">
        <v>3159</v>
      </c>
    </row>
    <row r="1624" spans="1:14" customHeight="1" ht="12.75">
      <c r="A1624" s="1" t="s">
        <v>2234</v>
      </c>
      <c r="B1624" s="1" t="s">
        <v>3160</v>
      </c>
    </row>
    <row r="1625" spans="1:14" customHeight="1" ht="12.75">
      <c r="A1625" s="1" t="s">
        <v>2235</v>
      </c>
      <c r="B1625" s="1" t="s">
        <v>3161</v>
      </c>
    </row>
    <row r="1626" spans="1:14" customHeight="1" ht="12.75">
      <c r="A1626" s="1" t="s">
        <v>2236</v>
      </c>
      <c r="B1626" s="1" t="s">
        <v>3162</v>
      </c>
    </row>
    <row r="1627" spans="1:14" customHeight="1" ht="12.75">
      <c r="A1627" s="1" t="s">
        <v>2237</v>
      </c>
      <c r="B1627" s="1" t="s">
        <v>3163</v>
      </c>
    </row>
    <row r="1628" spans="1:14" customHeight="1" ht="12.75">
      <c r="A1628" s="1" t="s">
        <v>2238</v>
      </c>
      <c r="B1628" s="1" t="s">
        <v>3164</v>
      </c>
    </row>
    <row r="1629" spans="1:14" customHeight="1" ht="12.75">
      <c r="A1629" s="1" t="s">
        <v>2239</v>
      </c>
      <c r="B1629" s="1" t="s">
        <v>3165</v>
      </c>
    </row>
    <row r="1630" spans="1:14" customHeight="1" ht="12.75">
      <c r="A1630" s="1" t="s">
        <v>2240</v>
      </c>
      <c r="B1630" s="1" t="s">
        <v>3166</v>
      </c>
    </row>
    <row r="1631" spans="1:14" customHeight="1" ht="12.75">
      <c r="A1631" s="1" t="s">
        <v>2241</v>
      </c>
      <c r="B1631" s="1" t="s">
        <v>3167</v>
      </c>
    </row>
    <row r="1632" spans="1:14" customHeight="1" ht="12.75">
      <c r="A1632" s="1" t="s">
        <v>2242</v>
      </c>
      <c r="B1632" s="1" t="s">
        <v>3168</v>
      </c>
    </row>
    <row r="1633" spans="1:14" customHeight="1" ht="12.75">
      <c r="A1633" s="1" t="s">
        <v>2243</v>
      </c>
      <c r="B1633" s="1" t="s">
        <v>3169</v>
      </c>
    </row>
    <row r="1634" spans="1:14" customHeight="1" ht="12.75">
      <c r="A1634" s="1" t="s">
        <v>2244</v>
      </c>
      <c r="B1634" s="1" t="s">
        <v>3170</v>
      </c>
    </row>
    <row r="1635" spans="1:14" customHeight="1" ht="12.75">
      <c r="A1635" s="1" t="s">
        <v>2245</v>
      </c>
      <c r="B1635" s="1" t="s">
        <v>3171</v>
      </c>
    </row>
    <row r="1636" spans="1:14" customHeight="1" ht="12.75">
      <c r="A1636" s="1" t="s">
        <v>2246</v>
      </c>
      <c r="B1636" s="1" t="s">
        <v>3172</v>
      </c>
    </row>
    <row r="1637" spans="1:14" customHeight="1" ht="12.75">
      <c r="A1637" s="1" t="s">
        <v>2247</v>
      </c>
      <c r="B1637" s="1" t="s">
        <v>3173</v>
      </c>
    </row>
    <row r="1638" spans="1:14" customHeight="1" ht="12.75">
      <c r="A1638" s="1" t="s">
        <v>2248</v>
      </c>
      <c r="B1638" s="1" t="s">
        <v>3174</v>
      </c>
    </row>
    <row r="1639" spans="1:14" customHeight="1" ht="12.75">
      <c r="A1639" s="1" t="s">
        <v>2249</v>
      </c>
      <c r="B1639" s="1" t="s">
        <v>3175</v>
      </c>
    </row>
    <row r="1640" spans="1:14" customHeight="1" ht="12.75">
      <c r="A1640" s="1" t="s">
        <v>2250</v>
      </c>
      <c r="B1640" s="1" t="s">
        <v>3176</v>
      </c>
    </row>
    <row r="1641" spans="1:14" customHeight="1" ht="12.75">
      <c r="A1641" s="1" t="s">
        <v>2251</v>
      </c>
      <c r="B1641" s="1" t="s">
        <v>3177</v>
      </c>
    </row>
    <row r="1642" spans="1:14" customHeight="1" ht="12.75">
      <c r="A1642" s="1" t="s">
        <v>2252</v>
      </c>
      <c r="B1642" s="1" t="s">
        <v>3178</v>
      </c>
    </row>
    <row r="1643" spans="1:14" customHeight="1" ht="12.75">
      <c r="A1643" s="1" t="s">
        <v>2253</v>
      </c>
      <c r="B1643" s="1" t="s">
        <v>3179</v>
      </c>
    </row>
    <row r="1644" spans="1:14" customHeight="1" ht="12.75">
      <c r="A1644" s="1" t="s">
        <v>2254</v>
      </c>
      <c r="B1644" s="1" t="s">
        <v>3180</v>
      </c>
    </row>
    <row r="1645" spans="1:14" customHeight="1" ht="12.75">
      <c r="A1645" s="1" t="s">
        <v>2255</v>
      </c>
      <c r="B1645" s="1" t="s">
        <v>3181</v>
      </c>
    </row>
    <row r="1646" spans="1:14" customHeight="1" ht="12.75">
      <c r="A1646" s="1" t="s">
        <v>2256</v>
      </c>
      <c r="B1646" s="1" t="s">
        <v>3182</v>
      </c>
    </row>
    <row r="1647" spans="1:14" customHeight="1" ht="12.75">
      <c r="A1647" s="1" t="s">
        <v>2257</v>
      </c>
      <c r="B1647" s="1" t="s">
        <v>3183</v>
      </c>
    </row>
    <row r="1648" spans="1:14" customHeight="1" ht="12.75">
      <c r="A1648" s="1" t="s">
        <v>2258</v>
      </c>
      <c r="B1648" s="1" t="s">
        <v>3184</v>
      </c>
    </row>
    <row r="1649" spans="1:14" customHeight="1" ht="12.75">
      <c r="A1649" s="1" t="s">
        <v>2259</v>
      </c>
      <c r="B1649" s="1" t="s">
        <v>3185</v>
      </c>
    </row>
    <row r="1650" spans="1:14" customHeight="1" ht="12.75">
      <c r="A1650" s="1" t="s">
        <v>2260</v>
      </c>
      <c r="B1650" s="1" t="s">
        <v>3186</v>
      </c>
    </row>
    <row r="1651" spans="1:14" customHeight="1" ht="12.75">
      <c r="A1651" s="1" t="s">
        <v>2261</v>
      </c>
      <c r="B1651" s="1" t="s">
        <v>3187</v>
      </c>
    </row>
    <row r="1652" spans="1:14" customHeight="1" ht="12.75">
      <c r="A1652" s="1" t="s">
        <v>2262</v>
      </c>
      <c r="B1652" s="1" t="s">
        <v>3188</v>
      </c>
    </row>
    <row r="1653" spans="1:14" customHeight="1" ht="12.75">
      <c r="A1653" s="1" t="s">
        <v>2263</v>
      </c>
      <c r="B1653" s="1" t="s">
        <v>3189</v>
      </c>
    </row>
    <row r="1654" spans="1:14" customHeight="1" ht="12.75">
      <c r="A1654" s="1" t="s">
        <v>2264</v>
      </c>
      <c r="B1654" s="1" t="s">
        <v>3190</v>
      </c>
    </row>
    <row r="1655" spans="1:14" customHeight="1" ht="12.75">
      <c r="A1655" s="1" t="s">
        <v>2265</v>
      </c>
      <c r="B1655" s="1" t="s">
        <v>3191</v>
      </c>
    </row>
    <row r="1656" spans="1:14" customHeight="1" ht="12.75">
      <c r="A1656" s="1" t="s">
        <v>2266</v>
      </c>
      <c r="B1656" s="1" t="s">
        <v>3192</v>
      </c>
    </row>
    <row r="1657" spans="1:14" customHeight="1" ht="12.75">
      <c r="A1657" s="1" t="s">
        <v>2267</v>
      </c>
      <c r="B1657" s="1" t="s">
        <v>3193</v>
      </c>
    </row>
    <row r="1658" spans="1:14" customHeight="1" ht="12.75">
      <c r="A1658" s="1" t="s">
        <v>2268</v>
      </c>
      <c r="B1658" s="1" t="s">
        <v>3194</v>
      </c>
    </row>
    <row r="1659" spans="1:14" customHeight="1" ht="12.75">
      <c r="A1659" s="1" t="s">
        <v>2269</v>
      </c>
      <c r="B1659" s="1" t="s">
        <v>3195</v>
      </c>
    </row>
    <row r="1660" spans="1:14" customHeight="1" ht="12.75">
      <c r="A1660" s="1" t="s">
        <v>2270</v>
      </c>
      <c r="B1660" s="1" t="s">
        <v>3196</v>
      </c>
    </row>
    <row r="1661" spans="1:14" customHeight="1" ht="12.75">
      <c r="A1661" s="1" t="s">
        <v>2271</v>
      </c>
      <c r="B1661" s="1" t="s">
        <v>3197</v>
      </c>
    </row>
    <row r="1662" spans="1:14" customHeight="1" ht="12.75">
      <c r="A1662" s="1" t="s">
        <v>2272</v>
      </c>
      <c r="B1662" s="1" t="s">
        <v>3198</v>
      </c>
    </row>
    <row r="1663" spans="1:14" customHeight="1" ht="12.75">
      <c r="A1663" s="1" t="s">
        <v>2273</v>
      </c>
      <c r="B1663" s="1" t="s">
        <v>3199</v>
      </c>
    </row>
    <row r="1664" spans="1:14" customHeight="1" ht="12.75">
      <c r="A1664" s="1" t="s">
        <v>2274</v>
      </c>
      <c r="B1664" s="1" t="s">
        <v>3200</v>
      </c>
    </row>
    <row r="1665" spans="1:14" customHeight="1" ht="12.75">
      <c r="A1665" s="1" t="s">
        <v>2275</v>
      </c>
      <c r="B1665" s="1" t="s">
        <v>3201</v>
      </c>
    </row>
    <row r="1666" spans="1:14" customHeight="1" ht="12.75">
      <c r="A1666" s="1" t="s">
        <v>2276</v>
      </c>
      <c r="B1666" s="1" t="s">
        <v>3202</v>
      </c>
    </row>
    <row r="1667" spans="1:14" customHeight="1" ht="12.75">
      <c r="A1667" s="1" t="s">
        <v>2277</v>
      </c>
      <c r="B1667" s="1" t="s">
        <v>3203</v>
      </c>
    </row>
    <row r="1668" spans="1:14" customHeight="1" ht="12.75">
      <c r="A1668" s="1" t="s">
        <v>2278</v>
      </c>
      <c r="B1668" s="1" t="s">
        <v>3204</v>
      </c>
    </row>
    <row r="1669" spans="1:14" customHeight="1" ht="12.75">
      <c r="A1669" s="1" t="s">
        <v>2279</v>
      </c>
      <c r="B1669" s="1" t="s">
        <v>3205</v>
      </c>
    </row>
    <row r="1670" spans="1:14" customHeight="1" ht="12.75">
      <c r="A1670" s="1" t="s">
        <v>2280</v>
      </c>
      <c r="B1670" s="1" t="s">
        <v>3206</v>
      </c>
    </row>
    <row r="1671" spans="1:14" customHeight="1" ht="12.75">
      <c r="A1671" s="1" t="s">
        <v>2281</v>
      </c>
      <c r="B1671" s="1" t="s">
        <v>3207</v>
      </c>
    </row>
    <row r="1672" spans="1:14" customHeight="1" ht="12.75">
      <c r="A1672" s="1" t="s">
        <v>2282</v>
      </c>
      <c r="B1672" s="1" t="s">
        <v>3208</v>
      </c>
    </row>
    <row r="1673" spans="1:14" customHeight="1" ht="12.75">
      <c r="A1673" s="1" t="s">
        <v>2283</v>
      </c>
      <c r="B1673" s="1" t="s">
        <v>3209</v>
      </c>
    </row>
    <row r="1674" spans="1:14" customHeight="1" ht="12.75">
      <c r="A1674" s="1" t="s">
        <v>2284</v>
      </c>
      <c r="B1674" s="1" t="s">
        <v>3210</v>
      </c>
    </row>
    <row r="1675" spans="1:14" customHeight="1" ht="12.75">
      <c r="A1675" s="1" t="s">
        <v>2285</v>
      </c>
      <c r="B1675" s="1" t="s">
        <v>3211</v>
      </c>
    </row>
    <row r="1676" spans="1:14" customHeight="1" ht="12.75">
      <c r="A1676" s="1" t="s">
        <v>2286</v>
      </c>
      <c r="B1676" s="1" t="s">
        <v>3212</v>
      </c>
    </row>
    <row r="1677" spans="1:14" customHeight="1" ht="12.75">
      <c r="A1677" s="1" t="s">
        <v>2287</v>
      </c>
      <c r="B1677" s="1" t="s">
        <v>3213</v>
      </c>
    </row>
    <row r="1678" spans="1:14" customHeight="1" ht="12.75">
      <c r="A1678" s="1" t="s">
        <v>2288</v>
      </c>
      <c r="B1678" s="1" t="s">
        <v>3214</v>
      </c>
    </row>
    <row r="1679" spans="1:14" customHeight="1" ht="12.75">
      <c r="A1679" s="1" t="s">
        <v>2289</v>
      </c>
      <c r="B1679" s="1" t="s">
        <v>3215</v>
      </c>
    </row>
    <row r="1680" spans="1:14" customHeight="1" ht="12.75">
      <c r="A1680" s="1" t="s">
        <v>2290</v>
      </c>
      <c r="B1680" s="1" t="s">
        <v>3216</v>
      </c>
    </row>
    <row r="1681" spans="1:14" customHeight="1" ht="12.75">
      <c r="A1681" s="1" t="s">
        <v>2291</v>
      </c>
      <c r="B1681" s="1" t="s">
        <v>3217</v>
      </c>
    </row>
    <row r="1682" spans="1:14" customHeight="1" ht="12.75">
      <c r="A1682" s="1" t="s">
        <v>2292</v>
      </c>
      <c r="B1682" s="1" t="s">
        <v>3218</v>
      </c>
    </row>
    <row r="1683" spans="1:14" customHeight="1" ht="12.75">
      <c r="A1683" s="1" t="s">
        <v>2293</v>
      </c>
      <c r="B1683" s="1" t="s">
        <v>3219</v>
      </c>
    </row>
    <row r="1684" spans="1:14" customHeight="1" ht="12.75">
      <c r="A1684" s="1" t="s">
        <v>2294</v>
      </c>
      <c r="B1684" s="1" t="s">
        <v>3220</v>
      </c>
    </row>
    <row r="1685" spans="1:14" customHeight="1" ht="12.75">
      <c r="A1685" s="1" t="s">
        <v>2295</v>
      </c>
      <c r="B1685" s="1" t="s">
        <v>3221</v>
      </c>
    </row>
    <row r="1686" spans="1:14" customHeight="1" ht="12.75">
      <c r="A1686" s="1" t="s">
        <v>2296</v>
      </c>
      <c r="B1686" s="1" t="s">
        <v>3222</v>
      </c>
    </row>
    <row r="1687" spans="1:14" customHeight="1" ht="12.75">
      <c r="A1687" s="1" t="s">
        <v>2297</v>
      </c>
      <c r="B1687" s="1" t="s">
        <v>3223</v>
      </c>
    </row>
    <row r="1688" spans="1:14" customHeight="1" ht="12.75">
      <c r="A1688" s="1" t="s">
        <v>2298</v>
      </c>
      <c r="B1688" s="1" t="s">
        <v>3224</v>
      </c>
    </row>
    <row r="1689" spans="1:14" customHeight="1" ht="12.75">
      <c r="A1689" s="1" t="s">
        <v>2299</v>
      </c>
      <c r="B1689" s="1" t="s">
        <v>3225</v>
      </c>
    </row>
    <row r="1690" spans="1:14" customHeight="1" ht="12.75">
      <c r="A1690" s="1" t="s">
        <v>2300</v>
      </c>
      <c r="B1690" s="1" t="s">
        <v>3226</v>
      </c>
    </row>
    <row r="1691" spans="1:14" customHeight="1" ht="12.75">
      <c r="A1691" s="1" t="s">
        <v>2301</v>
      </c>
      <c r="B1691" s="1" t="s">
        <v>3227</v>
      </c>
    </row>
    <row r="1692" spans="1:14" customHeight="1" ht="12.75">
      <c r="A1692" s="1" t="s">
        <v>2302</v>
      </c>
      <c r="B1692" s="1" t="s">
        <v>3228</v>
      </c>
    </row>
    <row r="1693" spans="1:14" customHeight="1" ht="12.75">
      <c r="A1693" s="1" t="s">
        <v>2303</v>
      </c>
      <c r="B1693" s="1" t="s">
        <v>3229</v>
      </c>
    </row>
    <row r="1694" spans="1:14" customHeight="1" ht="12.75">
      <c r="A1694" s="1" t="s">
        <v>2304</v>
      </c>
      <c r="B1694" s="1" t="s">
        <v>3230</v>
      </c>
    </row>
    <row r="1695" spans="1:14" customHeight="1" ht="12.75">
      <c r="A1695" s="1" t="s">
        <v>2305</v>
      </c>
      <c r="B1695" s="1" t="s">
        <v>3231</v>
      </c>
    </row>
    <row r="1696" spans="1:14" customHeight="1" ht="12.75">
      <c r="A1696" s="1" t="s">
        <v>2306</v>
      </c>
      <c r="B1696" s="1" t="s">
        <v>3232</v>
      </c>
    </row>
    <row r="1697" spans="1:14" customHeight="1" ht="12.75">
      <c r="A1697" s="1" t="s">
        <v>2307</v>
      </c>
      <c r="B1697" s="1" t="s">
        <v>3233</v>
      </c>
    </row>
    <row r="1698" spans="1:14" customHeight="1" ht="12.75">
      <c r="A1698" s="1" t="s">
        <v>2308</v>
      </c>
      <c r="B1698" s="1" t="s">
        <v>3234</v>
      </c>
    </row>
    <row r="1699" spans="1:14" customHeight="1" ht="12.75">
      <c r="A1699" s="1" t="s">
        <v>2309</v>
      </c>
      <c r="B1699" s="1" t="s">
        <v>3235</v>
      </c>
    </row>
    <row r="1700" spans="1:14" customHeight="1" ht="12.75">
      <c r="A1700" s="1" t="s">
        <v>2310</v>
      </c>
      <c r="B1700" s="1" t="s">
        <v>3236</v>
      </c>
    </row>
    <row r="1701" spans="1:14" customHeight="1" ht="12.75">
      <c r="A1701" s="1" t="s">
        <v>2311</v>
      </c>
      <c r="B1701" s="1" t="s">
        <v>3237</v>
      </c>
    </row>
    <row r="1702" spans="1:14" customHeight="1" ht="12.75">
      <c r="A1702" s="1" t="s">
        <v>2312</v>
      </c>
      <c r="B1702" s="1" t="s">
        <v>3238</v>
      </c>
    </row>
    <row r="1703" spans="1:14" customHeight="1" ht="12.75">
      <c r="A1703" s="1" t="s">
        <v>2313</v>
      </c>
      <c r="B1703" s="1" t="s">
        <v>3239</v>
      </c>
    </row>
    <row r="1704" spans="1:14" customHeight="1" ht="12.75">
      <c r="A1704" s="1" t="s">
        <v>2314</v>
      </c>
      <c r="B1704" s="1" t="s">
        <v>3240</v>
      </c>
    </row>
    <row r="1705" spans="1:14" customHeight="1" ht="12.75">
      <c r="A1705" s="1" t="s">
        <v>2315</v>
      </c>
      <c r="B1705" s="1" t="s">
        <v>3241</v>
      </c>
    </row>
    <row r="1706" spans="1:14" customHeight="1" ht="12.75">
      <c r="A1706" s="1" t="s">
        <v>2316</v>
      </c>
      <c r="B1706" s="1" t="s">
        <v>3242</v>
      </c>
    </row>
    <row r="1707" spans="1:14" customHeight="1" ht="12.75">
      <c r="A1707" s="1" t="s">
        <v>2317</v>
      </c>
      <c r="B1707" s="1" t="s">
        <v>3243</v>
      </c>
    </row>
    <row r="1708" spans="1:14" customHeight="1" ht="12.75">
      <c r="A1708" s="1" t="s">
        <v>2318</v>
      </c>
      <c r="B1708" s="1" t="s">
        <v>3244</v>
      </c>
    </row>
    <row r="1709" spans="1:14" customHeight="1" ht="12.75">
      <c r="A1709" s="1" t="s">
        <v>2319</v>
      </c>
      <c r="B1709" s="1" t="s">
        <v>3245</v>
      </c>
    </row>
    <row r="1710" spans="1:14" customHeight="1" ht="12.75">
      <c r="A1710" s="1" t="s">
        <v>2320</v>
      </c>
      <c r="B1710" s="1" t="s">
        <v>3246</v>
      </c>
    </row>
    <row r="1711" spans="1:14" customHeight="1" ht="12.75">
      <c r="A1711" s="1" t="s">
        <v>2321</v>
      </c>
      <c r="B1711" s="1" t="s">
        <v>3247</v>
      </c>
    </row>
    <row r="1712" spans="1:14" customHeight="1" ht="12.75">
      <c r="A1712" s="1" t="s">
        <v>2322</v>
      </c>
      <c r="B1712" s="1" t="s">
        <v>3248</v>
      </c>
    </row>
    <row r="1713" spans="1:14" customHeight="1" ht="12.75">
      <c r="A1713" s="1" t="s">
        <v>2323</v>
      </c>
      <c r="B1713" s="1" t="s">
        <v>3249</v>
      </c>
    </row>
    <row r="1714" spans="1:14" customHeight="1" ht="12.75">
      <c r="A1714" s="1" t="s">
        <v>2324</v>
      </c>
      <c r="B1714" s="1" t="s">
        <v>3250</v>
      </c>
    </row>
    <row r="1715" spans="1:14" customHeight="1" ht="12.75">
      <c r="A1715" s="1" t="s">
        <v>2325</v>
      </c>
      <c r="B1715" s="1" t="s">
        <v>3251</v>
      </c>
    </row>
    <row r="1716" spans="1:14" customHeight="1" ht="12.75">
      <c r="A1716" s="1" t="s">
        <v>2326</v>
      </c>
      <c r="B1716" s="1" t="s">
        <v>3252</v>
      </c>
    </row>
    <row r="1717" spans="1:14" customHeight="1" ht="12.75">
      <c r="A1717" s="1" t="s">
        <v>2327</v>
      </c>
      <c r="B1717" s="1" t="s">
        <v>3253</v>
      </c>
    </row>
    <row r="1718" spans="1:14" customHeight="1" ht="12.75">
      <c r="A1718" s="1" t="s">
        <v>2328</v>
      </c>
      <c r="B1718" s="1" t="s">
        <v>3254</v>
      </c>
    </row>
    <row r="1719" spans="1:14" customHeight="1" ht="12.75">
      <c r="A1719" s="1" t="s">
        <v>2329</v>
      </c>
      <c r="B1719" s="1" t="s">
        <v>3255</v>
      </c>
    </row>
    <row r="1720" spans="1:14" customHeight="1" ht="12.75">
      <c r="A1720" s="1" t="s">
        <v>2330</v>
      </c>
      <c r="B1720" s="1" t="s">
        <v>3256</v>
      </c>
    </row>
    <row r="1721" spans="1:14" customHeight="1" ht="12.75">
      <c r="A1721" s="1" t="s">
        <v>2331</v>
      </c>
      <c r="B1721" s="1" t="s">
        <v>3257</v>
      </c>
    </row>
    <row r="1722" spans="1:14" customHeight="1" ht="12.75">
      <c r="A1722" s="1" t="s">
        <v>2332</v>
      </c>
      <c r="B1722" s="1" t="s">
        <v>3258</v>
      </c>
    </row>
    <row r="1723" spans="1:14" customHeight="1" ht="12.75">
      <c r="A1723" s="1" t="s">
        <v>2333</v>
      </c>
      <c r="B1723" s="1" t="s">
        <v>3259</v>
      </c>
    </row>
    <row r="1724" spans="1:14" customHeight="1" ht="12.75">
      <c r="A1724" s="1" t="s">
        <v>2334</v>
      </c>
      <c r="B1724" s="1" t="s">
        <v>3260</v>
      </c>
    </row>
    <row r="1725" spans="1:14" customHeight="1" ht="12.75">
      <c r="A1725" s="1" t="s">
        <v>2335</v>
      </c>
      <c r="B1725" s="1" t="s">
        <v>3261</v>
      </c>
    </row>
    <row r="1726" spans="1:14" customHeight="1" ht="12.75">
      <c r="A1726" s="1" t="s">
        <v>2336</v>
      </c>
      <c r="B1726" s="1" t="s">
        <v>3262</v>
      </c>
    </row>
    <row r="1727" spans="1:14" customHeight="1" ht="12.75">
      <c r="A1727" s="1" t="s">
        <v>2337</v>
      </c>
      <c r="B1727" s="1" t="s">
        <v>3263</v>
      </c>
    </row>
    <row r="1728" spans="1:14" customHeight="1" ht="12.75">
      <c r="A1728" s="1" t="s">
        <v>2338</v>
      </c>
      <c r="B1728" s="1" t="s">
        <v>3264</v>
      </c>
    </row>
    <row r="1729" spans="1:14" customHeight="1" ht="12.75">
      <c r="A1729" s="1" t="s">
        <v>2339</v>
      </c>
      <c r="B1729" s="1" t="s">
        <v>3265</v>
      </c>
    </row>
    <row r="1730" spans="1:14" customHeight="1" ht="12.75">
      <c r="A1730" s="1" t="s">
        <v>2340</v>
      </c>
      <c r="B1730" s="1" t="s">
        <v>3266</v>
      </c>
    </row>
    <row r="1731" spans="1:14" customHeight="1" ht="12.75">
      <c r="A1731" s="1" t="s">
        <v>2341</v>
      </c>
      <c r="B1731" s="1" t="s">
        <v>3267</v>
      </c>
    </row>
    <row r="1732" spans="1:14" customHeight="1" ht="12.75">
      <c r="A1732" s="1" t="s">
        <v>2342</v>
      </c>
      <c r="B1732" s="1" t="s">
        <v>3268</v>
      </c>
    </row>
    <row r="1733" spans="1:14" customHeight="1" ht="12.75">
      <c r="A1733" s="1" t="s">
        <v>2343</v>
      </c>
      <c r="B1733" s="1" t="s">
        <v>3269</v>
      </c>
    </row>
    <row r="1734" spans="1:14" customHeight="1" ht="12.75">
      <c r="A1734" s="1" t="s">
        <v>2344</v>
      </c>
      <c r="B1734" s="1" t="s">
        <v>3270</v>
      </c>
    </row>
    <row r="1735" spans="1:14" customHeight="1" ht="12.75">
      <c r="A1735" s="1" t="s">
        <v>2345</v>
      </c>
      <c r="B1735" s="1" t="s">
        <v>3271</v>
      </c>
    </row>
    <row r="1736" spans="1:14" customHeight="1" ht="12.75">
      <c r="A1736" s="1" t="s">
        <v>2346</v>
      </c>
      <c r="B1736" s="1" t="s">
        <v>3272</v>
      </c>
    </row>
    <row r="1737" spans="1:14" customHeight="1" ht="12.75">
      <c r="A1737" s="1" t="s">
        <v>2347</v>
      </c>
      <c r="B1737" s="1" t="s">
        <v>3273</v>
      </c>
    </row>
    <row r="1738" spans="1:14" customHeight="1" ht="12.75">
      <c r="A1738" s="1" t="s">
        <v>2348</v>
      </c>
      <c r="B1738" s="1" t="s">
        <v>3274</v>
      </c>
    </row>
    <row r="1739" spans="1:14" customHeight="1" ht="12.75">
      <c r="A1739" s="1" t="s">
        <v>2349</v>
      </c>
      <c r="B1739" s="1" t="s">
        <v>3275</v>
      </c>
    </row>
    <row r="1740" spans="1:14" customHeight="1" ht="12.75">
      <c r="A1740" s="1" t="s">
        <v>2350</v>
      </c>
      <c r="B1740" s="1" t="s">
        <v>3276</v>
      </c>
    </row>
    <row r="1741" spans="1:14" customHeight="1" ht="12.75">
      <c r="A1741" s="1" t="s">
        <v>2351</v>
      </c>
      <c r="B1741" s="1" t="s">
        <v>3277</v>
      </c>
    </row>
    <row r="1742" spans="1:14" customHeight="1" ht="12.75">
      <c r="A1742" s="1" t="s">
        <v>2352</v>
      </c>
      <c r="B1742" s="1" t="s">
        <v>3278</v>
      </c>
    </row>
    <row r="1743" spans="1:14" customHeight="1" ht="12.75">
      <c r="A1743" s="1" t="s">
        <v>2353</v>
      </c>
      <c r="B1743" s="1" t="s">
        <v>3279</v>
      </c>
    </row>
    <row r="1744" spans="1:14" customHeight="1" ht="12.75">
      <c r="A1744" s="1" t="s">
        <v>2354</v>
      </c>
      <c r="B1744" s="1" t="s">
        <v>3280</v>
      </c>
    </row>
    <row r="1745" spans="1:14" customHeight="1" ht="12.75">
      <c r="A1745" s="1" t="s">
        <v>2355</v>
      </c>
      <c r="B1745" s="1" t="s">
        <v>3281</v>
      </c>
    </row>
    <row r="1746" spans="1:14" customHeight="1" ht="12.75">
      <c r="A1746" s="1" t="s">
        <v>2356</v>
      </c>
      <c r="B1746" s="1" t="s">
        <v>3282</v>
      </c>
    </row>
    <row r="1747" spans="1:14" customHeight="1" ht="12.75">
      <c r="A1747" s="1" t="s">
        <v>2357</v>
      </c>
      <c r="B1747" s="1" t="s">
        <v>3283</v>
      </c>
    </row>
    <row r="1748" spans="1:14" customHeight="1" ht="12.75">
      <c r="A1748" s="1" t="s">
        <v>2358</v>
      </c>
      <c r="B1748" s="1" t="s">
        <v>3284</v>
      </c>
    </row>
    <row r="1749" spans="1:14" customHeight="1" ht="12.75">
      <c r="A1749" s="1" t="s">
        <v>2359</v>
      </c>
      <c r="B1749" s="1" t="s">
        <v>3285</v>
      </c>
    </row>
    <row r="1750" spans="1:14" customHeight="1" ht="12.75">
      <c r="A1750" s="1" t="s">
        <v>2360</v>
      </c>
      <c r="B1750" s="1" t="s">
        <v>3286</v>
      </c>
    </row>
    <row r="1751" spans="1:14" customHeight="1" ht="12.75">
      <c r="A1751" s="1" t="s">
        <v>2361</v>
      </c>
      <c r="B1751" s="1" t="s">
        <v>3287</v>
      </c>
    </row>
    <row r="1752" spans="1:14" customHeight="1" ht="12.75">
      <c r="A1752" s="1" t="s">
        <v>2362</v>
      </c>
      <c r="B1752" s="1" t="s">
        <v>3288</v>
      </c>
    </row>
    <row r="1753" spans="1:14" customHeight="1" ht="12.75">
      <c r="A1753" s="1" t="s">
        <v>2363</v>
      </c>
      <c r="B1753" s="1" t="s">
        <v>3289</v>
      </c>
    </row>
    <row r="1754" spans="1:14" customHeight="1" ht="12.75">
      <c r="A1754" s="1" t="s">
        <v>2364</v>
      </c>
      <c r="B1754" s="1" t="s">
        <v>3290</v>
      </c>
    </row>
    <row r="1755" spans="1:14" customHeight="1" ht="12.75">
      <c r="A1755" s="1" t="s">
        <v>2365</v>
      </c>
      <c r="B1755" s="1" t="s">
        <v>3291</v>
      </c>
    </row>
    <row r="1756" spans="1:14" customHeight="1" ht="12.75">
      <c r="A1756" s="1" t="s">
        <v>2366</v>
      </c>
      <c r="B1756" s="1" t="s">
        <v>3292</v>
      </c>
    </row>
    <row r="1757" spans="1:14" customHeight="1" ht="12.75">
      <c r="A1757" s="1" t="s">
        <v>2367</v>
      </c>
      <c r="B1757" s="1" t="s">
        <v>3293</v>
      </c>
    </row>
    <row r="1758" spans="1:14" customHeight="1" ht="12.75">
      <c r="A1758" s="1" t="s">
        <v>2368</v>
      </c>
      <c r="B1758" s="1" t="s">
        <v>3294</v>
      </c>
    </row>
    <row r="1759" spans="1:14" customHeight="1" ht="12.75">
      <c r="A1759" s="1" t="s">
        <v>2369</v>
      </c>
      <c r="B1759" s="1" t="s">
        <v>3295</v>
      </c>
    </row>
    <row r="1760" spans="1:14" customHeight="1" ht="12.75">
      <c r="A1760" s="1" t="s">
        <v>2370</v>
      </c>
      <c r="B1760" s="1" t="s">
        <v>3296</v>
      </c>
    </row>
    <row r="1761" spans="1:14" customHeight="1" ht="12.75">
      <c r="A1761" s="1" t="s">
        <v>2371</v>
      </c>
      <c r="B1761" s="1" t="s">
        <v>3297</v>
      </c>
    </row>
    <row r="1762" spans="1:14" customHeight="1" ht="12.75">
      <c r="A1762" s="1" t="s">
        <v>2372</v>
      </c>
      <c r="B1762" s="1" t="s">
        <v>3298</v>
      </c>
    </row>
    <row r="1763" spans="1:14" customHeight="1" ht="12.75">
      <c r="A1763" s="1" t="s">
        <v>2373</v>
      </c>
      <c r="B1763" s="1" t="s">
        <v>3299</v>
      </c>
    </row>
    <row r="1764" spans="1:14" customHeight="1" ht="12.75">
      <c r="A1764" s="1" t="s">
        <v>2374</v>
      </c>
      <c r="B1764" s="1" t="s">
        <v>3300</v>
      </c>
    </row>
    <row r="1765" spans="1:14" customHeight="1" ht="12.75">
      <c r="A1765" s="1" t="s">
        <v>2375</v>
      </c>
      <c r="B1765" s="1" t="s">
        <v>3301</v>
      </c>
    </row>
    <row r="1766" spans="1:14" customHeight="1" ht="12.75">
      <c r="A1766" s="1" t="s">
        <v>2376</v>
      </c>
      <c r="B1766" s="1" t="s">
        <v>3302</v>
      </c>
    </row>
    <row r="1767" spans="1:14" customHeight="1" ht="12.75">
      <c r="A1767" s="1" t="s">
        <v>2377</v>
      </c>
      <c r="B1767" s="1" t="s">
        <v>167</v>
      </c>
    </row>
    <row r="1768" spans="1:14" customHeight="1" ht="12.75">
      <c r="A1768" s="1" t="s">
        <v>2378</v>
      </c>
      <c r="B1768" s="1" t="s">
        <v>169</v>
      </c>
    </row>
    <row r="1769" spans="1:14" customHeight="1" ht="12.75">
      <c r="A1769" s="1" t="s">
        <v>2379</v>
      </c>
      <c r="B1769" s="1" t="s">
        <v>170</v>
      </c>
    </row>
    <row r="1770" spans="1:14" customHeight="1" ht="12.75">
      <c r="A1770" s="1" t="s">
        <v>2380</v>
      </c>
      <c r="B1770" s="1" t="s">
        <v>204</v>
      </c>
    </row>
    <row r="1771" spans="1:14" customHeight="1" ht="12.75">
      <c r="A1771" s="1" t="s">
        <v>2381</v>
      </c>
      <c r="B1771" s="1" t="s">
        <v>207</v>
      </c>
    </row>
    <row r="1772" spans="1:14" customHeight="1" ht="12.75">
      <c r="A1772" s="1" t="s">
        <v>2382</v>
      </c>
      <c r="B1772" s="1" t="s">
        <v>208</v>
      </c>
    </row>
    <row r="1773" spans="1:14" customHeight="1" ht="12.75">
      <c r="A1773" s="1" t="s">
        <v>167</v>
      </c>
      <c r="B1773" s="1" t="s">
        <v>3341</v>
      </c>
    </row>
    <row r="1774" spans="1:14" customHeight="1" ht="12.75">
      <c r="A1774" s="1" t="s">
        <v>167</v>
      </c>
      <c r="B1774" s="1" t="s">
        <v>3342</v>
      </c>
    </row>
    <row r="1775" spans="1:14" customHeight="1" ht="12.75">
      <c r="A1775" s="1" t="s">
        <v>167</v>
      </c>
      <c r="B1775" s="1" t="s">
        <v>3343</v>
      </c>
    </row>
    <row r="1776" spans="1:14" customHeight="1" ht="12.75">
      <c r="A1776" s="1" t="s">
        <v>167</v>
      </c>
      <c r="B1776" s="1" t="s">
        <v>3350</v>
      </c>
    </row>
    <row r="1777" spans="1:14" customHeight="1" ht="12.75">
      <c r="A1777" s="1" t="s">
        <v>167</v>
      </c>
      <c r="B1777" s="1" t="s">
        <v>3368</v>
      </c>
    </row>
    <row r="1778" spans="1:14" customHeight="1" ht="12.75">
      <c r="A1778" s="1" t="s">
        <v>167</v>
      </c>
      <c r="B1778" s="1" t="s">
        <v>3370</v>
      </c>
    </row>
    <row r="1779" spans="1:14" customHeight="1" ht="12.75">
      <c r="A1779" s="1" t="s">
        <v>167</v>
      </c>
      <c r="B1779" s="1" t="s">
        <v>3371</v>
      </c>
    </row>
    <row r="1780" spans="1:14" customHeight="1" ht="12.75">
      <c r="A1780" s="1" t="s">
        <v>167</v>
      </c>
      <c r="B1780" s="1" t="s">
        <v>3375</v>
      </c>
    </row>
    <row r="1781" spans="1:14" customHeight="1" ht="12.75">
      <c r="A1781" s="1" t="s">
        <v>169</v>
      </c>
      <c r="B1781" s="1" t="s">
        <v>3341</v>
      </c>
    </row>
    <row r="1782" spans="1:14" customHeight="1" ht="12.75">
      <c r="A1782" s="1" t="s">
        <v>169</v>
      </c>
      <c r="B1782" s="1" t="s">
        <v>3342</v>
      </c>
    </row>
    <row r="1783" spans="1:14" customHeight="1" ht="12.75">
      <c r="A1783" s="1" t="s">
        <v>169</v>
      </c>
      <c r="B1783" s="1" t="s">
        <v>3343</v>
      </c>
    </row>
    <row r="1784" spans="1:14" customHeight="1" ht="12.75">
      <c r="A1784" s="1" t="s">
        <v>169</v>
      </c>
      <c r="B1784" s="1" t="s">
        <v>3350</v>
      </c>
    </row>
    <row r="1785" spans="1:14" customHeight="1" ht="12.75">
      <c r="A1785" s="1" t="s">
        <v>169</v>
      </c>
      <c r="B1785" s="1" t="s">
        <v>3368</v>
      </c>
    </row>
    <row r="1786" spans="1:14" customHeight="1" ht="12.75">
      <c r="A1786" s="1" t="s">
        <v>169</v>
      </c>
      <c r="B1786" s="1" t="s">
        <v>3370</v>
      </c>
    </row>
    <row r="1787" spans="1:14" customHeight="1" ht="12.75">
      <c r="A1787" s="1" t="s">
        <v>169</v>
      </c>
      <c r="B1787" s="1" t="s">
        <v>3371</v>
      </c>
    </row>
    <row r="1788" spans="1:14" customHeight="1" ht="12.75">
      <c r="A1788" s="1" t="s">
        <v>169</v>
      </c>
      <c r="B1788" s="1" t="s">
        <v>3375</v>
      </c>
    </row>
    <row r="1789" spans="1:14" customHeight="1" ht="12.75">
      <c r="A1789" s="1" t="s">
        <v>170</v>
      </c>
      <c r="B1789" s="1" t="s">
        <v>3341</v>
      </c>
    </row>
    <row r="1790" spans="1:14" customHeight="1" ht="12.75">
      <c r="A1790" s="1" t="s">
        <v>170</v>
      </c>
      <c r="B1790" s="1" t="s">
        <v>3350</v>
      </c>
    </row>
    <row r="1791" spans="1:14" customHeight="1" ht="12.75">
      <c r="A1791" s="1" t="s">
        <v>170</v>
      </c>
      <c r="B1791" s="1" t="s">
        <v>3368</v>
      </c>
    </row>
    <row r="1792" spans="1:14" customHeight="1" ht="12.75">
      <c r="A1792" s="1" t="s">
        <v>170</v>
      </c>
      <c r="B1792" s="1" t="s">
        <v>3370</v>
      </c>
    </row>
    <row r="1793" spans="1:14" customHeight="1" ht="12.75">
      <c r="A1793" s="1" t="s">
        <v>170</v>
      </c>
      <c r="B1793" s="1" t="s">
        <v>3374</v>
      </c>
    </row>
    <row r="1794" spans="1:14" customHeight="1" ht="12.75">
      <c r="A1794" s="1" t="s">
        <v>170</v>
      </c>
      <c r="B1794" s="1" t="s">
        <v>3375</v>
      </c>
    </row>
    <row r="1795" spans="1:14" customHeight="1" ht="12.75">
      <c r="A1795" s="1" t="s">
        <v>171</v>
      </c>
      <c r="B1795" s="1" t="s">
        <v>3341</v>
      </c>
    </row>
    <row r="1796" spans="1:14" customHeight="1" ht="12.75">
      <c r="A1796" s="1" t="s">
        <v>204</v>
      </c>
      <c r="B1796" s="1" t="s">
        <v>3342</v>
      </c>
    </row>
    <row r="1797" spans="1:14" customHeight="1" ht="12.75">
      <c r="A1797" s="1" t="s">
        <v>204</v>
      </c>
      <c r="B1797" s="1" t="s">
        <v>3343</v>
      </c>
    </row>
    <row r="1798" spans="1:14" customHeight="1" ht="12.75">
      <c r="A1798" s="1" t="s">
        <v>204</v>
      </c>
      <c r="B1798" s="1" t="s">
        <v>3363</v>
      </c>
    </row>
    <row r="1799" spans="1:14" customHeight="1" ht="12.75">
      <c r="A1799" s="1" t="s">
        <v>204</v>
      </c>
      <c r="B1799" s="1" t="s">
        <v>3364</v>
      </c>
    </row>
    <row r="1800" spans="1:14" customHeight="1" ht="12.75">
      <c r="A1800" s="1" t="s">
        <v>204</v>
      </c>
      <c r="B1800" s="1" t="s">
        <v>3369</v>
      </c>
    </row>
    <row r="1801" spans="1:14" customHeight="1" ht="12.75">
      <c r="A1801" s="1" t="s">
        <v>204</v>
      </c>
      <c r="B1801" s="1" t="s">
        <v>3371</v>
      </c>
    </row>
    <row r="1802" spans="1:14" customHeight="1" ht="12.75">
      <c r="A1802" s="1" t="s">
        <v>204</v>
      </c>
      <c r="B1802" s="1" t="s">
        <v>3376</v>
      </c>
    </row>
    <row r="1803" spans="1:14" customHeight="1" ht="12.75">
      <c r="A1803" s="1" t="s">
        <v>205</v>
      </c>
      <c r="B1803" s="1" t="s">
        <v>3342</v>
      </c>
    </row>
    <row r="1804" spans="1:14" customHeight="1" ht="12.75">
      <c r="A1804" s="1" t="s">
        <v>206</v>
      </c>
      <c r="B1804" s="1" t="s">
        <v>3343</v>
      </c>
    </row>
    <row r="1805" spans="1:14" customHeight="1" ht="12.75">
      <c r="A1805" s="1" t="s">
        <v>207</v>
      </c>
      <c r="B1805" s="1" t="s">
        <v>3344</v>
      </c>
    </row>
    <row r="1806" spans="1:14" customHeight="1" ht="12.75">
      <c r="A1806" s="1" t="s">
        <v>207</v>
      </c>
      <c r="B1806" s="1" t="s">
        <v>3345</v>
      </c>
    </row>
    <row r="1807" spans="1:14" customHeight="1" ht="12.75">
      <c r="A1807" s="1" t="s">
        <v>207</v>
      </c>
      <c r="B1807" s="1" t="s">
        <v>3346</v>
      </c>
    </row>
    <row r="1808" spans="1:14" customHeight="1" ht="12.75">
      <c r="A1808" s="1" t="s">
        <v>207</v>
      </c>
      <c r="B1808" s="1" t="s">
        <v>3347</v>
      </c>
    </row>
    <row r="1809" spans="1:14" customHeight="1" ht="12.75">
      <c r="A1809" s="1" t="s">
        <v>207</v>
      </c>
      <c r="B1809" s="1" t="s">
        <v>3348</v>
      </c>
    </row>
    <row r="1810" spans="1:14" customHeight="1" ht="12.75">
      <c r="A1810" s="1" t="s">
        <v>207</v>
      </c>
      <c r="B1810" s="1" t="s">
        <v>3349</v>
      </c>
    </row>
    <row r="1811" spans="1:14" customHeight="1" ht="12.75">
      <c r="A1811" s="1" t="s">
        <v>207</v>
      </c>
      <c r="B1811" s="1" t="s">
        <v>3362</v>
      </c>
    </row>
    <row r="1812" spans="1:14" customHeight="1" ht="12.75">
      <c r="A1812" s="1" t="s">
        <v>207</v>
      </c>
      <c r="B1812" s="1" t="s">
        <v>3367</v>
      </c>
    </row>
    <row r="1813" spans="1:14" customHeight="1" ht="12.75">
      <c r="A1813" s="1" t="s">
        <v>207</v>
      </c>
      <c r="B1813" s="1" t="s">
        <v>3369</v>
      </c>
    </row>
    <row r="1814" spans="1:14" customHeight="1" ht="12.75">
      <c r="A1814" s="1" t="s">
        <v>208</v>
      </c>
      <c r="B1814" s="1" t="s">
        <v>3344</v>
      </c>
    </row>
    <row r="1815" spans="1:14" customHeight="1" ht="12.75">
      <c r="A1815" s="1" t="s">
        <v>208</v>
      </c>
      <c r="B1815" s="1" t="s">
        <v>3345</v>
      </c>
    </row>
    <row r="1816" spans="1:14" customHeight="1" ht="12.75">
      <c r="A1816" s="1" t="s">
        <v>208</v>
      </c>
      <c r="B1816" s="1" t="s">
        <v>3346</v>
      </c>
    </row>
    <row r="1817" spans="1:14" customHeight="1" ht="12.75">
      <c r="A1817" s="1" t="s">
        <v>208</v>
      </c>
      <c r="B1817" s="1" t="s">
        <v>3347</v>
      </c>
    </row>
    <row r="1818" spans="1:14" customHeight="1" ht="12.75">
      <c r="A1818" s="1" t="s">
        <v>208</v>
      </c>
      <c r="B1818" s="1" t="s">
        <v>3348</v>
      </c>
    </row>
    <row r="1819" spans="1:14" customHeight="1" ht="12.75">
      <c r="A1819" s="1" t="s">
        <v>208</v>
      </c>
      <c r="B1819" s="1" t="s">
        <v>3349</v>
      </c>
    </row>
    <row r="1820" spans="1:14" customHeight="1" ht="12.75">
      <c r="A1820" s="1" t="s">
        <v>208</v>
      </c>
      <c r="B1820" s="1" t="s">
        <v>3362</v>
      </c>
    </row>
    <row r="1821" spans="1:14" customHeight="1" ht="12.75">
      <c r="A1821" s="1" t="s">
        <v>208</v>
      </c>
      <c r="B1821" s="1" t="s">
        <v>3367</v>
      </c>
    </row>
    <row r="1822" spans="1:14" customHeight="1" ht="12.75">
      <c r="A1822" s="1" t="s">
        <v>208</v>
      </c>
      <c r="B1822" s="1" t="s">
        <v>3369</v>
      </c>
    </row>
    <row r="1823" spans="1:14" customHeight="1" ht="12.75">
      <c r="A1823" s="1" t="s">
        <v>209</v>
      </c>
      <c r="B1823" s="1" t="s">
        <v>3344</v>
      </c>
    </row>
    <row r="1824" spans="1:14" customHeight="1" ht="12.75">
      <c r="A1824" s="1" t="s">
        <v>210</v>
      </c>
      <c r="B1824" s="1" t="s">
        <v>3345</v>
      </c>
    </row>
    <row r="1825" spans="1:14" customHeight="1" ht="12.75">
      <c r="A1825" s="1" t="s">
        <v>211</v>
      </c>
      <c r="B1825" s="1" t="s">
        <v>3346</v>
      </c>
    </row>
    <row r="1826" spans="1:14" customHeight="1" ht="12.75">
      <c r="A1826" s="1" t="s">
        <v>212</v>
      </c>
      <c r="B1826" s="1" t="s">
        <v>3347</v>
      </c>
    </row>
    <row r="1827" spans="1:14" customHeight="1" ht="12.75">
      <c r="A1827" s="1" t="s">
        <v>272</v>
      </c>
      <c r="B1827" s="1" t="s">
        <v>3347</v>
      </c>
    </row>
    <row r="1828" spans="1:14" customHeight="1" ht="12.75">
      <c r="A1828" s="1" t="s">
        <v>273</v>
      </c>
      <c r="B1828" s="1" t="s">
        <v>3348</v>
      </c>
    </row>
    <row r="1829" spans="1:14" customHeight="1" ht="12.75">
      <c r="A1829" s="1" t="s">
        <v>274</v>
      </c>
      <c r="B1829" s="1" t="s">
        <v>3349</v>
      </c>
    </row>
    <row r="1830" spans="1:14" customHeight="1" ht="12.75">
      <c r="A1830" s="1" t="s">
        <v>275</v>
      </c>
      <c r="B1830" s="1" t="s">
        <v>3350</v>
      </c>
    </row>
    <row r="1831" spans="1:14" customHeight="1" ht="12.75">
      <c r="A1831" s="1" t="s">
        <v>276</v>
      </c>
      <c r="B1831" s="1" t="s">
        <v>3351</v>
      </c>
    </row>
    <row r="1832" spans="1:14" customHeight="1" ht="12.75">
      <c r="A1832" s="1" t="s">
        <v>277</v>
      </c>
      <c r="B1832" s="1" t="s">
        <v>3352</v>
      </c>
    </row>
    <row r="1833" spans="1:14" customHeight="1" ht="12.75">
      <c r="A1833" s="1" t="s">
        <v>278</v>
      </c>
      <c r="B1833" s="1" t="s">
        <v>3353</v>
      </c>
    </row>
    <row r="1834" spans="1:14" customHeight="1" ht="12.75">
      <c r="A1834" s="1" t="s">
        <v>279</v>
      </c>
      <c r="B1834" s="1" t="s">
        <v>3354</v>
      </c>
    </row>
    <row r="1835" spans="1:14" customHeight="1" ht="12.75">
      <c r="A1835" s="1" t="s">
        <v>280</v>
      </c>
      <c r="B1835" s="1" t="s">
        <v>3355</v>
      </c>
    </row>
    <row r="1836" spans="1:14" customHeight="1" ht="12.75">
      <c r="A1836" s="1" t="s">
        <v>281</v>
      </c>
      <c r="B1836" s="1" t="s">
        <v>3356</v>
      </c>
    </row>
    <row r="1837" spans="1:14" customHeight="1" ht="12.75">
      <c r="A1837" s="1" t="s">
        <v>282</v>
      </c>
      <c r="B1837" s="1" t="s">
        <v>3357</v>
      </c>
    </row>
    <row r="1838" spans="1:14" customHeight="1" ht="12.75">
      <c r="A1838" s="1" t="s">
        <v>282</v>
      </c>
      <c r="B1838" s="1" t="s">
        <v>3358</v>
      </c>
    </row>
    <row r="1839" spans="1:14" customHeight="1" ht="12.75">
      <c r="A1839" s="1" t="s">
        <v>283</v>
      </c>
      <c r="B1839" s="1" t="s">
        <v>3359</v>
      </c>
    </row>
    <row r="1840" spans="1:14" customHeight="1" ht="12.75">
      <c r="A1840" s="1" t="s">
        <v>284</v>
      </c>
      <c r="B1840" s="1" t="s">
        <v>3359</v>
      </c>
    </row>
    <row r="1841" spans="1:14" customHeight="1" ht="12.75">
      <c r="A1841" s="1" t="s">
        <v>285</v>
      </c>
      <c r="B1841" s="1" t="s">
        <v>3360</v>
      </c>
    </row>
    <row r="1842" spans="1:14" customHeight="1" ht="12.75">
      <c r="A1842" s="1" t="s">
        <v>286</v>
      </c>
      <c r="B1842" s="1" t="s">
        <v>3361</v>
      </c>
    </row>
    <row r="1843" spans="1:14" customHeight="1" ht="12.75">
      <c r="A1843" s="1" t="s">
        <v>287</v>
      </c>
      <c r="B1843" s="1" t="s">
        <v>3362</v>
      </c>
    </row>
    <row r="1844" spans="1:14" customHeight="1" ht="12.75">
      <c r="A1844" s="1" t="s">
        <v>288</v>
      </c>
      <c r="B1844" s="1" t="s">
        <v>3363</v>
      </c>
    </row>
    <row r="1845" spans="1:14" customHeight="1" ht="12.75">
      <c r="A1845" s="1" t="s">
        <v>289</v>
      </c>
      <c r="B1845" s="1" t="s">
        <v>3364</v>
      </c>
    </row>
    <row r="1846" spans="1:14" customHeight="1" ht="12.75">
      <c r="A1846" s="1" t="s">
        <v>458</v>
      </c>
      <c r="B1846" s="1" t="s">
        <v>3365</v>
      </c>
    </row>
    <row r="1847" spans="1:14" customHeight="1" ht="12.75">
      <c r="A1847" s="1" t="s">
        <v>459</v>
      </c>
      <c r="B1847" s="1" t="s">
        <v>3366</v>
      </c>
    </row>
    <row r="1848" spans="1:14" customHeight="1" ht="12.75">
      <c r="A1848" s="1" t="s">
        <v>460</v>
      </c>
      <c r="B1848" s="1" t="s">
        <v>3367</v>
      </c>
    </row>
    <row r="1849" spans="1:14" customHeight="1" ht="12.75">
      <c r="A1849" s="1" t="s">
        <v>461</v>
      </c>
      <c r="B1849" s="1" t="s">
        <v>3368</v>
      </c>
    </row>
    <row r="1850" spans="1:14" customHeight="1" ht="12.75">
      <c r="A1850" s="1" t="s">
        <v>462</v>
      </c>
      <c r="B1850" s="1" t="s">
        <v>3369</v>
      </c>
    </row>
    <row r="1851" spans="1:14" customHeight="1" ht="12.75">
      <c r="A1851" s="1" t="s">
        <v>510</v>
      </c>
      <c r="B1851" s="1" t="s">
        <v>3369</v>
      </c>
    </row>
    <row r="1852" spans="1:14" customHeight="1" ht="12.75">
      <c r="A1852" s="1" t="s">
        <v>511</v>
      </c>
      <c r="B1852" s="1" t="s">
        <v>3370</v>
      </c>
    </row>
    <row r="1853" spans="1:14" customHeight="1" ht="12.75">
      <c r="A1853" s="1" t="s">
        <v>512</v>
      </c>
      <c r="B1853" s="1" t="s">
        <v>3371</v>
      </c>
    </row>
    <row r="1854" spans="1:14" customHeight="1" ht="12.75">
      <c r="A1854" s="1" t="s">
        <v>513</v>
      </c>
      <c r="B1854" s="1" t="s">
        <v>3372</v>
      </c>
    </row>
    <row r="1855" spans="1:14" customHeight="1" ht="12.75">
      <c r="A1855" s="1" t="s">
        <v>514</v>
      </c>
      <c r="B1855" s="1" t="s">
        <v>3373</v>
      </c>
    </row>
    <row r="1856" spans="1:14" customHeight="1" ht="12.75">
      <c r="A1856" s="1" t="s">
        <v>515</v>
      </c>
      <c r="B1856" s="1" t="s">
        <v>3374</v>
      </c>
    </row>
    <row r="1857" spans="1:14" customHeight="1" ht="12.75">
      <c r="A1857" s="1" t="s">
        <v>1220</v>
      </c>
      <c r="B1857" s="1" t="s">
        <v>3375</v>
      </c>
    </row>
    <row r="1858" spans="1:14" customHeight="1" ht="12.75">
      <c r="A1858" s="1" t="s">
        <v>1221</v>
      </c>
      <c r="B1858" s="1" t="s">
        <v>3376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1452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</cols>
  <sheetData>
    <row r="1" spans="1:24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4" customHeight="1" ht="12.75">
      <c r="A2" s="1" t="s">
        <v>172</v>
      </c>
      <c r="B2" s="7">
        <v>37.1</v>
      </c>
      <c r="C2" s="1">
        <v>0.0</v>
      </c>
      <c r="D2" s="1" t="s">
        <v>173</v>
      </c>
      <c r="E2" s="1">
        <v>2.13</v>
      </c>
      <c r="F2" s="1">
        <v>0.54</v>
      </c>
      <c r="G2" s="1">
        <v>0.0</v>
      </c>
      <c r="H2" s="1">
        <v>0.95</v>
      </c>
      <c r="I2" s="5">
        <v>15.2</v>
      </c>
      <c r="J2" s="5">
        <v>2.7856776554368</v>
      </c>
      <c r="K2" s="1">
        <v>11</v>
      </c>
      <c r="L2" s="4">
        <v>0.1</v>
      </c>
      <c r="M2" s="1">
        <v>13</v>
      </c>
      <c r="N2" s="4">
        <v>0.1</v>
      </c>
      <c r="O2" s="1">
        <v>14</v>
      </c>
      <c r="P2" s="4">
        <v>0.4</v>
      </c>
      <c r="Q2" s="1">
        <v>15</v>
      </c>
      <c r="R2" s="4">
        <v>0.1</v>
      </c>
      <c r="S2" s="1">
        <v>18</v>
      </c>
      <c r="T2" s="4">
        <v>0.2</v>
      </c>
      <c r="U2" s="1">
        <v>21</v>
      </c>
      <c r="V2" s="4">
        <v>0.1</v>
      </c>
      <c r="W2" s="1">
        <v>704</v>
      </c>
      <c r="X2" s="1">
        <v>27468</v>
      </c>
    </row>
    <row r="3" spans="1:24" customHeight="1" ht="12.75">
      <c r="A3" s="1" t="s">
        <v>174</v>
      </c>
      <c r="B3" s="7">
        <v>38</v>
      </c>
      <c r="C3" s="1">
        <v>0.0</v>
      </c>
      <c r="D3" s="1" t="s">
        <v>173</v>
      </c>
      <c r="E3" s="1">
        <v>1.63</v>
      </c>
      <c r="F3" s="1">
        <v>0.21</v>
      </c>
      <c r="G3" s="1">
        <v>0.0</v>
      </c>
      <c r="H3" s="1">
        <v>0.95</v>
      </c>
      <c r="I3" s="5">
        <v>15.2</v>
      </c>
      <c r="J3" s="5">
        <v>2.7856776554368</v>
      </c>
      <c r="K3" s="1">
        <v>11</v>
      </c>
      <c r="L3" s="4">
        <v>0.1</v>
      </c>
      <c r="M3" s="1">
        <v>13</v>
      </c>
      <c r="N3" s="4">
        <v>0.1</v>
      </c>
      <c r="O3" s="1">
        <v>14</v>
      </c>
      <c r="P3" s="4">
        <v>0.4</v>
      </c>
      <c r="Q3" s="1">
        <v>15</v>
      </c>
      <c r="R3" s="4">
        <v>0.1</v>
      </c>
      <c r="S3" s="1">
        <v>18</v>
      </c>
      <c r="T3" s="4">
        <v>0.2</v>
      </c>
      <c r="U3" s="1">
        <v>21</v>
      </c>
      <c r="V3" s="4">
        <v>0.1</v>
      </c>
      <c r="W3" s="1">
        <v>704</v>
      </c>
      <c r="X3" s="1">
        <v>27510</v>
      </c>
    </row>
    <row r="4" spans="1:24" customHeight="1" ht="12.75">
      <c r="A4" s="1" t="s">
        <v>175</v>
      </c>
      <c r="B4" s="7">
        <v>42.8</v>
      </c>
      <c r="C4" s="1">
        <v>0.0</v>
      </c>
      <c r="D4" s="1" t="s">
        <v>173</v>
      </c>
      <c r="E4" s="1">
        <v>1.69</v>
      </c>
      <c r="F4" s="1">
        <v>0.17</v>
      </c>
      <c r="G4" s="1">
        <v>0.0</v>
      </c>
      <c r="H4" s="1">
        <v>0.95</v>
      </c>
      <c r="I4" s="5">
        <v>15.2</v>
      </c>
      <c r="J4" s="5">
        <v>2.7856776554368</v>
      </c>
      <c r="K4" s="1">
        <v>11</v>
      </c>
      <c r="L4" s="4">
        <v>0.1</v>
      </c>
      <c r="M4" s="1">
        <v>13</v>
      </c>
      <c r="N4" s="4">
        <v>0.1</v>
      </c>
      <c r="O4" s="1">
        <v>14</v>
      </c>
      <c r="P4" s="4">
        <v>0.4</v>
      </c>
      <c r="Q4" s="1">
        <v>15</v>
      </c>
      <c r="R4" s="4">
        <v>0.1</v>
      </c>
      <c r="S4" s="1">
        <v>18</v>
      </c>
      <c r="T4" s="4">
        <v>0.2</v>
      </c>
      <c r="U4" s="1">
        <v>21</v>
      </c>
      <c r="V4" s="4">
        <v>0.1</v>
      </c>
      <c r="W4" s="1">
        <v>704</v>
      </c>
      <c r="X4" s="1">
        <v>27552</v>
      </c>
    </row>
    <row r="5" spans="1:24" customHeight="1" ht="12.75">
      <c r="A5" s="1" t="s">
        <v>176</v>
      </c>
      <c r="B5" s="7">
        <v>31</v>
      </c>
      <c r="C5" s="1">
        <v>0.0</v>
      </c>
      <c r="D5" s="1" t="s">
        <v>173</v>
      </c>
      <c r="E5" s="1">
        <v>1.69</v>
      </c>
      <c r="F5" s="1">
        <v>0.19</v>
      </c>
      <c r="G5" s="1">
        <v>0.0</v>
      </c>
      <c r="H5" s="1">
        <v>0.95</v>
      </c>
      <c r="I5" s="5">
        <v>15.2</v>
      </c>
      <c r="J5" s="5">
        <v>2.7856776554368</v>
      </c>
      <c r="K5" s="1">
        <v>11</v>
      </c>
      <c r="L5" s="4">
        <v>0.1</v>
      </c>
      <c r="M5" s="1">
        <v>13</v>
      </c>
      <c r="N5" s="4">
        <v>0.1</v>
      </c>
      <c r="O5" s="1">
        <v>14</v>
      </c>
      <c r="P5" s="4">
        <v>0.4</v>
      </c>
      <c r="Q5" s="1">
        <v>15</v>
      </c>
      <c r="R5" s="4">
        <v>0.1</v>
      </c>
      <c r="S5" s="1">
        <v>18</v>
      </c>
      <c r="T5" s="4">
        <v>0.2</v>
      </c>
      <c r="U5" s="1">
        <v>21</v>
      </c>
      <c r="V5" s="4">
        <v>0.1</v>
      </c>
      <c r="W5" s="1">
        <v>704</v>
      </c>
      <c r="X5" s="1">
        <v>27594</v>
      </c>
    </row>
    <row r="6" spans="1:24" customHeight="1" ht="12.75">
      <c r="A6" s="1" t="s">
        <v>179</v>
      </c>
      <c r="B6" s="7">
        <v>44.4</v>
      </c>
      <c r="C6" s="1">
        <v>0.0</v>
      </c>
      <c r="D6" s="1" t="s">
        <v>173</v>
      </c>
      <c r="E6" s="1">
        <v>1.63</v>
      </c>
      <c r="F6" s="1">
        <v>0.18</v>
      </c>
      <c r="G6" s="1">
        <v>0.0</v>
      </c>
      <c r="H6" s="1">
        <v>0.95</v>
      </c>
      <c r="I6" s="5">
        <v>15.2</v>
      </c>
      <c r="J6" s="5">
        <v>2.7856776554368</v>
      </c>
      <c r="K6" s="1">
        <v>11</v>
      </c>
      <c r="L6" s="4">
        <v>0.1</v>
      </c>
      <c r="M6" s="1">
        <v>13</v>
      </c>
      <c r="N6" s="4">
        <v>0.1</v>
      </c>
      <c r="O6" s="1">
        <v>14</v>
      </c>
      <c r="P6" s="4">
        <v>0.4</v>
      </c>
      <c r="Q6" s="1">
        <v>15</v>
      </c>
      <c r="R6" s="4">
        <v>0.1</v>
      </c>
      <c r="S6" s="1">
        <v>18</v>
      </c>
      <c r="T6" s="4">
        <v>0.2</v>
      </c>
      <c r="U6" s="1">
        <v>21</v>
      </c>
      <c r="V6" s="4">
        <v>0.1</v>
      </c>
      <c r="W6" s="1">
        <v>704</v>
      </c>
      <c r="X6" s="1">
        <v>27636</v>
      </c>
    </row>
    <row r="7" spans="1:24" customHeight="1" ht="12.75">
      <c r="A7" s="1" t="s">
        <v>180</v>
      </c>
      <c r="B7" s="7">
        <v>38.8</v>
      </c>
      <c r="C7" s="1">
        <v>0.0</v>
      </c>
      <c r="D7" s="1" t="s">
        <v>173</v>
      </c>
      <c r="E7" s="1">
        <v>1.6</v>
      </c>
      <c r="F7" s="1">
        <v>0.23</v>
      </c>
      <c r="G7" s="1">
        <v>0.0</v>
      </c>
      <c r="H7" s="1">
        <v>0.95</v>
      </c>
      <c r="I7" s="5">
        <v>15.2</v>
      </c>
      <c r="J7" s="5">
        <v>2.7856776554368</v>
      </c>
      <c r="K7" s="1">
        <v>11</v>
      </c>
      <c r="L7" s="4">
        <v>0.1</v>
      </c>
      <c r="M7" s="1">
        <v>13</v>
      </c>
      <c r="N7" s="4">
        <v>0.1</v>
      </c>
      <c r="O7" s="1">
        <v>14</v>
      </c>
      <c r="P7" s="4">
        <v>0.4</v>
      </c>
      <c r="Q7" s="1">
        <v>15</v>
      </c>
      <c r="R7" s="4">
        <v>0.1</v>
      </c>
      <c r="S7" s="1">
        <v>18</v>
      </c>
      <c r="T7" s="4">
        <v>0.2</v>
      </c>
      <c r="U7" s="1">
        <v>21</v>
      </c>
      <c r="V7" s="4">
        <v>0.1</v>
      </c>
      <c r="W7" s="1">
        <v>704</v>
      </c>
      <c r="X7" s="1">
        <v>27678</v>
      </c>
    </row>
    <row r="8" spans="1:24" customHeight="1" ht="12.75">
      <c r="A8" s="1" t="s">
        <v>181</v>
      </c>
      <c r="B8" s="7">
        <v>35.6</v>
      </c>
      <c r="C8" s="1">
        <v>0.0</v>
      </c>
      <c r="D8" s="1" t="s">
        <v>173</v>
      </c>
      <c r="E8" s="1">
        <v>1.5</v>
      </c>
      <c r="F8" s="1">
        <v>0.16</v>
      </c>
      <c r="G8" s="1">
        <v>0.0</v>
      </c>
      <c r="H8" s="1">
        <v>0.95</v>
      </c>
      <c r="I8" s="5">
        <v>15.2</v>
      </c>
      <c r="J8" s="5">
        <v>2.7856776554368</v>
      </c>
      <c r="K8" s="1">
        <v>11</v>
      </c>
      <c r="L8" s="4">
        <v>0.1</v>
      </c>
      <c r="M8" s="1">
        <v>13</v>
      </c>
      <c r="N8" s="4">
        <v>0.1</v>
      </c>
      <c r="O8" s="1">
        <v>14</v>
      </c>
      <c r="P8" s="4">
        <v>0.4</v>
      </c>
      <c r="Q8" s="1">
        <v>15</v>
      </c>
      <c r="R8" s="4">
        <v>0.1</v>
      </c>
      <c r="S8" s="1">
        <v>18</v>
      </c>
      <c r="T8" s="4">
        <v>0.2</v>
      </c>
      <c r="U8" s="1">
        <v>21</v>
      </c>
      <c r="V8" s="4">
        <v>0.1</v>
      </c>
      <c r="W8" s="1">
        <v>704</v>
      </c>
      <c r="X8" s="1">
        <v>27720</v>
      </c>
    </row>
    <row r="9" spans="1:24" customHeight="1" ht="12.75">
      <c r="A9" s="1" t="s">
        <v>182</v>
      </c>
      <c r="B9" s="7">
        <v>35.8</v>
      </c>
      <c r="C9" s="1">
        <v>0.0</v>
      </c>
      <c r="D9" s="1" t="s">
        <v>173</v>
      </c>
      <c r="E9" s="1">
        <v>1.5</v>
      </c>
      <c r="F9" s="1">
        <v>0.15</v>
      </c>
      <c r="G9" s="1">
        <v>0.0</v>
      </c>
      <c r="H9" s="1">
        <v>0.95</v>
      </c>
      <c r="I9" s="5">
        <v>15.2</v>
      </c>
      <c r="J9" s="5">
        <v>2.7856776554368</v>
      </c>
      <c r="K9" s="1">
        <v>11</v>
      </c>
      <c r="L9" s="4">
        <v>0.1</v>
      </c>
      <c r="M9" s="1">
        <v>13</v>
      </c>
      <c r="N9" s="4">
        <v>0.1</v>
      </c>
      <c r="O9" s="1">
        <v>14</v>
      </c>
      <c r="P9" s="4">
        <v>0.4</v>
      </c>
      <c r="Q9" s="1">
        <v>15</v>
      </c>
      <c r="R9" s="4">
        <v>0.1</v>
      </c>
      <c r="S9" s="1">
        <v>18</v>
      </c>
      <c r="T9" s="4">
        <v>0.2</v>
      </c>
      <c r="U9" s="1">
        <v>21</v>
      </c>
      <c r="V9" s="4">
        <v>0.1</v>
      </c>
      <c r="W9" s="1">
        <v>704</v>
      </c>
      <c r="X9" s="1">
        <v>27762</v>
      </c>
    </row>
    <row r="10" spans="1:24" customHeight="1" ht="12.75">
      <c r="A10" s="1" t="s">
        <v>183</v>
      </c>
      <c r="B10" s="7">
        <v>35.4</v>
      </c>
      <c r="C10" s="1">
        <v>0.0</v>
      </c>
      <c r="D10" s="1" t="s">
        <v>173</v>
      </c>
      <c r="E10" s="1">
        <v>1.82</v>
      </c>
      <c r="F10" s="1">
        <v>0.16</v>
      </c>
      <c r="G10" s="1">
        <v>0.0</v>
      </c>
      <c r="H10" s="1">
        <v>0.95</v>
      </c>
      <c r="I10" s="5">
        <v>15.2</v>
      </c>
      <c r="J10" s="5">
        <v>2.7856776554368</v>
      </c>
      <c r="K10" s="1">
        <v>11</v>
      </c>
      <c r="L10" s="4">
        <v>0.1</v>
      </c>
      <c r="M10" s="1">
        <v>13</v>
      </c>
      <c r="N10" s="4">
        <v>0.1</v>
      </c>
      <c r="O10" s="1">
        <v>14</v>
      </c>
      <c r="P10" s="4">
        <v>0.4</v>
      </c>
      <c r="Q10" s="1">
        <v>15</v>
      </c>
      <c r="R10" s="4">
        <v>0.1</v>
      </c>
      <c r="S10" s="1">
        <v>18</v>
      </c>
      <c r="T10" s="4">
        <v>0.2</v>
      </c>
      <c r="U10" s="1">
        <v>21</v>
      </c>
      <c r="V10" s="4">
        <v>0.1</v>
      </c>
      <c r="W10" s="1">
        <v>704</v>
      </c>
      <c r="X10" s="1">
        <v>27804</v>
      </c>
    </row>
    <row r="11" spans="1:24" customHeight="1" ht="12.75">
      <c r="A11" s="1" t="s">
        <v>184</v>
      </c>
      <c r="B11" s="7">
        <v>36.1</v>
      </c>
      <c r="C11" s="1">
        <v>0.0</v>
      </c>
      <c r="D11" s="1" t="s">
        <v>173</v>
      </c>
      <c r="E11" s="1">
        <v>1.65</v>
      </c>
      <c r="F11" s="1">
        <v>0.09</v>
      </c>
      <c r="G11" s="1">
        <v>0.0</v>
      </c>
      <c r="H11" s="1">
        <v>0.95</v>
      </c>
      <c r="I11" s="5">
        <v>15.2</v>
      </c>
      <c r="J11" s="5">
        <v>2.7856776554368</v>
      </c>
      <c r="K11" s="1">
        <v>11</v>
      </c>
      <c r="L11" s="4">
        <v>0.1</v>
      </c>
      <c r="M11" s="1">
        <v>13</v>
      </c>
      <c r="N11" s="4">
        <v>0.1</v>
      </c>
      <c r="O11" s="1">
        <v>14</v>
      </c>
      <c r="P11" s="4">
        <v>0.4</v>
      </c>
      <c r="Q11" s="1">
        <v>15</v>
      </c>
      <c r="R11" s="4">
        <v>0.1</v>
      </c>
      <c r="S11" s="1">
        <v>18</v>
      </c>
      <c r="T11" s="4">
        <v>0.2</v>
      </c>
      <c r="U11" s="1">
        <v>21</v>
      </c>
      <c r="V11" s="4">
        <v>0.1</v>
      </c>
      <c r="W11" s="1">
        <v>704</v>
      </c>
      <c r="X11" s="1">
        <v>27846</v>
      </c>
    </row>
    <row r="12" spans="1:24" customHeight="1" ht="12.75">
      <c r="A12" s="1" t="s">
        <v>185</v>
      </c>
      <c r="B12" s="7">
        <v>35.4</v>
      </c>
      <c r="C12" s="1">
        <v>0.0</v>
      </c>
      <c r="D12" s="1" t="s">
        <v>173</v>
      </c>
      <c r="E12" s="1">
        <v>1.98</v>
      </c>
      <c r="F12" s="1">
        <v>0.32</v>
      </c>
      <c r="G12" s="1">
        <v>0.0</v>
      </c>
      <c r="H12" s="1">
        <v>0.95</v>
      </c>
      <c r="I12" s="5">
        <v>15.2</v>
      </c>
      <c r="J12" s="5">
        <v>2.7856776554368</v>
      </c>
      <c r="K12" s="1">
        <v>11</v>
      </c>
      <c r="L12" s="4">
        <v>0.1</v>
      </c>
      <c r="M12" s="1">
        <v>13</v>
      </c>
      <c r="N12" s="4">
        <v>0.1</v>
      </c>
      <c r="O12" s="1">
        <v>14</v>
      </c>
      <c r="P12" s="4">
        <v>0.4</v>
      </c>
      <c r="Q12" s="1">
        <v>15</v>
      </c>
      <c r="R12" s="4">
        <v>0.1</v>
      </c>
      <c r="S12" s="1">
        <v>18</v>
      </c>
      <c r="T12" s="4">
        <v>0.2</v>
      </c>
      <c r="U12" s="1">
        <v>21</v>
      </c>
      <c r="V12" s="4">
        <v>0.1</v>
      </c>
      <c r="W12" s="1">
        <v>704</v>
      </c>
      <c r="X12" s="1">
        <v>27888</v>
      </c>
    </row>
    <row r="13" spans="1:24" customHeight="1" ht="12.75">
      <c r="A13" s="1" t="s">
        <v>200</v>
      </c>
      <c r="B13" s="7">
        <v>34.7</v>
      </c>
      <c r="C13" s="1">
        <v>0.0</v>
      </c>
      <c r="D13" s="1" t="s">
        <v>173</v>
      </c>
      <c r="E13" s="1">
        <v>1.91</v>
      </c>
      <c r="F13" s="1">
        <v>0.33</v>
      </c>
      <c r="G13" s="1">
        <v>0.0</v>
      </c>
      <c r="H13" s="1">
        <v>0.95</v>
      </c>
      <c r="I13" s="5">
        <v>15.2</v>
      </c>
      <c r="J13" s="5">
        <v>2.7856776554368</v>
      </c>
      <c r="K13" s="1">
        <v>11</v>
      </c>
      <c r="L13" s="4">
        <v>0.1</v>
      </c>
      <c r="M13" s="1">
        <v>13</v>
      </c>
      <c r="N13" s="4">
        <v>0.1</v>
      </c>
      <c r="O13" s="1">
        <v>14</v>
      </c>
      <c r="P13" s="4">
        <v>0.4</v>
      </c>
      <c r="Q13" s="1">
        <v>15</v>
      </c>
      <c r="R13" s="4">
        <v>0.1</v>
      </c>
      <c r="S13" s="1">
        <v>18</v>
      </c>
      <c r="T13" s="4">
        <v>0.2</v>
      </c>
      <c r="U13" s="1">
        <v>21</v>
      </c>
      <c r="V13" s="4">
        <v>0.1</v>
      </c>
      <c r="W13" s="1">
        <v>704</v>
      </c>
      <c r="X13" s="1">
        <v>27930</v>
      </c>
    </row>
    <row r="14" spans="1:24" customHeight="1" ht="12.75">
      <c r="A14" s="1" t="s">
        <v>213</v>
      </c>
      <c r="B14" s="7">
        <v>30.8</v>
      </c>
      <c r="C14" s="1">
        <v>0.0</v>
      </c>
      <c r="D14" s="1" t="s">
        <v>173</v>
      </c>
      <c r="E14" s="1">
        <v>1.56</v>
      </c>
      <c r="F14" s="1">
        <v>0.29</v>
      </c>
      <c r="G14" s="1">
        <v>0.0</v>
      </c>
      <c r="H14" s="1">
        <v>0.95</v>
      </c>
      <c r="I14" s="5">
        <v>15.2</v>
      </c>
      <c r="J14" s="5">
        <v>2.7856776554368</v>
      </c>
      <c r="K14" s="1">
        <v>11</v>
      </c>
      <c r="L14" s="4">
        <v>0.1</v>
      </c>
      <c r="M14" s="1">
        <v>13</v>
      </c>
      <c r="N14" s="4">
        <v>0.1</v>
      </c>
      <c r="O14" s="1">
        <v>14</v>
      </c>
      <c r="P14" s="4">
        <v>0.4</v>
      </c>
      <c r="Q14" s="1">
        <v>15</v>
      </c>
      <c r="R14" s="4">
        <v>0.1</v>
      </c>
      <c r="S14" s="1">
        <v>18</v>
      </c>
      <c r="T14" s="4">
        <v>0.2</v>
      </c>
      <c r="U14" s="1">
        <v>21</v>
      </c>
      <c r="V14" s="4">
        <v>0.1</v>
      </c>
      <c r="W14" s="1">
        <v>704</v>
      </c>
      <c r="X14" s="1">
        <v>27972</v>
      </c>
    </row>
    <row r="15" spans="1:24" customHeight="1" ht="12.75">
      <c r="A15" s="1" t="s">
        <v>214</v>
      </c>
      <c r="B15" s="7">
        <v>30.8</v>
      </c>
      <c r="C15" s="1">
        <v>0.0</v>
      </c>
      <c r="D15" s="1" t="s">
        <v>173</v>
      </c>
      <c r="E15" s="1">
        <v>1.79</v>
      </c>
      <c r="F15" s="1">
        <v>0.18</v>
      </c>
      <c r="G15" s="1">
        <v>0.0</v>
      </c>
      <c r="H15" s="1">
        <v>0.95</v>
      </c>
      <c r="I15" s="5">
        <v>15.2</v>
      </c>
      <c r="J15" s="5">
        <v>2.7856776554368</v>
      </c>
      <c r="K15" s="1">
        <v>11</v>
      </c>
      <c r="L15" s="4">
        <v>0.1</v>
      </c>
      <c r="M15" s="1">
        <v>13</v>
      </c>
      <c r="N15" s="4">
        <v>0.1</v>
      </c>
      <c r="O15" s="1">
        <v>14</v>
      </c>
      <c r="P15" s="4">
        <v>0.4</v>
      </c>
      <c r="Q15" s="1">
        <v>15</v>
      </c>
      <c r="R15" s="4">
        <v>0.1</v>
      </c>
      <c r="S15" s="1">
        <v>18</v>
      </c>
      <c r="T15" s="4">
        <v>0.2</v>
      </c>
      <c r="U15" s="1">
        <v>21</v>
      </c>
      <c r="V15" s="4">
        <v>0.1</v>
      </c>
      <c r="W15" s="1">
        <v>704</v>
      </c>
      <c r="X15" s="1">
        <v>28014</v>
      </c>
    </row>
    <row r="16" spans="1:24" customHeight="1" ht="12.75">
      <c r="A16" s="1" t="s">
        <v>215</v>
      </c>
      <c r="B16" s="7">
        <v>44.7</v>
      </c>
      <c r="C16" s="1">
        <v>0.0</v>
      </c>
      <c r="D16" s="1" t="s">
        <v>173</v>
      </c>
      <c r="E16" s="1">
        <v>1.49</v>
      </c>
      <c r="F16" s="1">
        <v>0.24</v>
      </c>
      <c r="G16" s="1">
        <v>0.0</v>
      </c>
      <c r="H16" s="1">
        <v>0.95</v>
      </c>
      <c r="I16" s="5">
        <v>15.2</v>
      </c>
      <c r="J16" s="5">
        <v>2.7856776554368</v>
      </c>
      <c r="K16" s="1">
        <v>11</v>
      </c>
      <c r="L16" s="4">
        <v>0.1</v>
      </c>
      <c r="M16" s="1">
        <v>13</v>
      </c>
      <c r="N16" s="4">
        <v>0.1</v>
      </c>
      <c r="O16" s="1">
        <v>14</v>
      </c>
      <c r="P16" s="4">
        <v>0.4</v>
      </c>
      <c r="Q16" s="1">
        <v>15</v>
      </c>
      <c r="R16" s="4">
        <v>0.1</v>
      </c>
      <c r="S16" s="1">
        <v>18</v>
      </c>
      <c r="T16" s="4">
        <v>0.2</v>
      </c>
      <c r="U16" s="1">
        <v>21</v>
      </c>
      <c r="V16" s="4">
        <v>0.1</v>
      </c>
      <c r="W16" s="1">
        <v>704</v>
      </c>
      <c r="X16" s="1">
        <v>28056</v>
      </c>
    </row>
    <row r="17" spans="1:24" customHeight="1" ht="12.75">
      <c r="A17" s="1" t="s">
        <v>216</v>
      </c>
      <c r="B17" s="7">
        <v>40.8</v>
      </c>
      <c r="C17" s="1">
        <v>0.0</v>
      </c>
      <c r="D17" s="1" t="s">
        <v>173</v>
      </c>
      <c r="E17" s="1">
        <v>1.75</v>
      </c>
      <c r="F17" s="1">
        <v>0.24</v>
      </c>
      <c r="G17" s="1">
        <v>0.0</v>
      </c>
      <c r="H17" s="1">
        <v>0.95</v>
      </c>
      <c r="I17" s="5">
        <v>15.2</v>
      </c>
      <c r="J17" s="5">
        <v>2.7856776554368</v>
      </c>
      <c r="K17" s="1">
        <v>11</v>
      </c>
      <c r="L17" s="4">
        <v>0.1</v>
      </c>
      <c r="M17" s="1">
        <v>13</v>
      </c>
      <c r="N17" s="4">
        <v>0.1</v>
      </c>
      <c r="O17" s="1">
        <v>14</v>
      </c>
      <c r="P17" s="4">
        <v>0.4</v>
      </c>
      <c r="Q17" s="1">
        <v>15</v>
      </c>
      <c r="R17" s="4">
        <v>0.1</v>
      </c>
      <c r="S17" s="1">
        <v>18</v>
      </c>
      <c r="T17" s="4">
        <v>0.2</v>
      </c>
      <c r="U17" s="1">
        <v>21</v>
      </c>
      <c r="V17" s="4">
        <v>0.1</v>
      </c>
      <c r="W17" s="1">
        <v>704</v>
      </c>
      <c r="X17" s="1">
        <v>28098</v>
      </c>
    </row>
    <row r="18" spans="1:24" customHeight="1" ht="12.75">
      <c r="A18" s="1" t="s">
        <v>217</v>
      </c>
      <c r="B18" s="7">
        <v>37.5</v>
      </c>
      <c r="C18" s="1">
        <v>0.0</v>
      </c>
      <c r="D18" s="1" t="s">
        <v>173</v>
      </c>
      <c r="E18" s="1">
        <v>1.96</v>
      </c>
      <c r="F18" s="1">
        <v>0.35</v>
      </c>
      <c r="G18" s="1">
        <v>0.0</v>
      </c>
      <c r="H18" s="1">
        <v>0.95</v>
      </c>
      <c r="I18" s="5">
        <v>15.2</v>
      </c>
      <c r="J18" s="5">
        <v>2.7856776554368</v>
      </c>
      <c r="K18" s="1">
        <v>11</v>
      </c>
      <c r="L18" s="4">
        <v>0.1</v>
      </c>
      <c r="M18" s="1">
        <v>13</v>
      </c>
      <c r="N18" s="4">
        <v>0.1</v>
      </c>
      <c r="O18" s="1">
        <v>14</v>
      </c>
      <c r="P18" s="4">
        <v>0.4</v>
      </c>
      <c r="Q18" s="1">
        <v>15</v>
      </c>
      <c r="R18" s="4">
        <v>0.1</v>
      </c>
      <c r="S18" s="1">
        <v>18</v>
      </c>
      <c r="T18" s="4">
        <v>0.2</v>
      </c>
      <c r="U18" s="1">
        <v>21</v>
      </c>
      <c r="V18" s="4">
        <v>0.1</v>
      </c>
      <c r="W18" s="1">
        <v>704</v>
      </c>
      <c r="X18" s="1">
        <v>28140</v>
      </c>
    </row>
    <row r="19" spans="1:24" customHeight="1" ht="12.75">
      <c r="A19" s="1" t="s">
        <v>218</v>
      </c>
      <c r="B19" s="7">
        <v>41.9</v>
      </c>
      <c r="C19" s="1">
        <v>0.0</v>
      </c>
      <c r="D19" s="1" t="s">
        <v>173</v>
      </c>
      <c r="E19" s="1">
        <v>1.9</v>
      </c>
      <c r="F19" s="1">
        <v>0.38</v>
      </c>
      <c r="G19" s="1">
        <v>0.0</v>
      </c>
      <c r="H19" s="1">
        <v>0.95</v>
      </c>
      <c r="I19" s="5">
        <v>15.2</v>
      </c>
      <c r="J19" s="5">
        <v>2.7856776554368</v>
      </c>
      <c r="K19" s="1">
        <v>11</v>
      </c>
      <c r="L19" s="4">
        <v>0.1</v>
      </c>
      <c r="M19" s="1">
        <v>13</v>
      </c>
      <c r="N19" s="4">
        <v>0.1</v>
      </c>
      <c r="O19" s="1">
        <v>14</v>
      </c>
      <c r="P19" s="4">
        <v>0.4</v>
      </c>
      <c r="Q19" s="1">
        <v>15</v>
      </c>
      <c r="R19" s="4">
        <v>0.1</v>
      </c>
      <c r="S19" s="1">
        <v>18</v>
      </c>
      <c r="T19" s="4">
        <v>0.2</v>
      </c>
      <c r="U19" s="1">
        <v>21</v>
      </c>
      <c r="V19" s="4">
        <v>0.1</v>
      </c>
      <c r="W19" s="1">
        <v>704</v>
      </c>
      <c r="X19" s="1">
        <v>28182</v>
      </c>
    </row>
    <row r="20" spans="1:24" customHeight="1" ht="12.75">
      <c r="A20" s="1" t="s">
        <v>219</v>
      </c>
      <c r="B20" s="7">
        <v>35.5</v>
      </c>
      <c r="C20" s="1">
        <v>0.0</v>
      </c>
      <c r="D20" s="1" t="s">
        <v>173</v>
      </c>
      <c r="E20" s="1">
        <v>1.53</v>
      </c>
      <c r="F20" s="1">
        <v>0.19</v>
      </c>
      <c r="G20" s="1">
        <v>0.0</v>
      </c>
      <c r="H20" s="1">
        <v>0.95</v>
      </c>
      <c r="I20" s="5">
        <v>15.2</v>
      </c>
      <c r="J20" s="5">
        <v>2.7856776554368</v>
      </c>
      <c r="K20" s="1">
        <v>11</v>
      </c>
      <c r="L20" s="4">
        <v>0.1</v>
      </c>
      <c r="M20" s="1">
        <v>13</v>
      </c>
      <c r="N20" s="4">
        <v>0.1</v>
      </c>
      <c r="O20" s="1">
        <v>14</v>
      </c>
      <c r="P20" s="4">
        <v>0.4</v>
      </c>
      <c r="Q20" s="1">
        <v>15</v>
      </c>
      <c r="R20" s="4">
        <v>0.1</v>
      </c>
      <c r="S20" s="1">
        <v>18</v>
      </c>
      <c r="T20" s="4">
        <v>0.2</v>
      </c>
      <c r="U20" s="1">
        <v>21</v>
      </c>
      <c r="V20" s="4">
        <v>0.1</v>
      </c>
      <c r="W20" s="1">
        <v>704</v>
      </c>
      <c r="X20" s="1">
        <v>28224</v>
      </c>
    </row>
    <row r="21" spans="1:24" customHeight="1" ht="12.75">
      <c r="A21" s="1" t="s">
        <v>150</v>
      </c>
      <c r="B21" s="7">
        <v>936.55</v>
      </c>
      <c r="C21" s="1">
        <v>2</v>
      </c>
      <c r="D21" s="1" t="s">
        <v>151</v>
      </c>
      <c r="E21" s="1"/>
      <c r="F21" s="1"/>
      <c r="G21" s="1"/>
      <c r="H21" s="1"/>
      <c r="I21" s="5">
        <v>10.9</v>
      </c>
      <c r="J21" s="5">
        <v>2.0223748416157</v>
      </c>
      <c r="K21" s="1">
        <v>8</v>
      </c>
      <c r="L21" s="4">
        <v>0.1</v>
      </c>
      <c r="M21" s="1">
        <v>9</v>
      </c>
      <c r="N21" s="4">
        <v>0.1</v>
      </c>
      <c r="O21" s="1">
        <v>10</v>
      </c>
      <c r="P21" s="4">
        <v>0.4</v>
      </c>
      <c r="Q21" s="1">
        <v>11</v>
      </c>
      <c r="R21" s="4">
        <v>0.1</v>
      </c>
      <c r="S21" s="1">
        <v>13</v>
      </c>
      <c r="T21" s="4">
        <v>0.2</v>
      </c>
      <c r="U21" s="1">
        <v>15</v>
      </c>
      <c r="V21" s="4">
        <v>0.1</v>
      </c>
      <c r="W21" s="1">
        <v>352</v>
      </c>
      <c r="X21" s="1">
        <v>42</v>
      </c>
    </row>
    <row r="22" spans="1:24" customHeight="1" ht="12.75">
      <c r="A22" s="1" t="s">
        <v>152</v>
      </c>
      <c r="B22" s="7">
        <v>3.19</v>
      </c>
      <c r="C22" s="1">
        <v>2</v>
      </c>
      <c r="D22" s="1" t="s">
        <v>151</v>
      </c>
      <c r="E22" s="1"/>
      <c r="F22" s="1"/>
      <c r="G22" s="1"/>
      <c r="H22" s="1"/>
      <c r="I22" s="5">
        <v>4</v>
      </c>
      <c r="J22" s="5">
        <v>1.0488088481702</v>
      </c>
      <c r="K22" s="1">
        <v>2</v>
      </c>
      <c r="L22" s="4">
        <v>0.1</v>
      </c>
      <c r="M22" s="1">
        <v>3</v>
      </c>
      <c r="N22" s="4">
        <v>0.15</v>
      </c>
      <c r="O22" s="1">
        <v>4</v>
      </c>
      <c r="P22" s="4">
        <v>0.5</v>
      </c>
      <c r="Q22" s="1">
        <v>5</v>
      </c>
      <c r="R22" s="4">
        <v>0.15</v>
      </c>
      <c r="S22" s="1">
        <v>6</v>
      </c>
      <c r="T22" s="4">
        <v>0.1</v>
      </c>
      <c r="U22" s="1"/>
      <c r="V22" s="4"/>
      <c r="W22" s="1">
        <v>352</v>
      </c>
      <c r="X22" s="1">
        <v>84</v>
      </c>
    </row>
    <row r="23" spans="1:24" customHeight="1" ht="12.75">
      <c r="A23" s="1" t="s">
        <v>163</v>
      </c>
      <c r="B23" s="7">
        <v>1504.47</v>
      </c>
      <c r="C23" s="1">
        <v>2</v>
      </c>
      <c r="D23" s="1" t="s">
        <v>151</v>
      </c>
      <c r="E23" s="1"/>
      <c r="F23" s="1"/>
      <c r="G23" s="1"/>
      <c r="H23" s="1"/>
      <c r="I23" s="5">
        <v>4</v>
      </c>
      <c r="J23" s="5">
        <v>1.0488088481702</v>
      </c>
      <c r="K23" s="1">
        <v>2</v>
      </c>
      <c r="L23" s="4">
        <v>0.1</v>
      </c>
      <c r="M23" s="1">
        <v>3</v>
      </c>
      <c r="N23" s="4">
        <v>0.15</v>
      </c>
      <c r="O23" s="1">
        <v>4</v>
      </c>
      <c r="P23" s="4">
        <v>0.5</v>
      </c>
      <c r="Q23" s="1">
        <v>5</v>
      </c>
      <c r="R23" s="4">
        <v>0.15</v>
      </c>
      <c r="S23" s="1">
        <v>6</v>
      </c>
      <c r="T23" s="4">
        <v>0.1</v>
      </c>
      <c r="U23" s="1"/>
      <c r="V23" s="4"/>
      <c r="W23" s="1">
        <v>352</v>
      </c>
      <c r="X23" s="1">
        <v>126</v>
      </c>
    </row>
    <row r="24" spans="1:24" customHeight="1" ht="12.75">
      <c r="A24" s="1" t="s">
        <v>164</v>
      </c>
      <c r="B24" s="7">
        <v>1589.79</v>
      </c>
      <c r="C24" s="1">
        <v>2</v>
      </c>
      <c r="D24" s="1" t="s">
        <v>151</v>
      </c>
      <c r="E24" s="1"/>
      <c r="F24" s="1"/>
      <c r="G24" s="1"/>
      <c r="H24" s="1"/>
      <c r="I24" s="5">
        <v>4</v>
      </c>
      <c r="J24" s="5">
        <v>1.0488088481702</v>
      </c>
      <c r="K24" s="1">
        <v>2</v>
      </c>
      <c r="L24" s="4">
        <v>0.1</v>
      </c>
      <c r="M24" s="1">
        <v>3</v>
      </c>
      <c r="N24" s="4">
        <v>0.15</v>
      </c>
      <c r="O24" s="1">
        <v>4</v>
      </c>
      <c r="P24" s="4">
        <v>0.5</v>
      </c>
      <c r="Q24" s="1">
        <v>5</v>
      </c>
      <c r="R24" s="4">
        <v>0.15</v>
      </c>
      <c r="S24" s="1">
        <v>6</v>
      </c>
      <c r="T24" s="4">
        <v>0.1</v>
      </c>
      <c r="U24" s="1"/>
      <c r="V24" s="4"/>
      <c r="W24" s="1">
        <v>352</v>
      </c>
      <c r="X24" s="1">
        <v>168</v>
      </c>
    </row>
    <row r="25" spans="1:24" customHeight="1" ht="12.75">
      <c r="A25" s="1" t="s">
        <v>165</v>
      </c>
      <c r="B25" s="7">
        <v>218.82</v>
      </c>
      <c r="C25" s="1">
        <v>2</v>
      </c>
      <c r="D25" s="1" t="s">
        <v>151</v>
      </c>
      <c r="E25" s="1"/>
      <c r="F25" s="1"/>
      <c r="G25" s="1"/>
      <c r="H25" s="1"/>
      <c r="I25" s="5">
        <v>4</v>
      </c>
      <c r="J25" s="5">
        <v>1.0488088481702</v>
      </c>
      <c r="K25" s="1">
        <v>2</v>
      </c>
      <c r="L25" s="4">
        <v>0.1</v>
      </c>
      <c r="M25" s="1">
        <v>3</v>
      </c>
      <c r="N25" s="4">
        <v>0.15</v>
      </c>
      <c r="O25" s="1">
        <v>4</v>
      </c>
      <c r="P25" s="4">
        <v>0.5</v>
      </c>
      <c r="Q25" s="1">
        <v>5</v>
      </c>
      <c r="R25" s="4">
        <v>0.15</v>
      </c>
      <c r="S25" s="1">
        <v>6</v>
      </c>
      <c r="T25" s="4">
        <v>0.1</v>
      </c>
      <c r="U25" s="1"/>
      <c r="V25" s="4"/>
      <c r="W25" s="1">
        <v>352</v>
      </c>
      <c r="X25" s="1">
        <v>210</v>
      </c>
    </row>
    <row r="26" spans="1:24" customHeight="1" ht="12.75">
      <c r="A26" s="1" t="s">
        <v>186</v>
      </c>
      <c r="B26" s="7">
        <v>148.47</v>
      </c>
      <c r="C26" s="1">
        <v>2</v>
      </c>
      <c r="D26" s="1" t="s">
        <v>151</v>
      </c>
      <c r="E26" s="1"/>
      <c r="F26" s="1"/>
      <c r="G26" s="1"/>
      <c r="H26" s="1"/>
      <c r="I26" s="5">
        <v>4</v>
      </c>
      <c r="J26" s="5">
        <v>1.0488088481702</v>
      </c>
      <c r="K26" s="1">
        <v>2</v>
      </c>
      <c r="L26" s="4">
        <v>0.1</v>
      </c>
      <c r="M26" s="1">
        <v>3</v>
      </c>
      <c r="N26" s="4">
        <v>0.15</v>
      </c>
      <c r="O26" s="1">
        <v>4</v>
      </c>
      <c r="P26" s="4">
        <v>0.5</v>
      </c>
      <c r="Q26" s="1">
        <v>5</v>
      </c>
      <c r="R26" s="4">
        <v>0.15</v>
      </c>
      <c r="S26" s="1">
        <v>6</v>
      </c>
      <c r="T26" s="4">
        <v>0.1</v>
      </c>
      <c r="U26" s="1"/>
      <c r="V26" s="4"/>
      <c r="W26" s="1">
        <v>352</v>
      </c>
      <c r="X26" s="1">
        <v>252</v>
      </c>
    </row>
    <row r="27" spans="1:24" customHeight="1" ht="12.75">
      <c r="A27" s="1" t="s">
        <v>187</v>
      </c>
      <c r="B27" s="7">
        <v>343.7</v>
      </c>
      <c r="C27" s="1">
        <v>2</v>
      </c>
      <c r="D27" s="1" t="s">
        <v>151</v>
      </c>
      <c r="E27" s="1"/>
      <c r="F27" s="1"/>
      <c r="G27" s="1"/>
      <c r="H27" s="1"/>
      <c r="I27" s="5">
        <v>4</v>
      </c>
      <c r="J27" s="5">
        <v>1.0488088481702</v>
      </c>
      <c r="K27" s="1">
        <v>2</v>
      </c>
      <c r="L27" s="4">
        <v>0.1</v>
      </c>
      <c r="M27" s="1">
        <v>3</v>
      </c>
      <c r="N27" s="4">
        <v>0.15</v>
      </c>
      <c r="O27" s="1">
        <v>4</v>
      </c>
      <c r="P27" s="4">
        <v>0.5</v>
      </c>
      <c r="Q27" s="1">
        <v>5</v>
      </c>
      <c r="R27" s="4">
        <v>0.15</v>
      </c>
      <c r="S27" s="1">
        <v>6</v>
      </c>
      <c r="T27" s="4">
        <v>0.1</v>
      </c>
      <c r="U27" s="1"/>
      <c r="V27" s="4"/>
      <c r="W27" s="1">
        <v>352</v>
      </c>
      <c r="X27" s="1">
        <v>294</v>
      </c>
    </row>
    <row r="28" spans="1:24" customHeight="1" ht="12.75">
      <c r="A28" s="1" t="s">
        <v>201</v>
      </c>
      <c r="B28" s="7">
        <v>115.45</v>
      </c>
      <c r="C28" s="1">
        <v>2</v>
      </c>
      <c r="D28" s="1" t="s">
        <v>151</v>
      </c>
      <c r="E28" s="1"/>
      <c r="F28" s="1"/>
      <c r="G28" s="1"/>
      <c r="H28" s="1"/>
      <c r="I28" s="5">
        <v>4</v>
      </c>
      <c r="J28" s="5">
        <v>1.0488088481702</v>
      </c>
      <c r="K28" s="1">
        <v>2</v>
      </c>
      <c r="L28" s="4">
        <v>0.1</v>
      </c>
      <c r="M28" s="1">
        <v>3</v>
      </c>
      <c r="N28" s="4">
        <v>0.15</v>
      </c>
      <c r="O28" s="1">
        <v>4</v>
      </c>
      <c r="P28" s="4">
        <v>0.5</v>
      </c>
      <c r="Q28" s="1">
        <v>5</v>
      </c>
      <c r="R28" s="4">
        <v>0.15</v>
      </c>
      <c r="S28" s="1">
        <v>6</v>
      </c>
      <c r="T28" s="4">
        <v>0.1</v>
      </c>
      <c r="U28" s="1"/>
      <c r="V28" s="4"/>
      <c r="W28" s="1">
        <v>352</v>
      </c>
      <c r="X28" s="1">
        <v>336</v>
      </c>
    </row>
    <row r="29" spans="1:24" customHeight="1" ht="12.75">
      <c r="A29" s="1" t="s">
        <v>202</v>
      </c>
      <c r="B29" s="7">
        <v>141.91</v>
      </c>
      <c r="C29" s="1">
        <v>2</v>
      </c>
      <c r="D29" s="1" t="s">
        <v>151</v>
      </c>
      <c r="E29" s="1"/>
      <c r="F29" s="1"/>
      <c r="G29" s="1"/>
      <c r="H29" s="1"/>
      <c r="I29" s="5">
        <v>4</v>
      </c>
      <c r="J29" s="5">
        <v>1.0488088481702</v>
      </c>
      <c r="K29" s="1">
        <v>2</v>
      </c>
      <c r="L29" s="4">
        <v>0.1</v>
      </c>
      <c r="M29" s="1">
        <v>3</v>
      </c>
      <c r="N29" s="4">
        <v>0.15</v>
      </c>
      <c r="O29" s="1">
        <v>4</v>
      </c>
      <c r="P29" s="4">
        <v>0.5</v>
      </c>
      <c r="Q29" s="1">
        <v>5</v>
      </c>
      <c r="R29" s="4">
        <v>0.15</v>
      </c>
      <c r="S29" s="1">
        <v>6</v>
      </c>
      <c r="T29" s="4">
        <v>0.1</v>
      </c>
      <c r="U29" s="1"/>
      <c r="V29" s="4"/>
      <c r="W29" s="1">
        <v>352</v>
      </c>
      <c r="X29" s="1">
        <v>378</v>
      </c>
    </row>
    <row r="30" spans="1:24" customHeight="1" ht="12.75">
      <c r="A30" s="1" t="s">
        <v>203</v>
      </c>
      <c r="B30" s="7">
        <v>519.02</v>
      </c>
      <c r="C30" s="1">
        <v>2</v>
      </c>
      <c r="D30" s="1" t="s">
        <v>151</v>
      </c>
      <c r="E30" s="1"/>
      <c r="F30" s="1"/>
      <c r="G30" s="1"/>
      <c r="H30" s="1"/>
      <c r="I30" s="5">
        <v>4</v>
      </c>
      <c r="J30" s="5">
        <v>1.0488088481702</v>
      </c>
      <c r="K30" s="1">
        <v>2</v>
      </c>
      <c r="L30" s="4">
        <v>0.1</v>
      </c>
      <c r="M30" s="1">
        <v>3</v>
      </c>
      <c r="N30" s="4">
        <v>0.15</v>
      </c>
      <c r="O30" s="1">
        <v>4</v>
      </c>
      <c r="P30" s="4">
        <v>0.5</v>
      </c>
      <c r="Q30" s="1">
        <v>5</v>
      </c>
      <c r="R30" s="4">
        <v>0.15</v>
      </c>
      <c r="S30" s="1">
        <v>6</v>
      </c>
      <c r="T30" s="4">
        <v>0.1</v>
      </c>
      <c r="U30" s="1"/>
      <c r="V30" s="4"/>
      <c r="W30" s="1">
        <v>352</v>
      </c>
      <c r="X30" s="1">
        <v>420</v>
      </c>
    </row>
    <row r="31" spans="1:24" customHeight="1" ht="12.75">
      <c r="A31" s="1" t="s">
        <v>230</v>
      </c>
      <c r="B31" s="7">
        <v>706.5</v>
      </c>
      <c r="C31" s="1">
        <v>2</v>
      </c>
      <c r="D31" s="1" t="s">
        <v>151</v>
      </c>
      <c r="E31" s="1"/>
      <c r="F31" s="1"/>
      <c r="G31" s="1"/>
      <c r="H31" s="1"/>
      <c r="I31" s="5">
        <v>4</v>
      </c>
      <c r="J31" s="5">
        <v>1.0488088481702</v>
      </c>
      <c r="K31" s="1">
        <v>2</v>
      </c>
      <c r="L31" s="4">
        <v>0.1</v>
      </c>
      <c r="M31" s="1">
        <v>3</v>
      </c>
      <c r="N31" s="4">
        <v>0.15</v>
      </c>
      <c r="O31" s="1">
        <v>4</v>
      </c>
      <c r="P31" s="4">
        <v>0.5</v>
      </c>
      <c r="Q31" s="1">
        <v>5</v>
      </c>
      <c r="R31" s="4">
        <v>0.15</v>
      </c>
      <c r="S31" s="1">
        <v>6</v>
      </c>
      <c r="T31" s="4">
        <v>0.1</v>
      </c>
      <c r="U31" s="1"/>
      <c r="V31" s="4"/>
      <c r="W31" s="1">
        <v>352</v>
      </c>
      <c r="X31" s="1">
        <v>462</v>
      </c>
    </row>
    <row r="32" spans="1:24" customHeight="1" ht="12.75">
      <c r="A32" s="1" t="s">
        <v>231</v>
      </c>
      <c r="B32" s="7">
        <v>632.61</v>
      </c>
      <c r="C32" s="1">
        <v>2</v>
      </c>
      <c r="D32" s="1" t="s">
        <v>151</v>
      </c>
      <c r="E32" s="1"/>
      <c r="F32" s="1"/>
      <c r="G32" s="1"/>
      <c r="H32" s="1"/>
      <c r="I32" s="5">
        <v>4</v>
      </c>
      <c r="J32" s="5">
        <v>1.0488088481702</v>
      </c>
      <c r="K32" s="1">
        <v>2</v>
      </c>
      <c r="L32" s="4">
        <v>0.1</v>
      </c>
      <c r="M32" s="1">
        <v>3</v>
      </c>
      <c r="N32" s="4">
        <v>0.15</v>
      </c>
      <c r="O32" s="1">
        <v>4</v>
      </c>
      <c r="P32" s="4">
        <v>0.5</v>
      </c>
      <c r="Q32" s="1">
        <v>5</v>
      </c>
      <c r="R32" s="4">
        <v>0.15</v>
      </c>
      <c r="S32" s="1">
        <v>6</v>
      </c>
      <c r="T32" s="4">
        <v>0.1</v>
      </c>
      <c r="U32" s="1"/>
      <c r="V32" s="4"/>
      <c r="W32" s="1">
        <v>352</v>
      </c>
      <c r="X32" s="1">
        <v>504</v>
      </c>
    </row>
    <row r="33" spans="1:24" customHeight="1" ht="12.75">
      <c r="A33" s="1" t="s">
        <v>232</v>
      </c>
      <c r="B33" s="7">
        <v>283.7</v>
      </c>
      <c r="C33" s="1">
        <v>2</v>
      </c>
      <c r="D33" s="1" t="s">
        <v>151</v>
      </c>
      <c r="E33" s="1"/>
      <c r="F33" s="1"/>
      <c r="G33" s="1"/>
      <c r="H33" s="1"/>
      <c r="I33" s="5">
        <v>4</v>
      </c>
      <c r="J33" s="5">
        <v>1.0488088481702</v>
      </c>
      <c r="K33" s="1">
        <v>2</v>
      </c>
      <c r="L33" s="4">
        <v>0.1</v>
      </c>
      <c r="M33" s="1">
        <v>3</v>
      </c>
      <c r="N33" s="4">
        <v>0.15</v>
      </c>
      <c r="O33" s="1">
        <v>4</v>
      </c>
      <c r="P33" s="4">
        <v>0.5</v>
      </c>
      <c r="Q33" s="1">
        <v>5</v>
      </c>
      <c r="R33" s="4">
        <v>0.15</v>
      </c>
      <c r="S33" s="1">
        <v>6</v>
      </c>
      <c r="T33" s="4">
        <v>0.1</v>
      </c>
      <c r="U33" s="1"/>
      <c r="V33" s="4"/>
      <c r="W33" s="1">
        <v>352</v>
      </c>
      <c r="X33" s="1">
        <v>546</v>
      </c>
    </row>
    <row r="34" spans="1:24" customHeight="1" ht="12.75">
      <c r="A34" s="1" t="s">
        <v>315</v>
      </c>
      <c r="B34" s="7">
        <v>357.26</v>
      </c>
      <c r="C34" s="1">
        <v>2</v>
      </c>
      <c r="D34" s="1" t="s">
        <v>151</v>
      </c>
      <c r="E34" s="1"/>
      <c r="F34" s="1"/>
      <c r="G34" s="1"/>
      <c r="H34" s="1"/>
      <c r="I34" s="5">
        <v>4</v>
      </c>
      <c r="J34" s="5">
        <v>1.0488088481702</v>
      </c>
      <c r="K34" s="1">
        <v>2</v>
      </c>
      <c r="L34" s="4">
        <v>0.1</v>
      </c>
      <c r="M34" s="1">
        <v>3</v>
      </c>
      <c r="N34" s="4">
        <v>0.15</v>
      </c>
      <c r="O34" s="1">
        <v>4</v>
      </c>
      <c r="P34" s="4">
        <v>0.5</v>
      </c>
      <c r="Q34" s="1">
        <v>5</v>
      </c>
      <c r="R34" s="4">
        <v>0.15</v>
      </c>
      <c r="S34" s="1">
        <v>6</v>
      </c>
      <c r="T34" s="4">
        <v>0.1</v>
      </c>
      <c r="U34" s="1"/>
      <c r="V34" s="4"/>
      <c r="W34" s="1">
        <v>352</v>
      </c>
      <c r="X34" s="1">
        <v>588</v>
      </c>
    </row>
    <row r="35" spans="1:24" customHeight="1" ht="12.75">
      <c r="A35" s="1" t="s">
        <v>316</v>
      </c>
      <c r="B35" s="7">
        <v>278.3</v>
      </c>
      <c r="C35" s="1">
        <v>2</v>
      </c>
      <c r="D35" s="1" t="s">
        <v>151</v>
      </c>
      <c r="E35" s="1"/>
      <c r="F35" s="1"/>
      <c r="G35" s="1"/>
      <c r="H35" s="1"/>
      <c r="I35" s="5">
        <v>4</v>
      </c>
      <c r="J35" s="5">
        <v>1.0488088481702</v>
      </c>
      <c r="K35" s="1">
        <v>2</v>
      </c>
      <c r="L35" s="4">
        <v>0.1</v>
      </c>
      <c r="M35" s="1">
        <v>3</v>
      </c>
      <c r="N35" s="4">
        <v>0.15</v>
      </c>
      <c r="O35" s="1">
        <v>4</v>
      </c>
      <c r="P35" s="4">
        <v>0.5</v>
      </c>
      <c r="Q35" s="1">
        <v>5</v>
      </c>
      <c r="R35" s="4">
        <v>0.15</v>
      </c>
      <c r="S35" s="1">
        <v>6</v>
      </c>
      <c r="T35" s="4">
        <v>0.1</v>
      </c>
      <c r="U35" s="1"/>
      <c r="V35" s="4"/>
      <c r="W35" s="1">
        <v>352</v>
      </c>
      <c r="X35" s="1">
        <v>630</v>
      </c>
    </row>
    <row r="36" spans="1:24" customHeight="1" ht="12.75">
      <c r="A36" s="1" t="s">
        <v>317</v>
      </c>
      <c r="B36" s="7">
        <v>157.84</v>
      </c>
      <c r="C36" s="1">
        <v>2</v>
      </c>
      <c r="D36" s="1" t="s">
        <v>151</v>
      </c>
      <c r="E36" s="1"/>
      <c r="F36" s="1"/>
      <c r="G36" s="1"/>
      <c r="H36" s="1"/>
      <c r="I36" s="5">
        <v>4</v>
      </c>
      <c r="J36" s="5">
        <v>1.0488088481702</v>
      </c>
      <c r="K36" s="1">
        <v>2</v>
      </c>
      <c r="L36" s="4">
        <v>0.1</v>
      </c>
      <c r="M36" s="1">
        <v>3</v>
      </c>
      <c r="N36" s="4">
        <v>0.15</v>
      </c>
      <c r="O36" s="1">
        <v>4</v>
      </c>
      <c r="P36" s="4">
        <v>0.5</v>
      </c>
      <c r="Q36" s="1">
        <v>5</v>
      </c>
      <c r="R36" s="4">
        <v>0.15</v>
      </c>
      <c r="S36" s="1">
        <v>6</v>
      </c>
      <c r="T36" s="4">
        <v>0.1</v>
      </c>
      <c r="U36" s="1"/>
      <c r="V36" s="4"/>
      <c r="W36" s="1">
        <v>352</v>
      </c>
      <c r="X36" s="1">
        <v>672</v>
      </c>
    </row>
    <row r="37" spans="1:24" customHeight="1" ht="12.75">
      <c r="A37" s="1" t="s">
        <v>318</v>
      </c>
      <c r="B37" s="7">
        <v>291.53</v>
      </c>
      <c r="C37" s="1">
        <v>2</v>
      </c>
      <c r="D37" s="1" t="s">
        <v>151</v>
      </c>
      <c r="E37" s="1"/>
      <c r="F37" s="1"/>
      <c r="G37" s="1"/>
      <c r="H37" s="1"/>
      <c r="I37" s="5">
        <v>4</v>
      </c>
      <c r="J37" s="5">
        <v>1.0488088481702</v>
      </c>
      <c r="K37" s="1">
        <v>2</v>
      </c>
      <c r="L37" s="4">
        <v>0.1</v>
      </c>
      <c r="M37" s="1">
        <v>3</v>
      </c>
      <c r="N37" s="4">
        <v>0.15</v>
      </c>
      <c r="O37" s="1">
        <v>4</v>
      </c>
      <c r="P37" s="4">
        <v>0.5</v>
      </c>
      <c r="Q37" s="1">
        <v>5</v>
      </c>
      <c r="R37" s="4">
        <v>0.15</v>
      </c>
      <c r="S37" s="1">
        <v>6</v>
      </c>
      <c r="T37" s="4">
        <v>0.1</v>
      </c>
      <c r="U37" s="1"/>
      <c r="V37" s="4"/>
      <c r="W37" s="1">
        <v>352</v>
      </c>
      <c r="X37" s="1">
        <v>714</v>
      </c>
    </row>
    <row r="38" spans="1:24" customHeight="1" ht="12.75">
      <c r="A38" s="1" t="s">
        <v>319</v>
      </c>
      <c r="B38" s="7">
        <v>199.56</v>
      </c>
      <c r="C38" s="1">
        <v>2</v>
      </c>
      <c r="D38" s="1" t="s">
        <v>151</v>
      </c>
      <c r="E38" s="1"/>
      <c r="F38" s="1"/>
      <c r="G38" s="1"/>
      <c r="H38" s="1"/>
      <c r="I38" s="5">
        <v>4</v>
      </c>
      <c r="J38" s="5">
        <v>1.0488088481702</v>
      </c>
      <c r="K38" s="1">
        <v>2</v>
      </c>
      <c r="L38" s="4">
        <v>0.1</v>
      </c>
      <c r="M38" s="1">
        <v>3</v>
      </c>
      <c r="N38" s="4">
        <v>0.15</v>
      </c>
      <c r="O38" s="1">
        <v>4</v>
      </c>
      <c r="P38" s="4">
        <v>0.5</v>
      </c>
      <c r="Q38" s="1">
        <v>5</v>
      </c>
      <c r="R38" s="4">
        <v>0.15</v>
      </c>
      <c r="S38" s="1">
        <v>6</v>
      </c>
      <c r="T38" s="4">
        <v>0.1</v>
      </c>
      <c r="U38" s="1"/>
      <c r="V38" s="4"/>
      <c r="W38" s="1">
        <v>352</v>
      </c>
      <c r="X38" s="1">
        <v>756</v>
      </c>
    </row>
    <row r="39" spans="1:24" customHeight="1" ht="12.75">
      <c r="A39" s="1" t="s">
        <v>320</v>
      </c>
      <c r="B39" s="7">
        <v>290.48</v>
      </c>
      <c r="C39" s="1">
        <v>2</v>
      </c>
      <c r="D39" s="1" t="s">
        <v>151</v>
      </c>
      <c r="E39" s="1"/>
      <c r="F39" s="1"/>
      <c r="G39" s="1"/>
      <c r="H39" s="1"/>
      <c r="I39" s="5">
        <v>4</v>
      </c>
      <c r="J39" s="5">
        <v>1.0488088481702</v>
      </c>
      <c r="K39" s="1">
        <v>2</v>
      </c>
      <c r="L39" s="4">
        <v>0.1</v>
      </c>
      <c r="M39" s="1">
        <v>3</v>
      </c>
      <c r="N39" s="4">
        <v>0.15</v>
      </c>
      <c r="O39" s="1">
        <v>4</v>
      </c>
      <c r="P39" s="4">
        <v>0.5</v>
      </c>
      <c r="Q39" s="1">
        <v>5</v>
      </c>
      <c r="R39" s="4">
        <v>0.15</v>
      </c>
      <c r="S39" s="1">
        <v>6</v>
      </c>
      <c r="T39" s="4">
        <v>0.1</v>
      </c>
      <c r="U39" s="1"/>
      <c r="V39" s="4"/>
      <c r="W39" s="1">
        <v>352</v>
      </c>
      <c r="X39" s="1">
        <v>798</v>
      </c>
    </row>
    <row r="40" spans="1:24" customHeight="1" ht="12.75">
      <c r="A40" s="1" t="s">
        <v>321</v>
      </c>
      <c r="B40" s="7">
        <v>311.82</v>
      </c>
      <c r="C40" s="1">
        <v>2</v>
      </c>
      <c r="D40" s="1" t="s">
        <v>151</v>
      </c>
      <c r="E40" s="1"/>
      <c r="F40" s="1"/>
      <c r="G40" s="1"/>
      <c r="H40" s="1"/>
      <c r="I40" s="5">
        <v>4</v>
      </c>
      <c r="J40" s="5">
        <v>1.0488088481702</v>
      </c>
      <c r="K40" s="1">
        <v>2</v>
      </c>
      <c r="L40" s="4">
        <v>0.1</v>
      </c>
      <c r="M40" s="1">
        <v>3</v>
      </c>
      <c r="N40" s="4">
        <v>0.15</v>
      </c>
      <c r="O40" s="1">
        <v>4</v>
      </c>
      <c r="P40" s="4">
        <v>0.5</v>
      </c>
      <c r="Q40" s="1">
        <v>5</v>
      </c>
      <c r="R40" s="4">
        <v>0.15</v>
      </c>
      <c r="S40" s="1">
        <v>6</v>
      </c>
      <c r="T40" s="4">
        <v>0.1</v>
      </c>
      <c r="U40" s="1"/>
      <c r="V40" s="4"/>
      <c r="W40" s="1">
        <v>352</v>
      </c>
      <c r="X40" s="1">
        <v>840</v>
      </c>
    </row>
    <row r="41" spans="1:24" customHeight="1" ht="12.75">
      <c r="A41" s="1" t="s">
        <v>322</v>
      </c>
      <c r="B41" s="7">
        <v>231.58</v>
      </c>
      <c r="C41" s="1">
        <v>2</v>
      </c>
      <c r="D41" s="1" t="s">
        <v>151</v>
      </c>
      <c r="E41" s="1"/>
      <c r="F41" s="1"/>
      <c r="G41" s="1"/>
      <c r="H41" s="1"/>
      <c r="I41" s="5">
        <v>4</v>
      </c>
      <c r="J41" s="5">
        <v>1.0488088481702</v>
      </c>
      <c r="K41" s="1">
        <v>2</v>
      </c>
      <c r="L41" s="4">
        <v>0.1</v>
      </c>
      <c r="M41" s="1">
        <v>3</v>
      </c>
      <c r="N41" s="4">
        <v>0.15</v>
      </c>
      <c r="O41" s="1">
        <v>4</v>
      </c>
      <c r="P41" s="4">
        <v>0.5</v>
      </c>
      <c r="Q41" s="1">
        <v>5</v>
      </c>
      <c r="R41" s="4">
        <v>0.15</v>
      </c>
      <c r="S41" s="1">
        <v>6</v>
      </c>
      <c r="T41" s="4">
        <v>0.1</v>
      </c>
      <c r="U41" s="1"/>
      <c r="V41" s="4"/>
      <c r="W41" s="1">
        <v>352</v>
      </c>
      <c r="X41" s="1">
        <v>882</v>
      </c>
    </row>
    <row r="42" spans="1:24" customHeight="1" ht="12.75">
      <c r="A42" s="1" t="s">
        <v>323</v>
      </c>
      <c r="B42" s="7">
        <v>201.59</v>
      </c>
      <c r="C42" s="1">
        <v>2</v>
      </c>
      <c r="D42" s="1" t="s">
        <v>151</v>
      </c>
      <c r="E42" s="1"/>
      <c r="F42" s="1"/>
      <c r="G42" s="1"/>
      <c r="H42" s="1"/>
      <c r="I42" s="5">
        <v>4</v>
      </c>
      <c r="J42" s="5">
        <v>1.0488088481702</v>
      </c>
      <c r="K42" s="1">
        <v>2</v>
      </c>
      <c r="L42" s="4">
        <v>0.1</v>
      </c>
      <c r="M42" s="1">
        <v>3</v>
      </c>
      <c r="N42" s="4">
        <v>0.15</v>
      </c>
      <c r="O42" s="1">
        <v>4</v>
      </c>
      <c r="P42" s="4">
        <v>0.5</v>
      </c>
      <c r="Q42" s="1">
        <v>5</v>
      </c>
      <c r="R42" s="4">
        <v>0.15</v>
      </c>
      <c r="S42" s="1">
        <v>6</v>
      </c>
      <c r="T42" s="4">
        <v>0.1</v>
      </c>
      <c r="U42" s="1"/>
      <c r="V42" s="4"/>
      <c r="W42" s="1">
        <v>352</v>
      </c>
      <c r="X42" s="1">
        <v>924</v>
      </c>
    </row>
    <row r="43" spans="1:24" customHeight="1" ht="12.75">
      <c r="A43" s="1" t="s">
        <v>324</v>
      </c>
      <c r="B43" s="7">
        <v>256.48</v>
      </c>
      <c r="C43" s="1">
        <v>2</v>
      </c>
      <c r="D43" s="1" t="s">
        <v>151</v>
      </c>
      <c r="E43" s="1"/>
      <c r="F43" s="1"/>
      <c r="G43" s="1"/>
      <c r="H43" s="1"/>
      <c r="I43" s="5">
        <v>4</v>
      </c>
      <c r="J43" s="5">
        <v>1.0488088481702</v>
      </c>
      <c r="K43" s="1">
        <v>2</v>
      </c>
      <c r="L43" s="4">
        <v>0.1</v>
      </c>
      <c r="M43" s="1">
        <v>3</v>
      </c>
      <c r="N43" s="4">
        <v>0.15</v>
      </c>
      <c r="O43" s="1">
        <v>4</v>
      </c>
      <c r="P43" s="4">
        <v>0.5</v>
      </c>
      <c r="Q43" s="1">
        <v>5</v>
      </c>
      <c r="R43" s="4">
        <v>0.15</v>
      </c>
      <c r="S43" s="1">
        <v>6</v>
      </c>
      <c r="T43" s="4">
        <v>0.1</v>
      </c>
      <c r="U43" s="1"/>
      <c r="V43" s="4"/>
      <c r="W43" s="1">
        <v>352</v>
      </c>
      <c r="X43" s="1">
        <v>966</v>
      </c>
    </row>
    <row r="44" spans="1:24" customHeight="1" ht="12.75">
      <c r="A44" s="1" t="s">
        <v>325</v>
      </c>
      <c r="B44" s="7">
        <v>171.6</v>
      </c>
      <c r="C44" s="1">
        <v>2</v>
      </c>
      <c r="D44" s="1" t="s">
        <v>151</v>
      </c>
      <c r="E44" s="1"/>
      <c r="F44" s="1"/>
      <c r="G44" s="1"/>
      <c r="H44" s="1"/>
      <c r="I44" s="5">
        <v>4</v>
      </c>
      <c r="J44" s="5">
        <v>1.0488088481702</v>
      </c>
      <c r="K44" s="1">
        <v>2</v>
      </c>
      <c r="L44" s="4">
        <v>0.1</v>
      </c>
      <c r="M44" s="1">
        <v>3</v>
      </c>
      <c r="N44" s="4">
        <v>0.15</v>
      </c>
      <c r="O44" s="1">
        <v>4</v>
      </c>
      <c r="P44" s="4">
        <v>0.5</v>
      </c>
      <c r="Q44" s="1">
        <v>5</v>
      </c>
      <c r="R44" s="4">
        <v>0.15</v>
      </c>
      <c r="S44" s="1">
        <v>6</v>
      </c>
      <c r="T44" s="4">
        <v>0.1</v>
      </c>
      <c r="U44" s="1"/>
      <c r="V44" s="4"/>
      <c r="W44" s="1">
        <v>352</v>
      </c>
      <c r="X44" s="1">
        <v>1008</v>
      </c>
    </row>
    <row r="45" spans="1:24" customHeight="1" ht="12.75">
      <c r="A45" s="1" t="s">
        <v>326</v>
      </c>
      <c r="B45" s="7">
        <v>402.49</v>
      </c>
      <c r="C45" s="1">
        <v>2</v>
      </c>
      <c r="D45" s="1" t="s">
        <v>151</v>
      </c>
      <c r="E45" s="1"/>
      <c r="F45" s="1"/>
      <c r="G45" s="1"/>
      <c r="H45" s="1"/>
      <c r="I45" s="5">
        <v>4</v>
      </c>
      <c r="J45" s="5">
        <v>1.0488088481702</v>
      </c>
      <c r="K45" s="1">
        <v>2</v>
      </c>
      <c r="L45" s="4">
        <v>0.1</v>
      </c>
      <c r="M45" s="1">
        <v>3</v>
      </c>
      <c r="N45" s="4">
        <v>0.15</v>
      </c>
      <c r="O45" s="1">
        <v>4</v>
      </c>
      <c r="P45" s="4">
        <v>0.5</v>
      </c>
      <c r="Q45" s="1">
        <v>5</v>
      </c>
      <c r="R45" s="4">
        <v>0.15</v>
      </c>
      <c r="S45" s="1">
        <v>6</v>
      </c>
      <c r="T45" s="4">
        <v>0.1</v>
      </c>
      <c r="U45" s="1"/>
      <c r="V45" s="4"/>
      <c r="W45" s="1">
        <v>352</v>
      </c>
      <c r="X45" s="1">
        <v>1050</v>
      </c>
    </row>
    <row r="46" spans="1:24" customHeight="1" ht="12.75">
      <c r="A46" s="1" t="s">
        <v>327</v>
      </c>
      <c r="B46" s="7">
        <v>414.31</v>
      </c>
      <c r="C46" s="1">
        <v>2</v>
      </c>
      <c r="D46" s="1" t="s">
        <v>151</v>
      </c>
      <c r="E46" s="1"/>
      <c r="F46" s="1"/>
      <c r="G46" s="1"/>
      <c r="H46" s="1"/>
      <c r="I46" s="5">
        <v>4</v>
      </c>
      <c r="J46" s="5">
        <v>1.0488088481702</v>
      </c>
      <c r="K46" s="1">
        <v>2</v>
      </c>
      <c r="L46" s="4">
        <v>0.1</v>
      </c>
      <c r="M46" s="1">
        <v>3</v>
      </c>
      <c r="N46" s="4">
        <v>0.15</v>
      </c>
      <c r="O46" s="1">
        <v>4</v>
      </c>
      <c r="P46" s="4">
        <v>0.5</v>
      </c>
      <c r="Q46" s="1">
        <v>5</v>
      </c>
      <c r="R46" s="4">
        <v>0.15</v>
      </c>
      <c r="S46" s="1">
        <v>6</v>
      </c>
      <c r="T46" s="4">
        <v>0.1</v>
      </c>
      <c r="U46" s="1"/>
      <c r="V46" s="4"/>
      <c r="W46" s="1">
        <v>352</v>
      </c>
      <c r="X46" s="1">
        <v>1092</v>
      </c>
    </row>
    <row r="47" spans="1:24" customHeight="1" ht="12.75">
      <c r="A47" s="1" t="s">
        <v>328</v>
      </c>
      <c r="B47" s="7">
        <v>368.04</v>
      </c>
      <c r="C47" s="1">
        <v>2</v>
      </c>
      <c r="D47" s="1" t="s">
        <v>151</v>
      </c>
      <c r="E47" s="1"/>
      <c r="F47" s="1"/>
      <c r="G47" s="1"/>
      <c r="H47" s="1"/>
      <c r="I47" s="5">
        <v>4</v>
      </c>
      <c r="J47" s="5">
        <v>1.0488088481702</v>
      </c>
      <c r="K47" s="1">
        <v>2</v>
      </c>
      <c r="L47" s="4">
        <v>0.1</v>
      </c>
      <c r="M47" s="1">
        <v>3</v>
      </c>
      <c r="N47" s="4">
        <v>0.15</v>
      </c>
      <c r="O47" s="1">
        <v>4</v>
      </c>
      <c r="P47" s="4">
        <v>0.5</v>
      </c>
      <c r="Q47" s="1">
        <v>5</v>
      </c>
      <c r="R47" s="4">
        <v>0.15</v>
      </c>
      <c r="S47" s="1">
        <v>6</v>
      </c>
      <c r="T47" s="4">
        <v>0.1</v>
      </c>
      <c r="U47" s="1"/>
      <c r="V47" s="4"/>
      <c r="W47" s="1">
        <v>352</v>
      </c>
      <c r="X47" s="1">
        <v>1134</v>
      </c>
    </row>
    <row r="48" spans="1:24" customHeight="1" ht="12.75">
      <c r="A48" s="1" t="s">
        <v>329</v>
      </c>
      <c r="B48" s="7">
        <v>340.17</v>
      </c>
      <c r="C48" s="1">
        <v>2</v>
      </c>
      <c r="D48" s="1" t="s">
        <v>151</v>
      </c>
      <c r="E48" s="1"/>
      <c r="F48" s="1"/>
      <c r="G48" s="1"/>
      <c r="H48" s="1"/>
      <c r="I48" s="5">
        <v>4</v>
      </c>
      <c r="J48" s="5">
        <v>1.0488088481702</v>
      </c>
      <c r="K48" s="1">
        <v>2</v>
      </c>
      <c r="L48" s="4">
        <v>0.1</v>
      </c>
      <c r="M48" s="1">
        <v>3</v>
      </c>
      <c r="N48" s="4">
        <v>0.15</v>
      </c>
      <c r="O48" s="1">
        <v>4</v>
      </c>
      <c r="P48" s="4">
        <v>0.5</v>
      </c>
      <c r="Q48" s="1">
        <v>5</v>
      </c>
      <c r="R48" s="4">
        <v>0.15</v>
      </c>
      <c r="S48" s="1">
        <v>6</v>
      </c>
      <c r="T48" s="4">
        <v>0.1</v>
      </c>
      <c r="U48" s="1"/>
      <c r="V48" s="4"/>
      <c r="W48" s="1">
        <v>352</v>
      </c>
      <c r="X48" s="1">
        <v>1176</v>
      </c>
    </row>
    <row r="49" spans="1:24" customHeight="1" ht="12.75">
      <c r="A49" s="1" t="s">
        <v>330</v>
      </c>
      <c r="B49" s="7">
        <v>536</v>
      </c>
      <c r="C49" s="1">
        <v>2</v>
      </c>
      <c r="D49" s="1" t="s">
        <v>151</v>
      </c>
      <c r="E49" s="1"/>
      <c r="F49" s="1"/>
      <c r="G49" s="1"/>
      <c r="H49" s="1"/>
      <c r="I49" s="5">
        <v>4</v>
      </c>
      <c r="J49" s="5">
        <v>1.0488088481702</v>
      </c>
      <c r="K49" s="1">
        <v>2</v>
      </c>
      <c r="L49" s="4">
        <v>0.1</v>
      </c>
      <c r="M49" s="1">
        <v>3</v>
      </c>
      <c r="N49" s="4">
        <v>0.15</v>
      </c>
      <c r="O49" s="1">
        <v>4</v>
      </c>
      <c r="P49" s="4">
        <v>0.5</v>
      </c>
      <c r="Q49" s="1">
        <v>5</v>
      </c>
      <c r="R49" s="4">
        <v>0.15</v>
      </c>
      <c r="S49" s="1">
        <v>6</v>
      </c>
      <c r="T49" s="4">
        <v>0.1</v>
      </c>
      <c r="U49" s="1"/>
      <c r="V49" s="4"/>
      <c r="W49" s="1">
        <v>352</v>
      </c>
      <c r="X49" s="1">
        <v>1218</v>
      </c>
    </row>
    <row r="50" spans="1:24" customHeight="1" ht="12.75">
      <c r="A50" s="1" t="s">
        <v>331</v>
      </c>
      <c r="B50" s="7">
        <v>303.47</v>
      </c>
      <c r="C50" s="1">
        <v>2</v>
      </c>
      <c r="D50" s="1" t="s">
        <v>151</v>
      </c>
      <c r="E50" s="1"/>
      <c r="F50" s="1"/>
      <c r="G50" s="1"/>
      <c r="H50" s="1"/>
      <c r="I50" s="5">
        <v>4</v>
      </c>
      <c r="J50" s="5">
        <v>1.0488088481702</v>
      </c>
      <c r="K50" s="1">
        <v>2</v>
      </c>
      <c r="L50" s="4">
        <v>0.1</v>
      </c>
      <c r="M50" s="1">
        <v>3</v>
      </c>
      <c r="N50" s="4">
        <v>0.15</v>
      </c>
      <c r="O50" s="1">
        <v>4</v>
      </c>
      <c r="P50" s="4">
        <v>0.5</v>
      </c>
      <c r="Q50" s="1">
        <v>5</v>
      </c>
      <c r="R50" s="4">
        <v>0.15</v>
      </c>
      <c r="S50" s="1">
        <v>6</v>
      </c>
      <c r="T50" s="4">
        <v>0.1</v>
      </c>
      <c r="U50" s="1"/>
      <c r="V50" s="4"/>
      <c r="W50" s="1">
        <v>352</v>
      </c>
      <c r="X50" s="1">
        <v>1260</v>
      </c>
    </row>
    <row r="51" spans="1:24" customHeight="1" ht="12.75">
      <c r="A51" s="1" t="s">
        <v>332</v>
      </c>
      <c r="B51" s="7">
        <v>125.94</v>
      </c>
      <c r="C51" s="1">
        <v>2</v>
      </c>
      <c r="D51" s="1" t="s">
        <v>151</v>
      </c>
      <c r="E51" s="1"/>
      <c r="F51" s="1"/>
      <c r="G51" s="1"/>
      <c r="H51" s="1"/>
      <c r="I51" s="5">
        <v>4</v>
      </c>
      <c r="J51" s="5">
        <v>1.0488088481702</v>
      </c>
      <c r="K51" s="1">
        <v>2</v>
      </c>
      <c r="L51" s="4">
        <v>0.1</v>
      </c>
      <c r="M51" s="1">
        <v>3</v>
      </c>
      <c r="N51" s="4">
        <v>0.15</v>
      </c>
      <c r="O51" s="1">
        <v>4</v>
      </c>
      <c r="P51" s="4">
        <v>0.5</v>
      </c>
      <c r="Q51" s="1">
        <v>5</v>
      </c>
      <c r="R51" s="4">
        <v>0.15</v>
      </c>
      <c r="S51" s="1">
        <v>6</v>
      </c>
      <c r="T51" s="4">
        <v>0.1</v>
      </c>
      <c r="U51" s="1"/>
      <c r="V51" s="4"/>
      <c r="W51" s="1">
        <v>352</v>
      </c>
      <c r="X51" s="1">
        <v>1302</v>
      </c>
    </row>
    <row r="52" spans="1:24" customHeight="1" ht="12.75">
      <c r="A52" s="1" t="s">
        <v>333</v>
      </c>
      <c r="B52" s="7">
        <v>362.57</v>
      </c>
      <c r="C52" s="1">
        <v>2</v>
      </c>
      <c r="D52" s="1" t="s">
        <v>151</v>
      </c>
      <c r="E52" s="1"/>
      <c r="F52" s="1"/>
      <c r="G52" s="1"/>
      <c r="H52" s="1"/>
      <c r="I52" s="5">
        <v>4</v>
      </c>
      <c r="J52" s="5">
        <v>1.0488088481702</v>
      </c>
      <c r="K52" s="1">
        <v>2</v>
      </c>
      <c r="L52" s="4">
        <v>0.1</v>
      </c>
      <c r="M52" s="1">
        <v>3</v>
      </c>
      <c r="N52" s="4">
        <v>0.15</v>
      </c>
      <c r="O52" s="1">
        <v>4</v>
      </c>
      <c r="P52" s="4">
        <v>0.5</v>
      </c>
      <c r="Q52" s="1">
        <v>5</v>
      </c>
      <c r="R52" s="4">
        <v>0.15</v>
      </c>
      <c r="S52" s="1">
        <v>6</v>
      </c>
      <c r="T52" s="4">
        <v>0.1</v>
      </c>
      <c r="U52" s="1"/>
      <c r="V52" s="4"/>
      <c r="W52" s="1">
        <v>352</v>
      </c>
      <c r="X52" s="1">
        <v>1344</v>
      </c>
    </row>
    <row r="53" spans="1:24" customHeight="1" ht="12.75">
      <c r="A53" s="1" t="s">
        <v>334</v>
      </c>
      <c r="B53" s="7">
        <v>159.51</v>
      </c>
      <c r="C53" s="1">
        <v>2</v>
      </c>
      <c r="D53" s="1" t="s">
        <v>151</v>
      </c>
      <c r="E53" s="1"/>
      <c r="F53" s="1"/>
      <c r="G53" s="1"/>
      <c r="H53" s="1"/>
      <c r="I53" s="5">
        <v>4</v>
      </c>
      <c r="J53" s="5">
        <v>1.0488088481702</v>
      </c>
      <c r="K53" s="1">
        <v>2</v>
      </c>
      <c r="L53" s="4">
        <v>0.1</v>
      </c>
      <c r="M53" s="1">
        <v>3</v>
      </c>
      <c r="N53" s="4">
        <v>0.15</v>
      </c>
      <c r="O53" s="1">
        <v>4</v>
      </c>
      <c r="P53" s="4">
        <v>0.5</v>
      </c>
      <c r="Q53" s="1">
        <v>5</v>
      </c>
      <c r="R53" s="4">
        <v>0.15</v>
      </c>
      <c r="S53" s="1">
        <v>6</v>
      </c>
      <c r="T53" s="4">
        <v>0.1</v>
      </c>
      <c r="U53" s="1"/>
      <c r="V53" s="4"/>
      <c r="W53" s="1">
        <v>352</v>
      </c>
      <c r="X53" s="1">
        <v>1386</v>
      </c>
    </row>
    <row r="54" spans="1:24" customHeight="1" ht="12.75">
      <c r="A54" s="1" t="s">
        <v>335</v>
      </c>
      <c r="B54" s="7">
        <v>348.48</v>
      </c>
      <c r="C54" s="1">
        <v>2</v>
      </c>
      <c r="D54" s="1" t="s">
        <v>151</v>
      </c>
      <c r="E54" s="1"/>
      <c r="F54" s="1"/>
      <c r="G54" s="1"/>
      <c r="H54" s="1"/>
      <c r="I54" s="5">
        <v>4</v>
      </c>
      <c r="J54" s="5">
        <v>1.0488088481702</v>
      </c>
      <c r="K54" s="1">
        <v>2</v>
      </c>
      <c r="L54" s="4">
        <v>0.1</v>
      </c>
      <c r="M54" s="1">
        <v>3</v>
      </c>
      <c r="N54" s="4">
        <v>0.15</v>
      </c>
      <c r="O54" s="1">
        <v>4</v>
      </c>
      <c r="P54" s="4">
        <v>0.5</v>
      </c>
      <c r="Q54" s="1">
        <v>5</v>
      </c>
      <c r="R54" s="4">
        <v>0.15</v>
      </c>
      <c r="S54" s="1">
        <v>6</v>
      </c>
      <c r="T54" s="4">
        <v>0.1</v>
      </c>
      <c r="U54" s="1"/>
      <c r="V54" s="4"/>
      <c r="W54" s="1">
        <v>352</v>
      </c>
      <c r="X54" s="1">
        <v>1428</v>
      </c>
    </row>
    <row r="55" spans="1:24" customHeight="1" ht="12.75">
      <c r="A55" s="1" t="s">
        <v>336</v>
      </c>
      <c r="B55" s="7">
        <v>387.58</v>
      </c>
      <c r="C55" s="1">
        <v>2</v>
      </c>
      <c r="D55" s="1" t="s">
        <v>151</v>
      </c>
      <c r="E55" s="1"/>
      <c r="F55" s="1"/>
      <c r="G55" s="1"/>
      <c r="H55" s="1"/>
      <c r="I55" s="5">
        <v>4</v>
      </c>
      <c r="J55" s="5">
        <v>1.0488088481702</v>
      </c>
      <c r="K55" s="1">
        <v>2</v>
      </c>
      <c r="L55" s="4">
        <v>0.1</v>
      </c>
      <c r="M55" s="1">
        <v>3</v>
      </c>
      <c r="N55" s="4">
        <v>0.15</v>
      </c>
      <c r="O55" s="1">
        <v>4</v>
      </c>
      <c r="P55" s="4">
        <v>0.5</v>
      </c>
      <c r="Q55" s="1">
        <v>5</v>
      </c>
      <c r="R55" s="4">
        <v>0.15</v>
      </c>
      <c r="S55" s="1">
        <v>6</v>
      </c>
      <c r="T55" s="4">
        <v>0.1</v>
      </c>
      <c r="U55" s="1"/>
      <c r="V55" s="4"/>
      <c r="W55" s="1">
        <v>352</v>
      </c>
      <c r="X55" s="1">
        <v>1470</v>
      </c>
    </row>
    <row r="56" spans="1:24" customHeight="1" ht="12.75">
      <c r="A56" s="1" t="s">
        <v>337</v>
      </c>
      <c r="B56" s="7">
        <v>368.81</v>
      </c>
      <c r="C56" s="1">
        <v>2</v>
      </c>
      <c r="D56" s="1" t="s">
        <v>151</v>
      </c>
      <c r="E56" s="1"/>
      <c r="F56" s="1"/>
      <c r="G56" s="1"/>
      <c r="H56" s="1"/>
      <c r="I56" s="5">
        <v>4</v>
      </c>
      <c r="J56" s="5">
        <v>1.0488088481702</v>
      </c>
      <c r="K56" s="1">
        <v>2</v>
      </c>
      <c r="L56" s="4">
        <v>0.1</v>
      </c>
      <c r="M56" s="1">
        <v>3</v>
      </c>
      <c r="N56" s="4">
        <v>0.15</v>
      </c>
      <c r="O56" s="1">
        <v>4</v>
      </c>
      <c r="P56" s="4">
        <v>0.5</v>
      </c>
      <c r="Q56" s="1">
        <v>5</v>
      </c>
      <c r="R56" s="4">
        <v>0.15</v>
      </c>
      <c r="S56" s="1">
        <v>6</v>
      </c>
      <c r="T56" s="4">
        <v>0.1</v>
      </c>
      <c r="U56" s="1"/>
      <c r="V56" s="4"/>
      <c r="W56" s="1">
        <v>352</v>
      </c>
      <c r="X56" s="1">
        <v>1512</v>
      </c>
    </row>
    <row r="57" spans="1:24" customHeight="1" ht="12.75">
      <c r="A57" s="1" t="s">
        <v>338</v>
      </c>
      <c r="B57" s="7">
        <v>351.36</v>
      </c>
      <c r="C57" s="1">
        <v>2</v>
      </c>
      <c r="D57" s="1" t="s">
        <v>151</v>
      </c>
      <c r="E57" s="1"/>
      <c r="F57" s="1"/>
      <c r="G57" s="1"/>
      <c r="H57" s="1"/>
      <c r="I57" s="5">
        <v>4</v>
      </c>
      <c r="J57" s="5">
        <v>1.0488088481702</v>
      </c>
      <c r="K57" s="1">
        <v>2</v>
      </c>
      <c r="L57" s="4">
        <v>0.1</v>
      </c>
      <c r="M57" s="1">
        <v>3</v>
      </c>
      <c r="N57" s="4">
        <v>0.15</v>
      </c>
      <c r="O57" s="1">
        <v>4</v>
      </c>
      <c r="P57" s="4">
        <v>0.5</v>
      </c>
      <c r="Q57" s="1">
        <v>5</v>
      </c>
      <c r="R57" s="4">
        <v>0.15</v>
      </c>
      <c r="S57" s="1">
        <v>6</v>
      </c>
      <c r="T57" s="4">
        <v>0.1</v>
      </c>
      <c r="U57" s="1"/>
      <c r="V57" s="4"/>
      <c r="W57" s="1">
        <v>352</v>
      </c>
      <c r="X57" s="1">
        <v>1554</v>
      </c>
    </row>
    <row r="58" spans="1:24" customHeight="1" ht="12.75">
      <c r="A58" s="1" t="s">
        <v>339</v>
      </c>
      <c r="B58" s="7">
        <v>338.09</v>
      </c>
      <c r="C58" s="1">
        <v>2</v>
      </c>
      <c r="D58" s="1" t="s">
        <v>151</v>
      </c>
      <c r="E58" s="1"/>
      <c r="F58" s="1"/>
      <c r="G58" s="1"/>
      <c r="H58" s="1"/>
      <c r="I58" s="5">
        <v>4</v>
      </c>
      <c r="J58" s="5">
        <v>1.0488088481702</v>
      </c>
      <c r="K58" s="1">
        <v>2</v>
      </c>
      <c r="L58" s="4">
        <v>0.1</v>
      </c>
      <c r="M58" s="1">
        <v>3</v>
      </c>
      <c r="N58" s="4">
        <v>0.15</v>
      </c>
      <c r="O58" s="1">
        <v>4</v>
      </c>
      <c r="P58" s="4">
        <v>0.5</v>
      </c>
      <c r="Q58" s="1">
        <v>5</v>
      </c>
      <c r="R58" s="4">
        <v>0.15</v>
      </c>
      <c r="S58" s="1">
        <v>6</v>
      </c>
      <c r="T58" s="4">
        <v>0.1</v>
      </c>
      <c r="U58" s="1"/>
      <c r="V58" s="4"/>
      <c r="W58" s="1">
        <v>352</v>
      </c>
      <c r="X58" s="1">
        <v>1596</v>
      </c>
    </row>
    <row r="59" spans="1:24" customHeight="1" ht="12.75">
      <c r="A59" s="1" t="s">
        <v>340</v>
      </c>
      <c r="B59" s="7">
        <v>393.65</v>
      </c>
      <c r="C59" s="1">
        <v>2</v>
      </c>
      <c r="D59" s="1" t="s">
        <v>151</v>
      </c>
      <c r="E59" s="1"/>
      <c r="F59" s="1"/>
      <c r="G59" s="1"/>
      <c r="H59" s="1"/>
      <c r="I59" s="5">
        <v>4</v>
      </c>
      <c r="J59" s="5">
        <v>1.0488088481702</v>
      </c>
      <c r="K59" s="1">
        <v>2</v>
      </c>
      <c r="L59" s="4">
        <v>0.1</v>
      </c>
      <c r="M59" s="1">
        <v>3</v>
      </c>
      <c r="N59" s="4">
        <v>0.15</v>
      </c>
      <c r="O59" s="1">
        <v>4</v>
      </c>
      <c r="P59" s="4">
        <v>0.5</v>
      </c>
      <c r="Q59" s="1">
        <v>5</v>
      </c>
      <c r="R59" s="4">
        <v>0.15</v>
      </c>
      <c r="S59" s="1">
        <v>6</v>
      </c>
      <c r="T59" s="4">
        <v>0.1</v>
      </c>
      <c r="U59" s="1"/>
      <c r="V59" s="4"/>
      <c r="W59" s="1">
        <v>352</v>
      </c>
      <c r="X59" s="1">
        <v>1638</v>
      </c>
    </row>
    <row r="60" spans="1:24" customHeight="1" ht="12.75">
      <c r="A60" s="1" t="s">
        <v>341</v>
      </c>
      <c r="B60" s="7">
        <v>539.16</v>
      </c>
      <c r="C60" s="1">
        <v>2</v>
      </c>
      <c r="D60" s="1" t="s">
        <v>151</v>
      </c>
      <c r="E60" s="1"/>
      <c r="F60" s="1"/>
      <c r="G60" s="1"/>
      <c r="H60" s="1"/>
      <c r="I60" s="5">
        <v>4</v>
      </c>
      <c r="J60" s="5">
        <v>1.0488088481702</v>
      </c>
      <c r="K60" s="1">
        <v>2</v>
      </c>
      <c r="L60" s="4">
        <v>0.1</v>
      </c>
      <c r="M60" s="1">
        <v>3</v>
      </c>
      <c r="N60" s="4">
        <v>0.15</v>
      </c>
      <c r="O60" s="1">
        <v>4</v>
      </c>
      <c r="P60" s="4">
        <v>0.5</v>
      </c>
      <c r="Q60" s="1">
        <v>5</v>
      </c>
      <c r="R60" s="4">
        <v>0.15</v>
      </c>
      <c r="S60" s="1">
        <v>6</v>
      </c>
      <c r="T60" s="4">
        <v>0.1</v>
      </c>
      <c r="U60" s="1"/>
      <c r="V60" s="4"/>
      <c r="W60" s="1">
        <v>352</v>
      </c>
      <c r="X60" s="1">
        <v>1680</v>
      </c>
    </row>
    <row r="61" spans="1:24" customHeight="1" ht="12.75">
      <c r="A61" s="1" t="s">
        <v>342</v>
      </c>
      <c r="B61" s="7">
        <v>235.92</v>
      </c>
      <c r="C61" s="1">
        <v>2</v>
      </c>
      <c r="D61" s="1" t="s">
        <v>151</v>
      </c>
      <c r="E61" s="1"/>
      <c r="F61" s="1"/>
      <c r="G61" s="1"/>
      <c r="H61" s="1"/>
      <c r="I61" s="5">
        <v>4</v>
      </c>
      <c r="J61" s="5">
        <v>1.0488088481702</v>
      </c>
      <c r="K61" s="1">
        <v>2</v>
      </c>
      <c r="L61" s="4">
        <v>0.1</v>
      </c>
      <c r="M61" s="1">
        <v>3</v>
      </c>
      <c r="N61" s="4">
        <v>0.15</v>
      </c>
      <c r="O61" s="1">
        <v>4</v>
      </c>
      <c r="P61" s="4">
        <v>0.5</v>
      </c>
      <c r="Q61" s="1">
        <v>5</v>
      </c>
      <c r="R61" s="4">
        <v>0.15</v>
      </c>
      <c r="S61" s="1">
        <v>6</v>
      </c>
      <c r="T61" s="4">
        <v>0.1</v>
      </c>
      <c r="U61" s="1"/>
      <c r="V61" s="4"/>
      <c r="W61" s="1">
        <v>352</v>
      </c>
      <c r="X61" s="1">
        <v>1722</v>
      </c>
    </row>
    <row r="62" spans="1:24" customHeight="1" ht="12.75">
      <c r="A62" s="1" t="s">
        <v>343</v>
      </c>
      <c r="B62" s="7">
        <v>273.94</v>
      </c>
      <c r="C62" s="1">
        <v>2</v>
      </c>
      <c r="D62" s="1" t="s">
        <v>151</v>
      </c>
      <c r="E62" s="1"/>
      <c r="F62" s="1"/>
      <c r="G62" s="1"/>
      <c r="H62" s="1"/>
      <c r="I62" s="5">
        <v>4</v>
      </c>
      <c r="J62" s="5">
        <v>1.0488088481702</v>
      </c>
      <c r="K62" s="1">
        <v>2</v>
      </c>
      <c r="L62" s="4">
        <v>0.1</v>
      </c>
      <c r="M62" s="1">
        <v>3</v>
      </c>
      <c r="N62" s="4">
        <v>0.15</v>
      </c>
      <c r="O62" s="1">
        <v>4</v>
      </c>
      <c r="P62" s="4">
        <v>0.5</v>
      </c>
      <c r="Q62" s="1">
        <v>5</v>
      </c>
      <c r="R62" s="4">
        <v>0.15</v>
      </c>
      <c r="S62" s="1">
        <v>6</v>
      </c>
      <c r="T62" s="4">
        <v>0.1</v>
      </c>
      <c r="U62" s="1"/>
      <c r="V62" s="4"/>
      <c r="W62" s="1">
        <v>352</v>
      </c>
      <c r="X62" s="1">
        <v>1764</v>
      </c>
    </row>
    <row r="63" spans="1:24" customHeight="1" ht="12.75">
      <c r="A63" s="1" t="s">
        <v>344</v>
      </c>
      <c r="B63" s="7">
        <v>340.36</v>
      </c>
      <c r="C63" s="1">
        <v>2</v>
      </c>
      <c r="D63" s="1" t="s">
        <v>151</v>
      </c>
      <c r="E63" s="1"/>
      <c r="F63" s="1"/>
      <c r="G63" s="1"/>
      <c r="H63" s="1"/>
      <c r="I63" s="5">
        <v>4</v>
      </c>
      <c r="J63" s="5">
        <v>1.0488088481702</v>
      </c>
      <c r="K63" s="1">
        <v>2</v>
      </c>
      <c r="L63" s="4">
        <v>0.1</v>
      </c>
      <c r="M63" s="1">
        <v>3</v>
      </c>
      <c r="N63" s="4">
        <v>0.15</v>
      </c>
      <c r="O63" s="1">
        <v>4</v>
      </c>
      <c r="P63" s="4">
        <v>0.5</v>
      </c>
      <c r="Q63" s="1">
        <v>5</v>
      </c>
      <c r="R63" s="4">
        <v>0.15</v>
      </c>
      <c r="S63" s="1">
        <v>6</v>
      </c>
      <c r="T63" s="4">
        <v>0.1</v>
      </c>
      <c r="U63" s="1"/>
      <c r="V63" s="4"/>
      <c r="W63" s="1">
        <v>352</v>
      </c>
      <c r="X63" s="1">
        <v>1806</v>
      </c>
    </row>
    <row r="64" spans="1:24" customHeight="1" ht="12.75">
      <c r="A64" s="1" t="s">
        <v>345</v>
      </c>
      <c r="B64" s="7">
        <v>448.25</v>
      </c>
      <c r="C64" s="1">
        <v>2</v>
      </c>
      <c r="D64" s="1" t="s">
        <v>151</v>
      </c>
      <c r="E64" s="1"/>
      <c r="F64" s="1"/>
      <c r="G64" s="1"/>
      <c r="H64" s="1"/>
      <c r="I64" s="5">
        <v>4</v>
      </c>
      <c r="J64" s="5">
        <v>1.0488088481702</v>
      </c>
      <c r="K64" s="1">
        <v>2</v>
      </c>
      <c r="L64" s="4">
        <v>0.1</v>
      </c>
      <c r="M64" s="1">
        <v>3</v>
      </c>
      <c r="N64" s="4">
        <v>0.15</v>
      </c>
      <c r="O64" s="1">
        <v>4</v>
      </c>
      <c r="P64" s="4">
        <v>0.5</v>
      </c>
      <c r="Q64" s="1">
        <v>5</v>
      </c>
      <c r="R64" s="4">
        <v>0.15</v>
      </c>
      <c r="S64" s="1">
        <v>6</v>
      </c>
      <c r="T64" s="4">
        <v>0.1</v>
      </c>
      <c r="U64" s="1"/>
      <c r="V64" s="4"/>
      <c r="W64" s="1">
        <v>352</v>
      </c>
      <c r="X64" s="1">
        <v>1848</v>
      </c>
    </row>
    <row r="65" spans="1:24" customHeight="1" ht="12.75">
      <c r="A65" s="1" t="s">
        <v>346</v>
      </c>
      <c r="B65" s="7">
        <v>433.62</v>
      </c>
      <c r="C65" s="1">
        <v>2</v>
      </c>
      <c r="D65" s="1" t="s">
        <v>151</v>
      </c>
      <c r="E65" s="1"/>
      <c r="F65" s="1"/>
      <c r="G65" s="1"/>
      <c r="H65" s="1"/>
      <c r="I65" s="5">
        <v>4</v>
      </c>
      <c r="J65" s="5">
        <v>1.0488088481702</v>
      </c>
      <c r="K65" s="1">
        <v>2</v>
      </c>
      <c r="L65" s="4">
        <v>0.1</v>
      </c>
      <c r="M65" s="1">
        <v>3</v>
      </c>
      <c r="N65" s="4">
        <v>0.15</v>
      </c>
      <c r="O65" s="1">
        <v>4</v>
      </c>
      <c r="P65" s="4">
        <v>0.5</v>
      </c>
      <c r="Q65" s="1">
        <v>5</v>
      </c>
      <c r="R65" s="4">
        <v>0.15</v>
      </c>
      <c r="S65" s="1">
        <v>6</v>
      </c>
      <c r="T65" s="4">
        <v>0.1</v>
      </c>
      <c r="U65" s="1"/>
      <c r="V65" s="4"/>
      <c r="W65" s="1">
        <v>352</v>
      </c>
      <c r="X65" s="1">
        <v>1890</v>
      </c>
    </row>
    <row r="66" spans="1:24" customHeight="1" ht="12.75">
      <c r="A66" s="1" t="s">
        <v>347</v>
      </c>
      <c r="B66" s="7">
        <v>458.57</v>
      </c>
      <c r="C66" s="1">
        <v>2</v>
      </c>
      <c r="D66" s="1" t="s">
        <v>151</v>
      </c>
      <c r="E66" s="1"/>
      <c r="F66" s="1"/>
      <c r="G66" s="1"/>
      <c r="H66" s="1"/>
      <c r="I66" s="5">
        <v>4</v>
      </c>
      <c r="J66" s="5">
        <v>1.0488088481702</v>
      </c>
      <c r="K66" s="1">
        <v>2</v>
      </c>
      <c r="L66" s="4">
        <v>0.1</v>
      </c>
      <c r="M66" s="1">
        <v>3</v>
      </c>
      <c r="N66" s="4">
        <v>0.15</v>
      </c>
      <c r="O66" s="1">
        <v>4</v>
      </c>
      <c r="P66" s="4">
        <v>0.5</v>
      </c>
      <c r="Q66" s="1">
        <v>5</v>
      </c>
      <c r="R66" s="4">
        <v>0.15</v>
      </c>
      <c r="S66" s="1">
        <v>6</v>
      </c>
      <c r="T66" s="4">
        <v>0.1</v>
      </c>
      <c r="U66" s="1"/>
      <c r="V66" s="4"/>
      <c r="W66" s="1">
        <v>352</v>
      </c>
      <c r="X66" s="1">
        <v>1932</v>
      </c>
    </row>
    <row r="67" spans="1:24" customHeight="1" ht="12.75">
      <c r="A67" s="1" t="s">
        <v>348</v>
      </c>
      <c r="B67" s="7">
        <v>222.97</v>
      </c>
      <c r="C67" s="1">
        <v>2</v>
      </c>
      <c r="D67" s="1" t="s">
        <v>151</v>
      </c>
      <c r="E67" s="1"/>
      <c r="F67" s="1"/>
      <c r="G67" s="1"/>
      <c r="H67" s="1"/>
      <c r="I67" s="5">
        <v>4</v>
      </c>
      <c r="J67" s="5">
        <v>1.0488088481702</v>
      </c>
      <c r="K67" s="1">
        <v>2</v>
      </c>
      <c r="L67" s="4">
        <v>0.1</v>
      </c>
      <c r="M67" s="1">
        <v>3</v>
      </c>
      <c r="N67" s="4">
        <v>0.15</v>
      </c>
      <c r="O67" s="1">
        <v>4</v>
      </c>
      <c r="P67" s="4">
        <v>0.5</v>
      </c>
      <c r="Q67" s="1">
        <v>5</v>
      </c>
      <c r="R67" s="4">
        <v>0.15</v>
      </c>
      <c r="S67" s="1">
        <v>6</v>
      </c>
      <c r="T67" s="4">
        <v>0.1</v>
      </c>
      <c r="U67" s="1"/>
      <c r="V67" s="4"/>
      <c r="W67" s="1">
        <v>352</v>
      </c>
      <c r="X67" s="1">
        <v>1974</v>
      </c>
    </row>
    <row r="68" spans="1:24" customHeight="1" ht="12.75">
      <c r="A68" s="1" t="s">
        <v>349</v>
      </c>
      <c r="B68" s="7">
        <v>279.81</v>
      </c>
      <c r="C68" s="1">
        <v>2</v>
      </c>
      <c r="D68" s="1" t="s">
        <v>151</v>
      </c>
      <c r="E68" s="1"/>
      <c r="F68" s="1"/>
      <c r="G68" s="1"/>
      <c r="H68" s="1"/>
      <c r="I68" s="5">
        <v>4</v>
      </c>
      <c r="J68" s="5">
        <v>1.0488088481702</v>
      </c>
      <c r="K68" s="1">
        <v>2</v>
      </c>
      <c r="L68" s="4">
        <v>0.1</v>
      </c>
      <c r="M68" s="1">
        <v>3</v>
      </c>
      <c r="N68" s="4">
        <v>0.15</v>
      </c>
      <c r="O68" s="1">
        <v>4</v>
      </c>
      <c r="P68" s="4">
        <v>0.5</v>
      </c>
      <c r="Q68" s="1">
        <v>5</v>
      </c>
      <c r="R68" s="4">
        <v>0.15</v>
      </c>
      <c r="S68" s="1">
        <v>6</v>
      </c>
      <c r="T68" s="4">
        <v>0.1</v>
      </c>
      <c r="U68" s="1"/>
      <c r="V68" s="4"/>
      <c r="W68" s="1">
        <v>352</v>
      </c>
      <c r="X68" s="1">
        <v>2016</v>
      </c>
    </row>
    <row r="69" spans="1:24" customHeight="1" ht="12.75">
      <c r="A69" s="1" t="s">
        <v>350</v>
      </c>
      <c r="B69" s="7">
        <v>438.15</v>
      </c>
      <c r="C69" s="1">
        <v>2</v>
      </c>
      <c r="D69" s="1" t="s">
        <v>151</v>
      </c>
      <c r="E69" s="1"/>
      <c r="F69" s="1"/>
      <c r="G69" s="1"/>
      <c r="H69" s="1"/>
      <c r="I69" s="5">
        <v>4</v>
      </c>
      <c r="J69" s="5">
        <v>1.0488088481702</v>
      </c>
      <c r="K69" s="1">
        <v>2</v>
      </c>
      <c r="L69" s="4">
        <v>0.1</v>
      </c>
      <c r="M69" s="1">
        <v>3</v>
      </c>
      <c r="N69" s="4">
        <v>0.15</v>
      </c>
      <c r="O69" s="1">
        <v>4</v>
      </c>
      <c r="P69" s="4">
        <v>0.5</v>
      </c>
      <c r="Q69" s="1">
        <v>5</v>
      </c>
      <c r="R69" s="4">
        <v>0.15</v>
      </c>
      <c r="S69" s="1">
        <v>6</v>
      </c>
      <c r="T69" s="4">
        <v>0.1</v>
      </c>
      <c r="U69" s="1"/>
      <c r="V69" s="4"/>
      <c r="W69" s="1">
        <v>352</v>
      </c>
      <c r="X69" s="1">
        <v>2058</v>
      </c>
    </row>
    <row r="70" spans="1:24" customHeight="1" ht="12.75">
      <c r="A70" s="1" t="s">
        <v>351</v>
      </c>
      <c r="B70" s="7">
        <v>399.39</v>
      </c>
      <c r="C70" s="1">
        <v>2</v>
      </c>
      <c r="D70" s="1" t="s">
        <v>151</v>
      </c>
      <c r="E70" s="1"/>
      <c r="F70" s="1"/>
      <c r="G70" s="1"/>
      <c r="H70" s="1"/>
      <c r="I70" s="5">
        <v>4</v>
      </c>
      <c r="J70" s="5">
        <v>1.0488088481702</v>
      </c>
      <c r="K70" s="1">
        <v>2</v>
      </c>
      <c r="L70" s="4">
        <v>0.1</v>
      </c>
      <c r="M70" s="1">
        <v>3</v>
      </c>
      <c r="N70" s="4">
        <v>0.15</v>
      </c>
      <c r="O70" s="1">
        <v>4</v>
      </c>
      <c r="P70" s="4">
        <v>0.5</v>
      </c>
      <c r="Q70" s="1">
        <v>5</v>
      </c>
      <c r="R70" s="4">
        <v>0.15</v>
      </c>
      <c r="S70" s="1">
        <v>6</v>
      </c>
      <c r="T70" s="4">
        <v>0.1</v>
      </c>
      <c r="U70" s="1"/>
      <c r="V70" s="4"/>
      <c r="W70" s="1">
        <v>352</v>
      </c>
      <c r="X70" s="1">
        <v>2100</v>
      </c>
    </row>
    <row r="71" spans="1:24" customHeight="1" ht="12.75">
      <c r="A71" s="1" t="s">
        <v>352</v>
      </c>
      <c r="B71" s="7">
        <v>445</v>
      </c>
      <c r="C71" s="1">
        <v>2</v>
      </c>
      <c r="D71" s="1" t="s">
        <v>151</v>
      </c>
      <c r="E71" s="1"/>
      <c r="F71" s="1"/>
      <c r="G71" s="1"/>
      <c r="H71" s="1"/>
      <c r="I71" s="5">
        <v>4</v>
      </c>
      <c r="J71" s="5">
        <v>1.0488088481702</v>
      </c>
      <c r="K71" s="1">
        <v>2</v>
      </c>
      <c r="L71" s="4">
        <v>0.1</v>
      </c>
      <c r="M71" s="1">
        <v>3</v>
      </c>
      <c r="N71" s="4">
        <v>0.15</v>
      </c>
      <c r="O71" s="1">
        <v>4</v>
      </c>
      <c r="P71" s="4">
        <v>0.5</v>
      </c>
      <c r="Q71" s="1">
        <v>5</v>
      </c>
      <c r="R71" s="4">
        <v>0.15</v>
      </c>
      <c r="S71" s="1">
        <v>6</v>
      </c>
      <c r="T71" s="4">
        <v>0.1</v>
      </c>
      <c r="U71" s="1"/>
      <c r="V71" s="4"/>
      <c r="W71" s="1">
        <v>352</v>
      </c>
      <c r="X71" s="1">
        <v>2142</v>
      </c>
    </row>
    <row r="72" spans="1:24" customHeight="1" ht="12.75">
      <c r="A72" s="1" t="s">
        <v>353</v>
      </c>
      <c r="B72" s="7">
        <v>328.91</v>
      </c>
      <c r="C72" s="1">
        <v>2</v>
      </c>
      <c r="D72" s="1" t="s">
        <v>151</v>
      </c>
      <c r="E72" s="1"/>
      <c r="F72" s="1"/>
      <c r="G72" s="1"/>
      <c r="H72" s="1"/>
      <c r="I72" s="5">
        <v>4</v>
      </c>
      <c r="J72" s="5">
        <v>1.0488088481702</v>
      </c>
      <c r="K72" s="1">
        <v>2</v>
      </c>
      <c r="L72" s="4">
        <v>0.1</v>
      </c>
      <c r="M72" s="1">
        <v>3</v>
      </c>
      <c r="N72" s="4">
        <v>0.15</v>
      </c>
      <c r="O72" s="1">
        <v>4</v>
      </c>
      <c r="P72" s="4">
        <v>0.5</v>
      </c>
      <c r="Q72" s="1">
        <v>5</v>
      </c>
      <c r="R72" s="4">
        <v>0.15</v>
      </c>
      <c r="S72" s="1">
        <v>6</v>
      </c>
      <c r="T72" s="4">
        <v>0.1</v>
      </c>
      <c r="U72" s="1"/>
      <c r="V72" s="4"/>
      <c r="W72" s="1">
        <v>352</v>
      </c>
      <c r="X72" s="1">
        <v>2184</v>
      </c>
    </row>
    <row r="73" spans="1:24" customHeight="1" ht="12.75">
      <c r="A73" s="1" t="s">
        <v>354</v>
      </c>
      <c r="B73" s="7">
        <v>332.24</v>
      </c>
      <c r="C73" s="1">
        <v>2</v>
      </c>
      <c r="D73" s="1" t="s">
        <v>151</v>
      </c>
      <c r="E73" s="1"/>
      <c r="F73" s="1"/>
      <c r="G73" s="1"/>
      <c r="H73" s="1"/>
      <c r="I73" s="5">
        <v>4</v>
      </c>
      <c r="J73" s="5">
        <v>1.0488088481702</v>
      </c>
      <c r="K73" s="1">
        <v>2</v>
      </c>
      <c r="L73" s="4">
        <v>0.1</v>
      </c>
      <c r="M73" s="1">
        <v>3</v>
      </c>
      <c r="N73" s="4">
        <v>0.15</v>
      </c>
      <c r="O73" s="1">
        <v>4</v>
      </c>
      <c r="P73" s="4">
        <v>0.5</v>
      </c>
      <c r="Q73" s="1">
        <v>5</v>
      </c>
      <c r="R73" s="4">
        <v>0.15</v>
      </c>
      <c r="S73" s="1">
        <v>6</v>
      </c>
      <c r="T73" s="4">
        <v>0.1</v>
      </c>
      <c r="U73" s="1"/>
      <c r="V73" s="4"/>
      <c r="W73" s="1">
        <v>352</v>
      </c>
      <c r="X73" s="1">
        <v>2226</v>
      </c>
    </row>
    <row r="74" spans="1:24" customHeight="1" ht="12.75">
      <c r="A74" s="1" t="s">
        <v>355</v>
      </c>
      <c r="B74" s="7">
        <v>456.46</v>
      </c>
      <c r="C74" s="1">
        <v>2</v>
      </c>
      <c r="D74" s="1" t="s">
        <v>151</v>
      </c>
      <c r="E74" s="1"/>
      <c r="F74" s="1"/>
      <c r="G74" s="1"/>
      <c r="H74" s="1"/>
      <c r="I74" s="5">
        <v>4</v>
      </c>
      <c r="J74" s="5">
        <v>1.0488088481702</v>
      </c>
      <c r="K74" s="1">
        <v>2</v>
      </c>
      <c r="L74" s="4">
        <v>0.1</v>
      </c>
      <c r="M74" s="1">
        <v>3</v>
      </c>
      <c r="N74" s="4">
        <v>0.15</v>
      </c>
      <c r="O74" s="1">
        <v>4</v>
      </c>
      <c r="P74" s="4">
        <v>0.5</v>
      </c>
      <c r="Q74" s="1">
        <v>5</v>
      </c>
      <c r="R74" s="4">
        <v>0.15</v>
      </c>
      <c r="S74" s="1">
        <v>6</v>
      </c>
      <c r="T74" s="4">
        <v>0.1</v>
      </c>
      <c r="U74" s="1"/>
      <c r="V74" s="4"/>
      <c r="W74" s="1">
        <v>352</v>
      </c>
      <c r="X74" s="1">
        <v>2268</v>
      </c>
    </row>
    <row r="75" spans="1:24" customHeight="1" ht="12.75">
      <c r="A75" s="1" t="s">
        <v>356</v>
      </c>
      <c r="B75" s="7">
        <v>462.39</v>
      </c>
      <c r="C75" s="1">
        <v>2</v>
      </c>
      <c r="D75" s="1" t="s">
        <v>151</v>
      </c>
      <c r="E75" s="1"/>
      <c r="F75" s="1"/>
      <c r="G75" s="1"/>
      <c r="H75" s="1"/>
      <c r="I75" s="5">
        <v>4</v>
      </c>
      <c r="J75" s="5">
        <v>1.0488088481702</v>
      </c>
      <c r="K75" s="1">
        <v>2</v>
      </c>
      <c r="L75" s="4">
        <v>0.1</v>
      </c>
      <c r="M75" s="1">
        <v>3</v>
      </c>
      <c r="N75" s="4">
        <v>0.15</v>
      </c>
      <c r="O75" s="1">
        <v>4</v>
      </c>
      <c r="P75" s="4">
        <v>0.5</v>
      </c>
      <c r="Q75" s="1">
        <v>5</v>
      </c>
      <c r="R75" s="4">
        <v>0.15</v>
      </c>
      <c r="S75" s="1">
        <v>6</v>
      </c>
      <c r="T75" s="4">
        <v>0.1</v>
      </c>
      <c r="U75" s="1"/>
      <c r="V75" s="4"/>
      <c r="W75" s="1">
        <v>352</v>
      </c>
      <c r="X75" s="1">
        <v>2310</v>
      </c>
    </row>
    <row r="76" spans="1:24" customHeight="1" ht="12.75">
      <c r="A76" s="1" t="s">
        <v>357</v>
      </c>
      <c r="B76" s="7">
        <v>4.62</v>
      </c>
      <c r="C76" s="1">
        <v>2</v>
      </c>
      <c r="D76" s="1" t="s">
        <v>151</v>
      </c>
      <c r="E76" s="1"/>
      <c r="F76" s="1"/>
      <c r="G76" s="1"/>
      <c r="H76" s="1"/>
      <c r="I76" s="5">
        <v>4</v>
      </c>
      <c r="J76" s="5">
        <v>1.0488088481702</v>
      </c>
      <c r="K76" s="1">
        <v>2</v>
      </c>
      <c r="L76" s="4">
        <v>0.1</v>
      </c>
      <c r="M76" s="1">
        <v>3</v>
      </c>
      <c r="N76" s="4">
        <v>0.15</v>
      </c>
      <c r="O76" s="1">
        <v>4</v>
      </c>
      <c r="P76" s="4">
        <v>0.5</v>
      </c>
      <c r="Q76" s="1">
        <v>5</v>
      </c>
      <c r="R76" s="4">
        <v>0.15</v>
      </c>
      <c r="S76" s="1">
        <v>6</v>
      </c>
      <c r="T76" s="4">
        <v>0.1</v>
      </c>
      <c r="U76" s="1"/>
      <c r="V76" s="4"/>
      <c r="W76" s="1">
        <v>352</v>
      </c>
      <c r="X76" s="1">
        <v>2352</v>
      </c>
    </row>
    <row r="77" spans="1:24" customHeight="1" ht="12.75">
      <c r="A77" s="1" t="s">
        <v>358</v>
      </c>
      <c r="B77" s="7">
        <v>142.08</v>
      </c>
      <c r="C77" s="1">
        <v>2</v>
      </c>
      <c r="D77" s="1" t="s">
        <v>151</v>
      </c>
      <c r="E77" s="1"/>
      <c r="F77" s="1"/>
      <c r="G77" s="1"/>
      <c r="H77" s="1"/>
      <c r="I77" s="5">
        <v>4</v>
      </c>
      <c r="J77" s="5">
        <v>1.0488088481702</v>
      </c>
      <c r="K77" s="1">
        <v>2</v>
      </c>
      <c r="L77" s="4">
        <v>0.1</v>
      </c>
      <c r="M77" s="1">
        <v>3</v>
      </c>
      <c r="N77" s="4">
        <v>0.15</v>
      </c>
      <c r="O77" s="1">
        <v>4</v>
      </c>
      <c r="P77" s="4">
        <v>0.5</v>
      </c>
      <c r="Q77" s="1">
        <v>5</v>
      </c>
      <c r="R77" s="4">
        <v>0.15</v>
      </c>
      <c r="S77" s="1">
        <v>6</v>
      </c>
      <c r="T77" s="4">
        <v>0.1</v>
      </c>
      <c r="U77" s="1"/>
      <c r="V77" s="4"/>
      <c r="W77" s="1">
        <v>352</v>
      </c>
      <c r="X77" s="1">
        <v>2394</v>
      </c>
    </row>
    <row r="78" spans="1:24" customHeight="1" ht="12.75">
      <c r="A78" s="1" t="s">
        <v>359</v>
      </c>
      <c r="B78" s="7">
        <v>225.62</v>
      </c>
      <c r="C78" s="1">
        <v>2</v>
      </c>
      <c r="D78" s="1" t="s">
        <v>151</v>
      </c>
      <c r="E78" s="1"/>
      <c r="F78" s="1"/>
      <c r="G78" s="1"/>
      <c r="H78" s="1"/>
      <c r="I78" s="5">
        <v>4</v>
      </c>
      <c r="J78" s="5">
        <v>1.0488088481702</v>
      </c>
      <c r="K78" s="1">
        <v>2</v>
      </c>
      <c r="L78" s="4">
        <v>0.1</v>
      </c>
      <c r="M78" s="1">
        <v>3</v>
      </c>
      <c r="N78" s="4">
        <v>0.15</v>
      </c>
      <c r="O78" s="1">
        <v>4</v>
      </c>
      <c r="P78" s="4">
        <v>0.5</v>
      </c>
      <c r="Q78" s="1">
        <v>5</v>
      </c>
      <c r="R78" s="4">
        <v>0.15</v>
      </c>
      <c r="S78" s="1">
        <v>6</v>
      </c>
      <c r="T78" s="4">
        <v>0.1</v>
      </c>
      <c r="U78" s="1"/>
      <c r="V78" s="4"/>
      <c r="W78" s="1">
        <v>352</v>
      </c>
      <c r="X78" s="1">
        <v>2436</v>
      </c>
    </row>
    <row r="79" spans="1:24" customHeight="1" ht="12.75">
      <c r="A79" s="1" t="s">
        <v>360</v>
      </c>
      <c r="B79" s="7">
        <v>312.37</v>
      </c>
      <c r="C79" s="1">
        <v>2</v>
      </c>
      <c r="D79" s="1" t="s">
        <v>151</v>
      </c>
      <c r="E79" s="1"/>
      <c r="F79" s="1"/>
      <c r="G79" s="1"/>
      <c r="H79" s="1"/>
      <c r="I79" s="5">
        <v>4</v>
      </c>
      <c r="J79" s="5">
        <v>1.0488088481702</v>
      </c>
      <c r="K79" s="1">
        <v>2</v>
      </c>
      <c r="L79" s="4">
        <v>0.1</v>
      </c>
      <c r="M79" s="1">
        <v>3</v>
      </c>
      <c r="N79" s="4">
        <v>0.15</v>
      </c>
      <c r="O79" s="1">
        <v>4</v>
      </c>
      <c r="P79" s="4">
        <v>0.5</v>
      </c>
      <c r="Q79" s="1">
        <v>5</v>
      </c>
      <c r="R79" s="4">
        <v>0.15</v>
      </c>
      <c r="S79" s="1">
        <v>6</v>
      </c>
      <c r="T79" s="4">
        <v>0.1</v>
      </c>
      <c r="U79" s="1"/>
      <c r="V79" s="4"/>
      <c r="W79" s="1">
        <v>352</v>
      </c>
      <c r="X79" s="1">
        <v>2478</v>
      </c>
    </row>
    <row r="80" spans="1:24" customHeight="1" ht="12.75">
      <c r="A80" s="1" t="s">
        <v>361</v>
      </c>
      <c r="B80" s="7">
        <v>315.86</v>
      </c>
      <c r="C80" s="1">
        <v>2</v>
      </c>
      <c r="D80" s="1" t="s">
        <v>151</v>
      </c>
      <c r="E80" s="1"/>
      <c r="F80" s="1"/>
      <c r="G80" s="1"/>
      <c r="H80" s="1"/>
      <c r="I80" s="5">
        <v>4</v>
      </c>
      <c r="J80" s="5">
        <v>1.0488088481702</v>
      </c>
      <c r="K80" s="1">
        <v>2</v>
      </c>
      <c r="L80" s="4">
        <v>0.1</v>
      </c>
      <c r="M80" s="1">
        <v>3</v>
      </c>
      <c r="N80" s="4">
        <v>0.15</v>
      </c>
      <c r="O80" s="1">
        <v>4</v>
      </c>
      <c r="P80" s="4">
        <v>0.5</v>
      </c>
      <c r="Q80" s="1">
        <v>5</v>
      </c>
      <c r="R80" s="4">
        <v>0.15</v>
      </c>
      <c r="S80" s="1">
        <v>6</v>
      </c>
      <c r="T80" s="4">
        <v>0.1</v>
      </c>
      <c r="U80" s="1"/>
      <c r="V80" s="4"/>
      <c r="W80" s="1">
        <v>352</v>
      </c>
      <c r="X80" s="1">
        <v>2520</v>
      </c>
    </row>
    <row r="81" spans="1:24" customHeight="1" ht="12.75">
      <c r="A81" s="1" t="s">
        <v>362</v>
      </c>
      <c r="B81" s="7">
        <v>389.31</v>
      </c>
      <c r="C81" s="1">
        <v>2</v>
      </c>
      <c r="D81" s="1" t="s">
        <v>151</v>
      </c>
      <c r="E81" s="1"/>
      <c r="F81" s="1"/>
      <c r="G81" s="1"/>
      <c r="H81" s="1"/>
      <c r="I81" s="5">
        <v>4</v>
      </c>
      <c r="J81" s="5">
        <v>1.0488088481702</v>
      </c>
      <c r="K81" s="1">
        <v>2</v>
      </c>
      <c r="L81" s="4">
        <v>0.1</v>
      </c>
      <c r="M81" s="1">
        <v>3</v>
      </c>
      <c r="N81" s="4">
        <v>0.15</v>
      </c>
      <c r="O81" s="1">
        <v>4</v>
      </c>
      <c r="P81" s="4">
        <v>0.5</v>
      </c>
      <c r="Q81" s="1">
        <v>5</v>
      </c>
      <c r="R81" s="4">
        <v>0.15</v>
      </c>
      <c r="S81" s="1">
        <v>6</v>
      </c>
      <c r="T81" s="4">
        <v>0.1</v>
      </c>
      <c r="U81" s="1"/>
      <c r="V81" s="4"/>
      <c r="W81" s="1">
        <v>352</v>
      </c>
      <c r="X81" s="1">
        <v>2562</v>
      </c>
    </row>
    <row r="82" spans="1:24" customHeight="1" ht="12.75">
      <c r="A82" s="1" t="s">
        <v>363</v>
      </c>
      <c r="B82" s="7">
        <v>391.77</v>
      </c>
      <c r="C82" s="1">
        <v>2</v>
      </c>
      <c r="D82" s="1" t="s">
        <v>151</v>
      </c>
      <c r="E82" s="1"/>
      <c r="F82" s="1"/>
      <c r="G82" s="1"/>
      <c r="H82" s="1"/>
      <c r="I82" s="5">
        <v>4</v>
      </c>
      <c r="J82" s="5">
        <v>1.0488088481702</v>
      </c>
      <c r="K82" s="1">
        <v>2</v>
      </c>
      <c r="L82" s="4">
        <v>0.1</v>
      </c>
      <c r="M82" s="1">
        <v>3</v>
      </c>
      <c r="N82" s="4">
        <v>0.15</v>
      </c>
      <c r="O82" s="1">
        <v>4</v>
      </c>
      <c r="P82" s="4">
        <v>0.5</v>
      </c>
      <c r="Q82" s="1">
        <v>5</v>
      </c>
      <c r="R82" s="4">
        <v>0.15</v>
      </c>
      <c r="S82" s="1">
        <v>6</v>
      </c>
      <c r="T82" s="4">
        <v>0.1</v>
      </c>
      <c r="U82" s="1"/>
      <c r="V82" s="4"/>
      <c r="W82" s="1">
        <v>352</v>
      </c>
      <c r="X82" s="1">
        <v>2604</v>
      </c>
    </row>
    <row r="83" spans="1:24" customHeight="1" ht="12.75">
      <c r="A83" s="1" t="s">
        <v>364</v>
      </c>
      <c r="B83" s="7">
        <v>26.51</v>
      </c>
      <c r="C83" s="1">
        <v>2</v>
      </c>
      <c r="D83" s="1" t="s">
        <v>151</v>
      </c>
      <c r="E83" s="1"/>
      <c r="F83" s="1"/>
      <c r="G83" s="1"/>
      <c r="H83" s="1"/>
      <c r="I83" s="5">
        <v>4</v>
      </c>
      <c r="J83" s="5">
        <v>1.0488088481702</v>
      </c>
      <c r="K83" s="1">
        <v>2</v>
      </c>
      <c r="L83" s="4">
        <v>0.1</v>
      </c>
      <c r="M83" s="1">
        <v>3</v>
      </c>
      <c r="N83" s="4">
        <v>0.15</v>
      </c>
      <c r="O83" s="1">
        <v>4</v>
      </c>
      <c r="P83" s="4">
        <v>0.5</v>
      </c>
      <c r="Q83" s="1">
        <v>5</v>
      </c>
      <c r="R83" s="4">
        <v>0.15</v>
      </c>
      <c r="S83" s="1">
        <v>6</v>
      </c>
      <c r="T83" s="4">
        <v>0.1</v>
      </c>
      <c r="U83" s="1"/>
      <c r="V83" s="4"/>
      <c r="W83" s="1">
        <v>352</v>
      </c>
      <c r="X83" s="1">
        <v>2646</v>
      </c>
    </row>
    <row r="84" spans="1:24" customHeight="1" ht="12.75">
      <c r="A84" s="1" t="s">
        <v>365</v>
      </c>
      <c r="B84" s="7">
        <v>3.58</v>
      </c>
      <c r="C84" s="1">
        <v>2</v>
      </c>
      <c r="D84" s="1" t="s">
        <v>151</v>
      </c>
      <c r="E84" s="1"/>
      <c r="F84" s="1"/>
      <c r="G84" s="1"/>
      <c r="H84" s="1"/>
      <c r="I84" s="5">
        <v>4</v>
      </c>
      <c r="J84" s="5">
        <v>1.0488088481702</v>
      </c>
      <c r="K84" s="1">
        <v>2</v>
      </c>
      <c r="L84" s="4">
        <v>0.1</v>
      </c>
      <c r="M84" s="1">
        <v>3</v>
      </c>
      <c r="N84" s="4">
        <v>0.15</v>
      </c>
      <c r="O84" s="1">
        <v>4</v>
      </c>
      <c r="P84" s="4">
        <v>0.5</v>
      </c>
      <c r="Q84" s="1">
        <v>5</v>
      </c>
      <c r="R84" s="4">
        <v>0.15</v>
      </c>
      <c r="S84" s="1">
        <v>6</v>
      </c>
      <c r="T84" s="4">
        <v>0.1</v>
      </c>
      <c r="U84" s="1"/>
      <c r="V84" s="4"/>
      <c r="W84" s="1">
        <v>352</v>
      </c>
      <c r="X84" s="1">
        <v>2688</v>
      </c>
    </row>
    <row r="85" spans="1:24" customHeight="1" ht="12.75">
      <c r="A85" s="1" t="s">
        <v>366</v>
      </c>
      <c r="B85" s="7">
        <v>4.67</v>
      </c>
      <c r="C85" s="1">
        <v>2</v>
      </c>
      <c r="D85" s="1" t="s">
        <v>151</v>
      </c>
      <c r="E85" s="1"/>
      <c r="F85" s="1"/>
      <c r="G85" s="1"/>
      <c r="H85" s="1"/>
      <c r="I85" s="5">
        <v>4</v>
      </c>
      <c r="J85" s="5">
        <v>1.0488088481702</v>
      </c>
      <c r="K85" s="1">
        <v>2</v>
      </c>
      <c r="L85" s="4">
        <v>0.1</v>
      </c>
      <c r="M85" s="1">
        <v>3</v>
      </c>
      <c r="N85" s="4">
        <v>0.15</v>
      </c>
      <c r="O85" s="1">
        <v>4</v>
      </c>
      <c r="P85" s="4">
        <v>0.5</v>
      </c>
      <c r="Q85" s="1">
        <v>5</v>
      </c>
      <c r="R85" s="4">
        <v>0.15</v>
      </c>
      <c r="S85" s="1">
        <v>6</v>
      </c>
      <c r="T85" s="4">
        <v>0.1</v>
      </c>
      <c r="U85" s="1"/>
      <c r="V85" s="4"/>
      <c r="W85" s="1">
        <v>352</v>
      </c>
      <c r="X85" s="1">
        <v>2730</v>
      </c>
    </row>
    <row r="86" spans="1:24" customHeight="1" ht="12.75">
      <c r="A86" s="1" t="s">
        <v>367</v>
      </c>
      <c r="B86" s="7">
        <v>24.77</v>
      </c>
      <c r="C86" s="1">
        <v>2</v>
      </c>
      <c r="D86" s="1" t="s">
        <v>151</v>
      </c>
      <c r="E86" s="1"/>
      <c r="F86" s="1"/>
      <c r="G86" s="1"/>
      <c r="H86" s="1"/>
      <c r="I86" s="5">
        <v>4</v>
      </c>
      <c r="J86" s="5">
        <v>1.0488088481702</v>
      </c>
      <c r="K86" s="1">
        <v>2</v>
      </c>
      <c r="L86" s="4">
        <v>0.1</v>
      </c>
      <c r="M86" s="1">
        <v>3</v>
      </c>
      <c r="N86" s="4">
        <v>0.15</v>
      </c>
      <c r="O86" s="1">
        <v>4</v>
      </c>
      <c r="P86" s="4">
        <v>0.5</v>
      </c>
      <c r="Q86" s="1">
        <v>5</v>
      </c>
      <c r="R86" s="4">
        <v>0.15</v>
      </c>
      <c r="S86" s="1">
        <v>6</v>
      </c>
      <c r="T86" s="4">
        <v>0.1</v>
      </c>
      <c r="U86" s="1"/>
      <c r="V86" s="4"/>
      <c r="W86" s="1">
        <v>352</v>
      </c>
      <c r="X86" s="1">
        <v>2772</v>
      </c>
    </row>
    <row r="87" spans="1:24" customHeight="1" ht="12.75">
      <c r="A87" s="1" t="s">
        <v>368</v>
      </c>
      <c r="B87" s="7">
        <v>3.56</v>
      </c>
      <c r="C87" s="1">
        <v>2</v>
      </c>
      <c r="D87" s="1" t="s">
        <v>151</v>
      </c>
      <c r="E87" s="1"/>
      <c r="F87" s="1"/>
      <c r="G87" s="1"/>
      <c r="H87" s="1"/>
      <c r="I87" s="5">
        <v>4</v>
      </c>
      <c r="J87" s="5">
        <v>1.0488088481702</v>
      </c>
      <c r="K87" s="1">
        <v>2</v>
      </c>
      <c r="L87" s="4">
        <v>0.1</v>
      </c>
      <c r="M87" s="1">
        <v>3</v>
      </c>
      <c r="N87" s="4">
        <v>0.15</v>
      </c>
      <c r="O87" s="1">
        <v>4</v>
      </c>
      <c r="P87" s="4">
        <v>0.5</v>
      </c>
      <c r="Q87" s="1">
        <v>5</v>
      </c>
      <c r="R87" s="4">
        <v>0.15</v>
      </c>
      <c r="S87" s="1">
        <v>6</v>
      </c>
      <c r="T87" s="4">
        <v>0.1</v>
      </c>
      <c r="U87" s="1"/>
      <c r="V87" s="4"/>
      <c r="W87" s="1">
        <v>352</v>
      </c>
      <c r="X87" s="1">
        <v>2814</v>
      </c>
    </row>
    <row r="88" spans="1:24" customHeight="1" ht="12.75">
      <c r="A88" s="1" t="s">
        <v>369</v>
      </c>
      <c r="B88" s="7">
        <v>4.86</v>
      </c>
      <c r="C88" s="1">
        <v>2</v>
      </c>
      <c r="D88" s="1" t="s">
        <v>151</v>
      </c>
      <c r="E88" s="1"/>
      <c r="F88" s="1"/>
      <c r="G88" s="1"/>
      <c r="H88" s="1"/>
      <c r="I88" s="5">
        <v>4</v>
      </c>
      <c r="J88" s="5">
        <v>1.0488088481702</v>
      </c>
      <c r="K88" s="1">
        <v>2</v>
      </c>
      <c r="L88" s="4">
        <v>0.1</v>
      </c>
      <c r="M88" s="1">
        <v>3</v>
      </c>
      <c r="N88" s="4">
        <v>0.15</v>
      </c>
      <c r="O88" s="1">
        <v>4</v>
      </c>
      <c r="P88" s="4">
        <v>0.5</v>
      </c>
      <c r="Q88" s="1">
        <v>5</v>
      </c>
      <c r="R88" s="4">
        <v>0.15</v>
      </c>
      <c r="S88" s="1">
        <v>6</v>
      </c>
      <c r="T88" s="4">
        <v>0.1</v>
      </c>
      <c r="U88" s="1"/>
      <c r="V88" s="4"/>
      <c r="W88" s="1">
        <v>352</v>
      </c>
      <c r="X88" s="1">
        <v>2856</v>
      </c>
    </row>
    <row r="89" spans="1:24" customHeight="1" ht="12.75">
      <c r="A89" s="1" t="s">
        <v>370</v>
      </c>
      <c r="B89" s="7">
        <v>2.74</v>
      </c>
      <c r="C89" s="1">
        <v>2</v>
      </c>
      <c r="D89" s="1" t="s">
        <v>151</v>
      </c>
      <c r="E89" s="1"/>
      <c r="F89" s="1"/>
      <c r="G89" s="1"/>
      <c r="H89" s="1"/>
      <c r="I89" s="5">
        <v>4</v>
      </c>
      <c r="J89" s="5">
        <v>1.0488088481702</v>
      </c>
      <c r="K89" s="1">
        <v>2</v>
      </c>
      <c r="L89" s="4">
        <v>0.1</v>
      </c>
      <c r="M89" s="1">
        <v>3</v>
      </c>
      <c r="N89" s="4">
        <v>0.15</v>
      </c>
      <c r="O89" s="1">
        <v>4</v>
      </c>
      <c r="P89" s="4">
        <v>0.5</v>
      </c>
      <c r="Q89" s="1">
        <v>5</v>
      </c>
      <c r="R89" s="4">
        <v>0.15</v>
      </c>
      <c r="S89" s="1">
        <v>6</v>
      </c>
      <c r="T89" s="4">
        <v>0.1</v>
      </c>
      <c r="U89" s="1"/>
      <c r="V89" s="4"/>
      <c r="W89" s="1">
        <v>352</v>
      </c>
      <c r="X89" s="1">
        <v>2898</v>
      </c>
    </row>
    <row r="90" spans="1:24" customHeight="1" ht="12.75">
      <c r="A90" s="1" t="s">
        <v>371</v>
      </c>
      <c r="B90" s="7">
        <v>3.73</v>
      </c>
      <c r="C90" s="1">
        <v>2</v>
      </c>
      <c r="D90" s="1" t="s">
        <v>151</v>
      </c>
      <c r="E90" s="1"/>
      <c r="F90" s="1"/>
      <c r="G90" s="1"/>
      <c r="H90" s="1"/>
      <c r="I90" s="5">
        <v>4</v>
      </c>
      <c r="J90" s="5">
        <v>1.0488088481702</v>
      </c>
      <c r="K90" s="1">
        <v>2</v>
      </c>
      <c r="L90" s="4">
        <v>0.1</v>
      </c>
      <c r="M90" s="1">
        <v>3</v>
      </c>
      <c r="N90" s="4">
        <v>0.15</v>
      </c>
      <c r="O90" s="1">
        <v>4</v>
      </c>
      <c r="P90" s="4">
        <v>0.5</v>
      </c>
      <c r="Q90" s="1">
        <v>5</v>
      </c>
      <c r="R90" s="4">
        <v>0.15</v>
      </c>
      <c r="S90" s="1">
        <v>6</v>
      </c>
      <c r="T90" s="4">
        <v>0.1</v>
      </c>
      <c r="U90" s="1"/>
      <c r="V90" s="4"/>
      <c r="W90" s="1">
        <v>352</v>
      </c>
      <c r="X90" s="1">
        <v>2940</v>
      </c>
    </row>
    <row r="91" spans="1:24" customHeight="1" ht="12.75">
      <c r="A91" s="1" t="s">
        <v>372</v>
      </c>
      <c r="B91" s="7">
        <v>4.76</v>
      </c>
      <c r="C91" s="1">
        <v>2</v>
      </c>
      <c r="D91" s="1" t="s">
        <v>151</v>
      </c>
      <c r="E91" s="1"/>
      <c r="F91" s="1"/>
      <c r="G91" s="1"/>
      <c r="H91" s="1"/>
      <c r="I91" s="5">
        <v>4</v>
      </c>
      <c r="J91" s="5">
        <v>1.0488088481702</v>
      </c>
      <c r="K91" s="1">
        <v>2</v>
      </c>
      <c r="L91" s="4">
        <v>0.1</v>
      </c>
      <c r="M91" s="1">
        <v>3</v>
      </c>
      <c r="N91" s="4">
        <v>0.15</v>
      </c>
      <c r="O91" s="1">
        <v>4</v>
      </c>
      <c r="P91" s="4">
        <v>0.5</v>
      </c>
      <c r="Q91" s="1">
        <v>5</v>
      </c>
      <c r="R91" s="4">
        <v>0.15</v>
      </c>
      <c r="S91" s="1">
        <v>6</v>
      </c>
      <c r="T91" s="4">
        <v>0.1</v>
      </c>
      <c r="U91" s="1"/>
      <c r="V91" s="4"/>
      <c r="W91" s="1">
        <v>352</v>
      </c>
      <c r="X91" s="1">
        <v>2982</v>
      </c>
    </row>
    <row r="92" spans="1:24" customHeight="1" ht="12.75">
      <c r="A92" s="1" t="s">
        <v>373</v>
      </c>
      <c r="B92" s="7">
        <v>2.51</v>
      </c>
      <c r="C92" s="1">
        <v>2</v>
      </c>
      <c r="D92" s="1" t="s">
        <v>151</v>
      </c>
      <c r="E92" s="1"/>
      <c r="F92" s="1"/>
      <c r="G92" s="1"/>
      <c r="H92" s="1"/>
      <c r="I92" s="5">
        <v>4</v>
      </c>
      <c r="J92" s="5">
        <v>1.0488088481702</v>
      </c>
      <c r="K92" s="1">
        <v>2</v>
      </c>
      <c r="L92" s="4">
        <v>0.1</v>
      </c>
      <c r="M92" s="1">
        <v>3</v>
      </c>
      <c r="N92" s="4">
        <v>0.15</v>
      </c>
      <c r="O92" s="1">
        <v>4</v>
      </c>
      <c r="P92" s="4">
        <v>0.5</v>
      </c>
      <c r="Q92" s="1">
        <v>5</v>
      </c>
      <c r="R92" s="4">
        <v>0.15</v>
      </c>
      <c r="S92" s="1">
        <v>6</v>
      </c>
      <c r="T92" s="4">
        <v>0.1</v>
      </c>
      <c r="U92" s="1"/>
      <c r="V92" s="4"/>
      <c r="W92" s="1">
        <v>352</v>
      </c>
      <c r="X92" s="1">
        <v>3024</v>
      </c>
    </row>
    <row r="93" spans="1:24" customHeight="1" ht="12.75">
      <c r="A93" s="1" t="s">
        <v>374</v>
      </c>
      <c r="B93" s="7">
        <v>4.25</v>
      </c>
      <c r="C93" s="1">
        <v>2</v>
      </c>
      <c r="D93" s="1" t="s">
        <v>151</v>
      </c>
      <c r="E93" s="1"/>
      <c r="F93" s="1"/>
      <c r="G93" s="1"/>
      <c r="H93" s="1"/>
      <c r="I93" s="5">
        <v>4</v>
      </c>
      <c r="J93" s="5">
        <v>1.0488088481702</v>
      </c>
      <c r="K93" s="1">
        <v>2</v>
      </c>
      <c r="L93" s="4">
        <v>0.1</v>
      </c>
      <c r="M93" s="1">
        <v>3</v>
      </c>
      <c r="N93" s="4">
        <v>0.15</v>
      </c>
      <c r="O93" s="1">
        <v>4</v>
      </c>
      <c r="P93" s="4">
        <v>0.5</v>
      </c>
      <c r="Q93" s="1">
        <v>5</v>
      </c>
      <c r="R93" s="4">
        <v>0.15</v>
      </c>
      <c r="S93" s="1">
        <v>6</v>
      </c>
      <c r="T93" s="4">
        <v>0.1</v>
      </c>
      <c r="U93" s="1"/>
      <c r="V93" s="4"/>
      <c r="W93" s="1">
        <v>352</v>
      </c>
      <c r="X93" s="1">
        <v>3066</v>
      </c>
    </row>
    <row r="94" spans="1:24" customHeight="1" ht="12.75">
      <c r="A94" s="1" t="s">
        <v>375</v>
      </c>
      <c r="B94" s="7">
        <v>5.02</v>
      </c>
      <c r="C94" s="1">
        <v>2</v>
      </c>
      <c r="D94" s="1" t="s">
        <v>151</v>
      </c>
      <c r="E94" s="1"/>
      <c r="F94" s="1"/>
      <c r="G94" s="1"/>
      <c r="H94" s="1"/>
      <c r="I94" s="5">
        <v>4</v>
      </c>
      <c r="J94" s="5">
        <v>1.0488088481702</v>
      </c>
      <c r="K94" s="1">
        <v>2</v>
      </c>
      <c r="L94" s="4">
        <v>0.1</v>
      </c>
      <c r="M94" s="1">
        <v>3</v>
      </c>
      <c r="N94" s="4">
        <v>0.15</v>
      </c>
      <c r="O94" s="1">
        <v>4</v>
      </c>
      <c r="P94" s="4">
        <v>0.5</v>
      </c>
      <c r="Q94" s="1">
        <v>5</v>
      </c>
      <c r="R94" s="4">
        <v>0.15</v>
      </c>
      <c r="S94" s="1">
        <v>6</v>
      </c>
      <c r="T94" s="4">
        <v>0.1</v>
      </c>
      <c r="U94" s="1"/>
      <c r="V94" s="4"/>
      <c r="W94" s="1">
        <v>352</v>
      </c>
      <c r="X94" s="1">
        <v>3108</v>
      </c>
    </row>
    <row r="95" spans="1:24" customHeight="1" ht="12.75">
      <c r="A95" s="1" t="s">
        <v>376</v>
      </c>
      <c r="B95" s="7">
        <v>1.09</v>
      </c>
      <c r="C95" s="1">
        <v>2</v>
      </c>
      <c r="D95" s="1" t="s">
        <v>151</v>
      </c>
      <c r="E95" s="1"/>
      <c r="F95" s="1"/>
      <c r="G95" s="1"/>
      <c r="H95" s="1"/>
      <c r="I95" s="5">
        <v>4</v>
      </c>
      <c r="J95" s="5">
        <v>1.0488088481702</v>
      </c>
      <c r="K95" s="1">
        <v>2</v>
      </c>
      <c r="L95" s="4">
        <v>0.1</v>
      </c>
      <c r="M95" s="1">
        <v>3</v>
      </c>
      <c r="N95" s="4">
        <v>0.15</v>
      </c>
      <c r="O95" s="1">
        <v>4</v>
      </c>
      <c r="P95" s="4">
        <v>0.5</v>
      </c>
      <c r="Q95" s="1">
        <v>5</v>
      </c>
      <c r="R95" s="4">
        <v>0.15</v>
      </c>
      <c r="S95" s="1">
        <v>6</v>
      </c>
      <c r="T95" s="4">
        <v>0.1</v>
      </c>
      <c r="U95" s="1"/>
      <c r="V95" s="4"/>
      <c r="W95" s="1">
        <v>352</v>
      </c>
      <c r="X95" s="1">
        <v>3150</v>
      </c>
    </row>
    <row r="96" spans="1:24" customHeight="1" ht="12.75">
      <c r="A96" s="1" t="s">
        <v>377</v>
      </c>
      <c r="B96" s="7">
        <v>3.12</v>
      </c>
      <c r="C96" s="1">
        <v>2</v>
      </c>
      <c r="D96" s="1" t="s">
        <v>151</v>
      </c>
      <c r="E96" s="1"/>
      <c r="F96" s="1"/>
      <c r="G96" s="1"/>
      <c r="H96" s="1"/>
      <c r="I96" s="5">
        <v>4</v>
      </c>
      <c r="J96" s="5">
        <v>1.0488088481702</v>
      </c>
      <c r="K96" s="1">
        <v>2</v>
      </c>
      <c r="L96" s="4">
        <v>0.1</v>
      </c>
      <c r="M96" s="1">
        <v>3</v>
      </c>
      <c r="N96" s="4">
        <v>0.15</v>
      </c>
      <c r="O96" s="1">
        <v>4</v>
      </c>
      <c r="P96" s="4">
        <v>0.5</v>
      </c>
      <c r="Q96" s="1">
        <v>5</v>
      </c>
      <c r="R96" s="4">
        <v>0.15</v>
      </c>
      <c r="S96" s="1">
        <v>6</v>
      </c>
      <c r="T96" s="4">
        <v>0.1</v>
      </c>
      <c r="U96" s="1"/>
      <c r="V96" s="4"/>
      <c r="W96" s="1">
        <v>352</v>
      </c>
      <c r="X96" s="1">
        <v>3192</v>
      </c>
    </row>
    <row r="97" spans="1:24" customHeight="1" ht="12.75">
      <c r="A97" s="1" t="s">
        <v>378</v>
      </c>
      <c r="B97" s="7">
        <v>6.43</v>
      </c>
      <c r="C97" s="1">
        <v>2</v>
      </c>
      <c r="D97" s="1" t="s">
        <v>151</v>
      </c>
      <c r="E97" s="1"/>
      <c r="F97" s="1"/>
      <c r="G97" s="1"/>
      <c r="H97" s="1"/>
      <c r="I97" s="5">
        <v>4</v>
      </c>
      <c r="J97" s="5">
        <v>1.0488088481702</v>
      </c>
      <c r="K97" s="1">
        <v>2</v>
      </c>
      <c r="L97" s="4">
        <v>0.1</v>
      </c>
      <c r="M97" s="1">
        <v>3</v>
      </c>
      <c r="N97" s="4">
        <v>0.15</v>
      </c>
      <c r="O97" s="1">
        <v>4</v>
      </c>
      <c r="P97" s="4">
        <v>0.5</v>
      </c>
      <c r="Q97" s="1">
        <v>5</v>
      </c>
      <c r="R97" s="4">
        <v>0.15</v>
      </c>
      <c r="S97" s="1">
        <v>6</v>
      </c>
      <c r="T97" s="4">
        <v>0.1</v>
      </c>
      <c r="U97" s="1"/>
      <c r="V97" s="4"/>
      <c r="W97" s="1">
        <v>352</v>
      </c>
      <c r="X97" s="1">
        <v>3234</v>
      </c>
    </row>
    <row r="98" spans="1:24" customHeight="1" ht="12.75">
      <c r="A98" s="1" t="s">
        <v>379</v>
      </c>
      <c r="B98" s="7">
        <v>12.42</v>
      </c>
      <c r="C98" s="1">
        <v>2</v>
      </c>
      <c r="D98" s="1" t="s">
        <v>151</v>
      </c>
      <c r="E98" s="1"/>
      <c r="F98" s="1"/>
      <c r="G98" s="1"/>
      <c r="H98" s="1"/>
      <c r="I98" s="5">
        <v>4</v>
      </c>
      <c r="J98" s="5">
        <v>1.0488088481702</v>
      </c>
      <c r="K98" s="1">
        <v>2</v>
      </c>
      <c r="L98" s="4">
        <v>0.1</v>
      </c>
      <c r="M98" s="1">
        <v>3</v>
      </c>
      <c r="N98" s="4">
        <v>0.15</v>
      </c>
      <c r="O98" s="1">
        <v>4</v>
      </c>
      <c r="P98" s="4">
        <v>0.5</v>
      </c>
      <c r="Q98" s="1">
        <v>5</v>
      </c>
      <c r="R98" s="4">
        <v>0.15</v>
      </c>
      <c r="S98" s="1">
        <v>6</v>
      </c>
      <c r="T98" s="4">
        <v>0.1</v>
      </c>
      <c r="U98" s="1"/>
      <c r="V98" s="4"/>
      <c r="W98" s="1">
        <v>352</v>
      </c>
      <c r="X98" s="1">
        <v>3276</v>
      </c>
    </row>
    <row r="99" spans="1:24" customHeight="1" ht="12.75">
      <c r="A99" s="1" t="s">
        <v>380</v>
      </c>
      <c r="B99" s="7">
        <v>6.64</v>
      </c>
      <c r="C99" s="1">
        <v>2</v>
      </c>
      <c r="D99" s="1" t="s">
        <v>151</v>
      </c>
      <c r="E99" s="1"/>
      <c r="F99" s="1"/>
      <c r="G99" s="1"/>
      <c r="H99" s="1"/>
      <c r="I99" s="5">
        <v>4</v>
      </c>
      <c r="J99" s="5">
        <v>1.0488088481702</v>
      </c>
      <c r="K99" s="1">
        <v>2</v>
      </c>
      <c r="L99" s="4">
        <v>0.1</v>
      </c>
      <c r="M99" s="1">
        <v>3</v>
      </c>
      <c r="N99" s="4">
        <v>0.15</v>
      </c>
      <c r="O99" s="1">
        <v>4</v>
      </c>
      <c r="P99" s="4">
        <v>0.5</v>
      </c>
      <c r="Q99" s="1">
        <v>5</v>
      </c>
      <c r="R99" s="4">
        <v>0.15</v>
      </c>
      <c r="S99" s="1">
        <v>6</v>
      </c>
      <c r="T99" s="4">
        <v>0.1</v>
      </c>
      <c r="U99" s="1"/>
      <c r="V99" s="4"/>
      <c r="W99" s="1">
        <v>352</v>
      </c>
      <c r="X99" s="1">
        <v>3318</v>
      </c>
    </row>
    <row r="100" spans="1:24" customHeight="1" ht="12.75">
      <c r="A100" s="1" t="s">
        <v>381</v>
      </c>
      <c r="B100" s="7">
        <v>1.44</v>
      </c>
      <c r="C100" s="1">
        <v>2</v>
      </c>
      <c r="D100" s="1" t="s">
        <v>151</v>
      </c>
      <c r="E100" s="1"/>
      <c r="F100" s="1"/>
      <c r="G100" s="1"/>
      <c r="H100" s="1"/>
      <c r="I100" s="5">
        <v>4</v>
      </c>
      <c r="J100" s="5">
        <v>1.0488088481702</v>
      </c>
      <c r="K100" s="1">
        <v>2</v>
      </c>
      <c r="L100" s="4">
        <v>0.1</v>
      </c>
      <c r="M100" s="1">
        <v>3</v>
      </c>
      <c r="N100" s="4">
        <v>0.15</v>
      </c>
      <c r="O100" s="1">
        <v>4</v>
      </c>
      <c r="P100" s="4">
        <v>0.5</v>
      </c>
      <c r="Q100" s="1">
        <v>5</v>
      </c>
      <c r="R100" s="4">
        <v>0.15</v>
      </c>
      <c r="S100" s="1">
        <v>6</v>
      </c>
      <c r="T100" s="4">
        <v>0.1</v>
      </c>
      <c r="U100" s="1"/>
      <c r="V100" s="4"/>
      <c r="W100" s="1">
        <v>352</v>
      </c>
      <c r="X100" s="1">
        <v>3360</v>
      </c>
    </row>
    <row r="101" spans="1:24" customHeight="1" ht="12.75">
      <c r="A101" s="1" t="s">
        <v>382</v>
      </c>
      <c r="B101" s="7">
        <v>20.51</v>
      </c>
      <c r="C101" s="1">
        <v>2</v>
      </c>
      <c r="D101" s="1" t="s">
        <v>151</v>
      </c>
      <c r="E101" s="1"/>
      <c r="F101" s="1"/>
      <c r="G101" s="1"/>
      <c r="H101" s="1"/>
      <c r="I101" s="5">
        <v>4</v>
      </c>
      <c r="J101" s="5">
        <v>1.0488088481702</v>
      </c>
      <c r="K101" s="1">
        <v>2</v>
      </c>
      <c r="L101" s="4">
        <v>0.1</v>
      </c>
      <c r="M101" s="1">
        <v>3</v>
      </c>
      <c r="N101" s="4">
        <v>0.15</v>
      </c>
      <c r="O101" s="1">
        <v>4</v>
      </c>
      <c r="P101" s="4">
        <v>0.5</v>
      </c>
      <c r="Q101" s="1">
        <v>5</v>
      </c>
      <c r="R101" s="4">
        <v>0.15</v>
      </c>
      <c r="S101" s="1">
        <v>6</v>
      </c>
      <c r="T101" s="4">
        <v>0.1</v>
      </c>
      <c r="U101" s="1"/>
      <c r="V101" s="4"/>
      <c r="W101" s="1">
        <v>352</v>
      </c>
      <c r="X101" s="1">
        <v>3402</v>
      </c>
    </row>
    <row r="102" spans="1:24" customHeight="1" ht="12.75">
      <c r="A102" s="1" t="s">
        <v>383</v>
      </c>
      <c r="B102" s="7">
        <v>4.08</v>
      </c>
      <c r="C102" s="1">
        <v>2</v>
      </c>
      <c r="D102" s="1" t="s">
        <v>151</v>
      </c>
      <c r="E102" s="1"/>
      <c r="F102" s="1"/>
      <c r="G102" s="1"/>
      <c r="H102" s="1"/>
      <c r="I102" s="5">
        <v>4</v>
      </c>
      <c r="J102" s="5">
        <v>1.0488088481702</v>
      </c>
      <c r="K102" s="1">
        <v>2</v>
      </c>
      <c r="L102" s="4">
        <v>0.1</v>
      </c>
      <c r="M102" s="1">
        <v>3</v>
      </c>
      <c r="N102" s="4">
        <v>0.15</v>
      </c>
      <c r="O102" s="1">
        <v>4</v>
      </c>
      <c r="P102" s="4">
        <v>0.5</v>
      </c>
      <c r="Q102" s="1">
        <v>5</v>
      </c>
      <c r="R102" s="4">
        <v>0.15</v>
      </c>
      <c r="S102" s="1">
        <v>6</v>
      </c>
      <c r="T102" s="4">
        <v>0.1</v>
      </c>
      <c r="U102" s="1"/>
      <c r="V102" s="4"/>
      <c r="W102" s="1">
        <v>352</v>
      </c>
      <c r="X102" s="1">
        <v>3444</v>
      </c>
    </row>
    <row r="103" spans="1:24" customHeight="1" ht="12.75">
      <c r="A103" s="1" t="s">
        <v>384</v>
      </c>
      <c r="B103" s="7">
        <v>4.06</v>
      </c>
      <c r="C103" s="1">
        <v>2</v>
      </c>
      <c r="D103" s="1" t="s">
        <v>151</v>
      </c>
      <c r="E103" s="1"/>
      <c r="F103" s="1"/>
      <c r="G103" s="1"/>
      <c r="H103" s="1"/>
      <c r="I103" s="5">
        <v>4</v>
      </c>
      <c r="J103" s="5">
        <v>1.0488088481702</v>
      </c>
      <c r="K103" s="1">
        <v>2</v>
      </c>
      <c r="L103" s="4">
        <v>0.1</v>
      </c>
      <c r="M103" s="1">
        <v>3</v>
      </c>
      <c r="N103" s="4">
        <v>0.15</v>
      </c>
      <c r="O103" s="1">
        <v>4</v>
      </c>
      <c r="P103" s="4">
        <v>0.5</v>
      </c>
      <c r="Q103" s="1">
        <v>5</v>
      </c>
      <c r="R103" s="4">
        <v>0.15</v>
      </c>
      <c r="S103" s="1">
        <v>6</v>
      </c>
      <c r="T103" s="4">
        <v>0.1</v>
      </c>
      <c r="U103" s="1"/>
      <c r="V103" s="4"/>
      <c r="W103" s="1">
        <v>352</v>
      </c>
      <c r="X103" s="1">
        <v>3486</v>
      </c>
    </row>
    <row r="104" spans="1:24" customHeight="1" ht="12.75">
      <c r="A104" s="1" t="s">
        <v>385</v>
      </c>
      <c r="B104" s="7">
        <v>3.11</v>
      </c>
      <c r="C104" s="1">
        <v>2</v>
      </c>
      <c r="D104" s="1" t="s">
        <v>151</v>
      </c>
      <c r="E104" s="1"/>
      <c r="F104" s="1"/>
      <c r="G104" s="1"/>
      <c r="H104" s="1"/>
      <c r="I104" s="5">
        <v>4</v>
      </c>
      <c r="J104" s="5">
        <v>1.0488088481702</v>
      </c>
      <c r="K104" s="1">
        <v>2</v>
      </c>
      <c r="L104" s="4">
        <v>0.1</v>
      </c>
      <c r="M104" s="1">
        <v>3</v>
      </c>
      <c r="N104" s="4">
        <v>0.15</v>
      </c>
      <c r="O104" s="1">
        <v>4</v>
      </c>
      <c r="P104" s="4">
        <v>0.5</v>
      </c>
      <c r="Q104" s="1">
        <v>5</v>
      </c>
      <c r="R104" s="4">
        <v>0.15</v>
      </c>
      <c r="S104" s="1">
        <v>6</v>
      </c>
      <c r="T104" s="4">
        <v>0.1</v>
      </c>
      <c r="U104" s="1"/>
      <c r="V104" s="4"/>
      <c r="W104" s="1">
        <v>352</v>
      </c>
      <c r="X104" s="1">
        <v>3528</v>
      </c>
    </row>
    <row r="105" spans="1:24" customHeight="1" ht="12.75">
      <c r="A105" s="1" t="s">
        <v>386</v>
      </c>
      <c r="B105" s="7">
        <v>3.94</v>
      </c>
      <c r="C105" s="1">
        <v>2</v>
      </c>
      <c r="D105" s="1" t="s">
        <v>151</v>
      </c>
      <c r="E105" s="1"/>
      <c r="F105" s="1"/>
      <c r="G105" s="1"/>
      <c r="H105" s="1"/>
      <c r="I105" s="5">
        <v>4</v>
      </c>
      <c r="J105" s="5">
        <v>1.0488088481702</v>
      </c>
      <c r="K105" s="1">
        <v>2</v>
      </c>
      <c r="L105" s="4">
        <v>0.1</v>
      </c>
      <c r="M105" s="1">
        <v>3</v>
      </c>
      <c r="N105" s="4">
        <v>0.15</v>
      </c>
      <c r="O105" s="1">
        <v>4</v>
      </c>
      <c r="P105" s="4">
        <v>0.5</v>
      </c>
      <c r="Q105" s="1">
        <v>5</v>
      </c>
      <c r="R105" s="4">
        <v>0.15</v>
      </c>
      <c r="S105" s="1">
        <v>6</v>
      </c>
      <c r="T105" s="4">
        <v>0.1</v>
      </c>
      <c r="U105" s="1"/>
      <c r="V105" s="4"/>
      <c r="W105" s="1">
        <v>352</v>
      </c>
      <c r="X105" s="1">
        <v>3570</v>
      </c>
    </row>
    <row r="106" spans="1:24" customHeight="1" ht="12.75">
      <c r="A106" s="1" t="s">
        <v>387</v>
      </c>
      <c r="B106" s="7">
        <v>5.18</v>
      </c>
      <c r="C106" s="1">
        <v>2</v>
      </c>
      <c r="D106" s="1" t="s">
        <v>151</v>
      </c>
      <c r="E106" s="1"/>
      <c r="F106" s="1"/>
      <c r="G106" s="1"/>
      <c r="H106" s="1"/>
      <c r="I106" s="5">
        <v>4</v>
      </c>
      <c r="J106" s="5">
        <v>1.0488088481702</v>
      </c>
      <c r="K106" s="1">
        <v>2</v>
      </c>
      <c r="L106" s="4">
        <v>0.1</v>
      </c>
      <c r="M106" s="1">
        <v>3</v>
      </c>
      <c r="N106" s="4">
        <v>0.15</v>
      </c>
      <c r="O106" s="1">
        <v>4</v>
      </c>
      <c r="P106" s="4">
        <v>0.5</v>
      </c>
      <c r="Q106" s="1">
        <v>5</v>
      </c>
      <c r="R106" s="4">
        <v>0.15</v>
      </c>
      <c r="S106" s="1">
        <v>6</v>
      </c>
      <c r="T106" s="4">
        <v>0.1</v>
      </c>
      <c r="U106" s="1"/>
      <c r="V106" s="4"/>
      <c r="W106" s="1">
        <v>352</v>
      </c>
      <c r="X106" s="1">
        <v>3612</v>
      </c>
    </row>
    <row r="107" spans="1:24" customHeight="1" ht="12.75">
      <c r="A107" s="1" t="s">
        <v>388</v>
      </c>
      <c r="B107" s="7">
        <v>4.79</v>
      </c>
      <c r="C107" s="1">
        <v>2</v>
      </c>
      <c r="D107" s="1" t="s">
        <v>151</v>
      </c>
      <c r="E107" s="1"/>
      <c r="F107" s="1"/>
      <c r="G107" s="1"/>
      <c r="H107" s="1"/>
      <c r="I107" s="5">
        <v>4</v>
      </c>
      <c r="J107" s="5">
        <v>1.0488088481702</v>
      </c>
      <c r="K107" s="1">
        <v>2</v>
      </c>
      <c r="L107" s="4">
        <v>0.1</v>
      </c>
      <c r="M107" s="1">
        <v>3</v>
      </c>
      <c r="N107" s="4">
        <v>0.15</v>
      </c>
      <c r="O107" s="1">
        <v>4</v>
      </c>
      <c r="P107" s="4">
        <v>0.5</v>
      </c>
      <c r="Q107" s="1">
        <v>5</v>
      </c>
      <c r="R107" s="4">
        <v>0.15</v>
      </c>
      <c r="S107" s="1">
        <v>6</v>
      </c>
      <c r="T107" s="4">
        <v>0.1</v>
      </c>
      <c r="U107" s="1"/>
      <c r="V107" s="4"/>
      <c r="W107" s="1">
        <v>352</v>
      </c>
      <c r="X107" s="1">
        <v>3654</v>
      </c>
    </row>
    <row r="108" spans="1:24" customHeight="1" ht="12.75">
      <c r="A108" s="1" t="s">
        <v>389</v>
      </c>
      <c r="B108" s="7">
        <v>5.28</v>
      </c>
      <c r="C108" s="1">
        <v>2</v>
      </c>
      <c r="D108" s="1" t="s">
        <v>151</v>
      </c>
      <c r="E108" s="1"/>
      <c r="F108" s="1"/>
      <c r="G108" s="1"/>
      <c r="H108" s="1"/>
      <c r="I108" s="5">
        <v>4</v>
      </c>
      <c r="J108" s="5">
        <v>1.0488088481702</v>
      </c>
      <c r="K108" s="1">
        <v>2</v>
      </c>
      <c r="L108" s="4">
        <v>0.1</v>
      </c>
      <c r="M108" s="1">
        <v>3</v>
      </c>
      <c r="N108" s="4">
        <v>0.15</v>
      </c>
      <c r="O108" s="1">
        <v>4</v>
      </c>
      <c r="P108" s="4">
        <v>0.5</v>
      </c>
      <c r="Q108" s="1">
        <v>5</v>
      </c>
      <c r="R108" s="4">
        <v>0.15</v>
      </c>
      <c r="S108" s="1">
        <v>6</v>
      </c>
      <c r="T108" s="4">
        <v>0.1</v>
      </c>
      <c r="U108" s="1"/>
      <c r="V108" s="4"/>
      <c r="W108" s="1">
        <v>352</v>
      </c>
      <c r="X108" s="1">
        <v>3696</v>
      </c>
    </row>
    <row r="109" spans="1:24" customHeight="1" ht="12.75">
      <c r="A109" s="1" t="s">
        <v>390</v>
      </c>
      <c r="B109" s="7">
        <v>11.34</v>
      </c>
      <c r="C109" s="1">
        <v>2</v>
      </c>
      <c r="D109" s="1" t="s">
        <v>151</v>
      </c>
      <c r="E109" s="1"/>
      <c r="F109" s="1"/>
      <c r="G109" s="1"/>
      <c r="H109" s="1"/>
      <c r="I109" s="5">
        <v>4</v>
      </c>
      <c r="J109" s="5">
        <v>1.0488088481702</v>
      </c>
      <c r="K109" s="1">
        <v>2</v>
      </c>
      <c r="L109" s="4">
        <v>0.1</v>
      </c>
      <c r="M109" s="1">
        <v>3</v>
      </c>
      <c r="N109" s="4">
        <v>0.15</v>
      </c>
      <c r="O109" s="1">
        <v>4</v>
      </c>
      <c r="P109" s="4">
        <v>0.5</v>
      </c>
      <c r="Q109" s="1">
        <v>5</v>
      </c>
      <c r="R109" s="4">
        <v>0.15</v>
      </c>
      <c r="S109" s="1">
        <v>6</v>
      </c>
      <c r="T109" s="4">
        <v>0.1</v>
      </c>
      <c r="U109" s="1"/>
      <c r="V109" s="4"/>
      <c r="W109" s="1">
        <v>352</v>
      </c>
      <c r="X109" s="1">
        <v>3738</v>
      </c>
    </row>
    <row r="110" spans="1:24" customHeight="1" ht="12.75">
      <c r="A110" s="1" t="s">
        <v>391</v>
      </c>
      <c r="B110" s="7">
        <v>10.54</v>
      </c>
      <c r="C110" s="1">
        <v>2</v>
      </c>
      <c r="D110" s="1" t="s">
        <v>151</v>
      </c>
      <c r="E110" s="1"/>
      <c r="F110" s="1"/>
      <c r="G110" s="1"/>
      <c r="H110" s="1"/>
      <c r="I110" s="5">
        <v>4</v>
      </c>
      <c r="J110" s="5">
        <v>1.0488088481702</v>
      </c>
      <c r="K110" s="1">
        <v>2</v>
      </c>
      <c r="L110" s="4">
        <v>0.1</v>
      </c>
      <c r="M110" s="1">
        <v>3</v>
      </c>
      <c r="N110" s="4">
        <v>0.15</v>
      </c>
      <c r="O110" s="1">
        <v>4</v>
      </c>
      <c r="P110" s="4">
        <v>0.5</v>
      </c>
      <c r="Q110" s="1">
        <v>5</v>
      </c>
      <c r="R110" s="4">
        <v>0.15</v>
      </c>
      <c r="S110" s="1">
        <v>6</v>
      </c>
      <c r="T110" s="4">
        <v>0.1</v>
      </c>
      <c r="U110" s="1"/>
      <c r="V110" s="4"/>
      <c r="W110" s="1">
        <v>352</v>
      </c>
      <c r="X110" s="1">
        <v>3780</v>
      </c>
    </row>
    <row r="111" spans="1:24" customHeight="1" ht="12.75">
      <c r="A111" s="1" t="s">
        <v>392</v>
      </c>
      <c r="B111" s="7">
        <v>79</v>
      </c>
      <c r="C111" s="1">
        <v>2</v>
      </c>
      <c r="D111" s="1" t="s">
        <v>151</v>
      </c>
      <c r="E111" s="1"/>
      <c r="F111" s="1"/>
      <c r="G111" s="1"/>
      <c r="H111" s="1"/>
      <c r="I111" s="5">
        <v>4</v>
      </c>
      <c r="J111" s="5">
        <v>1.0488088481702</v>
      </c>
      <c r="K111" s="1">
        <v>2</v>
      </c>
      <c r="L111" s="4">
        <v>0.1</v>
      </c>
      <c r="M111" s="1">
        <v>3</v>
      </c>
      <c r="N111" s="4">
        <v>0.15</v>
      </c>
      <c r="O111" s="1">
        <v>4</v>
      </c>
      <c r="P111" s="4">
        <v>0.5</v>
      </c>
      <c r="Q111" s="1">
        <v>5</v>
      </c>
      <c r="R111" s="4">
        <v>0.15</v>
      </c>
      <c r="S111" s="1">
        <v>6</v>
      </c>
      <c r="T111" s="4">
        <v>0.1</v>
      </c>
      <c r="U111" s="1"/>
      <c r="V111" s="4"/>
      <c r="W111" s="1">
        <v>352</v>
      </c>
      <c r="X111" s="1">
        <v>3822</v>
      </c>
    </row>
    <row r="112" spans="1:24" customHeight="1" ht="12.75">
      <c r="A112" s="1" t="s">
        <v>393</v>
      </c>
      <c r="B112" s="7">
        <v>5.52</v>
      </c>
      <c r="C112" s="1">
        <v>2</v>
      </c>
      <c r="D112" s="1" t="s">
        <v>151</v>
      </c>
      <c r="E112" s="1"/>
      <c r="F112" s="1"/>
      <c r="G112" s="1"/>
      <c r="H112" s="1"/>
      <c r="I112" s="5">
        <v>4</v>
      </c>
      <c r="J112" s="5">
        <v>1.0488088481702</v>
      </c>
      <c r="K112" s="1">
        <v>2</v>
      </c>
      <c r="L112" s="4">
        <v>0.1</v>
      </c>
      <c r="M112" s="1">
        <v>3</v>
      </c>
      <c r="N112" s="4">
        <v>0.15</v>
      </c>
      <c r="O112" s="1">
        <v>4</v>
      </c>
      <c r="P112" s="4">
        <v>0.5</v>
      </c>
      <c r="Q112" s="1">
        <v>5</v>
      </c>
      <c r="R112" s="4">
        <v>0.15</v>
      </c>
      <c r="S112" s="1">
        <v>6</v>
      </c>
      <c r="T112" s="4">
        <v>0.1</v>
      </c>
      <c r="U112" s="1"/>
      <c r="V112" s="4"/>
      <c r="W112" s="1">
        <v>352</v>
      </c>
      <c r="X112" s="1">
        <v>3864</v>
      </c>
    </row>
    <row r="113" spans="1:24" customHeight="1" ht="12.75">
      <c r="A113" s="1" t="s">
        <v>394</v>
      </c>
      <c r="B113" s="7">
        <v>8.05</v>
      </c>
      <c r="C113" s="1">
        <v>2</v>
      </c>
      <c r="D113" s="1" t="s">
        <v>151</v>
      </c>
      <c r="E113" s="1"/>
      <c r="F113" s="1"/>
      <c r="G113" s="1"/>
      <c r="H113" s="1"/>
      <c r="I113" s="5">
        <v>4</v>
      </c>
      <c r="J113" s="5">
        <v>1.0488088481702</v>
      </c>
      <c r="K113" s="1">
        <v>2</v>
      </c>
      <c r="L113" s="4">
        <v>0.1</v>
      </c>
      <c r="M113" s="1">
        <v>3</v>
      </c>
      <c r="N113" s="4">
        <v>0.15</v>
      </c>
      <c r="O113" s="1">
        <v>4</v>
      </c>
      <c r="P113" s="4">
        <v>0.5</v>
      </c>
      <c r="Q113" s="1">
        <v>5</v>
      </c>
      <c r="R113" s="4">
        <v>0.15</v>
      </c>
      <c r="S113" s="1">
        <v>6</v>
      </c>
      <c r="T113" s="4">
        <v>0.1</v>
      </c>
      <c r="U113" s="1"/>
      <c r="V113" s="4"/>
      <c r="W113" s="1">
        <v>352</v>
      </c>
      <c r="X113" s="1">
        <v>3906</v>
      </c>
    </row>
    <row r="114" spans="1:24" customHeight="1" ht="12.75">
      <c r="A114" s="1" t="s">
        <v>395</v>
      </c>
      <c r="B114" s="7">
        <v>55.7</v>
      </c>
      <c r="C114" s="1">
        <v>2</v>
      </c>
      <c r="D114" s="1" t="s">
        <v>151</v>
      </c>
      <c r="E114" s="1"/>
      <c r="F114" s="1"/>
      <c r="G114" s="1"/>
      <c r="H114" s="1"/>
      <c r="I114" s="5">
        <v>4</v>
      </c>
      <c r="J114" s="5">
        <v>1.0488088481702</v>
      </c>
      <c r="K114" s="1">
        <v>2</v>
      </c>
      <c r="L114" s="4">
        <v>0.1</v>
      </c>
      <c r="M114" s="1">
        <v>3</v>
      </c>
      <c r="N114" s="4">
        <v>0.15</v>
      </c>
      <c r="O114" s="1">
        <v>4</v>
      </c>
      <c r="P114" s="4">
        <v>0.5</v>
      </c>
      <c r="Q114" s="1">
        <v>5</v>
      </c>
      <c r="R114" s="4">
        <v>0.15</v>
      </c>
      <c r="S114" s="1">
        <v>6</v>
      </c>
      <c r="T114" s="4">
        <v>0.1</v>
      </c>
      <c r="U114" s="1"/>
      <c r="V114" s="4"/>
      <c r="W114" s="1">
        <v>352</v>
      </c>
      <c r="X114" s="1">
        <v>3948</v>
      </c>
    </row>
    <row r="115" spans="1:24" customHeight="1" ht="12.75">
      <c r="A115" s="1" t="s">
        <v>396</v>
      </c>
      <c r="B115" s="7">
        <v>79.39</v>
      </c>
      <c r="C115" s="1">
        <v>2</v>
      </c>
      <c r="D115" s="1" t="s">
        <v>151</v>
      </c>
      <c r="E115" s="1"/>
      <c r="F115" s="1"/>
      <c r="G115" s="1"/>
      <c r="H115" s="1"/>
      <c r="I115" s="5">
        <v>4</v>
      </c>
      <c r="J115" s="5">
        <v>1.0488088481702</v>
      </c>
      <c r="K115" s="1">
        <v>2</v>
      </c>
      <c r="L115" s="4">
        <v>0.1</v>
      </c>
      <c r="M115" s="1">
        <v>3</v>
      </c>
      <c r="N115" s="4">
        <v>0.15</v>
      </c>
      <c r="O115" s="1">
        <v>4</v>
      </c>
      <c r="P115" s="4">
        <v>0.5</v>
      </c>
      <c r="Q115" s="1">
        <v>5</v>
      </c>
      <c r="R115" s="4">
        <v>0.15</v>
      </c>
      <c r="S115" s="1">
        <v>6</v>
      </c>
      <c r="T115" s="4">
        <v>0.1</v>
      </c>
      <c r="U115" s="1"/>
      <c r="V115" s="4"/>
      <c r="W115" s="1">
        <v>352</v>
      </c>
      <c r="X115" s="1">
        <v>3990</v>
      </c>
    </row>
    <row r="116" spans="1:24" customHeight="1" ht="12.75">
      <c r="A116" s="1" t="s">
        <v>397</v>
      </c>
      <c r="B116" s="7">
        <v>46.78</v>
      </c>
      <c r="C116" s="1">
        <v>2</v>
      </c>
      <c r="D116" s="1" t="s">
        <v>151</v>
      </c>
      <c r="E116" s="1"/>
      <c r="F116" s="1"/>
      <c r="G116" s="1"/>
      <c r="H116" s="1"/>
      <c r="I116" s="5">
        <v>4</v>
      </c>
      <c r="J116" s="5">
        <v>1.0488088481702</v>
      </c>
      <c r="K116" s="1">
        <v>2</v>
      </c>
      <c r="L116" s="4">
        <v>0.1</v>
      </c>
      <c r="M116" s="1">
        <v>3</v>
      </c>
      <c r="N116" s="4">
        <v>0.15</v>
      </c>
      <c r="O116" s="1">
        <v>4</v>
      </c>
      <c r="P116" s="4">
        <v>0.5</v>
      </c>
      <c r="Q116" s="1">
        <v>5</v>
      </c>
      <c r="R116" s="4">
        <v>0.15</v>
      </c>
      <c r="S116" s="1">
        <v>6</v>
      </c>
      <c r="T116" s="4">
        <v>0.1</v>
      </c>
      <c r="U116" s="1"/>
      <c r="V116" s="4"/>
      <c r="W116" s="1">
        <v>352</v>
      </c>
      <c r="X116" s="1">
        <v>4032</v>
      </c>
    </row>
    <row r="117" spans="1:24" customHeight="1" ht="12.75">
      <c r="A117" s="1" t="s">
        <v>398</v>
      </c>
      <c r="B117" s="7">
        <v>27.73</v>
      </c>
      <c r="C117" s="1">
        <v>2</v>
      </c>
      <c r="D117" s="1" t="s">
        <v>151</v>
      </c>
      <c r="E117" s="1"/>
      <c r="F117" s="1"/>
      <c r="G117" s="1"/>
      <c r="H117" s="1"/>
      <c r="I117" s="5">
        <v>4</v>
      </c>
      <c r="J117" s="5">
        <v>1.0488088481702</v>
      </c>
      <c r="K117" s="1">
        <v>2</v>
      </c>
      <c r="L117" s="4">
        <v>0.1</v>
      </c>
      <c r="M117" s="1">
        <v>3</v>
      </c>
      <c r="N117" s="4">
        <v>0.15</v>
      </c>
      <c r="O117" s="1">
        <v>4</v>
      </c>
      <c r="P117" s="4">
        <v>0.5</v>
      </c>
      <c r="Q117" s="1">
        <v>5</v>
      </c>
      <c r="R117" s="4">
        <v>0.15</v>
      </c>
      <c r="S117" s="1">
        <v>6</v>
      </c>
      <c r="T117" s="4">
        <v>0.1</v>
      </c>
      <c r="U117" s="1"/>
      <c r="V117" s="4"/>
      <c r="W117" s="1">
        <v>352</v>
      </c>
      <c r="X117" s="1">
        <v>4074</v>
      </c>
    </row>
    <row r="118" spans="1:24" customHeight="1" ht="12.75">
      <c r="A118" s="1" t="s">
        <v>399</v>
      </c>
      <c r="B118" s="7">
        <v>1.5</v>
      </c>
      <c r="C118" s="1">
        <v>2</v>
      </c>
      <c r="D118" s="1" t="s">
        <v>151</v>
      </c>
      <c r="E118" s="1"/>
      <c r="F118" s="1"/>
      <c r="G118" s="1"/>
      <c r="H118" s="1"/>
      <c r="I118" s="5">
        <v>4</v>
      </c>
      <c r="J118" s="5">
        <v>1.0488088481702</v>
      </c>
      <c r="K118" s="1">
        <v>2</v>
      </c>
      <c r="L118" s="4">
        <v>0.1</v>
      </c>
      <c r="M118" s="1">
        <v>3</v>
      </c>
      <c r="N118" s="4">
        <v>0.15</v>
      </c>
      <c r="O118" s="1">
        <v>4</v>
      </c>
      <c r="P118" s="4">
        <v>0.5</v>
      </c>
      <c r="Q118" s="1">
        <v>5</v>
      </c>
      <c r="R118" s="4">
        <v>0.15</v>
      </c>
      <c r="S118" s="1">
        <v>6</v>
      </c>
      <c r="T118" s="4">
        <v>0.1</v>
      </c>
      <c r="U118" s="1"/>
      <c r="V118" s="4"/>
      <c r="W118" s="1">
        <v>352</v>
      </c>
      <c r="X118" s="1">
        <v>4116</v>
      </c>
    </row>
    <row r="119" spans="1:24" customHeight="1" ht="12.75">
      <c r="A119" s="1" t="s">
        <v>400</v>
      </c>
      <c r="B119" s="7">
        <v>13.08</v>
      </c>
      <c r="C119" s="1">
        <v>2</v>
      </c>
      <c r="D119" s="1" t="s">
        <v>151</v>
      </c>
      <c r="E119" s="1"/>
      <c r="F119" s="1"/>
      <c r="G119" s="1"/>
      <c r="H119" s="1"/>
      <c r="I119" s="5">
        <v>4</v>
      </c>
      <c r="J119" s="5">
        <v>1.0488088481702</v>
      </c>
      <c r="K119" s="1">
        <v>2</v>
      </c>
      <c r="L119" s="4">
        <v>0.1</v>
      </c>
      <c r="M119" s="1">
        <v>3</v>
      </c>
      <c r="N119" s="4">
        <v>0.15</v>
      </c>
      <c r="O119" s="1">
        <v>4</v>
      </c>
      <c r="P119" s="4">
        <v>0.5</v>
      </c>
      <c r="Q119" s="1">
        <v>5</v>
      </c>
      <c r="R119" s="4">
        <v>0.15</v>
      </c>
      <c r="S119" s="1">
        <v>6</v>
      </c>
      <c r="T119" s="4">
        <v>0.1</v>
      </c>
      <c r="U119" s="1"/>
      <c r="V119" s="4"/>
      <c r="W119" s="1">
        <v>352</v>
      </c>
      <c r="X119" s="1">
        <v>4158</v>
      </c>
    </row>
    <row r="120" spans="1:24" customHeight="1" ht="12.75">
      <c r="A120" s="1" t="s">
        <v>401</v>
      </c>
      <c r="B120" s="7">
        <v>37.53</v>
      </c>
      <c r="C120" s="1">
        <v>2</v>
      </c>
      <c r="D120" s="1" t="s">
        <v>151</v>
      </c>
      <c r="E120" s="1"/>
      <c r="F120" s="1"/>
      <c r="G120" s="1"/>
      <c r="H120" s="1"/>
      <c r="I120" s="5">
        <v>4</v>
      </c>
      <c r="J120" s="5">
        <v>1.0488088481702</v>
      </c>
      <c r="K120" s="1">
        <v>2</v>
      </c>
      <c r="L120" s="4">
        <v>0.1</v>
      </c>
      <c r="M120" s="1">
        <v>3</v>
      </c>
      <c r="N120" s="4">
        <v>0.15</v>
      </c>
      <c r="O120" s="1">
        <v>4</v>
      </c>
      <c r="P120" s="4">
        <v>0.5</v>
      </c>
      <c r="Q120" s="1">
        <v>5</v>
      </c>
      <c r="R120" s="4">
        <v>0.15</v>
      </c>
      <c r="S120" s="1">
        <v>6</v>
      </c>
      <c r="T120" s="4">
        <v>0.1</v>
      </c>
      <c r="U120" s="1"/>
      <c r="V120" s="4"/>
      <c r="W120" s="1">
        <v>352</v>
      </c>
      <c r="X120" s="1">
        <v>4200</v>
      </c>
    </row>
    <row r="121" spans="1:24" customHeight="1" ht="12.75">
      <c r="A121" s="1" t="s">
        <v>402</v>
      </c>
      <c r="B121" s="7">
        <v>40.4</v>
      </c>
      <c r="C121" s="1">
        <v>2</v>
      </c>
      <c r="D121" s="1" t="s">
        <v>151</v>
      </c>
      <c r="E121" s="1"/>
      <c r="F121" s="1"/>
      <c r="G121" s="1"/>
      <c r="H121" s="1"/>
      <c r="I121" s="5">
        <v>4</v>
      </c>
      <c r="J121" s="5">
        <v>1.0488088481702</v>
      </c>
      <c r="K121" s="1">
        <v>2</v>
      </c>
      <c r="L121" s="4">
        <v>0.1</v>
      </c>
      <c r="M121" s="1">
        <v>3</v>
      </c>
      <c r="N121" s="4">
        <v>0.15</v>
      </c>
      <c r="O121" s="1">
        <v>4</v>
      </c>
      <c r="P121" s="4">
        <v>0.5</v>
      </c>
      <c r="Q121" s="1">
        <v>5</v>
      </c>
      <c r="R121" s="4">
        <v>0.15</v>
      </c>
      <c r="S121" s="1">
        <v>6</v>
      </c>
      <c r="T121" s="4">
        <v>0.1</v>
      </c>
      <c r="U121" s="1"/>
      <c r="V121" s="4"/>
      <c r="W121" s="1">
        <v>352</v>
      </c>
      <c r="X121" s="1">
        <v>4242</v>
      </c>
    </row>
    <row r="122" spans="1:24" customHeight="1" ht="12.75">
      <c r="A122" s="1" t="s">
        <v>403</v>
      </c>
      <c r="B122" s="7">
        <v>34.69</v>
      </c>
      <c r="C122" s="1">
        <v>2</v>
      </c>
      <c r="D122" s="1" t="s">
        <v>151</v>
      </c>
      <c r="E122" s="1"/>
      <c r="F122" s="1"/>
      <c r="G122" s="1"/>
      <c r="H122" s="1"/>
      <c r="I122" s="5">
        <v>4</v>
      </c>
      <c r="J122" s="5">
        <v>1.0488088481702</v>
      </c>
      <c r="K122" s="1">
        <v>2</v>
      </c>
      <c r="L122" s="4">
        <v>0.1</v>
      </c>
      <c r="M122" s="1">
        <v>3</v>
      </c>
      <c r="N122" s="4">
        <v>0.15</v>
      </c>
      <c r="O122" s="1">
        <v>4</v>
      </c>
      <c r="P122" s="4">
        <v>0.5</v>
      </c>
      <c r="Q122" s="1">
        <v>5</v>
      </c>
      <c r="R122" s="4">
        <v>0.15</v>
      </c>
      <c r="S122" s="1">
        <v>6</v>
      </c>
      <c r="T122" s="4">
        <v>0.1</v>
      </c>
      <c r="U122" s="1"/>
      <c r="V122" s="4"/>
      <c r="W122" s="1">
        <v>352</v>
      </c>
      <c r="X122" s="1">
        <v>4284</v>
      </c>
    </row>
    <row r="123" spans="1:24" customHeight="1" ht="12.75">
      <c r="A123" s="1" t="s">
        <v>404</v>
      </c>
      <c r="B123" s="7">
        <v>2.53</v>
      </c>
      <c r="C123" s="1">
        <v>2</v>
      </c>
      <c r="D123" s="1" t="s">
        <v>151</v>
      </c>
      <c r="E123" s="1"/>
      <c r="F123" s="1"/>
      <c r="G123" s="1"/>
      <c r="H123" s="1"/>
      <c r="I123" s="5">
        <v>4</v>
      </c>
      <c r="J123" s="5">
        <v>1.0488088481702</v>
      </c>
      <c r="K123" s="1">
        <v>2</v>
      </c>
      <c r="L123" s="4">
        <v>0.1</v>
      </c>
      <c r="M123" s="1">
        <v>3</v>
      </c>
      <c r="N123" s="4">
        <v>0.15</v>
      </c>
      <c r="O123" s="1">
        <v>4</v>
      </c>
      <c r="P123" s="4">
        <v>0.5</v>
      </c>
      <c r="Q123" s="1">
        <v>5</v>
      </c>
      <c r="R123" s="4">
        <v>0.15</v>
      </c>
      <c r="S123" s="1">
        <v>6</v>
      </c>
      <c r="T123" s="4">
        <v>0.1</v>
      </c>
      <c r="U123" s="1"/>
      <c r="V123" s="4"/>
      <c r="W123" s="1">
        <v>352</v>
      </c>
      <c r="X123" s="1">
        <v>4326</v>
      </c>
    </row>
    <row r="124" spans="1:24" customHeight="1" ht="12.75">
      <c r="A124" s="1" t="s">
        <v>405</v>
      </c>
      <c r="B124" s="7">
        <v>1.35</v>
      </c>
      <c r="C124" s="1">
        <v>2</v>
      </c>
      <c r="D124" s="1" t="s">
        <v>151</v>
      </c>
      <c r="E124" s="1"/>
      <c r="F124" s="1"/>
      <c r="G124" s="1"/>
      <c r="H124" s="1"/>
      <c r="I124" s="5">
        <v>4</v>
      </c>
      <c r="J124" s="5">
        <v>1.0488088481702</v>
      </c>
      <c r="K124" s="1">
        <v>2</v>
      </c>
      <c r="L124" s="4">
        <v>0.1</v>
      </c>
      <c r="M124" s="1">
        <v>3</v>
      </c>
      <c r="N124" s="4">
        <v>0.15</v>
      </c>
      <c r="O124" s="1">
        <v>4</v>
      </c>
      <c r="P124" s="4">
        <v>0.5</v>
      </c>
      <c r="Q124" s="1">
        <v>5</v>
      </c>
      <c r="R124" s="4">
        <v>0.15</v>
      </c>
      <c r="S124" s="1">
        <v>6</v>
      </c>
      <c r="T124" s="4">
        <v>0.1</v>
      </c>
      <c r="U124" s="1"/>
      <c r="V124" s="4"/>
      <c r="W124" s="1">
        <v>352</v>
      </c>
      <c r="X124" s="1">
        <v>4368</v>
      </c>
    </row>
    <row r="125" spans="1:24" customHeight="1" ht="12.75">
      <c r="A125" s="1" t="s">
        <v>406</v>
      </c>
      <c r="B125" s="7">
        <v>4.77</v>
      </c>
      <c r="C125" s="1">
        <v>2</v>
      </c>
      <c r="D125" s="1" t="s">
        <v>151</v>
      </c>
      <c r="E125" s="1"/>
      <c r="F125" s="1"/>
      <c r="G125" s="1"/>
      <c r="H125" s="1"/>
      <c r="I125" s="5">
        <v>4</v>
      </c>
      <c r="J125" s="5">
        <v>1.0488088481702</v>
      </c>
      <c r="K125" s="1">
        <v>2</v>
      </c>
      <c r="L125" s="4">
        <v>0.1</v>
      </c>
      <c r="M125" s="1">
        <v>3</v>
      </c>
      <c r="N125" s="4">
        <v>0.15</v>
      </c>
      <c r="O125" s="1">
        <v>4</v>
      </c>
      <c r="P125" s="4">
        <v>0.5</v>
      </c>
      <c r="Q125" s="1">
        <v>5</v>
      </c>
      <c r="R125" s="4">
        <v>0.15</v>
      </c>
      <c r="S125" s="1">
        <v>6</v>
      </c>
      <c r="T125" s="4">
        <v>0.1</v>
      </c>
      <c r="U125" s="1"/>
      <c r="V125" s="4"/>
      <c r="W125" s="1">
        <v>352</v>
      </c>
      <c r="X125" s="1">
        <v>4410</v>
      </c>
    </row>
    <row r="126" spans="1:24" customHeight="1" ht="12.75">
      <c r="A126" s="1" t="s">
        <v>407</v>
      </c>
      <c r="B126" s="7">
        <v>35.62</v>
      </c>
      <c r="C126" s="1">
        <v>2</v>
      </c>
      <c r="D126" s="1" t="s">
        <v>151</v>
      </c>
      <c r="E126" s="1"/>
      <c r="F126" s="1"/>
      <c r="G126" s="1"/>
      <c r="H126" s="1"/>
      <c r="I126" s="5">
        <v>4</v>
      </c>
      <c r="J126" s="5">
        <v>1.0488088481702</v>
      </c>
      <c r="K126" s="1">
        <v>2</v>
      </c>
      <c r="L126" s="4">
        <v>0.1</v>
      </c>
      <c r="M126" s="1">
        <v>3</v>
      </c>
      <c r="N126" s="4">
        <v>0.15</v>
      </c>
      <c r="O126" s="1">
        <v>4</v>
      </c>
      <c r="P126" s="4">
        <v>0.5</v>
      </c>
      <c r="Q126" s="1">
        <v>5</v>
      </c>
      <c r="R126" s="4">
        <v>0.15</v>
      </c>
      <c r="S126" s="1">
        <v>6</v>
      </c>
      <c r="T126" s="4">
        <v>0.1</v>
      </c>
      <c r="U126" s="1"/>
      <c r="V126" s="4"/>
      <c r="W126" s="1">
        <v>352</v>
      </c>
      <c r="X126" s="1">
        <v>4452</v>
      </c>
    </row>
    <row r="127" spans="1:24" customHeight="1" ht="12.75">
      <c r="A127" s="1" t="s">
        <v>408</v>
      </c>
      <c r="B127" s="7">
        <v>37.86</v>
      </c>
      <c r="C127" s="1">
        <v>2</v>
      </c>
      <c r="D127" s="1" t="s">
        <v>151</v>
      </c>
      <c r="E127" s="1"/>
      <c r="F127" s="1"/>
      <c r="G127" s="1"/>
      <c r="H127" s="1"/>
      <c r="I127" s="5">
        <v>4</v>
      </c>
      <c r="J127" s="5">
        <v>1.0488088481702</v>
      </c>
      <c r="K127" s="1">
        <v>2</v>
      </c>
      <c r="L127" s="4">
        <v>0.1</v>
      </c>
      <c r="M127" s="1">
        <v>3</v>
      </c>
      <c r="N127" s="4">
        <v>0.15</v>
      </c>
      <c r="O127" s="1">
        <v>4</v>
      </c>
      <c r="P127" s="4">
        <v>0.5</v>
      </c>
      <c r="Q127" s="1">
        <v>5</v>
      </c>
      <c r="R127" s="4">
        <v>0.15</v>
      </c>
      <c r="S127" s="1">
        <v>6</v>
      </c>
      <c r="T127" s="4">
        <v>0.1</v>
      </c>
      <c r="U127" s="1"/>
      <c r="V127" s="4"/>
      <c r="W127" s="1">
        <v>352</v>
      </c>
      <c r="X127" s="1">
        <v>4494</v>
      </c>
    </row>
    <row r="128" spans="1:24" customHeight="1" ht="12.75">
      <c r="A128" s="1" t="s">
        <v>409</v>
      </c>
      <c r="B128" s="7">
        <v>43.9</v>
      </c>
      <c r="C128" s="1">
        <v>2</v>
      </c>
      <c r="D128" s="1" t="s">
        <v>151</v>
      </c>
      <c r="E128" s="1"/>
      <c r="F128" s="1"/>
      <c r="G128" s="1"/>
      <c r="H128" s="1"/>
      <c r="I128" s="5">
        <v>4</v>
      </c>
      <c r="J128" s="5">
        <v>1.0488088481702</v>
      </c>
      <c r="K128" s="1">
        <v>2</v>
      </c>
      <c r="L128" s="4">
        <v>0.1</v>
      </c>
      <c r="M128" s="1">
        <v>3</v>
      </c>
      <c r="N128" s="4">
        <v>0.15</v>
      </c>
      <c r="O128" s="1">
        <v>4</v>
      </c>
      <c r="P128" s="4">
        <v>0.5</v>
      </c>
      <c r="Q128" s="1">
        <v>5</v>
      </c>
      <c r="R128" s="4">
        <v>0.15</v>
      </c>
      <c r="S128" s="1">
        <v>6</v>
      </c>
      <c r="T128" s="4">
        <v>0.1</v>
      </c>
      <c r="U128" s="1"/>
      <c r="V128" s="4"/>
      <c r="W128" s="1">
        <v>352</v>
      </c>
      <c r="X128" s="1">
        <v>4536</v>
      </c>
    </row>
    <row r="129" spans="1:24" customHeight="1" ht="12.75">
      <c r="A129" s="1" t="s">
        <v>543</v>
      </c>
      <c r="B129" s="7">
        <v>13</v>
      </c>
      <c r="C129" s="1">
        <v>2</v>
      </c>
      <c r="D129" s="1" t="s">
        <v>151</v>
      </c>
      <c r="E129" s="1"/>
      <c r="F129" s="1"/>
      <c r="G129" s="1"/>
      <c r="H129" s="1"/>
      <c r="I129" s="5">
        <v>4</v>
      </c>
      <c r="J129" s="5">
        <v>1.0488088481702</v>
      </c>
      <c r="K129" s="1">
        <v>2</v>
      </c>
      <c r="L129" s="4">
        <v>0.1</v>
      </c>
      <c r="M129" s="1">
        <v>3</v>
      </c>
      <c r="N129" s="4">
        <v>0.15</v>
      </c>
      <c r="O129" s="1">
        <v>4</v>
      </c>
      <c r="P129" s="4">
        <v>0.5</v>
      </c>
      <c r="Q129" s="1">
        <v>5</v>
      </c>
      <c r="R129" s="4">
        <v>0.15</v>
      </c>
      <c r="S129" s="1">
        <v>6</v>
      </c>
      <c r="T129" s="4">
        <v>0.1</v>
      </c>
      <c r="U129" s="1"/>
      <c r="V129" s="4"/>
      <c r="W129" s="1">
        <v>352</v>
      </c>
      <c r="X129" s="1">
        <v>4578</v>
      </c>
    </row>
    <row r="130" spans="1:24" customHeight="1" ht="12.75">
      <c r="A130" s="1" t="s">
        <v>544</v>
      </c>
      <c r="B130" s="7">
        <v>23</v>
      </c>
      <c r="C130" s="1">
        <v>2</v>
      </c>
      <c r="D130" s="1" t="s">
        <v>151</v>
      </c>
      <c r="E130" s="1"/>
      <c r="F130" s="1"/>
      <c r="G130" s="1"/>
      <c r="H130" s="1"/>
      <c r="I130" s="5">
        <v>4</v>
      </c>
      <c r="J130" s="5">
        <v>1.0488088481702</v>
      </c>
      <c r="K130" s="1">
        <v>2</v>
      </c>
      <c r="L130" s="4">
        <v>0.1</v>
      </c>
      <c r="M130" s="1">
        <v>3</v>
      </c>
      <c r="N130" s="4">
        <v>0.15</v>
      </c>
      <c r="O130" s="1">
        <v>4</v>
      </c>
      <c r="P130" s="4">
        <v>0.5</v>
      </c>
      <c r="Q130" s="1">
        <v>5</v>
      </c>
      <c r="R130" s="4">
        <v>0.15</v>
      </c>
      <c r="S130" s="1">
        <v>6</v>
      </c>
      <c r="T130" s="4">
        <v>0.1</v>
      </c>
      <c r="U130" s="1"/>
      <c r="V130" s="4"/>
      <c r="W130" s="1">
        <v>352</v>
      </c>
      <c r="X130" s="1">
        <v>4620</v>
      </c>
    </row>
    <row r="131" spans="1:24" customHeight="1" ht="12.75">
      <c r="A131" s="1" t="s">
        <v>545</v>
      </c>
      <c r="B131" s="7">
        <v>56.7</v>
      </c>
      <c r="C131" s="1">
        <v>2</v>
      </c>
      <c r="D131" s="1" t="s">
        <v>151</v>
      </c>
      <c r="E131" s="1"/>
      <c r="F131" s="1"/>
      <c r="G131" s="1"/>
      <c r="H131" s="1"/>
      <c r="I131" s="5">
        <v>4</v>
      </c>
      <c r="J131" s="5">
        <v>1.0488088481702</v>
      </c>
      <c r="K131" s="1">
        <v>2</v>
      </c>
      <c r="L131" s="4">
        <v>0.1</v>
      </c>
      <c r="M131" s="1">
        <v>3</v>
      </c>
      <c r="N131" s="4">
        <v>0.15</v>
      </c>
      <c r="O131" s="1">
        <v>4</v>
      </c>
      <c r="P131" s="4">
        <v>0.5</v>
      </c>
      <c r="Q131" s="1">
        <v>5</v>
      </c>
      <c r="R131" s="4">
        <v>0.15</v>
      </c>
      <c r="S131" s="1">
        <v>6</v>
      </c>
      <c r="T131" s="4">
        <v>0.1</v>
      </c>
      <c r="U131" s="1"/>
      <c r="V131" s="4"/>
      <c r="W131" s="1">
        <v>352</v>
      </c>
      <c r="X131" s="1">
        <v>4662</v>
      </c>
    </row>
    <row r="132" spans="1:24" customHeight="1" ht="12.75">
      <c r="A132" s="1" t="s">
        <v>546</v>
      </c>
      <c r="B132" s="7">
        <v>10.01</v>
      </c>
      <c r="C132" s="1">
        <v>2</v>
      </c>
      <c r="D132" s="1" t="s">
        <v>151</v>
      </c>
      <c r="E132" s="1"/>
      <c r="F132" s="1"/>
      <c r="G132" s="1"/>
      <c r="H132" s="1"/>
      <c r="I132" s="5">
        <v>4</v>
      </c>
      <c r="J132" s="5">
        <v>1.0488088481702</v>
      </c>
      <c r="K132" s="1">
        <v>2</v>
      </c>
      <c r="L132" s="4">
        <v>0.1</v>
      </c>
      <c r="M132" s="1">
        <v>3</v>
      </c>
      <c r="N132" s="4">
        <v>0.15</v>
      </c>
      <c r="O132" s="1">
        <v>4</v>
      </c>
      <c r="P132" s="4">
        <v>0.5</v>
      </c>
      <c r="Q132" s="1">
        <v>5</v>
      </c>
      <c r="R132" s="4">
        <v>0.15</v>
      </c>
      <c r="S132" s="1">
        <v>6</v>
      </c>
      <c r="T132" s="4">
        <v>0.1</v>
      </c>
      <c r="U132" s="1"/>
      <c r="V132" s="4"/>
      <c r="W132" s="1">
        <v>352</v>
      </c>
      <c r="X132" s="1">
        <v>4704</v>
      </c>
    </row>
    <row r="133" spans="1:24" customHeight="1" ht="12.75">
      <c r="A133" s="1" t="s">
        <v>547</v>
      </c>
      <c r="B133" s="7">
        <v>3.26</v>
      </c>
      <c r="C133" s="1">
        <v>2</v>
      </c>
      <c r="D133" s="1" t="s">
        <v>151</v>
      </c>
      <c r="E133" s="1"/>
      <c r="F133" s="1"/>
      <c r="G133" s="1"/>
      <c r="H133" s="1"/>
      <c r="I133" s="5">
        <v>4</v>
      </c>
      <c r="J133" s="5">
        <v>1.0488088481702</v>
      </c>
      <c r="K133" s="1">
        <v>2</v>
      </c>
      <c r="L133" s="4">
        <v>0.1</v>
      </c>
      <c r="M133" s="1">
        <v>3</v>
      </c>
      <c r="N133" s="4">
        <v>0.15</v>
      </c>
      <c r="O133" s="1">
        <v>4</v>
      </c>
      <c r="P133" s="4">
        <v>0.5</v>
      </c>
      <c r="Q133" s="1">
        <v>5</v>
      </c>
      <c r="R133" s="4">
        <v>0.15</v>
      </c>
      <c r="S133" s="1">
        <v>6</v>
      </c>
      <c r="T133" s="4">
        <v>0.1</v>
      </c>
      <c r="U133" s="1"/>
      <c r="V133" s="4"/>
      <c r="W133" s="1">
        <v>352</v>
      </c>
      <c r="X133" s="1">
        <v>4746</v>
      </c>
    </row>
    <row r="134" spans="1:24" customHeight="1" ht="12.75">
      <c r="A134" s="1" t="s">
        <v>548</v>
      </c>
      <c r="B134" s="7">
        <v>4.49</v>
      </c>
      <c r="C134" s="1">
        <v>2</v>
      </c>
      <c r="D134" s="1" t="s">
        <v>151</v>
      </c>
      <c r="E134" s="1"/>
      <c r="F134" s="1"/>
      <c r="G134" s="1"/>
      <c r="H134" s="1"/>
      <c r="I134" s="5">
        <v>4</v>
      </c>
      <c r="J134" s="5">
        <v>1.0488088481702</v>
      </c>
      <c r="K134" s="1">
        <v>2</v>
      </c>
      <c r="L134" s="4">
        <v>0.1</v>
      </c>
      <c r="M134" s="1">
        <v>3</v>
      </c>
      <c r="N134" s="4">
        <v>0.15</v>
      </c>
      <c r="O134" s="1">
        <v>4</v>
      </c>
      <c r="P134" s="4">
        <v>0.5</v>
      </c>
      <c r="Q134" s="1">
        <v>5</v>
      </c>
      <c r="R134" s="4">
        <v>0.15</v>
      </c>
      <c r="S134" s="1">
        <v>6</v>
      </c>
      <c r="T134" s="4">
        <v>0.1</v>
      </c>
      <c r="U134" s="1"/>
      <c r="V134" s="4"/>
      <c r="W134" s="1">
        <v>352</v>
      </c>
      <c r="X134" s="1">
        <v>4788</v>
      </c>
    </row>
    <row r="135" spans="1:24" customHeight="1" ht="12.75">
      <c r="A135" s="1" t="s">
        <v>549</v>
      </c>
      <c r="B135" s="7">
        <v>22.14</v>
      </c>
      <c r="C135" s="1">
        <v>2</v>
      </c>
      <c r="D135" s="1" t="s">
        <v>151</v>
      </c>
      <c r="E135" s="1"/>
      <c r="F135" s="1"/>
      <c r="G135" s="1"/>
      <c r="H135" s="1"/>
      <c r="I135" s="5">
        <v>4</v>
      </c>
      <c r="J135" s="5">
        <v>1.0488088481702</v>
      </c>
      <c r="K135" s="1">
        <v>2</v>
      </c>
      <c r="L135" s="4">
        <v>0.1</v>
      </c>
      <c r="M135" s="1">
        <v>3</v>
      </c>
      <c r="N135" s="4">
        <v>0.15</v>
      </c>
      <c r="O135" s="1">
        <v>4</v>
      </c>
      <c r="P135" s="4">
        <v>0.5</v>
      </c>
      <c r="Q135" s="1">
        <v>5</v>
      </c>
      <c r="R135" s="4">
        <v>0.15</v>
      </c>
      <c r="S135" s="1">
        <v>6</v>
      </c>
      <c r="T135" s="4">
        <v>0.1</v>
      </c>
      <c r="U135" s="1"/>
      <c r="V135" s="4"/>
      <c r="W135" s="1">
        <v>352</v>
      </c>
      <c r="X135" s="1">
        <v>4830</v>
      </c>
    </row>
    <row r="136" spans="1:24" customHeight="1" ht="12.75">
      <c r="A136" s="1" t="s">
        <v>550</v>
      </c>
      <c r="B136" s="7">
        <v>13.92</v>
      </c>
      <c r="C136" s="1">
        <v>2</v>
      </c>
      <c r="D136" s="1" t="s">
        <v>151</v>
      </c>
      <c r="E136" s="1"/>
      <c r="F136" s="1"/>
      <c r="G136" s="1"/>
      <c r="H136" s="1"/>
      <c r="I136" s="5">
        <v>4</v>
      </c>
      <c r="J136" s="5">
        <v>1.0488088481702</v>
      </c>
      <c r="K136" s="1">
        <v>2</v>
      </c>
      <c r="L136" s="4">
        <v>0.1</v>
      </c>
      <c r="M136" s="1">
        <v>3</v>
      </c>
      <c r="N136" s="4">
        <v>0.15</v>
      </c>
      <c r="O136" s="1">
        <v>4</v>
      </c>
      <c r="P136" s="4">
        <v>0.5</v>
      </c>
      <c r="Q136" s="1">
        <v>5</v>
      </c>
      <c r="R136" s="4">
        <v>0.15</v>
      </c>
      <c r="S136" s="1">
        <v>6</v>
      </c>
      <c r="T136" s="4">
        <v>0.1</v>
      </c>
      <c r="U136" s="1"/>
      <c r="V136" s="4"/>
      <c r="W136" s="1">
        <v>352</v>
      </c>
      <c r="X136" s="1">
        <v>4872</v>
      </c>
    </row>
    <row r="137" spans="1:24" customHeight="1" ht="12.75">
      <c r="A137" s="1" t="s">
        <v>551</v>
      </c>
      <c r="B137" s="7">
        <v>61.46</v>
      </c>
      <c r="C137" s="1">
        <v>2</v>
      </c>
      <c r="D137" s="1" t="s">
        <v>151</v>
      </c>
      <c r="E137" s="1"/>
      <c r="F137" s="1"/>
      <c r="G137" s="1"/>
      <c r="H137" s="1"/>
      <c r="I137" s="5">
        <v>4</v>
      </c>
      <c r="J137" s="5">
        <v>1.0488088481702</v>
      </c>
      <c r="K137" s="1">
        <v>2</v>
      </c>
      <c r="L137" s="4">
        <v>0.1</v>
      </c>
      <c r="M137" s="1">
        <v>3</v>
      </c>
      <c r="N137" s="4">
        <v>0.15</v>
      </c>
      <c r="O137" s="1">
        <v>4</v>
      </c>
      <c r="P137" s="4">
        <v>0.5</v>
      </c>
      <c r="Q137" s="1">
        <v>5</v>
      </c>
      <c r="R137" s="4">
        <v>0.15</v>
      </c>
      <c r="S137" s="1">
        <v>6</v>
      </c>
      <c r="T137" s="4">
        <v>0.1</v>
      </c>
      <c r="U137" s="1"/>
      <c r="V137" s="4"/>
      <c r="W137" s="1">
        <v>352</v>
      </c>
      <c r="X137" s="1">
        <v>4914</v>
      </c>
    </row>
    <row r="138" spans="1:24" customHeight="1" ht="12.75">
      <c r="A138" s="1" t="s">
        <v>552</v>
      </c>
      <c r="B138" s="7">
        <v>2.97</v>
      </c>
      <c r="C138" s="1">
        <v>2</v>
      </c>
      <c r="D138" s="1" t="s">
        <v>151</v>
      </c>
      <c r="E138" s="1"/>
      <c r="F138" s="1"/>
      <c r="G138" s="1"/>
      <c r="H138" s="1"/>
      <c r="I138" s="5">
        <v>4</v>
      </c>
      <c r="J138" s="5">
        <v>1.0488088481702</v>
      </c>
      <c r="K138" s="1">
        <v>2</v>
      </c>
      <c r="L138" s="4">
        <v>0.1</v>
      </c>
      <c r="M138" s="1">
        <v>3</v>
      </c>
      <c r="N138" s="4">
        <v>0.15</v>
      </c>
      <c r="O138" s="1">
        <v>4</v>
      </c>
      <c r="P138" s="4">
        <v>0.5</v>
      </c>
      <c r="Q138" s="1">
        <v>5</v>
      </c>
      <c r="R138" s="4">
        <v>0.15</v>
      </c>
      <c r="S138" s="1">
        <v>6</v>
      </c>
      <c r="T138" s="4">
        <v>0.1</v>
      </c>
      <c r="U138" s="1"/>
      <c r="V138" s="4"/>
      <c r="W138" s="1">
        <v>352</v>
      </c>
      <c r="X138" s="1">
        <v>4956</v>
      </c>
    </row>
    <row r="139" spans="1:24" customHeight="1" ht="12.75">
      <c r="A139" s="1" t="s">
        <v>553</v>
      </c>
      <c r="B139" s="7">
        <v>3.55</v>
      </c>
      <c r="C139" s="1">
        <v>2</v>
      </c>
      <c r="D139" s="1" t="s">
        <v>151</v>
      </c>
      <c r="E139" s="1"/>
      <c r="F139" s="1"/>
      <c r="G139" s="1"/>
      <c r="H139" s="1"/>
      <c r="I139" s="5">
        <v>4</v>
      </c>
      <c r="J139" s="5">
        <v>1.0488088481702</v>
      </c>
      <c r="K139" s="1">
        <v>2</v>
      </c>
      <c r="L139" s="4">
        <v>0.1</v>
      </c>
      <c r="M139" s="1">
        <v>3</v>
      </c>
      <c r="N139" s="4">
        <v>0.15</v>
      </c>
      <c r="O139" s="1">
        <v>4</v>
      </c>
      <c r="P139" s="4">
        <v>0.5</v>
      </c>
      <c r="Q139" s="1">
        <v>5</v>
      </c>
      <c r="R139" s="4">
        <v>0.15</v>
      </c>
      <c r="S139" s="1">
        <v>6</v>
      </c>
      <c r="T139" s="4">
        <v>0.1</v>
      </c>
      <c r="U139" s="1"/>
      <c r="V139" s="4"/>
      <c r="W139" s="1">
        <v>352</v>
      </c>
      <c r="X139" s="1">
        <v>4998</v>
      </c>
    </row>
    <row r="140" spans="1:24" customHeight="1" ht="12.75">
      <c r="A140" s="1" t="s">
        <v>554</v>
      </c>
      <c r="B140" s="7">
        <v>19.83</v>
      </c>
      <c r="C140" s="1">
        <v>2</v>
      </c>
      <c r="D140" s="1" t="s">
        <v>151</v>
      </c>
      <c r="E140" s="1"/>
      <c r="F140" s="1"/>
      <c r="G140" s="1"/>
      <c r="H140" s="1"/>
      <c r="I140" s="5">
        <v>4</v>
      </c>
      <c r="J140" s="5">
        <v>1.0488088481702</v>
      </c>
      <c r="K140" s="1">
        <v>2</v>
      </c>
      <c r="L140" s="4">
        <v>0.1</v>
      </c>
      <c r="M140" s="1">
        <v>3</v>
      </c>
      <c r="N140" s="4">
        <v>0.15</v>
      </c>
      <c r="O140" s="1">
        <v>4</v>
      </c>
      <c r="P140" s="4">
        <v>0.5</v>
      </c>
      <c r="Q140" s="1">
        <v>5</v>
      </c>
      <c r="R140" s="4">
        <v>0.15</v>
      </c>
      <c r="S140" s="1">
        <v>6</v>
      </c>
      <c r="T140" s="4">
        <v>0.1</v>
      </c>
      <c r="U140" s="1"/>
      <c r="V140" s="4"/>
      <c r="W140" s="1">
        <v>352</v>
      </c>
      <c r="X140" s="1">
        <v>5040</v>
      </c>
    </row>
    <row r="141" spans="1:24" customHeight="1" ht="12.75">
      <c r="A141" s="1" t="s">
        <v>555</v>
      </c>
      <c r="B141" s="7">
        <v>15.81</v>
      </c>
      <c r="C141" s="1">
        <v>2</v>
      </c>
      <c r="D141" s="1" t="s">
        <v>151</v>
      </c>
      <c r="E141" s="1"/>
      <c r="F141" s="1"/>
      <c r="G141" s="1"/>
      <c r="H141" s="1"/>
      <c r="I141" s="5">
        <v>4</v>
      </c>
      <c r="J141" s="5">
        <v>1.0488088481702</v>
      </c>
      <c r="K141" s="1">
        <v>2</v>
      </c>
      <c r="L141" s="4">
        <v>0.1</v>
      </c>
      <c r="M141" s="1">
        <v>3</v>
      </c>
      <c r="N141" s="4">
        <v>0.15</v>
      </c>
      <c r="O141" s="1">
        <v>4</v>
      </c>
      <c r="P141" s="4">
        <v>0.5</v>
      </c>
      <c r="Q141" s="1">
        <v>5</v>
      </c>
      <c r="R141" s="4">
        <v>0.15</v>
      </c>
      <c r="S141" s="1">
        <v>6</v>
      </c>
      <c r="T141" s="4">
        <v>0.1</v>
      </c>
      <c r="U141" s="1"/>
      <c r="V141" s="4"/>
      <c r="W141" s="1">
        <v>352</v>
      </c>
      <c r="X141" s="1">
        <v>5082</v>
      </c>
    </row>
    <row r="142" spans="1:24" customHeight="1" ht="12.75">
      <c r="A142" s="1" t="s">
        <v>556</v>
      </c>
      <c r="B142" s="7">
        <v>18.62</v>
      </c>
      <c r="C142" s="1">
        <v>2</v>
      </c>
      <c r="D142" s="1" t="s">
        <v>151</v>
      </c>
      <c r="E142" s="1"/>
      <c r="F142" s="1"/>
      <c r="G142" s="1"/>
      <c r="H142" s="1"/>
      <c r="I142" s="5">
        <v>4</v>
      </c>
      <c r="J142" s="5">
        <v>1.0488088481702</v>
      </c>
      <c r="K142" s="1">
        <v>2</v>
      </c>
      <c r="L142" s="4">
        <v>0.1</v>
      </c>
      <c r="M142" s="1">
        <v>3</v>
      </c>
      <c r="N142" s="4">
        <v>0.15</v>
      </c>
      <c r="O142" s="1">
        <v>4</v>
      </c>
      <c r="P142" s="4">
        <v>0.5</v>
      </c>
      <c r="Q142" s="1">
        <v>5</v>
      </c>
      <c r="R142" s="4">
        <v>0.15</v>
      </c>
      <c r="S142" s="1">
        <v>6</v>
      </c>
      <c r="T142" s="4">
        <v>0.1</v>
      </c>
      <c r="U142" s="1"/>
      <c r="V142" s="4"/>
      <c r="W142" s="1">
        <v>352</v>
      </c>
      <c r="X142" s="1">
        <v>5124</v>
      </c>
    </row>
    <row r="143" spans="1:24" customHeight="1" ht="12.75">
      <c r="A143" s="1" t="s">
        <v>557</v>
      </c>
      <c r="B143" s="7">
        <v>5.3</v>
      </c>
      <c r="C143" s="1">
        <v>2</v>
      </c>
      <c r="D143" s="1" t="s">
        <v>151</v>
      </c>
      <c r="E143" s="1"/>
      <c r="F143" s="1"/>
      <c r="G143" s="1"/>
      <c r="H143" s="1"/>
      <c r="I143" s="5">
        <v>4</v>
      </c>
      <c r="J143" s="5">
        <v>1.0488088481702</v>
      </c>
      <c r="K143" s="1">
        <v>2</v>
      </c>
      <c r="L143" s="4">
        <v>0.1</v>
      </c>
      <c r="M143" s="1">
        <v>3</v>
      </c>
      <c r="N143" s="4">
        <v>0.15</v>
      </c>
      <c r="O143" s="1">
        <v>4</v>
      </c>
      <c r="P143" s="4">
        <v>0.5</v>
      </c>
      <c r="Q143" s="1">
        <v>5</v>
      </c>
      <c r="R143" s="4">
        <v>0.15</v>
      </c>
      <c r="S143" s="1">
        <v>6</v>
      </c>
      <c r="T143" s="4">
        <v>0.1</v>
      </c>
      <c r="U143" s="1"/>
      <c r="V143" s="4"/>
      <c r="W143" s="1">
        <v>352</v>
      </c>
      <c r="X143" s="1">
        <v>5166</v>
      </c>
    </row>
    <row r="144" spans="1:24" customHeight="1" ht="12.75">
      <c r="A144" s="1" t="s">
        <v>748</v>
      </c>
      <c r="B144" s="7">
        <v>4.76</v>
      </c>
      <c r="C144" s="1">
        <v>2</v>
      </c>
      <c r="D144" s="1" t="s">
        <v>151</v>
      </c>
      <c r="E144" s="1"/>
      <c r="F144" s="1"/>
      <c r="G144" s="1"/>
      <c r="H144" s="1"/>
      <c r="I144" s="5">
        <v>4</v>
      </c>
      <c r="J144" s="5">
        <v>1.0488088481702</v>
      </c>
      <c r="K144" s="1">
        <v>2</v>
      </c>
      <c r="L144" s="4">
        <v>0.1</v>
      </c>
      <c r="M144" s="1">
        <v>3</v>
      </c>
      <c r="N144" s="4">
        <v>0.15</v>
      </c>
      <c r="O144" s="1">
        <v>4</v>
      </c>
      <c r="P144" s="4">
        <v>0.5</v>
      </c>
      <c r="Q144" s="1">
        <v>5</v>
      </c>
      <c r="R144" s="4">
        <v>0.15</v>
      </c>
      <c r="S144" s="1">
        <v>6</v>
      </c>
      <c r="T144" s="4">
        <v>0.1</v>
      </c>
      <c r="U144" s="1"/>
      <c r="V144" s="4"/>
      <c r="W144" s="1">
        <v>352</v>
      </c>
      <c r="X144" s="1">
        <v>5208</v>
      </c>
    </row>
    <row r="145" spans="1:24" customHeight="1" ht="12.75">
      <c r="A145" s="1" t="s">
        <v>749</v>
      </c>
      <c r="B145" s="7">
        <v>21.5</v>
      </c>
      <c r="C145" s="1">
        <v>2</v>
      </c>
      <c r="D145" s="1" t="s">
        <v>151</v>
      </c>
      <c r="E145" s="1"/>
      <c r="F145" s="1"/>
      <c r="G145" s="1"/>
      <c r="H145" s="1"/>
      <c r="I145" s="5">
        <v>4</v>
      </c>
      <c r="J145" s="5">
        <v>1.0488088481702</v>
      </c>
      <c r="K145" s="1">
        <v>2</v>
      </c>
      <c r="L145" s="4">
        <v>0.1</v>
      </c>
      <c r="M145" s="1">
        <v>3</v>
      </c>
      <c r="N145" s="4">
        <v>0.15</v>
      </c>
      <c r="O145" s="1">
        <v>4</v>
      </c>
      <c r="P145" s="4">
        <v>0.5</v>
      </c>
      <c r="Q145" s="1">
        <v>5</v>
      </c>
      <c r="R145" s="4">
        <v>0.15</v>
      </c>
      <c r="S145" s="1">
        <v>6</v>
      </c>
      <c r="T145" s="4">
        <v>0.1</v>
      </c>
      <c r="U145" s="1"/>
      <c r="V145" s="4"/>
      <c r="W145" s="1">
        <v>352</v>
      </c>
      <c r="X145" s="1">
        <v>5250</v>
      </c>
    </row>
    <row r="146" spans="1:24" customHeight="1" ht="12.75">
      <c r="A146" s="1" t="s">
        <v>750</v>
      </c>
      <c r="B146" s="7">
        <v>4.25</v>
      </c>
      <c r="C146" s="1">
        <v>2</v>
      </c>
      <c r="D146" s="1" t="s">
        <v>151</v>
      </c>
      <c r="E146" s="1"/>
      <c r="F146" s="1"/>
      <c r="G146" s="1"/>
      <c r="H146" s="1"/>
      <c r="I146" s="5">
        <v>4</v>
      </c>
      <c r="J146" s="5">
        <v>1.0488088481702</v>
      </c>
      <c r="K146" s="1">
        <v>2</v>
      </c>
      <c r="L146" s="4">
        <v>0.1</v>
      </c>
      <c r="M146" s="1">
        <v>3</v>
      </c>
      <c r="N146" s="4">
        <v>0.15</v>
      </c>
      <c r="O146" s="1">
        <v>4</v>
      </c>
      <c r="P146" s="4">
        <v>0.5</v>
      </c>
      <c r="Q146" s="1">
        <v>5</v>
      </c>
      <c r="R146" s="4">
        <v>0.15</v>
      </c>
      <c r="S146" s="1">
        <v>6</v>
      </c>
      <c r="T146" s="4">
        <v>0.1</v>
      </c>
      <c r="U146" s="1"/>
      <c r="V146" s="4"/>
      <c r="W146" s="1">
        <v>352</v>
      </c>
      <c r="X146" s="1">
        <v>5292</v>
      </c>
    </row>
    <row r="147" spans="1:24" customHeight="1" ht="12.75">
      <c r="A147" s="1" t="s">
        <v>751</v>
      </c>
      <c r="B147" s="7">
        <v>3.48</v>
      </c>
      <c r="C147" s="1">
        <v>2</v>
      </c>
      <c r="D147" s="1" t="s">
        <v>151</v>
      </c>
      <c r="E147" s="1"/>
      <c r="F147" s="1"/>
      <c r="G147" s="1"/>
      <c r="H147" s="1"/>
      <c r="I147" s="5">
        <v>4</v>
      </c>
      <c r="J147" s="5">
        <v>1.0488088481702</v>
      </c>
      <c r="K147" s="1">
        <v>2</v>
      </c>
      <c r="L147" s="4">
        <v>0.1</v>
      </c>
      <c r="M147" s="1">
        <v>3</v>
      </c>
      <c r="N147" s="4">
        <v>0.15</v>
      </c>
      <c r="O147" s="1">
        <v>4</v>
      </c>
      <c r="P147" s="4">
        <v>0.5</v>
      </c>
      <c r="Q147" s="1">
        <v>5</v>
      </c>
      <c r="R147" s="4">
        <v>0.15</v>
      </c>
      <c r="S147" s="1">
        <v>6</v>
      </c>
      <c r="T147" s="4">
        <v>0.1</v>
      </c>
      <c r="U147" s="1"/>
      <c r="V147" s="4"/>
      <c r="W147" s="1">
        <v>352</v>
      </c>
      <c r="X147" s="1">
        <v>5334</v>
      </c>
    </row>
    <row r="148" spans="1:24" customHeight="1" ht="12.75">
      <c r="A148" s="1" t="s">
        <v>752</v>
      </c>
      <c r="B148" s="7">
        <v>27.46</v>
      </c>
      <c r="C148" s="1">
        <v>2</v>
      </c>
      <c r="D148" s="1" t="s">
        <v>151</v>
      </c>
      <c r="E148" s="1"/>
      <c r="F148" s="1"/>
      <c r="G148" s="1"/>
      <c r="H148" s="1"/>
      <c r="I148" s="5">
        <v>4</v>
      </c>
      <c r="J148" s="5">
        <v>1.0488088481702</v>
      </c>
      <c r="K148" s="1">
        <v>2</v>
      </c>
      <c r="L148" s="4">
        <v>0.1</v>
      </c>
      <c r="M148" s="1">
        <v>3</v>
      </c>
      <c r="N148" s="4">
        <v>0.15</v>
      </c>
      <c r="O148" s="1">
        <v>4</v>
      </c>
      <c r="P148" s="4">
        <v>0.5</v>
      </c>
      <c r="Q148" s="1">
        <v>5</v>
      </c>
      <c r="R148" s="4">
        <v>0.15</v>
      </c>
      <c r="S148" s="1">
        <v>6</v>
      </c>
      <c r="T148" s="4">
        <v>0.1</v>
      </c>
      <c r="U148" s="1"/>
      <c r="V148" s="4"/>
      <c r="W148" s="1">
        <v>352</v>
      </c>
      <c r="X148" s="1">
        <v>5376</v>
      </c>
    </row>
    <row r="149" spans="1:24" customHeight="1" ht="12.75">
      <c r="A149" s="1" t="s">
        <v>753</v>
      </c>
      <c r="B149" s="7">
        <v>11.03</v>
      </c>
      <c r="C149" s="1">
        <v>2</v>
      </c>
      <c r="D149" s="1" t="s">
        <v>151</v>
      </c>
      <c r="E149" s="1"/>
      <c r="F149" s="1"/>
      <c r="G149" s="1"/>
      <c r="H149" s="1"/>
      <c r="I149" s="5">
        <v>4</v>
      </c>
      <c r="J149" s="5">
        <v>1.0488088481702</v>
      </c>
      <c r="K149" s="1">
        <v>2</v>
      </c>
      <c r="L149" s="4">
        <v>0.1</v>
      </c>
      <c r="M149" s="1">
        <v>3</v>
      </c>
      <c r="N149" s="4">
        <v>0.15</v>
      </c>
      <c r="O149" s="1">
        <v>4</v>
      </c>
      <c r="P149" s="4">
        <v>0.5</v>
      </c>
      <c r="Q149" s="1">
        <v>5</v>
      </c>
      <c r="R149" s="4">
        <v>0.15</v>
      </c>
      <c r="S149" s="1">
        <v>6</v>
      </c>
      <c r="T149" s="4">
        <v>0.1</v>
      </c>
      <c r="U149" s="1"/>
      <c r="V149" s="4"/>
      <c r="W149" s="1">
        <v>352</v>
      </c>
      <c r="X149" s="1">
        <v>5418</v>
      </c>
    </row>
    <row r="150" spans="1:24" customHeight="1" ht="12.75">
      <c r="A150" s="1" t="s">
        <v>754</v>
      </c>
      <c r="B150" s="7">
        <v>18.59</v>
      </c>
      <c r="C150" s="1">
        <v>2</v>
      </c>
      <c r="D150" s="1" t="s">
        <v>151</v>
      </c>
      <c r="E150" s="1"/>
      <c r="F150" s="1"/>
      <c r="G150" s="1"/>
      <c r="H150" s="1"/>
      <c r="I150" s="5">
        <v>4</v>
      </c>
      <c r="J150" s="5">
        <v>1.0488088481702</v>
      </c>
      <c r="K150" s="1">
        <v>2</v>
      </c>
      <c r="L150" s="4">
        <v>0.1</v>
      </c>
      <c r="M150" s="1">
        <v>3</v>
      </c>
      <c r="N150" s="4">
        <v>0.15</v>
      </c>
      <c r="O150" s="1">
        <v>4</v>
      </c>
      <c r="P150" s="4">
        <v>0.5</v>
      </c>
      <c r="Q150" s="1">
        <v>5</v>
      </c>
      <c r="R150" s="4">
        <v>0.15</v>
      </c>
      <c r="S150" s="1">
        <v>6</v>
      </c>
      <c r="T150" s="4">
        <v>0.1</v>
      </c>
      <c r="U150" s="1"/>
      <c r="V150" s="4"/>
      <c r="W150" s="1">
        <v>352</v>
      </c>
      <c r="X150" s="1">
        <v>5460</v>
      </c>
    </row>
    <row r="151" spans="1:24" customHeight="1" ht="12.75">
      <c r="A151" s="1" t="s">
        <v>755</v>
      </c>
      <c r="B151" s="7">
        <v>19.33</v>
      </c>
      <c r="C151" s="1">
        <v>2</v>
      </c>
      <c r="D151" s="1" t="s">
        <v>151</v>
      </c>
      <c r="E151" s="1"/>
      <c r="F151" s="1"/>
      <c r="G151" s="1"/>
      <c r="H151" s="1"/>
      <c r="I151" s="5">
        <v>4</v>
      </c>
      <c r="J151" s="5">
        <v>1.0488088481702</v>
      </c>
      <c r="K151" s="1">
        <v>2</v>
      </c>
      <c r="L151" s="4">
        <v>0.1</v>
      </c>
      <c r="M151" s="1">
        <v>3</v>
      </c>
      <c r="N151" s="4">
        <v>0.15</v>
      </c>
      <c r="O151" s="1">
        <v>4</v>
      </c>
      <c r="P151" s="4">
        <v>0.5</v>
      </c>
      <c r="Q151" s="1">
        <v>5</v>
      </c>
      <c r="R151" s="4">
        <v>0.15</v>
      </c>
      <c r="S151" s="1">
        <v>6</v>
      </c>
      <c r="T151" s="4">
        <v>0.1</v>
      </c>
      <c r="U151" s="1"/>
      <c r="V151" s="4"/>
      <c r="W151" s="1">
        <v>352</v>
      </c>
      <c r="X151" s="1">
        <v>5502</v>
      </c>
    </row>
    <row r="152" spans="1:24" customHeight="1" ht="12.75">
      <c r="A152" s="1" t="s">
        <v>756</v>
      </c>
      <c r="B152" s="7">
        <v>13.71</v>
      </c>
      <c r="C152" s="1">
        <v>2</v>
      </c>
      <c r="D152" s="1" t="s">
        <v>151</v>
      </c>
      <c r="E152" s="1"/>
      <c r="F152" s="1"/>
      <c r="G152" s="1"/>
      <c r="H152" s="1"/>
      <c r="I152" s="5">
        <v>4</v>
      </c>
      <c r="J152" s="5">
        <v>1.0488088481702</v>
      </c>
      <c r="K152" s="1">
        <v>2</v>
      </c>
      <c r="L152" s="4">
        <v>0.1</v>
      </c>
      <c r="M152" s="1">
        <v>3</v>
      </c>
      <c r="N152" s="4">
        <v>0.15</v>
      </c>
      <c r="O152" s="1">
        <v>4</v>
      </c>
      <c r="P152" s="4">
        <v>0.5</v>
      </c>
      <c r="Q152" s="1">
        <v>5</v>
      </c>
      <c r="R152" s="4">
        <v>0.15</v>
      </c>
      <c r="S152" s="1">
        <v>6</v>
      </c>
      <c r="T152" s="4">
        <v>0.1</v>
      </c>
      <c r="U152" s="1"/>
      <c r="V152" s="4"/>
      <c r="W152" s="1">
        <v>352</v>
      </c>
      <c r="X152" s="1">
        <v>5544</v>
      </c>
    </row>
    <row r="153" spans="1:24" customHeight="1" ht="12.75">
      <c r="A153" s="1" t="s">
        <v>757</v>
      </c>
      <c r="B153" s="7">
        <v>5.67</v>
      </c>
      <c r="C153" s="1">
        <v>2</v>
      </c>
      <c r="D153" s="1" t="s">
        <v>151</v>
      </c>
      <c r="E153" s="1"/>
      <c r="F153" s="1"/>
      <c r="G153" s="1"/>
      <c r="H153" s="1"/>
      <c r="I153" s="5">
        <v>4</v>
      </c>
      <c r="J153" s="5">
        <v>1.0488088481702</v>
      </c>
      <c r="K153" s="1">
        <v>2</v>
      </c>
      <c r="L153" s="4">
        <v>0.1</v>
      </c>
      <c r="M153" s="1">
        <v>3</v>
      </c>
      <c r="N153" s="4">
        <v>0.15</v>
      </c>
      <c r="O153" s="1">
        <v>4</v>
      </c>
      <c r="P153" s="4">
        <v>0.5</v>
      </c>
      <c r="Q153" s="1">
        <v>5</v>
      </c>
      <c r="R153" s="4">
        <v>0.15</v>
      </c>
      <c r="S153" s="1">
        <v>6</v>
      </c>
      <c r="T153" s="4">
        <v>0.1</v>
      </c>
      <c r="U153" s="1"/>
      <c r="V153" s="4"/>
      <c r="W153" s="1">
        <v>352</v>
      </c>
      <c r="X153" s="1">
        <v>5586</v>
      </c>
    </row>
    <row r="154" spans="1:24" customHeight="1" ht="12.75">
      <c r="A154" s="1" t="s">
        <v>758</v>
      </c>
      <c r="B154" s="7">
        <v>10.75</v>
      </c>
      <c r="C154" s="1">
        <v>2</v>
      </c>
      <c r="D154" s="1" t="s">
        <v>151</v>
      </c>
      <c r="E154" s="1"/>
      <c r="F154" s="1"/>
      <c r="G154" s="1"/>
      <c r="H154" s="1"/>
      <c r="I154" s="5">
        <v>4</v>
      </c>
      <c r="J154" s="5">
        <v>1.0488088481702</v>
      </c>
      <c r="K154" s="1">
        <v>2</v>
      </c>
      <c r="L154" s="4">
        <v>0.1</v>
      </c>
      <c r="M154" s="1">
        <v>3</v>
      </c>
      <c r="N154" s="4">
        <v>0.15</v>
      </c>
      <c r="O154" s="1">
        <v>4</v>
      </c>
      <c r="P154" s="4">
        <v>0.5</v>
      </c>
      <c r="Q154" s="1">
        <v>5</v>
      </c>
      <c r="R154" s="4">
        <v>0.15</v>
      </c>
      <c r="S154" s="1">
        <v>6</v>
      </c>
      <c r="T154" s="4">
        <v>0.1</v>
      </c>
      <c r="U154" s="1"/>
      <c r="V154" s="4"/>
      <c r="W154" s="1">
        <v>352</v>
      </c>
      <c r="X154" s="1">
        <v>5628</v>
      </c>
    </row>
    <row r="155" spans="1:24" customHeight="1" ht="12.75">
      <c r="A155" s="1" t="s">
        <v>759</v>
      </c>
      <c r="B155" s="7">
        <v>18.48</v>
      </c>
      <c r="C155" s="1">
        <v>2</v>
      </c>
      <c r="D155" s="1" t="s">
        <v>151</v>
      </c>
      <c r="E155" s="1"/>
      <c r="F155" s="1"/>
      <c r="G155" s="1"/>
      <c r="H155" s="1"/>
      <c r="I155" s="5">
        <v>4</v>
      </c>
      <c r="J155" s="5">
        <v>1.0488088481702</v>
      </c>
      <c r="K155" s="1">
        <v>2</v>
      </c>
      <c r="L155" s="4">
        <v>0.1</v>
      </c>
      <c r="M155" s="1">
        <v>3</v>
      </c>
      <c r="N155" s="4">
        <v>0.15</v>
      </c>
      <c r="O155" s="1">
        <v>4</v>
      </c>
      <c r="P155" s="4">
        <v>0.5</v>
      </c>
      <c r="Q155" s="1">
        <v>5</v>
      </c>
      <c r="R155" s="4">
        <v>0.15</v>
      </c>
      <c r="S155" s="1">
        <v>6</v>
      </c>
      <c r="T155" s="4">
        <v>0.1</v>
      </c>
      <c r="U155" s="1"/>
      <c r="V155" s="4"/>
      <c r="W155" s="1">
        <v>352</v>
      </c>
      <c r="X155" s="1">
        <v>5670</v>
      </c>
    </row>
    <row r="156" spans="1:24" customHeight="1" ht="12.75">
      <c r="A156" s="1" t="s">
        <v>760</v>
      </c>
      <c r="B156" s="7">
        <v>20.19</v>
      </c>
      <c r="C156" s="1">
        <v>2</v>
      </c>
      <c r="D156" s="1" t="s">
        <v>151</v>
      </c>
      <c r="E156" s="1"/>
      <c r="F156" s="1"/>
      <c r="G156" s="1"/>
      <c r="H156" s="1"/>
      <c r="I156" s="5">
        <v>4</v>
      </c>
      <c r="J156" s="5">
        <v>1.0488088481702</v>
      </c>
      <c r="K156" s="1">
        <v>2</v>
      </c>
      <c r="L156" s="4">
        <v>0.1</v>
      </c>
      <c r="M156" s="1">
        <v>3</v>
      </c>
      <c r="N156" s="4">
        <v>0.15</v>
      </c>
      <c r="O156" s="1">
        <v>4</v>
      </c>
      <c r="P156" s="4">
        <v>0.5</v>
      </c>
      <c r="Q156" s="1">
        <v>5</v>
      </c>
      <c r="R156" s="4">
        <v>0.15</v>
      </c>
      <c r="S156" s="1">
        <v>6</v>
      </c>
      <c r="T156" s="4">
        <v>0.1</v>
      </c>
      <c r="U156" s="1"/>
      <c r="V156" s="4"/>
      <c r="W156" s="1">
        <v>352</v>
      </c>
      <c r="X156" s="1">
        <v>5712</v>
      </c>
    </row>
    <row r="157" spans="1:24" customHeight="1" ht="12.75">
      <c r="A157" s="1" t="s">
        <v>761</v>
      </c>
      <c r="B157" s="7">
        <v>7</v>
      </c>
      <c r="C157" s="1">
        <v>2</v>
      </c>
      <c r="D157" s="1" t="s">
        <v>151</v>
      </c>
      <c r="E157" s="1"/>
      <c r="F157" s="1"/>
      <c r="G157" s="1"/>
      <c r="H157" s="1"/>
      <c r="I157" s="5">
        <v>4</v>
      </c>
      <c r="J157" s="5">
        <v>1.0488088481702</v>
      </c>
      <c r="K157" s="1">
        <v>2</v>
      </c>
      <c r="L157" s="4">
        <v>0.1</v>
      </c>
      <c r="M157" s="1">
        <v>3</v>
      </c>
      <c r="N157" s="4">
        <v>0.15</v>
      </c>
      <c r="O157" s="1">
        <v>4</v>
      </c>
      <c r="P157" s="4">
        <v>0.5</v>
      </c>
      <c r="Q157" s="1">
        <v>5</v>
      </c>
      <c r="R157" s="4">
        <v>0.15</v>
      </c>
      <c r="S157" s="1">
        <v>6</v>
      </c>
      <c r="T157" s="4">
        <v>0.1</v>
      </c>
      <c r="U157" s="1"/>
      <c r="V157" s="4"/>
      <c r="W157" s="1">
        <v>352</v>
      </c>
      <c r="X157" s="1">
        <v>5754</v>
      </c>
    </row>
    <row r="158" spans="1:24" customHeight="1" ht="12.75">
      <c r="A158" s="1" t="s">
        <v>762</v>
      </c>
      <c r="B158" s="7">
        <v>10.26</v>
      </c>
      <c r="C158" s="1">
        <v>2</v>
      </c>
      <c r="D158" s="1" t="s">
        <v>151</v>
      </c>
      <c r="E158" s="1"/>
      <c r="F158" s="1"/>
      <c r="G158" s="1"/>
      <c r="H158" s="1"/>
      <c r="I158" s="5">
        <v>4</v>
      </c>
      <c r="J158" s="5">
        <v>1.0488088481702</v>
      </c>
      <c r="K158" s="1">
        <v>2</v>
      </c>
      <c r="L158" s="4">
        <v>0.1</v>
      </c>
      <c r="M158" s="1">
        <v>3</v>
      </c>
      <c r="N158" s="4">
        <v>0.15</v>
      </c>
      <c r="O158" s="1">
        <v>4</v>
      </c>
      <c r="P158" s="4">
        <v>0.5</v>
      </c>
      <c r="Q158" s="1">
        <v>5</v>
      </c>
      <c r="R158" s="4">
        <v>0.15</v>
      </c>
      <c r="S158" s="1">
        <v>6</v>
      </c>
      <c r="T158" s="4">
        <v>0.1</v>
      </c>
      <c r="U158" s="1"/>
      <c r="V158" s="4"/>
      <c r="W158" s="1">
        <v>352</v>
      </c>
      <c r="X158" s="1">
        <v>5796</v>
      </c>
    </row>
    <row r="159" spans="1:24" customHeight="1" ht="12.75">
      <c r="A159" s="1" t="s">
        <v>763</v>
      </c>
      <c r="B159" s="7">
        <v>12.22</v>
      </c>
      <c r="C159" s="1">
        <v>2</v>
      </c>
      <c r="D159" s="1" t="s">
        <v>151</v>
      </c>
      <c r="E159" s="1"/>
      <c r="F159" s="1"/>
      <c r="G159" s="1"/>
      <c r="H159" s="1"/>
      <c r="I159" s="5">
        <v>4</v>
      </c>
      <c r="J159" s="5">
        <v>1.0488088481702</v>
      </c>
      <c r="K159" s="1">
        <v>2</v>
      </c>
      <c r="L159" s="4">
        <v>0.1</v>
      </c>
      <c r="M159" s="1">
        <v>3</v>
      </c>
      <c r="N159" s="4">
        <v>0.15</v>
      </c>
      <c r="O159" s="1">
        <v>4</v>
      </c>
      <c r="P159" s="4">
        <v>0.5</v>
      </c>
      <c r="Q159" s="1">
        <v>5</v>
      </c>
      <c r="R159" s="4">
        <v>0.15</v>
      </c>
      <c r="S159" s="1">
        <v>6</v>
      </c>
      <c r="T159" s="4">
        <v>0.1</v>
      </c>
      <c r="U159" s="1"/>
      <c r="V159" s="4"/>
      <c r="W159" s="1">
        <v>352</v>
      </c>
      <c r="X159" s="1">
        <v>5838</v>
      </c>
    </row>
    <row r="160" spans="1:24" customHeight="1" ht="12.75">
      <c r="A160" s="1" t="s">
        <v>764</v>
      </c>
      <c r="B160" s="7">
        <v>45.25</v>
      </c>
      <c r="C160" s="1">
        <v>2</v>
      </c>
      <c r="D160" s="1" t="s">
        <v>151</v>
      </c>
      <c r="E160" s="1"/>
      <c r="F160" s="1"/>
      <c r="G160" s="1"/>
      <c r="H160" s="1"/>
      <c r="I160" s="5">
        <v>4</v>
      </c>
      <c r="J160" s="5">
        <v>1.0488088481702</v>
      </c>
      <c r="K160" s="1">
        <v>2</v>
      </c>
      <c r="L160" s="4">
        <v>0.1</v>
      </c>
      <c r="M160" s="1">
        <v>3</v>
      </c>
      <c r="N160" s="4">
        <v>0.15</v>
      </c>
      <c r="O160" s="1">
        <v>4</v>
      </c>
      <c r="P160" s="4">
        <v>0.5</v>
      </c>
      <c r="Q160" s="1">
        <v>5</v>
      </c>
      <c r="R160" s="4">
        <v>0.15</v>
      </c>
      <c r="S160" s="1">
        <v>6</v>
      </c>
      <c r="T160" s="4">
        <v>0.1</v>
      </c>
      <c r="U160" s="1"/>
      <c r="V160" s="4"/>
      <c r="W160" s="1">
        <v>352</v>
      </c>
      <c r="X160" s="1">
        <v>5880</v>
      </c>
    </row>
    <row r="161" spans="1:24" customHeight="1" ht="12.75">
      <c r="A161" s="1" t="s">
        <v>765</v>
      </c>
      <c r="B161" s="7">
        <v>47.43</v>
      </c>
      <c r="C161" s="1">
        <v>2</v>
      </c>
      <c r="D161" s="1" t="s">
        <v>151</v>
      </c>
      <c r="E161" s="1"/>
      <c r="F161" s="1"/>
      <c r="G161" s="1"/>
      <c r="H161" s="1"/>
      <c r="I161" s="5">
        <v>4</v>
      </c>
      <c r="J161" s="5">
        <v>1.0488088481702</v>
      </c>
      <c r="K161" s="1">
        <v>2</v>
      </c>
      <c r="L161" s="4">
        <v>0.1</v>
      </c>
      <c r="M161" s="1">
        <v>3</v>
      </c>
      <c r="N161" s="4">
        <v>0.15</v>
      </c>
      <c r="O161" s="1">
        <v>4</v>
      </c>
      <c r="P161" s="4">
        <v>0.5</v>
      </c>
      <c r="Q161" s="1">
        <v>5</v>
      </c>
      <c r="R161" s="4">
        <v>0.15</v>
      </c>
      <c r="S161" s="1">
        <v>6</v>
      </c>
      <c r="T161" s="4">
        <v>0.1</v>
      </c>
      <c r="U161" s="1"/>
      <c r="V161" s="4"/>
      <c r="W161" s="1">
        <v>352</v>
      </c>
      <c r="X161" s="1">
        <v>5922</v>
      </c>
    </row>
    <row r="162" spans="1:24" customHeight="1" ht="12.75">
      <c r="A162" s="1" t="s">
        <v>766</v>
      </c>
      <c r="B162" s="7">
        <v>32.95</v>
      </c>
      <c r="C162" s="1">
        <v>2</v>
      </c>
      <c r="D162" s="1" t="s">
        <v>151</v>
      </c>
      <c r="E162" s="1"/>
      <c r="F162" s="1"/>
      <c r="G162" s="1"/>
      <c r="H162" s="1"/>
      <c r="I162" s="5">
        <v>4</v>
      </c>
      <c r="J162" s="5">
        <v>1.0488088481702</v>
      </c>
      <c r="K162" s="1">
        <v>2</v>
      </c>
      <c r="L162" s="4">
        <v>0.1</v>
      </c>
      <c r="M162" s="1">
        <v>3</v>
      </c>
      <c r="N162" s="4">
        <v>0.15</v>
      </c>
      <c r="O162" s="1">
        <v>4</v>
      </c>
      <c r="P162" s="4">
        <v>0.5</v>
      </c>
      <c r="Q162" s="1">
        <v>5</v>
      </c>
      <c r="R162" s="4">
        <v>0.15</v>
      </c>
      <c r="S162" s="1">
        <v>6</v>
      </c>
      <c r="T162" s="4">
        <v>0.1</v>
      </c>
      <c r="U162" s="1"/>
      <c r="V162" s="4"/>
      <c r="W162" s="1">
        <v>352</v>
      </c>
      <c r="X162" s="1">
        <v>5964</v>
      </c>
    </row>
    <row r="163" spans="1:24" customHeight="1" ht="12.75">
      <c r="A163" s="1" t="s">
        <v>1232</v>
      </c>
      <c r="B163" s="7">
        <v>13.56</v>
      </c>
      <c r="C163" s="1">
        <v>2</v>
      </c>
      <c r="D163" s="1" t="s">
        <v>151</v>
      </c>
      <c r="E163" s="1"/>
      <c r="F163" s="1"/>
      <c r="G163" s="1"/>
      <c r="H163" s="1"/>
      <c r="I163" s="5">
        <v>4</v>
      </c>
      <c r="J163" s="5">
        <v>1.0488088481702</v>
      </c>
      <c r="K163" s="1">
        <v>2</v>
      </c>
      <c r="L163" s="4">
        <v>0.1</v>
      </c>
      <c r="M163" s="1">
        <v>3</v>
      </c>
      <c r="N163" s="4">
        <v>0.15</v>
      </c>
      <c r="O163" s="1">
        <v>4</v>
      </c>
      <c r="P163" s="4">
        <v>0.5</v>
      </c>
      <c r="Q163" s="1">
        <v>5</v>
      </c>
      <c r="R163" s="4">
        <v>0.15</v>
      </c>
      <c r="S163" s="1">
        <v>6</v>
      </c>
      <c r="T163" s="4">
        <v>0.1</v>
      </c>
      <c r="U163" s="1"/>
      <c r="V163" s="4"/>
      <c r="W163" s="1">
        <v>352</v>
      </c>
      <c r="X163" s="1">
        <v>6006</v>
      </c>
    </row>
    <row r="164" spans="1:24" customHeight="1" ht="12.75">
      <c r="A164" s="1" t="s">
        <v>1233</v>
      </c>
      <c r="B164" s="7">
        <v>23.18</v>
      </c>
      <c r="C164" s="1">
        <v>2</v>
      </c>
      <c r="D164" s="1" t="s">
        <v>151</v>
      </c>
      <c r="E164" s="1"/>
      <c r="F164" s="1"/>
      <c r="G164" s="1"/>
      <c r="H164" s="1"/>
      <c r="I164" s="5">
        <v>4</v>
      </c>
      <c r="J164" s="5">
        <v>1.0488088481702</v>
      </c>
      <c r="K164" s="1">
        <v>2</v>
      </c>
      <c r="L164" s="4">
        <v>0.1</v>
      </c>
      <c r="M164" s="1">
        <v>3</v>
      </c>
      <c r="N164" s="4">
        <v>0.15</v>
      </c>
      <c r="O164" s="1">
        <v>4</v>
      </c>
      <c r="P164" s="4">
        <v>0.5</v>
      </c>
      <c r="Q164" s="1">
        <v>5</v>
      </c>
      <c r="R164" s="4">
        <v>0.15</v>
      </c>
      <c r="S164" s="1">
        <v>6</v>
      </c>
      <c r="T164" s="4">
        <v>0.1</v>
      </c>
      <c r="U164" s="1"/>
      <c r="V164" s="4"/>
      <c r="W164" s="1">
        <v>352</v>
      </c>
      <c r="X164" s="1">
        <v>6048</v>
      </c>
    </row>
    <row r="165" spans="1:24" customHeight="1" ht="12.75">
      <c r="A165" s="1" t="s">
        <v>1234</v>
      </c>
      <c r="B165" s="7">
        <v>26.85</v>
      </c>
      <c r="C165" s="1">
        <v>2</v>
      </c>
      <c r="D165" s="1" t="s">
        <v>151</v>
      </c>
      <c r="E165" s="1"/>
      <c r="F165" s="1"/>
      <c r="G165" s="1"/>
      <c r="H165" s="1"/>
      <c r="I165" s="5">
        <v>4</v>
      </c>
      <c r="J165" s="5">
        <v>1.0488088481702</v>
      </c>
      <c r="K165" s="1">
        <v>2</v>
      </c>
      <c r="L165" s="4">
        <v>0.1</v>
      </c>
      <c r="M165" s="1">
        <v>3</v>
      </c>
      <c r="N165" s="4">
        <v>0.15</v>
      </c>
      <c r="O165" s="1">
        <v>4</v>
      </c>
      <c r="P165" s="4">
        <v>0.5</v>
      </c>
      <c r="Q165" s="1">
        <v>5</v>
      </c>
      <c r="R165" s="4">
        <v>0.15</v>
      </c>
      <c r="S165" s="1">
        <v>6</v>
      </c>
      <c r="T165" s="4">
        <v>0.1</v>
      </c>
      <c r="U165" s="1"/>
      <c r="V165" s="4"/>
      <c r="W165" s="1">
        <v>352</v>
      </c>
      <c r="X165" s="1">
        <v>6090</v>
      </c>
    </row>
    <row r="166" spans="1:24" customHeight="1" ht="12.75">
      <c r="A166" s="1" t="s">
        <v>1235</v>
      </c>
      <c r="B166" s="7">
        <v>16.07</v>
      </c>
      <c r="C166" s="1">
        <v>2</v>
      </c>
      <c r="D166" s="1" t="s">
        <v>151</v>
      </c>
      <c r="E166" s="1"/>
      <c r="F166" s="1"/>
      <c r="G166" s="1"/>
      <c r="H166" s="1"/>
      <c r="I166" s="5">
        <v>4</v>
      </c>
      <c r="J166" s="5">
        <v>1.0488088481702</v>
      </c>
      <c r="K166" s="1">
        <v>2</v>
      </c>
      <c r="L166" s="4">
        <v>0.1</v>
      </c>
      <c r="M166" s="1">
        <v>3</v>
      </c>
      <c r="N166" s="4">
        <v>0.15</v>
      </c>
      <c r="O166" s="1">
        <v>4</v>
      </c>
      <c r="P166" s="4">
        <v>0.5</v>
      </c>
      <c r="Q166" s="1">
        <v>5</v>
      </c>
      <c r="R166" s="4">
        <v>0.15</v>
      </c>
      <c r="S166" s="1">
        <v>6</v>
      </c>
      <c r="T166" s="4">
        <v>0.1</v>
      </c>
      <c r="U166" s="1"/>
      <c r="V166" s="4"/>
      <c r="W166" s="1">
        <v>352</v>
      </c>
      <c r="X166" s="1">
        <v>6132</v>
      </c>
    </row>
    <row r="167" spans="1:24" customHeight="1" ht="12.75">
      <c r="A167" s="1" t="s">
        <v>1236</v>
      </c>
      <c r="B167" s="7">
        <v>34.3</v>
      </c>
      <c r="C167" s="1">
        <v>2</v>
      </c>
      <c r="D167" s="1" t="s">
        <v>151</v>
      </c>
      <c r="E167" s="1"/>
      <c r="F167" s="1"/>
      <c r="G167" s="1"/>
      <c r="H167" s="1"/>
      <c r="I167" s="5">
        <v>4</v>
      </c>
      <c r="J167" s="5">
        <v>1.0488088481702</v>
      </c>
      <c r="K167" s="1">
        <v>2</v>
      </c>
      <c r="L167" s="4">
        <v>0.1</v>
      </c>
      <c r="M167" s="1">
        <v>3</v>
      </c>
      <c r="N167" s="4">
        <v>0.15</v>
      </c>
      <c r="O167" s="1">
        <v>4</v>
      </c>
      <c r="P167" s="4">
        <v>0.5</v>
      </c>
      <c r="Q167" s="1">
        <v>5</v>
      </c>
      <c r="R167" s="4">
        <v>0.15</v>
      </c>
      <c r="S167" s="1">
        <v>6</v>
      </c>
      <c r="T167" s="4">
        <v>0.1</v>
      </c>
      <c r="U167" s="1"/>
      <c r="V167" s="4"/>
      <c r="W167" s="1">
        <v>352</v>
      </c>
      <c r="X167" s="1">
        <v>6174</v>
      </c>
    </row>
    <row r="168" spans="1:24" customHeight="1" ht="12.75">
      <c r="A168" s="1" t="s">
        <v>1237</v>
      </c>
      <c r="B168" s="7">
        <v>30.82</v>
      </c>
      <c r="C168" s="1">
        <v>2</v>
      </c>
      <c r="D168" s="1" t="s">
        <v>151</v>
      </c>
      <c r="E168" s="1"/>
      <c r="F168" s="1"/>
      <c r="G168" s="1"/>
      <c r="H168" s="1"/>
      <c r="I168" s="5">
        <v>4</v>
      </c>
      <c r="J168" s="5">
        <v>1.0488088481702</v>
      </c>
      <c r="K168" s="1">
        <v>2</v>
      </c>
      <c r="L168" s="4">
        <v>0.1</v>
      </c>
      <c r="M168" s="1">
        <v>3</v>
      </c>
      <c r="N168" s="4">
        <v>0.15</v>
      </c>
      <c r="O168" s="1">
        <v>4</v>
      </c>
      <c r="P168" s="4">
        <v>0.5</v>
      </c>
      <c r="Q168" s="1">
        <v>5</v>
      </c>
      <c r="R168" s="4">
        <v>0.15</v>
      </c>
      <c r="S168" s="1">
        <v>6</v>
      </c>
      <c r="T168" s="4">
        <v>0.1</v>
      </c>
      <c r="U168" s="1"/>
      <c r="V168" s="4"/>
      <c r="W168" s="1">
        <v>352</v>
      </c>
      <c r="X168" s="1">
        <v>6216</v>
      </c>
    </row>
    <row r="169" spans="1:24" customHeight="1" ht="12.75">
      <c r="A169" s="1" t="s">
        <v>1238</v>
      </c>
      <c r="B169" s="7">
        <v>36.59</v>
      </c>
      <c r="C169" s="1">
        <v>2</v>
      </c>
      <c r="D169" s="1" t="s">
        <v>151</v>
      </c>
      <c r="E169" s="1"/>
      <c r="F169" s="1"/>
      <c r="G169" s="1"/>
      <c r="H169" s="1"/>
      <c r="I169" s="5">
        <v>4</v>
      </c>
      <c r="J169" s="5">
        <v>1.0488088481702</v>
      </c>
      <c r="K169" s="1">
        <v>2</v>
      </c>
      <c r="L169" s="4">
        <v>0.1</v>
      </c>
      <c r="M169" s="1">
        <v>3</v>
      </c>
      <c r="N169" s="4">
        <v>0.15</v>
      </c>
      <c r="O169" s="1">
        <v>4</v>
      </c>
      <c r="P169" s="4">
        <v>0.5</v>
      </c>
      <c r="Q169" s="1">
        <v>5</v>
      </c>
      <c r="R169" s="4">
        <v>0.15</v>
      </c>
      <c r="S169" s="1">
        <v>6</v>
      </c>
      <c r="T169" s="4">
        <v>0.1</v>
      </c>
      <c r="U169" s="1"/>
      <c r="V169" s="4"/>
      <c r="W169" s="1">
        <v>352</v>
      </c>
      <c r="X169" s="1">
        <v>6258</v>
      </c>
    </row>
    <row r="170" spans="1:24" customHeight="1" ht="12.75">
      <c r="A170" s="1" t="s">
        <v>1239</v>
      </c>
      <c r="B170" s="7">
        <v>23</v>
      </c>
      <c r="C170" s="1">
        <v>2</v>
      </c>
      <c r="D170" s="1" t="s">
        <v>151</v>
      </c>
      <c r="E170" s="1"/>
      <c r="F170" s="1"/>
      <c r="G170" s="1"/>
      <c r="H170" s="1"/>
      <c r="I170" s="5">
        <v>4</v>
      </c>
      <c r="J170" s="5">
        <v>1.0488088481702</v>
      </c>
      <c r="K170" s="1">
        <v>2</v>
      </c>
      <c r="L170" s="4">
        <v>0.1</v>
      </c>
      <c r="M170" s="1">
        <v>3</v>
      </c>
      <c r="N170" s="4">
        <v>0.15</v>
      </c>
      <c r="O170" s="1">
        <v>4</v>
      </c>
      <c r="P170" s="4">
        <v>0.5</v>
      </c>
      <c r="Q170" s="1">
        <v>5</v>
      </c>
      <c r="R170" s="4">
        <v>0.15</v>
      </c>
      <c r="S170" s="1">
        <v>6</v>
      </c>
      <c r="T170" s="4">
        <v>0.1</v>
      </c>
      <c r="U170" s="1"/>
      <c r="V170" s="4"/>
      <c r="W170" s="1">
        <v>352</v>
      </c>
      <c r="X170" s="1">
        <v>6300</v>
      </c>
    </row>
    <row r="171" spans="1:24" customHeight="1" ht="12.75">
      <c r="A171" s="1" t="s">
        <v>1240</v>
      </c>
      <c r="B171" s="7">
        <v>3.59</v>
      </c>
      <c r="C171" s="1">
        <v>2</v>
      </c>
      <c r="D171" s="1" t="s">
        <v>151</v>
      </c>
      <c r="E171" s="1"/>
      <c r="F171" s="1"/>
      <c r="G171" s="1"/>
      <c r="H171" s="1"/>
      <c r="I171" s="5">
        <v>4</v>
      </c>
      <c r="J171" s="5">
        <v>1.0488088481702</v>
      </c>
      <c r="K171" s="1">
        <v>2</v>
      </c>
      <c r="L171" s="4">
        <v>0.1</v>
      </c>
      <c r="M171" s="1">
        <v>3</v>
      </c>
      <c r="N171" s="4">
        <v>0.15</v>
      </c>
      <c r="O171" s="1">
        <v>4</v>
      </c>
      <c r="P171" s="4">
        <v>0.5</v>
      </c>
      <c r="Q171" s="1">
        <v>5</v>
      </c>
      <c r="R171" s="4">
        <v>0.15</v>
      </c>
      <c r="S171" s="1">
        <v>6</v>
      </c>
      <c r="T171" s="4">
        <v>0.1</v>
      </c>
      <c r="U171" s="1"/>
      <c r="V171" s="4"/>
      <c r="W171" s="1">
        <v>352</v>
      </c>
      <c r="X171" s="1">
        <v>6342</v>
      </c>
    </row>
    <row r="172" spans="1:24" customHeight="1" ht="12.75">
      <c r="A172" s="1" t="s">
        <v>1241</v>
      </c>
      <c r="B172" s="7">
        <v>39.21</v>
      </c>
      <c r="C172" s="1">
        <v>2</v>
      </c>
      <c r="D172" s="1" t="s">
        <v>151</v>
      </c>
      <c r="E172" s="1"/>
      <c r="F172" s="1"/>
      <c r="G172" s="1"/>
      <c r="H172" s="1"/>
      <c r="I172" s="5">
        <v>4</v>
      </c>
      <c r="J172" s="5">
        <v>1.0488088481702</v>
      </c>
      <c r="K172" s="1">
        <v>2</v>
      </c>
      <c r="L172" s="4">
        <v>0.1</v>
      </c>
      <c r="M172" s="1">
        <v>3</v>
      </c>
      <c r="N172" s="4">
        <v>0.15</v>
      </c>
      <c r="O172" s="1">
        <v>4</v>
      </c>
      <c r="P172" s="4">
        <v>0.5</v>
      </c>
      <c r="Q172" s="1">
        <v>5</v>
      </c>
      <c r="R172" s="4">
        <v>0.15</v>
      </c>
      <c r="S172" s="1">
        <v>6</v>
      </c>
      <c r="T172" s="4">
        <v>0.1</v>
      </c>
      <c r="U172" s="1"/>
      <c r="V172" s="4"/>
      <c r="W172" s="1">
        <v>352</v>
      </c>
      <c r="X172" s="1">
        <v>6384</v>
      </c>
    </row>
    <row r="173" spans="1:24" customHeight="1" ht="12.75">
      <c r="A173" s="1" t="s">
        <v>1242</v>
      </c>
      <c r="B173" s="7">
        <v>34</v>
      </c>
      <c r="C173" s="1">
        <v>2</v>
      </c>
      <c r="D173" s="1" t="s">
        <v>151</v>
      </c>
      <c r="E173" s="1"/>
      <c r="F173" s="1"/>
      <c r="G173" s="1"/>
      <c r="H173" s="1"/>
      <c r="I173" s="5">
        <v>4</v>
      </c>
      <c r="J173" s="5">
        <v>1.0488088481702</v>
      </c>
      <c r="K173" s="1">
        <v>2</v>
      </c>
      <c r="L173" s="4">
        <v>0.1</v>
      </c>
      <c r="M173" s="1">
        <v>3</v>
      </c>
      <c r="N173" s="4">
        <v>0.15</v>
      </c>
      <c r="O173" s="1">
        <v>4</v>
      </c>
      <c r="P173" s="4">
        <v>0.5</v>
      </c>
      <c r="Q173" s="1">
        <v>5</v>
      </c>
      <c r="R173" s="4">
        <v>0.15</v>
      </c>
      <c r="S173" s="1">
        <v>6</v>
      </c>
      <c r="T173" s="4">
        <v>0.1</v>
      </c>
      <c r="U173" s="1"/>
      <c r="V173" s="4"/>
      <c r="W173" s="1">
        <v>352</v>
      </c>
      <c r="X173" s="1">
        <v>6426</v>
      </c>
    </row>
    <row r="174" spans="1:24" customHeight="1" ht="12.75">
      <c r="A174" s="1" t="s">
        <v>1243</v>
      </c>
      <c r="B174" s="7">
        <v>35.94</v>
      </c>
      <c r="C174" s="1">
        <v>2</v>
      </c>
      <c r="D174" s="1" t="s">
        <v>151</v>
      </c>
      <c r="E174" s="1"/>
      <c r="F174" s="1"/>
      <c r="G174" s="1"/>
      <c r="H174" s="1"/>
      <c r="I174" s="5">
        <v>4</v>
      </c>
      <c r="J174" s="5">
        <v>1.0488088481702</v>
      </c>
      <c r="K174" s="1">
        <v>2</v>
      </c>
      <c r="L174" s="4">
        <v>0.1</v>
      </c>
      <c r="M174" s="1">
        <v>3</v>
      </c>
      <c r="N174" s="4">
        <v>0.15</v>
      </c>
      <c r="O174" s="1">
        <v>4</v>
      </c>
      <c r="P174" s="4">
        <v>0.5</v>
      </c>
      <c r="Q174" s="1">
        <v>5</v>
      </c>
      <c r="R174" s="4">
        <v>0.15</v>
      </c>
      <c r="S174" s="1">
        <v>6</v>
      </c>
      <c r="T174" s="4">
        <v>0.1</v>
      </c>
      <c r="U174" s="1"/>
      <c r="V174" s="4"/>
      <c r="W174" s="1">
        <v>352</v>
      </c>
      <c r="X174" s="1">
        <v>6468</v>
      </c>
    </row>
    <row r="175" spans="1:24" customHeight="1" ht="12.75">
      <c r="A175" s="1" t="s">
        <v>1244</v>
      </c>
      <c r="B175" s="7">
        <v>57.91</v>
      </c>
      <c r="C175" s="1">
        <v>2</v>
      </c>
      <c r="D175" s="1" t="s">
        <v>151</v>
      </c>
      <c r="E175" s="1"/>
      <c r="F175" s="1"/>
      <c r="G175" s="1"/>
      <c r="H175" s="1"/>
      <c r="I175" s="5">
        <v>4</v>
      </c>
      <c r="J175" s="5">
        <v>1.0488088481702</v>
      </c>
      <c r="K175" s="1">
        <v>2</v>
      </c>
      <c r="L175" s="4">
        <v>0.1</v>
      </c>
      <c r="M175" s="1">
        <v>3</v>
      </c>
      <c r="N175" s="4">
        <v>0.15</v>
      </c>
      <c r="O175" s="1">
        <v>4</v>
      </c>
      <c r="P175" s="4">
        <v>0.5</v>
      </c>
      <c r="Q175" s="1">
        <v>5</v>
      </c>
      <c r="R175" s="4">
        <v>0.15</v>
      </c>
      <c r="S175" s="1">
        <v>6</v>
      </c>
      <c r="T175" s="4">
        <v>0.1</v>
      </c>
      <c r="U175" s="1"/>
      <c r="V175" s="4"/>
      <c r="W175" s="1">
        <v>352</v>
      </c>
      <c r="X175" s="1">
        <v>6510</v>
      </c>
    </row>
    <row r="176" spans="1:24" customHeight="1" ht="12.75">
      <c r="A176" s="1" t="s">
        <v>1245</v>
      </c>
      <c r="B176" s="7">
        <v>93.98</v>
      </c>
      <c r="C176" s="1">
        <v>2</v>
      </c>
      <c r="D176" s="1" t="s">
        <v>151</v>
      </c>
      <c r="E176" s="1"/>
      <c r="F176" s="1"/>
      <c r="G176" s="1"/>
      <c r="H176" s="1"/>
      <c r="I176" s="5">
        <v>4</v>
      </c>
      <c r="J176" s="5">
        <v>1.0488088481702</v>
      </c>
      <c r="K176" s="1">
        <v>2</v>
      </c>
      <c r="L176" s="4">
        <v>0.1</v>
      </c>
      <c r="M176" s="1">
        <v>3</v>
      </c>
      <c r="N176" s="4">
        <v>0.15</v>
      </c>
      <c r="O176" s="1">
        <v>4</v>
      </c>
      <c r="P176" s="4">
        <v>0.5</v>
      </c>
      <c r="Q176" s="1">
        <v>5</v>
      </c>
      <c r="R176" s="4">
        <v>0.15</v>
      </c>
      <c r="S176" s="1">
        <v>6</v>
      </c>
      <c r="T176" s="4">
        <v>0.1</v>
      </c>
      <c r="U176" s="1"/>
      <c r="V176" s="4"/>
      <c r="W176" s="1">
        <v>352</v>
      </c>
      <c r="X176" s="1">
        <v>6552</v>
      </c>
    </row>
    <row r="177" spans="1:24" customHeight="1" ht="12.75">
      <c r="A177" s="1" t="s">
        <v>1246</v>
      </c>
      <c r="B177" s="7">
        <v>6.42</v>
      </c>
      <c r="C177" s="1">
        <v>2</v>
      </c>
      <c r="D177" s="1" t="s">
        <v>151</v>
      </c>
      <c r="E177" s="1"/>
      <c r="F177" s="1"/>
      <c r="G177" s="1"/>
      <c r="H177" s="1"/>
      <c r="I177" s="5">
        <v>4</v>
      </c>
      <c r="J177" s="5">
        <v>1.0488088481702</v>
      </c>
      <c r="K177" s="1">
        <v>2</v>
      </c>
      <c r="L177" s="4">
        <v>0.1</v>
      </c>
      <c r="M177" s="1">
        <v>3</v>
      </c>
      <c r="N177" s="4">
        <v>0.15</v>
      </c>
      <c r="O177" s="1">
        <v>4</v>
      </c>
      <c r="P177" s="4">
        <v>0.5</v>
      </c>
      <c r="Q177" s="1">
        <v>5</v>
      </c>
      <c r="R177" s="4">
        <v>0.15</v>
      </c>
      <c r="S177" s="1">
        <v>6</v>
      </c>
      <c r="T177" s="4">
        <v>0.1</v>
      </c>
      <c r="U177" s="1"/>
      <c r="V177" s="4"/>
      <c r="W177" s="1">
        <v>352</v>
      </c>
      <c r="X177" s="1">
        <v>6594</v>
      </c>
    </row>
    <row r="178" spans="1:24" customHeight="1" ht="12.75">
      <c r="A178" s="1" t="s">
        <v>1247</v>
      </c>
      <c r="B178" s="7">
        <v>8.76</v>
      </c>
      <c r="C178" s="1">
        <v>2</v>
      </c>
      <c r="D178" s="1" t="s">
        <v>151</v>
      </c>
      <c r="E178" s="1"/>
      <c r="F178" s="1"/>
      <c r="G178" s="1"/>
      <c r="H178" s="1"/>
      <c r="I178" s="5">
        <v>4</v>
      </c>
      <c r="J178" s="5">
        <v>1.0488088481702</v>
      </c>
      <c r="K178" s="1">
        <v>2</v>
      </c>
      <c r="L178" s="4">
        <v>0.1</v>
      </c>
      <c r="M178" s="1">
        <v>3</v>
      </c>
      <c r="N178" s="4">
        <v>0.15</v>
      </c>
      <c r="O178" s="1">
        <v>4</v>
      </c>
      <c r="P178" s="4">
        <v>0.5</v>
      </c>
      <c r="Q178" s="1">
        <v>5</v>
      </c>
      <c r="R178" s="4">
        <v>0.15</v>
      </c>
      <c r="S178" s="1">
        <v>6</v>
      </c>
      <c r="T178" s="4">
        <v>0.1</v>
      </c>
      <c r="U178" s="1"/>
      <c r="V178" s="4"/>
      <c r="W178" s="1">
        <v>352</v>
      </c>
      <c r="X178" s="1">
        <v>6636</v>
      </c>
    </row>
    <row r="179" spans="1:24" customHeight="1" ht="12.75">
      <c r="A179" s="1" t="s">
        <v>1248</v>
      </c>
      <c r="B179" s="7">
        <v>6.81</v>
      </c>
      <c r="C179" s="1">
        <v>2</v>
      </c>
      <c r="D179" s="1" t="s">
        <v>151</v>
      </c>
      <c r="E179" s="1"/>
      <c r="F179" s="1"/>
      <c r="G179" s="1"/>
      <c r="H179" s="1"/>
      <c r="I179" s="5">
        <v>4</v>
      </c>
      <c r="J179" s="5">
        <v>1.0488088481702</v>
      </c>
      <c r="K179" s="1">
        <v>2</v>
      </c>
      <c r="L179" s="4">
        <v>0.1</v>
      </c>
      <c r="M179" s="1">
        <v>3</v>
      </c>
      <c r="N179" s="4">
        <v>0.15</v>
      </c>
      <c r="O179" s="1">
        <v>4</v>
      </c>
      <c r="P179" s="4">
        <v>0.5</v>
      </c>
      <c r="Q179" s="1">
        <v>5</v>
      </c>
      <c r="R179" s="4">
        <v>0.15</v>
      </c>
      <c r="S179" s="1">
        <v>6</v>
      </c>
      <c r="T179" s="4">
        <v>0.1</v>
      </c>
      <c r="U179" s="1"/>
      <c r="V179" s="4"/>
      <c r="W179" s="1">
        <v>352</v>
      </c>
      <c r="X179" s="1">
        <v>6678</v>
      </c>
    </row>
    <row r="180" spans="1:24" customHeight="1" ht="12.75">
      <c r="A180" s="1" t="s">
        <v>1249</v>
      </c>
      <c r="B180" s="7">
        <v>8.15</v>
      </c>
      <c r="C180" s="1">
        <v>2</v>
      </c>
      <c r="D180" s="1" t="s">
        <v>151</v>
      </c>
      <c r="E180" s="1"/>
      <c r="F180" s="1"/>
      <c r="G180" s="1"/>
      <c r="H180" s="1"/>
      <c r="I180" s="5">
        <v>4</v>
      </c>
      <c r="J180" s="5">
        <v>1.0488088481702</v>
      </c>
      <c r="K180" s="1">
        <v>2</v>
      </c>
      <c r="L180" s="4">
        <v>0.1</v>
      </c>
      <c r="M180" s="1">
        <v>3</v>
      </c>
      <c r="N180" s="4">
        <v>0.15</v>
      </c>
      <c r="O180" s="1">
        <v>4</v>
      </c>
      <c r="P180" s="4">
        <v>0.5</v>
      </c>
      <c r="Q180" s="1">
        <v>5</v>
      </c>
      <c r="R180" s="4">
        <v>0.15</v>
      </c>
      <c r="S180" s="1">
        <v>6</v>
      </c>
      <c r="T180" s="4">
        <v>0.1</v>
      </c>
      <c r="U180" s="1"/>
      <c r="V180" s="4"/>
      <c r="W180" s="1">
        <v>352</v>
      </c>
      <c r="X180" s="1">
        <v>6720</v>
      </c>
    </row>
    <row r="181" spans="1:24" customHeight="1" ht="12.75">
      <c r="A181" s="1" t="s">
        <v>1250</v>
      </c>
      <c r="B181" s="7">
        <v>7.67</v>
      </c>
      <c r="C181" s="1">
        <v>2</v>
      </c>
      <c r="D181" s="1" t="s">
        <v>151</v>
      </c>
      <c r="E181" s="1"/>
      <c r="F181" s="1"/>
      <c r="G181" s="1"/>
      <c r="H181" s="1"/>
      <c r="I181" s="5">
        <v>4</v>
      </c>
      <c r="J181" s="5">
        <v>1.0488088481702</v>
      </c>
      <c r="K181" s="1">
        <v>2</v>
      </c>
      <c r="L181" s="4">
        <v>0.1</v>
      </c>
      <c r="M181" s="1">
        <v>3</v>
      </c>
      <c r="N181" s="4">
        <v>0.15</v>
      </c>
      <c r="O181" s="1">
        <v>4</v>
      </c>
      <c r="P181" s="4">
        <v>0.5</v>
      </c>
      <c r="Q181" s="1">
        <v>5</v>
      </c>
      <c r="R181" s="4">
        <v>0.15</v>
      </c>
      <c r="S181" s="1">
        <v>6</v>
      </c>
      <c r="T181" s="4">
        <v>0.1</v>
      </c>
      <c r="U181" s="1"/>
      <c r="V181" s="4"/>
      <c r="W181" s="1">
        <v>352</v>
      </c>
      <c r="X181" s="1">
        <v>6762</v>
      </c>
    </row>
    <row r="182" spans="1:24" customHeight="1" ht="12.75">
      <c r="A182" s="1" t="s">
        <v>1251</v>
      </c>
      <c r="B182" s="7">
        <v>8.07</v>
      </c>
      <c r="C182" s="1">
        <v>2</v>
      </c>
      <c r="D182" s="1" t="s">
        <v>151</v>
      </c>
      <c r="E182" s="1"/>
      <c r="F182" s="1"/>
      <c r="G182" s="1"/>
      <c r="H182" s="1"/>
      <c r="I182" s="5">
        <v>4</v>
      </c>
      <c r="J182" s="5">
        <v>1.0488088481702</v>
      </c>
      <c r="K182" s="1">
        <v>2</v>
      </c>
      <c r="L182" s="4">
        <v>0.1</v>
      </c>
      <c r="M182" s="1">
        <v>3</v>
      </c>
      <c r="N182" s="4">
        <v>0.15</v>
      </c>
      <c r="O182" s="1">
        <v>4</v>
      </c>
      <c r="P182" s="4">
        <v>0.5</v>
      </c>
      <c r="Q182" s="1">
        <v>5</v>
      </c>
      <c r="R182" s="4">
        <v>0.15</v>
      </c>
      <c r="S182" s="1">
        <v>6</v>
      </c>
      <c r="T182" s="4">
        <v>0.1</v>
      </c>
      <c r="U182" s="1"/>
      <c r="V182" s="4"/>
      <c r="W182" s="1">
        <v>352</v>
      </c>
      <c r="X182" s="1">
        <v>6804</v>
      </c>
    </row>
    <row r="183" spans="1:24" customHeight="1" ht="12.75">
      <c r="A183" s="1" t="s">
        <v>1252</v>
      </c>
      <c r="B183" s="7">
        <v>8.32</v>
      </c>
      <c r="C183" s="1">
        <v>2</v>
      </c>
      <c r="D183" s="1" t="s">
        <v>151</v>
      </c>
      <c r="E183" s="1"/>
      <c r="F183" s="1"/>
      <c r="G183" s="1"/>
      <c r="H183" s="1"/>
      <c r="I183" s="5">
        <v>4</v>
      </c>
      <c r="J183" s="5">
        <v>1.0488088481702</v>
      </c>
      <c r="K183" s="1">
        <v>2</v>
      </c>
      <c r="L183" s="4">
        <v>0.1</v>
      </c>
      <c r="M183" s="1">
        <v>3</v>
      </c>
      <c r="N183" s="4">
        <v>0.15</v>
      </c>
      <c r="O183" s="1">
        <v>4</v>
      </c>
      <c r="P183" s="4">
        <v>0.5</v>
      </c>
      <c r="Q183" s="1">
        <v>5</v>
      </c>
      <c r="R183" s="4">
        <v>0.15</v>
      </c>
      <c r="S183" s="1">
        <v>6</v>
      </c>
      <c r="T183" s="4">
        <v>0.1</v>
      </c>
      <c r="U183" s="1"/>
      <c r="V183" s="4"/>
      <c r="W183" s="1">
        <v>352</v>
      </c>
      <c r="X183" s="1">
        <v>6846</v>
      </c>
    </row>
    <row r="184" spans="1:24" customHeight="1" ht="12.75">
      <c r="A184" s="1" t="s">
        <v>1253</v>
      </c>
      <c r="B184" s="7">
        <v>11.69</v>
      </c>
      <c r="C184" s="1">
        <v>2</v>
      </c>
      <c r="D184" s="1" t="s">
        <v>151</v>
      </c>
      <c r="E184" s="1"/>
      <c r="F184" s="1"/>
      <c r="G184" s="1"/>
      <c r="H184" s="1"/>
      <c r="I184" s="5">
        <v>4</v>
      </c>
      <c r="J184" s="5">
        <v>1.0488088481702</v>
      </c>
      <c r="K184" s="1">
        <v>2</v>
      </c>
      <c r="L184" s="4">
        <v>0.1</v>
      </c>
      <c r="M184" s="1">
        <v>3</v>
      </c>
      <c r="N184" s="4">
        <v>0.15</v>
      </c>
      <c r="O184" s="1">
        <v>4</v>
      </c>
      <c r="P184" s="4">
        <v>0.5</v>
      </c>
      <c r="Q184" s="1">
        <v>5</v>
      </c>
      <c r="R184" s="4">
        <v>0.15</v>
      </c>
      <c r="S184" s="1">
        <v>6</v>
      </c>
      <c r="T184" s="4">
        <v>0.1</v>
      </c>
      <c r="U184" s="1"/>
      <c r="V184" s="4"/>
      <c r="W184" s="1">
        <v>352</v>
      </c>
      <c r="X184" s="1">
        <v>6888</v>
      </c>
    </row>
    <row r="185" spans="1:24" customHeight="1" ht="12.75">
      <c r="A185" s="1" t="s">
        <v>1254</v>
      </c>
      <c r="B185" s="7">
        <v>7.73</v>
      </c>
      <c r="C185" s="1">
        <v>2</v>
      </c>
      <c r="D185" s="1" t="s">
        <v>151</v>
      </c>
      <c r="E185" s="1"/>
      <c r="F185" s="1"/>
      <c r="G185" s="1"/>
      <c r="H185" s="1"/>
      <c r="I185" s="5">
        <v>4</v>
      </c>
      <c r="J185" s="5">
        <v>1.0488088481702</v>
      </c>
      <c r="K185" s="1">
        <v>2</v>
      </c>
      <c r="L185" s="4">
        <v>0.1</v>
      </c>
      <c r="M185" s="1">
        <v>3</v>
      </c>
      <c r="N185" s="4">
        <v>0.15</v>
      </c>
      <c r="O185" s="1">
        <v>4</v>
      </c>
      <c r="P185" s="4">
        <v>0.5</v>
      </c>
      <c r="Q185" s="1">
        <v>5</v>
      </c>
      <c r="R185" s="4">
        <v>0.15</v>
      </c>
      <c r="S185" s="1">
        <v>6</v>
      </c>
      <c r="T185" s="4">
        <v>0.1</v>
      </c>
      <c r="U185" s="1"/>
      <c r="V185" s="4"/>
      <c r="W185" s="1">
        <v>352</v>
      </c>
      <c r="X185" s="1">
        <v>6930</v>
      </c>
    </row>
    <row r="186" spans="1:24" customHeight="1" ht="12.75">
      <c r="A186" s="1" t="s">
        <v>1255</v>
      </c>
      <c r="B186" s="7">
        <v>6.74</v>
      </c>
      <c r="C186" s="1">
        <v>2</v>
      </c>
      <c r="D186" s="1" t="s">
        <v>151</v>
      </c>
      <c r="E186" s="1"/>
      <c r="F186" s="1"/>
      <c r="G186" s="1"/>
      <c r="H186" s="1"/>
      <c r="I186" s="5">
        <v>4</v>
      </c>
      <c r="J186" s="5">
        <v>1.0488088481702</v>
      </c>
      <c r="K186" s="1">
        <v>2</v>
      </c>
      <c r="L186" s="4">
        <v>0.1</v>
      </c>
      <c r="M186" s="1">
        <v>3</v>
      </c>
      <c r="N186" s="4">
        <v>0.15</v>
      </c>
      <c r="O186" s="1">
        <v>4</v>
      </c>
      <c r="P186" s="4">
        <v>0.5</v>
      </c>
      <c r="Q186" s="1">
        <v>5</v>
      </c>
      <c r="R186" s="4">
        <v>0.15</v>
      </c>
      <c r="S186" s="1">
        <v>6</v>
      </c>
      <c r="T186" s="4">
        <v>0.1</v>
      </c>
      <c r="U186" s="1"/>
      <c r="V186" s="4"/>
      <c r="W186" s="1">
        <v>352</v>
      </c>
      <c r="X186" s="1">
        <v>6972</v>
      </c>
    </row>
    <row r="187" spans="1:24" customHeight="1" ht="12.75">
      <c r="A187" s="1" t="s">
        <v>1256</v>
      </c>
      <c r="B187" s="7">
        <v>7.21</v>
      </c>
      <c r="C187" s="1">
        <v>2</v>
      </c>
      <c r="D187" s="1" t="s">
        <v>151</v>
      </c>
      <c r="E187" s="1"/>
      <c r="F187" s="1"/>
      <c r="G187" s="1"/>
      <c r="H187" s="1"/>
      <c r="I187" s="5">
        <v>4</v>
      </c>
      <c r="J187" s="5">
        <v>1.0488088481702</v>
      </c>
      <c r="K187" s="1">
        <v>2</v>
      </c>
      <c r="L187" s="4">
        <v>0.1</v>
      </c>
      <c r="M187" s="1">
        <v>3</v>
      </c>
      <c r="N187" s="4">
        <v>0.15</v>
      </c>
      <c r="O187" s="1">
        <v>4</v>
      </c>
      <c r="P187" s="4">
        <v>0.5</v>
      </c>
      <c r="Q187" s="1">
        <v>5</v>
      </c>
      <c r="R187" s="4">
        <v>0.15</v>
      </c>
      <c r="S187" s="1">
        <v>6</v>
      </c>
      <c r="T187" s="4">
        <v>0.1</v>
      </c>
      <c r="U187" s="1"/>
      <c r="V187" s="4"/>
      <c r="W187" s="1">
        <v>352</v>
      </c>
      <c r="X187" s="1">
        <v>7014</v>
      </c>
    </row>
    <row r="188" spans="1:24" customHeight="1" ht="12.75">
      <c r="A188" s="1" t="s">
        <v>1257</v>
      </c>
      <c r="B188" s="7">
        <v>10.91</v>
      </c>
      <c r="C188" s="1">
        <v>2</v>
      </c>
      <c r="D188" s="1" t="s">
        <v>151</v>
      </c>
      <c r="E188" s="1"/>
      <c r="F188" s="1"/>
      <c r="G188" s="1"/>
      <c r="H188" s="1"/>
      <c r="I188" s="5">
        <v>4</v>
      </c>
      <c r="J188" s="5">
        <v>1.0488088481702</v>
      </c>
      <c r="K188" s="1">
        <v>2</v>
      </c>
      <c r="L188" s="4">
        <v>0.1</v>
      </c>
      <c r="M188" s="1">
        <v>3</v>
      </c>
      <c r="N188" s="4">
        <v>0.15</v>
      </c>
      <c r="O188" s="1">
        <v>4</v>
      </c>
      <c r="P188" s="4">
        <v>0.5</v>
      </c>
      <c r="Q188" s="1">
        <v>5</v>
      </c>
      <c r="R188" s="4">
        <v>0.15</v>
      </c>
      <c r="S188" s="1">
        <v>6</v>
      </c>
      <c r="T188" s="4">
        <v>0.1</v>
      </c>
      <c r="U188" s="1"/>
      <c r="V188" s="4"/>
      <c r="W188" s="1">
        <v>352</v>
      </c>
      <c r="X188" s="1">
        <v>7056</v>
      </c>
    </row>
    <row r="189" spans="1:24" customHeight="1" ht="12.75">
      <c r="A189" s="1" t="s">
        <v>1258</v>
      </c>
      <c r="B189" s="7">
        <v>6.48</v>
      </c>
      <c r="C189" s="1">
        <v>2</v>
      </c>
      <c r="D189" s="1" t="s">
        <v>151</v>
      </c>
      <c r="E189" s="1"/>
      <c r="F189" s="1"/>
      <c r="G189" s="1"/>
      <c r="H189" s="1"/>
      <c r="I189" s="5">
        <v>4</v>
      </c>
      <c r="J189" s="5">
        <v>1.0488088481702</v>
      </c>
      <c r="K189" s="1">
        <v>2</v>
      </c>
      <c r="L189" s="4">
        <v>0.1</v>
      </c>
      <c r="M189" s="1">
        <v>3</v>
      </c>
      <c r="N189" s="4">
        <v>0.15</v>
      </c>
      <c r="O189" s="1">
        <v>4</v>
      </c>
      <c r="P189" s="4">
        <v>0.5</v>
      </c>
      <c r="Q189" s="1">
        <v>5</v>
      </c>
      <c r="R189" s="4">
        <v>0.15</v>
      </c>
      <c r="S189" s="1">
        <v>6</v>
      </c>
      <c r="T189" s="4">
        <v>0.1</v>
      </c>
      <c r="U189" s="1"/>
      <c r="V189" s="4"/>
      <c r="W189" s="1">
        <v>352</v>
      </c>
      <c r="X189" s="1">
        <v>7098</v>
      </c>
    </row>
    <row r="190" spans="1:24" customHeight="1" ht="12.75">
      <c r="A190" s="1" t="s">
        <v>1259</v>
      </c>
      <c r="B190" s="7">
        <v>7.77</v>
      </c>
      <c r="C190" s="1">
        <v>2</v>
      </c>
      <c r="D190" s="1" t="s">
        <v>151</v>
      </c>
      <c r="E190" s="1"/>
      <c r="F190" s="1"/>
      <c r="G190" s="1"/>
      <c r="H190" s="1"/>
      <c r="I190" s="5">
        <v>4</v>
      </c>
      <c r="J190" s="5">
        <v>1.0488088481702</v>
      </c>
      <c r="K190" s="1">
        <v>2</v>
      </c>
      <c r="L190" s="4">
        <v>0.1</v>
      </c>
      <c r="M190" s="1">
        <v>3</v>
      </c>
      <c r="N190" s="4">
        <v>0.15</v>
      </c>
      <c r="O190" s="1">
        <v>4</v>
      </c>
      <c r="P190" s="4">
        <v>0.5</v>
      </c>
      <c r="Q190" s="1">
        <v>5</v>
      </c>
      <c r="R190" s="4">
        <v>0.15</v>
      </c>
      <c r="S190" s="1">
        <v>6</v>
      </c>
      <c r="T190" s="4">
        <v>0.1</v>
      </c>
      <c r="U190" s="1"/>
      <c r="V190" s="4"/>
      <c r="W190" s="1">
        <v>352</v>
      </c>
      <c r="X190" s="1">
        <v>7140</v>
      </c>
    </row>
    <row r="191" spans="1:24" customHeight="1" ht="12.75">
      <c r="A191" s="1" t="s">
        <v>1260</v>
      </c>
      <c r="B191" s="7">
        <v>9.43</v>
      </c>
      <c r="C191" s="1">
        <v>2</v>
      </c>
      <c r="D191" s="1" t="s">
        <v>151</v>
      </c>
      <c r="E191" s="1"/>
      <c r="F191" s="1"/>
      <c r="G191" s="1"/>
      <c r="H191" s="1"/>
      <c r="I191" s="5">
        <v>4</v>
      </c>
      <c r="J191" s="5">
        <v>1.0488088481702</v>
      </c>
      <c r="K191" s="1">
        <v>2</v>
      </c>
      <c r="L191" s="4">
        <v>0.1</v>
      </c>
      <c r="M191" s="1">
        <v>3</v>
      </c>
      <c r="N191" s="4">
        <v>0.15</v>
      </c>
      <c r="O191" s="1">
        <v>4</v>
      </c>
      <c r="P191" s="4">
        <v>0.5</v>
      </c>
      <c r="Q191" s="1">
        <v>5</v>
      </c>
      <c r="R191" s="4">
        <v>0.15</v>
      </c>
      <c r="S191" s="1">
        <v>6</v>
      </c>
      <c r="T191" s="4">
        <v>0.1</v>
      </c>
      <c r="U191" s="1"/>
      <c r="V191" s="4"/>
      <c r="W191" s="1">
        <v>352</v>
      </c>
      <c r="X191" s="1">
        <v>7182</v>
      </c>
    </row>
    <row r="192" spans="1:24" customHeight="1" ht="12.75">
      <c r="A192" s="1" t="s">
        <v>1261</v>
      </c>
      <c r="B192" s="7">
        <v>11.44</v>
      </c>
      <c r="C192" s="1">
        <v>2</v>
      </c>
      <c r="D192" s="1" t="s">
        <v>151</v>
      </c>
      <c r="E192" s="1"/>
      <c r="F192" s="1"/>
      <c r="G192" s="1"/>
      <c r="H192" s="1"/>
      <c r="I192" s="5">
        <v>4</v>
      </c>
      <c r="J192" s="5">
        <v>1.0488088481702</v>
      </c>
      <c r="K192" s="1">
        <v>2</v>
      </c>
      <c r="L192" s="4">
        <v>0.1</v>
      </c>
      <c r="M192" s="1">
        <v>3</v>
      </c>
      <c r="N192" s="4">
        <v>0.15</v>
      </c>
      <c r="O192" s="1">
        <v>4</v>
      </c>
      <c r="P192" s="4">
        <v>0.5</v>
      </c>
      <c r="Q192" s="1">
        <v>5</v>
      </c>
      <c r="R192" s="4">
        <v>0.15</v>
      </c>
      <c r="S192" s="1">
        <v>6</v>
      </c>
      <c r="T192" s="4">
        <v>0.1</v>
      </c>
      <c r="U192" s="1"/>
      <c r="V192" s="4"/>
      <c r="W192" s="1">
        <v>352</v>
      </c>
      <c r="X192" s="1">
        <v>7224</v>
      </c>
    </row>
    <row r="193" spans="1:24" customHeight="1" ht="12.75">
      <c r="A193" s="1" t="s">
        <v>1262</v>
      </c>
      <c r="B193" s="7">
        <v>6.42</v>
      </c>
      <c r="C193" s="1">
        <v>2</v>
      </c>
      <c r="D193" s="1" t="s">
        <v>151</v>
      </c>
      <c r="E193" s="1"/>
      <c r="F193" s="1"/>
      <c r="G193" s="1"/>
      <c r="H193" s="1"/>
      <c r="I193" s="5">
        <v>4</v>
      </c>
      <c r="J193" s="5">
        <v>1.0488088481702</v>
      </c>
      <c r="K193" s="1">
        <v>2</v>
      </c>
      <c r="L193" s="4">
        <v>0.1</v>
      </c>
      <c r="M193" s="1">
        <v>3</v>
      </c>
      <c r="N193" s="4">
        <v>0.15</v>
      </c>
      <c r="O193" s="1">
        <v>4</v>
      </c>
      <c r="P193" s="4">
        <v>0.5</v>
      </c>
      <c r="Q193" s="1">
        <v>5</v>
      </c>
      <c r="R193" s="4">
        <v>0.15</v>
      </c>
      <c r="S193" s="1">
        <v>6</v>
      </c>
      <c r="T193" s="4">
        <v>0.1</v>
      </c>
      <c r="U193" s="1"/>
      <c r="V193" s="4"/>
      <c r="W193" s="1">
        <v>352</v>
      </c>
      <c r="X193" s="1">
        <v>7266</v>
      </c>
    </row>
    <row r="194" spans="1:24" customHeight="1" ht="12.75">
      <c r="A194" s="1" t="s">
        <v>1263</v>
      </c>
      <c r="B194" s="7">
        <v>10.06</v>
      </c>
      <c r="C194" s="1">
        <v>2</v>
      </c>
      <c r="D194" s="1" t="s">
        <v>151</v>
      </c>
      <c r="E194" s="1"/>
      <c r="F194" s="1"/>
      <c r="G194" s="1"/>
      <c r="H194" s="1"/>
      <c r="I194" s="5">
        <v>4</v>
      </c>
      <c r="J194" s="5">
        <v>1.0488088481702</v>
      </c>
      <c r="K194" s="1">
        <v>2</v>
      </c>
      <c r="L194" s="4">
        <v>0.1</v>
      </c>
      <c r="M194" s="1">
        <v>3</v>
      </c>
      <c r="N194" s="4">
        <v>0.15</v>
      </c>
      <c r="O194" s="1">
        <v>4</v>
      </c>
      <c r="P194" s="4">
        <v>0.5</v>
      </c>
      <c r="Q194" s="1">
        <v>5</v>
      </c>
      <c r="R194" s="4">
        <v>0.15</v>
      </c>
      <c r="S194" s="1">
        <v>6</v>
      </c>
      <c r="T194" s="4">
        <v>0.1</v>
      </c>
      <c r="U194" s="1"/>
      <c r="V194" s="4"/>
      <c r="W194" s="1">
        <v>352</v>
      </c>
      <c r="X194" s="1">
        <v>7308</v>
      </c>
    </row>
    <row r="195" spans="1:24" customHeight="1" ht="12.75">
      <c r="A195" s="1" t="s">
        <v>1264</v>
      </c>
      <c r="B195" s="7">
        <v>6.81</v>
      </c>
      <c r="C195" s="1">
        <v>2</v>
      </c>
      <c r="D195" s="1" t="s">
        <v>151</v>
      </c>
      <c r="E195" s="1"/>
      <c r="F195" s="1"/>
      <c r="G195" s="1"/>
      <c r="H195" s="1"/>
      <c r="I195" s="5">
        <v>4</v>
      </c>
      <c r="J195" s="5">
        <v>1.0488088481702</v>
      </c>
      <c r="K195" s="1">
        <v>2</v>
      </c>
      <c r="L195" s="4">
        <v>0.1</v>
      </c>
      <c r="M195" s="1">
        <v>3</v>
      </c>
      <c r="N195" s="4">
        <v>0.15</v>
      </c>
      <c r="O195" s="1">
        <v>4</v>
      </c>
      <c r="P195" s="4">
        <v>0.5</v>
      </c>
      <c r="Q195" s="1">
        <v>5</v>
      </c>
      <c r="R195" s="4">
        <v>0.15</v>
      </c>
      <c r="S195" s="1">
        <v>6</v>
      </c>
      <c r="T195" s="4">
        <v>0.1</v>
      </c>
      <c r="U195" s="1"/>
      <c r="V195" s="4"/>
      <c r="W195" s="1">
        <v>352</v>
      </c>
      <c r="X195" s="1">
        <v>7350</v>
      </c>
    </row>
    <row r="196" spans="1:24" customHeight="1" ht="12.75">
      <c r="A196" s="1" t="s">
        <v>1727</v>
      </c>
      <c r="B196" s="7">
        <v>11.36</v>
      </c>
      <c r="C196" s="1">
        <v>2</v>
      </c>
      <c r="D196" s="1" t="s">
        <v>151</v>
      </c>
      <c r="E196" s="1"/>
      <c r="F196" s="1"/>
      <c r="G196" s="1"/>
      <c r="H196" s="1"/>
      <c r="I196" s="5">
        <v>4</v>
      </c>
      <c r="J196" s="5">
        <v>1.0488088481702</v>
      </c>
      <c r="K196" s="1">
        <v>2</v>
      </c>
      <c r="L196" s="4">
        <v>0.1</v>
      </c>
      <c r="M196" s="1">
        <v>3</v>
      </c>
      <c r="N196" s="4">
        <v>0.15</v>
      </c>
      <c r="O196" s="1">
        <v>4</v>
      </c>
      <c r="P196" s="4">
        <v>0.5</v>
      </c>
      <c r="Q196" s="1">
        <v>5</v>
      </c>
      <c r="R196" s="4">
        <v>0.15</v>
      </c>
      <c r="S196" s="1">
        <v>6</v>
      </c>
      <c r="T196" s="4">
        <v>0.1</v>
      </c>
      <c r="U196" s="1"/>
      <c r="V196" s="4"/>
      <c r="W196" s="1">
        <v>352</v>
      </c>
      <c r="X196" s="1">
        <v>7392</v>
      </c>
    </row>
    <row r="197" spans="1:24" customHeight="1" ht="12.75">
      <c r="A197" s="1" t="s">
        <v>1728</v>
      </c>
      <c r="B197" s="7">
        <v>6.52</v>
      </c>
      <c r="C197" s="1">
        <v>2</v>
      </c>
      <c r="D197" s="1" t="s">
        <v>151</v>
      </c>
      <c r="E197" s="1"/>
      <c r="F197" s="1"/>
      <c r="G197" s="1"/>
      <c r="H197" s="1"/>
      <c r="I197" s="5">
        <v>4</v>
      </c>
      <c r="J197" s="5">
        <v>1.0488088481702</v>
      </c>
      <c r="K197" s="1">
        <v>2</v>
      </c>
      <c r="L197" s="4">
        <v>0.1</v>
      </c>
      <c r="M197" s="1">
        <v>3</v>
      </c>
      <c r="N197" s="4">
        <v>0.15</v>
      </c>
      <c r="O197" s="1">
        <v>4</v>
      </c>
      <c r="P197" s="4">
        <v>0.5</v>
      </c>
      <c r="Q197" s="1">
        <v>5</v>
      </c>
      <c r="R197" s="4">
        <v>0.15</v>
      </c>
      <c r="S197" s="1">
        <v>6</v>
      </c>
      <c r="T197" s="4">
        <v>0.1</v>
      </c>
      <c r="U197" s="1"/>
      <c r="V197" s="4"/>
      <c r="W197" s="1">
        <v>352</v>
      </c>
      <c r="X197" s="1">
        <v>7434</v>
      </c>
    </row>
    <row r="198" spans="1:24" customHeight="1" ht="12.75">
      <c r="A198" s="1" t="s">
        <v>1729</v>
      </c>
      <c r="B198" s="7">
        <v>6.61</v>
      </c>
      <c r="C198" s="1">
        <v>2</v>
      </c>
      <c r="D198" s="1" t="s">
        <v>151</v>
      </c>
      <c r="E198" s="1"/>
      <c r="F198" s="1"/>
      <c r="G198" s="1"/>
      <c r="H198" s="1"/>
      <c r="I198" s="5">
        <v>4</v>
      </c>
      <c r="J198" s="5">
        <v>1.0488088481702</v>
      </c>
      <c r="K198" s="1">
        <v>2</v>
      </c>
      <c r="L198" s="4">
        <v>0.1</v>
      </c>
      <c r="M198" s="1">
        <v>3</v>
      </c>
      <c r="N198" s="4">
        <v>0.15</v>
      </c>
      <c r="O198" s="1">
        <v>4</v>
      </c>
      <c r="P198" s="4">
        <v>0.5</v>
      </c>
      <c r="Q198" s="1">
        <v>5</v>
      </c>
      <c r="R198" s="4">
        <v>0.15</v>
      </c>
      <c r="S198" s="1">
        <v>6</v>
      </c>
      <c r="T198" s="4">
        <v>0.1</v>
      </c>
      <c r="U198" s="1"/>
      <c r="V198" s="4"/>
      <c r="W198" s="1">
        <v>352</v>
      </c>
      <c r="X198" s="1">
        <v>7476</v>
      </c>
    </row>
    <row r="199" spans="1:24" customHeight="1" ht="12.75">
      <c r="A199" s="1" t="s">
        <v>1730</v>
      </c>
      <c r="B199" s="7">
        <v>6.88</v>
      </c>
      <c r="C199" s="1">
        <v>2</v>
      </c>
      <c r="D199" s="1" t="s">
        <v>151</v>
      </c>
      <c r="E199" s="1"/>
      <c r="F199" s="1"/>
      <c r="G199" s="1"/>
      <c r="H199" s="1"/>
      <c r="I199" s="5">
        <v>4</v>
      </c>
      <c r="J199" s="5">
        <v>1.0488088481702</v>
      </c>
      <c r="K199" s="1">
        <v>2</v>
      </c>
      <c r="L199" s="4">
        <v>0.1</v>
      </c>
      <c r="M199" s="1">
        <v>3</v>
      </c>
      <c r="N199" s="4">
        <v>0.15</v>
      </c>
      <c r="O199" s="1">
        <v>4</v>
      </c>
      <c r="P199" s="4">
        <v>0.5</v>
      </c>
      <c r="Q199" s="1">
        <v>5</v>
      </c>
      <c r="R199" s="4">
        <v>0.15</v>
      </c>
      <c r="S199" s="1">
        <v>6</v>
      </c>
      <c r="T199" s="4">
        <v>0.1</v>
      </c>
      <c r="U199" s="1"/>
      <c r="V199" s="4"/>
      <c r="W199" s="1">
        <v>352</v>
      </c>
      <c r="X199" s="1">
        <v>7518</v>
      </c>
    </row>
    <row r="200" spans="1:24" customHeight="1" ht="12.75">
      <c r="A200" s="1" t="s">
        <v>1731</v>
      </c>
      <c r="B200" s="7">
        <v>7.66</v>
      </c>
      <c r="C200" s="1">
        <v>2</v>
      </c>
      <c r="D200" s="1" t="s">
        <v>151</v>
      </c>
      <c r="E200" s="1"/>
      <c r="F200" s="1"/>
      <c r="G200" s="1"/>
      <c r="H200" s="1"/>
      <c r="I200" s="5">
        <v>4</v>
      </c>
      <c r="J200" s="5">
        <v>1.0488088481702</v>
      </c>
      <c r="K200" s="1">
        <v>2</v>
      </c>
      <c r="L200" s="4">
        <v>0.1</v>
      </c>
      <c r="M200" s="1">
        <v>3</v>
      </c>
      <c r="N200" s="4">
        <v>0.15</v>
      </c>
      <c r="O200" s="1">
        <v>4</v>
      </c>
      <c r="P200" s="4">
        <v>0.5</v>
      </c>
      <c r="Q200" s="1">
        <v>5</v>
      </c>
      <c r="R200" s="4">
        <v>0.15</v>
      </c>
      <c r="S200" s="1">
        <v>6</v>
      </c>
      <c r="T200" s="4">
        <v>0.1</v>
      </c>
      <c r="U200" s="1"/>
      <c r="V200" s="4"/>
      <c r="W200" s="1">
        <v>352</v>
      </c>
      <c r="X200" s="1">
        <v>7560</v>
      </c>
    </row>
    <row r="201" spans="1:24" customHeight="1" ht="12.75">
      <c r="A201" s="1" t="s">
        <v>1732</v>
      </c>
      <c r="B201" s="7">
        <v>10.28</v>
      </c>
      <c r="C201" s="1">
        <v>2</v>
      </c>
      <c r="D201" s="1" t="s">
        <v>151</v>
      </c>
      <c r="E201" s="1"/>
      <c r="F201" s="1"/>
      <c r="G201" s="1"/>
      <c r="H201" s="1"/>
      <c r="I201" s="5">
        <v>4</v>
      </c>
      <c r="J201" s="5">
        <v>1.0488088481702</v>
      </c>
      <c r="K201" s="1">
        <v>2</v>
      </c>
      <c r="L201" s="4">
        <v>0.1</v>
      </c>
      <c r="M201" s="1">
        <v>3</v>
      </c>
      <c r="N201" s="4">
        <v>0.15</v>
      </c>
      <c r="O201" s="1">
        <v>4</v>
      </c>
      <c r="P201" s="4">
        <v>0.5</v>
      </c>
      <c r="Q201" s="1">
        <v>5</v>
      </c>
      <c r="R201" s="4">
        <v>0.15</v>
      </c>
      <c r="S201" s="1">
        <v>6</v>
      </c>
      <c r="T201" s="4">
        <v>0.1</v>
      </c>
      <c r="U201" s="1"/>
      <c r="V201" s="4"/>
      <c r="W201" s="1">
        <v>352</v>
      </c>
      <c r="X201" s="1">
        <v>7602</v>
      </c>
    </row>
    <row r="202" spans="1:24" customHeight="1" ht="12.75">
      <c r="A202" s="1" t="s">
        <v>1733</v>
      </c>
      <c r="B202" s="7">
        <v>8.74</v>
      </c>
      <c r="C202" s="1">
        <v>2</v>
      </c>
      <c r="D202" s="1" t="s">
        <v>151</v>
      </c>
      <c r="E202" s="1"/>
      <c r="F202" s="1"/>
      <c r="G202" s="1"/>
      <c r="H202" s="1"/>
      <c r="I202" s="5">
        <v>4</v>
      </c>
      <c r="J202" s="5">
        <v>1.0488088481702</v>
      </c>
      <c r="K202" s="1">
        <v>2</v>
      </c>
      <c r="L202" s="4">
        <v>0.1</v>
      </c>
      <c r="M202" s="1">
        <v>3</v>
      </c>
      <c r="N202" s="4">
        <v>0.15</v>
      </c>
      <c r="O202" s="1">
        <v>4</v>
      </c>
      <c r="P202" s="4">
        <v>0.5</v>
      </c>
      <c r="Q202" s="1">
        <v>5</v>
      </c>
      <c r="R202" s="4">
        <v>0.15</v>
      </c>
      <c r="S202" s="1">
        <v>6</v>
      </c>
      <c r="T202" s="4">
        <v>0.1</v>
      </c>
      <c r="U202" s="1"/>
      <c r="V202" s="4"/>
      <c r="W202" s="1">
        <v>352</v>
      </c>
      <c r="X202" s="1">
        <v>7644</v>
      </c>
    </row>
    <row r="203" spans="1:24" customHeight="1" ht="12.75">
      <c r="A203" s="1" t="s">
        <v>1734</v>
      </c>
      <c r="B203" s="7">
        <v>14</v>
      </c>
      <c r="C203" s="1">
        <v>2</v>
      </c>
      <c r="D203" s="1" t="s">
        <v>151</v>
      </c>
      <c r="E203" s="1"/>
      <c r="F203" s="1"/>
      <c r="G203" s="1"/>
      <c r="H203" s="1"/>
      <c r="I203" s="5">
        <v>4</v>
      </c>
      <c r="J203" s="5">
        <v>1.0488088481702</v>
      </c>
      <c r="K203" s="1">
        <v>2</v>
      </c>
      <c r="L203" s="4">
        <v>0.1</v>
      </c>
      <c r="M203" s="1">
        <v>3</v>
      </c>
      <c r="N203" s="4">
        <v>0.15</v>
      </c>
      <c r="O203" s="1">
        <v>4</v>
      </c>
      <c r="P203" s="4">
        <v>0.5</v>
      </c>
      <c r="Q203" s="1">
        <v>5</v>
      </c>
      <c r="R203" s="4">
        <v>0.15</v>
      </c>
      <c r="S203" s="1">
        <v>6</v>
      </c>
      <c r="T203" s="4">
        <v>0.1</v>
      </c>
      <c r="U203" s="1"/>
      <c r="V203" s="4"/>
      <c r="W203" s="1">
        <v>352</v>
      </c>
      <c r="X203" s="1">
        <v>7686</v>
      </c>
    </row>
    <row r="204" spans="1:24" customHeight="1" ht="12.75">
      <c r="A204" s="1" t="s">
        <v>1735</v>
      </c>
      <c r="B204" s="7">
        <v>4.07</v>
      </c>
      <c r="C204" s="1">
        <v>2</v>
      </c>
      <c r="D204" s="1" t="s">
        <v>151</v>
      </c>
      <c r="E204" s="1"/>
      <c r="F204" s="1"/>
      <c r="G204" s="1"/>
      <c r="H204" s="1"/>
      <c r="I204" s="5">
        <v>4</v>
      </c>
      <c r="J204" s="5">
        <v>1.0488088481702</v>
      </c>
      <c r="K204" s="1">
        <v>2</v>
      </c>
      <c r="L204" s="4">
        <v>0.1</v>
      </c>
      <c r="M204" s="1">
        <v>3</v>
      </c>
      <c r="N204" s="4">
        <v>0.15</v>
      </c>
      <c r="O204" s="1">
        <v>4</v>
      </c>
      <c r="P204" s="4">
        <v>0.5</v>
      </c>
      <c r="Q204" s="1">
        <v>5</v>
      </c>
      <c r="R204" s="4">
        <v>0.15</v>
      </c>
      <c r="S204" s="1">
        <v>6</v>
      </c>
      <c r="T204" s="4">
        <v>0.1</v>
      </c>
      <c r="U204" s="1"/>
      <c r="V204" s="4"/>
      <c r="W204" s="1">
        <v>352</v>
      </c>
      <c r="X204" s="1">
        <v>7728</v>
      </c>
    </row>
    <row r="205" spans="1:24" customHeight="1" ht="12.75">
      <c r="A205" s="1" t="s">
        <v>1736</v>
      </c>
      <c r="B205" s="7">
        <v>8.1</v>
      </c>
      <c r="C205" s="1">
        <v>2</v>
      </c>
      <c r="D205" s="1" t="s">
        <v>151</v>
      </c>
      <c r="E205" s="1"/>
      <c r="F205" s="1"/>
      <c r="G205" s="1"/>
      <c r="H205" s="1"/>
      <c r="I205" s="5">
        <v>4</v>
      </c>
      <c r="J205" s="5">
        <v>1.0488088481702</v>
      </c>
      <c r="K205" s="1">
        <v>2</v>
      </c>
      <c r="L205" s="4">
        <v>0.1</v>
      </c>
      <c r="M205" s="1">
        <v>3</v>
      </c>
      <c r="N205" s="4">
        <v>0.15</v>
      </c>
      <c r="O205" s="1">
        <v>4</v>
      </c>
      <c r="P205" s="4">
        <v>0.5</v>
      </c>
      <c r="Q205" s="1">
        <v>5</v>
      </c>
      <c r="R205" s="4">
        <v>0.15</v>
      </c>
      <c r="S205" s="1">
        <v>6</v>
      </c>
      <c r="T205" s="4">
        <v>0.1</v>
      </c>
      <c r="U205" s="1"/>
      <c r="V205" s="4"/>
      <c r="W205" s="1">
        <v>352</v>
      </c>
      <c r="X205" s="1">
        <v>7770</v>
      </c>
    </row>
    <row r="206" spans="1:24" customHeight="1" ht="12.75">
      <c r="A206" s="1" t="s">
        <v>1737</v>
      </c>
      <c r="B206" s="7">
        <v>5.61</v>
      </c>
      <c r="C206" s="1">
        <v>2</v>
      </c>
      <c r="D206" s="1" t="s">
        <v>151</v>
      </c>
      <c r="E206" s="1"/>
      <c r="F206" s="1"/>
      <c r="G206" s="1"/>
      <c r="H206" s="1"/>
      <c r="I206" s="5">
        <v>4</v>
      </c>
      <c r="J206" s="5">
        <v>1.0488088481702</v>
      </c>
      <c r="K206" s="1">
        <v>2</v>
      </c>
      <c r="L206" s="4">
        <v>0.1</v>
      </c>
      <c r="M206" s="1">
        <v>3</v>
      </c>
      <c r="N206" s="4">
        <v>0.15</v>
      </c>
      <c r="O206" s="1">
        <v>4</v>
      </c>
      <c r="P206" s="4">
        <v>0.5</v>
      </c>
      <c r="Q206" s="1">
        <v>5</v>
      </c>
      <c r="R206" s="4">
        <v>0.15</v>
      </c>
      <c r="S206" s="1">
        <v>6</v>
      </c>
      <c r="T206" s="4">
        <v>0.1</v>
      </c>
      <c r="U206" s="1"/>
      <c r="V206" s="4"/>
      <c r="W206" s="1">
        <v>352</v>
      </c>
      <c r="X206" s="1">
        <v>7812</v>
      </c>
    </row>
    <row r="207" spans="1:24" customHeight="1" ht="12.75">
      <c r="A207" s="1" t="s">
        <v>1738</v>
      </c>
      <c r="B207" s="7">
        <v>7.84</v>
      </c>
      <c r="C207" s="1">
        <v>2</v>
      </c>
      <c r="D207" s="1" t="s">
        <v>151</v>
      </c>
      <c r="E207" s="1"/>
      <c r="F207" s="1"/>
      <c r="G207" s="1"/>
      <c r="H207" s="1"/>
      <c r="I207" s="5">
        <v>4</v>
      </c>
      <c r="J207" s="5">
        <v>1.0488088481702</v>
      </c>
      <c r="K207" s="1">
        <v>2</v>
      </c>
      <c r="L207" s="4">
        <v>0.1</v>
      </c>
      <c r="M207" s="1">
        <v>3</v>
      </c>
      <c r="N207" s="4">
        <v>0.15</v>
      </c>
      <c r="O207" s="1">
        <v>4</v>
      </c>
      <c r="P207" s="4">
        <v>0.5</v>
      </c>
      <c r="Q207" s="1">
        <v>5</v>
      </c>
      <c r="R207" s="4">
        <v>0.15</v>
      </c>
      <c r="S207" s="1">
        <v>6</v>
      </c>
      <c r="T207" s="4">
        <v>0.1</v>
      </c>
      <c r="U207" s="1"/>
      <c r="V207" s="4"/>
      <c r="W207" s="1">
        <v>352</v>
      </c>
      <c r="X207" s="1">
        <v>7854</v>
      </c>
    </row>
    <row r="208" spans="1:24" customHeight="1" ht="12.75">
      <c r="A208" s="1" t="s">
        <v>1739</v>
      </c>
      <c r="B208" s="7">
        <v>11.7</v>
      </c>
      <c r="C208" s="1">
        <v>2</v>
      </c>
      <c r="D208" s="1" t="s">
        <v>151</v>
      </c>
      <c r="E208" s="1"/>
      <c r="F208" s="1"/>
      <c r="G208" s="1"/>
      <c r="H208" s="1"/>
      <c r="I208" s="5">
        <v>4</v>
      </c>
      <c r="J208" s="5">
        <v>1.0488088481702</v>
      </c>
      <c r="K208" s="1">
        <v>2</v>
      </c>
      <c r="L208" s="4">
        <v>0.1</v>
      </c>
      <c r="M208" s="1">
        <v>3</v>
      </c>
      <c r="N208" s="4">
        <v>0.15</v>
      </c>
      <c r="O208" s="1">
        <v>4</v>
      </c>
      <c r="P208" s="4">
        <v>0.5</v>
      </c>
      <c r="Q208" s="1">
        <v>5</v>
      </c>
      <c r="R208" s="4">
        <v>0.15</v>
      </c>
      <c r="S208" s="1">
        <v>6</v>
      </c>
      <c r="T208" s="4">
        <v>0.1</v>
      </c>
      <c r="U208" s="1"/>
      <c r="V208" s="4"/>
      <c r="W208" s="1">
        <v>352</v>
      </c>
      <c r="X208" s="1">
        <v>7896</v>
      </c>
    </row>
    <row r="209" spans="1:24" customHeight="1" ht="12.75">
      <c r="A209" s="1" t="s">
        <v>1740</v>
      </c>
      <c r="B209" s="7">
        <v>40.35</v>
      </c>
      <c r="C209" s="1">
        <v>2</v>
      </c>
      <c r="D209" s="1" t="s">
        <v>151</v>
      </c>
      <c r="E209" s="1"/>
      <c r="F209" s="1"/>
      <c r="G209" s="1"/>
      <c r="H209" s="1"/>
      <c r="I209" s="5">
        <v>4</v>
      </c>
      <c r="J209" s="5">
        <v>1.0488088481702</v>
      </c>
      <c r="K209" s="1">
        <v>2</v>
      </c>
      <c r="L209" s="4">
        <v>0.1</v>
      </c>
      <c r="M209" s="1">
        <v>3</v>
      </c>
      <c r="N209" s="4">
        <v>0.15</v>
      </c>
      <c r="O209" s="1">
        <v>4</v>
      </c>
      <c r="P209" s="4">
        <v>0.5</v>
      </c>
      <c r="Q209" s="1">
        <v>5</v>
      </c>
      <c r="R209" s="4">
        <v>0.15</v>
      </c>
      <c r="S209" s="1">
        <v>6</v>
      </c>
      <c r="T209" s="4">
        <v>0.1</v>
      </c>
      <c r="U209" s="1"/>
      <c r="V209" s="4"/>
      <c r="W209" s="1">
        <v>352</v>
      </c>
      <c r="X209" s="1">
        <v>7938</v>
      </c>
    </row>
    <row r="210" spans="1:24" customHeight="1" ht="12.75">
      <c r="A210" s="1" t="s">
        <v>1741</v>
      </c>
      <c r="B210" s="7">
        <v>33.26</v>
      </c>
      <c r="C210" s="1">
        <v>2</v>
      </c>
      <c r="D210" s="1" t="s">
        <v>151</v>
      </c>
      <c r="E210" s="1"/>
      <c r="F210" s="1"/>
      <c r="G210" s="1"/>
      <c r="H210" s="1"/>
      <c r="I210" s="5">
        <v>4</v>
      </c>
      <c r="J210" s="5">
        <v>1.0488088481702</v>
      </c>
      <c r="K210" s="1">
        <v>2</v>
      </c>
      <c r="L210" s="4">
        <v>0.1</v>
      </c>
      <c r="M210" s="1">
        <v>3</v>
      </c>
      <c r="N210" s="4">
        <v>0.15</v>
      </c>
      <c r="O210" s="1">
        <v>4</v>
      </c>
      <c r="P210" s="4">
        <v>0.5</v>
      </c>
      <c r="Q210" s="1">
        <v>5</v>
      </c>
      <c r="R210" s="4">
        <v>0.15</v>
      </c>
      <c r="S210" s="1">
        <v>6</v>
      </c>
      <c r="T210" s="4">
        <v>0.1</v>
      </c>
      <c r="U210" s="1"/>
      <c r="V210" s="4"/>
      <c r="W210" s="1">
        <v>352</v>
      </c>
      <c r="X210" s="1">
        <v>7980</v>
      </c>
    </row>
    <row r="211" spans="1:24" customHeight="1" ht="12.75">
      <c r="A211" s="1" t="s">
        <v>1742</v>
      </c>
      <c r="B211" s="7">
        <v>10.75</v>
      </c>
      <c r="C211" s="1">
        <v>2</v>
      </c>
      <c r="D211" s="1" t="s">
        <v>151</v>
      </c>
      <c r="E211" s="1"/>
      <c r="F211" s="1"/>
      <c r="G211" s="1"/>
      <c r="H211" s="1"/>
      <c r="I211" s="5">
        <v>4</v>
      </c>
      <c r="J211" s="5">
        <v>1.0488088481702</v>
      </c>
      <c r="K211" s="1">
        <v>2</v>
      </c>
      <c r="L211" s="4">
        <v>0.1</v>
      </c>
      <c r="M211" s="1">
        <v>3</v>
      </c>
      <c r="N211" s="4">
        <v>0.15</v>
      </c>
      <c r="O211" s="1">
        <v>4</v>
      </c>
      <c r="P211" s="4">
        <v>0.5</v>
      </c>
      <c r="Q211" s="1">
        <v>5</v>
      </c>
      <c r="R211" s="4">
        <v>0.15</v>
      </c>
      <c r="S211" s="1">
        <v>6</v>
      </c>
      <c r="T211" s="4">
        <v>0.1</v>
      </c>
      <c r="U211" s="1"/>
      <c r="V211" s="4"/>
      <c r="W211" s="1">
        <v>352</v>
      </c>
      <c r="X211" s="1">
        <v>8022</v>
      </c>
    </row>
    <row r="212" spans="1:24" customHeight="1" ht="12.75">
      <c r="A212" s="1" t="s">
        <v>1743</v>
      </c>
      <c r="B212" s="7">
        <v>12.12</v>
      </c>
      <c r="C212" s="1">
        <v>2</v>
      </c>
      <c r="D212" s="1" t="s">
        <v>151</v>
      </c>
      <c r="E212" s="1"/>
      <c r="F212" s="1"/>
      <c r="G212" s="1"/>
      <c r="H212" s="1"/>
      <c r="I212" s="5">
        <v>4</v>
      </c>
      <c r="J212" s="5">
        <v>1.0488088481702</v>
      </c>
      <c r="K212" s="1">
        <v>2</v>
      </c>
      <c r="L212" s="4">
        <v>0.1</v>
      </c>
      <c r="M212" s="1">
        <v>3</v>
      </c>
      <c r="N212" s="4">
        <v>0.15</v>
      </c>
      <c r="O212" s="1">
        <v>4</v>
      </c>
      <c r="P212" s="4">
        <v>0.5</v>
      </c>
      <c r="Q212" s="1">
        <v>5</v>
      </c>
      <c r="R212" s="4">
        <v>0.15</v>
      </c>
      <c r="S212" s="1">
        <v>6</v>
      </c>
      <c r="T212" s="4">
        <v>0.1</v>
      </c>
      <c r="U212" s="1"/>
      <c r="V212" s="4"/>
      <c r="W212" s="1">
        <v>352</v>
      </c>
      <c r="X212" s="1">
        <v>8064</v>
      </c>
    </row>
    <row r="213" spans="1:24" customHeight="1" ht="12.75">
      <c r="A213" s="1" t="s">
        <v>1744</v>
      </c>
      <c r="B213" s="7">
        <v>6.76</v>
      </c>
      <c r="C213" s="1">
        <v>2</v>
      </c>
      <c r="D213" s="1" t="s">
        <v>151</v>
      </c>
      <c r="E213" s="1"/>
      <c r="F213" s="1"/>
      <c r="G213" s="1"/>
      <c r="H213" s="1"/>
      <c r="I213" s="5">
        <v>4</v>
      </c>
      <c r="J213" s="5">
        <v>1.0488088481702</v>
      </c>
      <c r="K213" s="1">
        <v>2</v>
      </c>
      <c r="L213" s="4">
        <v>0.1</v>
      </c>
      <c r="M213" s="1">
        <v>3</v>
      </c>
      <c r="N213" s="4">
        <v>0.15</v>
      </c>
      <c r="O213" s="1">
        <v>4</v>
      </c>
      <c r="P213" s="4">
        <v>0.5</v>
      </c>
      <c r="Q213" s="1">
        <v>5</v>
      </c>
      <c r="R213" s="4">
        <v>0.15</v>
      </c>
      <c r="S213" s="1">
        <v>6</v>
      </c>
      <c r="T213" s="4">
        <v>0.1</v>
      </c>
      <c r="U213" s="1"/>
      <c r="V213" s="4"/>
      <c r="W213" s="1">
        <v>352</v>
      </c>
      <c r="X213" s="1">
        <v>8106</v>
      </c>
    </row>
    <row r="214" spans="1:24" customHeight="1" ht="12.75">
      <c r="A214" s="1" t="s">
        <v>1745</v>
      </c>
      <c r="B214" s="7">
        <v>12.97</v>
      </c>
      <c r="C214" s="1">
        <v>2</v>
      </c>
      <c r="D214" s="1" t="s">
        <v>151</v>
      </c>
      <c r="E214" s="1"/>
      <c r="F214" s="1"/>
      <c r="G214" s="1"/>
      <c r="H214" s="1"/>
      <c r="I214" s="5">
        <v>4</v>
      </c>
      <c r="J214" s="5">
        <v>1.0488088481702</v>
      </c>
      <c r="K214" s="1">
        <v>2</v>
      </c>
      <c r="L214" s="4">
        <v>0.1</v>
      </c>
      <c r="M214" s="1">
        <v>3</v>
      </c>
      <c r="N214" s="4">
        <v>0.15</v>
      </c>
      <c r="O214" s="1">
        <v>4</v>
      </c>
      <c r="P214" s="4">
        <v>0.5</v>
      </c>
      <c r="Q214" s="1">
        <v>5</v>
      </c>
      <c r="R214" s="4">
        <v>0.15</v>
      </c>
      <c r="S214" s="1">
        <v>6</v>
      </c>
      <c r="T214" s="4">
        <v>0.1</v>
      </c>
      <c r="U214" s="1"/>
      <c r="V214" s="4"/>
      <c r="W214" s="1">
        <v>352</v>
      </c>
      <c r="X214" s="1">
        <v>8148</v>
      </c>
    </row>
    <row r="215" spans="1:24" customHeight="1" ht="12.75">
      <c r="A215" s="1" t="s">
        <v>1746</v>
      </c>
      <c r="B215" s="7">
        <v>16.06</v>
      </c>
      <c r="C215" s="1">
        <v>2</v>
      </c>
      <c r="D215" s="1" t="s">
        <v>151</v>
      </c>
      <c r="E215" s="1"/>
      <c r="F215" s="1"/>
      <c r="G215" s="1"/>
      <c r="H215" s="1"/>
      <c r="I215" s="5">
        <v>4</v>
      </c>
      <c r="J215" s="5">
        <v>1.0488088481702</v>
      </c>
      <c r="K215" s="1">
        <v>2</v>
      </c>
      <c r="L215" s="4">
        <v>0.1</v>
      </c>
      <c r="M215" s="1">
        <v>3</v>
      </c>
      <c r="N215" s="4">
        <v>0.15</v>
      </c>
      <c r="O215" s="1">
        <v>4</v>
      </c>
      <c r="P215" s="4">
        <v>0.5</v>
      </c>
      <c r="Q215" s="1">
        <v>5</v>
      </c>
      <c r="R215" s="4">
        <v>0.15</v>
      </c>
      <c r="S215" s="1">
        <v>6</v>
      </c>
      <c r="T215" s="4">
        <v>0.1</v>
      </c>
      <c r="U215" s="1"/>
      <c r="V215" s="4"/>
      <c r="W215" s="1">
        <v>352</v>
      </c>
      <c r="X215" s="1">
        <v>8190</v>
      </c>
    </row>
    <row r="216" spans="1:24" customHeight="1" ht="12.75">
      <c r="A216" s="1" t="s">
        <v>1747</v>
      </c>
      <c r="B216" s="7">
        <v>3.96</v>
      </c>
      <c r="C216" s="1">
        <v>2</v>
      </c>
      <c r="D216" s="1" t="s">
        <v>151</v>
      </c>
      <c r="E216" s="1"/>
      <c r="F216" s="1"/>
      <c r="G216" s="1"/>
      <c r="H216" s="1"/>
      <c r="I216" s="5">
        <v>4</v>
      </c>
      <c r="J216" s="5">
        <v>1.0488088481702</v>
      </c>
      <c r="K216" s="1">
        <v>2</v>
      </c>
      <c r="L216" s="4">
        <v>0.1</v>
      </c>
      <c r="M216" s="1">
        <v>3</v>
      </c>
      <c r="N216" s="4">
        <v>0.15</v>
      </c>
      <c r="O216" s="1">
        <v>4</v>
      </c>
      <c r="P216" s="4">
        <v>0.5</v>
      </c>
      <c r="Q216" s="1">
        <v>5</v>
      </c>
      <c r="R216" s="4">
        <v>0.15</v>
      </c>
      <c r="S216" s="1">
        <v>6</v>
      </c>
      <c r="T216" s="4">
        <v>0.1</v>
      </c>
      <c r="U216" s="1"/>
      <c r="V216" s="4"/>
      <c r="W216" s="1">
        <v>352</v>
      </c>
      <c r="X216" s="1">
        <v>8232</v>
      </c>
    </row>
    <row r="217" spans="1:24" customHeight="1" ht="12.75">
      <c r="A217" s="1" t="s">
        <v>1748</v>
      </c>
      <c r="B217" s="7">
        <v>2.88</v>
      </c>
      <c r="C217" s="1">
        <v>2</v>
      </c>
      <c r="D217" s="1" t="s">
        <v>151</v>
      </c>
      <c r="E217" s="1"/>
      <c r="F217" s="1"/>
      <c r="G217" s="1"/>
      <c r="H217" s="1"/>
      <c r="I217" s="5">
        <v>4</v>
      </c>
      <c r="J217" s="5">
        <v>1.0488088481702</v>
      </c>
      <c r="K217" s="1">
        <v>2</v>
      </c>
      <c r="L217" s="4">
        <v>0.1</v>
      </c>
      <c r="M217" s="1">
        <v>3</v>
      </c>
      <c r="N217" s="4">
        <v>0.15</v>
      </c>
      <c r="O217" s="1">
        <v>4</v>
      </c>
      <c r="P217" s="4">
        <v>0.5</v>
      </c>
      <c r="Q217" s="1">
        <v>5</v>
      </c>
      <c r="R217" s="4">
        <v>0.15</v>
      </c>
      <c r="S217" s="1">
        <v>6</v>
      </c>
      <c r="T217" s="4">
        <v>0.1</v>
      </c>
      <c r="U217" s="1"/>
      <c r="V217" s="4"/>
      <c r="W217" s="1">
        <v>352</v>
      </c>
      <c r="X217" s="1">
        <v>8274</v>
      </c>
    </row>
    <row r="218" spans="1:24" customHeight="1" ht="12.75">
      <c r="A218" s="1" t="s">
        <v>1749</v>
      </c>
      <c r="B218" s="7">
        <v>81.3</v>
      </c>
      <c r="C218" s="1">
        <v>2</v>
      </c>
      <c r="D218" s="1" t="s">
        <v>151</v>
      </c>
      <c r="E218" s="1"/>
      <c r="F218" s="1"/>
      <c r="G218" s="1"/>
      <c r="H218" s="1"/>
      <c r="I218" s="5">
        <v>4</v>
      </c>
      <c r="J218" s="5">
        <v>1.0488088481702</v>
      </c>
      <c r="K218" s="1">
        <v>2</v>
      </c>
      <c r="L218" s="4">
        <v>0.1</v>
      </c>
      <c r="M218" s="1">
        <v>3</v>
      </c>
      <c r="N218" s="4">
        <v>0.15</v>
      </c>
      <c r="O218" s="1">
        <v>4</v>
      </c>
      <c r="P218" s="4">
        <v>0.5</v>
      </c>
      <c r="Q218" s="1">
        <v>5</v>
      </c>
      <c r="R218" s="4">
        <v>0.15</v>
      </c>
      <c r="S218" s="1">
        <v>6</v>
      </c>
      <c r="T218" s="4">
        <v>0.1</v>
      </c>
      <c r="U218" s="1"/>
      <c r="V218" s="4"/>
      <c r="W218" s="1">
        <v>352</v>
      </c>
      <c r="X218" s="1">
        <v>8316</v>
      </c>
    </row>
    <row r="219" spans="1:24" customHeight="1" ht="12.75">
      <c r="A219" s="1" t="s">
        <v>1750</v>
      </c>
      <c r="B219" s="7">
        <v>79.46</v>
      </c>
      <c r="C219" s="1">
        <v>2</v>
      </c>
      <c r="D219" s="1" t="s">
        <v>151</v>
      </c>
      <c r="E219" s="1"/>
      <c r="F219" s="1"/>
      <c r="G219" s="1"/>
      <c r="H219" s="1"/>
      <c r="I219" s="5">
        <v>4</v>
      </c>
      <c r="J219" s="5">
        <v>1.0488088481702</v>
      </c>
      <c r="K219" s="1">
        <v>2</v>
      </c>
      <c r="L219" s="4">
        <v>0.1</v>
      </c>
      <c r="M219" s="1">
        <v>3</v>
      </c>
      <c r="N219" s="4">
        <v>0.15</v>
      </c>
      <c r="O219" s="1">
        <v>4</v>
      </c>
      <c r="P219" s="4">
        <v>0.5</v>
      </c>
      <c r="Q219" s="1">
        <v>5</v>
      </c>
      <c r="R219" s="4">
        <v>0.15</v>
      </c>
      <c r="S219" s="1">
        <v>6</v>
      </c>
      <c r="T219" s="4">
        <v>0.1</v>
      </c>
      <c r="U219" s="1"/>
      <c r="V219" s="4"/>
      <c r="W219" s="1">
        <v>352</v>
      </c>
      <c r="X219" s="1">
        <v>8358</v>
      </c>
    </row>
    <row r="220" spans="1:24" customHeight="1" ht="12.75">
      <c r="A220" s="1" t="s">
        <v>1751</v>
      </c>
      <c r="B220" s="7">
        <v>82.27</v>
      </c>
      <c r="C220" s="1">
        <v>2</v>
      </c>
      <c r="D220" s="1" t="s">
        <v>151</v>
      </c>
      <c r="E220" s="1"/>
      <c r="F220" s="1"/>
      <c r="G220" s="1"/>
      <c r="H220" s="1"/>
      <c r="I220" s="5">
        <v>4</v>
      </c>
      <c r="J220" s="5">
        <v>1.0488088481702</v>
      </c>
      <c r="K220" s="1">
        <v>2</v>
      </c>
      <c r="L220" s="4">
        <v>0.1</v>
      </c>
      <c r="M220" s="1">
        <v>3</v>
      </c>
      <c r="N220" s="4">
        <v>0.15</v>
      </c>
      <c r="O220" s="1">
        <v>4</v>
      </c>
      <c r="P220" s="4">
        <v>0.5</v>
      </c>
      <c r="Q220" s="1">
        <v>5</v>
      </c>
      <c r="R220" s="4">
        <v>0.15</v>
      </c>
      <c r="S220" s="1">
        <v>6</v>
      </c>
      <c r="T220" s="4">
        <v>0.1</v>
      </c>
      <c r="U220" s="1"/>
      <c r="V220" s="4"/>
      <c r="W220" s="1">
        <v>352</v>
      </c>
      <c r="X220" s="1">
        <v>8400</v>
      </c>
    </row>
    <row r="221" spans="1:24" customHeight="1" ht="12.75">
      <c r="A221" s="1" t="s">
        <v>1752</v>
      </c>
      <c r="B221" s="7">
        <v>13.16</v>
      </c>
      <c r="C221" s="1">
        <v>2</v>
      </c>
      <c r="D221" s="1" t="s">
        <v>151</v>
      </c>
      <c r="E221" s="1"/>
      <c r="F221" s="1"/>
      <c r="G221" s="1"/>
      <c r="H221" s="1"/>
      <c r="I221" s="5">
        <v>4</v>
      </c>
      <c r="J221" s="5">
        <v>1.0488088481702</v>
      </c>
      <c r="K221" s="1">
        <v>2</v>
      </c>
      <c r="L221" s="4">
        <v>0.1</v>
      </c>
      <c r="M221" s="1">
        <v>3</v>
      </c>
      <c r="N221" s="4">
        <v>0.15</v>
      </c>
      <c r="O221" s="1">
        <v>4</v>
      </c>
      <c r="P221" s="4">
        <v>0.5</v>
      </c>
      <c r="Q221" s="1">
        <v>5</v>
      </c>
      <c r="R221" s="4">
        <v>0.15</v>
      </c>
      <c r="S221" s="1">
        <v>6</v>
      </c>
      <c r="T221" s="4">
        <v>0.1</v>
      </c>
      <c r="U221" s="1"/>
      <c r="V221" s="4"/>
      <c r="W221" s="1">
        <v>352</v>
      </c>
      <c r="X221" s="1">
        <v>8442</v>
      </c>
    </row>
    <row r="222" spans="1:24" customHeight="1" ht="12.75">
      <c r="A222" s="1" t="s">
        <v>1753</v>
      </c>
      <c r="B222" s="7">
        <v>15.06</v>
      </c>
      <c r="C222" s="1">
        <v>2</v>
      </c>
      <c r="D222" s="1" t="s">
        <v>151</v>
      </c>
      <c r="E222" s="1"/>
      <c r="F222" s="1"/>
      <c r="G222" s="1"/>
      <c r="H222" s="1"/>
      <c r="I222" s="5">
        <v>4</v>
      </c>
      <c r="J222" s="5">
        <v>1.0488088481702</v>
      </c>
      <c r="K222" s="1">
        <v>2</v>
      </c>
      <c r="L222" s="4">
        <v>0.1</v>
      </c>
      <c r="M222" s="1">
        <v>3</v>
      </c>
      <c r="N222" s="4">
        <v>0.15</v>
      </c>
      <c r="O222" s="1">
        <v>4</v>
      </c>
      <c r="P222" s="4">
        <v>0.5</v>
      </c>
      <c r="Q222" s="1">
        <v>5</v>
      </c>
      <c r="R222" s="4">
        <v>0.15</v>
      </c>
      <c r="S222" s="1">
        <v>6</v>
      </c>
      <c r="T222" s="4">
        <v>0.1</v>
      </c>
      <c r="U222" s="1"/>
      <c r="V222" s="4"/>
      <c r="W222" s="1">
        <v>352</v>
      </c>
      <c r="X222" s="1">
        <v>8484</v>
      </c>
    </row>
    <row r="223" spans="1:24" customHeight="1" ht="12.75">
      <c r="A223" s="1" t="s">
        <v>1754</v>
      </c>
      <c r="B223" s="7">
        <v>12.12</v>
      </c>
      <c r="C223" s="1">
        <v>2</v>
      </c>
      <c r="D223" s="1" t="s">
        <v>151</v>
      </c>
      <c r="E223" s="1"/>
      <c r="F223" s="1"/>
      <c r="G223" s="1"/>
      <c r="H223" s="1"/>
      <c r="I223" s="5">
        <v>4</v>
      </c>
      <c r="J223" s="5">
        <v>1.0488088481702</v>
      </c>
      <c r="K223" s="1">
        <v>2</v>
      </c>
      <c r="L223" s="4">
        <v>0.1</v>
      </c>
      <c r="M223" s="1">
        <v>3</v>
      </c>
      <c r="N223" s="4">
        <v>0.15</v>
      </c>
      <c r="O223" s="1">
        <v>4</v>
      </c>
      <c r="P223" s="4">
        <v>0.5</v>
      </c>
      <c r="Q223" s="1">
        <v>5</v>
      </c>
      <c r="R223" s="4">
        <v>0.15</v>
      </c>
      <c r="S223" s="1">
        <v>6</v>
      </c>
      <c r="T223" s="4">
        <v>0.1</v>
      </c>
      <c r="U223" s="1"/>
      <c r="V223" s="4"/>
      <c r="W223" s="1">
        <v>352</v>
      </c>
      <c r="X223" s="1">
        <v>8526</v>
      </c>
    </row>
    <row r="224" spans="1:24" customHeight="1" ht="12.75">
      <c r="A224" s="1" t="s">
        <v>1755</v>
      </c>
      <c r="B224" s="7">
        <v>13.18</v>
      </c>
      <c r="C224" s="1">
        <v>2</v>
      </c>
      <c r="D224" s="1" t="s">
        <v>151</v>
      </c>
      <c r="E224" s="1"/>
      <c r="F224" s="1"/>
      <c r="G224" s="1"/>
      <c r="H224" s="1"/>
      <c r="I224" s="5">
        <v>4</v>
      </c>
      <c r="J224" s="5">
        <v>1.0488088481702</v>
      </c>
      <c r="K224" s="1">
        <v>2</v>
      </c>
      <c r="L224" s="4">
        <v>0.1</v>
      </c>
      <c r="M224" s="1">
        <v>3</v>
      </c>
      <c r="N224" s="4">
        <v>0.15</v>
      </c>
      <c r="O224" s="1">
        <v>4</v>
      </c>
      <c r="P224" s="4">
        <v>0.5</v>
      </c>
      <c r="Q224" s="1">
        <v>5</v>
      </c>
      <c r="R224" s="4">
        <v>0.15</v>
      </c>
      <c r="S224" s="1">
        <v>6</v>
      </c>
      <c r="T224" s="4">
        <v>0.1</v>
      </c>
      <c r="U224" s="1"/>
      <c r="V224" s="4"/>
      <c r="W224" s="1">
        <v>352</v>
      </c>
      <c r="X224" s="1">
        <v>8568</v>
      </c>
    </row>
    <row r="225" spans="1:24" customHeight="1" ht="12.75">
      <c r="A225" s="1" t="s">
        <v>1756</v>
      </c>
      <c r="B225" s="7">
        <v>40.92</v>
      </c>
      <c r="C225" s="1">
        <v>2</v>
      </c>
      <c r="D225" s="1" t="s">
        <v>151</v>
      </c>
      <c r="E225" s="1"/>
      <c r="F225" s="1"/>
      <c r="G225" s="1"/>
      <c r="H225" s="1"/>
      <c r="I225" s="5">
        <v>4</v>
      </c>
      <c r="J225" s="5">
        <v>1.0488088481702</v>
      </c>
      <c r="K225" s="1">
        <v>2</v>
      </c>
      <c r="L225" s="4">
        <v>0.1</v>
      </c>
      <c r="M225" s="1">
        <v>3</v>
      </c>
      <c r="N225" s="4">
        <v>0.15</v>
      </c>
      <c r="O225" s="1">
        <v>4</v>
      </c>
      <c r="P225" s="4">
        <v>0.5</v>
      </c>
      <c r="Q225" s="1">
        <v>5</v>
      </c>
      <c r="R225" s="4">
        <v>0.15</v>
      </c>
      <c r="S225" s="1">
        <v>6</v>
      </c>
      <c r="T225" s="4">
        <v>0.1</v>
      </c>
      <c r="U225" s="1"/>
      <c r="V225" s="4"/>
      <c r="W225" s="1">
        <v>352</v>
      </c>
      <c r="X225" s="1">
        <v>8610</v>
      </c>
    </row>
    <row r="226" spans="1:24" customHeight="1" ht="12.75">
      <c r="A226" s="1" t="s">
        <v>1757</v>
      </c>
      <c r="B226" s="7">
        <v>5.83</v>
      </c>
      <c r="C226" s="1">
        <v>2</v>
      </c>
      <c r="D226" s="1" t="s">
        <v>151</v>
      </c>
      <c r="E226" s="1"/>
      <c r="F226" s="1"/>
      <c r="G226" s="1"/>
      <c r="H226" s="1"/>
      <c r="I226" s="5">
        <v>4</v>
      </c>
      <c r="J226" s="5">
        <v>1.0488088481702</v>
      </c>
      <c r="K226" s="1">
        <v>2</v>
      </c>
      <c r="L226" s="4">
        <v>0.1</v>
      </c>
      <c r="M226" s="1">
        <v>3</v>
      </c>
      <c r="N226" s="4">
        <v>0.15</v>
      </c>
      <c r="O226" s="1">
        <v>4</v>
      </c>
      <c r="P226" s="4">
        <v>0.5</v>
      </c>
      <c r="Q226" s="1">
        <v>5</v>
      </c>
      <c r="R226" s="4">
        <v>0.15</v>
      </c>
      <c r="S226" s="1">
        <v>6</v>
      </c>
      <c r="T226" s="4">
        <v>0.1</v>
      </c>
      <c r="U226" s="1"/>
      <c r="V226" s="4"/>
      <c r="W226" s="1">
        <v>352</v>
      </c>
      <c r="X226" s="1">
        <v>8652</v>
      </c>
    </row>
    <row r="227" spans="1:24" customHeight="1" ht="12.75">
      <c r="A227" s="1" t="s">
        <v>1758</v>
      </c>
      <c r="B227" s="7">
        <v>1.02</v>
      </c>
      <c r="C227" s="1">
        <v>2</v>
      </c>
      <c r="D227" s="1" t="s">
        <v>151</v>
      </c>
      <c r="E227" s="1"/>
      <c r="F227" s="1"/>
      <c r="G227" s="1"/>
      <c r="H227" s="1"/>
      <c r="I227" s="5">
        <v>4</v>
      </c>
      <c r="J227" s="5">
        <v>1.0488088481702</v>
      </c>
      <c r="K227" s="1">
        <v>2</v>
      </c>
      <c r="L227" s="4">
        <v>0.1</v>
      </c>
      <c r="M227" s="1">
        <v>3</v>
      </c>
      <c r="N227" s="4">
        <v>0.15</v>
      </c>
      <c r="O227" s="1">
        <v>4</v>
      </c>
      <c r="P227" s="4">
        <v>0.5</v>
      </c>
      <c r="Q227" s="1">
        <v>5</v>
      </c>
      <c r="R227" s="4">
        <v>0.15</v>
      </c>
      <c r="S227" s="1">
        <v>6</v>
      </c>
      <c r="T227" s="4">
        <v>0.1</v>
      </c>
      <c r="U227" s="1"/>
      <c r="V227" s="4"/>
      <c r="W227" s="1">
        <v>352</v>
      </c>
      <c r="X227" s="1">
        <v>8694</v>
      </c>
    </row>
    <row r="228" spans="1:24" customHeight="1" ht="12.75">
      <c r="A228" s="1" t="s">
        <v>1759</v>
      </c>
      <c r="B228" s="7">
        <v>4.13</v>
      </c>
      <c r="C228" s="1">
        <v>2</v>
      </c>
      <c r="D228" s="1" t="s">
        <v>151</v>
      </c>
      <c r="E228" s="1"/>
      <c r="F228" s="1"/>
      <c r="G228" s="1"/>
      <c r="H228" s="1"/>
      <c r="I228" s="5">
        <v>4</v>
      </c>
      <c r="J228" s="5">
        <v>1.0488088481702</v>
      </c>
      <c r="K228" s="1">
        <v>2</v>
      </c>
      <c r="L228" s="4">
        <v>0.1</v>
      </c>
      <c r="M228" s="1">
        <v>3</v>
      </c>
      <c r="N228" s="4">
        <v>0.15</v>
      </c>
      <c r="O228" s="1">
        <v>4</v>
      </c>
      <c r="P228" s="4">
        <v>0.5</v>
      </c>
      <c r="Q228" s="1">
        <v>5</v>
      </c>
      <c r="R228" s="4">
        <v>0.15</v>
      </c>
      <c r="S228" s="1">
        <v>6</v>
      </c>
      <c r="T228" s="4">
        <v>0.1</v>
      </c>
      <c r="U228" s="1"/>
      <c r="V228" s="4"/>
      <c r="W228" s="1">
        <v>352</v>
      </c>
      <c r="X228" s="1">
        <v>8736</v>
      </c>
    </row>
    <row r="229" spans="1:24" customHeight="1" ht="12.75">
      <c r="A229" s="1" t="s">
        <v>1760</v>
      </c>
      <c r="B229" s="7">
        <v>5.59</v>
      </c>
      <c r="C229" s="1">
        <v>2</v>
      </c>
      <c r="D229" s="1" t="s">
        <v>151</v>
      </c>
      <c r="E229" s="1"/>
      <c r="F229" s="1"/>
      <c r="G229" s="1"/>
      <c r="H229" s="1"/>
      <c r="I229" s="5">
        <v>4</v>
      </c>
      <c r="J229" s="5">
        <v>1.0488088481702</v>
      </c>
      <c r="K229" s="1">
        <v>2</v>
      </c>
      <c r="L229" s="4">
        <v>0.1</v>
      </c>
      <c r="M229" s="1">
        <v>3</v>
      </c>
      <c r="N229" s="4">
        <v>0.15</v>
      </c>
      <c r="O229" s="1">
        <v>4</v>
      </c>
      <c r="P229" s="4">
        <v>0.5</v>
      </c>
      <c r="Q229" s="1">
        <v>5</v>
      </c>
      <c r="R229" s="4">
        <v>0.15</v>
      </c>
      <c r="S229" s="1">
        <v>6</v>
      </c>
      <c r="T229" s="4">
        <v>0.1</v>
      </c>
      <c r="U229" s="1"/>
      <c r="V229" s="4"/>
      <c r="W229" s="1">
        <v>352</v>
      </c>
      <c r="X229" s="1">
        <v>8778</v>
      </c>
    </row>
    <row r="230" spans="1:24" customHeight="1" ht="12.75">
      <c r="A230" s="1" t="s">
        <v>1761</v>
      </c>
      <c r="B230" s="7">
        <v>1.31</v>
      </c>
      <c r="C230" s="1">
        <v>2</v>
      </c>
      <c r="D230" s="1" t="s">
        <v>151</v>
      </c>
      <c r="E230" s="1"/>
      <c r="F230" s="1"/>
      <c r="G230" s="1"/>
      <c r="H230" s="1"/>
      <c r="I230" s="5">
        <v>4</v>
      </c>
      <c r="J230" s="5">
        <v>1.0488088481702</v>
      </c>
      <c r="K230" s="1">
        <v>2</v>
      </c>
      <c r="L230" s="4">
        <v>0.1</v>
      </c>
      <c r="M230" s="1">
        <v>3</v>
      </c>
      <c r="N230" s="4">
        <v>0.15</v>
      </c>
      <c r="O230" s="1">
        <v>4</v>
      </c>
      <c r="P230" s="4">
        <v>0.5</v>
      </c>
      <c r="Q230" s="1">
        <v>5</v>
      </c>
      <c r="R230" s="4">
        <v>0.15</v>
      </c>
      <c r="S230" s="1">
        <v>6</v>
      </c>
      <c r="T230" s="4">
        <v>0.1</v>
      </c>
      <c r="U230" s="1"/>
      <c r="V230" s="4"/>
      <c r="W230" s="1">
        <v>352</v>
      </c>
      <c r="X230" s="1">
        <v>8820</v>
      </c>
    </row>
    <row r="231" spans="1:24" customHeight="1" ht="12.75">
      <c r="A231" s="1" t="s">
        <v>1762</v>
      </c>
      <c r="B231" s="7">
        <v>4.23</v>
      </c>
      <c r="C231" s="1">
        <v>2</v>
      </c>
      <c r="D231" s="1" t="s">
        <v>151</v>
      </c>
      <c r="E231" s="1"/>
      <c r="F231" s="1"/>
      <c r="G231" s="1"/>
      <c r="H231" s="1"/>
      <c r="I231" s="5">
        <v>4</v>
      </c>
      <c r="J231" s="5">
        <v>1.0488088481702</v>
      </c>
      <c r="K231" s="1">
        <v>2</v>
      </c>
      <c r="L231" s="4">
        <v>0.1</v>
      </c>
      <c r="M231" s="1">
        <v>3</v>
      </c>
      <c r="N231" s="4">
        <v>0.15</v>
      </c>
      <c r="O231" s="1">
        <v>4</v>
      </c>
      <c r="P231" s="4">
        <v>0.5</v>
      </c>
      <c r="Q231" s="1">
        <v>5</v>
      </c>
      <c r="R231" s="4">
        <v>0.15</v>
      </c>
      <c r="S231" s="1">
        <v>6</v>
      </c>
      <c r="T231" s="4">
        <v>0.1</v>
      </c>
      <c r="U231" s="1"/>
      <c r="V231" s="4"/>
      <c r="W231" s="1">
        <v>352</v>
      </c>
      <c r="X231" s="1">
        <v>8862</v>
      </c>
    </row>
    <row r="232" spans="1:24" customHeight="1" ht="12.75">
      <c r="A232" s="1" t="s">
        <v>1763</v>
      </c>
      <c r="B232" s="7">
        <v>39.37</v>
      </c>
      <c r="C232" s="1">
        <v>2</v>
      </c>
      <c r="D232" s="1" t="s">
        <v>151</v>
      </c>
      <c r="E232" s="1"/>
      <c r="F232" s="1"/>
      <c r="G232" s="1"/>
      <c r="H232" s="1"/>
      <c r="I232" s="5">
        <v>4</v>
      </c>
      <c r="J232" s="5">
        <v>1.0488088481702</v>
      </c>
      <c r="K232" s="1">
        <v>2</v>
      </c>
      <c r="L232" s="4">
        <v>0.1</v>
      </c>
      <c r="M232" s="1">
        <v>3</v>
      </c>
      <c r="N232" s="4">
        <v>0.15</v>
      </c>
      <c r="O232" s="1">
        <v>4</v>
      </c>
      <c r="P232" s="4">
        <v>0.5</v>
      </c>
      <c r="Q232" s="1">
        <v>5</v>
      </c>
      <c r="R232" s="4">
        <v>0.15</v>
      </c>
      <c r="S232" s="1">
        <v>6</v>
      </c>
      <c r="T232" s="4">
        <v>0.1</v>
      </c>
      <c r="U232" s="1"/>
      <c r="V232" s="4"/>
      <c r="W232" s="1">
        <v>352</v>
      </c>
      <c r="X232" s="1">
        <v>8904</v>
      </c>
    </row>
    <row r="233" spans="1:24" customHeight="1" ht="12.75">
      <c r="A233" s="1" t="s">
        <v>1764</v>
      </c>
      <c r="B233" s="7">
        <v>4.18</v>
      </c>
      <c r="C233" s="1">
        <v>2</v>
      </c>
      <c r="D233" s="1" t="s">
        <v>151</v>
      </c>
      <c r="E233" s="1"/>
      <c r="F233" s="1"/>
      <c r="G233" s="1"/>
      <c r="H233" s="1"/>
      <c r="I233" s="5">
        <v>4</v>
      </c>
      <c r="J233" s="5">
        <v>1.0488088481702</v>
      </c>
      <c r="K233" s="1">
        <v>2</v>
      </c>
      <c r="L233" s="4">
        <v>0.1</v>
      </c>
      <c r="M233" s="1">
        <v>3</v>
      </c>
      <c r="N233" s="4">
        <v>0.15</v>
      </c>
      <c r="O233" s="1">
        <v>4</v>
      </c>
      <c r="P233" s="4">
        <v>0.5</v>
      </c>
      <c r="Q233" s="1">
        <v>5</v>
      </c>
      <c r="R233" s="4">
        <v>0.15</v>
      </c>
      <c r="S233" s="1">
        <v>6</v>
      </c>
      <c r="T233" s="4">
        <v>0.1</v>
      </c>
      <c r="U233" s="1"/>
      <c r="V233" s="4"/>
      <c r="W233" s="1">
        <v>352</v>
      </c>
      <c r="X233" s="1">
        <v>8946</v>
      </c>
    </row>
    <row r="234" spans="1:24" customHeight="1" ht="12.75">
      <c r="A234" s="1" t="s">
        <v>1765</v>
      </c>
      <c r="B234" s="7">
        <v>60.9</v>
      </c>
      <c r="C234" s="1">
        <v>2</v>
      </c>
      <c r="D234" s="1" t="s">
        <v>151</v>
      </c>
      <c r="E234" s="1"/>
      <c r="F234" s="1"/>
      <c r="G234" s="1"/>
      <c r="H234" s="1"/>
      <c r="I234" s="5">
        <v>4</v>
      </c>
      <c r="J234" s="5">
        <v>1.0488088481702</v>
      </c>
      <c r="K234" s="1">
        <v>2</v>
      </c>
      <c r="L234" s="4">
        <v>0.1</v>
      </c>
      <c r="M234" s="1">
        <v>3</v>
      </c>
      <c r="N234" s="4">
        <v>0.15</v>
      </c>
      <c r="O234" s="1">
        <v>4</v>
      </c>
      <c r="P234" s="4">
        <v>0.5</v>
      </c>
      <c r="Q234" s="1">
        <v>5</v>
      </c>
      <c r="R234" s="4">
        <v>0.15</v>
      </c>
      <c r="S234" s="1">
        <v>6</v>
      </c>
      <c r="T234" s="4">
        <v>0.1</v>
      </c>
      <c r="U234" s="1"/>
      <c r="V234" s="4"/>
      <c r="W234" s="1">
        <v>352</v>
      </c>
      <c r="X234" s="1">
        <v>8988</v>
      </c>
    </row>
    <row r="235" spans="1:24" customHeight="1" ht="12.75">
      <c r="A235" s="1" t="s">
        <v>1766</v>
      </c>
      <c r="B235" s="7">
        <v>4.62</v>
      </c>
      <c r="C235" s="1">
        <v>2</v>
      </c>
      <c r="D235" s="1" t="s">
        <v>151</v>
      </c>
      <c r="E235" s="1"/>
      <c r="F235" s="1"/>
      <c r="G235" s="1"/>
      <c r="H235" s="1"/>
      <c r="I235" s="5">
        <v>4</v>
      </c>
      <c r="J235" s="5">
        <v>1.0488088481702</v>
      </c>
      <c r="K235" s="1">
        <v>2</v>
      </c>
      <c r="L235" s="4">
        <v>0.1</v>
      </c>
      <c r="M235" s="1">
        <v>3</v>
      </c>
      <c r="N235" s="4">
        <v>0.15</v>
      </c>
      <c r="O235" s="1">
        <v>4</v>
      </c>
      <c r="P235" s="4">
        <v>0.5</v>
      </c>
      <c r="Q235" s="1">
        <v>5</v>
      </c>
      <c r="R235" s="4">
        <v>0.15</v>
      </c>
      <c r="S235" s="1">
        <v>6</v>
      </c>
      <c r="T235" s="4">
        <v>0.1</v>
      </c>
      <c r="U235" s="1"/>
      <c r="V235" s="4"/>
      <c r="W235" s="1">
        <v>352</v>
      </c>
      <c r="X235" s="1">
        <v>9030</v>
      </c>
    </row>
    <row r="236" spans="1:24" customHeight="1" ht="12.75">
      <c r="A236" s="1" t="s">
        <v>1767</v>
      </c>
      <c r="B236" s="7">
        <v>3.42</v>
      </c>
      <c r="C236" s="1">
        <v>2</v>
      </c>
      <c r="D236" s="1" t="s">
        <v>151</v>
      </c>
      <c r="E236" s="1"/>
      <c r="F236" s="1"/>
      <c r="G236" s="1"/>
      <c r="H236" s="1"/>
      <c r="I236" s="5">
        <v>4</v>
      </c>
      <c r="J236" s="5">
        <v>1.0488088481702</v>
      </c>
      <c r="K236" s="1">
        <v>2</v>
      </c>
      <c r="L236" s="4">
        <v>0.1</v>
      </c>
      <c r="M236" s="1">
        <v>3</v>
      </c>
      <c r="N236" s="4">
        <v>0.15</v>
      </c>
      <c r="O236" s="1">
        <v>4</v>
      </c>
      <c r="P236" s="4">
        <v>0.5</v>
      </c>
      <c r="Q236" s="1">
        <v>5</v>
      </c>
      <c r="R236" s="4">
        <v>0.15</v>
      </c>
      <c r="S236" s="1">
        <v>6</v>
      </c>
      <c r="T236" s="4">
        <v>0.1</v>
      </c>
      <c r="U236" s="1"/>
      <c r="V236" s="4"/>
      <c r="W236" s="1">
        <v>352</v>
      </c>
      <c r="X236" s="1">
        <v>9072</v>
      </c>
    </row>
    <row r="237" spans="1:24" customHeight="1" ht="12.75">
      <c r="A237" s="1" t="s">
        <v>1768</v>
      </c>
      <c r="B237" s="7">
        <v>4.46</v>
      </c>
      <c r="C237" s="1">
        <v>2</v>
      </c>
      <c r="D237" s="1" t="s">
        <v>151</v>
      </c>
      <c r="E237" s="1"/>
      <c r="F237" s="1"/>
      <c r="G237" s="1"/>
      <c r="H237" s="1"/>
      <c r="I237" s="5">
        <v>4</v>
      </c>
      <c r="J237" s="5">
        <v>1.0488088481702</v>
      </c>
      <c r="K237" s="1">
        <v>2</v>
      </c>
      <c r="L237" s="4">
        <v>0.1</v>
      </c>
      <c r="M237" s="1">
        <v>3</v>
      </c>
      <c r="N237" s="4">
        <v>0.15</v>
      </c>
      <c r="O237" s="1">
        <v>4</v>
      </c>
      <c r="P237" s="4">
        <v>0.5</v>
      </c>
      <c r="Q237" s="1">
        <v>5</v>
      </c>
      <c r="R237" s="4">
        <v>0.15</v>
      </c>
      <c r="S237" s="1">
        <v>6</v>
      </c>
      <c r="T237" s="4">
        <v>0.1</v>
      </c>
      <c r="U237" s="1"/>
      <c r="V237" s="4"/>
      <c r="W237" s="1">
        <v>352</v>
      </c>
      <c r="X237" s="1">
        <v>9114</v>
      </c>
    </row>
    <row r="238" spans="1:24" customHeight="1" ht="12.75">
      <c r="A238" s="1" t="s">
        <v>1769</v>
      </c>
      <c r="B238" s="7">
        <v>11.03</v>
      </c>
      <c r="C238" s="1">
        <v>2</v>
      </c>
      <c r="D238" s="1" t="s">
        <v>151</v>
      </c>
      <c r="E238" s="1"/>
      <c r="F238" s="1"/>
      <c r="G238" s="1"/>
      <c r="H238" s="1"/>
      <c r="I238" s="5">
        <v>4</v>
      </c>
      <c r="J238" s="5">
        <v>1.0488088481702</v>
      </c>
      <c r="K238" s="1">
        <v>2</v>
      </c>
      <c r="L238" s="4">
        <v>0.1</v>
      </c>
      <c r="M238" s="1">
        <v>3</v>
      </c>
      <c r="N238" s="4">
        <v>0.15</v>
      </c>
      <c r="O238" s="1">
        <v>4</v>
      </c>
      <c r="P238" s="4">
        <v>0.5</v>
      </c>
      <c r="Q238" s="1">
        <v>5</v>
      </c>
      <c r="R238" s="4">
        <v>0.15</v>
      </c>
      <c r="S238" s="1">
        <v>6</v>
      </c>
      <c r="T238" s="4">
        <v>0.1</v>
      </c>
      <c r="U238" s="1"/>
      <c r="V238" s="4"/>
      <c r="W238" s="1">
        <v>352</v>
      </c>
      <c r="X238" s="1">
        <v>9156</v>
      </c>
    </row>
    <row r="239" spans="1:24" customHeight="1" ht="12.75">
      <c r="A239" s="1" t="s">
        <v>1770</v>
      </c>
      <c r="B239" s="7">
        <v>13.7</v>
      </c>
      <c r="C239" s="1">
        <v>2</v>
      </c>
      <c r="D239" s="1" t="s">
        <v>151</v>
      </c>
      <c r="E239" s="1"/>
      <c r="F239" s="1"/>
      <c r="G239" s="1"/>
      <c r="H239" s="1"/>
      <c r="I239" s="5">
        <v>4</v>
      </c>
      <c r="J239" s="5">
        <v>1.0488088481702</v>
      </c>
      <c r="K239" s="1">
        <v>2</v>
      </c>
      <c r="L239" s="4">
        <v>0.1</v>
      </c>
      <c r="M239" s="1">
        <v>3</v>
      </c>
      <c r="N239" s="4">
        <v>0.15</v>
      </c>
      <c r="O239" s="1">
        <v>4</v>
      </c>
      <c r="P239" s="4">
        <v>0.5</v>
      </c>
      <c r="Q239" s="1">
        <v>5</v>
      </c>
      <c r="R239" s="4">
        <v>0.15</v>
      </c>
      <c r="S239" s="1">
        <v>6</v>
      </c>
      <c r="T239" s="4">
        <v>0.1</v>
      </c>
      <c r="U239" s="1"/>
      <c r="V239" s="4"/>
      <c r="W239" s="1">
        <v>352</v>
      </c>
      <c r="X239" s="1">
        <v>9198</v>
      </c>
    </row>
    <row r="240" spans="1:24" customHeight="1" ht="12.75">
      <c r="A240" s="1" t="s">
        <v>1771</v>
      </c>
      <c r="B240" s="7">
        <v>7.48</v>
      </c>
      <c r="C240" s="1">
        <v>2</v>
      </c>
      <c r="D240" s="1" t="s">
        <v>151</v>
      </c>
      <c r="E240" s="1"/>
      <c r="F240" s="1"/>
      <c r="G240" s="1"/>
      <c r="H240" s="1"/>
      <c r="I240" s="5">
        <v>4</v>
      </c>
      <c r="J240" s="5">
        <v>1.0488088481702</v>
      </c>
      <c r="K240" s="1">
        <v>2</v>
      </c>
      <c r="L240" s="4">
        <v>0.1</v>
      </c>
      <c r="M240" s="1">
        <v>3</v>
      </c>
      <c r="N240" s="4">
        <v>0.15</v>
      </c>
      <c r="O240" s="1">
        <v>4</v>
      </c>
      <c r="P240" s="4">
        <v>0.5</v>
      </c>
      <c r="Q240" s="1">
        <v>5</v>
      </c>
      <c r="R240" s="4">
        <v>0.15</v>
      </c>
      <c r="S240" s="1">
        <v>6</v>
      </c>
      <c r="T240" s="4">
        <v>0.1</v>
      </c>
      <c r="U240" s="1"/>
      <c r="V240" s="4"/>
      <c r="W240" s="1">
        <v>352</v>
      </c>
      <c r="X240" s="1">
        <v>9240</v>
      </c>
    </row>
    <row r="241" spans="1:24" customHeight="1" ht="12.75">
      <c r="A241" s="1" t="s">
        <v>1772</v>
      </c>
      <c r="B241" s="7">
        <v>23.62</v>
      </c>
      <c r="C241" s="1">
        <v>2</v>
      </c>
      <c r="D241" s="1" t="s">
        <v>151</v>
      </c>
      <c r="E241" s="1"/>
      <c r="F241" s="1"/>
      <c r="G241" s="1"/>
      <c r="H241" s="1"/>
      <c r="I241" s="5">
        <v>4</v>
      </c>
      <c r="J241" s="5">
        <v>1.0488088481702</v>
      </c>
      <c r="K241" s="1">
        <v>2</v>
      </c>
      <c r="L241" s="4">
        <v>0.1</v>
      </c>
      <c r="M241" s="1">
        <v>3</v>
      </c>
      <c r="N241" s="4">
        <v>0.15</v>
      </c>
      <c r="O241" s="1">
        <v>4</v>
      </c>
      <c r="P241" s="4">
        <v>0.5</v>
      </c>
      <c r="Q241" s="1">
        <v>5</v>
      </c>
      <c r="R241" s="4">
        <v>0.15</v>
      </c>
      <c r="S241" s="1">
        <v>6</v>
      </c>
      <c r="T241" s="4">
        <v>0.1</v>
      </c>
      <c r="U241" s="1"/>
      <c r="V241" s="4"/>
      <c r="W241" s="1">
        <v>352</v>
      </c>
      <c r="X241" s="1">
        <v>9282</v>
      </c>
    </row>
    <row r="242" spans="1:24" customHeight="1" ht="12.75">
      <c r="A242" s="1" t="s">
        <v>1773</v>
      </c>
      <c r="B242" s="7">
        <v>79.35</v>
      </c>
      <c r="C242" s="1">
        <v>2</v>
      </c>
      <c r="D242" s="1" t="s">
        <v>151</v>
      </c>
      <c r="E242" s="1"/>
      <c r="F242" s="1"/>
      <c r="G242" s="1"/>
      <c r="H242" s="1"/>
      <c r="I242" s="5">
        <v>4</v>
      </c>
      <c r="J242" s="5">
        <v>1.0488088481702</v>
      </c>
      <c r="K242" s="1">
        <v>2</v>
      </c>
      <c r="L242" s="4">
        <v>0.1</v>
      </c>
      <c r="M242" s="1">
        <v>3</v>
      </c>
      <c r="N242" s="4">
        <v>0.15</v>
      </c>
      <c r="O242" s="1">
        <v>4</v>
      </c>
      <c r="P242" s="4">
        <v>0.5</v>
      </c>
      <c r="Q242" s="1">
        <v>5</v>
      </c>
      <c r="R242" s="4">
        <v>0.15</v>
      </c>
      <c r="S242" s="1">
        <v>6</v>
      </c>
      <c r="T242" s="4">
        <v>0.1</v>
      </c>
      <c r="U242" s="1"/>
      <c r="V242" s="4"/>
      <c r="W242" s="1">
        <v>352</v>
      </c>
      <c r="X242" s="1">
        <v>9324</v>
      </c>
    </row>
    <row r="243" spans="1:24" customHeight="1" ht="12.75">
      <c r="A243" s="1" t="s">
        <v>2912</v>
      </c>
      <c r="B243" s="7">
        <v>16.53</v>
      </c>
      <c r="C243" s="1">
        <v>2</v>
      </c>
      <c r="D243" s="1" t="s">
        <v>151</v>
      </c>
      <c r="E243" s="1"/>
      <c r="F243" s="1"/>
      <c r="G243" s="1"/>
      <c r="H243" s="1"/>
      <c r="I243" s="5">
        <v>4</v>
      </c>
      <c r="J243" s="5">
        <v>1.0488088481702</v>
      </c>
      <c r="K243" s="1">
        <v>2</v>
      </c>
      <c r="L243" s="4">
        <v>0.1</v>
      </c>
      <c r="M243" s="1">
        <v>3</v>
      </c>
      <c r="N243" s="4">
        <v>0.15</v>
      </c>
      <c r="O243" s="1">
        <v>4</v>
      </c>
      <c r="P243" s="4">
        <v>0.5</v>
      </c>
      <c r="Q243" s="1">
        <v>5</v>
      </c>
      <c r="R243" s="4">
        <v>0.15</v>
      </c>
      <c r="S243" s="1">
        <v>6</v>
      </c>
      <c r="T243" s="4">
        <v>0.1</v>
      </c>
      <c r="U243" s="1"/>
      <c r="V243" s="4"/>
      <c r="W243" s="1">
        <v>352</v>
      </c>
      <c r="X243" s="1">
        <v>9366</v>
      </c>
    </row>
    <row r="244" spans="1:24" customHeight="1" ht="12.75">
      <c r="A244" s="1" t="s">
        <v>2913</v>
      </c>
      <c r="B244" s="7">
        <v>4.77</v>
      </c>
      <c r="C244" s="1">
        <v>2</v>
      </c>
      <c r="D244" s="1" t="s">
        <v>151</v>
      </c>
      <c r="E244" s="1"/>
      <c r="F244" s="1"/>
      <c r="G244" s="1"/>
      <c r="H244" s="1"/>
      <c r="I244" s="5">
        <v>4</v>
      </c>
      <c r="J244" s="5">
        <v>1.0488088481702</v>
      </c>
      <c r="K244" s="1">
        <v>2</v>
      </c>
      <c r="L244" s="4">
        <v>0.1</v>
      </c>
      <c r="M244" s="1">
        <v>3</v>
      </c>
      <c r="N244" s="4">
        <v>0.15</v>
      </c>
      <c r="O244" s="1">
        <v>4</v>
      </c>
      <c r="P244" s="4">
        <v>0.5</v>
      </c>
      <c r="Q244" s="1">
        <v>5</v>
      </c>
      <c r="R244" s="4">
        <v>0.15</v>
      </c>
      <c r="S244" s="1">
        <v>6</v>
      </c>
      <c r="T244" s="4">
        <v>0.1</v>
      </c>
      <c r="U244" s="1"/>
      <c r="V244" s="4"/>
      <c r="W244" s="1">
        <v>352</v>
      </c>
      <c r="X244" s="1">
        <v>9408</v>
      </c>
    </row>
    <row r="245" spans="1:24" customHeight="1" ht="12.75">
      <c r="A245" s="1" t="s">
        <v>2914</v>
      </c>
      <c r="B245" s="7">
        <v>3.94</v>
      </c>
      <c r="C245" s="1">
        <v>2</v>
      </c>
      <c r="D245" s="1" t="s">
        <v>151</v>
      </c>
      <c r="E245" s="1"/>
      <c r="F245" s="1"/>
      <c r="G245" s="1"/>
      <c r="H245" s="1"/>
      <c r="I245" s="5">
        <v>4</v>
      </c>
      <c r="J245" s="5">
        <v>1.0488088481702</v>
      </c>
      <c r="K245" s="1">
        <v>2</v>
      </c>
      <c r="L245" s="4">
        <v>0.1</v>
      </c>
      <c r="M245" s="1">
        <v>3</v>
      </c>
      <c r="N245" s="4">
        <v>0.15</v>
      </c>
      <c r="O245" s="1">
        <v>4</v>
      </c>
      <c r="P245" s="4">
        <v>0.5</v>
      </c>
      <c r="Q245" s="1">
        <v>5</v>
      </c>
      <c r="R245" s="4">
        <v>0.15</v>
      </c>
      <c r="S245" s="1">
        <v>6</v>
      </c>
      <c r="T245" s="4">
        <v>0.1</v>
      </c>
      <c r="U245" s="1"/>
      <c r="V245" s="4"/>
      <c r="W245" s="1">
        <v>352</v>
      </c>
      <c r="X245" s="1">
        <v>9450</v>
      </c>
    </row>
    <row r="246" spans="1:24" customHeight="1" ht="12.75">
      <c r="A246" s="1" t="s">
        <v>2915</v>
      </c>
      <c r="B246" s="7">
        <v>9</v>
      </c>
      <c r="C246" s="1">
        <v>2</v>
      </c>
      <c r="D246" s="1" t="s">
        <v>151</v>
      </c>
      <c r="E246" s="1"/>
      <c r="F246" s="1"/>
      <c r="G246" s="1"/>
      <c r="H246" s="1"/>
      <c r="I246" s="5">
        <v>4</v>
      </c>
      <c r="J246" s="5">
        <v>1.0488088481702</v>
      </c>
      <c r="K246" s="1">
        <v>2</v>
      </c>
      <c r="L246" s="4">
        <v>0.1</v>
      </c>
      <c r="M246" s="1">
        <v>3</v>
      </c>
      <c r="N246" s="4">
        <v>0.15</v>
      </c>
      <c r="O246" s="1">
        <v>4</v>
      </c>
      <c r="P246" s="4">
        <v>0.5</v>
      </c>
      <c r="Q246" s="1">
        <v>5</v>
      </c>
      <c r="R246" s="4">
        <v>0.15</v>
      </c>
      <c r="S246" s="1">
        <v>6</v>
      </c>
      <c r="T246" s="4">
        <v>0.1</v>
      </c>
      <c r="U246" s="1"/>
      <c r="V246" s="4"/>
      <c r="W246" s="1">
        <v>352</v>
      </c>
      <c r="X246" s="1">
        <v>9492</v>
      </c>
    </row>
    <row r="247" spans="1:24" customHeight="1" ht="12.75">
      <c r="A247" s="1" t="s">
        <v>2916</v>
      </c>
      <c r="B247" s="7">
        <v>6.7</v>
      </c>
      <c r="C247" s="1">
        <v>2</v>
      </c>
      <c r="D247" s="1" t="s">
        <v>151</v>
      </c>
      <c r="E247" s="1"/>
      <c r="F247" s="1"/>
      <c r="G247" s="1"/>
      <c r="H247" s="1"/>
      <c r="I247" s="5">
        <v>4</v>
      </c>
      <c r="J247" s="5">
        <v>1.0488088481702</v>
      </c>
      <c r="K247" s="1">
        <v>2</v>
      </c>
      <c r="L247" s="4">
        <v>0.1</v>
      </c>
      <c r="M247" s="1">
        <v>3</v>
      </c>
      <c r="N247" s="4">
        <v>0.15</v>
      </c>
      <c r="O247" s="1">
        <v>4</v>
      </c>
      <c r="P247" s="4">
        <v>0.5</v>
      </c>
      <c r="Q247" s="1">
        <v>5</v>
      </c>
      <c r="R247" s="4">
        <v>0.15</v>
      </c>
      <c r="S247" s="1">
        <v>6</v>
      </c>
      <c r="T247" s="4">
        <v>0.1</v>
      </c>
      <c r="U247" s="1"/>
      <c r="V247" s="4"/>
      <c r="W247" s="1">
        <v>352</v>
      </c>
      <c r="X247" s="1">
        <v>9534</v>
      </c>
    </row>
    <row r="248" spans="1:24" customHeight="1" ht="12.75">
      <c r="A248" s="1" t="s">
        <v>2917</v>
      </c>
      <c r="B248" s="7">
        <v>6.6</v>
      </c>
      <c r="C248" s="1">
        <v>2</v>
      </c>
      <c r="D248" s="1" t="s">
        <v>151</v>
      </c>
      <c r="E248" s="1"/>
      <c r="F248" s="1"/>
      <c r="G248" s="1"/>
      <c r="H248" s="1"/>
      <c r="I248" s="5">
        <v>4</v>
      </c>
      <c r="J248" s="5">
        <v>1.0488088481702</v>
      </c>
      <c r="K248" s="1">
        <v>2</v>
      </c>
      <c r="L248" s="4">
        <v>0.1</v>
      </c>
      <c r="M248" s="1">
        <v>3</v>
      </c>
      <c r="N248" s="4">
        <v>0.15</v>
      </c>
      <c r="O248" s="1">
        <v>4</v>
      </c>
      <c r="P248" s="4">
        <v>0.5</v>
      </c>
      <c r="Q248" s="1">
        <v>5</v>
      </c>
      <c r="R248" s="4">
        <v>0.15</v>
      </c>
      <c r="S248" s="1">
        <v>6</v>
      </c>
      <c r="T248" s="4">
        <v>0.1</v>
      </c>
      <c r="U248" s="1"/>
      <c r="V248" s="4"/>
      <c r="W248" s="1">
        <v>352</v>
      </c>
      <c r="X248" s="1">
        <v>9576</v>
      </c>
    </row>
    <row r="249" spans="1:24" customHeight="1" ht="12.75">
      <c r="A249" s="1" t="s">
        <v>2918</v>
      </c>
      <c r="B249" s="7">
        <v>3.73</v>
      </c>
      <c r="C249" s="1">
        <v>2</v>
      </c>
      <c r="D249" s="1" t="s">
        <v>151</v>
      </c>
      <c r="E249" s="1"/>
      <c r="F249" s="1"/>
      <c r="G249" s="1"/>
      <c r="H249" s="1"/>
      <c r="I249" s="5">
        <v>4</v>
      </c>
      <c r="J249" s="5">
        <v>1.0488088481702</v>
      </c>
      <c r="K249" s="1">
        <v>2</v>
      </c>
      <c r="L249" s="4">
        <v>0.1</v>
      </c>
      <c r="M249" s="1">
        <v>3</v>
      </c>
      <c r="N249" s="4">
        <v>0.15</v>
      </c>
      <c r="O249" s="1">
        <v>4</v>
      </c>
      <c r="P249" s="4">
        <v>0.5</v>
      </c>
      <c r="Q249" s="1">
        <v>5</v>
      </c>
      <c r="R249" s="4">
        <v>0.15</v>
      </c>
      <c r="S249" s="1">
        <v>6</v>
      </c>
      <c r="T249" s="4">
        <v>0.1</v>
      </c>
      <c r="U249" s="1"/>
      <c r="V249" s="4"/>
      <c r="W249" s="1">
        <v>352</v>
      </c>
      <c r="X249" s="1">
        <v>9618</v>
      </c>
    </row>
    <row r="250" spans="1:24" customHeight="1" ht="12.75">
      <c r="A250" s="1" t="s">
        <v>2919</v>
      </c>
      <c r="B250" s="7">
        <v>10.56</v>
      </c>
      <c r="C250" s="1">
        <v>2</v>
      </c>
      <c r="D250" s="1" t="s">
        <v>151</v>
      </c>
      <c r="E250" s="1"/>
      <c r="F250" s="1"/>
      <c r="G250" s="1"/>
      <c r="H250" s="1"/>
      <c r="I250" s="5">
        <v>4</v>
      </c>
      <c r="J250" s="5">
        <v>1.0488088481702</v>
      </c>
      <c r="K250" s="1">
        <v>2</v>
      </c>
      <c r="L250" s="4">
        <v>0.1</v>
      </c>
      <c r="M250" s="1">
        <v>3</v>
      </c>
      <c r="N250" s="4">
        <v>0.15</v>
      </c>
      <c r="O250" s="1">
        <v>4</v>
      </c>
      <c r="P250" s="4">
        <v>0.5</v>
      </c>
      <c r="Q250" s="1">
        <v>5</v>
      </c>
      <c r="R250" s="4">
        <v>0.15</v>
      </c>
      <c r="S250" s="1">
        <v>6</v>
      </c>
      <c r="T250" s="4">
        <v>0.1</v>
      </c>
      <c r="U250" s="1"/>
      <c r="V250" s="4"/>
      <c r="W250" s="1">
        <v>352</v>
      </c>
      <c r="X250" s="1">
        <v>9660</v>
      </c>
    </row>
    <row r="251" spans="1:24" customHeight="1" ht="12.75">
      <c r="A251" s="1" t="s">
        <v>2920</v>
      </c>
      <c r="B251" s="7">
        <v>6.13</v>
      </c>
      <c r="C251" s="1">
        <v>2</v>
      </c>
      <c r="D251" s="1" t="s">
        <v>151</v>
      </c>
      <c r="E251" s="1"/>
      <c r="F251" s="1"/>
      <c r="G251" s="1"/>
      <c r="H251" s="1"/>
      <c r="I251" s="5">
        <v>4</v>
      </c>
      <c r="J251" s="5">
        <v>1.0488088481702</v>
      </c>
      <c r="K251" s="1">
        <v>2</v>
      </c>
      <c r="L251" s="4">
        <v>0.1</v>
      </c>
      <c r="M251" s="1">
        <v>3</v>
      </c>
      <c r="N251" s="4">
        <v>0.15</v>
      </c>
      <c r="O251" s="1">
        <v>4</v>
      </c>
      <c r="P251" s="4">
        <v>0.5</v>
      </c>
      <c r="Q251" s="1">
        <v>5</v>
      </c>
      <c r="R251" s="4">
        <v>0.15</v>
      </c>
      <c r="S251" s="1">
        <v>6</v>
      </c>
      <c r="T251" s="4">
        <v>0.1</v>
      </c>
      <c r="U251" s="1"/>
      <c r="V251" s="4"/>
      <c r="W251" s="1">
        <v>352</v>
      </c>
      <c r="X251" s="1">
        <v>9702</v>
      </c>
    </row>
    <row r="252" spans="1:24" customHeight="1" ht="12.75">
      <c r="A252" s="1" t="s">
        <v>2921</v>
      </c>
      <c r="B252" s="7">
        <v>3.55</v>
      </c>
      <c r="C252" s="1">
        <v>2</v>
      </c>
      <c r="D252" s="1" t="s">
        <v>151</v>
      </c>
      <c r="E252" s="1"/>
      <c r="F252" s="1"/>
      <c r="G252" s="1"/>
      <c r="H252" s="1"/>
      <c r="I252" s="5">
        <v>4</v>
      </c>
      <c r="J252" s="5">
        <v>1.0488088481702</v>
      </c>
      <c r="K252" s="1">
        <v>2</v>
      </c>
      <c r="L252" s="4">
        <v>0.1</v>
      </c>
      <c r="M252" s="1">
        <v>3</v>
      </c>
      <c r="N252" s="4">
        <v>0.15</v>
      </c>
      <c r="O252" s="1">
        <v>4</v>
      </c>
      <c r="P252" s="4">
        <v>0.5</v>
      </c>
      <c r="Q252" s="1">
        <v>5</v>
      </c>
      <c r="R252" s="4">
        <v>0.15</v>
      </c>
      <c r="S252" s="1">
        <v>6</v>
      </c>
      <c r="T252" s="4">
        <v>0.1</v>
      </c>
      <c r="U252" s="1"/>
      <c r="V252" s="4"/>
      <c r="W252" s="1">
        <v>352</v>
      </c>
      <c r="X252" s="1">
        <v>9744</v>
      </c>
    </row>
    <row r="253" spans="1:24" customHeight="1" ht="12.75">
      <c r="A253" s="1" t="s">
        <v>2922</v>
      </c>
      <c r="B253" s="7">
        <v>6.46</v>
      </c>
      <c r="C253" s="1">
        <v>2</v>
      </c>
      <c r="D253" s="1" t="s">
        <v>151</v>
      </c>
      <c r="E253" s="1"/>
      <c r="F253" s="1"/>
      <c r="G253" s="1"/>
      <c r="H253" s="1"/>
      <c r="I253" s="5">
        <v>4</v>
      </c>
      <c r="J253" s="5">
        <v>1.0488088481702</v>
      </c>
      <c r="K253" s="1">
        <v>2</v>
      </c>
      <c r="L253" s="4">
        <v>0.1</v>
      </c>
      <c r="M253" s="1">
        <v>3</v>
      </c>
      <c r="N253" s="4">
        <v>0.15</v>
      </c>
      <c r="O253" s="1">
        <v>4</v>
      </c>
      <c r="P253" s="4">
        <v>0.5</v>
      </c>
      <c r="Q253" s="1">
        <v>5</v>
      </c>
      <c r="R253" s="4">
        <v>0.15</v>
      </c>
      <c r="S253" s="1">
        <v>6</v>
      </c>
      <c r="T253" s="4">
        <v>0.1</v>
      </c>
      <c r="U253" s="1"/>
      <c r="V253" s="4"/>
      <c r="W253" s="1">
        <v>352</v>
      </c>
      <c r="X253" s="1">
        <v>9786</v>
      </c>
    </row>
    <row r="254" spans="1:24" customHeight="1" ht="12.75">
      <c r="A254" s="1" t="s">
        <v>2923</v>
      </c>
      <c r="B254" s="7">
        <v>7</v>
      </c>
      <c r="C254" s="1">
        <v>2</v>
      </c>
      <c r="D254" s="1" t="s">
        <v>151</v>
      </c>
      <c r="E254" s="1"/>
      <c r="F254" s="1"/>
      <c r="G254" s="1"/>
      <c r="H254" s="1"/>
      <c r="I254" s="5">
        <v>4</v>
      </c>
      <c r="J254" s="5">
        <v>1.0488088481702</v>
      </c>
      <c r="K254" s="1">
        <v>2</v>
      </c>
      <c r="L254" s="4">
        <v>0.1</v>
      </c>
      <c r="M254" s="1">
        <v>3</v>
      </c>
      <c r="N254" s="4">
        <v>0.15</v>
      </c>
      <c r="O254" s="1">
        <v>4</v>
      </c>
      <c r="P254" s="4">
        <v>0.5</v>
      </c>
      <c r="Q254" s="1">
        <v>5</v>
      </c>
      <c r="R254" s="4">
        <v>0.15</v>
      </c>
      <c r="S254" s="1">
        <v>6</v>
      </c>
      <c r="T254" s="4">
        <v>0.1</v>
      </c>
      <c r="U254" s="1"/>
      <c r="V254" s="4"/>
      <c r="W254" s="1">
        <v>352</v>
      </c>
      <c r="X254" s="1">
        <v>9828</v>
      </c>
    </row>
    <row r="255" spans="1:24" customHeight="1" ht="12.75">
      <c r="A255" s="1" t="s">
        <v>2924</v>
      </c>
      <c r="B255" s="7">
        <v>6</v>
      </c>
      <c r="C255" s="1">
        <v>2</v>
      </c>
      <c r="D255" s="1" t="s">
        <v>151</v>
      </c>
      <c r="E255" s="1"/>
      <c r="F255" s="1"/>
      <c r="G255" s="1"/>
      <c r="H255" s="1"/>
      <c r="I255" s="5">
        <v>4</v>
      </c>
      <c r="J255" s="5">
        <v>1.0488088481702</v>
      </c>
      <c r="K255" s="1">
        <v>2</v>
      </c>
      <c r="L255" s="4">
        <v>0.1</v>
      </c>
      <c r="M255" s="1">
        <v>3</v>
      </c>
      <c r="N255" s="4">
        <v>0.15</v>
      </c>
      <c r="O255" s="1">
        <v>4</v>
      </c>
      <c r="P255" s="4">
        <v>0.5</v>
      </c>
      <c r="Q255" s="1">
        <v>5</v>
      </c>
      <c r="R255" s="4">
        <v>0.15</v>
      </c>
      <c r="S255" s="1">
        <v>6</v>
      </c>
      <c r="T255" s="4">
        <v>0.1</v>
      </c>
      <c r="U255" s="1"/>
      <c r="V255" s="4"/>
      <c r="W255" s="1">
        <v>352</v>
      </c>
      <c r="X255" s="1">
        <v>9870</v>
      </c>
    </row>
    <row r="256" spans="1:24" customHeight="1" ht="12.75">
      <c r="A256" s="1" t="s">
        <v>2925</v>
      </c>
      <c r="B256" s="7">
        <v>3.99</v>
      </c>
      <c r="C256" s="1">
        <v>2</v>
      </c>
      <c r="D256" s="1" t="s">
        <v>151</v>
      </c>
      <c r="E256" s="1"/>
      <c r="F256" s="1"/>
      <c r="G256" s="1"/>
      <c r="H256" s="1"/>
      <c r="I256" s="5">
        <v>4</v>
      </c>
      <c r="J256" s="5">
        <v>1.0488088481702</v>
      </c>
      <c r="K256" s="1">
        <v>2</v>
      </c>
      <c r="L256" s="4">
        <v>0.1</v>
      </c>
      <c r="M256" s="1">
        <v>3</v>
      </c>
      <c r="N256" s="4">
        <v>0.15</v>
      </c>
      <c r="O256" s="1">
        <v>4</v>
      </c>
      <c r="P256" s="4">
        <v>0.5</v>
      </c>
      <c r="Q256" s="1">
        <v>5</v>
      </c>
      <c r="R256" s="4">
        <v>0.15</v>
      </c>
      <c r="S256" s="1">
        <v>6</v>
      </c>
      <c r="T256" s="4">
        <v>0.1</v>
      </c>
      <c r="U256" s="1"/>
      <c r="V256" s="4"/>
      <c r="W256" s="1">
        <v>352</v>
      </c>
      <c r="X256" s="1">
        <v>9912</v>
      </c>
    </row>
    <row r="257" spans="1:24" customHeight="1" ht="12.75">
      <c r="A257" s="1" t="s">
        <v>2926</v>
      </c>
      <c r="B257" s="7">
        <v>11.81</v>
      </c>
      <c r="C257" s="1">
        <v>2</v>
      </c>
      <c r="D257" s="1" t="s">
        <v>151</v>
      </c>
      <c r="E257" s="1"/>
      <c r="F257" s="1"/>
      <c r="G257" s="1"/>
      <c r="H257" s="1"/>
      <c r="I257" s="5">
        <v>4</v>
      </c>
      <c r="J257" s="5">
        <v>1.0488088481702</v>
      </c>
      <c r="K257" s="1">
        <v>2</v>
      </c>
      <c r="L257" s="4">
        <v>0.1</v>
      </c>
      <c r="M257" s="1">
        <v>3</v>
      </c>
      <c r="N257" s="4">
        <v>0.15</v>
      </c>
      <c r="O257" s="1">
        <v>4</v>
      </c>
      <c r="P257" s="4">
        <v>0.5</v>
      </c>
      <c r="Q257" s="1">
        <v>5</v>
      </c>
      <c r="R257" s="4">
        <v>0.15</v>
      </c>
      <c r="S257" s="1">
        <v>6</v>
      </c>
      <c r="T257" s="4">
        <v>0.1</v>
      </c>
      <c r="U257" s="1"/>
      <c r="V257" s="4"/>
      <c r="W257" s="1">
        <v>352</v>
      </c>
      <c r="X257" s="1">
        <v>9954</v>
      </c>
    </row>
    <row r="258" spans="1:24" customHeight="1" ht="12.75">
      <c r="A258" s="1" t="s">
        <v>2927</v>
      </c>
      <c r="B258" s="7">
        <v>4.9</v>
      </c>
      <c r="C258" s="1">
        <v>2</v>
      </c>
      <c r="D258" s="1" t="s">
        <v>151</v>
      </c>
      <c r="E258" s="1"/>
      <c r="F258" s="1"/>
      <c r="G258" s="1"/>
      <c r="H258" s="1"/>
      <c r="I258" s="5">
        <v>4</v>
      </c>
      <c r="J258" s="5">
        <v>1.0488088481702</v>
      </c>
      <c r="K258" s="1">
        <v>2</v>
      </c>
      <c r="L258" s="4">
        <v>0.1</v>
      </c>
      <c r="M258" s="1">
        <v>3</v>
      </c>
      <c r="N258" s="4">
        <v>0.15</v>
      </c>
      <c r="O258" s="1">
        <v>4</v>
      </c>
      <c r="P258" s="4">
        <v>0.5</v>
      </c>
      <c r="Q258" s="1">
        <v>5</v>
      </c>
      <c r="R258" s="4">
        <v>0.15</v>
      </c>
      <c r="S258" s="1">
        <v>6</v>
      </c>
      <c r="T258" s="4">
        <v>0.1</v>
      </c>
      <c r="U258" s="1"/>
      <c r="V258" s="4"/>
      <c r="W258" s="1">
        <v>352</v>
      </c>
      <c r="X258" s="1">
        <v>9996</v>
      </c>
    </row>
    <row r="259" spans="1:24" customHeight="1" ht="12.75">
      <c r="A259" s="1" t="s">
        <v>2928</v>
      </c>
      <c r="B259" s="7">
        <v>3.25</v>
      </c>
      <c r="C259" s="1">
        <v>2</v>
      </c>
      <c r="D259" s="1" t="s">
        <v>151</v>
      </c>
      <c r="E259" s="1"/>
      <c r="F259" s="1"/>
      <c r="G259" s="1"/>
      <c r="H259" s="1"/>
      <c r="I259" s="5">
        <v>4</v>
      </c>
      <c r="J259" s="5">
        <v>1.0488088481702</v>
      </c>
      <c r="K259" s="1">
        <v>2</v>
      </c>
      <c r="L259" s="4">
        <v>0.1</v>
      </c>
      <c r="M259" s="1">
        <v>3</v>
      </c>
      <c r="N259" s="4">
        <v>0.15</v>
      </c>
      <c r="O259" s="1">
        <v>4</v>
      </c>
      <c r="P259" s="4">
        <v>0.5</v>
      </c>
      <c r="Q259" s="1">
        <v>5</v>
      </c>
      <c r="R259" s="4">
        <v>0.15</v>
      </c>
      <c r="S259" s="1">
        <v>6</v>
      </c>
      <c r="T259" s="4">
        <v>0.1</v>
      </c>
      <c r="U259" s="1"/>
      <c r="V259" s="4"/>
      <c r="W259" s="1">
        <v>352</v>
      </c>
      <c r="X259" s="1">
        <v>10038</v>
      </c>
    </row>
    <row r="260" spans="1:24" customHeight="1" ht="12.75">
      <c r="A260" s="1" t="s">
        <v>2929</v>
      </c>
      <c r="B260" s="7">
        <v>2.94</v>
      </c>
      <c r="C260" s="1">
        <v>2</v>
      </c>
      <c r="D260" s="1" t="s">
        <v>151</v>
      </c>
      <c r="E260" s="1"/>
      <c r="F260" s="1"/>
      <c r="G260" s="1"/>
      <c r="H260" s="1"/>
      <c r="I260" s="5">
        <v>4</v>
      </c>
      <c r="J260" s="5">
        <v>1.0488088481702</v>
      </c>
      <c r="K260" s="1">
        <v>2</v>
      </c>
      <c r="L260" s="4">
        <v>0.1</v>
      </c>
      <c r="M260" s="1">
        <v>3</v>
      </c>
      <c r="N260" s="4">
        <v>0.15</v>
      </c>
      <c r="O260" s="1">
        <v>4</v>
      </c>
      <c r="P260" s="4">
        <v>0.5</v>
      </c>
      <c r="Q260" s="1">
        <v>5</v>
      </c>
      <c r="R260" s="4">
        <v>0.15</v>
      </c>
      <c r="S260" s="1">
        <v>6</v>
      </c>
      <c r="T260" s="4">
        <v>0.1</v>
      </c>
      <c r="U260" s="1"/>
      <c r="V260" s="4"/>
      <c r="W260" s="1">
        <v>352</v>
      </c>
      <c r="X260" s="1">
        <v>10080</v>
      </c>
    </row>
    <row r="261" spans="1:24" customHeight="1" ht="12.75">
      <c r="A261" s="1" t="s">
        <v>2930</v>
      </c>
      <c r="B261" s="7">
        <v>78.91</v>
      </c>
      <c r="C261" s="1">
        <v>2</v>
      </c>
      <c r="D261" s="1" t="s">
        <v>151</v>
      </c>
      <c r="E261" s="1"/>
      <c r="F261" s="1"/>
      <c r="G261" s="1"/>
      <c r="H261" s="1"/>
      <c r="I261" s="5">
        <v>4</v>
      </c>
      <c r="J261" s="5">
        <v>1.0488088481702</v>
      </c>
      <c r="K261" s="1">
        <v>2</v>
      </c>
      <c r="L261" s="4">
        <v>0.1</v>
      </c>
      <c r="M261" s="1">
        <v>3</v>
      </c>
      <c r="N261" s="4">
        <v>0.15</v>
      </c>
      <c r="O261" s="1">
        <v>4</v>
      </c>
      <c r="P261" s="4">
        <v>0.5</v>
      </c>
      <c r="Q261" s="1">
        <v>5</v>
      </c>
      <c r="R261" s="4">
        <v>0.15</v>
      </c>
      <c r="S261" s="1">
        <v>6</v>
      </c>
      <c r="T261" s="4">
        <v>0.1</v>
      </c>
      <c r="U261" s="1"/>
      <c r="V261" s="4"/>
      <c r="W261" s="1">
        <v>352</v>
      </c>
      <c r="X261" s="1">
        <v>10122</v>
      </c>
    </row>
    <row r="262" spans="1:24" customHeight="1" ht="12.75">
      <c r="A262" s="1" t="s">
        <v>2931</v>
      </c>
      <c r="B262" s="7">
        <v>22.77</v>
      </c>
      <c r="C262" s="1">
        <v>2</v>
      </c>
      <c r="D262" s="1" t="s">
        <v>151</v>
      </c>
      <c r="E262" s="1"/>
      <c r="F262" s="1"/>
      <c r="G262" s="1"/>
      <c r="H262" s="1"/>
      <c r="I262" s="5">
        <v>4</v>
      </c>
      <c r="J262" s="5">
        <v>1.0488088481702</v>
      </c>
      <c r="K262" s="1">
        <v>2</v>
      </c>
      <c r="L262" s="4">
        <v>0.1</v>
      </c>
      <c r="M262" s="1">
        <v>3</v>
      </c>
      <c r="N262" s="4">
        <v>0.15</v>
      </c>
      <c r="O262" s="1">
        <v>4</v>
      </c>
      <c r="P262" s="4">
        <v>0.5</v>
      </c>
      <c r="Q262" s="1">
        <v>5</v>
      </c>
      <c r="R262" s="4">
        <v>0.15</v>
      </c>
      <c r="S262" s="1">
        <v>6</v>
      </c>
      <c r="T262" s="4">
        <v>0.1</v>
      </c>
      <c r="U262" s="1"/>
      <c r="V262" s="4"/>
      <c r="W262" s="1">
        <v>352</v>
      </c>
      <c r="X262" s="1">
        <v>10164</v>
      </c>
    </row>
    <row r="263" spans="1:24" customHeight="1" ht="12.75">
      <c r="A263" s="1" t="s">
        <v>2932</v>
      </c>
      <c r="B263" s="7">
        <v>43.58</v>
      </c>
      <c r="C263" s="1">
        <v>2</v>
      </c>
      <c r="D263" s="1" t="s">
        <v>151</v>
      </c>
      <c r="E263" s="1"/>
      <c r="F263" s="1"/>
      <c r="G263" s="1"/>
      <c r="H263" s="1"/>
      <c r="I263" s="5">
        <v>4</v>
      </c>
      <c r="J263" s="5">
        <v>1.0488088481702</v>
      </c>
      <c r="K263" s="1">
        <v>2</v>
      </c>
      <c r="L263" s="4">
        <v>0.1</v>
      </c>
      <c r="M263" s="1">
        <v>3</v>
      </c>
      <c r="N263" s="4">
        <v>0.15</v>
      </c>
      <c r="O263" s="1">
        <v>4</v>
      </c>
      <c r="P263" s="4">
        <v>0.5</v>
      </c>
      <c r="Q263" s="1">
        <v>5</v>
      </c>
      <c r="R263" s="4">
        <v>0.15</v>
      </c>
      <c r="S263" s="1">
        <v>6</v>
      </c>
      <c r="T263" s="4">
        <v>0.1</v>
      </c>
      <c r="U263" s="1"/>
      <c r="V263" s="4"/>
      <c r="W263" s="1">
        <v>352</v>
      </c>
      <c r="X263" s="1">
        <v>10206</v>
      </c>
    </row>
    <row r="264" spans="1:24" customHeight="1" ht="12.75">
      <c r="A264" s="1" t="s">
        <v>2933</v>
      </c>
      <c r="B264" s="7">
        <v>18.58</v>
      </c>
      <c r="C264" s="1">
        <v>2</v>
      </c>
      <c r="D264" s="1" t="s">
        <v>151</v>
      </c>
      <c r="E264" s="1"/>
      <c r="F264" s="1"/>
      <c r="G264" s="1"/>
      <c r="H264" s="1"/>
      <c r="I264" s="5">
        <v>4</v>
      </c>
      <c r="J264" s="5">
        <v>1.0488088481702</v>
      </c>
      <c r="K264" s="1">
        <v>2</v>
      </c>
      <c r="L264" s="4">
        <v>0.1</v>
      </c>
      <c r="M264" s="1">
        <v>3</v>
      </c>
      <c r="N264" s="4">
        <v>0.15</v>
      </c>
      <c r="O264" s="1">
        <v>4</v>
      </c>
      <c r="P264" s="4">
        <v>0.5</v>
      </c>
      <c r="Q264" s="1">
        <v>5</v>
      </c>
      <c r="R264" s="4">
        <v>0.15</v>
      </c>
      <c r="S264" s="1">
        <v>6</v>
      </c>
      <c r="T264" s="4">
        <v>0.1</v>
      </c>
      <c r="U264" s="1"/>
      <c r="V264" s="4"/>
      <c r="W264" s="1">
        <v>352</v>
      </c>
      <c r="X264" s="1">
        <v>10248</v>
      </c>
    </row>
    <row r="265" spans="1:24" customHeight="1" ht="12.75">
      <c r="A265" s="1" t="s">
        <v>2934</v>
      </c>
      <c r="B265" s="7">
        <v>11.59</v>
      </c>
      <c r="C265" s="1">
        <v>2</v>
      </c>
      <c r="D265" s="1" t="s">
        <v>151</v>
      </c>
      <c r="E265" s="1"/>
      <c r="F265" s="1"/>
      <c r="G265" s="1"/>
      <c r="H265" s="1"/>
      <c r="I265" s="5">
        <v>4</v>
      </c>
      <c r="J265" s="5">
        <v>1.0488088481702</v>
      </c>
      <c r="K265" s="1">
        <v>2</v>
      </c>
      <c r="L265" s="4">
        <v>0.1</v>
      </c>
      <c r="M265" s="1">
        <v>3</v>
      </c>
      <c r="N265" s="4">
        <v>0.15</v>
      </c>
      <c r="O265" s="1">
        <v>4</v>
      </c>
      <c r="P265" s="4">
        <v>0.5</v>
      </c>
      <c r="Q265" s="1">
        <v>5</v>
      </c>
      <c r="R265" s="4">
        <v>0.15</v>
      </c>
      <c r="S265" s="1">
        <v>6</v>
      </c>
      <c r="T265" s="4">
        <v>0.1</v>
      </c>
      <c r="U265" s="1"/>
      <c r="V265" s="4"/>
      <c r="W265" s="1">
        <v>352</v>
      </c>
      <c r="X265" s="1">
        <v>10290</v>
      </c>
    </row>
    <row r="266" spans="1:24" customHeight="1" ht="12.75">
      <c r="A266" s="1" t="s">
        <v>2935</v>
      </c>
      <c r="B266" s="7">
        <v>12.26</v>
      </c>
      <c r="C266" s="1">
        <v>2</v>
      </c>
      <c r="D266" s="1" t="s">
        <v>151</v>
      </c>
      <c r="E266" s="1"/>
      <c r="F266" s="1"/>
      <c r="G266" s="1"/>
      <c r="H266" s="1"/>
      <c r="I266" s="5">
        <v>4</v>
      </c>
      <c r="J266" s="5">
        <v>1.0488088481702</v>
      </c>
      <c r="K266" s="1">
        <v>2</v>
      </c>
      <c r="L266" s="4">
        <v>0.1</v>
      </c>
      <c r="M266" s="1">
        <v>3</v>
      </c>
      <c r="N266" s="4">
        <v>0.15</v>
      </c>
      <c r="O266" s="1">
        <v>4</v>
      </c>
      <c r="P266" s="4">
        <v>0.5</v>
      </c>
      <c r="Q266" s="1">
        <v>5</v>
      </c>
      <c r="R266" s="4">
        <v>0.15</v>
      </c>
      <c r="S266" s="1">
        <v>6</v>
      </c>
      <c r="T266" s="4">
        <v>0.1</v>
      </c>
      <c r="U266" s="1"/>
      <c r="V266" s="4"/>
      <c r="W266" s="1">
        <v>352</v>
      </c>
      <c r="X266" s="1">
        <v>10332</v>
      </c>
    </row>
    <row r="267" spans="1:24" customHeight="1" ht="12.75">
      <c r="A267" s="1" t="s">
        <v>2936</v>
      </c>
      <c r="B267" s="7">
        <v>21.18</v>
      </c>
      <c r="C267" s="1">
        <v>2</v>
      </c>
      <c r="D267" s="1" t="s">
        <v>151</v>
      </c>
      <c r="E267" s="1"/>
      <c r="F267" s="1"/>
      <c r="G267" s="1"/>
      <c r="H267" s="1"/>
      <c r="I267" s="5">
        <v>4</v>
      </c>
      <c r="J267" s="5">
        <v>1.0488088481702</v>
      </c>
      <c r="K267" s="1">
        <v>2</v>
      </c>
      <c r="L267" s="4">
        <v>0.1</v>
      </c>
      <c r="M267" s="1">
        <v>3</v>
      </c>
      <c r="N267" s="4">
        <v>0.15</v>
      </c>
      <c r="O267" s="1">
        <v>4</v>
      </c>
      <c r="P267" s="4">
        <v>0.5</v>
      </c>
      <c r="Q267" s="1">
        <v>5</v>
      </c>
      <c r="R267" s="4">
        <v>0.15</v>
      </c>
      <c r="S267" s="1">
        <v>6</v>
      </c>
      <c r="T267" s="4">
        <v>0.1</v>
      </c>
      <c r="U267" s="1"/>
      <c r="V267" s="4"/>
      <c r="W267" s="1">
        <v>352</v>
      </c>
      <c r="X267" s="1">
        <v>10374</v>
      </c>
    </row>
    <row r="268" spans="1:24" customHeight="1" ht="12.75">
      <c r="A268" s="1" t="s">
        <v>2937</v>
      </c>
      <c r="B268" s="7">
        <v>17.61</v>
      </c>
      <c r="C268" s="1">
        <v>2</v>
      </c>
      <c r="D268" s="1" t="s">
        <v>151</v>
      </c>
      <c r="E268" s="1"/>
      <c r="F268" s="1"/>
      <c r="G268" s="1"/>
      <c r="H268" s="1"/>
      <c r="I268" s="5">
        <v>4</v>
      </c>
      <c r="J268" s="5">
        <v>1.0488088481702</v>
      </c>
      <c r="K268" s="1">
        <v>2</v>
      </c>
      <c r="L268" s="4">
        <v>0.1</v>
      </c>
      <c r="M268" s="1">
        <v>3</v>
      </c>
      <c r="N268" s="4">
        <v>0.15</v>
      </c>
      <c r="O268" s="1">
        <v>4</v>
      </c>
      <c r="P268" s="4">
        <v>0.5</v>
      </c>
      <c r="Q268" s="1">
        <v>5</v>
      </c>
      <c r="R268" s="4">
        <v>0.15</v>
      </c>
      <c r="S268" s="1">
        <v>6</v>
      </c>
      <c r="T268" s="4">
        <v>0.1</v>
      </c>
      <c r="U268" s="1"/>
      <c r="V268" s="4"/>
      <c r="W268" s="1">
        <v>352</v>
      </c>
      <c r="X268" s="1">
        <v>10416</v>
      </c>
    </row>
    <row r="269" spans="1:24" customHeight="1" ht="12.75">
      <c r="A269" s="1" t="s">
        <v>2938</v>
      </c>
      <c r="B269" s="7">
        <v>15.39</v>
      </c>
      <c r="C269" s="1">
        <v>2</v>
      </c>
      <c r="D269" s="1" t="s">
        <v>151</v>
      </c>
      <c r="E269" s="1"/>
      <c r="F269" s="1"/>
      <c r="G269" s="1"/>
      <c r="H269" s="1"/>
      <c r="I269" s="5">
        <v>4</v>
      </c>
      <c r="J269" s="5">
        <v>1.0488088481702</v>
      </c>
      <c r="K269" s="1">
        <v>2</v>
      </c>
      <c r="L269" s="4">
        <v>0.1</v>
      </c>
      <c r="M269" s="1">
        <v>3</v>
      </c>
      <c r="N269" s="4">
        <v>0.15</v>
      </c>
      <c r="O269" s="1">
        <v>4</v>
      </c>
      <c r="P269" s="4">
        <v>0.5</v>
      </c>
      <c r="Q269" s="1">
        <v>5</v>
      </c>
      <c r="R269" s="4">
        <v>0.15</v>
      </c>
      <c r="S269" s="1">
        <v>6</v>
      </c>
      <c r="T269" s="4">
        <v>0.1</v>
      </c>
      <c r="U269" s="1"/>
      <c r="V269" s="4"/>
      <c r="W269" s="1">
        <v>352</v>
      </c>
      <c r="X269" s="1">
        <v>10458</v>
      </c>
    </row>
    <row r="270" spans="1:24" customHeight="1" ht="12.75">
      <c r="A270" s="1" t="s">
        <v>2939</v>
      </c>
      <c r="B270" s="7">
        <v>24.89</v>
      </c>
      <c r="C270" s="1">
        <v>2</v>
      </c>
      <c r="D270" s="1" t="s">
        <v>151</v>
      </c>
      <c r="E270" s="1"/>
      <c r="F270" s="1"/>
      <c r="G270" s="1"/>
      <c r="H270" s="1"/>
      <c r="I270" s="5">
        <v>4</v>
      </c>
      <c r="J270" s="5">
        <v>1.0488088481702</v>
      </c>
      <c r="K270" s="1">
        <v>2</v>
      </c>
      <c r="L270" s="4">
        <v>0.1</v>
      </c>
      <c r="M270" s="1">
        <v>3</v>
      </c>
      <c r="N270" s="4">
        <v>0.15</v>
      </c>
      <c r="O270" s="1">
        <v>4</v>
      </c>
      <c r="P270" s="4">
        <v>0.5</v>
      </c>
      <c r="Q270" s="1">
        <v>5</v>
      </c>
      <c r="R270" s="4">
        <v>0.15</v>
      </c>
      <c r="S270" s="1">
        <v>6</v>
      </c>
      <c r="T270" s="4">
        <v>0.1</v>
      </c>
      <c r="U270" s="1"/>
      <c r="V270" s="4"/>
      <c r="W270" s="1">
        <v>352</v>
      </c>
      <c r="X270" s="1">
        <v>10500</v>
      </c>
    </row>
    <row r="271" spans="1:24" customHeight="1" ht="12.75">
      <c r="A271" s="1" t="s">
        <v>2940</v>
      </c>
      <c r="B271" s="7">
        <v>158.98</v>
      </c>
      <c r="C271" s="1">
        <v>2</v>
      </c>
      <c r="D271" s="1" t="s">
        <v>151</v>
      </c>
      <c r="E271" s="1"/>
      <c r="F271" s="1"/>
      <c r="G271" s="1"/>
      <c r="H271" s="1"/>
      <c r="I271" s="5">
        <v>4</v>
      </c>
      <c r="J271" s="5">
        <v>1.0488088481702</v>
      </c>
      <c r="K271" s="1">
        <v>2</v>
      </c>
      <c r="L271" s="4">
        <v>0.1</v>
      </c>
      <c r="M271" s="1">
        <v>3</v>
      </c>
      <c r="N271" s="4">
        <v>0.15</v>
      </c>
      <c r="O271" s="1">
        <v>4</v>
      </c>
      <c r="P271" s="4">
        <v>0.5</v>
      </c>
      <c r="Q271" s="1">
        <v>5</v>
      </c>
      <c r="R271" s="4">
        <v>0.15</v>
      </c>
      <c r="S271" s="1">
        <v>6</v>
      </c>
      <c r="T271" s="4">
        <v>0.1</v>
      </c>
      <c r="U271" s="1"/>
      <c r="V271" s="4"/>
      <c r="W271" s="1">
        <v>352</v>
      </c>
      <c r="X271" s="1">
        <v>10542</v>
      </c>
    </row>
    <row r="272" spans="1:24" customHeight="1" ht="12.75">
      <c r="A272" s="1" t="s">
        <v>2941</v>
      </c>
      <c r="B272" s="7">
        <v>176.6</v>
      </c>
      <c r="C272" s="1">
        <v>2</v>
      </c>
      <c r="D272" s="1" t="s">
        <v>151</v>
      </c>
      <c r="E272" s="1"/>
      <c r="F272" s="1"/>
      <c r="G272" s="1"/>
      <c r="H272" s="1"/>
      <c r="I272" s="5">
        <v>4</v>
      </c>
      <c r="J272" s="5">
        <v>1.0488088481702</v>
      </c>
      <c r="K272" s="1">
        <v>2</v>
      </c>
      <c r="L272" s="4">
        <v>0.1</v>
      </c>
      <c r="M272" s="1">
        <v>3</v>
      </c>
      <c r="N272" s="4">
        <v>0.15</v>
      </c>
      <c r="O272" s="1">
        <v>4</v>
      </c>
      <c r="P272" s="4">
        <v>0.5</v>
      </c>
      <c r="Q272" s="1">
        <v>5</v>
      </c>
      <c r="R272" s="4">
        <v>0.15</v>
      </c>
      <c r="S272" s="1">
        <v>6</v>
      </c>
      <c r="T272" s="4">
        <v>0.1</v>
      </c>
      <c r="U272" s="1"/>
      <c r="V272" s="4"/>
      <c r="W272" s="1">
        <v>352</v>
      </c>
      <c r="X272" s="1">
        <v>10584</v>
      </c>
    </row>
    <row r="273" spans="1:24" customHeight="1" ht="12.75">
      <c r="A273" s="1" t="s">
        <v>2942</v>
      </c>
      <c r="B273" s="7">
        <v>167.72</v>
      </c>
      <c r="C273" s="1">
        <v>2</v>
      </c>
      <c r="D273" s="1" t="s">
        <v>151</v>
      </c>
      <c r="E273" s="1"/>
      <c r="F273" s="1"/>
      <c r="G273" s="1"/>
      <c r="H273" s="1"/>
      <c r="I273" s="5">
        <v>4</v>
      </c>
      <c r="J273" s="5">
        <v>1.0488088481702</v>
      </c>
      <c r="K273" s="1">
        <v>2</v>
      </c>
      <c r="L273" s="4">
        <v>0.1</v>
      </c>
      <c r="M273" s="1">
        <v>3</v>
      </c>
      <c r="N273" s="4">
        <v>0.15</v>
      </c>
      <c r="O273" s="1">
        <v>4</v>
      </c>
      <c r="P273" s="4">
        <v>0.5</v>
      </c>
      <c r="Q273" s="1">
        <v>5</v>
      </c>
      <c r="R273" s="4">
        <v>0.15</v>
      </c>
      <c r="S273" s="1">
        <v>6</v>
      </c>
      <c r="T273" s="4">
        <v>0.1</v>
      </c>
      <c r="U273" s="1"/>
      <c r="V273" s="4"/>
      <c r="W273" s="1">
        <v>352</v>
      </c>
      <c r="X273" s="1">
        <v>10626</v>
      </c>
    </row>
    <row r="274" spans="1:24" customHeight="1" ht="12.75">
      <c r="A274" s="1" t="s">
        <v>2943</v>
      </c>
      <c r="B274" s="7">
        <v>168.44</v>
      </c>
      <c r="C274" s="1">
        <v>2</v>
      </c>
      <c r="D274" s="1" t="s">
        <v>151</v>
      </c>
      <c r="E274" s="1"/>
      <c r="F274" s="1"/>
      <c r="G274" s="1"/>
      <c r="H274" s="1"/>
      <c r="I274" s="5">
        <v>4</v>
      </c>
      <c r="J274" s="5">
        <v>1.0488088481702</v>
      </c>
      <c r="K274" s="1">
        <v>2</v>
      </c>
      <c r="L274" s="4">
        <v>0.1</v>
      </c>
      <c r="M274" s="1">
        <v>3</v>
      </c>
      <c r="N274" s="4">
        <v>0.15</v>
      </c>
      <c r="O274" s="1">
        <v>4</v>
      </c>
      <c r="P274" s="4">
        <v>0.5</v>
      </c>
      <c r="Q274" s="1">
        <v>5</v>
      </c>
      <c r="R274" s="4">
        <v>0.15</v>
      </c>
      <c r="S274" s="1">
        <v>6</v>
      </c>
      <c r="T274" s="4">
        <v>0.1</v>
      </c>
      <c r="U274" s="1"/>
      <c r="V274" s="4"/>
      <c r="W274" s="1">
        <v>352</v>
      </c>
      <c r="X274" s="1">
        <v>10668</v>
      </c>
    </row>
    <row r="275" spans="1:24" customHeight="1" ht="12.75">
      <c r="A275" s="1" t="s">
        <v>2944</v>
      </c>
      <c r="B275" s="7">
        <v>2.88</v>
      </c>
      <c r="C275" s="1">
        <v>2</v>
      </c>
      <c r="D275" s="1" t="s">
        <v>151</v>
      </c>
      <c r="E275" s="1"/>
      <c r="F275" s="1"/>
      <c r="G275" s="1"/>
      <c r="H275" s="1"/>
      <c r="I275" s="5">
        <v>4</v>
      </c>
      <c r="J275" s="5">
        <v>1.0488088481702</v>
      </c>
      <c r="K275" s="1">
        <v>2</v>
      </c>
      <c r="L275" s="4">
        <v>0.1</v>
      </c>
      <c r="M275" s="1">
        <v>3</v>
      </c>
      <c r="N275" s="4">
        <v>0.15</v>
      </c>
      <c r="O275" s="1">
        <v>4</v>
      </c>
      <c r="P275" s="4">
        <v>0.5</v>
      </c>
      <c r="Q275" s="1">
        <v>5</v>
      </c>
      <c r="R275" s="4">
        <v>0.15</v>
      </c>
      <c r="S275" s="1">
        <v>6</v>
      </c>
      <c r="T275" s="4">
        <v>0.1</v>
      </c>
      <c r="U275" s="1"/>
      <c r="V275" s="4"/>
      <c r="W275" s="1">
        <v>352</v>
      </c>
      <c r="X275" s="1">
        <v>10710</v>
      </c>
    </row>
    <row r="276" spans="1:24" customHeight="1" ht="12.75">
      <c r="A276" s="1" t="s">
        <v>2945</v>
      </c>
      <c r="B276" s="7">
        <v>4.15</v>
      </c>
      <c r="C276" s="1">
        <v>2</v>
      </c>
      <c r="D276" s="1" t="s">
        <v>151</v>
      </c>
      <c r="E276" s="1"/>
      <c r="F276" s="1"/>
      <c r="G276" s="1"/>
      <c r="H276" s="1"/>
      <c r="I276" s="5">
        <v>4</v>
      </c>
      <c r="J276" s="5">
        <v>1.0488088481702</v>
      </c>
      <c r="K276" s="1">
        <v>2</v>
      </c>
      <c r="L276" s="4">
        <v>0.1</v>
      </c>
      <c r="M276" s="1">
        <v>3</v>
      </c>
      <c r="N276" s="4">
        <v>0.15</v>
      </c>
      <c r="O276" s="1">
        <v>4</v>
      </c>
      <c r="P276" s="4">
        <v>0.5</v>
      </c>
      <c r="Q276" s="1">
        <v>5</v>
      </c>
      <c r="R276" s="4">
        <v>0.15</v>
      </c>
      <c r="S276" s="1">
        <v>6</v>
      </c>
      <c r="T276" s="4">
        <v>0.1</v>
      </c>
      <c r="U276" s="1"/>
      <c r="V276" s="4"/>
      <c r="W276" s="1">
        <v>352</v>
      </c>
      <c r="X276" s="1">
        <v>10752</v>
      </c>
    </row>
    <row r="277" spans="1:24" customHeight="1" ht="12.75">
      <c r="A277" s="1" t="s">
        <v>2946</v>
      </c>
      <c r="B277" s="7">
        <v>62.69</v>
      </c>
      <c r="C277" s="1">
        <v>2</v>
      </c>
      <c r="D277" s="1" t="s">
        <v>151</v>
      </c>
      <c r="E277" s="1"/>
      <c r="F277" s="1"/>
      <c r="G277" s="1"/>
      <c r="H277" s="1"/>
      <c r="I277" s="5">
        <v>4</v>
      </c>
      <c r="J277" s="5">
        <v>1.0488088481702</v>
      </c>
      <c r="K277" s="1">
        <v>2</v>
      </c>
      <c r="L277" s="4">
        <v>0.1</v>
      </c>
      <c r="M277" s="1">
        <v>3</v>
      </c>
      <c r="N277" s="4">
        <v>0.15</v>
      </c>
      <c r="O277" s="1">
        <v>4</v>
      </c>
      <c r="P277" s="4">
        <v>0.5</v>
      </c>
      <c r="Q277" s="1">
        <v>5</v>
      </c>
      <c r="R277" s="4">
        <v>0.15</v>
      </c>
      <c r="S277" s="1">
        <v>6</v>
      </c>
      <c r="T277" s="4">
        <v>0.1</v>
      </c>
      <c r="U277" s="1"/>
      <c r="V277" s="4"/>
      <c r="W277" s="1">
        <v>352</v>
      </c>
      <c r="X277" s="1">
        <v>10794</v>
      </c>
    </row>
    <row r="278" spans="1:24" customHeight="1" ht="12.75">
      <c r="A278" s="1" t="s">
        <v>2947</v>
      </c>
      <c r="B278" s="7">
        <v>4.56</v>
      </c>
      <c r="C278" s="1">
        <v>2</v>
      </c>
      <c r="D278" s="1" t="s">
        <v>151</v>
      </c>
      <c r="E278" s="1"/>
      <c r="F278" s="1"/>
      <c r="G278" s="1"/>
      <c r="H278" s="1"/>
      <c r="I278" s="5">
        <v>4</v>
      </c>
      <c r="J278" s="5">
        <v>1.0488088481702</v>
      </c>
      <c r="K278" s="1">
        <v>2</v>
      </c>
      <c r="L278" s="4">
        <v>0.1</v>
      </c>
      <c r="M278" s="1">
        <v>3</v>
      </c>
      <c r="N278" s="4">
        <v>0.15</v>
      </c>
      <c r="O278" s="1">
        <v>4</v>
      </c>
      <c r="P278" s="4">
        <v>0.5</v>
      </c>
      <c r="Q278" s="1">
        <v>5</v>
      </c>
      <c r="R278" s="4">
        <v>0.15</v>
      </c>
      <c r="S278" s="1">
        <v>6</v>
      </c>
      <c r="T278" s="4">
        <v>0.1</v>
      </c>
      <c r="U278" s="1"/>
      <c r="V278" s="4"/>
      <c r="W278" s="1">
        <v>352</v>
      </c>
      <c r="X278" s="1">
        <v>10836</v>
      </c>
    </row>
    <row r="279" spans="1:24" customHeight="1" ht="12.75">
      <c r="A279" s="1" t="s">
        <v>2948</v>
      </c>
      <c r="B279" s="7">
        <v>49.59</v>
      </c>
      <c r="C279" s="1">
        <v>2</v>
      </c>
      <c r="D279" s="1" t="s">
        <v>151</v>
      </c>
      <c r="E279" s="1"/>
      <c r="F279" s="1"/>
      <c r="G279" s="1"/>
      <c r="H279" s="1"/>
      <c r="I279" s="5">
        <v>4</v>
      </c>
      <c r="J279" s="5">
        <v>1.0488088481702</v>
      </c>
      <c r="K279" s="1">
        <v>2</v>
      </c>
      <c r="L279" s="4">
        <v>0.1</v>
      </c>
      <c r="M279" s="1">
        <v>3</v>
      </c>
      <c r="N279" s="4">
        <v>0.15</v>
      </c>
      <c r="O279" s="1">
        <v>4</v>
      </c>
      <c r="P279" s="4">
        <v>0.5</v>
      </c>
      <c r="Q279" s="1">
        <v>5</v>
      </c>
      <c r="R279" s="4">
        <v>0.15</v>
      </c>
      <c r="S279" s="1">
        <v>6</v>
      </c>
      <c r="T279" s="4">
        <v>0.1</v>
      </c>
      <c r="U279" s="1"/>
      <c r="V279" s="4"/>
      <c r="W279" s="1">
        <v>352</v>
      </c>
      <c r="X279" s="1">
        <v>10878</v>
      </c>
    </row>
    <row r="280" spans="1:24" customHeight="1" ht="12.75">
      <c r="A280" s="1" t="s">
        <v>2949</v>
      </c>
      <c r="B280" s="7">
        <v>27.46</v>
      </c>
      <c r="C280" s="1">
        <v>2</v>
      </c>
      <c r="D280" s="1" t="s">
        <v>151</v>
      </c>
      <c r="E280" s="1"/>
      <c r="F280" s="1"/>
      <c r="G280" s="1"/>
      <c r="H280" s="1"/>
      <c r="I280" s="5">
        <v>4</v>
      </c>
      <c r="J280" s="5">
        <v>1.0488088481702</v>
      </c>
      <c r="K280" s="1">
        <v>2</v>
      </c>
      <c r="L280" s="4">
        <v>0.1</v>
      </c>
      <c r="M280" s="1">
        <v>3</v>
      </c>
      <c r="N280" s="4">
        <v>0.15</v>
      </c>
      <c r="O280" s="1">
        <v>4</v>
      </c>
      <c r="P280" s="4">
        <v>0.5</v>
      </c>
      <c r="Q280" s="1">
        <v>5</v>
      </c>
      <c r="R280" s="4">
        <v>0.15</v>
      </c>
      <c r="S280" s="1">
        <v>6</v>
      </c>
      <c r="T280" s="4">
        <v>0.1</v>
      </c>
      <c r="U280" s="1"/>
      <c r="V280" s="4"/>
      <c r="W280" s="1">
        <v>352</v>
      </c>
      <c r="X280" s="1">
        <v>10920</v>
      </c>
    </row>
    <row r="281" spans="1:24" customHeight="1" ht="12.75">
      <c r="A281" s="1" t="s">
        <v>2950</v>
      </c>
      <c r="B281" s="7">
        <v>17.71</v>
      </c>
      <c r="C281" s="1">
        <v>2</v>
      </c>
      <c r="D281" s="1" t="s">
        <v>151</v>
      </c>
      <c r="E281" s="1"/>
      <c r="F281" s="1"/>
      <c r="G281" s="1"/>
      <c r="H281" s="1"/>
      <c r="I281" s="5">
        <v>4</v>
      </c>
      <c r="J281" s="5">
        <v>1.0488088481702</v>
      </c>
      <c r="K281" s="1">
        <v>2</v>
      </c>
      <c r="L281" s="4">
        <v>0.1</v>
      </c>
      <c r="M281" s="1">
        <v>3</v>
      </c>
      <c r="N281" s="4">
        <v>0.15</v>
      </c>
      <c r="O281" s="1">
        <v>4</v>
      </c>
      <c r="P281" s="4">
        <v>0.5</v>
      </c>
      <c r="Q281" s="1">
        <v>5</v>
      </c>
      <c r="R281" s="4">
        <v>0.15</v>
      </c>
      <c r="S281" s="1">
        <v>6</v>
      </c>
      <c r="T281" s="4">
        <v>0.1</v>
      </c>
      <c r="U281" s="1"/>
      <c r="V281" s="4"/>
      <c r="W281" s="1">
        <v>352</v>
      </c>
      <c r="X281" s="1">
        <v>10962</v>
      </c>
    </row>
    <row r="282" spans="1:24" customHeight="1" ht="12.75">
      <c r="A282" s="1" t="s">
        <v>2951</v>
      </c>
      <c r="B282" s="7">
        <v>78.35</v>
      </c>
      <c r="C282" s="1">
        <v>2</v>
      </c>
      <c r="D282" s="1" t="s">
        <v>151</v>
      </c>
      <c r="E282" s="1"/>
      <c r="F282" s="1"/>
      <c r="G282" s="1"/>
      <c r="H282" s="1"/>
      <c r="I282" s="5">
        <v>4</v>
      </c>
      <c r="J282" s="5">
        <v>1.0488088481702</v>
      </c>
      <c r="K282" s="1">
        <v>2</v>
      </c>
      <c r="L282" s="4">
        <v>0.1</v>
      </c>
      <c r="M282" s="1">
        <v>3</v>
      </c>
      <c r="N282" s="4">
        <v>0.15</v>
      </c>
      <c r="O282" s="1">
        <v>4</v>
      </c>
      <c r="P282" s="4">
        <v>0.5</v>
      </c>
      <c r="Q282" s="1">
        <v>5</v>
      </c>
      <c r="R282" s="4">
        <v>0.15</v>
      </c>
      <c r="S282" s="1">
        <v>6</v>
      </c>
      <c r="T282" s="4">
        <v>0.1</v>
      </c>
      <c r="U282" s="1"/>
      <c r="V282" s="4"/>
      <c r="W282" s="1">
        <v>352</v>
      </c>
      <c r="X282" s="1">
        <v>11004</v>
      </c>
    </row>
    <row r="283" spans="1:24" customHeight="1" ht="12.75">
      <c r="A283" s="1" t="s">
        <v>2952</v>
      </c>
      <c r="B283" s="7">
        <v>40.2</v>
      </c>
      <c r="C283" s="1">
        <v>2</v>
      </c>
      <c r="D283" s="1" t="s">
        <v>151</v>
      </c>
      <c r="E283" s="1"/>
      <c r="F283" s="1"/>
      <c r="G283" s="1"/>
      <c r="H283" s="1"/>
      <c r="I283" s="5">
        <v>4</v>
      </c>
      <c r="J283" s="5">
        <v>1.0488088481702</v>
      </c>
      <c r="K283" s="1">
        <v>2</v>
      </c>
      <c r="L283" s="4">
        <v>0.1</v>
      </c>
      <c r="M283" s="1">
        <v>3</v>
      </c>
      <c r="N283" s="4">
        <v>0.15</v>
      </c>
      <c r="O283" s="1">
        <v>4</v>
      </c>
      <c r="P283" s="4">
        <v>0.5</v>
      </c>
      <c r="Q283" s="1">
        <v>5</v>
      </c>
      <c r="R283" s="4">
        <v>0.15</v>
      </c>
      <c r="S283" s="1">
        <v>6</v>
      </c>
      <c r="T283" s="4">
        <v>0.1</v>
      </c>
      <c r="U283" s="1"/>
      <c r="V283" s="4"/>
      <c r="W283" s="1">
        <v>352</v>
      </c>
      <c r="X283" s="1">
        <v>11046</v>
      </c>
    </row>
    <row r="284" spans="1:24" customHeight="1" ht="12.75">
      <c r="A284" s="1" t="s">
        <v>2953</v>
      </c>
      <c r="B284" s="7">
        <v>26.1</v>
      </c>
      <c r="C284" s="1">
        <v>2</v>
      </c>
      <c r="D284" s="1" t="s">
        <v>151</v>
      </c>
      <c r="E284" s="1"/>
      <c r="F284" s="1"/>
      <c r="G284" s="1"/>
      <c r="H284" s="1"/>
      <c r="I284" s="5">
        <v>4</v>
      </c>
      <c r="J284" s="5">
        <v>1.0488088481702</v>
      </c>
      <c r="K284" s="1">
        <v>2</v>
      </c>
      <c r="L284" s="4">
        <v>0.1</v>
      </c>
      <c r="M284" s="1">
        <v>3</v>
      </c>
      <c r="N284" s="4">
        <v>0.15</v>
      </c>
      <c r="O284" s="1">
        <v>4</v>
      </c>
      <c r="P284" s="4">
        <v>0.5</v>
      </c>
      <c r="Q284" s="1">
        <v>5</v>
      </c>
      <c r="R284" s="4">
        <v>0.15</v>
      </c>
      <c r="S284" s="1">
        <v>6</v>
      </c>
      <c r="T284" s="4">
        <v>0.1</v>
      </c>
      <c r="U284" s="1"/>
      <c r="V284" s="4"/>
      <c r="W284" s="1">
        <v>352</v>
      </c>
      <c r="X284" s="1">
        <v>11088</v>
      </c>
    </row>
    <row r="285" spans="1:24" customHeight="1" ht="12.75">
      <c r="A285" s="1" t="s">
        <v>2954</v>
      </c>
      <c r="B285" s="7">
        <v>12.74</v>
      </c>
      <c r="C285" s="1">
        <v>2</v>
      </c>
      <c r="D285" s="1" t="s">
        <v>151</v>
      </c>
      <c r="E285" s="1"/>
      <c r="F285" s="1"/>
      <c r="G285" s="1"/>
      <c r="H285" s="1"/>
      <c r="I285" s="5">
        <v>4</v>
      </c>
      <c r="J285" s="5">
        <v>1.0488088481702</v>
      </c>
      <c r="K285" s="1">
        <v>2</v>
      </c>
      <c r="L285" s="4">
        <v>0.1</v>
      </c>
      <c r="M285" s="1">
        <v>3</v>
      </c>
      <c r="N285" s="4">
        <v>0.15</v>
      </c>
      <c r="O285" s="1">
        <v>4</v>
      </c>
      <c r="P285" s="4">
        <v>0.5</v>
      </c>
      <c r="Q285" s="1">
        <v>5</v>
      </c>
      <c r="R285" s="4">
        <v>0.15</v>
      </c>
      <c r="S285" s="1">
        <v>6</v>
      </c>
      <c r="T285" s="4">
        <v>0.1</v>
      </c>
      <c r="U285" s="1"/>
      <c r="V285" s="4"/>
      <c r="W285" s="1">
        <v>352</v>
      </c>
      <c r="X285" s="1">
        <v>11130</v>
      </c>
    </row>
    <row r="286" spans="1:24" customHeight="1" ht="12.75">
      <c r="A286" s="1" t="s">
        <v>2955</v>
      </c>
      <c r="B286" s="7">
        <v>14.66</v>
      </c>
      <c r="C286" s="1">
        <v>2</v>
      </c>
      <c r="D286" s="1" t="s">
        <v>151</v>
      </c>
      <c r="E286" s="1"/>
      <c r="F286" s="1"/>
      <c r="G286" s="1"/>
      <c r="H286" s="1"/>
      <c r="I286" s="5">
        <v>4</v>
      </c>
      <c r="J286" s="5">
        <v>1.0488088481702</v>
      </c>
      <c r="K286" s="1">
        <v>2</v>
      </c>
      <c r="L286" s="4">
        <v>0.1</v>
      </c>
      <c r="M286" s="1">
        <v>3</v>
      </c>
      <c r="N286" s="4">
        <v>0.15</v>
      </c>
      <c r="O286" s="1">
        <v>4</v>
      </c>
      <c r="P286" s="4">
        <v>0.5</v>
      </c>
      <c r="Q286" s="1">
        <v>5</v>
      </c>
      <c r="R286" s="4">
        <v>0.15</v>
      </c>
      <c r="S286" s="1">
        <v>6</v>
      </c>
      <c r="T286" s="4">
        <v>0.1</v>
      </c>
      <c r="U286" s="1"/>
      <c r="V286" s="4"/>
      <c r="W286" s="1">
        <v>352</v>
      </c>
      <c r="X286" s="1">
        <v>11172</v>
      </c>
    </row>
    <row r="287" spans="1:24" customHeight="1" ht="12.75">
      <c r="A287" s="1" t="s">
        <v>2956</v>
      </c>
      <c r="B287" s="7">
        <v>16.79</v>
      </c>
      <c r="C287" s="1">
        <v>2</v>
      </c>
      <c r="D287" s="1" t="s">
        <v>151</v>
      </c>
      <c r="E287" s="1"/>
      <c r="F287" s="1"/>
      <c r="G287" s="1"/>
      <c r="H287" s="1"/>
      <c r="I287" s="5">
        <v>4</v>
      </c>
      <c r="J287" s="5">
        <v>1.0488088481702</v>
      </c>
      <c r="K287" s="1">
        <v>2</v>
      </c>
      <c r="L287" s="4">
        <v>0.1</v>
      </c>
      <c r="M287" s="1">
        <v>3</v>
      </c>
      <c r="N287" s="4">
        <v>0.15</v>
      </c>
      <c r="O287" s="1">
        <v>4</v>
      </c>
      <c r="P287" s="4">
        <v>0.5</v>
      </c>
      <c r="Q287" s="1">
        <v>5</v>
      </c>
      <c r="R287" s="4">
        <v>0.15</v>
      </c>
      <c r="S287" s="1">
        <v>6</v>
      </c>
      <c r="T287" s="4">
        <v>0.1</v>
      </c>
      <c r="U287" s="1"/>
      <c r="V287" s="4"/>
      <c r="W287" s="1">
        <v>352</v>
      </c>
      <c r="X287" s="1">
        <v>11214</v>
      </c>
    </row>
    <row r="288" spans="1:24" customHeight="1" ht="12.75">
      <c r="A288" s="1" t="s">
        <v>2957</v>
      </c>
      <c r="B288" s="7">
        <v>13.98</v>
      </c>
      <c r="C288" s="1">
        <v>2</v>
      </c>
      <c r="D288" s="1" t="s">
        <v>151</v>
      </c>
      <c r="E288" s="1"/>
      <c r="F288" s="1"/>
      <c r="G288" s="1"/>
      <c r="H288" s="1"/>
      <c r="I288" s="5">
        <v>4</v>
      </c>
      <c r="J288" s="5">
        <v>1.0488088481702</v>
      </c>
      <c r="K288" s="1">
        <v>2</v>
      </c>
      <c r="L288" s="4">
        <v>0.1</v>
      </c>
      <c r="M288" s="1">
        <v>3</v>
      </c>
      <c r="N288" s="4">
        <v>0.15</v>
      </c>
      <c r="O288" s="1">
        <v>4</v>
      </c>
      <c r="P288" s="4">
        <v>0.5</v>
      </c>
      <c r="Q288" s="1">
        <v>5</v>
      </c>
      <c r="R288" s="4">
        <v>0.15</v>
      </c>
      <c r="S288" s="1">
        <v>6</v>
      </c>
      <c r="T288" s="4">
        <v>0.1</v>
      </c>
      <c r="U288" s="1"/>
      <c r="V288" s="4"/>
      <c r="W288" s="1">
        <v>352</v>
      </c>
      <c r="X288" s="1">
        <v>11256</v>
      </c>
    </row>
    <row r="289" spans="1:24" customHeight="1" ht="12.75">
      <c r="A289" s="1" t="s">
        <v>2958</v>
      </c>
      <c r="B289" s="7">
        <v>21.02</v>
      </c>
      <c r="C289" s="1">
        <v>2</v>
      </c>
      <c r="D289" s="1" t="s">
        <v>151</v>
      </c>
      <c r="E289" s="1"/>
      <c r="F289" s="1"/>
      <c r="G289" s="1"/>
      <c r="H289" s="1"/>
      <c r="I289" s="5">
        <v>4</v>
      </c>
      <c r="J289" s="5">
        <v>1.0488088481702</v>
      </c>
      <c r="K289" s="1">
        <v>2</v>
      </c>
      <c r="L289" s="4">
        <v>0.1</v>
      </c>
      <c r="M289" s="1">
        <v>3</v>
      </c>
      <c r="N289" s="4">
        <v>0.15</v>
      </c>
      <c r="O289" s="1">
        <v>4</v>
      </c>
      <c r="P289" s="4">
        <v>0.5</v>
      </c>
      <c r="Q289" s="1">
        <v>5</v>
      </c>
      <c r="R289" s="4">
        <v>0.15</v>
      </c>
      <c r="S289" s="1">
        <v>6</v>
      </c>
      <c r="T289" s="4">
        <v>0.1</v>
      </c>
      <c r="U289" s="1"/>
      <c r="V289" s="4"/>
      <c r="W289" s="1">
        <v>352</v>
      </c>
      <c r="X289" s="1">
        <v>11298</v>
      </c>
    </row>
    <row r="290" spans="1:24" customHeight="1" ht="12.75">
      <c r="A290" s="1" t="s">
        <v>2959</v>
      </c>
      <c r="B290" s="7">
        <v>16.2</v>
      </c>
      <c r="C290" s="1">
        <v>2</v>
      </c>
      <c r="D290" s="1" t="s">
        <v>151</v>
      </c>
      <c r="E290" s="1"/>
      <c r="F290" s="1"/>
      <c r="G290" s="1"/>
      <c r="H290" s="1"/>
      <c r="I290" s="5">
        <v>4</v>
      </c>
      <c r="J290" s="5">
        <v>1.0488088481702</v>
      </c>
      <c r="K290" s="1">
        <v>2</v>
      </c>
      <c r="L290" s="4">
        <v>0.1</v>
      </c>
      <c r="M290" s="1">
        <v>3</v>
      </c>
      <c r="N290" s="4">
        <v>0.15</v>
      </c>
      <c r="O290" s="1">
        <v>4</v>
      </c>
      <c r="P290" s="4">
        <v>0.5</v>
      </c>
      <c r="Q290" s="1">
        <v>5</v>
      </c>
      <c r="R290" s="4">
        <v>0.15</v>
      </c>
      <c r="S290" s="1">
        <v>6</v>
      </c>
      <c r="T290" s="4">
        <v>0.1</v>
      </c>
      <c r="U290" s="1"/>
      <c r="V290" s="4"/>
      <c r="W290" s="1">
        <v>352</v>
      </c>
      <c r="X290" s="1">
        <v>11340</v>
      </c>
    </row>
    <row r="291" spans="1:24" customHeight="1" ht="12.75">
      <c r="A291" s="1" t="s">
        <v>2960</v>
      </c>
      <c r="B291" s="7">
        <v>23.73</v>
      </c>
      <c r="C291" s="1">
        <v>2</v>
      </c>
      <c r="D291" s="1" t="s">
        <v>151</v>
      </c>
      <c r="E291" s="1"/>
      <c r="F291" s="1"/>
      <c r="G291" s="1"/>
      <c r="H291" s="1"/>
      <c r="I291" s="5">
        <v>4</v>
      </c>
      <c r="J291" s="5">
        <v>1.0488088481702</v>
      </c>
      <c r="K291" s="1">
        <v>2</v>
      </c>
      <c r="L291" s="4">
        <v>0.1</v>
      </c>
      <c r="M291" s="1">
        <v>3</v>
      </c>
      <c r="N291" s="4">
        <v>0.15</v>
      </c>
      <c r="O291" s="1">
        <v>4</v>
      </c>
      <c r="P291" s="4">
        <v>0.5</v>
      </c>
      <c r="Q291" s="1">
        <v>5</v>
      </c>
      <c r="R291" s="4">
        <v>0.15</v>
      </c>
      <c r="S291" s="1">
        <v>6</v>
      </c>
      <c r="T291" s="4">
        <v>0.1</v>
      </c>
      <c r="U291" s="1"/>
      <c r="V291" s="4"/>
      <c r="W291" s="1">
        <v>352</v>
      </c>
      <c r="X291" s="1">
        <v>11382</v>
      </c>
    </row>
    <row r="292" spans="1:24" customHeight="1" ht="12.75">
      <c r="A292" s="1" t="s">
        <v>2961</v>
      </c>
      <c r="B292" s="7">
        <v>18.13</v>
      </c>
      <c r="C292" s="1">
        <v>2</v>
      </c>
      <c r="D292" s="1" t="s">
        <v>151</v>
      </c>
      <c r="E292" s="1"/>
      <c r="F292" s="1"/>
      <c r="G292" s="1"/>
      <c r="H292" s="1"/>
      <c r="I292" s="5">
        <v>4</v>
      </c>
      <c r="J292" s="5">
        <v>1.0488088481702</v>
      </c>
      <c r="K292" s="1">
        <v>2</v>
      </c>
      <c r="L292" s="4">
        <v>0.1</v>
      </c>
      <c r="M292" s="1">
        <v>3</v>
      </c>
      <c r="N292" s="4">
        <v>0.15</v>
      </c>
      <c r="O292" s="1">
        <v>4</v>
      </c>
      <c r="P292" s="4">
        <v>0.5</v>
      </c>
      <c r="Q292" s="1">
        <v>5</v>
      </c>
      <c r="R292" s="4">
        <v>0.15</v>
      </c>
      <c r="S292" s="1">
        <v>6</v>
      </c>
      <c r="T292" s="4">
        <v>0.1</v>
      </c>
      <c r="U292" s="1"/>
      <c r="V292" s="4"/>
      <c r="W292" s="1">
        <v>352</v>
      </c>
      <c r="X292" s="1">
        <v>11424</v>
      </c>
    </row>
    <row r="293" spans="1:24" customHeight="1" ht="12.75">
      <c r="A293" s="1" t="s">
        <v>2962</v>
      </c>
      <c r="B293" s="7">
        <v>17.42</v>
      </c>
      <c r="C293" s="1">
        <v>2</v>
      </c>
      <c r="D293" s="1" t="s">
        <v>151</v>
      </c>
      <c r="E293" s="1"/>
      <c r="F293" s="1"/>
      <c r="G293" s="1"/>
      <c r="H293" s="1"/>
      <c r="I293" s="5">
        <v>4</v>
      </c>
      <c r="J293" s="5">
        <v>1.0488088481702</v>
      </c>
      <c r="K293" s="1">
        <v>2</v>
      </c>
      <c r="L293" s="4">
        <v>0.1</v>
      </c>
      <c r="M293" s="1">
        <v>3</v>
      </c>
      <c r="N293" s="4">
        <v>0.15</v>
      </c>
      <c r="O293" s="1">
        <v>4</v>
      </c>
      <c r="P293" s="4">
        <v>0.5</v>
      </c>
      <c r="Q293" s="1">
        <v>5</v>
      </c>
      <c r="R293" s="4">
        <v>0.15</v>
      </c>
      <c r="S293" s="1">
        <v>6</v>
      </c>
      <c r="T293" s="4">
        <v>0.1</v>
      </c>
      <c r="U293" s="1"/>
      <c r="V293" s="4"/>
      <c r="W293" s="1">
        <v>352</v>
      </c>
      <c r="X293" s="1">
        <v>11466</v>
      </c>
    </row>
    <row r="294" spans="1:24" customHeight="1" ht="12.75">
      <c r="A294" s="1" t="s">
        <v>2963</v>
      </c>
      <c r="B294" s="7">
        <v>11.64</v>
      </c>
      <c r="C294" s="1">
        <v>2</v>
      </c>
      <c r="D294" s="1" t="s">
        <v>151</v>
      </c>
      <c r="E294" s="1"/>
      <c r="F294" s="1"/>
      <c r="G294" s="1"/>
      <c r="H294" s="1"/>
      <c r="I294" s="5">
        <v>4</v>
      </c>
      <c r="J294" s="5">
        <v>1.0488088481702</v>
      </c>
      <c r="K294" s="1">
        <v>2</v>
      </c>
      <c r="L294" s="4">
        <v>0.1</v>
      </c>
      <c r="M294" s="1">
        <v>3</v>
      </c>
      <c r="N294" s="4">
        <v>0.15</v>
      </c>
      <c r="O294" s="1">
        <v>4</v>
      </c>
      <c r="P294" s="4">
        <v>0.5</v>
      </c>
      <c r="Q294" s="1">
        <v>5</v>
      </c>
      <c r="R294" s="4">
        <v>0.15</v>
      </c>
      <c r="S294" s="1">
        <v>6</v>
      </c>
      <c r="T294" s="4">
        <v>0.1</v>
      </c>
      <c r="U294" s="1"/>
      <c r="V294" s="4"/>
      <c r="W294" s="1">
        <v>352</v>
      </c>
      <c r="X294" s="1">
        <v>11508</v>
      </c>
    </row>
    <row r="295" spans="1:24" customHeight="1" ht="12.75">
      <c r="A295" s="1" t="s">
        <v>2964</v>
      </c>
      <c r="B295" s="7">
        <v>3.15</v>
      </c>
      <c r="C295" s="1">
        <v>2</v>
      </c>
      <c r="D295" s="1" t="s">
        <v>151</v>
      </c>
      <c r="E295" s="1"/>
      <c r="F295" s="1"/>
      <c r="G295" s="1"/>
      <c r="H295" s="1"/>
      <c r="I295" s="5">
        <v>4</v>
      </c>
      <c r="J295" s="5">
        <v>1.0488088481702</v>
      </c>
      <c r="K295" s="1">
        <v>2</v>
      </c>
      <c r="L295" s="4">
        <v>0.1</v>
      </c>
      <c r="M295" s="1">
        <v>3</v>
      </c>
      <c r="N295" s="4">
        <v>0.15</v>
      </c>
      <c r="O295" s="1">
        <v>4</v>
      </c>
      <c r="P295" s="4">
        <v>0.5</v>
      </c>
      <c r="Q295" s="1">
        <v>5</v>
      </c>
      <c r="R295" s="4">
        <v>0.15</v>
      </c>
      <c r="S295" s="1">
        <v>6</v>
      </c>
      <c r="T295" s="4">
        <v>0.1</v>
      </c>
      <c r="U295" s="1"/>
      <c r="V295" s="4"/>
      <c r="W295" s="1">
        <v>352</v>
      </c>
      <c r="X295" s="1">
        <v>11550</v>
      </c>
    </row>
    <row r="296" spans="1:24" customHeight="1" ht="12.75">
      <c r="A296" s="1" t="s">
        <v>2965</v>
      </c>
      <c r="B296" s="7">
        <v>10.24</v>
      </c>
      <c r="C296" s="1">
        <v>2</v>
      </c>
      <c r="D296" s="1" t="s">
        <v>151</v>
      </c>
      <c r="E296" s="1"/>
      <c r="F296" s="1"/>
      <c r="G296" s="1"/>
      <c r="H296" s="1"/>
      <c r="I296" s="5">
        <v>4</v>
      </c>
      <c r="J296" s="5">
        <v>1.0488088481702</v>
      </c>
      <c r="K296" s="1">
        <v>2</v>
      </c>
      <c r="L296" s="4">
        <v>0.1</v>
      </c>
      <c r="M296" s="1">
        <v>3</v>
      </c>
      <c r="N296" s="4">
        <v>0.15</v>
      </c>
      <c r="O296" s="1">
        <v>4</v>
      </c>
      <c r="P296" s="4">
        <v>0.5</v>
      </c>
      <c r="Q296" s="1">
        <v>5</v>
      </c>
      <c r="R296" s="4">
        <v>0.15</v>
      </c>
      <c r="S296" s="1">
        <v>6</v>
      </c>
      <c r="T296" s="4">
        <v>0.1</v>
      </c>
      <c r="U296" s="1"/>
      <c r="V296" s="4"/>
      <c r="W296" s="1">
        <v>352</v>
      </c>
      <c r="X296" s="1">
        <v>11592</v>
      </c>
    </row>
    <row r="297" spans="1:24" customHeight="1" ht="12.75">
      <c r="A297" s="1" t="s">
        <v>2966</v>
      </c>
      <c r="B297" s="7">
        <v>7.9</v>
      </c>
      <c r="C297" s="1">
        <v>2</v>
      </c>
      <c r="D297" s="1" t="s">
        <v>151</v>
      </c>
      <c r="E297" s="1"/>
      <c r="F297" s="1"/>
      <c r="G297" s="1"/>
      <c r="H297" s="1"/>
      <c r="I297" s="5">
        <v>4</v>
      </c>
      <c r="J297" s="5">
        <v>1.0488088481702</v>
      </c>
      <c r="K297" s="1">
        <v>2</v>
      </c>
      <c r="L297" s="4">
        <v>0.1</v>
      </c>
      <c r="M297" s="1">
        <v>3</v>
      </c>
      <c r="N297" s="4">
        <v>0.15</v>
      </c>
      <c r="O297" s="1">
        <v>4</v>
      </c>
      <c r="P297" s="4">
        <v>0.5</v>
      </c>
      <c r="Q297" s="1">
        <v>5</v>
      </c>
      <c r="R297" s="4">
        <v>0.15</v>
      </c>
      <c r="S297" s="1">
        <v>6</v>
      </c>
      <c r="T297" s="4">
        <v>0.1</v>
      </c>
      <c r="U297" s="1"/>
      <c r="V297" s="4"/>
      <c r="W297" s="1">
        <v>352</v>
      </c>
      <c r="X297" s="1">
        <v>11634</v>
      </c>
    </row>
    <row r="298" spans="1:24" customHeight="1" ht="12.75">
      <c r="A298" s="1" t="s">
        <v>2967</v>
      </c>
      <c r="B298" s="7">
        <v>40.77</v>
      </c>
      <c r="C298" s="1">
        <v>2</v>
      </c>
      <c r="D298" s="1" t="s">
        <v>151</v>
      </c>
      <c r="E298" s="1"/>
      <c r="F298" s="1"/>
      <c r="G298" s="1"/>
      <c r="H298" s="1"/>
      <c r="I298" s="5">
        <v>4</v>
      </c>
      <c r="J298" s="5">
        <v>1.0488088481702</v>
      </c>
      <c r="K298" s="1">
        <v>2</v>
      </c>
      <c r="L298" s="4">
        <v>0.1</v>
      </c>
      <c r="M298" s="1">
        <v>3</v>
      </c>
      <c r="N298" s="4">
        <v>0.15</v>
      </c>
      <c r="O298" s="1">
        <v>4</v>
      </c>
      <c r="P298" s="4">
        <v>0.5</v>
      </c>
      <c r="Q298" s="1">
        <v>5</v>
      </c>
      <c r="R298" s="4">
        <v>0.15</v>
      </c>
      <c r="S298" s="1">
        <v>6</v>
      </c>
      <c r="T298" s="4">
        <v>0.1</v>
      </c>
      <c r="U298" s="1"/>
      <c r="V298" s="4"/>
      <c r="W298" s="1">
        <v>352</v>
      </c>
      <c r="X298" s="1">
        <v>11676</v>
      </c>
    </row>
    <row r="299" spans="1:24" customHeight="1" ht="12.75">
      <c r="A299" s="1" t="s">
        <v>2968</v>
      </c>
      <c r="B299" s="7">
        <v>72.17</v>
      </c>
      <c r="C299" s="1">
        <v>2</v>
      </c>
      <c r="D299" s="1" t="s">
        <v>151</v>
      </c>
      <c r="E299" s="1"/>
      <c r="F299" s="1"/>
      <c r="G299" s="1"/>
      <c r="H299" s="1"/>
      <c r="I299" s="5">
        <v>4</v>
      </c>
      <c r="J299" s="5">
        <v>1.0488088481702</v>
      </c>
      <c r="K299" s="1">
        <v>2</v>
      </c>
      <c r="L299" s="4">
        <v>0.1</v>
      </c>
      <c r="M299" s="1">
        <v>3</v>
      </c>
      <c r="N299" s="4">
        <v>0.15</v>
      </c>
      <c r="O299" s="1">
        <v>4</v>
      </c>
      <c r="P299" s="4">
        <v>0.5</v>
      </c>
      <c r="Q299" s="1">
        <v>5</v>
      </c>
      <c r="R299" s="4">
        <v>0.15</v>
      </c>
      <c r="S299" s="1">
        <v>6</v>
      </c>
      <c r="T299" s="4">
        <v>0.1</v>
      </c>
      <c r="U299" s="1"/>
      <c r="V299" s="4"/>
      <c r="W299" s="1">
        <v>352</v>
      </c>
      <c r="X299" s="1">
        <v>11718</v>
      </c>
    </row>
    <row r="300" spans="1:24" customHeight="1" ht="12.75">
      <c r="A300" s="1" t="s">
        <v>2969</v>
      </c>
      <c r="B300" s="7">
        <v>40.16</v>
      </c>
      <c r="C300" s="1">
        <v>2</v>
      </c>
      <c r="D300" s="1" t="s">
        <v>151</v>
      </c>
      <c r="E300" s="1"/>
      <c r="F300" s="1"/>
      <c r="G300" s="1"/>
      <c r="H300" s="1"/>
      <c r="I300" s="5">
        <v>4</v>
      </c>
      <c r="J300" s="5">
        <v>1.0488088481702</v>
      </c>
      <c r="K300" s="1">
        <v>2</v>
      </c>
      <c r="L300" s="4">
        <v>0.1</v>
      </c>
      <c r="M300" s="1">
        <v>3</v>
      </c>
      <c r="N300" s="4">
        <v>0.15</v>
      </c>
      <c r="O300" s="1">
        <v>4</v>
      </c>
      <c r="P300" s="4">
        <v>0.5</v>
      </c>
      <c r="Q300" s="1">
        <v>5</v>
      </c>
      <c r="R300" s="4">
        <v>0.15</v>
      </c>
      <c r="S300" s="1">
        <v>6</v>
      </c>
      <c r="T300" s="4">
        <v>0.1</v>
      </c>
      <c r="U300" s="1"/>
      <c r="V300" s="4"/>
      <c r="W300" s="1">
        <v>352</v>
      </c>
      <c r="X300" s="1">
        <v>11760</v>
      </c>
    </row>
    <row r="301" spans="1:24" customHeight="1" ht="12.75">
      <c r="A301" s="1" t="s">
        <v>2970</v>
      </c>
      <c r="B301" s="7">
        <v>62.27</v>
      </c>
      <c r="C301" s="1">
        <v>2</v>
      </c>
      <c r="D301" s="1" t="s">
        <v>151</v>
      </c>
      <c r="E301" s="1"/>
      <c r="F301" s="1"/>
      <c r="G301" s="1"/>
      <c r="H301" s="1"/>
      <c r="I301" s="5">
        <v>4</v>
      </c>
      <c r="J301" s="5">
        <v>1.0488088481702</v>
      </c>
      <c r="K301" s="1">
        <v>2</v>
      </c>
      <c r="L301" s="4">
        <v>0.1</v>
      </c>
      <c r="M301" s="1">
        <v>3</v>
      </c>
      <c r="N301" s="4">
        <v>0.15</v>
      </c>
      <c r="O301" s="1">
        <v>4</v>
      </c>
      <c r="P301" s="4">
        <v>0.5</v>
      </c>
      <c r="Q301" s="1">
        <v>5</v>
      </c>
      <c r="R301" s="4">
        <v>0.15</v>
      </c>
      <c r="S301" s="1">
        <v>6</v>
      </c>
      <c r="T301" s="4">
        <v>0.1</v>
      </c>
      <c r="U301" s="1"/>
      <c r="V301" s="4"/>
      <c r="W301" s="1">
        <v>352</v>
      </c>
      <c r="X301" s="1">
        <v>11802</v>
      </c>
    </row>
    <row r="302" spans="1:24" customHeight="1" ht="12.75">
      <c r="A302" s="1" t="s">
        <v>2971</v>
      </c>
      <c r="B302" s="7">
        <v>86.59</v>
      </c>
      <c r="C302" s="1">
        <v>2</v>
      </c>
      <c r="D302" s="1" t="s">
        <v>151</v>
      </c>
      <c r="E302" s="1"/>
      <c r="F302" s="1"/>
      <c r="G302" s="1"/>
      <c r="H302" s="1"/>
      <c r="I302" s="5">
        <v>4</v>
      </c>
      <c r="J302" s="5">
        <v>1.0488088481702</v>
      </c>
      <c r="K302" s="1">
        <v>2</v>
      </c>
      <c r="L302" s="4">
        <v>0.1</v>
      </c>
      <c r="M302" s="1">
        <v>3</v>
      </c>
      <c r="N302" s="4">
        <v>0.15</v>
      </c>
      <c r="O302" s="1">
        <v>4</v>
      </c>
      <c r="P302" s="4">
        <v>0.5</v>
      </c>
      <c r="Q302" s="1">
        <v>5</v>
      </c>
      <c r="R302" s="4">
        <v>0.15</v>
      </c>
      <c r="S302" s="1">
        <v>6</v>
      </c>
      <c r="T302" s="4">
        <v>0.1</v>
      </c>
      <c r="U302" s="1"/>
      <c r="V302" s="4"/>
      <c r="W302" s="1">
        <v>352</v>
      </c>
      <c r="X302" s="1">
        <v>11844</v>
      </c>
    </row>
    <row r="303" spans="1:24" customHeight="1" ht="12.75">
      <c r="A303" s="1" t="s">
        <v>2972</v>
      </c>
      <c r="B303" s="7">
        <v>49.2</v>
      </c>
      <c r="C303" s="1">
        <v>2</v>
      </c>
      <c r="D303" s="1" t="s">
        <v>151</v>
      </c>
      <c r="E303" s="1"/>
      <c r="F303" s="1"/>
      <c r="G303" s="1"/>
      <c r="H303" s="1"/>
      <c r="I303" s="5">
        <v>4</v>
      </c>
      <c r="J303" s="5">
        <v>1.0488088481702</v>
      </c>
      <c r="K303" s="1">
        <v>2</v>
      </c>
      <c r="L303" s="4">
        <v>0.1</v>
      </c>
      <c r="M303" s="1">
        <v>3</v>
      </c>
      <c r="N303" s="4">
        <v>0.15</v>
      </c>
      <c r="O303" s="1">
        <v>4</v>
      </c>
      <c r="P303" s="4">
        <v>0.5</v>
      </c>
      <c r="Q303" s="1">
        <v>5</v>
      </c>
      <c r="R303" s="4">
        <v>0.15</v>
      </c>
      <c r="S303" s="1">
        <v>6</v>
      </c>
      <c r="T303" s="4">
        <v>0.1</v>
      </c>
      <c r="U303" s="1"/>
      <c r="V303" s="4"/>
      <c r="W303" s="1">
        <v>352</v>
      </c>
      <c r="X303" s="1">
        <v>11886</v>
      </c>
    </row>
    <row r="304" spans="1:24" customHeight="1" ht="12.75">
      <c r="A304" s="1" t="s">
        <v>2973</v>
      </c>
      <c r="B304" s="7">
        <v>73.44</v>
      </c>
      <c r="C304" s="1">
        <v>2</v>
      </c>
      <c r="D304" s="1" t="s">
        <v>151</v>
      </c>
      <c r="E304" s="1"/>
      <c r="F304" s="1"/>
      <c r="G304" s="1"/>
      <c r="H304" s="1"/>
      <c r="I304" s="5">
        <v>4</v>
      </c>
      <c r="J304" s="5">
        <v>1.0488088481702</v>
      </c>
      <c r="K304" s="1">
        <v>2</v>
      </c>
      <c r="L304" s="4">
        <v>0.1</v>
      </c>
      <c r="M304" s="1">
        <v>3</v>
      </c>
      <c r="N304" s="4">
        <v>0.15</v>
      </c>
      <c r="O304" s="1">
        <v>4</v>
      </c>
      <c r="P304" s="4">
        <v>0.5</v>
      </c>
      <c r="Q304" s="1">
        <v>5</v>
      </c>
      <c r="R304" s="4">
        <v>0.15</v>
      </c>
      <c r="S304" s="1">
        <v>6</v>
      </c>
      <c r="T304" s="4">
        <v>0.1</v>
      </c>
      <c r="U304" s="1"/>
      <c r="V304" s="4"/>
      <c r="W304" s="1">
        <v>352</v>
      </c>
      <c r="X304" s="1">
        <v>11928</v>
      </c>
    </row>
    <row r="305" spans="1:24" customHeight="1" ht="12.75">
      <c r="A305" s="1" t="s">
        <v>2974</v>
      </c>
      <c r="B305" s="7">
        <v>30.01</v>
      </c>
      <c r="C305" s="1">
        <v>2</v>
      </c>
      <c r="D305" s="1" t="s">
        <v>151</v>
      </c>
      <c r="E305" s="1"/>
      <c r="F305" s="1"/>
      <c r="G305" s="1"/>
      <c r="H305" s="1"/>
      <c r="I305" s="5">
        <v>4</v>
      </c>
      <c r="J305" s="5">
        <v>1.0488088481702</v>
      </c>
      <c r="K305" s="1">
        <v>2</v>
      </c>
      <c r="L305" s="4">
        <v>0.1</v>
      </c>
      <c r="M305" s="1">
        <v>3</v>
      </c>
      <c r="N305" s="4">
        <v>0.15</v>
      </c>
      <c r="O305" s="1">
        <v>4</v>
      </c>
      <c r="P305" s="4">
        <v>0.5</v>
      </c>
      <c r="Q305" s="1">
        <v>5</v>
      </c>
      <c r="R305" s="4">
        <v>0.15</v>
      </c>
      <c r="S305" s="1">
        <v>6</v>
      </c>
      <c r="T305" s="4">
        <v>0.1</v>
      </c>
      <c r="U305" s="1"/>
      <c r="V305" s="4"/>
      <c r="W305" s="1">
        <v>352</v>
      </c>
      <c r="X305" s="1">
        <v>11970</v>
      </c>
    </row>
    <row r="306" spans="1:24" customHeight="1" ht="12.75">
      <c r="A306" s="1" t="s">
        <v>2975</v>
      </c>
      <c r="B306" s="7">
        <v>63</v>
      </c>
      <c r="C306" s="1">
        <v>2</v>
      </c>
      <c r="D306" s="1" t="s">
        <v>151</v>
      </c>
      <c r="E306" s="1"/>
      <c r="F306" s="1"/>
      <c r="G306" s="1"/>
      <c r="H306" s="1"/>
      <c r="I306" s="5">
        <v>4</v>
      </c>
      <c r="J306" s="5">
        <v>1.0488088481702</v>
      </c>
      <c r="K306" s="1">
        <v>2</v>
      </c>
      <c r="L306" s="4">
        <v>0.1</v>
      </c>
      <c r="M306" s="1">
        <v>3</v>
      </c>
      <c r="N306" s="4">
        <v>0.15</v>
      </c>
      <c r="O306" s="1">
        <v>4</v>
      </c>
      <c r="P306" s="4">
        <v>0.5</v>
      </c>
      <c r="Q306" s="1">
        <v>5</v>
      </c>
      <c r="R306" s="4">
        <v>0.15</v>
      </c>
      <c r="S306" s="1">
        <v>6</v>
      </c>
      <c r="T306" s="4">
        <v>0.1</v>
      </c>
      <c r="U306" s="1"/>
      <c r="V306" s="4"/>
      <c r="W306" s="1">
        <v>352</v>
      </c>
      <c r="X306" s="1">
        <v>12012</v>
      </c>
    </row>
    <row r="307" spans="1:24" customHeight="1" ht="12.75">
      <c r="A307" s="1" t="s">
        <v>2976</v>
      </c>
      <c r="B307" s="7">
        <v>15.49</v>
      </c>
      <c r="C307" s="1">
        <v>2</v>
      </c>
      <c r="D307" s="1" t="s">
        <v>151</v>
      </c>
      <c r="E307" s="1"/>
      <c r="F307" s="1"/>
      <c r="G307" s="1"/>
      <c r="H307" s="1"/>
      <c r="I307" s="5">
        <v>4</v>
      </c>
      <c r="J307" s="5">
        <v>1.0488088481702</v>
      </c>
      <c r="K307" s="1">
        <v>2</v>
      </c>
      <c r="L307" s="4">
        <v>0.1</v>
      </c>
      <c r="M307" s="1">
        <v>3</v>
      </c>
      <c r="N307" s="4">
        <v>0.15</v>
      </c>
      <c r="O307" s="1">
        <v>4</v>
      </c>
      <c r="P307" s="4">
        <v>0.5</v>
      </c>
      <c r="Q307" s="1">
        <v>5</v>
      </c>
      <c r="R307" s="4">
        <v>0.15</v>
      </c>
      <c r="S307" s="1">
        <v>6</v>
      </c>
      <c r="T307" s="4">
        <v>0.1</v>
      </c>
      <c r="U307" s="1"/>
      <c r="V307" s="4"/>
      <c r="W307" s="1">
        <v>352</v>
      </c>
      <c r="X307" s="1">
        <v>12054</v>
      </c>
    </row>
    <row r="308" spans="1:24" customHeight="1" ht="12.75">
      <c r="A308" s="1" t="s">
        <v>2977</v>
      </c>
      <c r="B308" s="7">
        <v>11.14</v>
      </c>
      <c r="C308" s="1">
        <v>2</v>
      </c>
      <c r="D308" s="1" t="s">
        <v>151</v>
      </c>
      <c r="E308" s="1"/>
      <c r="F308" s="1"/>
      <c r="G308" s="1"/>
      <c r="H308" s="1"/>
      <c r="I308" s="5">
        <v>4</v>
      </c>
      <c r="J308" s="5">
        <v>1.0488088481702</v>
      </c>
      <c r="K308" s="1">
        <v>2</v>
      </c>
      <c r="L308" s="4">
        <v>0.1</v>
      </c>
      <c r="M308" s="1">
        <v>3</v>
      </c>
      <c r="N308" s="4">
        <v>0.15</v>
      </c>
      <c r="O308" s="1">
        <v>4</v>
      </c>
      <c r="P308" s="4">
        <v>0.5</v>
      </c>
      <c r="Q308" s="1">
        <v>5</v>
      </c>
      <c r="R308" s="4">
        <v>0.15</v>
      </c>
      <c r="S308" s="1">
        <v>6</v>
      </c>
      <c r="T308" s="4">
        <v>0.1</v>
      </c>
      <c r="U308" s="1"/>
      <c r="V308" s="4"/>
      <c r="W308" s="1">
        <v>352</v>
      </c>
      <c r="X308" s="1">
        <v>12096</v>
      </c>
    </row>
    <row r="309" spans="1:24" customHeight="1" ht="12.75">
      <c r="A309" s="1" t="s">
        <v>2978</v>
      </c>
      <c r="B309" s="7">
        <v>54.74</v>
      </c>
      <c r="C309" s="1">
        <v>2</v>
      </c>
      <c r="D309" s="1" t="s">
        <v>151</v>
      </c>
      <c r="E309" s="1"/>
      <c r="F309" s="1"/>
      <c r="G309" s="1"/>
      <c r="H309" s="1"/>
      <c r="I309" s="5">
        <v>4</v>
      </c>
      <c r="J309" s="5">
        <v>1.0488088481702</v>
      </c>
      <c r="K309" s="1">
        <v>2</v>
      </c>
      <c r="L309" s="4">
        <v>0.1</v>
      </c>
      <c r="M309" s="1">
        <v>3</v>
      </c>
      <c r="N309" s="4">
        <v>0.15</v>
      </c>
      <c r="O309" s="1">
        <v>4</v>
      </c>
      <c r="P309" s="4">
        <v>0.5</v>
      </c>
      <c r="Q309" s="1">
        <v>5</v>
      </c>
      <c r="R309" s="4">
        <v>0.15</v>
      </c>
      <c r="S309" s="1">
        <v>6</v>
      </c>
      <c r="T309" s="4">
        <v>0.1</v>
      </c>
      <c r="U309" s="1"/>
      <c r="V309" s="4"/>
      <c r="W309" s="1">
        <v>352</v>
      </c>
      <c r="X309" s="1">
        <v>12138</v>
      </c>
    </row>
    <row r="310" spans="1:24" customHeight="1" ht="12.75">
      <c r="A310" s="1" t="s">
        <v>2979</v>
      </c>
      <c r="B310" s="7">
        <v>4.72</v>
      </c>
      <c r="C310" s="1">
        <v>2</v>
      </c>
      <c r="D310" s="1" t="s">
        <v>151</v>
      </c>
      <c r="E310" s="1"/>
      <c r="F310" s="1"/>
      <c r="G310" s="1"/>
      <c r="H310" s="1"/>
      <c r="I310" s="5">
        <v>4</v>
      </c>
      <c r="J310" s="5">
        <v>1.0488088481702</v>
      </c>
      <c r="K310" s="1">
        <v>2</v>
      </c>
      <c r="L310" s="4">
        <v>0.1</v>
      </c>
      <c r="M310" s="1">
        <v>3</v>
      </c>
      <c r="N310" s="4">
        <v>0.15</v>
      </c>
      <c r="O310" s="1">
        <v>4</v>
      </c>
      <c r="P310" s="4">
        <v>0.5</v>
      </c>
      <c r="Q310" s="1">
        <v>5</v>
      </c>
      <c r="R310" s="4">
        <v>0.15</v>
      </c>
      <c r="S310" s="1">
        <v>6</v>
      </c>
      <c r="T310" s="4">
        <v>0.1</v>
      </c>
      <c r="U310" s="1"/>
      <c r="V310" s="4"/>
      <c r="W310" s="1">
        <v>352</v>
      </c>
      <c r="X310" s="1">
        <v>12180</v>
      </c>
    </row>
    <row r="311" spans="1:24" customHeight="1" ht="12.75">
      <c r="A311" s="1" t="s">
        <v>2980</v>
      </c>
      <c r="B311" s="7">
        <v>12.28</v>
      </c>
      <c r="C311" s="1">
        <v>2</v>
      </c>
      <c r="D311" s="1" t="s">
        <v>151</v>
      </c>
      <c r="E311" s="1"/>
      <c r="F311" s="1"/>
      <c r="G311" s="1"/>
      <c r="H311" s="1"/>
      <c r="I311" s="5">
        <v>4</v>
      </c>
      <c r="J311" s="5">
        <v>1.0488088481702</v>
      </c>
      <c r="K311" s="1">
        <v>2</v>
      </c>
      <c r="L311" s="4">
        <v>0.1</v>
      </c>
      <c r="M311" s="1">
        <v>3</v>
      </c>
      <c r="N311" s="4">
        <v>0.15</v>
      </c>
      <c r="O311" s="1">
        <v>4</v>
      </c>
      <c r="P311" s="4">
        <v>0.5</v>
      </c>
      <c r="Q311" s="1">
        <v>5</v>
      </c>
      <c r="R311" s="4">
        <v>0.15</v>
      </c>
      <c r="S311" s="1">
        <v>6</v>
      </c>
      <c r="T311" s="4">
        <v>0.1</v>
      </c>
      <c r="U311" s="1"/>
      <c r="V311" s="4"/>
      <c r="W311" s="1">
        <v>352</v>
      </c>
      <c r="X311" s="1">
        <v>12222</v>
      </c>
    </row>
    <row r="312" spans="1:24" customHeight="1" ht="12.75">
      <c r="A312" s="1" t="s">
        <v>2981</v>
      </c>
      <c r="B312" s="7">
        <v>45.1</v>
      </c>
      <c r="C312" s="1">
        <v>2</v>
      </c>
      <c r="D312" s="1" t="s">
        <v>151</v>
      </c>
      <c r="E312" s="1"/>
      <c r="F312" s="1"/>
      <c r="G312" s="1"/>
      <c r="H312" s="1"/>
      <c r="I312" s="5">
        <v>4</v>
      </c>
      <c r="J312" s="5">
        <v>1.0488088481702</v>
      </c>
      <c r="K312" s="1">
        <v>2</v>
      </c>
      <c r="L312" s="4">
        <v>0.1</v>
      </c>
      <c r="M312" s="1">
        <v>3</v>
      </c>
      <c r="N312" s="4">
        <v>0.15</v>
      </c>
      <c r="O312" s="1">
        <v>4</v>
      </c>
      <c r="P312" s="4">
        <v>0.5</v>
      </c>
      <c r="Q312" s="1">
        <v>5</v>
      </c>
      <c r="R312" s="4">
        <v>0.15</v>
      </c>
      <c r="S312" s="1">
        <v>6</v>
      </c>
      <c r="T312" s="4">
        <v>0.1</v>
      </c>
      <c r="U312" s="1"/>
      <c r="V312" s="4"/>
      <c r="W312" s="1">
        <v>352</v>
      </c>
      <c r="X312" s="1">
        <v>12264</v>
      </c>
    </row>
    <row r="313" spans="1:24" customHeight="1" ht="12.75">
      <c r="A313" s="1" t="s">
        <v>2982</v>
      </c>
      <c r="B313" s="7">
        <v>4.73</v>
      </c>
      <c r="C313" s="1">
        <v>2</v>
      </c>
      <c r="D313" s="1" t="s">
        <v>151</v>
      </c>
      <c r="E313" s="1"/>
      <c r="F313" s="1"/>
      <c r="G313" s="1"/>
      <c r="H313" s="1"/>
      <c r="I313" s="5">
        <v>4</v>
      </c>
      <c r="J313" s="5">
        <v>1.0488088481702</v>
      </c>
      <c r="K313" s="1">
        <v>2</v>
      </c>
      <c r="L313" s="4">
        <v>0.1</v>
      </c>
      <c r="M313" s="1">
        <v>3</v>
      </c>
      <c r="N313" s="4">
        <v>0.15</v>
      </c>
      <c r="O313" s="1">
        <v>4</v>
      </c>
      <c r="P313" s="4">
        <v>0.5</v>
      </c>
      <c r="Q313" s="1">
        <v>5</v>
      </c>
      <c r="R313" s="4">
        <v>0.15</v>
      </c>
      <c r="S313" s="1">
        <v>6</v>
      </c>
      <c r="T313" s="4">
        <v>0.1</v>
      </c>
      <c r="U313" s="1"/>
      <c r="V313" s="4"/>
      <c r="W313" s="1">
        <v>352</v>
      </c>
      <c r="X313" s="1">
        <v>12306</v>
      </c>
    </row>
    <row r="314" spans="1:24" customHeight="1" ht="12.75">
      <c r="A314" s="1" t="s">
        <v>2983</v>
      </c>
      <c r="B314" s="7">
        <v>16.37</v>
      </c>
      <c r="C314" s="1">
        <v>2</v>
      </c>
      <c r="D314" s="1" t="s">
        <v>151</v>
      </c>
      <c r="E314" s="1"/>
      <c r="F314" s="1"/>
      <c r="G314" s="1"/>
      <c r="H314" s="1"/>
      <c r="I314" s="5">
        <v>4</v>
      </c>
      <c r="J314" s="5">
        <v>1.0488088481702</v>
      </c>
      <c r="K314" s="1">
        <v>2</v>
      </c>
      <c r="L314" s="4">
        <v>0.1</v>
      </c>
      <c r="M314" s="1">
        <v>3</v>
      </c>
      <c r="N314" s="4">
        <v>0.15</v>
      </c>
      <c r="O314" s="1">
        <v>4</v>
      </c>
      <c r="P314" s="4">
        <v>0.5</v>
      </c>
      <c r="Q314" s="1">
        <v>5</v>
      </c>
      <c r="R314" s="4">
        <v>0.15</v>
      </c>
      <c r="S314" s="1">
        <v>6</v>
      </c>
      <c r="T314" s="4">
        <v>0.1</v>
      </c>
      <c r="U314" s="1"/>
      <c r="V314" s="4"/>
      <c r="W314" s="1">
        <v>352</v>
      </c>
      <c r="X314" s="1">
        <v>12348</v>
      </c>
    </row>
    <row r="315" spans="1:24" customHeight="1" ht="12.75">
      <c r="A315" s="1" t="s">
        <v>2984</v>
      </c>
      <c r="B315" s="7">
        <v>8.14</v>
      </c>
      <c r="C315" s="1">
        <v>2</v>
      </c>
      <c r="D315" s="1" t="s">
        <v>151</v>
      </c>
      <c r="E315" s="1"/>
      <c r="F315" s="1"/>
      <c r="G315" s="1"/>
      <c r="H315" s="1"/>
      <c r="I315" s="5">
        <v>4</v>
      </c>
      <c r="J315" s="5">
        <v>1.0488088481702</v>
      </c>
      <c r="K315" s="1">
        <v>2</v>
      </c>
      <c r="L315" s="4">
        <v>0.1</v>
      </c>
      <c r="M315" s="1">
        <v>3</v>
      </c>
      <c r="N315" s="4">
        <v>0.15</v>
      </c>
      <c r="O315" s="1">
        <v>4</v>
      </c>
      <c r="P315" s="4">
        <v>0.5</v>
      </c>
      <c r="Q315" s="1">
        <v>5</v>
      </c>
      <c r="R315" s="4">
        <v>0.15</v>
      </c>
      <c r="S315" s="1">
        <v>6</v>
      </c>
      <c r="T315" s="4">
        <v>0.1</v>
      </c>
      <c r="U315" s="1"/>
      <c r="V315" s="4"/>
      <c r="W315" s="1">
        <v>352</v>
      </c>
      <c r="X315" s="1">
        <v>12390</v>
      </c>
    </row>
    <row r="316" spans="1:24" customHeight="1" ht="12.75">
      <c r="A316" s="1" t="s">
        <v>2985</v>
      </c>
      <c r="B316" s="7">
        <v>9</v>
      </c>
      <c r="C316" s="1">
        <v>2</v>
      </c>
      <c r="D316" s="1" t="s">
        <v>151</v>
      </c>
      <c r="E316" s="1"/>
      <c r="F316" s="1"/>
      <c r="G316" s="1"/>
      <c r="H316" s="1"/>
      <c r="I316" s="5">
        <v>4</v>
      </c>
      <c r="J316" s="5">
        <v>1.0488088481702</v>
      </c>
      <c r="K316" s="1">
        <v>2</v>
      </c>
      <c r="L316" s="4">
        <v>0.1</v>
      </c>
      <c r="M316" s="1">
        <v>3</v>
      </c>
      <c r="N316" s="4">
        <v>0.15</v>
      </c>
      <c r="O316" s="1">
        <v>4</v>
      </c>
      <c r="P316" s="4">
        <v>0.5</v>
      </c>
      <c r="Q316" s="1">
        <v>5</v>
      </c>
      <c r="R316" s="4">
        <v>0.15</v>
      </c>
      <c r="S316" s="1">
        <v>6</v>
      </c>
      <c r="T316" s="4">
        <v>0.1</v>
      </c>
      <c r="U316" s="1"/>
      <c r="V316" s="4"/>
      <c r="W316" s="1">
        <v>352</v>
      </c>
      <c r="X316" s="1">
        <v>12432</v>
      </c>
    </row>
    <row r="317" spans="1:24" customHeight="1" ht="12.75">
      <c r="A317" s="1" t="s">
        <v>2986</v>
      </c>
      <c r="B317" s="7">
        <v>63.45</v>
      </c>
      <c r="C317" s="1">
        <v>2</v>
      </c>
      <c r="D317" s="1" t="s">
        <v>151</v>
      </c>
      <c r="E317" s="1"/>
      <c r="F317" s="1"/>
      <c r="G317" s="1"/>
      <c r="H317" s="1"/>
      <c r="I317" s="5">
        <v>4</v>
      </c>
      <c r="J317" s="5">
        <v>1.0488088481702</v>
      </c>
      <c r="K317" s="1">
        <v>2</v>
      </c>
      <c r="L317" s="4">
        <v>0.1</v>
      </c>
      <c r="M317" s="1">
        <v>3</v>
      </c>
      <c r="N317" s="4">
        <v>0.15</v>
      </c>
      <c r="O317" s="1">
        <v>4</v>
      </c>
      <c r="P317" s="4">
        <v>0.5</v>
      </c>
      <c r="Q317" s="1">
        <v>5</v>
      </c>
      <c r="R317" s="4">
        <v>0.15</v>
      </c>
      <c r="S317" s="1">
        <v>6</v>
      </c>
      <c r="T317" s="4">
        <v>0.1</v>
      </c>
      <c r="U317" s="1"/>
      <c r="V317" s="4"/>
      <c r="W317" s="1">
        <v>352</v>
      </c>
      <c r="X317" s="1">
        <v>12474</v>
      </c>
    </row>
    <row r="318" spans="1:24" customHeight="1" ht="12.75">
      <c r="A318" s="1" t="s">
        <v>2987</v>
      </c>
      <c r="B318" s="7">
        <v>51.26</v>
      </c>
      <c r="C318" s="1">
        <v>2</v>
      </c>
      <c r="D318" s="1" t="s">
        <v>151</v>
      </c>
      <c r="E318" s="1"/>
      <c r="F318" s="1"/>
      <c r="G318" s="1"/>
      <c r="H318" s="1"/>
      <c r="I318" s="5">
        <v>4</v>
      </c>
      <c r="J318" s="5">
        <v>1.0488088481702</v>
      </c>
      <c r="K318" s="1">
        <v>2</v>
      </c>
      <c r="L318" s="4">
        <v>0.1</v>
      </c>
      <c r="M318" s="1">
        <v>3</v>
      </c>
      <c r="N318" s="4">
        <v>0.15</v>
      </c>
      <c r="O318" s="1">
        <v>4</v>
      </c>
      <c r="P318" s="4">
        <v>0.5</v>
      </c>
      <c r="Q318" s="1">
        <v>5</v>
      </c>
      <c r="R318" s="4">
        <v>0.15</v>
      </c>
      <c r="S318" s="1">
        <v>6</v>
      </c>
      <c r="T318" s="4">
        <v>0.1</v>
      </c>
      <c r="U318" s="1"/>
      <c r="V318" s="4"/>
      <c r="W318" s="1">
        <v>352</v>
      </c>
      <c r="X318" s="1">
        <v>12516</v>
      </c>
    </row>
    <row r="319" spans="1:24" customHeight="1" ht="12.75">
      <c r="A319" s="1" t="s">
        <v>2988</v>
      </c>
      <c r="B319" s="7">
        <v>48.27</v>
      </c>
      <c r="C319" s="1">
        <v>2</v>
      </c>
      <c r="D319" s="1" t="s">
        <v>151</v>
      </c>
      <c r="E319" s="1"/>
      <c r="F319" s="1"/>
      <c r="G319" s="1"/>
      <c r="H319" s="1"/>
      <c r="I319" s="5">
        <v>4</v>
      </c>
      <c r="J319" s="5">
        <v>1.0488088481702</v>
      </c>
      <c r="K319" s="1">
        <v>2</v>
      </c>
      <c r="L319" s="4">
        <v>0.1</v>
      </c>
      <c r="M319" s="1">
        <v>3</v>
      </c>
      <c r="N319" s="4">
        <v>0.15</v>
      </c>
      <c r="O319" s="1">
        <v>4</v>
      </c>
      <c r="P319" s="4">
        <v>0.5</v>
      </c>
      <c r="Q319" s="1">
        <v>5</v>
      </c>
      <c r="R319" s="4">
        <v>0.15</v>
      </c>
      <c r="S319" s="1">
        <v>6</v>
      </c>
      <c r="T319" s="4">
        <v>0.1</v>
      </c>
      <c r="U319" s="1"/>
      <c r="V319" s="4"/>
      <c r="W319" s="1">
        <v>352</v>
      </c>
      <c r="X319" s="1">
        <v>12558</v>
      </c>
    </row>
    <row r="320" spans="1:24" customHeight="1" ht="12.75">
      <c r="A320" s="1" t="s">
        <v>2989</v>
      </c>
      <c r="B320" s="7">
        <v>49.57</v>
      </c>
      <c r="C320" s="1">
        <v>2</v>
      </c>
      <c r="D320" s="1" t="s">
        <v>151</v>
      </c>
      <c r="E320" s="1"/>
      <c r="F320" s="1"/>
      <c r="G320" s="1"/>
      <c r="H320" s="1"/>
      <c r="I320" s="5">
        <v>4</v>
      </c>
      <c r="J320" s="5">
        <v>1.0488088481702</v>
      </c>
      <c r="K320" s="1">
        <v>2</v>
      </c>
      <c r="L320" s="4">
        <v>0.1</v>
      </c>
      <c r="M320" s="1">
        <v>3</v>
      </c>
      <c r="N320" s="4">
        <v>0.15</v>
      </c>
      <c r="O320" s="1">
        <v>4</v>
      </c>
      <c r="P320" s="4">
        <v>0.5</v>
      </c>
      <c r="Q320" s="1">
        <v>5</v>
      </c>
      <c r="R320" s="4">
        <v>0.15</v>
      </c>
      <c r="S320" s="1">
        <v>6</v>
      </c>
      <c r="T320" s="4">
        <v>0.1</v>
      </c>
      <c r="U320" s="1"/>
      <c r="V320" s="4"/>
      <c r="W320" s="1">
        <v>352</v>
      </c>
      <c r="X320" s="1">
        <v>12600</v>
      </c>
    </row>
    <row r="321" spans="1:24" customHeight="1" ht="12.75">
      <c r="A321" s="1" t="s">
        <v>2990</v>
      </c>
      <c r="B321" s="7">
        <v>73.84</v>
      </c>
      <c r="C321" s="1">
        <v>2</v>
      </c>
      <c r="D321" s="1" t="s">
        <v>151</v>
      </c>
      <c r="E321" s="1"/>
      <c r="F321" s="1"/>
      <c r="G321" s="1"/>
      <c r="H321" s="1"/>
      <c r="I321" s="5">
        <v>4</v>
      </c>
      <c r="J321" s="5">
        <v>1.0488088481702</v>
      </c>
      <c r="K321" s="1">
        <v>2</v>
      </c>
      <c r="L321" s="4">
        <v>0.1</v>
      </c>
      <c r="M321" s="1">
        <v>3</v>
      </c>
      <c r="N321" s="4">
        <v>0.15</v>
      </c>
      <c r="O321" s="1">
        <v>4</v>
      </c>
      <c r="P321" s="4">
        <v>0.5</v>
      </c>
      <c r="Q321" s="1">
        <v>5</v>
      </c>
      <c r="R321" s="4">
        <v>0.15</v>
      </c>
      <c r="S321" s="1">
        <v>6</v>
      </c>
      <c r="T321" s="4">
        <v>0.1</v>
      </c>
      <c r="U321" s="1"/>
      <c r="V321" s="4"/>
      <c r="W321" s="1">
        <v>352</v>
      </c>
      <c r="X321" s="1">
        <v>12642</v>
      </c>
    </row>
    <row r="322" spans="1:24" customHeight="1" ht="12.75">
      <c r="A322" s="1" t="s">
        <v>2991</v>
      </c>
      <c r="B322" s="7">
        <v>12.25</v>
      </c>
      <c r="C322" s="1">
        <v>2</v>
      </c>
      <c r="D322" s="1" t="s">
        <v>151</v>
      </c>
      <c r="E322" s="1"/>
      <c r="F322" s="1"/>
      <c r="G322" s="1"/>
      <c r="H322" s="1"/>
      <c r="I322" s="5">
        <v>4</v>
      </c>
      <c r="J322" s="5">
        <v>1.0488088481702</v>
      </c>
      <c r="K322" s="1">
        <v>2</v>
      </c>
      <c r="L322" s="4">
        <v>0.1</v>
      </c>
      <c r="M322" s="1">
        <v>3</v>
      </c>
      <c r="N322" s="4">
        <v>0.15</v>
      </c>
      <c r="O322" s="1">
        <v>4</v>
      </c>
      <c r="P322" s="4">
        <v>0.5</v>
      </c>
      <c r="Q322" s="1">
        <v>5</v>
      </c>
      <c r="R322" s="4">
        <v>0.15</v>
      </c>
      <c r="S322" s="1">
        <v>6</v>
      </c>
      <c r="T322" s="4">
        <v>0.1</v>
      </c>
      <c r="U322" s="1"/>
      <c r="V322" s="4"/>
      <c r="W322" s="1">
        <v>352</v>
      </c>
      <c r="X322" s="1">
        <v>12684</v>
      </c>
    </row>
    <row r="323" spans="1:24" customHeight="1" ht="12.75">
      <c r="A323" s="1" t="s">
        <v>2992</v>
      </c>
      <c r="B323" s="7">
        <v>9.2</v>
      </c>
      <c r="C323" s="1">
        <v>2</v>
      </c>
      <c r="D323" s="1" t="s">
        <v>151</v>
      </c>
      <c r="E323" s="1"/>
      <c r="F323" s="1"/>
      <c r="G323" s="1"/>
      <c r="H323" s="1"/>
      <c r="I323" s="5">
        <v>4</v>
      </c>
      <c r="J323" s="5">
        <v>1.0488088481702</v>
      </c>
      <c r="K323" s="1">
        <v>2</v>
      </c>
      <c r="L323" s="4">
        <v>0.1</v>
      </c>
      <c r="M323" s="1">
        <v>3</v>
      </c>
      <c r="N323" s="4">
        <v>0.15</v>
      </c>
      <c r="O323" s="1">
        <v>4</v>
      </c>
      <c r="P323" s="4">
        <v>0.5</v>
      </c>
      <c r="Q323" s="1">
        <v>5</v>
      </c>
      <c r="R323" s="4">
        <v>0.15</v>
      </c>
      <c r="S323" s="1">
        <v>6</v>
      </c>
      <c r="T323" s="4">
        <v>0.1</v>
      </c>
      <c r="U323" s="1"/>
      <c r="V323" s="4"/>
      <c r="W323" s="1">
        <v>352</v>
      </c>
      <c r="X323" s="1">
        <v>12726</v>
      </c>
    </row>
    <row r="324" spans="1:24" customHeight="1" ht="12.75">
      <c r="A324" s="1" t="s">
        <v>2993</v>
      </c>
      <c r="B324" s="7">
        <v>13.92</v>
      </c>
      <c r="C324" s="1">
        <v>2</v>
      </c>
      <c r="D324" s="1" t="s">
        <v>151</v>
      </c>
      <c r="E324" s="1"/>
      <c r="F324" s="1"/>
      <c r="G324" s="1"/>
      <c r="H324" s="1"/>
      <c r="I324" s="5">
        <v>4</v>
      </c>
      <c r="J324" s="5">
        <v>1.0488088481702</v>
      </c>
      <c r="K324" s="1">
        <v>2</v>
      </c>
      <c r="L324" s="4">
        <v>0.1</v>
      </c>
      <c r="M324" s="1">
        <v>3</v>
      </c>
      <c r="N324" s="4">
        <v>0.15</v>
      </c>
      <c r="O324" s="1">
        <v>4</v>
      </c>
      <c r="P324" s="4">
        <v>0.5</v>
      </c>
      <c r="Q324" s="1">
        <v>5</v>
      </c>
      <c r="R324" s="4">
        <v>0.15</v>
      </c>
      <c r="S324" s="1">
        <v>6</v>
      </c>
      <c r="T324" s="4">
        <v>0.1</v>
      </c>
      <c r="U324" s="1"/>
      <c r="V324" s="4"/>
      <c r="W324" s="1">
        <v>352</v>
      </c>
      <c r="X324" s="1">
        <v>12768</v>
      </c>
    </row>
    <row r="325" spans="1:24" customHeight="1" ht="12.75">
      <c r="A325" s="1" t="s">
        <v>2994</v>
      </c>
      <c r="B325" s="7">
        <v>29.99</v>
      </c>
      <c r="C325" s="1">
        <v>2</v>
      </c>
      <c r="D325" s="1" t="s">
        <v>151</v>
      </c>
      <c r="E325" s="1"/>
      <c r="F325" s="1"/>
      <c r="G325" s="1"/>
      <c r="H325" s="1"/>
      <c r="I325" s="5">
        <v>4</v>
      </c>
      <c r="J325" s="5">
        <v>1.0488088481702</v>
      </c>
      <c r="K325" s="1">
        <v>2</v>
      </c>
      <c r="L325" s="4">
        <v>0.1</v>
      </c>
      <c r="M325" s="1">
        <v>3</v>
      </c>
      <c r="N325" s="4">
        <v>0.15</v>
      </c>
      <c r="O325" s="1">
        <v>4</v>
      </c>
      <c r="P325" s="4">
        <v>0.5</v>
      </c>
      <c r="Q325" s="1">
        <v>5</v>
      </c>
      <c r="R325" s="4">
        <v>0.15</v>
      </c>
      <c r="S325" s="1">
        <v>6</v>
      </c>
      <c r="T325" s="4">
        <v>0.1</v>
      </c>
      <c r="U325" s="1"/>
      <c r="V325" s="4"/>
      <c r="W325" s="1">
        <v>352</v>
      </c>
      <c r="X325" s="1">
        <v>12810</v>
      </c>
    </row>
    <row r="326" spans="1:24" customHeight="1" ht="12.75">
      <c r="A326" s="1" t="s">
        <v>2995</v>
      </c>
      <c r="B326" s="7">
        <v>51.69</v>
      </c>
      <c r="C326" s="1">
        <v>2</v>
      </c>
      <c r="D326" s="1" t="s">
        <v>151</v>
      </c>
      <c r="E326" s="1"/>
      <c r="F326" s="1"/>
      <c r="G326" s="1"/>
      <c r="H326" s="1"/>
      <c r="I326" s="5">
        <v>4</v>
      </c>
      <c r="J326" s="5">
        <v>1.0488088481702</v>
      </c>
      <c r="K326" s="1">
        <v>2</v>
      </c>
      <c r="L326" s="4">
        <v>0.1</v>
      </c>
      <c r="M326" s="1">
        <v>3</v>
      </c>
      <c r="N326" s="4">
        <v>0.15</v>
      </c>
      <c r="O326" s="1">
        <v>4</v>
      </c>
      <c r="P326" s="4">
        <v>0.5</v>
      </c>
      <c r="Q326" s="1">
        <v>5</v>
      </c>
      <c r="R326" s="4">
        <v>0.15</v>
      </c>
      <c r="S326" s="1">
        <v>6</v>
      </c>
      <c r="T326" s="4">
        <v>0.1</v>
      </c>
      <c r="U326" s="1"/>
      <c r="V326" s="4"/>
      <c r="W326" s="1">
        <v>352</v>
      </c>
      <c r="X326" s="1">
        <v>12852</v>
      </c>
    </row>
    <row r="327" spans="1:24" customHeight="1" ht="12.75">
      <c r="A327" s="1" t="s">
        <v>2996</v>
      </c>
      <c r="B327" s="7">
        <v>8.87</v>
      </c>
      <c r="C327" s="1">
        <v>2</v>
      </c>
      <c r="D327" s="1" t="s">
        <v>151</v>
      </c>
      <c r="E327" s="1"/>
      <c r="F327" s="1"/>
      <c r="G327" s="1"/>
      <c r="H327" s="1"/>
      <c r="I327" s="5">
        <v>4</v>
      </c>
      <c r="J327" s="5">
        <v>1.0488088481702</v>
      </c>
      <c r="K327" s="1">
        <v>2</v>
      </c>
      <c r="L327" s="4">
        <v>0.1</v>
      </c>
      <c r="M327" s="1">
        <v>3</v>
      </c>
      <c r="N327" s="4">
        <v>0.15</v>
      </c>
      <c r="O327" s="1">
        <v>4</v>
      </c>
      <c r="P327" s="4">
        <v>0.5</v>
      </c>
      <c r="Q327" s="1">
        <v>5</v>
      </c>
      <c r="R327" s="4">
        <v>0.15</v>
      </c>
      <c r="S327" s="1">
        <v>6</v>
      </c>
      <c r="T327" s="4">
        <v>0.1</v>
      </c>
      <c r="U327" s="1"/>
      <c r="V327" s="4"/>
      <c r="W327" s="1">
        <v>352</v>
      </c>
      <c r="X327" s="1">
        <v>12894</v>
      </c>
    </row>
    <row r="328" spans="1:24" customHeight="1" ht="12.75">
      <c r="A328" s="1" t="s">
        <v>2997</v>
      </c>
      <c r="B328" s="7">
        <v>4.67</v>
      </c>
      <c r="C328" s="1">
        <v>2</v>
      </c>
      <c r="D328" s="1" t="s">
        <v>151</v>
      </c>
      <c r="E328" s="1"/>
      <c r="F328" s="1"/>
      <c r="G328" s="1"/>
      <c r="H328" s="1"/>
      <c r="I328" s="5">
        <v>4</v>
      </c>
      <c r="J328" s="5">
        <v>1.0488088481702</v>
      </c>
      <c r="K328" s="1">
        <v>2</v>
      </c>
      <c r="L328" s="4">
        <v>0.1</v>
      </c>
      <c r="M328" s="1">
        <v>3</v>
      </c>
      <c r="N328" s="4">
        <v>0.15</v>
      </c>
      <c r="O328" s="1">
        <v>4</v>
      </c>
      <c r="P328" s="4">
        <v>0.5</v>
      </c>
      <c r="Q328" s="1">
        <v>5</v>
      </c>
      <c r="R328" s="4">
        <v>0.15</v>
      </c>
      <c r="S328" s="1">
        <v>6</v>
      </c>
      <c r="T328" s="4">
        <v>0.1</v>
      </c>
      <c r="U328" s="1"/>
      <c r="V328" s="4"/>
      <c r="W328" s="1">
        <v>352</v>
      </c>
      <c r="X328" s="1">
        <v>12936</v>
      </c>
    </row>
    <row r="329" spans="1:24" customHeight="1" ht="12.75">
      <c r="A329" s="1" t="s">
        <v>2998</v>
      </c>
      <c r="B329" s="7">
        <v>2.53</v>
      </c>
      <c r="C329" s="1">
        <v>2</v>
      </c>
      <c r="D329" s="1" t="s">
        <v>151</v>
      </c>
      <c r="E329" s="1"/>
      <c r="F329" s="1"/>
      <c r="G329" s="1"/>
      <c r="H329" s="1"/>
      <c r="I329" s="5">
        <v>4</v>
      </c>
      <c r="J329" s="5">
        <v>1.0488088481702</v>
      </c>
      <c r="K329" s="1">
        <v>2</v>
      </c>
      <c r="L329" s="4">
        <v>0.1</v>
      </c>
      <c r="M329" s="1">
        <v>3</v>
      </c>
      <c r="N329" s="4">
        <v>0.15</v>
      </c>
      <c r="O329" s="1">
        <v>4</v>
      </c>
      <c r="P329" s="4">
        <v>0.5</v>
      </c>
      <c r="Q329" s="1">
        <v>5</v>
      </c>
      <c r="R329" s="4">
        <v>0.15</v>
      </c>
      <c r="S329" s="1">
        <v>6</v>
      </c>
      <c r="T329" s="4">
        <v>0.1</v>
      </c>
      <c r="U329" s="1"/>
      <c r="V329" s="4"/>
      <c r="W329" s="1">
        <v>352</v>
      </c>
      <c r="X329" s="1">
        <v>12978</v>
      </c>
    </row>
    <row r="330" spans="1:24" customHeight="1" ht="12.75">
      <c r="A330" s="1" t="s">
        <v>2999</v>
      </c>
      <c r="B330" s="7">
        <v>4.69</v>
      </c>
      <c r="C330" s="1">
        <v>2</v>
      </c>
      <c r="D330" s="1" t="s">
        <v>151</v>
      </c>
      <c r="E330" s="1"/>
      <c r="F330" s="1"/>
      <c r="G330" s="1"/>
      <c r="H330" s="1"/>
      <c r="I330" s="5">
        <v>4</v>
      </c>
      <c r="J330" s="5">
        <v>1.0488088481702</v>
      </c>
      <c r="K330" s="1">
        <v>2</v>
      </c>
      <c r="L330" s="4">
        <v>0.1</v>
      </c>
      <c r="M330" s="1">
        <v>3</v>
      </c>
      <c r="N330" s="4">
        <v>0.15</v>
      </c>
      <c r="O330" s="1">
        <v>4</v>
      </c>
      <c r="P330" s="4">
        <v>0.5</v>
      </c>
      <c r="Q330" s="1">
        <v>5</v>
      </c>
      <c r="R330" s="4">
        <v>0.15</v>
      </c>
      <c r="S330" s="1">
        <v>6</v>
      </c>
      <c r="T330" s="4">
        <v>0.1</v>
      </c>
      <c r="U330" s="1"/>
      <c r="V330" s="4"/>
      <c r="W330" s="1">
        <v>352</v>
      </c>
      <c r="X330" s="1">
        <v>13020</v>
      </c>
    </row>
    <row r="331" spans="1:24" customHeight="1" ht="12.75">
      <c r="A331" s="1" t="s">
        <v>3000</v>
      </c>
      <c r="B331" s="7">
        <v>2.93</v>
      </c>
      <c r="C331" s="1">
        <v>2</v>
      </c>
      <c r="D331" s="1" t="s">
        <v>151</v>
      </c>
      <c r="E331" s="1"/>
      <c r="F331" s="1"/>
      <c r="G331" s="1"/>
      <c r="H331" s="1"/>
      <c r="I331" s="5">
        <v>4</v>
      </c>
      <c r="J331" s="5">
        <v>1.0488088481702</v>
      </c>
      <c r="K331" s="1">
        <v>2</v>
      </c>
      <c r="L331" s="4">
        <v>0.1</v>
      </c>
      <c r="M331" s="1">
        <v>3</v>
      </c>
      <c r="N331" s="4">
        <v>0.15</v>
      </c>
      <c r="O331" s="1">
        <v>4</v>
      </c>
      <c r="P331" s="4">
        <v>0.5</v>
      </c>
      <c r="Q331" s="1">
        <v>5</v>
      </c>
      <c r="R331" s="4">
        <v>0.15</v>
      </c>
      <c r="S331" s="1">
        <v>6</v>
      </c>
      <c r="T331" s="4">
        <v>0.1</v>
      </c>
      <c r="U331" s="1"/>
      <c r="V331" s="4"/>
      <c r="W331" s="1">
        <v>352</v>
      </c>
      <c r="X331" s="1">
        <v>13062</v>
      </c>
    </row>
    <row r="332" spans="1:24" customHeight="1" ht="12.75">
      <c r="A332" s="1" t="s">
        <v>3001</v>
      </c>
      <c r="B332" s="7">
        <v>2.58</v>
      </c>
      <c r="C332" s="1">
        <v>2</v>
      </c>
      <c r="D332" s="1" t="s">
        <v>151</v>
      </c>
      <c r="E332" s="1"/>
      <c r="F332" s="1"/>
      <c r="G332" s="1"/>
      <c r="H332" s="1"/>
      <c r="I332" s="5">
        <v>4</v>
      </c>
      <c r="J332" s="5">
        <v>1.0488088481702</v>
      </c>
      <c r="K332" s="1">
        <v>2</v>
      </c>
      <c r="L332" s="4">
        <v>0.1</v>
      </c>
      <c r="M332" s="1">
        <v>3</v>
      </c>
      <c r="N332" s="4">
        <v>0.15</v>
      </c>
      <c r="O332" s="1">
        <v>4</v>
      </c>
      <c r="P332" s="4">
        <v>0.5</v>
      </c>
      <c r="Q332" s="1">
        <v>5</v>
      </c>
      <c r="R332" s="4">
        <v>0.15</v>
      </c>
      <c r="S332" s="1">
        <v>6</v>
      </c>
      <c r="T332" s="4">
        <v>0.1</v>
      </c>
      <c r="U332" s="1"/>
      <c r="V332" s="4"/>
      <c r="W332" s="1">
        <v>352</v>
      </c>
      <c r="X332" s="1">
        <v>13104</v>
      </c>
    </row>
    <row r="333" spans="1:24" customHeight="1" ht="12.75">
      <c r="A333" s="1" t="s">
        <v>3002</v>
      </c>
      <c r="B333" s="7">
        <v>4.05</v>
      </c>
      <c r="C333" s="1">
        <v>2</v>
      </c>
      <c r="D333" s="1" t="s">
        <v>151</v>
      </c>
      <c r="E333" s="1"/>
      <c r="F333" s="1"/>
      <c r="G333" s="1"/>
      <c r="H333" s="1"/>
      <c r="I333" s="5">
        <v>4</v>
      </c>
      <c r="J333" s="5">
        <v>1.0488088481702</v>
      </c>
      <c r="K333" s="1">
        <v>2</v>
      </c>
      <c r="L333" s="4">
        <v>0.1</v>
      </c>
      <c r="M333" s="1">
        <v>3</v>
      </c>
      <c r="N333" s="4">
        <v>0.15</v>
      </c>
      <c r="O333" s="1">
        <v>4</v>
      </c>
      <c r="P333" s="4">
        <v>0.5</v>
      </c>
      <c r="Q333" s="1">
        <v>5</v>
      </c>
      <c r="R333" s="4">
        <v>0.15</v>
      </c>
      <c r="S333" s="1">
        <v>6</v>
      </c>
      <c r="T333" s="4">
        <v>0.1</v>
      </c>
      <c r="U333" s="1"/>
      <c r="V333" s="4"/>
      <c r="W333" s="1">
        <v>352</v>
      </c>
      <c r="X333" s="1">
        <v>13146</v>
      </c>
    </row>
    <row r="334" spans="1:24" customHeight="1" ht="12.75">
      <c r="A334" s="1" t="s">
        <v>3003</v>
      </c>
      <c r="B334" s="7">
        <v>3.49</v>
      </c>
      <c r="C334" s="1">
        <v>2</v>
      </c>
      <c r="D334" s="1" t="s">
        <v>151</v>
      </c>
      <c r="E334" s="1"/>
      <c r="F334" s="1"/>
      <c r="G334" s="1"/>
      <c r="H334" s="1"/>
      <c r="I334" s="5">
        <v>4</v>
      </c>
      <c r="J334" s="5">
        <v>1.0488088481702</v>
      </c>
      <c r="K334" s="1">
        <v>2</v>
      </c>
      <c r="L334" s="4">
        <v>0.1</v>
      </c>
      <c r="M334" s="1">
        <v>3</v>
      </c>
      <c r="N334" s="4">
        <v>0.15</v>
      </c>
      <c r="O334" s="1">
        <v>4</v>
      </c>
      <c r="P334" s="4">
        <v>0.5</v>
      </c>
      <c r="Q334" s="1">
        <v>5</v>
      </c>
      <c r="R334" s="4">
        <v>0.15</v>
      </c>
      <c r="S334" s="1">
        <v>6</v>
      </c>
      <c r="T334" s="4">
        <v>0.1</v>
      </c>
      <c r="U334" s="1"/>
      <c r="V334" s="4"/>
      <c r="W334" s="1">
        <v>352</v>
      </c>
      <c r="X334" s="1">
        <v>13188</v>
      </c>
    </row>
    <row r="335" spans="1:24" customHeight="1" ht="12.75">
      <c r="A335" s="1" t="s">
        <v>3004</v>
      </c>
      <c r="B335" s="7">
        <v>4.61</v>
      </c>
      <c r="C335" s="1">
        <v>2</v>
      </c>
      <c r="D335" s="1" t="s">
        <v>151</v>
      </c>
      <c r="E335" s="1"/>
      <c r="F335" s="1"/>
      <c r="G335" s="1"/>
      <c r="H335" s="1"/>
      <c r="I335" s="5">
        <v>4</v>
      </c>
      <c r="J335" s="5">
        <v>1.0488088481702</v>
      </c>
      <c r="K335" s="1">
        <v>2</v>
      </c>
      <c r="L335" s="4">
        <v>0.1</v>
      </c>
      <c r="M335" s="1">
        <v>3</v>
      </c>
      <c r="N335" s="4">
        <v>0.15</v>
      </c>
      <c r="O335" s="1">
        <v>4</v>
      </c>
      <c r="P335" s="4">
        <v>0.5</v>
      </c>
      <c r="Q335" s="1">
        <v>5</v>
      </c>
      <c r="R335" s="4">
        <v>0.15</v>
      </c>
      <c r="S335" s="1">
        <v>6</v>
      </c>
      <c r="T335" s="4">
        <v>0.1</v>
      </c>
      <c r="U335" s="1"/>
      <c r="V335" s="4"/>
      <c r="W335" s="1">
        <v>352</v>
      </c>
      <c r="X335" s="1">
        <v>13230</v>
      </c>
    </row>
    <row r="336" spans="1:24" customHeight="1" ht="12.75">
      <c r="A336" s="1" t="s">
        <v>3005</v>
      </c>
      <c r="B336" s="7">
        <v>2.52</v>
      </c>
      <c r="C336" s="1">
        <v>2</v>
      </c>
      <c r="D336" s="1" t="s">
        <v>151</v>
      </c>
      <c r="E336" s="1"/>
      <c r="F336" s="1"/>
      <c r="G336" s="1"/>
      <c r="H336" s="1"/>
      <c r="I336" s="5">
        <v>4</v>
      </c>
      <c r="J336" s="5">
        <v>1.0488088481702</v>
      </c>
      <c r="K336" s="1">
        <v>2</v>
      </c>
      <c r="L336" s="4">
        <v>0.1</v>
      </c>
      <c r="M336" s="1">
        <v>3</v>
      </c>
      <c r="N336" s="4">
        <v>0.15</v>
      </c>
      <c r="O336" s="1">
        <v>4</v>
      </c>
      <c r="P336" s="4">
        <v>0.5</v>
      </c>
      <c r="Q336" s="1">
        <v>5</v>
      </c>
      <c r="R336" s="4">
        <v>0.15</v>
      </c>
      <c r="S336" s="1">
        <v>6</v>
      </c>
      <c r="T336" s="4">
        <v>0.1</v>
      </c>
      <c r="U336" s="1"/>
      <c r="V336" s="4"/>
      <c r="W336" s="1">
        <v>352</v>
      </c>
      <c r="X336" s="1">
        <v>13272</v>
      </c>
    </row>
    <row r="337" spans="1:24" customHeight="1" ht="12.75">
      <c r="A337" s="1" t="s">
        <v>3006</v>
      </c>
      <c r="B337" s="7">
        <v>3.08</v>
      </c>
      <c r="C337" s="1">
        <v>2</v>
      </c>
      <c r="D337" s="1" t="s">
        <v>151</v>
      </c>
      <c r="E337" s="1"/>
      <c r="F337" s="1"/>
      <c r="G337" s="1"/>
      <c r="H337" s="1"/>
      <c r="I337" s="5">
        <v>4</v>
      </c>
      <c r="J337" s="5">
        <v>1.0488088481702</v>
      </c>
      <c r="K337" s="1">
        <v>2</v>
      </c>
      <c r="L337" s="4">
        <v>0.1</v>
      </c>
      <c r="M337" s="1">
        <v>3</v>
      </c>
      <c r="N337" s="4">
        <v>0.15</v>
      </c>
      <c r="O337" s="1">
        <v>4</v>
      </c>
      <c r="P337" s="4">
        <v>0.5</v>
      </c>
      <c r="Q337" s="1">
        <v>5</v>
      </c>
      <c r="R337" s="4">
        <v>0.15</v>
      </c>
      <c r="S337" s="1">
        <v>6</v>
      </c>
      <c r="T337" s="4">
        <v>0.1</v>
      </c>
      <c r="U337" s="1"/>
      <c r="V337" s="4"/>
      <c r="W337" s="1">
        <v>352</v>
      </c>
      <c r="X337" s="1">
        <v>13314</v>
      </c>
    </row>
    <row r="338" spans="1:24" customHeight="1" ht="12.75">
      <c r="A338" s="1" t="s">
        <v>3007</v>
      </c>
      <c r="B338" s="7">
        <v>13.11</v>
      </c>
      <c r="C338" s="1">
        <v>2</v>
      </c>
      <c r="D338" s="1" t="s">
        <v>151</v>
      </c>
      <c r="E338" s="1"/>
      <c r="F338" s="1"/>
      <c r="G338" s="1"/>
      <c r="H338" s="1"/>
      <c r="I338" s="5">
        <v>4</v>
      </c>
      <c r="J338" s="5">
        <v>1.0488088481702</v>
      </c>
      <c r="K338" s="1">
        <v>2</v>
      </c>
      <c r="L338" s="4">
        <v>0.1</v>
      </c>
      <c r="M338" s="1">
        <v>3</v>
      </c>
      <c r="N338" s="4">
        <v>0.15</v>
      </c>
      <c r="O338" s="1">
        <v>4</v>
      </c>
      <c r="P338" s="4">
        <v>0.5</v>
      </c>
      <c r="Q338" s="1">
        <v>5</v>
      </c>
      <c r="R338" s="4">
        <v>0.15</v>
      </c>
      <c r="S338" s="1">
        <v>6</v>
      </c>
      <c r="T338" s="4">
        <v>0.1</v>
      </c>
      <c r="U338" s="1"/>
      <c r="V338" s="4"/>
      <c r="W338" s="1">
        <v>352</v>
      </c>
      <c r="X338" s="1">
        <v>13356</v>
      </c>
    </row>
    <row r="339" spans="1:24" customHeight="1" ht="12.75">
      <c r="A339" s="1" t="s">
        <v>3008</v>
      </c>
      <c r="B339" s="7">
        <v>4.96</v>
      </c>
      <c r="C339" s="1">
        <v>2</v>
      </c>
      <c r="D339" s="1" t="s">
        <v>151</v>
      </c>
      <c r="E339" s="1"/>
      <c r="F339" s="1"/>
      <c r="G339" s="1"/>
      <c r="H339" s="1"/>
      <c r="I339" s="5">
        <v>4</v>
      </c>
      <c r="J339" s="5">
        <v>1.0488088481702</v>
      </c>
      <c r="K339" s="1">
        <v>2</v>
      </c>
      <c r="L339" s="4">
        <v>0.1</v>
      </c>
      <c r="M339" s="1">
        <v>3</v>
      </c>
      <c r="N339" s="4">
        <v>0.15</v>
      </c>
      <c r="O339" s="1">
        <v>4</v>
      </c>
      <c r="P339" s="4">
        <v>0.5</v>
      </c>
      <c r="Q339" s="1">
        <v>5</v>
      </c>
      <c r="R339" s="4">
        <v>0.15</v>
      </c>
      <c r="S339" s="1">
        <v>6</v>
      </c>
      <c r="T339" s="4">
        <v>0.1</v>
      </c>
      <c r="U339" s="1"/>
      <c r="V339" s="4"/>
      <c r="W339" s="1">
        <v>352</v>
      </c>
      <c r="X339" s="1">
        <v>13398</v>
      </c>
    </row>
    <row r="340" spans="1:24" customHeight="1" ht="12.75">
      <c r="A340" s="1" t="s">
        <v>3009</v>
      </c>
      <c r="B340" s="7">
        <v>4.06</v>
      </c>
      <c r="C340" s="1">
        <v>2</v>
      </c>
      <c r="D340" s="1" t="s">
        <v>151</v>
      </c>
      <c r="E340" s="1"/>
      <c r="F340" s="1"/>
      <c r="G340" s="1"/>
      <c r="H340" s="1"/>
      <c r="I340" s="5">
        <v>4</v>
      </c>
      <c r="J340" s="5">
        <v>1.0488088481702</v>
      </c>
      <c r="K340" s="1">
        <v>2</v>
      </c>
      <c r="L340" s="4">
        <v>0.1</v>
      </c>
      <c r="M340" s="1">
        <v>3</v>
      </c>
      <c r="N340" s="4">
        <v>0.15</v>
      </c>
      <c r="O340" s="1">
        <v>4</v>
      </c>
      <c r="P340" s="4">
        <v>0.5</v>
      </c>
      <c r="Q340" s="1">
        <v>5</v>
      </c>
      <c r="R340" s="4">
        <v>0.15</v>
      </c>
      <c r="S340" s="1">
        <v>6</v>
      </c>
      <c r="T340" s="4">
        <v>0.1</v>
      </c>
      <c r="U340" s="1"/>
      <c r="V340" s="4"/>
      <c r="W340" s="1">
        <v>352</v>
      </c>
      <c r="X340" s="1">
        <v>13440</v>
      </c>
    </row>
    <row r="341" spans="1:24" customHeight="1" ht="12.75">
      <c r="A341" s="1" t="s">
        <v>3010</v>
      </c>
      <c r="B341" s="7">
        <v>17</v>
      </c>
      <c r="C341" s="1">
        <v>2</v>
      </c>
      <c r="D341" s="1" t="s">
        <v>151</v>
      </c>
      <c r="E341" s="1"/>
      <c r="F341" s="1"/>
      <c r="G341" s="1"/>
      <c r="H341" s="1"/>
      <c r="I341" s="5">
        <v>4</v>
      </c>
      <c r="J341" s="5">
        <v>1.0488088481702</v>
      </c>
      <c r="K341" s="1">
        <v>2</v>
      </c>
      <c r="L341" s="4">
        <v>0.1</v>
      </c>
      <c r="M341" s="1">
        <v>3</v>
      </c>
      <c r="N341" s="4">
        <v>0.15</v>
      </c>
      <c r="O341" s="1">
        <v>4</v>
      </c>
      <c r="P341" s="4">
        <v>0.5</v>
      </c>
      <c r="Q341" s="1">
        <v>5</v>
      </c>
      <c r="R341" s="4">
        <v>0.15</v>
      </c>
      <c r="S341" s="1">
        <v>6</v>
      </c>
      <c r="T341" s="4">
        <v>0.1</v>
      </c>
      <c r="U341" s="1"/>
      <c r="V341" s="4"/>
      <c r="W341" s="1">
        <v>352</v>
      </c>
      <c r="X341" s="1">
        <v>13482</v>
      </c>
    </row>
    <row r="342" spans="1:24" customHeight="1" ht="12.75">
      <c r="A342" s="1" t="s">
        <v>3011</v>
      </c>
      <c r="B342" s="7">
        <v>11.18</v>
      </c>
      <c r="C342" s="1">
        <v>2</v>
      </c>
      <c r="D342" s="1" t="s">
        <v>151</v>
      </c>
      <c r="E342" s="1"/>
      <c r="F342" s="1"/>
      <c r="G342" s="1"/>
      <c r="H342" s="1"/>
      <c r="I342" s="5">
        <v>4</v>
      </c>
      <c r="J342" s="5">
        <v>1.0488088481702</v>
      </c>
      <c r="K342" s="1">
        <v>2</v>
      </c>
      <c r="L342" s="4">
        <v>0.1</v>
      </c>
      <c r="M342" s="1">
        <v>3</v>
      </c>
      <c r="N342" s="4">
        <v>0.15</v>
      </c>
      <c r="O342" s="1">
        <v>4</v>
      </c>
      <c r="P342" s="4">
        <v>0.5</v>
      </c>
      <c r="Q342" s="1">
        <v>5</v>
      </c>
      <c r="R342" s="4">
        <v>0.15</v>
      </c>
      <c r="S342" s="1">
        <v>6</v>
      </c>
      <c r="T342" s="4">
        <v>0.1</v>
      </c>
      <c r="U342" s="1"/>
      <c r="V342" s="4"/>
      <c r="W342" s="1">
        <v>352</v>
      </c>
      <c r="X342" s="1">
        <v>13524</v>
      </c>
    </row>
    <row r="343" spans="1:24" customHeight="1" ht="12.75">
      <c r="A343" s="1" t="s">
        <v>3012</v>
      </c>
      <c r="B343" s="7">
        <v>11.92</v>
      </c>
      <c r="C343" s="1">
        <v>2</v>
      </c>
      <c r="D343" s="1" t="s">
        <v>151</v>
      </c>
      <c r="E343" s="1"/>
      <c r="F343" s="1"/>
      <c r="G343" s="1"/>
      <c r="H343" s="1"/>
      <c r="I343" s="5">
        <v>4</v>
      </c>
      <c r="J343" s="5">
        <v>1.0488088481702</v>
      </c>
      <c r="K343" s="1">
        <v>2</v>
      </c>
      <c r="L343" s="4">
        <v>0.1</v>
      </c>
      <c r="M343" s="1">
        <v>3</v>
      </c>
      <c r="N343" s="4">
        <v>0.15</v>
      </c>
      <c r="O343" s="1">
        <v>4</v>
      </c>
      <c r="P343" s="4">
        <v>0.5</v>
      </c>
      <c r="Q343" s="1">
        <v>5</v>
      </c>
      <c r="R343" s="4">
        <v>0.15</v>
      </c>
      <c r="S343" s="1">
        <v>6</v>
      </c>
      <c r="T343" s="4">
        <v>0.1</v>
      </c>
      <c r="U343" s="1"/>
      <c r="V343" s="4"/>
      <c r="W343" s="1">
        <v>352</v>
      </c>
      <c r="X343" s="1">
        <v>13566</v>
      </c>
    </row>
    <row r="344" spans="1:24" customHeight="1" ht="12.75">
      <c r="A344" s="1" t="s">
        <v>3013</v>
      </c>
      <c r="B344" s="7">
        <v>87.98</v>
      </c>
      <c r="C344" s="1">
        <v>2</v>
      </c>
      <c r="D344" s="1" t="s">
        <v>151</v>
      </c>
      <c r="E344" s="1"/>
      <c r="F344" s="1"/>
      <c r="G344" s="1"/>
      <c r="H344" s="1"/>
      <c r="I344" s="5">
        <v>4</v>
      </c>
      <c r="J344" s="5">
        <v>1.0488088481702</v>
      </c>
      <c r="K344" s="1">
        <v>2</v>
      </c>
      <c r="L344" s="4">
        <v>0.1</v>
      </c>
      <c r="M344" s="1">
        <v>3</v>
      </c>
      <c r="N344" s="4">
        <v>0.15</v>
      </c>
      <c r="O344" s="1">
        <v>4</v>
      </c>
      <c r="P344" s="4">
        <v>0.5</v>
      </c>
      <c r="Q344" s="1">
        <v>5</v>
      </c>
      <c r="R344" s="4">
        <v>0.15</v>
      </c>
      <c r="S344" s="1">
        <v>6</v>
      </c>
      <c r="T344" s="4">
        <v>0.1</v>
      </c>
      <c r="U344" s="1"/>
      <c r="V344" s="4"/>
      <c r="W344" s="1">
        <v>352</v>
      </c>
      <c r="X344" s="1">
        <v>13608</v>
      </c>
    </row>
    <row r="345" spans="1:24" customHeight="1" ht="12.75">
      <c r="A345" s="1" t="s">
        <v>3014</v>
      </c>
      <c r="B345" s="7">
        <v>94.49</v>
      </c>
      <c r="C345" s="1">
        <v>2</v>
      </c>
      <c r="D345" s="1" t="s">
        <v>151</v>
      </c>
      <c r="E345" s="1"/>
      <c r="F345" s="1"/>
      <c r="G345" s="1"/>
      <c r="H345" s="1"/>
      <c r="I345" s="5">
        <v>4</v>
      </c>
      <c r="J345" s="5">
        <v>1.0488088481702</v>
      </c>
      <c r="K345" s="1">
        <v>2</v>
      </c>
      <c r="L345" s="4">
        <v>0.1</v>
      </c>
      <c r="M345" s="1">
        <v>3</v>
      </c>
      <c r="N345" s="4">
        <v>0.15</v>
      </c>
      <c r="O345" s="1">
        <v>4</v>
      </c>
      <c r="P345" s="4">
        <v>0.5</v>
      </c>
      <c r="Q345" s="1">
        <v>5</v>
      </c>
      <c r="R345" s="4">
        <v>0.15</v>
      </c>
      <c r="S345" s="1">
        <v>6</v>
      </c>
      <c r="T345" s="4">
        <v>0.1</v>
      </c>
      <c r="U345" s="1"/>
      <c r="V345" s="4"/>
      <c r="W345" s="1">
        <v>352</v>
      </c>
      <c r="X345" s="1">
        <v>13650</v>
      </c>
    </row>
    <row r="346" spans="1:24" customHeight="1" ht="12.75">
      <c r="A346" s="1" t="s">
        <v>3015</v>
      </c>
      <c r="B346" s="7">
        <v>4.17</v>
      </c>
      <c r="C346" s="1">
        <v>2</v>
      </c>
      <c r="D346" s="1" t="s">
        <v>151</v>
      </c>
      <c r="E346" s="1"/>
      <c r="F346" s="1"/>
      <c r="G346" s="1"/>
      <c r="H346" s="1"/>
      <c r="I346" s="5">
        <v>4</v>
      </c>
      <c r="J346" s="5">
        <v>1.0488088481702</v>
      </c>
      <c r="K346" s="1">
        <v>2</v>
      </c>
      <c r="L346" s="4">
        <v>0.1</v>
      </c>
      <c r="M346" s="1">
        <v>3</v>
      </c>
      <c r="N346" s="4">
        <v>0.15</v>
      </c>
      <c r="O346" s="1">
        <v>4</v>
      </c>
      <c r="P346" s="4">
        <v>0.5</v>
      </c>
      <c r="Q346" s="1">
        <v>5</v>
      </c>
      <c r="R346" s="4">
        <v>0.15</v>
      </c>
      <c r="S346" s="1">
        <v>6</v>
      </c>
      <c r="T346" s="4">
        <v>0.1</v>
      </c>
      <c r="U346" s="1"/>
      <c r="V346" s="4"/>
      <c r="W346" s="1">
        <v>352</v>
      </c>
      <c r="X346" s="1">
        <v>13692</v>
      </c>
    </row>
    <row r="347" spans="1:24" customHeight="1" ht="12.75">
      <c r="A347" s="1" t="s">
        <v>3016</v>
      </c>
      <c r="B347" s="7">
        <v>4.53</v>
      </c>
      <c r="C347" s="1">
        <v>2</v>
      </c>
      <c r="D347" s="1" t="s">
        <v>151</v>
      </c>
      <c r="E347" s="1"/>
      <c r="F347" s="1"/>
      <c r="G347" s="1"/>
      <c r="H347" s="1"/>
      <c r="I347" s="5">
        <v>4</v>
      </c>
      <c r="J347" s="5">
        <v>1.0488088481702</v>
      </c>
      <c r="K347" s="1">
        <v>2</v>
      </c>
      <c r="L347" s="4">
        <v>0.1</v>
      </c>
      <c r="M347" s="1">
        <v>3</v>
      </c>
      <c r="N347" s="4">
        <v>0.15</v>
      </c>
      <c r="O347" s="1">
        <v>4</v>
      </c>
      <c r="P347" s="4">
        <v>0.5</v>
      </c>
      <c r="Q347" s="1">
        <v>5</v>
      </c>
      <c r="R347" s="4">
        <v>0.15</v>
      </c>
      <c r="S347" s="1">
        <v>6</v>
      </c>
      <c r="T347" s="4">
        <v>0.1</v>
      </c>
      <c r="U347" s="1"/>
      <c r="V347" s="4"/>
      <c r="W347" s="1">
        <v>352</v>
      </c>
      <c r="X347" s="1">
        <v>13734</v>
      </c>
    </row>
    <row r="348" spans="1:24" customHeight="1" ht="12.75">
      <c r="A348" s="1" t="s">
        <v>3017</v>
      </c>
      <c r="B348" s="7">
        <v>4.26</v>
      </c>
      <c r="C348" s="1">
        <v>2</v>
      </c>
      <c r="D348" s="1" t="s">
        <v>151</v>
      </c>
      <c r="E348" s="1"/>
      <c r="F348" s="1"/>
      <c r="G348" s="1"/>
      <c r="H348" s="1"/>
      <c r="I348" s="5">
        <v>4</v>
      </c>
      <c r="J348" s="5">
        <v>1.0488088481702</v>
      </c>
      <c r="K348" s="1">
        <v>2</v>
      </c>
      <c r="L348" s="4">
        <v>0.1</v>
      </c>
      <c r="M348" s="1">
        <v>3</v>
      </c>
      <c r="N348" s="4">
        <v>0.15</v>
      </c>
      <c r="O348" s="1">
        <v>4</v>
      </c>
      <c r="P348" s="4">
        <v>0.5</v>
      </c>
      <c r="Q348" s="1">
        <v>5</v>
      </c>
      <c r="R348" s="4">
        <v>0.15</v>
      </c>
      <c r="S348" s="1">
        <v>6</v>
      </c>
      <c r="T348" s="4">
        <v>0.1</v>
      </c>
      <c r="U348" s="1"/>
      <c r="V348" s="4"/>
      <c r="W348" s="1">
        <v>352</v>
      </c>
      <c r="X348" s="1">
        <v>13776</v>
      </c>
    </row>
    <row r="349" spans="1:24" customHeight="1" ht="12.75">
      <c r="A349" s="1" t="s">
        <v>3018</v>
      </c>
      <c r="B349" s="7">
        <v>3.08</v>
      </c>
      <c r="C349" s="1">
        <v>2</v>
      </c>
      <c r="D349" s="1" t="s">
        <v>151</v>
      </c>
      <c r="E349" s="1"/>
      <c r="F349" s="1"/>
      <c r="G349" s="1"/>
      <c r="H349" s="1"/>
      <c r="I349" s="5">
        <v>4</v>
      </c>
      <c r="J349" s="5">
        <v>1.0488088481702</v>
      </c>
      <c r="K349" s="1">
        <v>2</v>
      </c>
      <c r="L349" s="4">
        <v>0.1</v>
      </c>
      <c r="M349" s="1">
        <v>3</v>
      </c>
      <c r="N349" s="4">
        <v>0.15</v>
      </c>
      <c r="O349" s="1">
        <v>4</v>
      </c>
      <c r="P349" s="4">
        <v>0.5</v>
      </c>
      <c r="Q349" s="1">
        <v>5</v>
      </c>
      <c r="R349" s="4">
        <v>0.15</v>
      </c>
      <c r="S349" s="1">
        <v>6</v>
      </c>
      <c r="T349" s="4">
        <v>0.1</v>
      </c>
      <c r="U349" s="1"/>
      <c r="V349" s="4"/>
      <c r="W349" s="1">
        <v>352</v>
      </c>
      <c r="X349" s="1">
        <v>13818</v>
      </c>
    </row>
    <row r="350" spans="1:24" customHeight="1" ht="12.75">
      <c r="A350" s="1" t="s">
        <v>3019</v>
      </c>
      <c r="B350" s="7">
        <v>4.44</v>
      </c>
      <c r="C350" s="1">
        <v>2</v>
      </c>
      <c r="D350" s="1" t="s">
        <v>151</v>
      </c>
      <c r="E350" s="1"/>
      <c r="F350" s="1"/>
      <c r="G350" s="1"/>
      <c r="H350" s="1"/>
      <c r="I350" s="5">
        <v>4</v>
      </c>
      <c r="J350" s="5">
        <v>1.0488088481702</v>
      </c>
      <c r="K350" s="1">
        <v>2</v>
      </c>
      <c r="L350" s="4">
        <v>0.1</v>
      </c>
      <c r="M350" s="1">
        <v>3</v>
      </c>
      <c r="N350" s="4">
        <v>0.15</v>
      </c>
      <c r="O350" s="1">
        <v>4</v>
      </c>
      <c r="P350" s="4">
        <v>0.5</v>
      </c>
      <c r="Q350" s="1">
        <v>5</v>
      </c>
      <c r="R350" s="4">
        <v>0.15</v>
      </c>
      <c r="S350" s="1">
        <v>6</v>
      </c>
      <c r="T350" s="4">
        <v>0.1</v>
      </c>
      <c r="U350" s="1"/>
      <c r="V350" s="4"/>
      <c r="W350" s="1">
        <v>352</v>
      </c>
      <c r="X350" s="1">
        <v>13860</v>
      </c>
    </row>
    <row r="351" spans="1:24" customHeight="1" ht="12.75">
      <c r="A351" s="1" t="s">
        <v>3020</v>
      </c>
      <c r="B351" s="7">
        <v>4.96</v>
      </c>
      <c r="C351" s="1">
        <v>2</v>
      </c>
      <c r="D351" s="1" t="s">
        <v>151</v>
      </c>
      <c r="E351" s="1"/>
      <c r="F351" s="1"/>
      <c r="G351" s="1"/>
      <c r="H351" s="1"/>
      <c r="I351" s="5">
        <v>4</v>
      </c>
      <c r="J351" s="5">
        <v>1.0488088481702</v>
      </c>
      <c r="K351" s="1">
        <v>2</v>
      </c>
      <c r="L351" s="4">
        <v>0.1</v>
      </c>
      <c r="M351" s="1">
        <v>3</v>
      </c>
      <c r="N351" s="4">
        <v>0.15</v>
      </c>
      <c r="O351" s="1">
        <v>4</v>
      </c>
      <c r="P351" s="4">
        <v>0.5</v>
      </c>
      <c r="Q351" s="1">
        <v>5</v>
      </c>
      <c r="R351" s="4">
        <v>0.15</v>
      </c>
      <c r="S351" s="1">
        <v>6</v>
      </c>
      <c r="T351" s="4">
        <v>0.1</v>
      </c>
      <c r="U351" s="1"/>
      <c r="V351" s="4"/>
      <c r="W351" s="1">
        <v>352</v>
      </c>
      <c r="X351" s="1">
        <v>13902</v>
      </c>
    </row>
    <row r="352" spans="1:24" customHeight="1" ht="12.75">
      <c r="A352" s="1" t="s">
        <v>3021</v>
      </c>
      <c r="B352" s="7">
        <v>3.64</v>
      </c>
      <c r="C352" s="1">
        <v>2</v>
      </c>
      <c r="D352" s="1" t="s">
        <v>151</v>
      </c>
      <c r="E352" s="1"/>
      <c r="F352" s="1"/>
      <c r="G352" s="1"/>
      <c r="H352" s="1"/>
      <c r="I352" s="5">
        <v>4</v>
      </c>
      <c r="J352" s="5">
        <v>1.0488088481702</v>
      </c>
      <c r="K352" s="1">
        <v>2</v>
      </c>
      <c r="L352" s="4">
        <v>0.1</v>
      </c>
      <c r="M352" s="1">
        <v>3</v>
      </c>
      <c r="N352" s="4">
        <v>0.15</v>
      </c>
      <c r="O352" s="1">
        <v>4</v>
      </c>
      <c r="P352" s="4">
        <v>0.5</v>
      </c>
      <c r="Q352" s="1">
        <v>5</v>
      </c>
      <c r="R352" s="4">
        <v>0.15</v>
      </c>
      <c r="S352" s="1">
        <v>6</v>
      </c>
      <c r="T352" s="4">
        <v>0.1</v>
      </c>
      <c r="U352" s="1"/>
      <c r="V352" s="4"/>
      <c r="W352" s="1">
        <v>352</v>
      </c>
      <c r="X352" s="1">
        <v>13944</v>
      </c>
    </row>
    <row r="353" spans="1:24" customHeight="1" ht="12.75">
      <c r="A353" s="1" t="s">
        <v>3022</v>
      </c>
      <c r="B353" s="7">
        <v>4.53</v>
      </c>
      <c r="C353" s="1">
        <v>2</v>
      </c>
      <c r="D353" s="1" t="s">
        <v>151</v>
      </c>
      <c r="E353" s="1"/>
      <c r="F353" s="1"/>
      <c r="G353" s="1"/>
      <c r="H353" s="1"/>
      <c r="I353" s="5">
        <v>4</v>
      </c>
      <c r="J353" s="5">
        <v>1.0488088481702</v>
      </c>
      <c r="K353" s="1">
        <v>2</v>
      </c>
      <c r="L353" s="4">
        <v>0.1</v>
      </c>
      <c r="M353" s="1">
        <v>3</v>
      </c>
      <c r="N353" s="4">
        <v>0.15</v>
      </c>
      <c r="O353" s="1">
        <v>4</v>
      </c>
      <c r="P353" s="4">
        <v>0.5</v>
      </c>
      <c r="Q353" s="1">
        <v>5</v>
      </c>
      <c r="R353" s="4">
        <v>0.15</v>
      </c>
      <c r="S353" s="1">
        <v>6</v>
      </c>
      <c r="T353" s="4">
        <v>0.1</v>
      </c>
      <c r="U353" s="1"/>
      <c r="V353" s="4"/>
      <c r="W353" s="1">
        <v>352</v>
      </c>
      <c r="X353" s="1">
        <v>13986</v>
      </c>
    </row>
    <row r="354" spans="1:24" customHeight="1" ht="12.75">
      <c r="A354" s="1" t="s">
        <v>3023</v>
      </c>
      <c r="B354" s="7">
        <v>2.92</v>
      </c>
      <c r="C354" s="1">
        <v>2</v>
      </c>
      <c r="D354" s="1" t="s">
        <v>151</v>
      </c>
      <c r="E354" s="1"/>
      <c r="F354" s="1"/>
      <c r="G354" s="1"/>
      <c r="H354" s="1"/>
      <c r="I354" s="5">
        <v>4</v>
      </c>
      <c r="J354" s="5">
        <v>1.0488088481702</v>
      </c>
      <c r="K354" s="1">
        <v>2</v>
      </c>
      <c r="L354" s="4">
        <v>0.1</v>
      </c>
      <c r="M354" s="1">
        <v>3</v>
      </c>
      <c r="N354" s="4">
        <v>0.15</v>
      </c>
      <c r="O354" s="1">
        <v>4</v>
      </c>
      <c r="P354" s="4">
        <v>0.5</v>
      </c>
      <c r="Q354" s="1">
        <v>5</v>
      </c>
      <c r="R354" s="4">
        <v>0.15</v>
      </c>
      <c r="S354" s="1">
        <v>6</v>
      </c>
      <c r="T354" s="4">
        <v>0.1</v>
      </c>
      <c r="U354" s="1"/>
      <c r="V354" s="4"/>
      <c r="W354" s="1">
        <v>352</v>
      </c>
      <c r="X354" s="1">
        <v>14028</v>
      </c>
    </row>
    <row r="355" spans="1:24" customHeight="1" ht="12.75">
      <c r="A355" s="1" t="s">
        <v>3024</v>
      </c>
      <c r="B355" s="7">
        <v>3.16</v>
      </c>
      <c r="C355" s="1">
        <v>2</v>
      </c>
      <c r="D355" s="1" t="s">
        <v>151</v>
      </c>
      <c r="E355" s="1"/>
      <c r="F355" s="1"/>
      <c r="G355" s="1"/>
      <c r="H355" s="1"/>
      <c r="I355" s="5">
        <v>4</v>
      </c>
      <c r="J355" s="5">
        <v>1.0488088481702</v>
      </c>
      <c r="K355" s="1">
        <v>2</v>
      </c>
      <c r="L355" s="4">
        <v>0.1</v>
      </c>
      <c r="M355" s="1">
        <v>3</v>
      </c>
      <c r="N355" s="4">
        <v>0.15</v>
      </c>
      <c r="O355" s="1">
        <v>4</v>
      </c>
      <c r="P355" s="4">
        <v>0.5</v>
      </c>
      <c r="Q355" s="1">
        <v>5</v>
      </c>
      <c r="R355" s="4">
        <v>0.15</v>
      </c>
      <c r="S355" s="1">
        <v>6</v>
      </c>
      <c r="T355" s="4">
        <v>0.1</v>
      </c>
      <c r="U355" s="1"/>
      <c r="V355" s="4"/>
      <c r="W355" s="1">
        <v>352</v>
      </c>
      <c r="X355" s="1">
        <v>14070</v>
      </c>
    </row>
    <row r="356" spans="1:24" customHeight="1" ht="12.75">
      <c r="A356" s="1" t="s">
        <v>3025</v>
      </c>
      <c r="B356" s="7">
        <v>2.13</v>
      </c>
      <c r="C356" s="1">
        <v>2</v>
      </c>
      <c r="D356" s="1" t="s">
        <v>151</v>
      </c>
      <c r="E356" s="1"/>
      <c r="F356" s="1"/>
      <c r="G356" s="1"/>
      <c r="H356" s="1"/>
      <c r="I356" s="5">
        <v>4</v>
      </c>
      <c r="J356" s="5">
        <v>1.0488088481702</v>
      </c>
      <c r="K356" s="1">
        <v>2</v>
      </c>
      <c r="L356" s="4">
        <v>0.1</v>
      </c>
      <c r="M356" s="1">
        <v>3</v>
      </c>
      <c r="N356" s="4">
        <v>0.15</v>
      </c>
      <c r="O356" s="1">
        <v>4</v>
      </c>
      <c r="P356" s="4">
        <v>0.5</v>
      </c>
      <c r="Q356" s="1">
        <v>5</v>
      </c>
      <c r="R356" s="4">
        <v>0.15</v>
      </c>
      <c r="S356" s="1">
        <v>6</v>
      </c>
      <c r="T356" s="4">
        <v>0.1</v>
      </c>
      <c r="U356" s="1"/>
      <c r="V356" s="4"/>
      <c r="W356" s="1">
        <v>352</v>
      </c>
      <c r="X356" s="1">
        <v>14112</v>
      </c>
    </row>
    <row r="357" spans="1:24" customHeight="1" ht="12.75">
      <c r="A357" s="1" t="s">
        <v>3026</v>
      </c>
      <c r="B357" s="7">
        <v>3.98</v>
      </c>
      <c r="C357" s="1">
        <v>2</v>
      </c>
      <c r="D357" s="1" t="s">
        <v>151</v>
      </c>
      <c r="E357" s="1"/>
      <c r="F357" s="1"/>
      <c r="G357" s="1"/>
      <c r="H357" s="1"/>
      <c r="I357" s="5">
        <v>4</v>
      </c>
      <c r="J357" s="5">
        <v>1.0488088481702</v>
      </c>
      <c r="K357" s="1">
        <v>2</v>
      </c>
      <c r="L357" s="4">
        <v>0.1</v>
      </c>
      <c r="M357" s="1">
        <v>3</v>
      </c>
      <c r="N357" s="4">
        <v>0.15</v>
      </c>
      <c r="O357" s="1">
        <v>4</v>
      </c>
      <c r="P357" s="4">
        <v>0.5</v>
      </c>
      <c r="Q357" s="1">
        <v>5</v>
      </c>
      <c r="R357" s="4">
        <v>0.15</v>
      </c>
      <c r="S357" s="1">
        <v>6</v>
      </c>
      <c r="T357" s="4">
        <v>0.1</v>
      </c>
      <c r="U357" s="1"/>
      <c r="V357" s="4"/>
      <c r="W357" s="1">
        <v>352</v>
      </c>
      <c r="X357" s="1">
        <v>14154</v>
      </c>
    </row>
    <row r="358" spans="1:24" customHeight="1" ht="12.75">
      <c r="A358" s="1" t="s">
        <v>3027</v>
      </c>
      <c r="B358" s="7">
        <v>2.35</v>
      </c>
      <c r="C358" s="1">
        <v>2</v>
      </c>
      <c r="D358" s="1" t="s">
        <v>151</v>
      </c>
      <c r="E358" s="1"/>
      <c r="F358" s="1"/>
      <c r="G358" s="1"/>
      <c r="H358" s="1"/>
      <c r="I358" s="5">
        <v>4</v>
      </c>
      <c r="J358" s="5">
        <v>1.0488088481702</v>
      </c>
      <c r="K358" s="1">
        <v>2</v>
      </c>
      <c r="L358" s="4">
        <v>0.1</v>
      </c>
      <c r="M358" s="1">
        <v>3</v>
      </c>
      <c r="N358" s="4">
        <v>0.15</v>
      </c>
      <c r="O358" s="1">
        <v>4</v>
      </c>
      <c r="P358" s="4">
        <v>0.5</v>
      </c>
      <c r="Q358" s="1">
        <v>5</v>
      </c>
      <c r="R358" s="4">
        <v>0.15</v>
      </c>
      <c r="S358" s="1">
        <v>6</v>
      </c>
      <c r="T358" s="4">
        <v>0.1</v>
      </c>
      <c r="U358" s="1"/>
      <c r="V358" s="4"/>
      <c r="W358" s="1">
        <v>352</v>
      </c>
      <c r="X358" s="1">
        <v>14196</v>
      </c>
    </row>
    <row r="359" spans="1:24" customHeight="1" ht="12.75">
      <c r="A359" s="1" t="s">
        <v>3028</v>
      </c>
      <c r="B359" s="7">
        <v>2.23</v>
      </c>
      <c r="C359" s="1">
        <v>2</v>
      </c>
      <c r="D359" s="1" t="s">
        <v>151</v>
      </c>
      <c r="E359" s="1"/>
      <c r="F359" s="1"/>
      <c r="G359" s="1"/>
      <c r="H359" s="1"/>
      <c r="I359" s="5">
        <v>4</v>
      </c>
      <c r="J359" s="5">
        <v>1.0488088481702</v>
      </c>
      <c r="K359" s="1">
        <v>2</v>
      </c>
      <c r="L359" s="4">
        <v>0.1</v>
      </c>
      <c r="M359" s="1">
        <v>3</v>
      </c>
      <c r="N359" s="4">
        <v>0.15</v>
      </c>
      <c r="O359" s="1">
        <v>4</v>
      </c>
      <c r="P359" s="4">
        <v>0.5</v>
      </c>
      <c r="Q359" s="1">
        <v>5</v>
      </c>
      <c r="R359" s="4">
        <v>0.15</v>
      </c>
      <c r="S359" s="1">
        <v>6</v>
      </c>
      <c r="T359" s="4">
        <v>0.1</v>
      </c>
      <c r="U359" s="1"/>
      <c r="V359" s="4"/>
      <c r="W359" s="1">
        <v>352</v>
      </c>
      <c r="X359" s="1">
        <v>14238</v>
      </c>
    </row>
    <row r="360" spans="1:24" customHeight="1" ht="12.75">
      <c r="A360" s="1" t="s">
        <v>3029</v>
      </c>
      <c r="B360" s="7">
        <v>2.67</v>
      </c>
      <c r="C360" s="1">
        <v>2</v>
      </c>
      <c r="D360" s="1" t="s">
        <v>151</v>
      </c>
      <c r="E360" s="1"/>
      <c r="F360" s="1"/>
      <c r="G360" s="1"/>
      <c r="H360" s="1"/>
      <c r="I360" s="5">
        <v>4</v>
      </c>
      <c r="J360" s="5">
        <v>1.0488088481702</v>
      </c>
      <c r="K360" s="1">
        <v>2</v>
      </c>
      <c r="L360" s="4">
        <v>0.1</v>
      </c>
      <c r="M360" s="1">
        <v>3</v>
      </c>
      <c r="N360" s="4">
        <v>0.15</v>
      </c>
      <c r="O360" s="1">
        <v>4</v>
      </c>
      <c r="P360" s="4">
        <v>0.5</v>
      </c>
      <c r="Q360" s="1">
        <v>5</v>
      </c>
      <c r="R360" s="4">
        <v>0.15</v>
      </c>
      <c r="S360" s="1">
        <v>6</v>
      </c>
      <c r="T360" s="4">
        <v>0.1</v>
      </c>
      <c r="U360" s="1"/>
      <c r="V360" s="4"/>
      <c r="W360" s="1">
        <v>352</v>
      </c>
      <c r="X360" s="1">
        <v>14280</v>
      </c>
    </row>
    <row r="361" spans="1:24" customHeight="1" ht="12.75">
      <c r="A361" s="1" t="s">
        <v>3030</v>
      </c>
      <c r="B361" s="7">
        <v>3.34</v>
      </c>
      <c r="C361" s="1">
        <v>2</v>
      </c>
      <c r="D361" s="1" t="s">
        <v>151</v>
      </c>
      <c r="E361" s="1"/>
      <c r="F361" s="1"/>
      <c r="G361" s="1"/>
      <c r="H361" s="1"/>
      <c r="I361" s="5">
        <v>4</v>
      </c>
      <c r="J361" s="5">
        <v>1.0488088481702</v>
      </c>
      <c r="K361" s="1">
        <v>2</v>
      </c>
      <c r="L361" s="4">
        <v>0.1</v>
      </c>
      <c r="M361" s="1">
        <v>3</v>
      </c>
      <c r="N361" s="4">
        <v>0.15</v>
      </c>
      <c r="O361" s="1">
        <v>4</v>
      </c>
      <c r="P361" s="4">
        <v>0.5</v>
      </c>
      <c r="Q361" s="1">
        <v>5</v>
      </c>
      <c r="R361" s="4">
        <v>0.15</v>
      </c>
      <c r="S361" s="1">
        <v>6</v>
      </c>
      <c r="T361" s="4">
        <v>0.1</v>
      </c>
      <c r="U361" s="1"/>
      <c r="V361" s="4"/>
      <c r="W361" s="1">
        <v>352</v>
      </c>
      <c r="X361" s="1">
        <v>14322</v>
      </c>
    </row>
    <row r="362" spans="1:24" customHeight="1" ht="12.75">
      <c r="A362" s="1" t="s">
        <v>3031</v>
      </c>
      <c r="B362" s="7">
        <v>3.88</v>
      </c>
      <c r="C362" s="1">
        <v>2</v>
      </c>
      <c r="D362" s="1" t="s">
        <v>151</v>
      </c>
      <c r="E362" s="1"/>
      <c r="F362" s="1"/>
      <c r="G362" s="1"/>
      <c r="H362" s="1"/>
      <c r="I362" s="5">
        <v>4</v>
      </c>
      <c r="J362" s="5">
        <v>1.0488088481702</v>
      </c>
      <c r="K362" s="1">
        <v>2</v>
      </c>
      <c r="L362" s="4">
        <v>0.1</v>
      </c>
      <c r="M362" s="1">
        <v>3</v>
      </c>
      <c r="N362" s="4">
        <v>0.15</v>
      </c>
      <c r="O362" s="1">
        <v>4</v>
      </c>
      <c r="P362" s="4">
        <v>0.5</v>
      </c>
      <c r="Q362" s="1">
        <v>5</v>
      </c>
      <c r="R362" s="4">
        <v>0.15</v>
      </c>
      <c r="S362" s="1">
        <v>6</v>
      </c>
      <c r="T362" s="4">
        <v>0.1</v>
      </c>
      <c r="U362" s="1"/>
      <c r="V362" s="4"/>
      <c r="W362" s="1">
        <v>352</v>
      </c>
      <c r="X362" s="1">
        <v>14364</v>
      </c>
    </row>
    <row r="363" spans="1:24" customHeight="1" ht="12.75">
      <c r="A363" s="1" t="s">
        <v>3032</v>
      </c>
      <c r="B363" s="7">
        <v>4.03</v>
      </c>
      <c r="C363" s="1">
        <v>2</v>
      </c>
      <c r="D363" s="1" t="s">
        <v>151</v>
      </c>
      <c r="E363" s="1"/>
      <c r="F363" s="1"/>
      <c r="G363" s="1"/>
      <c r="H363" s="1"/>
      <c r="I363" s="5">
        <v>4</v>
      </c>
      <c r="J363" s="5">
        <v>1.0488088481702</v>
      </c>
      <c r="K363" s="1">
        <v>2</v>
      </c>
      <c r="L363" s="4">
        <v>0.1</v>
      </c>
      <c r="M363" s="1">
        <v>3</v>
      </c>
      <c r="N363" s="4">
        <v>0.15</v>
      </c>
      <c r="O363" s="1">
        <v>4</v>
      </c>
      <c r="P363" s="4">
        <v>0.5</v>
      </c>
      <c r="Q363" s="1">
        <v>5</v>
      </c>
      <c r="R363" s="4">
        <v>0.15</v>
      </c>
      <c r="S363" s="1">
        <v>6</v>
      </c>
      <c r="T363" s="4">
        <v>0.1</v>
      </c>
      <c r="U363" s="1"/>
      <c r="V363" s="4"/>
      <c r="W363" s="1">
        <v>352</v>
      </c>
      <c r="X363" s="1">
        <v>14406</v>
      </c>
    </row>
    <row r="364" spans="1:24" customHeight="1" ht="12.75">
      <c r="A364" s="1" t="s">
        <v>3033</v>
      </c>
      <c r="B364" s="7">
        <v>2.8</v>
      </c>
      <c r="C364" s="1">
        <v>2</v>
      </c>
      <c r="D364" s="1" t="s">
        <v>151</v>
      </c>
      <c r="E364" s="1"/>
      <c r="F364" s="1"/>
      <c r="G364" s="1"/>
      <c r="H364" s="1"/>
      <c r="I364" s="5">
        <v>4</v>
      </c>
      <c r="J364" s="5">
        <v>1.0488088481702</v>
      </c>
      <c r="K364" s="1">
        <v>2</v>
      </c>
      <c r="L364" s="4">
        <v>0.1</v>
      </c>
      <c r="M364" s="1">
        <v>3</v>
      </c>
      <c r="N364" s="4">
        <v>0.15</v>
      </c>
      <c r="O364" s="1">
        <v>4</v>
      </c>
      <c r="P364" s="4">
        <v>0.5</v>
      </c>
      <c r="Q364" s="1">
        <v>5</v>
      </c>
      <c r="R364" s="4">
        <v>0.15</v>
      </c>
      <c r="S364" s="1">
        <v>6</v>
      </c>
      <c r="T364" s="4">
        <v>0.1</v>
      </c>
      <c r="U364" s="1"/>
      <c r="V364" s="4"/>
      <c r="W364" s="1">
        <v>352</v>
      </c>
      <c r="X364" s="1">
        <v>14448</v>
      </c>
    </row>
    <row r="365" spans="1:24" customHeight="1" ht="12.75">
      <c r="A365" s="1" t="s">
        <v>3034</v>
      </c>
      <c r="B365" s="7">
        <v>3.78</v>
      </c>
      <c r="C365" s="1">
        <v>2</v>
      </c>
      <c r="D365" s="1" t="s">
        <v>151</v>
      </c>
      <c r="E365" s="1"/>
      <c r="F365" s="1"/>
      <c r="G365" s="1"/>
      <c r="H365" s="1"/>
      <c r="I365" s="5">
        <v>4</v>
      </c>
      <c r="J365" s="5">
        <v>1.0488088481702</v>
      </c>
      <c r="K365" s="1">
        <v>2</v>
      </c>
      <c r="L365" s="4">
        <v>0.1</v>
      </c>
      <c r="M365" s="1">
        <v>3</v>
      </c>
      <c r="N365" s="4">
        <v>0.15</v>
      </c>
      <c r="O365" s="1">
        <v>4</v>
      </c>
      <c r="P365" s="4">
        <v>0.5</v>
      </c>
      <c r="Q365" s="1">
        <v>5</v>
      </c>
      <c r="R365" s="4">
        <v>0.15</v>
      </c>
      <c r="S365" s="1">
        <v>6</v>
      </c>
      <c r="T365" s="4">
        <v>0.1</v>
      </c>
      <c r="U365" s="1"/>
      <c r="V365" s="4"/>
      <c r="W365" s="1">
        <v>352</v>
      </c>
      <c r="X365" s="1">
        <v>14490</v>
      </c>
    </row>
    <row r="366" spans="1:24" customHeight="1" ht="12.75">
      <c r="A366" s="1" t="s">
        <v>3035</v>
      </c>
      <c r="B366" s="7">
        <v>28.73</v>
      </c>
      <c r="C366" s="1">
        <v>2</v>
      </c>
      <c r="D366" s="1" t="s">
        <v>151</v>
      </c>
      <c r="E366" s="1"/>
      <c r="F366" s="1"/>
      <c r="G366" s="1"/>
      <c r="H366" s="1"/>
      <c r="I366" s="5">
        <v>4</v>
      </c>
      <c r="J366" s="5">
        <v>1.0488088481702</v>
      </c>
      <c r="K366" s="1">
        <v>2</v>
      </c>
      <c r="L366" s="4">
        <v>0.1</v>
      </c>
      <c r="M366" s="1">
        <v>3</v>
      </c>
      <c r="N366" s="4">
        <v>0.15</v>
      </c>
      <c r="O366" s="1">
        <v>4</v>
      </c>
      <c r="P366" s="4">
        <v>0.5</v>
      </c>
      <c r="Q366" s="1">
        <v>5</v>
      </c>
      <c r="R366" s="4">
        <v>0.15</v>
      </c>
      <c r="S366" s="1">
        <v>6</v>
      </c>
      <c r="T366" s="4">
        <v>0.1</v>
      </c>
      <c r="U366" s="1"/>
      <c r="V366" s="4"/>
      <c r="W366" s="1">
        <v>352</v>
      </c>
      <c r="X366" s="1">
        <v>14532</v>
      </c>
    </row>
    <row r="367" spans="1:24" customHeight="1" ht="12.75">
      <c r="A367" s="1" t="s">
        <v>3036</v>
      </c>
      <c r="B367" s="7">
        <v>46.88</v>
      </c>
      <c r="C367" s="1">
        <v>2</v>
      </c>
      <c r="D367" s="1" t="s">
        <v>151</v>
      </c>
      <c r="E367" s="1"/>
      <c r="F367" s="1"/>
      <c r="G367" s="1"/>
      <c r="H367" s="1"/>
      <c r="I367" s="5">
        <v>4</v>
      </c>
      <c r="J367" s="5">
        <v>1.0488088481702</v>
      </c>
      <c r="K367" s="1">
        <v>2</v>
      </c>
      <c r="L367" s="4">
        <v>0.1</v>
      </c>
      <c r="M367" s="1">
        <v>3</v>
      </c>
      <c r="N367" s="4">
        <v>0.15</v>
      </c>
      <c r="O367" s="1">
        <v>4</v>
      </c>
      <c r="P367" s="4">
        <v>0.5</v>
      </c>
      <c r="Q367" s="1">
        <v>5</v>
      </c>
      <c r="R367" s="4">
        <v>0.15</v>
      </c>
      <c r="S367" s="1">
        <v>6</v>
      </c>
      <c r="T367" s="4">
        <v>0.1</v>
      </c>
      <c r="U367" s="1"/>
      <c r="V367" s="4"/>
      <c r="W367" s="1">
        <v>352</v>
      </c>
      <c r="X367" s="1">
        <v>14574</v>
      </c>
    </row>
    <row r="368" spans="1:24" customHeight="1" ht="12.75">
      <c r="A368" s="1" t="s">
        <v>3037</v>
      </c>
      <c r="B368" s="7">
        <v>32.01</v>
      </c>
      <c r="C368" s="1">
        <v>2</v>
      </c>
      <c r="D368" s="1" t="s">
        <v>151</v>
      </c>
      <c r="E368" s="1"/>
      <c r="F368" s="1"/>
      <c r="G368" s="1"/>
      <c r="H368" s="1"/>
      <c r="I368" s="5">
        <v>4</v>
      </c>
      <c r="J368" s="5">
        <v>1.0488088481702</v>
      </c>
      <c r="K368" s="1">
        <v>2</v>
      </c>
      <c r="L368" s="4">
        <v>0.1</v>
      </c>
      <c r="M368" s="1">
        <v>3</v>
      </c>
      <c r="N368" s="4">
        <v>0.15</v>
      </c>
      <c r="O368" s="1">
        <v>4</v>
      </c>
      <c r="P368" s="4">
        <v>0.5</v>
      </c>
      <c r="Q368" s="1">
        <v>5</v>
      </c>
      <c r="R368" s="4">
        <v>0.15</v>
      </c>
      <c r="S368" s="1">
        <v>6</v>
      </c>
      <c r="T368" s="4">
        <v>0.1</v>
      </c>
      <c r="U368" s="1"/>
      <c r="V368" s="4"/>
      <c r="W368" s="1">
        <v>352</v>
      </c>
      <c r="X368" s="1">
        <v>14616</v>
      </c>
    </row>
    <row r="369" spans="1:24" customHeight="1" ht="12.75">
      <c r="A369" s="1" t="s">
        <v>3038</v>
      </c>
      <c r="B369" s="7">
        <v>36</v>
      </c>
      <c r="C369" s="1">
        <v>2</v>
      </c>
      <c r="D369" s="1" t="s">
        <v>151</v>
      </c>
      <c r="E369" s="1"/>
      <c r="F369" s="1"/>
      <c r="G369" s="1"/>
      <c r="H369" s="1"/>
      <c r="I369" s="5">
        <v>4</v>
      </c>
      <c r="J369" s="5">
        <v>1.0488088481702</v>
      </c>
      <c r="K369" s="1">
        <v>2</v>
      </c>
      <c r="L369" s="4">
        <v>0.1</v>
      </c>
      <c r="M369" s="1">
        <v>3</v>
      </c>
      <c r="N369" s="4">
        <v>0.15</v>
      </c>
      <c r="O369" s="1">
        <v>4</v>
      </c>
      <c r="P369" s="4">
        <v>0.5</v>
      </c>
      <c r="Q369" s="1">
        <v>5</v>
      </c>
      <c r="R369" s="4">
        <v>0.15</v>
      </c>
      <c r="S369" s="1">
        <v>6</v>
      </c>
      <c r="T369" s="4">
        <v>0.1</v>
      </c>
      <c r="U369" s="1"/>
      <c r="V369" s="4"/>
      <c r="W369" s="1">
        <v>352</v>
      </c>
      <c r="X369" s="1">
        <v>14658</v>
      </c>
    </row>
    <row r="370" spans="1:24" customHeight="1" ht="12.75">
      <c r="A370" s="1" t="s">
        <v>3039</v>
      </c>
      <c r="B370" s="7">
        <v>4.41</v>
      </c>
      <c r="C370" s="1">
        <v>2</v>
      </c>
      <c r="D370" s="1" t="s">
        <v>151</v>
      </c>
      <c r="E370" s="1"/>
      <c r="F370" s="1"/>
      <c r="G370" s="1"/>
      <c r="H370" s="1"/>
      <c r="I370" s="5">
        <v>4</v>
      </c>
      <c r="J370" s="5">
        <v>1.0488088481702</v>
      </c>
      <c r="K370" s="1">
        <v>2</v>
      </c>
      <c r="L370" s="4">
        <v>0.1</v>
      </c>
      <c r="M370" s="1">
        <v>3</v>
      </c>
      <c r="N370" s="4">
        <v>0.15</v>
      </c>
      <c r="O370" s="1">
        <v>4</v>
      </c>
      <c r="P370" s="4">
        <v>0.5</v>
      </c>
      <c r="Q370" s="1">
        <v>5</v>
      </c>
      <c r="R370" s="4">
        <v>0.15</v>
      </c>
      <c r="S370" s="1">
        <v>6</v>
      </c>
      <c r="T370" s="4">
        <v>0.1</v>
      </c>
      <c r="U370" s="1"/>
      <c r="V370" s="4"/>
      <c r="W370" s="1">
        <v>352</v>
      </c>
      <c r="X370" s="1">
        <v>14700</v>
      </c>
    </row>
    <row r="371" spans="1:24" customHeight="1" ht="12.75">
      <c r="A371" s="1" t="s">
        <v>3040</v>
      </c>
      <c r="B371" s="7">
        <v>22.34</v>
      </c>
      <c r="C371" s="1">
        <v>2</v>
      </c>
      <c r="D371" s="1" t="s">
        <v>151</v>
      </c>
      <c r="E371" s="1"/>
      <c r="F371" s="1"/>
      <c r="G371" s="1"/>
      <c r="H371" s="1"/>
      <c r="I371" s="5">
        <v>4</v>
      </c>
      <c r="J371" s="5">
        <v>1.0488088481702</v>
      </c>
      <c r="K371" s="1">
        <v>2</v>
      </c>
      <c r="L371" s="4">
        <v>0.1</v>
      </c>
      <c r="M371" s="1">
        <v>3</v>
      </c>
      <c r="N371" s="4">
        <v>0.15</v>
      </c>
      <c r="O371" s="1">
        <v>4</v>
      </c>
      <c r="P371" s="4">
        <v>0.5</v>
      </c>
      <c r="Q371" s="1">
        <v>5</v>
      </c>
      <c r="R371" s="4">
        <v>0.15</v>
      </c>
      <c r="S371" s="1">
        <v>6</v>
      </c>
      <c r="T371" s="4">
        <v>0.1</v>
      </c>
      <c r="U371" s="1"/>
      <c r="V371" s="4"/>
      <c r="W371" s="1">
        <v>352</v>
      </c>
      <c r="X371" s="1">
        <v>14742</v>
      </c>
    </row>
    <row r="372" spans="1:24" customHeight="1" ht="12.75">
      <c r="A372" s="1" t="s">
        <v>3041</v>
      </c>
      <c r="B372" s="7">
        <v>7</v>
      </c>
      <c r="C372" s="1">
        <v>2</v>
      </c>
      <c r="D372" s="1" t="s">
        <v>151</v>
      </c>
      <c r="E372" s="1"/>
      <c r="F372" s="1"/>
      <c r="G372" s="1"/>
      <c r="H372" s="1"/>
      <c r="I372" s="5">
        <v>4</v>
      </c>
      <c r="J372" s="5">
        <v>1.0488088481702</v>
      </c>
      <c r="K372" s="1">
        <v>2</v>
      </c>
      <c r="L372" s="4">
        <v>0.1</v>
      </c>
      <c r="M372" s="1">
        <v>3</v>
      </c>
      <c r="N372" s="4">
        <v>0.15</v>
      </c>
      <c r="O372" s="1">
        <v>4</v>
      </c>
      <c r="P372" s="4">
        <v>0.5</v>
      </c>
      <c r="Q372" s="1">
        <v>5</v>
      </c>
      <c r="R372" s="4">
        <v>0.15</v>
      </c>
      <c r="S372" s="1">
        <v>6</v>
      </c>
      <c r="T372" s="4">
        <v>0.1</v>
      </c>
      <c r="U372" s="1"/>
      <c r="V372" s="4"/>
      <c r="W372" s="1">
        <v>352</v>
      </c>
      <c r="X372" s="1">
        <v>14784</v>
      </c>
    </row>
    <row r="373" spans="1:24" customHeight="1" ht="12.75">
      <c r="A373" s="1" t="s">
        <v>3042</v>
      </c>
      <c r="B373" s="7">
        <v>1.61</v>
      </c>
      <c r="C373" s="1">
        <v>2</v>
      </c>
      <c r="D373" s="1" t="s">
        <v>151</v>
      </c>
      <c r="E373" s="1"/>
      <c r="F373" s="1"/>
      <c r="G373" s="1"/>
      <c r="H373" s="1"/>
      <c r="I373" s="5">
        <v>4</v>
      </c>
      <c r="J373" s="5">
        <v>1.0488088481702</v>
      </c>
      <c r="K373" s="1">
        <v>2</v>
      </c>
      <c r="L373" s="4">
        <v>0.1</v>
      </c>
      <c r="M373" s="1">
        <v>3</v>
      </c>
      <c r="N373" s="4">
        <v>0.15</v>
      </c>
      <c r="O373" s="1">
        <v>4</v>
      </c>
      <c r="P373" s="4">
        <v>0.5</v>
      </c>
      <c r="Q373" s="1">
        <v>5</v>
      </c>
      <c r="R373" s="4">
        <v>0.15</v>
      </c>
      <c r="S373" s="1">
        <v>6</v>
      </c>
      <c r="T373" s="4">
        <v>0.1</v>
      </c>
      <c r="U373" s="1"/>
      <c r="V373" s="4"/>
      <c r="W373" s="1">
        <v>352</v>
      </c>
      <c r="X373" s="1">
        <v>14826</v>
      </c>
    </row>
    <row r="374" spans="1:24" customHeight="1" ht="12.75">
      <c r="A374" s="1" t="s">
        <v>3043</v>
      </c>
      <c r="B374" s="7">
        <v>2.04</v>
      </c>
      <c r="C374" s="1">
        <v>2</v>
      </c>
      <c r="D374" s="1" t="s">
        <v>151</v>
      </c>
      <c r="E374" s="1"/>
      <c r="F374" s="1"/>
      <c r="G374" s="1"/>
      <c r="H374" s="1"/>
      <c r="I374" s="5">
        <v>4</v>
      </c>
      <c r="J374" s="5">
        <v>1.0488088481702</v>
      </c>
      <c r="K374" s="1">
        <v>2</v>
      </c>
      <c r="L374" s="4">
        <v>0.1</v>
      </c>
      <c r="M374" s="1">
        <v>3</v>
      </c>
      <c r="N374" s="4">
        <v>0.15</v>
      </c>
      <c r="O374" s="1">
        <v>4</v>
      </c>
      <c r="P374" s="4">
        <v>0.5</v>
      </c>
      <c r="Q374" s="1">
        <v>5</v>
      </c>
      <c r="R374" s="4">
        <v>0.15</v>
      </c>
      <c r="S374" s="1">
        <v>6</v>
      </c>
      <c r="T374" s="4">
        <v>0.1</v>
      </c>
      <c r="U374" s="1"/>
      <c r="V374" s="4"/>
      <c r="W374" s="1">
        <v>352</v>
      </c>
      <c r="X374" s="1">
        <v>14868</v>
      </c>
    </row>
    <row r="375" spans="1:24" customHeight="1" ht="12.75">
      <c r="A375" s="1" t="s">
        <v>3044</v>
      </c>
      <c r="B375" s="7">
        <v>9.26</v>
      </c>
      <c r="C375" s="1">
        <v>2</v>
      </c>
      <c r="D375" s="1" t="s">
        <v>151</v>
      </c>
      <c r="E375" s="1"/>
      <c r="F375" s="1"/>
      <c r="G375" s="1"/>
      <c r="H375" s="1"/>
      <c r="I375" s="5">
        <v>4</v>
      </c>
      <c r="J375" s="5">
        <v>1.0488088481702</v>
      </c>
      <c r="K375" s="1">
        <v>2</v>
      </c>
      <c r="L375" s="4">
        <v>0.1</v>
      </c>
      <c r="M375" s="1">
        <v>3</v>
      </c>
      <c r="N375" s="4">
        <v>0.15</v>
      </c>
      <c r="O375" s="1">
        <v>4</v>
      </c>
      <c r="P375" s="4">
        <v>0.5</v>
      </c>
      <c r="Q375" s="1">
        <v>5</v>
      </c>
      <c r="R375" s="4">
        <v>0.15</v>
      </c>
      <c r="S375" s="1">
        <v>6</v>
      </c>
      <c r="T375" s="4">
        <v>0.1</v>
      </c>
      <c r="U375" s="1"/>
      <c r="V375" s="4"/>
      <c r="W375" s="1">
        <v>352</v>
      </c>
      <c r="X375" s="1">
        <v>14910</v>
      </c>
    </row>
    <row r="376" spans="1:24" customHeight="1" ht="12.75">
      <c r="A376" s="1" t="s">
        <v>3045</v>
      </c>
      <c r="B376" s="7">
        <v>9.9</v>
      </c>
      <c r="C376" s="1">
        <v>2</v>
      </c>
      <c r="D376" s="1" t="s">
        <v>151</v>
      </c>
      <c r="E376" s="1"/>
      <c r="F376" s="1"/>
      <c r="G376" s="1"/>
      <c r="H376" s="1"/>
      <c r="I376" s="5">
        <v>4</v>
      </c>
      <c r="J376" s="5">
        <v>1.0488088481702</v>
      </c>
      <c r="K376" s="1">
        <v>2</v>
      </c>
      <c r="L376" s="4">
        <v>0.1</v>
      </c>
      <c r="M376" s="1">
        <v>3</v>
      </c>
      <c r="N376" s="4">
        <v>0.15</v>
      </c>
      <c r="O376" s="1">
        <v>4</v>
      </c>
      <c r="P376" s="4">
        <v>0.5</v>
      </c>
      <c r="Q376" s="1">
        <v>5</v>
      </c>
      <c r="R376" s="4">
        <v>0.15</v>
      </c>
      <c r="S376" s="1">
        <v>6</v>
      </c>
      <c r="T376" s="4">
        <v>0.1</v>
      </c>
      <c r="U376" s="1"/>
      <c r="V376" s="4"/>
      <c r="W376" s="1">
        <v>352</v>
      </c>
      <c r="X376" s="1">
        <v>14952</v>
      </c>
    </row>
    <row r="377" spans="1:24" customHeight="1" ht="12.75">
      <c r="A377" s="1" t="s">
        <v>3046</v>
      </c>
      <c r="B377" s="7">
        <v>4.59</v>
      </c>
      <c r="C377" s="1">
        <v>2</v>
      </c>
      <c r="D377" s="1" t="s">
        <v>151</v>
      </c>
      <c r="E377" s="1"/>
      <c r="F377" s="1"/>
      <c r="G377" s="1"/>
      <c r="H377" s="1"/>
      <c r="I377" s="5">
        <v>4</v>
      </c>
      <c r="J377" s="5">
        <v>1.0488088481702</v>
      </c>
      <c r="K377" s="1">
        <v>2</v>
      </c>
      <c r="L377" s="4">
        <v>0.1</v>
      </c>
      <c r="M377" s="1">
        <v>3</v>
      </c>
      <c r="N377" s="4">
        <v>0.15</v>
      </c>
      <c r="O377" s="1">
        <v>4</v>
      </c>
      <c r="P377" s="4">
        <v>0.5</v>
      </c>
      <c r="Q377" s="1">
        <v>5</v>
      </c>
      <c r="R377" s="4">
        <v>0.15</v>
      </c>
      <c r="S377" s="1">
        <v>6</v>
      </c>
      <c r="T377" s="4">
        <v>0.1</v>
      </c>
      <c r="U377" s="1"/>
      <c r="V377" s="4"/>
      <c r="W377" s="1">
        <v>352</v>
      </c>
      <c r="X377" s="1">
        <v>14994</v>
      </c>
    </row>
    <row r="378" spans="1:24" customHeight="1" ht="12.75">
      <c r="A378" s="1" t="s">
        <v>3047</v>
      </c>
      <c r="B378" s="7">
        <v>7.57</v>
      </c>
      <c r="C378" s="1">
        <v>2</v>
      </c>
      <c r="D378" s="1" t="s">
        <v>151</v>
      </c>
      <c r="E378" s="1"/>
      <c r="F378" s="1"/>
      <c r="G378" s="1"/>
      <c r="H378" s="1"/>
      <c r="I378" s="5">
        <v>4</v>
      </c>
      <c r="J378" s="5">
        <v>1.0488088481702</v>
      </c>
      <c r="K378" s="1">
        <v>2</v>
      </c>
      <c r="L378" s="4">
        <v>0.1</v>
      </c>
      <c r="M378" s="1">
        <v>3</v>
      </c>
      <c r="N378" s="4">
        <v>0.15</v>
      </c>
      <c r="O378" s="1">
        <v>4</v>
      </c>
      <c r="P378" s="4">
        <v>0.5</v>
      </c>
      <c r="Q378" s="1">
        <v>5</v>
      </c>
      <c r="R378" s="4">
        <v>0.15</v>
      </c>
      <c r="S378" s="1">
        <v>6</v>
      </c>
      <c r="T378" s="4">
        <v>0.1</v>
      </c>
      <c r="U378" s="1"/>
      <c r="V378" s="4"/>
      <c r="W378" s="1">
        <v>352</v>
      </c>
      <c r="X378" s="1">
        <v>15036</v>
      </c>
    </row>
    <row r="379" spans="1:24" customHeight="1" ht="12.75">
      <c r="A379" s="1" t="s">
        <v>3048</v>
      </c>
      <c r="B379" s="7">
        <v>7.91</v>
      </c>
      <c r="C379" s="1">
        <v>2</v>
      </c>
      <c r="D379" s="1" t="s">
        <v>151</v>
      </c>
      <c r="E379" s="1"/>
      <c r="F379" s="1"/>
      <c r="G379" s="1"/>
      <c r="H379" s="1"/>
      <c r="I379" s="5">
        <v>4</v>
      </c>
      <c r="J379" s="5">
        <v>1.0488088481702</v>
      </c>
      <c r="K379" s="1">
        <v>2</v>
      </c>
      <c r="L379" s="4">
        <v>0.1</v>
      </c>
      <c r="M379" s="1">
        <v>3</v>
      </c>
      <c r="N379" s="4">
        <v>0.15</v>
      </c>
      <c r="O379" s="1">
        <v>4</v>
      </c>
      <c r="P379" s="4">
        <v>0.5</v>
      </c>
      <c r="Q379" s="1">
        <v>5</v>
      </c>
      <c r="R379" s="4">
        <v>0.15</v>
      </c>
      <c r="S379" s="1">
        <v>6</v>
      </c>
      <c r="T379" s="4">
        <v>0.1</v>
      </c>
      <c r="U379" s="1"/>
      <c r="V379" s="4"/>
      <c r="W379" s="1">
        <v>352</v>
      </c>
      <c r="X379" s="1">
        <v>15078</v>
      </c>
    </row>
    <row r="380" spans="1:24" customHeight="1" ht="12.75">
      <c r="A380" s="1" t="s">
        <v>3049</v>
      </c>
      <c r="B380" s="7">
        <v>5.2</v>
      </c>
      <c r="C380" s="1">
        <v>2</v>
      </c>
      <c r="D380" s="1" t="s">
        <v>151</v>
      </c>
      <c r="E380" s="1"/>
      <c r="F380" s="1"/>
      <c r="G380" s="1"/>
      <c r="H380" s="1"/>
      <c r="I380" s="5">
        <v>4</v>
      </c>
      <c r="J380" s="5">
        <v>1.0488088481702</v>
      </c>
      <c r="K380" s="1">
        <v>2</v>
      </c>
      <c r="L380" s="4">
        <v>0.1</v>
      </c>
      <c r="M380" s="1">
        <v>3</v>
      </c>
      <c r="N380" s="4">
        <v>0.15</v>
      </c>
      <c r="O380" s="1">
        <v>4</v>
      </c>
      <c r="P380" s="4">
        <v>0.5</v>
      </c>
      <c r="Q380" s="1">
        <v>5</v>
      </c>
      <c r="R380" s="4">
        <v>0.15</v>
      </c>
      <c r="S380" s="1">
        <v>6</v>
      </c>
      <c r="T380" s="4">
        <v>0.1</v>
      </c>
      <c r="U380" s="1"/>
      <c r="V380" s="4"/>
      <c r="W380" s="1">
        <v>352</v>
      </c>
      <c r="X380" s="1">
        <v>15120</v>
      </c>
    </row>
    <row r="381" spans="1:24" customHeight="1" ht="12.75">
      <c r="A381" s="1" t="s">
        <v>3050</v>
      </c>
      <c r="B381" s="7">
        <v>6.69</v>
      </c>
      <c r="C381" s="1">
        <v>2</v>
      </c>
      <c r="D381" s="1" t="s">
        <v>151</v>
      </c>
      <c r="E381" s="1"/>
      <c r="F381" s="1"/>
      <c r="G381" s="1"/>
      <c r="H381" s="1"/>
      <c r="I381" s="5">
        <v>4</v>
      </c>
      <c r="J381" s="5">
        <v>1.0488088481702</v>
      </c>
      <c r="K381" s="1">
        <v>2</v>
      </c>
      <c r="L381" s="4">
        <v>0.1</v>
      </c>
      <c r="M381" s="1">
        <v>3</v>
      </c>
      <c r="N381" s="4">
        <v>0.15</v>
      </c>
      <c r="O381" s="1">
        <v>4</v>
      </c>
      <c r="P381" s="4">
        <v>0.5</v>
      </c>
      <c r="Q381" s="1">
        <v>5</v>
      </c>
      <c r="R381" s="4">
        <v>0.15</v>
      </c>
      <c r="S381" s="1">
        <v>6</v>
      </c>
      <c r="T381" s="4">
        <v>0.1</v>
      </c>
      <c r="U381" s="1"/>
      <c r="V381" s="4"/>
      <c r="W381" s="1">
        <v>352</v>
      </c>
      <c r="X381" s="1">
        <v>15162</v>
      </c>
    </row>
    <row r="382" spans="1:24" customHeight="1" ht="12.75">
      <c r="A382" s="1" t="s">
        <v>3051</v>
      </c>
      <c r="B382" s="7">
        <v>5.41</v>
      </c>
      <c r="C382" s="1">
        <v>2</v>
      </c>
      <c r="D382" s="1" t="s">
        <v>151</v>
      </c>
      <c r="E382" s="1"/>
      <c r="F382" s="1"/>
      <c r="G382" s="1"/>
      <c r="H382" s="1"/>
      <c r="I382" s="5">
        <v>4</v>
      </c>
      <c r="J382" s="5">
        <v>1.0488088481702</v>
      </c>
      <c r="K382" s="1">
        <v>2</v>
      </c>
      <c r="L382" s="4">
        <v>0.1</v>
      </c>
      <c r="M382" s="1">
        <v>3</v>
      </c>
      <c r="N382" s="4">
        <v>0.15</v>
      </c>
      <c r="O382" s="1">
        <v>4</v>
      </c>
      <c r="P382" s="4">
        <v>0.5</v>
      </c>
      <c r="Q382" s="1">
        <v>5</v>
      </c>
      <c r="R382" s="4">
        <v>0.15</v>
      </c>
      <c r="S382" s="1">
        <v>6</v>
      </c>
      <c r="T382" s="4">
        <v>0.1</v>
      </c>
      <c r="U382" s="1"/>
      <c r="V382" s="4"/>
      <c r="W382" s="1">
        <v>352</v>
      </c>
      <c r="X382" s="1">
        <v>15204</v>
      </c>
    </row>
    <row r="383" spans="1:24" customHeight="1" ht="12.75">
      <c r="A383" s="1" t="s">
        <v>3052</v>
      </c>
      <c r="B383" s="7">
        <v>7.79</v>
      </c>
      <c r="C383" s="1">
        <v>2</v>
      </c>
      <c r="D383" s="1" t="s">
        <v>151</v>
      </c>
      <c r="E383" s="1"/>
      <c r="F383" s="1"/>
      <c r="G383" s="1"/>
      <c r="H383" s="1"/>
      <c r="I383" s="5">
        <v>4</v>
      </c>
      <c r="J383" s="5">
        <v>1.0488088481702</v>
      </c>
      <c r="K383" s="1">
        <v>2</v>
      </c>
      <c r="L383" s="4">
        <v>0.1</v>
      </c>
      <c r="M383" s="1">
        <v>3</v>
      </c>
      <c r="N383" s="4">
        <v>0.15</v>
      </c>
      <c r="O383" s="1">
        <v>4</v>
      </c>
      <c r="P383" s="4">
        <v>0.5</v>
      </c>
      <c r="Q383" s="1">
        <v>5</v>
      </c>
      <c r="R383" s="4">
        <v>0.15</v>
      </c>
      <c r="S383" s="1">
        <v>6</v>
      </c>
      <c r="T383" s="4">
        <v>0.1</v>
      </c>
      <c r="U383" s="1"/>
      <c r="V383" s="4"/>
      <c r="W383" s="1">
        <v>352</v>
      </c>
      <c r="X383" s="1">
        <v>15246</v>
      </c>
    </row>
    <row r="384" spans="1:24" customHeight="1" ht="12.75">
      <c r="A384" s="1" t="s">
        <v>3053</v>
      </c>
      <c r="B384" s="7">
        <v>5.59</v>
      </c>
      <c r="C384" s="1">
        <v>2</v>
      </c>
      <c r="D384" s="1" t="s">
        <v>151</v>
      </c>
      <c r="E384" s="1"/>
      <c r="F384" s="1"/>
      <c r="G384" s="1"/>
      <c r="H384" s="1"/>
      <c r="I384" s="5">
        <v>4</v>
      </c>
      <c r="J384" s="5">
        <v>1.0488088481702</v>
      </c>
      <c r="K384" s="1">
        <v>2</v>
      </c>
      <c r="L384" s="4">
        <v>0.1</v>
      </c>
      <c r="M384" s="1">
        <v>3</v>
      </c>
      <c r="N384" s="4">
        <v>0.15</v>
      </c>
      <c r="O384" s="1">
        <v>4</v>
      </c>
      <c r="P384" s="4">
        <v>0.5</v>
      </c>
      <c r="Q384" s="1">
        <v>5</v>
      </c>
      <c r="R384" s="4">
        <v>0.15</v>
      </c>
      <c r="S384" s="1">
        <v>6</v>
      </c>
      <c r="T384" s="4">
        <v>0.1</v>
      </c>
      <c r="U384" s="1"/>
      <c r="V384" s="4"/>
      <c r="W384" s="1">
        <v>352</v>
      </c>
      <c r="X384" s="1">
        <v>15288</v>
      </c>
    </row>
    <row r="385" spans="1:24" customHeight="1" ht="12.75">
      <c r="A385" s="1" t="s">
        <v>3054</v>
      </c>
      <c r="B385" s="7">
        <v>1.63</v>
      </c>
      <c r="C385" s="1">
        <v>2</v>
      </c>
      <c r="D385" s="1" t="s">
        <v>151</v>
      </c>
      <c r="E385" s="1"/>
      <c r="F385" s="1"/>
      <c r="G385" s="1"/>
      <c r="H385" s="1"/>
      <c r="I385" s="5">
        <v>4</v>
      </c>
      <c r="J385" s="5">
        <v>1.0488088481702</v>
      </c>
      <c r="K385" s="1">
        <v>2</v>
      </c>
      <c r="L385" s="4">
        <v>0.1</v>
      </c>
      <c r="M385" s="1">
        <v>3</v>
      </c>
      <c r="N385" s="4">
        <v>0.15</v>
      </c>
      <c r="O385" s="1">
        <v>4</v>
      </c>
      <c r="P385" s="4">
        <v>0.5</v>
      </c>
      <c r="Q385" s="1">
        <v>5</v>
      </c>
      <c r="R385" s="4">
        <v>0.15</v>
      </c>
      <c r="S385" s="1">
        <v>6</v>
      </c>
      <c r="T385" s="4">
        <v>0.1</v>
      </c>
      <c r="U385" s="1"/>
      <c r="V385" s="4"/>
      <c r="W385" s="1">
        <v>352</v>
      </c>
      <c r="X385" s="1">
        <v>15330</v>
      </c>
    </row>
    <row r="386" spans="1:24" customHeight="1" ht="12.75">
      <c r="A386" s="1" t="s">
        <v>3055</v>
      </c>
      <c r="B386" s="7">
        <v>10.76</v>
      </c>
      <c r="C386" s="1">
        <v>2</v>
      </c>
      <c r="D386" s="1" t="s">
        <v>151</v>
      </c>
      <c r="E386" s="1"/>
      <c r="F386" s="1"/>
      <c r="G386" s="1"/>
      <c r="H386" s="1"/>
      <c r="I386" s="5">
        <v>4</v>
      </c>
      <c r="J386" s="5">
        <v>1.0488088481702</v>
      </c>
      <c r="K386" s="1">
        <v>2</v>
      </c>
      <c r="L386" s="4">
        <v>0.1</v>
      </c>
      <c r="M386" s="1">
        <v>3</v>
      </c>
      <c r="N386" s="4">
        <v>0.15</v>
      </c>
      <c r="O386" s="1">
        <v>4</v>
      </c>
      <c r="P386" s="4">
        <v>0.5</v>
      </c>
      <c r="Q386" s="1">
        <v>5</v>
      </c>
      <c r="R386" s="4">
        <v>0.15</v>
      </c>
      <c r="S386" s="1">
        <v>6</v>
      </c>
      <c r="T386" s="4">
        <v>0.1</v>
      </c>
      <c r="U386" s="1"/>
      <c r="V386" s="4"/>
      <c r="W386" s="1">
        <v>352</v>
      </c>
      <c r="X386" s="1">
        <v>15372</v>
      </c>
    </row>
    <row r="387" spans="1:24" customHeight="1" ht="12.75">
      <c r="A387" s="1" t="s">
        <v>3056</v>
      </c>
      <c r="B387" s="7">
        <v>5.34</v>
      </c>
      <c r="C387" s="1">
        <v>2</v>
      </c>
      <c r="D387" s="1" t="s">
        <v>151</v>
      </c>
      <c r="E387" s="1"/>
      <c r="F387" s="1"/>
      <c r="G387" s="1"/>
      <c r="H387" s="1"/>
      <c r="I387" s="5">
        <v>4</v>
      </c>
      <c r="J387" s="5">
        <v>1.0488088481702</v>
      </c>
      <c r="K387" s="1">
        <v>2</v>
      </c>
      <c r="L387" s="4">
        <v>0.1</v>
      </c>
      <c r="M387" s="1">
        <v>3</v>
      </c>
      <c r="N387" s="4">
        <v>0.15</v>
      </c>
      <c r="O387" s="1">
        <v>4</v>
      </c>
      <c r="P387" s="4">
        <v>0.5</v>
      </c>
      <c r="Q387" s="1">
        <v>5</v>
      </c>
      <c r="R387" s="4">
        <v>0.15</v>
      </c>
      <c r="S387" s="1">
        <v>6</v>
      </c>
      <c r="T387" s="4">
        <v>0.1</v>
      </c>
      <c r="U387" s="1"/>
      <c r="V387" s="4"/>
      <c r="W387" s="1">
        <v>352</v>
      </c>
      <c r="X387" s="1">
        <v>15414</v>
      </c>
    </row>
    <row r="388" spans="1:24" customHeight="1" ht="12.75">
      <c r="A388" s="1" t="s">
        <v>3057</v>
      </c>
      <c r="B388" s="7">
        <v>4.11</v>
      </c>
      <c r="C388" s="1">
        <v>2</v>
      </c>
      <c r="D388" s="1" t="s">
        <v>151</v>
      </c>
      <c r="E388" s="1"/>
      <c r="F388" s="1"/>
      <c r="G388" s="1"/>
      <c r="H388" s="1"/>
      <c r="I388" s="5">
        <v>4</v>
      </c>
      <c r="J388" s="5">
        <v>1.0488088481702</v>
      </c>
      <c r="K388" s="1">
        <v>2</v>
      </c>
      <c r="L388" s="4">
        <v>0.1</v>
      </c>
      <c r="M388" s="1">
        <v>3</v>
      </c>
      <c r="N388" s="4">
        <v>0.15</v>
      </c>
      <c r="O388" s="1">
        <v>4</v>
      </c>
      <c r="P388" s="4">
        <v>0.5</v>
      </c>
      <c r="Q388" s="1">
        <v>5</v>
      </c>
      <c r="R388" s="4">
        <v>0.15</v>
      </c>
      <c r="S388" s="1">
        <v>6</v>
      </c>
      <c r="T388" s="4">
        <v>0.1</v>
      </c>
      <c r="U388" s="1"/>
      <c r="V388" s="4"/>
      <c r="W388" s="1">
        <v>352</v>
      </c>
      <c r="X388" s="1">
        <v>15456</v>
      </c>
    </row>
    <row r="389" spans="1:24" customHeight="1" ht="12.75">
      <c r="A389" s="1" t="s">
        <v>3058</v>
      </c>
      <c r="B389" s="7">
        <v>4.81</v>
      </c>
      <c r="C389" s="1">
        <v>2</v>
      </c>
      <c r="D389" s="1" t="s">
        <v>151</v>
      </c>
      <c r="E389" s="1"/>
      <c r="F389" s="1"/>
      <c r="G389" s="1"/>
      <c r="H389" s="1"/>
      <c r="I389" s="5">
        <v>4</v>
      </c>
      <c r="J389" s="5">
        <v>1.0488088481702</v>
      </c>
      <c r="K389" s="1">
        <v>2</v>
      </c>
      <c r="L389" s="4">
        <v>0.1</v>
      </c>
      <c r="M389" s="1">
        <v>3</v>
      </c>
      <c r="N389" s="4">
        <v>0.15</v>
      </c>
      <c r="O389" s="1">
        <v>4</v>
      </c>
      <c r="P389" s="4">
        <v>0.5</v>
      </c>
      <c r="Q389" s="1">
        <v>5</v>
      </c>
      <c r="R389" s="4">
        <v>0.15</v>
      </c>
      <c r="S389" s="1">
        <v>6</v>
      </c>
      <c r="T389" s="4">
        <v>0.1</v>
      </c>
      <c r="U389" s="1"/>
      <c r="V389" s="4"/>
      <c r="W389" s="1">
        <v>352</v>
      </c>
      <c r="X389" s="1">
        <v>15498</v>
      </c>
    </row>
    <row r="390" spans="1:24" customHeight="1" ht="12.75">
      <c r="A390" s="1" t="s">
        <v>3059</v>
      </c>
      <c r="B390" s="7">
        <v>4.07</v>
      </c>
      <c r="C390" s="1">
        <v>2</v>
      </c>
      <c r="D390" s="1" t="s">
        <v>151</v>
      </c>
      <c r="E390" s="1"/>
      <c r="F390" s="1"/>
      <c r="G390" s="1"/>
      <c r="H390" s="1"/>
      <c r="I390" s="5">
        <v>4</v>
      </c>
      <c r="J390" s="5">
        <v>1.0488088481702</v>
      </c>
      <c r="K390" s="1">
        <v>2</v>
      </c>
      <c r="L390" s="4">
        <v>0.1</v>
      </c>
      <c r="M390" s="1">
        <v>3</v>
      </c>
      <c r="N390" s="4">
        <v>0.15</v>
      </c>
      <c r="O390" s="1">
        <v>4</v>
      </c>
      <c r="P390" s="4">
        <v>0.5</v>
      </c>
      <c r="Q390" s="1">
        <v>5</v>
      </c>
      <c r="R390" s="4">
        <v>0.15</v>
      </c>
      <c r="S390" s="1">
        <v>6</v>
      </c>
      <c r="T390" s="4">
        <v>0.1</v>
      </c>
      <c r="U390" s="1"/>
      <c r="V390" s="4"/>
      <c r="W390" s="1">
        <v>352</v>
      </c>
      <c r="X390" s="1">
        <v>15540</v>
      </c>
    </row>
    <row r="391" spans="1:24" customHeight="1" ht="12.75">
      <c r="A391" s="1" t="s">
        <v>3060</v>
      </c>
      <c r="B391" s="7">
        <v>5.49</v>
      </c>
      <c r="C391" s="1">
        <v>2</v>
      </c>
      <c r="D391" s="1" t="s">
        <v>151</v>
      </c>
      <c r="E391" s="1"/>
      <c r="F391" s="1"/>
      <c r="G391" s="1"/>
      <c r="H391" s="1"/>
      <c r="I391" s="5">
        <v>4</v>
      </c>
      <c r="J391" s="5">
        <v>1.0488088481702</v>
      </c>
      <c r="K391" s="1">
        <v>2</v>
      </c>
      <c r="L391" s="4">
        <v>0.1</v>
      </c>
      <c r="M391" s="1">
        <v>3</v>
      </c>
      <c r="N391" s="4">
        <v>0.15</v>
      </c>
      <c r="O391" s="1">
        <v>4</v>
      </c>
      <c r="P391" s="4">
        <v>0.5</v>
      </c>
      <c r="Q391" s="1">
        <v>5</v>
      </c>
      <c r="R391" s="4">
        <v>0.15</v>
      </c>
      <c r="S391" s="1">
        <v>6</v>
      </c>
      <c r="T391" s="4">
        <v>0.1</v>
      </c>
      <c r="U391" s="1"/>
      <c r="V391" s="4"/>
      <c r="W391" s="1">
        <v>352</v>
      </c>
      <c r="X391" s="1">
        <v>15582</v>
      </c>
    </row>
    <row r="392" spans="1:24" customHeight="1" ht="12.75">
      <c r="A392" s="1" t="s">
        <v>3061</v>
      </c>
      <c r="B392" s="7">
        <v>24.29</v>
      </c>
      <c r="C392" s="1">
        <v>2</v>
      </c>
      <c r="D392" s="1" t="s">
        <v>151</v>
      </c>
      <c r="E392" s="1"/>
      <c r="F392" s="1"/>
      <c r="G392" s="1"/>
      <c r="H392" s="1"/>
      <c r="I392" s="5">
        <v>4</v>
      </c>
      <c r="J392" s="5">
        <v>1.0488088481702</v>
      </c>
      <c r="K392" s="1">
        <v>2</v>
      </c>
      <c r="L392" s="4">
        <v>0.1</v>
      </c>
      <c r="M392" s="1">
        <v>3</v>
      </c>
      <c r="N392" s="4">
        <v>0.15</v>
      </c>
      <c r="O392" s="1">
        <v>4</v>
      </c>
      <c r="P392" s="4">
        <v>0.5</v>
      </c>
      <c r="Q392" s="1">
        <v>5</v>
      </c>
      <c r="R392" s="4">
        <v>0.15</v>
      </c>
      <c r="S392" s="1">
        <v>6</v>
      </c>
      <c r="T392" s="4">
        <v>0.1</v>
      </c>
      <c r="U392" s="1"/>
      <c r="V392" s="4"/>
      <c r="W392" s="1">
        <v>352</v>
      </c>
      <c r="X392" s="1">
        <v>15624</v>
      </c>
    </row>
    <row r="393" spans="1:24" customHeight="1" ht="12.75">
      <c r="A393" s="1" t="s">
        <v>3062</v>
      </c>
      <c r="B393" s="7">
        <v>16.43</v>
      </c>
      <c r="C393" s="1">
        <v>2</v>
      </c>
      <c r="D393" s="1" t="s">
        <v>151</v>
      </c>
      <c r="E393" s="1"/>
      <c r="F393" s="1"/>
      <c r="G393" s="1"/>
      <c r="H393" s="1"/>
      <c r="I393" s="5">
        <v>4</v>
      </c>
      <c r="J393" s="5">
        <v>1.0488088481702</v>
      </c>
      <c r="K393" s="1">
        <v>2</v>
      </c>
      <c r="L393" s="4">
        <v>0.1</v>
      </c>
      <c r="M393" s="1">
        <v>3</v>
      </c>
      <c r="N393" s="4">
        <v>0.15</v>
      </c>
      <c r="O393" s="1">
        <v>4</v>
      </c>
      <c r="P393" s="4">
        <v>0.5</v>
      </c>
      <c r="Q393" s="1">
        <v>5</v>
      </c>
      <c r="R393" s="4">
        <v>0.15</v>
      </c>
      <c r="S393" s="1">
        <v>6</v>
      </c>
      <c r="T393" s="4">
        <v>0.1</v>
      </c>
      <c r="U393" s="1"/>
      <c r="V393" s="4"/>
      <c r="W393" s="1">
        <v>352</v>
      </c>
      <c r="X393" s="1">
        <v>15666</v>
      </c>
    </row>
    <row r="394" spans="1:24" customHeight="1" ht="12.75">
      <c r="A394" s="1" t="s">
        <v>3063</v>
      </c>
      <c r="B394" s="7">
        <v>4.38</v>
      </c>
      <c r="C394" s="1">
        <v>2</v>
      </c>
      <c r="D394" s="1" t="s">
        <v>151</v>
      </c>
      <c r="E394" s="1"/>
      <c r="F394" s="1"/>
      <c r="G394" s="1"/>
      <c r="H394" s="1"/>
      <c r="I394" s="5">
        <v>4</v>
      </c>
      <c r="J394" s="5">
        <v>1.0488088481702</v>
      </c>
      <c r="K394" s="1">
        <v>2</v>
      </c>
      <c r="L394" s="4">
        <v>0.1</v>
      </c>
      <c r="M394" s="1">
        <v>3</v>
      </c>
      <c r="N394" s="4">
        <v>0.15</v>
      </c>
      <c r="O394" s="1">
        <v>4</v>
      </c>
      <c r="P394" s="4">
        <v>0.5</v>
      </c>
      <c r="Q394" s="1">
        <v>5</v>
      </c>
      <c r="R394" s="4">
        <v>0.15</v>
      </c>
      <c r="S394" s="1">
        <v>6</v>
      </c>
      <c r="T394" s="4">
        <v>0.1</v>
      </c>
      <c r="U394" s="1"/>
      <c r="V394" s="4"/>
      <c r="W394" s="1">
        <v>352</v>
      </c>
      <c r="X394" s="1">
        <v>15708</v>
      </c>
    </row>
    <row r="395" spans="1:24" customHeight="1" ht="12.75">
      <c r="A395" s="1" t="s">
        <v>3064</v>
      </c>
      <c r="B395" s="7">
        <v>25.4</v>
      </c>
      <c r="C395" s="1">
        <v>2</v>
      </c>
      <c r="D395" s="1" t="s">
        <v>151</v>
      </c>
      <c r="E395" s="1"/>
      <c r="F395" s="1"/>
      <c r="G395" s="1"/>
      <c r="H395" s="1"/>
      <c r="I395" s="5">
        <v>4</v>
      </c>
      <c r="J395" s="5">
        <v>1.0488088481702</v>
      </c>
      <c r="K395" s="1">
        <v>2</v>
      </c>
      <c r="L395" s="4">
        <v>0.1</v>
      </c>
      <c r="M395" s="1">
        <v>3</v>
      </c>
      <c r="N395" s="4">
        <v>0.15</v>
      </c>
      <c r="O395" s="1">
        <v>4</v>
      </c>
      <c r="P395" s="4">
        <v>0.5</v>
      </c>
      <c r="Q395" s="1">
        <v>5</v>
      </c>
      <c r="R395" s="4">
        <v>0.15</v>
      </c>
      <c r="S395" s="1">
        <v>6</v>
      </c>
      <c r="T395" s="4">
        <v>0.1</v>
      </c>
      <c r="U395" s="1"/>
      <c r="V395" s="4"/>
      <c r="W395" s="1">
        <v>352</v>
      </c>
      <c r="X395" s="1">
        <v>15750</v>
      </c>
    </row>
    <row r="396" spans="1:24" customHeight="1" ht="12.75">
      <c r="A396" s="1" t="s">
        <v>3065</v>
      </c>
      <c r="B396" s="7">
        <v>3.69</v>
      </c>
      <c r="C396" s="1">
        <v>2</v>
      </c>
      <c r="D396" s="1" t="s">
        <v>151</v>
      </c>
      <c r="E396" s="1"/>
      <c r="F396" s="1"/>
      <c r="G396" s="1"/>
      <c r="H396" s="1"/>
      <c r="I396" s="5">
        <v>4</v>
      </c>
      <c r="J396" s="5">
        <v>1.0488088481702</v>
      </c>
      <c r="K396" s="1">
        <v>2</v>
      </c>
      <c r="L396" s="4">
        <v>0.1</v>
      </c>
      <c r="M396" s="1">
        <v>3</v>
      </c>
      <c r="N396" s="4">
        <v>0.15</v>
      </c>
      <c r="O396" s="1">
        <v>4</v>
      </c>
      <c r="P396" s="4">
        <v>0.5</v>
      </c>
      <c r="Q396" s="1">
        <v>5</v>
      </c>
      <c r="R396" s="4">
        <v>0.15</v>
      </c>
      <c r="S396" s="1">
        <v>6</v>
      </c>
      <c r="T396" s="4">
        <v>0.1</v>
      </c>
      <c r="U396" s="1"/>
      <c r="V396" s="4"/>
      <c r="W396" s="1">
        <v>352</v>
      </c>
      <c r="X396" s="1">
        <v>15792</v>
      </c>
    </row>
    <row r="397" spans="1:24" customHeight="1" ht="12.75">
      <c r="A397" s="1" t="s">
        <v>3066</v>
      </c>
      <c r="B397" s="7">
        <v>7.82</v>
      </c>
      <c r="C397" s="1">
        <v>2</v>
      </c>
      <c r="D397" s="1" t="s">
        <v>151</v>
      </c>
      <c r="E397" s="1"/>
      <c r="F397" s="1"/>
      <c r="G397" s="1"/>
      <c r="H397" s="1"/>
      <c r="I397" s="5">
        <v>4</v>
      </c>
      <c r="J397" s="5">
        <v>1.0488088481702</v>
      </c>
      <c r="K397" s="1">
        <v>2</v>
      </c>
      <c r="L397" s="4">
        <v>0.1</v>
      </c>
      <c r="M397" s="1">
        <v>3</v>
      </c>
      <c r="N397" s="4">
        <v>0.15</v>
      </c>
      <c r="O397" s="1">
        <v>4</v>
      </c>
      <c r="P397" s="4">
        <v>0.5</v>
      </c>
      <c r="Q397" s="1">
        <v>5</v>
      </c>
      <c r="R397" s="4">
        <v>0.15</v>
      </c>
      <c r="S397" s="1">
        <v>6</v>
      </c>
      <c r="T397" s="4">
        <v>0.1</v>
      </c>
      <c r="U397" s="1"/>
      <c r="V397" s="4"/>
      <c r="W397" s="1">
        <v>352</v>
      </c>
      <c r="X397" s="1">
        <v>15834</v>
      </c>
    </row>
    <row r="398" spans="1:24" customHeight="1" ht="12.75">
      <c r="A398" s="1" t="s">
        <v>3067</v>
      </c>
      <c r="B398" s="7">
        <v>4.24</v>
      </c>
      <c r="C398" s="1">
        <v>2</v>
      </c>
      <c r="D398" s="1" t="s">
        <v>151</v>
      </c>
      <c r="E398" s="1"/>
      <c r="F398" s="1"/>
      <c r="G398" s="1"/>
      <c r="H398" s="1"/>
      <c r="I398" s="5">
        <v>4</v>
      </c>
      <c r="J398" s="5">
        <v>1.0488088481702</v>
      </c>
      <c r="K398" s="1">
        <v>2</v>
      </c>
      <c r="L398" s="4">
        <v>0.1</v>
      </c>
      <c r="M398" s="1">
        <v>3</v>
      </c>
      <c r="N398" s="4">
        <v>0.15</v>
      </c>
      <c r="O398" s="1">
        <v>4</v>
      </c>
      <c r="P398" s="4">
        <v>0.5</v>
      </c>
      <c r="Q398" s="1">
        <v>5</v>
      </c>
      <c r="R398" s="4">
        <v>0.15</v>
      </c>
      <c r="S398" s="1">
        <v>6</v>
      </c>
      <c r="T398" s="4">
        <v>0.1</v>
      </c>
      <c r="U398" s="1"/>
      <c r="V398" s="4"/>
      <c r="W398" s="1">
        <v>352</v>
      </c>
      <c r="X398" s="1">
        <v>15876</v>
      </c>
    </row>
    <row r="399" spans="1:24" customHeight="1" ht="12.75">
      <c r="A399" s="1" t="s">
        <v>3068</v>
      </c>
      <c r="B399" s="7">
        <v>5.16</v>
      </c>
      <c r="C399" s="1">
        <v>2</v>
      </c>
      <c r="D399" s="1" t="s">
        <v>151</v>
      </c>
      <c r="E399" s="1"/>
      <c r="F399" s="1"/>
      <c r="G399" s="1"/>
      <c r="H399" s="1"/>
      <c r="I399" s="5">
        <v>4</v>
      </c>
      <c r="J399" s="5">
        <v>1.0488088481702</v>
      </c>
      <c r="K399" s="1">
        <v>2</v>
      </c>
      <c r="L399" s="4">
        <v>0.1</v>
      </c>
      <c r="M399" s="1">
        <v>3</v>
      </c>
      <c r="N399" s="4">
        <v>0.15</v>
      </c>
      <c r="O399" s="1">
        <v>4</v>
      </c>
      <c r="P399" s="4">
        <v>0.5</v>
      </c>
      <c r="Q399" s="1">
        <v>5</v>
      </c>
      <c r="R399" s="4">
        <v>0.15</v>
      </c>
      <c r="S399" s="1">
        <v>6</v>
      </c>
      <c r="T399" s="4">
        <v>0.1</v>
      </c>
      <c r="U399" s="1"/>
      <c r="V399" s="4"/>
      <c r="W399" s="1">
        <v>352</v>
      </c>
      <c r="X399" s="1">
        <v>15918</v>
      </c>
    </row>
    <row r="400" spans="1:24" customHeight="1" ht="12.75">
      <c r="A400" s="1" t="s">
        <v>3069</v>
      </c>
      <c r="B400" s="7">
        <v>5</v>
      </c>
      <c r="C400" s="1">
        <v>2</v>
      </c>
      <c r="D400" s="1" t="s">
        <v>151</v>
      </c>
      <c r="E400" s="1"/>
      <c r="F400" s="1"/>
      <c r="G400" s="1"/>
      <c r="H400" s="1"/>
      <c r="I400" s="5">
        <v>4</v>
      </c>
      <c r="J400" s="5">
        <v>1.0488088481702</v>
      </c>
      <c r="K400" s="1">
        <v>2</v>
      </c>
      <c r="L400" s="4">
        <v>0.1</v>
      </c>
      <c r="M400" s="1">
        <v>3</v>
      </c>
      <c r="N400" s="4">
        <v>0.15</v>
      </c>
      <c r="O400" s="1">
        <v>4</v>
      </c>
      <c r="P400" s="4">
        <v>0.5</v>
      </c>
      <c r="Q400" s="1">
        <v>5</v>
      </c>
      <c r="R400" s="4">
        <v>0.15</v>
      </c>
      <c r="S400" s="1">
        <v>6</v>
      </c>
      <c r="T400" s="4">
        <v>0.1</v>
      </c>
      <c r="U400" s="1"/>
      <c r="V400" s="4"/>
      <c r="W400" s="1">
        <v>352</v>
      </c>
      <c r="X400" s="1">
        <v>15960</v>
      </c>
    </row>
    <row r="401" spans="1:24" customHeight="1" ht="12.75">
      <c r="A401" s="1" t="s">
        <v>3070</v>
      </c>
      <c r="B401" s="7">
        <v>3.07</v>
      </c>
      <c r="C401" s="1">
        <v>2</v>
      </c>
      <c r="D401" s="1" t="s">
        <v>151</v>
      </c>
      <c r="E401" s="1"/>
      <c r="F401" s="1"/>
      <c r="G401" s="1"/>
      <c r="H401" s="1"/>
      <c r="I401" s="5">
        <v>4</v>
      </c>
      <c r="J401" s="5">
        <v>1.0488088481702</v>
      </c>
      <c r="K401" s="1">
        <v>2</v>
      </c>
      <c r="L401" s="4">
        <v>0.1</v>
      </c>
      <c r="M401" s="1">
        <v>3</v>
      </c>
      <c r="N401" s="4">
        <v>0.15</v>
      </c>
      <c r="O401" s="1">
        <v>4</v>
      </c>
      <c r="P401" s="4">
        <v>0.5</v>
      </c>
      <c r="Q401" s="1">
        <v>5</v>
      </c>
      <c r="R401" s="4">
        <v>0.15</v>
      </c>
      <c r="S401" s="1">
        <v>6</v>
      </c>
      <c r="T401" s="4">
        <v>0.1</v>
      </c>
      <c r="U401" s="1"/>
      <c r="V401" s="4"/>
      <c r="W401" s="1">
        <v>352</v>
      </c>
      <c r="X401" s="1">
        <v>16002</v>
      </c>
    </row>
    <row r="402" spans="1:24" customHeight="1" ht="12.75">
      <c r="A402" s="1" t="s">
        <v>3071</v>
      </c>
      <c r="B402" s="7">
        <v>4.89</v>
      </c>
      <c r="C402" s="1">
        <v>2</v>
      </c>
      <c r="D402" s="1" t="s">
        <v>151</v>
      </c>
      <c r="E402" s="1"/>
      <c r="F402" s="1"/>
      <c r="G402" s="1"/>
      <c r="H402" s="1"/>
      <c r="I402" s="5">
        <v>4</v>
      </c>
      <c r="J402" s="5">
        <v>1.0488088481702</v>
      </c>
      <c r="K402" s="1">
        <v>2</v>
      </c>
      <c r="L402" s="4">
        <v>0.1</v>
      </c>
      <c r="M402" s="1">
        <v>3</v>
      </c>
      <c r="N402" s="4">
        <v>0.15</v>
      </c>
      <c r="O402" s="1">
        <v>4</v>
      </c>
      <c r="P402" s="4">
        <v>0.5</v>
      </c>
      <c r="Q402" s="1">
        <v>5</v>
      </c>
      <c r="R402" s="4">
        <v>0.15</v>
      </c>
      <c r="S402" s="1">
        <v>6</v>
      </c>
      <c r="T402" s="4">
        <v>0.1</v>
      </c>
      <c r="U402" s="1"/>
      <c r="V402" s="4"/>
      <c r="W402" s="1">
        <v>352</v>
      </c>
      <c r="X402" s="1">
        <v>16044</v>
      </c>
    </row>
    <row r="403" spans="1:24" customHeight="1" ht="12.75">
      <c r="A403" s="1" t="s">
        <v>3072</v>
      </c>
      <c r="B403" s="7">
        <v>5.66</v>
      </c>
      <c r="C403" s="1">
        <v>2</v>
      </c>
      <c r="D403" s="1" t="s">
        <v>151</v>
      </c>
      <c r="E403" s="1"/>
      <c r="F403" s="1"/>
      <c r="G403" s="1"/>
      <c r="H403" s="1"/>
      <c r="I403" s="5">
        <v>4</v>
      </c>
      <c r="J403" s="5">
        <v>1.0488088481702</v>
      </c>
      <c r="K403" s="1">
        <v>2</v>
      </c>
      <c r="L403" s="4">
        <v>0.1</v>
      </c>
      <c r="M403" s="1">
        <v>3</v>
      </c>
      <c r="N403" s="4">
        <v>0.15</v>
      </c>
      <c r="O403" s="1">
        <v>4</v>
      </c>
      <c r="P403" s="4">
        <v>0.5</v>
      </c>
      <c r="Q403" s="1">
        <v>5</v>
      </c>
      <c r="R403" s="4">
        <v>0.15</v>
      </c>
      <c r="S403" s="1">
        <v>6</v>
      </c>
      <c r="T403" s="4">
        <v>0.1</v>
      </c>
      <c r="U403" s="1"/>
      <c r="V403" s="4"/>
      <c r="W403" s="1">
        <v>352</v>
      </c>
      <c r="X403" s="1">
        <v>16086</v>
      </c>
    </row>
    <row r="404" spans="1:24" customHeight="1" ht="12.75">
      <c r="A404" s="1" t="s">
        <v>3073</v>
      </c>
      <c r="B404" s="7">
        <v>1.91</v>
      </c>
      <c r="C404" s="1">
        <v>2</v>
      </c>
      <c r="D404" s="1" t="s">
        <v>151</v>
      </c>
      <c r="E404" s="1"/>
      <c r="F404" s="1"/>
      <c r="G404" s="1"/>
      <c r="H404" s="1"/>
      <c r="I404" s="5">
        <v>4</v>
      </c>
      <c r="J404" s="5">
        <v>1.0488088481702</v>
      </c>
      <c r="K404" s="1">
        <v>2</v>
      </c>
      <c r="L404" s="4">
        <v>0.1</v>
      </c>
      <c r="M404" s="1">
        <v>3</v>
      </c>
      <c r="N404" s="4">
        <v>0.15</v>
      </c>
      <c r="O404" s="1">
        <v>4</v>
      </c>
      <c r="P404" s="4">
        <v>0.5</v>
      </c>
      <c r="Q404" s="1">
        <v>5</v>
      </c>
      <c r="R404" s="4">
        <v>0.15</v>
      </c>
      <c r="S404" s="1">
        <v>6</v>
      </c>
      <c r="T404" s="4">
        <v>0.1</v>
      </c>
      <c r="U404" s="1"/>
      <c r="V404" s="4"/>
      <c r="W404" s="1">
        <v>352</v>
      </c>
      <c r="X404" s="1">
        <v>16128</v>
      </c>
    </row>
    <row r="405" spans="1:24" customHeight="1" ht="12.75">
      <c r="A405" s="1" t="s">
        <v>3074</v>
      </c>
      <c r="B405" s="7">
        <v>11</v>
      </c>
      <c r="C405" s="1">
        <v>2</v>
      </c>
      <c r="D405" s="1" t="s">
        <v>151</v>
      </c>
      <c r="E405" s="1"/>
      <c r="F405" s="1"/>
      <c r="G405" s="1"/>
      <c r="H405" s="1"/>
      <c r="I405" s="5">
        <v>4</v>
      </c>
      <c r="J405" s="5">
        <v>1.0488088481702</v>
      </c>
      <c r="K405" s="1">
        <v>2</v>
      </c>
      <c r="L405" s="4">
        <v>0.1</v>
      </c>
      <c r="M405" s="1">
        <v>3</v>
      </c>
      <c r="N405" s="4">
        <v>0.15</v>
      </c>
      <c r="O405" s="1">
        <v>4</v>
      </c>
      <c r="P405" s="4">
        <v>0.5</v>
      </c>
      <c r="Q405" s="1">
        <v>5</v>
      </c>
      <c r="R405" s="4">
        <v>0.15</v>
      </c>
      <c r="S405" s="1">
        <v>6</v>
      </c>
      <c r="T405" s="4">
        <v>0.1</v>
      </c>
      <c r="U405" s="1"/>
      <c r="V405" s="4"/>
      <c r="W405" s="1">
        <v>352</v>
      </c>
      <c r="X405" s="1">
        <v>16170</v>
      </c>
    </row>
    <row r="406" spans="1:24" customHeight="1" ht="12.75">
      <c r="A406" s="1" t="s">
        <v>3075</v>
      </c>
      <c r="B406" s="7">
        <v>13.89</v>
      </c>
      <c r="C406" s="1">
        <v>2</v>
      </c>
      <c r="D406" s="1" t="s">
        <v>151</v>
      </c>
      <c r="E406" s="1"/>
      <c r="F406" s="1"/>
      <c r="G406" s="1"/>
      <c r="H406" s="1"/>
      <c r="I406" s="5">
        <v>4</v>
      </c>
      <c r="J406" s="5">
        <v>1.0488088481702</v>
      </c>
      <c r="K406" s="1">
        <v>2</v>
      </c>
      <c r="L406" s="4">
        <v>0.1</v>
      </c>
      <c r="M406" s="1">
        <v>3</v>
      </c>
      <c r="N406" s="4">
        <v>0.15</v>
      </c>
      <c r="O406" s="1">
        <v>4</v>
      </c>
      <c r="P406" s="4">
        <v>0.5</v>
      </c>
      <c r="Q406" s="1">
        <v>5</v>
      </c>
      <c r="R406" s="4">
        <v>0.15</v>
      </c>
      <c r="S406" s="1">
        <v>6</v>
      </c>
      <c r="T406" s="4">
        <v>0.1</v>
      </c>
      <c r="U406" s="1"/>
      <c r="V406" s="4"/>
      <c r="W406" s="1">
        <v>352</v>
      </c>
      <c r="X406" s="1">
        <v>16212</v>
      </c>
    </row>
    <row r="407" spans="1:24" customHeight="1" ht="12.75">
      <c r="A407" s="1" t="s">
        <v>3076</v>
      </c>
      <c r="B407" s="7">
        <v>10.56</v>
      </c>
      <c r="C407" s="1">
        <v>2</v>
      </c>
      <c r="D407" s="1" t="s">
        <v>151</v>
      </c>
      <c r="E407" s="1"/>
      <c r="F407" s="1"/>
      <c r="G407" s="1"/>
      <c r="H407" s="1"/>
      <c r="I407" s="5">
        <v>4</v>
      </c>
      <c r="J407" s="5">
        <v>1.0488088481702</v>
      </c>
      <c r="K407" s="1">
        <v>2</v>
      </c>
      <c r="L407" s="4">
        <v>0.1</v>
      </c>
      <c r="M407" s="1">
        <v>3</v>
      </c>
      <c r="N407" s="4">
        <v>0.15</v>
      </c>
      <c r="O407" s="1">
        <v>4</v>
      </c>
      <c r="P407" s="4">
        <v>0.5</v>
      </c>
      <c r="Q407" s="1">
        <v>5</v>
      </c>
      <c r="R407" s="4">
        <v>0.15</v>
      </c>
      <c r="S407" s="1">
        <v>6</v>
      </c>
      <c r="T407" s="4">
        <v>0.1</v>
      </c>
      <c r="U407" s="1"/>
      <c r="V407" s="4"/>
      <c r="W407" s="1">
        <v>352</v>
      </c>
      <c r="X407" s="1">
        <v>16254</v>
      </c>
    </row>
    <row r="408" spans="1:24" customHeight="1" ht="12.75">
      <c r="A408" s="1" t="s">
        <v>3077</v>
      </c>
      <c r="B408" s="7">
        <v>18.93</v>
      </c>
      <c r="C408" s="1">
        <v>2</v>
      </c>
      <c r="D408" s="1" t="s">
        <v>151</v>
      </c>
      <c r="E408" s="1"/>
      <c r="F408" s="1"/>
      <c r="G408" s="1"/>
      <c r="H408" s="1"/>
      <c r="I408" s="5">
        <v>4</v>
      </c>
      <c r="J408" s="5">
        <v>1.0488088481702</v>
      </c>
      <c r="K408" s="1">
        <v>2</v>
      </c>
      <c r="L408" s="4">
        <v>0.1</v>
      </c>
      <c r="M408" s="1">
        <v>3</v>
      </c>
      <c r="N408" s="4">
        <v>0.15</v>
      </c>
      <c r="O408" s="1">
        <v>4</v>
      </c>
      <c r="P408" s="4">
        <v>0.5</v>
      </c>
      <c r="Q408" s="1">
        <v>5</v>
      </c>
      <c r="R408" s="4">
        <v>0.15</v>
      </c>
      <c r="S408" s="1">
        <v>6</v>
      </c>
      <c r="T408" s="4">
        <v>0.1</v>
      </c>
      <c r="U408" s="1"/>
      <c r="V408" s="4"/>
      <c r="W408" s="1">
        <v>352</v>
      </c>
      <c r="X408" s="1">
        <v>16296</v>
      </c>
    </row>
    <row r="409" spans="1:24" customHeight="1" ht="12.75">
      <c r="A409" s="1" t="s">
        <v>3078</v>
      </c>
      <c r="B409" s="7">
        <v>33.44</v>
      </c>
      <c r="C409" s="1">
        <v>2</v>
      </c>
      <c r="D409" s="1" t="s">
        <v>151</v>
      </c>
      <c r="E409" s="1"/>
      <c r="F409" s="1"/>
      <c r="G409" s="1"/>
      <c r="H409" s="1"/>
      <c r="I409" s="5">
        <v>4</v>
      </c>
      <c r="J409" s="5">
        <v>1.0488088481702</v>
      </c>
      <c r="K409" s="1">
        <v>2</v>
      </c>
      <c r="L409" s="4">
        <v>0.1</v>
      </c>
      <c r="M409" s="1">
        <v>3</v>
      </c>
      <c r="N409" s="4">
        <v>0.15</v>
      </c>
      <c r="O409" s="1">
        <v>4</v>
      </c>
      <c r="P409" s="4">
        <v>0.5</v>
      </c>
      <c r="Q409" s="1">
        <v>5</v>
      </c>
      <c r="R409" s="4">
        <v>0.15</v>
      </c>
      <c r="S409" s="1">
        <v>6</v>
      </c>
      <c r="T409" s="4">
        <v>0.1</v>
      </c>
      <c r="U409" s="1"/>
      <c r="V409" s="4"/>
      <c r="W409" s="1">
        <v>352</v>
      </c>
      <c r="X409" s="1">
        <v>16338</v>
      </c>
    </row>
    <row r="410" spans="1:24" customHeight="1" ht="12.75">
      <c r="A410" s="1" t="s">
        <v>3079</v>
      </c>
      <c r="B410" s="7">
        <v>63.35</v>
      </c>
      <c r="C410" s="1">
        <v>2</v>
      </c>
      <c r="D410" s="1" t="s">
        <v>151</v>
      </c>
      <c r="E410" s="1"/>
      <c r="F410" s="1"/>
      <c r="G410" s="1"/>
      <c r="H410" s="1"/>
      <c r="I410" s="5">
        <v>4</v>
      </c>
      <c r="J410" s="5">
        <v>1.0488088481702</v>
      </c>
      <c r="K410" s="1">
        <v>2</v>
      </c>
      <c r="L410" s="4">
        <v>0.1</v>
      </c>
      <c r="M410" s="1">
        <v>3</v>
      </c>
      <c r="N410" s="4">
        <v>0.15</v>
      </c>
      <c r="O410" s="1">
        <v>4</v>
      </c>
      <c r="P410" s="4">
        <v>0.5</v>
      </c>
      <c r="Q410" s="1">
        <v>5</v>
      </c>
      <c r="R410" s="4">
        <v>0.15</v>
      </c>
      <c r="S410" s="1">
        <v>6</v>
      </c>
      <c r="T410" s="4">
        <v>0.1</v>
      </c>
      <c r="U410" s="1"/>
      <c r="V410" s="4"/>
      <c r="W410" s="1">
        <v>352</v>
      </c>
      <c r="X410" s="1">
        <v>16380</v>
      </c>
    </row>
    <row r="411" spans="1:24" customHeight="1" ht="12.75">
      <c r="A411" s="1" t="s">
        <v>3080</v>
      </c>
      <c r="B411" s="7">
        <v>102.73</v>
      </c>
      <c r="C411" s="1">
        <v>2</v>
      </c>
      <c r="D411" s="1" t="s">
        <v>151</v>
      </c>
      <c r="E411" s="1"/>
      <c r="F411" s="1"/>
      <c r="G411" s="1"/>
      <c r="H411" s="1"/>
      <c r="I411" s="5">
        <v>4</v>
      </c>
      <c r="J411" s="5">
        <v>1.0488088481702</v>
      </c>
      <c r="K411" s="1">
        <v>2</v>
      </c>
      <c r="L411" s="4">
        <v>0.1</v>
      </c>
      <c r="M411" s="1">
        <v>3</v>
      </c>
      <c r="N411" s="4">
        <v>0.15</v>
      </c>
      <c r="O411" s="1">
        <v>4</v>
      </c>
      <c r="P411" s="4">
        <v>0.5</v>
      </c>
      <c r="Q411" s="1">
        <v>5</v>
      </c>
      <c r="R411" s="4">
        <v>0.15</v>
      </c>
      <c r="S411" s="1">
        <v>6</v>
      </c>
      <c r="T411" s="4">
        <v>0.1</v>
      </c>
      <c r="U411" s="1"/>
      <c r="V411" s="4"/>
      <c r="W411" s="1">
        <v>352</v>
      </c>
      <c r="X411" s="1">
        <v>16422</v>
      </c>
    </row>
    <row r="412" spans="1:24" customHeight="1" ht="12.75">
      <c r="A412" s="1" t="s">
        <v>3081</v>
      </c>
      <c r="B412" s="7">
        <v>95.86</v>
      </c>
      <c r="C412" s="1">
        <v>2</v>
      </c>
      <c r="D412" s="1" t="s">
        <v>151</v>
      </c>
      <c r="E412" s="1"/>
      <c r="F412" s="1"/>
      <c r="G412" s="1"/>
      <c r="H412" s="1"/>
      <c r="I412" s="5">
        <v>4</v>
      </c>
      <c r="J412" s="5">
        <v>1.0488088481702</v>
      </c>
      <c r="K412" s="1">
        <v>2</v>
      </c>
      <c r="L412" s="4">
        <v>0.1</v>
      </c>
      <c r="M412" s="1">
        <v>3</v>
      </c>
      <c r="N412" s="4">
        <v>0.15</v>
      </c>
      <c r="O412" s="1">
        <v>4</v>
      </c>
      <c r="P412" s="4">
        <v>0.5</v>
      </c>
      <c r="Q412" s="1">
        <v>5</v>
      </c>
      <c r="R412" s="4">
        <v>0.15</v>
      </c>
      <c r="S412" s="1">
        <v>6</v>
      </c>
      <c r="T412" s="4">
        <v>0.1</v>
      </c>
      <c r="U412" s="1"/>
      <c r="V412" s="4"/>
      <c r="W412" s="1">
        <v>352</v>
      </c>
      <c r="X412" s="1">
        <v>16464</v>
      </c>
    </row>
    <row r="413" spans="1:24" customHeight="1" ht="12.75">
      <c r="A413" s="1" t="s">
        <v>3082</v>
      </c>
      <c r="B413" s="7">
        <v>10.75</v>
      </c>
      <c r="C413" s="1">
        <v>2</v>
      </c>
      <c r="D413" s="1" t="s">
        <v>151</v>
      </c>
      <c r="E413" s="1"/>
      <c r="F413" s="1"/>
      <c r="G413" s="1"/>
      <c r="H413" s="1"/>
      <c r="I413" s="5">
        <v>4</v>
      </c>
      <c r="J413" s="5">
        <v>1.0488088481702</v>
      </c>
      <c r="K413" s="1">
        <v>2</v>
      </c>
      <c r="L413" s="4">
        <v>0.1</v>
      </c>
      <c r="M413" s="1">
        <v>3</v>
      </c>
      <c r="N413" s="4">
        <v>0.15</v>
      </c>
      <c r="O413" s="1">
        <v>4</v>
      </c>
      <c r="P413" s="4">
        <v>0.5</v>
      </c>
      <c r="Q413" s="1">
        <v>5</v>
      </c>
      <c r="R413" s="4">
        <v>0.15</v>
      </c>
      <c r="S413" s="1">
        <v>6</v>
      </c>
      <c r="T413" s="4">
        <v>0.1</v>
      </c>
      <c r="U413" s="1"/>
      <c r="V413" s="4"/>
      <c r="W413" s="1">
        <v>352</v>
      </c>
      <c r="X413" s="1">
        <v>16506</v>
      </c>
    </row>
    <row r="414" spans="1:24" customHeight="1" ht="12.75">
      <c r="A414" s="1" t="s">
        <v>3083</v>
      </c>
      <c r="B414" s="7">
        <v>29.97</v>
      </c>
      <c r="C414" s="1">
        <v>2</v>
      </c>
      <c r="D414" s="1" t="s">
        <v>151</v>
      </c>
      <c r="E414" s="1"/>
      <c r="F414" s="1"/>
      <c r="G414" s="1"/>
      <c r="H414" s="1"/>
      <c r="I414" s="5">
        <v>4</v>
      </c>
      <c r="J414" s="5">
        <v>1.0488088481702</v>
      </c>
      <c r="K414" s="1">
        <v>2</v>
      </c>
      <c r="L414" s="4">
        <v>0.1</v>
      </c>
      <c r="M414" s="1">
        <v>3</v>
      </c>
      <c r="N414" s="4">
        <v>0.15</v>
      </c>
      <c r="O414" s="1">
        <v>4</v>
      </c>
      <c r="P414" s="4">
        <v>0.5</v>
      </c>
      <c r="Q414" s="1">
        <v>5</v>
      </c>
      <c r="R414" s="4">
        <v>0.15</v>
      </c>
      <c r="S414" s="1">
        <v>6</v>
      </c>
      <c r="T414" s="4">
        <v>0.1</v>
      </c>
      <c r="U414" s="1"/>
      <c r="V414" s="4"/>
      <c r="W414" s="1">
        <v>352</v>
      </c>
      <c r="X414" s="1">
        <v>16548</v>
      </c>
    </row>
    <row r="415" spans="1:24" customHeight="1" ht="12.75">
      <c r="A415" s="1" t="s">
        <v>3084</v>
      </c>
      <c r="B415" s="7">
        <v>39.21</v>
      </c>
      <c r="C415" s="1">
        <v>2</v>
      </c>
      <c r="D415" s="1" t="s">
        <v>151</v>
      </c>
      <c r="E415" s="1"/>
      <c r="F415" s="1"/>
      <c r="G415" s="1"/>
      <c r="H415" s="1"/>
      <c r="I415" s="5">
        <v>4</v>
      </c>
      <c r="J415" s="5">
        <v>1.0488088481702</v>
      </c>
      <c r="K415" s="1">
        <v>2</v>
      </c>
      <c r="L415" s="4">
        <v>0.1</v>
      </c>
      <c r="M415" s="1">
        <v>3</v>
      </c>
      <c r="N415" s="4">
        <v>0.15</v>
      </c>
      <c r="O415" s="1">
        <v>4</v>
      </c>
      <c r="P415" s="4">
        <v>0.5</v>
      </c>
      <c r="Q415" s="1">
        <v>5</v>
      </c>
      <c r="R415" s="4">
        <v>0.15</v>
      </c>
      <c r="S415" s="1">
        <v>6</v>
      </c>
      <c r="T415" s="4">
        <v>0.1</v>
      </c>
      <c r="U415" s="1"/>
      <c r="V415" s="4"/>
      <c r="W415" s="1">
        <v>352</v>
      </c>
      <c r="X415" s="1">
        <v>16590</v>
      </c>
    </row>
    <row r="416" spans="1:24" customHeight="1" ht="12.75">
      <c r="A416" s="1" t="s">
        <v>3085</v>
      </c>
      <c r="B416" s="7">
        <v>32.94</v>
      </c>
      <c r="C416" s="1">
        <v>2</v>
      </c>
      <c r="D416" s="1" t="s">
        <v>151</v>
      </c>
      <c r="E416" s="1"/>
      <c r="F416" s="1"/>
      <c r="G416" s="1"/>
      <c r="H416" s="1"/>
      <c r="I416" s="5">
        <v>4</v>
      </c>
      <c r="J416" s="5">
        <v>1.0488088481702</v>
      </c>
      <c r="K416" s="1">
        <v>2</v>
      </c>
      <c r="L416" s="4">
        <v>0.1</v>
      </c>
      <c r="M416" s="1">
        <v>3</v>
      </c>
      <c r="N416" s="4">
        <v>0.15</v>
      </c>
      <c r="O416" s="1">
        <v>4</v>
      </c>
      <c r="P416" s="4">
        <v>0.5</v>
      </c>
      <c r="Q416" s="1">
        <v>5</v>
      </c>
      <c r="R416" s="4">
        <v>0.15</v>
      </c>
      <c r="S416" s="1">
        <v>6</v>
      </c>
      <c r="T416" s="4">
        <v>0.1</v>
      </c>
      <c r="U416" s="1"/>
      <c r="V416" s="4"/>
      <c r="W416" s="1">
        <v>352</v>
      </c>
      <c r="X416" s="1">
        <v>16632</v>
      </c>
    </row>
    <row r="417" spans="1:24" customHeight="1" ht="12.75">
      <c r="A417" s="1" t="s">
        <v>3086</v>
      </c>
      <c r="B417" s="7">
        <v>5.41</v>
      </c>
      <c r="C417" s="1">
        <v>2</v>
      </c>
      <c r="D417" s="1" t="s">
        <v>151</v>
      </c>
      <c r="E417" s="1"/>
      <c r="F417" s="1"/>
      <c r="G417" s="1"/>
      <c r="H417" s="1"/>
      <c r="I417" s="5">
        <v>4</v>
      </c>
      <c r="J417" s="5">
        <v>1.0488088481702</v>
      </c>
      <c r="K417" s="1">
        <v>2</v>
      </c>
      <c r="L417" s="4">
        <v>0.1</v>
      </c>
      <c r="M417" s="1">
        <v>3</v>
      </c>
      <c r="N417" s="4">
        <v>0.15</v>
      </c>
      <c r="O417" s="1">
        <v>4</v>
      </c>
      <c r="P417" s="4">
        <v>0.5</v>
      </c>
      <c r="Q417" s="1">
        <v>5</v>
      </c>
      <c r="R417" s="4">
        <v>0.15</v>
      </c>
      <c r="S417" s="1">
        <v>6</v>
      </c>
      <c r="T417" s="4">
        <v>0.1</v>
      </c>
      <c r="U417" s="1"/>
      <c r="V417" s="4"/>
      <c r="W417" s="1">
        <v>352</v>
      </c>
      <c r="X417" s="1">
        <v>16674</v>
      </c>
    </row>
    <row r="418" spans="1:24" customHeight="1" ht="12.75">
      <c r="A418" s="1" t="s">
        <v>3087</v>
      </c>
      <c r="B418" s="7">
        <v>9.71</v>
      </c>
      <c r="C418" s="1">
        <v>2</v>
      </c>
      <c r="D418" s="1" t="s">
        <v>151</v>
      </c>
      <c r="E418" s="1"/>
      <c r="F418" s="1"/>
      <c r="G418" s="1"/>
      <c r="H418" s="1"/>
      <c r="I418" s="5">
        <v>4</v>
      </c>
      <c r="J418" s="5">
        <v>1.0488088481702</v>
      </c>
      <c r="K418" s="1">
        <v>2</v>
      </c>
      <c r="L418" s="4">
        <v>0.1</v>
      </c>
      <c r="M418" s="1">
        <v>3</v>
      </c>
      <c r="N418" s="4">
        <v>0.15</v>
      </c>
      <c r="O418" s="1">
        <v>4</v>
      </c>
      <c r="P418" s="4">
        <v>0.5</v>
      </c>
      <c r="Q418" s="1">
        <v>5</v>
      </c>
      <c r="R418" s="4">
        <v>0.15</v>
      </c>
      <c r="S418" s="1">
        <v>6</v>
      </c>
      <c r="T418" s="4">
        <v>0.1</v>
      </c>
      <c r="U418" s="1"/>
      <c r="V418" s="4"/>
      <c r="W418" s="1">
        <v>352</v>
      </c>
      <c r="X418" s="1">
        <v>16716</v>
      </c>
    </row>
    <row r="419" spans="1:24" customHeight="1" ht="12.75">
      <c r="A419" s="1" t="s">
        <v>3088</v>
      </c>
      <c r="B419" s="7">
        <v>9.29</v>
      </c>
      <c r="C419" s="1">
        <v>2</v>
      </c>
      <c r="D419" s="1" t="s">
        <v>151</v>
      </c>
      <c r="E419" s="1"/>
      <c r="F419" s="1"/>
      <c r="G419" s="1"/>
      <c r="H419" s="1"/>
      <c r="I419" s="5">
        <v>4</v>
      </c>
      <c r="J419" s="5">
        <v>1.0488088481702</v>
      </c>
      <c r="K419" s="1">
        <v>2</v>
      </c>
      <c r="L419" s="4">
        <v>0.1</v>
      </c>
      <c r="M419" s="1">
        <v>3</v>
      </c>
      <c r="N419" s="4">
        <v>0.15</v>
      </c>
      <c r="O419" s="1">
        <v>4</v>
      </c>
      <c r="P419" s="4">
        <v>0.5</v>
      </c>
      <c r="Q419" s="1">
        <v>5</v>
      </c>
      <c r="R419" s="4">
        <v>0.15</v>
      </c>
      <c r="S419" s="1">
        <v>6</v>
      </c>
      <c r="T419" s="4">
        <v>0.1</v>
      </c>
      <c r="U419" s="1"/>
      <c r="V419" s="4"/>
      <c r="W419" s="1">
        <v>352</v>
      </c>
      <c r="X419" s="1">
        <v>16758</v>
      </c>
    </row>
    <row r="420" spans="1:24" customHeight="1" ht="12.75">
      <c r="A420" s="1" t="s">
        <v>3089</v>
      </c>
      <c r="B420" s="7">
        <v>7</v>
      </c>
      <c r="C420" s="1">
        <v>2</v>
      </c>
      <c r="D420" s="1" t="s">
        <v>151</v>
      </c>
      <c r="E420" s="1"/>
      <c r="F420" s="1"/>
      <c r="G420" s="1"/>
      <c r="H420" s="1"/>
      <c r="I420" s="5">
        <v>4</v>
      </c>
      <c r="J420" s="5">
        <v>1.0488088481702</v>
      </c>
      <c r="K420" s="1">
        <v>2</v>
      </c>
      <c r="L420" s="4">
        <v>0.1</v>
      </c>
      <c r="M420" s="1">
        <v>3</v>
      </c>
      <c r="N420" s="4">
        <v>0.15</v>
      </c>
      <c r="O420" s="1">
        <v>4</v>
      </c>
      <c r="P420" s="4">
        <v>0.5</v>
      </c>
      <c r="Q420" s="1">
        <v>5</v>
      </c>
      <c r="R420" s="4">
        <v>0.15</v>
      </c>
      <c r="S420" s="1">
        <v>6</v>
      </c>
      <c r="T420" s="4">
        <v>0.1</v>
      </c>
      <c r="U420" s="1"/>
      <c r="V420" s="4"/>
      <c r="W420" s="1">
        <v>352</v>
      </c>
      <c r="X420" s="1">
        <v>16800</v>
      </c>
    </row>
    <row r="421" spans="1:24" customHeight="1" ht="12.75">
      <c r="A421" s="1" t="s">
        <v>3090</v>
      </c>
      <c r="B421" s="7">
        <v>9.44</v>
      </c>
      <c r="C421" s="1">
        <v>2</v>
      </c>
      <c r="D421" s="1" t="s">
        <v>151</v>
      </c>
      <c r="E421" s="1"/>
      <c r="F421" s="1"/>
      <c r="G421" s="1"/>
      <c r="H421" s="1"/>
      <c r="I421" s="5">
        <v>4</v>
      </c>
      <c r="J421" s="5">
        <v>1.0488088481702</v>
      </c>
      <c r="K421" s="1">
        <v>2</v>
      </c>
      <c r="L421" s="4">
        <v>0.1</v>
      </c>
      <c r="M421" s="1">
        <v>3</v>
      </c>
      <c r="N421" s="4">
        <v>0.15</v>
      </c>
      <c r="O421" s="1">
        <v>4</v>
      </c>
      <c r="P421" s="4">
        <v>0.5</v>
      </c>
      <c r="Q421" s="1">
        <v>5</v>
      </c>
      <c r="R421" s="4">
        <v>0.15</v>
      </c>
      <c r="S421" s="1">
        <v>6</v>
      </c>
      <c r="T421" s="4">
        <v>0.1</v>
      </c>
      <c r="U421" s="1"/>
      <c r="V421" s="4"/>
      <c r="W421" s="1">
        <v>352</v>
      </c>
      <c r="X421" s="1">
        <v>16842</v>
      </c>
    </row>
    <row r="422" spans="1:24" customHeight="1" ht="12.75">
      <c r="A422" s="1" t="s">
        <v>3091</v>
      </c>
      <c r="B422" s="7">
        <v>13.48</v>
      </c>
      <c r="C422" s="1">
        <v>2</v>
      </c>
      <c r="D422" s="1" t="s">
        <v>151</v>
      </c>
      <c r="E422" s="1"/>
      <c r="F422" s="1"/>
      <c r="G422" s="1"/>
      <c r="H422" s="1"/>
      <c r="I422" s="5">
        <v>4</v>
      </c>
      <c r="J422" s="5">
        <v>1.0488088481702</v>
      </c>
      <c r="K422" s="1">
        <v>2</v>
      </c>
      <c r="L422" s="4">
        <v>0.1</v>
      </c>
      <c r="M422" s="1">
        <v>3</v>
      </c>
      <c r="N422" s="4">
        <v>0.15</v>
      </c>
      <c r="O422" s="1">
        <v>4</v>
      </c>
      <c r="P422" s="4">
        <v>0.5</v>
      </c>
      <c r="Q422" s="1">
        <v>5</v>
      </c>
      <c r="R422" s="4">
        <v>0.15</v>
      </c>
      <c r="S422" s="1">
        <v>6</v>
      </c>
      <c r="T422" s="4">
        <v>0.1</v>
      </c>
      <c r="U422" s="1"/>
      <c r="V422" s="4"/>
      <c r="W422" s="1">
        <v>352</v>
      </c>
      <c r="X422" s="1">
        <v>16884</v>
      </c>
    </row>
    <row r="423" spans="1:24" customHeight="1" ht="12.75">
      <c r="A423" s="1" t="s">
        <v>3092</v>
      </c>
      <c r="B423" s="7">
        <v>3.4</v>
      </c>
      <c r="C423" s="1">
        <v>2</v>
      </c>
      <c r="D423" s="1" t="s">
        <v>151</v>
      </c>
      <c r="E423" s="1"/>
      <c r="F423" s="1"/>
      <c r="G423" s="1"/>
      <c r="H423" s="1"/>
      <c r="I423" s="5">
        <v>4</v>
      </c>
      <c r="J423" s="5">
        <v>1.0488088481702</v>
      </c>
      <c r="K423" s="1">
        <v>2</v>
      </c>
      <c r="L423" s="4">
        <v>0.1</v>
      </c>
      <c r="M423" s="1">
        <v>3</v>
      </c>
      <c r="N423" s="4">
        <v>0.15</v>
      </c>
      <c r="O423" s="1">
        <v>4</v>
      </c>
      <c r="P423" s="4">
        <v>0.5</v>
      </c>
      <c r="Q423" s="1">
        <v>5</v>
      </c>
      <c r="R423" s="4">
        <v>0.15</v>
      </c>
      <c r="S423" s="1">
        <v>6</v>
      </c>
      <c r="T423" s="4">
        <v>0.1</v>
      </c>
      <c r="U423" s="1"/>
      <c r="V423" s="4"/>
      <c r="W423" s="1">
        <v>352</v>
      </c>
      <c r="X423" s="1">
        <v>16926</v>
      </c>
    </row>
    <row r="424" spans="1:24" customHeight="1" ht="12.75">
      <c r="A424" s="1" t="s">
        <v>3093</v>
      </c>
      <c r="B424" s="7">
        <v>1.92</v>
      </c>
      <c r="C424" s="1">
        <v>2</v>
      </c>
      <c r="D424" s="1" t="s">
        <v>151</v>
      </c>
      <c r="E424" s="1"/>
      <c r="F424" s="1"/>
      <c r="G424" s="1"/>
      <c r="H424" s="1"/>
      <c r="I424" s="5">
        <v>4</v>
      </c>
      <c r="J424" s="5">
        <v>1.0488088481702</v>
      </c>
      <c r="K424" s="1">
        <v>2</v>
      </c>
      <c r="L424" s="4">
        <v>0.1</v>
      </c>
      <c r="M424" s="1">
        <v>3</v>
      </c>
      <c r="N424" s="4">
        <v>0.15</v>
      </c>
      <c r="O424" s="1">
        <v>4</v>
      </c>
      <c r="P424" s="4">
        <v>0.5</v>
      </c>
      <c r="Q424" s="1">
        <v>5</v>
      </c>
      <c r="R424" s="4">
        <v>0.15</v>
      </c>
      <c r="S424" s="1">
        <v>6</v>
      </c>
      <c r="T424" s="4">
        <v>0.1</v>
      </c>
      <c r="U424" s="1"/>
      <c r="V424" s="4"/>
      <c r="W424" s="1">
        <v>352</v>
      </c>
      <c r="X424" s="1">
        <v>16968</v>
      </c>
    </row>
    <row r="425" spans="1:24" customHeight="1" ht="12.75">
      <c r="A425" s="1" t="s">
        <v>3094</v>
      </c>
      <c r="B425" s="7">
        <v>14.58</v>
      </c>
      <c r="C425" s="1">
        <v>2</v>
      </c>
      <c r="D425" s="1" t="s">
        <v>151</v>
      </c>
      <c r="E425" s="1"/>
      <c r="F425" s="1"/>
      <c r="G425" s="1"/>
      <c r="H425" s="1"/>
      <c r="I425" s="5">
        <v>4</v>
      </c>
      <c r="J425" s="5">
        <v>1.0488088481702</v>
      </c>
      <c r="K425" s="1">
        <v>2</v>
      </c>
      <c r="L425" s="4">
        <v>0.1</v>
      </c>
      <c r="M425" s="1">
        <v>3</v>
      </c>
      <c r="N425" s="4">
        <v>0.15</v>
      </c>
      <c r="O425" s="1">
        <v>4</v>
      </c>
      <c r="P425" s="4">
        <v>0.5</v>
      </c>
      <c r="Q425" s="1">
        <v>5</v>
      </c>
      <c r="R425" s="4">
        <v>0.15</v>
      </c>
      <c r="S425" s="1">
        <v>6</v>
      </c>
      <c r="T425" s="4">
        <v>0.1</v>
      </c>
      <c r="U425" s="1"/>
      <c r="V425" s="4"/>
      <c r="W425" s="1">
        <v>352</v>
      </c>
      <c r="X425" s="1">
        <v>17010</v>
      </c>
    </row>
    <row r="426" spans="1:24" customHeight="1" ht="12.75">
      <c r="A426" s="1" t="s">
        <v>3095</v>
      </c>
      <c r="B426" s="7">
        <v>13.78</v>
      </c>
      <c r="C426" s="1">
        <v>2</v>
      </c>
      <c r="D426" s="1" t="s">
        <v>151</v>
      </c>
      <c r="E426" s="1"/>
      <c r="F426" s="1"/>
      <c r="G426" s="1"/>
      <c r="H426" s="1"/>
      <c r="I426" s="5">
        <v>4</v>
      </c>
      <c r="J426" s="5">
        <v>1.0488088481702</v>
      </c>
      <c r="K426" s="1">
        <v>2</v>
      </c>
      <c r="L426" s="4">
        <v>0.1</v>
      </c>
      <c r="M426" s="1">
        <v>3</v>
      </c>
      <c r="N426" s="4">
        <v>0.15</v>
      </c>
      <c r="O426" s="1">
        <v>4</v>
      </c>
      <c r="P426" s="4">
        <v>0.5</v>
      </c>
      <c r="Q426" s="1">
        <v>5</v>
      </c>
      <c r="R426" s="4">
        <v>0.15</v>
      </c>
      <c r="S426" s="1">
        <v>6</v>
      </c>
      <c r="T426" s="4">
        <v>0.1</v>
      </c>
      <c r="U426" s="1"/>
      <c r="V426" s="4"/>
      <c r="W426" s="1">
        <v>352</v>
      </c>
      <c r="X426" s="1">
        <v>17052</v>
      </c>
    </row>
    <row r="427" spans="1:24" customHeight="1" ht="12.75">
      <c r="A427" s="1" t="s">
        <v>3096</v>
      </c>
      <c r="B427" s="7">
        <v>17.53</v>
      </c>
      <c r="C427" s="1">
        <v>2</v>
      </c>
      <c r="D427" s="1" t="s">
        <v>151</v>
      </c>
      <c r="E427" s="1"/>
      <c r="F427" s="1"/>
      <c r="G427" s="1"/>
      <c r="H427" s="1"/>
      <c r="I427" s="5">
        <v>4</v>
      </c>
      <c r="J427" s="5">
        <v>1.0488088481702</v>
      </c>
      <c r="K427" s="1">
        <v>2</v>
      </c>
      <c r="L427" s="4">
        <v>0.1</v>
      </c>
      <c r="M427" s="1">
        <v>3</v>
      </c>
      <c r="N427" s="4">
        <v>0.15</v>
      </c>
      <c r="O427" s="1">
        <v>4</v>
      </c>
      <c r="P427" s="4">
        <v>0.5</v>
      </c>
      <c r="Q427" s="1">
        <v>5</v>
      </c>
      <c r="R427" s="4">
        <v>0.15</v>
      </c>
      <c r="S427" s="1">
        <v>6</v>
      </c>
      <c r="T427" s="4">
        <v>0.1</v>
      </c>
      <c r="U427" s="1"/>
      <c r="V427" s="4"/>
      <c r="W427" s="1">
        <v>352</v>
      </c>
      <c r="X427" s="1">
        <v>17094</v>
      </c>
    </row>
    <row r="428" spans="1:24" customHeight="1" ht="12.75">
      <c r="A428" s="1" t="s">
        <v>3097</v>
      </c>
      <c r="B428" s="7">
        <v>17.72</v>
      </c>
      <c r="C428" s="1">
        <v>2</v>
      </c>
      <c r="D428" s="1" t="s">
        <v>151</v>
      </c>
      <c r="E428" s="1"/>
      <c r="F428" s="1"/>
      <c r="G428" s="1"/>
      <c r="H428" s="1"/>
      <c r="I428" s="5">
        <v>4</v>
      </c>
      <c r="J428" s="5">
        <v>1.0488088481702</v>
      </c>
      <c r="K428" s="1">
        <v>2</v>
      </c>
      <c r="L428" s="4">
        <v>0.1</v>
      </c>
      <c r="M428" s="1">
        <v>3</v>
      </c>
      <c r="N428" s="4">
        <v>0.15</v>
      </c>
      <c r="O428" s="1">
        <v>4</v>
      </c>
      <c r="P428" s="4">
        <v>0.5</v>
      </c>
      <c r="Q428" s="1">
        <v>5</v>
      </c>
      <c r="R428" s="4">
        <v>0.15</v>
      </c>
      <c r="S428" s="1">
        <v>6</v>
      </c>
      <c r="T428" s="4">
        <v>0.1</v>
      </c>
      <c r="U428" s="1"/>
      <c r="V428" s="4"/>
      <c r="W428" s="1">
        <v>352</v>
      </c>
      <c r="X428" s="1">
        <v>17136</v>
      </c>
    </row>
    <row r="429" spans="1:24" customHeight="1" ht="12.75">
      <c r="A429" s="1" t="s">
        <v>3098</v>
      </c>
      <c r="B429" s="7">
        <v>10.23</v>
      </c>
      <c r="C429" s="1">
        <v>2</v>
      </c>
      <c r="D429" s="1" t="s">
        <v>151</v>
      </c>
      <c r="E429" s="1"/>
      <c r="F429" s="1"/>
      <c r="G429" s="1"/>
      <c r="H429" s="1"/>
      <c r="I429" s="5">
        <v>4</v>
      </c>
      <c r="J429" s="5">
        <v>1.0488088481702</v>
      </c>
      <c r="K429" s="1">
        <v>2</v>
      </c>
      <c r="L429" s="4">
        <v>0.1</v>
      </c>
      <c r="M429" s="1">
        <v>3</v>
      </c>
      <c r="N429" s="4">
        <v>0.15</v>
      </c>
      <c r="O429" s="1">
        <v>4</v>
      </c>
      <c r="P429" s="4">
        <v>0.5</v>
      </c>
      <c r="Q429" s="1">
        <v>5</v>
      </c>
      <c r="R429" s="4">
        <v>0.15</v>
      </c>
      <c r="S429" s="1">
        <v>6</v>
      </c>
      <c r="T429" s="4">
        <v>0.1</v>
      </c>
      <c r="U429" s="1"/>
      <c r="V429" s="4"/>
      <c r="W429" s="1">
        <v>352</v>
      </c>
      <c r="X429" s="1">
        <v>17178</v>
      </c>
    </row>
    <row r="430" spans="1:24" customHeight="1" ht="12.75">
      <c r="A430" s="1" t="s">
        <v>3099</v>
      </c>
      <c r="B430" s="7">
        <v>35.95</v>
      </c>
      <c r="C430" s="1">
        <v>2</v>
      </c>
      <c r="D430" s="1" t="s">
        <v>151</v>
      </c>
      <c r="E430" s="1"/>
      <c r="F430" s="1"/>
      <c r="G430" s="1"/>
      <c r="H430" s="1"/>
      <c r="I430" s="5">
        <v>4</v>
      </c>
      <c r="J430" s="5">
        <v>1.0488088481702</v>
      </c>
      <c r="K430" s="1">
        <v>2</v>
      </c>
      <c r="L430" s="4">
        <v>0.1</v>
      </c>
      <c r="M430" s="1">
        <v>3</v>
      </c>
      <c r="N430" s="4">
        <v>0.15</v>
      </c>
      <c r="O430" s="1">
        <v>4</v>
      </c>
      <c r="P430" s="4">
        <v>0.5</v>
      </c>
      <c r="Q430" s="1">
        <v>5</v>
      </c>
      <c r="R430" s="4">
        <v>0.15</v>
      </c>
      <c r="S430" s="1">
        <v>6</v>
      </c>
      <c r="T430" s="4">
        <v>0.1</v>
      </c>
      <c r="U430" s="1"/>
      <c r="V430" s="4"/>
      <c r="W430" s="1">
        <v>352</v>
      </c>
      <c r="X430" s="1">
        <v>17220</v>
      </c>
    </row>
    <row r="431" spans="1:24" customHeight="1" ht="12.75">
      <c r="A431" s="1" t="s">
        <v>3100</v>
      </c>
      <c r="B431" s="7">
        <v>27.11</v>
      </c>
      <c r="C431" s="1">
        <v>2</v>
      </c>
      <c r="D431" s="1" t="s">
        <v>151</v>
      </c>
      <c r="E431" s="1"/>
      <c r="F431" s="1"/>
      <c r="G431" s="1"/>
      <c r="H431" s="1"/>
      <c r="I431" s="5">
        <v>4</v>
      </c>
      <c r="J431" s="5">
        <v>1.0488088481702</v>
      </c>
      <c r="K431" s="1">
        <v>2</v>
      </c>
      <c r="L431" s="4">
        <v>0.1</v>
      </c>
      <c r="M431" s="1">
        <v>3</v>
      </c>
      <c r="N431" s="4">
        <v>0.15</v>
      </c>
      <c r="O431" s="1">
        <v>4</v>
      </c>
      <c r="P431" s="4">
        <v>0.5</v>
      </c>
      <c r="Q431" s="1">
        <v>5</v>
      </c>
      <c r="R431" s="4">
        <v>0.15</v>
      </c>
      <c r="S431" s="1">
        <v>6</v>
      </c>
      <c r="T431" s="4">
        <v>0.1</v>
      </c>
      <c r="U431" s="1"/>
      <c r="V431" s="4"/>
      <c r="W431" s="1">
        <v>352</v>
      </c>
      <c r="X431" s="1">
        <v>17262</v>
      </c>
    </row>
    <row r="432" spans="1:24" customHeight="1" ht="12.75">
      <c r="A432" s="1" t="s">
        <v>3101</v>
      </c>
      <c r="B432" s="7">
        <v>42.79</v>
      </c>
      <c r="C432" s="1">
        <v>2</v>
      </c>
      <c r="D432" s="1" t="s">
        <v>151</v>
      </c>
      <c r="E432" s="1"/>
      <c r="F432" s="1"/>
      <c r="G432" s="1"/>
      <c r="H432" s="1"/>
      <c r="I432" s="5">
        <v>4</v>
      </c>
      <c r="J432" s="5">
        <v>1.0488088481702</v>
      </c>
      <c r="K432" s="1">
        <v>2</v>
      </c>
      <c r="L432" s="4">
        <v>0.1</v>
      </c>
      <c r="M432" s="1">
        <v>3</v>
      </c>
      <c r="N432" s="4">
        <v>0.15</v>
      </c>
      <c r="O432" s="1">
        <v>4</v>
      </c>
      <c r="P432" s="4">
        <v>0.5</v>
      </c>
      <c r="Q432" s="1">
        <v>5</v>
      </c>
      <c r="R432" s="4">
        <v>0.15</v>
      </c>
      <c r="S432" s="1">
        <v>6</v>
      </c>
      <c r="T432" s="4">
        <v>0.1</v>
      </c>
      <c r="U432" s="1"/>
      <c r="V432" s="4"/>
      <c r="W432" s="1">
        <v>352</v>
      </c>
      <c r="X432" s="1">
        <v>17304</v>
      </c>
    </row>
    <row r="433" spans="1:24" customHeight="1" ht="12.75">
      <c r="A433" s="1" t="s">
        <v>3102</v>
      </c>
      <c r="B433" s="7">
        <v>69.75</v>
      </c>
      <c r="C433" s="1">
        <v>2</v>
      </c>
      <c r="D433" s="1" t="s">
        <v>151</v>
      </c>
      <c r="E433" s="1"/>
      <c r="F433" s="1"/>
      <c r="G433" s="1"/>
      <c r="H433" s="1"/>
      <c r="I433" s="5">
        <v>4</v>
      </c>
      <c r="J433" s="5">
        <v>1.0488088481702</v>
      </c>
      <c r="K433" s="1">
        <v>2</v>
      </c>
      <c r="L433" s="4">
        <v>0.1</v>
      </c>
      <c r="M433" s="1">
        <v>3</v>
      </c>
      <c r="N433" s="4">
        <v>0.15</v>
      </c>
      <c r="O433" s="1">
        <v>4</v>
      </c>
      <c r="P433" s="4">
        <v>0.5</v>
      </c>
      <c r="Q433" s="1">
        <v>5</v>
      </c>
      <c r="R433" s="4">
        <v>0.15</v>
      </c>
      <c r="S433" s="1">
        <v>6</v>
      </c>
      <c r="T433" s="4">
        <v>0.1</v>
      </c>
      <c r="U433" s="1"/>
      <c r="V433" s="4"/>
      <c r="W433" s="1">
        <v>352</v>
      </c>
      <c r="X433" s="1">
        <v>17346</v>
      </c>
    </row>
    <row r="434" spans="1:24" customHeight="1" ht="12.75">
      <c r="A434" s="1" t="s">
        <v>3103</v>
      </c>
      <c r="B434" s="7">
        <v>39.58</v>
      </c>
      <c r="C434" s="1">
        <v>2</v>
      </c>
      <c r="D434" s="1" t="s">
        <v>151</v>
      </c>
      <c r="E434" s="1"/>
      <c r="F434" s="1"/>
      <c r="G434" s="1"/>
      <c r="H434" s="1"/>
      <c r="I434" s="5">
        <v>4</v>
      </c>
      <c r="J434" s="5">
        <v>1.0488088481702</v>
      </c>
      <c r="K434" s="1">
        <v>2</v>
      </c>
      <c r="L434" s="4">
        <v>0.1</v>
      </c>
      <c r="M434" s="1">
        <v>3</v>
      </c>
      <c r="N434" s="4">
        <v>0.15</v>
      </c>
      <c r="O434" s="1">
        <v>4</v>
      </c>
      <c r="P434" s="4">
        <v>0.5</v>
      </c>
      <c r="Q434" s="1">
        <v>5</v>
      </c>
      <c r="R434" s="4">
        <v>0.15</v>
      </c>
      <c r="S434" s="1">
        <v>6</v>
      </c>
      <c r="T434" s="4">
        <v>0.1</v>
      </c>
      <c r="U434" s="1"/>
      <c r="V434" s="4"/>
      <c r="W434" s="1">
        <v>352</v>
      </c>
      <c r="X434" s="1">
        <v>17388</v>
      </c>
    </row>
    <row r="435" spans="1:24" customHeight="1" ht="12.75">
      <c r="A435" s="1" t="s">
        <v>3104</v>
      </c>
      <c r="B435" s="7">
        <v>60.98</v>
      </c>
      <c r="C435" s="1">
        <v>2</v>
      </c>
      <c r="D435" s="1" t="s">
        <v>151</v>
      </c>
      <c r="E435" s="1"/>
      <c r="F435" s="1"/>
      <c r="G435" s="1"/>
      <c r="H435" s="1"/>
      <c r="I435" s="5">
        <v>4</v>
      </c>
      <c r="J435" s="5">
        <v>1.0488088481702</v>
      </c>
      <c r="K435" s="1">
        <v>2</v>
      </c>
      <c r="L435" s="4">
        <v>0.1</v>
      </c>
      <c r="M435" s="1">
        <v>3</v>
      </c>
      <c r="N435" s="4">
        <v>0.15</v>
      </c>
      <c r="O435" s="1">
        <v>4</v>
      </c>
      <c r="P435" s="4">
        <v>0.5</v>
      </c>
      <c r="Q435" s="1">
        <v>5</v>
      </c>
      <c r="R435" s="4">
        <v>0.15</v>
      </c>
      <c r="S435" s="1">
        <v>6</v>
      </c>
      <c r="T435" s="4">
        <v>0.1</v>
      </c>
      <c r="U435" s="1"/>
      <c r="V435" s="4"/>
      <c r="W435" s="1">
        <v>352</v>
      </c>
      <c r="X435" s="1">
        <v>17430</v>
      </c>
    </row>
    <row r="436" spans="1:24" customHeight="1" ht="12.75">
      <c r="A436" s="1" t="s">
        <v>3105</v>
      </c>
      <c r="B436" s="7">
        <v>79</v>
      </c>
      <c r="C436" s="1">
        <v>2</v>
      </c>
      <c r="D436" s="1" t="s">
        <v>151</v>
      </c>
      <c r="E436" s="1"/>
      <c r="F436" s="1"/>
      <c r="G436" s="1"/>
      <c r="H436" s="1"/>
      <c r="I436" s="5">
        <v>4</v>
      </c>
      <c r="J436" s="5">
        <v>1.0488088481702</v>
      </c>
      <c r="K436" s="1">
        <v>2</v>
      </c>
      <c r="L436" s="4">
        <v>0.1</v>
      </c>
      <c r="M436" s="1">
        <v>3</v>
      </c>
      <c r="N436" s="4">
        <v>0.15</v>
      </c>
      <c r="O436" s="1">
        <v>4</v>
      </c>
      <c r="P436" s="4">
        <v>0.5</v>
      </c>
      <c r="Q436" s="1">
        <v>5</v>
      </c>
      <c r="R436" s="4">
        <v>0.15</v>
      </c>
      <c r="S436" s="1">
        <v>6</v>
      </c>
      <c r="T436" s="4">
        <v>0.1</v>
      </c>
      <c r="U436" s="1"/>
      <c r="V436" s="4"/>
      <c r="W436" s="1">
        <v>352</v>
      </c>
      <c r="X436" s="1">
        <v>17472</v>
      </c>
    </row>
    <row r="437" spans="1:24" customHeight="1" ht="12.75">
      <c r="A437" s="1" t="s">
        <v>3106</v>
      </c>
      <c r="B437" s="7">
        <v>85.92</v>
      </c>
      <c r="C437" s="1">
        <v>2</v>
      </c>
      <c r="D437" s="1" t="s">
        <v>151</v>
      </c>
      <c r="E437" s="1"/>
      <c r="F437" s="1"/>
      <c r="G437" s="1"/>
      <c r="H437" s="1"/>
      <c r="I437" s="5">
        <v>4</v>
      </c>
      <c r="J437" s="5">
        <v>1.0488088481702</v>
      </c>
      <c r="K437" s="1">
        <v>2</v>
      </c>
      <c r="L437" s="4">
        <v>0.1</v>
      </c>
      <c r="M437" s="1">
        <v>3</v>
      </c>
      <c r="N437" s="4">
        <v>0.15</v>
      </c>
      <c r="O437" s="1">
        <v>4</v>
      </c>
      <c r="P437" s="4">
        <v>0.5</v>
      </c>
      <c r="Q437" s="1">
        <v>5</v>
      </c>
      <c r="R437" s="4">
        <v>0.15</v>
      </c>
      <c r="S437" s="1">
        <v>6</v>
      </c>
      <c r="T437" s="4">
        <v>0.1</v>
      </c>
      <c r="U437" s="1"/>
      <c r="V437" s="4"/>
      <c r="W437" s="1">
        <v>352</v>
      </c>
      <c r="X437" s="1">
        <v>17514</v>
      </c>
    </row>
    <row r="438" spans="1:24" customHeight="1" ht="12.75">
      <c r="A438" s="1" t="s">
        <v>3107</v>
      </c>
      <c r="B438" s="7">
        <v>2.95</v>
      </c>
      <c r="C438" s="1">
        <v>2</v>
      </c>
      <c r="D438" s="1" t="s">
        <v>151</v>
      </c>
      <c r="E438" s="1"/>
      <c r="F438" s="1"/>
      <c r="G438" s="1"/>
      <c r="H438" s="1"/>
      <c r="I438" s="5">
        <v>4</v>
      </c>
      <c r="J438" s="5">
        <v>1.0488088481702</v>
      </c>
      <c r="K438" s="1">
        <v>2</v>
      </c>
      <c r="L438" s="4">
        <v>0.1</v>
      </c>
      <c r="M438" s="1">
        <v>3</v>
      </c>
      <c r="N438" s="4">
        <v>0.15</v>
      </c>
      <c r="O438" s="1">
        <v>4</v>
      </c>
      <c r="P438" s="4">
        <v>0.5</v>
      </c>
      <c r="Q438" s="1">
        <v>5</v>
      </c>
      <c r="R438" s="4">
        <v>0.15</v>
      </c>
      <c r="S438" s="1">
        <v>6</v>
      </c>
      <c r="T438" s="4">
        <v>0.1</v>
      </c>
      <c r="U438" s="1"/>
      <c r="V438" s="4"/>
      <c r="W438" s="1">
        <v>352</v>
      </c>
      <c r="X438" s="1">
        <v>17556</v>
      </c>
    </row>
    <row r="439" spans="1:24" customHeight="1" ht="12.75">
      <c r="A439" s="1" t="s">
        <v>3108</v>
      </c>
      <c r="B439" s="7">
        <v>4.33</v>
      </c>
      <c r="C439" s="1">
        <v>2</v>
      </c>
      <c r="D439" s="1" t="s">
        <v>151</v>
      </c>
      <c r="E439" s="1"/>
      <c r="F439" s="1"/>
      <c r="G439" s="1"/>
      <c r="H439" s="1"/>
      <c r="I439" s="5">
        <v>4</v>
      </c>
      <c r="J439" s="5">
        <v>1.0488088481702</v>
      </c>
      <c r="K439" s="1">
        <v>2</v>
      </c>
      <c r="L439" s="4">
        <v>0.1</v>
      </c>
      <c r="M439" s="1">
        <v>3</v>
      </c>
      <c r="N439" s="4">
        <v>0.15</v>
      </c>
      <c r="O439" s="1">
        <v>4</v>
      </c>
      <c r="P439" s="4">
        <v>0.5</v>
      </c>
      <c r="Q439" s="1">
        <v>5</v>
      </c>
      <c r="R439" s="4">
        <v>0.15</v>
      </c>
      <c r="S439" s="1">
        <v>6</v>
      </c>
      <c r="T439" s="4">
        <v>0.1</v>
      </c>
      <c r="U439" s="1"/>
      <c r="V439" s="4"/>
      <c r="W439" s="1">
        <v>352</v>
      </c>
      <c r="X439" s="1">
        <v>17598</v>
      </c>
    </row>
    <row r="440" spans="1:24" customHeight="1" ht="12.75">
      <c r="A440" s="1" t="s">
        <v>3109</v>
      </c>
      <c r="B440" s="7">
        <v>10.54</v>
      </c>
      <c r="C440" s="1">
        <v>2</v>
      </c>
      <c r="D440" s="1" t="s">
        <v>151</v>
      </c>
      <c r="E440" s="1"/>
      <c r="F440" s="1"/>
      <c r="G440" s="1"/>
      <c r="H440" s="1"/>
      <c r="I440" s="5">
        <v>4</v>
      </c>
      <c r="J440" s="5">
        <v>1.0488088481702</v>
      </c>
      <c r="K440" s="1">
        <v>2</v>
      </c>
      <c r="L440" s="4">
        <v>0.1</v>
      </c>
      <c r="M440" s="1">
        <v>3</v>
      </c>
      <c r="N440" s="4">
        <v>0.15</v>
      </c>
      <c r="O440" s="1">
        <v>4</v>
      </c>
      <c r="P440" s="4">
        <v>0.5</v>
      </c>
      <c r="Q440" s="1">
        <v>5</v>
      </c>
      <c r="R440" s="4">
        <v>0.15</v>
      </c>
      <c r="S440" s="1">
        <v>6</v>
      </c>
      <c r="T440" s="4">
        <v>0.1</v>
      </c>
      <c r="U440" s="1"/>
      <c r="V440" s="4"/>
      <c r="W440" s="1">
        <v>352</v>
      </c>
      <c r="X440" s="1">
        <v>17640</v>
      </c>
    </row>
    <row r="441" spans="1:24" customHeight="1" ht="12.75">
      <c r="A441" s="1" t="s">
        <v>3110</v>
      </c>
      <c r="B441" s="7">
        <v>8.3</v>
      </c>
      <c r="C441" s="1">
        <v>2</v>
      </c>
      <c r="D441" s="1" t="s">
        <v>151</v>
      </c>
      <c r="E441" s="1"/>
      <c r="F441" s="1"/>
      <c r="G441" s="1"/>
      <c r="H441" s="1"/>
      <c r="I441" s="5">
        <v>4</v>
      </c>
      <c r="J441" s="5">
        <v>1.0488088481702</v>
      </c>
      <c r="K441" s="1">
        <v>2</v>
      </c>
      <c r="L441" s="4">
        <v>0.1</v>
      </c>
      <c r="M441" s="1">
        <v>3</v>
      </c>
      <c r="N441" s="4">
        <v>0.15</v>
      </c>
      <c r="O441" s="1">
        <v>4</v>
      </c>
      <c r="P441" s="4">
        <v>0.5</v>
      </c>
      <c r="Q441" s="1">
        <v>5</v>
      </c>
      <c r="R441" s="4">
        <v>0.15</v>
      </c>
      <c r="S441" s="1">
        <v>6</v>
      </c>
      <c r="T441" s="4">
        <v>0.1</v>
      </c>
      <c r="U441" s="1"/>
      <c r="V441" s="4"/>
      <c r="W441" s="1">
        <v>352</v>
      </c>
      <c r="X441" s="1">
        <v>17682</v>
      </c>
    </row>
    <row r="442" spans="1:24" customHeight="1" ht="12.75">
      <c r="A442" s="1" t="s">
        <v>3111</v>
      </c>
      <c r="B442" s="7">
        <v>9.93</v>
      </c>
      <c r="C442" s="1">
        <v>2</v>
      </c>
      <c r="D442" s="1" t="s">
        <v>151</v>
      </c>
      <c r="E442" s="1"/>
      <c r="F442" s="1"/>
      <c r="G442" s="1"/>
      <c r="H442" s="1"/>
      <c r="I442" s="5">
        <v>4</v>
      </c>
      <c r="J442" s="5">
        <v>1.0488088481702</v>
      </c>
      <c r="K442" s="1">
        <v>2</v>
      </c>
      <c r="L442" s="4">
        <v>0.1</v>
      </c>
      <c r="M442" s="1">
        <v>3</v>
      </c>
      <c r="N442" s="4">
        <v>0.15</v>
      </c>
      <c r="O442" s="1">
        <v>4</v>
      </c>
      <c r="P442" s="4">
        <v>0.5</v>
      </c>
      <c r="Q442" s="1">
        <v>5</v>
      </c>
      <c r="R442" s="4">
        <v>0.15</v>
      </c>
      <c r="S442" s="1">
        <v>6</v>
      </c>
      <c r="T442" s="4">
        <v>0.1</v>
      </c>
      <c r="U442" s="1"/>
      <c r="V442" s="4"/>
      <c r="W442" s="1">
        <v>352</v>
      </c>
      <c r="X442" s="1">
        <v>17724</v>
      </c>
    </row>
    <row r="443" spans="1:24" customHeight="1" ht="12.75">
      <c r="A443" s="1" t="s">
        <v>3112</v>
      </c>
      <c r="B443" s="7">
        <v>6.5</v>
      </c>
      <c r="C443" s="1">
        <v>2</v>
      </c>
      <c r="D443" s="1" t="s">
        <v>151</v>
      </c>
      <c r="E443" s="1"/>
      <c r="F443" s="1"/>
      <c r="G443" s="1"/>
      <c r="H443" s="1"/>
      <c r="I443" s="5">
        <v>4</v>
      </c>
      <c r="J443" s="5">
        <v>1.0488088481702</v>
      </c>
      <c r="K443" s="1">
        <v>2</v>
      </c>
      <c r="L443" s="4">
        <v>0.1</v>
      </c>
      <c r="M443" s="1">
        <v>3</v>
      </c>
      <c r="N443" s="4">
        <v>0.15</v>
      </c>
      <c r="O443" s="1">
        <v>4</v>
      </c>
      <c r="P443" s="4">
        <v>0.5</v>
      </c>
      <c r="Q443" s="1">
        <v>5</v>
      </c>
      <c r="R443" s="4">
        <v>0.15</v>
      </c>
      <c r="S443" s="1">
        <v>6</v>
      </c>
      <c r="T443" s="4">
        <v>0.1</v>
      </c>
      <c r="U443" s="1"/>
      <c r="V443" s="4"/>
      <c r="W443" s="1">
        <v>352</v>
      </c>
      <c r="X443" s="1">
        <v>17766</v>
      </c>
    </row>
    <row r="444" spans="1:24" customHeight="1" ht="12.75">
      <c r="A444" s="1" t="s">
        <v>3113</v>
      </c>
      <c r="B444" s="7">
        <v>5.55</v>
      </c>
      <c r="C444" s="1">
        <v>2</v>
      </c>
      <c r="D444" s="1" t="s">
        <v>151</v>
      </c>
      <c r="E444" s="1"/>
      <c r="F444" s="1"/>
      <c r="G444" s="1"/>
      <c r="H444" s="1"/>
      <c r="I444" s="5">
        <v>4</v>
      </c>
      <c r="J444" s="5">
        <v>1.0488088481702</v>
      </c>
      <c r="K444" s="1">
        <v>2</v>
      </c>
      <c r="L444" s="4">
        <v>0.1</v>
      </c>
      <c r="M444" s="1">
        <v>3</v>
      </c>
      <c r="N444" s="4">
        <v>0.15</v>
      </c>
      <c r="O444" s="1">
        <v>4</v>
      </c>
      <c r="P444" s="4">
        <v>0.5</v>
      </c>
      <c r="Q444" s="1">
        <v>5</v>
      </c>
      <c r="R444" s="4">
        <v>0.15</v>
      </c>
      <c r="S444" s="1">
        <v>6</v>
      </c>
      <c r="T444" s="4">
        <v>0.1</v>
      </c>
      <c r="U444" s="1"/>
      <c r="V444" s="4"/>
      <c r="W444" s="1">
        <v>352</v>
      </c>
      <c r="X444" s="1">
        <v>17808</v>
      </c>
    </row>
    <row r="445" spans="1:24" customHeight="1" ht="12.75">
      <c r="A445" s="1" t="s">
        <v>3114</v>
      </c>
      <c r="B445" s="7">
        <v>8.73</v>
      </c>
      <c r="C445" s="1">
        <v>2</v>
      </c>
      <c r="D445" s="1" t="s">
        <v>151</v>
      </c>
      <c r="E445" s="1"/>
      <c r="F445" s="1"/>
      <c r="G445" s="1"/>
      <c r="H445" s="1"/>
      <c r="I445" s="5">
        <v>4</v>
      </c>
      <c r="J445" s="5">
        <v>1.0488088481702</v>
      </c>
      <c r="K445" s="1">
        <v>2</v>
      </c>
      <c r="L445" s="4">
        <v>0.1</v>
      </c>
      <c r="M445" s="1">
        <v>3</v>
      </c>
      <c r="N445" s="4">
        <v>0.15</v>
      </c>
      <c r="O445" s="1">
        <v>4</v>
      </c>
      <c r="P445" s="4">
        <v>0.5</v>
      </c>
      <c r="Q445" s="1">
        <v>5</v>
      </c>
      <c r="R445" s="4">
        <v>0.15</v>
      </c>
      <c r="S445" s="1">
        <v>6</v>
      </c>
      <c r="T445" s="4">
        <v>0.1</v>
      </c>
      <c r="U445" s="1"/>
      <c r="V445" s="4"/>
      <c r="W445" s="1">
        <v>352</v>
      </c>
      <c r="X445" s="1">
        <v>17850</v>
      </c>
    </row>
    <row r="446" spans="1:24" customHeight="1" ht="12.75">
      <c r="A446" s="1" t="s">
        <v>3115</v>
      </c>
      <c r="B446" s="7">
        <v>18.52</v>
      </c>
      <c r="C446" s="1">
        <v>2</v>
      </c>
      <c r="D446" s="1" t="s">
        <v>151</v>
      </c>
      <c r="E446" s="1"/>
      <c r="F446" s="1"/>
      <c r="G446" s="1"/>
      <c r="H446" s="1"/>
      <c r="I446" s="5">
        <v>4</v>
      </c>
      <c r="J446" s="5">
        <v>1.0488088481702</v>
      </c>
      <c r="K446" s="1">
        <v>2</v>
      </c>
      <c r="L446" s="4">
        <v>0.1</v>
      </c>
      <c r="M446" s="1">
        <v>3</v>
      </c>
      <c r="N446" s="4">
        <v>0.15</v>
      </c>
      <c r="O446" s="1">
        <v>4</v>
      </c>
      <c r="P446" s="4">
        <v>0.5</v>
      </c>
      <c r="Q446" s="1">
        <v>5</v>
      </c>
      <c r="R446" s="4">
        <v>0.15</v>
      </c>
      <c r="S446" s="1">
        <v>6</v>
      </c>
      <c r="T446" s="4">
        <v>0.1</v>
      </c>
      <c r="U446" s="1"/>
      <c r="V446" s="4"/>
      <c r="W446" s="1">
        <v>352</v>
      </c>
      <c r="X446" s="1">
        <v>17892</v>
      </c>
    </row>
    <row r="447" spans="1:24" customHeight="1" ht="12.75">
      <c r="A447" s="1" t="s">
        <v>3116</v>
      </c>
      <c r="B447" s="7">
        <v>7.71</v>
      </c>
      <c r="C447" s="1">
        <v>2</v>
      </c>
      <c r="D447" s="1" t="s">
        <v>151</v>
      </c>
      <c r="E447" s="1"/>
      <c r="F447" s="1"/>
      <c r="G447" s="1"/>
      <c r="H447" s="1"/>
      <c r="I447" s="5">
        <v>4</v>
      </c>
      <c r="J447" s="5">
        <v>1.0488088481702</v>
      </c>
      <c r="K447" s="1">
        <v>2</v>
      </c>
      <c r="L447" s="4">
        <v>0.1</v>
      </c>
      <c r="M447" s="1">
        <v>3</v>
      </c>
      <c r="N447" s="4">
        <v>0.15</v>
      </c>
      <c r="O447" s="1">
        <v>4</v>
      </c>
      <c r="P447" s="4">
        <v>0.5</v>
      </c>
      <c r="Q447" s="1">
        <v>5</v>
      </c>
      <c r="R447" s="4">
        <v>0.15</v>
      </c>
      <c r="S447" s="1">
        <v>6</v>
      </c>
      <c r="T447" s="4">
        <v>0.1</v>
      </c>
      <c r="U447" s="1"/>
      <c r="V447" s="4"/>
      <c r="W447" s="1">
        <v>352</v>
      </c>
      <c r="X447" s="1">
        <v>17934</v>
      </c>
    </row>
    <row r="448" spans="1:24" customHeight="1" ht="12.75">
      <c r="A448" s="1" t="s">
        <v>3117</v>
      </c>
      <c r="B448" s="7">
        <v>91.6</v>
      </c>
      <c r="C448" s="1">
        <v>2</v>
      </c>
      <c r="D448" s="1" t="s">
        <v>151</v>
      </c>
      <c r="E448" s="1"/>
      <c r="F448" s="1"/>
      <c r="G448" s="1"/>
      <c r="H448" s="1"/>
      <c r="I448" s="5">
        <v>4</v>
      </c>
      <c r="J448" s="5">
        <v>1.0488088481702</v>
      </c>
      <c r="K448" s="1">
        <v>2</v>
      </c>
      <c r="L448" s="4">
        <v>0.1</v>
      </c>
      <c r="M448" s="1">
        <v>3</v>
      </c>
      <c r="N448" s="4">
        <v>0.15</v>
      </c>
      <c r="O448" s="1">
        <v>4</v>
      </c>
      <c r="P448" s="4">
        <v>0.5</v>
      </c>
      <c r="Q448" s="1">
        <v>5</v>
      </c>
      <c r="R448" s="4">
        <v>0.15</v>
      </c>
      <c r="S448" s="1">
        <v>6</v>
      </c>
      <c r="T448" s="4">
        <v>0.1</v>
      </c>
      <c r="U448" s="1"/>
      <c r="V448" s="4"/>
      <c r="W448" s="1">
        <v>352</v>
      </c>
      <c r="X448" s="1">
        <v>17976</v>
      </c>
    </row>
    <row r="449" spans="1:24" customHeight="1" ht="12.75">
      <c r="A449" s="1" t="s">
        <v>3118</v>
      </c>
      <c r="B449" s="7">
        <v>87.73</v>
      </c>
      <c r="C449" s="1">
        <v>2</v>
      </c>
      <c r="D449" s="1" t="s">
        <v>151</v>
      </c>
      <c r="E449" s="1"/>
      <c r="F449" s="1"/>
      <c r="G449" s="1"/>
      <c r="H449" s="1"/>
      <c r="I449" s="5">
        <v>4</v>
      </c>
      <c r="J449" s="5">
        <v>1.0488088481702</v>
      </c>
      <c r="K449" s="1">
        <v>2</v>
      </c>
      <c r="L449" s="4">
        <v>0.1</v>
      </c>
      <c r="M449" s="1">
        <v>3</v>
      </c>
      <c r="N449" s="4">
        <v>0.15</v>
      </c>
      <c r="O449" s="1">
        <v>4</v>
      </c>
      <c r="P449" s="4">
        <v>0.5</v>
      </c>
      <c r="Q449" s="1">
        <v>5</v>
      </c>
      <c r="R449" s="4">
        <v>0.15</v>
      </c>
      <c r="S449" s="1">
        <v>6</v>
      </c>
      <c r="T449" s="4">
        <v>0.1</v>
      </c>
      <c r="U449" s="1"/>
      <c r="V449" s="4"/>
      <c r="W449" s="1">
        <v>352</v>
      </c>
      <c r="X449" s="1">
        <v>18018</v>
      </c>
    </row>
    <row r="450" spans="1:24" customHeight="1" ht="12.75">
      <c r="A450" s="1" t="s">
        <v>3119</v>
      </c>
      <c r="B450" s="7">
        <v>7.36</v>
      </c>
      <c r="C450" s="1">
        <v>2</v>
      </c>
      <c r="D450" s="1" t="s">
        <v>151</v>
      </c>
      <c r="E450" s="1"/>
      <c r="F450" s="1"/>
      <c r="G450" s="1"/>
      <c r="H450" s="1"/>
      <c r="I450" s="5">
        <v>4</v>
      </c>
      <c r="J450" s="5">
        <v>1.0488088481702</v>
      </c>
      <c r="K450" s="1">
        <v>2</v>
      </c>
      <c r="L450" s="4">
        <v>0.1</v>
      </c>
      <c r="M450" s="1">
        <v>3</v>
      </c>
      <c r="N450" s="4">
        <v>0.15</v>
      </c>
      <c r="O450" s="1">
        <v>4</v>
      </c>
      <c r="P450" s="4">
        <v>0.5</v>
      </c>
      <c r="Q450" s="1">
        <v>5</v>
      </c>
      <c r="R450" s="4">
        <v>0.15</v>
      </c>
      <c r="S450" s="1">
        <v>6</v>
      </c>
      <c r="T450" s="4">
        <v>0.1</v>
      </c>
      <c r="U450" s="1"/>
      <c r="V450" s="4"/>
      <c r="W450" s="1">
        <v>352</v>
      </c>
      <c r="X450" s="1">
        <v>18060</v>
      </c>
    </row>
    <row r="451" spans="1:24" customHeight="1" ht="12.75">
      <c r="A451" s="1" t="s">
        <v>3120</v>
      </c>
      <c r="B451" s="7">
        <v>7.03</v>
      </c>
      <c r="C451" s="1">
        <v>2</v>
      </c>
      <c r="D451" s="1" t="s">
        <v>151</v>
      </c>
      <c r="E451" s="1"/>
      <c r="F451" s="1"/>
      <c r="G451" s="1"/>
      <c r="H451" s="1"/>
      <c r="I451" s="5">
        <v>4</v>
      </c>
      <c r="J451" s="5">
        <v>1.0488088481702</v>
      </c>
      <c r="K451" s="1">
        <v>2</v>
      </c>
      <c r="L451" s="4">
        <v>0.1</v>
      </c>
      <c r="M451" s="1">
        <v>3</v>
      </c>
      <c r="N451" s="4">
        <v>0.15</v>
      </c>
      <c r="O451" s="1">
        <v>4</v>
      </c>
      <c r="P451" s="4">
        <v>0.5</v>
      </c>
      <c r="Q451" s="1">
        <v>5</v>
      </c>
      <c r="R451" s="4">
        <v>0.15</v>
      </c>
      <c r="S451" s="1">
        <v>6</v>
      </c>
      <c r="T451" s="4">
        <v>0.1</v>
      </c>
      <c r="U451" s="1"/>
      <c r="V451" s="4"/>
      <c r="W451" s="1">
        <v>352</v>
      </c>
      <c r="X451" s="1">
        <v>18102</v>
      </c>
    </row>
    <row r="452" spans="1:24" customHeight="1" ht="12.75">
      <c r="A452" s="1" t="s">
        <v>3121</v>
      </c>
      <c r="B452" s="7">
        <v>7.34</v>
      </c>
      <c r="C452" s="1">
        <v>2</v>
      </c>
      <c r="D452" s="1" t="s">
        <v>151</v>
      </c>
      <c r="E452" s="1"/>
      <c r="F452" s="1"/>
      <c r="G452" s="1"/>
      <c r="H452" s="1"/>
      <c r="I452" s="5">
        <v>4</v>
      </c>
      <c r="J452" s="5">
        <v>1.0488088481702</v>
      </c>
      <c r="K452" s="1">
        <v>2</v>
      </c>
      <c r="L452" s="4">
        <v>0.1</v>
      </c>
      <c r="M452" s="1">
        <v>3</v>
      </c>
      <c r="N452" s="4">
        <v>0.15</v>
      </c>
      <c r="O452" s="1">
        <v>4</v>
      </c>
      <c r="P452" s="4">
        <v>0.5</v>
      </c>
      <c r="Q452" s="1">
        <v>5</v>
      </c>
      <c r="R452" s="4">
        <v>0.15</v>
      </c>
      <c r="S452" s="1">
        <v>6</v>
      </c>
      <c r="T452" s="4">
        <v>0.1</v>
      </c>
      <c r="U452" s="1"/>
      <c r="V452" s="4"/>
      <c r="W452" s="1">
        <v>352</v>
      </c>
      <c r="X452" s="1">
        <v>18144</v>
      </c>
    </row>
    <row r="453" spans="1:24" customHeight="1" ht="12.75">
      <c r="A453" s="1" t="s">
        <v>3122</v>
      </c>
      <c r="B453" s="7">
        <v>10.3</v>
      </c>
      <c r="C453" s="1">
        <v>2</v>
      </c>
      <c r="D453" s="1" t="s">
        <v>151</v>
      </c>
      <c r="E453" s="1"/>
      <c r="F453" s="1"/>
      <c r="G453" s="1"/>
      <c r="H453" s="1"/>
      <c r="I453" s="5">
        <v>4</v>
      </c>
      <c r="J453" s="5">
        <v>1.0488088481702</v>
      </c>
      <c r="K453" s="1">
        <v>2</v>
      </c>
      <c r="L453" s="4">
        <v>0.1</v>
      </c>
      <c r="M453" s="1">
        <v>3</v>
      </c>
      <c r="N453" s="4">
        <v>0.15</v>
      </c>
      <c r="O453" s="1">
        <v>4</v>
      </c>
      <c r="P453" s="4">
        <v>0.5</v>
      </c>
      <c r="Q453" s="1">
        <v>5</v>
      </c>
      <c r="R453" s="4">
        <v>0.15</v>
      </c>
      <c r="S453" s="1">
        <v>6</v>
      </c>
      <c r="T453" s="4">
        <v>0.1</v>
      </c>
      <c r="U453" s="1"/>
      <c r="V453" s="4"/>
      <c r="W453" s="1">
        <v>352</v>
      </c>
      <c r="X453" s="1">
        <v>18186</v>
      </c>
    </row>
    <row r="454" spans="1:24" customHeight="1" ht="12.75">
      <c r="A454" s="1" t="s">
        <v>3123</v>
      </c>
      <c r="B454" s="7">
        <v>18.13</v>
      </c>
      <c r="C454" s="1">
        <v>2</v>
      </c>
      <c r="D454" s="1" t="s">
        <v>151</v>
      </c>
      <c r="E454" s="1"/>
      <c r="F454" s="1"/>
      <c r="G454" s="1"/>
      <c r="H454" s="1"/>
      <c r="I454" s="5">
        <v>4</v>
      </c>
      <c r="J454" s="5">
        <v>1.0488088481702</v>
      </c>
      <c r="K454" s="1">
        <v>2</v>
      </c>
      <c r="L454" s="4">
        <v>0.1</v>
      </c>
      <c r="M454" s="1">
        <v>3</v>
      </c>
      <c r="N454" s="4">
        <v>0.15</v>
      </c>
      <c r="O454" s="1">
        <v>4</v>
      </c>
      <c r="P454" s="4">
        <v>0.5</v>
      </c>
      <c r="Q454" s="1">
        <v>5</v>
      </c>
      <c r="R454" s="4">
        <v>0.15</v>
      </c>
      <c r="S454" s="1">
        <v>6</v>
      </c>
      <c r="T454" s="4">
        <v>0.1</v>
      </c>
      <c r="U454" s="1"/>
      <c r="V454" s="4"/>
      <c r="W454" s="1">
        <v>352</v>
      </c>
      <c r="X454" s="1">
        <v>18228</v>
      </c>
    </row>
    <row r="455" spans="1:24" customHeight="1" ht="12.75">
      <c r="A455" s="1" t="s">
        <v>3124</v>
      </c>
      <c r="B455" s="7">
        <v>5.91</v>
      </c>
      <c r="C455" s="1">
        <v>2</v>
      </c>
      <c r="D455" s="1" t="s">
        <v>151</v>
      </c>
      <c r="E455" s="1"/>
      <c r="F455" s="1"/>
      <c r="G455" s="1"/>
      <c r="H455" s="1"/>
      <c r="I455" s="5">
        <v>4</v>
      </c>
      <c r="J455" s="5">
        <v>1.0488088481702</v>
      </c>
      <c r="K455" s="1">
        <v>2</v>
      </c>
      <c r="L455" s="4">
        <v>0.1</v>
      </c>
      <c r="M455" s="1">
        <v>3</v>
      </c>
      <c r="N455" s="4">
        <v>0.15</v>
      </c>
      <c r="O455" s="1">
        <v>4</v>
      </c>
      <c r="P455" s="4">
        <v>0.5</v>
      </c>
      <c r="Q455" s="1">
        <v>5</v>
      </c>
      <c r="R455" s="4">
        <v>0.15</v>
      </c>
      <c r="S455" s="1">
        <v>6</v>
      </c>
      <c r="T455" s="4">
        <v>0.1</v>
      </c>
      <c r="U455" s="1"/>
      <c r="V455" s="4"/>
      <c r="W455" s="1">
        <v>352</v>
      </c>
      <c r="X455" s="1">
        <v>18270</v>
      </c>
    </row>
    <row r="456" spans="1:24" customHeight="1" ht="12.75">
      <c r="A456" s="1" t="s">
        <v>3125</v>
      </c>
      <c r="B456" s="7">
        <v>67.75</v>
      </c>
      <c r="C456" s="1">
        <v>2</v>
      </c>
      <c r="D456" s="1" t="s">
        <v>151</v>
      </c>
      <c r="E456" s="1"/>
      <c r="F456" s="1"/>
      <c r="G456" s="1"/>
      <c r="H456" s="1"/>
      <c r="I456" s="5">
        <v>4</v>
      </c>
      <c r="J456" s="5">
        <v>1.0488088481702</v>
      </c>
      <c r="K456" s="1">
        <v>2</v>
      </c>
      <c r="L456" s="4">
        <v>0.1</v>
      </c>
      <c r="M456" s="1">
        <v>3</v>
      </c>
      <c r="N456" s="4">
        <v>0.15</v>
      </c>
      <c r="O456" s="1">
        <v>4</v>
      </c>
      <c r="P456" s="4">
        <v>0.5</v>
      </c>
      <c r="Q456" s="1">
        <v>5</v>
      </c>
      <c r="R456" s="4">
        <v>0.15</v>
      </c>
      <c r="S456" s="1">
        <v>6</v>
      </c>
      <c r="T456" s="4">
        <v>0.1</v>
      </c>
      <c r="U456" s="1"/>
      <c r="V456" s="4"/>
      <c r="W456" s="1">
        <v>352</v>
      </c>
      <c r="X456" s="1">
        <v>18312</v>
      </c>
    </row>
    <row r="457" spans="1:24" customHeight="1" ht="12.75">
      <c r="A457" s="1" t="s">
        <v>3126</v>
      </c>
      <c r="B457" s="7">
        <v>38.74</v>
      </c>
      <c r="C457" s="1">
        <v>2</v>
      </c>
      <c r="D457" s="1" t="s">
        <v>151</v>
      </c>
      <c r="E457" s="1"/>
      <c r="F457" s="1"/>
      <c r="G457" s="1"/>
      <c r="H457" s="1"/>
      <c r="I457" s="5">
        <v>4</v>
      </c>
      <c r="J457" s="5">
        <v>1.0488088481702</v>
      </c>
      <c r="K457" s="1">
        <v>2</v>
      </c>
      <c r="L457" s="4">
        <v>0.1</v>
      </c>
      <c r="M457" s="1">
        <v>3</v>
      </c>
      <c r="N457" s="4">
        <v>0.15</v>
      </c>
      <c r="O457" s="1">
        <v>4</v>
      </c>
      <c r="P457" s="4">
        <v>0.5</v>
      </c>
      <c r="Q457" s="1">
        <v>5</v>
      </c>
      <c r="R457" s="4">
        <v>0.15</v>
      </c>
      <c r="S457" s="1">
        <v>6</v>
      </c>
      <c r="T457" s="4">
        <v>0.1</v>
      </c>
      <c r="U457" s="1"/>
      <c r="V457" s="4"/>
      <c r="W457" s="1">
        <v>352</v>
      </c>
      <c r="X457" s="1">
        <v>18354</v>
      </c>
    </row>
    <row r="458" spans="1:24" customHeight="1" ht="12.75">
      <c r="A458" s="1" t="s">
        <v>3127</v>
      </c>
      <c r="B458" s="7">
        <v>8.48</v>
      </c>
      <c r="C458" s="1">
        <v>2</v>
      </c>
      <c r="D458" s="1" t="s">
        <v>151</v>
      </c>
      <c r="E458" s="1"/>
      <c r="F458" s="1"/>
      <c r="G458" s="1"/>
      <c r="H458" s="1"/>
      <c r="I458" s="5">
        <v>4</v>
      </c>
      <c r="J458" s="5">
        <v>1.0488088481702</v>
      </c>
      <c r="K458" s="1">
        <v>2</v>
      </c>
      <c r="L458" s="4">
        <v>0.1</v>
      </c>
      <c r="M458" s="1">
        <v>3</v>
      </c>
      <c r="N458" s="4">
        <v>0.15</v>
      </c>
      <c r="O458" s="1">
        <v>4</v>
      </c>
      <c r="P458" s="4">
        <v>0.5</v>
      </c>
      <c r="Q458" s="1">
        <v>5</v>
      </c>
      <c r="R458" s="4">
        <v>0.15</v>
      </c>
      <c r="S458" s="1">
        <v>6</v>
      </c>
      <c r="T458" s="4">
        <v>0.1</v>
      </c>
      <c r="U458" s="1"/>
      <c r="V458" s="4"/>
      <c r="W458" s="1">
        <v>352</v>
      </c>
      <c r="X458" s="1">
        <v>18396</v>
      </c>
    </row>
    <row r="459" spans="1:24" customHeight="1" ht="12.75">
      <c r="A459" s="1" t="s">
        <v>3128</v>
      </c>
      <c r="B459" s="7">
        <v>8.94</v>
      </c>
      <c r="C459" s="1">
        <v>2</v>
      </c>
      <c r="D459" s="1" t="s">
        <v>151</v>
      </c>
      <c r="E459" s="1"/>
      <c r="F459" s="1"/>
      <c r="G459" s="1"/>
      <c r="H459" s="1"/>
      <c r="I459" s="5">
        <v>4</v>
      </c>
      <c r="J459" s="5">
        <v>1.0488088481702</v>
      </c>
      <c r="K459" s="1">
        <v>2</v>
      </c>
      <c r="L459" s="4">
        <v>0.1</v>
      </c>
      <c r="M459" s="1">
        <v>3</v>
      </c>
      <c r="N459" s="4">
        <v>0.15</v>
      </c>
      <c r="O459" s="1">
        <v>4</v>
      </c>
      <c r="P459" s="4">
        <v>0.5</v>
      </c>
      <c r="Q459" s="1">
        <v>5</v>
      </c>
      <c r="R459" s="4">
        <v>0.15</v>
      </c>
      <c r="S459" s="1">
        <v>6</v>
      </c>
      <c r="T459" s="4">
        <v>0.1</v>
      </c>
      <c r="U459" s="1"/>
      <c r="V459" s="4"/>
      <c r="W459" s="1">
        <v>352</v>
      </c>
      <c r="X459" s="1">
        <v>18438</v>
      </c>
    </row>
    <row r="460" spans="1:24" customHeight="1" ht="12.75">
      <c r="A460" s="1" t="s">
        <v>3129</v>
      </c>
      <c r="B460" s="7">
        <v>9</v>
      </c>
      <c r="C460" s="1">
        <v>2</v>
      </c>
      <c r="D460" s="1" t="s">
        <v>151</v>
      </c>
      <c r="E460" s="1"/>
      <c r="F460" s="1"/>
      <c r="G460" s="1"/>
      <c r="H460" s="1"/>
      <c r="I460" s="5">
        <v>4</v>
      </c>
      <c r="J460" s="5">
        <v>1.0488088481702</v>
      </c>
      <c r="K460" s="1">
        <v>2</v>
      </c>
      <c r="L460" s="4">
        <v>0.1</v>
      </c>
      <c r="M460" s="1">
        <v>3</v>
      </c>
      <c r="N460" s="4">
        <v>0.15</v>
      </c>
      <c r="O460" s="1">
        <v>4</v>
      </c>
      <c r="P460" s="4">
        <v>0.5</v>
      </c>
      <c r="Q460" s="1">
        <v>5</v>
      </c>
      <c r="R460" s="4">
        <v>0.15</v>
      </c>
      <c r="S460" s="1">
        <v>6</v>
      </c>
      <c r="T460" s="4">
        <v>0.1</v>
      </c>
      <c r="U460" s="1"/>
      <c r="V460" s="4"/>
      <c r="W460" s="1">
        <v>352</v>
      </c>
      <c r="X460" s="1">
        <v>18480</v>
      </c>
    </row>
    <row r="461" spans="1:24" customHeight="1" ht="12.75">
      <c r="A461" s="1" t="s">
        <v>3130</v>
      </c>
      <c r="B461" s="7">
        <v>9.44</v>
      </c>
      <c r="C461" s="1">
        <v>2</v>
      </c>
      <c r="D461" s="1" t="s">
        <v>151</v>
      </c>
      <c r="E461" s="1"/>
      <c r="F461" s="1"/>
      <c r="G461" s="1"/>
      <c r="H461" s="1"/>
      <c r="I461" s="5">
        <v>4</v>
      </c>
      <c r="J461" s="5">
        <v>1.0488088481702</v>
      </c>
      <c r="K461" s="1">
        <v>2</v>
      </c>
      <c r="L461" s="4">
        <v>0.1</v>
      </c>
      <c r="M461" s="1">
        <v>3</v>
      </c>
      <c r="N461" s="4">
        <v>0.15</v>
      </c>
      <c r="O461" s="1">
        <v>4</v>
      </c>
      <c r="P461" s="4">
        <v>0.5</v>
      </c>
      <c r="Q461" s="1">
        <v>5</v>
      </c>
      <c r="R461" s="4">
        <v>0.15</v>
      </c>
      <c r="S461" s="1">
        <v>6</v>
      </c>
      <c r="T461" s="4">
        <v>0.1</v>
      </c>
      <c r="U461" s="1"/>
      <c r="V461" s="4"/>
      <c r="W461" s="1">
        <v>352</v>
      </c>
      <c r="X461" s="1">
        <v>18522</v>
      </c>
    </row>
    <row r="462" spans="1:24" customHeight="1" ht="12.75">
      <c r="A462" s="1" t="s">
        <v>3131</v>
      </c>
      <c r="B462" s="7">
        <v>18.77</v>
      </c>
      <c r="C462" s="1">
        <v>2</v>
      </c>
      <c r="D462" s="1" t="s">
        <v>151</v>
      </c>
      <c r="E462" s="1"/>
      <c r="F462" s="1"/>
      <c r="G462" s="1"/>
      <c r="H462" s="1"/>
      <c r="I462" s="5">
        <v>4</v>
      </c>
      <c r="J462" s="5">
        <v>1.0488088481702</v>
      </c>
      <c r="K462" s="1">
        <v>2</v>
      </c>
      <c r="L462" s="4">
        <v>0.1</v>
      </c>
      <c r="M462" s="1">
        <v>3</v>
      </c>
      <c r="N462" s="4">
        <v>0.15</v>
      </c>
      <c r="O462" s="1">
        <v>4</v>
      </c>
      <c r="P462" s="4">
        <v>0.5</v>
      </c>
      <c r="Q462" s="1">
        <v>5</v>
      </c>
      <c r="R462" s="4">
        <v>0.15</v>
      </c>
      <c r="S462" s="1">
        <v>6</v>
      </c>
      <c r="T462" s="4">
        <v>0.1</v>
      </c>
      <c r="U462" s="1"/>
      <c r="V462" s="4"/>
      <c r="W462" s="1">
        <v>352</v>
      </c>
      <c r="X462" s="1">
        <v>18564</v>
      </c>
    </row>
    <row r="463" spans="1:24" customHeight="1" ht="12.75">
      <c r="A463" s="1" t="s">
        <v>3132</v>
      </c>
      <c r="B463" s="7">
        <v>13.44</v>
      </c>
      <c r="C463" s="1">
        <v>2</v>
      </c>
      <c r="D463" s="1" t="s">
        <v>151</v>
      </c>
      <c r="E463" s="1"/>
      <c r="F463" s="1"/>
      <c r="G463" s="1"/>
      <c r="H463" s="1"/>
      <c r="I463" s="5">
        <v>4</v>
      </c>
      <c r="J463" s="5">
        <v>1.0488088481702</v>
      </c>
      <c r="K463" s="1">
        <v>2</v>
      </c>
      <c r="L463" s="4">
        <v>0.1</v>
      </c>
      <c r="M463" s="1">
        <v>3</v>
      </c>
      <c r="N463" s="4">
        <v>0.15</v>
      </c>
      <c r="O463" s="1">
        <v>4</v>
      </c>
      <c r="P463" s="4">
        <v>0.5</v>
      </c>
      <c r="Q463" s="1">
        <v>5</v>
      </c>
      <c r="R463" s="4">
        <v>0.15</v>
      </c>
      <c r="S463" s="1">
        <v>6</v>
      </c>
      <c r="T463" s="4">
        <v>0.1</v>
      </c>
      <c r="U463" s="1"/>
      <c r="V463" s="4"/>
      <c r="W463" s="1">
        <v>352</v>
      </c>
      <c r="X463" s="1">
        <v>18606</v>
      </c>
    </row>
    <row r="464" spans="1:24" customHeight="1" ht="12.75">
      <c r="A464" s="1" t="s">
        <v>3133</v>
      </c>
      <c r="B464" s="7">
        <v>11.08</v>
      </c>
      <c r="C464" s="1">
        <v>2</v>
      </c>
      <c r="D464" s="1" t="s">
        <v>151</v>
      </c>
      <c r="E464" s="1"/>
      <c r="F464" s="1"/>
      <c r="G464" s="1"/>
      <c r="H464" s="1"/>
      <c r="I464" s="5">
        <v>4</v>
      </c>
      <c r="J464" s="5">
        <v>1.0488088481702</v>
      </c>
      <c r="K464" s="1">
        <v>2</v>
      </c>
      <c r="L464" s="4">
        <v>0.1</v>
      </c>
      <c r="M464" s="1">
        <v>3</v>
      </c>
      <c r="N464" s="4">
        <v>0.15</v>
      </c>
      <c r="O464" s="1">
        <v>4</v>
      </c>
      <c r="P464" s="4">
        <v>0.5</v>
      </c>
      <c r="Q464" s="1">
        <v>5</v>
      </c>
      <c r="R464" s="4">
        <v>0.15</v>
      </c>
      <c r="S464" s="1">
        <v>6</v>
      </c>
      <c r="T464" s="4">
        <v>0.1</v>
      </c>
      <c r="U464" s="1"/>
      <c r="V464" s="4"/>
      <c r="W464" s="1">
        <v>352</v>
      </c>
      <c r="X464" s="1">
        <v>18648</v>
      </c>
    </row>
    <row r="465" spans="1:24" customHeight="1" ht="12.75">
      <c r="A465" s="1" t="s">
        <v>3134</v>
      </c>
      <c r="B465" s="7">
        <v>9.58</v>
      </c>
      <c r="C465" s="1">
        <v>2</v>
      </c>
      <c r="D465" s="1" t="s">
        <v>151</v>
      </c>
      <c r="E465" s="1"/>
      <c r="F465" s="1"/>
      <c r="G465" s="1"/>
      <c r="H465" s="1"/>
      <c r="I465" s="5">
        <v>4</v>
      </c>
      <c r="J465" s="5">
        <v>1.0488088481702</v>
      </c>
      <c r="K465" s="1">
        <v>2</v>
      </c>
      <c r="L465" s="4">
        <v>0.1</v>
      </c>
      <c r="M465" s="1">
        <v>3</v>
      </c>
      <c r="N465" s="4">
        <v>0.15</v>
      </c>
      <c r="O465" s="1">
        <v>4</v>
      </c>
      <c r="P465" s="4">
        <v>0.5</v>
      </c>
      <c r="Q465" s="1">
        <v>5</v>
      </c>
      <c r="R465" s="4">
        <v>0.15</v>
      </c>
      <c r="S465" s="1">
        <v>6</v>
      </c>
      <c r="T465" s="4">
        <v>0.1</v>
      </c>
      <c r="U465" s="1"/>
      <c r="V465" s="4"/>
      <c r="W465" s="1">
        <v>352</v>
      </c>
      <c r="X465" s="1">
        <v>18690</v>
      </c>
    </row>
    <row r="466" spans="1:24" customHeight="1" ht="12.75">
      <c r="A466" s="1" t="s">
        <v>3135</v>
      </c>
      <c r="B466" s="7">
        <v>32.93</v>
      </c>
      <c r="C466" s="1">
        <v>2</v>
      </c>
      <c r="D466" s="1" t="s">
        <v>151</v>
      </c>
      <c r="E466" s="1"/>
      <c r="F466" s="1"/>
      <c r="G466" s="1"/>
      <c r="H466" s="1"/>
      <c r="I466" s="5">
        <v>4</v>
      </c>
      <c r="J466" s="5">
        <v>1.0488088481702</v>
      </c>
      <c r="K466" s="1">
        <v>2</v>
      </c>
      <c r="L466" s="4">
        <v>0.1</v>
      </c>
      <c r="M466" s="1">
        <v>3</v>
      </c>
      <c r="N466" s="4">
        <v>0.15</v>
      </c>
      <c r="O466" s="1">
        <v>4</v>
      </c>
      <c r="P466" s="4">
        <v>0.5</v>
      </c>
      <c r="Q466" s="1">
        <v>5</v>
      </c>
      <c r="R466" s="4">
        <v>0.15</v>
      </c>
      <c r="S466" s="1">
        <v>6</v>
      </c>
      <c r="T466" s="4">
        <v>0.1</v>
      </c>
      <c r="U466" s="1"/>
      <c r="V466" s="4"/>
      <c r="W466" s="1">
        <v>352</v>
      </c>
      <c r="X466" s="1">
        <v>18732</v>
      </c>
    </row>
    <row r="467" spans="1:24" customHeight="1" ht="12.75">
      <c r="A467" s="1" t="s">
        <v>3136</v>
      </c>
      <c r="B467" s="7">
        <v>27.92</v>
      </c>
      <c r="C467" s="1">
        <v>2</v>
      </c>
      <c r="D467" s="1" t="s">
        <v>151</v>
      </c>
      <c r="E467" s="1"/>
      <c r="F467" s="1"/>
      <c r="G467" s="1"/>
      <c r="H467" s="1"/>
      <c r="I467" s="5">
        <v>4</v>
      </c>
      <c r="J467" s="5">
        <v>1.0488088481702</v>
      </c>
      <c r="K467" s="1">
        <v>2</v>
      </c>
      <c r="L467" s="4">
        <v>0.1</v>
      </c>
      <c r="M467" s="1">
        <v>3</v>
      </c>
      <c r="N467" s="4">
        <v>0.15</v>
      </c>
      <c r="O467" s="1">
        <v>4</v>
      </c>
      <c r="P467" s="4">
        <v>0.5</v>
      </c>
      <c r="Q467" s="1">
        <v>5</v>
      </c>
      <c r="R467" s="4">
        <v>0.15</v>
      </c>
      <c r="S467" s="1">
        <v>6</v>
      </c>
      <c r="T467" s="4">
        <v>0.1</v>
      </c>
      <c r="U467" s="1"/>
      <c r="V467" s="4"/>
      <c r="W467" s="1">
        <v>352</v>
      </c>
      <c r="X467" s="1">
        <v>18774</v>
      </c>
    </row>
    <row r="468" spans="1:24" customHeight="1" ht="12.75">
      <c r="A468" s="1" t="s">
        <v>3137</v>
      </c>
      <c r="B468" s="7">
        <v>34.88</v>
      </c>
      <c r="C468" s="1">
        <v>2</v>
      </c>
      <c r="D468" s="1" t="s">
        <v>151</v>
      </c>
      <c r="E468" s="1"/>
      <c r="F468" s="1"/>
      <c r="G468" s="1"/>
      <c r="H468" s="1"/>
      <c r="I468" s="5">
        <v>4</v>
      </c>
      <c r="J468" s="5">
        <v>1.0488088481702</v>
      </c>
      <c r="K468" s="1">
        <v>2</v>
      </c>
      <c r="L468" s="4">
        <v>0.1</v>
      </c>
      <c r="M468" s="1">
        <v>3</v>
      </c>
      <c r="N468" s="4">
        <v>0.15</v>
      </c>
      <c r="O468" s="1">
        <v>4</v>
      </c>
      <c r="P468" s="4">
        <v>0.5</v>
      </c>
      <c r="Q468" s="1">
        <v>5</v>
      </c>
      <c r="R468" s="4">
        <v>0.15</v>
      </c>
      <c r="S468" s="1">
        <v>6</v>
      </c>
      <c r="T468" s="4">
        <v>0.1</v>
      </c>
      <c r="U468" s="1"/>
      <c r="V468" s="4"/>
      <c r="W468" s="1">
        <v>352</v>
      </c>
      <c r="X468" s="1">
        <v>18816</v>
      </c>
    </row>
    <row r="469" spans="1:24" customHeight="1" ht="12.75">
      <c r="A469" s="1" t="s">
        <v>3138</v>
      </c>
      <c r="B469" s="7">
        <v>85.9</v>
      </c>
      <c r="C469" s="1">
        <v>2</v>
      </c>
      <c r="D469" s="1" t="s">
        <v>151</v>
      </c>
      <c r="E469" s="1"/>
      <c r="F469" s="1"/>
      <c r="G469" s="1"/>
      <c r="H469" s="1"/>
      <c r="I469" s="5">
        <v>4</v>
      </c>
      <c r="J469" s="5">
        <v>1.0488088481702</v>
      </c>
      <c r="K469" s="1">
        <v>2</v>
      </c>
      <c r="L469" s="4">
        <v>0.1</v>
      </c>
      <c r="M469" s="1">
        <v>3</v>
      </c>
      <c r="N469" s="4">
        <v>0.15</v>
      </c>
      <c r="O469" s="1">
        <v>4</v>
      </c>
      <c r="P469" s="4">
        <v>0.5</v>
      </c>
      <c r="Q469" s="1">
        <v>5</v>
      </c>
      <c r="R469" s="4">
        <v>0.15</v>
      </c>
      <c r="S469" s="1">
        <v>6</v>
      </c>
      <c r="T469" s="4">
        <v>0.1</v>
      </c>
      <c r="U469" s="1"/>
      <c r="V469" s="4"/>
      <c r="W469" s="1">
        <v>352</v>
      </c>
      <c r="X469" s="1">
        <v>18858</v>
      </c>
    </row>
    <row r="470" spans="1:24" customHeight="1" ht="12.75">
      <c r="A470" s="1" t="s">
        <v>3139</v>
      </c>
      <c r="B470" s="7">
        <v>69.97</v>
      </c>
      <c r="C470" s="1">
        <v>2</v>
      </c>
      <c r="D470" s="1" t="s">
        <v>151</v>
      </c>
      <c r="E470" s="1"/>
      <c r="F470" s="1"/>
      <c r="G470" s="1"/>
      <c r="H470" s="1"/>
      <c r="I470" s="5">
        <v>4</v>
      </c>
      <c r="J470" s="5">
        <v>1.0488088481702</v>
      </c>
      <c r="K470" s="1">
        <v>2</v>
      </c>
      <c r="L470" s="4">
        <v>0.1</v>
      </c>
      <c r="M470" s="1">
        <v>3</v>
      </c>
      <c r="N470" s="4">
        <v>0.15</v>
      </c>
      <c r="O470" s="1">
        <v>4</v>
      </c>
      <c r="P470" s="4">
        <v>0.5</v>
      </c>
      <c r="Q470" s="1">
        <v>5</v>
      </c>
      <c r="R470" s="4">
        <v>0.15</v>
      </c>
      <c r="S470" s="1">
        <v>6</v>
      </c>
      <c r="T470" s="4">
        <v>0.1</v>
      </c>
      <c r="U470" s="1"/>
      <c r="V470" s="4"/>
      <c r="W470" s="1">
        <v>352</v>
      </c>
      <c r="X470" s="1">
        <v>18900</v>
      </c>
    </row>
    <row r="471" spans="1:24" customHeight="1" ht="12.75">
      <c r="A471" s="1" t="s">
        <v>3140</v>
      </c>
      <c r="B471" s="7">
        <v>6</v>
      </c>
      <c r="C471" s="1">
        <v>2</v>
      </c>
      <c r="D471" s="1" t="s">
        <v>151</v>
      </c>
      <c r="E471" s="1"/>
      <c r="F471" s="1"/>
      <c r="G471" s="1"/>
      <c r="H471" s="1"/>
      <c r="I471" s="5">
        <v>4</v>
      </c>
      <c r="J471" s="5">
        <v>1.0488088481702</v>
      </c>
      <c r="K471" s="1">
        <v>2</v>
      </c>
      <c r="L471" s="4">
        <v>0.1</v>
      </c>
      <c r="M471" s="1">
        <v>3</v>
      </c>
      <c r="N471" s="4">
        <v>0.15</v>
      </c>
      <c r="O471" s="1">
        <v>4</v>
      </c>
      <c r="P471" s="4">
        <v>0.5</v>
      </c>
      <c r="Q471" s="1">
        <v>5</v>
      </c>
      <c r="R471" s="4">
        <v>0.15</v>
      </c>
      <c r="S471" s="1">
        <v>6</v>
      </c>
      <c r="T471" s="4">
        <v>0.1</v>
      </c>
      <c r="U471" s="1"/>
      <c r="V471" s="4"/>
      <c r="W471" s="1">
        <v>352</v>
      </c>
      <c r="X471" s="1">
        <v>18942</v>
      </c>
    </row>
    <row r="472" spans="1:24" customHeight="1" ht="12.75">
      <c r="A472" s="1" t="s">
        <v>3141</v>
      </c>
      <c r="B472" s="7">
        <v>8</v>
      </c>
      <c r="C472" s="1">
        <v>2</v>
      </c>
      <c r="D472" s="1" t="s">
        <v>151</v>
      </c>
      <c r="E472" s="1"/>
      <c r="F472" s="1"/>
      <c r="G472" s="1"/>
      <c r="H472" s="1"/>
      <c r="I472" s="5">
        <v>4</v>
      </c>
      <c r="J472" s="5">
        <v>1.0488088481702</v>
      </c>
      <c r="K472" s="1">
        <v>2</v>
      </c>
      <c r="L472" s="4">
        <v>0.1</v>
      </c>
      <c r="M472" s="1">
        <v>3</v>
      </c>
      <c r="N472" s="4">
        <v>0.15</v>
      </c>
      <c r="O472" s="1">
        <v>4</v>
      </c>
      <c r="P472" s="4">
        <v>0.5</v>
      </c>
      <c r="Q472" s="1">
        <v>5</v>
      </c>
      <c r="R472" s="4">
        <v>0.15</v>
      </c>
      <c r="S472" s="1">
        <v>6</v>
      </c>
      <c r="T472" s="4">
        <v>0.1</v>
      </c>
      <c r="U472" s="1"/>
      <c r="V472" s="4"/>
      <c r="W472" s="1">
        <v>352</v>
      </c>
      <c r="X472" s="1">
        <v>18984</v>
      </c>
    </row>
    <row r="473" spans="1:24" customHeight="1" ht="12.75">
      <c r="A473" s="1" t="s">
        <v>3142</v>
      </c>
      <c r="B473" s="7">
        <v>18</v>
      </c>
      <c r="C473" s="1">
        <v>2</v>
      </c>
      <c r="D473" s="1" t="s">
        <v>151</v>
      </c>
      <c r="E473" s="1"/>
      <c r="F473" s="1"/>
      <c r="G473" s="1"/>
      <c r="H473" s="1"/>
      <c r="I473" s="5">
        <v>4</v>
      </c>
      <c r="J473" s="5">
        <v>1.0488088481702</v>
      </c>
      <c r="K473" s="1">
        <v>2</v>
      </c>
      <c r="L473" s="4">
        <v>0.1</v>
      </c>
      <c r="M473" s="1">
        <v>3</v>
      </c>
      <c r="N473" s="4">
        <v>0.15</v>
      </c>
      <c r="O473" s="1">
        <v>4</v>
      </c>
      <c r="P473" s="4">
        <v>0.5</v>
      </c>
      <c r="Q473" s="1">
        <v>5</v>
      </c>
      <c r="R473" s="4">
        <v>0.15</v>
      </c>
      <c r="S473" s="1">
        <v>6</v>
      </c>
      <c r="T473" s="4">
        <v>0.1</v>
      </c>
      <c r="U473" s="1"/>
      <c r="V473" s="4"/>
      <c r="W473" s="1">
        <v>352</v>
      </c>
      <c r="X473" s="1">
        <v>19026</v>
      </c>
    </row>
    <row r="474" spans="1:24" customHeight="1" ht="12.75">
      <c r="A474" s="1" t="s">
        <v>3143</v>
      </c>
      <c r="B474" s="7">
        <v>14</v>
      </c>
      <c r="C474" s="1">
        <v>2</v>
      </c>
      <c r="D474" s="1" t="s">
        <v>151</v>
      </c>
      <c r="E474" s="1"/>
      <c r="F474" s="1"/>
      <c r="G474" s="1"/>
      <c r="H474" s="1"/>
      <c r="I474" s="5">
        <v>4</v>
      </c>
      <c r="J474" s="5">
        <v>1.0488088481702</v>
      </c>
      <c r="K474" s="1">
        <v>2</v>
      </c>
      <c r="L474" s="4">
        <v>0.1</v>
      </c>
      <c r="M474" s="1">
        <v>3</v>
      </c>
      <c r="N474" s="4">
        <v>0.15</v>
      </c>
      <c r="O474" s="1">
        <v>4</v>
      </c>
      <c r="P474" s="4">
        <v>0.5</v>
      </c>
      <c r="Q474" s="1">
        <v>5</v>
      </c>
      <c r="R474" s="4">
        <v>0.15</v>
      </c>
      <c r="S474" s="1">
        <v>6</v>
      </c>
      <c r="T474" s="4">
        <v>0.1</v>
      </c>
      <c r="U474" s="1"/>
      <c r="V474" s="4"/>
      <c r="W474" s="1">
        <v>352</v>
      </c>
      <c r="X474" s="1">
        <v>19068</v>
      </c>
    </row>
    <row r="475" spans="1:24" customHeight="1" ht="12.75">
      <c r="A475" s="1" t="s">
        <v>3144</v>
      </c>
      <c r="B475" s="7">
        <v>3.59</v>
      </c>
      <c r="C475" s="1">
        <v>2</v>
      </c>
      <c r="D475" s="1" t="s">
        <v>151</v>
      </c>
      <c r="E475" s="1"/>
      <c r="F475" s="1"/>
      <c r="G475" s="1"/>
      <c r="H475" s="1"/>
      <c r="I475" s="5">
        <v>4</v>
      </c>
      <c r="J475" s="5">
        <v>1.0488088481702</v>
      </c>
      <c r="K475" s="1">
        <v>2</v>
      </c>
      <c r="L475" s="4">
        <v>0.1</v>
      </c>
      <c r="M475" s="1">
        <v>3</v>
      </c>
      <c r="N475" s="4">
        <v>0.15</v>
      </c>
      <c r="O475" s="1">
        <v>4</v>
      </c>
      <c r="P475" s="4">
        <v>0.5</v>
      </c>
      <c r="Q475" s="1">
        <v>5</v>
      </c>
      <c r="R475" s="4">
        <v>0.15</v>
      </c>
      <c r="S475" s="1">
        <v>6</v>
      </c>
      <c r="T475" s="4">
        <v>0.1</v>
      </c>
      <c r="U475" s="1"/>
      <c r="V475" s="4"/>
      <c r="W475" s="1">
        <v>352</v>
      </c>
      <c r="X475" s="1">
        <v>19110</v>
      </c>
    </row>
    <row r="476" spans="1:24" customHeight="1" ht="12.75">
      <c r="A476" s="1" t="s">
        <v>3145</v>
      </c>
      <c r="B476" s="7">
        <v>4.15</v>
      </c>
      <c r="C476" s="1">
        <v>2</v>
      </c>
      <c r="D476" s="1" t="s">
        <v>151</v>
      </c>
      <c r="E476" s="1"/>
      <c r="F476" s="1"/>
      <c r="G476" s="1"/>
      <c r="H476" s="1"/>
      <c r="I476" s="5">
        <v>4</v>
      </c>
      <c r="J476" s="5">
        <v>1.0488088481702</v>
      </c>
      <c r="K476" s="1">
        <v>2</v>
      </c>
      <c r="L476" s="4">
        <v>0.1</v>
      </c>
      <c r="M476" s="1">
        <v>3</v>
      </c>
      <c r="N476" s="4">
        <v>0.15</v>
      </c>
      <c r="O476" s="1">
        <v>4</v>
      </c>
      <c r="P476" s="4">
        <v>0.5</v>
      </c>
      <c r="Q476" s="1">
        <v>5</v>
      </c>
      <c r="R476" s="4">
        <v>0.15</v>
      </c>
      <c r="S476" s="1">
        <v>6</v>
      </c>
      <c r="T476" s="4">
        <v>0.1</v>
      </c>
      <c r="U476" s="1"/>
      <c r="V476" s="4"/>
      <c r="W476" s="1">
        <v>352</v>
      </c>
      <c r="X476" s="1">
        <v>19152</v>
      </c>
    </row>
    <row r="477" spans="1:24" customHeight="1" ht="12.75">
      <c r="A477" s="1" t="s">
        <v>3146</v>
      </c>
      <c r="B477" s="7">
        <v>2.78</v>
      </c>
      <c r="C477" s="1">
        <v>2</v>
      </c>
      <c r="D477" s="1" t="s">
        <v>151</v>
      </c>
      <c r="E477" s="1"/>
      <c r="F477" s="1"/>
      <c r="G477" s="1"/>
      <c r="H477" s="1"/>
      <c r="I477" s="5">
        <v>4</v>
      </c>
      <c r="J477" s="5">
        <v>1.0488088481702</v>
      </c>
      <c r="K477" s="1">
        <v>2</v>
      </c>
      <c r="L477" s="4">
        <v>0.1</v>
      </c>
      <c r="M477" s="1">
        <v>3</v>
      </c>
      <c r="N477" s="4">
        <v>0.15</v>
      </c>
      <c r="O477" s="1">
        <v>4</v>
      </c>
      <c r="P477" s="4">
        <v>0.5</v>
      </c>
      <c r="Q477" s="1">
        <v>5</v>
      </c>
      <c r="R477" s="4">
        <v>0.15</v>
      </c>
      <c r="S477" s="1">
        <v>6</v>
      </c>
      <c r="T477" s="4">
        <v>0.1</v>
      </c>
      <c r="U477" s="1"/>
      <c r="V477" s="4"/>
      <c r="W477" s="1">
        <v>352</v>
      </c>
      <c r="X477" s="1">
        <v>19194</v>
      </c>
    </row>
    <row r="478" spans="1:24" customHeight="1" ht="12.75">
      <c r="A478" s="1" t="s">
        <v>3147</v>
      </c>
      <c r="B478" s="7">
        <v>26.51</v>
      </c>
      <c r="C478" s="1">
        <v>2</v>
      </c>
      <c r="D478" s="1" t="s">
        <v>151</v>
      </c>
      <c r="E478" s="1"/>
      <c r="F478" s="1"/>
      <c r="G478" s="1"/>
      <c r="H478" s="1"/>
      <c r="I478" s="5">
        <v>4</v>
      </c>
      <c r="J478" s="5">
        <v>1.0488088481702</v>
      </c>
      <c r="K478" s="1">
        <v>2</v>
      </c>
      <c r="L478" s="4">
        <v>0.1</v>
      </c>
      <c r="M478" s="1">
        <v>3</v>
      </c>
      <c r="N478" s="4">
        <v>0.15</v>
      </c>
      <c r="O478" s="1">
        <v>4</v>
      </c>
      <c r="P478" s="4">
        <v>0.5</v>
      </c>
      <c r="Q478" s="1">
        <v>5</v>
      </c>
      <c r="R478" s="4">
        <v>0.15</v>
      </c>
      <c r="S478" s="1">
        <v>6</v>
      </c>
      <c r="T478" s="4">
        <v>0.1</v>
      </c>
      <c r="U478" s="1"/>
      <c r="V478" s="4"/>
      <c r="W478" s="1">
        <v>352</v>
      </c>
      <c r="X478" s="1">
        <v>19236</v>
      </c>
    </row>
    <row r="479" spans="1:24" customHeight="1" ht="12.75">
      <c r="A479" s="1" t="s">
        <v>3148</v>
      </c>
      <c r="B479" s="7">
        <v>38.19</v>
      </c>
      <c r="C479" s="1">
        <v>2</v>
      </c>
      <c r="D479" s="1" t="s">
        <v>151</v>
      </c>
      <c r="E479" s="1"/>
      <c r="F479" s="1"/>
      <c r="G479" s="1"/>
      <c r="H479" s="1"/>
      <c r="I479" s="5">
        <v>4</v>
      </c>
      <c r="J479" s="5">
        <v>1.0488088481702</v>
      </c>
      <c r="K479" s="1">
        <v>2</v>
      </c>
      <c r="L479" s="4">
        <v>0.1</v>
      </c>
      <c r="M479" s="1">
        <v>3</v>
      </c>
      <c r="N479" s="4">
        <v>0.15</v>
      </c>
      <c r="O479" s="1">
        <v>4</v>
      </c>
      <c r="P479" s="4">
        <v>0.5</v>
      </c>
      <c r="Q479" s="1">
        <v>5</v>
      </c>
      <c r="R479" s="4">
        <v>0.15</v>
      </c>
      <c r="S479" s="1">
        <v>6</v>
      </c>
      <c r="T479" s="4">
        <v>0.1</v>
      </c>
      <c r="U479" s="1"/>
      <c r="V479" s="4"/>
      <c r="W479" s="1">
        <v>352</v>
      </c>
      <c r="X479" s="1">
        <v>19278</v>
      </c>
    </row>
    <row r="480" spans="1:24" customHeight="1" ht="12.75">
      <c r="A480" s="1" t="s">
        <v>3149</v>
      </c>
      <c r="B480" s="7">
        <v>34.51</v>
      </c>
      <c r="C480" s="1">
        <v>2</v>
      </c>
      <c r="D480" s="1" t="s">
        <v>151</v>
      </c>
      <c r="E480" s="1"/>
      <c r="F480" s="1"/>
      <c r="G480" s="1"/>
      <c r="H480" s="1"/>
      <c r="I480" s="5">
        <v>4</v>
      </c>
      <c r="J480" s="5">
        <v>1.0488088481702</v>
      </c>
      <c r="K480" s="1">
        <v>2</v>
      </c>
      <c r="L480" s="4">
        <v>0.1</v>
      </c>
      <c r="M480" s="1">
        <v>3</v>
      </c>
      <c r="N480" s="4">
        <v>0.15</v>
      </c>
      <c r="O480" s="1">
        <v>4</v>
      </c>
      <c r="P480" s="4">
        <v>0.5</v>
      </c>
      <c r="Q480" s="1">
        <v>5</v>
      </c>
      <c r="R480" s="4">
        <v>0.15</v>
      </c>
      <c r="S480" s="1">
        <v>6</v>
      </c>
      <c r="T480" s="4">
        <v>0.1</v>
      </c>
      <c r="U480" s="1"/>
      <c r="V480" s="4"/>
      <c r="W480" s="1">
        <v>352</v>
      </c>
      <c r="X480" s="1">
        <v>19320</v>
      </c>
    </row>
    <row r="481" spans="1:24" customHeight="1" ht="12.75">
      <c r="A481" s="1" t="s">
        <v>3150</v>
      </c>
      <c r="B481" s="7">
        <v>21</v>
      </c>
      <c r="C481" s="1">
        <v>2</v>
      </c>
      <c r="D481" s="1" t="s">
        <v>151</v>
      </c>
      <c r="E481" s="1"/>
      <c r="F481" s="1"/>
      <c r="G481" s="1"/>
      <c r="H481" s="1"/>
      <c r="I481" s="5">
        <v>4</v>
      </c>
      <c r="J481" s="5">
        <v>1.0488088481702</v>
      </c>
      <c r="K481" s="1">
        <v>2</v>
      </c>
      <c r="L481" s="4">
        <v>0.1</v>
      </c>
      <c r="M481" s="1">
        <v>3</v>
      </c>
      <c r="N481" s="4">
        <v>0.15</v>
      </c>
      <c r="O481" s="1">
        <v>4</v>
      </c>
      <c r="P481" s="4">
        <v>0.5</v>
      </c>
      <c r="Q481" s="1">
        <v>5</v>
      </c>
      <c r="R481" s="4">
        <v>0.15</v>
      </c>
      <c r="S481" s="1">
        <v>6</v>
      </c>
      <c r="T481" s="4">
        <v>0.1</v>
      </c>
      <c r="U481" s="1"/>
      <c r="V481" s="4"/>
      <c r="W481" s="1">
        <v>352</v>
      </c>
      <c r="X481" s="1">
        <v>19362</v>
      </c>
    </row>
    <row r="482" spans="1:24" customHeight="1" ht="12.75">
      <c r="A482" s="1" t="s">
        <v>3151</v>
      </c>
      <c r="B482" s="7">
        <v>34.84</v>
      </c>
      <c r="C482" s="1">
        <v>2</v>
      </c>
      <c r="D482" s="1" t="s">
        <v>151</v>
      </c>
      <c r="E482" s="1"/>
      <c r="F482" s="1"/>
      <c r="G482" s="1"/>
      <c r="H482" s="1"/>
      <c r="I482" s="5">
        <v>4</v>
      </c>
      <c r="J482" s="5">
        <v>1.0488088481702</v>
      </c>
      <c r="K482" s="1">
        <v>2</v>
      </c>
      <c r="L482" s="4">
        <v>0.1</v>
      </c>
      <c r="M482" s="1">
        <v>3</v>
      </c>
      <c r="N482" s="4">
        <v>0.15</v>
      </c>
      <c r="O482" s="1">
        <v>4</v>
      </c>
      <c r="P482" s="4">
        <v>0.5</v>
      </c>
      <c r="Q482" s="1">
        <v>5</v>
      </c>
      <c r="R482" s="4">
        <v>0.15</v>
      </c>
      <c r="S482" s="1">
        <v>6</v>
      </c>
      <c r="T482" s="4">
        <v>0.1</v>
      </c>
      <c r="U482" s="1"/>
      <c r="V482" s="4"/>
      <c r="W482" s="1">
        <v>352</v>
      </c>
      <c r="X482" s="1">
        <v>19404</v>
      </c>
    </row>
    <row r="483" spans="1:24" customHeight="1" ht="12.75">
      <c r="A483" s="1" t="s">
        <v>3152</v>
      </c>
      <c r="B483" s="7">
        <v>33.12</v>
      </c>
      <c r="C483" s="1">
        <v>2</v>
      </c>
      <c r="D483" s="1" t="s">
        <v>151</v>
      </c>
      <c r="E483" s="1"/>
      <c r="F483" s="1"/>
      <c r="G483" s="1"/>
      <c r="H483" s="1"/>
      <c r="I483" s="5">
        <v>4</v>
      </c>
      <c r="J483" s="5">
        <v>1.0488088481702</v>
      </c>
      <c r="K483" s="1">
        <v>2</v>
      </c>
      <c r="L483" s="4">
        <v>0.1</v>
      </c>
      <c r="M483" s="1">
        <v>3</v>
      </c>
      <c r="N483" s="4">
        <v>0.15</v>
      </c>
      <c r="O483" s="1">
        <v>4</v>
      </c>
      <c r="P483" s="4">
        <v>0.5</v>
      </c>
      <c r="Q483" s="1">
        <v>5</v>
      </c>
      <c r="R483" s="4">
        <v>0.15</v>
      </c>
      <c r="S483" s="1">
        <v>6</v>
      </c>
      <c r="T483" s="4">
        <v>0.1</v>
      </c>
      <c r="U483" s="1"/>
      <c r="V483" s="4"/>
      <c r="W483" s="1">
        <v>352</v>
      </c>
      <c r="X483" s="1">
        <v>19446</v>
      </c>
    </row>
    <row r="484" spans="1:24" customHeight="1" ht="12.75">
      <c r="A484" s="1" t="s">
        <v>3153</v>
      </c>
      <c r="B484" s="7">
        <v>5.3</v>
      </c>
      <c r="C484" s="1">
        <v>2</v>
      </c>
      <c r="D484" s="1" t="s">
        <v>151</v>
      </c>
      <c r="E484" s="1"/>
      <c r="F484" s="1"/>
      <c r="G484" s="1"/>
      <c r="H484" s="1"/>
      <c r="I484" s="5">
        <v>4</v>
      </c>
      <c r="J484" s="5">
        <v>1.0488088481702</v>
      </c>
      <c r="K484" s="1">
        <v>2</v>
      </c>
      <c r="L484" s="4">
        <v>0.1</v>
      </c>
      <c r="M484" s="1">
        <v>3</v>
      </c>
      <c r="N484" s="4">
        <v>0.15</v>
      </c>
      <c r="O484" s="1">
        <v>4</v>
      </c>
      <c r="P484" s="4">
        <v>0.5</v>
      </c>
      <c r="Q484" s="1">
        <v>5</v>
      </c>
      <c r="R484" s="4">
        <v>0.15</v>
      </c>
      <c r="S484" s="1">
        <v>6</v>
      </c>
      <c r="T484" s="4">
        <v>0.1</v>
      </c>
      <c r="U484" s="1"/>
      <c r="V484" s="4"/>
      <c r="W484" s="1">
        <v>352</v>
      </c>
      <c r="X484" s="1">
        <v>19488</v>
      </c>
    </row>
    <row r="485" spans="1:24" customHeight="1" ht="12.75">
      <c r="A485" s="1" t="s">
        <v>3154</v>
      </c>
      <c r="B485" s="7">
        <v>44.49</v>
      </c>
      <c r="C485" s="1">
        <v>2</v>
      </c>
      <c r="D485" s="1" t="s">
        <v>151</v>
      </c>
      <c r="E485" s="1"/>
      <c r="F485" s="1"/>
      <c r="G485" s="1"/>
      <c r="H485" s="1"/>
      <c r="I485" s="5">
        <v>4</v>
      </c>
      <c r="J485" s="5">
        <v>1.0488088481702</v>
      </c>
      <c r="K485" s="1">
        <v>2</v>
      </c>
      <c r="L485" s="4">
        <v>0.1</v>
      </c>
      <c r="M485" s="1">
        <v>3</v>
      </c>
      <c r="N485" s="4">
        <v>0.15</v>
      </c>
      <c r="O485" s="1">
        <v>4</v>
      </c>
      <c r="P485" s="4">
        <v>0.5</v>
      </c>
      <c r="Q485" s="1">
        <v>5</v>
      </c>
      <c r="R485" s="4">
        <v>0.15</v>
      </c>
      <c r="S485" s="1">
        <v>6</v>
      </c>
      <c r="T485" s="4">
        <v>0.1</v>
      </c>
      <c r="U485" s="1"/>
      <c r="V485" s="4"/>
      <c r="W485" s="1">
        <v>352</v>
      </c>
      <c r="X485" s="1">
        <v>19530</v>
      </c>
    </row>
    <row r="486" spans="1:24" customHeight="1" ht="12.75">
      <c r="A486" s="1" t="s">
        <v>3155</v>
      </c>
      <c r="B486" s="7">
        <v>26.09</v>
      </c>
      <c r="C486" s="1">
        <v>2</v>
      </c>
      <c r="D486" s="1" t="s">
        <v>151</v>
      </c>
      <c r="E486" s="1"/>
      <c r="F486" s="1"/>
      <c r="G486" s="1"/>
      <c r="H486" s="1"/>
      <c r="I486" s="5">
        <v>4</v>
      </c>
      <c r="J486" s="5">
        <v>1.0488088481702</v>
      </c>
      <c r="K486" s="1">
        <v>2</v>
      </c>
      <c r="L486" s="4">
        <v>0.1</v>
      </c>
      <c r="M486" s="1">
        <v>3</v>
      </c>
      <c r="N486" s="4">
        <v>0.15</v>
      </c>
      <c r="O486" s="1">
        <v>4</v>
      </c>
      <c r="P486" s="4">
        <v>0.5</v>
      </c>
      <c r="Q486" s="1">
        <v>5</v>
      </c>
      <c r="R486" s="4">
        <v>0.15</v>
      </c>
      <c r="S486" s="1">
        <v>6</v>
      </c>
      <c r="T486" s="4">
        <v>0.1</v>
      </c>
      <c r="U486" s="1"/>
      <c r="V486" s="4"/>
      <c r="W486" s="1">
        <v>352</v>
      </c>
      <c r="X486" s="1">
        <v>19572</v>
      </c>
    </row>
    <row r="487" spans="1:24" customHeight="1" ht="12.75">
      <c r="A487" s="1" t="s">
        <v>3156</v>
      </c>
      <c r="B487" s="7">
        <v>4.1</v>
      </c>
      <c r="C487" s="1">
        <v>2</v>
      </c>
      <c r="D487" s="1" t="s">
        <v>151</v>
      </c>
      <c r="E487" s="1"/>
      <c r="F487" s="1"/>
      <c r="G487" s="1"/>
      <c r="H487" s="1"/>
      <c r="I487" s="5">
        <v>4</v>
      </c>
      <c r="J487" s="5">
        <v>1.0488088481702</v>
      </c>
      <c r="K487" s="1">
        <v>2</v>
      </c>
      <c r="L487" s="4">
        <v>0.1</v>
      </c>
      <c r="M487" s="1">
        <v>3</v>
      </c>
      <c r="N487" s="4">
        <v>0.15</v>
      </c>
      <c r="O487" s="1">
        <v>4</v>
      </c>
      <c r="P487" s="4">
        <v>0.5</v>
      </c>
      <c r="Q487" s="1">
        <v>5</v>
      </c>
      <c r="R487" s="4">
        <v>0.15</v>
      </c>
      <c r="S487" s="1">
        <v>6</v>
      </c>
      <c r="T487" s="4">
        <v>0.1</v>
      </c>
      <c r="U487" s="1"/>
      <c r="V487" s="4"/>
      <c r="W487" s="1">
        <v>352</v>
      </c>
      <c r="X487" s="1">
        <v>19614</v>
      </c>
    </row>
    <row r="488" spans="1:24" customHeight="1" ht="12.75">
      <c r="A488" s="1" t="s">
        <v>3157</v>
      </c>
      <c r="B488" s="7">
        <v>7.03</v>
      </c>
      <c r="C488" s="1">
        <v>2</v>
      </c>
      <c r="D488" s="1" t="s">
        <v>151</v>
      </c>
      <c r="E488" s="1"/>
      <c r="F488" s="1"/>
      <c r="G488" s="1"/>
      <c r="H488" s="1"/>
      <c r="I488" s="5">
        <v>4</v>
      </c>
      <c r="J488" s="5">
        <v>1.0488088481702</v>
      </c>
      <c r="K488" s="1">
        <v>2</v>
      </c>
      <c r="L488" s="4">
        <v>0.1</v>
      </c>
      <c r="M488" s="1">
        <v>3</v>
      </c>
      <c r="N488" s="4">
        <v>0.15</v>
      </c>
      <c r="O488" s="1">
        <v>4</v>
      </c>
      <c r="P488" s="4">
        <v>0.5</v>
      </c>
      <c r="Q488" s="1">
        <v>5</v>
      </c>
      <c r="R488" s="4">
        <v>0.15</v>
      </c>
      <c r="S488" s="1">
        <v>6</v>
      </c>
      <c r="T488" s="4">
        <v>0.1</v>
      </c>
      <c r="U488" s="1"/>
      <c r="V488" s="4"/>
      <c r="W488" s="1">
        <v>352</v>
      </c>
      <c r="X488" s="1">
        <v>19656</v>
      </c>
    </row>
    <row r="489" spans="1:24" customHeight="1" ht="12.75">
      <c r="A489" s="1" t="s">
        <v>3158</v>
      </c>
      <c r="B489" s="7">
        <v>58.02</v>
      </c>
      <c r="C489" s="1">
        <v>2</v>
      </c>
      <c r="D489" s="1" t="s">
        <v>151</v>
      </c>
      <c r="E489" s="1"/>
      <c r="F489" s="1"/>
      <c r="G489" s="1"/>
      <c r="H489" s="1"/>
      <c r="I489" s="5">
        <v>4</v>
      </c>
      <c r="J489" s="5">
        <v>1.0488088481702</v>
      </c>
      <c r="K489" s="1">
        <v>2</v>
      </c>
      <c r="L489" s="4">
        <v>0.1</v>
      </c>
      <c r="M489" s="1">
        <v>3</v>
      </c>
      <c r="N489" s="4">
        <v>0.15</v>
      </c>
      <c r="O489" s="1">
        <v>4</v>
      </c>
      <c r="P489" s="4">
        <v>0.5</v>
      </c>
      <c r="Q489" s="1">
        <v>5</v>
      </c>
      <c r="R489" s="4">
        <v>0.15</v>
      </c>
      <c r="S489" s="1">
        <v>6</v>
      </c>
      <c r="T489" s="4">
        <v>0.1</v>
      </c>
      <c r="U489" s="1"/>
      <c r="V489" s="4"/>
      <c r="W489" s="1">
        <v>352</v>
      </c>
      <c r="X489" s="1">
        <v>19698</v>
      </c>
    </row>
    <row r="490" spans="1:24" customHeight="1" ht="12.75">
      <c r="A490" s="1" t="s">
        <v>3159</v>
      </c>
      <c r="B490" s="7">
        <v>55.92</v>
      </c>
      <c r="C490" s="1">
        <v>2</v>
      </c>
      <c r="D490" s="1" t="s">
        <v>151</v>
      </c>
      <c r="E490" s="1"/>
      <c r="F490" s="1"/>
      <c r="G490" s="1"/>
      <c r="H490" s="1"/>
      <c r="I490" s="5">
        <v>4</v>
      </c>
      <c r="J490" s="5">
        <v>1.0488088481702</v>
      </c>
      <c r="K490" s="1">
        <v>2</v>
      </c>
      <c r="L490" s="4">
        <v>0.1</v>
      </c>
      <c r="M490" s="1">
        <v>3</v>
      </c>
      <c r="N490" s="4">
        <v>0.15</v>
      </c>
      <c r="O490" s="1">
        <v>4</v>
      </c>
      <c r="P490" s="4">
        <v>0.5</v>
      </c>
      <c r="Q490" s="1">
        <v>5</v>
      </c>
      <c r="R490" s="4">
        <v>0.15</v>
      </c>
      <c r="S490" s="1">
        <v>6</v>
      </c>
      <c r="T490" s="4">
        <v>0.1</v>
      </c>
      <c r="U490" s="1"/>
      <c r="V490" s="4"/>
      <c r="W490" s="1">
        <v>352</v>
      </c>
      <c r="X490" s="1">
        <v>19740</v>
      </c>
    </row>
    <row r="491" spans="1:24" customHeight="1" ht="12.75">
      <c r="A491" s="1" t="s">
        <v>3160</v>
      </c>
      <c r="B491" s="7">
        <v>57.17</v>
      </c>
      <c r="C491" s="1">
        <v>2</v>
      </c>
      <c r="D491" s="1" t="s">
        <v>151</v>
      </c>
      <c r="E491" s="1"/>
      <c r="F491" s="1"/>
      <c r="G491" s="1"/>
      <c r="H491" s="1"/>
      <c r="I491" s="5">
        <v>4</v>
      </c>
      <c r="J491" s="5">
        <v>1.0488088481702</v>
      </c>
      <c r="K491" s="1">
        <v>2</v>
      </c>
      <c r="L491" s="4">
        <v>0.1</v>
      </c>
      <c r="M491" s="1">
        <v>3</v>
      </c>
      <c r="N491" s="4">
        <v>0.15</v>
      </c>
      <c r="O491" s="1">
        <v>4</v>
      </c>
      <c r="P491" s="4">
        <v>0.5</v>
      </c>
      <c r="Q491" s="1">
        <v>5</v>
      </c>
      <c r="R491" s="4">
        <v>0.15</v>
      </c>
      <c r="S491" s="1">
        <v>6</v>
      </c>
      <c r="T491" s="4">
        <v>0.1</v>
      </c>
      <c r="U491" s="1"/>
      <c r="V491" s="4"/>
      <c r="W491" s="1">
        <v>352</v>
      </c>
      <c r="X491" s="1">
        <v>19782</v>
      </c>
    </row>
    <row r="492" spans="1:24" customHeight="1" ht="12.75">
      <c r="A492" s="1" t="s">
        <v>3161</v>
      </c>
      <c r="B492" s="7">
        <v>14.44</v>
      </c>
      <c r="C492" s="1">
        <v>2</v>
      </c>
      <c r="D492" s="1" t="s">
        <v>151</v>
      </c>
      <c r="E492" s="1"/>
      <c r="F492" s="1"/>
      <c r="G492" s="1"/>
      <c r="H492" s="1"/>
      <c r="I492" s="5">
        <v>4</v>
      </c>
      <c r="J492" s="5">
        <v>1.0488088481702</v>
      </c>
      <c r="K492" s="1">
        <v>2</v>
      </c>
      <c r="L492" s="4">
        <v>0.1</v>
      </c>
      <c r="M492" s="1">
        <v>3</v>
      </c>
      <c r="N492" s="4">
        <v>0.15</v>
      </c>
      <c r="O492" s="1">
        <v>4</v>
      </c>
      <c r="P492" s="4">
        <v>0.5</v>
      </c>
      <c r="Q492" s="1">
        <v>5</v>
      </c>
      <c r="R492" s="4">
        <v>0.15</v>
      </c>
      <c r="S492" s="1">
        <v>6</v>
      </c>
      <c r="T492" s="4">
        <v>0.1</v>
      </c>
      <c r="U492" s="1"/>
      <c r="V492" s="4"/>
      <c r="W492" s="1">
        <v>352</v>
      </c>
      <c r="X492" s="1">
        <v>19824</v>
      </c>
    </row>
    <row r="493" spans="1:24" customHeight="1" ht="12.75">
      <c r="A493" s="1" t="s">
        <v>3162</v>
      </c>
      <c r="B493" s="7">
        <v>9.63</v>
      </c>
      <c r="C493" s="1">
        <v>2</v>
      </c>
      <c r="D493" s="1" t="s">
        <v>151</v>
      </c>
      <c r="E493" s="1"/>
      <c r="F493" s="1"/>
      <c r="G493" s="1"/>
      <c r="H493" s="1"/>
      <c r="I493" s="5">
        <v>4</v>
      </c>
      <c r="J493" s="5">
        <v>1.0488088481702</v>
      </c>
      <c r="K493" s="1">
        <v>2</v>
      </c>
      <c r="L493" s="4">
        <v>0.1</v>
      </c>
      <c r="M493" s="1">
        <v>3</v>
      </c>
      <c r="N493" s="4">
        <v>0.15</v>
      </c>
      <c r="O493" s="1">
        <v>4</v>
      </c>
      <c r="P493" s="4">
        <v>0.5</v>
      </c>
      <c r="Q493" s="1">
        <v>5</v>
      </c>
      <c r="R493" s="4">
        <v>0.15</v>
      </c>
      <c r="S493" s="1">
        <v>6</v>
      </c>
      <c r="T493" s="4">
        <v>0.1</v>
      </c>
      <c r="U493" s="1"/>
      <c r="V493" s="4"/>
      <c r="W493" s="1">
        <v>352</v>
      </c>
      <c r="X493" s="1">
        <v>19866</v>
      </c>
    </row>
    <row r="494" spans="1:24" customHeight="1" ht="12.75">
      <c r="A494" s="1" t="s">
        <v>3163</v>
      </c>
      <c r="B494" s="7">
        <v>5.96</v>
      </c>
      <c r="C494" s="1">
        <v>2</v>
      </c>
      <c r="D494" s="1" t="s">
        <v>151</v>
      </c>
      <c r="E494" s="1"/>
      <c r="F494" s="1"/>
      <c r="G494" s="1"/>
      <c r="H494" s="1"/>
      <c r="I494" s="5">
        <v>4</v>
      </c>
      <c r="J494" s="5">
        <v>1.0488088481702</v>
      </c>
      <c r="K494" s="1">
        <v>2</v>
      </c>
      <c r="L494" s="4">
        <v>0.1</v>
      </c>
      <c r="M494" s="1">
        <v>3</v>
      </c>
      <c r="N494" s="4">
        <v>0.15</v>
      </c>
      <c r="O494" s="1">
        <v>4</v>
      </c>
      <c r="P494" s="4">
        <v>0.5</v>
      </c>
      <c r="Q494" s="1">
        <v>5</v>
      </c>
      <c r="R494" s="4">
        <v>0.15</v>
      </c>
      <c r="S494" s="1">
        <v>6</v>
      </c>
      <c r="T494" s="4">
        <v>0.1</v>
      </c>
      <c r="U494" s="1"/>
      <c r="V494" s="4"/>
      <c r="W494" s="1">
        <v>352</v>
      </c>
      <c r="X494" s="1">
        <v>19908</v>
      </c>
    </row>
    <row r="495" spans="1:24" customHeight="1" ht="12.75">
      <c r="A495" s="1" t="s">
        <v>3164</v>
      </c>
      <c r="B495" s="7">
        <v>22.63</v>
      </c>
      <c r="C495" s="1">
        <v>2</v>
      </c>
      <c r="D495" s="1" t="s">
        <v>151</v>
      </c>
      <c r="E495" s="1"/>
      <c r="F495" s="1"/>
      <c r="G495" s="1"/>
      <c r="H495" s="1"/>
      <c r="I495" s="5">
        <v>4</v>
      </c>
      <c r="J495" s="5">
        <v>1.0488088481702</v>
      </c>
      <c r="K495" s="1">
        <v>2</v>
      </c>
      <c r="L495" s="4">
        <v>0.1</v>
      </c>
      <c r="M495" s="1">
        <v>3</v>
      </c>
      <c r="N495" s="4">
        <v>0.15</v>
      </c>
      <c r="O495" s="1">
        <v>4</v>
      </c>
      <c r="P495" s="4">
        <v>0.5</v>
      </c>
      <c r="Q495" s="1">
        <v>5</v>
      </c>
      <c r="R495" s="4">
        <v>0.15</v>
      </c>
      <c r="S495" s="1">
        <v>6</v>
      </c>
      <c r="T495" s="4">
        <v>0.1</v>
      </c>
      <c r="U495" s="1"/>
      <c r="V495" s="4"/>
      <c r="W495" s="1">
        <v>352</v>
      </c>
      <c r="X495" s="1">
        <v>19950</v>
      </c>
    </row>
    <row r="496" spans="1:24" customHeight="1" ht="12.75">
      <c r="A496" s="1" t="s">
        <v>3165</v>
      </c>
      <c r="B496" s="7">
        <v>5.83</v>
      </c>
      <c r="C496" s="1">
        <v>2</v>
      </c>
      <c r="D496" s="1" t="s">
        <v>151</v>
      </c>
      <c r="E496" s="1"/>
      <c r="F496" s="1"/>
      <c r="G496" s="1"/>
      <c r="H496" s="1"/>
      <c r="I496" s="5">
        <v>4</v>
      </c>
      <c r="J496" s="5">
        <v>1.0488088481702</v>
      </c>
      <c r="K496" s="1">
        <v>2</v>
      </c>
      <c r="L496" s="4">
        <v>0.1</v>
      </c>
      <c r="M496" s="1">
        <v>3</v>
      </c>
      <c r="N496" s="4">
        <v>0.15</v>
      </c>
      <c r="O496" s="1">
        <v>4</v>
      </c>
      <c r="P496" s="4">
        <v>0.5</v>
      </c>
      <c r="Q496" s="1">
        <v>5</v>
      </c>
      <c r="R496" s="4">
        <v>0.15</v>
      </c>
      <c r="S496" s="1">
        <v>6</v>
      </c>
      <c r="T496" s="4">
        <v>0.1</v>
      </c>
      <c r="U496" s="1"/>
      <c r="V496" s="4"/>
      <c r="W496" s="1">
        <v>352</v>
      </c>
      <c r="X496" s="1">
        <v>19992</v>
      </c>
    </row>
    <row r="497" spans="1:24" customHeight="1" ht="12.75">
      <c r="A497" s="1" t="s">
        <v>3166</v>
      </c>
      <c r="B497" s="7">
        <v>5.73</v>
      </c>
      <c r="C497" s="1">
        <v>2</v>
      </c>
      <c r="D497" s="1" t="s">
        <v>151</v>
      </c>
      <c r="E497" s="1"/>
      <c r="F497" s="1"/>
      <c r="G497" s="1"/>
      <c r="H497" s="1"/>
      <c r="I497" s="5">
        <v>4</v>
      </c>
      <c r="J497" s="5">
        <v>1.0488088481702</v>
      </c>
      <c r="K497" s="1">
        <v>2</v>
      </c>
      <c r="L497" s="4">
        <v>0.1</v>
      </c>
      <c r="M497" s="1">
        <v>3</v>
      </c>
      <c r="N497" s="4">
        <v>0.15</v>
      </c>
      <c r="O497" s="1">
        <v>4</v>
      </c>
      <c r="P497" s="4">
        <v>0.5</v>
      </c>
      <c r="Q497" s="1">
        <v>5</v>
      </c>
      <c r="R497" s="4">
        <v>0.15</v>
      </c>
      <c r="S497" s="1">
        <v>6</v>
      </c>
      <c r="T497" s="4">
        <v>0.1</v>
      </c>
      <c r="U497" s="1"/>
      <c r="V497" s="4"/>
      <c r="W497" s="1">
        <v>352</v>
      </c>
      <c r="X497" s="1">
        <v>20034</v>
      </c>
    </row>
    <row r="498" spans="1:24" customHeight="1" ht="12.75">
      <c r="A498" s="1" t="s">
        <v>3167</v>
      </c>
      <c r="B498" s="7">
        <v>6.77</v>
      </c>
      <c r="C498" s="1">
        <v>2</v>
      </c>
      <c r="D498" s="1" t="s">
        <v>151</v>
      </c>
      <c r="E498" s="1"/>
      <c r="F498" s="1"/>
      <c r="G498" s="1"/>
      <c r="H498" s="1"/>
      <c r="I498" s="5">
        <v>4</v>
      </c>
      <c r="J498" s="5">
        <v>1.0488088481702</v>
      </c>
      <c r="K498" s="1">
        <v>2</v>
      </c>
      <c r="L498" s="4">
        <v>0.1</v>
      </c>
      <c r="M498" s="1">
        <v>3</v>
      </c>
      <c r="N498" s="4">
        <v>0.15</v>
      </c>
      <c r="O498" s="1">
        <v>4</v>
      </c>
      <c r="P498" s="4">
        <v>0.5</v>
      </c>
      <c r="Q498" s="1">
        <v>5</v>
      </c>
      <c r="R498" s="4">
        <v>0.15</v>
      </c>
      <c r="S498" s="1">
        <v>6</v>
      </c>
      <c r="T498" s="4">
        <v>0.1</v>
      </c>
      <c r="U498" s="1"/>
      <c r="V498" s="4"/>
      <c r="W498" s="1">
        <v>352</v>
      </c>
      <c r="X498" s="1">
        <v>20076</v>
      </c>
    </row>
    <row r="499" spans="1:24" customHeight="1" ht="12.75">
      <c r="A499" s="1" t="s">
        <v>3168</v>
      </c>
      <c r="B499" s="7">
        <v>7.11</v>
      </c>
      <c r="C499" s="1">
        <v>2</v>
      </c>
      <c r="D499" s="1" t="s">
        <v>151</v>
      </c>
      <c r="E499" s="1"/>
      <c r="F499" s="1"/>
      <c r="G499" s="1"/>
      <c r="H499" s="1"/>
      <c r="I499" s="5">
        <v>4</v>
      </c>
      <c r="J499" s="5">
        <v>1.0488088481702</v>
      </c>
      <c r="K499" s="1">
        <v>2</v>
      </c>
      <c r="L499" s="4">
        <v>0.1</v>
      </c>
      <c r="M499" s="1">
        <v>3</v>
      </c>
      <c r="N499" s="4">
        <v>0.15</v>
      </c>
      <c r="O499" s="1">
        <v>4</v>
      </c>
      <c r="P499" s="4">
        <v>0.5</v>
      </c>
      <c r="Q499" s="1">
        <v>5</v>
      </c>
      <c r="R499" s="4">
        <v>0.15</v>
      </c>
      <c r="S499" s="1">
        <v>6</v>
      </c>
      <c r="T499" s="4">
        <v>0.1</v>
      </c>
      <c r="U499" s="1"/>
      <c r="V499" s="4"/>
      <c r="W499" s="1">
        <v>352</v>
      </c>
      <c r="X499" s="1">
        <v>20118</v>
      </c>
    </row>
    <row r="500" spans="1:24" customHeight="1" ht="12.75">
      <c r="A500" s="1" t="s">
        <v>3169</v>
      </c>
      <c r="B500" s="7">
        <v>4.2</v>
      </c>
      <c r="C500" s="1">
        <v>2</v>
      </c>
      <c r="D500" s="1" t="s">
        <v>151</v>
      </c>
      <c r="E500" s="1"/>
      <c r="F500" s="1"/>
      <c r="G500" s="1"/>
      <c r="H500" s="1"/>
      <c r="I500" s="5">
        <v>4</v>
      </c>
      <c r="J500" s="5">
        <v>1.0488088481702</v>
      </c>
      <c r="K500" s="1">
        <v>2</v>
      </c>
      <c r="L500" s="4">
        <v>0.1</v>
      </c>
      <c r="M500" s="1">
        <v>3</v>
      </c>
      <c r="N500" s="4">
        <v>0.15</v>
      </c>
      <c r="O500" s="1">
        <v>4</v>
      </c>
      <c r="P500" s="4">
        <v>0.5</v>
      </c>
      <c r="Q500" s="1">
        <v>5</v>
      </c>
      <c r="R500" s="4">
        <v>0.15</v>
      </c>
      <c r="S500" s="1">
        <v>6</v>
      </c>
      <c r="T500" s="4">
        <v>0.1</v>
      </c>
      <c r="U500" s="1"/>
      <c r="V500" s="4"/>
      <c r="W500" s="1">
        <v>352</v>
      </c>
      <c r="X500" s="1">
        <v>20160</v>
      </c>
    </row>
    <row r="501" spans="1:24" customHeight="1" ht="12.75">
      <c r="A501" s="1" t="s">
        <v>3170</v>
      </c>
      <c r="B501" s="7">
        <v>4.57</v>
      </c>
      <c r="C501" s="1">
        <v>2</v>
      </c>
      <c r="D501" s="1" t="s">
        <v>151</v>
      </c>
      <c r="E501" s="1"/>
      <c r="F501" s="1"/>
      <c r="G501" s="1"/>
      <c r="H501" s="1"/>
      <c r="I501" s="5">
        <v>4</v>
      </c>
      <c r="J501" s="5">
        <v>1.0488088481702</v>
      </c>
      <c r="K501" s="1">
        <v>2</v>
      </c>
      <c r="L501" s="4">
        <v>0.1</v>
      </c>
      <c r="M501" s="1">
        <v>3</v>
      </c>
      <c r="N501" s="4">
        <v>0.15</v>
      </c>
      <c r="O501" s="1">
        <v>4</v>
      </c>
      <c r="P501" s="4">
        <v>0.5</v>
      </c>
      <c r="Q501" s="1">
        <v>5</v>
      </c>
      <c r="R501" s="4">
        <v>0.15</v>
      </c>
      <c r="S501" s="1">
        <v>6</v>
      </c>
      <c r="T501" s="4">
        <v>0.1</v>
      </c>
      <c r="U501" s="1"/>
      <c r="V501" s="4"/>
      <c r="W501" s="1">
        <v>352</v>
      </c>
      <c r="X501" s="1">
        <v>20202</v>
      </c>
    </row>
    <row r="502" spans="1:24" customHeight="1" ht="12.75">
      <c r="A502" s="1" t="s">
        <v>3171</v>
      </c>
      <c r="B502" s="7">
        <v>3.7</v>
      </c>
      <c r="C502" s="1">
        <v>2</v>
      </c>
      <c r="D502" s="1" t="s">
        <v>151</v>
      </c>
      <c r="E502" s="1"/>
      <c r="F502" s="1"/>
      <c r="G502" s="1"/>
      <c r="H502" s="1"/>
      <c r="I502" s="5">
        <v>4</v>
      </c>
      <c r="J502" s="5">
        <v>1.0488088481702</v>
      </c>
      <c r="K502" s="1">
        <v>2</v>
      </c>
      <c r="L502" s="4">
        <v>0.1</v>
      </c>
      <c r="M502" s="1">
        <v>3</v>
      </c>
      <c r="N502" s="4">
        <v>0.15</v>
      </c>
      <c r="O502" s="1">
        <v>4</v>
      </c>
      <c r="P502" s="4">
        <v>0.5</v>
      </c>
      <c r="Q502" s="1">
        <v>5</v>
      </c>
      <c r="R502" s="4">
        <v>0.15</v>
      </c>
      <c r="S502" s="1">
        <v>6</v>
      </c>
      <c r="T502" s="4">
        <v>0.1</v>
      </c>
      <c r="U502" s="1"/>
      <c r="V502" s="4"/>
      <c r="W502" s="1">
        <v>352</v>
      </c>
      <c r="X502" s="1">
        <v>20244</v>
      </c>
    </row>
    <row r="503" spans="1:24" customHeight="1" ht="12.75">
      <c r="A503" s="1" t="s">
        <v>3172</v>
      </c>
      <c r="B503" s="7">
        <v>3.75</v>
      </c>
      <c r="C503" s="1">
        <v>2</v>
      </c>
      <c r="D503" s="1" t="s">
        <v>151</v>
      </c>
      <c r="E503" s="1"/>
      <c r="F503" s="1"/>
      <c r="G503" s="1"/>
      <c r="H503" s="1"/>
      <c r="I503" s="5">
        <v>4</v>
      </c>
      <c r="J503" s="5">
        <v>1.0488088481702</v>
      </c>
      <c r="K503" s="1">
        <v>2</v>
      </c>
      <c r="L503" s="4">
        <v>0.1</v>
      </c>
      <c r="M503" s="1">
        <v>3</v>
      </c>
      <c r="N503" s="4">
        <v>0.15</v>
      </c>
      <c r="O503" s="1">
        <v>4</v>
      </c>
      <c r="P503" s="4">
        <v>0.5</v>
      </c>
      <c r="Q503" s="1">
        <v>5</v>
      </c>
      <c r="R503" s="4">
        <v>0.15</v>
      </c>
      <c r="S503" s="1">
        <v>6</v>
      </c>
      <c r="T503" s="4">
        <v>0.1</v>
      </c>
      <c r="U503" s="1"/>
      <c r="V503" s="4"/>
      <c r="W503" s="1">
        <v>352</v>
      </c>
      <c r="X503" s="1">
        <v>20286</v>
      </c>
    </row>
    <row r="504" spans="1:24" customHeight="1" ht="12.75">
      <c r="A504" s="1" t="s">
        <v>3173</v>
      </c>
      <c r="B504" s="7">
        <v>24.74</v>
      </c>
      <c r="C504" s="1">
        <v>2</v>
      </c>
      <c r="D504" s="1" t="s">
        <v>151</v>
      </c>
      <c r="E504" s="1"/>
      <c r="F504" s="1"/>
      <c r="G504" s="1"/>
      <c r="H504" s="1"/>
      <c r="I504" s="5">
        <v>4</v>
      </c>
      <c r="J504" s="5">
        <v>1.0488088481702</v>
      </c>
      <c r="K504" s="1">
        <v>2</v>
      </c>
      <c r="L504" s="4">
        <v>0.1</v>
      </c>
      <c r="M504" s="1">
        <v>3</v>
      </c>
      <c r="N504" s="4">
        <v>0.15</v>
      </c>
      <c r="O504" s="1">
        <v>4</v>
      </c>
      <c r="P504" s="4">
        <v>0.5</v>
      </c>
      <c r="Q504" s="1">
        <v>5</v>
      </c>
      <c r="R504" s="4">
        <v>0.15</v>
      </c>
      <c r="S504" s="1">
        <v>6</v>
      </c>
      <c r="T504" s="4">
        <v>0.1</v>
      </c>
      <c r="U504" s="1"/>
      <c r="V504" s="4"/>
      <c r="W504" s="1">
        <v>352</v>
      </c>
      <c r="X504" s="1">
        <v>20328</v>
      </c>
    </row>
    <row r="505" spans="1:24" customHeight="1" ht="12.75">
      <c r="A505" s="1" t="s">
        <v>3174</v>
      </c>
      <c r="B505" s="7">
        <v>2.59</v>
      </c>
      <c r="C505" s="1">
        <v>2</v>
      </c>
      <c r="D505" s="1" t="s">
        <v>151</v>
      </c>
      <c r="E505" s="1"/>
      <c r="F505" s="1"/>
      <c r="G505" s="1"/>
      <c r="H505" s="1"/>
      <c r="I505" s="5">
        <v>4</v>
      </c>
      <c r="J505" s="5">
        <v>1.0488088481702</v>
      </c>
      <c r="K505" s="1">
        <v>2</v>
      </c>
      <c r="L505" s="4">
        <v>0.1</v>
      </c>
      <c r="M505" s="1">
        <v>3</v>
      </c>
      <c r="N505" s="4">
        <v>0.15</v>
      </c>
      <c r="O505" s="1">
        <v>4</v>
      </c>
      <c r="P505" s="4">
        <v>0.5</v>
      </c>
      <c r="Q505" s="1">
        <v>5</v>
      </c>
      <c r="R505" s="4">
        <v>0.15</v>
      </c>
      <c r="S505" s="1">
        <v>6</v>
      </c>
      <c r="T505" s="4">
        <v>0.1</v>
      </c>
      <c r="U505" s="1"/>
      <c r="V505" s="4"/>
      <c r="W505" s="1">
        <v>352</v>
      </c>
      <c r="X505" s="1">
        <v>20370</v>
      </c>
    </row>
    <row r="506" spans="1:24" customHeight="1" ht="12.75">
      <c r="A506" s="1" t="s">
        <v>3175</v>
      </c>
      <c r="B506" s="7">
        <v>46.18</v>
      </c>
      <c r="C506" s="1">
        <v>2</v>
      </c>
      <c r="D506" s="1" t="s">
        <v>151</v>
      </c>
      <c r="E506" s="1"/>
      <c r="F506" s="1"/>
      <c r="G506" s="1"/>
      <c r="H506" s="1"/>
      <c r="I506" s="5">
        <v>4</v>
      </c>
      <c r="J506" s="5">
        <v>1.0488088481702</v>
      </c>
      <c r="K506" s="1">
        <v>2</v>
      </c>
      <c r="L506" s="4">
        <v>0.1</v>
      </c>
      <c r="M506" s="1">
        <v>3</v>
      </c>
      <c r="N506" s="4">
        <v>0.15</v>
      </c>
      <c r="O506" s="1">
        <v>4</v>
      </c>
      <c r="P506" s="4">
        <v>0.5</v>
      </c>
      <c r="Q506" s="1">
        <v>5</v>
      </c>
      <c r="R506" s="4">
        <v>0.15</v>
      </c>
      <c r="S506" s="1">
        <v>6</v>
      </c>
      <c r="T506" s="4">
        <v>0.1</v>
      </c>
      <c r="U506" s="1"/>
      <c r="V506" s="4"/>
      <c r="W506" s="1">
        <v>352</v>
      </c>
      <c r="X506" s="1">
        <v>20412</v>
      </c>
    </row>
    <row r="507" spans="1:24" customHeight="1" ht="12.75">
      <c r="A507" s="1" t="s">
        <v>3176</v>
      </c>
      <c r="B507" s="7">
        <v>69.34</v>
      </c>
      <c r="C507" s="1">
        <v>2</v>
      </c>
      <c r="D507" s="1" t="s">
        <v>151</v>
      </c>
      <c r="E507" s="1"/>
      <c r="F507" s="1"/>
      <c r="G507" s="1"/>
      <c r="H507" s="1"/>
      <c r="I507" s="5">
        <v>4</v>
      </c>
      <c r="J507" s="5">
        <v>1.0488088481702</v>
      </c>
      <c r="K507" s="1">
        <v>2</v>
      </c>
      <c r="L507" s="4">
        <v>0.1</v>
      </c>
      <c r="M507" s="1">
        <v>3</v>
      </c>
      <c r="N507" s="4">
        <v>0.15</v>
      </c>
      <c r="O507" s="1">
        <v>4</v>
      </c>
      <c r="P507" s="4">
        <v>0.5</v>
      </c>
      <c r="Q507" s="1">
        <v>5</v>
      </c>
      <c r="R507" s="4">
        <v>0.15</v>
      </c>
      <c r="S507" s="1">
        <v>6</v>
      </c>
      <c r="T507" s="4">
        <v>0.1</v>
      </c>
      <c r="U507" s="1"/>
      <c r="V507" s="4"/>
      <c r="W507" s="1">
        <v>352</v>
      </c>
      <c r="X507" s="1">
        <v>20454</v>
      </c>
    </row>
    <row r="508" spans="1:24" customHeight="1" ht="12.75">
      <c r="A508" s="1" t="s">
        <v>3177</v>
      </c>
      <c r="B508" s="7">
        <v>52.75</v>
      </c>
      <c r="C508" s="1">
        <v>2</v>
      </c>
      <c r="D508" s="1" t="s">
        <v>151</v>
      </c>
      <c r="E508" s="1"/>
      <c r="F508" s="1"/>
      <c r="G508" s="1"/>
      <c r="H508" s="1"/>
      <c r="I508" s="5">
        <v>4</v>
      </c>
      <c r="J508" s="5">
        <v>1.0488088481702</v>
      </c>
      <c r="K508" s="1">
        <v>2</v>
      </c>
      <c r="L508" s="4">
        <v>0.1</v>
      </c>
      <c r="M508" s="1">
        <v>3</v>
      </c>
      <c r="N508" s="4">
        <v>0.15</v>
      </c>
      <c r="O508" s="1">
        <v>4</v>
      </c>
      <c r="P508" s="4">
        <v>0.5</v>
      </c>
      <c r="Q508" s="1">
        <v>5</v>
      </c>
      <c r="R508" s="4">
        <v>0.15</v>
      </c>
      <c r="S508" s="1">
        <v>6</v>
      </c>
      <c r="T508" s="4">
        <v>0.1</v>
      </c>
      <c r="U508" s="1"/>
      <c r="V508" s="4"/>
      <c r="W508" s="1">
        <v>352</v>
      </c>
      <c r="X508" s="1">
        <v>20496</v>
      </c>
    </row>
    <row r="509" spans="1:24" customHeight="1" ht="12.75">
      <c r="A509" s="1" t="s">
        <v>3178</v>
      </c>
      <c r="B509" s="7">
        <v>65.89</v>
      </c>
      <c r="C509" s="1">
        <v>2</v>
      </c>
      <c r="D509" s="1" t="s">
        <v>151</v>
      </c>
      <c r="E509" s="1"/>
      <c r="F509" s="1"/>
      <c r="G509" s="1"/>
      <c r="H509" s="1"/>
      <c r="I509" s="5">
        <v>4</v>
      </c>
      <c r="J509" s="5">
        <v>1.0488088481702</v>
      </c>
      <c r="K509" s="1">
        <v>2</v>
      </c>
      <c r="L509" s="4">
        <v>0.1</v>
      </c>
      <c r="M509" s="1">
        <v>3</v>
      </c>
      <c r="N509" s="4">
        <v>0.15</v>
      </c>
      <c r="O509" s="1">
        <v>4</v>
      </c>
      <c r="P509" s="4">
        <v>0.5</v>
      </c>
      <c r="Q509" s="1">
        <v>5</v>
      </c>
      <c r="R509" s="4">
        <v>0.15</v>
      </c>
      <c r="S509" s="1">
        <v>6</v>
      </c>
      <c r="T509" s="4">
        <v>0.1</v>
      </c>
      <c r="U509" s="1"/>
      <c r="V509" s="4"/>
      <c r="W509" s="1">
        <v>352</v>
      </c>
      <c r="X509" s="1">
        <v>20538</v>
      </c>
    </row>
    <row r="510" spans="1:24" customHeight="1" ht="12.75">
      <c r="A510" s="1" t="s">
        <v>3179</v>
      </c>
      <c r="B510" s="7">
        <v>58.18</v>
      </c>
      <c r="C510" s="1">
        <v>2</v>
      </c>
      <c r="D510" s="1" t="s">
        <v>151</v>
      </c>
      <c r="E510" s="1"/>
      <c r="F510" s="1"/>
      <c r="G510" s="1"/>
      <c r="H510" s="1"/>
      <c r="I510" s="5">
        <v>4</v>
      </c>
      <c r="J510" s="5">
        <v>1.0488088481702</v>
      </c>
      <c r="K510" s="1">
        <v>2</v>
      </c>
      <c r="L510" s="4">
        <v>0.1</v>
      </c>
      <c r="M510" s="1">
        <v>3</v>
      </c>
      <c r="N510" s="4">
        <v>0.15</v>
      </c>
      <c r="O510" s="1">
        <v>4</v>
      </c>
      <c r="P510" s="4">
        <v>0.5</v>
      </c>
      <c r="Q510" s="1">
        <v>5</v>
      </c>
      <c r="R510" s="4">
        <v>0.15</v>
      </c>
      <c r="S510" s="1">
        <v>6</v>
      </c>
      <c r="T510" s="4">
        <v>0.1</v>
      </c>
      <c r="U510" s="1"/>
      <c r="V510" s="4"/>
      <c r="W510" s="1">
        <v>352</v>
      </c>
      <c r="X510" s="1">
        <v>20580</v>
      </c>
    </row>
    <row r="511" spans="1:24" customHeight="1" ht="12.75">
      <c r="A511" s="1" t="s">
        <v>3180</v>
      </c>
      <c r="B511" s="7">
        <v>70.54</v>
      </c>
      <c r="C511" s="1">
        <v>2</v>
      </c>
      <c r="D511" s="1" t="s">
        <v>151</v>
      </c>
      <c r="E511" s="1"/>
      <c r="F511" s="1"/>
      <c r="G511" s="1"/>
      <c r="H511" s="1"/>
      <c r="I511" s="5">
        <v>4</v>
      </c>
      <c r="J511" s="5">
        <v>1.0488088481702</v>
      </c>
      <c r="K511" s="1">
        <v>2</v>
      </c>
      <c r="L511" s="4">
        <v>0.1</v>
      </c>
      <c r="M511" s="1">
        <v>3</v>
      </c>
      <c r="N511" s="4">
        <v>0.15</v>
      </c>
      <c r="O511" s="1">
        <v>4</v>
      </c>
      <c r="P511" s="4">
        <v>0.5</v>
      </c>
      <c r="Q511" s="1">
        <v>5</v>
      </c>
      <c r="R511" s="4">
        <v>0.15</v>
      </c>
      <c r="S511" s="1">
        <v>6</v>
      </c>
      <c r="T511" s="4">
        <v>0.1</v>
      </c>
      <c r="U511" s="1"/>
      <c r="V511" s="4"/>
      <c r="W511" s="1">
        <v>352</v>
      </c>
      <c r="X511" s="1">
        <v>20622</v>
      </c>
    </row>
    <row r="512" spans="1:24" customHeight="1" ht="12.75">
      <c r="A512" s="1" t="s">
        <v>3181</v>
      </c>
      <c r="B512" s="7">
        <v>1.93</v>
      </c>
      <c r="C512" s="1">
        <v>2</v>
      </c>
      <c r="D512" s="1" t="s">
        <v>151</v>
      </c>
      <c r="E512" s="1"/>
      <c r="F512" s="1"/>
      <c r="G512" s="1"/>
      <c r="H512" s="1"/>
      <c r="I512" s="5">
        <v>4</v>
      </c>
      <c r="J512" s="5">
        <v>1.0488088481702</v>
      </c>
      <c r="K512" s="1">
        <v>2</v>
      </c>
      <c r="L512" s="4">
        <v>0.1</v>
      </c>
      <c r="M512" s="1">
        <v>3</v>
      </c>
      <c r="N512" s="4">
        <v>0.15</v>
      </c>
      <c r="O512" s="1">
        <v>4</v>
      </c>
      <c r="P512" s="4">
        <v>0.5</v>
      </c>
      <c r="Q512" s="1">
        <v>5</v>
      </c>
      <c r="R512" s="4">
        <v>0.15</v>
      </c>
      <c r="S512" s="1">
        <v>6</v>
      </c>
      <c r="T512" s="4">
        <v>0.1</v>
      </c>
      <c r="U512" s="1"/>
      <c r="V512" s="4"/>
      <c r="W512" s="1">
        <v>352</v>
      </c>
      <c r="X512" s="1">
        <v>20664</v>
      </c>
    </row>
    <row r="513" spans="1:24" customHeight="1" ht="12.75">
      <c r="A513" s="1" t="s">
        <v>3182</v>
      </c>
      <c r="B513" s="7">
        <v>10.15</v>
      </c>
      <c r="C513" s="1">
        <v>2</v>
      </c>
      <c r="D513" s="1" t="s">
        <v>151</v>
      </c>
      <c r="E513" s="1"/>
      <c r="F513" s="1"/>
      <c r="G513" s="1"/>
      <c r="H513" s="1"/>
      <c r="I513" s="5">
        <v>4</v>
      </c>
      <c r="J513" s="5">
        <v>1.0488088481702</v>
      </c>
      <c r="K513" s="1">
        <v>2</v>
      </c>
      <c r="L513" s="4">
        <v>0.1</v>
      </c>
      <c r="M513" s="1">
        <v>3</v>
      </c>
      <c r="N513" s="4">
        <v>0.15</v>
      </c>
      <c r="O513" s="1">
        <v>4</v>
      </c>
      <c r="P513" s="4">
        <v>0.5</v>
      </c>
      <c r="Q513" s="1">
        <v>5</v>
      </c>
      <c r="R513" s="4">
        <v>0.15</v>
      </c>
      <c r="S513" s="1">
        <v>6</v>
      </c>
      <c r="T513" s="4">
        <v>0.1</v>
      </c>
      <c r="U513" s="1"/>
      <c r="V513" s="4"/>
      <c r="W513" s="1">
        <v>352</v>
      </c>
      <c r="X513" s="1">
        <v>20706</v>
      </c>
    </row>
    <row r="514" spans="1:24" customHeight="1" ht="12.75">
      <c r="A514" s="1" t="s">
        <v>3183</v>
      </c>
      <c r="B514" s="7">
        <v>17.05</v>
      </c>
      <c r="C514" s="1">
        <v>2</v>
      </c>
      <c r="D514" s="1" t="s">
        <v>151</v>
      </c>
      <c r="E514" s="1"/>
      <c r="F514" s="1"/>
      <c r="G514" s="1"/>
      <c r="H514" s="1"/>
      <c r="I514" s="5">
        <v>4</v>
      </c>
      <c r="J514" s="5">
        <v>1.0488088481702</v>
      </c>
      <c r="K514" s="1">
        <v>2</v>
      </c>
      <c r="L514" s="4">
        <v>0.1</v>
      </c>
      <c r="M514" s="1">
        <v>3</v>
      </c>
      <c r="N514" s="4">
        <v>0.15</v>
      </c>
      <c r="O514" s="1">
        <v>4</v>
      </c>
      <c r="P514" s="4">
        <v>0.5</v>
      </c>
      <c r="Q514" s="1">
        <v>5</v>
      </c>
      <c r="R514" s="4">
        <v>0.15</v>
      </c>
      <c r="S514" s="1">
        <v>6</v>
      </c>
      <c r="T514" s="4">
        <v>0.1</v>
      </c>
      <c r="U514" s="1"/>
      <c r="V514" s="4"/>
      <c r="W514" s="1">
        <v>352</v>
      </c>
      <c r="X514" s="1">
        <v>20748</v>
      </c>
    </row>
    <row r="515" spans="1:24" customHeight="1" ht="12.75">
      <c r="A515" s="1" t="s">
        <v>3184</v>
      </c>
      <c r="B515" s="7">
        <v>20.55</v>
      </c>
      <c r="C515" s="1">
        <v>2</v>
      </c>
      <c r="D515" s="1" t="s">
        <v>151</v>
      </c>
      <c r="E515" s="1"/>
      <c r="F515" s="1"/>
      <c r="G515" s="1"/>
      <c r="H515" s="1"/>
      <c r="I515" s="5">
        <v>4</v>
      </c>
      <c r="J515" s="5">
        <v>1.0488088481702</v>
      </c>
      <c r="K515" s="1">
        <v>2</v>
      </c>
      <c r="L515" s="4">
        <v>0.1</v>
      </c>
      <c r="M515" s="1">
        <v>3</v>
      </c>
      <c r="N515" s="4">
        <v>0.15</v>
      </c>
      <c r="O515" s="1">
        <v>4</v>
      </c>
      <c r="P515" s="4">
        <v>0.5</v>
      </c>
      <c r="Q515" s="1">
        <v>5</v>
      </c>
      <c r="R515" s="4">
        <v>0.15</v>
      </c>
      <c r="S515" s="1">
        <v>6</v>
      </c>
      <c r="T515" s="4">
        <v>0.1</v>
      </c>
      <c r="U515" s="1"/>
      <c r="V515" s="4"/>
      <c r="W515" s="1">
        <v>352</v>
      </c>
      <c r="X515" s="1">
        <v>20790</v>
      </c>
    </row>
    <row r="516" spans="1:24" customHeight="1" ht="12.75">
      <c r="A516" s="1" t="s">
        <v>3185</v>
      </c>
      <c r="B516" s="7">
        <v>19.63</v>
      </c>
      <c r="C516" s="1">
        <v>2</v>
      </c>
      <c r="D516" s="1" t="s">
        <v>151</v>
      </c>
      <c r="E516" s="1"/>
      <c r="F516" s="1"/>
      <c r="G516" s="1"/>
      <c r="H516" s="1"/>
      <c r="I516" s="5">
        <v>4</v>
      </c>
      <c r="J516" s="5">
        <v>1.0488088481702</v>
      </c>
      <c r="K516" s="1">
        <v>2</v>
      </c>
      <c r="L516" s="4">
        <v>0.1</v>
      </c>
      <c r="M516" s="1">
        <v>3</v>
      </c>
      <c r="N516" s="4">
        <v>0.15</v>
      </c>
      <c r="O516" s="1">
        <v>4</v>
      </c>
      <c r="P516" s="4">
        <v>0.5</v>
      </c>
      <c r="Q516" s="1">
        <v>5</v>
      </c>
      <c r="R516" s="4">
        <v>0.15</v>
      </c>
      <c r="S516" s="1">
        <v>6</v>
      </c>
      <c r="T516" s="4">
        <v>0.1</v>
      </c>
      <c r="U516" s="1"/>
      <c r="V516" s="4"/>
      <c r="W516" s="1">
        <v>352</v>
      </c>
      <c r="X516" s="1">
        <v>20832</v>
      </c>
    </row>
    <row r="517" spans="1:24" customHeight="1" ht="12.75">
      <c r="A517" s="1" t="s">
        <v>3186</v>
      </c>
      <c r="B517" s="7">
        <v>14.19</v>
      </c>
      <c r="C517" s="1">
        <v>2</v>
      </c>
      <c r="D517" s="1" t="s">
        <v>151</v>
      </c>
      <c r="E517" s="1"/>
      <c r="F517" s="1"/>
      <c r="G517" s="1"/>
      <c r="H517" s="1"/>
      <c r="I517" s="5">
        <v>4</v>
      </c>
      <c r="J517" s="5">
        <v>1.0488088481702</v>
      </c>
      <c r="K517" s="1">
        <v>2</v>
      </c>
      <c r="L517" s="4">
        <v>0.1</v>
      </c>
      <c r="M517" s="1">
        <v>3</v>
      </c>
      <c r="N517" s="4">
        <v>0.15</v>
      </c>
      <c r="O517" s="1">
        <v>4</v>
      </c>
      <c r="P517" s="4">
        <v>0.5</v>
      </c>
      <c r="Q517" s="1">
        <v>5</v>
      </c>
      <c r="R517" s="4">
        <v>0.15</v>
      </c>
      <c r="S517" s="1">
        <v>6</v>
      </c>
      <c r="T517" s="4">
        <v>0.1</v>
      </c>
      <c r="U517" s="1"/>
      <c r="V517" s="4"/>
      <c r="W517" s="1">
        <v>352</v>
      </c>
      <c r="X517" s="1">
        <v>20874</v>
      </c>
    </row>
    <row r="518" spans="1:24" customHeight="1" ht="12.75">
      <c r="A518" s="1" t="s">
        <v>3187</v>
      </c>
      <c r="B518" s="7">
        <v>31.12</v>
      </c>
      <c r="C518" s="1">
        <v>2</v>
      </c>
      <c r="D518" s="1" t="s">
        <v>151</v>
      </c>
      <c r="E518" s="1"/>
      <c r="F518" s="1"/>
      <c r="G518" s="1"/>
      <c r="H518" s="1"/>
      <c r="I518" s="5">
        <v>4</v>
      </c>
      <c r="J518" s="5">
        <v>1.0488088481702</v>
      </c>
      <c r="K518" s="1">
        <v>2</v>
      </c>
      <c r="L518" s="4">
        <v>0.1</v>
      </c>
      <c r="M518" s="1">
        <v>3</v>
      </c>
      <c r="N518" s="4">
        <v>0.15</v>
      </c>
      <c r="O518" s="1">
        <v>4</v>
      </c>
      <c r="P518" s="4">
        <v>0.5</v>
      </c>
      <c r="Q518" s="1">
        <v>5</v>
      </c>
      <c r="R518" s="4">
        <v>0.15</v>
      </c>
      <c r="S518" s="1">
        <v>6</v>
      </c>
      <c r="T518" s="4">
        <v>0.1</v>
      </c>
      <c r="U518" s="1"/>
      <c r="V518" s="4"/>
      <c r="W518" s="1">
        <v>352</v>
      </c>
      <c r="X518" s="1">
        <v>20916</v>
      </c>
    </row>
    <row r="519" spans="1:24" customHeight="1" ht="12.75">
      <c r="A519" s="1" t="s">
        <v>3188</v>
      </c>
      <c r="B519" s="7">
        <v>33.2</v>
      </c>
      <c r="C519" s="1">
        <v>2</v>
      </c>
      <c r="D519" s="1" t="s">
        <v>151</v>
      </c>
      <c r="E519" s="1"/>
      <c r="F519" s="1"/>
      <c r="G519" s="1"/>
      <c r="H519" s="1"/>
      <c r="I519" s="5">
        <v>4</v>
      </c>
      <c r="J519" s="5">
        <v>1.0488088481702</v>
      </c>
      <c r="K519" s="1">
        <v>2</v>
      </c>
      <c r="L519" s="4">
        <v>0.1</v>
      </c>
      <c r="M519" s="1">
        <v>3</v>
      </c>
      <c r="N519" s="4">
        <v>0.15</v>
      </c>
      <c r="O519" s="1">
        <v>4</v>
      </c>
      <c r="P519" s="4">
        <v>0.5</v>
      </c>
      <c r="Q519" s="1">
        <v>5</v>
      </c>
      <c r="R519" s="4">
        <v>0.15</v>
      </c>
      <c r="S519" s="1">
        <v>6</v>
      </c>
      <c r="T519" s="4">
        <v>0.1</v>
      </c>
      <c r="U519" s="1"/>
      <c r="V519" s="4"/>
      <c r="W519" s="1">
        <v>352</v>
      </c>
      <c r="X519" s="1">
        <v>20958</v>
      </c>
    </row>
    <row r="520" spans="1:24" customHeight="1" ht="12.75">
      <c r="A520" s="1" t="s">
        <v>3189</v>
      </c>
      <c r="B520" s="7">
        <v>17.16</v>
      </c>
      <c r="C520" s="1">
        <v>2</v>
      </c>
      <c r="D520" s="1" t="s">
        <v>151</v>
      </c>
      <c r="E520" s="1"/>
      <c r="F520" s="1"/>
      <c r="G520" s="1"/>
      <c r="H520" s="1"/>
      <c r="I520" s="5">
        <v>4</v>
      </c>
      <c r="J520" s="5">
        <v>1.0488088481702</v>
      </c>
      <c r="K520" s="1">
        <v>2</v>
      </c>
      <c r="L520" s="4">
        <v>0.1</v>
      </c>
      <c r="M520" s="1">
        <v>3</v>
      </c>
      <c r="N520" s="4">
        <v>0.15</v>
      </c>
      <c r="O520" s="1">
        <v>4</v>
      </c>
      <c r="P520" s="4">
        <v>0.5</v>
      </c>
      <c r="Q520" s="1">
        <v>5</v>
      </c>
      <c r="R520" s="4">
        <v>0.15</v>
      </c>
      <c r="S520" s="1">
        <v>6</v>
      </c>
      <c r="T520" s="4">
        <v>0.1</v>
      </c>
      <c r="U520" s="1"/>
      <c r="V520" s="4"/>
      <c r="W520" s="1">
        <v>352</v>
      </c>
      <c r="X520" s="1">
        <v>21000</v>
      </c>
    </row>
    <row r="521" spans="1:24" customHeight="1" ht="12.75">
      <c r="A521" s="1" t="s">
        <v>3190</v>
      </c>
      <c r="B521" s="7">
        <v>25.85</v>
      </c>
      <c r="C521" s="1">
        <v>2</v>
      </c>
      <c r="D521" s="1" t="s">
        <v>151</v>
      </c>
      <c r="E521" s="1"/>
      <c r="F521" s="1"/>
      <c r="G521" s="1"/>
      <c r="H521" s="1"/>
      <c r="I521" s="5">
        <v>4</v>
      </c>
      <c r="J521" s="5">
        <v>1.0488088481702</v>
      </c>
      <c r="K521" s="1">
        <v>2</v>
      </c>
      <c r="L521" s="4">
        <v>0.1</v>
      </c>
      <c r="M521" s="1">
        <v>3</v>
      </c>
      <c r="N521" s="4">
        <v>0.15</v>
      </c>
      <c r="O521" s="1">
        <v>4</v>
      </c>
      <c r="P521" s="4">
        <v>0.5</v>
      </c>
      <c r="Q521" s="1">
        <v>5</v>
      </c>
      <c r="R521" s="4">
        <v>0.15</v>
      </c>
      <c r="S521" s="1">
        <v>6</v>
      </c>
      <c r="T521" s="4">
        <v>0.1</v>
      </c>
      <c r="U521" s="1"/>
      <c r="V521" s="4"/>
      <c r="W521" s="1">
        <v>352</v>
      </c>
      <c r="X521" s="1">
        <v>21042</v>
      </c>
    </row>
    <row r="522" spans="1:24" customHeight="1" ht="12.75">
      <c r="A522" s="1" t="s">
        <v>3191</v>
      </c>
      <c r="B522" s="7">
        <v>30.97</v>
      </c>
      <c r="C522" s="1">
        <v>2</v>
      </c>
      <c r="D522" s="1" t="s">
        <v>151</v>
      </c>
      <c r="E522" s="1"/>
      <c r="F522" s="1"/>
      <c r="G522" s="1"/>
      <c r="H522" s="1"/>
      <c r="I522" s="5">
        <v>4</v>
      </c>
      <c r="J522" s="5">
        <v>1.0488088481702</v>
      </c>
      <c r="K522" s="1">
        <v>2</v>
      </c>
      <c r="L522" s="4">
        <v>0.1</v>
      </c>
      <c r="M522" s="1">
        <v>3</v>
      </c>
      <c r="N522" s="4">
        <v>0.15</v>
      </c>
      <c r="O522" s="1">
        <v>4</v>
      </c>
      <c r="P522" s="4">
        <v>0.5</v>
      </c>
      <c r="Q522" s="1">
        <v>5</v>
      </c>
      <c r="R522" s="4">
        <v>0.15</v>
      </c>
      <c r="S522" s="1">
        <v>6</v>
      </c>
      <c r="T522" s="4">
        <v>0.1</v>
      </c>
      <c r="U522" s="1"/>
      <c r="V522" s="4"/>
      <c r="W522" s="1">
        <v>352</v>
      </c>
      <c r="X522" s="1">
        <v>21084</v>
      </c>
    </row>
    <row r="523" spans="1:24" customHeight="1" ht="12.75">
      <c r="A523" s="1" t="s">
        <v>3192</v>
      </c>
      <c r="B523" s="7">
        <v>34.46</v>
      </c>
      <c r="C523" s="1">
        <v>2</v>
      </c>
      <c r="D523" s="1" t="s">
        <v>151</v>
      </c>
      <c r="E523" s="1"/>
      <c r="F523" s="1"/>
      <c r="G523" s="1"/>
      <c r="H523" s="1"/>
      <c r="I523" s="5">
        <v>4</v>
      </c>
      <c r="J523" s="5">
        <v>1.0488088481702</v>
      </c>
      <c r="K523" s="1">
        <v>2</v>
      </c>
      <c r="L523" s="4">
        <v>0.1</v>
      </c>
      <c r="M523" s="1">
        <v>3</v>
      </c>
      <c r="N523" s="4">
        <v>0.15</v>
      </c>
      <c r="O523" s="1">
        <v>4</v>
      </c>
      <c r="P523" s="4">
        <v>0.5</v>
      </c>
      <c r="Q523" s="1">
        <v>5</v>
      </c>
      <c r="R523" s="4">
        <v>0.15</v>
      </c>
      <c r="S523" s="1">
        <v>6</v>
      </c>
      <c r="T523" s="4">
        <v>0.1</v>
      </c>
      <c r="U523" s="1"/>
      <c r="V523" s="4"/>
      <c r="W523" s="1">
        <v>352</v>
      </c>
      <c r="X523" s="1">
        <v>21126</v>
      </c>
    </row>
    <row r="524" spans="1:24" customHeight="1" ht="12.75">
      <c r="A524" s="1" t="s">
        <v>3193</v>
      </c>
      <c r="B524" s="7">
        <v>5.47</v>
      </c>
      <c r="C524" s="1">
        <v>2</v>
      </c>
      <c r="D524" s="1" t="s">
        <v>151</v>
      </c>
      <c r="E524" s="1"/>
      <c r="F524" s="1"/>
      <c r="G524" s="1"/>
      <c r="H524" s="1"/>
      <c r="I524" s="5">
        <v>4</v>
      </c>
      <c r="J524" s="5">
        <v>1.0488088481702</v>
      </c>
      <c r="K524" s="1">
        <v>2</v>
      </c>
      <c r="L524" s="4">
        <v>0.1</v>
      </c>
      <c r="M524" s="1">
        <v>3</v>
      </c>
      <c r="N524" s="4">
        <v>0.15</v>
      </c>
      <c r="O524" s="1">
        <v>4</v>
      </c>
      <c r="P524" s="4">
        <v>0.5</v>
      </c>
      <c r="Q524" s="1">
        <v>5</v>
      </c>
      <c r="R524" s="4">
        <v>0.15</v>
      </c>
      <c r="S524" s="1">
        <v>6</v>
      </c>
      <c r="T524" s="4">
        <v>0.1</v>
      </c>
      <c r="U524" s="1"/>
      <c r="V524" s="4"/>
      <c r="W524" s="1">
        <v>352</v>
      </c>
      <c r="X524" s="1">
        <v>21168</v>
      </c>
    </row>
    <row r="525" spans="1:24" customHeight="1" ht="12.75">
      <c r="A525" s="1" t="s">
        <v>3194</v>
      </c>
      <c r="B525" s="7">
        <v>5.9</v>
      </c>
      <c r="C525" s="1">
        <v>2</v>
      </c>
      <c r="D525" s="1" t="s">
        <v>151</v>
      </c>
      <c r="E525" s="1"/>
      <c r="F525" s="1"/>
      <c r="G525" s="1"/>
      <c r="H525" s="1"/>
      <c r="I525" s="5">
        <v>4</v>
      </c>
      <c r="J525" s="5">
        <v>1.0488088481702</v>
      </c>
      <c r="K525" s="1">
        <v>2</v>
      </c>
      <c r="L525" s="4">
        <v>0.1</v>
      </c>
      <c r="M525" s="1">
        <v>3</v>
      </c>
      <c r="N525" s="4">
        <v>0.15</v>
      </c>
      <c r="O525" s="1">
        <v>4</v>
      </c>
      <c r="P525" s="4">
        <v>0.5</v>
      </c>
      <c r="Q525" s="1">
        <v>5</v>
      </c>
      <c r="R525" s="4">
        <v>0.15</v>
      </c>
      <c r="S525" s="1">
        <v>6</v>
      </c>
      <c r="T525" s="4">
        <v>0.1</v>
      </c>
      <c r="U525" s="1"/>
      <c r="V525" s="4"/>
      <c r="W525" s="1">
        <v>352</v>
      </c>
      <c r="X525" s="1">
        <v>21210</v>
      </c>
    </row>
    <row r="526" spans="1:24" customHeight="1" ht="12.75">
      <c r="A526" s="1" t="s">
        <v>3195</v>
      </c>
      <c r="B526" s="7">
        <v>19.17</v>
      </c>
      <c r="C526" s="1">
        <v>2</v>
      </c>
      <c r="D526" s="1" t="s">
        <v>151</v>
      </c>
      <c r="E526" s="1"/>
      <c r="F526" s="1"/>
      <c r="G526" s="1"/>
      <c r="H526" s="1"/>
      <c r="I526" s="5">
        <v>4</v>
      </c>
      <c r="J526" s="5">
        <v>1.0488088481702</v>
      </c>
      <c r="K526" s="1">
        <v>2</v>
      </c>
      <c r="L526" s="4">
        <v>0.1</v>
      </c>
      <c r="M526" s="1">
        <v>3</v>
      </c>
      <c r="N526" s="4">
        <v>0.15</v>
      </c>
      <c r="O526" s="1">
        <v>4</v>
      </c>
      <c r="P526" s="4">
        <v>0.5</v>
      </c>
      <c r="Q526" s="1">
        <v>5</v>
      </c>
      <c r="R526" s="4">
        <v>0.15</v>
      </c>
      <c r="S526" s="1">
        <v>6</v>
      </c>
      <c r="T526" s="4">
        <v>0.1</v>
      </c>
      <c r="U526" s="1"/>
      <c r="V526" s="4"/>
      <c r="W526" s="1">
        <v>352</v>
      </c>
      <c r="X526" s="1">
        <v>21252</v>
      </c>
    </row>
    <row r="527" spans="1:24" customHeight="1" ht="12.75">
      <c r="A527" s="1" t="s">
        <v>3196</v>
      </c>
      <c r="B527" s="7">
        <v>59.99</v>
      </c>
      <c r="C527" s="1">
        <v>2</v>
      </c>
      <c r="D527" s="1" t="s">
        <v>151</v>
      </c>
      <c r="E527" s="1"/>
      <c r="F527" s="1"/>
      <c r="G527" s="1"/>
      <c r="H527" s="1"/>
      <c r="I527" s="5">
        <v>4</v>
      </c>
      <c r="J527" s="5">
        <v>1.0488088481702</v>
      </c>
      <c r="K527" s="1">
        <v>2</v>
      </c>
      <c r="L527" s="4">
        <v>0.1</v>
      </c>
      <c r="M527" s="1">
        <v>3</v>
      </c>
      <c r="N527" s="4">
        <v>0.15</v>
      </c>
      <c r="O527" s="1">
        <v>4</v>
      </c>
      <c r="P527" s="4">
        <v>0.5</v>
      </c>
      <c r="Q527" s="1">
        <v>5</v>
      </c>
      <c r="R527" s="4">
        <v>0.15</v>
      </c>
      <c r="S527" s="1">
        <v>6</v>
      </c>
      <c r="T527" s="4">
        <v>0.1</v>
      </c>
      <c r="U527" s="1"/>
      <c r="V527" s="4"/>
      <c r="W527" s="1">
        <v>352</v>
      </c>
      <c r="X527" s="1">
        <v>21294</v>
      </c>
    </row>
    <row r="528" spans="1:24" customHeight="1" ht="12.75">
      <c r="A528" s="1" t="s">
        <v>3197</v>
      </c>
      <c r="B528" s="7">
        <v>48.26</v>
      </c>
      <c r="C528" s="1">
        <v>2</v>
      </c>
      <c r="D528" s="1" t="s">
        <v>151</v>
      </c>
      <c r="E528" s="1"/>
      <c r="F528" s="1"/>
      <c r="G528" s="1"/>
      <c r="H528" s="1"/>
      <c r="I528" s="5">
        <v>4</v>
      </c>
      <c r="J528" s="5">
        <v>1.0488088481702</v>
      </c>
      <c r="K528" s="1">
        <v>2</v>
      </c>
      <c r="L528" s="4">
        <v>0.1</v>
      </c>
      <c r="M528" s="1">
        <v>3</v>
      </c>
      <c r="N528" s="4">
        <v>0.15</v>
      </c>
      <c r="O528" s="1">
        <v>4</v>
      </c>
      <c r="P528" s="4">
        <v>0.5</v>
      </c>
      <c r="Q528" s="1">
        <v>5</v>
      </c>
      <c r="R528" s="4">
        <v>0.15</v>
      </c>
      <c r="S528" s="1">
        <v>6</v>
      </c>
      <c r="T528" s="4">
        <v>0.1</v>
      </c>
      <c r="U528" s="1"/>
      <c r="V528" s="4"/>
      <c r="W528" s="1">
        <v>352</v>
      </c>
      <c r="X528" s="1">
        <v>21336</v>
      </c>
    </row>
    <row r="529" spans="1:24" customHeight="1" ht="12.75">
      <c r="A529" s="1" t="s">
        <v>3198</v>
      </c>
      <c r="B529" s="7">
        <v>34.98</v>
      </c>
      <c r="C529" s="1">
        <v>2</v>
      </c>
      <c r="D529" s="1" t="s">
        <v>151</v>
      </c>
      <c r="E529" s="1"/>
      <c r="F529" s="1"/>
      <c r="G529" s="1"/>
      <c r="H529" s="1"/>
      <c r="I529" s="5">
        <v>4</v>
      </c>
      <c r="J529" s="5">
        <v>1.0488088481702</v>
      </c>
      <c r="K529" s="1">
        <v>2</v>
      </c>
      <c r="L529" s="4">
        <v>0.1</v>
      </c>
      <c r="M529" s="1">
        <v>3</v>
      </c>
      <c r="N529" s="4">
        <v>0.15</v>
      </c>
      <c r="O529" s="1">
        <v>4</v>
      </c>
      <c r="P529" s="4">
        <v>0.5</v>
      </c>
      <c r="Q529" s="1">
        <v>5</v>
      </c>
      <c r="R529" s="4">
        <v>0.15</v>
      </c>
      <c r="S529" s="1">
        <v>6</v>
      </c>
      <c r="T529" s="4">
        <v>0.1</v>
      </c>
      <c r="U529" s="1"/>
      <c r="V529" s="4"/>
      <c r="W529" s="1">
        <v>352</v>
      </c>
      <c r="X529" s="1">
        <v>21378</v>
      </c>
    </row>
    <row r="530" spans="1:24" customHeight="1" ht="12.75">
      <c r="A530" s="1" t="s">
        <v>3199</v>
      </c>
      <c r="B530" s="7">
        <v>8.8</v>
      </c>
      <c r="C530" s="1">
        <v>2</v>
      </c>
      <c r="D530" s="1" t="s">
        <v>151</v>
      </c>
      <c r="E530" s="1"/>
      <c r="F530" s="1"/>
      <c r="G530" s="1"/>
      <c r="H530" s="1"/>
      <c r="I530" s="5">
        <v>4</v>
      </c>
      <c r="J530" s="5">
        <v>1.0488088481702</v>
      </c>
      <c r="K530" s="1">
        <v>2</v>
      </c>
      <c r="L530" s="4">
        <v>0.1</v>
      </c>
      <c r="M530" s="1">
        <v>3</v>
      </c>
      <c r="N530" s="4">
        <v>0.15</v>
      </c>
      <c r="O530" s="1">
        <v>4</v>
      </c>
      <c r="P530" s="4">
        <v>0.5</v>
      </c>
      <c r="Q530" s="1">
        <v>5</v>
      </c>
      <c r="R530" s="4">
        <v>0.15</v>
      </c>
      <c r="S530" s="1">
        <v>6</v>
      </c>
      <c r="T530" s="4">
        <v>0.1</v>
      </c>
      <c r="U530" s="1"/>
      <c r="V530" s="4"/>
      <c r="W530" s="1">
        <v>352</v>
      </c>
      <c r="X530" s="1">
        <v>21420</v>
      </c>
    </row>
    <row r="531" spans="1:24" customHeight="1" ht="12.75">
      <c r="A531" s="1" t="s">
        <v>3200</v>
      </c>
      <c r="B531" s="7">
        <v>9.62</v>
      </c>
      <c r="C531" s="1">
        <v>2</v>
      </c>
      <c r="D531" s="1" t="s">
        <v>151</v>
      </c>
      <c r="E531" s="1"/>
      <c r="F531" s="1"/>
      <c r="G531" s="1"/>
      <c r="H531" s="1"/>
      <c r="I531" s="5">
        <v>4</v>
      </c>
      <c r="J531" s="5">
        <v>1.0488088481702</v>
      </c>
      <c r="K531" s="1">
        <v>2</v>
      </c>
      <c r="L531" s="4">
        <v>0.1</v>
      </c>
      <c r="M531" s="1">
        <v>3</v>
      </c>
      <c r="N531" s="4">
        <v>0.15</v>
      </c>
      <c r="O531" s="1">
        <v>4</v>
      </c>
      <c r="P531" s="4">
        <v>0.5</v>
      </c>
      <c r="Q531" s="1">
        <v>5</v>
      </c>
      <c r="R531" s="4">
        <v>0.15</v>
      </c>
      <c r="S531" s="1">
        <v>6</v>
      </c>
      <c r="T531" s="4">
        <v>0.1</v>
      </c>
      <c r="U531" s="1"/>
      <c r="V531" s="4"/>
      <c r="W531" s="1">
        <v>352</v>
      </c>
      <c r="X531" s="1">
        <v>21462</v>
      </c>
    </row>
    <row r="532" spans="1:24" customHeight="1" ht="12.75">
      <c r="A532" s="1" t="s">
        <v>3201</v>
      </c>
      <c r="B532" s="7">
        <v>5.43</v>
      </c>
      <c r="C532" s="1">
        <v>2</v>
      </c>
      <c r="D532" s="1" t="s">
        <v>151</v>
      </c>
      <c r="E532" s="1"/>
      <c r="F532" s="1"/>
      <c r="G532" s="1"/>
      <c r="H532" s="1"/>
      <c r="I532" s="5">
        <v>4</v>
      </c>
      <c r="J532" s="5">
        <v>1.0488088481702</v>
      </c>
      <c r="K532" s="1">
        <v>2</v>
      </c>
      <c r="L532" s="4">
        <v>0.1</v>
      </c>
      <c r="M532" s="1">
        <v>3</v>
      </c>
      <c r="N532" s="4">
        <v>0.15</v>
      </c>
      <c r="O532" s="1">
        <v>4</v>
      </c>
      <c r="P532" s="4">
        <v>0.5</v>
      </c>
      <c r="Q532" s="1">
        <v>5</v>
      </c>
      <c r="R532" s="4">
        <v>0.15</v>
      </c>
      <c r="S532" s="1">
        <v>6</v>
      </c>
      <c r="T532" s="4">
        <v>0.1</v>
      </c>
      <c r="U532" s="1"/>
      <c r="V532" s="4"/>
      <c r="W532" s="1">
        <v>352</v>
      </c>
      <c r="X532" s="1">
        <v>21504</v>
      </c>
    </row>
    <row r="533" spans="1:24" customHeight="1" ht="12.75">
      <c r="A533" s="1" t="s">
        <v>3202</v>
      </c>
      <c r="B533" s="7">
        <v>4.29</v>
      </c>
      <c r="C533" s="1">
        <v>2</v>
      </c>
      <c r="D533" s="1" t="s">
        <v>151</v>
      </c>
      <c r="E533" s="1"/>
      <c r="F533" s="1"/>
      <c r="G533" s="1"/>
      <c r="H533" s="1"/>
      <c r="I533" s="5">
        <v>4</v>
      </c>
      <c r="J533" s="5">
        <v>1.0488088481702</v>
      </c>
      <c r="K533" s="1">
        <v>2</v>
      </c>
      <c r="L533" s="4">
        <v>0.1</v>
      </c>
      <c r="M533" s="1">
        <v>3</v>
      </c>
      <c r="N533" s="4">
        <v>0.15</v>
      </c>
      <c r="O533" s="1">
        <v>4</v>
      </c>
      <c r="P533" s="4">
        <v>0.5</v>
      </c>
      <c r="Q533" s="1">
        <v>5</v>
      </c>
      <c r="R533" s="4">
        <v>0.15</v>
      </c>
      <c r="S533" s="1">
        <v>6</v>
      </c>
      <c r="T533" s="4">
        <v>0.1</v>
      </c>
      <c r="U533" s="1"/>
      <c r="V533" s="4"/>
      <c r="W533" s="1">
        <v>352</v>
      </c>
      <c r="X533" s="1">
        <v>21546</v>
      </c>
    </row>
    <row r="534" spans="1:24" customHeight="1" ht="12.75">
      <c r="A534" s="1" t="s">
        <v>3203</v>
      </c>
      <c r="B534" s="7">
        <v>24.69</v>
      </c>
      <c r="C534" s="1">
        <v>2</v>
      </c>
      <c r="D534" s="1" t="s">
        <v>151</v>
      </c>
      <c r="E534" s="1"/>
      <c r="F534" s="1"/>
      <c r="G534" s="1"/>
      <c r="H534" s="1"/>
      <c r="I534" s="5">
        <v>4</v>
      </c>
      <c r="J534" s="5">
        <v>1.0488088481702</v>
      </c>
      <c r="K534" s="1">
        <v>2</v>
      </c>
      <c r="L534" s="4">
        <v>0.1</v>
      </c>
      <c r="M534" s="1">
        <v>3</v>
      </c>
      <c r="N534" s="4">
        <v>0.15</v>
      </c>
      <c r="O534" s="1">
        <v>4</v>
      </c>
      <c r="P534" s="4">
        <v>0.5</v>
      </c>
      <c r="Q534" s="1">
        <v>5</v>
      </c>
      <c r="R534" s="4">
        <v>0.15</v>
      </c>
      <c r="S534" s="1">
        <v>6</v>
      </c>
      <c r="T534" s="4">
        <v>0.1</v>
      </c>
      <c r="U534" s="1"/>
      <c r="V534" s="4"/>
      <c r="W534" s="1">
        <v>352</v>
      </c>
      <c r="X534" s="1">
        <v>21588</v>
      </c>
    </row>
    <row r="535" spans="1:24" customHeight="1" ht="12.75">
      <c r="A535" s="1" t="s">
        <v>3204</v>
      </c>
      <c r="B535" s="7">
        <v>9.22</v>
      </c>
      <c r="C535" s="1">
        <v>2</v>
      </c>
      <c r="D535" s="1" t="s">
        <v>151</v>
      </c>
      <c r="E535" s="1"/>
      <c r="F535" s="1"/>
      <c r="G535" s="1"/>
      <c r="H535" s="1"/>
      <c r="I535" s="5">
        <v>4</v>
      </c>
      <c r="J535" s="5">
        <v>1.0488088481702</v>
      </c>
      <c r="K535" s="1">
        <v>2</v>
      </c>
      <c r="L535" s="4">
        <v>0.1</v>
      </c>
      <c r="M535" s="1">
        <v>3</v>
      </c>
      <c r="N535" s="4">
        <v>0.15</v>
      </c>
      <c r="O535" s="1">
        <v>4</v>
      </c>
      <c r="P535" s="4">
        <v>0.5</v>
      </c>
      <c r="Q535" s="1">
        <v>5</v>
      </c>
      <c r="R535" s="4">
        <v>0.15</v>
      </c>
      <c r="S535" s="1">
        <v>6</v>
      </c>
      <c r="T535" s="4">
        <v>0.1</v>
      </c>
      <c r="U535" s="1"/>
      <c r="V535" s="4"/>
      <c r="W535" s="1">
        <v>352</v>
      </c>
      <c r="X535" s="1">
        <v>21630</v>
      </c>
    </row>
    <row r="536" spans="1:24" customHeight="1" ht="12.75">
      <c r="A536" s="1" t="s">
        <v>3205</v>
      </c>
      <c r="B536" s="7">
        <v>9.37</v>
      </c>
      <c r="C536" s="1">
        <v>2</v>
      </c>
      <c r="D536" s="1" t="s">
        <v>151</v>
      </c>
      <c r="E536" s="1"/>
      <c r="F536" s="1"/>
      <c r="G536" s="1"/>
      <c r="H536" s="1"/>
      <c r="I536" s="5">
        <v>4</v>
      </c>
      <c r="J536" s="5">
        <v>1.0488088481702</v>
      </c>
      <c r="K536" s="1">
        <v>2</v>
      </c>
      <c r="L536" s="4">
        <v>0.1</v>
      </c>
      <c r="M536" s="1">
        <v>3</v>
      </c>
      <c r="N536" s="4">
        <v>0.15</v>
      </c>
      <c r="O536" s="1">
        <v>4</v>
      </c>
      <c r="P536" s="4">
        <v>0.5</v>
      </c>
      <c r="Q536" s="1">
        <v>5</v>
      </c>
      <c r="R536" s="4">
        <v>0.15</v>
      </c>
      <c r="S536" s="1">
        <v>6</v>
      </c>
      <c r="T536" s="4">
        <v>0.1</v>
      </c>
      <c r="U536" s="1"/>
      <c r="V536" s="4"/>
      <c r="W536" s="1">
        <v>352</v>
      </c>
      <c r="X536" s="1">
        <v>21672</v>
      </c>
    </row>
    <row r="537" spans="1:24" customHeight="1" ht="12.75">
      <c r="A537" s="1" t="s">
        <v>3206</v>
      </c>
      <c r="B537" s="7">
        <v>17.82</v>
      </c>
      <c r="C537" s="1">
        <v>2</v>
      </c>
      <c r="D537" s="1" t="s">
        <v>151</v>
      </c>
      <c r="E537" s="1"/>
      <c r="F537" s="1"/>
      <c r="G537" s="1"/>
      <c r="H537" s="1"/>
      <c r="I537" s="5">
        <v>4</v>
      </c>
      <c r="J537" s="5">
        <v>1.0488088481702</v>
      </c>
      <c r="K537" s="1">
        <v>2</v>
      </c>
      <c r="L537" s="4">
        <v>0.1</v>
      </c>
      <c r="M537" s="1">
        <v>3</v>
      </c>
      <c r="N537" s="4">
        <v>0.15</v>
      </c>
      <c r="O537" s="1">
        <v>4</v>
      </c>
      <c r="P537" s="4">
        <v>0.5</v>
      </c>
      <c r="Q537" s="1">
        <v>5</v>
      </c>
      <c r="R537" s="4">
        <v>0.15</v>
      </c>
      <c r="S537" s="1">
        <v>6</v>
      </c>
      <c r="T537" s="4">
        <v>0.1</v>
      </c>
      <c r="U537" s="1"/>
      <c r="V537" s="4"/>
      <c r="W537" s="1">
        <v>352</v>
      </c>
      <c r="X537" s="1">
        <v>21714</v>
      </c>
    </row>
    <row r="538" spans="1:24" customHeight="1" ht="12.75">
      <c r="A538" s="1" t="s">
        <v>3207</v>
      </c>
      <c r="B538" s="7">
        <v>65.08</v>
      </c>
      <c r="C538" s="1">
        <v>2</v>
      </c>
      <c r="D538" s="1" t="s">
        <v>151</v>
      </c>
      <c r="E538" s="1"/>
      <c r="F538" s="1"/>
      <c r="G538" s="1"/>
      <c r="H538" s="1"/>
      <c r="I538" s="5">
        <v>4</v>
      </c>
      <c r="J538" s="5">
        <v>1.0488088481702</v>
      </c>
      <c r="K538" s="1">
        <v>2</v>
      </c>
      <c r="L538" s="4">
        <v>0.1</v>
      </c>
      <c r="M538" s="1">
        <v>3</v>
      </c>
      <c r="N538" s="4">
        <v>0.15</v>
      </c>
      <c r="O538" s="1">
        <v>4</v>
      </c>
      <c r="P538" s="4">
        <v>0.5</v>
      </c>
      <c r="Q538" s="1">
        <v>5</v>
      </c>
      <c r="R538" s="4">
        <v>0.15</v>
      </c>
      <c r="S538" s="1">
        <v>6</v>
      </c>
      <c r="T538" s="4">
        <v>0.1</v>
      </c>
      <c r="U538" s="1"/>
      <c r="V538" s="4"/>
      <c r="W538" s="1">
        <v>352</v>
      </c>
      <c r="X538" s="1">
        <v>21756</v>
      </c>
    </row>
    <row r="539" spans="1:24" customHeight="1" ht="12.75">
      <c r="A539" s="1" t="s">
        <v>3208</v>
      </c>
      <c r="B539" s="7">
        <v>12.19</v>
      </c>
      <c r="C539" s="1">
        <v>2</v>
      </c>
      <c r="D539" s="1" t="s">
        <v>151</v>
      </c>
      <c r="E539" s="1"/>
      <c r="F539" s="1"/>
      <c r="G539" s="1"/>
      <c r="H539" s="1"/>
      <c r="I539" s="5">
        <v>4</v>
      </c>
      <c r="J539" s="5">
        <v>1.0488088481702</v>
      </c>
      <c r="K539" s="1">
        <v>2</v>
      </c>
      <c r="L539" s="4">
        <v>0.1</v>
      </c>
      <c r="M539" s="1">
        <v>3</v>
      </c>
      <c r="N539" s="4">
        <v>0.15</v>
      </c>
      <c r="O539" s="1">
        <v>4</v>
      </c>
      <c r="P539" s="4">
        <v>0.5</v>
      </c>
      <c r="Q539" s="1">
        <v>5</v>
      </c>
      <c r="R539" s="4">
        <v>0.15</v>
      </c>
      <c r="S539" s="1">
        <v>6</v>
      </c>
      <c r="T539" s="4">
        <v>0.1</v>
      </c>
      <c r="U539" s="1"/>
      <c r="V539" s="4"/>
      <c r="W539" s="1">
        <v>352</v>
      </c>
      <c r="X539" s="1">
        <v>21798</v>
      </c>
    </row>
    <row r="540" spans="1:24" customHeight="1" ht="12.75">
      <c r="A540" s="1" t="s">
        <v>3209</v>
      </c>
      <c r="B540" s="7">
        <v>15.97</v>
      </c>
      <c r="C540" s="1">
        <v>2</v>
      </c>
      <c r="D540" s="1" t="s">
        <v>151</v>
      </c>
      <c r="E540" s="1"/>
      <c r="F540" s="1"/>
      <c r="G540" s="1"/>
      <c r="H540" s="1"/>
      <c r="I540" s="5">
        <v>4</v>
      </c>
      <c r="J540" s="5">
        <v>1.0488088481702</v>
      </c>
      <c r="K540" s="1">
        <v>2</v>
      </c>
      <c r="L540" s="4">
        <v>0.1</v>
      </c>
      <c r="M540" s="1">
        <v>3</v>
      </c>
      <c r="N540" s="4">
        <v>0.15</v>
      </c>
      <c r="O540" s="1">
        <v>4</v>
      </c>
      <c r="P540" s="4">
        <v>0.5</v>
      </c>
      <c r="Q540" s="1">
        <v>5</v>
      </c>
      <c r="R540" s="4">
        <v>0.15</v>
      </c>
      <c r="S540" s="1">
        <v>6</v>
      </c>
      <c r="T540" s="4">
        <v>0.1</v>
      </c>
      <c r="U540" s="1"/>
      <c r="V540" s="4"/>
      <c r="W540" s="1">
        <v>352</v>
      </c>
      <c r="X540" s="1">
        <v>21840</v>
      </c>
    </row>
    <row r="541" spans="1:24" customHeight="1" ht="12.75">
      <c r="A541" s="1" t="s">
        <v>3210</v>
      </c>
      <c r="B541" s="7">
        <v>18.81</v>
      </c>
      <c r="C541" s="1">
        <v>2</v>
      </c>
      <c r="D541" s="1" t="s">
        <v>151</v>
      </c>
      <c r="E541" s="1"/>
      <c r="F541" s="1"/>
      <c r="G541" s="1"/>
      <c r="H541" s="1"/>
      <c r="I541" s="5">
        <v>4</v>
      </c>
      <c r="J541" s="5">
        <v>1.0488088481702</v>
      </c>
      <c r="K541" s="1">
        <v>2</v>
      </c>
      <c r="L541" s="4">
        <v>0.1</v>
      </c>
      <c r="M541" s="1">
        <v>3</v>
      </c>
      <c r="N541" s="4">
        <v>0.15</v>
      </c>
      <c r="O541" s="1">
        <v>4</v>
      </c>
      <c r="P541" s="4">
        <v>0.5</v>
      </c>
      <c r="Q541" s="1">
        <v>5</v>
      </c>
      <c r="R541" s="4">
        <v>0.15</v>
      </c>
      <c r="S541" s="1">
        <v>6</v>
      </c>
      <c r="T541" s="4">
        <v>0.1</v>
      </c>
      <c r="U541" s="1"/>
      <c r="V541" s="4"/>
      <c r="W541" s="1">
        <v>352</v>
      </c>
      <c r="X541" s="1">
        <v>21882</v>
      </c>
    </row>
    <row r="542" spans="1:24" customHeight="1" ht="12.75">
      <c r="A542" s="1" t="s">
        <v>3211</v>
      </c>
      <c r="B542" s="7">
        <v>14.76</v>
      </c>
      <c r="C542" s="1">
        <v>2</v>
      </c>
      <c r="D542" s="1" t="s">
        <v>151</v>
      </c>
      <c r="E542" s="1"/>
      <c r="F542" s="1"/>
      <c r="G542" s="1"/>
      <c r="H542" s="1"/>
      <c r="I542" s="5">
        <v>4</v>
      </c>
      <c r="J542" s="5">
        <v>1.0488088481702</v>
      </c>
      <c r="K542" s="1">
        <v>2</v>
      </c>
      <c r="L542" s="4">
        <v>0.1</v>
      </c>
      <c r="M542" s="1">
        <v>3</v>
      </c>
      <c r="N542" s="4">
        <v>0.15</v>
      </c>
      <c r="O542" s="1">
        <v>4</v>
      </c>
      <c r="P542" s="4">
        <v>0.5</v>
      </c>
      <c r="Q542" s="1">
        <v>5</v>
      </c>
      <c r="R542" s="4">
        <v>0.15</v>
      </c>
      <c r="S542" s="1">
        <v>6</v>
      </c>
      <c r="T542" s="4">
        <v>0.1</v>
      </c>
      <c r="U542" s="1"/>
      <c r="V542" s="4"/>
      <c r="W542" s="1">
        <v>352</v>
      </c>
      <c r="X542" s="1">
        <v>21924</v>
      </c>
    </row>
    <row r="543" spans="1:24" customHeight="1" ht="12.75">
      <c r="A543" s="1" t="s">
        <v>3212</v>
      </c>
      <c r="B543" s="7">
        <v>79.01</v>
      </c>
      <c r="C543" s="1">
        <v>2</v>
      </c>
      <c r="D543" s="1" t="s">
        <v>151</v>
      </c>
      <c r="E543" s="1"/>
      <c r="F543" s="1"/>
      <c r="G543" s="1"/>
      <c r="H543" s="1"/>
      <c r="I543" s="5">
        <v>4</v>
      </c>
      <c r="J543" s="5">
        <v>1.0488088481702</v>
      </c>
      <c r="K543" s="1">
        <v>2</v>
      </c>
      <c r="L543" s="4">
        <v>0.1</v>
      </c>
      <c r="M543" s="1">
        <v>3</v>
      </c>
      <c r="N543" s="4">
        <v>0.15</v>
      </c>
      <c r="O543" s="1">
        <v>4</v>
      </c>
      <c r="P543" s="4">
        <v>0.5</v>
      </c>
      <c r="Q543" s="1">
        <v>5</v>
      </c>
      <c r="R543" s="4">
        <v>0.15</v>
      </c>
      <c r="S543" s="1">
        <v>6</v>
      </c>
      <c r="T543" s="4">
        <v>0.1</v>
      </c>
      <c r="U543" s="1"/>
      <c r="V543" s="4"/>
      <c r="W543" s="1">
        <v>352</v>
      </c>
      <c r="X543" s="1">
        <v>21966</v>
      </c>
    </row>
    <row r="544" spans="1:24" customHeight="1" ht="12.75">
      <c r="A544" s="1" t="s">
        <v>3213</v>
      </c>
      <c r="B544" s="7">
        <v>68.75</v>
      </c>
      <c r="C544" s="1">
        <v>2</v>
      </c>
      <c r="D544" s="1" t="s">
        <v>151</v>
      </c>
      <c r="E544" s="1"/>
      <c r="F544" s="1"/>
      <c r="G544" s="1"/>
      <c r="H544" s="1"/>
      <c r="I544" s="5">
        <v>4</v>
      </c>
      <c r="J544" s="5">
        <v>1.0488088481702</v>
      </c>
      <c r="K544" s="1">
        <v>2</v>
      </c>
      <c r="L544" s="4">
        <v>0.1</v>
      </c>
      <c r="M544" s="1">
        <v>3</v>
      </c>
      <c r="N544" s="4">
        <v>0.15</v>
      </c>
      <c r="O544" s="1">
        <v>4</v>
      </c>
      <c r="P544" s="4">
        <v>0.5</v>
      </c>
      <c r="Q544" s="1">
        <v>5</v>
      </c>
      <c r="R544" s="4">
        <v>0.15</v>
      </c>
      <c r="S544" s="1">
        <v>6</v>
      </c>
      <c r="T544" s="4">
        <v>0.1</v>
      </c>
      <c r="U544" s="1"/>
      <c r="V544" s="4"/>
      <c r="W544" s="1">
        <v>352</v>
      </c>
      <c r="X544" s="1">
        <v>22008</v>
      </c>
    </row>
    <row r="545" spans="1:24" customHeight="1" ht="12.75">
      <c r="A545" s="1" t="s">
        <v>3214</v>
      </c>
      <c r="B545" s="7">
        <v>64.04</v>
      </c>
      <c r="C545" s="1">
        <v>2</v>
      </c>
      <c r="D545" s="1" t="s">
        <v>151</v>
      </c>
      <c r="E545" s="1"/>
      <c r="F545" s="1"/>
      <c r="G545" s="1"/>
      <c r="H545" s="1"/>
      <c r="I545" s="5">
        <v>4</v>
      </c>
      <c r="J545" s="5">
        <v>1.0488088481702</v>
      </c>
      <c r="K545" s="1">
        <v>2</v>
      </c>
      <c r="L545" s="4">
        <v>0.1</v>
      </c>
      <c r="M545" s="1">
        <v>3</v>
      </c>
      <c r="N545" s="4">
        <v>0.15</v>
      </c>
      <c r="O545" s="1">
        <v>4</v>
      </c>
      <c r="P545" s="4">
        <v>0.5</v>
      </c>
      <c r="Q545" s="1">
        <v>5</v>
      </c>
      <c r="R545" s="4">
        <v>0.15</v>
      </c>
      <c r="S545" s="1">
        <v>6</v>
      </c>
      <c r="T545" s="4">
        <v>0.1</v>
      </c>
      <c r="U545" s="1"/>
      <c r="V545" s="4"/>
      <c r="W545" s="1">
        <v>352</v>
      </c>
      <c r="X545" s="1">
        <v>22050</v>
      </c>
    </row>
    <row r="546" spans="1:24" customHeight="1" ht="12.75">
      <c r="A546" s="1" t="s">
        <v>3215</v>
      </c>
      <c r="B546" s="7">
        <v>71.77</v>
      </c>
      <c r="C546" s="1">
        <v>2</v>
      </c>
      <c r="D546" s="1" t="s">
        <v>151</v>
      </c>
      <c r="E546" s="1"/>
      <c r="F546" s="1"/>
      <c r="G546" s="1"/>
      <c r="H546" s="1"/>
      <c r="I546" s="5">
        <v>4</v>
      </c>
      <c r="J546" s="5">
        <v>1.0488088481702</v>
      </c>
      <c r="K546" s="1">
        <v>2</v>
      </c>
      <c r="L546" s="4">
        <v>0.1</v>
      </c>
      <c r="M546" s="1">
        <v>3</v>
      </c>
      <c r="N546" s="4">
        <v>0.15</v>
      </c>
      <c r="O546" s="1">
        <v>4</v>
      </c>
      <c r="P546" s="4">
        <v>0.5</v>
      </c>
      <c r="Q546" s="1">
        <v>5</v>
      </c>
      <c r="R546" s="4">
        <v>0.15</v>
      </c>
      <c r="S546" s="1">
        <v>6</v>
      </c>
      <c r="T546" s="4">
        <v>0.1</v>
      </c>
      <c r="U546" s="1"/>
      <c r="V546" s="4"/>
      <c r="W546" s="1">
        <v>352</v>
      </c>
      <c r="X546" s="1">
        <v>22092</v>
      </c>
    </row>
    <row r="547" spans="1:24" customHeight="1" ht="12.75">
      <c r="A547" s="1" t="s">
        <v>3216</v>
      </c>
      <c r="B547" s="7">
        <v>51.5</v>
      </c>
      <c r="C547" s="1">
        <v>2</v>
      </c>
      <c r="D547" s="1" t="s">
        <v>151</v>
      </c>
      <c r="E547" s="1"/>
      <c r="F547" s="1"/>
      <c r="G547" s="1"/>
      <c r="H547" s="1"/>
      <c r="I547" s="5">
        <v>4</v>
      </c>
      <c r="J547" s="5">
        <v>1.0488088481702</v>
      </c>
      <c r="K547" s="1">
        <v>2</v>
      </c>
      <c r="L547" s="4">
        <v>0.1</v>
      </c>
      <c r="M547" s="1">
        <v>3</v>
      </c>
      <c r="N547" s="4">
        <v>0.15</v>
      </c>
      <c r="O547" s="1">
        <v>4</v>
      </c>
      <c r="P547" s="4">
        <v>0.5</v>
      </c>
      <c r="Q547" s="1">
        <v>5</v>
      </c>
      <c r="R547" s="4">
        <v>0.15</v>
      </c>
      <c r="S547" s="1">
        <v>6</v>
      </c>
      <c r="T547" s="4">
        <v>0.1</v>
      </c>
      <c r="U547" s="1"/>
      <c r="V547" s="4"/>
      <c r="W547" s="1">
        <v>352</v>
      </c>
      <c r="X547" s="1">
        <v>22134</v>
      </c>
    </row>
    <row r="548" spans="1:24" customHeight="1" ht="12.75">
      <c r="A548" s="1" t="s">
        <v>3217</v>
      </c>
      <c r="B548" s="7">
        <v>9.01</v>
      </c>
      <c r="C548" s="1">
        <v>2</v>
      </c>
      <c r="D548" s="1" t="s">
        <v>151</v>
      </c>
      <c r="E548" s="1"/>
      <c r="F548" s="1"/>
      <c r="G548" s="1"/>
      <c r="H548" s="1"/>
      <c r="I548" s="5">
        <v>4</v>
      </c>
      <c r="J548" s="5">
        <v>1.0488088481702</v>
      </c>
      <c r="K548" s="1">
        <v>2</v>
      </c>
      <c r="L548" s="4">
        <v>0.1</v>
      </c>
      <c r="M548" s="1">
        <v>3</v>
      </c>
      <c r="N548" s="4">
        <v>0.15</v>
      </c>
      <c r="O548" s="1">
        <v>4</v>
      </c>
      <c r="P548" s="4">
        <v>0.5</v>
      </c>
      <c r="Q548" s="1">
        <v>5</v>
      </c>
      <c r="R548" s="4">
        <v>0.15</v>
      </c>
      <c r="S548" s="1">
        <v>6</v>
      </c>
      <c r="T548" s="4">
        <v>0.1</v>
      </c>
      <c r="U548" s="1"/>
      <c r="V548" s="4"/>
      <c r="W548" s="1">
        <v>352</v>
      </c>
      <c r="X548" s="1">
        <v>22176</v>
      </c>
    </row>
    <row r="549" spans="1:24" customHeight="1" ht="12.75">
      <c r="A549" s="1" t="s">
        <v>3218</v>
      </c>
      <c r="B549" s="7">
        <v>5.93</v>
      </c>
      <c r="C549" s="1">
        <v>2</v>
      </c>
      <c r="D549" s="1" t="s">
        <v>151</v>
      </c>
      <c r="E549" s="1"/>
      <c r="F549" s="1"/>
      <c r="G549" s="1"/>
      <c r="H549" s="1"/>
      <c r="I549" s="5">
        <v>4</v>
      </c>
      <c r="J549" s="5">
        <v>1.0488088481702</v>
      </c>
      <c r="K549" s="1">
        <v>2</v>
      </c>
      <c r="L549" s="4">
        <v>0.1</v>
      </c>
      <c r="M549" s="1">
        <v>3</v>
      </c>
      <c r="N549" s="4">
        <v>0.15</v>
      </c>
      <c r="O549" s="1">
        <v>4</v>
      </c>
      <c r="P549" s="4">
        <v>0.5</v>
      </c>
      <c r="Q549" s="1">
        <v>5</v>
      </c>
      <c r="R549" s="4">
        <v>0.15</v>
      </c>
      <c r="S549" s="1">
        <v>6</v>
      </c>
      <c r="T549" s="4">
        <v>0.1</v>
      </c>
      <c r="U549" s="1"/>
      <c r="V549" s="4"/>
      <c r="W549" s="1">
        <v>352</v>
      </c>
      <c r="X549" s="1">
        <v>22218</v>
      </c>
    </row>
    <row r="550" spans="1:24" customHeight="1" ht="12.75">
      <c r="A550" s="1" t="s">
        <v>3219</v>
      </c>
      <c r="B550" s="7">
        <v>18.03</v>
      </c>
      <c r="C550" s="1">
        <v>2</v>
      </c>
      <c r="D550" s="1" t="s">
        <v>151</v>
      </c>
      <c r="E550" s="1"/>
      <c r="F550" s="1"/>
      <c r="G550" s="1"/>
      <c r="H550" s="1"/>
      <c r="I550" s="5">
        <v>4</v>
      </c>
      <c r="J550" s="5">
        <v>1.0488088481702</v>
      </c>
      <c r="K550" s="1">
        <v>2</v>
      </c>
      <c r="L550" s="4">
        <v>0.1</v>
      </c>
      <c r="M550" s="1">
        <v>3</v>
      </c>
      <c r="N550" s="4">
        <v>0.15</v>
      </c>
      <c r="O550" s="1">
        <v>4</v>
      </c>
      <c r="P550" s="4">
        <v>0.5</v>
      </c>
      <c r="Q550" s="1">
        <v>5</v>
      </c>
      <c r="R550" s="4">
        <v>0.15</v>
      </c>
      <c r="S550" s="1">
        <v>6</v>
      </c>
      <c r="T550" s="4">
        <v>0.1</v>
      </c>
      <c r="U550" s="1"/>
      <c r="V550" s="4"/>
      <c r="W550" s="1">
        <v>352</v>
      </c>
      <c r="X550" s="1">
        <v>22260</v>
      </c>
    </row>
    <row r="551" spans="1:24" customHeight="1" ht="12.75">
      <c r="A551" s="1" t="s">
        <v>3220</v>
      </c>
      <c r="B551" s="7">
        <v>85.51</v>
      </c>
      <c r="C551" s="1">
        <v>2</v>
      </c>
      <c r="D551" s="1" t="s">
        <v>151</v>
      </c>
      <c r="E551" s="1"/>
      <c r="F551" s="1"/>
      <c r="G551" s="1"/>
      <c r="H551" s="1"/>
      <c r="I551" s="5">
        <v>4</v>
      </c>
      <c r="J551" s="5">
        <v>1.0488088481702</v>
      </c>
      <c r="K551" s="1">
        <v>2</v>
      </c>
      <c r="L551" s="4">
        <v>0.1</v>
      </c>
      <c r="M551" s="1">
        <v>3</v>
      </c>
      <c r="N551" s="4">
        <v>0.15</v>
      </c>
      <c r="O551" s="1">
        <v>4</v>
      </c>
      <c r="P551" s="4">
        <v>0.5</v>
      </c>
      <c r="Q551" s="1">
        <v>5</v>
      </c>
      <c r="R551" s="4">
        <v>0.15</v>
      </c>
      <c r="S551" s="1">
        <v>6</v>
      </c>
      <c r="T551" s="4">
        <v>0.1</v>
      </c>
      <c r="U551" s="1"/>
      <c r="V551" s="4"/>
      <c r="W551" s="1">
        <v>352</v>
      </c>
      <c r="X551" s="1">
        <v>22302</v>
      </c>
    </row>
    <row r="552" spans="1:24" customHeight="1" ht="12.75">
      <c r="A552" s="1" t="s">
        <v>3221</v>
      </c>
      <c r="B552" s="7">
        <v>33.13</v>
      </c>
      <c r="C552" s="1">
        <v>2</v>
      </c>
      <c r="D552" s="1" t="s">
        <v>151</v>
      </c>
      <c r="E552" s="1"/>
      <c r="F552" s="1"/>
      <c r="G552" s="1"/>
      <c r="H552" s="1"/>
      <c r="I552" s="5">
        <v>4</v>
      </c>
      <c r="J552" s="5">
        <v>1.0488088481702</v>
      </c>
      <c r="K552" s="1">
        <v>2</v>
      </c>
      <c r="L552" s="4">
        <v>0.1</v>
      </c>
      <c r="M552" s="1">
        <v>3</v>
      </c>
      <c r="N552" s="4">
        <v>0.15</v>
      </c>
      <c r="O552" s="1">
        <v>4</v>
      </c>
      <c r="P552" s="4">
        <v>0.5</v>
      </c>
      <c r="Q552" s="1">
        <v>5</v>
      </c>
      <c r="R552" s="4">
        <v>0.15</v>
      </c>
      <c r="S552" s="1">
        <v>6</v>
      </c>
      <c r="T552" s="4">
        <v>0.1</v>
      </c>
      <c r="U552" s="1"/>
      <c r="V552" s="4"/>
      <c r="W552" s="1">
        <v>352</v>
      </c>
      <c r="X552" s="1">
        <v>22344</v>
      </c>
    </row>
    <row r="553" spans="1:24" customHeight="1" ht="12.75">
      <c r="A553" s="1" t="s">
        <v>3222</v>
      </c>
      <c r="B553" s="7">
        <v>18.76</v>
      </c>
      <c r="C553" s="1">
        <v>2</v>
      </c>
      <c r="D553" s="1" t="s">
        <v>151</v>
      </c>
      <c r="E553" s="1"/>
      <c r="F553" s="1"/>
      <c r="G553" s="1"/>
      <c r="H553" s="1"/>
      <c r="I553" s="5">
        <v>4</v>
      </c>
      <c r="J553" s="5">
        <v>1.0488088481702</v>
      </c>
      <c r="K553" s="1">
        <v>2</v>
      </c>
      <c r="L553" s="4">
        <v>0.1</v>
      </c>
      <c r="M553" s="1">
        <v>3</v>
      </c>
      <c r="N553" s="4">
        <v>0.15</v>
      </c>
      <c r="O553" s="1">
        <v>4</v>
      </c>
      <c r="P553" s="4">
        <v>0.5</v>
      </c>
      <c r="Q553" s="1">
        <v>5</v>
      </c>
      <c r="R553" s="4">
        <v>0.15</v>
      </c>
      <c r="S553" s="1">
        <v>6</v>
      </c>
      <c r="T553" s="4">
        <v>0.1</v>
      </c>
      <c r="U553" s="1"/>
      <c r="V553" s="4"/>
      <c r="W553" s="1">
        <v>352</v>
      </c>
      <c r="X553" s="1">
        <v>22386</v>
      </c>
    </row>
    <row r="554" spans="1:24" customHeight="1" ht="12.75">
      <c r="A554" s="1" t="s">
        <v>3223</v>
      </c>
      <c r="B554" s="7">
        <v>16.52</v>
      </c>
      <c r="C554" s="1">
        <v>2</v>
      </c>
      <c r="D554" s="1" t="s">
        <v>151</v>
      </c>
      <c r="E554" s="1"/>
      <c r="F554" s="1"/>
      <c r="G554" s="1"/>
      <c r="H554" s="1"/>
      <c r="I554" s="5">
        <v>4</v>
      </c>
      <c r="J554" s="5">
        <v>1.0488088481702</v>
      </c>
      <c r="K554" s="1">
        <v>2</v>
      </c>
      <c r="L554" s="4">
        <v>0.1</v>
      </c>
      <c r="M554" s="1">
        <v>3</v>
      </c>
      <c r="N554" s="4">
        <v>0.15</v>
      </c>
      <c r="O554" s="1">
        <v>4</v>
      </c>
      <c r="P554" s="4">
        <v>0.5</v>
      </c>
      <c r="Q554" s="1">
        <v>5</v>
      </c>
      <c r="R554" s="4">
        <v>0.15</v>
      </c>
      <c r="S554" s="1">
        <v>6</v>
      </c>
      <c r="T554" s="4">
        <v>0.1</v>
      </c>
      <c r="U554" s="1"/>
      <c r="V554" s="4"/>
      <c r="W554" s="1">
        <v>352</v>
      </c>
      <c r="X554" s="1">
        <v>22428</v>
      </c>
    </row>
    <row r="555" spans="1:24" customHeight="1" ht="12.75">
      <c r="A555" s="1" t="s">
        <v>3224</v>
      </c>
      <c r="B555" s="7">
        <v>14.18</v>
      </c>
      <c r="C555" s="1">
        <v>2</v>
      </c>
      <c r="D555" s="1" t="s">
        <v>151</v>
      </c>
      <c r="E555" s="1"/>
      <c r="F555" s="1"/>
      <c r="G555" s="1"/>
      <c r="H555" s="1"/>
      <c r="I555" s="5">
        <v>4</v>
      </c>
      <c r="J555" s="5">
        <v>1.0488088481702</v>
      </c>
      <c r="K555" s="1">
        <v>2</v>
      </c>
      <c r="L555" s="4">
        <v>0.1</v>
      </c>
      <c r="M555" s="1">
        <v>3</v>
      </c>
      <c r="N555" s="4">
        <v>0.15</v>
      </c>
      <c r="O555" s="1">
        <v>4</v>
      </c>
      <c r="P555" s="4">
        <v>0.5</v>
      </c>
      <c r="Q555" s="1">
        <v>5</v>
      </c>
      <c r="R555" s="4">
        <v>0.15</v>
      </c>
      <c r="S555" s="1">
        <v>6</v>
      </c>
      <c r="T555" s="4">
        <v>0.1</v>
      </c>
      <c r="U555" s="1"/>
      <c r="V555" s="4"/>
      <c r="W555" s="1">
        <v>352</v>
      </c>
      <c r="X555" s="1">
        <v>22470</v>
      </c>
    </row>
    <row r="556" spans="1:24" customHeight="1" ht="12.75">
      <c r="A556" s="1" t="s">
        <v>3225</v>
      </c>
      <c r="B556" s="7">
        <v>12.66</v>
      </c>
      <c r="C556" s="1">
        <v>2</v>
      </c>
      <c r="D556" s="1" t="s">
        <v>151</v>
      </c>
      <c r="E556" s="1"/>
      <c r="F556" s="1"/>
      <c r="G556" s="1"/>
      <c r="H556" s="1"/>
      <c r="I556" s="5">
        <v>4</v>
      </c>
      <c r="J556" s="5">
        <v>1.0488088481702</v>
      </c>
      <c r="K556" s="1">
        <v>2</v>
      </c>
      <c r="L556" s="4">
        <v>0.1</v>
      </c>
      <c r="M556" s="1">
        <v>3</v>
      </c>
      <c r="N556" s="4">
        <v>0.15</v>
      </c>
      <c r="O556" s="1">
        <v>4</v>
      </c>
      <c r="P556" s="4">
        <v>0.5</v>
      </c>
      <c r="Q556" s="1">
        <v>5</v>
      </c>
      <c r="R556" s="4">
        <v>0.15</v>
      </c>
      <c r="S556" s="1">
        <v>6</v>
      </c>
      <c r="T556" s="4">
        <v>0.1</v>
      </c>
      <c r="U556" s="1"/>
      <c r="V556" s="4"/>
      <c r="W556" s="1">
        <v>352</v>
      </c>
      <c r="X556" s="1">
        <v>22512</v>
      </c>
    </row>
    <row r="557" spans="1:24" customHeight="1" ht="12.75">
      <c r="A557" s="1" t="s">
        <v>3226</v>
      </c>
      <c r="B557" s="7">
        <v>15.3</v>
      </c>
      <c r="C557" s="1">
        <v>2</v>
      </c>
      <c r="D557" s="1" t="s">
        <v>151</v>
      </c>
      <c r="E557" s="1"/>
      <c r="F557" s="1"/>
      <c r="G557" s="1"/>
      <c r="H557" s="1"/>
      <c r="I557" s="5">
        <v>4</v>
      </c>
      <c r="J557" s="5">
        <v>1.0488088481702</v>
      </c>
      <c r="K557" s="1">
        <v>2</v>
      </c>
      <c r="L557" s="4">
        <v>0.1</v>
      </c>
      <c r="M557" s="1">
        <v>3</v>
      </c>
      <c r="N557" s="4">
        <v>0.15</v>
      </c>
      <c r="O557" s="1">
        <v>4</v>
      </c>
      <c r="P557" s="4">
        <v>0.5</v>
      </c>
      <c r="Q557" s="1">
        <v>5</v>
      </c>
      <c r="R557" s="4">
        <v>0.15</v>
      </c>
      <c r="S557" s="1">
        <v>6</v>
      </c>
      <c r="T557" s="4">
        <v>0.1</v>
      </c>
      <c r="U557" s="1"/>
      <c r="V557" s="4"/>
      <c r="W557" s="1">
        <v>352</v>
      </c>
      <c r="X557" s="1">
        <v>22554</v>
      </c>
    </row>
    <row r="558" spans="1:24" customHeight="1" ht="12.75">
      <c r="A558" s="1" t="s">
        <v>3227</v>
      </c>
      <c r="B558" s="7">
        <v>29.27</v>
      </c>
      <c r="C558" s="1">
        <v>2</v>
      </c>
      <c r="D558" s="1" t="s">
        <v>151</v>
      </c>
      <c r="E558" s="1"/>
      <c r="F558" s="1"/>
      <c r="G558" s="1"/>
      <c r="H558" s="1"/>
      <c r="I558" s="5">
        <v>4</v>
      </c>
      <c r="J558" s="5">
        <v>1.0488088481702</v>
      </c>
      <c r="K558" s="1">
        <v>2</v>
      </c>
      <c r="L558" s="4">
        <v>0.1</v>
      </c>
      <c r="M558" s="1">
        <v>3</v>
      </c>
      <c r="N558" s="4">
        <v>0.15</v>
      </c>
      <c r="O558" s="1">
        <v>4</v>
      </c>
      <c r="P558" s="4">
        <v>0.5</v>
      </c>
      <c r="Q558" s="1">
        <v>5</v>
      </c>
      <c r="R558" s="4">
        <v>0.15</v>
      </c>
      <c r="S558" s="1">
        <v>6</v>
      </c>
      <c r="T558" s="4">
        <v>0.1</v>
      </c>
      <c r="U558" s="1"/>
      <c r="V558" s="4"/>
      <c r="W558" s="1">
        <v>352</v>
      </c>
      <c r="X558" s="1">
        <v>22596</v>
      </c>
    </row>
    <row r="559" spans="1:24" customHeight="1" ht="12.75">
      <c r="A559" s="1" t="s">
        <v>3228</v>
      </c>
      <c r="B559" s="7">
        <v>14.21</v>
      </c>
      <c r="C559" s="1">
        <v>2</v>
      </c>
      <c r="D559" s="1" t="s">
        <v>151</v>
      </c>
      <c r="E559" s="1"/>
      <c r="F559" s="1"/>
      <c r="G559" s="1"/>
      <c r="H559" s="1"/>
      <c r="I559" s="5">
        <v>4</v>
      </c>
      <c r="J559" s="5">
        <v>1.0488088481702</v>
      </c>
      <c r="K559" s="1">
        <v>2</v>
      </c>
      <c r="L559" s="4">
        <v>0.1</v>
      </c>
      <c r="M559" s="1">
        <v>3</v>
      </c>
      <c r="N559" s="4">
        <v>0.15</v>
      </c>
      <c r="O559" s="1">
        <v>4</v>
      </c>
      <c r="P559" s="4">
        <v>0.5</v>
      </c>
      <c r="Q559" s="1">
        <v>5</v>
      </c>
      <c r="R559" s="4">
        <v>0.15</v>
      </c>
      <c r="S559" s="1">
        <v>6</v>
      </c>
      <c r="T559" s="4">
        <v>0.1</v>
      </c>
      <c r="U559" s="1"/>
      <c r="V559" s="4"/>
      <c r="W559" s="1">
        <v>352</v>
      </c>
      <c r="X559" s="1">
        <v>22638</v>
      </c>
    </row>
    <row r="560" spans="1:24" customHeight="1" ht="12.75">
      <c r="A560" s="1" t="s">
        <v>3229</v>
      </c>
      <c r="B560" s="7">
        <v>8.67</v>
      </c>
      <c r="C560" s="1">
        <v>2</v>
      </c>
      <c r="D560" s="1" t="s">
        <v>151</v>
      </c>
      <c r="E560" s="1"/>
      <c r="F560" s="1"/>
      <c r="G560" s="1"/>
      <c r="H560" s="1"/>
      <c r="I560" s="5">
        <v>4</v>
      </c>
      <c r="J560" s="5">
        <v>1.0488088481702</v>
      </c>
      <c r="K560" s="1">
        <v>2</v>
      </c>
      <c r="L560" s="4">
        <v>0.1</v>
      </c>
      <c r="M560" s="1">
        <v>3</v>
      </c>
      <c r="N560" s="4">
        <v>0.15</v>
      </c>
      <c r="O560" s="1">
        <v>4</v>
      </c>
      <c r="P560" s="4">
        <v>0.5</v>
      </c>
      <c r="Q560" s="1">
        <v>5</v>
      </c>
      <c r="R560" s="4">
        <v>0.15</v>
      </c>
      <c r="S560" s="1">
        <v>6</v>
      </c>
      <c r="T560" s="4">
        <v>0.1</v>
      </c>
      <c r="U560" s="1"/>
      <c r="V560" s="4"/>
      <c r="W560" s="1">
        <v>352</v>
      </c>
      <c r="X560" s="1">
        <v>22680</v>
      </c>
    </row>
    <row r="561" spans="1:24" customHeight="1" ht="12.75">
      <c r="A561" s="1" t="s">
        <v>3230</v>
      </c>
      <c r="B561" s="7">
        <v>21.78</v>
      </c>
      <c r="C561" s="1">
        <v>2</v>
      </c>
      <c r="D561" s="1" t="s">
        <v>151</v>
      </c>
      <c r="E561" s="1"/>
      <c r="F561" s="1"/>
      <c r="G561" s="1"/>
      <c r="H561" s="1"/>
      <c r="I561" s="5">
        <v>4</v>
      </c>
      <c r="J561" s="5">
        <v>1.0488088481702</v>
      </c>
      <c r="K561" s="1">
        <v>2</v>
      </c>
      <c r="L561" s="4">
        <v>0.1</v>
      </c>
      <c r="M561" s="1">
        <v>3</v>
      </c>
      <c r="N561" s="4">
        <v>0.15</v>
      </c>
      <c r="O561" s="1">
        <v>4</v>
      </c>
      <c r="P561" s="4">
        <v>0.5</v>
      </c>
      <c r="Q561" s="1">
        <v>5</v>
      </c>
      <c r="R561" s="4">
        <v>0.15</v>
      </c>
      <c r="S561" s="1">
        <v>6</v>
      </c>
      <c r="T561" s="4">
        <v>0.1</v>
      </c>
      <c r="U561" s="1"/>
      <c r="V561" s="4"/>
      <c r="W561" s="1">
        <v>352</v>
      </c>
      <c r="X561" s="1">
        <v>22722</v>
      </c>
    </row>
    <row r="562" spans="1:24" customHeight="1" ht="12.75">
      <c r="A562" s="1" t="s">
        <v>3231</v>
      </c>
      <c r="B562" s="7">
        <v>12.41</v>
      </c>
      <c r="C562" s="1">
        <v>2</v>
      </c>
      <c r="D562" s="1" t="s">
        <v>151</v>
      </c>
      <c r="E562" s="1"/>
      <c r="F562" s="1"/>
      <c r="G562" s="1"/>
      <c r="H562" s="1"/>
      <c r="I562" s="5">
        <v>4</v>
      </c>
      <c r="J562" s="5">
        <v>1.0488088481702</v>
      </c>
      <c r="K562" s="1">
        <v>2</v>
      </c>
      <c r="L562" s="4">
        <v>0.1</v>
      </c>
      <c r="M562" s="1">
        <v>3</v>
      </c>
      <c r="N562" s="4">
        <v>0.15</v>
      </c>
      <c r="O562" s="1">
        <v>4</v>
      </c>
      <c r="P562" s="4">
        <v>0.5</v>
      </c>
      <c r="Q562" s="1">
        <v>5</v>
      </c>
      <c r="R562" s="4">
        <v>0.15</v>
      </c>
      <c r="S562" s="1">
        <v>6</v>
      </c>
      <c r="T562" s="4">
        <v>0.1</v>
      </c>
      <c r="U562" s="1"/>
      <c r="V562" s="4"/>
      <c r="W562" s="1">
        <v>352</v>
      </c>
      <c r="X562" s="1">
        <v>22764</v>
      </c>
    </row>
    <row r="563" spans="1:24" customHeight="1" ht="12.75">
      <c r="A563" s="1" t="s">
        <v>3232</v>
      </c>
      <c r="B563" s="7">
        <v>17.87</v>
      </c>
      <c r="C563" s="1">
        <v>2</v>
      </c>
      <c r="D563" s="1" t="s">
        <v>151</v>
      </c>
      <c r="E563" s="1"/>
      <c r="F563" s="1"/>
      <c r="G563" s="1"/>
      <c r="H563" s="1"/>
      <c r="I563" s="5">
        <v>4</v>
      </c>
      <c r="J563" s="5">
        <v>1.0488088481702</v>
      </c>
      <c r="K563" s="1">
        <v>2</v>
      </c>
      <c r="L563" s="4">
        <v>0.1</v>
      </c>
      <c r="M563" s="1">
        <v>3</v>
      </c>
      <c r="N563" s="4">
        <v>0.15</v>
      </c>
      <c r="O563" s="1">
        <v>4</v>
      </c>
      <c r="P563" s="4">
        <v>0.5</v>
      </c>
      <c r="Q563" s="1">
        <v>5</v>
      </c>
      <c r="R563" s="4">
        <v>0.15</v>
      </c>
      <c r="S563" s="1">
        <v>6</v>
      </c>
      <c r="T563" s="4">
        <v>0.1</v>
      </c>
      <c r="U563" s="1"/>
      <c r="V563" s="4"/>
      <c r="W563" s="1">
        <v>352</v>
      </c>
      <c r="X563" s="1">
        <v>22806</v>
      </c>
    </row>
    <row r="564" spans="1:24" customHeight="1" ht="12.75">
      <c r="A564" s="1" t="s">
        <v>3233</v>
      </c>
      <c r="B564" s="7">
        <v>34.99</v>
      </c>
      <c r="C564" s="1">
        <v>2</v>
      </c>
      <c r="D564" s="1" t="s">
        <v>151</v>
      </c>
      <c r="E564" s="1"/>
      <c r="F564" s="1"/>
      <c r="G564" s="1"/>
      <c r="H564" s="1"/>
      <c r="I564" s="5">
        <v>4</v>
      </c>
      <c r="J564" s="5">
        <v>1.0488088481702</v>
      </c>
      <c r="K564" s="1">
        <v>2</v>
      </c>
      <c r="L564" s="4">
        <v>0.1</v>
      </c>
      <c r="M564" s="1">
        <v>3</v>
      </c>
      <c r="N564" s="4">
        <v>0.15</v>
      </c>
      <c r="O564" s="1">
        <v>4</v>
      </c>
      <c r="P564" s="4">
        <v>0.5</v>
      </c>
      <c r="Q564" s="1">
        <v>5</v>
      </c>
      <c r="R564" s="4">
        <v>0.15</v>
      </c>
      <c r="S564" s="1">
        <v>6</v>
      </c>
      <c r="T564" s="4">
        <v>0.1</v>
      </c>
      <c r="U564" s="1"/>
      <c r="V564" s="4"/>
      <c r="W564" s="1">
        <v>352</v>
      </c>
      <c r="X564" s="1">
        <v>22848</v>
      </c>
    </row>
    <row r="565" spans="1:24" customHeight="1" ht="12.75">
      <c r="A565" s="1" t="s">
        <v>3234</v>
      </c>
      <c r="B565" s="7">
        <v>33.43</v>
      </c>
      <c r="C565" s="1">
        <v>2</v>
      </c>
      <c r="D565" s="1" t="s">
        <v>151</v>
      </c>
      <c r="E565" s="1"/>
      <c r="F565" s="1"/>
      <c r="G565" s="1"/>
      <c r="H565" s="1"/>
      <c r="I565" s="5">
        <v>4</v>
      </c>
      <c r="J565" s="5">
        <v>1.0488088481702</v>
      </c>
      <c r="K565" s="1">
        <v>2</v>
      </c>
      <c r="L565" s="4">
        <v>0.1</v>
      </c>
      <c r="M565" s="1">
        <v>3</v>
      </c>
      <c r="N565" s="4">
        <v>0.15</v>
      </c>
      <c r="O565" s="1">
        <v>4</v>
      </c>
      <c r="P565" s="4">
        <v>0.5</v>
      </c>
      <c r="Q565" s="1">
        <v>5</v>
      </c>
      <c r="R565" s="4">
        <v>0.15</v>
      </c>
      <c r="S565" s="1">
        <v>6</v>
      </c>
      <c r="T565" s="4">
        <v>0.1</v>
      </c>
      <c r="U565" s="1"/>
      <c r="V565" s="4"/>
      <c r="W565" s="1">
        <v>352</v>
      </c>
      <c r="X565" s="1">
        <v>22890</v>
      </c>
    </row>
    <row r="566" spans="1:24" customHeight="1" ht="12.75">
      <c r="A566" s="1" t="s">
        <v>3235</v>
      </c>
      <c r="B566" s="7">
        <v>29.31</v>
      </c>
      <c r="C566" s="1">
        <v>2</v>
      </c>
      <c r="D566" s="1" t="s">
        <v>151</v>
      </c>
      <c r="E566" s="1"/>
      <c r="F566" s="1"/>
      <c r="G566" s="1"/>
      <c r="H566" s="1"/>
      <c r="I566" s="5">
        <v>4</v>
      </c>
      <c r="J566" s="5">
        <v>1.0488088481702</v>
      </c>
      <c r="K566" s="1">
        <v>2</v>
      </c>
      <c r="L566" s="4">
        <v>0.1</v>
      </c>
      <c r="M566" s="1">
        <v>3</v>
      </c>
      <c r="N566" s="4">
        <v>0.15</v>
      </c>
      <c r="O566" s="1">
        <v>4</v>
      </c>
      <c r="P566" s="4">
        <v>0.5</v>
      </c>
      <c r="Q566" s="1">
        <v>5</v>
      </c>
      <c r="R566" s="4">
        <v>0.15</v>
      </c>
      <c r="S566" s="1">
        <v>6</v>
      </c>
      <c r="T566" s="4">
        <v>0.1</v>
      </c>
      <c r="U566" s="1"/>
      <c r="V566" s="4"/>
      <c r="W566" s="1">
        <v>352</v>
      </c>
      <c r="X566" s="1">
        <v>22932</v>
      </c>
    </row>
    <row r="567" spans="1:24" customHeight="1" ht="12.75">
      <c r="A567" s="1" t="s">
        <v>3236</v>
      </c>
      <c r="B567" s="7">
        <v>52.4</v>
      </c>
      <c r="C567" s="1">
        <v>2</v>
      </c>
      <c r="D567" s="1" t="s">
        <v>151</v>
      </c>
      <c r="E567" s="1"/>
      <c r="F567" s="1"/>
      <c r="G567" s="1"/>
      <c r="H567" s="1"/>
      <c r="I567" s="5">
        <v>4</v>
      </c>
      <c r="J567" s="5">
        <v>1.0488088481702</v>
      </c>
      <c r="K567" s="1">
        <v>2</v>
      </c>
      <c r="L567" s="4">
        <v>0.1</v>
      </c>
      <c r="M567" s="1">
        <v>3</v>
      </c>
      <c r="N567" s="4">
        <v>0.15</v>
      </c>
      <c r="O567" s="1">
        <v>4</v>
      </c>
      <c r="P567" s="4">
        <v>0.5</v>
      </c>
      <c r="Q567" s="1">
        <v>5</v>
      </c>
      <c r="R567" s="4">
        <v>0.15</v>
      </c>
      <c r="S567" s="1">
        <v>6</v>
      </c>
      <c r="T567" s="4">
        <v>0.1</v>
      </c>
      <c r="U567" s="1"/>
      <c r="V567" s="4"/>
      <c r="W567" s="1">
        <v>352</v>
      </c>
      <c r="X567" s="1">
        <v>22974</v>
      </c>
    </row>
    <row r="568" spans="1:24" customHeight="1" ht="12.75">
      <c r="A568" s="1" t="s">
        <v>3237</v>
      </c>
      <c r="B568" s="7">
        <v>17</v>
      </c>
      <c r="C568" s="1">
        <v>2</v>
      </c>
      <c r="D568" s="1" t="s">
        <v>151</v>
      </c>
      <c r="E568" s="1"/>
      <c r="F568" s="1"/>
      <c r="G568" s="1"/>
      <c r="H568" s="1"/>
      <c r="I568" s="5">
        <v>4</v>
      </c>
      <c r="J568" s="5">
        <v>1.0488088481702</v>
      </c>
      <c r="K568" s="1">
        <v>2</v>
      </c>
      <c r="L568" s="4">
        <v>0.1</v>
      </c>
      <c r="M568" s="1">
        <v>3</v>
      </c>
      <c r="N568" s="4">
        <v>0.15</v>
      </c>
      <c r="O568" s="1">
        <v>4</v>
      </c>
      <c r="P568" s="4">
        <v>0.5</v>
      </c>
      <c r="Q568" s="1">
        <v>5</v>
      </c>
      <c r="R568" s="4">
        <v>0.15</v>
      </c>
      <c r="S568" s="1">
        <v>6</v>
      </c>
      <c r="T568" s="4">
        <v>0.1</v>
      </c>
      <c r="U568" s="1"/>
      <c r="V568" s="4"/>
      <c r="W568" s="1">
        <v>352</v>
      </c>
      <c r="X568" s="1">
        <v>23016</v>
      </c>
    </row>
    <row r="569" spans="1:24" customHeight="1" ht="12.75">
      <c r="A569" s="1" t="s">
        <v>3238</v>
      </c>
      <c r="B569" s="7">
        <v>16</v>
      </c>
      <c r="C569" s="1">
        <v>2</v>
      </c>
      <c r="D569" s="1" t="s">
        <v>151</v>
      </c>
      <c r="E569" s="1"/>
      <c r="F569" s="1"/>
      <c r="G569" s="1"/>
      <c r="H569" s="1"/>
      <c r="I569" s="5">
        <v>4</v>
      </c>
      <c r="J569" s="5">
        <v>1.0488088481702</v>
      </c>
      <c r="K569" s="1">
        <v>2</v>
      </c>
      <c r="L569" s="4">
        <v>0.1</v>
      </c>
      <c r="M569" s="1">
        <v>3</v>
      </c>
      <c r="N569" s="4">
        <v>0.15</v>
      </c>
      <c r="O569" s="1">
        <v>4</v>
      </c>
      <c r="P569" s="4">
        <v>0.5</v>
      </c>
      <c r="Q569" s="1">
        <v>5</v>
      </c>
      <c r="R569" s="4">
        <v>0.15</v>
      </c>
      <c r="S569" s="1">
        <v>6</v>
      </c>
      <c r="T569" s="4">
        <v>0.1</v>
      </c>
      <c r="U569" s="1"/>
      <c r="V569" s="4"/>
      <c r="W569" s="1">
        <v>352</v>
      </c>
      <c r="X569" s="1">
        <v>23058</v>
      </c>
    </row>
    <row r="570" spans="1:24" customHeight="1" ht="12.75">
      <c r="A570" s="1" t="s">
        <v>3239</v>
      </c>
      <c r="B570" s="7">
        <v>81.81</v>
      </c>
      <c r="C570" s="1">
        <v>2</v>
      </c>
      <c r="D570" s="1" t="s">
        <v>151</v>
      </c>
      <c r="E570" s="1"/>
      <c r="F570" s="1"/>
      <c r="G570" s="1"/>
      <c r="H570" s="1"/>
      <c r="I570" s="5">
        <v>4</v>
      </c>
      <c r="J570" s="5">
        <v>1.0488088481702</v>
      </c>
      <c r="K570" s="1">
        <v>2</v>
      </c>
      <c r="L570" s="4">
        <v>0.1</v>
      </c>
      <c r="M570" s="1">
        <v>3</v>
      </c>
      <c r="N570" s="4">
        <v>0.15</v>
      </c>
      <c r="O570" s="1">
        <v>4</v>
      </c>
      <c r="P570" s="4">
        <v>0.5</v>
      </c>
      <c r="Q570" s="1">
        <v>5</v>
      </c>
      <c r="R570" s="4">
        <v>0.15</v>
      </c>
      <c r="S570" s="1">
        <v>6</v>
      </c>
      <c r="T570" s="4">
        <v>0.1</v>
      </c>
      <c r="U570" s="1"/>
      <c r="V570" s="4"/>
      <c r="W570" s="1">
        <v>352</v>
      </c>
      <c r="X570" s="1">
        <v>23100</v>
      </c>
    </row>
    <row r="571" spans="1:24" customHeight="1" ht="12.75">
      <c r="A571" s="1" t="s">
        <v>3240</v>
      </c>
      <c r="B571" s="7">
        <v>88.94</v>
      </c>
      <c r="C571" s="1">
        <v>2</v>
      </c>
      <c r="D571" s="1" t="s">
        <v>151</v>
      </c>
      <c r="E571" s="1"/>
      <c r="F571" s="1"/>
      <c r="G571" s="1"/>
      <c r="H571" s="1"/>
      <c r="I571" s="5">
        <v>4</v>
      </c>
      <c r="J571" s="5">
        <v>1.0488088481702</v>
      </c>
      <c r="K571" s="1">
        <v>2</v>
      </c>
      <c r="L571" s="4">
        <v>0.1</v>
      </c>
      <c r="M571" s="1">
        <v>3</v>
      </c>
      <c r="N571" s="4">
        <v>0.15</v>
      </c>
      <c r="O571" s="1">
        <v>4</v>
      </c>
      <c r="P571" s="4">
        <v>0.5</v>
      </c>
      <c r="Q571" s="1">
        <v>5</v>
      </c>
      <c r="R571" s="4">
        <v>0.15</v>
      </c>
      <c r="S571" s="1">
        <v>6</v>
      </c>
      <c r="T571" s="4">
        <v>0.1</v>
      </c>
      <c r="U571" s="1"/>
      <c r="V571" s="4"/>
      <c r="W571" s="1">
        <v>352</v>
      </c>
      <c r="X571" s="1">
        <v>23142</v>
      </c>
    </row>
    <row r="572" spans="1:24" customHeight="1" ht="12.75">
      <c r="A572" s="1" t="s">
        <v>3241</v>
      </c>
      <c r="B572" s="7">
        <v>8.47</v>
      </c>
      <c r="C572" s="1">
        <v>2</v>
      </c>
      <c r="D572" s="1" t="s">
        <v>151</v>
      </c>
      <c r="E572" s="1"/>
      <c r="F572" s="1"/>
      <c r="G572" s="1"/>
      <c r="H572" s="1"/>
      <c r="I572" s="5">
        <v>4</v>
      </c>
      <c r="J572" s="5">
        <v>1.0488088481702</v>
      </c>
      <c r="K572" s="1">
        <v>2</v>
      </c>
      <c r="L572" s="4">
        <v>0.1</v>
      </c>
      <c r="M572" s="1">
        <v>3</v>
      </c>
      <c r="N572" s="4">
        <v>0.15</v>
      </c>
      <c r="O572" s="1">
        <v>4</v>
      </c>
      <c r="P572" s="4">
        <v>0.5</v>
      </c>
      <c r="Q572" s="1">
        <v>5</v>
      </c>
      <c r="R572" s="4">
        <v>0.15</v>
      </c>
      <c r="S572" s="1">
        <v>6</v>
      </c>
      <c r="T572" s="4">
        <v>0.1</v>
      </c>
      <c r="U572" s="1"/>
      <c r="V572" s="4"/>
      <c r="W572" s="1">
        <v>352</v>
      </c>
      <c r="X572" s="1">
        <v>23184</v>
      </c>
    </row>
    <row r="573" spans="1:24" customHeight="1" ht="12.75">
      <c r="A573" s="1" t="s">
        <v>3242</v>
      </c>
      <c r="B573" s="7">
        <v>22.01</v>
      </c>
      <c r="C573" s="1">
        <v>2</v>
      </c>
      <c r="D573" s="1" t="s">
        <v>151</v>
      </c>
      <c r="E573" s="1"/>
      <c r="F573" s="1"/>
      <c r="G573" s="1"/>
      <c r="H573" s="1"/>
      <c r="I573" s="5">
        <v>4</v>
      </c>
      <c r="J573" s="5">
        <v>1.0488088481702</v>
      </c>
      <c r="K573" s="1">
        <v>2</v>
      </c>
      <c r="L573" s="4">
        <v>0.1</v>
      </c>
      <c r="M573" s="1">
        <v>3</v>
      </c>
      <c r="N573" s="4">
        <v>0.15</v>
      </c>
      <c r="O573" s="1">
        <v>4</v>
      </c>
      <c r="P573" s="4">
        <v>0.5</v>
      </c>
      <c r="Q573" s="1">
        <v>5</v>
      </c>
      <c r="R573" s="4">
        <v>0.15</v>
      </c>
      <c r="S573" s="1">
        <v>6</v>
      </c>
      <c r="T573" s="4">
        <v>0.1</v>
      </c>
      <c r="U573" s="1"/>
      <c r="V573" s="4"/>
      <c r="W573" s="1">
        <v>352</v>
      </c>
      <c r="X573" s="1">
        <v>23226</v>
      </c>
    </row>
    <row r="574" spans="1:24" customHeight="1" ht="12.75">
      <c r="A574" s="1" t="s">
        <v>3243</v>
      </c>
      <c r="B574" s="7">
        <v>17.06</v>
      </c>
      <c r="C574" s="1">
        <v>2</v>
      </c>
      <c r="D574" s="1" t="s">
        <v>151</v>
      </c>
      <c r="E574" s="1"/>
      <c r="F574" s="1"/>
      <c r="G574" s="1"/>
      <c r="H574" s="1"/>
      <c r="I574" s="5">
        <v>4</v>
      </c>
      <c r="J574" s="5">
        <v>1.0488088481702</v>
      </c>
      <c r="K574" s="1">
        <v>2</v>
      </c>
      <c r="L574" s="4">
        <v>0.1</v>
      </c>
      <c r="M574" s="1">
        <v>3</v>
      </c>
      <c r="N574" s="4">
        <v>0.15</v>
      </c>
      <c r="O574" s="1">
        <v>4</v>
      </c>
      <c r="P574" s="4">
        <v>0.5</v>
      </c>
      <c r="Q574" s="1">
        <v>5</v>
      </c>
      <c r="R574" s="4">
        <v>0.15</v>
      </c>
      <c r="S574" s="1">
        <v>6</v>
      </c>
      <c r="T574" s="4">
        <v>0.1</v>
      </c>
      <c r="U574" s="1"/>
      <c r="V574" s="4"/>
      <c r="W574" s="1">
        <v>352</v>
      </c>
      <c r="X574" s="1">
        <v>23268</v>
      </c>
    </row>
    <row r="575" spans="1:24" customHeight="1" ht="12.75">
      <c r="A575" s="1" t="s">
        <v>3244</v>
      </c>
      <c r="B575" s="7">
        <v>42.57</v>
      </c>
      <c r="C575" s="1">
        <v>2</v>
      </c>
      <c r="D575" s="1" t="s">
        <v>151</v>
      </c>
      <c r="E575" s="1"/>
      <c r="F575" s="1"/>
      <c r="G575" s="1"/>
      <c r="H575" s="1"/>
      <c r="I575" s="5">
        <v>4</v>
      </c>
      <c r="J575" s="5">
        <v>1.0488088481702</v>
      </c>
      <c r="K575" s="1">
        <v>2</v>
      </c>
      <c r="L575" s="4">
        <v>0.1</v>
      </c>
      <c r="M575" s="1">
        <v>3</v>
      </c>
      <c r="N575" s="4">
        <v>0.15</v>
      </c>
      <c r="O575" s="1">
        <v>4</v>
      </c>
      <c r="P575" s="4">
        <v>0.5</v>
      </c>
      <c r="Q575" s="1">
        <v>5</v>
      </c>
      <c r="R575" s="4">
        <v>0.15</v>
      </c>
      <c r="S575" s="1">
        <v>6</v>
      </c>
      <c r="T575" s="4">
        <v>0.1</v>
      </c>
      <c r="U575" s="1"/>
      <c r="V575" s="4"/>
      <c r="W575" s="1">
        <v>352</v>
      </c>
      <c r="X575" s="1">
        <v>23310</v>
      </c>
    </row>
    <row r="576" spans="1:24" customHeight="1" ht="12.75">
      <c r="A576" s="1" t="s">
        <v>3245</v>
      </c>
      <c r="B576" s="7">
        <v>40.13</v>
      </c>
      <c r="C576" s="1">
        <v>2</v>
      </c>
      <c r="D576" s="1" t="s">
        <v>151</v>
      </c>
      <c r="E576" s="1"/>
      <c r="F576" s="1"/>
      <c r="G576" s="1"/>
      <c r="H576" s="1"/>
      <c r="I576" s="5">
        <v>4</v>
      </c>
      <c r="J576" s="5">
        <v>1.0488088481702</v>
      </c>
      <c r="K576" s="1">
        <v>2</v>
      </c>
      <c r="L576" s="4">
        <v>0.1</v>
      </c>
      <c r="M576" s="1">
        <v>3</v>
      </c>
      <c r="N576" s="4">
        <v>0.15</v>
      </c>
      <c r="O576" s="1">
        <v>4</v>
      </c>
      <c r="P576" s="4">
        <v>0.5</v>
      </c>
      <c r="Q576" s="1">
        <v>5</v>
      </c>
      <c r="R576" s="4">
        <v>0.15</v>
      </c>
      <c r="S576" s="1">
        <v>6</v>
      </c>
      <c r="T576" s="4">
        <v>0.1</v>
      </c>
      <c r="U576" s="1"/>
      <c r="V576" s="4"/>
      <c r="W576" s="1">
        <v>352</v>
      </c>
      <c r="X576" s="1">
        <v>23352</v>
      </c>
    </row>
    <row r="577" spans="1:24" customHeight="1" ht="12.75">
      <c r="A577" s="1" t="s">
        <v>3246</v>
      </c>
      <c r="B577" s="7">
        <v>43.34</v>
      </c>
      <c r="C577" s="1">
        <v>2</v>
      </c>
      <c r="D577" s="1" t="s">
        <v>151</v>
      </c>
      <c r="E577" s="1"/>
      <c r="F577" s="1"/>
      <c r="G577" s="1"/>
      <c r="H577" s="1"/>
      <c r="I577" s="5">
        <v>4</v>
      </c>
      <c r="J577" s="5">
        <v>1.0488088481702</v>
      </c>
      <c r="K577" s="1">
        <v>2</v>
      </c>
      <c r="L577" s="4">
        <v>0.1</v>
      </c>
      <c r="M577" s="1">
        <v>3</v>
      </c>
      <c r="N577" s="4">
        <v>0.15</v>
      </c>
      <c r="O577" s="1">
        <v>4</v>
      </c>
      <c r="P577" s="4">
        <v>0.5</v>
      </c>
      <c r="Q577" s="1">
        <v>5</v>
      </c>
      <c r="R577" s="4">
        <v>0.15</v>
      </c>
      <c r="S577" s="1">
        <v>6</v>
      </c>
      <c r="T577" s="4">
        <v>0.1</v>
      </c>
      <c r="U577" s="1"/>
      <c r="V577" s="4"/>
      <c r="W577" s="1">
        <v>352</v>
      </c>
      <c r="X577" s="1">
        <v>23394</v>
      </c>
    </row>
    <row r="578" spans="1:24" customHeight="1" ht="12.75">
      <c r="A578" s="1" t="s">
        <v>3247</v>
      </c>
      <c r="B578" s="7">
        <v>17.04</v>
      </c>
      <c r="C578" s="1">
        <v>2</v>
      </c>
      <c r="D578" s="1" t="s">
        <v>151</v>
      </c>
      <c r="E578" s="1"/>
      <c r="F578" s="1"/>
      <c r="G578" s="1"/>
      <c r="H578" s="1"/>
      <c r="I578" s="5">
        <v>4</v>
      </c>
      <c r="J578" s="5">
        <v>1.0488088481702</v>
      </c>
      <c r="K578" s="1">
        <v>2</v>
      </c>
      <c r="L578" s="4">
        <v>0.1</v>
      </c>
      <c r="M578" s="1">
        <v>3</v>
      </c>
      <c r="N578" s="4">
        <v>0.15</v>
      </c>
      <c r="O578" s="1">
        <v>4</v>
      </c>
      <c r="P578" s="4">
        <v>0.5</v>
      </c>
      <c r="Q578" s="1">
        <v>5</v>
      </c>
      <c r="R578" s="4">
        <v>0.15</v>
      </c>
      <c r="S578" s="1">
        <v>6</v>
      </c>
      <c r="T578" s="4">
        <v>0.1</v>
      </c>
      <c r="U578" s="1"/>
      <c r="V578" s="4"/>
      <c r="W578" s="1">
        <v>352</v>
      </c>
      <c r="X578" s="1">
        <v>23436</v>
      </c>
    </row>
    <row r="579" spans="1:24" customHeight="1" ht="12.75">
      <c r="A579" s="1" t="s">
        <v>3248</v>
      </c>
      <c r="B579" s="7">
        <v>73.47</v>
      </c>
      <c r="C579" s="1">
        <v>2</v>
      </c>
      <c r="D579" s="1" t="s">
        <v>151</v>
      </c>
      <c r="E579" s="1"/>
      <c r="F579" s="1"/>
      <c r="G579" s="1"/>
      <c r="H579" s="1"/>
      <c r="I579" s="5">
        <v>4</v>
      </c>
      <c r="J579" s="5">
        <v>1.0488088481702</v>
      </c>
      <c r="K579" s="1">
        <v>2</v>
      </c>
      <c r="L579" s="4">
        <v>0.1</v>
      </c>
      <c r="M579" s="1">
        <v>3</v>
      </c>
      <c r="N579" s="4">
        <v>0.15</v>
      </c>
      <c r="O579" s="1">
        <v>4</v>
      </c>
      <c r="P579" s="4">
        <v>0.5</v>
      </c>
      <c r="Q579" s="1">
        <v>5</v>
      </c>
      <c r="R579" s="4">
        <v>0.15</v>
      </c>
      <c r="S579" s="1">
        <v>6</v>
      </c>
      <c r="T579" s="4">
        <v>0.1</v>
      </c>
      <c r="U579" s="1"/>
      <c r="V579" s="4"/>
      <c r="W579" s="1">
        <v>352</v>
      </c>
      <c r="X579" s="1">
        <v>23478</v>
      </c>
    </row>
    <row r="580" spans="1:24" customHeight="1" ht="12.75">
      <c r="A580" s="1" t="s">
        <v>3249</v>
      </c>
      <c r="B580" s="7">
        <v>37.94</v>
      </c>
      <c r="C580" s="1">
        <v>2</v>
      </c>
      <c r="D580" s="1" t="s">
        <v>151</v>
      </c>
      <c r="E580" s="1"/>
      <c r="F580" s="1"/>
      <c r="G580" s="1"/>
      <c r="H580" s="1"/>
      <c r="I580" s="5">
        <v>4</v>
      </c>
      <c r="J580" s="5">
        <v>1.0488088481702</v>
      </c>
      <c r="K580" s="1">
        <v>2</v>
      </c>
      <c r="L580" s="4">
        <v>0.1</v>
      </c>
      <c r="M580" s="1">
        <v>3</v>
      </c>
      <c r="N580" s="4">
        <v>0.15</v>
      </c>
      <c r="O580" s="1">
        <v>4</v>
      </c>
      <c r="P580" s="4">
        <v>0.5</v>
      </c>
      <c r="Q580" s="1">
        <v>5</v>
      </c>
      <c r="R580" s="4">
        <v>0.15</v>
      </c>
      <c r="S580" s="1">
        <v>6</v>
      </c>
      <c r="T580" s="4">
        <v>0.1</v>
      </c>
      <c r="U580" s="1"/>
      <c r="V580" s="4"/>
      <c r="W580" s="1">
        <v>352</v>
      </c>
      <c r="X580" s="1">
        <v>23520</v>
      </c>
    </row>
    <row r="581" spans="1:24" customHeight="1" ht="12.75">
      <c r="A581" s="1" t="s">
        <v>3250</v>
      </c>
      <c r="B581" s="7">
        <v>36.91</v>
      </c>
      <c r="C581" s="1">
        <v>2</v>
      </c>
      <c r="D581" s="1" t="s">
        <v>151</v>
      </c>
      <c r="E581" s="1"/>
      <c r="F581" s="1"/>
      <c r="G581" s="1"/>
      <c r="H581" s="1"/>
      <c r="I581" s="5">
        <v>4</v>
      </c>
      <c r="J581" s="5">
        <v>1.0488088481702</v>
      </c>
      <c r="K581" s="1">
        <v>2</v>
      </c>
      <c r="L581" s="4">
        <v>0.1</v>
      </c>
      <c r="M581" s="1">
        <v>3</v>
      </c>
      <c r="N581" s="4">
        <v>0.15</v>
      </c>
      <c r="O581" s="1">
        <v>4</v>
      </c>
      <c r="P581" s="4">
        <v>0.5</v>
      </c>
      <c r="Q581" s="1">
        <v>5</v>
      </c>
      <c r="R581" s="4">
        <v>0.15</v>
      </c>
      <c r="S581" s="1">
        <v>6</v>
      </c>
      <c r="T581" s="4">
        <v>0.1</v>
      </c>
      <c r="U581" s="1"/>
      <c r="V581" s="4"/>
      <c r="W581" s="1">
        <v>352</v>
      </c>
      <c r="X581" s="1">
        <v>23562</v>
      </c>
    </row>
    <row r="582" spans="1:24" customHeight="1" ht="12.75">
      <c r="A582" s="1" t="s">
        <v>3251</v>
      </c>
      <c r="B582" s="7">
        <v>43.2</v>
      </c>
      <c r="C582" s="1">
        <v>2</v>
      </c>
      <c r="D582" s="1" t="s">
        <v>151</v>
      </c>
      <c r="E582" s="1"/>
      <c r="F582" s="1"/>
      <c r="G582" s="1"/>
      <c r="H582" s="1"/>
      <c r="I582" s="5">
        <v>4</v>
      </c>
      <c r="J582" s="5">
        <v>1.0488088481702</v>
      </c>
      <c r="K582" s="1">
        <v>2</v>
      </c>
      <c r="L582" s="4">
        <v>0.1</v>
      </c>
      <c r="M582" s="1">
        <v>3</v>
      </c>
      <c r="N582" s="4">
        <v>0.15</v>
      </c>
      <c r="O582" s="1">
        <v>4</v>
      </c>
      <c r="P582" s="4">
        <v>0.5</v>
      </c>
      <c r="Q582" s="1">
        <v>5</v>
      </c>
      <c r="R582" s="4">
        <v>0.15</v>
      </c>
      <c r="S582" s="1">
        <v>6</v>
      </c>
      <c r="T582" s="4">
        <v>0.1</v>
      </c>
      <c r="U582" s="1"/>
      <c r="V582" s="4"/>
      <c r="W582" s="1">
        <v>352</v>
      </c>
      <c r="X582" s="1">
        <v>23604</v>
      </c>
    </row>
    <row r="583" spans="1:24" customHeight="1" ht="12.75">
      <c r="A583" s="1" t="s">
        <v>3252</v>
      </c>
      <c r="B583" s="7">
        <v>12.65</v>
      </c>
      <c r="C583" s="1">
        <v>2</v>
      </c>
      <c r="D583" s="1" t="s">
        <v>151</v>
      </c>
      <c r="E583" s="1"/>
      <c r="F583" s="1"/>
      <c r="G583" s="1"/>
      <c r="H583" s="1"/>
      <c r="I583" s="5">
        <v>4</v>
      </c>
      <c r="J583" s="5">
        <v>1.0488088481702</v>
      </c>
      <c r="K583" s="1">
        <v>2</v>
      </c>
      <c r="L583" s="4">
        <v>0.1</v>
      </c>
      <c r="M583" s="1">
        <v>3</v>
      </c>
      <c r="N583" s="4">
        <v>0.15</v>
      </c>
      <c r="O583" s="1">
        <v>4</v>
      </c>
      <c r="P583" s="4">
        <v>0.5</v>
      </c>
      <c r="Q583" s="1">
        <v>5</v>
      </c>
      <c r="R583" s="4">
        <v>0.15</v>
      </c>
      <c r="S583" s="1">
        <v>6</v>
      </c>
      <c r="T583" s="4">
        <v>0.1</v>
      </c>
      <c r="U583" s="1"/>
      <c r="V583" s="4"/>
      <c r="W583" s="1">
        <v>352</v>
      </c>
      <c r="X583" s="1">
        <v>23646</v>
      </c>
    </row>
    <row r="584" spans="1:24" customHeight="1" ht="12.75">
      <c r="A584" s="1" t="s">
        <v>3253</v>
      </c>
      <c r="B584" s="7">
        <v>10.53</v>
      </c>
      <c r="C584" s="1">
        <v>2</v>
      </c>
      <c r="D584" s="1" t="s">
        <v>151</v>
      </c>
      <c r="E584" s="1"/>
      <c r="F584" s="1"/>
      <c r="G584" s="1"/>
      <c r="H584" s="1"/>
      <c r="I584" s="5">
        <v>4</v>
      </c>
      <c r="J584" s="5">
        <v>1.0488088481702</v>
      </c>
      <c r="K584" s="1">
        <v>2</v>
      </c>
      <c r="L584" s="4">
        <v>0.1</v>
      </c>
      <c r="M584" s="1">
        <v>3</v>
      </c>
      <c r="N584" s="4">
        <v>0.15</v>
      </c>
      <c r="O584" s="1">
        <v>4</v>
      </c>
      <c r="P584" s="4">
        <v>0.5</v>
      </c>
      <c r="Q584" s="1">
        <v>5</v>
      </c>
      <c r="R584" s="4">
        <v>0.15</v>
      </c>
      <c r="S584" s="1">
        <v>6</v>
      </c>
      <c r="T584" s="4">
        <v>0.1</v>
      </c>
      <c r="U584" s="1"/>
      <c r="V584" s="4"/>
      <c r="W584" s="1">
        <v>352</v>
      </c>
      <c r="X584" s="1">
        <v>23688</v>
      </c>
    </row>
    <row r="585" spans="1:24" customHeight="1" ht="12.75">
      <c r="A585" s="1" t="s">
        <v>3254</v>
      </c>
      <c r="B585" s="7">
        <v>13.76</v>
      </c>
      <c r="C585" s="1">
        <v>2</v>
      </c>
      <c r="D585" s="1" t="s">
        <v>151</v>
      </c>
      <c r="E585" s="1"/>
      <c r="F585" s="1"/>
      <c r="G585" s="1"/>
      <c r="H585" s="1"/>
      <c r="I585" s="5">
        <v>4</v>
      </c>
      <c r="J585" s="5">
        <v>1.0488088481702</v>
      </c>
      <c r="K585" s="1">
        <v>2</v>
      </c>
      <c r="L585" s="4">
        <v>0.1</v>
      </c>
      <c r="M585" s="1">
        <v>3</v>
      </c>
      <c r="N585" s="4">
        <v>0.15</v>
      </c>
      <c r="O585" s="1">
        <v>4</v>
      </c>
      <c r="P585" s="4">
        <v>0.5</v>
      </c>
      <c r="Q585" s="1">
        <v>5</v>
      </c>
      <c r="R585" s="4">
        <v>0.15</v>
      </c>
      <c r="S585" s="1">
        <v>6</v>
      </c>
      <c r="T585" s="4">
        <v>0.1</v>
      </c>
      <c r="U585" s="1"/>
      <c r="V585" s="4"/>
      <c r="W585" s="1">
        <v>352</v>
      </c>
      <c r="X585" s="1">
        <v>23730</v>
      </c>
    </row>
    <row r="586" spans="1:24" customHeight="1" ht="12.75">
      <c r="A586" s="1" t="s">
        <v>3255</v>
      </c>
      <c r="B586" s="7">
        <v>13.95</v>
      </c>
      <c r="C586" s="1">
        <v>2</v>
      </c>
      <c r="D586" s="1" t="s">
        <v>151</v>
      </c>
      <c r="E586" s="1"/>
      <c r="F586" s="1"/>
      <c r="G586" s="1"/>
      <c r="H586" s="1"/>
      <c r="I586" s="5">
        <v>4</v>
      </c>
      <c r="J586" s="5">
        <v>1.0488088481702</v>
      </c>
      <c r="K586" s="1">
        <v>2</v>
      </c>
      <c r="L586" s="4">
        <v>0.1</v>
      </c>
      <c r="M586" s="1">
        <v>3</v>
      </c>
      <c r="N586" s="4">
        <v>0.15</v>
      </c>
      <c r="O586" s="1">
        <v>4</v>
      </c>
      <c r="P586" s="4">
        <v>0.5</v>
      </c>
      <c r="Q586" s="1">
        <v>5</v>
      </c>
      <c r="R586" s="4">
        <v>0.15</v>
      </c>
      <c r="S586" s="1">
        <v>6</v>
      </c>
      <c r="T586" s="4">
        <v>0.1</v>
      </c>
      <c r="U586" s="1"/>
      <c r="V586" s="4"/>
      <c r="W586" s="1">
        <v>352</v>
      </c>
      <c r="X586" s="1">
        <v>23772</v>
      </c>
    </row>
    <row r="587" spans="1:24" customHeight="1" ht="12.75">
      <c r="A587" s="1" t="s">
        <v>3256</v>
      </c>
      <c r="B587" s="7">
        <v>64.39</v>
      </c>
      <c r="C587" s="1">
        <v>2</v>
      </c>
      <c r="D587" s="1" t="s">
        <v>151</v>
      </c>
      <c r="E587" s="1"/>
      <c r="F587" s="1"/>
      <c r="G587" s="1"/>
      <c r="H587" s="1"/>
      <c r="I587" s="5">
        <v>4</v>
      </c>
      <c r="J587" s="5">
        <v>1.0488088481702</v>
      </c>
      <c r="K587" s="1">
        <v>2</v>
      </c>
      <c r="L587" s="4">
        <v>0.1</v>
      </c>
      <c r="M587" s="1">
        <v>3</v>
      </c>
      <c r="N587" s="4">
        <v>0.15</v>
      </c>
      <c r="O587" s="1">
        <v>4</v>
      </c>
      <c r="P587" s="4">
        <v>0.5</v>
      </c>
      <c r="Q587" s="1">
        <v>5</v>
      </c>
      <c r="R587" s="4">
        <v>0.15</v>
      </c>
      <c r="S587" s="1">
        <v>6</v>
      </c>
      <c r="T587" s="4">
        <v>0.1</v>
      </c>
      <c r="U587" s="1"/>
      <c r="V587" s="4"/>
      <c r="W587" s="1">
        <v>352</v>
      </c>
      <c r="X587" s="1">
        <v>23814</v>
      </c>
    </row>
    <row r="588" spans="1:24" customHeight="1" ht="12.75">
      <c r="A588" s="1" t="s">
        <v>3257</v>
      </c>
      <c r="B588" s="7">
        <v>18.69</v>
      </c>
      <c r="C588" s="1">
        <v>2</v>
      </c>
      <c r="D588" s="1" t="s">
        <v>151</v>
      </c>
      <c r="E588" s="1"/>
      <c r="F588" s="1"/>
      <c r="G588" s="1"/>
      <c r="H588" s="1"/>
      <c r="I588" s="5">
        <v>4</v>
      </c>
      <c r="J588" s="5">
        <v>1.0488088481702</v>
      </c>
      <c r="K588" s="1">
        <v>2</v>
      </c>
      <c r="L588" s="4">
        <v>0.1</v>
      </c>
      <c r="M588" s="1">
        <v>3</v>
      </c>
      <c r="N588" s="4">
        <v>0.15</v>
      </c>
      <c r="O588" s="1">
        <v>4</v>
      </c>
      <c r="P588" s="4">
        <v>0.5</v>
      </c>
      <c r="Q588" s="1">
        <v>5</v>
      </c>
      <c r="R588" s="4">
        <v>0.15</v>
      </c>
      <c r="S588" s="1">
        <v>6</v>
      </c>
      <c r="T588" s="4">
        <v>0.1</v>
      </c>
      <c r="U588" s="1"/>
      <c r="V588" s="4"/>
      <c r="W588" s="1">
        <v>352</v>
      </c>
      <c r="X588" s="1">
        <v>23856</v>
      </c>
    </row>
    <row r="589" spans="1:24" customHeight="1" ht="12.75">
      <c r="A589" s="1" t="s">
        <v>3258</v>
      </c>
      <c r="B589" s="7">
        <v>15.24</v>
      </c>
      <c r="C589" s="1">
        <v>2</v>
      </c>
      <c r="D589" s="1" t="s">
        <v>151</v>
      </c>
      <c r="E589" s="1"/>
      <c r="F589" s="1"/>
      <c r="G589" s="1"/>
      <c r="H589" s="1"/>
      <c r="I589" s="5">
        <v>4</v>
      </c>
      <c r="J589" s="5">
        <v>1.0488088481702</v>
      </c>
      <c r="K589" s="1">
        <v>2</v>
      </c>
      <c r="L589" s="4">
        <v>0.1</v>
      </c>
      <c r="M589" s="1">
        <v>3</v>
      </c>
      <c r="N589" s="4">
        <v>0.15</v>
      </c>
      <c r="O589" s="1">
        <v>4</v>
      </c>
      <c r="P589" s="4">
        <v>0.5</v>
      </c>
      <c r="Q589" s="1">
        <v>5</v>
      </c>
      <c r="R589" s="4">
        <v>0.15</v>
      </c>
      <c r="S589" s="1">
        <v>6</v>
      </c>
      <c r="T589" s="4">
        <v>0.1</v>
      </c>
      <c r="U589" s="1"/>
      <c r="V589" s="4"/>
      <c r="W589" s="1">
        <v>352</v>
      </c>
      <c r="X589" s="1">
        <v>23898</v>
      </c>
    </row>
    <row r="590" spans="1:24" customHeight="1" ht="12.75">
      <c r="A590" s="1" t="s">
        <v>3259</v>
      </c>
      <c r="B590" s="7">
        <v>26.01</v>
      </c>
      <c r="C590" s="1">
        <v>2</v>
      </c>
      <c r="D590" s="1" t="s">
        <v>151</v>
      </c>
      <c r="E590" s="1"/>
      <c r="F590" s="1"/>
      <c r="G590" s="1"/>
      <c r="H590" s="1"/>
      <c r="I590" s="5">
        <v>4</v>
      </c>
      <c r="J590" s="5">
        <v>1.0488088481702</v>
      </c>
      <c r="K590" s="1">
        <v>2</v>
      </c>
      <c r="L590" s="4">
        <v>0.1</v>
      </c>
      <c r="M590" s="1">
        <v>3</v>
      </c>
      <c r="N590" s="4">
        <v>0.15</v>
      </c>
      <c r="O590" s="1">
        <v>4</v>
      </c>
      <c r="P590" s="4">
        <v>0.5</v>
      </c>
      <c r="Q590" s="1">
        <v>5</v>
      </c>
      <c r="R590" s="4">
        <v>0.15</v>
      </c>
      <c r="S590" s="1">
        <v>6</v>
      </c>
      <c r="T590" s="4">
        <v>0.1</v>
      </c>
      <c r="U590" s="1"/>
      <c r="V590" s="4"/>
      <c r="W590" s="1">
        <v>352</v>
      </c>
      <c r="X590" s="1">
        <v>23940</v>
      </c>
    </row>
    <row r="591" spans="1:24" customHeight="1" ht="12.75">
      <c r="A591" s="1" t="s">
        <v>3260</v>
      </c>
      <c r="B591" s="7">
        <v>83.33</v>
      </c>
      <c r="C591" s="1">
        <v>2</v>
      </c>
      <c r="D591" s="1" t="s">
        <v>151</v>
      </c>
      <c r="E591" s="1"/>
      <c r="F591" s="1"/>
      <c r="G591" s="1"/>
      <c r="H591" s="1"/>
      <c r="I591" s="5">
        <v>4</v>
      </c>
      <c r="J591" s="5">
        <v>1.0488088481702</v>
      </c>
      <c r="K591" s="1">
        <v>2</v>
      </c>
      <c r="L591" s="4">
        <v>0.1</v>
      </c>
      <c r="M591" s="1">
        <v>3</v>
      </c>
      <c r="N591" s="4">
        <v>0.15</v>
      </c>
      <c r="O591" s="1">
        <v>4</v>
      </c>
      <c r="P591" s="4">
        <v>0.5</v>
      </c>
      <c r="Q591" s="1">
        <v>5</v>
      </c>
      <c r="R591" s="4">
        <v>0.15</v>
      </c>
      <c r="S591" s="1">
        <v>6</v>
      </c>
      <c r="T591" s="4">
        <v>0.1</v>
      </c>
      <c r="U591" s="1"/>
      <c r="V591" s="4"/>
      <c r="W591" s="1">
        <v>352</v>
      </c>
      <c r="X591" s="1">
        <v>23982</v>
      </c>
    </row>
    <row r="592" spans="1:24" customHeight="1" ht="12.75">
      <c r="A592" s="1" t="s">
        <v>3261</v>
      </c>
      <c r="B592" s="7">
        <v>25.96</v>
      </c>
      <c r="C592" s="1">
        <v>2</v>
      </c>
      <c r="D592" s="1" t="s">
        <v>151</v>
      </c>
      <c r="E592" s="1"/>
      <c r="F592" s="1"/>
      <c r="G592" s="1"/>
      <c r="H592" s="1"/>
      <c r="I592" s="5">
        <v>4</v>
      </c>
      <c r="J592" s="5">
        <v>1.0488088481702</v>
      </c>
      <c r="K592" s="1">
        <v>2</v>
      </c>
      <c r="L592" s="4">
        <v>0.1</v>
      </c>
      <c r="M592" s="1">
        <v>3</v>
      </c>
      <c r="N592" s="4">
        <v>0.15</v>
      </c>
      <c r="O592" s="1">
        <v>4</v>
      </c>
      <c r="P592" s="4">
        <v>0.5</v>
      </c>
      <c r="Q592" s="1">
        <v>5</v>
      </c>
      <c r="R592" s="4">
        <v>0.15</v>
      </c>
      <c r="S592" s="1">
        <v>6</v>
      </c>
      <c r="T592" s="4">
        <v>0.1</v>
      </c>
      <c r="U592" s="1"/>
      <c r="V592" s="4"/>
      <c r="W592" s="1">
        <v>352</v>
      </c>
      <c r="X592" s="1">
        <v>24024</v>
      </c>
    </row>
    <row r="593" spans="1:24" customHeight="1" ht="12.75">
      <c r="A593" s="1" t="s">
        <v>3262</v>
      </c>
      <c r="B593" s="7">
        <v>21.08</v>
      </c>
      <c r="C593" s="1">
        <v>2</v>
      </c>
      <c r="D593" s="1" t="s">
        <v>151</v>
      </c>
      <c r="E593" s="1"/>
      <c r="F593" s="1"/>
      <c r="G593" s="1"/>
      <c r="H593" s="1"/>
      <c r="I593" s="5">
        <v>4</v>
      </c>
      <c r="J593" s="5">
        <v>1.0488088481702</v>
      </c>
      <c r="K593" s="1">
        <v>2</v>
      </c>
      <c r="L593" s="4">
        <v>0.1</v>
      </c>
      <c r="M593" s="1">
        <v>3</v>
      </c>
      <c r="N593" s="4">
        <v>0.15</v>
      </c>
      <c r="O593" s="1">
        <v>4</v>
      </c>
      <c r="P593" s="4">
        <v>0.5</v>
      </c>
      <c r="Q593" s="1">
        <v>5</v>
      </c>
      <c r="R593" s="4">
        <v>0.15</v>
      </c>
      <c r="S593" s="1">
        <v>6</v>
      </c>
      <c r="T593" s="4">
        <v>0.1</v>
      </c>
      <c r="U593" s="1"/>
      <c r="V593" s="4"/>
      <c r="W593" s="1">
        <v>352</v>
      </c>
      <c r="X593" s="1">
        <v>24066</v>
      </c>
    </row>
    <row r="594" spans="1:24" customHeight="1" ht="12.75">
      <c r="A594" s="1" t="s">
        <v>3263</v>
      </c>
      <c r="B594" s="7">
        <v>15.11</v>
      </c>
      <c r="C594" s="1">
        <v>2</v>
      </c>
      <c r="D594" s="1" t="s">
        <v>151</v>
      </c>
      <c r="E594" s="1"/>
      <c r="F594" s="1"/>
      <c r="G594" s="1"/>
      <c r="H594" s="1"/>
      <c r="I594" s="5">
        <v>4</v>
      </c>
      <c r="J594" s="5">
        <v>1.0488088481702</v>
      </c>
      <c r="K594" s="1">
        <v>2</v>
      </c>
      <c r="L594" s="4">
        <v>0.1</v>
      </c>
      <c r="M594" s="1">
        <v>3</v>
      </c>
      <c r="N594" s="4">
        <v>0.15</v>
      </c>
      <c r="O594" s="1">
        <v>4</v>
      </c>
      <c r="P594" s="4">
        <v>0.5</v>
      </c>
      <c r="Q594" s="1">
        <v>5</v>
      </c>
      <c r="R594" s="4">
        <v>0.15</v>
      </c>
      <c r="S594" s="1">
        <v>6</v>
      </c>
      <c r="T594" s="4">
        <v>0.1</v>
      </c>
      <c r="U594" s="1"/>
      <c r="V594" s="4"/>
      <c r="W594" s="1">
        <v>352</v>
      </c>
      <c r="X594" s="1">
        <v>24108</v>
      </c>
    </row>
    <row r="595" spans="1:24" customHeight="1" ht="12.75">
      <c r="A595" s="1" t="s">
        <v>3264</v>
      </c>
      <c r="B595" s="7">
        <v>15.85</v>
      </c>
      <c r="C595" s="1">
        <v>2</v>
      </c>
      <c r="D595" s="1" t="s">
        <v>151</v>
      </c>
      <c r="E595" s="1"/>
      <c r="F595" s="1"/>
      <c r="G595" s="1"/>
      <c r="H595" s="1"/>
      <c r="I595" s="5">
        <v>4</v>
      </c>
      <c r="J595" s="5">
        <v>1.0488088481702</v>
      </c>
      <c r="K595" s="1">
        <v>2</v>
      </c>
      <c r="L595" s="4">
        <v>0.1</v>
      </c>
      <c r="M595" s="1">
        <v>3</v>
      </c>
      <c r="N595" s="4">
        <v>0.15</v>
      </c>
      <c r="O595" s="1">
        <v>4</v>
      </c>
      <c r="P595" s="4">
        <v>0.5</v>
      </c>
      <c r="Q595" s="1">
        <v>5</v>
      </c>
      <c r="R595" s="4">
        <v>0.15</v>
      </c>
      <c r="S595" s="1">
        <v>6</v>
      </c>
      <c r="T595" s="4">
        <v>0.1</v>
      </c>
      <c r="U595" s="1"/>
      <c r="V595" s="4"/>
      <c r="W595" s="1">
        <v>352</v>
      </c>
      <c r="X595" s="1">
        <v>24150</v>
      </c>
    </row>
    <row r="596" spans="1:24" customHeight="1" ht="12.75">
      <c r="A596" s="1" t="s">
        <v>3265</v>
      </c>
      <c r="B596" s="7">
        <v>28.38</v>
      </c>
      <c r="C596" s="1">
        <v>2</v>
      </c>
      <c r="D596" s="1" t="s">
        <v>151</v>
      </c>
      <c r="E596" s="1"/>
      <c r="F596" s="1"/>
      <c r="G596" s="1"/>
      <c r="H596" s="1"/>
      <c r="I596" s="5">
        <v>4</v>
      </c>
      <c r="J596" s="5">
        <v>1.0488088481702</v>
      </c>
      <c r="K596" s="1">
        <v>2</v>
      </c>
      <c r="L596" s="4">
        <v>0.1</v>
      </c>
      <c r="M596" s="1">
        <v>3</v>
      </c>
      <c r="N596" s="4">
        <v>0.15</v>
      </c>
      <c r="O596" s="1">
        <v>4</v>
      </c>
      <c r="P596" s="4">
        <v>0.5</v>
      </c>
      <c r="Q596" s="1">
        <v>5</v>
      </c>
      <c r="R596" s="4">
        <v>0.15</v>
      </c>
      <c r="S596" s="1">
        <v>6</v>
      </c>
      <c r="T596" s="4">
        <v>0.1</v>
      </c>
      <c r="U596" s="1"/>
      <c r="V596" s="4"/>
      <c r="W596" s="1">
        <v>352</v>
      </c>
      <c r="X596" s="1">
        <v>24192</v>
      </c>
    </row>
    <row r="597" spans="1:24" customHeight="1" ht="12.75">
      <c r="A597" s="1" t="s">
        <v>3266</v>
      </c>
      <c r="B597" s="7">
        <v>22.4</v>
      </c>
      <c r="C597" s="1">
        <v>2</v>
      </c>
      <c r="D597" s="1" t="s">
        <v>151</v>
      </c>
      <c r="E597" s="1"/>
      <c r="F597" s="1"/>
      <c r="G597" s="1"/>
      <c r="H597" s="1"/>
      <c r="I597" s="5">
        <v>4</v>
      </c>
      <c r="J597" s="5">
        <v>1.0488088481702</v>
      </c>
      <c r="K597" s="1">
        <v>2</v>
      </c>
      <c r="L597" s="4">
        <v>0.1</v>
      </c>
      <c r="M597" s="1">
        <v>3</v>
      </c>
      <c r="N597" s="4">
        <v>0.15</v>
      </c>
      <c r="O597" s="1">
        <v>4</v>
      </c>
      <c r="P597" s="4">
        <v>0.5</v>
      </c>
      <c r="Q597" s="1">
        <v>5</v>
      </c>
      <c r="R597" s="4">
        <v>0.15</v>
      </c>
      <c r="S597" s="1">
        <v>6</v>
      </c>
      <c r="T597" s="4">
        <v>0.1</v>
      </c>
      <c r="U597" s="1"/>
      <c r="V597" s="4"/>
      <c r="W597" s="1">
        <v>352</v>
      </c>
      <c r="X597" s="1">
        <v>24234</v>
      </c>
    </row>
    <row r="598" spans="1:24" customHeight="1" ht="12.75">
      <c r="A598" s="1" t="s">
        <v>3267</v>
      </c>
      <c r="B598" s="7">
        <v>40.14</v>
      </c>
      <c r="C598" s="1">
        <v>2</v>
      </c>
      <c r="D598" s="1" t="s">
        <v>151</v>
      </c>
      <c r="E598" s="1"/>
      <c r="F598" s="1"/>
      <c r="G598" s="1"/>
      <c r="H598" s="1"/>
      <c r="I598" s="5">
        <v>4</v>
      </c>
      <c r="J598" s="5">
        <v>1.0488088481702</v>
      </c>
      <c r="K598" s="1">
        <v>2</v>
      </c>
      <c r="L598" s="4">
        <v>0.1</v>
      </c>
      <c r="M598" s="1">
        <v>3</v>
      </c>
      <c r="N598" s="4">
        <v>0.15</v>
      </c>
      <c r="O598" s="1">
        <v>4</v>
      </c>
      <c r="P598" s="4">
        <v>0.5</v>
      </c>
      <c r="Q598" s="1">
        <v>5</v>
      </c>
      <c r="R598" s="4">
        <v>0.15</v>
      </c>
      <c r="S598" s="1">
        <v>6</v>
      </c>
      <c r="T598" s="4">
        <v>0.1</v>
      </c>
      <c r="U598" s="1"/>
      <c r="V598" s="4"/>
      <c r="W598" s="1">
        <v>352</v>
      </c>
      <c r="X598" s="1">
        <v>24276</v>
      </c>
    </row>
    <row r="599" spans="1:24" customHeight="1" ht="12.75">
      <c r="A599" s="1" t="s">
        <v>3268</v>
      </c>
      <c r="B599" s="7">
        <v>55.25</v>
      </c>
      <c r="C599" s="1">
        <v>2</v>
      </c>
      <c r="D599" s="1" t="s">
        <v>151</v>
      </c>
      <c r="E599" s="1"/>
      <c r="F599" s="1"/>
      <c r="G599" s="1"/>
      <c r="H599" s="1"/>
      <c r="I599" s="5">
        <v>4</v>
      </c>
      <c r="J599" s="5">
        <v>1.0488088481702</v>
      </c>
      <c r="K599" s="1">
        <v>2</v>
      </c>
      <c r="L599" s="4">
        <v>0.1</v>
      </c>
      <c r="M599" s="1">
        <v>3</v>
      </c>
      <c r="N599" s="4">
        <v>0.15</v>
      </c>
      <c r="O599" s="1">
        <v>4</v>
      </c>
      <c r="P599" s="4">
        <v>0.5</v>
      </c>
      <c r="Q599" s="1">
        <v>5</v>
      </c>
      <c r="R599" s="4">
        <v>0.15</v>
      </c>
      <c r="S599" s="1">
        <v>6</v>
      </c>
      <c r="T599" s="4">
        <v>0.1</v>
      </c>
      <c r="U599" s="1"/>
      <c r="V599" s="4"/>
      <c r="W599" s="1">
        <v>352</v>
      </c>
      <c r="X599" s="1">
        <v>24318</v>
      </c>
    </row>
    <row r="600" spans="1:24" customHeight="1" ht="12.75">
      <c r="A600" s="1" t="s">
        <v>3269</v>
      </c>
      <c r="B600" s="7">
        <v>2.82</v>
      </c>
      <c r="C600" s="1">
        <v>2</v>
      </c>
      <c r="D600" s="1" t="s">
        <v>151</v>
      </c>
      <c r="E600" s="1"/>
      <c r="F600" s="1"/>
      <c r="G600" s="1"/>
      <c r="H600" s="1"/>
      <c r="I600" s="5">
        <v>4</v>
      </c>
      <c r="J600" s="5">
        <v>1.0488088481702</v>
      </c>
      <c r="K600" s="1">
        <v>2</v>
      </c>
      <c r="L600" s="4">
        <v>0.1</v>
      </c>
      <c r="M600" s="1">
        <v>3</v>
      </c>
      <c r="N600" s="4">
        <v>0.15</v>
      </c>
      <c r="O600" s="1">
        <v>4</v>
      </c>
      <c r="P600" s="4">
        <v>0.5</v>
      </c>
      <c r="Q600" s="1">
        <v>5</v>
      </c>
      <c r="R600" s="4">
        <v>0.15</v>
      </c>
      <c r="S600" s="1">
        <v>6</v>
      </c>
      <c r="T600" s="4">
        <v>0.1</v>
      </c>
      <c r="U600" s="1"/>
      <c r="V600" s="4"/>
      <c r="W600" s="1">
        <v>352</v>
      </c>
      <c r="X600" s="1">
        <v>24360</v>
      </c>
    </row>
    <row r="601" spans="1:24" customHeight="1" ht="12.75">
      <c r="A601" s="1" t="s">
        <v>3270</v>
      </c>
      <c r="B601" s="7">
        <v>2.97</v>
      </c>
      <c r="C601" s="1">
        <v>2</v>
      </c>
      <c r="D601" s="1" t="s">
        <v>151</v>
      </c>
      <c r="E601" s="1"/>
      <c r="F601" s="1"/>
      <c r="G601" s="1"/>
      <c r="H601" s="1"/>
      <c r="I601" s="5">
        <v>4</v>
      </c>
      <c r="J601" s="5">
        <v>1.0488088481702</v>
      </c>
      <c r="K601" s="1">
        <v>2</v>
      </c>
      <c r="L601" s="4">
        <v>0.1</v>
      </c>
      <c r="M601" s="1">
        <v>3</v>
      </c>
      <c r="N601" s="4">
        <v>0.15</v>
      </c>
      <c r="O601" s="1">
        <v>4</v>
      </c>
      <c r="P601" s="4">
        <v>0.5</v>
      </c>
      <c r="Q601" s="1">
        <v>5</v>
      </c>
      <c r="R601" s="4">
        <v>0.15</v>
      </c>
      <c r="S601" s="1">
        <v>6</v>
      </c>
      <c r="T601" s="4">
        <v>0.1</v>
      </c>
      <c r="U601" s="1"/>
      <c r="V601" s="4"/>
      <c r="W601" s="1">
        <v>352</v>
      </c>
      <c r="X601" s="1">
        <v>24402</v>
      </c>
    </row>
    <row r="602" spans="1:24" customHeight="1" ht="12.75">
      <c r="A602" s="1" t="s">
        <v>3271</v>
      </c>
      <c r="B602" s="7">
        <v>4.76</v>
      </c>
      <c r="C602" s="1">
        <v>2</v>
      </c>
      <c r="D602" s="1" t="s">
        <v>151</v>
      </c>
      <c r="E602" s="1"/>
      <c r="F602" s="1"/>
      <c r="G602" s="1"/>
      <c r="H602" s="1"/>
      <c r="I602" s="5">
        <v>4</v>
      </c>
      <c r="J602" s="5">
        <v>1.0488088481702</v>
      </c>
      <c r="K602" s="1">
        <v>2</v>
      </c>
      <c r="L602" s="4">
        <v>0.1</v>
      </c>
      <c r="M602" s="1">
        <v>3</v>
      </c>
      <c r="N602" s="4">
        <v>0.15</v>
      </c>
      <c r="O602" s="1">
        <v>4</v>
      </c>
      <c r="P602" s="4">
        <v>0.5</v>
      </c>
      <c r="Q602" s="1">
        <v>5</v>
      </c>
      <c r="R602" s="4">
        <v>0.15</v>
      </c>
      <c r="S602" s="1">
        <v>6</v>
      </c>
      <c r="T602" s="4">
        <v>0.1</v>
      </c>
      <c r="U602" s="1"/>
      <c r="V602" s="4"/>
      <c r="W602" s="1">
        <v>352</v>
      </c>
      <c r="X602" s="1">
        <v>24444</v>
      </c>
    </row>
    <row r="603" spans="1:24" customHeight="1" ht="12.75">
      <c r="A603" s="1" t="s">
        <v>3272</v>
      </c>
      <c r="B603" s="7">
        <v>4.48</v>
      </c>
      <c r="C603" s="1">
        <v>2</v>
      </c>
      <c r="D603" s="1" t="s">
        <v>151</v>
      </c>
      <c r="E603" s="1"/>
      <c r="F603" s="1"/>
      <c r="G603" s="1"/>
      <c r="H603" s="1"/>
      <c r="I603" s="5">
        <v>4</v>
      </c>
      <c r="J603" s="5">
        <v>1.0488088481702</v>
      </c>
      <c r="K603" s="1">
        <v>2</v>
      </c>
      <c r="L603" s="4">
        <v>0.1</v>
      </c>
      <c r="M603" s="1">
        <v>3</v>
      </c>
      <c r="N603" s="4">
        <v>0.15</v>
      </c>
      <c r="O603" s="1">
        <v>4</v>
      </c>
      <c r="P603" s="4">
        <v>0.5</v>
      </c>
      <c r="Q603" s="1">
        <v>5</v>
      </c>
      <c r="R603" s="4">
        <v>0.15</v>
      </c>
      <c r="S603" s="1">
        <v>6</v>
      </c>
      <c r="T603" s="4">
        <v>0.1</v>
      </c>
      <c r="U603" s="1"/>
      <c r="V603" s="4"/>
      <c r="W603" s="1">
        <v>352</v>
      </c>
      <c r="X603" s="1">
        <v>24486</v>
      </c>
    </row>
    <row r="604" spans="1:24" customHeight="1" ht="12.75">
      <c r="A604" s="1" t="s">
        <v>3273</v>
      </c>
      <c r="B604" s="7">
        <v>20.61</v>
      </c>
      <c r="C604" s="1">
        <v>2</v>
      </c>
      <c r="D604" s="1" t="s">
        <v>151</v>
      </c>
      <c r="E604" s="1"/>
      <c r="F604" s="1"/>
      <c r="G604" s="1"/>
      <c r="H604" s="1"/>
      <c r="I604" s="5">
        <v>4</v>
      </c>
      <c r="J604" s="5">
        <v>1.0488088481702</v>
      </c>
      <c r="K604" s="1">
        <v>2</v>
      </c>
      <c r="L604" s="4">
        <v>0.1</v>
      </c>
      <c r="M604" s="1">
        <v>3</v>
      </c>
      <c r="N604" s="4">
        <v>0.15</v>
      </c>
      <c r="O604" s="1">
        <v>4</v>
      </c>
      <c r="P604" s="4">
        <v>0.5</v>
      </c>
      <c r="Q604" s="1">
        <v>5</v>
      </c>
      <c r="R604" s="4">
        <v>0.15</v>
      </c>
      <c r="S604" s="1">
        <v>6</v>
      </c>
      <c r="T604" s="4">
        <v>0.1</v>
      </c>
      <c r="U604" s="1"/>
      <c r="V604" s="4"/>
      <c r="W604" s="1">
        <v>352</v>
      </c>
      <c r="X604" s="1">
        <v>24528</v>
      </c>
    </row>
    <row r="605" spans="1:24" customHeight="1" ht="12.75">
      <c r="A605" s="1" t="s">
        <v>3274</v>
      </c>
      <c r="B605" s="7">
        <v>5.54</v>
      </c>
      <c r="C605" s="1">
        <v>2</v>
      </c>
      <c r="D605" s="1" t="s">
        <v>151</v>
      </c>
      <c r="E605" s="1"/>
      <c r="F605" s="1"/>
      <c r="G605" s="1"/>
      <c r="H605" s="1"/>
      <c r="I605" s="5">
        <v>4</v>
      </c>
      <c r="J605" s="5">
        <v>1.0488088481702</v>
      </c>
      <c r="K605" s="1">
        <v>2</v>
      </c>
      <c r="L605" s="4">
        <v>0.1</v>
      </c>
      <c r="M605" s="1">
        <v>3</v>
      </c>
      <c r="N605" s="4">
        <v>0.15</v>
      </c>
      <c r="O605" s="1">
        <v>4</v>
      </c>
      <c r="P605" s="4">
        <v>0.5</v>
      </c>
      <c r="Q605" s="1">
        <v>5</v>
      </c>
      <c r="R605" s="4">
        <v>0.15</v>
      </c>
      <c r="S605" s="1">
        <v>6</v>
      </c>
      <c r="T605" s="4">
        <v>0.1</v>
      </c>
      <c r="U605" s="1"/>
      <c r="V605" s="4"/>
      <c r="W605" s="1">
        <v>352</v>
      </c>
      <c r="X605" s="1">
        <v>24570</v>
      </c>
    </row>
    <row r="606" spans="1:24" customHeight="1" ht="12.75">
      <c r="A606" s="1" t="s">
        <v>3275</v>
      </c>
      <c r="B606" s="7">
        <v>9.18</v>
      </c>
      <c r="C606" s="1">
        <v>2</v>
      </c>
      <c r="D606" s="1" t="s">
        <v>151</v>
      </c>
      <c r="E606" s="1"/>
      <c r="F606" s="1"/>
      <c r="G606" s="1"/>
      <c r="H606" s="1"/>
      <c r="I606" s="5">
        <v>4</v>
      </c>
      <c r="J606" s="5">
        <v>1.0488088481702</v>
      </c>
      <c r="K606" s="1">
        <v>2</v>
      </c>
      <c r="L606" s="4">
        <v>0.1</v>
      </c>
      <c r="M606" s="1">
        <v>3</v>
      </c>
      <c r="N606" s="4">
        <v>0.15</v>
      </c>
      <c r="O606" s="1">
        <v>4</v>
      </c>
      <c r="P606" s="4">
        <v>0.5</v>
      </c>
      <c r="Q606" s="1">
        <v>5</v>
      </c>
      <c r="R606" s="4">
        <v>0.15</v>
      </c>
      <c r="S606" s="1">
        <v>6</v>
      </c>
      <c r="T606" s="4">
        <v>0.1</v>
      </c>
      <c r="U606" s="1"/>
      <c r="V606" s="4"/>
      <c r="W606" s="1">
        <v>352</v>
      </c>
      <c r="X606" s="1">
        <v>24612</v>
      </c>
    </row>
    <row r="607" spans="1:24" customHeight="1" ht="12.75">
      <c r="A607" s="1" t="s">
        <v>3276</v>
      </c>
      <c r="B607" s="7">
        <v>3.64</v>
      </c>
      <c r="C607" s="1">
        <v>2</v>
      </c>
      <c r="D607" s="1" t="s">
        <v>151</v>
      </c>
      <c r="E607" s="1"/>
      <c r="F607" s="1"/>
      <c r="G607" s="1"/>
      <c r="H607" s="1"/>
      <c r="I607" s="5">
        <v>4</v>
      </c>
      <c r="J607" s="5">
        <v>1.0488088481702</v>
      </c>
      <c r="K607" s="1">
        <v>2</v>
      </c>
      <c r="L607" s="4">
        <v>0.1</v>
      </c>
      <c r="M607" s="1">
        <v>3</v>
      </c>
      <c r="N607" s="4">
        <v>0.15</v>
      </c>
      <c r="O607" s="1">
        <v>4</v>
      </c>
      <c r="P607" s="4">
        <v>0.5</v>
      </c>
      <c r="Q607" s="1">
        <v>5</v>
      </c>
      <c r="R607" s="4">
        <v>0.15</v>
      </c>
      <c r="S607" s="1">
        <v>6</v>
      </c>
      <c r="T607" s="4">
        <v>0.1</v>
      </c>
      <c r="U607" s="1"/>
      <c r="V607" s="4"/>
      <c r="W607" s="1">
        <v>352</v>
      </c>
      <c r="X607" s="1">
        <v>24654</v>
      </c>
    </row>
    <row r="608" spans="1:24" customHeight="1" ht="12.75">
      <c r="A608" s="1" t="s">
        <v>3277</v>
      </c>
      <c r="B608" s="7">
        <v>3.06</v>
      </c>
      <c r="C608" s="1">
        <v>1</v>
      </c>
      <c r="D608" s="1" t="s">
        <v>151</v>
      </c>
      <c r="E608" s="1">
        <v>2.48</v>
      </c>
      <c r="F608" s="1">
        <v>1.71</v>
      </c>
      <c r="G608" s="1">
        <v>0.0</v>
      </c>
      <c r="H608" s="1">
        <v>0.95</v>
      </c>
      <c r="I608" s="5">
        <v>2.05</v>
      </c>
      <c r="J608" s="5">
        <v>0.80467384697155</v>
      </c>
      <c r="K608" s="1">
        <v>1</v>
      </c>
      <c r="L608" s="4">
        <v>0.25</v>
      </c>
      <c r="M608" s="1">
        <v>2</v>
      </c>
      <c r="N608" s="4">
        <v>0.5</v>
      </c>
      <c r="O608" s="1">
        <v>3</v>
      </c>
      <c r="P608" s="4">
        <v>0.2</v>
      </c>
      <c r="Q608" s="1">
        <v>4</v>
      </c>
      <c r="R608" s="4">
        <v>0.05</v>
      </c>
      <c r="S608" s="1"/>
      <c r="T608" s="4"/>
      <c r="U608" s="1"/>
      <c r="V608" s="4"/>
      <c r="W608" s="1">
        <v>528</v>
      </c>
      <c r="X608" s="1">
        <v>24696</v>
      </c>
    </row>
    <row r="609" spans="1:24" customHeight="1" ht="12.75">
      <c r="A609" s="1" t="s">
        <v>3278</v>
      </c>
      <c r="B609" s="7">
        <v>4.13</v>
      </c>
      <c r="C609" s="1">
        <v>1</v>
      </c>
      <c r="D609" s="1" t="s">
        <v>151</v>
      </c>
      <c r="E609" s="1">
        <v>2.01</v>
      </c>
      <c r="F609" s="1">
        <v>1.61</v>
      </c>
      <c r="G609" s="1">
        <v>0.0</v>
      </c>
      <c r="H609" s="1">
        <v>0.95</v>
      </c>
      <c r="I609" s="5">
        <v>2.05</v>
      </c>
      <c r="J609" s="5">
        <v>0.80467384697155</v>
      </c>
      <c r="K609" s="1">
        <v>1</v>
      </c>
      <c r="L609" s="4">
        <v>0.25</v>
      </c>
      <c r="M609" s="1">
        <v>2</v>
      </c>
      <c r="N609" s="4">
        <v>0.5</v>
      </c>
      <c r="O609" s="1">
        <v>3</v>
      </c>
      <c r="P609" s="4">
        <v>0.2</v>
      </c>
      <c r="Q609" s="1">
        <v>4</v>
      </c>
      <c r="R609" s="4">
        <v>0.05</v>
      </c>
      <c r="S609" s="1"/>
      <c r="T609" s="4"/>
      <c r="U609" s="1"/>
      <c r="V609" s="4"/>
      <c r="W609" s="1">
        <v>528</v>
      </c>
      <c r="X609" s="1">
        <v>24738</v>
      </c>
    </row>
    <row r="610" spans="1:24" customHeight="1" ht="12.75">
      <c r="A610" s="1" t="s">
        <v>3279</v>
      </c>
      <c r="B610" s="7">
        <v>2.94</v>
      </c>
      <c r="C610" s="1">
        <v>1</v>
      </c>
      <c r="D610" s="1" t="s">
        <v>151</v>
      </c>
      <c r="E610" s="1">
        <v>1.8</v>
      </c>
      <c r="F610" s="1">
        <v>1.12</v>
      </c>
      <c r="G610" s="1">
        <v>0.0</v>
      </c>
      <c r="H610" s="1">
        <v>0.95</v>
      </c>
      <c r="I610" s="5">
        <v>2.05</v>
      </c>
      <c r="J610" s="5">
        <v>0.80467384697155</v>
      </c>
      <c r="K610" s="1">
        <v>1</v>
      </c>
      <c r="L610" s="4">
        <v>0.25</v>
      </c>
      <c r="M610" s="1">
        <v>2</v>
      </c>
      <c r="N610" s="4">
        <v>0.5</v>
      </c>
      <c r="O610" s="1">
        <v>3</v>
      </c>
      <c r="P610" s="4">
        <v>0.2</v>
      </c>
      <c r="Q610" s="1">
        <v>4</v>
      </c>
      <c r="R610" s="4">
        <v>0.05</v>
      </c>
      <c r="S610" s="1"/>
      <c r="T610" s="4"/>
      <c r="U610" s="1"/>
      <c r="V610" s="4"/>
      <c r="W610" s="1">
        <v>528</v>
      </c>
      <c r="X610" s="1">
        <v>24780</v>
      </c>
    </row>
    <row r="611" spans="1:24" customHeight="1" ht="12.75">
      <c r="A611" s="1" t="s">
        <v>3280</v>
      </c>
      <c r="B611" s="7">
        <v>2.76</v>
      </c>
      <c r="C611" s="1">
        <v>1</v>
      </c>
      <c r="D611" s="1" t="s">
        <v>151</v>
      </c>
      <c r="E611" s="1">
        <v>1.88</v>
      </c>
      <c r="F611" s="1">
        <v>1.12</v>
      </c>
      <c r="G611" s="1">
        <v>0.0</v>
      </c>
      <c r="H611" s="1">
        <v>0.95</v>
      </c>
      <c r="I611" s="5">
        <v>2.05</v>
      </c>
      <c r="J611" s="5">
        <v>0.80467384697155</v>
      </c>
      <c r="K611" s="1">
        <v>1</v>
      </c>
      <c r="L611" s="4">
        <v>0.25</v>
      </c>
      <c r="M611" s="1">
        <v>2</v>
      </c>
      <c r="N611" s="4">
        <v>0.5</v>
      </c>
      <c r="O611" s="1">
        <v>3</v>
      </c>
      <c r="P611" s="4">
        <v>0.2</v>
      </c>
      <c r="Q611" s="1">
        <v>4</v>
      </c>
      <c r="R611" s="4">
        <v>0.05</v>
      </c>
      <c r="S611" s="1"/>
      <c r="T611" s="4"/>
      <c r="U611" s="1"/>
      <c r="V611" s="4"/>
      <c r="W611" s="1">
        <v>528</v>
      </c>
      <c r="X611" s="1">
        <v>24822</v>
      </c>
    </row>
    <row r="612" spans="1:24" customHeight="1" ht="12.75">
      <c r="A612" s="1" t="s">
        <v>3281</v>
      </c>
      <c r="B612" s="7">
        <v>2.68</v>
      </c>
      <c r="C612" s="1">
        <v>1</v>
      </c>
      <c r="D612" s="1" t="s">
        <v>151</v>
      </c>
      <c r="E612" s="1">
        <v>2.12</v>
      </c>
      <c r="F612" s="1">
        <v>2.12</v>
      </c>
      <c r="G612" s="1">
        <v>0.0</v>
      </c>
      <c r="H612" s="1">
        <v>0.95</v>
      </c>
      <c r="I612" s="5">
        <v>2.05</v>
      </c>
      <c r="J612" s="5">
        <v>0.80467384697155</v>
      </c>
      <c r="K612" s="1">
        <v>1</v>
      </c>
      <c r="L612" s="4">
        <v>0.25</v>
      </c>
      <c r="M612" s="1">
        <v>2</v>
      </c>
      <c r="N612" s="4">
        <v>0.5</v>
      </c>
      <c r="O612" s="1">
        <v>3</v>
      </c>
      <c r="P612" s="4">
        <v>0.2</v>
      </c>
      <c r="Q612" s="1">
        <v>4</v>
      </c>
      <c r="R612" s="4">
        <v>0.05</v>
      </c>
      <c r="S612" s="1"/>
      <c r="T612" s="4"/>
      <c r="U612" s="1"/>
      <c r="V612" s="4"/>
      <c r="W612" s="1">
        <v>528</v>
      </c>
      <c r="X612" s="1">
        <v>24864</v>
      </c>
    </row>
    <row r="613" spans="1:24" customHeight="1" ht="12.75">
      <c r="A613" s="1" t="s">
        <v>3282</v>
      </c>
      <c r="B613" s="7">
        <v>4.27</v>
      </c>
      <c r="C613" s="1">
        <v>1</v>
      </c>
      <c r="D613" s="1" t="s">
        <v>151</v>
      </c>
      <c r="E613" s="1">
        <v>1.91</v>
      </c>
      <c r="F613" s="1">
        <v>1.42</v>
      </c>
      <c r="G613" s="1">
        <v>0.0</v>
      </c>
      <c r="H613" s="1">
        <v>0.95</v>
      </c>
      <c r="I613" s="5">
        <v>2.05</v>
      </c>
      <c r="J613" s="5">
        <v>0.80467384697155</v>
      </c>
      <c r="K613" s="1">
        <v>1</v>
      </c>
      <c r="L613" s="4">
        <v>0.25</v>
      </c>
      <c r="M613" s="1">
        <v>2</v>
      </c>
      <c r="N613" s="4">
        <v>0.5</v>
      </c>
      <c r="O613" s="1">
        <v>3</v>
      </c>
      <c r="P613" s="4">
        <v>0.2</v>
      </c>
      <c r="Q613" s="1">
        <v>4</v>
      </c>
      <c r="R613" s="4">
        <v>0.05</v>
      </c>
      <c r="S613" s="1"/>
      <c r="T613" s="4"/>
      <c r="U613" s="1"/>
      <c r="V613" s="4"/>
      <c r="W613" s="1">
        <v>528</v>
      </c>
      <c r="X613" s="1">
        <v>24906</v>
      </c>
    </row>
    <row r="614" spans="1:24" customHeight="1" ht="12.75">
      <c r="A614" s="1" t="s">
        <v>3283</v>
      </c>
      <c r="B614" s="7">
        <v>3</v>
      </c>
      <c r="C614" s="1">
        <v>1</v>
      </c>
      <c r="D614" s="1" t="s">
        <v>151</v>
      </c>
      <c r="E614" s="1">
        <v>2.15</v>
      </c>
      <c r="F614" s="1">
        <v>1.13</v>
      </c>
      <c r="G614" s="1">
        <v>0.0</v>
      </c>
      <c r="H614" s="1">
        <v>0.95</v>
      </c>
      <c r="I614" s="5">
        <v>2.05</v>
      </c>
      <c r="J614" s="5">
        <v>0.80467384697155</v>
      </c>
      <c r="K614" s="1">
        <v>1</v>
      </c>
      <c r="L614" s="4">
        <v>0.25</v>
      </c>
      <c r="M614" s="1">
        <v>2</v>
      </c>
      <c r="N614" s="4">
        <v>0.5</v>
      </c>
      <c r="O614" s="1">
        <v>3</v>
      </c>
      <c r="P614" s="4">
        <v>0.2</v>
      </c>
      <c r="Q614" s="1">
        <v>4</v>
      </c>
      <c r="R614" s="4">
        <v>0.05</v>
      </c>
      <c r="S614" s="1"/>
      <c r="T614" s="4"/>
      <c r="U614" s="1"/>
      <c r="V614" s="4"/>
      <c r="W614" s="1">
        <v>528</v>
      </c>
      <c r="X614" s="1">
        <v>24948</v>
      </c>
    </row>
    <row r="615" spans="1:24" customHeight="1" ht="12.75">
      <c r="A615" s="1" t="s">
        <v>3284</v>
      </c>
      <c r="B615" s="7">
        <v>4.04</v>
      </c>
      <c r="C615" s="1">
        <v>1</v>
      </c>
      <c r="D615" s="1" t="s">
        <v>151</v>
      </c>
      <c r="E615" s="1">
        <v>2.03</v>
      </c>
      <c r="F615" s="1">
        <v>1.72</v>
      </c>
      <c r="G615" s="1">
        <v>0.0</v>
      </c>
      <c r="H615" s="1">
        <v>0.95</v>
      </c>
      <c r="I615" s="5">
        <v>2.05</v>
      </c>
      <c r="J615" s="5">
        <v>0.80467384697155</v>
      </c>
      <c r="K615" s="1">
        <v>1</v>
      </c>
      <c r="L615" s="4">
        <v>0.25</v>
      </c>
      <c r="M615" s="1">
        <v>2</v>
      </c>
      <c r="N615" s="4">
        <v>0.5</v>
      </c>
      <c r="O615" s="1">
        <v>3</v>
      </c>
      <c r="P615" s="4">
        <v>0.2</v>
      </c>
      <c r="Q615" s="1">
        <v>4</v>
      </c>
      <c r="R615" s="4">
        <v>0.05</v>
      </c>
      <c r="S615" s="1"/>
      <c r="T615" s="4"/>
      <c r="U615" s="1"/>
      <c r="V615" s="4"/>
      <c r="W615" s="1">
        <v>528</v>
      </c>
      <c r="X615" s="1">
        <v>24990</v>
      </c>
    </row>
    <row r="616" spans="1:24" customHeight="1" ht="12.75">
      <c r="A616" s="1" t="s">
        <v>3285</v>
      </c>
      <c r="B616" s="7">
        <v>4.04</v>
      </c>
      <c r="C616" s="1">
        <v>1</v>
      </c>
      <c r="D616" s="1" t="s">
        <v>151</v>
      </c>
      <c r="E616" s="1">
        <v>1.7</v>
      </c>
      <c r="F616" s="1">
        <v>1.84</v>
      </c>
      <c r="G616" s="1">
        <v>0.0</v>
      </c>
      <c r="H616" s="1">
        <v>0.95</v>
      </c>
      <c r="I616" s="5">
        <v>2.05</v>
      </c>
      <c r="J616" s="5">
        <v>0.80467384697155</v>
      </c>
      <c r="K616" s="1">
        <v>1</v>
      </c>
      <c r="L616" s="4">
        <v>0.25</v>
      </c>
      <c r="M616" s="1">
        <v>2</v>
      </c>
      <c r="N616" s="4">
        <v>0.5</v>
      </c>
      <c r="O616" s="1">
        <v>3</v>
      </c>
      <c r="P616" s="4">
        <v>0.2</v>
      </c>
      <c r="Q616" s="1">
        <v>4</v>
      </c>
      <c r="R616" s="4">
        <v>0.05</v>
      </c>
      <c r="S616" s="1"/>
      <c r="T616" s="4"/>
      <c r="U616" s="1"/>
      <c r="V616" s="4"/>
      <c r="W616" s="1">
        <v>528</v>
      </c>
      <c r="X616" s="1">
        <v>25032</v>
      </c>
    </row>
    <row r="617" spans="1:24" customHeight="1" ht="12.75">
      <c r="A617" s="1" t="s">
        <v>3286</v>
      </c>
      <c r="B617" s="7">
        <v>4.42</v>
      </c>
      <c r="C617" s="1">
        <v>1</v>
      </c>
      <c r="D617" s="1" t="s">
        <v>151</v>
      </c>
      <c r="E617" s="1">
        <v>2.11</v>
      </c>
      <c r="F617" s="1">
        <v>1.09</v>
      </c>
      <c r="G617" s="1">
        <v>0.0</v>
      </c>
      <c r="H617" s="1">
        <v>0.95</v>
      </c>
      <c r="I617" s="5">
        <v>2.05</v>
      </c>
      <c r="J617" s="5">
        <v>0.80467384697155</v>
      </c>
      <c r="K617" s="1">
        <v>1</v>
      </c>
      <c r="L617" s="4">
        <v>0.25</v>
      </c>
      <c r="M617" s="1">
        <v>2</v>
      </c>
      <c r="N617" s="4">
        <v>0.5</v>
      </c>
      <c r="O617" s="1">
        <v>3</v>
      </c>
      <c r="P617" s="4">
        <v>0.2</v>
      </c>
      <c r="Q617" s="1">
        <v>4</v>
      </c>
      <c r="R617" s="4">
        <v>0.05</v>
      </c>
      <c r="S617" s="1"/>
      <c r="T617" s="4"/>
      <c r="U617" s="1"/>
      <c r="V617" s="4"/>
      <c r="W617" s="1">
        <v>528</v>
      </c>
      <c r="X617" s="1">
        <v>25074</v>
      </c>
    </row>
    <row r="618" spans="1:24" customHeight="1" ht="12.75">
      <c r="A618" s="1" t="s">
        <v>3287</v>
      </c>
      <c r="B618" s="7">
        <v>3.51</v>
      </c>
      <c r="C618" s="1">
        <v>1</v>
      </c>
      <c r="D618" s="1" t="s">
        <v>151</v>
      </c>
      <c r="E618" s="1">
        <v>1.58</v>
      </c>
      <c r="F618" s="1">
        <v>1.79</v>
      </c>
      <c r="G618" s="1">
        <v>0.0</v>
      </c>
      <c r="H618" s="1">
        <v>0.95</v>
      </c>
      <c r="I618" s="5">
        <v>2.05</v>
      </c>
      <c r="J618" s="5">
        <v>0.80467384697155</v>
      </c>
      <c r="K618" s="1">
        <v>1</v>
      </c>
      <c r="L618" s="4">
        <v>0.25</v>
      </c>
      <c r="M618" s="1">
        <v>2</v>
      </c>
      <c r="N618" s="4">
        <v>0.5</v>
      </c>
      <c r="O618" s="1">
        <v>3</v>
      </c>
      <c r="P618" s="4">
        <v>0.2</v>
      </c>
      <c r="Q618" s="1">
        <v>4</v>
      </c>
      <c r="R618" s="4">
        <v>0.05</v>
      </c>
      <c r="S618" s="1"/>
      <c r="T618" s="4"/>
      <c r="U618" s="1"/>
      <c r="V618" s="4"/>
      <c r="W618" s="1">
        <v>528</v>
      </c>
      <c r="X618" s="1">
        <v>25116</v>
      </c>
    </row>
    <row r="619" spans="1:24" customHeight="1" ht="12.75">
      <c r="A619" s="1" t="s">
        <v>3288</v>
      </c>
      <c r="B619" s="7">
        <v>3.28</v>
      </c>
      <c r="C619" s="1">
        <v>1</v>
      </c>
      <c r="D619" s="1" t="s">
        <v>151</v>
      </c>
      <c r="E619" s="1">
        <v>1.9</v>
      </c>
      <c r="F619" s="1">
        <v>0.86</v>
      </c>
      <c r="G619" s="1">
        <v>0.0</v>
      </c>
      <c r="H619" s="1">
        <v>0.95</v>
      </c>
      <c r="I619" s="5">
        <v>2.05</v>
      </c>
      <c r="J619" s="5">
        <v>0.80467384697155</v>
      </c>
      <c r="K619" s="1">
        <v>1</v>
      </c>
      <c r="L619" s="4">
        <v>0.25</v>
      </c>
      <c r="M619" s="1">
        <v>2</v>
      </c>
      <c r="N619" s="4">
        <v>0.5</v>
      </c>
      <c r="O619" s="1">
        <v>3</v>
      </c>
      <c r="P619" s="4">
        <v>0.2</v>
      </c>
      <c r="Q619" s="1">
        <v>4</v>
      </c>
      <c r="R619" s="4">
        <v>0.05</v>
      </c>
      <c r="S619" s="1"/>
      <c r="T619" s="4"/>
      <c r="U619" s="1"/>
      <c r="V619" s="4"/>
      <c r="W619" s="1">
        <v>528</v>
      </c>
      <c r="X619" s="1">
        <v>25158</v>
      </c>
    </row>
    <row r="620" spans="1:24" customHeight="1" ht="12.75">
      <c r="A620" s="1" t="s">
        <v>3289</v>
      </c>
      <c r="B620" s="7">
        <v>4.8</v>
      </c>
      <c r="C620" s="1">
        <v>1</v>
      </c>
      <c r="D620" s="1" t="s">
        <v>151</v>
      </c>
      <c r="E620" s="1">
        <v>2.08</v>
      </c>
      <c r="F620" s="1">
        <v>1.75</v>
      </c>
      <c r="G620" s="1">
        <v>0.0</v>
      </c>
      <c r="H620" s="1">
        <v>0.95</v>
      </c>
      <c r="I620" s="5">
        <v>2.05</v>
      </c>
      <c r="J620" s="5">
        <v>0.80467384697155</v>
      </c>
      <c r="K620" s="1">
        <v>1</v>
      </c>
      <c r="L620" s="4">
        <v>0.25</v>
      </c>
      <c r="M620" s="1">
        <v>2</v>
      </c>
      <c r="N620" s="4">
        <v>0.5</v>
      </c>
      <c r="O620" s="1">
        <v>3</v>
      </c>
      <c r="P620" s="4">
        <v>0.2</v>
      </c>
      <c r="Q620" s="1">
        <v>4</v>
      </c>
      <c r="R620" s="4">
        <v>0.05</v>
      </c>
      <c r="S620" s="1"/>
      <c r="T620" s="4"/>
      <c r="U620" s="1"/>
      <c r="V620" s="4"/>
      <c r="W620" s="1">
        <v>528</v>
      </c>
      <c r="X620" s="1">
        <v>25200</v>
      </c>
    </row>
    <row r="621" spans="1:24" customHeight="1" ht="12.75">
      <c r="A621" s="1" t="s">
        <v>3290</v>
      </c>
      <c r="B621" s="7">
        <v>4.55</v>
      </c>
      <c r="C621" s="1">
        <v>1</v>
      </c>
      <c r="D621" s="1" t="s">
        <v>151</v>
      </c>
      <c r="E621" s="1">
        <v>1.5</v>
      </c>
      <c r="F621" s="1">
        <v>1.92</v>
      </c>
      <c r="G621" s="1">
        <v>0.0</v>
      </c>
      <c r="H621" s="1">
        <v>0.95</v>
      </c>
      <c r="I621" s="5">
        <v>2.05</v>
      </c>
      <c r="J621" s="5">
        <v>0.80467384697155</v>
      </c>
      <c r="K621" s="1">
        <v>1</v>
      </c>
      <c r="L621" s="4">
        <v>0.25</v>
      </c>
      <c r="M621" s="1">
        <v>2</v>
      </c>
      <c r="N621" s="4">
        <v>0.5</v>
      </c>
      <c r="O621" s="1">
        <v>3</v>
      </c>
      <c r="P621" s="4">
        <v>0.2</v>
      </c>
      <c r="Q621" s="1">
        <v>4</v>
      </c>
      <c r="R621" s="4">
        <v>0.05</v>
      </c>
      <c r="S621" s="1"/>
      <c r="T621" s="4"/>
      <c r="U621" s="1"/>
      <c r="V621" s="4"/>
      <c r="W621" s="1">
        <v>528</v>
      </c>
      <c r="X621" s="1">
        <v>25242</v>
      </c>
    </row>
    <row r="622" spans="1:24" customHeight="1" ht="12.75">
      <c r="A622" s="1" t="s">
        <v>3291</v>
      </c>
      <c r="B622" s="7">
        <v>4.01</v>
      </c>
      <c r="C622" s="1">
        <v>1</v>
      </c>
      <c r="D622" s="1" t="s">
        <v>151</v>
      </c>
      <c r="E622" s="1">
        <v>2.12</v>
      </c>
      <c r="F622" s="1">
        <v>1.69</v>
      </c>
      <c r="G622" s="1">
        <v>0.0</v>
      </c>
      <c r="H622" s="1">
        <v>0.95</v>
      </c>
      <c r="I622" s="5">
        <v>2.05</v>
      </c>
      <c r="J622" s="5">
        <v>0.80467384697155</v>
      </c>
      <c r="K622" s="1">
        <v>1</v>
      </c>
      <c r="L622" s="4">
        <v>0.25</v>
      </c>
      <c r="M622" s="1">
        <v>2</v>
      </c>
      <c r="N622" s="4">
        <v>0.5</v>
      </c>
      <c r="O622" s="1">
        <v>3</v>
      </c>
      <c r="P622" s="4">
        <v>0.2</v>
      </c>
      <c r="Q622" s="1">
        <v>4</v>
      </c>
      <c r="R622" s="4">
        <v>0.05</v>
      </c>
      <c r="S622" s="1"/>
      <c r="T622" s="4"/>
      <c r="U622" s="1"/>
      <c r="V622" s="4"/>
      <c r="W622" s="1">
        <v>528</v>
      </c>
      <c r="X622" s="1">
        <v>25284</v>
      </c>
    </row>
    <row r="623" spans="1:24" customHeight="1" ht="12.75">
      <c r="A623" s="1" t="s">
        <v>3292</v>
      </c>
      <c r="B623" s="7">
        <v>2.76</v>
      </c>
      <c r="C623" s="1">
        <v>1</v>
      </c>
      <c r="D623" s="1" t="s">
        <v>151</v>
      </c>
      <c r="E623" s="1">
        <v>1.98</v>
      </c>
      <c r="F623" s="1">
        <v>1.26</v>
      </c>
      <c r="G623" s="1">
        <v>0.0</v>
      </c>
      <c r="H623" s="1">
        <v>0.95</v>
      </c>
      <c r="I623" s="5">
        <v>2.05</v>
      </c>
      <c r="J623" s="5">
        <v>0.80467384697155</v>
      </c>
      <c r="K623" s="1">
        <v>1</v>
      </c>
      <c r="L623" s="4">
        <v>0.25</v>
      </c>
      <c r="M623" s="1">
        <v>2</v>
      </c>
      <c r="N623" s="4">
        <v>0.5</v>
      </c>
      <c r="O623" s="1">
        <v>3</v>
      </c>
      <c r="P623" s="4">
        <v>0.2</v>
      </c>
      <c r="Q623" s="1">
        <v>4</v>
      </c>
      <c r="R623" s="4">
        <v>0.05</v>
      </c>
      <c r="S623" s="1"/>
      <c r="T623" s="4"/>
      <c r="U623" s="1"/>
      <c r="V623" s="4"/>
      <c r="W623" s="1">
        <v>528</v>
      </c>
      <c r="X623" s="1">
        <v>25326</v>
      </c>
    </row>
    <row r="624" spans="1:24" customHeight="1" ht="12.75">
      <c r="A624" s="1" t="s">
        <v>3293</v>
      </c>
      <c r="B624" s="7">
        <v>4.67</v>
      </c>
      <c r="C624" s="1">
        <v>1</v>
      </c>
      <c r="D624" s="1" t="s">
        <v>151</v>
      </c>
      <c r="E624" s="1">
        <v>1.76</v>
      </c>
      <c r="F624" s="1">
        <v>1.91</v>
      </c>
      <c r="G624" s="1">
        <v>0.0</v>
      </c>
      <c r="H624" s="1">
        <v>0.95</v>
      </c>
      <c r="I624" s="5">
        <v>2.05</v>
      </c>
      <c r="J624" s="5">
        <v>0.80467384697155</v>
      </c>
      <c r="K624" s="1">
        <v>1</v>
      </c>
      <c r="L624" s="4">
        <v>0.25</v>
      </c>
      <c r="M624" s="1">
        <v>2</v>
      </c>
      <c r="N624" s="4">
        <v>0.5</v>
      </c>
      <c r="O624" s="1">
        <v>3</v>
      </c>
      <c r="P624" s="4">
        <v>0.2</v>
      </c>
      <c r="Q624" s="1">
        <v>4</v>
      </c>
      <c r="R624" s="4">
        <v>0.05</v>
      </c>
      <c r="S624" s="1"/>
      <c r="T624" s="4"/>
      <c r="U624" s="1"/>
      <c r="V624" s="4"/>
      <c r="W624" s="1">
        <v>528</v>
      </c>
      <c r="X624" s="1">
        <v>25368</v>
      </c>
    </row>
    <row r="625" spans="1:24" customHeight="1" ht="12.75">
      <c r="A625" s="1" t="s">
        <v>3294</v>
      </c>
      <c r="B625" s="7">
        <v>4.47</v>
      </c>
      <c r="C625" s="1">
        <v>1</v>
      </c>
      <c r="D625" s="1" t="s">
        <v>151</v>
      </c>
      <c r="E625" s="1">
        <v>1.77</v>
      </c>
      <c r="F625" s="1">
        <v>1.25</v>
      </c>
      <c r="G625" s="1">
        <v>0.0</v>
      </c>
      <c r="H625" s="1">
        <v>0.95</v>
      </c>
      <c r="I625" s="5">
        <v>2.05</v>
      </c>
      <c r="J625" s="5">
        <v>0.80467384697155</v>
      </c>
      <c r="K625" s="1">
        <v>1</v>
      </c>
      <c r="L625" s="4">
        <v>0.25</v>
      </c>
      <c r="M625" s="1">
        <v>2</v>
      </c>
      <c r="N625" s="4">
        <v>0.5</v>
      </c>
      <c r="O625" s="1">
        <v>3</v>
      </c>
      <c r="P625" s="4">
        <v>0.2</v>
      </c>
      <c r="Q625" s="1">
        <v>4</v>
      </c>
      <c r="R625" s="4">
        <v>0.05</v>
      </c>
      <c r="S625" s="1"/>
      <c r="T625" s="4"/>
      <c r="U625" s="1"/>
      <c r="V625" s="4"/>
      <c r="W625" s="1">
        <v>528</v>
      </c>
      <c r="X625" s="1">
        <v>25410</v>
      </c>
    </row>
    <row r="626" spans="1:24" customHeight="1" ht="12.75">
      <c r="A626" s="1" t="s">
        <v>3295</v>
      </c>
      <c r="B626" s="7">
        <v>3.24</v>
      </c>
      <c r="C626" s="1">
        <v>1</v>
      </c>
      <c r="D626" s="1" t="s">
        <v>151</v>
      </c>
      <c r="E626" s="1">
        <v>2.1</v>
      </c>
      <c r="F626" s="1">
        <v>1.08</v>
      </c>
      <c r="G626" s="1">
        <v>0.0</v>
      </c>
      <c r="H626" s="1">
        <v>0.95</v>
      </c>
      <c r="I626" s="5">
        <v>2.05</v>
      </c>
      <c r="J626" s="5">
        <v>0.80467384697155</v>
      </c>
      <c r="K626" s="1">
        <v>1</v>
      </c>
      <c r="L626" s="4">
        <v>0.25</v>
      </c>
      <c r="M626" s="1">
        <v>2</v>
      </c>
      <c r="N626" s="4">
        <v>0.5</v>
      </c>
      <c r="O626" s="1">
        <v>3</v>
      </c>
      <c r="P626" s="4">
        <v>0.2</v>
      </c>
      <c r="Q626" s="1">
        <v>4</v>
      </c>
      <c r="R626" s="4">
        <v>0.05</v>
      </c>
      <c r="S626" s="1"/>
      <c r="T626" s="4"/>
      <c r="U626" s="1"/>
      <c r="V626" s="4"/>
      <c r="W626" s="1">
        <v>528</v>
      </c>
      <c r="X626" s="1">
        <v>25452</v>
      </c>
    </row>
    <row r="627" spans="1:24" customHeight="1" ht="12.75">
      <c r="A627" s="1" t="s">
        <v>3296</v>
      </c>
      <c r="B627" s="7">
        <v>3.41</v>
      </c>
      <c r="C627" s="1">
        <v>1</v>
      </c>
      <c r="D627" s="1" t="s">
        <v>151</v>
      </c>
      <c r="E627" s="1">
        <v>1.59</v>
      </c>
      <c r="F627" s="1">
        <v>1.38</v>
      </c>
      <c r="G627" s="1">
        <v>0.0</v>
      </c>
      <c r="H627" s="1">
        <v>0.95</v>
      </c>
      <c r="I627" s="5">
        <v>2.05</v>
      </c>
      <c r="J627" s="5">
        <v>0.80467384697155</v>
      </c>
      <c r="K627" s="1">
        <v>1</v>
      </c>
      <c r="L627" s="4">
        <v>0.25</v>
      </c>
      <c r="M627" s="1">
        <v>2</v>
      </c>
      <c r="N627" s="4">
        <v>0.5</v>
      </c>
      <c r="O627" s="1">
        <v>3</v>
      </c>
      <c r="P627" s="4">
        <v>0.2</v>
      </c>
      <c r="Q627" s="1">
        <v>4</v>
      </c>
      <c r="R627" s="4">
        <v>0.05</v>
      </c>
      <c r="S627" s="1"/>
      <c r="T627" s="4"/>
      <c r="U627" s="1"/>
      <c r="V627" s="4"/>
      <c r="W627" s="1">
        <v>528</v>
      </c>
      <c r="X627" s="1">
        <v>25494</v>
      </c>
    </row>
    <row r="628" spans="1:24" customHeight="1" ht="12.75">
      <c r="A628" s="1" t="s">
        <v>3297</v>
      </c>
      <c r="B628" s="7">
        <v>3.7</v>
      </c>
      <c r="C628" s="1">
        <v>1</v>
      </c>
      <c r="D628" s="1" t="s">
        <v>151</v>
      </c>
      <c r="E628" s="1">
        <v>1.6</v>
      </c>
      <c r="F628" s="1">
        <v>1.65</v>
      </c>
      <c r="G628" s="1">
        <v>0.0</v>
      </c>
      <c r="H628" s="1">
        <v>0.95</v>
      </c>
      <c r="I628" s="5">
        <v>2.05</v>
      </c>
      <c r="J628" s="5">
        <v>0.80467384697155</v>
      </c>
      <c r="K628" s="1">
        <v>1</v>
      </c>
      <c r="L628" s="4">
        <v>0.25</v>
      </c>
      <c r="M628" s="1">
        <v>2</v>
      </c>
      <c r="N628" s="4">
        <v>0.5</v>
      </c>
      <c r="O628" s="1">
        <v>3</v>
      </c>
      <c r="P628" s="4">
        <v>0.2</v>
      </c>
      <c r="Q628" s="1">
        <v>4</v>
      </c>
      <c r="R628" s="4">
        <v>0.05</v>
      </c>
      <c r="S628" s="1"/>
      <c r="T628" s="4"/>
      <c r="U628" s="1"/>
      <c r="V628" s="4"/>
      <c r="W628" s="1">
        <v>528</v>
      </c>
      <c r="X628" s="1">
        <v>25536</v>
      </c>
    </row>
    <row r="629" spans="1:24" customHeight="1" ht="12.75">
      <c r="A629" s="1" t="s">
        <v>3298</v>
      </c>
      <c r="B629" s="7">
        <v>3.36</v>
      </c>
      <c r="C629" s="1">
        <v>1</v>
      </c>
      <c r="D629" s="1" t="s">
        <v>151</v>
      </c>
      <c r="E629" s="1">
        <v>1.76</v>
      </c>
      <c r="F629" s="1">
        <v>1.18</v>
      </c>
      <c r="G629" s="1">
        <v>0.0</v>
      </c>
      <c r="H629" s="1">
        <v>0.95</v>
      </c>
      <c r="I629" s="5">
        <v>2.05</v>
      </c>
      <c r="J629" s="5">
        <v>0.80467384697155</v>
      </c>
      <c r="K629" s="1">
        <v>1</v>
      </c>
      <c r="L629" s="4">
        <v>0.25</v>
      </c>
      <c r="M629" s="1">
        <v>2</v>
      </c>
      <c r="N629" s="4">
        <v>0.5</v>
      </c>
      <c r="O629" s="1">
        <v>3</v>
      </c>
      <c r="P629" s="4">
        <v>0.2</v>
      </c>
      <c r="Q629" s="1">
        <v>4</v>
      </c>
      <c r="R629" s="4">
        <v>0.05</v>
      </c>
      <c r="S629" s="1"/>
      <c r="T629" s="4"/>
      <c r="U629" s="1"/>
      <c r="V629" s="4"/>
      <c r="W629" s="1">
        <v>528</v>
      </c>
      <c r="X629" s="1">
        <v>25578</v>
      </c>
    </row>
    <row r="630" spans="1:24" customHeight="1" ht="12.75">
      <c r="A630" s="1" t="s">
        <v>3299</v>
      </c>
      <c r="B630" s="7">
        <v>4.61</v>
      </c>
      <c r="C630" s="1">
        <v>1</v>
      </c>
      <c r="D630" s="1" t="s">
        <v>151</v>
      </c>
      <c r="E630" s="1">
        <v>1.83</v>
      </c>
      <c r="F630" s="1">
        <v>1.01</v>
      </c>
      <c r="G630" s="1">
        <v>0.0</v>
      </c>
      <c r="H630" s="1">
        <v>0.95</v>
      </c>
      <c r="I630" s="5">
        <v>2.05</v>
      </c>
      <c r="J630" s="5">
        <v>0.80467384697155</v>
      </c>
      <c r="K630" s="1">
        <v>1</v>
      </c>
      <c r="L630" s="4">
        <v>0.25</v>
      </c>
      <c r="M630" s="1">
        <v>2</v>
      </c>
      <c r="N630" s="4">
        <v>0.5</v>
      </c>
      <c r="O630" s="1">
        <v>3</v>
      </c>
      <c r="P630" s="4">
        <v>0.2</v>
      </c>
      <c r="Q630" s="1">
        <v>4</v>
      </c>
      <c r="R630" s="4">
        <v>0.05</v>
      </c>
      <c r="S630" s="1"/>
      <c r="T630" s="4"/>
      <c r="U630" s="1"/>
      <c r="V630" s="4"/>
      <c r="W630" s="1">
        <v>528</v>
      </c>
      <c r="X630" s="1">
        <v>25620</v>
      </c>
    </row>
    <row r="631" spans="1:24" customHeight="1" ht="12.75">
      <c r="A631" s="1" t="s">
        <v>3300</v>
      </c>
      <c r="B631" s="7">
        <v>4.54</v>
      </c>
      <c r="C631" s="1">
        <v>1</v>
      </c>
      <c r="D631" s="1" t="s">
        <v>151</v>
      </c>
      <c r="E631" s="1">
        <v>1.54</v>
      </c>
      <c r="F631" s="1">
        <v>1.87</v>
      </c>
      <c r="G631" s="1">
        <v>0.0</v>
      </c>
      <c r="H631" s="1">
        <v>0.95</v>
      </c>
      <c r="I631" s="5">
        <v>2.05</v>
      </c>
      <c r="J631" s="5">
        <v>0.80467384697155</v>
      </c>
      <c r="K631" s="1">
        <v>1</v>
      </c>
      <c r="L631" s="4">
        <v>0.25</v>
      </c>
      <c r="M631" s="1">
        <v>2</v>
      </c>
      <c r="N631" s="4">
        <v>0.5</v>
      </c>
      <c r="O631" s="1">
        <v>3</v>
      </c>
      <c r="P631" s="4">
        <v>0.2</v>
      </c>
      <c r="Q631" s="1">
        <v>4</v>
      </c>
      <c r="R631" s="4">
        <v>0.05</v>
      </c>
      <c r="S631" s="1"/>
      <c r="T631" s="4"/>
      <c r="U631" s="1"/>
      <c r="V631" s="4"/>
      <c r="W631" s="1">
        <v>528</v>
      </c>
      <c r="X631" s="1">
        <v>25662</v>
      </c>
    </row>
    <row r="632" spans="1:24" customHeight="1" ht="12.75">
      <c r="A632" s="1" t="s">
        <v>3301</v>
      </c>
      <c r="B632" s="7">
        <v>3.3</v>
      </c>
      <c r="C632" s="1">
        <v>1</v>
      </c>
      <c r="D632" s="1" t="s">
        <v>151</v>
      </c>
      <c r="E632" s="1">
        <v>1.51</v>
      </c>
      <c r="F632" s="1">
        <v>1.36</v>
      </c>
      <c r="G632" s="1">
        <v>0.0</v>
      </c>
      <c r="H632" s="1">
        <v>0.95</v>
      </c>
      <c r="I632" s="5">
        <v>2.05</v>
      </c>
      <c r="J632" s="5">
        <v>0.80467384697155</v>
      </c>
      <c r="K632" s="1">
        <v>1</v>
      </c>
      <c r="L632" s="4">
        <v>0.25</v>
      </c>
      <c r="M632" s="1">
        <v>2</v>
      </c>
      <c r="N632" s="4">
        <v>0.5</v>
      </c>
      <c r="O632" s="1">
        <v>3</v>
      </c>
      <c r="P632" s="4">
        <v>0.2</v>
      </c>
      <c r="Q632" s="1">
        <v>4</v>
      </c>
      <c r="R632" s="4">
        <v>0.05</v>
      </c>
      <c r="S632" s="1"/>
      <c r="T632" s="4"/>
      <c r="U632" s="1"/>
      <c r="V632" s="4"/>
      <c r="W632" s="1">
        <v>528</v>
      </c>
      <c r="X632" s="1">
        <v>25704</v>
      </c>
    </row>
    <row r="633" spans="1:24" customHeight="1" ht="12.75">
      <c r="A633" s="1" t="s">
        <v>3302</v>
      </c>
      <c r="B633" s="7">
        <v>4.36</v>
      </c>
      <c r="C633" s="1">
        <v>1</v>
      </c>
      <c r="D633" s="1" t="s">
        <v>151</v>
      </c>
      <c r="E633" s="1">
        <v>1.7</v>
      </c>
      <c r="F633" s="1">
        <v>1.8</v>
      </c>
      <c r="G633" s="1">
        <v>0.0</v>
      </c>
      <c r="H633" s="1">
        <v>0.95</v>
      </c>
      <c r="I633" s="5">
        <v>2.05</v>
      </c>
      <c r="J633" s="5">
        <v>0.80467384697155</v>
      </c>
      <c r="K633" s="1">
        <v>1</v>
      </c>
      <c r="L633" s="4">
        <v>0.25</v>
      </c>
      <c r="M633" s="1">
        <v>2</v>
      </c>
      <c r="N633" s="4">
        <v>0.5</v>
      </c>
      <c r="O633" s="1">
        <v>3</v>
      </c>
      <c r="P633" s="4">
        <v>0.2</v>
      </c>
      <c r="Q633" s="1">
        <v>4</v>
      </c>
      <c r="R633" s="4">
        <v>0.05</v>
      </c>
      <c r="S633" s="1"/>
      <c r="T633" s="4"/>
      <c r="U633" s="1"/>
      <c r="V633" s="4"/>
      <c r="W633" s="1">
        <v>528</v>
      </c>
      <c r="X633" s="1">
        <v>25746</v>
      </c>
    </row>
    <row r="634" spans="1:24" customHeight="1" ht="12.75">
      <c r="A634" s="1" t="s">
        <v>3303</v>
      </c>
      <c r="B634" s="7">
        <v>4.64</v>
      </c>
      <c r="C634" s="1">
        <v>1</v>
      </c>
      <c r="D634" s="1" t="s">
        <v>151</v>
      </c>
      <c r="E634" s="1">
        <v>1.86</v>
      </c>
      <c r="F634" s="1">
        <v>1.75</v>
      </c>
      <c r="G634" s="1">
        <v>0.0</v>
      </c>
      <c r="H634" s="1">
        <v>0.95</v>
      </c>
      <c r="I634" s="5">
        <v>2.05</v>
      </c>
      <c r="J634" s="5">
        <v>0.80467384697155</v>
      </c>
      <c r="K634" s="1">
        <v>1</v>
      </c>
      <c r="L634" s="4">
        <v>0.25</v>
      </c>
      <c r="M634" s="1">
        <v>2</v>
      </c>
      <c r="N634" s="4">
        <v>0.5</v>
      </c>
      <c r="O634" s="1">
        <v>3</v>
      </c>
      <c r="P634" s="4">
        <v>0.2</v>
      </c>
      <c r="Q634" s="1">
        <v>4</v>
      </c>
      <c r="R634" s="4">
        <v>0.05</v>
      </c>
      <c r="S634" s="1"/>
      <c r="T634" s="4"/>
      <c r="U634" s="1"/>
      <c r="V634" s="4"/>
      <c r="W634" s="1">
        <v>528</v>
      </c>
      <c r="X634" s="1">
        <v>25788</v>
      </c>
    </row>
    <row r="635" spans="1:24" customHeight="1" ht="12.75">
      <c r="A635" s="1" t="s">
        <v>3304</v>
      </c>
      <c r="B635" s="7">
        <v>4.93</v>
      </c>
      <c r="C635" s="1">
        <v>1</v>
      </c>
      <c r="D635" s="1" t="s">
        <v>151</v>
      </c>
      <c r="E635" s="1">
        <v>1.55</v>
      </c>
      <c r="F635" s="1">
        <v>1.25</v>
      </c>
      <c r="G635" s="1">
        <v>0.0</v>
      </c>
      <c r="H635" s="1">
        <v>0.95</v>
      </c>
      <c r="I635" s="5">
        <v>2.05</v>
      </c>
      <c r="J635" s="5">
        <v>0.80467384697155</v>
      </c>
      <c r="K635" s="1">
        <v>1</v>
      </c>
      <c r="L635" s="4">
        <v>0.25</v>
      </c>
      <c r="M635" s="1">
        <v>2</v>
      </c>
      <c r="N635" s="4">
        <v>0.5</v>
      </c>
      <c r="O635" s="1">
        <v>3</v>
      </c>
      <c r="P635" s="4">
        <v>0.2</v>
      </c>
      <c r="Q635" s="1">
        <v>4</v>
      </c>
      <c r="R635" s="4">
        <v>0.05</v>
      </c>
      <c r="S635" s="1"/>
      <c r="T635" s="4"/>
      <c r="U635" s="1"/>
      <c r="V635" s="4"/>
      <c r="W635" s="1">
        <v>528</v>
      </c>
      <c r="X635" s="1">
        <v>25830</v>
      </c>
    </row>
    <row r="636" spans="1:24" customHeight="1" ht="12.75">
      <c r="A636" s="1" t="s">
        <v>3305</v>
      </c>
      <c r="B636" s="7">
        <v>4.07</v>
      </c>
      <c r="C636" s="1">
        <v>1</v>
      </c>
      <c r="D636" s="1" t="s">
        <v>151</v>
      </c>
      <c r="E636" s="1">
        <v>1.59</v>
      </c>
      <c r="F636" s="1">
        <v>1.54</v>
      </c>
      <c r="G636" s="1">
        <v>0.0</v>
      </c>
      <c r="H636" s="1">
        <v>0.95</v>
      </c>
      <c r="I636" s="5">
        <v>2.05</v>
      </c>
      <c r="J636" s="5">
        <v>0.80467384697155</v>
      </c>
      <c r="K636" s="1">
        <v>1</v>
      </c>
      <c r="L636" s="4">
        <v>0.25</v>
      </c>
      <c r="M636" s="1">
        <v>2</v>
      </c>
      <c r="N636" s="4">
        <v>0.5</v>
      </c>
      <c r="O636" s="1">
        <v>3</v>
      </c>
      <c r="P636" s="4">
        <v>0.2</v>
      </c>
      <c r="Q636" s="1">
        <v>4</v>
      </c>
      <c r="R636" s="4">
        <v>0.05</v>
      </c>
      <c r="S636" s="1"/>
      <c r="T636" s="4"/>
      <c r="U636" s="1"/>
      <c r="V636" s="4"/>
      <c r="W636" s="1">
        <v>528</v>
      </c>
      <c r="X636" s="1">
        <v>25872</v>
      </c>
    </row>
    <row r="637" spans="1:24" customHeight="1" ht="12.75">
      <c r="A637" s="1" t="s">
        <v>3306</v>
      </c>
      <c r="B637" s="7">
        <v>3.45</v>
      </c>
      <c r="C637" s="1">
        <v>1</v>
      </c>
      <c r="D637" s="1" t="s">
        <v>151</v>
      </c>
      <c r="E637" s="1">
        <v>1.47</v>
      </c>
      <c r="F637" s="1">
        <v>1.42</v>
      </c>
      <c r="G637" s="1">
        <v>0.0</v>
      </c>
      <c r="H637" s="1">
        <v>0.95</v>
      </c>
      <c r="I637" s="5">
        <v>2.05</v>
      </c>
      <c r="J637" s="5">
        <v>0.80467384697155</v>
      </c>
      <c r="K637" s="1">
        <v>1</v>
      </c>
      <c r="L637" s="4">
        <v>0.25</v>
      </c>
      <c r="M637" s="1">
        <v>2</v>
      </c>
      <c r="N637" s="4">
        <v>0.5</v>
      </c>
      <c r="O637" s="1">
        <v>3</v>
      </c>
      <c r="P637" s="4">
        <v>0.2</v>
      </c>
      <c r="Q637" s="1">
        <v>4</v>
      </c>
      <c r="R637" s="4">
        <v>0.05</v>
      </c>
      <c r="S637" s="1"/>
      <c r="T637" s="4"/>
      <c r="U637" s="1"/>
      <c r="V637" s="4"/>
      <c r="W637" s="1">
        <v>528</v>
      </c>
      <c r="X637" s="1">
        <v>25914</v>
      </c>
    </row>
    <row r="638" spans="1:24" customHeight="1" ht="12.75">
      <c r="A638" s="1" t="s">
        <v>3307</v>
      </c>
      <c r="B638" s="7">
        <v>3</v>
      </c>
      <c r="C638" s="1">
        <v>1</v>
      </c>
      <c r="D638" s="1" t="s">
        <v>151</v>
      </c>
      <c r="E638" s="1">
        <v>1.75</v>
      </c>
      <c r="F638" s="1">
        <v>1.7</v>
      </c>
      <c r="G638" s="1">
        <v>0.0</v>
      </c>
      <c r="H638" s="1">
        <v>0.95</v>
      </c>
      <c r="I638" s="5">
        <v>2.05</v>
      </c>
      <c r="J638" s="5">
        <v>0.80467384697155</v>
      </c>
      <c r="K638" s="1">
        <v>1</v>
      </c>
      <c r="L638" s="4">
        <v>0.25</v>
      </c>
      <c r="M638" s="1">
        <v>2</v>
      </c>
      <c r="N638" s="4">
        <v>0.5</v>
      </c>
      <c r="O638" s="1">
        <v>3</v>
      </c>
      <c r="P638" s="4">
        <v>0.2</v>
      </c>
      <c r="Q638" s="1">
        <v>4</v>
      </c>
      <c r="R638" s="4">
        <v>0.05</v>
      </c>
      <c r="S638" s="1"/>
      <c r="T638" s="4"/>
      <c r="U638" s="1"/>
      <c r="V638" s="4"/>
      <c r="W638" s="1">
        <v>528</v>
      </c>
      <c r="X638" s="1">
        <v>25956</v>
      </c>
    </row>
    <row r="639" spans="1:24" customHeight="1" ht="12.75">
      <c r="A639" s="1" t="s">
        <v>3308</v>
      </c>
      <c r="B639" s="7">
        <v>4.07</v>
      </c>
      <c r="C639" s="1">
        <v>1</v>
      </c>
      <c r="D639" s="1" t="s">
        <v>151</v>
      </c>
      <c r="E639" s="1">
        <v>1.63</v>
      </c>
      <c r="F639" s="1">
        <v>1.13</v>
      </c>
      <c r="G639" s="1">
        <v>0.0</v>
      </c>
      <c r="H639" s="1">
        <v>0.95</v>
      </c>
      <c r="I639" s="5">
        <v>2.05</v>
      </c>
      <c r="J639" s="5">
        <v>0.80467384697155</v>
      </c>
      <c r="K639" s="1">
        <v>1</v>
      </c>
      <c r="L639" s="4">
        <v>0.25</v>
      </c>
      <c r="M639" s="1">
        <v>2</v>
      </c>
      <c r="N639" s="4">
        <v>0.5</v>
      </c>
      <c r="O639" s="1">
        <v>3</v>
      </c>
      <c r="P639" s="4">
        <v>0.2</v>
      </c>
      <c r="Q639" s="1">
        <v>4</v>
      </c>
      <c r="R639" s="4">
        <v>0.05</v>
      </c>
      <c r="S639" s="1"/>
      <c r="T639" s="4"/>
      <c r="U639" s="1"/>
      <c r="V639" s="4"/>
      <c r="W639" s="1">
        <v>528</v>
      </c>
      <c r="X639" s="1">
        <v>25998</v>
      </c>
    </row>
    <row r="640" spans="1:24" customHeight="1" ht="12.75">
      <c r="A640" s="1" t="s">
        <v>3309</v>
      </c>
      <c r="B640" s="7">
        <v>3.74</v>
      </c>
      <c r="C640" s="1">
        <v>1</v>
      </c>
      <c r="D640" s="1" t="s">
        <v>151</v>
      </c>
      <c r="E640" s="1">
        <v>1.42</v>
      </c>
      <c r="F640" s="1">
        <v>1.68</v>
      </c>
      <c r="G640" s="1">
        <v>0.0</v>
      </c>
      <c r="H640" s="1">
        <v>0.95</v>
      </c>
      <c r="I640" s="5">
        <v>2.05</v>
      </c>
      <c r="J640" s="5">
        <v>0.80467384697155</v>
      </c>
      <c r="K640" s="1">
        <v>1</v>
      </c>
      <c r="L640" s="4">
        <v>0.25</v>
      </c>
      <c r="M640" s="1">
        <v>2</v>
      </c>
      <c r="N640" s="4">
        <v>0.5</v>
      </c>
      <c r="O640" s="1">
        <v>3</v>
      </c>
      <c r="P640" s="4">
        <v>0.2</v>
      </c>
      <c r="Q640" s="1">
        <v>4</v>
      </c>
      <c r="R640" s="4">
        <v>0.05</v>
      </c>
      <c r="S640" s="1"/>
      <c r="T640" s="4"/>
      <c r="U640" s="1"/>
      <c r="V640" s="4"/>
      <c r="W640" s="1">
        <v>528</v>
      </c>
      <c r="X640" s="1">
        <v>26040</v>
      </c>
    </row>
    <row r="641" spans="1:24" customHeight="1" ht="12.75">
      <c r="A641" s="1" t="s">
        <v>3310</v>
      </c>
      <c r="B641" s="7">
        <v>2.51</v>
      </c>
      <c r="C641" s="1">
        <v>1</v>
      </c>
      <c r="D641" s="1" t="s">
        <v>151</v>
      </c>
      <c r="E641" s="1">
        <v>2.36</v>
      </c>
      <c r="F641" s="1">
        <v>1.21</v>
      </c>
      <c r="G641" s="1">
        <v>0.0</v>
      </c>
      <c r="H641" s="1">
        <v>0.95</v>
      </c>
      <c r="I641" s="5">
        <v>2.05</v>
      </c>
      <c r="J641" s="5">
        <v>0.80467384697155</v>
      </c>
      <c r="K641" s="1">
        <v>1</v>
      </c>
      <c r="L641" s="4">
        <v>0.25</v>
      </c>
      <c r="M641" s="1">
        <v>2</v>
      </c>
      <c r="N641" s="4">
        <v>0.5</v>
      </c>
      <c r="O641" s="1">
        <v>3</v>
      </c>
      <c r="P641" s="4">
        <v>0.2</v>
      </c>
      <c r="Q641" s="1">
        <v>4</v>
      </c>
      <c r="R641" s="4">
        <v>0.05</v>
      </c>
      <c r="S641" s="1"/>
      <c r="T641" s="4"/>
      <c r="U641" s="1"/>
      <c r="V641" s="4"/>
      <c r="W641" s="1">
        <v>528</v>
      </c>
      <c r="X641" s="1">
        <v>26082</v>
      </c>
    </row>
    <row r="642" spans="1:24" customHeight="1" ht="12.75">
      <c r="A642" s="1" t="s">
        <v>3311</v>
      </c>
      <c r="B642" s="7">
        <v>2.75</v>
      </c>
      <c r="C642" s="1">
        <v>1</v>
      </c>
      <c r="D642" s="1" t="s">
        <v>151</v>
      </c>
      <c r="E642" s="1">
        <v>1.44</v>
      </c>
      <c r="F642" s="1">
        <v>1.33</v>
      </c>
      <c r="G642" s="1">
        <v>0.0</v>
      </c>
      <c r="H642" s="1">
        <v>0.95</v>
      </c>
      <c r="I642" s="5">
        <v>2.05</v>
      </c>
      <c r="J642" s="5">
        <v>0.80467384697155</v>
      </c>
      <c r="K642" s="1">
        <v>1</v>
      </c>
      <c r="L642" s="4">
        <v>0.25</v>
      </c>
      <c r="M642" s="1">
        <v>2</v>
      </c>
      <c r="N642" s="4">
        <v>0.5</v>
      </c>
      <c r="O642" s="1">
        <v>3</v>
      </c>
      <c r="P642" s="4">
        <v>0.2</v>
      </c>
      <c r="Q642" s="1">
        <v>4</v>
      </c>
      <c r="R642" s="4">
        <v>0.05</v>
      </c>
      <c r="S642" s="1"/>
      <c r="T642" s="4"/>
      <c r="U642" s="1"/>
      <c r="V642" s="4"/>
      <c r="W642" s="1">
        <v>528</v>
      </c>
      <c r="X642" s="1">
        <v>26124</v>
      </c>
    </row>
    <row r="643" spans="1:24" customHeight="1" ht="12.75">
      <c r="A643" s="1" t="s">
        <v>3312</v>
      </c>
      <c r="B643" s="7">
        <v>4.05</v>
      </c>
      <c r="C643" s="1">
        <v>1</v>
      </c>
      <c r="D643" s="1" t="s">
        <v>151</v>
      </c>
      <c r="E643" s="1">
        <v>2.03</v>
      </c>
      <c r="F643" s="1">
        <v>1.75</v>
      </c>
      <c r="G643" s="1">
        <v>0.0</v>
      </c>
      <c r="H643" s="1">
        <v>0.95</v>
      </c>
      <c r="I643" s="5">
        <v>2.05</v>
      </c>
      <c r="J643" s="5">
        <v>0.80467384697155</v>
      </c>
      <c r="K643" s="1">
        <v>1</v>
      </c>
      <c r="L643" s="4">
        <v>0.25</v>
      </c>
      <c r="M643" s="1">
        <v>2</v>
      </c>
      <c r="N643" s="4">
        <v>0.5</v>
      </c>
      <c r="O643" s="1">
        <v>3</v>
      </c>
      <c r="P643" s="4">
        <v>0.2</v>
      </c>
      <c r="Q643" s="1">
        <v>4</v>
      </c>
      <c r="R643" s="4">
        <v>0.05</v>
      </c>
      <c r="S643" s="1"/>
      <c r="T643" s="4"/>
      <c r="U643" s="1"/>
      <c r="V643" s="4"/>
      <c r="W643" s="1">
        <v>528</v>
      </c>
      <c r="X643" s="1">
        <v>26166</v>
      </c>
    </row>
    <row r="644" spans="1:24" customHeight="1" ht="12.75">
      <c r="A644" s="1" t="s">
        <v>3313</v>
      </c>
      <c r="B644" s="7">
        <v>4.92</v>
      </c>
      <c r="C644" s="1">
        <v>1</v>
      </c>
      <c r="D644" s="1" t="s">
        <v>151</v>
      </c>
      <c r="E644" s="1">
        <v>1.82</v>
      </c>
      <c r="F644" s="1">
        <v>1.51</v>
      </c>
      <c r="G644" s="1">
        <v>0.0</v>
      </c>
      <c r="H644" s="1">
        <v>0.95</v>
      </c>
      <c r="I644" s="5">
        <v>2.05</v>
      </c>
      <c r="J644" s="5">
        <v>0.80467384697155</v>
      </c>
      <c r="K644" s="1">
        <v>1</v>
      </c>
      <c r="L644" s="4">
        <v>0.25</v>
      </c>
      <c r="M644" s="1">
        <v>2</v>
      </c>
      <c r="N644" s="4">
        <v>0.5</v>
      </c>
      <c r="O644" s="1">
        <v>3</v>
      </c>
      <c r="P644" s="4">
        <v>0.2</v>
      </c>
      <c r="Q644" s="1">
        <v>4</v>
      </c>
      <c r="R644" s="4">
        <v>0.05</v>
      </c>
      <c r="S644" s="1"/>
      <c r="T644" s="4"/>
      <c r="U644" s="1"/>
      <c r="V644" s="4"/>
      <c r="W644" s="1">
        <v>528</v>
      </c>
      <c r="X644" s="1">
        <v>26208</v>
      </c>
    </row>
    <row r="645" spans="1:24" customHeight="1" ht="12.75">
      <c r="A645" s="1" t="s">
        <v>3314</v>
      </c>
      <c r="B645" s="7">
        <v>4.26</v>
      </c>
      <c r="C645" s="1">
        <v>1</v>
      </c>
      <c r="D645" s="1" t="s">
        <v>151</v>
      </c>
      <c r="E645" s="1">
        <v>1.62</v>
      </c>
      <c r="F645" s="1">
        <v>1.67</v>
      </c>
      <c r="G645" s="1">
        <v>0.0</v>
      </c>
      <c r="H645" s="1">
        <v>0.95</v>
      </c>
      <c r="I645" s="5">
        <v>2.05</v>
      </c>
      <c r="J645" s="5">
        <v>0.80467384697155</v>
      </c>
      <c r="K645" s="1">
        <v>1</v>
      </c>
      <c r="L645" s="4">
        <v>0.25</v>
      </c>
      <c r="M645" s="1">
        <v>2</v>
      </c>
      <c r="N645" s="4">
        <v>0.5</v>
      </c>
      <c r="O645" s="1">
        <v>3</v>
      </c>
      <c r="P645" s="4">
        <v>0.2</v>
      </c>
      <c r="Q645" s="1">
        <v>4</v>
      </c>
      <c r="R645" s="4">
        <v>0.05</v>
      </c>
      <c r="S645" s="1"/>
      <c r="T645" s="4"/>
      <c r="U645" s="1"/>
      <c r="V645" s="4"/>
      <c r="W645" s="1">
        <v>528</v>
      </c>
      <c r="X645" s="1">
        <v>26250</v>
      </c>
    </row>
    <row r="646" spans="1:24" customHeight="1" ht="12.75">
      <c r="A646" s="1" t="s">
        <v>3315</v>
      </c>
      <c r="B646" s="7">
        <v>2.76</v>
      </c>
      <c r="C646" s="1">
        <v>1</v>
      </c>
      <c r="D646" s="1" t="s">
        <v>151</v>
      </c>
      <c r="E646" s="1">
        <v>1.96</v>
      </c>
      <c r="F646" s="1">
        <v>1.3</v>
      </c>
      <c r="G646" s="1">
        <v>0.0</v>
      </c>
      <c r="H646" s="1">
        <v>0.95</v>
      </c>
      <c r="I646" s="5">
        <v>2.05</v>
      </c>
      <c r="J646" s="5">
        <v>0.80467384697155</v>
      </c>
      <c r="K646" s="1">
        <v>1</v>
      </c>
      <c r="L646" s="4">
        <v>0.25</v>
      </c>
      <c r="M646" s="1">
        <v>2</v>
      </c>
      <c r="N646" s="4">
        <v>0.5</v>
      </c>
      <c r="O646" s="1">
        <v>3</v>
      </c>
      <c r="P646" s="4">
        <v>0.2</v>
      </c>
      <c r="Q646" s="1">
        <v>4</v>
      </c>
      <c r="R646" s="4">
        <v>0.05</v>
      </c>
      <c r="S646" s="1"/>
      <c r="T646" s="4"/>
      <c r="U646" s="1"/>
      <c r="V646" s="4"/>
      <c r="W646" s="1">
        <v>528</v>
      </c>
      <c r="X646" s="1">
        <v>26292</v>
      </c>
    </row>
    <row r="647" spans="1:24" customHeight="1" ht="12.75">
      <c r="A647" s="1" t="s">
        <v>3316</v>
      </c>
      <c r="B647" s="7">
        <v>3.37</v>
      </c>
      <c r="C647" s="1">
        <v>1</v>
      </c>
      <c r="D647" s="1" t="s">
        <v>151</v>
      </c>
      <c r="E647" s="1">
        <v>2.04</v>
      </c>
      <c r="F647" s="1">
        <v>1.55</v>
      </c>
      <c r="G647" s="1">
        <v>0.0</v>
      </c>
      <c r="H647" s="1">
        <v>0.95</v>
      </c>
      <c r="I647" s="5">
        <v>2.05</v>
      </c>
      <c r="J647" s="5">
        <v>0.80467384697155</v>
      </c>
      <c r="K647" s="1">
        <v>1</v>
      </c>
      <c r="L647" s="4">
        <v>0.25</v>
      </c>
      <c r="M647" s="1">
        <v>2</v>
      </c>
      <c r="N647" s="4">
        <v>0.5</v>
      </c>
      <c r="O647" s="1">
        <v>3</v>
      </c>
      <c r="P647" s="4">
        <v>0.2</v>
      </c>
      <c r="Q647" s="1">
        <v>4</v>
      </c>
      <c r="R647" s="4">
        <v>0.05</v>
      </c>
      <c r="S647" s="1"/>
      <c r="T647" s="4"/>
      <c r="U647" s="1"/>
      <c r="V647" s="4"/>
      <c r="W647" s="1">
        <v>528</v>
      </c>
      <c r="X647" s="1">
        <v>26334</v>
      </c>
    </row>
    <row r="648" spans="1:24" customHeight="1" ht="12.75">
      <c r="A648" s="1" t="s">
        <v>3317</v>
      </c>
      <c r="B648" s="7">
        <v>3.72</v>
      </c>
      <c r="C648" s="1">
        <v>1</v>
      </c>
      <c r="D648" s="1" t="s">
        <v>151</v>
      </c>
      <c r="E648" s="1">
        <v>1.76</v>
      </c>
      <c r="F648" s="1">
        <v>1.38</v>
      </c>
      <c r="G648" s="1">
        <v>0.0</v>
      </c>
      <c r="H648" s="1">
        <v>0.95</v>
      </c>
      <c r="I648" s="5">
        <v>2.05</v>
      </c>
      <c r="J648" s="5">
        <v>0.80467384697155</v>
      </c>
      <c r="K648" s="1">
        <v>1</v>
      </c>
      <c r="L648" s="4">
        <v>0.25</v>
      </c>
      <c r="M648" s="1">
        <v>2</v>
      </c>
      <c r="N648" s="4">
        <v>0.5</v>
      </c>
      <c r="O648" s="1">
        <v>3</v>
      </c>
      <c r="P648" s="4">
        <v>0.2</v>
      </c>
      <c r="Q648" s="1">
        <v>4</v>
      </c>
      <c r="R648" s="4">
        <v>0.05</v>
      </c>
      <c r="S648" s="1"/>
      <c r="T648" s="4"/>
      <c r="U648" s="1"/>
      <c r="V648" s="4"/>
      <c r="W648" s="1">
        <v>528</v>
      </c>
      <c r="X648" s="1">
        <v>26376</v>
      </c>
    </row>
    <row r="649" spans="1:24" customHeight="1" ht="12.75">
      <c r="A649" s="1" t="s">
        <v>3318</v>
      </c>
      <c r="B649" s="7">
        <v>3.34</v>
      </c>
      <c r="C649" s="1">
        <v>1</v>
      </c>
      <c r="D649" s="1" t="s">
        <v>151</v>
      </c>
      <c r="E649" s="1">
        <v>1.39</v>
      </c>
      <c r="F649" s="1">
        <v>1.8</v>
      </c>
      <c r="G649" s="1">
        <v>0.0</v>
      </c>
      <c r="H649" s="1">
        <v>0.95</v>
      </c>
      <c r="I649" s="5">
        <v>2.05</v>
      </c>
      <c r="J649" s="5">
        <v>0.80467384697155</v>
      </c>
      <c r="K649" s="1">
        <v>1</v>
      </c>
      <c r="L649" s="4">
        <v>0.25</v>
      </c>
      <c r="M649" s="1">
        <v>2</v>
      </c>
      <c r="N649" s="4">
        <v>0.5</v>
      </c>
      <c r="O649" s="1">
        <v>3</v>
      </c>
      <c r="P649" s="4">
        <v>0.2</v>
      </c>
      <c r="Q649" s="1">
        <v>4</v>
      </c>
      <c r="R649" s="4">
        <v>0.05</v>
      </c>
      <c r="S649" s="1"/>
      <c r="T649" s="4"/>
      <c r="U649" s="1"/>
      <c r="V649" s="4"/>
      <c r="W649" s="1">
        <v>528</v>
      </c>
      <c r="X649" s="1">
        <v>26418</v>
      </c>
    </row>
    <row r="650" spans="1:24" customHeight="1" ht="12.75">
      <c r="A650" s="1" t="s">
        <v>3319</v>
      </c>
      <c r="B650" s="7">
        <v>3.28</v>
      </c>
      <c r="C650" s="1">
        <v>1</v>
      </c>
      <c r="D650" s="1" t="s">
        <v>151</v>
      </c>
      <c r="E650" s="1">
        <v>2.06</v>
      </c>
      <c r="F650" s="1">
        <v>1.68</v>
      </c>
      <c r="G650" s="1">
        <v>0.0</v>
      </c>
      <c r="H650" s="1">
        <v>0.95</v>
      </c>
      <c r="I650" s="5">
        <v>2.05</v>
      </c>
      <c r="J650" s="5">
        <v>0.80467384697155</v>
      </c>
      <c r="K650" s="1">
        <v>1</v>
      </c>
      <c r="L650" s="4">
        <v>0.25</v>
      </c>
      <c r="M650" s="1">
        <v>2</v>
      </c>
      <c r="N650" s="4">
        <v>0.5</v>
      </c>
      <c r="O650" s="1">
        <v>3</v>
      </c>
      <c r="P650" s="4">
        <v>0.2</v>
      </c>
      <c r="Q650" s="1">
        <v>4</v>
      </c>
      <c r="R650" s="4">
        <v>0.05</v>
      </c>
      <c r="S650" s="1"/>
      <c r="T650" s="4"/>
      <c r="U650" s="1"/>
      <c r="V650" s="4"/>
      <c r="W650" s="1">
        <v>528</v>
      </c>
      <c r="X650" s="1">
        <v>26460</v>
      </c>
    </row>
    <row r="651" spans="1:24" customHeight="1" ht="12.75">
      <c r="A651" s="1" t="s">
        <v>3320</v>
      </c>
      <c r="B651" s="7">
        <v>2.85</v>
      </c>
      <c r="C651" s="1">
        <v>1</v>
      </c>
      <c r="D651" s="1" t="s">
        <v>151</v>
      </c>
      <c r="E651" s="1">
        <v>1.58</v>
      </c>
      <c r="F651" s="1">
        <v>1.8</v>
      </c>
      <c r="G651" s="1">
        <v>0.0</v>
      </c>
      <c r="H651" s="1">
        <v>0.95</v>
      </c>
      <c r="I651" s="5">
        <v>2.05</v>
      </c>
      <c r="J651" s="5">
        <v>0.80467384697155</v>
      </c>
      <c r="K651" s="1">
        <v>1</v>
      </c>
      <c r="L651" s="4">
        <v>0.25</v>
      </c>
      <c r="M651" s="1">
        <v>2</v>
      </c>
      <c r="N651" s="4">
        <v>0.5</v>
      </c>
      <c r="O651" s="1">
        <v>3</v>
      </c>
      <c r="P651" s="4">
        <v>0.2</v>
      </c>
      <c r="Q651" s="1">
        <v>4</v>
      </c>
      <c r="R651" s="4">
        <v>0.05</v>
      </c>
      <c r="S651" s="1"/>
      <c r="T651" s="4"/>
      <c r="U651" s="1"/>
      <c r="V651" s="4"/>
      <c r="W651" s="1">
        <v>528</v>
      </c>
      <c r="X651" s="1">
        <v>26502</v>
      </c>
    </row>
    <row r="652" spans="1:24" customHeight="1" ht="12.75">
      <c r="A652" s="1" t="s">
        <v>3321</v>
      </c>
      <c r="B652" s="7">
        <v>3.38</v>
      </c>
      <c r="C652" s="1">
        <v>1</v>
      </c>
      <c r="D652" s="1" t="s">
        <v>151</v>
      </c>
      <c r="E652" s="1">
        <v>2.27</v>
      </c>
      <c r="F652" s="1">
        <v>1.73</v>
      </c>
      <c r="G652" s="1">
        <v>0.0</v>
      </c>
      <c r="H652" s="1">
        <v>0.95</v>
      </c>
      <c r="I652" s="5">
        <v>2.05</v>
      </c>
      <c r="J652" s="5">
        <v>0.80467384697155</v>
      </c>
      <c r="K652" s="1">
        <v>1</v>
      </c>
      <c r="L652" s="4">
        <v>0.25</v>
      </c>
      <c r="M652" s="1">
        <v>2</v>
      </c>
      <c r="N652" s="4">
        <v>0.5</v>
      </c>
      <c r="O652" s="1">
        <v>3</v>
      </c>
      <c r="P652" s="4">
        <v>0.2</v>
      </c>
      <c r="Q652" s="1">
        <v>4</v>
      </c>
      <c r="R652" s="4">
        <v>0.05</v>
      </c>
      <c r="S652" s="1"/>
      <c r="T652" s="4"/>
      <c r="U652" s="1"/>
      <c r="V652" s="4"/>
      <c r="W652" s="1">
        <v>528</v>
      </c>
      <c r="X652" s="1">
        <v>26544</v>
      </c>
    </row>
    <row r="653" spans="1:24" customHeight="1" ht="12.75">
      <c r="A653" s="1" t="s">
        <v>3322</v>
      </c>
      <c r="B653" s="7">
        <v>4.73</v>
      </c>
      <c r="C653" s="1">
        <v>1</v>
      </c>
      <c r="D653" s="1" t="s">
        <v>151</v>
      </c>
      <c r="E653" s="1">
        <v>1.5</v>
      </c>
      <c r="F653" s="1">
        <v>1.01</v>
      </c>
      <c r="G653" s="1">
        <v>0.0</v>
      </c>
      <c r="H653" s="1">
        <v>0.95</v>
      </c>
      <c r="I653" s="5">
        <v>2.05</v>
      </c>
      <c r="J653" s="5">
        <v>0.80467384697155</v>
      </c>
      <c r="K653" s="1">
        <v>1</v>
      </c>
      <c r="L653" s="4">
        <v>0.25</v>
      </c>
      <c r="M653" s="1">
        <v>2</v>
      </c>
      <c r="N653" s="4">
        <v>0.5</v>
      </c>
      <c r="O653" s="1">
        <v>3</v>
      </c>
      <c r="P653" s="4">
        <v>0.2</v>
      </c>
      <c r="Q653" s="1">
        <v>4</v>
      </c>
      <c r="R653" s="4">
        <v>0.05</v>
      </c>
      <c r="S653" s="1"/>
      <c r="T653" s="4"/>
      <c r="U653" s="1"/>
      <c r="V653" s="4"/>
      <c r="W653" s="1">
        <v>528</v>
      </c>
      <c r="X653" s="1">
        <v>26586</v>
      </c>
    </row>
    <row r="654" spans="1:24" customHeight="1" ht="12.75">
      <c r="A654" s="1" t="s">
        <v>3323</v>
      </c>
      <c r="B654" s="7">
        <v>3.4</v>
      </c>
      <c r="C654" s="1">
        <v>1</v>
      </c>
      <c r="D654" s="1" t="s">
        <v>151</v>
      </c>
      <c r="E654" s="1">
        <v>1.64</v>
      </c>
      <c r="F654" s="1">
        <v>1.29</v>
      </c>
      <c r="G654" s="1">
        <v>0.0</v>
      </c>
      <c r="H654" s="1">
        <v>0.95</v>
      </c>
      <c r="I654" s="5">
        <v>2.05</v>
      </c>
      <c r="J654" s="5">
        <v>0.80467384697155</v>
      </c>
      <c r="K654" s="1">
        <v>1</v>
      </c>
      <c r="L654" s="4">
        <v>0.25</v>
      </c>
      <c r="M654" s="1">
        <v>2</v>
      </c>
      <c r="N654" s="4">
        <v>0.5</v>
      </c>
      <c r="O654" s="1">
        <v>3</v>
      </c>
      <c r="P654" s="4">
        <v>0.2</v>
      </c>
      <c r="Q654" s="1">
        <v>4</v>
      </c>
      <c r="R654" s="4">
        <v>0.05</v>
      </c>
      <c r="S654" s="1"/>
      <c r="T654" s="4"/>
      <c r="U654" s="1"/>
      <c r="V654" s="4"/>
      <c r="W654" s="1">
        <v>528</v>
      </c>
      <c r="X654" s="1">
        <v>26628</v>
      </c>
    </row>
    <row r="655" spans="1:24" customHeight="1" ht="12.75">
      <c r="A655" s="1" t="s">
        <v>3324</v>
      </c>
      <c r="B655" s="7">
        <v>3.69</v>
      </c>
      <c r="C655" s="1">
        <v>1</v>
      </c>
      <c r="D655" s="1" t="s">
        <v>151</v>
      </c>
      <c r="E655" s="1">
        <v>1.8</v>
      </c>
      <c r="F655" s="1">
        <v>0.96</v>
      </c>
      <c r="G655" s="1">
        <v>0.0</v>
      </c>
      <c r="H655" s="1">
        <v>0.95</v>
      </c>
      <c r="I655" s="5">
        <v>2.05</v>
      </c>
      <c r="J655" s="5">
        <v>0.80467384697155</v>
      </c>
      <c r="K655" s="1">
        <v>1</v>
      </c>
      <c r="L655" s="4">
        <v>0.25</v>
      </c>
      <c r="M655" s="1">
        <v>2</v>
      </c>
      <c r="N655" s="4">
        <v>0.5</v>
      </c>
      <c r="O655" s="1">
        <v>3</v>
      </c>
      <c r="P655" s="4">
        <v>0.2</v>
      </c>
      <c r="Q655" s="1">
        <v>4</v>
      </c>
      <c r="R655" s="4">
        <v>0.05</v>
      </c>
      <c r="S655" s="1"/>
      <c r="T655" s="4"/>
      <c r="U655" s="1"/>
      <c r="V655" s="4"/>
      <c r="W655" s="1">
        <v>528</v>
      </c>
      <c r="X655" s="1">
        <v>26670</v>
      </c>
    </row>
    <row r="656" spans="1:24" customHeight="1" ht="12.75">
      <c r="A656" s="1" t="s">
        <v>3325</v>
      </c>
      <c r="B656" s="7">
        <v>3.93</v>
      </c>
      <c r="C656" s="1">
        <v>1</v>
      </c>
      <c r="D656" s="1" t="s">
        <v>151</v>
      </c>
      <c r="E656" s="1">
        <v>1.86</v>
      </c>
      <c r="F656" s="1">
        <v>0.94</v>
      </c>
      <c r="G656" s="1">
        <v>0.0</v>
      </c>
      <c r="H656" s="1">
        <v>0.95</v>
      </c>
      <c r="I656" s="5">
        <v>2.05</v>
      </c>
      <c r="J656" s="5">
        <v>0.80467384697155</v>
      </c>
      <c r="K656" s="1">
        <v>1</v>
      </c>
      <c r="L656" s="4">
        <v>0.25</v>
      </c>
      <c r="M656" s="1">
        <v>2</v>
      </c>
      <c r="N656" s="4">
        <v>0.5</v>
      </c>
      <c r="O656" s="1">
        <v>3</v>
      </c>
      <c r="P656" s="4">
        <v>0.2</v>
      </c>
      <c r="Q656" s="1">
        <v>4</v>
      </c>
      <c r="R656" s="4">
        <v>0.05</v>
      </c>
      <c r="S656" s="1"/>
      <c r="T656" s="4"/>
      <c r="U656" s="1"/>
      <c r="V656" s="4"/>
      <c r="W656" s="1">
        <v>528</v>
      </c>
      <c r="X656" s="1">
        <v>26712</v>
      </c>
    </row>
    <row r="657" spans="1:24" customHeight="1" ht="12.75">
      <c r="A657" s="1" t="s">
        <v>3326</v>
      </c>
      <c r="B657" s="7">
        <v>3.73</v>
      </c>
      <c r="C657" s="1">
        <v>1</v>
      </c>
      <c r="D657" s="1" t="s">
        <v>151</v>
      </c>
      <c r="E657" s="1">
        <v>1.93</v>
      </c>
      <c r="F657" s="1">
        <v>0.92</v>
      </c>
      <c r="G657" s="1">
        <v>0.0</v>
      </c>
      <c r="H657" s="1">
        <v>0.95</v>
      </c>
      <c r="I657" s="5">
        <v>2.05</v>
      </c>
      <c r="J657" s="5">
        <v>0.80467384697155</v>
      </c>
      <c r="K657" s="1">
        <v>1</v>
      </c>
      <c r="L657" s="4">
        <v>0.25</v>
      </c>
      <c r="M657" s="1">
        <v>2</v>
      </c>
      <c r="N657" s="4">
        <v>0.5</v>
      </c>
      <c r="O657" s="1">
        <v>3</v>
      </c>
      <c r="P657" s="4">
        <v>0.2</v>
      </c>
      <c r="Q657" s="1">
        <v>4</v>
      </c>
      <c r="R657" s="4">
        <v>0.05</v>
      </c>
      <c r="S657" s="1"/>
      <c r="T657" s="4"/>
      <c r="U657" s="1"/>
      <c r="V657" s="4"/>
      <c r="W657" s="1">
        <v>528</v>
      </c>
      <c r="X657" s="1">
        <v>26754</v>
      </c>
    </row>
    <row r="658" spans="1:24" customHeight="1" ht="12.75">
      <c r="A658" s="1" t="s">
        <v>3327</v>
      </c>
      <c r="B658" s="7">
        <v>4.54</v>
      </c>
      <c r="C658" s="1">
        <v>1</v>
      </c>
      <c r="D658" s="1" t="s">
        <v>151</v>
      </c>
      <c r="E658" s="1">
        <v>1.87</v>
      </c>
      <c r="F658" s="1">
        <v>1.68</v>
      </c>
      <c r="G658" s="1">
        <v>0.0</v>
      </c>
      <c r="H658" s="1">
        <v>0.95</v>
      </c>
      <c r="I658" s="5">
        <v>2.05</v>
      </c>
      <c r="J658" s="5">
        <v>0.80467384697155</v>
      </c>
      <c r="K658" s="1">
        <v>1</v>
      </c>
      <c r="L658" s="4">
        <v>0.25</v>
      </c>
      <c r="M658" s="1">
        <v>2</v>
      </c>
      <c r="N658" s="4">
        <v>0.5</v>
      </c>
      <c r="O658" s="1">
        <v>3</v>
      </c>
      <c r="P658" s="4">
        <v>0.2</v>
      </c>
      <c r="Q658" s="1">
        <v>4</v>
      </c>
      <c r="R658" s="4">
        <v>0.05</v>
      </c>
      <c r="S658" s="1"/>
      <c r="T658" s="4"/>
      <c r="U658" s="1"/>
      <c r="V658" s="4"/>
      <c r="W658" s="1">
        <v>528</v>
      </c>
      <c r="X658" s="1">
        <v>26796</v>
      </c>
    </row>
    <row r="659" spans="1:24" customHeight="1" ht="12.75">
      <c r="A659" s="1" t="s">
        <v>3328</v>
      </c>
      <c r="B659" s="7">
        <v>4.8</v>
      </c>
      <c r="C659" s="1">
        <v>1</v>
      </c>
      <c r="D659" s="1" t="s">
        <v>151</v>
      </c>
      <c r="E659" s="1">
        <v>1.73</v>
      </c>
      <c r="F659" s="1">
        <v>1.37</v>
      </c>
      <c r="G659" s="1">
        <v>0.0</v>
      </c>
      <c r="H659" s="1">
        <v>0.95</v>
      </c>
      <c r="I659" s="5">
        <v>2.05</v>
      </c>
      <c r="J659" s="5">
        <v>0.80467384697155</v>
      </c>
      <c r="K659" s="1">
        <v>1</v>
      </c>
      <c r="L659" s="4">
        <v>0.25</v>
      </c>
      <c r="M659" s="1">
        <v>2</v>
      </c>
      <c r="N659" s="4">
        <v>0.5</v>
      </c>
      <c r="O659" s="1">
        <v>3</v>
      </c>
      <c r="P659" s="4">
        <v>0.2</v>
      </c>
      <c r="Q659" s="1">
        <v>4</v>
      </c>
      <c r="R659" s="4">
        <v>0.05</v>
      </c>
      <c r="S659" s="1"/>
      <c r="T659" s="4"/>
      <c r="U659" s="1"/>
      <c r="V659" s="4"/>
      <c r="W659" s="1">
        <v>528</v>
      </c>
      <c r="X659" s="1">
        <v>26838</v>
      </c>
    </row>
    <row r="660" spans="1:24" customHeight="1" ht="12.75">
      <c r="A660" s="1" t="s">
        <v>3329</v>
      </c>
      <c r="B660" s="7">
        <v>4.34</v>
      </c>
      <c r="C660" s="1">
        <v>1</v>
      </c>
      <c r="D660" s="1" t="s">
        <v>151</v>
      </c>
      <c r="E660" s="1">
        <v>2.05</v>
      </c>
      <c r="F660" s="1">
        <v>1.53</v>
      </c>
      <c r="G660" s="1">
        <v>0.0</v>
      </c>
      <c r="H660" s="1">
        <v>0.95</v>
      </c>
      <c r="I660" s="5">
        <v>2.05</v>
      </c>
      <c r="J660" s="5">
        <v>0.80467384697155</v>
      </c>
      <c r="K660" s="1">
        <v>1</v>
      </c>
      <c r="L660" s="4">
        <v>0.25</v>
      </c>
      <c r="M660" s="1">
        <v>2</v>
      </c>
      <c r="N660" s="4">
        <v>0.5</v>
      </c>
      <c r="O660" s="1">
        <v>3</v>
      </c>
      <c r="P660" s="4">
        <v>0.2</v>
      </c>
      <c r="Q660" s="1">
        <v>4</v>
      </c>
      <c r="R660" s="4">
        <v>0.05</v>
      </c>
      <c r="S660" s="1"/>
      <c r="T660" s="4"/>
      <c r="U660" s="1"/>
      <c r="V660" s="4"/>
      <c r="W660" s="1">
        <v>528</v>
      </c>
      <c r="X660" s="1">
        <v>26880</v>
      </c>
    </row>
    <row r="661" spans="1:24" customHeight="1" ht="12.75">
      <c r="A661" s="1" t="s">
        <v>3330</v>
      </c>
      <c r="B661" s="7">
        <v>4.52</v>
      </c>
      <c r="C661" s="1">
        <v>1</v>
      </c>
      <c r="D661" s="1" t="s">
        <v>151</v>
      </c>
      <c r="E661" s="1">
        <v>1.91</v>
      </c>
      <c r="F661" s="1">
        <v>1.48</v>
      </c>
      <c r="G661" s="1">
        <v>0.0</v>
      </c>
      <c r="H661" s="1">
        <v>0.95</v>
      </c>
      <c r="I661" s="5">
        <v>2.05</v>
      </c>
      <c r="J661" s="5">
        <v>0.80467384697155</v>
      </c>
      <c r="K661" s="1">
        <v>1</v>
      </c>
      <c r="L661" s="4">
        <v>0.25</v>
      </c>
      <c r="M661" s="1">
        <v>2</v>
      </c>
      <c r="N661" s="4">
        <v>0.5</v>
      </c>
      <c r="O661" s="1">
        <v>3</v>
      </c>
      <c r="P661" s="4">
        <v>0.2</v>
      </c>
      <c r="Q661" s="1">
        <v>4</v>
      </c>
      <c r="R661" s="4">
        <v>0.05</v>
      </c>
      <c r="S661" s="1"/>
      <c r="T661" s="4"/>
      <c r="U661" s="1"/>
      <c r="V661" s="4"/>
      <c r="W661" s="1">
        <v>528</v>
      </c>
      <c r="X661" s="1">
        <v>26922</v>
      </c>
    </row>
    <row r="662" spans="1:24" customHeight="1" ht="12.75">
      <c r="A662" s="1" t="s">
        <v>3331</v>
      </c>
      <c r="B662" s="7">
        <v>3.92</v>
      </c>
      <c r="C662" s="1">
        <v>1</v>
      </c>
      <c r="D662" s="1" t="s">
        <v>151</v>
      </c>
      <c r="E662" s="1">
        <v>1.51</v>
      </c>
      <c r="F662" s="1">
        <v>1.64</v>
      </c>
      <c r="G662" s="1">
        <v>0.0</v>
      </c>
      <c r="H662" s="1">
        <v>0.95</v>
      </c>
      <c r="I662" s="5">
        <v>2.05</v>
      </c>
      <c r="J662" s="5">
        <v>0.80467384697155</v>
      </c>
      <c r="K662" s="1">
        <v>1</v>
      </c>
      <c r="L662" s="4">
        <v>0.25</v>
      </c>
      <c r="M662" s="1">
        <v>2</v>
      </c>
      <c r="N662" s="4">
        <v>0.5</v>
      </c>
      <c r="O662" s="1">
        <v>3</v>
      </c>
      <c r="P662" s="4">
        <v>0.2</v>
      </c>
      <c r="Q662" s="1">
        <v>4</v>
      </c>
      <c r="R662" s="4">
        <v>0.05</v>
      </c>
      <c r="S662" s="1"/>
      <c r="T662" s="4"/>
      <c r="U662" s="1"/>
      <c r="V662" s="4"/>
      <c r="W662" s="1">
        <v>528</v>
      </c>
      <c r="X662" s="1">
        <v>26964</v>
      </c>
    </row>
    <row r="663" spans="1:24" customHeight="1" ht="12.75">
      <c r="A663" s="1" t="s">
        <v>3332</v>
      </c>
      <c r="B663" s="7">
        <v>3.9</v>
      </c>
      <c r="C663" s="1">
        <v>1</v>
      </c>
      <c r="D663" s="1" t="s">
        <v>151</v>
      </c>
      <c r="E663" s="1">
        <v>1.99</v>
      </c>
      <c r="F663" s="1">
        <v>1.69</v>
      </c>
      <c r="G663" s="1">
        <v>0.0</v>
      </c>
      <c r="H663" s="1">
        <v>0.95</v>
      </c>
      <c r="I663" s="5">
        <v>2.05</v>
      </c>
      <c r="J663" s="5">
        <v>0.80467384697155</v>
      </c>
      <c r="K663" s="1">
        <v>1</v>
      </c>
      <c r="L663" s="4">
        <v>0.25</v>
      </c>
      <c r="M663" s="1">
        <v>2</v>
      </c>
      <c r="N663" s="4">
        <v>0.5</v>
      </c>
      <c r="O663" s="1">
        <v>3</v>
      </c>
      <c r="P663" s="4">
        <v>0.2</v>
      </c>
      <c r="Q663" s="1">
        <v>4</v>
      </c>
      <c r="R663" s="4">
        <v>0.05</v>
      </c>
      <c r="S663" s="1"/>
      <c r="T663" s="4"/>
      <c r="U663" s="1"/>
      <c r="V663" s="4"/>
      <c r="W663" s="1">
        <v>528</v>
      </c>
      <c r="X663" s="1">
        <v>27006</v>
      </c>
    </row>
    <row r="664" spans="1:24" customHeight="1" ht="12.75">
      <c r="A664" s="1" t="s">
        <v>3333</v>
      </c>
      <c r="B664" s="7">
        <v>3.85</v>
      </c>
      <c r="C664" s="1">
        <v>1</v>
      </c>
      <c r="D664" s="1" t="s">
        <v>151</v>
      </c>
      <c r="E664" s="1">
        <v>1.43</v>
      </c>
      <c r="F664" s="1">
        <v>1.39</v>
      </c>
      <c r="G664" s="1">
        <v>0.0</v>
      </c>
      <c r="H664" s="1">
        <v>0.95</v>
      </c>
      <c r="I664" s="5">
        <v>2.05</v>
      </c>
      <c r="J664" s="5">
        <v>0.80467384697155</v>
      </c>
      <c r="K664" s="1">
        <v>1</v>
      </c>
      <c r="L664" s="4">
        <v>0.25</v>
      </c>
      <c r="M664" s="1">
        <v>2</v>
      </c>
      <c r="N664" s="4">
        <v>0.5</v>
      </c>
      <c r="O664" s="1">
        <v>3</v>
      </c>
      <c r="P664" s="4">
        <v>0.2</v>
      </c>
      <c r="Q664" s="1">
        <v>4</v>
      </c>
      <c r="R664" s="4">
        <v>0.05</v>
      </c>
      <c r="S664" s="1"/>
      <c r="T664" s="4"/>
      <c r="U664" s="1"/>
      <c r="V664" s="4"/>
      <c r="W664" s="1">
        <v>528</v>
      </c>
      <c r="X664" s="1">
        <v>27048</v>
      </c>
    </row>
    <row r="665" spans="1:24" customHeight="1" ht="12.75">
      <c r="A665" s="1" t="s">
        <v>3334</v>
      </c>
      <c r="B665" s="7">
        <v>3.21</v>
      </c>
      <c r="C665" s="1">
        <v>1</v>
      </c>
      <c r="D665" s="1" t="s">
        <v>151</v>
      </c>
      <c r="E665" s="1">
        <v>1.74</v>
      </c>
      <c r="F665" s="1">
        <v>1.65</v>
      </c>
      <c r="G665" s="1">
        <v>0.0</v>
      </c>
      <c r="H665" s="1">
        <v>0.95</v>
      </c>
      <c r="I665" s="5">
        <v>2.05</v>
      </c>
      <c r="J665" s="5">
        <v>0.80467384697155</v>
      </c>
      <c r="K665" s="1">
        <v>1</v>
      </c>
      <c r="L665" s="4">
        <v>0.25</v>
      </c>
      <c r="M665" s="1">
        <v>2</v>
      </c>
      <c r="N665" s="4">
        <v>0.5</v>
      </c>
      <c r="O665" s="1">
        <v>3</v>
      </c>
      <c r="P665" s="4">
        <v>0.2</v>
      </c>
      <c r="Q665" s="1">
        <v>4</v>
      </c>
      <c r="R665" s="4">
        <v>0.05</v>
      </c>
      <c r="S665" s="1"/>
      <c r="T665" s="4"/>
      <c r="U665" s="1"/>
      <c r="V665" s="4"/>
      <c r="W665" s="1">
        <v>528</v>
      </c>
      <c r="X665" s="1">
        <v>27090</v>
      </c>
    </row>
    <row r="666" spans="1:24" customHeight="1" ht="12.75">
      <c r="A666" s="1" t="s">
        <v>3335</v>
      </c>
      <c r="B666" s="7">
        <v>4.7</v>
      </c>
      <c r="C666" s="1">
        <v>1</v>
      </c>
      <c r="D666" s="1" t="s">
        <v>151</v>
      </c>
      <c r="E666" s="1">
        <v>1.87</v>
      </c>
      <c r="F666" s="1">
        <v>1.7</v>
      </c>
      <c r="G666" s="1">
        <v>0.0</v>
      </c>
      <c r="H666" s="1">
        <v>0.95</v>
      </c>
      <c r="I666" s="5">
        <v>2.05</v>
      </c>
      <c r="J666" s="5">
        <v>0.80467384697155</v>
      </c>
      <c r="K666" s="1">
        <v>1</v>
      </c>
      <c r="L666" s="4">
        <v>0.25</v>
      </c>
      <c r="M666" s="1">
        <v>2</v>
      </c>
      <c r="N666" s="4">
        <v>0.5</v>
      </c>
      <c r="O666" s="1">
        <v>3</v>
      </c>
      <c r="P666" s="4">
        <v>0.2</v>
      </c>
      <c r="Q666" s="1">
        <v>4</v>
      </c>
      <c r="R666" s="4">
        <v>0.05</v>
      </c>
      <c r="S666" s="1"/>
      <c r="T666" s="4"/>
      <c r="U666" s="1"/>
      <c r="V666" s="4"/>
      <c r="W666" s="1">
        <v>528</v>
      </c>
      <c r="X666" s="1">
        <v>27132</v>
      </c>
    </row>
    <row r="667" spans="1:24" customHeight="1" ht="12.75">
      <c r="A667" s="1" t="s">
        <v>3336</v>
      </c>
      <c r="B667" s="7">
        <v>3.23</v>
      </c>
      <c r="C667" s="1">
        <v>1</v>
      </c>
      <c r="D667" s="1" t="s">
        <v>151</v>
      </c>
      <c r="E667" s="1">
        <v>1.45</v>
      </c>
      <c r="F667" s="1">
        <v>1.38</v>
      </c>
      <c r="G667" s="1">
        <v>0.0</v>
      </c>
      <c r="H667" s="1">
        <v>0.95</v>
      </c>
      <c r="I667" s="5">
        <v>2.05</v>
      </c>
      <c r="J667" s="5">
        <v>0.80467384697155</v>
      </c>
      <c r="K667" s="1">
        <v>1</v>
      </c>
      <c r="L667" s="4">
        <v>0.25</v>
      </c>
      <c r="M667" s="1">
        <v>2</v>
      </c>
      <c r="N667" s="4">
        <v>0.5</v>
      </c>
      <c r="O667" s="1">
        <v>3</v>
      </c>
      <c r="P667" s="4">
        <v>0.2</v>
      </c>
      <c r="Q667" s="1">
        <v>4</v>
      </c>
      <c r="R667" s="4">
        <v>0.05</v>
      </c>
      <c r="S667" s="1"/>
      <c r="T667" s="4"/>
      <c r="U667" s="1"/>
      <c r="V667" s="4"/>
      <c r="W667" s="1">
        <v>528</v>
      </c>
      <c r="X667" s="1">
        <v>27174</v>
      </c>
    </row>
    <row r="668" spans="1:24" customHeight="1" ht="12.75">
      <c r="A668" s="1" t="s">
        <v>3337</v>
      </c>
      <c r="B668" s="7">
        <v>4.63</v>
      </c>
      <c r="C668" s="1">
        <v>1</v>
      </c>
      <c r="D668" s="1" t="s">
        <v>151</v>
      </c>
      <c r="E668" s="1">
        <v>1.51</v>
      </c>
      <c r="F668" s="1">
        <v>1.43</v>
      </c>
      <c r="G668" s="1">
        <v>0.0</v>
      </c>
      <c r="H668" s="1">
        <v>0.95</v>
      </c>
      <c r="I668" s="5">
        <v>2.05</v>
      </c>
      <c r="J668" s="5">
        <v>0.80467384697155</v>
      </c>
      <c r="K668" s="1">
        <v>1</v>
      </c>
      <c r="L668" s="4">
        <v>0.25</v>
      </c>
      <c r="M668" s="1">
        <v>2</v>
      </c>
      <c r="N668" s="4">
        <v>0.5</v>
      </c>
      <c r="O668" s="1">
        <v>3</v>
      </c>
      <c r="P668" s="4">
        <v>0.2</v>
      </c>
      <c r="Q668" s="1">
        <v>4</v>
      </c>
      <c r="R668" s="4">
        <v>0.05</v>
      </c>
      <c r="S668" s="1"/>
      <c r="T668" s="4"/>
      <c r="U668" s="1"/>
      <c r="V668" s="4"/>
      <c r="W668" s="1">
        <v>528</v>
      </c>
      <c r="X668" s="1">
        <v>27216</v>
      </c>
    </row>
    <row r="669" spans="1:24" customHeight="1" ht="12.75">
      <c r="A669" s="1" t="s">
        <v>3338</v>
      </c>
      <c r="B669" s="7">
        <v>4.49</v>
      </c>
      <c r="C669" s="1">
        <v>1</v>
      </c>
      <c r="D669" s="1" t="s">
        <v>151</v>
      </c>
      <c r="E669" s="1">
        <v>1.72</v>
      </c>
      <c r="F669" s="1">
        <v>1.62</v>
      </c>
      <c r="G669" s="1">
        <v>0.0</v>
      </c>
      <c r="H669" s="1">
        <v>0.95</v>
      </c>
      <c r="I669" s="5">
        <v>2.05</v>
      </c>
      <c r="J669" s="5">
        <v>0.80467384697155</v>
      </c>
      <c r="K669" s="1">
        <v>1</v>
      </c>
      <c r="L669" s="4">
        <v>0.25</v>
      </c>
      <c r="M669" s="1">
        <v>2</v>
      </c>
      <c r="N669" s="4">
        <v>0.5</v>
      </c>
      <c r="O669" s="1">
        <v>3</v>
      </c>
      <c r="P669" s="4">
        <v>0.2</v>
      </c>
      <c r="Q669" s="1">
        <v>4</v>
      </c>
      <c r="R669" s="4">
        <v>0.05</v>
      </c>
      <c r="S669" s="1"/>
      <c r="T669" s="4"/>
      <c r="U669" s="1"/>
      <c r="V669" s="4"/>
      <c r="W669" s="1">
        <v>528</v>
      </c>
      <c r="X669" s="1">
        <v>27258</v>
      </c>
    </row>
    <row r="670" spans="1:24" customHeight="1" ht="12.75">
      <c r="A670" s="1" t="s">
        <v>3339</v>
      </c>
      <c r="B670" s="7">
        <v>4.11</v>
      </c>
      <c r="C670" s="1">
        <v>1</v>
      </c>
      <c r="D670" s="1" t="s">
        <v>151</v>
      </c>
      <c r="E670" s="1">
        <v>1.57</v>
      </c>
      <c r="F670" s="1">
        <v>1.29</v>
      </c>
      <c r="G670" s="1">
        <v>0.0</v>
      </c>
      <c r="H670" s="1">
        <v>0.95</v>
      </c>
      <c r="I670" s="5">
        <v>2.05</v>
      </c>
      <c r="J670" s="5">
        <v>0.80467384697155</v>
      </c>
      <c r="K670" s="1">
        <v>1</v>
      </c>
      <c r="L670" s="4">
        <v>0.25</v>
      </c>
      <c r="M670" s="1">
        <v>2</v>
      </c>
      <c r="N670" s="4">
        <v>0.5</v>
      </c>
      <c r="O670" s="1">
        <v>3</v>
      </c>
      <c r="P670" s="4">
        <v>0.2</v>
      </c>
      <c r="Q670" s="1">
        <v>4</v>
      </c>
      <c r="R670" s="4">
        <v>0.05</v>
      </c>
      <c r="S670" s="1"/>
      <c r="T670" s="4"/>
      <c r="U670" s="1"/>
      <c r="V670" s="4"/>
      <c r="W670" s="1">
        <v>528</v>
      </c>
      <c r="X670" s="1">
        <v>27300</v>
      </c>
    </row>
    <row r="671" spans="1:24" customHeight="1" ht="12.75">
      <c r="A671" s="1" t="s">
        <v>3340</v>
      </c>
      <c r="B671" s="7">
        <v>3.31</v>
      </c>
      <c r="C671" s="1">
        <v>1</v>
      </c>
      <c r="D671" s="1" t="s">
        <v>151</v>
      </c>
      <c r="E671" s="1">
        <v>2.1</v>
      </c>
      <c r="F671" s="1">
        <v>2.04</v>
      </c>
      <c r="G671" s="1">
        <v>0.0</v>
      </c>
      <c r="H671" s="1">
        <v>0.95</v>
      </c>
      <c r="I671" s="5">
        <v>2.05</v>
      </c>
      <c r="J671" s="5">
        <v>0.80467384697155</v>
      </c>
      <c r="K671" s="1">
        <v>1</v>
      </c>
      <c r="L671" s="4">
        <v>0.25</v>
      </c>
      <c r="M671" s="1">
        <v>2</v>
      </c>
      <c r="N671" s="4">
        <v>0.5</v>
      </c>
      <c r="O671" s="1">
        <v>3</v>
      </c>
      <c r="P671" s="4">
        <v>0.2</v>
      </c>
      <c r="Q671" s="1">
        <v>4</v>
      </c>
      <c r="R671" s="4">
        <v>0.05</v>
      </c>
      <c r="S671" s="1"/>
      <c r="T671" s="4"/>
      <c r="U671" s="1"/>
      <c r="V671" s="4"/>
      <c r="W671" s="1">
        <v>528</v>
      </c>
      <c r="X671" s="1">
        <v>27342</v>
      </c>
    </row>
    <row r="672" spans="1:24" customHeight="1" ht="12.75">
      <c r="A672" s="1" t="s">
        <v>3341</v>
      </c>
      <c r="B672" s="7">
        <v>4.99</v>
      </c>
      <c r="C672" s="1">
        <v>1</v>
      </c>
      <c r="D672" s="1" t="s">
        <v>151</v>
      </c>
      <c r="E672" s="1">
        <v>1.67</v>
      </c>
      <c r="F672" s="1">
        <v>2.27</v>
      </c>
      <c r="G672" s="1">
        <v>0.0</v>
      </c>
      <c r="H672" s="1">
        <v>0.95</v>
      </c>
      <c r="I672" s="5">
        <v>2.05</v>
      </c>
      <c r="J672" s="5">
        <v>0.80467384697155</v>
      </c>
      <c r="K672" s="1">
        <v>1</v>
      </c>
      <c r="L672" s="4">
        <v>0.25</v>
      </c>
      <c r="M672" s="1">
        <v>2</v>
      </c>
      <c r="N672" s="4">
        <v>0.5</v>
      </c>
      <c r="O672" s="1">
        <v>3</v>
      </c>
      <c r="P672" s="4">
        <v>0.2</v>
      </c>
      <c r="Q672" s="1">
        <v>4</v>
      </c>
      <c r="R672" s="4">
        <v>0.05</v>
      </c>
      <c r="S672" s="1"/>
      <c r="T672" s="4"/>
      <c r="U672" s="1"/>
      <c r="V672" s="4"/>
      <c r="W672" s="1">
        <v>528</v>
      </c>
      <c r="X672" s="1">
        <v>27384</v>
      </c>
    </row>
    <row r="673" spans="1:24" customHeight="1" ht="12.75">
      <c r="A673" s="1" t="s">
        <v>3342</v>
      </c>
      <c r="B673" s="7">
        <v>4.63</v>
      </c>
      <c r="C673" s="1">
        <v>1</v>
      </c>
      <c r="D673" s="1" t="s">
        <v>151</v>
      </c>
      <c r="E673" s="1">
        <v>1.84</v>
      </c>
      <c r="F673" s="1">
        <v>1.51</v>
      </c>
      <c r="G673" s="1">
        <v>0.0</v>
      </c>
      <c r="H673" s="1">
        <v>0.95</v>
      </c>
      <c r="I673" s="5">
        <v>2.05</v>
      </c>
      <c r="J673" s="5">
        <v>0.80467384697155</v>
      </c>
      <c r="K673" s="1">
        <v>1</v>
      </c>
      <c r="L673" s="4">
        <v>0.25</v>
      </c>
      <c r="M673" s="1">
        <v>2</v>
      </c>
      <c r="N673" s="4">
        <v>0.5</v>
      </c>
      <c r="O673" s="1">
        <v>3</v>
      </c>
      <c r="P673" s="4">
        <v>0.2</v>
      </c>
      <c r="Q673" s="1">
        <v>4</v>
      </c>
      <c r="R673" s="4">
        <v>0.05</v>
      </c>
      <c r="S673" s="1"/>
      <c r="T673" s="4"/>
      <c r="U673" s="1"/>
      <c r="V673" s="4"/>
      <c r="W673" s="1">
        <v>528</v>
      </c>
      <c r="X673" s="1">
        <v>27426</v>
      </c>
    </row>
    <row r="674" spans="1:24" customHeight="1" ht="12.75">
      <c r="A674" s="1" t="s">
        <v>3343</v>
      </c>
      <c r="B674" s="7">
        <v>2.66</v>
      </c>
      <c r="C674" s="1">
        <v>1</v>
      </c>
      <c r="D674" s="1" t="s">
        <v>151</v>
      </c>
      <c r="E674" s="1"/>
      <c r="F674" s="1"/>
      <c r="G674" s="1"/>
      <c r="H674" s="1"/>
      <c r="I674" s="5">
        <v>2.05</v>
      </c>
      <c r="J674" s="5">
        <v>0.80467384697155</v>
      </c>
      <c r="K674" s="1">
        <v>1</v>
      </c>
      <c r="L674" s="4">
        <v>0.25</v>
      </c>
      <c r="M674" s="1">
        <v>2</v>
      </c>
      <c r="N674" s="4">
        <v>0.5</v>
      </c>
      <c r="O674" s="1">
        <v>3</v>
      </c>
      <c r="P674" s="4">
        <v>0.2</v>
      </c>
      <c r="Q674" s="1">
        <v>4</v>
      </c>
      <c r="R674" s="4">
        <v>0.05</v>
      </c>
      <c r="S674" s="1"/>
      <c r="T674" s="4"/>
      <c r="U674" s="1"/>
      <c r="V674" s="4"/>
      <c r="W674" s="1">
        <v>528</v>
      </c>
      <c r="X674" s="1">
        <v>27468</v>
      </c>
    </row>
    <row r="675" spans="1:24" customHeight="1" ht="12.75">
      <c r="A675" s="1" t="s">
        <v>3344</v>
      </c>
      <c r="B675" s="7">
        <v>2.74</v>
      </c>
      <c r="C675" s="1">
        <v>1</v>
      </c>
      <c r="D675" s="1" t="s">
        <v>151</v>
      </c>
      <c r="E675" s="1"/>
      <c r="F675" s="1"/>
      <c r="G675" s="1"/>
      <c r="H675" s="1"/>
      <c r="I675" s="5">
        <v>2.05</v>
      </c>
      <c r="J675" s="5">
        <v>0.80467384697155</v>
      </c>
      <c r="K675" s="1">
        <v>1</v>
      </c>
      <c r="L675" s="4">
        <v>0.25</v>
      </c>
      <c r="M675" s="1">
        <v>2</v>
      </c>
      <c r="N675" s="4">
        <v>0.5</v>
      </c>
      <c r="O675" s="1">
        <v>3</v>
      </c>
      <c r="P675" s="4">
        <v>0.2</v>
      </c>
      <c r="Q675" s="1">
        <v>4</v>
      </c>
      <c r="R675" s="4">
        <v>0.05</v>
      </c>
      <c r="S675" s="1"/>
      <c r="T675" s="4"/>
      <c r="U675" s="1"/>
      <c r="V675" s="4"/>
      <c r="W675" s="1">
        <v>528</v>
      </c>
      <c r="X675" s="1">
        <v>27510</v>
      </c>
    </row>
    <row r="676" spans="1:24" customHeight="1" ht="12.75">
      <c r="A676" s="1" t="s">
        <v>3345</v>
      </c>
      <c r="B676" s="7">
        <v>4.38</v>
      </c>
      <c r="C676" s="1">
        <v>1</v>
      </c>
      <c r="D676" s="1" t="s">
        <v>151</v>
      </c>
      <c r="E676" s="1"/>
      <c r="F676" s="1"/>
      <c r="G676" s="1"/>
      <c r="H676" s="1"/>
      <c r="I676" s="5">
        <v>2.05</v>
      </c>
      <c r="J676" s="5">
        <v>0.80467384697155</v>
      </c>
      <c r="K676" s="1">
        <v>1</v>
      </c>
      <c r="L676" s="4">
        <v>0.25</v>
      </c>
      <c r="M676" s="1">
        <v>2</v>
      </c>
      <c r="N676" s="4">
        <v>0.5</v>
      </c>
      <c r="O676" s="1">
        <v>3</v>
      </c>
      <c r="P676" s="4">
        <v>0.2</v>
      </c>
      <c r="Q676" s="1">
        <v>4</v>
      </c>
      <c r="R676" s="4">
        <v>0.05</v>
      </c>
      <c r="S676" s="1"/>
      <c r="T676" s="4"/>
      <c r="U676" s="1"/>
      <c r="V676" s="4"/>
      <c r="W676" s="1">
        <v>528</v>
      </c>
      <c r="X676" s="1">
        <v>27552</v>
      </c>
    </row>
    <row r="677" spans="1:24" customHeight="1" ht="12.75">
      <c r="A677" s="1" t="s">
        <v>3346</v>
      </c>
      <c r="B677" s="7">
        <v>5</v>
      </c>
      <c r="C677" s="1">
        <v>1</v>
      </c>
      <c r="D677" s="1" t="s">
        <v>151</v>
      </c>
      <c r="E677" s="1"/>
      <c r="F677" s="1"/>
      <c r="G677" s="1"/>
      <c r="H677" s="1"/>
      <c r="I677" s="5">
        <v>2.05</v>
      </c>
      <c r="J677" s="5">
        <v>0.80467384697155</v>
      </c>
      <c r="K677" s="1">
        <v>1</v>
      </c>
      <c r="L677" s="4">
        <v>0.25</v>
      </c>
      <c r="M677" s="1">
        <v>2</v>
      </c>
      <c r="N677" s="4">
        <v>0.5</v>
      </c>
      <c r="O677" s="1">
        <v>3</v>
      </c>
      <c r="P677" s="4">
        <v>0.2</v>
      </c>
      <c r="Q677" s="1">
        <v>4</v>
      </c>
      <c r="R677" s="4">
        <v>0.05</v>
      </c>
      <c r="S677" s="1"/>
      <c r="T677" s="4"/>
      <c r="U677" s="1"/>
      <c r="V677" s="4"/>
      <c r="W677" s="1">
        <v>528</v>
      </c>
      <c r="X677" s="1">
        <v>27594</v>
      </c>
    </row>
    <row r="678" spans="1:24" customHeight="1" ht="12.75">
      <c r="A678" s="1" t="s">
        <v>3347</v>
      </c>
      <c r="B678" s="7">
        <v>4.78</v>
      </c>
      <c r="C678" s="1">
        <v>1</v>
      </c>
      <c r="D678" s="1" t="s">
        <v>151</v>
      </c>
      <c r="E678" s="1"/>
      <c r="F678" s="1"/>
      <c r="G678" s="1"/>
      <c r="H678" s="1"/>
      <c r="I678" s="5">
        <v>2.05</v>
      </c>
      <c r="J678" s="5">
        <v>0.80467384697155</v>
      </c>
      <c r="K678" s="1">
        <v>1</v>
      </c>
      <c r="L678" s="4">
        <v>0.25</v>
      </c>
      <c r="M678" s="1">
        <v>2</v>
      </c>
      <c r="N678" s="4">
        <v>0.5</v>
      </c>
      <c r="O678" s="1">
        <v>3</v>
      </c>
      <c r="P678" s="4">
        <v>0.2</v>
      </c>
      <c r="Q678" s="1">
        <v>4</v>
      </c>
      <c r="R678" s="4">
        <v>0.05</v>
      </c>
      <c r="S678" s="1"/>
      <c r="T678" s="4"/>
      <c r="U678" s="1"/>
      <c r="V678" s="4"/>
      <c r="W678" s="1">
        <v>528</v>
      </c>
      <c r="X678" s="1">
        <v>27636</v>
      </c>
    </row>
    <row r="679" spans="1:24" customHeight="1" ht="12.75">
      <c r="A679" s="1" t="s">
        <v>3348</v>
      </c>
      <c r="B679" s="7">
        <v>4.66</v>
      </c>
      <c r="C679" s="1">
        <v>1</v>
      </c>
      <c r="D679" s="1" t="s">
        <v>151</v>
      </c>
      <c r="E679" s="1"/>
      <c r="F679" s="1"/>
      <c r="G679" s="1"/>
      <c r="H679" s="1"/>
      <c r="I679" s="5">
        <v>2.05</v>
      </c>
      <c r="J679" s="5">
        <v>0.80467384697155</v>
      </c>
      <c r="K679" s="1">
        <v>1</v>
      </c>
      <c r="L679" s="4">
        <v>0.25</v>
      </c>
      <c r="M679" s="1">
        <v>2</v>
      </c>
      <c r="N679" s="4">
        <v>0.5</v>
      </c>
      <c r="O679" s="1">
        <v>3</v>
      </c>
      <c r="P679" s="4">
        <v>0.2</v>
      </c>
      <c r="Q679" s="1">
        <v>4</v>
      </c>
      <c r="R679" s="4">
        <v>0.05</v>
      </c>
      <c r="S679" s="1"/>
      <c r="T679" s="4"/>
      <c r="U679" s="1"/>
      <c r="V679" s="4"/>
      <c r="W679" s="1">
        <v>528</v>
      </c>
      <c r="X679" s="1">
        <v>27678</v>
      </c>
    </row>
    <row r="680" spans="1:24" customHeight="1" ht="12.75">
      <c r="A680" s="1" t="s">
        <v>3349</v>
      </c>
      <c r="B680" s="7">
        <v>2.81</v>
      </c>
      <c r="C680" s="1">
        <v>1</v>
      </c>
      <c r="D680" s="1" t="s">
        <v>151</v>
      </c>
      <c r="E680" s="1"/>
      <c r="F680" s="1"/>
      <c r="G680" s="1"/>
      <c r="H680" s="1"/>
      <c r="I680" s="5">
        <v>2.05</v>
      </c>
      <c r="J680" s="5">
        <v>0.80467384697155</v>
      </c>
      <c r="K680" s="1">
        <v>1</v>
      </c>
      <c r="L680" s="4">
        <v>0.25</v>
      </c>
      <c r="M680" s="1">
        <v>2</v>
      </c>
      <c r="N680" s="4">
        <v>0.5</v>
      </c>
      <c r="O680" s="1">
        <v>3</v>
      </c>
      <c r="P680" s="4">
        <v>0.2</v>
      </c>
      <c r="Q680" s="1">
        <v>4</v>
      </c>
      <c r="R680" s="4">
        <v>0.05</v>
      </c>
      <c r="S680" s="1"/>
      <c r="T680" s="4"/>
      <c r="U680" s="1"/>
      <c r="V680" s="4"/>
      <c r="W680" s="1">
        <v>528</v>
      </c>
      <c r="X680" s="1">
        <v>27720</v>
      </c>
    </row>
    <row r="681" spans="1:24" customHeight="1" ht="12.75">
      <c r="A681" s="1" t="s">
        <v>3350</v>
      </c>
      <c r="B681" s="7">
        <v>2.53</v>
      </c>
      <c r="C681" s="1">
        <v>1</v>
      </c>
      <c r="D681" s="1" t="s">
        <v>151</v>
      </c>
      <c r="E681" s="1"/>
      <c r="F681" s="1"/>
      <c r="G681" s="1"/>
      <c r="H681" s="1"/>
      <c r="I681" s="5">
        <v>2.05</v>
      </c>
      <c r="J681" s="5">
        <v>0.80467384697155</v>
      </c>
      <c r="K681" s="1">
        <v>1</v>
      </c>
      <c r="L681" s="4">
        <v>0.25</v>
      </c>
      <c r="M681" s="1">
        <v>2</v>
      </c>
      <c r="N681" s="4">
        <v>0.5</v>
      </c>
      <c r="O681" s="1">
        <v>3</v>
      </c>
      <c r="P681" s="4">
        <v>0.2</v>
      </c>
      <c r="Q681" s="1">
        <v>4</v>
      </c>
      <c r="R681" s="4">
        <v>0.05</v>
      </c>
      <c r="S681" s="1"/>
      <c r="T681" s="4"/>
      <c r="U681" s="1"/>
      <c r="V681" s="4"/>
      <c r="W681" s="1">
        <v>528</v>
      </c>
      <c r="X681" s="1">
        <v>27762</v>
      </c>
    </row>
    <row r="682" spans="1:24" customHeight="1" ht="12.75">
      <c r="A682" s="1" t="s">
        <v>3351</v>
      </c>
      <c r="B682" s="7">
        <v>4.39</v>
      </c>
      <c r="C682" s="1">
        <v>1</v>
      </c>
      <c r="D682" s="1" t="s">
        <v>151</v>
      </c>
      <c r="E682" s="1"/>
      <c r="F682" s="1"/>
      <c r="G682" s="1"/>
      <c r="H682" s="1"/>
      <c r="I682" s="5">
        <v>2.05</v>
      </c>
      <c r="J682" s="5">
        <v>0.80467384697155</v>
      </c>
      <c r="K682" s="1">
        <v>1</v>
      </c>
      <c r="L682" s="4">
        <v>0.25</v>
      </c>
      <c r="M682" s="1">
        <v>2</v>
      </c>
      <c r="N682" s="4">
        <v>0.5</v>
      </c>
      <c r="O682" s="1">
        <v>3</v>
      </c>
      <c r="P682" s="4">
        <v>0.2</v>
      </c>
      <c r="Q682" s="1">
        <v>4</v>
      </c>
      <c r="R682" s="4">
        <v>0.05</v>
      </c>
      <c r="S682" s="1"/>
      <c r="T682" s="4"/>
      <c r="U682" s="1"/>
      <c r="V682" s="4"/>
      <c r="W682" s="1">
        <v>528</v>
      </c>
      <c r="X682" s="1">
        <v>27804</v>
      </c>
    </row>
    <row r="683" spans="1:24" customHeight="1" ht="12.75">
      <c r="A683" s="1" t="s">
        <v>3352</v>
      </c>
      <c r="B683" s="7">
        <v>4.51</v>
      </c>
      <c r="C683" s="1">
        <v>1</v>
      </c>
      <c r="D683" s="1" t="s">
        <v>151</v>
      </c>
      <c r="E683" s="1"/>
      <c r="F683" s="1"/>
      <c r="G683" s="1"/>
      <c r="H683" s="1"/>
      <c r="I683" s="5">
        <v>2.05</v>
      </c>
      <c r="J683" s="5">
        <v>0.80467384697155</v>
      </c>
      <c r="K683" s="1">
        <v>1</v>
      </c>
      <c r="L683" s="4">
        <v>0.25</v>
      </c>
      <c r="M683" s="1">
        <v>2</v>
      </c>
      <c r="N683" s="4">
        <v>0.5</v>
      </c>
      <c r="O683" s="1">
        <v>3</v>
      </c>
      <c r="P683" s="4">
        <v>0.2</v>
      </c>
      <c r="Q683" s="1">
        <v>4</v>
      </c>
      <c r="R683" s="4">
        <v>0.05</v>
      </c>
      <c r="S683" s="1"/>
      <c r="T683" s="4"/>
      <c r="U683" s="1"/>
      <c r="V683" s="4"/>
      <c r="W683" s="1">
        <v>528</v>
      </c>
      <c r="X683" s="1">
        <v>27846</v>
      </c>
    </row>
    <row r="684" spans="1:24" customHeight="1" ht="12.75">
      <c r="A684" s="1" t="s">
        <v>3353</v>
      </c>
      <c r="B684" s="7">
        <v>2.71</v>
      </c>
      <c r="C684" s="1">
        <v>1</v>
      </c>
      <c r="D684" s="1" t="s">
        <v>151</v>
      </c>
      <c r="E684" s="1"/>
      <c r="F684" s="1"/>
      <c r="G684" s="1"/>
      <c r="H684" s="1"/>
      <c r="I684" s="5">
        <v>2.05</v>
      </c>
      <c r="J684" s="5">
        <v>0.80467384697155</v>
      </c>
      <c r="K684" s="1">
        <v>1</v>
      </c>
      <c r="L684" s="4">
        <v>0.25</v>
      </c>
      <c r="M684" s="1">
        <v>2</v>
      </c>
      <c r="N684" s="4">
        <v>0.5</v>
      </c>
      <c r="O684" s="1">
        <v>3</v>
      </c>
      <c r="P684" s="4">
        <v>0.2</v>
      </c>
      <c r="Q684" s="1">
        <v>4</v>
      </c>
      <c r="R684" s="4">
        <v>0.05</v>
      </c>
      <c r="S684" s="1"/>
      <c r="T684" s="4"/>
      <c r="U684" s="1"/>
      <c r="V684" s="4"/>
      <c r="W684" s="1">
        <v>528</v>
      </c>
      <c r="X684" s="1">
        <v>27888</v>
      </c>
    </row>
    <row r="685" spans="1:24" customHeight="1" ht="12.75">
      <c r="A685" s="1" t="s">
        <v>3354</v>
      </c>
      <c r="B685" s="7">
        <v>2.62</v>
      </c>
      <c r="C685" s="1">
        <v>1</v>
      </c>
      <c r="D685" s="1" t="s">
        <v>151</v>
      </c>
      <c r="E685" s="1"/>
      <c r="F685" s="1"/>
      <c r="G685" s="1"/>
      <c r="H685" s="1"/>
      <c r="I685" s="5">
        <v>2.05</v>
      </c>
      <c r="J685" s="5">
        <v>0.80467384697155</v>
      </c>
      <c r="K685" s="1">
        <v>1</v>
      </c>
      <c r="L685" s="4">
        <v>0.25</v>
      </c>
      <c r="M685" s="1">
        <v>2</v>
      </c>
      <c r="N685" s="4">
        <v>0.5</v>
      </c>
      <c r="O685" s="1">
        <v>3</v>
      </c>
      <c r="P685" s="4">
        <v>0.2</v>
      </c>
      <c r="Q685" s="1">
        <v>4</v>
      </c>
      <c r="R685" s="4">
        <v>0.05</v>
      </c>
      <c r="S685" s="1"/>
      <c r="T685" s="4"/>
      <c r="U685" s="1"/>
      <c r="V685" s="4"/>
      <c r="W685" s="1">
        <v>528</v>
      </c>
      <c r="X685" s="1">
        <v>27930</v>
      </c>
    </row>
    <row r="686" spans="1:24" customHeight="1" ht="12.75">
      <c r="A686" s="1" t="s">
        <v>3355</v>
      </c>
      <c r="B686" s="7">
        <v>2.52</v>
      </c>
      <c r="C686" s="1">
        <v>1</v>
      </c>
      <c r="D686" s="1" t="s">
        <v>151</v>
      </c>
      <c r="E686" s="1"/>
      <c r="F686" s="1"/>
      <c r="G686" s="1"/>
      <c r="H686" s="1"/>
      <c r="I686" s="5">
        <v>2.05</v>
      </c>
      <c r="J686" s="5">
        <v>0.80467384697155</v>
      </c>
      <c r="K686" s="1">
        <v>1</v>
      </c>
      <c r="L686" s="4">
        <v>0.25</v>
      </c>
      <c r="M686" s="1">
        <v>2</v>
      </c>
      <c r="N686" s="4">
        <v>0.5</v>
      </c>
      <c r="O686" s="1">
        <v>3</v>
      </c>
      <c r="P686" s="4">
        <v>0.2</v>
      </c>
      <c r="Q686" s="1">
        <v>4</v>
      </c>
      <c r="R686" s="4">
        <v>0.05</v>
      </c>
      <c r="S686" s="1"/>
      <c r="T686" s="4"/>
      <c r="U686" s="1"/>
      <c r="V686" s="4"/>
      <c r="W686" s="1">
        <v>528</v>
      </c>
      <c r="X686" s="1">
        <v>27972</v>
      </c>
    </row>
    <row r="687" spans="1:24" customHeight="1" ht="12.75">
      <c r="A687" s="1" t="s">
        <v>3356</v>
      </c>
      <c r="B687" s="7">
        <v>3.53</v>
      </c>
      <c r="C687" s="1">
        <v>1</v>
      </c>
      <c r="D687" s="1" t="s">
        <v>151</v>
      </c>
      <c r="E687" s="1"/>
      <c r="F687" s="1"/>
      <c r="G687" s="1"/>
      <c r="H687" s="1"/>
      <c r="I687" s="5">
        <v>2.05</v>
      </c>
      <c r="J687" s="5">
        <v>0.80467384697155</v>
      </c>
      <c r="K687" s="1">
        <v>1</v>
      </c>
      <c r="L687" s="4">
        <v>0.25</v>
      </c>
      <c r="M687" s="1">
        <v>2</v>
      </c>
      <c r="N687" s="4">
        <v>0.5</v>
      </c>
      <c r="O687" s="1">
        <v>3</v>
      </c>
      <c r="P687" s="4">
        <v>0.2</v>
      </c>
      <c r="Q687" s="1">
        <v>4</v>
      </c>
      <c r="R687" s="4">
        <v>0.05</v>
      </c>
      <c r="S687" s="1"/>
      <c r="T687" s="4"/>
      <c r="U687" s="1"/>
      <c r="V687" s="4"/>
      <c r="W687" s="1">
        <v>528</v>
      </c>
      <c r="X687" s="1">
        <v>28014</v>
      </c>
    </row>
    <row r="688" spans="1:24" customHeight="1" ht="12.75">
      <c r="A688" s="1" t="s">
        <v>3357</v>
      </c>
      <c r="B688" s="7">
        <v>4.18</v>
      </c>
      <c r="C688" s="1">
        <v>1</v>
      </c>
      <c r="D688" s="1" t="s">
        <v>151</v>
      </c>
      <c r="E688" s="1"/>
      <c r="F688" s="1"/>
      <c r="G688" s="1"/>
      <c r="H688" s="1"/>
      <c r="I688" s="5">
        <v>2.05</v>
      </c>
      <c r="J688" s="5">
        <v>0.80467384697155</v>
      </c>
      <c r="K688" s="1">
        <v>1</v>
      </c>
      <c r="L688" s="4">
        <v>0.25</v>
      </c>
      <c r="M688" s="1">
        <v>2</v>
      </c>
      <c r="N688" s="4">
        <v>0.5</v>
      </c>
      <c r="O688" s="1">
        <v>3</v>
      </c>
      <c r="P688" s="4">
        <v>0.2</v>
      </c>
      <c r="Q688" s="1">
        <v>4</v>
      </c>
      <c r="R688" s="4">
        <v>0.05</v>
      </c>
      <c r="S688" s="1"/>
      <c r="T688" s="4"/>
      <c r="U688" s="1"/>
      <c r="V688" s="4"/>
      <c r="W688" s="1">
        <v>528</v>
      </c>
      <c r="X688" s="1">
        <v>28056</v>
      </c>
    </row>
    <row r="689" spans="1:24" customHeight="1" ht="12.75">
      <c r="A689" s="1" t="s">
        <v>3358</v>
      </c>
      <c r="B689" s="7">
        <v>3.79</v>
      </c>
      <c r="C689" s="1">
        <v>1</v>
      </c>
      <c r="D689" s="1" t="s">
        <v>151</v>
      </c>
      <c r="E689" s="1"/>
      <c r="F689" s="1"/>
      <c r="G689" s="1"/>
      <c r="H689" s="1"/>
      <c r="I689" s="5">
        <v>2.05</v>
      </c>
      <c r="J689" s="5">
        <v>0.80467384697155</v>
      </c>
      <c r="K689" s="1">
        <v>1</v>
      </c>
      <c r="L689" s="4">
        <v>0.25</v>
      </c>
      <c r="M689" s="1">
        <v>2</v>
      </c>
      <c r="N689" s="4">
        <v>0.5</v>
      </c>
      <c r="O689" s="1">
        <v>3</v>
      </c>
      <c r="P689" s="4">
        <v>0.2</v>
      </c>
      <c r="Q689" s="1">
        <v>4</v>
      </c>
      <c r="R689" s="4">
        <v>0.05</v>
      </c>
      <c r="S689" s="1"/>
      <c r="T689" s="4"/>
      <c r="U689" s="1"/>
      <c r="V689" s="4"/>
      <c r="W689" s="1">
        <v>528</v>
      </c>
      <c r="X689" s="1">
        <v>28098</v>
      </c>
    </row>
    <row r="690" spans="1:24" customHeight="1" ht="12.75">
      <c r="A690" s="1" t="s">
        <v>3359</v>
      </c>
      <c r="B690" s="7">
        <v>3.66</v>
      </c>
      <c r="C690" s="1">
        <v>1</v>
      </c>
      <c r="D690" s="1" t="s">
        <v>151</v>
      </c>
      <c r="E690" s="1"/>
      <c r="F690" s="1"/>
      <c r="G690" s="1"/>
      <c r="H690" s="1"/>
      <c r="I690" s="5">
        <v>2.05</v>
      </c>
      <c r="J690" s="5">
        <v>0.80467384697155</v>
      </c>
      <c r="K690" s="1">
        <v>1</v>
      </c>
      <c r="L690" s="4">
        <v>0.25</v>
      </c>
      <c r="M690" s="1">
        <v>2</v>
      </c>
      <c r="N690" s="4">
        <v>0.5</v>
      </c>
      <c r="O690" s="1">
        <v>3</v>
      </c>
      <c r="P690" s="4">
        <v>0.2</v>
      </c>
      <c r="Q690" s="1">
        <v>4</v>
      </c>
      <c r="R690" s="4">
        <v>0.05</v>
      </c>
      <c r="S690" s="1"/>
      <c r="T690" s="4"/>
      <c r="U690" s="1"/>
      <c r="V690" s="4"/>
      <c r="W690" s="1">
        <v>528</v>
      </c>
      <c r="X690" s="1">
        <v>28140</v>
      </c>
    </row>
    <row r="691" spans="1:24" customHeight="1" ht="12.75">
      <c r="A691" s="1" t="s">
        <v>3360</v>
      </c>
      <c r="B691" s="7">
        <v>2.57</v>
      </c>
      <c r="C691" s="1">
        <v>1</v>
      </c>
      <c r="D691" s="1" t="s">
        <v>151</v>
      </c>
      <c r="E691" s="1"/>
      <c r="F691" s="1"/>
      <c r="G691" s="1"/>
      <c r="H691" s="1"/>
      <c r="I691" s="5">
        <v>2.05</v>
      </c>
      <c r="J691" s="5">
        <v>0.80467384697155</v>
      </c>
      <c r="K691" s="1">
        <v>1</v>
      </c>
      <c r="L691" s="4">
        <v>0.25</v>
      </c>
      <c r="M691" s="1">
        <v>2</v>
      </c>
      <c r="N691" s="4">
        <v>0.5</v>
      </c>
      <c r="O691" s="1">
        <v>3</v>
      </c>
      <c r="P691" s="4">
        <v>0.2</v>
      </c>
      <c r="Q691" s="1">
        <v>4</v>
      </c>
      <c r="R691" s="4">
        <v>0.05</v>
      </c>
      <c r="S691" s="1"/>
      <c r="T691" s="4"/>
      <c r="U691" s="1"/>
      <c r="V691" s="4"/>
      <c r="W691" s="1">
        <v>528</v>
      </c>
      <c r="X691" s="1">
        <v>28182</v>
      </c>
    </row>
    <row r="692" spans="1:24" customHeight="1" ht="12.75">
      <c r="A692" s="1" t="s">
        <v>3361</v>
      </c>
      <c r="B692" s="7">
        <v>4.37</v>
      </c>
      <c r="C692" s="1">
        <v>1</v>
      </c>
      <c r="D692" s="1" t="s">
        <v>151</v>
      </c>
      <c r="E692" s="1"/>
      <c r="F692" s="1"/>
      <c r="G692" s="1"/>
      <c r="H692" s="1"/>
      <c r="I692" s="5">
        <v>2.05</v>
      </c>
      <c r="J692" s="5">
        <v>0.80467384697155</v>
      </c>
      <c r="K692" s="1">
        <v>1</v>
      </c>
      <c r="L692" s="4">
        <v>0.25</v>
      </c>
      <c r="M692" s="1">
        <v>2</v>
      </c>
      <c r="N692" s="4">
        <v>0.5</v>
      </c>
      <c r="O692" s="1">
        <v>3</v>
      </c>
      <c r="P692" s="4">
        <v>0.2</v>
      </c>
      <c r="Q692" s="1">
        <v>4</v>
      </c>
      <c r="R692" s="4">
        <v>0.05</v>
      </c>
      <c r="S692" s="1"/>
      <c r="T692" s="4"/>
      <c r="U692" s="1"/>
      <c r="V692" s="4"/>
      <c r="W692" s="1">
        <v>528</v>
      </c>
      <c r="X692" s="1">
        <v>28224</v>
      </c>
    </row>
    <row r="693" spans="1:24" customHeight="1" ht="12.75">
      <c r="A693" s="1" t="s">
        <v>153</v>
      </c>
      <c r="B693" s="7">
        <v>92.57</v>
      </c>
      <c r="C693" s="1">
        <v>3</v>
      </c>
      <c r="D693" s="1" t="s">
        <v>154</v>
      </c>
      <c r="E693" s="1"/>
      <c r="F693" s="1"/>
      <c r="G693" s="1"/>
      <c r="H693" s="1"/>
      <c r="I693" s="5">
        <v>8.6</v>
      </c>
      <c r="J693" s="5">
        <v>1.6248076809272</v>
      </c>
      <c r="K693" s="1">
        <v>6</v>
      </c>
      <c r="L693" s="4">
        <v>0.1</v>
      </c>
      <c r="M693" s="1">
        <v>7</v>
      </c>
      <c r="N693" s="4">
        <v>0.1</v>
      </c>
      <c r="O693" s="1">
        <v>8</v>
      </c>
      <c r="P693" s="4">
        <v>0.4</v>
      </c>
      <c r="Q693" s="1">
        <v>9</v>
      </c>
      <c r="R693" s="4">
        <v>0.1</v>
      </c>
      <c r="S693" s="1">
        <v>10</v>
      </c>
      <c r="T693" s="4">
        <v>0.2</v>
      </c>
      <c r="U693" s="1">
        <v>12</v>
      </c>
      <c r="V693" s="4">
        <v>0.1</v>
      </c>
      <c r="W693" s="1">
        <v>176</v>
      </c>
      <c r="X693" s="1">
        <v>210</v>
      </c>
    </row>
    <row r="694" spans="1:24" customHeight="1" ht="12.75">
      <c r="A694" s="1" t="s">
        <v>155</v>
      </c>
      <c r="B694" s="7">
        <v>53.5</v>
      </c>
      <c r="C694" s="1">
        <v>3</v>
      </c>
      <c r="D694" s="1" t="s">
        <v>154</v>
      </c>
      <c r="E694" s="1"/>
      <c r="F694" s="1"/>
      <c r="G694" s="1"/>
      <c r="H694" s="1"/>
      <c r="I694" s="5">
        <v>4</v>
      </c>
      <c r="J694" s="5">
        <v>1.0488088481702</v>
      </c>
      <c r="K694" s="1">
        <v>2</v>
      </c>
      <c r="L694" s="4">
        <v>0.1</v>
      </c>
      <c r="M694" s="1">
        <v>3</v>
      </c>
      <c r="N694" s="4">
        <v>0.15</v>
      </c>
      <c r="O694" s="1">
        <v>4</v>
      </c>
      <c r="P694" s="4">
        <v>0.5</v>
      </c>
      <c r="Q694" s="1">
        <v>5</v>
      </c>
      <c r="R694" s="4">
        <v>0.15</v>
      </c>
      <c r="S694" s="1">
        <v>6</v>
      </c>
      <c r="T694" s="4">
        <v>0.1</v>
      </c>
      <c r="U694" s="1"/>
      <c r="V694" s="4"/>
      <c r="W694" s="1">
        <v>176</v>
      </c>
      <c r="X694" s="1">
        <v>3024</v>
      </c>
    </row>
    <row r="695" spans="1:24" customHeight="1" ht="12.75">
      <c r="A695" s="1" t="s">
        <v>156</v>
      </c>
      <c r="B695" s="7">
        <v>69.5</v>
      </c>
      <c r="C695" s="1">
        <v>3</v>
      </c>
      <c r="D695" s="1" t="s">
        <v>154</v>
      </c>
      <c r="E695" s="1"/>
      <c r="F695" s="1"/>
      <c r="G695" s="1"/>
      <c r="H695" s="1"/>
      <c r="I695" s="5">
        <v>4</v>
      </c>
      <c r="J695" s="5">
        <v>1.0488088481702</v>
      </c>
      <c r="K695" s="1">
        <v>2</v>
      </c>
      <c r="L695" s="4">
        <v>0.1</v>
      </c>
      <c r="M695" s="1">
        <v>3</v>
      </c>
      <c r="N695" s="4">
        <v>0.15</v>
      </c>
      <c r="O695" s="1">
        <v>4</v>
      </c>
      <c r="P695" s="4">
        <v>0.5</v>
      </c>
      <c r="Q695" s="1">
        <v>5</v>
      </c>
      <c r="R695" s="4">
        <v>0.15</v>
      </c>
      <c r="S695" s="1">
        <v>6</v>
      </c>
      <c r="T695" s="4">
        <v>0.1</v>
      </c>
      <c r="U695" s="1"/>
      <c r="V695" s="4"/>
      <c r="W695" s="1">
        <v>176</v>
      </c>
      <c r="X695" s="1">
        <v>4116</v>
      </c>
    </row>
    <row r="696" spans="1:24" customHeight="1" ht="12.75">
      <c r="A696" s="1" t="s">
        <v>177</v>
      </c>
      <c r="B696" s="7">
        <v>91.94</v>
      </c>
      <c r="C696" s="1">
        <v>3</v>
      </c>
      <c r="D696" s="1" t="s">
        <v>154</v>
      </c>
      <c r="E696" s="1"/>
      <c r="F696" s="1"/>
      <c r="G696" s="1"/>
      <c r="H696" s="1"/>
      <c r="I696" s="5">
        <v>4</v>
      </c>
      <c r="J696" s="5">
        <v>1.0488088481702</v>
      </c>
      <c r="K696" s="1">
        <v>2</v>
      </c>
      <c r="L696" s="4">
        <v>0.1</v>
      </c>
      <c r="M696" s="1">
        <v>3</v>
      </c>
      <c r="N696" s="4">
        <v>0.15</v>
      </c>
      <c r="O696" s="1">
        <v>4</v>
      </c>
      <c r="P696" s="4">
        <v>0.5</v>
      </c>
      <c r="Q696" s="1">
        <v>5</v>
      </c>
      <c r="R696" s="4">
        <v>0.15</v>
      </c>
      <c r="S696" s="1">
        <v>6</v>
      </c>
      <c r="T696" s="4">
        <v>0.1</v>
      </c>
      <c r="U696" s="1"/>
      <c r="V696" s="4"/>
      <c r="W696" s="1">
        <v>176</v>
      </c>
      <c r="X696" s="1">
        <v>252</v>
      </c>
    </row>
    <row r="697" spans="1:24" customHeight="1" ht="12.75">
      <c r="A697" s="1" t="s">
        <v>178</v>
      </c>
      <c r="B697" s="7">
        <v>54.82</v>
      </c>
      <c r="C697" s="1">
        <v>3</v>
      </c>
      <c r="D697" s="1" t="s">
        <v>154</v>
      </c>
      <c r="E697" s="1"/>
      <c r="F697" s="1"/>
      <c r="G697" s="1"/>
      <c r="H697" s="1"/>
      <c r="I697" s="5">
        <v>4</v>
      </c>
      <c r="J697" s="5">
        <v>1.0488088481702</v>
      </c>
      <c r="K697" s="1">
        <v>2</v>
      </c>
      <c r="L697" s="4">
        <v>0.1</v>
      </c>
      <c r="M697" s="1">
        <v>3</v>
      </c>
      <c r="N697" s="4">
        <v>0.15</v>
      </c>
      <c r="O697" s="1">
        <v>4</v>
      </c>
      <c r="P697" s="4">
        <v>0.5</v>
      </c>
      <c r="Q697" s="1">
        <v>5</v>
      </c>
      <c r="R697" s="4">
        <v>0.15</v>
      </c>
      <c r="S697" s="1">
        <v>6</v>
      </c>
      <c r="T697" s="4">
        <v>0.1</v>
      </c>
      <c r="U697" s="1"/>
      <c r="V697" s="4"/>
      <c r="W697" s="1">
        <v>176</v>
      </c>
      <c r="X697" s="1">
        <v>294</v>
      </c>
    </row>
    <row r="698" spans="1:24" customHeight="1" ht="12.75">
      <c r="A698" s="1" t="s">
        <v>188</v>
      </c>
      <c r="B698" s="7">
        <v>107.26</v>
      </c>
      <c r="C698" s="1">
        <v>3</v>
      </c>
      <c r="D698" s="1" t="s">
        <v>154</v>
      </c>
      <c r="E698" s="1"/>
      <c r="F698" s="1"/>
      <c r="G698" s="1"/>
      <c r="H698" s="1"/>
      <c r="I698" s="5">
        <v>4</v>
      </c>
      <c r="J698" s="5">
        <v>1.0488088481702</v>
      </c>
      <c r="K698" s="1">
        <v>2</v>
      </c>
      <c r="L698" s="4">
        <v>0.1</v>
      </c>
      <c r="M698" s="1">
        <v>3</v>
      </c>
      <c r="N698" s="4">
        <v>0.15</v>
      </c>
      <c r="O698" s="1">
        <v>4</v>
      </c>
      <c r="P698" s="4">
        <v>0.5</v>
      </c>
      <c r="Q698" s="1">
        <v>5</v>
      </c>
      <c r="R698" s="4">
        <v>0.15</v>
      </c>
      <c r="S698" s="1">
        <v>6</v>
      </c>
      <c r="T698" s="4">
        <v>0.1</v>
      </c>
      <c r="U698" s="1"/>
      <c r="V698" s="4"/>
      <c r="W698" s="1">
        <v>176</v>
      </c>
      <c r="X698" s="1">
        <v>1470</v>
      </c>
    </row>
    <row r="699" spans="1:24" customHeight="1" ht="12.75">
      <c r="A699" s="1" t="s">
        <v>189</v>
      </c>
      <c r="B699" s="7">
        <v>40.89</v>
      </c>
      <c r="C699" s="1">
        <v>3</v>
      </c>
      <c r="D699" s="1" t="s">
        <v>154</v>
      </c>
      <c r="E699" s="1"/>
      <c r="F699" s="1"/>
      <c r="G699" s="1"/>
      <c r="H699" s="1"/>
      <c r="I699" s="5">
        <v>4</v>
      </c>
      <c r="J699" s="5">
        <v>1.0488088481702</v>
      </c>
      <c r="K699" s="1">
        <v>2</v>
      </c>
      <c r="L699" s="4">
        <v>0.1</v>
      </c>
      <c r="M699" s="1">
        <v>3</v>
      </c>
      <c r="N699" s="4">
        <v>0.15</v>
      </c>
      <c r="O699" s="1">
        <v>4</v>
      </c>
      <c r="P699" s="4">
        <v>0.5</v>
      </c>
      <c r="Q699" s="1">
        <v>5</v>
      </c>
      <c r="R699" s="4">
        <v>0.15</v>
      </c>
      <c r="S699" s="1">
        <v>6</v>
      </c>
      <c r="T699" s="4">
        <v>0.1</v>
      </c>
      <c r="U699" s="1"/>
      <c r="V699" s="4"/>
      <c r="W699" s="1">
        <v>176</v>
      </c>
      <c r="X699" s="1">
        <v>2646</v>
      </c>
    </row>
    <row r="700" spans="1:24" customHeight="1" ht="12.75">
      <c r="A700" s="1" t="s">
        <v>190</v>
      </c>
      <c r="B700" s="7">
        <v>40.99</v>
      </c>
      <c r="C700" s="1">
        <v>3</v>
      </c>
      <c r="D700" s="1" t="s">
        <v>154</v>
      </c>
      <c r="E700" s="1"/>
      <c r="F700" s="1"/>
      <c r="G700" s="1"/>
      <c r="H700" s="1"/>
      <c r="I700" s="5">
        <v>2.05</v>
      </c>
      <c r="J700" s="5">
        <v>0.80467384697155</v>
      </c>
      <c r="K700" s="1">
        <v>1</v>
      </c>
      <c r="L700" s="4">
        <v>0.25</v>
      </c>
      <c r="M700" s="1">
        <v>2</v>
      </c>
      <c r="N700" s="4">
        <v>0.5</v>
      </c>
      <c r="O700" s="1">
        <v>3</v>
      </c>
      <c r="P700" s="4">
        <v>0.2</v>
      </c>
      <c r="Q700" s="1">
        <v>4</v>
      </c>
      <c r="R700" s="4">
        <v>0.05</v>
      </c>
      <c r="S700" s="1"/>
      <c r="T700" s="4"/>
      <c r="U700" s="1"/>
      <c r="V700" s="4"/>
      <c r="W700" s="1">
        <v>176</v>
      </c>
      <c r="X700" s="1">
        <v>5418</v>
      </c>
    </row>
    <row r="701" spans="1:24" customHeight="1" ht="12.75">
      <c r="A701" s="1" t="s">
        <v>191</v>
      </c>
      <c r="B701" s="7">
        <v>25.75</v>
      </c>
      <c r="C701" s="1">
        <v>3</v>
      </c>
      <c r="D701" s="1" t="s">
        <v>154</v>
      </c>
      <c r="E701" s="1"/>
      <c r="F701" s="1"/>
      <c r="G701" s="1"/>
      <c r="H701" s="1"/>
      <c r="I701" s="5">
        <v>2.05</v>
      </c>
      <c r="J701" s="5">
        <v>0.80467384697155</v>
      </c>
      <c r="K701" s="1">
        <v>1</v>
      </c>
      <c r="L701" s="4">
        <v>0.25</v>
      </c>
      <c r="M701" s="1">
        <v>2</v>
      </c>
      <c r="N701" s="4">
        <v>0.5</v>
      </c>
      <c r="O701" s="1">
        <v>3</v>
      </c>
      <c r="P701" s="4">
        <v>0.2</v>
      </c>
      <c r="Q701" s="1">
        <v>4</v>
      </c>
      <c r="R701" s="4">
        <v>0.05</v>
      </c>
      <c r="S701" s="1"/>
      <c r="T701" s="4"/>
      <c r="U701" s="1"/>
      <c r="V701" s="4"/>
      <c r="W701" s="1">
        <v>176</v>
      </c>
      <c r="X701" s="1">
        <v>5376</v>
      </c>
    </row>
    <row r="702" spans="1:24" customHeight="1" ht="12.75">
      <c r="A702" s="1" t="s">
        <v>192</v>
      </c>
      <c r="B702" s="7">
        <v>98.32</v>
      </c>
      <c r="C702" s="1">
        <v>3</v>
      </c>
      <c r="D702" s="1" t="s">
        <v>154</v>
      </c>
      <c r="E702" s="1"/>
      <c r="F702" s="1"/>
      <c r="G702" s="1"/>
      <c r="H702" s="1"/>
      <c r="I702" s="5">
        <v>2.05</v>
      </c>
      <c r="J702" s="5">
        <v>0.80467384697155</v>
      </c>
      <c r="K702" s="1">
        <v>1</v>
      </c>
      <c r="L702" s="4">
        <v>0.25</v>
      </c>
      <c r="M702" s="1">
        <v>2</v>
      </c>
      <c r="N702" s="4">
        <v>0.5</v>
      </c>
      <c r="O702" s="1">
        <v>3</v>
      </c>
      <c r="P702" s="4">
        <v>0.2</v>
      </c>
      <c r="Q702" s="1">
        <v>4</v>
      </c>
      <c r="R702" s="4">
        <v>0.05</v>
      </c>
      <c r="S702" s="1"/>
      <c r="T702" s="4"/>
      <c r="U702" s="1"/>
      <c r="V702" s="4"/>
      <c r="W702" s="1">
        <v>176</v>
      </c>
      <c r="X702" s="1">
        <v>11256</v>
      </c>
    </row>
    <row r="703" spans="1:24" customHeight="1" ht="12.75">
      <c r="A703" s="1" t="s">
        <v>193</v>
      </c>
      <c r="B703" s="7">
        <v>108.29</v>
      </c>
      <c r="C703" s="1">
        <v>3</v>
      </c>
      <c r="D703" s="1" t="s">
        <v>154</v>
      </c>
      <c r="E703" s="1"/>
      <c r="F703" s="1"/>
      <c r="G703" s="1"/>
      <c r="H703" s="1"/>
      <c r="I703" s="5">
        <v>2.05</v>
      </c>
      <c r="J703" s="5">
        <v>0.80467384697155</v>
      </c>
      <c r="K703" s="1">
        <v>1</v>
      </c>
      <c r="L703" s="4">
        <v>0.25</v>
      </c>
      <c r="M703" s="1">
        <v>2</v>
      </c>
      <c r="N703" s="4">
        <v>0.5</v>
      </c>
      <c r="O703" s="1">
        <v>3</v>
      </c>
      <c r="P703" s="4">
        <v>0.2</v>
      </c>
      <c r="Q703" s="1">
        <v>4</v>
      </c>
      <c r="R703" s="4">
        <v>0.05</v>
      </c>
      <c r="S703" s="1"/>
      <c r="T703" s="4"/>
      <c r="U703" s="1"/>
      <c r="V703" s="4"/>
      <c r="W703" s="1">
        <v>176</v>
      </c>
      <c r="X703" s="1">
        <v>11340</v>
      </c>
    </row>
    <row r="704" spans="1:24" customHeight="1" ht="12.75">
      <c r="A704" s="1" t="s">
        <v>194</v>
      </c>
      <c r="B704" s="7">
        <v>80.25</v>
      </c>
      <c r="C704" s="1">
        <v>3</v>
      </c>
      <c r="D704" s="1" t="s">
        <v>154</v>
      </c>
      <c r="E704" s="1"/>
      <c r="F704" s="1"/>
      <c r="G704" s="1"/>
      <c r="H704" s="1"/>
      <c r="I704" s="5">
        <v>2.05</v>
      </c>
      <c r="J704" s="5">
        <v>0.80467384697155</v>
      </c>
      <c r="K704" s="1">
        <v>1</v>
      </c>
      <c r="L704" s="4">
        <v>0.25</v>
      </c>
      <c r="M704" s="1">
        <v>2</v>
      </c>
      <c r="N704" s="4">
        <v>0.5</v>
      </c>
      <c r="O704" s="1">
        <v>3</v>
      </c>
      <c r="P704" s="4">
        <v>0.2</v>
      </c>
      <c r="Q704" s="1">
        <v>4</v>
      </c>
      <c r="R704" s="4">
        <v>0.05</v>
      </c>
      <c r="S704" s="1"/>
      <c r="T704" s="4"/>
      <c r="U704" s="1"/>
      <c r="V704" s="4"/>
      <c r="W704" s="1">
        <v>176</v>
      </c>
      <c r="X704" s="1">
        <v>11130</v>
      </c>
    </row>
    <row r="705" spans="1:24" customHeight="1" ht="12.75">
      <c r="A705" s="1" t="s">
        <v>195</v>
      </c>
      <c r="B705" s="7">
        <v>81.86</v>
      </c>
      <c r="C705" s="1">
        <v>3</v>
      </c>
      <c r="D705" s="1" t="s">
        <v>154</v>
      </c>
      <c r="E705" s="1"/>
      <c r="F705" s="1"/>
      <c r="G705" s="1"/>
      <c r="H705" s="1"/>
      <c r="I705" s="5">
        <v>2.05</v>
      </c>
      <c r="J705" s="5">
        <v>0.80467384697155</v>
      </c>
      <c r="K705" s="1">
        <v>1</v>
      </c>
      <c r="L705" s="4">
        <v>0.25</v>
      </c>
      <c r="M705" s="1">
        <v>2</v>
      </c>
      <c r="N705" s="4">
        <v>0.5</v>
      </c>
      <c r="O705" s="1">
        <v>3</v>
      </c>
      <c r="P705" s="4">
        <v>0.2</v>
      </c>
      <c r="Q705" s="1">
        <v>4</v>
      </c>
      <c r="R705" s="4">
        <v>0.05</v>
      </c>
      <c r="S705" s="1"/>
      <c r="T705" s="4"/>
      <c r="U705" s="1"/>
      <c r="V705" s="4"/>
      <c r="W705" s="1">
        <v>176</v>
      </c>
      <c r="X705" s="1">
        <v>11466</v>
      </c>
    </row>
    <row r="706" spans="1:24" customHeight="1" ht="12.75">
      <c r="A706" s="1" t="s">
        <v>227</v>
      </c>
      <c r="B706" s="7">
        <v>45.67</v>
      </c>
      <c r="C706" s="1">
        <v>3</v>
      </c>
      <c r="D706" s="1" t="s">
        <v>154</v>
      </c>
      <c r="E706" s="1"/>
      <c r="F706" s="1"/>
      <c r="G706" s="1"/>
      <c r="H706" s="1"/>
      <c r="I706" s="5">
        <v>6</v>
      </c>
      <c r="J706" s="5">
        <v>1.0488088481702</v>
      </c>
      <c r="K706" s="1">
        <v>4</v>
      </c>
      <c r="L706" s="4">
        <v>0.1</v>
      </c>
      <c r="M706" s="1">
        <v>5</v>
      </c>
      <c r="N706" s="4">
        <v>0.15</v>
      </c>
      <c r="O706" s="1">
        <v>6</v>
      </c>
      <c r="P706" s="4">
        <v>0.5</v>
      </c>
      <c r="Q706" s="1">
        <v>7</v>
      </c>
      <c r="R706" s="4">
        <v>0.15</v>
      </c>
      <c r="S706" s="1">
        <v>8</v>
      </c>
      <c r="T706" s="4">
        <v>0.1</v>
      </c>
      <c r="U706" s="1"/>
      <c r="V706" s="4"/>
      <c r="W706" s="1">
        <v>176</v>
      </c>
      <c r="X706" s="1">
        <v>6510</v>
      </c>
    </row>
    <row r="707" spans="1:24" customHeight="1" ht="12.75">
      <c r="A707" s="1" t="s">
        <v>228</v>
      </c>
      <c r="B707" s="7">
        <v>30.59</v>
      </c>
      <c r="C707" s="1">
        <v>3</v>
      </c>
      <c r="D707" s="1" t="s">
        <v>154</v>
      </c>
      <c r="E707" s="1"/>
      <c r="F707" s="1"/>
      <c r="G707" s="1"/>
      <c r="H707" s="1"/>
      <c r="I707" s="5">
        <v>6</v>
      </c>
      <c r="J707" s="5">
        <v>1.0488088481702</v>
      </c>
      <c r="K707" s="1">
        <v>4</v>
      </c>
      <c r="L707" s="4">
        <v>0.1</v>
      </c>
      <c r="M707" s="1">
        <v>5</v>
      </c>
      <c r="N707" s="4">
        <v>0.15</v>
      </c>
      <c r="O707" s="1">
        <v>6</v>
      </c>
      <c r="P707" s="4">
        <v>0.5</v>
      </c>
      <c r="Q707" s="1">
        <v>7</v>
      </c>
      <c r="R707" s="4">
        <v>0.15</v>
      </c>
      <c r="S707" s="1">
        <v>8</v>
      </c>
      <c r="T707" s="4">
        <v>0.1</v>
      </c>
      <c r="U707" s="1"/>
      <c r="V707" s="4"/>
      <c r="W707" s="1">
        <v>176</v>
      </c>
      <c r="X707" s="1">
        <v>3066</v>
      </c>
    </row>
    <row r="708" spans="1:24" customHeight="1" ht="12.75">
      <c r="A708" s="1" t="s">
        <v>229</v>
      </c>
      <c r="B708" s="7">
        <v>12.62</v>
      </c>
      <c r="C708" s="1">
        <v>3</v>
      </c>
      <c r="D708" s="1" t="s">
        <v>154</v>
      </c>
      <c r="E708" s="1"/>
      <c r="F708" s="1"/>
      <c r="G708" s="1"/>
      <c r="H708" s="1"/>
      <c r="I708" s="5">
        <v>6</v>
      </c>
      <c r="J708" s="5">
        <v>1.0488088481702</v>
      </c>
      <c r="K708" s="1">
        <v>4</v>
      </c>
      <c r="L708" s="4">
        <v>0.1</v>
      </c>
      <c r="M708" s="1">
        <v>5</v>
      </c>
      <c r="N708" s="4">
        <v>0.15</v>
      </c>
      <c r="O708" s="1">
        <v>6</v>
      </c>
      <c r="P708" s="4">
        <v>0.5</v>
      </c>
      <c r="Q708" s="1">
        <v>7</v>
      </c>
      <c r="R708" s="4">
        <v>0.15</v>
      </c>
      <c r="S708" s="1">
        <v>8</v>
      </c>
      <c r="T708" s="4">
        <v>0.1</v>
      </c>
      <c r="U708" s="1"/>
      <c r="V708" s="4"/>
      <c r="W708" s="1">
        <v>176</v>
      </c>
      <c r="X708" s="1">
        <v>3108</v>
      </c>
    </row>
    <row r="709" spans="1:24" customHeight="1" ht="12.75">
      <c r="A709" s="1" t="s">
        <v>233</v>
      </c>
      <c r="B709" s="7">
        <v>19.88</v>
      </c>
      <c r="C709" s="1">
        <v>3</v>
      </c>
      <c r="D709" s="1" t="s">
        <v>154</v>
      </c>
      <c r="E709" s="1"/>
      <c r="F709" s="1"/>
      <c r="G709" s="1"/>
      <c r="H709" s="1"/>
      <c r="I709" s="5">
        <v>2.05</v>
      </c>
      <c r="J709" s="5">
        <v>0.80467384697155</v>
      </c>
      <c r="K709" s="1">
        <v>1</v>
      </c>
      <c r="L709" s="4">
        <v>0.25</v>
      </c>
      <c r="M709" s="1">
        <v>2</v>
      </c>
      <c r="N709" s="4">
        <v>0.5</v>
      </c>
      <c r="O709" s="1">
        <v>3</v>
      </c>
      <c r="P709" s="4">
        <v>0.2</v>
      </c>
      <c r="Q709" s="1">
        <v>4</v>
      </c>
      <c r="R709" s="4">
        <v>0.05</v>
      </c>
      <c r="S709" s="1"/>
      <c r="T709" s="4"/>
      <c r="U709" s="1"/>
      <c r="V709" s="4"/>
      <c r="W709" s="1">
        <v>176</v>
      </c>
      <c r="X709" s="1">
        <v>336</v>
      </c>
    </row>
    <row r="710" spans="1:24" customHeight="1" ht="12.75">
      <c r="A710" s="1" t="s">
        <v>234</v>
      </c>
      <c r="B710" s="7">
        <v>33.1</v>
      </c>
      <c r="C710" s="1">
        <v>3</v>
      </c>
      <c r="D710" s="1" t="s">
        <v>154</v>
      </c>
      <c r="E710" s="1"/>
      <c r="F710" s="1"/>
      <c r="G710" s="1"/>
      <c r="H710" s="1"/>
      <c r="I710" s="5">
        <v>6</v>
      </c>
      <c r="J710" s="5">
        <v>1.0488088481702</v>
      </c>
      <c r="K710" s="1">
        <v>4</v>
      </c>
      <c r="L710" s="4">
        <v>0.1</v>
      </c>
      <c r="M710" s="1">
        <v>5</v>
      </c>
      <c r="N710" s="4">
        <v>0.15</v>
      </c>
      <c r="O710" s="1">
        <v>6</v>
      </c>
      <c r="P710" s="4">
        <v>0.5</v>
      </c>
      <c r="Q710" s="1">
        <v>7</v>
      </c>
      <c r="R710" s="4">
        <v>0.15</v>
      </c>
      <c r="S710" s="1">
        <v>8</v>
      </c>
      <c r="T710" s="4">
        <v>0.1</v>
      </c>
      <c r="U710" s="1"/>
      <c r="V710" s="4"/>
      <c r="W710" s="1">
        <v>176</v>
      </c>
      <c r="X710" s="1">
        <v>5040</v>
      </c>
    </row>
    <row r="711" spans="1:24" customHeight="1" ht="12.75">
      <c r="A711" s="1" t="s">
        <v>235</v>
      </c>
      <c r="B711" s="7">
        <v>28.51</v>
      </c>
      <c r="C711" s="1">
        <v>3</v>
      </c>
      <c r="D711" s="1" t="s">
        <v>154</v>
      </c>
      <c r="E711" s="1"/>
      <c r="F711" s="1"/>
      <c r="G711" s="1"/>
      <c r="H711" s="1"/>
      <c r="I711" s="5">
        <v>6</v>
      </c>
      <c r="J711" s="5">
        <v>1.0488088481702</v>
      </c>
      <c r="K711" s="1">
        <v>4</v>
      </c>
      <c r="L711" s="4">
        <v>0.1</v>
      </c>
      <c r="M711" s="1">
        <v>5</v>
      </c>
      <c r="N711" s="4">
        <v>0.15</v>
      </c>
      <c r="O711" s="1">
        <v>6</v>
      </c>
      <c r="P711" s="4">
        <v>0.5</v>
      </c>
      <c r="Q711" s="1">
        <v>7</v>
      </c>
      <c r="R711" s="4">
        <v>0.15</v>
      </c>
      <c r="S711" s="1">
        <v>8</v>
      </c>
      <c r="T711" s="4">
        <v>0.1</v>
      </c>
      <c r="U711" s="1"/>
      <c r="V711" s="4"/>
      <c r="W711" s="1">
        <v>176</v>
      </c>
      <c r="X711" s="1">
        <v>378</v>
      </c>
    </row>
    <row r="712" spans="1:24" customHeight="1" ht="12.75">
      <c r="A712" s="1" t="s">
        <v>236</v>
      </c>
      <c r="B712" s="7">
        <v>18.6</v>
      </c>
      <c r="C712" s="1">
        <v>3</v>
      </c>
      <c r="D712" s="1" t="s">
        <v>154</v>
      </c>
      <c r="E712" s="1"/>
      <c r="F712" s="1"/>
      <c r="G712" s="1"/>
      <c r="H712" s="1"/>
      <c r="I712" s="5">
        <v>6</v>
      </c>
      <c r="J712" s="5">
        <v>1.0488088481702</v>
      </c>
      <c r="K712" s="1">
        <v>4</v>
      </c>
      <c r="L712" s="4">
        <v>0.1</v>
      </c>
      <c r="M712" s="1">
        <v>5</v>
      </c>
      <c r="N712" s="4">
        <v>0.15</v>
      </c>
      <c r="O712" s="1">
        <v>6</v>
      </c>
      <c r="P712" s="4">
        <v>0.5</v>
      </c>
      <c r="Q712" s="1">
        <v>7</v>
      </c>
      <c r="R712" s="4">
        <v>0.15</v>
      </c>
      <c r="S712" s="1">
        <v>8</v>
      </c>
      <c r="T712" s="4">
        <v>0.1</v>
      </c>
      <c r="U712" s="1"/>
      <c r="V712" s="4"/>
      <c r="W712" s="1">
        <v>176</v>
      </c>
      <c r="X712" s="1">
        <v>420</v>
      </c>
    </row>
    <row r="713" spans="1:24" customHeight="1" ht="12.75">
      <c r="A713" s="1" t="s">
        <v>237</v>
      </c>
      <c r="B713" s="7">
        <v>22.25</v>
      </c>
      <c r="C713" s="1">
        <v>3</v>
      </c>
      <c r="D713" s="1" t="s">
        <v>154</v>
      </c>
      <c r="E713" s="1"/>
      <c r="F713" s="1"/>
      <c r="G713" s="1"/>
      <c r="H713" s="1"/>
      <c r="I713" s="5">
        <v>6</v>
      </c>
      <c r="J713" s="5">
        <v>1.0488088481702</v>
      </c>
      <c r="K713" s="1">
        <v>4</v>
      </c>
      <c r="L713" s="4">
        <v>0.1</v>
      </c>
      <c r="M713" s="1">
        <v>5</v>
      </c>
      <c r="N713" s="4">
        <v>0.15</v>
      </c>
      <c r="O713" s="1">
        <v>6</v>
      </c>
      <c r="P713" s="4">
        <v>0.5</v>
      </c>
      <c r="Q713" s="1">
        <v>7</v>
      </c>
      <c r="R713" s="4">
        <v>0.15</v>
      </c>
      <c r="S713" s="1">
        <v>8</v>
      </c>
      <c r="T713" s="4">
        <v>0.1</v>
      </c>
      <c r="U713" s="1"/>
      <c r="V713" s="4"/>
      <c r="W713" s="1">
        <v>176</v>
      </c>
      <c r="X713" s="1">
        <v>2688</v>
      </c>
    </row>
    <row r="714" spans="1:24" customHeight="1" ht="12.75">
      <c r="A714" s="1" t="s">
        <v>238</v>
      </c>
      <c r="B714" s="7">
        <v>17.14</v>
      </c>
      <c r="C714" s="1">
        <v>3</v>
      </c>
      <c r="D714" s="1" t="s">
        <v>154</v>
      </c>
      <c r="E714" s="1"/>
      <c r="F714" s="1"/>
      <c r="G714" s="1"/>
      <c r="H714" s="1"/>
      <c r="I714" s="5">
        <v>6</v>
      </c>
      <c r="J714" s="5">
        <v>1.0488088481702</v>
      </c>
      <c r="K714" s="1">
        <v>4</v>
      </c>
      <c r="L714" s="4">
        <v>0.1</v>
      </c>
      <c r="M714" s="1">
        <v>5</v>
      </c>
      <c r="N714" s="4">
        <v>0.15</v>
      </c>
      <c r="O714" s="1">
        <v>6</v>
      </c>
      <c r="P714" s="4">
        <v>0.5</v>
      </c>
      <c r="Q714" s="1">
        <v>7</v>
      </c>
      <c r="R714" s="4">
        <v>0.15</v>
      </c>
      <c r="S714" s="1">
        <v>8</v>
      </c>
      <c r="T714" s="4">
        <v>0.1</v>
      </c>
      <c r="U714" s="1"/>
      <c r="V714" s="4"/>
      <c r="W714" s="1">
        <v>176</v>
      </c>
      <c r="X714" s="1">
        <v>462</v>
      </c>
    </row>
    <row r="715" spans="1:24" customHeight="1" ht="12.75">
      <c r="A715" s="1" t="s">
        <v>239</v>
      </c>
      <c r="B715" s="7">
        <v>15.9</v>
      </c>
      <c r="C715" s="1">
        <v>3</v>
      </c>
      <c r="D715" s="1" t="s">
        <v>154</v>
      </c>
      <c r="E715" s="1"/>
      <c r="F715" s="1"/>
      <c r="G715" s="1"/>
      <c r="H715" s="1"/>
      <c r="I715" s="5">
        <v>6</v>
      </c>
      <c r="J715" s="5">
        <v>1.0488088481702</v>
      </c>
      <c r="K715" s="1">
        <v>4</v>
      </c>
      <c r="L715" s="4">
        <v>0.1</v>
      </c>
      <c r="M715" s="1">
        <v>5</v>
      </c>
      <c r="N715" s="4">
        <v>0.15</v>
      </c>
      <c r="O715" s="1">
        <v>6</v>
      </c>
      <c r="P715" s="4">
        <v>0.5</v>
      </c>
      <c r="Q715" s="1">
        <v>7</v>
      </c>
      <c r="R715" s="4">
        <v>0.15</v>
      </c>
      <c r="S715" s="1">
        <v>8</v>
      </c>
      <c r="T715" s="4">
        <v>0.1</v>
      </c>
      <c r="U715" s="1"/>
      <c r="V715" s="4"/>
      <c r="W715" s="1">
        <v>176</v>
      </c>
      <c r="X715" s="1">
        <v>504</v>
      </c>
    </row>
    <row r="716" spans="1:24" customHeight="1" ht="12.75">
      <c r="A716" s="1" t="s">
        <v>240</v>
      </c>
      <c r="B716" s="7">
        <v>19.9</v>
      </c>
      <c r="C716" s="1">
        <v>3</v>
      </c>
      <c r="D716" s="1" t="s">
        <v>154</v>
      </c>
      <c r="E716" s="1"/>
      <c r="F716" s="1"/>
      <c r="G716" s="1"/>
      <c r="H716" s="1"/>
      <c r="I716" s="5">
        <v>6</v>
      </c>
      <c r="J716" s="5">
        <v>1.0488088481702</v>
      </c>
      <c r="K716" s="1">
        <v>4</v>
      </c>
      <c r="L716" s="4">
        <v>0.1</v>
      </c>
      <c r="M716" s="1">
        <v>5</v>
      </c>
      <c r="N716" s="4">
        <v>0.15</v>
      </c>
      <c r="O716" s="1">
        <v>6</v>
      </c>
      <c r="P716" s="4">
        <v>0.5</v>
      </c>
      <c r="Q716" s="1">
        <v>7</v>
      </c>
      <c r="R716" s="4">
        <v>0.15</v>
      </c>
      <c r="S716" s="1">
        <v>8</v>
      </c>
      <c r="T716" s="4">
        <v>0.1</v>
      </c>
      <c r="U716" s="1"/>
      <c r="V716" s="4"/>
      <c r="W716" s="1">
        <v>176</v>
      </c>
      <c r="X716" s="1">
        <v>3150</v>
      </c>
    </row>
    <row r="717" spans="1:24" customHeight="1" ht="12.75">
      <c r="A717" s="1" t="s">
        <v>241</v>
      </c>
      <c r="B717" s="7">
        <v>15.1</v>
      </c>
      <c r="C717" s="1">
        <v>3</v>
      </c>
      <c r="D717" s="1" t="s">
        <v>154</v>
      </c>
      <c r="E717" s="1"/>
      <c r="F717" s="1"/>
      <c r="G717" s="1"/>
      <c r="H717" s="1"/>
      <c r="I717" s="5">
        <v>6</v>
      </c>
      <c r="J717" s="5">
        <v>1.0488088481702</v>
      </c>
      <c r="K717" s="1">
        <v>4</v>
      </c>
      <c r="L717" s="4">
        <v>0.1</v>
      </c>
      <c r="M717" s="1">
        <v>5</v>
      </c>
      <c r="N717" s="4">
        <v>0.15</v>
      </c>
      <c r="O717" s="1">
        <v>6</v>
      </c>
      <c r="P717" s="4">
        <v>0.5</v>
      </c>
      <c r="Q717" s="1">
        <v>7</v>
      </c>
      <c r="R717" s="4">
        <v>0.15</v>
      </c>
      <c r="S717" s="1">
        <v>8</v>
      </c>
      <c r="T717" s="4">
        <v>0.1</v>
      </c>
      <c r="U717" s="1"/>
      <c r="V717" s="4"/>
      <c r="W717" s="1">
        <v>176</v>
      </c>
      <c r="X717" s="1">
        <v>3192</v>
      </c>
    </row>
    <row r="718" spans="1:24" customHeight="1" ht="12.75">
      <c r="A718" s="1" t="s">
        <v>242</v>
      </c>
      <c r="B718" s="7">
        <v>20.54</v>
      </c>
      <c r="C718" s="1">
        <v>3</v>
      </c>
      <c r="D718" s="1" t="s">
        <v>154</v>
      </c>
      <c r="E718" s="1"/>
      <c r="F718" s="1"/>
      <c r="G718" s="1"/>
      <c r="H718" s="1"/>
      <c r="I718" s="5">
        <v>6</v>
      </c>
      <c r="J718" s="5">
        <v>1.0488088481702</v>
      </c>
      <c r="K718" s="1">
        <v>4</v>
      </c>
      <c r="L718" s="4">
        <v>0.1</v>
      </c>
      <c r="M718" s="1">
        <v>5</v>
      </c>
      <c r="N718" s="4">
        <v>0.15</v>
      </c>
      <c r="O718" s="1">
        <v>6</v>
      </c>
      <c r="P718" s="4">
        <v>0.5</v>
      </c>
      <c r="Q718" s="1">
        <v>7</v>
      </c>
      <c r="R718" s="4">
        <v>0.15</v>
      </c>
      <c r="S718" s="1">
        <v>8</v>
      </c>
      <c r="T718" s="4">
        <v>0.1</v>
      </c>
      <c r="U718" s="1"/>
      <c r="V718" s="4"/>
      <c r="W718" s="1">
        <v>176</v>
      </c>
      <c r="X718" s="1">
        <v>4158</v>
      </c>
    </row>
    <row r="719" spans="1:24" customHeight="1" ht="12.75">
      <c r="A719" s="1" t="s">
        <v>243</v>
      </c>
      <c r="B719" s="7">
        <v>20.7</v>
      </c>
      <c r="C719" s="1">
        <v>3</v>
      </c>
      <c r="D719" s="1" t="s">
        <v>154</v>
      </c>
      <c r="E719" s="1"/>
      <c r="F719" s="1"/>
      <c r="G719" s="1"/>
      <c r="H719" s="1"/>
      <c r="I719" s="5">
        <v>6</v>
      </c>
      <c r="J719" s="5">
        <v>1.0488088481702</v>
      </c>
      <c r="K719" s="1">
        <v>4</v>
      </c>
      <c r="L719" s="4">
        <v>0.1</v>
      </c>
      <c r="M719" s="1">
        <v>5</v>
      </c>
      <c r="N719" s="4">
        <v>0.15</v>
      </c>
      <c r="O719" s="1">
        <v>6</v>
      </c>
      <c r="P719" s="4">
        <v>0.5</v>
      </c>
      <c r="Q719" s="1">
        <v>7</v>
      </c>
      <c r="R719" s="4">
        <v>0.15</v>
      </c>
      <c r="S719" s="1">
        <v>8</v>
      </c>
      <c r="T719" s="4">
        <v>0.1</v>
      </c>
      <c r="U719" s="1"/>
      <c r="V719" s="4"/>
      <c r="W719" s="1">
        <v>176</v>
      </c>
      <c r="X719" s="1">
        <v>4200</v>
      </c>
    </row>
    <row r="720" spans="1:24" customHeight="1" ht="12.75">
      <c r="A720" s="1" t="s">
        <v>244</v>
      </c>
      <c r="B720" s="7">
        <v>100.27</v>
      </c>
      <c r="C720" s="1">
        <v>3</v>
      </c>
      <c r="D720" s="1" t="s">
        <v>154</v>
      </c>
      <c r="E720" s="1"/>
      <c r="F720" s="1"/>
      <c r="G720" s="1"/>
      <c r="H720" s="1"/>
      <c r="I720" s="5">
        <v>2.05</v>
      </c>
      <c r="J720" s="5">
        <v>0.80467384697155</v>
      </c>
      <c r="K720" s="1">
        <v>1</v>
      </c>
      <c r="L720" s="4">
        <v>0.25</v>
      </c>
      <c r="M720" s="1">
        <v>2</v>
      </c>
      <c r="N720" s="4">
        <v>0.5</v>
      </c>
      <c r="O720" s="1">
        <v>3</v>
      </c>
      <c r="P720" s="4">
        <v>0.2</v>
      </c>
      <c r="Q720" s="1">
        <v>4</v>
      </c>
      <c r="R720" s="4">
        <v>0.05</v>
      </c>
      <c r="S720" s="1"/>
      <c r="T720" s="4"/>
      <c r="U720" s="1"/>
      <c r="V720" s="4"/>
      <c r="W720" s="1">
        <v>176</v>
      </c>
      <c r="X720" s="1">
        <v>11508</v>
      </c>
    </row>
    <row r="721" spans="1:24" customHeight="1" ht="12.75">
      <c r="A721" s="1" t="s">
        <v>245</v>
      </c>
      <c r="B721" s="7">
        <v>42.63</v>
      </c>
      <c r="C721" s="1">
        <v>3</v>
      </c>
      <c r="D721" s="1" t="s">
        <v>154</v>
      </c>
      <c r="E721" s="1"/>
      <c r="F721" s="1"/>
      <c r="G721" s="1"/>
      <c r="H721" s="1"/>
      <c r="I721" s="5">
        <v>6</v>
      </c>
      <c r="J721" s="5">
        <v>1.0488088481702</v>
      </c>
      <c r="K721" s="1">
        <v>4</v>
      </c>
      <c r="L721" s="4">
        <v>0.1</v>
      </c>
      <c r="M721" s="1">
        <v>5</v>
      </c>
      <c r="N721" s="4">
        <v>0.15</v>
      </c>
      <c r="O721" s="1">
        <v>6</v>
      </c>
      <c r="P721" s="4">
        <v>0.5</v>
      </c>
      <c r="Q721" s="1">
        <v>7</v>
      </c>
      <c r="R721" s="4">
        <v>0.15</v>
      </c>
      <c r="S721" s="1">
        <v>8</v>
      </c>
      <c r="T721" s="4">
        <v>0.1</v>
      </c>
      <c r="U721" s="1"/>
      <c r="V721" s="4"/>
      <c r="W721" s="1">
        <v>176</v>
      </c>
      <c r="X721" s="1">
        <v>546</v>
      </c>
    </row>
    <row r="722" spans="1:24" customHeight="1" ht="12.75">
      <c r="A722" s="1" t="s">
        <v>246</v>
      </c>
      <c r="B722" s="7">
        <v>30.68</v>
      </c>
      <c r="C722" s="1">
        <v>3</v>
      </c>
      <c r="D722" s="1" t="s">
        <v>154</v>
      </c>
      <c r="E722" s="1"/>
      <c r="F722" s="1"/>
      <c r="G722" s="1"/>
      <c r="H722" s="1"/>
      <c r="I722" s="5">
        <v>2.05</v>
      </c>
      <c r="J722" s="5">
        <v>0.80467384697155</v>
      </c>
      <c r="K722" s="1">
        <v>1</v>
      </c>
      <c r="L722" s="4">
        <v>0.25</v>
      </c>
      <c r="M722" s="1">
        <v>2</v>
      </c>
      <c r="N722" s="4">
        <v>0.5</v>
      </c>
      <c r="O722" s="1">
        <v>3</v>
      </c>
      <c r="P722" s="4">
        <v>0.2</v>
      </c>
      <c r="Q722" s="1">
        <v>4</v>
      </c>
      <c r="R722" s="4">
        <v>0.05</v>
      </c>
      <c r="S722" s="1"/>
      <c r="T722" s="4"/>
      <c r="U722" s="1"/>
      <c r="V722" s="4"/>
      <c r="W722" s="1">
        <v>176</v>
      </c>
      <c r="X722" s="1">
        <v>23730</v>
      </c>
    </row>
    <row r="723" spans="1:24" customHeight="1" ht="12.75">
      <c r="A723" s="1" t="s">
        <v>247</v>
      </c>
      <c r="B723" s="7">
        <v>10.6</v>
      </c>
      <c r="C723" s="1">
        <v>3</v>
      </c>
      <c r="D723" s="1" t="s">
        <v>154</v>
      </c>
      <c r="E723" s="1"/>
      <c r="F723" s="1"/>
      <c r="G723" s="1"/>
      <c r="H723" s="1"/>
      <c r="I723" s="5">
        <v>2.05</v>
      </c>
      <c r="J723" s="5">
        <v>0.80467384697155</v>
      </c>
      <c r="K723" s="1">
        <v>1</v>
      </c>
      <c r="L723" s="4">
        <v>0.25</v>
      </c>
      <c r="M723" s="1">
        <v>2</v>
      </c>
      <c r="N723" s="4">
        <v>0.5</v>
      </c>
      <c r="O723" s="1">
        <v>3</v>
      </c>
      <c r="P723" s="4">
        <v>0.2</v>
      </c>
      <c r="Q723" s="1">
        <v>4</v>
      </c>
      <c r="R723" s="4">
        <v>0.05</v>
      </c>
      <c r="S723" s="1"/>
      <c r="T723" s="4"/>
      <c r="U723" s="1"/>
      <c r="V723" s="4"/>
      <c r="W723" s="1">
        <v>176</v>
      </c>
      <c r="X723" s="1">
        <v>22512</v>
      </c>
    </row>
    <row r="724" spans="1:24" customHeight="1" ht="12.75">
      <c r="A724" s="1" t="s">
        <v>248</v>
      </c>
      <c r="B724" s="7">
        <v>10.1</v>
      </c>
      <c r="C724" s="1">
        <v>3</v>
      </c>
      <c r="D724" s="1" t="s">
        <v>154</v>
      </c>
      <c r="E724" s="1"/>
      <c r="F724" s="1"/>
      <c r="G724" s="1"/>
      <c r="H724" s="1"/>
      <c r="I724" s="5">
        <v>2.05</v>
      </c>
      <c r="J724" s="5">
        <v>0.80467384697155</v>
      </c>
      <c r="K724" s="1">
        <v>1</v>
      </c>
      <c r="L724" s="4">
        <v>0.25</v>
      </c>
      <c r="M724" s="1">
        <v>2</v>
      </c>
      <c r="N724" s="4">
        <v>0.5</v>
      </c>
      <c r="O724" s="1">
        <v>3</v>
      </c>
      <c r="P724" s="4">
        <v>0.2</v>
      </c>
      <c r="Q724" s="1">
        <v>4</v>
      </c>
      <c r="R724" s="4">
        <v>0.05</v>
      </c>
      <c r="S724" s="1"/>
      <c r="T724" s="4"/>
      <c r="U724" s="1"/>
      <c r="V724" s="4"/>
      <c r="W724" s="1">
        <v>176</v>
      </c>
      <c r="X724" s="1">
        <v>22554</v>
      </c>
    </row>
    <row r="725" spans="1:24" customHeight="1" ht="12.75">
      <c r="A725" s="1" t="s">
        <v>249</v>
      </c>
      <c r="B725" s="7">
        <v>21.37</v>
      </c>
      <c r="C725" s="1">
        <v>3</v>
      </c>
      <c r="D725" s="1" t="s">
        <v>154</v>
      </c>
      <c r="E725" s="1"/>
      <c r="F725" s="1"/>
      <c r="G725" s="1"/>
      <c r="H725" s="1"/>
      <c r="I725" s="5">
        <v>2.05</v>
      </c>
      <c r="J725" s="5">
        <v>0.80467384697155</v>
      </c>
      <c r="K725" s="1">
        <v>1</v>
      </c>
      <c r="L725" s="4">
        <v>0.25</v>
      </c>
      <c r="M725" s="1">
        <v>2</v>
      </c>
      <c r="N725" s="4">
        <v>0.5</v>
      </c>
      <c r="O725" s="1">
        <v>3</v>
      </c>
      <c r="P725" s="4">
        <v>0.2</v>
      </c>
      <c r="Q725" s="1">
        <v>4</v>
      </c>
      <c r="R725" s="4">
        <v>0.05</v>
      </c>
      <c r="S725" s="1"/>
      <c r="T725" s="4"/>
      <c r="U725" s="1"/>
      <c r="V725" s="4"/>
      <c r="W725" s="1">
        <v>176</v>
      </c>
      <c r="X725" s="1">
        <v>23772</v>
      </c>
    </row>
    <row r="726" spans="1:24" customHeight="1" ht="12.75">
      <c r="A726" s="1" t="s">
        <v>250</v>
      </c>
      <c r="B726" s="7">
        <v>34.36</v>
      </c>
      <c r="C726" s="1">
        <v>3</v>
      </c>
      <c r="D726" s="1" t="s">
        <v>154</v>
      </c>
      <c r="E726" s="1"/>
      <c r="F726" s="1"/>
      <c r="G726" s="1"/>
      <c r="H726" s="1"/>
      <c r="I726" s="5">
        <v>6</v>
      </c>
      <c r="J726" s="5">
        <v>1.0488088481702</v>
      </c>
      <c r="K726" s="1">
        <v>4</v>
      </c>
      <c r="L726" s="4">
        <v>0.1</v>
      </c>
      <c r="M726" s="1">
        <v>5</v>
      </c>
      <c r="N726" s="4">
        <v>0.15</v>
      </c>
      <c r="O726" s="1">
        <v>6</v>
      </c>
      <c r="P726" s="4">
        <v>0.5</v>
      </c>
      <c r="Q726" s="1">
        <v>7</v>
      </c>
      <c r="R726" s="4">
        <v>0.15</v>
      </c>
      <c r="S726" s="1">
        <v>8</v>
      </c>
      <c r="T726" s="4">
        <v>0.1</v>
      </c>
      <c r="U726" s="1"/>
      <c r="V726" s="4"/>
      <c r="W726" s="1">
        <v>176</v>
      </c>
      <c r="X726" s="1">
        <v>3318</v>
      </c>
    </row>
    <row r="727" spans="1:24" customHeight="1" ht="12.75">
      <c r="A727" s="1" t="s">
        <v>251</v>
      </c>
      <c r="B727" s="7">
        <v>32.38</v>
      </c>
      <c r="C727" s="1">
        <v>3</v>
      </c>
      <c r="D727" s="1" t="s">
        <v>154</v>
      </c>
      <c r="E727" s="1"/>
      <c r="F727" s="1"/>
      <c r="G727" s="1"/>
      <c r="H727" s="1"/>
      <c r="I727" s="5">
        <v>6</v>
      </c>
      <c r="J727" s="5">
        <v>1.0488088481702</v>
      </c>
      <c r="K727" s="1">
        <v>4</v>
      </c>
      <c r="L727" s="4">
        <v>0.1</v>
      </c>
      <c r="M727" s="1">
        <v>5</v>
      </c>
      <c r="N727" s="4">
        <v>0.15</v>
      </c>
      <c r="O727" s="1">
        <v>6</v>
      </c>
      <c r="P727" s="4">
        <v>0.5</v>
      </c>
      <c r="Q727" s="1">
        <v>7</v>
      </c>
      <c r="R727" s="4">
        <v>0.15</v>
      </c>
      <c r="S727" s="1">
        <v>8</v>
      </c>
      <c r="T727" s="4">
        <v>0.1</v>
      </c>
      <c r="U727" s="1"/>
      <c r="V727" s="4"/>
      <c r="W727" s="1">
        <v>176</v>
      </c>
      <c r="X727" s="1">
        <v>3234</v>
      </c>
    </row>
    <row r="728" spans="1:24" customHeight="1" ht="12.75">
      <c r="A728" s="1" t="s">
        <v>252</v>
      </c>
      <c r="B728" s="7">
        <v>59.8</v>
      </c>
      <c r="C728" s="1">
        <v>3</v>
      </c>
      <c r="D728" s="1" t="s">
        <v>154</v>
      </c>
      <c r="E728" s="1"/>
      <c r="F728" s="1"/>
      <c r="G728" s="1"/>
      <c r="H728" s="1"/>
      <c r="I728" s="5">
        <v>17.4</v>
      </c>
      <c r="J728" s="5">
        <v>3.4409301068171</v>
      </c>
      <c r="K728" s="1">
        <v>12</v>
      </c>
      <c r="L728" s="4">
        <v>0.1</v>
      </c>
      <c r="M728" s="1">
        <v>14</v>
      </c>
      <c r="N728" s="4">
        <v>0.1</v>
      </c>
      <c r="O728" s="1">
        <v>16</v>
      </c>
      <c r="P728" s="4">
        <v>0.4</v>
      </c>
      <c r="Q728" s="1">
        <v>18</v>
      </c>
      <c r="R728" s="4">
        <v>0.1</v>
      </c>
      <c r="S728" s="1">
        <v>21</v>
      </c>
      <c r="T728" s="4">
        <v>0.2</v>
      </c>
      <c r="U728" s="1">
        <v>24</v>
      </c>
      <c r="V728" s="4">
        <v>0.1</v>
      </c>
      <c r="W728" s="1">
        <v>176</v>
      </c>
      <c r="X728" s="1">
        <v>1932</v>
      </c>
    </row>
    <row r="729" spans="1:24" customHeight="1" ht="12.75">
      <c r="A729" s="1" t="s">
        <v>253</v>
      </c>
      <c r="B729" s="7">
        <v>18.62</v>
      </c>
      <c r="C729" s="1">
        <v>3</v>
      </c>
      <c r="D729" s="1" t="s">
        <v>154</v>
      </c>
      <c r="E729" s="1"/>
      <c r="F729" s="1"/>
      <c r="G729" s="1"/>
      <c r="H729" s="1"/>
      <c r="I729" s="5">
        <v>21.7</v>
      </c>
      <c r="J729" s="5">
        <v>4.1964270516715</v>
      </c>
      <c r="K729" s="1">
        <v>15</v>
      </c>
      <c r="L729" s="4">
        <v>0.1</v>
      </c>
      <c r="M729" s="1">
        <v>18</v>
      </c>
      <c r="N729" s="4">
        <v>0.1</v>
      </c>
      <c r="O729" s="1">
        <v>20</v>
      </c>
      <c r="P729" s="4">
        <v>0.4</v>
      </c>
      <c r="Q729" s="1">
        <v>22</v>
      </c>
      <c r="R729" s="4">
        <v>0.1</v>
      </c>
      <c r="S729" s="1">
        <v>26</v>
      </c>
      <c r="T729" s="4">
        <v>0.2</v>
      </c>
      <c r="U729" s="1">
        <v>30</v>
      </c>
      <c r="V729" s="4">
        <v>0.1</v>
      </c>
      <c r="W729" s="1">
        <v>176</v>
      </c>
      <c r="X729" s="1">
        <v>3402</v>
      </c>
    </row>
    <row r="730" spans="1:24" customHeight="1" ht="12.75">
      <c r="A730" s="1" t="s">
        <v>254</v>
      </c>
      <c r="B730" s="7">
        <v>28.69</v>
      </c>
      <c r="C730" s="1">
        <v>3</v>
      </c>
      <c r="D730" s="1" t="s">
        <v>154</v>
      </c>
      <c r="E730" s="1"/>
      <c r="F730" s="1"/>
      <c r="G730" s="1"/>
      <c r="H730" s="1"/>
      <c r="I730" s="5">
        <v>28.3</v>
      </c>
      <c r="J730" s="5">
        <v>5.4598534778875</v>
      </c>
      <c r="K730" s="1">
        <v>20</v>
      </c>
      <c r="L730" s="4">
        <v>0.1</v>
      </c>
      <c r="M730" s="1">
        <v>23</v>
      </c>
      <c r="N730" s="4">
        <v>0.1</v>
      </c>
      <c r="O730" s="1">
        <v>26</v>
      </c>
      <c r="P730" s="4">
        <v>0.4</v>
      </c>
      <c r="Q730" s="1">
        <v>29</v>
      </c>
      <c r="R730" s="4">
        <v>0.1</v>
      </c>
      <c r="S730" s="1">
        <v>34</v>
      </c>
      <c r="T730" s="4">
        <v>0.2</v>
      </c>
      <c r="U730" s="1">
        <v>39</v>
      </c>
      <c r="V730" s="4">
        <v>0.1</v>
      </c>
      <c r="W730" s="1">
        <v>176</v>
      </c>
      <c r="X730" s="1">
        <v>1974</v>
      </c>
    </row>
    <row r="731" spans="1:24" customHeight="1" ht="12.75">
      <c r="A731" s="1" t="s">
        <v>255</v>
      </c>
      <c r="B731" s="7">
        <v>13.65</v>
      </c>
      <c r="C731" s="1">
        <v>3</v>
      </c>
      <c r="D731" s="1" t="s">
        <v>154</v>
      </c>
      <c r="E731" s="1"/>
      <c r="F731" s="1"/>
      <c r="G731" s="1"/>
      <c r="H731" s="1"/>
      <c r="I731" s="5">
        <v>26</v>
      </c>
      <c r="J731" s="5">
        <v>4.9598387070549</v>
      </c>
      <c r="K731" s="1">
        <v>18</v>
      </c>
      <c r="L731" s="4">
        <v>0.1</v>
      </c>
      <c r="M731" s="1">
        <v>22</v>
      </c>
      <c r="N731" s="4">
        <v>0.1</v>
      </c>
      <c r="O731" s="1">
        <v>24</v>
      </c>
      <c r="P731" s="4">
        <v>0.4</v>
      </c>
      <c r="Q731" s="1">
        <v>26</v>
      </c>
      <c r="R731" s="4">
        <v>0.1</v>
      </c>
      <c r="S731" s="1">
        <v>31</v>
      </c>
      <c r="T731" s="4">
        <v>0.2</v>
      </c>
      <c r="U731" s="1">
        <v>36</v>
      </c>
      <c r="V731" s="4">
        <v>0.1</v>
      </c>
      <c r="W731" s="1">
        <v>176</v>
      </c>
      <c r="X731" s="1">
        <v>3444</v>
      </c>
    </row>
    <row r="732" spans="1:24" customHeight="1" ht="12.75">
      <c r="A732" s="1" t="s">
        <v>256</v>
      </c>
      <c r="B732" s="7">
        <v>38.58</v>
      </c>
      <c r="C732" s="1">
        <v>3</v>
      </c>
      <c r="D732" s="1" t="s">
        <v>154</v>
      </c>
      <c r="E732" s="1"/>
      <c r="F732" s="1"/>
      <c r="G732" s="1"/>
      <c r="H732" s="1"/>
      <c r="I732" s="5">
        <v>17.4</v>
      </c>
      <c r="J732" s="5">
        <v>3.4409301068171</v>
      </c>
      <c r="K732" s="1">
        <v>12</v>
      </c>
      <c r="L732" s="4">
        <v>0.1</v>
      </c>
      <c r="M732" s="1">
        <v>14</v>
      </c>
      <c r="N732" s="4">
        <v>0.1</v>
      </c>
      <c r="O732" s="1">
        <v>16</v>
      </c>
      <c r="P732" s="4">
        <v>0.4</v>
      </c>
      <c r="Q732" s="1">
        <v>18</v>
      </c>
      <c r="R732" s="4">
        <v>0.1</v>
      </c>
      <c r="S732" s="1">
        <v>21</v>
      </c>
      <c r="T732" s="4">
        <v>0.2</v>
      </c>
      <c r="U732" s="1">
        <v>24</v>
      </c>
      <c r="V732" s="4">
        <v>0.1</v>
      </c>
      <c r="W732" s="1">
        <v>176</v>
      </c>
      <c r="X732" s="1">
        <v>16338</v>
      </c>
    </row>
    <row r="733" spans="1:24" customHeight="1" ht="12.75">
      <c r="A733" s="1" t="s">
        <v>257</v>
      </c>
      <c r="B733" s="7">
        <v>25.42</v>
      </c>
      <c r="C733" s="1">
        <v>3</v>
      </c>
      <c r="D733" s="1" t="s">
        <v>154</v>
      </c>
      <c r="E733" s="1"/>
      <c r="F733" s="1"/>
      <c r="G733" s="1"/>
      <c r="H733" s="1"/>
      <c r="I733" s="5">
        <v>17.4</v>
      </c>
      <c r="J733" s="5">
        <v>3.4409301068171</v>
      </c>
      <c r="K733" s="1">
        <v>12</v>
      </c>
      <c r="L733" s="4">
        <v>0.1</v>
      </c>
      <c r="M733" s="1">
        <v>14</v>
      </c>
      <c r="N733" s="4">
        <v>0.1</v>
      </c>
      <c r="O733" s="1">
        <v>16</v>
      </c>
      <c r="P733" s="4">
        <v>0.4</v>
      </c>
      <c r="Q733" s="1">
        <v>18</v>
      </c>
      <c r="R733" s="4">
        <v>0.1</v>
      </c>
      <c r="S733" s="1">
        <v>21</v>
      </c>
      <c r="T733" s="4">
        <v>0.2</v>
      </c>
      <c r="U733" s="1">
        <v>24</v>
      </c>
      <c r="V733" s="4">
        <v>0.1</v>
      </c>
      <c r="W733" s="1">
        <v>176</v>
      </c>
      <c r="X733" s="1">
        <v>16506</v>
      </c>
    </row>
    <row r="734" spans="1:24" customHeight="1" ht="12.75">
      <c r="A734" s="1" t="s">
        <v>258</v>
      </c>
      <c r="B734" s="7">
        <v>55.53</v>
      </c>
      <c r="C734" s="1">
        <v>3</v>
      </c>
      <c r="D734" s="1" t="s">
        <v>154</v>
      </c>
      <c r="E734" s="1"/>
      <c r="F734" s="1"/>
      <c r="G734" s="1"/>
      <c r="H734" s="1"/>
      <c r="I734" s="5">
        <v>6</v>
      </c>
      <c r="J734" s="5">
        <v>1.0488088481702</v>
      </c>
      <c r="K734" s="1">
        <v>4</v>
      </c>
      <c r="L734" s="4">
        <v>0.1</v>
      </c>
      <c r="M734" s="1">
        <v>5</v>
      </c>
      <c r="N734" s="4">
        <v>0.15</v>
      </c>
      <c r="O734" s="1">
        <v>6</v>
      </c>
      <c r="P734" s="4">
        <v>0.5</v>
      </c>
      <c r="Q734" s="1">
        <v>7</v>
      </c>
      <c r="R734" s="4">
        <v>0.15</v>
      </c>
      <c r="S734" s="1">
        <v>8</v>
      </c>
      <c r="T734" s="4">
        <v>0.1</v>
      </c>
      <c r="U734" s="1"/>
      <c r="V734" s="4"/>
      <c r="W734" s="1">
        <v>176</v>
      </c>
      <c r="X734" s="1">
        <v>3486</v>
      </c>
    </row>
    <row r="735" spans="1:24" customHeight="1" ht="12.75">
      <c r="A735" s="1" t="s">
        <v>259</v>
      </c>
      <c r="B735" s="7">
        <v>33.88</v>
      </c>
      <c r="C735" s="1">
        <v>3</v>
      </c>
      <c r="D735" s="1" t="s">
        <v>154</v>
      </c>
      <c r="E735" s="1"/>
      <c r="F735" s="1"/>
      <c r="G735" s="1"/>
      <c r="H735" s="1"/>
      <c r="I735" s="5">
        <v>6</v>
      </c>
      <c r="J735" s="5">
        <v>1.0488088481702</v>
      </c>
      <c r="K735" s="1">
        <v>4</v>
      </c>
      <c r="L735" s="4">
        <v>0.1</v>
      </c>
      <c r="M735" s="1">
        <v>5</v>
      </c>
      <c r="N735" s="4">
        <v>0.15</v>
      </c>
      <c r="O735" s="1">
        <v>6</v>
      </c>
      <c r="P735" s="4">
        <v>0.5</v>
      </c>
      <c r="Q735" s="1">
        <v>7</v>
      </c>
      <c r="R735" s="4">
        <v>0.15</v>
      </c>
      <c r="S735" s="1">
        <v>8</v>
      </c>
      <c r="T735" s="4">
        <v>0.1</v>
      </c>
      <c r="U735" s="1"/>
      <c r="V735" s="4"/>
      <c r="W735" s="1">
        <v>176</v>
      </c>
      <c r="X735" s="1">
        <v>3528</v>
      </c>
    </row>
    <row r="736" spans="1:24" customHeight="1" ht="12.75">
      <c r="A736" s="1" t="s">
        <v>260</v>
      </c>
      <c r="B736" s="7">
        <v>16.03</v>
      </c>
      <c r="C736" s="1">
        <v>3</v>
      </c>
      <c r="D736" s="1" t="s">
        <v>154</v>
      </c>
      <c r="E736" s="1"/>
      <c r="F736" s="1"/>
      <c r="G736" s="1"/>
      <c r="H736" s="1"/>
      <c r="I736" s="5">
        <v>17.4</v>
      </c>
      <c r="J736" s="5">
        <v>3.4409301068171</v>
      </c>
      <c r="K736" s="1">
        <v>12</v>
      </c>
      <c r="L736" s="4">
        <v>0.1</v>
      </c>
      <c r="M736" s="1">
        <v>14</v>
      </c>
      <c r="N736" s="4">
        <v>0.1</v>
      </c>
      <c r="O736" s="1">
        <v>16</v>
      </c>
      <c r="P736" s="4">
        <v>0.4</v>
      </c>
      <c r="Q736" s="1">
        <v>18</v>
      </c>
      <c r="R736" s="4">
        <v>0.1</v>
      </c>
      <c r="S736" s="1">
        <v>21</v>
      </c>
      <c r="T736" s="4">
        <v>0.2</v>
      </c>
      <c r="U736" s="1">
        <v>24</v>
      </c>
      <c r="V736" s="4">
        <v>0.1</v>
      </c>
      <c r="W736" s="1">
        <v>176</v>
      </c>
      <c r="X736" s="1">
        <v>3570</v>
      </c>
    </row>
    <row r="737" spans="1:24" customHeight="1" ht="12.75">
      <c r="A737" s="1" t="s">
        <v>261</v>
      </c>
      <c r="B737" s="7">
        <v>48.17</v>
      </c>
      <c r="C737" s="1">
        <v>3</v>
      </c>
      <c r="D737" s="1" t="s">
        <v>154</v>
      </c>
      <c r="E737" s="1"/>
      <c r="F737" s="1"/>
      <c r="G737" s="1"/>
      <c r="H737" s="1"/>
      <c r="I737" s="5">
        <v>43.4</v>
      </c>
      <c r="J737" s="5">
        <v>8.3928541033429</v>
      </c>
      <c r="K737" s="1">
        <v>30</v>
      </c>
      <c r="L737" s="4">
        <v>0.1</v>
      </c>
      <c r="M737" s="1">
        <v>36</v>
      </c>
      <c r="N737" s="4">
        <v>0.1</v>
      </c>
      <c r="O737" s="1">
        <v>40</v>
      </c>
      <c r="P737" s="4">
        <v>0.4</v>
      </c>
      <c r="Q737" s="1">
        <v>44</v>
      </c>
      <c r="R737" s="4">
        <v>0.1</v>
      </c>
      <c r="S737" s="1">
        <v>52</v>
      </c>
      <c r="T737" s="4">
        <v>0.2</v>
      </c>
      <c r="U737" s="1">
        <v>60</v>
      </c>
      <c r="V737" s="4">
        <v>0.1</v>
      </c>
      <c r="W737" s="1">
        <v>176</v>
      </c>
      <c r="X737" s="1">
        <v>17724</v>
      </c>
    </row>
    <row r="738" spans="1:24" customHeight="1" ht="12.75">
      <c r="A738" s="1" t="s">
        <v>505</v>
      </c>
      <c r="B738" s="7">
        <v>12.7</v>
      </c>
      <c r="C738" s="1">
        <v>3</v>
      </c>
      <c r="D738" s="1" t="s">
        <v>154</v>
      </c>
      <c r="E738" s="1"/>
      <c r="F738" s="1"/>
      <c r="G738" s="1"/>
      <c r="H738" s="1"/>
      <c r="I738" s="5">
        <v>6</v>
      </c>
      <c r="J738" s="5">
        <v>1.0488088481702</v>
      </c>
      <c r="K738" s="1">
        <v>4</v>
      </c>
      <c r="L738" s="4">
        <v>0.1</v>
      </c>
      <c r="M738" s="1">
        <v>5</v>
      </c>
      <c r="N738" s="4">
        <v>0.15</v>
      </c>
      <c r="O738" s="1">
        <v>6</v>
      </c>
      <c r="P738" s="4">
        <v>0.5</v>
      </c>
      <c r="Q738" s="1">
        <v>7</v>
      </c>
      <c r="R738" s="4">
        <v>0.15</v>
      </c>
      <c r="S738" s="1">
        <v>8</v>
      </c>
      <c r="T738" s="4">
        <v>0.1</v>
      </c>
      <c r="U738" s="1"/>
      <c r="V738" s="4"/>
      <c r="W738" s="1">
        <v>176</v>
      </c>
      <c r="X738" s="1">
        <v>3612</v>
      </c>
    </row>
    <row r="739" spans="1:24" customHeight="1" ht="12.75">
      <c r="A739" s="1" t="s">
        <v>506</v>
      </c>
      <c r="B739" s="7">
        <v>11.9</v>
      </c>
      <c r="C739" s="1">
        <v>3</v>
      </c>
      <c r="D739" s="1" t="s">
        <v>154</v>
      </c>
      <c r="E739" s="1"/>
      <c r="F739" s="1"/>
      <c r="G739" s="1"/>
      <c r="H739" s="1"/>
      <c r="I739" s="5">
        <v>26</v>
      </c>
      <c r="J739" s="5">
        <v>4.9598387070549</v>
      </c>
      <c r="K739" s="1">
        <v>18</v>
      </c>
      <c r="L739" s="4">
        <v>0.1</v>
      </c>
      <c r="M739" s="1">
        <v>22</v>
      </c>
      <c r="N739" s="4">
        <v>0.1</v>
      </c>
      <c r="O739" s="1">
        <v>24</v>
      </c>
      <c r="P739" s="4">
        <v>0.4</v>
      </c>
      <c r="Q739" s="1">
        <v>26</v>
      </c>
      <c r="R739" s="4">
        <v>0.1</v>
      </c>
      <c r="S739" s="1">
        <v>31</v>
      </c>
      <c r="T739" s="4">
        <v>0.2</v>
      </c>
      <c r="U739" s="1">
        <v>36</v>
      </c>
      <c r="V739" s="4">
        <v>0.1</v>
      </c>
      <c r="W739" s="1">
        <v>176</v>
      </c>
      <c r="X739" s="1">
        <v>3654</v>
      </c>
    </row>
    <row r="740" spans="1:24" customHeight="1" ht="12.75">
      <c r="A740" s="1" t="s">
        <v>507</v>
      </c>
      <c r="B740" s="7">
        <v>51.19</v>
      </c>
      <c r="C740" s="1">
        <v>3</v>
      </c>
      <c r="D740" s="1" t="s">
        <v>154</v>
      </c>
      <c r="E740" s="1"/>
      <c r="F740" s="1"/>
      <c r="G740" s="1"/>
      <c r="H740" s="1"/>
      <c r="I740" s="5">
        <v>26</v>
      </c>
      <c r="J740" s="5">
        <v>4.9598387070549</v>
      </c>
      <c r="K740" s="1">
        <v>18</v>
      </c>
      <c r="L740" s="4">
        <v>0.1</v>
      </c>
      <c r="M740" s="1">
        <v>22</v>
      </c>
      <c r="N740" s="4">
        <v>0.1</v>
      </c>
      <c r="O740" s="1">
        <v>24</v>
      </c>
      <c r="P740" s="4">
        <v>0.4</v>
      </c>
      <c r="Q740" s="1">
        <v>26</v>
      </c>
      <c r="R740" s="4">
        <v>0.1</v>
      </c>
      <c r="S740" s="1">
        <v>31</v>
      </c>
      <c r="T740" s="4">
        <v>0.2</v>
      </c>
      <c r="U740" s="1">
        <v>36</v>
      </c>
      <c r="V740" s="4">
        <v>0.1</v>
      </c>
      <c r="W740" s="1">
        <v>176</v>
      </c>
      <c r="X740" s="1">
        <v>15624</v>
      </c>
    </row>
    <row r="741" spans="1:24" customHeight="1" ht="12.75">
      <c r="A741" s="1" t="s">
        <v>508</v>
      </c>
      <c r="B741" s="7">
        <v>74.47</v>
      </c>
      <c r="C741" s="1">
        <v>3</v>
      </c>
      <c r="D741" s="1" t="s">
        <v>154</v>
      </c>
      <c r="E741" s="1"/>
      <c r="F741" s="1"/>
      <c r="G741" s="1"/>
      <c r="H741" s="1"/>
      <c r="I741" s="5">
        <v>6</v>
      </c>
      <c r="J741" s="5">
        <v>1.0488088481702</v>
      </c>
      <c r="K741" s="1">
        <v>4</v>
      </c>
      <c r="L741" s="4">
        <v>0.1</v>
      </c>
      <c r="M741" s="1">
        <v>5</v>
      </c>
      <c r="N741" s="4">
        <v>0.15</v>
      </c>
      <c r="O741" s="1">
        <v>6</v>
      </c>
      <c r="P741" s="4">
        <v>0.5</v>
      </c>
      <c r="Q741" s="1">
        <v>7</v>
      </c>
      <c r="R741" s="4">
        <v>0.15</v>
      </c>
      <c r="S741" s="1">
        <v>8</v>
      </c>
      <c r="T741" s="4">
        <v>0.1</v>
      </c>
      <c r="U741" s="1"/>
      <c r="V741" s="4"/>
      <c r="W741" s="1">
        <v>176</v>
      </c>
      <c r="X741" s="1">
        <v>2016</v>
      </c>
    </row>
    <row r="742" spans="1:24" customHeight="1" ht="12.75">
      <c r="A742" s="1" t="s">
        <v>516</v>
      </c>
      <c r="B742" s="7">
        <v>35</v>
      </c>
      <c r="C742" s="1">
        <v>3</v>
      </c>
      <c r="D742" s="1" t="s">
        <v>154</v>
      </c>
      <c r="E742" s="1"/>
      <c r="F742" s="1"/>
      <c r="G742" s="1"/>
      <c r="H742" s="1"/>
      <c r="I742" s="5">
        <v>26</v>
      </c>
      <c r="J742" s="5">
        <v>4.9598387070549</v>
      </c>
      <c r="K742" s="1">
        <v>18</v>
      </c>
      <c r="L742" s="4">
        <v>0.1</v>
      </c>
      <c r="M742" s="1">
        <v>22</v>
      </c>
      <c r="N742" s="4">
        <v>0.1</v>
      </c>
      <c r="O742" s="1">
        <v>24</v>
      </c>
      <c r="P742" s="4">
        <v>0.4</v>
      </c>
      <c r="Q742" s="1">
        <v>26</v>
      </c>
      <c r="R742" s="4">
        <v>0.1</v>
      </c>
      <c r="S742" s="1">
        <v>31</v>
      </c>
      <c r="T742" s="4">
        <v>0.2</v>
      </c>
      <c r="U742" s="1">
        <v>36</v>
      </c>
      <c r="V742" s="4">
        <v>0.1</v>
      </c>
      <c r="W742" s="1">
        <v>176</v>
      </c>
      <c r="X742" s="1">
        <v>3696</v>
      </c>
    </row>
    <row r="743" spans="1:24" customHeight="1" ht="12.75">
      <c r="A743" s="1" t="s">
        <v>517</v>
      </c>
      <c r="B743" s="7">
        <v>53.6</v>
      </c>
      <c r="C743" s="1">
        <v>3</v>
      </c>
      <c r="D743" s="1" t="s">
        <v>154</v>
      </c>
      <c r="E743" s="1"/>
      <c r="F743" s="1"/>
      <c r="G743" s="1"/>
      <c r="H743" s="1"/>
      <c r="I743" s="5">
        <v>6</v>
      </c>
      <c r="J743" s="5">
        <v>1.0488088481702</v>
      </c>
      <c r="K743" s="1">
        <v>4</v>
      </c>
      <c r="L743" s="4">
        <v>0.1</v>
      </c>
      <c r="M743" s="1">
        <v>5</v>
      </c>
      <c r="N743" s="4">
        <v>0.15</v>
      </c>
      <c r="O743" s="1">
        <v>6</v>
      </c>
      <c r="P743" s="4">
        <v>0.5</v>
      </c>
      <c r="Q743" s="1">
        <v>7</v>
      </c>
      <c r="R743" s="4">
        <v>0.15</v>
      </c>
      <c r="S743" s="1">
        <v>8</v>
      </c>
      <c r="T743" s="4">
        <v>0.1</v>
      </c>
      <c r="U743" s="1"/>
      <c r="V743" s="4"/>
      <c r="W743" s="1">
        <v>176</v>
      </c>
      <c r="X743" s="1">
        <v>2058</v>
      </c>
    </row>
    <row r="744" spans="1:24" customHeight="1" ht="12.75">
      <c r="A744" s="1" t="s">
        <v>518</v>
      </c>
      <c r="B744" s="7">
        <v>96.21</v>
      </c>
      <c r="C744" s="1">
        <v>3</v>
      </c>
      <c r="D744" s="1" t="s">
        <v>154</v>
      </c>
      <c r="E744" s="1"/>
      <c r="F744" s="1"/>
      <c r="G744" s="1"/>
      <c r="H744" s="1"/>
      <c r="I744" s="5">
        <v>8.6</v>
      </c>
      <c r="J744" s="5">
        <v>1.6248076809272</v>
      </c>
      <c r="K744" s="1">
        <v>6</v>
      </c>
      <c r="L744" s="4">
        <v>0.1</v>
      </c>
      <c r="M744" s="1">
        <v>7</v>
      </c>
      <c r="N744" s="4">
        <v>0.1</v>
      </c>
      <c r="O744" s="1">
        <v>8</v>
      </c>
      <c r="P744" s="4">
        <v>0.4</v>
      </c>
      <c r="Q744" s="1">
        <v>9</v>
      </c>
      <c r="R744" s="4">
        <v>0.1</v>
      </c>
      <c r="S744" s="1">
        <v>10</v>
      </c>
      <c r="T744" s="4">
        <v>0.2</v>
      </c>
      <c r="U744" s="1">
        <v>12</v>
      </c>
      <c r="V744" s="4">
        <v>0.1</v>
      </c>
      <c r="W744" s="1">
        <v>176</v>
      </c>
      <c r="X744" s="1">
        <v>2100</v>
      </c>
    </row>
    <row r="745" spans="1:24" customHeight="1" ht="12.75">
      <c r="A745" s="1" t="s">
        <v>519</v>
      </c>
      <c r="B745" s="7">
        <v>17.11</v>
      </c>
      <c r="C745" s="1">
        <v>3</v>
      </c>
      <c r="D745" s="1" t="s">
        <v>154</v>
      </c>
      <c r="E745" s="1"/>
      <c r="F745" s="1"/>
      <c r="G745" s="1"/>
      <c r="H745" s="1"/>
      <c r="I745" s="5">
        <v>8.6</v>
      </c>
      <c r="J745" s="5">
        <v>1.6248076809272</v>
      </c>
      <c r="K745" s="1">
        <v>6</v>
      </c>
      <c r="L745" s="4">
        <v>0.1</v>
      </c>
      <c r="M745" s="1">
        <v>7</v>
      </c>
      <c r="N745" s="4">
        <v>0.1</v>
      </c>
      <c r="O745" s="1">
        <v>8</v>
      </c>
      <c r="P745" s="4">
        <v>0.4</v>
      </c>
      <c r="Q745" s="1">
        <v>9</v>
      </c>
      <c r="R745" s="4">
        <v>0.1</v>
      </c>
      <c r="S745" s="1">
        <v>10</v>
      </c>
      <c r="T745" s="4">
        <v>0.2</v>
      </c>
      <c r="U745" s="1">
        <v>12</v>
      </c>
      <c r="V745" s="4">
        <v>0.1</v>
      </c>
      <c r="W745" s="1">
        <v>176</v>
      </c>
      <c r="X745" s="1">
        <v>3738</v>
      </c>
    </row>
    <row r="746" spans="1:24" customHeight="1" ht="12.75">
      <c r="A746" s="1" t="s">
        <v>520</v>
      </c>
      <c r="B746" s="7">
        <v>40.16</v>
      </c>
      <c r="C746" s="1">
        <v>3</v>
      </c>
      <c r="D746" s="1" t="s">
        <v>154</v>
      </c>
      <c r="E746" s="1"/>
      <c r="F746" s="1"/>
      <c r="G746" s="1"/>
      <c r="H746" s="1"/>
      <c r="I746" s="5">
        <v>2.05</v>
      </c>
      <c r="J746" s="5">
        <v>0.80467384697155</v>
      </c>
      <c r="K746" s="1">
        <v>1</v>
      </c>
      <c r="L746" s="4">
        <v>0.25</v>
      </c>
      <c r="M746" s="1">
        <v>2</v>
      </c>
      <c r="N746" s="4">
        <v>0.5</v>
      </c>
      <c r="O746" s="1">
        <v>3</v>
      </c>
      <c r="P746" s="4">
        <v>0.2</v>
      </c>
      <c r="Q746" s="1">
        <v>4</v>
      </c>
      <c r="R746" s="4">
        <v>0.05</v>
      </c>
      <c r="S746" s="1"/>
      <c r="T746" s="4"/>
      <c r="U746" s="1"/>
      <c r="V746" s="4"/>
      <c r="W746" s="1">
        <v>176</v>
      </c>
      <c r="X746" s="1">
        <v>17094</v>
      </c>
    </row>
    <row r="747" spans="1:24" customHeight="1" ht="12.75">
      <c r="A747" s="1" t="s">
        <v>521</v>
      </c>
      <c r="B747" s="7">
        <v>22.99</v>
      </c>
      <c r="C747" s="1">
        <v>3</v>
      </c>
      <c r="D747" s="1" t="s">
        <v>154</v>
      </c>
      <c r="E747" s="1"/>
      <c r="F747" s="1"/>
      <c r="G747" s="1"/>
      <c r="H747" s="1"/>
      <c r="I747" s="5">
        <v>28.3</v>
      </c>
      <c r="J747" s="5">
        <v>5.4598534778875</v>
      </c>
      <c r="K747" s="1">
        <v>20</v>
      </c>
      <c r="L747" s="4">
        <v>0.1</v>
      </c>
      <c r="M747" s="1">
        <v>23</v>
      </c>
      <c r="N747" s="4">
        <v>0.1</v>
      </c>
      <c r="O747" s="1">
        <v>26</v>
      </c>
      <c r="P747" s="4">
        <v>0.4</v>
      </c>
      <c r="Q747" s="1">
        <v>29</v>
      </c>
      <c r="R747" s="4">
        <v>0.1</v>
      </c>
      <c r="S747" s="1">
        <v>34</v>
      </c>
      <c r="T747" s="4">
        <v>0.2</v>
      </c>
      <c r="U747" s="1">
        <v>39</v>
      </c>
      <c r="V747" s="4">
        <v>0.1</v>
      </c>
      <c r="W747" s="1">
        <v>176</v>
      </c>
      <c r="X747" s="1">
        <v>16380</v>
      </c>
    </row>
    <row r="748" spans="1:24" customHeight="1" ht="12.75">
      <c r="A748" s="1" t="s">
        <v>522</v>
      </c>
      <c r="B748" s="7">
        <v>16.49</v>
      </c>
      <c r="C748" s="1">
        <v>3</v>
      </c>
      <c r="D748" s="1" t="s">
        <v>154</v>
      </c>
      <c r="E748" s="1"/>
      <c r="F748" s="1"/>
      <c r="G748" s="1"/>
      <c r="H748" s="1"/>
      <c r="I748" s="5">
        <v>8.6</v>
      </c>
      <c r="J748" s="5">
        <v>1.6248076809272</v>
      </c>
      <c r="K748" s="1">
        <v>6</v>
      </c>
      <c r="L748" s="4">
        <v>0.1</v>
      </c>
      <c r="M748" s="1">
        <v>7</v>
      </c>
      <c r="N748" s="4">
        <v>0.1</v>
      </c>
      <c r="O748" s="1">
        <v>8</v>
      </c>
      <c r="P748" s="4">
        <v>0.4</v>
      </c>
      <c r="Q748" s="1">
        <v>9</v>
      </c>
      <c r="R748" s="4">
        <v>0.1</v>
      </c>
      <c r="S748" s="1">
        <v>10</v>
      </c>
      <c r="T748" s="4">
        <v>0.2</v>
      </c>
      <c r="U748" s="1">
        <v>12</v>
      </c>
      <c r="V748" s="4">
        <v>0.1</v>
      </c>
      <c r="W748" s="1">
        <v>176</v>
      </c>
      <c r="X748" s="1">
        <v>2142</v>
      </c>
    </row>
    <row r="749" spans="1:24" customHeight="1" ht="12.75">
      <c r="A749" s="1" t="s">
        <v>523</v>
      </c>
      <c r="B749" s="7">
        <v>43.28</v>
      </c>
      <c r="C749" s="1">
        <v>3</v>
      </c>
      <c r="D749" s="1" t="s">
        <v>154</v>
      </c>
      <c r="E749" s="1"/>
      <c r="F749" s="1"/>
      <c r="G749" s="1"/>
      <c r="H749" s="1"/>
      <c r="I749" s="5">
        <v>4</v>
      </c>
      <c r="J749" s="5">
        <v>1.0488088481702</v>
      </c>
      <c r="K749" s="1">
        <v>2</v>
      </c>
      <c r="L749" s="4">
        <v>0.1</v>
      </c>
      <c r="M749" s="1">
        <v>3</v>
      </c>
      <c r="N749" s="4">
        <v>0.15</v>
      </c>
      <c r="O749" s="1">
        <v>4</v>
      </c>
      <c r="P749" s="4">
        <v>0.5</v>
      </c>
      <c r="Q749" s="1">
        <v>5</v>
      </c>
      <c r="R749" s="4">
        <v>0.15</v>
      </c>
      <c r="S749" s="1">
        <v>6</v>
      </c>
      <c r="T749" s="4">
        <v>0.1</v>
      </c>
      <c r="U749" s="1"/>
      <c r="V749" s="4"/>
      <c r="W749" s="1">
        <v>176</v>
      </c>
      <c r="X749" s="1">
        <v>2184</v>
      </c>
    </row>
    <row r="750" spans="1:24" customHeight="1" ht="12.75">
      <c r="A750" s="1" t="s">
        <v>524</v>
      </c>
      <c r="B750" s="7">
        <v>28.39</v>
      </c>
      <c r="C750" s="1">
        <v>3</v>
      </c>
      <c r="D750" s="1" t="s">
        <v>154</v>
      </c>
      <c r="E750" s="1"/>
      <c r="F750" s="1"/>
      <c r="G750" s="1"/>
      <c r="H750" s="1"/>
      <c r="I750" s="5">
        <v>8.6</v>
      </c>
      <c r="J750" s="5">
        <v>1.6248076809272</v>
      </c>
      <c r="K750" s="1">
        <v>6</v>
      </c>
      <c r="L750" s="4">
        <v>0.1</v>
      </c>
      <c r="M750" s="1">
        <v>7</v>
      </c>
      <c r="N750" s="4">
        <v>0.1</v>
      </c>
      <c r="O750" s="1">
        <v>8</v>
      </c>
      <c r="P750" s="4">
        <v>0.4</v>
      </c>
      <c r="Q750" s="1">
        <v>9</v>
      </c>
      <c r="R750" s="4">
        <v>0.1</v>
      </c>
      <c r="S750" s="1">
        <v>10</v>
      </c>
      <c r="T750" s="4">
        <v>0.2</v>
      </c>
      <c r="U750" s="1">
        <v>12</v>
      </c>
      <c r="V750" s="4">
        <v>0.1</v>
      </c>
      <c r="W750" s="1">
        <v>176</v>
      </c>
      <c r="X750" s="1">
        <v>2226</v>
      </c>
    </row>
    <row r="751" spans="1:24" customHeight="1" ht="12.75">
      <c r="A751" s="1" t="s">
        <v>525</v>
      </c>
      <c r="B751" s="7">
        <v>60.68</v>
      </c>
      <c r="C751" s="1">
        <v>3</v>
      </c>
      <c r="D751" s="1" t="s">
        <v>154</v>
      </c>
      <c r="E751" s="1"/>
      <c r="F751" s="1"/>
      <c r="G751" s="1"/>
      <c r="H751" s="1"/>
      <c r="I751" s="5">
        <v>26</v>
      </c>
      <c r="J751" s="5">
        <v>4.9598387070549</v>
      </c>
      <c r="K751" s="1">
        <v>18</v>
      </c>
      <c r="L751" s="4">
        <v>0.1</v>
      </c>
      <c r="M751" s="1">
        <v>22</v>
      </c>
      <c r="N751" s="4">
        <v>0.1</v>
      </c>
      <c r="O751" s="1">
        <v>24</v>
      </c>
      <c r="P751" s="4">
        <v>0.4</v>
      </c>
      <c r="Q751" s="1">
        <v>26</v>
      </c>
      <c r="R751" s="4">
        <v>0.1</v>
      </c>
      <c r="S751" s="1">
        <v>31</v>
      </c>
      <c r="T751" s="4">
        <v>0.2</v>
      </c>
      <c r="U751" s="1">
        <v>36</v>
      </c>
      <c r="V751" s="4">
        <v>0.1</v>
      </c>
      <c r="W751" s="1">
        <v>176</v>
      </c>
      <c r="X751" s="1">
        <v>14994</v>
      </c>
    </row>
    <row r="752" spans="1:24" customHeight="1" ht="12.75">
      <c r="A752" s="1" t="s">
        <v>526</v>
      </c>
      <c r="B752" s="7">
        <v>60.7</v>
      </c>
      <c r="C752" s="1">
        <v>3</v>
      </c>
      <c r="D752" s="1" t="s">
        <v>154</v>
      </c>
      <c r="E752" s="1"/>
      <c r="F752" s="1"/>
      <c r="G752" s="1"/>
      <c r="H752" s="1"/>
      <c r="I752" s="5">
        <v>26</v>
      </c>
      <c r="J752" s="5">
        <v>4.9598387070549</v>
      </c>
      <c r="K752" s="1">
        <v>18</v>
      </c>
      <c r="L752" s="4">
        <v>0.1</v>
      </c>
      <c r="M752" s="1">
        <v>22</v>
      </c>
      <c r="N752" s="4">
        <v>0.1</v>
      </c>
      <c r="O752" s="1">
        <v>24</v>
      </c>
      <c r="P752" s="4">
        <v>0.4</v>
      </c>
      <c r="Q752" s="1">
        <v>26</v>
      </c>
      <c r="R752" s="4">
        <v>0.1</v>
      </c>
      <c r="S752" s="1">
        <v>31</v>
      </c>
      <c r="T752" s="4">
        <v>0.2</v>
      </c>
      <c r="U752" s="1">
        <v>36</v>
      </c>
      <c r="V752" s="4">
        <v>0.1</v>
      </c>
      <c r="W752" s="1">
        <v>176</v>
      </c>
      <c r="X752" s="1">
        <v>15120</v>
      </c>
    </row>
    <row r="753" spans="1:24" customHeight="1" ht="12.75">
      <c r="A753" s="1" t="s">
        <v>527</v>
      </c>
      <c r="B753" s="7">
        <v>84.65</v>
      </c>
      <c r="C753" s="1">
        <v>3</v>
      </c>
      <c r="D753" s="1" t="s">
        <v>154</v>
      </c>
      <c r="E753" s="1"/>
      <c r="F753" s="1"/>
      <c r="G753" s="1"/>
      <c r="H753" s="1"/>
      <c r="I753" s="5">
        <v>26</v>
      </c>
      <c r="J753" s="5">
        <v>4.9598387070549</v>
      </c>
      <c r="K753" s="1">
        <v>18</v>
      </c>
      <c r="L753" s="4">
        <v>0.1</v>
      </c>
      <c r="M753" s="1">
        <v>22</v>
      </c>
      <c r="N753" s="4">
        <v>0.1</v>
      </c>
      <c r="O753" s="1">
        <v>24</v>
      </c>
      <c r="P753" s="4">
        <v>0.4</v>
      </c>
      <c r="Q753" s="1">
        <v>26</v>
      </c>
      <c r="R753" s="4">
        <v>0.1</v>
      </c>
      <c r="S753" s="1">
        <v>31</v>
      </c>
      <c r="T753" s="4">
        <v>0.2</v>
      </c>
      <c r="U753" s="1">
        <v>36</v>
      </c>
      <c r="V753" s="4">
        <v>0.1</v>
      </c>
      <c r="W753" s="1">
        <v>176</v>
      </c>
      <c r="X753" s="1">
        <v>15162</v>
      </c>
    </row>
    <row r="754" spans="1:24" customHeight="1" ht="12.75">
      <c r="A754" s="1" t="s">
        <v>528</v>
      </c>
      <c r="B754" s="7">
        <v>14.45</v>
      </c>
      <c r="C754" s="1">
        <v>3</v>
      </c>
      <c r="D754" s="1" t="s">
        <v>154</v>
      </c>
      <c r="E754" s="1"/>
      <c r="F754" s="1"/>
      <c r="G754" s="1"/>
      <c r="H754" s="1"/>
      <c r="I754" s="5">
        <v>26</v>
      </c>
      <c r="J754" s="5">
        <v>4.9598387070549</v>
      </c>
      <c r="K754" s="1">
        <v>18</v>
      </c>
      <c r="L754" s="4">
        <v>0.1</v>
      </c>
      <c r="M754" s="1">
        <v>22</v>
      </c>
      <c r="N754" s="4">
        <v>0.1</v>
      </c>
      <c r="O754" s="1">
        <v>24</v>
      </c>
      <c r="P754" s="4">
        <v>0.4</v>
      </c>
      <c r="Q754" s="1">
        <v>26</v>
      </c>
      <c r="R754" s="4">
        <v>0.1</v>
      </c>
      <c r="S754" s="1">
        <v>31</v>
      </c>
      <c r="T754" s="4">
        <v>0.2</v>
      </c>
      <c r="U754" s="1">
        <v>36</v>
      </c>
      <c r="V754" s="4">
        <v>0.1</v>
      </c>
      <c r="W754" s="1">
        <v>176</v>
      </c>
      <c r="X754" s="1">
        <v>16422</v>
      </c>
    </row>
    <row r="755" spans="1:24" customHeight="1" ht="12.75">
      <c r="A755" s="1" t="s">
        <v>529</v>
      </c>
      <c r="B755" s="7">
        <v>15.49</v>
      </c>
      <c r="C755" s="1">
        <v>3</v>
      </c>
      <c r="D755" s="1" t="s">
        <v>154</v>
      </c>
      <c r="E755" s="1"/>
      <c r="F755" s="1"/>
      <c r="G755" s="1"/>
      <c r="H755" s="1"/>
      <c r="I755" s="5">
        <v>8.6</v>
      </c>
      <c r="J755" s="5">
        <v>1.6248076809272</v>
      </c>
      <c r="K755" s="1">
        <v>6</v>
      </c>
      <c r="L755" s="4">
        <v>0.1</v>
      </c>
      <c r="M755" s="1">
        <v>7</v>
      </c>
      <c r="N755" s="4">
        <v>0.1</v>
      </c>
      <c r="O755" s="1">
        <v>8</v>
      </c>
      <c r="P755" s="4">
        <v>0.4</v>
      </c>
      <c r="Q755" s="1">
        <v>9</v>
      </c>
      <c r="R755" s="4">
        <v>0.1</v>
      </c>
      <c r="S755" s="1">
        <v>10</v>
      </c>
      <c r="T755" s="4">
        <v>0.2</v>
      </c>
      <c r="U755" s="1">
        <v>12</v>
      </c>
      <c r="V755" s="4">
        <v>0.1</v>
      </c>
      <c r="W755" s="1">
        <v>176</v>
      </c>
      <c r="X755" s="1">
        <v>3780</v>
      </c>
    </row>
    <row r="756" spans="1:24" customHeight="1" ht="12.75">
      <c r="A756" s="1" t="s">
        <v>530</v>
      </c>
      <c r="B756" s="7">
        <v>17.12</v>
      </c>
      <c r="C756" s="1">
        <v>3</v>
      </c>
      <c r="D756" s="1" t="s">
        <v>154</v>
      </c>
      <c r="E756" s="1"/>
      <c r="F756" s="1"/>
      <c r="G756" s="1"/>
      <c r="H756" s="1"/>
      <c r="I756" s="5">
        <v>8.6</v>
      </c>
      <c r="J756" s="5">
        <v>1.6248076809272</v>
      </c>
      <c r="K756" s="1">
        <v>6</v>
      </c>
      <c r="L756" s="4">
        <v>0.1</v>
      </c>
      <c r="M756" s="1">
        <v>7</v>
      </c>
      <c r="N756" s="4">
        <v>0.1</v>
      </c>
      <c r="O756" s="1">
        <v>8</v>
      </c>
      <c r="P756" s="4">
        <v>0.4</v>
      </c>
      <c r="Q756" s="1">
        <v>9</v>
      </c>
      <c r="R756" s="4">
        <v>0.1</v>
      </c>
      <c r="S756" s="1">
        <v>10</v>
      </c>
      <c r="T756" s="4">
        <v>0.2</v>
      </c>
      <c r="U756" s="1">
        <v>12</v>
      </c>
      <c r="V756" s="4">
        <v>0.1</v>
      </c>
      <c r="W756" s="1">
        <v>176</v>
      </c>
      <c r="X756" s="1">
        <v>2268</v>
      </c>
    </row>
    <row r="757" spans="1:24" customHeight="1" ht="12.75">
      <c r="A757" s="1" t="s">
        <v>531</v>
      </c>
      <c r="B757" s="7">
        <v>44.28</v>
      </c>
      <c r="C757" s="1">
        <v>3</v>
      </c>
      <c r="D757" s="1" t="s">
        <v>154</v>
      </c>
      <c r="E757" s="1"/>
      <c r="F757" s="1"/>
      <c r="G757" s="1"/>
      <c r="H757" s="1"/>
      <c r="I757" s="5">
        <v>2.05</v>
      </c>
      <c r="J757" s="5">
        <v>0.80467384697155</v>
      </c>
      <c r="K757" s="1">
        <v>1</v>
      </c>
      <c r="L757" s="4">
        <v>0.25</v>
      </c>
      <c r="M757" s="1">
        <v>2</v>
      </c>
      <c r="N757" s="4">
        <v>0.5</v>
      </c>
      <c r="O757" s="1">
        <v>3</v>
      </c>
      <c r="P757" s="4">
        <v>0.2</v>
      </c>
      <c r="Q757" s="1">
        <v>4</v>
      </c>
      <c r="R757" s="4">
        <v>0.05</v>
      </c>
      <c r="S757" s="1"/>
      <c r="T757" s="4"/>
      <c r="U757" s="1"/>
      <c r="V757" s="4"/>
      <c r="W757" s="1">
        <v>176</v>
      </c>
      <c r="X757" s="1">
        <v>9660</v>
      </c>
    </row>
    <row r="758" spans="1:24" customHeight="1" ht="12.75">
      <c r="A758" s="1" t="s">
        <v>532</v>
      </c>
      <c r="B758" s="7">
        <v>74.12</v>
      </c>
      <c r="C758" s="1">
        <v>3</v>
      </c>
      <c r="D758" s="1" t="s">
        <v>154</v>
      </c>
      <c r="E758" s="1"/>
      <c r="F758" s="1"/>
      <c r="G758" s="1"/>
      <c r="H758" s="1"/>
      <c r="I758" s="5">
        <v>26</v>
      </c>
      <c r="J758" s="5">
        <v>4.9598387070549</v>
      </c>
      <c r="K758" s="1">
        <v>18</v>
      </c>
      <c r="L758" s="4">
        <v>0.1</v>
      </c>
      <c r="M758" s="1">
        <v>22</v>
      </c>
      <c r="N758" s="4">
        <v>0.1</v>
      </c>
      <c r="O758" s="1">
        <v>24</v>
      </c>
      <c r="P758" s="4">
        <v>0.4</v>
      </c>
      <c r="Q758" s="1">
        <v>26</v>
      </c>
      <c r="R758" s="4">
        <v>0.1</v>
      </c>
      <c r="S758" s="1">
        <v>31</v>
      </c>
      <c r="T758" s="4">
        <v>0.2</v>
      </c>
      <c r="U758" s="1">
        <v>36</v>
      </c>
      <c r="V758" s="4">
        <v>0.1</v>
      </c>
      <c r="W758" s="1">
        <v>176</v>
      </c>
      <c r="X758" s="1">
        <v>15036</v>
      </c>
    </row>
    <row r="759" spans="1:24" customHeight="1" ht="12.75">
      <c r="A759" s="1" t="s">
        <v>533</v>
      </c>
      <c r="B759" s="7">
        <v>128.04</v>
      </c>
      <c r="C759" s="1">
        <v>3</v>
      </c>
      <c r="D759" s="1" t="s">
        <v>154</v>
      </c>
      <c r="E759" s="1"/>
      <c r="F759" s="1"/>
      <c r="G759" s="1"/>
      <c r="H759" s="1"/>
      <c r="I759" s="5">
        <v>4</v>
      </c>
      <c r="J759" s="5">
        <v>1.0488088481702</v>
      </c>
      <c r="K759" s="1">
        <v>2</v>
      </c>
      <c r="L759" s="4">
        <v>0.1</v>
      </c>
      <c r="M759" s="1">
        <v>3</v>
      </c>
      <c r="N759" s="4">
        <v>0.15</v>
      </c>
      <c r="O759" s="1">
        <v>4</v>
      </c>
      <c r="P759" s="4">
        <v>0.5</v>
      </c>
      <c r="Q759" s="1">
        <v>5</v>
      </c>
      <c r="R759" s="4">
        <v>0.15</v>
      </c>
      <c r="S759" s="1">
        <v>6</v>
      </c>
      <c r="T759" s="4">
        <v>0.1</v>
      </c>
      <c r="U759" s="1"/>
      <c r="V759" s="4"/>
      <c r="W759" s="1">
        <v>176</v>
      </c>
      <c r="X759" s="1">
        <v>2310</v>
      </c>
    </row>
    <row r="760" spans="1:24" customHeight="1" ht="12.75">
      <c r="A760" s="1" t="s">
        <v>534</v>
      </c>
      <c r="B760" s="7">
        <v>112.9</v>
      </c>
      <c r="C760" s="1">
        <v>3</v>
      </c>
      <c r="D760" s="1" t="s">
        <v>154</v>
      </c>
      <c r="E760" s="1"/>
      <c r="F760" s="1"/>
      <c r="G760" s="1"/>
      <c r="H760" s="1"/>
      <c r="I760" s="5">
        <v>4</v>
      </c>
      <c r="J760" s="5">
        <v>1.0488088481702</v>
      </c>
      <c r="K760" s="1">
        <v>2</v>
      </c>
      <c r="L760" s="4">
        <v>0.1</v>
      </c>
      <c r="M760" s="1">
        <v>3</v>
      </c>
      <c r="N760" s="4">
        <v>0.15</v>
      </c>
      <c r="O760" s="1">
        <v>4</v>
      </c>
      <c r="P760" s="4">
        <v>0.5</v>
      </c>
      <c r="Q760" s="1">
        <v>5</v>
      </c>
      <c r="R760" s="4">
        <v>0.15</v>
      </c>
      <c r="S760" s="1">
        <v>6</v>
      </c>
      <c r="T760" s="4">
        <v>0.1</v>
      </c>
      <c r="U760" s="1"/>
      <c r="V760" s="4"/>
      <c r="W760" s="1">
        <v>176</v>
      </c>
      <c r="X760" s="1">
        <v>3822</v>
      </c>
    </row>
    <row r="761" spans="1:24" customHeight="1" ht="12.75">
      <c r="A761" s="1" t="s">
        <v>535</v>
      </c>
      <c r="B761" s="7">
        <v>26.36</v>
      </c>
      <c r="C761" s="1">
        <v>3</v>
      </c>
      <c r="D761" s="1" t="s">
        <v>154</v>
      </c>
      <c r="E761" s="1"/>
      <c r="F761" s="1"/>
      <c r="G761" s="1"/>
      <c r="H761" s="1"/>
      <c r="I761" s="5">
        <v>17.4</v>
      </c>
      <c r="J761" s="5">
        <v>3.4409301068171</v>
      </c>
      <c r="K761" s="1">
        <v>12</v>
      </c>
      <c r="L761" s="4">
        <v>0.1</v>
      </c>
      <c r="M761" s="1">
        <v>14</v>
      </c>
      <c r="N761" s="4">
        <v>0.1</v>
      </c>
      <c r="O761" s="1">
        <v>16</v>
      </c>
      <c r="P761" s="4">
        <v>0.4</v>
      </c>
      <c r="Q761" s="1">
        <v>18</v>
      </c>
      <c r="R761" s="4">
        <v>0.1</v>
      </c>
      <c r="S761" s="1">
        <v>21</v>
      </c>
      <c r="T761" s="4">
        <v>0.2</v>
      </c>
      <c r="U761" s="1">
        <v>24</v>
      </c>
      <c r="V761" s="4">
        <v>0.1</v>
      </c>
      <c r="W761" s="1">
        <v>176</v>
      </c>
      <c r="X761" s="1">
        <v>16002</v>
      </c>
    </row>
    <row r="762" spans="1:24" customHeight="1" ht="12.75">
      <c r="A762" s="1" t="s">
        <v>536</v>
      </c>
      <c r="B762" s="7">
        <v>28.37</v>
      </c>
      <c r="C762" s="1">
        <v>3</v>
      </c>
      <c r="D762" s="1" t="s">
        <v>154</v>
      </c>
      <c r="E762" s="1"/>
      <c r="F762" s="1"/>
      <c r="G762" s="1"/>
      <c r="H762" s="1"/>
      <c r="I762" s="5">
        <v>17.4</v>
      </c>
      <c r="J762" s="5">
        <v>3.4409301068171</v>
      </c>
      <c r="K762" s="1">
        <v>12</v>
      </c>
      <c r="L762" s="4">
        <v>0.1</v>
      </c>
      <c r="M762" s="1">
        <v>14</v>
      </c>
      <c r="N762" s="4">
        <v>0.1</v>
      </c>
      <c r="O762" s="1">
        <v>16</v>
      </c>
      <c r="P762" s="4">
        <v>0.4</v>
      </c>
      <c r="Q762" s="1">
        <v>18</v>
      </c>
      <c r="R762" s="4">
        <v>0.1</v>
      </c>
      <c r="S762" s="1">
        <v>21</v>
      </c>
      <c r="T762" s="4">
        <v>0.2</v>
      </c>
      <c r="U762" s="1">
        <v>24</v>
      </c>
      <c r="V762" s="4">
        <v>0.1</v>
      </c>
      <c r="W762" s="1">
        <v>176</v>
      </c>
      <c r="X762" s="1">
        <v>16044</v>
      </c>
    </row>
    <row r="763" spans="1:24" customHeight="1" ht="12.75">
      <c r="A763" s="1" t="s">
        <v>537</v>
      </c>
      <c r="B763" s="7">
        <v>102.53</v>
      </c>
      <c r="C763" s="1">
        <v>3</v>
      </c>
      <c r="D763" s="1" t="s">
        <v>154</v>
      </c>
      <c r="E763" s="1"/>
      <c r="F763" s="1"/>
      <c r="G763" s="1"/>
      <c r="H763" s="1"/>
      <c r="I763" s="5">
        <v>4</v>
      </c>
      <c r="J763" s="5">
        <v>1.0488088481702</v>
      </c>
      <c r="K763" s="1">
        <v>2</v>
      </c>
      <c r="L763" s="4">
        <v>0.1</v>
      </c>
      <c r="M763" s="1">
        <v>3</v>
      </c>
      <c r="N763" s="4">
        <v>0.15</v>
      </c>
      <c r="O763" s="1">
        <v>4</v>
      </c>
      <c r="P763" s="4">
        <v>0.5</v>
      </c>
      <c r="Q763" s="1">
        <v>5</v>
      </c>
      <c r="R763" s="4">
        <v>0.15</v>
      </c>
      <c r="S763" s="1">
        <v>6</v>
      </c>
      <c r="T763" s="4">
        <v>0.1</v>
      </c>
      <c r="U763" s="1"/>
      <c r="V763" s="4"/>
      <c r="W763" s="1">
        <v>176</v>
      </c>
      <c r="X763" s="1">
        <v>4032</v>
      </c>
    </row>
    <row r="764" spans="1:24" customHeight="1" ht="12.75">
      <c r="A764" s="1" t="s">
        <v>538</v>
      </c>
      <c r="B764" s="7">
        <v>77.52</v>
      </c>
      <c r="C764" s="1">
        <v>3</v>
      </c>
      <c r="D764" s="1" t="s">
        <v>154</v>
      </c>
      <c r="E764" s="1"/>
      <c r="F764" s="1"/>
      <c r="G764" s="1"/>
      <c r="H764" s="1"/>
      <c r="I764" s="5">
        <v>26</v>
      </c>
      <c r="J764" s="5">
        <v>4.9598387070549</v>
      </c>
      <c r="K764" s="1">
        <v>18</v>
      </c>
      <c r="L764" s="4">
        <v>0.1</v>
      </c>
      <c r="M764" s="1">
        <v>22</v>
      </c>
      <c r="N764" s="4">
        <v>0.1</v>
      </c>
      <c r="O764" s="1">
        <v>24</v>
      </c>
      <c r="P764" s="4">
        <v>0.4</v>
      </c>
      <c r="Q764" s="1">
        <v>26</v>
      </c>
      <c r="R764" s="4">
        <v>0.1</v>
      </c>
      <c r="S764" s="1">
        <v>31</v>
      </c>
      <c r="T764" s="4">
        <v>0.2</v>
      </c>
      <c r="U764" s="1">
        <v>36</v>
      </c>
      <c r="V764" s="4">
        <v>0.1</v>
      </c>
      <c r="W764" s="1">
        <v>176</v>
      </c>
      <c r="X764" s="1">
        <v>21084</v>
      </c>
    </row>
    <row r="765" spans="1:24" customHeight="1" ht="12.75">
      <c r="A765" s="1" t="s">
        <v>539</v>
      </c>
      <c r="B765" s="7">
        <v>118.21</v>
      </c>
      <c r="C765" s="1">
        <v>3</v>
      </c>
      <c r="D765" s="1" t="s">
        <v>154</v>
      </c>
      <c r="E765" s="1"/>
      <c r="F765" s="1"/>
      <c r="G765" s="1"/>
      <c r="H765" s="1"/>
      <c r="I765" s="5">
        <v>13.1</v>
      </c>
      <c r="J765" s="5">
        <v>2.5865034312755</v>
      </c>
      <c r="K765" s="1">
        <v>9</v>
      </c>
      <c r="L765" s="4">
        <v>0.1</v>
      </c>
      <c r="M765" s="1">
        <v>11</v>
      </c>
      <c r="N765" s="4">
        <v>0.1</v>
      </c>
      <c r="O765" s="1">
        <v>12</v>
      </c>
      <c r="P765" s="4">
        <v>0.4</v>
      </c>
      <c r="Q765" s="1">
        <v>13</v>
      </c>
      <c r="R765" s="4">
        <v>0.1</v>
      </c>
      <c r="S765" s="1">
        <v>16</v>
      </c>
      <c r="T765" s="4">
        <v>0.2</v>
      </c>
      <c r="U765" s="1">
        <v>18</v>
      </c>
      <c r="V765" s="4">
        <v>0.1</v>
      </c>
      <c r="W765" s="1">
        <v>176</v>
      </c>
      <c r="X765" s="1">
        <v>2352</v>
      </c>
    </row>
    <row r="766" spans="1:24" customHeight="1" ht="12.75">
      <c r="A766" s="1" t="s">
        <v>540</v>
      </c>
      <c r="B766" s="7">
        <v>80.21</v>
      </c>
      <c r="C766" s="1">
        <v>3</v>
      </c>
      <c r="D766" s="1" t="s">
        <v>154</v>
      </c>
      <c r="E766" s="1"/>
      <c r="F766" s="1"/>
      <c r="G766" s="1"/>
      <c r="H766" s="1"/>
      <c r="I766" s="5">
        <v>28.3</v>
      </c>
      <c r="J766" s="5">
        <v>5.4598534778875</v>
      </c>
      <c r="K766" s="1">
        <v>20</v>
      </c>
      <c r="L766" s="4">
        <v>0.1</v>
      </c>
      <c r="M766" s="1">
        <v>23</v>
      </c>
      <c r="N766" s="4">
        <v>0.1</v>
      </c>
      <c r="O766" s="1">
        <v>26</v>
      </c>
      <c r="P766" s="4">
        <v>0.4</v>
      </c>
      <c r="Q766" s="1">
        <v>29</v>
      </c>
      <c r="R766" s="4">
        <v>0.1</v>
      </c>
      <c r="S766" s="1">
        <v>34</v>
      </c>
      <c r="T766" s="4">
        <v>0.2</v>
      </c>
      <c r="U766" s="1">
        <v>39</v>
      </c>
      <c r="V766" s="4">
        <v>0.1</v>
      </c>
      <c r="W766" s="1">
        <v>176</v>
      </c>
      <c r="X766" s="1">
        <v>3864</v>
      </c>
    </row>
    <row r="767" spans="1:24" customHeight="1" ht="12.75">
      <c r="A767" s="1" t="s">
        <v>541</v>
      </c>
      <c r="B767" s="7">
        <v>17.83</v>
      </c>
      <c r="C767" s="1">
        <v>3</v>
      </c>
      <c r="D767" s="1" t="s">
        <v>154</v>
      </c>
      <c r="E767" s="1"/>
      <c r="F767" s="1"/>
      <c r="G767" s="1"/>
      <c r="H767" s="1"/>
      <c r="I767" s="5">
        <v>32.6</v>
      </c>
      <c r="J767" s="5">
        <v>6.216108107168</v>
      </c>
      <c r="K767" s="1">
        <v>23</v>
      </c>
      <c r="L767" s="4">
        <v>0.1</v>
      </c>
      <c r="M767" s="1">
        <v>27</v>
      </c>
      <c r="N767" s="4">
        <v>0.1</v>
      </c>
      <c r="O767" s="1">
        <v>30</v>
      </c>
      <c r="P767" s="4">
        <v>0.4</v>
      </c>
      <c r="Q767" s="1">
        <v>33</v>
      </c>
      <c r="R767" s="4">
        <v>0.1</v>
      </c>
      <c r="S767" s="1">
        <v>39</v>
      </c>
      <c r="T767" s="4">
        <v>0.2</v>
      </c>
      <c r="U767" s="1">
        <v>45</v>
      </c>
      <c r="V767" s="4">
        <v>0.1</v>
      </c>
      <c r="W767" s="1">
        <v>176</v>
      </c>
      <c r="X767" s="1">
        <v>16464</v>
      </c>
    </row>
    <row r="768" spans="1:24" customHeight="1" ht="12.75">
      <c r="A768" s="1" t="s">
        <v>542</v>
      </c>
      <c r="B768" s="7">
        <v>168.63</v>
      </c>
      <c r="C768" s="1">
        <v>3</v>
      </c>
      <c r="D768" s="1" t="s">
        <v>154</v>
      </c>
      <c r="E768" s="1"/>
      <c r="F768" s="1"/>
      <c r="G768" s="1"/>
      <c r="H768" s="1"/>
      <c r="I768" s="5">
        <v>4</v>
      </c>
      <c r="J768" s="5">
        <v>1.0488088481702</v>
      </c>
      <c r="K768" s="1">
        <v>2</v>
      </c>
      <c r="L768" s="4">
        <v>0.1</v>
      </c>
      <c r="M768" s="1">
        <v>3</v>
      </c>
      <c r="N768" s="4">
        <v>0.15</v>
      </c>
      <c r="O768" s="1">
        <v>4</v>
      </c>
      <c r="P768" s="4">
        <v>0.5</v>
      </c>
      <c r="Q768" s="1">
        <v>5</v>
      </c>
      <c r="R768" s="4">
        <v>0.15</v>
      </c>
      <c r="S768" s="1">
        <v>6</v>
      </c>
      <c r="T768" s="4">
        <v>0.1</v>
      </c>
      <c r="U768" s="1"/>
      <c r="V768" s="4"/>
      <c r="W768" s="1">
        <v>176</v>
      </c>
      <c r="X768" s="1">
        <v>3906</v>
      </c>
    </row>
    <row r="769" spans="1:24" customHeight="1" ht="12.75">
      <c r="A769" s="1" t="s">
        <v>615</v>
      </c>
      <c r="B769" s="7">
        <v>53.04</v>
      </c>
      <c r="C769" s="1">
        <v>3</v>
      </c>
      <c r="D769" s="1" t="s">
        <v>154</v>
      </c>
      <c r="E769" s="1"/>
      <c r="F769" s="1"/>
      <c r="G769" s="1"/>
      <c r="H769" s="1"/>
      <c r="I769" s="5">
        <v>6</v>
      </c>
      <c r="J769" s="5">
        <v>1.0488088481702</v>
      </c>
      <c r="K769" s="1">
        <v>4</v>
      </c>
      <c r="L769" s="4">
        <v>0.1</v>
      </c>
      <c r="M769" s="1">
        <v>5</v>
      </c>
      <c r="N769" s="4">
        <v>0.15</v>
      </c>
      <c r="O769" s="1">
        <v>6</v>
      </c>
      <c r="P769" s="4">
        <v>0.5</v>
      </c>
      <c r="Q769" s="1">
        <v>7</v>
      </c>
      <c r="R769" s="4">
        <v>0.15</v>
      </c>
      <c r="S769" s="1">
        <v>8</v>
      </c>
      <c r="T769" s="4">
        <v>0.1</v>
      </c>
      <c r="U769" s="1"/>
      <c r="V769" s="4"/>
      <c r="W769" s="1">
        <v>176</v>
      </c>
      <c r="X769" s="1">
        <v>2394</v>
      </c>
    </row>
    <row r="770" spans="1:24" customHeight="1" ht="12.75">
      <c r="A770" s="1" t="s">
        <v>616</v>
      </c>
      <c r="B770" s="7">
        <v>18.41</v>
      </c>
      <c r="C770" s="1">
        <v>3</v>
      </c>
      <c r="D770" s="1" t="s">
        <v>154</v>
      </c>
      <c r="E770" s="1"/>
      <c r="F770" s="1"/>
      <c r="G770" s="1"/>
      <c r="H770" s="1"/>
      <c r="I770" s="5">
        <v>6</v>
      </c>
      <c r="J770" s="5">
        <v>1.0488088481702</v>
      </c>
      <c r="K770" s="1">
        <v>4</v>
      </c>
      <c r="L770" s="4">
        <v>0.1</v>
      </c>
      <c r="M770" s="1">
        <v>5</v>
      </c>
      <c r="N770" s="4">
        <v>0.15</v>
      </c>
      <c r="O770" s="1">
        <v>6</v>
      </c>
      <c r="P770" s="4">
        <v>0.5</v>
      </c>
      <c r="Q770" s="1">
        <v>7</v>
      </c>
      <c r="R770" s="4">
        <v>0.15</v>
      </c>
      <c r="S770" s="1">
        <v>8</v>
      </c>
      <c r="T770" s="4">
        <v>0.1</v>
      </c>
      <c r="U770" s="1"/>
      <c r="V770" s="4"/>
      <c r="W770" s="1">
        <v>176</v>
      </c>
      <c r="X770" s="1">
        <v>42</v>
      </c>
    </row>
    <row r="771" spans="1:24" customHeight="1" ht="12.75">
      <c r="A771" s="1" t="s">
        <v>617</v>
      </c>
      <c r="B771" s="7">
        <v>11.73</v>
      </c>
      <c r="C771" s="1">
        <v>3</v>
      </c>
      <c r="D771" s="1" t="s">
        <v>154</v>
      </c>
      <c r="E771" s="1"/>
      <c r="F771" s="1"/>
      <c r="G771" s="1"/>
      <c r="H771" s="1"/>
      <c r="I771" s="5">
        <v>4</v>
      </c>
      <c r="J771" s="5">
        <v>1.0488088481702</v>
      </c>
      <c r="K771" s="1">
        <v>2</v>
      </c>
      <c r="L771" s="4">
        <v>0.1</v>
      </c>
      <c r="M771" s="1">
        <v>3</v>
      </c>
      <c r="N771" s="4">
        <v>0.15</v>
      </c>
      <c r="O771" s="1">
        <v>4</v>
      </c>
      <c r="P771" s="4">
        <v>0.5</v>
      </c>
      <c r="Q771" s="1">
        <v>5</v>
      </c>
      <c r="R771" s="4">
        <v>0.15</v>
      </c>
      <c r="S771" s="1">
        <v>6</v>
      </c>
      <c r="T771" s="4">
        <v>0.1</v>
      </c>
      <c r="U771" s="1"/>
      <c r="V771" s="4"/>
      <c r="W771" s="1">
        <v>176</v>
      </c>
      <c r="X771" s="1">
        <v>2982</v>
      </c>
    </row>
    <row r="772" spans="1:24" customHeight="1" ht="12.75">
      <c r="A772" s="1" t="s">
        <v>618</v>
      </c>
      <c r="B772" s="7">
        <v>11.44</v>
      </c>
      <c r="C772" s="1">
        <v>3</v>
      </c>
      <c r="D772" s="1" t="s">
        <v>154</v>
      </c>
      <c r="E772" s="1"/>
      <c r="F772" s="1"/>
      <c r="G772" s="1"/>
      <c r="H772" s="1"/>
      <c r="I772" s="5">
        <v>4</v>
      </c>
      <c r="J772" s="5">
        <v>1.0488088481702</v>
      </c>
      <c r="K772" s="1">
        <v>2</v>
      </c>
      <c r="L772" s="4">
        <v>0.1</v>
      </c>
      <c r="M772" s="1">
        <v>3</v>
      </c>
      <c r="N772" s="4">
        <v>0.15</v>
      </c>
      <c r="O772" s="1">
        <v>4</v>
      </c>
      <c r="P772" s="4">
        <v>0.5</v>
      </c>
      <c r="Q772" s="1">
        <v>5</v>
      </c>
      <c r="R772" s="4">
        <v>0.15</v>
      </c>
      <c r="S772" s="1">
        <v>6</v>
      </c>
      <c r="T772" s="4">
        <v>0.1</v>
      </c>
      <c r="U772" s="1"/>
      <c r="V772" s="4"/>
      <c r="W772" s="1">
        <v>176</v>
      </c>
      <c r="X772" s="1">
        <v>588</v>
      </c>
    </row>
    <row r="773" spans="1:24" customHeight="1" ht="12.75">
      <c r="A773" s="1" t="s">
        <v>619</v>
      </c>
      <c r="B773" s="7">
        <v>14.69</v>
      </c>
      <c r="C773" s="1">
        <v>3</v>
      </c>
      <c r="D773" s="1" t="s">
        <v>154</v>
      </c>
      <c r="E773" s="1"/>
      <c r="F773" s="1"/>
      <c r="G773" s="1"/>
      <c r="H773" s="1"/>
      <c r="I773" s="5">
        <v>4</v>
      </c>
      <c r="J773" s="5">
        <v>1.0488088481702</v>
      </c>
      <c r="K773" s="1">
        <v>2</v>
      </c>
      <c r="L773" s="4">
        <v>0.1</v>
      </c>
      <c r="M773" s="1">
        <v>3</v>
      </c>
      <c r="N773" s="4">
        <v>0.15</v>
      </c>
      <c r="O773" s="1">
        <v>4</v>
      </c>
      <c r="P773" s="4">
        <v>0.5</v>
      </c>
      <c r="Q773" s="1">
        <v>5</v>
      </c>
      <c r="R773" s="4">
        <v>0.15</v>
      </c>
      <c r="S773" s="1">
        <v>6</v>
      </c>
      <c r="T773" s="4">
        <v>0.1</v>
      </c>
      <c r="U773" s="1"/>
      <c r="V773" s="4"/>
      <c r="W773" s="1">
        <v>176</v>
      </c>
      <c r="X773" s="1">
        <v>1638</v>
      </c>
    </row>
    <row r="774" spans="1:24" customHeight="1" ht="12.75">
      <c r="A774" s="1" t="s">
        <v>620</v>
      </c>
      <c r="B774" s="7">
        <v>25.6</v>
      </c>
      <c r="C774" s="1">
        <v>3</v>
      </c>
      <c r="D774" s="1" t="s">
        <v>154</v>
      </c>
      <c r="E774" s="1"/>
      <c r="F774" s="1"/>
      <c r="G774" s="1"/>
      <c r="H774" s="1"/>
      <c r="I774" s="5">
        <v>4</v>
      </c>
      <c r="J774" s="5">
        <v>1.0488088481702</v>
      </c>
      <c r="K774" s="1">
        <v>2</v>
      </c>
      <c r="L774" s="4">
        <v>0.1</v>
      </c>
      <c r="M774" s="1">
        <v>3</v>
      </c>
      <c r="N774" s="4">
        <v>0.15</v>
      </c>
      <c r="O774" s="1">
        <v>4</v>
      </c>
      <c r="P774" s="4">
        <v>0.5</v>
      </c>
      <c r="Q774" s="1">
        <v>5</v>
      </c>
      <c r="R774" s="4">
        <v>0.15</v>
      </c>
      <c r="S774" s="1">
        <v>6</v>
      </c>
      <c r="T774" s="4">
        <v>0.1</v>
      </c>
      <c r="U774" s="1"/>
      <c r="V774" s="4"/>
      <c r="W774" s="1">
        <v>176</v>
      </c>
      <c r="X774" s="1">
        <v>5082</v>
      </c>
    </row>
    <row r="775" spans="1:24" customHeight="1" ht="12.75">
      <c r="A775" s="1" t="s">
        <v>621</v>
      </c>
      <c r="B775" s="7">
        <v>72.03</v>
      </c>
      <c r="C775" s="1">
        <v>3</v>
      </c>
      <c r="D775" s="1" t="s">
        <v>154</v>
      </c>
      <c r="E775" s="1"/>
      <c r="F775" s="1"/>
      <c r="G775" s="1"/>
      <c r="H775" s="1"/>
      <c r="I775" s="5">
        <v>4</v>
      </c>
      <c r="J775" s="5">
        <v>1.0488088481702</v>
      </c>
      <c r="K775" s="1">
        <v>2</v>
      </c>
      <c r="L775" s="4">
        <v>0.1</v>
      </c>
      <c r="M775" s="1">
        <v>3</v>
      </c>
      <c r="N775" s="4">
        <v>0.15</v>
      </c>
      <c r="O775" s="1">
        <v>4</v>
      </c>
      <c r="P775" s="4">
        <v>0.5</v>
      </c>
      <c r="Q775" s="1">
        <v>5</v>
      </c>
      <c r="R775" s="4">
        <v>0.15</v>
      </c>
      <c r="S775" s="1">
        <v>6</v>
      </c>
      <c r="T775" s="4">
        <v>0.1</v>
      </c>
      <c r="U775" s="1"/>
      <c r="V775" s="4"/>
      <c r="W775" s="1">
        <v>176</v>
      </c>
      <c r="X775" s="1">
        <v>630</v>
      </c>
    </row>
    <row r="776" spans="1:24" customHeight="1" ht="12.75">
      <c r="A776" s="1" t="s">
        <v>622</v>
      </c>
      <c r="B776" s="7">
        <v>11.7</v>
      </c>
      <c r="C776" s="1">
        <v>3</v>
      </c>
      <c r="D776" s="1" t="s">
        <v>154</v>
      </c>
      <c r="E776" s="1"/>
      <c r="F776" s="1"/>
      <c r="G776" s="1"/>
      <c r="H776" s="1"/>
      <c r="I776" s="5">
        <v>4</v>
      </c>
      <c r="J776" s="5">
        <v>1.0488088481702</v>
      </c>
      <c r="K776" s="1">
        <v>2</v>
      </c>
      <c r="L776" s="4">
        <v>0.1</v>
      </c>
      <c r="M776" s="1">
        <v>3</v>
      </c>
      <c r="N776" s="4">
        <v>0.15</v>
      </c>
      <c r="O776" s="1">
        <v>4</v>
      </c>
      <c r="P776" s="4">
        <v>0.5</v>
      </c>
      <c r="Q776" s="1">
        <v>5</v>
      </c>
      <c r="R776" s="4">
        <v>0.15</v>
      </c>
      <c r="S776" s="1">
        <v>6</v>
      </c>
      <c r="T776" s="4">
        <v>0.1</v>
      </c>
      <c r="U776" s="1"/>
      <c r="V776" s="4"/>
      <c r="W776" s="1">
        <v>176</v>
      </c>
      <c r="X776" s="1">
        <v>1680</v>
      </c>
    </row>
    <row r="777" spans="1:24" customHeight="1" ht="12.75">
      <c r="A777" s="1" t="s">
        <v>623</v>
      </c>
      <c r="B777" s="7">
        <v>10.8</v>
      </c>
      <c r="C777" s="1">
        <v>3</v>
      </c>
      <c r="D777" s="1" t="s">
        <v>154</v>
      </c>
      <c r="E777" s="1"/>
      <c r="F777" s="1"/>
      <c r="G777" s="1"/>
      <c r="H777" s="1"/>
      <c r="I777" s="5">
        <v>4</v>
      </c>
      <c r="J777" s="5">
        <v>1.0488088481702</v>
      </c>
      <c r="K777" s="1">
        <v>2</v>
      </c>
      <c r="L777" s="4">
        <v>0.1</v>
      </c>
      <c r="M777" s="1">
        <v>3</v>
      </c>
      <c r="N777" s="4">
        <v>0.15</v>
      </c>
      <c r="O777" s="1">
        <v>4</v>
      </c>
      <c r="P777" s="4">
        <v>0.5</v>
      </c>
      <c r="Q777" s="1">
        <v>5</v>
      </c>
      <c r="R777" s="4">
        <v>0.15</v>
      </c>
      <c r="S777" s="1">
        <v>6</v>
      </c>
      <c r="T777" s="4">
        <v>0.1</v>
      </c>
      <c r="U777" s="1"/>
      <c r="V777" s="4"/>
      <c r="W777" s="1">
        <v>176</v>
      </c>
      <c r="X777" s="1">
        <v>672</v>
      </c>
    </row>
    <row r="778" spans="1:24" customHeight="1" ht="12.75">
      <c r="A778" s="1" t="s">
        <v>624</v>
      </c>
      <c r="B778" s="7">
        <v>11.84</v>
      </c>
      <c r="C778" s="1">
        <v>3</v>
      </c>
      <c r="D778" s="1" t="s">
        <v>154</v>
      </c>
      <c r="E778" s="1"/>
      <c r="F778" s="1"/>
      <c r="G778" s="1"/>
      <c r="H778" s="1"/>
      <c r="I778" s="5">
        <v>28.3</v>
      </c>
      <c r="J778" s="5">
        <v>5.4598534778875</v>
      </c>
      <c r="K778" s="1">
        <v>20</v>
      </c>
      <c r="L778" s="4">
        <v>0.1</v>
      </c>
      <c r="M778" s="1">
        <v>23</v>
      </c>
      <c r="N778" s="4">
        <v>0.1</v>
      </c>
      <c r="O778" s="1">
        <v>26</v>
      </c>
      <c r="P778" s="4">
        <v>0.4</v>
      </c>
      <c r="Q778" s="1">
        <v>29</v>
      </c>
      <c r="R778" s="4">
        <v>0.1</v>
      </c>
      <c r="S778" s="1">
        <v>34</v>
      </c>
      <c r="T778" s="4">
        <v>0.2</v>
      </c>
      <c r="U778" s="1">
        <v>39</v>
      </c>
      <c r="V778" s="4">
        <v>0.1</v>
      </c>
      <c r="W778" s="1">
        <v>176</v>
      </c>
      <c r="X778" s="1">
        <v>13608</v>
      </c>
    </row>
    <row r="779" spans="1:24" customHeight="1" ht="12.75">
      <c r="A779" s="1" t="s">
        <v>625</v>
      </c>
      <c r="B779" s="7">
        <v>14.83</v>
      </c>
      <c r="C779" s="1">
        <v>3</v>
      </c>
      <c r="D779" s="1" t="s">
        <v>154</v>
      </c>
      <c r="E779" s="1"/>
      <c r="F779" s="1"/>
      <c r="G779" s="1"/>
      <c r="H779" s="1"/>
      <c r="I779" s="5">
        <v>28.3</v>
      </c>
      <c r="J779" s="5">
        <v>5.4598534778875</v>
      </c>
      <c r="K779" s="1">
        <v>20</v>
      </c>
      <c r="L779" s="4">
        <v>0.1</v>
      </c>
      <c r="M779" s="1">
        <v>23</v>
      </c>
      <c r="N779" s="4">
        <v>0.1</v>
      </c>
      <c r="O779" s="1">
        <v>26</v>
      </c>
      <c r="P779" s="4">
        <v>0.4</v>
      </c>
      <c r="Q779" s="1">
        <v>29</v>
      </c>
      <c r="R779" s="4">
        <v>0.1</v>
      </c>
      <c r="S779" s="1">
        <v>34</v>
      </c>
      <c r="T779" s="4">
        <v>0.2</v>
      </c>
      <c r="U779" s="1">
        <v>39</v>
      </c>
      <c r="V779" s="4">
        <v>0.1</v>
      </c>
      <c r="W779" s="1">
        <v>176</v>
      </c>
      <c r="X779" s="1">
        <v>13650</v>
      </c>
    </row>
    <row r="780" spans="1:24" customHeight="1" ht="12.75">
      <c r="A780" s="1" t="s">
        <v>626</v>
      </c>
      <c r="B780" s="7">
        <v>19.1</v>
      </c>
      <c r="C780" s="1">
        <v>3</v>
      </c>
      <c r="D780" s="1" t="s">
        <v>154</v>
      </c>
      <c r="E780" s="1"/>
      <c r="F780" s="1"/>
      <c r="G780" s="1"/>
      <c r="H780" s="1"/>
      <c r="I780" s="5">
        <v>4</v>
      </c>
      <c r="J780" s="5">
        <v>1.0488088481702</v>
      </c>
      <c r="K780" s="1">
        <v>2</v>
      </c>
      <c r="L780" s="4">
        <v>0.1</v>
      </c>
      <c r="M780" s="1">
        <v>3</v>
      </c>
      <c r="N780" s="4">
        <v>0.15</v>
      </c>
      <c r="O780" s="1">
        <v>4</v>
      </c>
      <c r="P780" s="4">
        <v>0.5</v>
      </c>
      <c r="Q780" s="1">
        <v>5</v>
      </c>
      <c r="R780" s="4">
        <v>0.15</v>
      </c>
      <c r="S780" s="1">
        <v>6</v>
      </c>
      <c r="T780" s="4">
        <v>0.1</v>
      </c>
      <c r="U780" s="1"/>
      <c r="V780" s="4"/>
      <c r="W780" s="1">
        <v>176</v>
      </c>
      <c r="X780" s="1">
        <v>13524</v>
      </c>
    </row>
    <row r="781" spans="1:24" customHeight="1" ht="12.75">
      <c r="A781" s="1" t="s">
        <v>627</v>
      </c>
      <c r="B781" s="7">
        <v>23.55</v>
      </c>
      <c r="C781" s="1">
        <v>3</v>
      </c>
      <c r="D781" s="1" t="s">
        <v>154</v>
      </c>
      <c r="E781" s="1"/>
      <c r="F781" s="1"/>
      <c r="G781" s="1"/>
      <c r="H781" s="1"/>
      <c r="I781" s="5">
        <v>4</v>
      </c>
      <c r="J781" s="5">
        <v>1.0488088481702</v>
      </c>
      <c r="K781" s="1">
        <v>2</v>
      </c>
      <c r="L781" s="4">
        <v>0.1</v>
      </c>
      <c r="M781" s="1">
        <v>3</v>
      </c>
      <c r="N781" s="4">
        <v>0.15</v>
      </c>
      <c r="O781" s="1">
        <v>4</v>
      </c>
      <c r="P781" s="4">
        <v>0.5</v>
      </c>
      <c r="Q781" s="1">
        <v>5</v>
      </c>
      <c r="R781" s="4">
        <v>0.15</v>
      </c>
      <c r="S781" s="1">
        <v>6</v>
      </c>
      <c r="T781" s="4">
        <v>0.1</v>
      </c>
      <c r="U781" s="1"/>
      <c r="V781" s="4"/>
      <c r="W781" s="1">
        <v>176</v>
      </c>
      <c r="X781" s="1">
        <v>13566</v>
      </c>
    </row>
    <row r="782" spans="1:24" customHeight="1" ht="12.75">
      <c r="A782" s="1" t="s">
        <v>628</v>
      </c>
      <c r="B782" s="7">
        <v>11.95</v>
      </c>
      <c r="C782" s="1">
        <v>3</v>
      </c>
      <c r="D782" s="1" t="s">
        <v>154</v>
      </c>
      <c r="E782" s="1"/>
      <c r="F782" s="1"/>
      <c r="G782" s="1"/>
      <c r="H782" s="1"/>
      <c r="I782" s="5">
        <v>4</v>
      </c>
      <c r="J782" s="5">
        <v>1.0488088481702</v>
      </c>
      <c r="K782" s="1">
        <v>2</v>
      </c>
      <c r="L782" s="4">
        <v>0.1</v>
      </c>
      <c r="M782" s="1">
        <v>3</v>
      </c>
      <c r="N782" s="4">
        <v>0.15</v>
      </c>
      <c r="O782" s="1">
        <v>4</v>
      </c>
      <c r="P782" s="4">
        <v>0.5</v>
      </c>
      <c r="Q782" s="1">
        <v>5</v>
      </c>
      <c r="R782" s="4">
        <v>0.15</v>
      </c>
      <c r="S782" s="1">
        <v>6</v>
      </c>
      <c r="T782" s="4">
        <v>0.1</v>
      </c>
      <c r="U782" s="1"/>
      <c r="V782" s="4"/>
      <c r="W782" s="1">
        <v>176</v>
      </c>
      <c r="X782" s="1">
        <v>5124</v>
      </c>
    </row>
    <row r="783" spans="1:24" customHeight="1" ht="12.75">
      <c r="A783" s="1" t="s">
        <v>629</v>
      </c>
      <c r="B783" s="7">
        <v>13.43</v>
      </c>
      <c r="C783" s="1">
        <v>3</v>
      </c>
      <c r="D783" s="1" t="s">
        <v>154</v>
      </c>
      <c r="E783" s="1"/>
      <c r="F783" s="1"/>
      <c r="G783" s="1"/>
      <c r="H783" s="1"/>
      <c r="I783" s="5">
        <v>4</v>
      </c>
      <c r="J783" s="5">
        <v>1.0488088481702</v>
      </c>
      <c r="K783" s="1">
        <v>2</v>
      </c>
      <c r="L783" s="4">
        <v>0.1</v>
      </c>
      <c r="M783" s="1">
        <v>3</v>
      </c>
      <c r="N783" s="4">
        <v>0.15</v>
      </c>
      <c r="O783" s="1">
        <v>4</v>
      </c>
      <c r="P783" s="4">
        <v>0.5</v>
      </c>
      <c r="Q783" s="1">
        <v>5</v>
      </c>
      <c r="R783" s="4">
        <v>0.15</v>
      </c>
      <c r="S783" s="1">
        <v>6</v>
      </c>
      <c r="T783" s="4">
        <v>0.1</v>
      </c>
      <c r="U783" s="1"/>
      <c r="V783" s="4"/>
      <c r="W783" s="1">
        <v>176</v>
      </c>
      <c r="X783" s="1">
        <v>5250</v>
      </c>
    </row>
    <row r="784" spans="1:24" customHeight="1" ht="12.75">
      <c r="A784" s="1" t="s">
        <v>630</v>
      </c>
      <c r="B784" s="7">
        <v>14.87</v>
      </c>
      <c r="C784" s="1">
        <v>3</v>
      </c>
      <c r="D784" s="1" t="s">
        <v>154</v>
      </c>
      <c r="E784" s="1"/>
      <c r="F784" s="1"/>
      <c r="G784" s="1"/>
      <c r="H784" s="1"/>
      <c r="I784" s="5">
        <v>4</v>
      </c>
      <c r="J784" s="5">
        <v>1.0488088481702</v>
      </c>
      <c r="K784" s="1">
        <v>2</v>
      </c>
      <c r="L784" s="4">
        <v>0.1</v>
      </c>
      <c r="M784" s="1">
        <v>3</v>
      </c>
      <c r="N784" s="4">
        <v>0.15</v>
      </c>
      <c r="O784" s="1">
        <v>4</v>
      </c>
      <c r="P784" s="4">
        <v>0.5</v>
      </c>
      <c r="Q784" s="1">
        <v>5</v>
      </c>
      <c r="R784" s="4">
        <v>0.15</v>
      </c>
      <c r="S784" s="1">
        <v>6</v>
      </c>
      <c r="T784" s="4">
        <v>0.1</v>
      </c>
      <c r="U784" s="1"/>
      <c r="V784" s="4"/>
      <c r="W784" s="1">
        <v>176</v>
      </c>
      <c r="X784" s="1">
        <v>3360</v>
      </c>
    </row>
    <row r="785" spans="1:24" customHeight="1" ht="12.75">
      <c r="A785" s="1" t="s">
        <v>631</v>
      </c>
      <c r="B785" s="7">
        <v>11.85</v>
      </c>
      <c r="C785" s="1">
        <v>3</v>
      </c>
      <c r="D785" s="1" t="s">
        <v>154</v>
      </c>
      <c r="E785" s="1"/>
      <c r="F785" s="1"/>
      <c r="G785" s="1"/>
      <c r="H785" s="1"/>
      <c r="I785" s="5">
        <v>4</v>
      </c>
      <c r="J785" s="5">
        <v>1.0488088481702</v>
      </c>
      <c r="K785" s="1">
        <v>2</v>
      </c>
      <c r="L785" s="4">
        <v>0.1</v>
      </c>
      <c r="M785" s="1">
        <v>3</v>
      </c>
      <c r="N785" s="4">
        <v>0.15</v>
      </c>
      <c r="O785" s="1">
        <v>4</v>
      </c>
      <c r="P785" s="4">
        <v>0.5</v>
      </c>
      <c r="Q785" s="1">
        <v>5</v>
      </c>
      <c r="R785" s="4">
        <v>0.15</v>
      </c>
      <c r="S785" s="1">
        <v>6</v>
      </c>
      <c r="T785" s="4">
        <v>0.1</v>
      </c>
      <c r="U785" s="1"/>
      <c r="V785" s="4"/>
      <c r="W785" s="1">
        <v>176</v>
      </c>
      <c r="X785" s="1">
        <v>3276</v>
      </c>
    </row>
    <row r="786" spans="1:24" customHeight="1" ht="12.75">
      <c r="A786" s="1" t="s">
        <v>632</v>
      </c>
      <c r="B786" s="7">
        <v>20.9</v>
      </c>
      <c r="C786" s="1">
        <v>3</v>
      </c>
      <c r="D786" s="1" t="s">
        <v>154</v>
      </c>
      <c r="E786" s="1"/>
      <c r="F786" s="1"/>
      <c r="G786" s="1"/>
      <c r="H786" s="1"/>
      <c r="I786" s="5">
        <v>4</v>
      </c>
      <c r="J786" s="5">
        <v>1.0488088481702</v>
      </c>
      <c r="K786" s="1">
        <v>2</v>
      </c>
      <c r="L786" s="4">
        <v>0.1</v>
      </c>
      <c r="M786" s="1">
        <v>3</v>
      </c>
      <c r="N786" s="4">
        <v>0.15</v>
      </c>
      <c r="O786" s="1">
        <v>4</v>
      </c>
      <c r="P786" s="4">
        <v>0.5</v>
      </c>
      <c r="Q786" s="1">
        <v>5</v>
      </c>
      <c r="R786" s="4">
        <v>0.15</v>
      </c>
      <c r="S786" s="1">
        <v>6</v>
      </c>
      <c r="T786" s="4">
        <v>0.1</v>
      </c>
      <c r="U786" s="1"/>
      <c r="V786" s="4"/>
      <c r="W786" s="1">
        <v>176</v>
      </c>
      <c r="X786" s="1">
        <v>5166</v>
      </c>
    </row>
    <row r="787" spans="1:24" customHeight="1" ht="12.75">
      <c r="A787" s="1" t="s">
        <v>633</v>
      </c>
      <c r="B787" s="7">
        <v>14.23</v>
      </c>
      <c r="C787" s="1">
        <v>3</v>
      </c>
      <c r="D787" s="1" t="s">
        <v>154</v>
      </c>
      <c r="E787" s="1"/>
      <c r="F787" s="1"/>
      <c r="G787" s="1"/>
      <c r="H787" s="1"/>
      <c r="I787" s="5">
        <v>4</v>
      </c>
      <c r="J787" s="5">
        <v>1.0488088481702</v>
      </c>
      <c r="K787" s="1">
        <v>2</v>
      </c>
      <c r="L787" s="4">
        <v>0.1</v>
      </c>
      <c r="M787" s="1">
        <v>3</v>
      </c>
      <c r="N787" s="4">
        <v>0.15</v>
      </c>
      <c r="O787" s="1">
        <v>4</v>
      </c>
      <c r="P787" s="4">
        <v>0.5</v>
      </c>
      <c r="Q787" s="1">
        <v>5</v>
      </c>
      <c r="R787" s="4">
        <v>0.15</v>
      </c>
      <c r="S787" s="1">
        <v>6</v>
      </c>
      <c r="T787" s="4">
        <v>0.1</v>
      </c>
      <c r="U787" s="1"/>
      <c r="V787" s="4"/>
      <c r="W787" s="1">
        <v>176</v>
      </c>
      <c r="X787" s="1">
        <v>5292</v>
      </c>
    </row>
    <row r="788" spans="1:24" customHeight="1" ht="12.75">
      <c r="A788" s="1" t="s">
        <v>634</v>
      </c>
      <c r="B788" s="7">
        <v>50</v>
      </c>
      <c r="C788" s="1">
        <v>3</v>
      </c>
      <c r="D788" s="1" t="s">
        <v>154</v>
      </c>
      <c r="E788" s="1"/>
      <c r="F788" s="1"/>
      <c r="G788" s="1"/>
      <c r="H788" s="1"/>
      <c r="I788" s="5">
        <v>6</v>
      </c>
      <c r="J788" s="5">
        <v>1.0488088481702</v>
      </c>
      <c r="K788" s="1">
        <v>4</v>
      </c>
      <c r="L788" s="4">
        <v>0.1</v>
      </c>
      <c r="M788" s="1">
        <v>5</v>
      </c>
      <c r="N788" s="4">
        <v>0.15</v>
      </c>
      <c r="O788" s="1">
        <v>6</v>
      </c>
      <c r="P788" s="4">
        <v>0.5</v>
      </c>
      <c r="Q788" s="1">
        <v>7</v>
      </c>
      <c r="R788" s="4">
        <v>0.15</v>
      </c>
      <c r="S788" s="1">
        <v>8</v>
      </c>
      <c r="T788" s="4">
        <v>0.1</v>
      </c>
      <c r="U788" s="1"/>
      <c r="V788" s="4"/>
      <c r="W788" s="1">
        <v>176</v>
      </c>
      <c r="X788" s="1">
        <v>1386</v>
      </c>
    </row>
    <row r="789" spans="1:24" customHeight="1" ht="12.75">
      <c r="A789" s="1" t="s">
        <v>635</v>
      </c>
      <c r="B789" s="7">
        <v>11.7</v>
      </c>
      <c r="C789" s="1">
        <v>3</v>
      </c>
      <c r="D789" s="1" t="s">
        <v>154</v>
      </c>
      <c r="E789" s="1"/>
      <c r="F789" s="1"/>
      <c r="G789" s="1"/>
      <c r="H789" s="1"/>
      <c r="I789" s="5">
        <v>17.4</v>
      </c>
      <c r="J789" s="5">
        <v>3.4409301068171</v>
      </c>
      <c r="K789" s="1">
        <v>12</v>
      </c>
      <c r="L789" s="4">
        <v>0.1</v>
      </c>
      <c r="M789" s="1">
        <v>14</v>
      </c>
      <c r="N789" s="4">
        <v>0.1</v>
      </c>
      <c r="O789" s="1">
        <v>16</v>
      </c>
      <c r="P789" s="4">
        <v>0.4</v>
      </c>
      <c r="Q789" s="1">
        <v>18</v>
      </c>
      <c r="R789" s="4">
        <v>0.1</v>
      </c>
      <c r="S789" s="1">
        <v>21</v>
      </c>
      <c r="T789" s="4">
        <v>0.2</v>
      </c>
      <c r="U789" s="1">
        <v>24</v>
      </c>
      <c r="V789" s="4">
        <v>0.1</v>
      </c>
      <c r="W789" s="1">
        <v>176</v>
      </c>
      <c r="X789" s="1">
        <v>4452</v>
      </c>
    </row>
    <row r="790" spans="1:24" customHeight="1" ht="12.75">
      <c r="A790" s="1" t="s">
        <v>636</v>
      </c>
      <c r="B790" s="7">
        <v>24.23</v>
      </c>
      <c r="C790" s="1">
        <v>3</v>
      </c>
      <c r="D790" s="1" t="s">
        <v>154</v>
      </c>
      <c r="E790" s="1"/>
      <c r="F790" s="1"/>
      <c r="G790" s="1"/>
      <c r="H790" s="1"/>
      <c r="I790" s="5">
        <v>8.6</v>
      </c>
      <c r="J790" s="5">
        <v>1.6248076809272</v>
      </c>
      <c r="K790" s="1">
        <v>6</v>
      </c>
      <c r="L790" s="4">
        <v>0.1</v>
      </c>
      <c r="M790" s="1">
        <v>7</v>
      </c>
      <c r="N790" s="4">
        <v>0.1</v>
      </c>
      <c r="O790" s="1">
        <v>8</v>
      </c>
      <c r="P790" s="4">
        <v>0.4</v>
      </c>
      <c r="Q790" s="1">
        <v>9</v>
      </c>
      <c r="R790" s="4">
        <v>0.1</v>
      </c>
      <c r="S790" s="1">
        <v>10</v>
      </c>
      <c r="T790" s="4">
        <v>0.2</v>
      </c>
      <c r="U790" s="1">
        <v>12</v>
      </c>
      <c r="V790" s="4">
        <v>0.1</v>
      </c>
      <c r="W790" s="1">
        <v>176</v>
      </c>
      <c r="X790" s="1">
        <v>714</v>
      </c>
    </row>
    <row r="791" spans="1:24" customHeight="1" ht="12.75">
      <c r="A791" s="1" t="s">
        <v>637</v>
      </c>
      <c r="B791" s="7">
        <v>23.42</v>
      </c>
      <c r="C791" s="1">
        <v>3</v>
      </c>
      <c r="D791" s="1" t="s">
        <v>154</v>
      </c>
      <c r="E791" s="1"/>
      <c r="F791" s="1"/>
      <c r="G791" s="1"/>
      <c r="H791" s="1"/>
      <c r="I791" s="5">
        <v>2.05</v>
      </c>
      <c r="J791" s="5">
        <v>0.80467384697155</v>
      </c>
      <c r="K791" s="1">
        <v>1</v>
      </c>
      <c r="L791" s="4">
        <v>0.25</v>
      </c>
      <c r="M791" s="1">
        <v>2</v>
      </c>
      <c r="N791" s="4">
        <v>0.5</v>
      </c>
      <c r="O791" s="1">
        <v>3</v>
      </c>
      <c r="P791" s="4">
        <v>0.2</v>
      </c>
      <c r="Q791" s="1">
        <v>4</v>
      </c>
      <c r="R791" s="4">
        <v>0.05</v>
      </c>
      <c r="S791" s="1"/>
      <c r="T791" s="4"/>
      <c r="U791" s="1"/>
      <c r="V791" s="4"/>
      <c r="W791" s="1">
        <v>176</v>
      </c>
      <c r="X791" s="1">
        <v>4242</v>
      </c>
    </row>
    <row r="792" spans="1:24" customHeight="1" ht="12.75">
      <c r="A792" s="1" t="s">
        <v>638</v>
      </c>
      <c r="B792" s="7">
        <v>20.05</v>
      </c>
      <c r="C792" s="1">
        <v>3</v>
      </c>
      <c r="D792" s="1" t="s">
        <v>154</v>
      </c>
      <c r="E792" s="1"/>
      <c r="F792" s="1"/>
      <c r="G792" s="1"/>
      <c r="H792" s="1"/>
      <c r="I792" s="5">
        <v>2.05</v>
      </c>
      <c r="J792" s="5">
        <v>0.80467384697155</v>
      </c>
      <c r="K792" s="1">
        <v>1</v>
      </c>
      <c r="L792" s="4">
        <v>0.25</v>
      </c>
      <c r="M792" s="1">
        <v>2</v>
      </c>
      <c r="N792" s="4">
        <v>0.5</v>
      </c>
      <c r="O792" s="1">
        <v>3</v>
      </c>
      <c r="P792" s="4">
        <v>0.2</v>
      </c>
      <c r="Q792" s="1">
        <v>4</v>
      </c>
      <c r="R792" s="4">
        <v>0.05</v>
      </c>
      <c r="S792" s="1"/>
      <c r="T792" s="4"/>
      <c r="U792" s="1"/>
      <c r="V792" s="4"/>
      <c r="W792" s="1">
        <v>176</v>
      </c>
      <c r="X792" s="1">
        <v>4284</v>
      </c>
    </row>
    <row r="793" spans="1:24" customHeight="1" ht="12.75">
      <c r="A793" s="1" t="s">
        <v>639</v>
      </c>
      <c r="B793" s="7">
        <v>23</v>
      </c>
      <c r="C793" s="1">
        <v>3</v>
      </c>
      <c r="D793" s="1" t="s">
        <v>154</v>
      </c>
      <c r="E793" s="1"/>
      <c r="F793" s="1"/>
      <c r="G793" s="1"/>
      <c r="H793" s="1"/>
      <c r="I793" s="5">
        <v>15.2</v>
      </c>
      <c r="J793" s="5">
        <v>2.7856776554368</v>
      </c>
      <c r="K793" s="1">
        <v>11</v>
      </c>
      <c r="L793" s="4">
        <v>0.1</v>
      </c>
      <c r="M793" s="1">
        <v>13</v>
      </c>
      <c r="N793" s="4">
        <v>0.1</v>
      </c>
      <c r="O793" s="1">
        <v>14</v>
      </c>
      <c r="P793" s="4">
        <v>0.4</v>
      </c>
      <c r="Q793" s="1">
        <v>15</v>
      </c>
      <c r="R793" s="4">
        <v>0.1</v>
      </c>
      <c r="S793" s="1">
        <v>18</v>
      </c>
      <c r="T793" s="4">
        <v>0.2</v>
      </c>
      <c r="U793" s="1">
        <v>21</v>
      </c>
      <c r="V793" s="4">
        <v>0.1</v>
      </c>
      <c r="W793" s="1">
        <v>176</v>
      </c>
      <c r="X793" s="1">
        <v>756</v>
      </c>
    </row>
    <row r="794" spans="1:24" customHeight="1" ht="12.75">
      <c r="A794" s="1" t="s">
        <v>640</v>
      </c>
      <c r="B794" s="7">
        <v>34</v>
      </c>
      <c r="C794" s="1">
        <v>3</v>
      </c>
      <c r="D794" s="1" t="s">
        <v>154</v>
      </c>
      <c r="E794" s="1"/>
      <c r="F794" s="1"/>
      <c r="G794" s="1"/>
      <c r="H794" s="1"/>
      <c r="I794" s="5">
        <v>15.2</v>
      </c>
      <c r="J794" s="5">
        <v>2.7856776554368</v>
      </c>
      <c r="K794" s="1">
        <v>11</v>
      </c>
      <c r="L794" s="4">
        <v>0.1</v>
      </c>
      <c r="M794" s="1">
        <v>13</v>
      </c>
      <c r="N794" s="4">
        <v>0.1</v>
      </c>
      <c r="O794" s="1">
        <v>14</v>
      </c>
      <c r="P794" s="4">
        <v>0.4</v>
      </c>
      <c r="Q794" s="1">
        <v>15</v>
      </c>
      <c r="R794" s="4">
        <v>0.1</v>
      </c>
      <c r="S794" s="1">
        <v>18</v>
      </c>
      <c r="T794" s="4">
        <v>0.2</v>
      </c>
      <c r="U794" s="1">
        <v>21</v>
      </c>
      <c r="V794" s="4">
        <v>0.1</v>
      </c>
      <c r="W794" s="1">
        <v>176</v>
      </c>
      <c r="X794" s="1">
        <v>798</v>
      </c>
    </row>
    <row r="795" spans="1:24" customHeight="1" ht="12.75">
      <c r="A795" s="1" t="s">
        <v>641</v>
      </c>
      <c r="B795" s="7">
        <v>23.93</v>
      </c>
      <c r="C795" s="1">
        <v>3</v>
      </c>
      <c r="D795" s="1" t="s">
        <v>154</v>
      </c>
      <c r="E795" s="1"/>
      <c r="F795" s="1"/>
      <c r="G795" s="1"/>
      <c r="H795" s="1"/>
      <c r="I795" s="5">
        <v>8.6</v>
      </c>
      <c r="J795" s="5">
        <v>1.6248076809272</v>
      </c>
      <c r="K795" s="1">
        <v>6</v>
      </c>
      <c r="L795" s="4">
        <v>0.1</v>
      </c>
      <c r="M795" s="1">
        <v>7</v>
      </c>
      <c r="N795" s="4">
        <v>0.1</v>
      </c>
      <c r="O795" s="1">
        <v>8</v>
      </c>
      <c r="P795" s="4">
        <v>0.4</v>
      </c>
      <c r="Q795" s="1">
        <v>9</v>
      </c>
      <c r="R795" s="4">
        <v>0.1</v>
      </c>
      <c r="S795" s="1">
        <v>10</v>
      </c>
      <c r="T795" s="4">
        <v>0.2</v>
      </c>
      <c r="U795" s="1">
        <v>12</v>
      </c>
      <c r="V795" s="4">
        <v>0.1</v>
      </c>
      <c r="W795" s="1">
        <v>176</v>
      </c>
      <c r="X795" s="1">
        <v>840</v>
      </c>
    </row>
    <row r="796" spans="1:24" customHeight="1" ht="12.75">
      <c r="A796" s="1" t="s">
        <v>642</v>
      </c>
      <c r="B796" s="7">
        <v>23.8</v>
      </c>
      <c r="C796" s="1">
        <v>3</v>
      </c>
      <c r="D796" s="1" t="s">
        <v>154</v>
      </c>
      <c r="E796" s="1"/>
      <c r="F796" s="1"/>
      <c r="G796" s="1"/>
      <c r="H796" s="1"/>
      <c r="I796" s="5">
        <v>6</v>
      </c>
      <c r="J796" s="5">
        <v>1.0488088481702</v>
      </c>
      <c r="K796" s="1">
        <v>4</v>
      </c>
      <c r="L796" s="4">
        <v>0.1</v>
      </c>
      <c r="M796" s="1">
        <v>5</v>
      </c>
      <c r="N796" s="4">
        <v>0.15</v>
      </c>
      <c r="O796" s="1">
        <v>6</v>
      </c>
      <c r="P796" s="4">
        <v>0.5</v>
      </c>
      <c r="Q796" s="1">
        <v>7</v>
      </c>
      <c r="R796" s="4">
        <v>0.15</v>
      </c>
      <c r="S796" s="1">
        <v>8</v>
      </c>
      <c r="T796" s="4">
        <v>0.1</v>
      </c>
      <c r="U796" s="1"/>
      <c r="V796" s="4"/>
      <c r="W796" s="1">
        <v>176</v>
      </c>
      <c r="X796" s="1">
        <v>1722</v>
      </c>
    </row>
    <row r="797" spans="1:24" customHeight="1" ht="12.75">
      <c r="A797" s="1" t="s">
        <v>643</v>
      </c>
      <c r="B797" s="7">
        <v>20.78</v>
      </c>
      <c r="C797" s="1">
        <v>3</v>
      </c>
      <c r="D797" s="1" t="s">
        <v>154</v>
      </c>
      <c r="E797" s="1"/>
      <c r="F797" s="1"/>
      <c r="G797" s="1"/>
      <c r="H797" s="1"/>
      <c r="I797" s="5">
        <v>6</v>
      </c>
      <c r="J797" s="5">
        <v>1.0488088481702</v>
      </c>
      <c r="K797" s="1">
        <v>4</v>
      </c>
      <c r="L797" s="4">
        <v>0.1</v>
      </c>
      <c r="M797" s="1">
        <v>5</v>
      </c>
      <c r="N797" s="4">
        <v>0.15</v>
      </c>
      <c r="O797" s="1">
        <v>6</v>
      </c>
      <c r="P797" s="4">
        <v>0.5</v>
      </c>
      <c r="Q797" s="1">
        <v>7</v>
      </c>
      <c r="R797" s="4">
        <v>0.15</v>
      </c>
      <c r="S797" s="1">
        <v>8</v>
      </c>
      <c r="T797" s="4">
        <v>0.1</v>
      </c>
      <c r="U797" s="1"/>
      <c r="V797" s="4"/>
      <c r="W797" s="1">
        <v>176</v>
      </c>
      <c r="X797" s="1">
        <v>882</v>
      </c>
    </row>
    <row r="798" spans="1:24" customHeight="1" ht="12.75">
      <c r="A798" s="1" t="s">
        <v>644</v>
      </c>
      <c r="B798" s="7">
        <v>45.45</v>
      </c>
      <c r="C798" s="1">
        <v>3</v>
      </c>
      <c r="D798" s="1" t="s">
        <v>154</v>
      </c>
      <c r="E798" s="1"/>
      <c r="F798" s="1"/>
      <c r="G798" s="1"/>
      <c r="H798" s="1"/>
      <c r="I798" s="5">
        <v>4</v>
      </c>
      <c r="J798" s="5">
        <v>1.0488088481702</v>
      </c>
      <c r="K798" s="1">
        <v>2</v>
      </c>
      <c r="L798" s="4">
        <v>0.1</v>
      </c>
      <c r="M798" s="1">
        <v>3</v>
      </c>
      <c r="N798" s="4">
        <v>0.15</v>
      </c>
      <c r="O798" s="1">
        <v>4</v>
      </c>
      <c r="P798" s="4">
        <v>0.5</v>
      </c>
      <c r="Q798" s="1">
        <v>5</v>
      </c>
      <c r="R798" s="4">
        <v>0.15</v>
      </c>
      <c r="S798" s="1">
        <v>6</v>
      </c>
      <c r="T798" s="4">
        <v>0.1</v>
      </c>
      <c r="U798" s="1"/>
      <c r="V798" s="4"/>
      <c r="W798" s="1">
        <v>176</v>
      </c>
      <c r="X798" s="1">
        <v>924</v>
      </c>
    </row>
    <row r="799" spans="1:24" customHeight="1" ht="12.75">
      <c r="A799" s="1" t="s">
        <v>645</v>
      </c>
      <c r="B799" s="7">
        <v>11</v>
      </c>
      <c r="C799" s="1">
        <v>3</v>
      </c>
      <c r="D799" s="1" t="s">
        <v>154</v>
      </c>
      <c r="E799" s="1"/>
      <c r="F799" s="1"/>
      <c r="G799" s="1"/>
      <c r="H799" s="1"/>
      <c r="I799" s="5">
        <v>4</v>
      </c>
      <c r="J799" s="5">
        <v>1.0488088481702</v>
      </c>
      <c r="K799" s="1">
        <v>2</v>
      </c>
      <c r="L799" s="4">
        <v>0.1</v>
      </c>
      <c r="M799" s="1">
        <v>3</v>
      </c>
      <c r="N799" s="4">
        <v>0.15</v>
      </c>
      <c r="O799" s="1">
        <v>4</v>
      </c>
      <c r="P799" s="4">
        <v>0.5</v>
      </c>
      <c r="Q799" s="1">
        <v>5</v>
      </c>
      <c r="R799" s="4">
        <v>0.15</v>
      </c>
      <c r="S799" s="1">
        <v>6</v>
      </c>
      <c r="T799" s="4">
        <v>0.1</v>
      </c>
      <c r="U799" s="1"/>
      <c r="V799" s="4"/>
      <c r="W799" s="1">
        <v>176</v>
      </c>
      <c r="X799" s="1">
        <v>4326</v>
      </c>
    </row>
    <row r="800" spans="1:24" customHeight="1" ht="12.75">
      <c r="A800" s="1" t="s">
        <v>646</v>
      </c>
      <c r="B800" s="7">
        <v>80.2</v>
      </c>
      <c r="C800" s="1">
        <v>3</v>
      </c>
      <c r="D800" s="1" t="s">
        <v>154</v>
      </c>
      <c r="E800" s="1"/>
      <c r="F800" s="1"/>
      <c r="G800" s="1"/>
      <c r="H800" s="1"/>
      <c r="I800" s="5">
        <v>8.6</v>
      </c>
      <c r="J800" s="5">
        <v>1.6248076809272</v>
      </c>
      <c r="K800" s="1">
        <v>6</v>
      </c>
      <c r="L800" s="4">
        <v>0.1</v>
      </c>
      <c r="M800" s="1">
        <v>7</v>
      </c>
      <c r="N800" s="4">
        <v>0.1</v>
      </c>
      <c r="O800" s="1">
        <v>8</v>
      </c>
      <c r="P800" s="4">
        <v>0.4</v>
      </c>
      <c r="Q800" s="1">
        <v>9</v>
      </c>
      <c r="R800" s="4">
        <v>0.1</v>
      </c>
      <c r="S800" s="1">
        <v>10</v>
      </c>
      <c r="T800" s="4">
        <v>0.2</v>
      </c>
      <c r="U800" s="1">
        <v>12</v>
      </c>
      <c r="V800" s="4">
        <v>0.1</v>
      </c>
      <c r="W800" s="1">
        <v>176</v>
      </c>
      <c r="X800" s="1">
        <v>2730</v>
      </c>
    </row>
    <row r="801" spans="1:24" customHeight="1" ht="12.75">
      <c r="A801" s="1" t="s">
        <v>647</v>
      </c>
      <c r="B801" s="7">
        <v>25.66</v>
      </c>
      <c r="C801" s="1">
        <v>3</v>
      </c>
      <c r="D801" s="1" t="s">
        <v>154</v>
      </c>
      <c r="E801" s="1"/>
      <c r="F801" s="1"/>
      <c r="G801" s="1"/>
      <c r="H801" s="1"/>
      <c r="I801" s="5">
        <v>8.6</v>
      </c>
      <c r="J801" s="5">
        <v>1.6248076809272</v>
      </c>
      <c r="K801" s="1">
        <v>6</v>
      </c>
      <c r="L801" s="4">
        <v>0.1</v>
      </c>
      <c r="M801" s="1">
        <v>7</v>
      </c>
      <c r="N801" s="4">
        <v>0.1</v>
      </c>
      <c r="O801" s="1">
        <v>8</v>
      </c>
      <c r="P801" s="4">
        <v>0.4</v>
      </c>
      <c r="Q801" s="1">
        <v>9</v>
      </c>
      <c r="R801" s="4">
        <v>0.1</v>
      </c>
      <c r="S801" s="1">
        <v>10</v>
      </c>
      <c r="T801" s="4">
        <v>0.2</v>
      </c>
      <c r="U801" s="1">
        <v>12</v>
      </c>
      <c r="V801" s="4">
        <v>0.1</v>
      </c>
      <c r="W801" s="1">
        <v>176</v>
      </c>
      <c r="X801" s="1">
        <v>966</v>
      </c>
    </row>
    <row r="802" spans="1:24" customHeight="1" ht="12.75">
      <c r="A802" s="1" t="s">
        <v>648</v>
      </c>
      <c r="B802" s="7">
        <v>35</v>
      </c>
      <c r="C802" s="1">
        <v>3</v>
      </c>
      <c r="D802" s="1" t="s">
        <v>154</v>
      </c>
      <c r="E802" s="1"/>
      <c r="F802" s="1"/>
      <c r="G802" s="1"/>
      <c r="H802" s="1"/>
      <c r="I802" s="5">
        <v>17.4</v>
      </c>
      <c r="J802" s="5">
        <v>3.4409301068171</v>
      </c>
      <c r="K802" s="1">
        <v>12</v>
      </c>
      <c r="L802" s="4">
        <v>0.1</v>
      </c>
      <c r="M802" s="1">
        <v>14</v>
      </c>
      <c r="N802" s="4">
        <v>0.1</v>
      </c>
      <c r="O802" s="1">
        <v>16</v>
      </c>
      <c r="P802" s="4">
        <v>0.4</v>
      </c>
      <c r="Q802" s="1">
        <v>18</v>
      </c>
      <c r="R802" s="4">
        <v>0.1</v>
      </c>
      <c r="S802" s="1">
        <v>21</v>
      </c>
      <c r="T802" s="4">
        <v>0.2</v>
      </c>
      <c r="U802" s="1">
        <v>24</v>
      </c>
      <c r="V802" s="4">
        <v>0.1</v>
      </c>
      <c r="W802" s="1">
        <v>176</v>
      </c>
      <c r="X802" s="1">
        <v>9954</v>
      </c>
    </row>
    <row r="803" spans="1:24" customHeight="1" ht="12.75">
      <c r="A803" s="1" t="s">
        <v>649</v>
      </c>
      <c r="B803" s="7">
        <v>27.56</v>
      </c>
      <c r="C803" s="1">
        <v>3</v>
      </c>
      <c r="D803" s="1" t="s">
        <v>154</v>
      </c>
      <c r="E803" s="1"/>
      <c r="F803" s="1"/>
      <c r="G803" s="1"/>
      <c r="H803" s="1"/>
      <c r="I803" s="5">
        <v>8.6</v>
      </c>
      <c r="J803" s="5">
        <v>1.6248076809272</v>
      </c>
      <c r="K803" s="1">
        <v>6</v>
      </c>
      <c r="L803" s="4">
        <v>0.1</v>
      </c>
      <c r="M803" s="1">
        <v>7</v>
      </c>
      <c r="N803" s="4">
        <v>0.1</v>
      </c>
      <c r="O803" s="1">
        <v>8</v>
      </c>
      <c r="P803" s="4">
        <v>0.4</v>
      </c>
      <c r="Q803" s="1">
        <v>9</v>
      </c>
      <c r="R803" s="4">
        <v>0.1</v>
      </c>
      <c r="S803" s="1">
        <v>10</v>
      </c>
      <c r="T803" s="4">
        <v>0.2</v>
      </c>
      <c r="U803" s="1">
        <v>12</v>
      </c>
      <c r="V803" s="4">
        <v>0.1</v>
      </c>
      <c r="W803" s="1">
        <v>176</v>
      </c>
      <c r="X803" s="1">
        <v>1512</v>
      </c>
    </row>
    <row r="804" spans="1:24" customHeight="1" ht="12.75">
      <c r="A804" s="1" t="s">
        <v>650</v>
      </c>
      <c r="B804" s="7">
        <v>19.34</v>
      </c>
      <c r="C804" s="1">
        <v>3</v>
      </c>
      <c r="D804" s="1" t="s">
        <v>154</v>
      </c>
      <c r="E804" s="1"/>
      <c r="F804" s="1"/>
      <c r="G804" s="1"/>
      <c r="H804" s="1"/>
      <c r="I804" s="5">
        <v>8.6</v>
      </c>
      <c r="J804" s="5">
        <v>1.6248076809272</v>
      </c>
      <c r="K804" s="1">
        <v>6</v>
      </c>
      <c r="L804" s="4">
        <v>0.1</v>
      </c>
      <c r="M804" s="1">
        <v>7</v>
      </c>
      <c r="N804" s="4">
        <v>0.1</v>
      </c>
      <c r="O804" s="1">
        <v>8</v>
      </c>
      <c r="P804" s="4">
        <v>0.4</v>
      </c>
      <c r="Q804" s="1">
        <v>9</v>
      </c>
      <c r="R804" s="4">
        <v>0.1</v>
      </c>
      <c r="S804" s="1">
        <v>10</v>
      </c>
      <c r="T804" s="4">
        <v>0.2</v>
      </c>
      <c r="U804" s="1">
        <v>12</v>
      </c>
      <c r="V804" s="4">
        <v>0.1</v>
      </c>
      <c r="W804" s="1">
        <v>176</v>
      </c>
      <c r="X804" s="1">
        <v>1008</v>
      </c>
    </row>
    <row r="805" spans="1:24" customHeight="1" ht="12.75">
      <c r="A805" s="1" t="s">
        <v>651</v>
      </c>
      <c r="B805" s="7">
        <v>75.06</v>
      </c>
      <c r="C805" s="1">
        <v>3</v>
      </c>
      <c r="D805" s="1" t="s">
        <v>154</v>
      </c>
      <c r="E805" s="1"/>
      <c r="F805" s="1"/>
      <c r="G805" s="1"/>
      <c r="H805" s="1"/>
      <c r="I805" s="5">
        <v>13.1</v>
      </c>
      <c r="J805" s="5">
        <v>2.5865034312755</v>
      </c>
      <c r="K805" s="1">
        <v>9</v>
      </c>
      <c r="L805" s="4">
        <v>0.1</v>
      </c>
      <c r="M805" s="1">
        <v>11</v>
      </c>
      <c r="N805" s="4">
        <v>0.1</v>
      </c>
      <c r="O805" s="1">
        <v>12</v>
      </c>
      <c r="P805" s="4">
        <v>0.4</v>
      </c>
      <c r="Q805" s="1">
        <v>13</v>
      </c>
      <c r="R805" s="4">
        <v>0.1</v>
      </c>
      <c r="S805" s="1">
        <v>16</v>
      </c>
      <c r="T805" s="4">
        <v>0.2</v>
      </c>
      <c r="U805" s="1">
        <v>18</v>
      </c>
      <c r="V805" s="4">
        <v>0.1</v>
      </c>
      <c r="W805" s="1">
        <v>176</v>
      </c>
      <c r="X805" s="1">
        <v>4368</v>
      </c>
    </row>
    <row r="806" spans="1:24" customHeight="1" ht="12.75">
      <c r="A806" s="1" t="s">
        <v>652</v>
      </c>
      <c r="B806" s="7">
        <v>10.4</v>
      </c>
      <c r="C806" s="1">
        <v>3</v>
      </c>
      <c r="D806" s="1" t="s">
        <v>154</v>
      </c>
      <c r="E806" s="1"/>
      <c r="F806" s="1"/>
      <c r="G806" s="1"/>
      <c r="H806" s="1"/>
      <c r="I806" s="5">
        <v>13.1</v>
      </c>
      <c r="J806" s="5">
        <v>2.5865034312755</v>
      </c>
      <c r="K806" s="1">
        <v>9</v>
      </c>
      <c r="L806" s="4">
        <v>0.1</v>
      </c>
      <c r="M806" s="1">
        <v>11</v>
      </c>
      <c r="N806" s="4">
        <v>0.1</v>
      </c>
      <c r="O806" s="1">
        <v>12</v>
      </c>
      <c r="P806" s="4">
        <v>0.4</v>
      </c>
      <c r="Q806" s="1">
        <v>13</v>
      </c>
      <c r="R806" s="4">
        <v>0.1</v>
      </c>
      <c r="S806" s="1">
        <v>16</v>
      </c>
      <c r="T806" s="4">
        <v>0.2</v>
      </c>
      <c r="U806" s="1">
        <v>18</v>
      </c>
      <c r="V806" s="4">
        <v>0.1</v>
      </c>
      <c r="W806" s="1">
        <v>176</v>
      </c>
      <c r="X806" s="1">
        <v>4410</v>
      </c>
    </row>
    <row r="807" spans="1:24" customHeight="1" ht="12.75">
      <c r="A807" s="1" t="s">
        <v>653</v>
      </c>
      <c r="B807" s="7">
        <v>19.91</v>
      </c>
      <c r="C807" s="1">
        <v>3</v>
      </c>
      <c r="D807" s="1" t="s">
        <v>154</v>
      </c>
      <c r="E807" s="1"/>
      <c r="F807" s="1"/>
      <c r="G807" s="1"/>
      <c r="H807" s="1"/>
      <c r="I807" s="5">
        <v>2.05</v>
      </c>
      <c r="J807" s="5">
        <v>0.80467384697155</v>
      </c>
      <c r="K807" s="1">
        <v>1</v>
      </c>
      <c r="L807" s="4">
        <v>0.25</v>
      </c>
      <c r="M807" s="1">
        <v>2</v>
      </c>
      <c r="N807" s="4">
        <v>0.5</v>
      </c>
      <c r="O807" s="1">
        <v>3</v>
      </c>
      <c r="P807" s="4">
        <v>0.2</v>
      </c>
      <c r="Q807" s="1">
        <v>4</v>
      </c>
      <c r="R807" s="4">
        <v>0.05</v>
      </c>
      <c r="S807" s="1"/>
      <c r="T807" s="4"/>
      <c r="U807" s="1"/>
      <c r="V807" s="4"/>
      <c r="W807" s="1">
        <v>176</v>
      </c>
      <c r="X807" s="1">
        <v>24066</v>
      </c>
    </row>
    <row r="808" spans="1:24" customHeight="1" ht="12.75">
      <c r="A808" s="1" t="s">
        <v>654</v>
      </c>
      <c r="B808" s="7">
        <v>30.58</v>
      </c>
      <c r="C808" s="1">
        <v>3</v>
      </c>
      <c r="D808" s="1" t="s">
        <v>154</v>
      </c>
      <c r="E808" s="1"/>
      <c r="F808" s="1"/>
      <c r="G808" s="1"/>
      <c r="H808" s="1"/>
      <c r="I808" s="5">
        <v>2.05</v>
      </c>
      <c r="J808" s="5">
        <v>0.80467384697155</v>
      </c>
      <c r="K808" s="1">
        <v>1</v>
      </c>
      <c r="L808" s="4">
        <v>0.25</v>
      </c>
      <c r="M808" s="1">
        <v>2</v>
      </c>
      <c r="N808" s="4">
        <v>0.5</v>
      </c>
      <c r="O808" s="1">
        <v>3</v>
      </c>
      <c r="P808" s="4">
        <v>0.2</v>
      </c>
      <c r="Q808" s="1">
        <v>4</v>
      </c>
      <c r="R808" s="4">
        <v>0.05</v>
      </c>
      <c r="S808" s="1"/>
      <c r="T808" s="4"/>
      <c r="U808" s="1"/>
      <c r="V808" s="4"/>
      <c r="W808" s="1">
        <v>176</v>
      </c>
      <c r="X808" s="1">
        <v>24024</v>
      </c>
    </row>
    <row r="809" spans="1:24" customHeight="1" ht="12.75">
      <c r="A809" s="1" t="s">
        <v>655</v>
      </c>
      <c r="B809" s="7">
        <v>84.88</v>
      </c>
      <c r="C809" s="1">
        <v>3</v>
      </c>
      <c r="D809" s="1" t="s">
        <v>154</v>
      </c>
      <c r="E809" s="1"/>
      <c r="F809" s="1"/>
      <c r="G809" s="1"/>
      <c r="H809" s="1"/>
      <c r="I809" s="5">
        <v>4</v>
      </c>
      <c r="J809" s="5">
        <v>1.0488088481702</v>
      </c>
      <c r="K809" s="1">
        <v>2</v>
      </c>
      <c r="L809" s="4">
        <v>0.1</v>
      </c>
      <c r="M809" s="1">
        <v>3</v>
      </c>
      <c r="N809" s="4">
        <v>0.15</v>
      </c>
      <c r="O809" s="1">
        <v>4</v>
      </c>
      <c r="P809" s="4">
        <v>0.5</v>
      </c>
      <c r="Q809" s="1">
        <v>5</v>
      </c>
      <c r="R809" s="4">
        <v>0.15</v>
      </c>
      <c r="S809" s="1">
        <v>6</v>
      </c>
      <c r="T809" s="4">
        <v>0.1</v>
      </c>
      <c r="U809" s="1"/>
      <c r="V809" s="4"/>
      <c r="W809" s="1">
        <v>176</v>
      </c>
      <c r="X809" s="1">
        <v>1764</v>
      </c>
    </row>
    <row r="810" spans="1:24" customHeight="1" ht="12.75">
      <c r="A810" s="1" t="s">
        <v>656</v>
      </c>
      <c r="B810" s="7">
        <v>26.2</v>
      </c>
      <c r="C810" s="1">
        <v>3</v>
      </c>
      <c r="D810" s="1" t="s">
        <v>154</v>
      </c>
      <c r="E810" s="1"/>
      <c r="F810" s="1"/>
      <c r="G810" s="1"/>
      <c r="H810" s="1"/>
      <c r="I810" s="5">
        <v>4</v>
      </c>
      <c r="J810" s="5">
        <v>1.0488088481702</v>
      </c>
      <c r="K810" s="1">
        <v>2</v>
      </c>
      <c r="L810" s="4">
        <v>0.1</v>
      </c>
      <c r="M810" s="1">
        <v>3</v>
      </c>
      <c r="N810" s="4">
        <v>0.15</v>
      </c>
      <c r="O810" s="1">
        <v>4</v>
      </c>
      <c r="P810" s="4">
        <v>0.5</v>
      </c>
      <c r="Q810" s="1">
        <v>5</v>
      </c>
      <c r="R810" s="4">
        <v>0.15</v>
      </c>
      <c r="S810" s="1">
        <v>6</v>
      </c>
      <c r="T810" s="4">
        <v>0.1</v>
      </c>
      <c r="U810" s="1"/>
      <c r="V810" s="4"/>
      <c r="W810" s="1">
        <v>176</v>
      </c>
      <c r="X810" s="1">
        <v>10962</v>
      </c>
    </row>
    <row r="811" spans="1:24" customHeight="1" ht="12.75">
      <c r="A811" s="1" t="s">
        <v>657</v>
      </c>
      <c r="B811" s="7">
        <v>18.38</v>
      </c>
      <c r="C811" s="1">
        <v>3</v>
      </c>
      <c r="D811" s="1" t="s">
        <v>154</v>
      </c>
      <c r="E811" s="1"/>
      <c r="F811" s="1"/>
      <c r="G811" s="1"/>
      <c r="H811" s="1"/>
      <c r="I811" s="5">
        <v>4</v>
      </c>
      <c r="J811" s="5">
        <v>1.0488088481702</v>
      </c>
      <c r="K811" s="1">
        <v>2</v>
      </c>
      <c r="L811" s="4">
        <v>0.1</v>
      </c>
      <c r="M811" s="1">
        <v>3</v>
      </c>
      <c r="N811" s="4">
        <v>0.15</v>
      </c>
      <c r="O811" s="1">
        <v>4</v>
      </c>
      <c r="P811" s="4">
        <v>0.5</v>
      </c>
      <c r="Q811" s="1">
        <v>5</v>
      </c>
      <c r="R811" s="4">
        <v>0.15</v>
      </c>
      <c r="S811" s="1">
        <v>6</v>
      </c>
      <c r="T811" s="4">
        <v>0.1</v>
      </c>
      <c r="U811" s="1"/>
      <c r="V811" s="4"/>
      <c r="W811" s="1">
        <v>176</v>
      </c>
      <c r="X811" s="1">
        <v>5208</v>
      </c>
    </row>
    <row r="812" spans="1:24" customHeight="1" ht="12.75">
      <c r="A812" s="1" t="s">
        <v>658</v>
      </c>
      <c r="B812" s="7">
        <v>36.25</v>
      </c>
      <c r="C812" s="1">
        <v>3</v>
      </c>
      <c r="D812" s="1" t="s">
        <v>154</v>
      </c>
      <c r="E812" s="1"/>
      <c r="F812" s="1"/>
      <c r="G812" s="1"/>
      <c r="H812" s="1"/>
      <c r="I812" s="5">
        <v>8.6</v>
      </c>
      <c r="J812" s="5">
        <v>1.6248076809272</v>
      </c>
      <c r="K812" s="1">
        <v>6</v>
      </c>
      <c r="L812" s="4">
        <v>0.1</v>
      </c>
      <c r="M812" s="1">
        <v>7</v>
      </c>
      <c r="N812" s="4">
        <v>0.1</v>
      </c>
      <c r="O812" s="1">
        <v>8</v>
      </c>
      <c r="P812" s="4">
        <v>0.4</v>
      </c>
      <c r="Q812" s="1">
        <v>9</v>
      </c>
      <c r="R812" s="4">
        <v>0.1</v>
      </c>
      <c r="S812" s="1">
        <v>10</v>
      </c>
      <c r="T812" s="4">
        <v>0.2</v>
      </c>
      <c r="U812" s="1">
        <v>12</v>
      </c>
      <c r="V812" s="4">
        <v>0.1</v>
      </c>
      <c r="W812" s="1">
        <v>176</v>
      </c>
      <c r="X812" s="1">
        <v>12096</v>
      </c>
    </row>
    <row r="813" spans="1:24" customHeight="1" ht="12.75">
      <c r="A813" s="1" t="s">
        <v>659</v>
      </c>
      <c r="B813" s="7">
        <v>13.87</v>
      </c>
      <c r="C813" s="1">
        <v>3</v>
      </c>
      <c r="D813" s="1" t="s">
        <v>154</v>
      </c>
      <c r="E813" s="1"/>
      <c r="F813" s="1"/>
      <c r="G813" s="1"/>
      <c r="H813" s="1"/>
      <c r="I813" s="5">
        <v>4</v>
      </c>
      <c r="J813" s="5">
        <v>1.0488088481702</v>
      </c>
      <c r="K813" s="1">
        <v>2</v>
      </c>
      <c r="L813" s="4">
        <v>0.1</v>
      </c>
      <c r="M813" s="1">
        <v>3</v>
      </c>
      <c r="N813" s="4">
        <v>0.15</v>
      </c>
      <c r="O813" s="1">
        <v>4</v>
      </c>
      <c r="P813" s="4">
        <v>0.5</v>
      </c>
      <c r="Q813" s="1">
        <v>5</v>
      </c>
      <c r="R813" s="4">
        <v>0.15</v>
      </c>
      <c r="S813" s="1">
        <v>6</v>
      </c>
      <c r="T813" s="4">
        <v>0.1</v>
      </c>
      <c r="U813" s="1"/>
      <c r="V813" s="4"/>
      <c r="W813" s="1">
        <v>176</v>
      </c>
      <c r="X813" s="1">
        <v>2772</v>
      </c>
    </row>
    <row r="814" spans="1:24" customHeight="1" ht="12.75">
      <c r="A814" s="1" t="s">
        <v>660</v>
      </c>
      <c r="B814" s="7">
        <v>131.44</v>
      </c>
      <c r="C814" s="1">
        <v>3</v>
      </c>
      <c r="D814" s="1" t="s">
        <v>154</v>
      </c>
      <c r="E814" s="1"/>
      <c r="F814" s="1"/>
      <c r="G814" s="1"/>
      <c r="H814" s="1"/>
      <c r="I814" s="5">
        <v>2.05</v>
      </c>
      <c r="J814" s="5">
        <v>0.80467384697155</v>
      </c>
      <c r="K814" s="1">
        <v>1</v>
      </c>
      <c r="L814" s="4">
        <v>0.25</v>
      </c>
      <c r="M814" s="1">
        <v>2</v>
      </c>
      <c r="N814" s="4">
        <v>0.5</v>
      </c>
      <c r="O814" s="1">
        <v>3</v>
      </c>
      <c r="P814" s="4">
        <v>0.2</v>
      </c>
      <c r="Q814" s="1">
        <v>4</v>
      </c>
      <c r="R814" s="4">
        <v>0.05</v>
      </c>
      <c r="S814" s="1"/>
      <c r="T814" s="4"/>
      <c r="U814" s="1"/>
      <c r="V814" s="4"/>
      <c r="W814" s="1">
        <v>176</v>
      </c>
      <c r="X814" s="1">
        <v>1344</v>
      </c>
    </row>
    <row r="815" spans="1:24" customHeight="1" ht="12.75">
      <c r="A815" s="1" t="s">
        <v>661</v>
      </c>
      <c r="B815" s="7">
        <v>29.31</v>
      </c>
      <c r="C815" s="1">
        <v>3</v>
      </c>
      <c r="D815" s="1" t="s">
        <v>154</v>
      </c>
      <c r="E815" s="1"/>
      <c r="F815" s="1"/>
      <c r="G815" s="1"/>
      <c r="H815" s="1"/>
      <c r="I815" s="5">
        <v>2.05</v>
      </c>
      <c r="J815" s="5">
        <v>0.80467384697155</v>
      </c>
      <c r="K815" s="1">
        <v>1</v>
      </c>
      <c r="L815" s="4">
        <v>0.25</v>
      </c>
      <c r="M815" s="1">
        <v>2</v>
      </c>
      <c r="N815" s="4">
        <v>0.5</v>
      </c>
      <c r="O815" s="1">
        <v>3</v>
      </c>
      <c r="P815" s="4">
        <v>0.2</v>
      </c>
      <c r="Q815" s="1">
        <v>4</v>
      </c>
      <c r="R815" s="4">
        <v>0.05</v>
      </c>
      <c r="S815" s="1"/>
      <c r="T815" s="4"/>
      <c r="U815" s="1"/>
      <c r="V815" s="4"/>
      <c r="W815" s="1">
        <v>176</v>
      </c>
      <c r="X815" s="1">
        <v>8232</v>
      </c>
    </row>
    <row r="816" spans="1:24" customHeight="1" ht="12.75">
      <c r="A816" s="1" t="s">
        <v>662</v>
      </c>
      <c r="B816" s="7">
        <v>31.89</v>
      </c>
      <c r="C816" s="1">
        <v>3</v>
      </c>
      <c r="D816" s="1" t="s">
        <v>154</v>
      </c>
      <c r="E816" s="1"/>
      <c r="F816" s="1"/>
      <c r="G816" s="1"/>
      <c r="H816" s="1"/>
      <c r="I816" s="5">
        <v>6</v>
      </c>
      <c r="J816" s="5">
        <v>1.0488088481702</v>
      </c>
      <c r="K816" s="1">
        <v>4</v>
      </c>
      <c r="L816" s="4">
        <v>0.1</v>
      </c>
      <c r="M816" s="1">
        <v>5</v>
      </c>
      <c r="N816" s="4">
        <v>0.15</v>
      </c>
      <c r="O816" s="1">
        <v>6</v>
      </c>
      <c r="P816" s="4">
        <v>0.5</v>
      </c>
      <c r="Q816" s="1">
        <v>7</v>
      </c>
      <c r="R816" s="4">
        <v>0.15</v>
      </c>
      <c r="S816" s="1">
        <v>8</v>
      </c>
      <c r="T816" s="4">
        <v>0.1</v>
      </c>
      <c r="U816" s="1"/>
      <c r="V816" s="4"/>
      <c r="W816" s="1">
        <v>176</v>
      </c>
      <c r="X816" s="1">
        <v>4494</v>
      </c>
    </row>
    <row r="817" spans="1:24" customHeight="1" ht="12.75">
      <c r="A817" s="1" t="s">
        <v>663</v>
      </c>
      <c r="B817" s="7">
        <v>29.81</v>
      </c>
      <c r="C817" s="1">
        <v>3</v>
      </c>
      <c r="D817" s="1" t="s">
        <v>154</v>
      </c>
      <c r="E817" s="1"/>
      <c r="F817" s="1"/>
      <c r="G817" s="1"/>
      <c r="H817" s="1"/>
      <c r="I817" s="5">
        <v>2.05</v>
      </c>
      <c r="J817" s="5">
        <v>0.80467384697155</v>
      </c>
      <c r="K817" s="1">
        <v>1</v>
      </c>
      <c r="L817" s="4">
        <v>0.25</v>
      </c>
      <c r="M817" s="1">
        <v>2</v>
      </c>
      <c r="N817" s="4">
        <v>0.5</v>
      </c>
      <c r="O817" s="1">
        <v>3</v>
      </c>
      <c r="P817" s="4">
        <v>0.2</v>
      </c>
      <c r="Q817" s="1">
        <v>4</v>
      </c>
      <c r="R817" s="4">
        <v>0.05</v>
      </c>
      <c r="S817" s="1"/>
      <c r="T817" s="4"/>
      <c r="U817" s="1"/>
      <c r="V817" s="4"/>
      <c r="W817" s="1">
        <v>176</v>
      </c>
      <c r="X817" s="1">
        <v>24108</v>
      </c>
    </row>
    <row r="818" spans="1:24" customHeight="1" ht="12.75">
      <c r="A818" s="1" t="s">
        <v>664</v>
      </c>
      <c r="B818" s="7">
        <v>57</v>
      </c>
      <c r="C818" s="1">
        <v>3</v>
      </c>
      <c r="D818" s="1" t="s">
        <v>154</v>
      </c>
      <c r="E818" s="1"/>
      <c r="F818" s="1"/>
      <c r="G818" s="1"/>
      <c r="H818" s="1"/>
      <c r="I818" s="5">
        <v>6</v>
      </c>
      <c r="J818" s="5">
        <v>1.0488088481702</v>
      </c>
      <c r="K818" s="1">
        <v>4</v>
      </c>
      <c r="L818" s="4">
        <v>0.1</v>
      </c>
      <c r="M818" s="1">
        <v>5</v>
      </c>
      <c r="N818" s="4">
        <v>0.15</v>
      </c>
      <c r="O818" s="1">
        <v>6</v>
      </c>
      <c r="P818" s="4">
        <v>0.5</v>
      </c>
      <c r="Q818" s="1">
        <v>7</v>
      </c>
      <c r="R818" s="4">
        <v>0.15</v>
      </c>
      <c r="S818" s="1">
        <v>8</v>
      </c>
      <c r="T818" s="4">
        <v>0.1</v>
      </c>
      <c r="U818" s="1"/>
      <c r="V818" s="4"/>
      <c r="W818" s="1">
        <v>176</v>
      </c>
      <c r="X818" s="1">
        <v>1050</v>
      </c>
    </row>
    <row r="819" spans="1:24" customHeight="1" ht="12.75">
      <c r="A819" s="1" t="s">
        <v>665</v>
      </c>
      <c r="B819" s="7">
        <v>85.05</v>
      </c>
      <c r="C819" s="1">
        <v>3</v>
      </c>
      <c r="D819" s="1" t="s">
        <v>154</v>
      </c>
      <c r="E819" s="1"/>
      <c r="F819" s="1"/>
      <c r="G819" s="1"/>
      <c r="H819" s="1"/>
      <c r="I819" s="5">
        <v>4</v>
      </c>
      <c r="J819" s="5">
        <v>1.0488088481702</v>
      </c>
      <c r="K819" s="1">
        <v>2</v>
      </c>
      <c r="L819" s="4">
        <v>0.1</v>
      </c>
      <c r="M819" s="1">
        <v>3</v>
      </c>
      <c r="N819" s="4">
        <v>0.15</v>
      </c>
      <c r="O819" s="1">
        <v>4</v>
      </c>
      <c r="P819" s="4">
        <v>0.5</v>
      </c>
      <c r="Q819" s="1">
        <v>5</v>
      </c>
      <c r="R819" s="4">
        <v>0.15</v>
      </c>
      <c r="S819" s="1">
        <v>6</v>
      </c>
      <c r="T819" s="4">
        <v>0.1</v>
      </c>
      <c r="U819" s="1"/>
      <c r="V819" s="4"/>
      <c r="W819" s="1">
        <v>176</v>
      </c>
      <c r="X819" s="1">
        <v>1092</v>
      </c>
    </row>
    <row r="820" spans="1:24" customHeight="1" ht="12.75">
      <c r="A820" s="1" t="s">
        <v>666</v>
      </c>
      <c r="B820" s="7">
        <v>102.1</v>
      </c>
      <c r="C820" s="1">
        <v>3</v>
      </c>
      <c r="D820" s="1" t="s">
        <v>154</v>
      </c>
      <c r="E820" s="1"/>
      <c r="F820" s="1"/>
      <c r="G820" s="1"/>
      <c r="H820" s="1"/>
      <c r="I820" s="5">
        <v>4</v>
      </c>
      <c r="J820" s="5">
        <v>1.0488088481702</v>
      </c>
      <c r="K820" s="1">
        <v>2</v>
      </c>
      <c r="L820" s="4">
        <v>0.1</v>
      </c>
      <c r="M820" s="1">
        <v>3</v>
      </c>
      <c r="N820" s="4">
        <v>0.15</v>
      </c>
      <c r="O820" s="1">
        <v>4</v>
      </c>
      <c r="P820" s="4">
        <v>0.5</v>
      </c>
      <c r="Q820" s="1">
        <v>5</v>
      </c>
      <c r="R820" s="4">
        <v>0.15</v>
      </c>
      <c r="S820" s="1">
        <v>6</v>
      </c>
      <c r="T820" s="4">
        <v>0.1</v>
      </c>
      <c r="U820" s="1"/>
      <c r="V820" s="4"/>
      <c r="W820" s="1">
        <v>176</v>
      </c>
      <c r="X820" s="1">
        <v>1428</v>
      </c>
    </row>
    <row r="821" spans="1:24" customHeight="1" ht="12.75">
      <c r="A821" s="1" t="s">
        <v>667</v>
      </c>
      <c r="B821" s="7">
        <v>29.73</v>
      </c>
      <c r="C821" s="1">
        <v>3</v>
      </c>
      <c r="D821" s="1" t="s">
        <v>154</v>
      </c>
      <c r="E821" s="1"/>
      <c r="F821" s="1"/>
      <c r="G821" s="1"/>
      <c r="H821" s="1"/>
      <c r="I821" s="5">
        <v>4</v>
      </c>
      <c r="J821" s="5">
        <v>1.0488088481702</v>
      </c>
      <c r="K821" s="1">
        <v>2</v>
      </c>
      <c r="L821" s="4">
        <v>0.1</v>
      </c>
      <c r="M821" s="1">
        <v>3</v>
      </c>
      <c r="N821" s="4">
        <v>0.15</v>
      </c>
      <c r="O821" s="1">
        <v>4</v>
      </c>
      <c r="P821" s="4">
        <v>0.5</v>
      </c>
      <c r="Q821" s="1">
        <v>5</v>
      </c>
      <c r="R821" s="4">
        <v>0.15</v>
      </c>
      <c r="S821" s="1">
        <v>6</v>
      </c>
      <c r="T821" s="4">
        <v>0.1</v>
      </c>
      <c r="U821" s="1"/>
      <c r="V821" s="4"/>
      <c r="W821" s="1">
        <v>176</v>
      </c>
      <c r="X821" s="1">
        <v>11004</v>
      </c>
    </row>
    <row r="822" spans="1:24" customHeight="1" ht="12.75">
      <c r="A822" s="1" t="s">
        <v>668</v>
      </c>
      <c r="B822" s="7">
        <v>10.17</v>
      </c>
      <c r="C822" s="1">
        <v>3</v>
      </c>
      <c r="D822" s="1" t="s">
        <v>154</v>
      </c>
      <c r="E822" s="1"/>
      <c r="F822" s="1"/>
      <c r="G822" s="1"/>
      <c r="H822" s="1"/>
      <c r="I822" s="5">
        <v>13.1</v>
      </c>
      <c r="J822" s="5">
        <v>2.5865034312755</v>
      </c>
      <c r="K822" s="1">
        <v>9</v>
      </c>
      <c r="L822" s="4">
        <v>0.1</v>
      </c>
      <c r="M822" s="1">
        <v>11</v>
      </c>
      <c r="N822" s="4">
        <v>0.1</v>
      </c>
      <c r="O822" s="1">
        <v>12</v>
      </c>
      <c r="P822" s="4">
        <v>0.4</v>
      </c>
      <c r="Q822" s="1">
        <v>13</v>
      </c>
      <c r="R822" s="4">
        <v>0.1</v>
      </c>
      <c r="S822" s="1">
        <v>16</v>
      </c>
      <c r="T822" s="4">
        <v>0.2</v>
      </c>
      <c r="U822" s="1">
        <v>18</v>
      </c>
      <c r="V822" s="4">
        <v>0.1</v>
      </c>
      <c r="W822" s="1">
        <v>176</v>
      </c>
      <c r="X822" s="1">
        <v>1134</v>
      </c>
    </row>
    <row r="823" spans="1:24" customHeight="1" ht="12.75">
      <c r="A823" s="1" t="s">
        <v>669</v>
      </c>
      <c r="B823" s="7">
        <v>12.89</v>
      </c>
      <c r="C823" s="1">
        <v>3</v>
      </c>
      <c r="D823" s="1" t="s">
        <v>154</v>
      </c>
      <c r="E823" s="1"/>
      <c r="F823" s="1"/>
      <c r="G823" s="1"/>
      <c r="H823" s="1"/>
      <c r="I823" s="5">
        <v>13.1</v>
      </c>
      <c r="J823" s="5">
        <v>2.5865034312755</v>
      </c>
      <c r="K823" s="1">
        <v>9</v>
      </c>
      <c r="L823" s="4">
        <v>0.1</v>
      </c>
      <c r="M823" s="1">
        <v>11</v>
      </c>
      <c r="N823" s="4">
        <v>0.1</v>
      </c>
      <c r="O823" s="1">
        <v>12</v>
      </c>
      <c r="P823" s="4">
        <v>0.4</v>
      </c>
      <c r="Q823" s="1">
        <v>13</v>
      </c>
      <c r="R823" s="4">
        <v>0.1</v>
      </c>
      <c r="S823" s="1">
        <v>16</v>
      </c>
      <c r="T823" s="4">
        <v>0.2</v>
      </c>
      <c r="U823" s="1">
        <v>18</v>
      </c>
      <c r="V823" s="4">
        <v>0.1</v>
      </c>
      <c r="W823" s="1">
        <v>176</v>
      </c>
      <c r="X823" s="1">
        <v>2814</v>
      </c>
    </row>
    <row r="824" spans="1:24" customHeight="1" ht="12.75">
      <c r="A824" s="1" t="s">
        <v>670</v>
      </c>
      <c r="B824" s="7">
        <v>60.61</v>
      </c>
      <c r="C824" s="1">
        <v>3</v>
      </c>
      <c r="D824" s="1" t="s">
        <v>154</v>
      </c>
      <c r="E824" s="1"/>
      <c r="F824" s="1"/>
      <c r="G824" s="1"/>
      <c r="H824" s="1"/>
      <c r="I824" s="5">
        <v>6</v>
      </c>
      <c r="J824" s="5">
        <v>1.0488088481702</v>
      </c>
      <c r="K824" s="1">
        <v>4</v>
      </c>
      <c r="L824" s="4">
        <v>0.1</v>
      </c>
      <c r="M824" s="1">
        <v>5</v>
      </c>
      <c r="N824" s="4">
        <v>0.15</v>
      </c>
      <c r="O824" s="1">
        <v>6</v>
      </c>
      <c r="P824" s="4">
        <v>0.5</v>
      </c>
      <c r="Q824" s="1">
        <v>7</v>
      </c>
      <c r="R824" s="4">
        <v>0.15</v>
      </c>
      <c r="S824" s="1">
        <v>8</v>
      </c>
      <c r="T824" s="4">
        <v>0.1</v>
      </c>
      <c r="U824" s="1"/>
      <c r="V824" s="4"/>
      <c r="W824" s="1">
        <v>176</v>
      </c>
      <c r="X824" s="1">
        <v>12348</v>
      </c>
    </row>
    <row r="825" spans="1:24" customHeight="1" ht="12.75">
      <c r="A825" s="1" t="s">
        <v>671</v>
      </c>
      <c r="B825" s="7">
        <v>116.7</v>
      </c>
      <c r="C825" s="1">
        <v>3</v>
      </c>
      <c r="D825" s="1" t="s">
        <v>154</v>
      </c>
      <c r="E825" s="1"/>
      <c r="F825" s="1"/>
      <c r="G825" s="1"/>
      <c r="H825" s="1"/>
      <c r="I825" s="5">
        <v>4</v>
      </c>
      <c r="J825" s="5">
        <v>1.0488088481702</v>
      </c>
      <c r="K825" s="1">
        <v>2</v>
      </c>
      <c r="L825" s="4">
        <v>0.1</v>
      </c>
      <c r="M825" s="1">
        <v>3</v>
      </c>
      <c r="N825" s="4">
        <v>0.15</v>
      </c>
      <c r="O825" s="1">
        <v>4</v>
      </c>
      <c r="P825" s="4">
        <v>0.5</v>
      </c>
      <c r="Q825" s="1">
        <v>5</v>
      </c>
      <c r="R825" s="4">
        <v>0.15</v>
      </c>
      <c r="S825" s="1">
        <v>6</v>
      </c>
      <c r="T825" s="4">
        <v>0.1</v>
      </c>
      <c r="U825" s="1"/>
      <c r="V825" s="4"/>
      <c r="W825" s="1">
        <v>176</v>
      </c>
      <c r="X825" s="1">
        <v>10626</v>
      </c>
    </row>
    <row r="826" spans="1:24" customHeight="1" ht="12.75">
      <c r="A826" s="1" t="s">
        <v>672</v>
      </c>
      <c r="B826" s="7">
        <v>146.6</v>
      </c>
      <c r="C826" s="1">
        <v>3</v>
      </c>
      <c r="D826" s="1" t="s">
        <v>154</v>
      </c>
      <c r="E826" s="1"/>
      <c r="F826" s="1"/>
      <c r="G826" s="1"/>
      <c r="H826" s="1"/>
      <c r="I826" s="5">
        <v>4</v>
      </c>
      <c r="J826" s="5">
        <v>1.0488088481702</v>
      </c>
      <c r="K826" s="1">
        <v>2</v>
      </c>
      <c r="L826" s="4">
        <v>0.1</v>
      </c>
      <c r="M826" s="1">
        <v>3</v>
      </c>
      <c r="N826" s="4">
        <v>0.15</v>
      </c>
      <c r="O826" s="1">
        <v>4</v>
      </c>
      <c r="P826" s="4">
        <v>0.5</v>
      </c>
      <c r="Q826" s="1">
        <v>5</v>
      </c>
      <c r="R826" s="4">
        <v>0.15</v>
      </c>
      <c r="S826" s="1">
        <v>6</v>
      </c>
      <c r="T826" s="4">
        <v>0.1</v>
      </c>
      <c r="U826" s="1"/>
      <c r="V826" s="4"/>
      <c r="W826" s="1">
        <v>176</v>
      </c>
      <c r="X826" s="1">
        <v>10668</v>
      </c>
    </row>
    <row r="827" spans="1:24" customHeight="1" ht="12.75">
      <c r="A827" s="1" t="s">
        <v>673</v>
      </c>
      <c r="B827" s="7">
        <v>28.26</v>
      </c>
      <c r="C827" s="1">
        <v>3</v>
      </c>
      <c r="D827" s="1" t="s">
        <v>154</v>
      </c>
      <c r="E827" s="1"/>
      <c r="F827" s="1"/>
      <c r="G827" s="1"/>
      <c r="H827" s="1"/>
      <c r="I827" s="5">
        <v>8.6</v>
      </c>
      <c r="J827" s="5">
        <v>1.6248076809272</v>
      </c>
      <c r="K827" s="1">
        <v>6</v>
      </c>
      <c r="L827" s="4">
        <v>0.1</v>
      </c>
      <c r="M827" s="1">
        <v>7</v>
      </c>
      <c r="N827" s="4">
        <v>0.1</v>
      </c>
      <c r="O827" s="1">
        <v>8</v>
      </c>
      <c r="P827" s="4">
        <v>0.4</v>
      </c>
      <c r="Q827" s="1">
        <v>9</v>
      </c>
      <c r="R827" s="4">
        <v>0.1</v>
      </c>
      <c r="S827" s="1">
        <v>10</v>
      </c>
      <c r="T827" s="4">
        <v>0.2</v>
      </c>
      <c r="U827" s="1">
        <v>12</v>
      </c>
      <c r="V827" s="4">
        <v>0.1</v>
      </c>
      <c r="W827" s="1">
        <v>176</v>
      </c>
      <c r="X827" s="1">
        <v>9828</v>
      </c>
    </row>
    <row r="828" spans="1:24" customHeight="1" ht="12.75">
      <c r="A828" s="1" t="s">
        <v>674</v>
      </c>
      <c r="B828" s="7">
        <v>40.66</v>
      </c>
      <c r="C828" s="1">
        <v>3</v>
      </c>
      <c r="D828" s="1" t="s">
        <v>154</v>
      </c>
      <c r="E828" s="1"/>
      <c r="F828" s="1"/>
      <c r="G828" s="1"/>
      <c r="H828" s="1"/>
      <c r="I828" s="5">
        <v>8.6</v>
      </c>
      <c r="J828" s="5">
        <v>1.6248076809272</v>
      </c>
      <c r="K828" s="1">
        <v>6</v>
      </c>
      <c r="L828" s="4">
        <v>0.1</v>
      </c>
      <c r="M828" s="1">
        <v>7</v>
      </c>
      <c r="N828" s="4">
        <v>0.1</v>
      </c>
      <c r="O828" s="1">
        <v>8</v>
      </c>
      <c r="P828" s="4">
        <v>0.4</v>
      </c>
      <c r="Q828" s="1">
        <v>9</v>
      </c>
      <c r="R828" s="4">
        <v>0.1</v>
      </c>
      <c r="S828" s="1">
        <v>10</v>
      </c>
      <c r="T828" s="4">
        <v>0.2</v>
      </c>
      <c r="U828" s="1">
        <v>12</v>
      </c>
      <c r="V828" s="4">
        <v>0.1</v>
      </c>
      <c r="W828" s="1">
        <v>176</v>
      </c>
      <c r="X828" s="1">
        <v>9870</v>
      </c>
    </row>
    <row r="829" spans="1:24" customHeight="1" ht="12.75">
      <c r="A829" s="1" t="s">
        <v>675</v>
      </c>
      <c r="B829" s="7">
        <v>33.04</v>
      </c>
      <c r="C829" s="1">
        <v>3</v>
      </c>
      <c r="D829" s="1" t="s">
        <v>154</v>
      </c>
      <c r="E829" s="1"/>
      <c r="F829" s="1"/>
      <c r="G829" s="1"/>
      <c r="H829" s="1"/>
      <c r="I829" s="5">
        <v>8.6</v>
      </c>
      <c r="J829" s="5">
        <v>1.6248076809272</v>
      </c>
      <c r="K829" s="1">
        <v>6</v>
      </c>
      <c r="L829" s="4">
        <v>0.1</v>
      </c>
      <c r="M829" s="1">
        <v>7</v>
      </c>
      <c r="N829" s="4">
        <v>0.1</v>
      </c>
      <c r="O829" s="1">
        <v>8</v>
      </c>
      <c r="P829" s="4">
        <v>0.4</v>
      </c>
      <c r="Q829" s="1">
        <v>9</v>
      </c>
      <c r="R829" s="4">
        <v>0.1</v>
      </c>
      <c r="S829" s="1">
        <v>10</v>
      </c>
      <c r="T829" s="4">
        <v>0.2</v>
      </c>
      <c r="U829" s="1">
        <v>12</v>
      </c>
      <c r="V829" s="4">
        <v>0.1</v>
      </c>
      <c r="W829" s="1">
        <v>176</v>
      </c>
      <c r="X829" s="1">
        <v>6090</v>
      </c>
    </row>
    <row r="830" spans="1:24" customHeight="1" ht="12.75">
      <c r="A830" s="1" t="s">
        <v>676</v>
      </c>
      <c r="B830" s="7">
        <v>83.03</v>
      </c>
      <c r="C830" s="1">
        <v>3</v>
      </c>
      <c r="D830" s="1" t="s">
        <v>154</v>
      </c>
      <c r="E830" s="1"/>
      <c r="F830" s="1"/>
      <c r="G830" s="1"/>
      <c r="H830" s="1"/>
      <c r="I830" s="5">
        <v>4</v>
      </c>
      <c r="J830" s="5">
        <v>1.0488088481702</v>
      </c>
      <c r="K830" s="1">
        <v>2</v>
      </c>
      <c r="L830" s="4">
        <v>0.1</v>
      </c>
      <c r="M830" s="1">
        <v>3</v>
      </c>
      <c r="N830" s="4">
        <v>0.15</v>
      </c>
      <c r="O830" s="1">
        <v>4</v>
      </c>
      <c r="P830" s="4">
        <v>0.5</v>
      </c>
      <c r="Q830" s="1">
        <v>5</v>
      </c>
      <c r="R830" s="4">
        <v>0.15</v>
      </c>
      <c r="S830" s="1">
        <v>6</v>
      </c>
      <c r="T830" s="4">
        <v>0.1</v>
      </c>
      <c r="U830" s="1"/>
      <c r="V830" s="4"/>
      <c r="W830" s="1">
        <v>176</v>
      </c>
      <c r="X830" s="1">
        <v>10710</v>
      </c>
    </row>
    <row r="831" spans="1:24" customHeight="1" ht="12.75">
      <c r="A831" s="1" t="s">
        <v>677</v>
      </c>
      <c r="B831" s="7">
        <v>69.59</v>
      </c>
      <c r="C831" s="1">
        <v>3</v>
      </c>
      <c r="D831" s="1" t="s">
        <v>154</v>
      </c>
      <c r="E831" s="1"/>
      <c r="F831" s="1"/>
      <c r="G831" s="1"/>
      <c r="H831" s="1"/>
      <c r="I831" s="5">
        <v>4</v>
      </c>
      <c r="J831" s="5">
        <v>1.0488088481702</v>
      </c>
      <c r="K831" s="1">
        <v>2</v>
      </c>
      <c r="L831" s="4">
        <v>0.1</v>
      </c>
      <c r="M831" s="1">
        <v>3</v>
      </c>
      <c r="N831" s="4">
        <v>0.15</v>
      </c>
      <c r="O831" s="1">
        <v>4</v>
      </c>
      <c r="P831" s="4">
        <v>0.5</v>
      </c>
      <c r="Q831" s="1">
        <v>5</v>
      </c>
      <c r="R831" s="4">
        <v>0.15</v>
      </c>
      <c r="S831" s="1">
        <v>6</v>
      </c>
      <c r="T831" s="4">
        <v>0.1</v>
      </c>
      <c r="U831" s="1"/>
      <c r="V831" s="4"/>
      <c r="W831" s="1">
        <v>176</v>
      </c>
      <c r="X831" s="1">
        <v>10752</v>
      </c>
    </row>
    <row r="832" spans="1:24" customHeight="1" ht="12.75">
      <c r="A832" s="1" t="s">
        <v>678</v>
      </c>
      <c r="B832" s="7">
        <v>61.07</v>
      </c>
      <c r="C832" s="1">
        <v>3</v>
      </c>
      <c r="D832" s="1" t="s">
        <v>154</v>
      </c>
      <c r="E832" s="1"/>
      <c r="F832" s="1"/>
      <c r="G832" s="1"/>
      <c r="H832" s="1"/>
      <c r="I832" s="5">
        <v>4</v>
      </c>
      <c r="J832" s="5">
        <v>1.0488088481702</v>
      </c>
      <c r="K832" s="1">
        <v>2</v>
      </c>
      <c r="L832" s="4">
        <v>0.1</v>
      </c>
      <c r="M832" s="1">
        <v>3</v>
      </c>
      <c r="N832" s="4">
        <v>0.15</v>
      </c>
      <c r="O832" s="1">
        <v>4</v>
      </c>
      <c r="P832" s="4">
        <v>0.5</v>
      </c>
      <c r="Q832" s="1">
        <v>5</v>
      </c>
      <c r="R832" s="4">
        <v>0.15</v>
      </c>
      <c r="S832" s="1">
        <v>6</v>
      </c>
      <c r="T832" s="4">
        <v>0.1</v>
      </c>
      <c r="U832" s="1"/>
      <c r="V832" s="4"/>
      <c r="W832" s="1">
        <v>176</v>
      </c>
      <c r="X832" s="1">
        <v>4998</v>
      </c>
    </row>
    <row r="833" spans="1:24" customHeight="1" ht="12.75">
      <c r="A833" s="1" t="s">
        <v>679</v>
      </c>
      <c r="B833" s="7">
        <v>81.27</v>
      </c>
      <c r="C833" s="1">
        <v>3</v>
      </c>
      <c r="D833" s="1" t="s">
        <v>154</v>
      </c>
      <c r="E833" s="1"/>
      <c r="F833" s="1"/>
      <c r="G833" s="1"/>
      <c r="H833" s="1"/>
      <c r="I833" s="5">
        <v>4</v>
      </c>
      <c r="J833" s="5">
        <v>1.0488088481702</v>
      </c>
      <c r="K833" s="1">
        <v>2</v>
      </c>
      <c r="L833" s="4">
        <v>0.1</v>
      </c>
      <c r="M833" s="1">
        <v>3</v>
      </c>
      <c r="N833" s="4">
        <v>0.15</v>
      </c>
      <c r="O833" s="1">
        <v>4</v>
      </c>
      <c r="P833" s="4">
        <v>0.5</v>
      </c>
      <c r="Q833" s="1">
        <v>5</v>
      </c>
      <c r="R833" s="4">
        <v>0.15</v>
      </c>
      <c r="S833" s="1">
        <v>6</v>
      </c>
      <c r="T833" s="4">
        <v>0.1</v>
      </c>
      <c r="U833" s="1"/>
      <c r="V833" s="4"/>
      <c r="W833" s="1">
        <v>176</v>
      </c>
      <c r="X833" s="1">
        <v>4956</v>
      </c>
    </row>
    <row r="834" spans="1:24" customHeight="1" ht="12.75">
      <c r="A834" s="1" t="s">
        <v>680</v>
      </c>
      <c r="B834" s="7">
        <v>52.35</v>
      </c>
      <c r="C834" s="1">
        <v>3</v>
      </c>
      <c r="D834" s="1" t="s">
        <v>154</v>
      </c>
      <c r="E834" s="1"/>
      <c r="F834" s="1"/>
      <c r="G834" s="1"/>
      <c r="H834" s="1"/>
      <c r="I834" s="5">
        <v>4</v>
      </c>
      <c r="J834" s="5">
        <v>1.0488088481702</v>
      </c>
      <c r="K834" s="1">
        <v>2</v>
      </c>
      <c r="L834" s="4">
        <v>0.1</v>
      </c>
      <c r="M834" s="1">
        <v>3</v>
      </c>
      <c r="N834" s="4">
        <v>0.15</v>
      </c>
      <c r="O834" s="1">
        <v>4</v>
      </c>
      <c r="P834" s="4">
        <v>0.5</v>
      </c>
      <c r="Q834" s="1">
        <v>5</v>
      </c>
      <c r="R834" s="4">
        <v>0.15</v>
      </c>
      <c r="S834" s="1">
        <v>6</v>
      </c>
      <c r="T834" s="4">
        <v>0.1</v>
      </c>
      <c r="U834" s="1"/>
      <c r="V834" s="4"/>
      <c r="W834" s="1">
        <v>176</v>
      </c>
      <c r="X834" s="1">
        <v>1176</v>
      </c>
    </row>
    <row r="835" spans="1:24" customHeight="1" ht="12.75">
      <c r="A835" s="1" t="s">
        <v>681</v>
      </c>
      <c r="B835" s="7">
        <v>16.3</v>
      </c>
      <c r="C835" s="1">
        <v>3</v>
      </c>
      <c r="D835" s="1" t="s">
        <v>154</v>
      </c>
      <c r="E835" s="1"/>
      <c r="F835" s="1"/>
      <c r="G835" s="1"/>
      <c r="H835" s="1"/>
      <c r="I835" s="5">
        <v>6</v>
      </c>
      <c r="J835" s="5">
        <v>1.0488088481702</v>
      </c>
      <c r="K835" s="1">
        <v>4</v>
      </c>
      <c r="L835" s="4">
        <v>0.1</v>
      </c>
      <c r="M835" s="1">
        <v>5</v>
      </c>
      <c r="N835" s="4">
        <v>0.15</v>
      </c>
      <c r="O835" s="1">
        <v>6</v>
      </c>
      <c r="P835" s="4">
        <v>0.5</v>
      </c>
      <c r="Q835" s="1">
        <v>7</v>
      </c>
      <c r="R835" s="4">
        <v>0.15</v>
      </c>
      <c r="S835" s="1">
        <v>8</v>
      </c>
      <c r="T835" s="4">
        <v>0.1</v>
      </c>
      <c r="U835" s="1"/>
      <c r="V835" s="4"/>
      <c r="W835" s="1">
        <v>176</v>
      </c>
      <c r="X835" s="1">
        <v>2940</v>
      </c>
    </row>
    <row r="836" spans="1:24" customHeight="1" ht="12.75">
      <c r="A836" s="1" t="s">
        <v>682</v>
      </c>
      <c r="B836" s="7">
        <v>11.83</v>
      </c>
      <c r="C836" s="1">
        <v>3</v>
      </c>
      <c r="D836" s="1" t="s">
        <v>154</v>
      </c>
      <c r="E836" s="1"/>
      <c r="F836" s="1"/>
      <c r="G836" s="1"/>
      <c r="H836" s="1"/>
      <c r="I836" s="5">
        <v>6</v>
      </c>
      <c r="J836" s="5">
        <v>1.0488088481702</v>
      </c>
      <c r="K836" s="1">
        <v>4</v>
      </c>
      <c r="L836" s="4">
        <v>0.1</v>
      </c>
      <c r="M836" s="1">
        <v>5</v>
      </c>
      <c r="N836" s="4">
        <v>0.15</v>
      </c>
      <c r="O836" s="1">
        <v>6</v>
      </c>
      <c r="P836" s="4">
        <v>0.5</v>
      </c>
      <c r="Q836" s="1">
        <v>7</v>
      </c>
      <c r="R836" s="4">
        <v>0.15</v>
      </c>
      <c r="S836" s="1">
        <v>8</v>
      </c>
      <c r="T836" s="4">
        <v>0.1</v>
      </c>
      <c r="U836" s="1"/>
      <c r="V836" s="4"/>
      <c r="W836" s="1">
        <v>176</v>
      </c>
      <c r="X836" s="1">
        <v>1218</v>
      </c>
    </row>
    <row r="837" spans="1:24" customHeight="1" ht="12.75">
      <c r="A837" s="1" t="s">
        <v>683</v>
      </c>
      <c r="B837" s="7">
        <v>19.3</v>
      </c>
      <c r="C837" s="1">
        <v>3</v>
      </c>
      <c r="D837" s="1" t="s">
        <v>154</v>
      </c>
      <c r="E837" s="1"/>
      <c r="F837" s="1"/>
      <c r="G837" s="1"/>
      <c r="H837" s="1"/>
      <c r="I837" s="5">
        <v>6</v>
      </c>
      <c r="J837" s="5">
        <v>1.0488088481702</v>
      </c>
      <c r="K837" s="1">
        <v>4</v>
      </c>
      <c r="L837" s="4">
        <v>0.1</v>
      </c>
      <c r="M837" s="1">
        <v>5</v>
      </c>
      <c r="N837" s="4">
        <v>0.15</v>
      </c>
      <c r="O837" s="1">
        <v>6</v>
      </c>
      <c r="P837" s="4">
        <v>0.5</v>
      </c>
      <c r="Q837" s="1">
        <v>7</v>
      </c>
      <c r="R837" s="4">
        <v>0.15</v>
      </c>
      <c r="S837" s="1">
        <v>8</v>
      </c>
      <c r="T837" s="4">
        <v>0.1</v>
      </c>
      <c r="U837" s="1"/>
      <c r="V837" s="4"/>
      <c r="W837" s="1">
        <v>176</v>
      </c>
      <c r="X837" s="1">
        <v>1806</v>
      </c>
    </row>
    <row r="838" spans="1:24" customHeight="1" ht="12.75">
      <c r="A838" s="1" t="s">
        <v>684</v>
      </c>
      <c r="B838" s="7">
        <v>91.85</v>
      </c>
      <c r="C838" s="1">
        <v>3</v>
      </c>
      <c r="D838" s="1" t="s">
        <v>154</v>
      </c>
      <c r="E838" s="1"/>
      <c r="F838" s="1"/>
      <c r="G838" s="1"/>
      <c r="H838" s="1"/>
      <c r="I838" s="5">
        <v>4</v>
      </c>
      <c r="J838" s="5">
        <v>1.0488088481702</v>
      </c>
      <c r="K838" s="1">
        <v>2</v>
      </c>
      <c r="L838" s="4">
        <v>0.1</v>
      </c>
      <c r="M838" s="1">
        <v>3</v>
      </c>
      <c r="N838" s="4">
        <v>0.15</v>
      </c>
      <c r="O838" s="1">
        <v>4</v>
      </c>
      <c r="P838" s="4">
        <v>0.5</v>
      </c>
      <c r="Q838" s="1">
        <v>5</v>
      </c>
      <c r="R838" s="4">
        <v>0.15</v>
      </c>
      <c r="S838" s="1">
        <v>6</v>
      </c>
      <c r="T838" s="4">
        <v>0.1</v>
      </c>
      <c r="U838" s="1"/>
      <c r="V838" s="4"/>
      <c r="W838" s="1">
        <v>176</v>
      </c>
      <c r="X838" s="1">
        <v>1554</v>
      </c>
    </row>
    <row r="839" spans="1:24" customHeight="1" ht="12.75">
      <c r="A839" s="1" t="s">
        <v>685</v>
      </c>
      <c r="B839" s="7">
        <v>60.62</v>
      </c>
      <c r="C839" s="1">
        <v>3</v>
      </c>
      <c r="D839" s="1" t="s">
        <v>154</v>
      </c>
      <c r="E839" s="1"/>
      <c r="F839" s="1"/>
      <c r="G839" s="1"/>
      <c r="H839" s="1"/>
      <c r="I839" s="5">
        <v>4</v>
      </c>
      <c r="J839" s="5">
        <v>1.0488088481702</v>
      </c>
      <c r="K839" s="1">
        <v>2</v>
      </c>
      <c r="L839" s="4">
        <v>0.1</v>
      </c>
      <c r="M839" s="1">
        <v>3</v>
      </c>
      <c r="N839" s="4">
        <v>0.15</v>
      </c>
      <c r="O839" s="1">
        <v>4</v>
      </c>
      <c r="P839" s="4">
        <v>0.5</v>
      </c>
      <c r="Q839" s="1">
        <v>5</v>
      </c>
      <c r="R839" s="4">
        <v>0.15</v>
      </c>
      <c r="S839" s="1">
        <v>6</v>
      </c>
      <c r="T839" s="4">
        <v>0.1</v>
      </c>
      <c r="U839" s="1"/>
      <c r="V839" s="4"/>
      <c r="W839" s="1">
        <v>176</v>
      </c>
      <c r="X839" s="1">
        <v>1260</v>
      </c>
    </row>
    <row r="840" spans="1:24" customHeight="1" ht="12.75">
      <c r="A840" s="1" t="s">
        <v>686</v>
      </c>
      <c r="B840" s="7">
        <v>100.1</v>
      </c>
      <c r="C840" s="1">
        <v>3</v>
      </c>
      <c r="D840" s="1" t="s">
        <v>154</v>
      </c>
      <c r="E840" s="1"/>
      <c r="F840" s="1"/>
      <c r="G840" s="1"/>
      <c r="H840" s="1"/>
      <c r="I840" s="5">
        <v>4</v>
      </c>
      <c r="J840" s="5">
        <v>1.0488088481702</v>
      </c>
      <c r="K840" s="1">
        <v>2</v>
      </c>
      <c r="L840" s="4">
        <v>0.1</v>
      </c>
      <c r="M840" s="1">
        <v>3</v>
      </c>
      <c r="N840" s="4">
        <v>0.15</v>
      </c>
      <c r="O840" s="1">
        <v>4</v>
      </c>
      <c r="P840" s="4">
        <v>0.5</v>
      </c>
      <c r="Q840" s="1">
        <v>5</v>
      </c>
      <c r="R840" s="4">
        <v>0.15</v>
      </c>
      <c r="S840" s="1">
        <v>6</v>
      </c>
      <c r="T840" s="4">
        <v>0.1</v>
      </c>
      <c r="U840" s="1"/>
      <c r="V840" s="4"/>
      <c r="W840" s="1">
        <v>176</v>
      </c>
      <c r="X840" s="1">
        <v>1848</v>
      </c>
    </row>
    <row r="841" spans="1:24" customHeight="1" ht="12.75">
      <c r="A841" s="1" t="s">
        <v>687</v>
      </c>
      <c r="B841" s="7">
        <v>28.78</v>
      </c>
      <c r="C841" s="1">
        <v>3</v>
      </c>
      <c r="D841" s="1" t="s">
        <v>154</v>
      </c>
      <c r="E841" s="1"/>
      <c r="F841" s="1"/>
      <c r="G841" s="1"/>
      <c r="H841" s="1"/>
      <c r="I841" s="5">
        <v>8.6</v>
      </c>
      <c r="J841" s="5">
        <v>1.6248076809272</v>
      </c>
      <c r="K841" s="1">
        <v>6</v>
      </c>
      <c r="L841" s="4">
        <v>0.1</v>
      </c>
      <c r="M841" s="1">
        <v>7</v>
      </c>
      <c r="N841" s="4">
        <v>0.1</v>
      </c>
      <c r="O841" s="1">
        <v>8</v>
      </c>
      <c r="P841" s="4">
        <v>0.4</v>
      </c>
      <c r="Q841" s="1">
        <v>9</v>
      </c>
      <c r="R841" s="4">
        <v>0.1</v>
      </c>
      <c r="S841" s="1">
        <v>10</v>
      </c>
      <c r="T841" s="4">
        <v>0.2</v>
      </c>
      <c r="U841" s="1">
        <v>12</v>
      </c>
      <c r="V841" s="4">
        <v>0.1</v>
      </c>
      <c r="W841" s="1">
        <v>176</v>
      </c>
      <c r="X841" s="1">
        <v>12390</v>
      </c>
    </row>
    <row r="842" spans="1:24" customHeight="1" ht="12.75">
      <c r="A842" s="1" t="s">
        <v>688</v>
      </c>
      <c r="B842" s="7">
        <v>14.89</v>
      </c>
      <c r="C842" s="1">
        <v>3</v>
      </c>
      <c r="D842" s="1" t="s">
        <v>154</v>
      </c>
      <c r="E842" s="1"/>
      <c r="F842" s="1"/>
      <c r="G842" s="1"/>
      <c r="H842" s="1"/>
      <c r="I842" s="5">
        <v>4</v>
      </c>
      <c r="J842" s="5">
        <v>1.0488088481702</v>
      </c>
      <c r="K842" s="1">
        <v>2</v>
      </c>
      <c r="L842" s="4">
        <v>0.1</v>
      </c>
      <c r="M842" s="1">
        <v>3</v>
      </c>
      <c r="N842" s="4">
        <v>0.15</v>
      </c>
      <c r="O842" s="1">
        <v>4</v>
      </c>
      <c r="P842" s="4">
        <v>0.5</v>
      </c>
      <c r="Q842" s="1">
        <v>5</v>
      </c>
      <c r="R842" s="4">
        <v>0.15</v>
      </c>
      <c r="S842" s="1">
        <v>6</v>
      </c>
      <c r="T842" s="4">
        <v>0.1</v>
      </c>
      <c r="U842" s="1"/>
      <c r="V842" s="4"/>
      <c r="W842" s="1">
        <v>176</v>
      </c>
      <c r="X842" s="1">
        <v>1890</v>
      </c>
    </row>
    <row r="843" spans="1:24" customHeight="1" ht="12.75">
      <c r="A843" s="1" t="s">
        <v>689</v>
      </c>
      <c r="B843" s="7">
        <v>31.05</v>
      </c>
      <c r="C843" s="1">
        <v>3</v>
      </c>
      <c r="D843" s="1" t="s">
        <v>154</v>
      </c>
      <c r="E843" s="1"/>
      <c r="F843" s="1"/>
      <c r="G843" s="1"/>
      <c r="H843" s="1"/>
      <c r="I843" s="5">
        <v>6</v>
      </c>
      <c r="J843" s="5">
        <v>1.0488088481702</v>
      </c>
      <c r="K843" s="1">
        <v>4</v>
      </c>
      <c r="L843" s="4">
        <v>0.1</v>
      </c>
      <c r="M843" s="1">
        <v>5</v>
      </c>
      <c r="N843" s="4">
        <v>0.15</v>
      </c>
      <c r="O843" s="1">
        <v>6</v>
      </c>
      <c r="P843" s="4">
        <v>0.5</v>
      </c>
      <c r="Q843" s="1">
        <v>7</v>
      </c>
      <c r="R843" s="4">
        <v>0.15</v>
      </c>
      <c r="S843" s="1">
        <v>8</v>
      </c>
      <c r="T843" s="4">
        <v>0.1</v>
      </c>
      <c r="U843" s="1"/>
      <c r="V843" s="4"/>
      <c r="W843" s="1">
        <v>176</v>
      </c>
      <c r="X843" s="1">
        <v>2856</v>
      </c>
    </row>
    <row r="844" spans="1:24" customHeight="1" ht="12.75">
      <c r="A844" s="1" t="s">
        <v>690</v>
      </c>
      <c r="B844" s="7">
        <v>10.74</v>
      </c>
      <c r="C844" s="1">
        <v>3</v>
      </c>
      <c r="D844" s="1" t="s">
        <v>154</v>
      </c>
      <c r="E844" s="1"/>
      <c r="F844" s="1"/>
      <c r="G844" s="1"/>
      <c r="H844" s="1"/>
      <c r="I844" s="5">
        <v>13.1</v>
      </c>
      <c r="J844" s="5">
        <v>2.5865034312755</v>
      </c>
      <c r="K844" s="1">
        <v>9</v>
      </c>
      <c r="L844" s="4">
        <v>0.1</v>
      </c>
      <c r="M844" s="1">
        <v>11</v>
      </c>
      <c r="N844" s="4">
        <v>0.1</v>
      </c>
      <c r="O844" s="1">
        <v>12</v>
      </c>
      <c r="P844" s="4">
        <v>0.4</v>
      </c>
      <c r="Q844" s="1">
        <v>13</v>
      </c>
      <c r="R844" s="4">
        <v>0.1</v>
      </c>
      <c r="S844" s="1">
        <v>16</v>
      </c>
      <c r="T844" s="4">
        <v>0.2</v>
      </c>
      <c r="U844" s="1">
        <v>18</v>
      </c>
      <c r="V844" s="4">
        <v>0.1</v>
      </c>
      <c r="W844" s="1">
        <v>176</v>
      </c>
      <c r="X844" s="1">
        <v>12600</v>
      </c>
    </row>
    <row r="845" spans="1:24" customHeight="1" ht="12.75">
      <c r="A845" s="1" t="s">
        <v>691</v>
      </c>
      <c r="B845" s="7">
        <v>12.34</v>
      </c>
      <c r="C845" s="1">
        <v>3</v>
      </c>
      <c r="D845" s="1" t="s">
        <v>154</v>
      </c>
      <c r="E845" s="1"/>
      <c r="F845" s="1"/>
      <c r="G845" s="1"/>
      <c r="H845" s="1"/>
      <c r="I845" s="5">
        <v>4</v>
      </c>
      <c r="J845" s="5">
        <v>1.0488088481702</v>
      </c>
      <c r="K845" s="1">
        <v>2</v>
      </c>
      <c r="L845" s="4">
        <v>0.1</v>
      </c>
      <c r="M845" s="1">
        <v>3</v>
      </c>
      <c r="N845" s="4">
        <v>0.15</v>
      </c>
      <c r="O845" s="1">
        <v>4</v>
      </c>
      <c r="P845" s="4">
        <v>0.5</v>
      </c>
      <c r="Q845" s="1">
        <v>5</v>
      </c>
      <c r="R845" s="4">
        <v>0.15</v>
      </c>
      <c r="S845" s="1">
        <v>6</v>
      </c>
      <c r="T845" s="4">
        <v>0.1</v>
      </c>
      <c r="U845" s="1"/>
      <c r="V845" s="4"/>
      <c r="W845" s="1">
        <v>176</v>
      </c>
      <c r="X845" s="1">
        <v>2436</v>
      </c>
    </row>
    <row r="846" spans="1:24" customHeight="1" ht="12.75">
      <c r="A846" s="1" t="s">
        <v>692</v>
      </c>
      <c r="B846" s="7">
        <v>16.41</v>
      </c>
      <c r="C846" s="1">
        <v>3</v>
      </c>
      <c r="D846" s="1" t="s">
        <v>154</v>
      </c>
      <c r="E846" s="1"/>
      <c r="F846" s="1"/>
      <c r="G846" s="1"/>
      <c r="H846" s="1"/>
      <c r="I846" s="5">
        <v>4</v>
      </c>
      <c r="J846" s="5">
        <v>1.0488088481702</v>
      </c>
      <c r="K846" s="1">
        <v>2</v>
      </c>
      <c r="L846" s="4">
        <v>0.1</v>
      </c>
      <c r="M846" s="1">
        <v>3</v>
      </c>
      <c r="N846" s="4">
        <v>0.15</v>
      </c>
      <c r="O846" s="1">
        <v>4</v>
      </c>
      <c r="P846" s="4">
        <v>0.5</v>
      </c>
      <c r="Q846" s="1">
        <v>5</v>
      </c>
      <c r="R846" s="4">
        <v>0.15</v>
      </c>
      <c r="S846" s="1">
        <v>6</v>
      </c>
      <c r="T846" s="4">
        <v>0.1</v>
      </c>
      <c r="U846" s="1"/>
      <c r="V846" s="4"/>
      <c r="W846" s="1">
        <v>176</v>
      </c>
      <c r="X846" s="1">
        <v>2478</v>
      </c>
    </row>
    <row r="847" spans="1:24" customHeight="1" ht="12.75">
      <c r="A847" s="1" t="s">
        <v>693</v>
      </c>
      <c r="B847" s="7">
        <v>237.15</v>
      </c>
      <c r="C847" s="1">
        <v>3</v>
      </c>
      <c r="D847" s="1" t="s">
        <v>154</v>
      </c>
      <c r="E847" s="1"/>
      <c r="F847" s="1"/>
      <c r="G847" s="1"/>
      <c r="H847" s="1"/>
      <c r="I847" s="5">
        <v>4</v>
      </c>
      <c r="J847" s="5">
        <v>1.0488088481702</v>
      </c>
      <c r="K847" s="1">
        <v>2</v>
      </c>
      <c r="L847" s="4">
        <v>0.1</v>
      </c>
      <c r="M847" s="1">
        <v>3</v>
      </c>
      <c r="N847" s="4">
        <v>0.15</v>
      </c>
      <c r="O847" s="1">
        <v>4</v>
      </c>
      <c r="P847" s="4">
        <v>0.5</v>
      </c>
      <c r="Q847" s="1">
        <v>5</v>
      </c>
      <c r="R847" s="4">
        <v>0.15</v>
      </c>
      <c r="S847" s="1">
        <v>6</v>
      </c>
      <c r="T847" s="4">
        <v>0.1</v>
      </c>
      <c r="U847" s="1"/>
      <c r="V847" s="4"/>
      <c r="W847" s="1">
        <v>176</v>
      </c>
      <c r="X847" s="1">
        <v>2520</v>
      </c>
    </row>
    <row r="848" spans="1:24" customHeight="1" ht="12.75">
      <c r="A848" s="1" t="s">
        <v>694</v>
      </c>
      <c r="B848" s="7">
        <v>238.67</v>
      </c>
      <c r="C848" s="1">
        <v>3</v>
      </c>
      <c r="D848" s="1" t="s">
        <v>154</v>
      </c>
      <c r="E848" s="1"/>
      <c r="F848" s="1"/>
      <c r="G848" s="1"/>
      <c r="H848" s="1"/>
      <c r="I848" s="5">
        <v>4</v>
      </c>
      <c r="J848" s="5">
        <v>1.0488088481702</v>
      </c>
      <c r="K848" s="1">
        <v>2</v>
      </c>
      <c r="L848" s="4">
        <v>0.1</v>
      </c>
      <c r="M848" s="1">
        <v>3</v>
      </c>
      <c r="N848" s="4">
        <v>0.15</v>
      </c>
      <c r="O848" s="1">
        <v>4</v>
      </c>
      <c r="P848" s="4">
        <v>0.5</v>
      </c>
      <c r="Q848" s="1">
        <v>5</v>
      </c>
      <c r="R848" s="4">
        <v>0.15</v>
      </c>
      <c r="S848" s="1">
        <v>6</v>
      </c>
      <c r="T848" s="4">
        <v>0.1</v>
      </c>
      <c r="U848" s="1"/>
      <c r="V848" s="4"/>
      <c r="W848" s="1">
        <v>176</v>
      </c>
      <c r="X848" s="1">
        <v>19110</v>
      </c>
    </row>
    <row r="849" spans="1:24" customHeight="1" ht="12.75">
      <c r="A849" s="1" t="s">
        <v>695</v>
      </c>
      <c r="B849" s="7">
        <v>171.67</v>
      </c>
      <c r="C849" s="1">
        <v>3</v>
      </c>
      <c r="D849" s="1" t="s">
        <v>154</v>
      </c>
      <c r="E849" s="1"/>
      <c r="F849" s="1"/>
      <c r="G849" s="1"/>
      <c r="H849" s="1"/>
      <c r="I849" s="5">
        <v>4</v>
      </c>
      <c r="J849" s="5">
        <v>1.0488088481702</v>
      </c>
      <c r="K849" s="1">
        <v>2</v>
      </c>
      <c r="L849" s="4">
        <v>0.1</v>
      </c>
      <c r="M849" s="1">
        <v>3</v>
      </c>
      <c r="N849" s="4">
        <v>0.15</v>
      </c>
      <c r="O849" s="1">
        <v>4</v>
      </c>
      <c r="P849" s="4">
        <v>0.5</v>
      </c>
      <c r="Q849" s="1">
        <v>5</v>
      </c>
      <c r="R849" s="4">
        <v>0.15</v>
      </c>
      <c r="S849" s="1">
        <v>6</v>
      </c>
      <c r="T849" s="4">
        <v>0.1</v>
      </c>
      <c r="U849" s="1"/>
      <c r="V849" s="4"/>
      <c r="W849" s="1">
        <v>176</v>
      </c>
      <c r="X849" s="1">
        <v>19236</v>
      </c>
    </row>
    <row r="850" spans="1:24" customHeight="1" ht="12.75">
      <c r="A850" s="1" t="s">
        <v>696</v>
      </c>
      <c r="B850" s="7">
        <v>189.27</v>
      </c>
      <c r="C850" s="1">
        <v>3</v>
      </c>
      <c r="D850" s="1" t="s">
        <v>154</v>
      </c>
      <c r="E850" s="1"/>
      <c r="F850" s="1"/>
      <c r="G850" s="1"/>
      <c r="H850" s="1"/>
      <c r="I850" s="5">
        <v>4</v>
      </c>
      <c r="J850" s="5">
        <v>1.0488088481702</v>
      </c>
      <c r="K850" s="1">
        <v>2</v>
      </c>
      <c r="L850" s="4">
        <v>0.1</v>
      </c>
      <c r="M850" s="1">
        <v>3</v>
      </c>
      <c r="N850" s="4">
        <v>0.15</v>
      </c>
      <c r="O850" s="1">
        <v>4</v>
      </c>
      <c r="P850" s="4">
        <v>0.5</v>
      </c>
      <c r="Q850" s="1">
        <v>5</v>
      </c>
      <c r="R850" s="4">
        <v>0.15</v>
      </c>
      <c r="S850" s="1">
        <v>6</v>
      </c>
      <c r="T850" s="4">
        <v>0.1</v>
      </c>
      <c r="U850" s="1"/>
      <c r="V850" s="4"/>
      <c r="W850" s="1">
        <v>176</v>
      </c>
      <c r="X850" s="1">
        <v>16170</v>
      </c>
    </row>
    <row r="851" spans="1:24" customHeight="1" ht="12.75">
      <c r="A851" s="1" t="s">
        <v>697</v>
      </c>
      <c r="B851" s="7">
        <v>17.97</v>
      </c>
      <c r="C851" s="1">
        <v>3</v>
      </c>
      <c r="D851" s="1" t="s">
        <v>154</v>
      </c>
      <c r="E851" s="1"/>
      <c r="F851" s="1"/>
      <c r="G851" s="1"/>
      <c r="H851" s="1"/>
      <c r="I851" s="5">
        <v>8.6</v>
      </c>
      <c r="J851" s="5">
        <v>1.6248076809272</v>
      </c>
      <c r="K851" s="1">
        <v>6</v>
      </c>
      <c r="L851" s="4">
        <v>0.1</v>
      </c>
      <c r="M851" s="1">
        <v>7</v>
      </c>
      <c r="N851" s="4">
        <v>0.1</v>
      </c>
      <c r="O851" s="1">
        <v>8</v>
      </c>
      <c r="P851" s="4">
        <v>0.4</v>
      </c>
      <c r="Q851" s="1">
        <v>9</v>
      </c>
      <c r="R851" s="4">
        <v>0.1</v>
      </c>
      <c r="S851" s="1">
        <v>10</v>
      </c>
      <c r="T851" s="4">
        <v>0.2</v>
      </c>
      <c r="U851" s="1">
        <v>12</v>
      </c>
      <c r="V851" s="4">
        <v>0.1</v>
      </c>
      <c r="W851" s="1">
        <v>176</v>
      </c>
      <c r="X851" s="1">
        <v>3948</v>
      </c>
    </row>
    <row r="852" spans="1:24" customHeight="1" ht="12.75">
      <c r="A852" s="1" t="s">
        <v>698</v>
      </c>
      <c r="B852" s="7">
        <v>20.4</v>
      </c>
      <c r="C852" s="1">
        <v>3</v>
      </c>
      <c r="D852" s="1" t="s">
        <v>154</v>
      </c>
      <c r="E852" s="1"/>
      <c r="F852" s="1"/>
      <c r="G852" s="1"/>
      <c r="H852" s="1"/>
      <c r="I852" s="5">
        <v>6</v>
      </c>
      <c r="J852" s="5">
        <v>1.0488088481702</v>
      </c>
      <c r="K852" s="1">
        <v>4</v>
      </c>
      <c r="L852" s="4">
        <v>0.1</v>
      </c>
      <c r="M852" s="1">
        <v>5</v>
      </c>
      <c r="N852" s="4">
        <v>0.15</v>
      </c>
      <c r="O852" s="1">
        <v>6</v>
      </c>
      <c r="P852" s="4">
        <v>0.5</v>
      </c>
      <c r="Q852" s="1">
        <v>7</v>
      </c>
      <c r="R852" s="4">
        <v>0.15</v>
      </c>
      <c r="S852" s="1">
        <v>8</v>
      </c>
      <c r="T852" s="4">
        <v>0.1</v>
      </c>
      <c r="U852" s="1"/>
      <c r="V852" s="4"/>
      <c r="W852" s="1">
        <v>176</v>
      </c>
      <c r="X852" s="1">
        <v>3990</v>
      </c>
    </row>
    <row r="853" spans="1:24" customHeight="1" ht="12.75">
      <c r="A853" s="1" t="s">
        <v>699</v>
      </c>
      <c r="B853" s="7">
        <v>108</v>
      </c>
      <c r="C853" s="1">
        <v>3</v>
      </c>
      <c r="D853" s="1" t="s">
        <v>154</v>
      </c>
      <c r="E853" s="1"/>
      <c r="F853" s="1"/>
      <c r="G853" s="1"/>
      <c r="H853" s="1"/>
      <c r="I853" s="5">
        <v>2.05</v>
      </c>
      <c r="J853" s="5">
        <v>0.80467384697155</v>
      </c>
      <c r="K853" s="1">
        <v>1</v>
      </c>
      <c r="L853" s="4">
        <v>0.25</v>
      </c>
      <c r="M853" s="1">
        <v>2</v>
      </c>
      <c r="N853" s="4">
        <v>0.5</v>
      </c>
      <c r="O853" s="1">
        <v>3</v>
      </c>
      <c r="P853" s="4">
        <v>0.2</v>
      </c>
      <c r="Q853" s="1">
        <v>4</v>
      </c>
      <c r="R853" s="4">
        <v>0.05</v>
      </c>
      <c r="S853" s="1"/>
      <c r="T853" s="4"/>
      <c r="U853" s="1"/>
      <c r="V853" s="4"/>
      <c r="W853" s="1">
        <v>176</v>
      </c>
      <c r="X853" s="1">
        <v>17220</v>
      </c>
    </row>
    <row r="854" spans="1:24" customHeight="1" ht="12.75">
      <c r="A854" s="1" t="s">
        <v>700</v>
      </c>
      <c r="B854" s="7">
        <v>70.5</v>
      </c>
      <c r="C854" s="1">
        <v>3</v>
      </c>
      <c r="D854" s="1" t="s">
        <v>154</v>
      </c>
      <c r="E854" s="1"/>
      <c r="F854" s="1"/>
      <c r="G854" s="1"/>
      <c r="H854" s="1"/>
      <c r="I854" s="5">
        <v>2.05</v>
      </c>
      <c r="J854" s="5">
        <v>0.80467384697155</v>
      </c>
      <c r="K854" s="1">
        <v>1</v>
      </c>
      <c r="L854" s="4">
        <v>0.25</v>
      </c>
      <c r="M854" s="1">
        <v>2</v>
      </c>
      <c r="N854" s="4">
        <v>0.5</v>
      </c>
      <c r="O854" s="1">
        <v>3</v>
      </c>
      <c r="P854" s="4">
        <v>0.2</v>
      </c>
      <c r="Q854" s="1">
        <v>4</v>
      </c>
      <c r="R854" s="4">
        <v>0.05</v>
      </c>
      <c r="S854" s="1"/>
      <c r="T854" s="4"/>
      <c r="U854" s="1"/>
      <c r="V854" s="4"/>
      <c r="W854" s="1">
        <v>176</v>
      </c>
      <c r="X854" s="1">
        <v>17304</v>
      </c>
    </row>
    <row r="855" spans="1:24" customHeight="1" ht="12.75">
      <c r="A855" s="1" t="s">
        <v>701</v>
      </c>
      <c r="B855" s="7">
        <v>114.88</v>
      </c>
      <c r="C855" s="1">
        <v>3</v>
      </c>
      <c r="D855" s="1" t="s">
        <v>154</v>
      </c>
      <c r="E855" s="1"/>
      <c r="F855" s="1"/>
      <c r="G855" s="1"/>
      <c r="H855" s="1"/>
      <c r="I855" s="5">
        <v>2.05</v>
      </c>
      <c r="J855" s="5">
        <v>0.80467384697155</v>
      </c>
      <c r="K855" s="1">
        <v>1</v>
      </c>
      <c r="L855" s="4">
        <v>0.25</v>
      </c>
      <c r="M855" s="1">
        <v>2</v>
      </c>
      <c r="N855" s="4">
        <v>0.5</v>
      </c>
      <c r="O855" s="1">
        <v>3</v>
      </c>
      <c r="P855" s="4">
        <v>0.2</v>
      </c>
      <c r="Q855" s="1">
        <v>4</v>
      </c>
      <c r="R855" s="4">
        <v>0.05</v>
      </c>
      <c r="S855" s="1"/>
      <c r="T855" s="4"/>
      <c r="U855" s="1"/>
      <c r="V855" s="4"/>
      <c r="W855" s="1">
        <v>176</v>
      </c>
      <c r="X855" s="1">
        <v>17388</v>
      </c>
    </row>
    <row r="856" spans="1:24" customHeight="1" ht="12.75">
      <c r="A856" s="1" t="s">
        <v>702</v>
      </c>
      <c r="B856" s="7">
        <v>166</v>
      </c>
      <c r="C856" s="1">
        <v>3</v>
      </c>
      <c r="D856" s="1" t="s">
        <v>154</v>
      </c>
      <c r="E856" s="1"/>
      <c r="F856" s="1"/>
      <c r="G856" s="1"/>
      <c r="H856" s="1"/>
      <c r="I856" s="5">
        <v>2.05</v>
      </c>
      <c r="J856" s="5">
        <v>0.80467384697155</v>
      </c>
      <c r="K856" s="1">
        <v>1</v>
      </c>
      <c r="L856" s="4">
        <v>0.25</v>
      </c>
      <c r="M856" s="1">
        <v>2</v>
      </c>
      <c r="N856" s="4">
        <v>0.5</v>
      </c>
      <c r="O856" s="1">
        <v>3</v>
      </c>
      <c r="P856" s="4">
        <v>0.2</v>
      </c>
      <c r="Q856" s="1">
        <v>4</v>
      </c>
      <c r="R856" s="4">
        <v>0.05</v>
      </c>
      <c r="S856" s="1"/>
      <c r="T856" s="4"/>
      <c r="U856" s="1"/>
      <c r="V856" s="4"/>
      <c r="W856" s="1">
        <v>176</v>
      </c>
      <c r="X856" s="1">
        <v>17472</v>
      </c>
    </row>
    <row r="857" spans="1:24" customHeight="1" ht="12.75">
      <c r="A857" s="1" t="s">
        <v>703</v>
      </c>
      <c r="B857" s="7">
        <v>93.24</v>
      </c>
      <c r="C857" s="1">
        <v>3</v>
      </c>
      <c r="D857" s="1" t="s">
        <v>154</v>
      </c>
      <c r="E857" s="1"/>
      <c r="F857" s="1"/>
      <c r="G857" s="1"/>
      <c r="H857" s="1"/>
      <c r="I857" s="5">
        <v>2.05</v>
      </c>
      <c r="J857" s="5">
        <v>0.80467384697155</v>
      </c>
      <c r="K857" s="1">
        <v>1</v>
      </c>
      <c r="L857" s="4">
        <v>0.25</v>
      </c>
      <c r="M857" s="1">
        <v>2</v>
      </c>
      <c r="N857" s="4">
        <v>0.5</v>
      </c>
      <c r="O857" s="1">
        <v>3</v>
      </c>
      <c r="P857" s="4">
        <v>0.2</v>
      </c>
      <c r="Q857" s="1">
        <v>4</v>
      </c>
      <c r="R857" s="4">
        <v>0.05</v>
      </c>
      <c r="S857" s="1"/>
      <c r="T857" s="4"/>
      <c r="U857" s="1"/>
      <c r="V857" s="4"/>
      <c r="W857" s="1">
        <v>176</v>
      </c>
      <c r="X857" s="1">
        <v>4074</v>
      </c>
    </row>
    <row r="858" spans="1:24" customHeight="1" ht="12.75">
      <c r="A858" s="1" t="s">
        <v>704</v>
      </c>
      <c r="B858" s="7">
        <v>98.68</v>
      </c>
      <c r="C858" s="1">
        <v>3</v>
      </c>
      <c r="D858" s="1" t="s">
        <v>154</v>
      </c>
      <c r="E858" s="1"/>
      <c r="F858" s="1"/>
      <c r="G858" s="1"/>
      <c r="H858" s="1"/>
      <c r="I858" s="5">
        <v>2.05</v>
      </c>
      <c r="J858" s="5">
        <v>0.80467384697155</v>
      </c>
      <c r="K858" s="1">
        <v>1</v>
      </c>
      <c r="L858" s="4">
        <v>0.25</v>
      </c>
      <c r="M858" s="1">
        <v>2</v>
      </c>
      <c r="N858" s="4">
        <v>0.5</v>
      </c>
      <c r="O858" s="1">
        <v>3</v>
      </c>
      <c r="P858" s="4">
        <v>0.2</v>
      </c>
      <c r="Q858" s="1">
        <v>4</v>
      </c>
      <c r="R858" s="4">
        <v>0.05</v>
      </c>
      <c r="S858" s="1"/>
      <c r="T858" s="4"/>
      <c r="U858" s="1"/>
      <c r="V858" s="4"/>
      <c r="W858" s="1">
        <v>176</v>
      </c>
      <c r="X858" s="1">
        <v>2562</v>
      </c>
    </row>
    <row r="859" spans="1:24" customHeight="1" ht="12.75">
      <c r="A859" s="1" t="s">
        <v>705</v>
      </c>
      <c r="B859" s="7">
        <v>146.34</v>
      </c>
      <c r="C859" s="1">
        <v>3</v>
      </c>
      <c r="D859" s="1" t="s">
        <v>154</v>
      </c>
      <c r="E859" s="1"/>
      <c r="F859" s="1"/>
      <c r="G859" s="1"/>
      <c r="H859" s="1"/>
      <c r="I859" s="5">
        <v>4</v>
      </c>
      <c r="J859" s="5">
        <v>1.0488088481702</v>
      </c>
      <c r="K859" s="1">
        <v>2</v>
      </c>
      <c r="L859" s="4">
        <v>0.1</v>
      </c>
      <c r="M859" s="1">
        <v>3</v>
      </c>
      <c r="N859" s="4">
        <v>0.15</v>
      </c>
      <c r="O859" s="1">
        <v>4</v>
      </c>
      <c r="P859" s="4">
        <v>0.5</v>
      </c>
      <c r="Q859" s="1">
        <v>5</v>
      </c>
      <c r="R859" s="4">
        <v>0.15</v>
      </c>
      <c r="S859" s="1">
        <v>6</v>
      </c>
      <c r="T859" s="4">
        <v>0.1</v>
      </c>
      <c r="U859" s="1"/>
      <c r="V859" s="4"/>
      <c r="W859" s="1">
        <v>176</v>
      </c>
      <c r="X859" s="1">
        <v>2604</v>
      </c>
    </row>
    <row r="860" spans="1:24" customHeight="1" ht="12.75">
      <c r="A860" s="1" t="s">
        <v>706</v>
      </c>
      <c r="B860" s="7">
        <v>219.77</v>
      </c>
      <c r="C860" s="1">
        <v>3</v>
      </c>
      <c r="D860" s="1" t="s">
        <v>154</v>
      </c>
      <c r="E860" s="1"/>
      <c r="F860" s="1"/>
      <c r="G860" s="1"/>
      <c r="H860" s="1"/>
      <c r="I860" s="5">
        <v>4</v>
      </c>
      <c r="J860" s="5">
        <v>1.0488088481702</v>
      </c>
      <c r="K860" s="1">
        <v>2</v>
      </c>
      <c r="L860" s="4">
        <v>0.1</v>
      </c>
      <c r="M860" s="1">
        <v>3</v>
      </c>
      <c r="N860" s="4">
        <v>0.15</v>
      </c>
      <c r="O860" s="1">
        <v>4</v>
      </c>
      <c r="P860" s="4">
        <v>0.5</v>
      </c>
      <c r="Q860" s="1">
        <v>5</v>
      </c>
      <c r="R860" s="4">
        <v>0.15</v>
      </c>
      <c r="S860" s="1">
        <v>6</v>
      </c>
      <c r="T860" s="4">
        <v>0.1</v>
      </c>
      <c r="U860" s="1"/>
      <c r="V860" s="4"/>
      <c r="W860" s="1">
        <v>176</v>
      </c>
      <c r="X860" s="1">
        <v>1596</v>
      </c>
    </row>
    <row r="861" spans="1:24" customHeight="1" ht="12.75">
      <c r="A861" s="1" t="s">
        <v>707</v>
      </c>
      <c r="B861" s="7">
        <v>175.33</v>
      </c>
      <c r="C861" s="1">
        <v>3</v>
      </c>
      <c r="D861" s="1" t="s">
        <v>154</v>
      </c>
      <c r="E861" s="1"/>
      <c r="F861" s="1"/>
      <c r="G861" s="1"/>
      <c r="H861" s="1"/>
      <c r="I861" s="5">
        <v>4</v>
      </c>
      <c r="J861" s="5">
        <v>1.0488088481702</v>
      </c>
      <c r="K861" s="1">
        <v>2</v>
      </c>
      <c r="L861" s="4">
        <v>0.1</v>
      </c>
      <c r="M861" s="1">
        <v>3</v>
      </c>
      <c r="N861" s="4">
        <v>0.15</v>
      </c>
      <c r="O861" s="1">
        <v>4</v>
      </c>
      <c r="P861" s="4">
        <v>0.5</v>
      </c>
      <c r="Q861" s="1">
        <v>5</v>
      </c>
      <c r="R861" s="4">
        <v>0.15</v>
      </c>
      <c r="S861" s="1">
        <v>6</v>
      </c>
      <c r="T861" s="4">
        <v>0.1</v>
      </c>
      <c r="U861" s="1"/>
      <c r="V861" s="4"/>
      <c r="W861" s="1">
        <v>176</v>
      </c>
      <c r="X861" s="1">
        <v>1302</v>
      </c>
    </row>
    <row r="862" spans="1:24" customHeight="1" ht="12.75">
      <c r="A862" s="1" t="s">
        <v>708</v>
      </c>
      <c r="B862" s="7">
        <v>257</v>
      </c>
      <c r="C862" s="1">
        <v>3</v>
      </c>
      <c r="D862" s="1" t="s">
        <v>154</v>
      </c>
      <c r="E862" s="1"/>
      <c r="F862" s="1"/>
      <c r="G862" s="1"/>
      <c r="H862" s="1"/>
      <c r="I862" s="5">
        <v>4</v>
      </c>
      <c r="J862" s="5">
        <v>1.0488088481702</v>
      </c>
      <c r="K862" s="1">
        <v>2</v>
      </c>
      <c r="L862" s="4">
        <v>0.1</v>
      </c>
      <c r="M862" s="1">
        <v>3</v>
      </c>
      <c r="N862" s="4">
        <v>0.15</v>
      </c>
      <c r="O862" s="1">
        <v>4</v>
      </c>
      <c r="P862" s="4">
        <v>0.5</v>
      </c>
      <c r="Q862" s="1">
        <v>5</v>
      </c>
      <c r="R862" s="4">
        <v>0.15</v>
      </c>
      <c r="S862" s="1">
        <v>6</v>
      </c>
      <c r="T862" s="4">
        <v>0.1</v>
      </c>
      <c r="U862" s="1"/>
      <c r="V862" s="4"/>
      <c r="W862" s="1">
        <v>176</v>
      </c>
      <c r="X862" s="1">
        <v>2898</v>
      </c>
    </row>
    <row r="863" spans="1:24" customHeight="1" ht="12.75">
      <c r="A863" s="1" t="s">
        <v>709</v>
      </c>
      <c r="B863" s="7">
        <v>5.94</v>
      </c>
      <c r="C863" s="1">
        <v>3</v>
      </c>
      <c r="D863" s="1" t="s">
        <v>154</v>
      </c>
      <c r="E863" s="1"/>
      <c r="F863" s="1"/>
      <c r="G863" s="1"/>
      <c r="H863" s="1"/>
      <c r="I863" s="5">
        <v>4</v>
      </c>
      <c r="J863" s="5">
        <v>1.0488088481702</v>
      </c>
      <c r="K863" s="1">
        <v>2</v>
      </c>
      <c r="L863" s="4">
        <v>0.1</v>
      </c>
      <c r="M863" s="1">
        <v>3</v>
      </c>
      <c r="N863" s="4">
        <v>0.15</v>
      </c>
      <c r="O863" s="1">
        <v>4</v>
      </c>
      <c r="P863" s="4">
        <v>0.5</v>
      </c>
      <c r="Q863" s="1">
        <v>5</v>
      </c>
      <c r="R863" s="4">
        <v>0.15</v>
      </c>
      <c r="S863" s="1">
        <v>6</v>
      </c>
      <c r="T863" s="4">
        <v>0.1</v>
      </c>
      <c r="U863" s="1"/>
      <c r="V863" s="4"/>
      <c r="W863" s="1">
        <v>176</v>
      </c>
      <c r="X863" s="1">
        <v>84</v>
      </c>
    </row>
    <row r="864" spans="1:24" customHeight="1" ht="12.75">
      <c r="A864" s="1" t="s">
        <v>710</v>
      </c>
      <c r="B864" s="7">
        <v>5.28</v>
      </c>
      <c r="C864" s="1">
        <v>3</v>
      </c>
      <c r="D864" s="1" t="s">
        <v>154</v>
      </c>
      <c r="E864" s="1"/>
      <c r="F864" s="1"/>
      <c r="G864" s="1"/>
      <c r="H864" s="1"/>
      <c r="I864" s="5">
        <v>6</v>
      </c>
      <c r="J864" s="5">
        <v>1.0488088481702</v>
      </c>
      <c r="K864" s="1">
        <v>4</v>
      </c>
      <c r="L864" s="4">
        <v>0.1</v>
      </c>
      <c r="M864" s="1">
        <v>5</v>
      </c>
      <c r="N864" s="4">
        <v>0.15</v>
      </c>
      <c r="O864" s="1">
        <v>6</v>
      </c>
      <c r="P864" s="4">
        <v>0.5</v>
      </c>
      <c r="Q864" s="1">
        <v>7</v>
      </c>
      <c r="R864" s="4">
        <v>0.15</v>
      </c>
      <c r="S864" s="1">
        <v>8</v>
      </c>
      <c r="T864" s="4">
        <v>0.1</v>
      </c>
      <c r="U864" s="1"/>
      <c r="V864" s="4"/>
      <c r="W864" s="1">
        <v>176</v>
      </c>
      <c r="X864" s="1">
        <v>126</v>
      </c>
    </row>
    <row r="865" spans="1:24" customHeight="1" ht="12.75">
      <c r="A865" s="1" t="s">
        <v>711</v>
      </c>
      <c r="B865" s="7">
        <v>3.79</v>
      </c>
      <c r="C865" s="1">
        <v>3</v>
      </c>
      <c r="D865" s="1" t="s">
        <v>154</v>
      </c>
      <c r="E865" s="1"/>
      <c r="F865" s="1"/>
      <c r="G865" s="1"/>
      <c r="H865" s="1"/>
      <c r="I865" s="5">
        <v>2.05</v>
      </c>
      <c r="J865" s="5">
        <v>0.80467384697155</v>
      </c>
      <c r="K865" s="1">
        <v>1</v>
      </c>
      <c r="L865" s="4">
        <v>0.25</v>
      </c>
      <c r="M865" s="1">
        <v>2</v>
      </c>
      <c r="N865" s="4">
        <v>0.5</v>
      </c>
      <c r="O865" s="1">
        <v>3</v>
      </c>
      <c r="P865" s="4">
        <v>0.2</v>
      </c>
      <c r="Q865" s="1">
        <v>4</v>
      </c>
      <c r="R865" s="4">
        <v>0.05</v>
      </c>
      <c r="S865" s="1"/>
      <c r="T865" s="4"/>
      <c r="U865" s="1"/>
      <c r="V865" s="4"/>
      <c r="W865" s="1">
        <v>176</v>
      </c>
      <c r="X865" s="1">
        <v>168</v>
      </c>
    </row>
    <row r="866" spans="1:24" customHeight="1" ht="12.75">
      <c r="A866" s="1" t="s">
        <v>157</v>
      </c>
      <c r="B866" s="7">
        <v>4.46</v>
      </c>
      <c r="C866" s="1">
        <v>1</v>
      </c>
      <c r="D866" s="1" t="s">
        <v>158</v>
      </c>
      <c r="E866" s="1">
        <v>2.92</v>
      </c>
      <c r="F866" s="1">
        <v>0.8</v>
      </c>
      <c r="G866" s="1">
        <v>3</v>
      </c>
      <c r="H866" s="1">
        <v>0.95</v>
      </c>
      <c r="I866" s="5">
        <v>2.05</v>
      </c>
      <c r="J866" s="5">
        <v>0.80467384697155</v>
      </c>
      <c r="K866" s="1">
        <v>1</v>
      </c>
      <c r="L866" s="4">
        <v>0.25</v>
      </c>
      <c r="M866" s="1">
        <v>2</v>
      </c>
      <c r="N866" s="4">
        <v>0.5</v>
      </c>
      <c r="O866" s="1">
        <v>3</v>
      </c>
      <c r="P866" s="4">
        <v>0.2</v>
      </c>
      <c r="Q866" s="1">
        <v>4</v>
      </c>
      <c r="R866" s="4">
        <v>0.05</v>
      </c>
      <c r="S866" s="1"/>
      <c r="T866" s="4"/>
      <c r="U866" s="1"/>
      <c r="V866" s="4"/>
      <c r="W866" s="1">
        <v>528</v>
      </c>
      <c r="X866" s="1">
        <v>42</v>
      </c>
    </row>
    <row r="867" spans="1:24" customHeight="1" ht="12.75">
      <c r="A867" s="1" t="s">
        <v>159</v>
      </c>
      <c r="B867" s="7">
        <v>4.61</v>
      </c>
      <c r="C867" s="1">
        <v>1</v>
      </c>
      <c r="D867" s="1" t="s">
        <v>158</v>
      </c>
      <c r="E867" s="1">
        <v>2.51</v>
      </c>
      <c r="F867" s="1">
        <v>1.25</v>
      </c>
      <c r="G867" s="1">
        <v>3</v>
      </c>
      <c r="H867" s="1">
        <v>0.95</v>
      </c>
      <c r="I867" s="5">
        <v>2.05</v>
      </c>
      <c r="J867" s="5">
        <v>0.80467384697155</v>
      </c>
      <c r="K867" s="1">
        <v>1</v>
      </c>
      <c r="L867" s="4">
        <v>0.25</v>
      </c>
      <c r="M867" s="1">
        <v>2</v>
      </c>
      <c r="N867" s="4">
        <v>0.5</v>
      </c>
      <c r="O867" s="1">
        <v>3</v>
      </c>
      <c r="P867" s="4">
        <v>0.2</v>
      </c>
      <c r="Q867" s="1">
        <v>4</v>
      </c>
      <c r="R867" s="4">
        <v>0.05</v>
      </c>
      <c r="S867" s="1"/>
      <c r="T867" s="4"/>
      <c r="U867" s="1"/>
      <c r="V867" s="4"/>
      <c r="W867" s="1">
        <v>528</v>
      </c>
      <c r="X867" s="1">
        <v>84</v>
      </c>
    </row>
    <row r="868" spans="1:24" customHeight="1" ht="12.75">
      <c r="A868" s="1" t="s">
        <v>160</v>
      </c>
      <c r="B868" s="7">
        <v>4.29</v>
      </c>
      <c r="C868" s="1">
        <v>1</v>
      </c>
      <c r="D868" s="1" t="s">
        <v>158</v>
      </c>
      <c r="E868" s="1">
        <v>2.58</v>
      </c>
      <c r="F868" s="1">
        <v>1.47</v>
      </c>
      <c r="G868" s="1">
        <v>3</v>
      </c>
      <c r="H868" s="1">
        <v>0.95</v>
      </c>
      <c r="I868" s="5">
        <v>2.05</v>
      </c>
      <c r="J868" s="5">
        <v>0.80467384697155</v>
      </c>
      <c r="K868" s="1">
        <v>1</v>
      </c>
      <c r="L868" s="4">
        <v>0.25</v>
      </c>
      <c r="M868" s="1">
        <v>2</v>
      </c>
      <c r="N868" s="4">
        <v>0.5</v>
      </c>
      <c r="O868" s="1">
        <v>3</v>
      </c>
      <c r="P868" s="4">
        <v>0.2</v>
      </c>
      <c r="Q868" s="1">
        <v>4</v>
      </c>
      <c r="R868" s="4">
        <v>0.05</v>
      </c>
      <c r="S868" s="1"/>
      <c r="T868" s="4"/>
      <c r="U868" s="1"/>
      <c r="V868" s="4"/>
      <c r="W868" s="1">
        <v>528</v>
      </c>
      <c r="X868" s="1">
        <v>126</v>
      </c>
    </row>
    <row r="869" spans="1:24" customHeight="1" ht="12.75">
      <c r="A869" s="1" t="s">
        <v>166</v>
      </c>
      <c r="B869" s="7">
        <v>2.77</v>
      </c>
      <c r="C869" s="1">
        <v>1</v>
      </c>
      <c r="D869" s="1" t="s">
        <v>158</v>
      </c>
      <c r="E869" s="1">
        <v>2.73</v>
      </c>
      <c r="F869" s="1">
        <v>1.46</v>
      </c>
      <c r="G869" s="1">
        <v>3</v>
      </c>
      <c r="H869" s="1">
        <v>0.95</v>
      </c>
      <c r="I869" s="5">
        <v>2.05</v>
      </c>
      <c r="J869" s="5">
        <v>0.80467384697155</v>
      </c>
      <c r="K869" s="1">
        <v>1</v>
      </c>
      <c r="L869" s="4">
        <v>0.25</v>
      </c>
      <c r="M869" s="1">
        <v>2</v>
      </c>
      <c r="N869" s="4">
        <v>0.5</v>
      </c>
      <c r="O869" s="1">
        <v>3</v>
      </c>
      <c r="P869" s="4">
        <v>0.2</v>
      </c>
      <c r="Q869" s="1">
        <v>4</v>
      </c>
      <c r="R869" s="4">
        <v>0.05</v>
      </c>
      <c r="S869" s="1"/>
      <c r="T869" s="4"/>
      <c r="U869" s="1"/>
      <c r="V869" s="4"/>
      <c r="W869" s="1">
        <v>528</v>
      </c>
      <c r="X869" s="1">
        <v>168</v>
      </c>
    </row>
    <row r="870" spans="1:24" customHeight="1" ht="12.75">
      <c r="A870" s="1" t="s">
        <v>196</v>
      </c>
      <c r="B870" s="7">
        <v>4.02</v>
      </c>
      <c r="C870" s="1">
        <v>1</v>
      </c>
      <c r="D870" s="1" t="s">
        <v>158</v>
      </c>
      <c r="E870" s="1">
        <v>2.34</v>
      </c>
      <c r="F870" s="1">
        <v>1.46</v>
      </c>
      <c r="G870" s="1">
        <v>3</v>
      </c>
      <c r="H870" s="1">
        <v>0.95</v>
      </c>
      <c r="I870" s="5">
        <v>2.05</v>
      </c>
      <c r="J870" s="5">
        <v>0.80467384697155</v>
      </c>
      <c r="K870" s="1">
        <v>1</v>
      </c>
      <c r="L870" s="4">
        <v>0.25</v>
      </c>
      <c r="M870" s="1">
        <v>2</v>
      </c>
      <c r="N870" s="4">
        <v>0.5</v>
      </c>
      <c r="O870" s="1">
        <v>3</v>
      </c>
      <c r="P870" s="4">
        <v>0.2</v>
      </c>
      <c r="Q870" s="1">
        <v>4</v>
      </c>
      <c r="R870" s="4">
        <v>0.05</v>
      </c>
      <c r="S870" s="1"/>
      <c r="T870" s="4"/>
      <c r="U870" s="1"/>
      <c r="V870" s="4"/>
      <c r="W870" s="1">
        <v>528</v>
      </c>
      <c r="X870" s="1">
        <v>210</v>
      </c>
    </row>
    <row r="871" spans="1:24" customHeight="1" ht="12.75">
      <c r="A871" s="1" t="s">
        <v>197</v>
      </c>
      <c r="B871" s="7">
        <v>3.83</v>
      </c>
      <c r="C871" s="1">
        <v>1</v>
      </c>
      <c r="D871" s="1" t="s">
        <v>158</v>
      </c>
      <c r="E871" s="1">
        <v>2.47</v>
      </c>
      <c r="F871" s="1">
        <v>1.5</v>
      </c>
      <c r="G871" s="1">
        <v>3</v>
      </c>
      <c r="H871" s="1">
        <v>0.95</v>
      </c>
      <c r="I871" s="5">
        <v>2.05</v>
      </c>
      <c r="J871" s="5">
        <v>0.80467384697155</v>
      </c>
      <c r="K871" s="1">
        <v>1</v>
      </c>
      <c r="L871" s="4">
        <v>0.25</v>
      </c>
      <c r="M871" s="1">
        <v>2</v>
      </c>
      <c r="N871" s="4">
        <v>0.5</v>
      </c>
      <c r="O871" s="1">
        <v>3</v>
      </c>
      <c r="P871" s="4">
        <v>0.2</v>
      </c>
      <c r="Q871" s="1">
        <v>4</v>
      </c>
      <c r="R871" s="4">
        <v>0.05</v>
      </c>
      <c r="S871" s="1"/>
      <c r="T871" s="4"/>
      <c r="U871" s="1"/>
      <c r="V871" s="4"/>
      <c r="W871" s="1">
        <v>528</v>
      </c>
      <c r="X871" s="1">
        <v>252</v>
      </c>
    </row>
    <row r="872" spans="1:24" customHeight="1" ht="12.75">
      <c r="A872" s="1" t="s">
        <v>198</v>
      </c>
      <c r="B872" s="7">
        <v>2.65</v>
      </c>
      <c r="C872" s="1">
        <v>1</v>
      </c>
      <c r="D872" s="1" t="s">
        <v>158</v>
      </c>
      <c r="E872" s="1">
        <v>2.82</v>
      </c>
      <c r="F872" s="1">
        <v>1.44</v>
      </c>
      <c r="G872" s="1">
        <v>3</v>
      </c>
      <c r="H872" s="1">
        <v>0.95</v>
      </c>
      <c r="I872" s="5">
        <v>2.05</v>
      </c>
      <c r="J872" s="5">
        <v>0.80467384697155</v>
      </c>
      <c r="K872" s="1">
        <v>1</v>
      </c>
      <c r="L872" s="4">
        <v>0.25</v>
      </c>
      <c r="M872" s="1">
        <v>2</v>
      </c>
      <c r="N872" s="4">
        <v>0.5</v>
      </c>
      <c r="O872" s="1">
        <v>3</v>
      </c>
      <c r="P872" s="4">
        <v>0.2</v>
      </c>
      <c r="Q872" s="1">
        <v>4</v>
      </c>
      <c r="R872" s="4">
        <v>0.05</v>
      </c>
      <c r="S872" s="1"/>
      <c r="T872" s="4"/>
      <c r="U872" s="1"/>
      <c r="V872" s="4"/>
      <c r="W872" s="1">
        <v>528</v>
      </c>
      <c r="X872" s="1">
        <v>294</v>
      </c>
    </row>
    <row r="873" spans="1:24" customHeight="1" ht="12.75">
      <c r="A873" s="1" t="s">
        <v>199</v>
      </c>
      <c r="B873" s="7">
        <v>4.14</v>
      </c>
      <c r="C873" s="1">
        <v>1</v>
      </c>
      <c r="D873" s="1" t="s">
        <v>158</v>
      </c>
      <c r="E873" s="1">
        <v>2.46</v>
      </c>
      <c r="F873" s="1">
        <v>0.85</v>
      </c>
      <c r="G873" s="1">
        <v>3</v>
      </c>
      <c r="H873" s="1">
        <v>0.95</v>
      </c>
      <c r="I873" s="5">
        <v>2.05</v>
      </c>
      <c r="J873" s="5">
        <v>0.80467384697155</v>
      </c>
      <c r="K873" s="1">
        <v>1</v>
      </c>
      <c r="L873" s="4">
        <v>0.25</v>
      </c>
      <c r="M873" s="1">
        <v>2</v>
      </c>
      <c r="N873" s="4">
        <v>0.5</v>
      </c>
      <c r="O873" s="1">
        <v>3</v>
      </c>
      <c r="P873" s="4">
        <v>0.2</v>
      </c>
      <c r="Q873" s="1">
        <v>4</v>
      </c>
      <c r="R873" s="4">
        <v>0.05</v>
      </c>
      <c r="S873" s="1"/>
      <c r="T873" s="4"/>
      <c r="U873" s="1"/>
      <c r="V873" s="4"/>
      <c r="W873" s="1">
        <v>528</v>
      </c>
      <c r="X873" s="1">
        <v>336</v>
      </c>
    </row>
    <row r="874" spans="1:24" customHeight="1" ht="12.75">
      <c r="A874" s="1" t="s">
        <v>262</v>
      </c>
      <c r="B874" s="7">
        <v>3.52</v>
      </c>
      <c r="C874" s="1">
        <v>1</v>
      </c>
      <c r="D874" s="1" t="s">
        <v>158</v>
      </c>
      <c r="E874" s="1">
        <v>2.15</v>
      </c>
      <c r="F874" s="1">
        <v>1.23</v>
      </c>
      <c r="G874" s="1">
        <v>3</v>
      </c>
      <c r="H874" s="1">
        <v>0.95</v>
      </c>
      <c r="I874" s="5">
        <v>2.05</v>
      </c>
      <c r="J874" s="5">
        <v>0.80467384697155</v>
      </c>
      <c r="K874" s="1">
        <v>1</v>
      </c>
      <c r="L874" s="4">
        <v>0.25</v>
      </c>
      <c r="M874" s="1">
        <v>2</v>
      </c>
      <c r="N874" s="4">
        <v>0.5</v>
      </c>
      <c r="O874" s="1">
        <v>3</v>
      </c>
      <c r="P874" s="4">
        <v>0.2</v>
      </c>
      <c r="Q874" s="1">
        <v>4</v>
      </c>
      <c r="R874" s="4">
        <v>0.05</v>
      </c>
      <c r="S874" s="1"/>
      <c r="T874" s="4"/>
      <c r="U874" s="1"/>
      <c r="V874" s="4"/>
      <c r="W874" s="1">
        <v>528</v>
      </c>
      <c r="X874" s="1">
        <v>378</v>
      </c>
    </row>
    <row r="875" spans="1:24" customHeight="1" ht="12.75">
      <c r="A875" s="1" t="s">
        <v>263</v>
      </c>
      <c r="B875" s="7">
        <v>2.62</v>
      </c>
      <c r="C875" s="1">
        <v>1</v>
      </c>
      <c r="D875" s="1" t="s">
        <v>158</v>
      </c>
      <c r="E875" s="1">
        <v>2.01</v>
      </c>
      <c r="F875" s="1">
        <v>1.03</v>
      </c>
      <c r="G875" s="1">
        <v>3</v>
      </c>
      <c r="H875" s="1">
        <v>0.95</v>
      </c>
      <c r="I875" s="5">
        <v>2.05</v>
      </c>
      <c r="J875" s="5">
        <v>0.80467384697155</v>
      </c>
      <c r="K875" s="1">
        <v>1</v>
      </c>
      <c r="L875" s="4">
        <v>0.25</v>
      </c>
      <c r="M875" s="1">
        <v>2</v>
      </c>
      <c r="N875" s="4">
        <v>0.5</v>
      </c>
      <c r="O875" s="1">
        <v>3</v>
      </c>
      <c r="P875" s="4">
        <v>0.2</v>
      </c>
      <c r="Q875" s="1">
        <v>4</v>
      </c>
      <c r="R875" s="4">
        <v>0.05</v>
      </c>
      <c r="S875" s="1"/>
      <c r="T875" s="4"/>
      <c r="U875" s="1"/>
      <c r="V875" s="4"/>
      <c r="W875" s="1">
        <v>528</v>
      </c>
      <c r="X875" s="1">
        <v>420</v>
      </c>
    </row>
    <row r="876" spans="1:24" customHeight="1" ht="12.75">
      <c r="A876" s="1" t="s">
        <v>264</v>
      </c>
      <c r="B876" s="7">
        <v>3.15</v>
      </c>
      <c r="C876" s="1">
        <v>1</v>
      </c>
      <c r="D876" s="1" t="s">
        <v>158</v>
      </c>
      <c r="E876" s="1">
        <v>2.72</v>
      </c>
      <c r="F876" s="1">
        <v>0.8</v>
      </c>
      <c r="G876" s="1">
        <v>3</v>
      </c>
      <c r="H876" s="1">
        <v>0.95</v>
      </c>
      <c r="I876" s="5">
        <v>2.05</v>
      </c>
      <c r="J876" s="5">
        <v>0.80467384697155</v>
      </c>
      <c r="K876" s="1">
        <v>1</v>
      </c>
      <c r="L876" s="4">
        <v>0.25</v>
      </c>
      <c r="M876" s="1">
        <v>2</v>
      </c>
      <c r="N876" s="4">
        <v>0.5</v>
      </c>
      <c r="O876" s="1">
        <v>3</v>
      </c>
      <c r="P876" s="4">
        <v>0.2</v>
      </c>
      <c r="Q876" s="1">
        <v>4</v>
      </c>
      <c r="R876" s="4">
        <v>0.05</v>
      </c>
      <c r="S876" s="1"/>
      <c r="T876" s="4"/>
      <c r="U876" s="1"/>
      <c r="V876" s="4"/>
      <c r="W876" s="1">
        <v>528</v>
      </c>
      <c r="X876" s="1">
        <v>462</v>
      </c>
    </row>
    <row r="877" spans="1:24" customHeight="1" ht="12.75">
      <c r="A877" s="1" t="s">
        <v>265</v>
      </c>
      <c r="B877" s="7">
        <v>4.64</v>
      </c>
      <c r="C877" s="1">
        <v>1</v>
      </c>
      <c r="D877" s="1" t="s">
        <v>158</v>
      </c>
      <c r="E877" s="1">
        <v>2.57</v>
      </c>
      <c r="F877" s="1">
        <v>1.08</v>
      </c>
      <c r="G877" s="1">
        <v>3</v>
      </c>
      <c r="H877" s="1">
        <v>0.95</v>
      </c>
      <c r="I877" s="5">
        <v>2.05</v>
      </c>
      <c r="J877" s="5">
        <v>0.80467384697155</v>
      </c>
      <c r="K877" s="1">
        <v>1</v>
      </c>
      <c r="L877" s="4">
        <v>0.25</v>
      </c>
      <c r="M877" s="1">
        <v>2</v>
      </c>
      <c r="N877" s="4">
        <v>0.5</v>
      </c>
      <c r="O877" s="1">
        <v>3</v>
      </c>
      <c r="P877" s="4">
        <v>0.2</v>
      </c>
      <c r="Q877" s="1">
        <v>4</v>
      </c>
      <c r="R877" s="4">
        <v>0.05</v>
      </c>
      <c r="S877" s="1"/>
      <c r="T877" s="4"/>
      <c r="U877" s="1"/>
      <c r="V877" s="4"/>
      <c r="W877" s="1">
        <v>528</v>
      </c>
      <c r="X877" s="1">
        <v>504</v>
      </c>
    </row>
    <row r="878" spans="1:24" customHeight="1" ht="12.75">
      <c r="A878" s="1" t="s">
        <v>266</v>
      </c>
      <c r="B878" s="7">
        <v>4.93</v>
      </c>
      <c r="C878" s="1">
        <v>1</v>
      </c>
      <c r="D878" s="1" t="s">
        <v>158</v>
      </c>
      <c r="E878" s="1">
        <v>2.45</v>
      </c>
      <c r="F878" s="1">
        <v>1.04</v>
      </c>
      <c r="G878" s="1">
        <v>3</v>
      </c>
      <c r="H878" s="1">
        <v>0.95</v>
      </c>
      <c r="I878" s="5">
        <v>2.05</v>
      </c>
      <c r="J878" s="5">
        <v>0.80467384697155</v>
      </c>
      <c r="K878" s="1">
        <v>1</v>
      </c>
      <c r="L878" s="4">
        <v>0.25</v>
      </c>
      <c r="M878" s="1">
        <v>2</v>
      </c>
      <c r="N878" s="4">
        <v>0.5</v>
      </c>
      <c r="O878" s="1">
        <v>3</v>
      </c>
      <c r="P878" s="4">
        <v>0.2</v>
      </c>
      <c r="Q878" s="1">
        <v>4</v>
      </c>
      <c r="R878" s="4">
        <v>0.05</v>
      </c>
      <c r="S878" s="1"/>
      <c r="T878" s="4"/>
      <c r="U878" s="1"/>
      <c r="V878" s="4"/>
      <c r="W878" s="1">
        <v>528</v>
      </c>
      <c r="X878" s="1">
        <v>546</v>
      </c>
    </row>
    <row r="879" spans="1:24" customHeight="1" ht="12.75">
      <c r="A879" s="1" t="s">
        <v>267</v>
      </c>
      <c r="B879" s="7">
        <v>4.96</v>
      </c>
      <c r="C879" s="1">
        <v>1</v>
      </c>
      <c r="D879" s="1" t="s">
        <v>158</v>
      </c>
      <c r="E879" s="1">
        <v>2.25</v>
      </c>
      <c r="F879" s="1">
        <v>0.92</v>
      </c>
      <c r="G879" s="1">
        <v>3</v>
      </c>
      <c r="H879" s="1">
        <v>0.95</v>
      </c>
      <c r="I879" s="5">
        <v>2.05</v>
      </c>
      <c r="J879" s="5">
        <v>0.80467384697155</v>
      </c>
      <c r="K879" s="1">
        <v>1</v>
      </c>
      <c r="L879" s="4">
        <v>0.25</v>
      </c>
      <c r="M879" s="1">
        <v>2</v>
      </c>
      <c r="N879" s="4">
        <v>0.5</v>
      </c>
      <c r="O879" s="1">
        <v>3</v>
      </c>
      <c r="P879" s="4">
        <v>0.2</v>
      </c>
      <c r="Q879" s="1">
        <v>4</v>
      </c>
      <c r="R879" s="4">
        <v>0.05</v>
      </c>
      <c r="S879" s="1"/>
      <c r="T879" s="4"/>
      <c r="U879" s="1"/>
      <c r="V879" s="4"/>
      <c r="W879" s="1">
        <v>528</v>
      </c>
      <c r="X879" s="1">
        <v>588</v>
      </c>
    </row>
    <row r="880" spans="1:24" customHeight="1" ht="12.75">
      <c r="A880" s="1" t="s">
        <v>268</v>
      </c>
      <c r="B880" s="7">
        <v>2.51</v>
      </c>
      <c r="C880" s="1">
        <v>1</v>
      </c>
      <c r="D880" s="1" t="s">
        <v>158</v>
      </c>
      <c r="E880" s="1">
        <v>2.6</v>
      </c>
      <c r="F880" s="1">
        <v>1.12</v>
      </c>
      <c r="G880" s="1">
        <v>3</v>
      </c>
      <c r="H880" s="1">
        <v>0.95</v>
      </c>
      <c r="I880" s="5">
        <v>2.05</v>
      </c>
      <c r="J880" s="5">
        <v>0.80467384697155</v>
      </c>
      <c r="K880" s="1">
        <v>1</v>
      </c>
      <c r="L880" s="4">
        <v>0.25</v>
      </c>
      <c r="M880" s="1">
        <v>2</v>
      </c>
      <c r="N880" s="4">
        <v>0.5</v>
      </c>
      <c r="O880" s="1">
        <v>3</v>
      </c>
      <c r="P880" s="4">
        <v>0.2</v>
      </c>
      <c r="Q880" s="1">
        <v>4</v>
      </c>
      <c r="R880" s="4">
        <v>0.05</v>
      </c>
      <c r="S880" s="1"/>
      <c r="T880" s="4"/>
      <c r="U880" s="1"/>
      <c r="V880" s="4"/>
      <c r="W880" s="1">
        <v>528</v>
      </c>
      <c r="X880" s="1">
        <v>630</v>
      </c>
    </row>
    <row r="881" spans="1:24" customHeight="1" ht="12.75">
      <c r="A881" s="1" t="s">
        <v>269</v>
      </c>
      <c r="B881" s="7">
        <v>3.72</v>
      </c>
      <c r="C881" s="1">
        <v>1</v>
      </c>
      <c r="D881" s="1" t="s">
        <v>158</v>
      </c>
      <c r="E881" s="1">
        <v>2.34</v>
      </c>
      <c r="F881" s="1">
        <v>1.41</v>
      </c>
      <c r="G881" s="1">
        <v>3</v>
      </c>
      <c r="H881" s="1">
        <v>0.95</v>
      </c>
      <c r="I881" s="5">
        <v>2.05</v>
      </c>
      <c r="J881" s="5">
        <v>0.80467384697155</v>
      </c>
      <c r="K881" s="1">
        <v>1</v>
      </c>
      <c r="L881" s="4">
        <v>0.25</v>
      </c>
      <c r="M881" s="1">
        <v>2</v>
      </c>
      <c r="N881" s="4">
        <v>0.5</v>
      </c>
      <c r="O881" s="1">
        <v>3</v>
      </c>
      <c r="P881" s="4">
        <v>0.2</v>
      </c>
      <c r="Q881" s="1">
        <v>4</v>
      </c>
      <c r="R881" s="4">
        <v>0.05</v>
      </c>
      <c r="S881" s="1"/>
      <c r="T881" s="4"/>
      <c r="U881" s="1"/>
      <c r="V881" s="4"/>
      <c r="W881" s="1">
        <v>528</v>
      </c>
      <c r="X881" s="1">
        <v>672</v>
      </c>
    </row>
    <row r="882" spans="1:24" customHeight="1" ht="12.75">
      <c r="A882" s="1" t="s">
        <v>270</v>
      </c>
      <c r="B882" s="7">
        <v>2.54</v>
      </c>
      <c r="C882" s="1">
        <v>1</v>
      </c>
      <c r="D882" s="1" t="s">
        <v>158</v>
      </c>
      <c r="E882" s="1">
        <v>2.36</v>
      </c>
      <c r="F882" s="1">
        <v>1</v>
      </c>
      <c r="G882" s="1">
        <v>3</v>
      </c>
      <c r="H882" s="1">
        <v>0.95</v>
      </c>
      <c r="I882" s="5">
        <v>2.05</v>
      </c>
      <c r="J882" s="5">
        <v>0.80467384697155</v>
      </c>
      <c r="K882" s="1">
        <v>1</v>
      </c>
      <c r="L882" s="4">
        <v>0.25</v>
      </c>
      <c r="M882" s="1">
        <v>2</v>
      </c>
      <c r="N882" s="4">
        <v>0.5</v>
      </c>
      <c r="O882" s="1">
        <v>3</v>
      </c>
      <c r="P882" s="4">
        <v>0.2</v>
      </c>
      <c r="Q882" s="1">
        <v>4</v>
      </c>
      <c r="R882" s="4">
        <v>0.05</v>
      </c>
      <c r="S882" s="1"/>
      <c r="T882" s="4"/>
      <c r="U882" s="1"/>
      <c r="V882" s="4"/>
      <c r="W882" s="1">
        <v>528</v>
      </c>
      <c r="X882" s="1">
        <v>714</v>
      </c>
    </row>
    <row r="883" spans="1:24" customHeight="1" ht="12.75">
      <c r="A883" s="1" t="s">
        <v>271</v>
      </c>
      <c r="B883" s="7">
        <v>2.51</v>
      </c>
      <c r="C883" s="1">
        <v>1</v>
      </c>
      <c r="D883" s="1" t="s">
        <v>158</v>
      </c>
      <c r="E883" s="1">
        <v>2.81</v>
      </c>
      <c r="F883" s="1">
        <v>0.87</v>
      </c>
      <c r="G883" s="1">
        <v>3</v>
      </c>
      <c r="H883" s="1">
        <v>0.95</v>
      </c>
      <c r="I883" s="5">
        <v>2.05</v>
      </c>
      <c r="J883" s="5">
        <v>0.80467384697155</v>
      </c>
      <c r="K883" s="1">
        <v>1</v>
      </c>
      <c r="L883" s="4">
        <v>0.25</v>
      </c>
      <c r="M883" s="1">
        <v>2</v>
      </c>
      <c r="N883" s="4">
        <v>0.5</v>
      </c>
      <c r="O883" s="1">
        <v>3</v>
      </c>
      <c r="P883" s="4">
        <v>0.2</v>
      </c>
      <c r="Q883" s="1">
        <v>4</v>
      </c>
      <c r="R883" s="4">
        <v>0.05</v>
      </c>
      <c r="S883" s="1"/>
      <c r="T883" s="4"/>
      <c r="U883" s="1"/>
      <c r="V883" s="4"/>
      <c r="W883" s="1">
        <v>528</v>
      </c>
      <c r="X883" s="1">
        <v>756</v>
      </c>
    </row>
    <row r="884" spans="1:24" customHeight="1" ht="12.75">
      <c r="A884" s="1" t="s">
        <v>410</v>
      </c>
      <c r="B884" s="7">
        <v>4.33</v>
      </c>
      <c r="C884" s="1">
        <v>1</v>
      </c>
      <c r="D884" s="1" t="s">
        <v>158</v>
      </c>
      <c r="E884" s="1">
        <v>2.49</v>
      </c>
      <c r="F884" s="1">
        <v>1.46</v>
      </c>
      <c r="G884" s="1">
        <v>3</v>
      </c>
      <c r="H884" s="1">
        <v>0.95</v>
      </c>
      <c r="I884" s="5">
        <v>2.05</v>
      </c>
      <c r="J884" s="5">
        <v>0.80467384697155</v>
      </c>
      <c r="K884" s="1">
        <v>1</v>
      </c>
      <c r="L884" s="4">
        <v>0.25</v>
      </c>
      <c r="M884" s="1">
        <v>2</v>
      </c>
      <c r="N884" s="4">
        <v>0.5</v>
      </c>
      <c r="O884" s="1">
        <v>3</v>
      </c>
      <c r="P884" s="4">
        <v>0.2</v>
      </c>
      <c r="Q884" s="1">
        <v>4</v>
      </c>
      <c r="R884" s="4">
        <v>0.05</v>
      </c>
      <c r="S884" s="1"/>
      <c r="T884" s="4"/>
      <c r="U884" s="1"/>
      <c r="V884" s="4"/>
      <c r="W884" s="1">
        <v>528</v>
      </c>
      <c r="X884" s="1">
        <v>798</v>
      </c>
    </row>
    <row r="885" spans="1:24" customHeight="1" ht="12.75">
      <c r="A885" s="1" t="s">
        <v>411</v>
      </c>
      <c r="B885" s="7">
        <v>2.69</v>
      </c>
      <c r="C885" s="1">
        <v>1</v>
      </c>
      <c r="D885" s="1" t="s">
        <v>158</v>
      </c>
      <c r="E885" s="1">
        <v>2.93</v>
      </c>
      <c r="F885" s="1">
        <v>1.48</v>
      </c>
      <c r="G885" s="1">
        <v>3</v>
      </c>
      <c r="H885" s="1">
        <v>0.95</v>
      </c>
      <c r="I885" s="5">
        <v>2.05</v>
      </c>
      <c r="J885" s="5">
        <v>0.80467384697155</v>
      </c>
      <c r="K885" s="1">
        <v>1</v>
      </c>
      <c r="L885" s="4">
        <v>0.25</v>
      </c>
      <c r="M885" s="1">
        <v>2</v>
      </c>
      <c r="N885" s="4">
        <v>0.5</v>
      </c>
      <c r="O885" s="1">
        <v>3</v>
      </c>
      <c r="P885" s="4">
        <v>0.2</v>
      </c>
      <c r="Q885" s="1">
        <v>4</v>
      </c>
      <c r="R885" s="4">
        <v>0.05</v>
      </c>
      <c r="S885" s="1"/>
      <c r="T885" s="4"/>
      <c r="U885" s="1"/>
      <c r="V885" s="4"/>
      <c r="W885" s="1">
        <v>528</v>
      </c>
      <c r="X885" s="1">
        <v>840</v>
      </c>
    </row>
    <row r="886" spans="1:24" customHeight="1" ht="12.75">
      <c r="A886" s="1" t="s">
        <v>412</v>
      </c>
      <c r="B886" s="7">
        <v>2.93</v>
      </c>
      <c r="C886" s="1">
        <v>1</v>
      </c>
      <c r="D886" s="1" t="s">
        <v>158</v>
      </c>
      <c r="E886" s="1">
        <v>2.5</v>
      </c>
      <c r="F886" s="1">
        <v>0.8</v>
      </c>
      <c r="G886" s="1">
        <v>3</v>
      </c>
      <c r="H886" s="1">
        <v>0.95</v>
      </c>
      <c r="I886" s="5">
        <v>2.05</v>
      </c>
      <c r="J886" s="5">
        <v>0.80467384697155</v>
      </c>
      <c r="K886" s="1">
        <v>1</v>
      </c>
      <c r="L886" s="4">
        <v>0.25</v>
      </c>
      <c r="M886" s="1">
        <v>2</v>
      </c>
      <c r="N886" s="4">
        <v>0.5</v>
      </c>
      <c r="O886" s="1">
        <v>3</v>
      </c>
      <c r="P886" s="4">
        <v>0.2</v>
      </c>
      <c r="Q886" s="1">
        <v>4</v>
      </c>
      <c r="R886" s="4">
        <v>0.05</v>
      </c>
      <c r="S886" s="1"/>
      <c r="T886" s="4"/>
      <c r="U886" s="1"/>
      <c r="V886" s="4"/>
      <c r="W886" s="1">
        <v>528</v>
      </c>
      <c r="X886" s="1">
        <v>882</v>
      </c>
    </row>
    <row r="887" spans="1:24" customHeight="1" ht="12.75">
      <c r="A887" s="1" t="s">
        <v>413</v>
      </c>
      <c r="B887" s="7">
        <v>4.05</v>
      </c>
      <c r="C887" s="1">
        <v>1</v>
      </c>
      <c r="D887" s="1" t="s">
        <v>158</v>
      </c>
      <c r="E887" s="1">
        <v>2.32</v>
      </c>
      <c r="F887" s="1">
        <v>1.49</v>
      </c>
      <c r="G887" s="1">
        <v>3</v>
      </c>
      <c r="H887" s="1">
        <v>0.95</v>
      </c>
      <c r="I887" s="5">
        <v>2.05</v>
      </c>
      <c r="J887" s="5">
        <v>0.80467384697155</v>
      </c>
      <c r="K887" s="1">
        <v>1</v>
      </c>
      <c r="L887" s="4">
        <v>0.25</v>
      </c>
      <c r="M887" s="1">
        <v>2</v>
      </c>
      <c r="N887" s="4">
        <v>0.5</v>
      </c>
      <c r="O887" s="1">
        <v>3</v>
      </c>
      <c r="P887" s="4">
        <v>0.2</v>
      </c>
      <c r="Q887" s="1">
        <v>4</v>
      </c>
      <c r="R887" s="4">
        <v>0.05</v>
      </c>
      <c r="S887" s="1"/>
      <c r="T887" s="4"/>
      <c r="U887" s="1"/>
      <c r="V887" s="4"/>
      <c r="W887" s="1">
        <v>528</v>
      </c>
      <c r="X887" s="1">
        <v>924</v>
      </c>
    </row>
    <row r="888" spans="1:24" customHeight="1" ht="12.75">
      <c r="A888" s="1" t="s">
        <v>414</v>
      </c>
      <c r="B888" s="7">
        <v>3.63</v>
      </c>
      <c r="C888" s="1">
        <v>1</v>
      </c>
      <c r="D888" s="1" t="s">
        <v>158</v>
      </c>
      <c r="E888" s="1">
        <v>2.21</v>
      </c>
      <c r="F888" s="1">
        <v>0.87</v>
      </c>
      <c r="G888" s="1">
        <v>3</v>
      </c>
      <c r="H888" s="1">
        <v>0.95</v>
      </c>
      <c r="I888" s="5">
        <v>2.05</v>
      </c>
      <c r="J888" s="5">
        <v>0.80467384697155</v>
      </c>
      <c r="K888" s="1">
        <v>1</v>
      </c>
      <c r="L888" s="4">
        <v>0.25</v>
      </c>
      <c r="M888" s="1">
        <v>2</v>
      </c>
      <c r="N888" s="4">
        <v>0.5</v>
      </c>
      <c r="O888" s="1">
        <v>3</v>
      </c>
      <c r="P888" s="4">
        <v>0.2</v>
      </c>
      <c r="Q888" s="1">
        <v>4</v>
      </c>
      <c r="R888" s="4">
        <v>0.05</v>
      </c>
      <c r="S888" s="1"/>
      <c r="T888" s="4"/>
      <c r="U888" s="1"/>
      <c r="V888" s="4"/>
      <c r="W888" s="1">
        <v>528</v>
      </c>
      <c r="X888" s="1">
        <v>966</v>
      </c>
    </row>
    <row r="889" spans="1:24" customHeight="1" ht="12.75">
      <c r="A889" s="1" t="s">
        <v>415</v>
      </c>
      <c r="B889" s="7">
        <v>4.44</v>
      </c>
      <c r="C889" s="1">
        <v>1</v>
      </c>
      <c r="D889" s="1" t="s">
        <v>158</v>
      </c>
      <c r="E889" s="1">
        <v>2.52</v>
      </c>
      <c r="F889" s="1">
        <v>0.95</v>
      </c>
      <c r="G889" s="1">
        <v>3</v>
      </c>
      <c r="H889" s="1">
        <v>0.95</v>
      </c>
      <c r="I889" s="5">
        <v>2.05</v>
      </c>
      <c r="J889" s="5">
        <v>0.80467384697155</v>
      </c>
      <c r="K889" s="1">
        <v>1</v>
      </c>
      <c r="L889" s="4">
        <v>0.25</v>
      </c>
      <c r="M889" s="1">
        <v>2</v>
      </c>
      <c r="N889" s="4">
        <v>0.5</v>
      </c>
      <c r="O889" s="1">
        <v>3</v>
      </c>
      <c r="P889" s="4">
        <v>0.2</v>
      </c>
      <c r="Q889" s="1">
        <v>4</v>
      </c>
      <c r="R889" s="4">
        <v>0.05</v>
      </c>
      <c r="S889" s="1"/>
      <c r="T889" s="4"/>
      <c r="U889" s="1"/>
      <c r="V889" s="4"/>
      <c r="W889" s="1">
        <v>528</v>
      </c>
      <c r="X889" s="1">
        <v>1008</v>
      </c>
    </row>
    <row r="890" spans="1:24" customHeight="1" ht="12.75">
      <c r="A890" s="1" t="s">
        <v>416</v>
      </c>
      <c r="B890" s="7">
        <v>4.71</v>
      </c>
      <c r="C890" s="1">
        <v>1</v>
      </c>
      <c r="D890" s="1" t="s">
        <v>158</v>
      </c>
      <c r="E890" s="1">
        <v>2.17</v>
      </c>
      <c r="F890" s="1">
        <v>0.99</v>
      </c>
      <c r="G890" s="1">
        <v>3</v>
      </c>
      <c r="H890" s="1">
        <v>0.95</v>
      </c>
      <c r="I890" s="5">
        <v>2.05</v>
      </c>
      <c r="J890" s="5">
        <v>0.80467384697155</v>
      </c>
      <c r="K890" s="1">
        <v>1</v>
      </c>
      <c r="L890" s="4">
        <v>0.25</v>
      </c>
      <c r="M890" s="1">
        <v>2</v>
      </c>
      <c r="N890" s="4">
        <v>0.5</v>
      </c>
      <c r="O890" s="1">
        <v>3</v>
      </c>
      <c r="P890" s="4">
        <v>0.2</v>
      </c>
      <c r="Q890" s="1">
        <v>4</v>
      </c>
      <c r="R890" s="4">
        <v>0.05</v>
      </c>
      <c r="S890" s="1"/>
      <c r="T890" s="4"/>
      <c r="U890" s="1"/>
      <c r="V890" s="4"/>
      <c r="W890" s="1">
        <v>528</v>
      </c>
      <c r="X890" s="1">
        <v>1050</v>
      </c>
    </row>
    <row r="891" spans="1:24" customHeight="1" ht="12.75">
      <c r="A891" s="1" t="s">
        <v>417</v>
      </c>
      <c r="B891" s="7">
        <v>3.32</v>
      </c>
      <c r="C891" s="1">
        <v>1</v>
      </c>
      <c r="D891" s="1" t="s">
        <v>158</v>
      </c>
      <c r="E891" s="1">
        <v>2.37</v>
      </c>
      <c r="F891" s="1">
        <v>1.17</v>
      </c>
      <c r="G891" s="1">
        <v>3</v>
      </c>
      <c r="H891" s="1">
        <v>0.95</v>
      </c>
      <c r="I891" s="5">
        <v>2.05</v>
      </c>
      <c r="J891" s="5">
        <v>0.80467384697155</v>
      </c>
      <c r="K891" s="1">
        <v>1</v>
      </c>
      <c r="L891" s="4">
        <v>0.25</v>
      </c>
      <c r="M891" s="1">
        <v>2</v>
      </c>
      <c r="N891" s="4">
        <v>0.5</v>
      </c>
      <c r="O891" s="1">
        <v>3</v>
      </c>
      <c r="P891" s="4">
        <v>0.2</v>
      </c>
      <c r="Q891" s="1">
        <v>4</v>
      </c>
      <c r="R891" s="4">
        <v>0.05</v>
      </c>
      <c r="S891" s="1"/>
      <c r="T891" s="4"/>
      <c r="U891" s="1"/>
      <c r="V891" s="4"/>
      <c r="W891" s="1">
        <v>528</v>
      </c>
      <c r="X891" s="1">
        <v>1092</v>
      </c>
    </row>
    <row r="892" spans="1:24" customHeight="1" ht="12.75">
      <c r="A892" s="1" t="s">
        <v>418</v>
      </c>
      <c r="B892" s="7">
        <v>4.44</v>
      </c>
      <c r="C892" s="1">
        <v>1</v>
      </c>
      <c r="D892" s="1" t="s">
        <v>158</v>
      </c>
      <c r="E892" s="1">
        <v>2.91</v>
      </c>
      <c r="F892" s="1">
        <v>1.07</v>
      </c>
      <c r="G892" s="1">
        <v>3</v>
      </c>
      <c r="H892" s="1">
        <v>0.95</v>
      </c>
      <c r="I892" s="5">
        <v>2.05</v>
      </c>
      <c r="J892" s="5">
        <v>0.80467384697155</v>
      </c>
      <c r="K892" s="1">
        <v>1</v>
      </c>
      <c r="L892" s="4">
        <v>0.25</v>
      </c>
      <c r="M892" s="1">
        <v>2</v>
      </c>
      <c r="N892" s="4">
        <v>0.5</v>
      </c>
      <c r="O892" s="1">
        <v>3</v>
      </c>
      <c r="P892" s="4">
        <v>0.2</v>
      </c>
      <c r="Q892" s="1">
        <v>4</v>
      </c>
      <c r="R892" s="4">
        <v>0.05</v>
      </c>
      <c r="S892" s="1"/>
      <c r="T892" s="4"/>
      <c r="U892" s="1"/>
      <c r="V892" s="4"/>
      <c r="W892" s="1">
        <v>528</v>
      </c>
      <c r="X892" s="1">
        <v>1134</v>
      </c>
    </row>
    <row r="893" spans="1:24" customHeight="1" ht="12.75">
      <c r="A893" s="1" t="s">
        <v>419</v>
      </c>
      <c r="B893" s="7">
        <v>4.32</v>
      </c>
      <c r="C893" s="1">
        <v>1</v>
      </c>
      <c r="D893" s="1" t="s">
        <v>158</v>
      </c>
      <c r="E893" s="1">
        <v>2.68</v>
      </c>
      <c r="F893" s="1">
        <v>0.93</v>
      </c>
      <c r="G893" s="1">
        <v>3</v>
      </c>
      <c r="H893" s="1">
        <v>0.95</v>
      </c>
      <c r="I893" s="5">
        <v>2.05</v>
      </c>
      <c r="J893" s="5">
        <v>0.80467384697155</v>
      </c>
      <c r="K893" s="1">
        <v>1</v>
      </c>
      <c r="L893" s="4">
        <v>0.25</v>
      </c>
      <c r="M893" s="1">
        <v>2</v>
      </c>
      <c r="N893" s="4">
        <v>0.5</v>
      </c>
      <c r="O893" s="1">
        <v>3</v>
      </c>
      <c r="P893" s="4">
        <v>0.2</v>
      </c>
      <c r="Q893" s="1">
        <v>4</v>
      </c>
      <c r="R893" s="4">
        <v>0.05</v>
      </c>
      <c r="S893" s="1"/>
      <c r="T893" s="4"/>
      <c r="U893" s="1"/>
      <c r="V893" s="4"/>
      <c r="W893" s="1">
        <v>528</v>
      </c>
      <c r="X893" s="1">
        <v>1176</v>
      </c>
    </row>
    <row r="894" spans="1:24" customHeight="1" ht="12.75">
      <c r="A894" s="1" t="s">
        <v>420</v>
      </c>
      <c r="B894" s="7">
        <v>2.74</v>
      </c>
      <c r="C894" s="1">
        <v>1</v>
      </c>
      <c r="D894" s="1" t="s">
        <v>158</v>
      </c>
      <c r="E894" s="1">
        <v>2.81</v>
      </c>
      <c r="F894" s="1">
        <v>0.91</v>
      </c>
      <c r="G894" s="1">
        <v>3</v>
      </c>
      <c r="H894" s="1">
        <v>0.95</v>
      </c>
      <c r="I894" s="5">
        <v>2.05</v>
      </c>
      <c r="J894" s="5">
        <v>0.80467384697155</v>
      </c>
      <c r="K894" s="1">
        <v>1</v>
      </c>
      <c r="L894" s="4">
        <v>0.25</v>
      </c>
      <c r="M894" s="1">
        <v>2</v>
      </c>
      <c r="N894" s="4">
        <v>0.5</v>
      </c>
      <c r="O894" s="1">
        <v>3</v>
      </c>
      <c r="P894" s="4">
        <v>0.2</v>
      </c>
      <c r="Q894" s="1">
        <v>4</v>
      </c>
      <c r="R894" s="4">
        <v>0.05</v>
      </c>
      <c r="S894" s="1"/>
      <c r="T894" s="4"/>
      <c r="U894" s="1"/>
      <c r="V894" s="4"/>
      <c r="W894" s="1">
        <v>528</v>
      </c>
      <c r="X894" s="1">
        <v>1218</v>
      </c>
    </row>
    <row r="895" spans="1:24" customHeight="1" ht="12.75">
      <c r="A895" s="1" t="s">
        <v>421</v>
      </c>
      <c r="B895" s="7">
        <v>4.4</v>
      </c>
      <c r="C895" s="1">
        <v>1</v>
      </c>
      <c r="D895" s="1" t="s">
        <v>158</v>
      </c>
      <c r="E895" s="1">
        <v>2.83</v>
      </c>
      <c r="F895" s="1">
        <v>0.88</v>
      </c>
      <c r="G895" s="1">
        <v>3</v>
      </c>
      <c r="H895" s="1">
        <v>0.95</v>
      </c>
      <c r="I895" s="5">
        <v>2.05</v>
      </c>
      <c r="J895" s="5">
        <v>0.80467384697155</v>
      </c>
      <c r="K895" s="1">
        <v>1</v>
      </c>
      <c r="L895" s="4">
        <v>0.25</v>
      </c>
      <c r="M895" s="1">
        <v>2</v>
      </c>
      <c r="N895" s="4">
        <v>0.5</v>
      </c>
      <c r="O895" s="1">
        <v>3</v>
      </c>
      <c r="P895" s="4">
        <v>0.2</v>
      </c>
      <c r="Q895" s="1">
        <v>4</v>
      </c>
      <c r="R895" s="4">
        <v>0.05</v>
      </c>
      <c r="S895" s="1"/>
      <c r="T895" s="4"/>
      <c r="U895" s="1"/>
      <c r="V895" s="4"/>
      <c r="W895" s="1">
        <v>528</v>
      </c>
      <c r="X895" s="1">
        <v>1260</v>
      </c>
    </row>
    <row r="896" spans="1:24" customHeight="1" ht="12.75">
      <c r="A896" s="1" t="s">
        <v>422</v>
      </c>
      <c r="B896" s="7">
        <v>3.97</v>
      </c>
      <c r="C896" s="1">
        <v>1</v>
      </c>
      <c r="D896" s="1" t="s">
        <v>158</v>
      </c>
      <c r="E896" s="1">
        <v>2.29</v>
      </c>
      <c r="F896" s="1">
        <v>0.95</v>
      </c>
      <c r="G896" s="1">
        <v>3</v>
      </c>
      <c r="H896" s="1">
        <v>0.95</v>
      </c>
      <c r="I896" s="5">
        <v>2.05</v>
      </c>
      <c r="J896" s="5">
        <v>0.80467384697155</v>
      </c>
      <c r="K896" s="1">
        <v>1</v>
      </c>
      <c r="L896" s="4">
        <v>0.25</v>
      </c>
      <c r="M896" s="1">
        <v>2</v>
      </c>
      <c r="N896" s="4">
        <v>0.5</v>
      </c>
      <c r="O896" s="1">
        <v>3</v>
      </c>
      <c r="P896" s="4">
        <v>0.2</v>
      </c>
      <c r="Q896" s="1">
        <v>4</v>
      </c>
      <c r="R896" s="4">
        <v>0.05</v>
      </c>
      <c r="S896" s="1"/>
      <c r="T896" s="4"/>
      <c r="U896" s="1"/>
      <c r="V896" s="4"/>
      <c r="W896" s="1">
        <v>528</v>
      </c>
      <c r="X896" s="1">
        <v>1302</v>
      </c>
    </row>
    <row r="897" spans="1:24" customHeight="1" ht="12.75">
      <c r="A897" s="1" t="s">
        <v>423</v>
      </c>
      <c r="B897" s="7">
        <v>3.3</v>
      </c>
      <c r="C897" s="1">
        <v>1</v>
      </c>
      <c r="D897" s="1" t="s">
        <v>158</v>
      </c>
      <c r="E897" s="1">
        <v>2.68</v>
      </c>
      <c r="F897" s="1">
        <v>1.14</v>
      </c>
      <c r="G897" s="1">
        <v>3</v>
      </c>
      <c r="H897" s="1">
        <v>0.95</v>
      </c>
      <c r="I897" s="5">
        <v>2.05</v>
      </c>
      <c r="J897" s="5">
        <v>0.80467384697155</v>
      </c>
      <c r="K897" s="1">
        <v>1</v>
      </c>
      <c r="L897" s="4">
        <v>0.25</v>
      </c>
      <c r="M897" s="1">
        <v>2</v>
      </c>
      <c r="N897" s="4">
        <v>0.5</v>
      </c>
      <c r="O897" s="1">
        <v>3</v>
      </c>
      <c r="P897" s="4">
        <v>0.2</v>
      </c>
      <c r="Q897" s="1">
        <v>4</v>
      </c>
      <c r="R897" s="4">
        <v>0.05</v>
      </c>
      <c r="S897" s="1"/>
      <c r="T897" s="4"/>
      <c r="U897" s="1"/>
      <c r="V897" s="4"/>
      <c r="W897" s="1">
        <v>528</v>
      </c>
      <c r="X897" s="1">
        <v>1344</v>
      </c>
    </row>
    <row r="898" spans="1:24" customHeight="1" ht="12.75">
      <c r="A898" s="1" t="s">
        <v>424</v>
      </c>
      <c r="B898" s="7">
        <v>3.36</v>
      </c>
      <c r="C898" s="1">
        <v>1</v>
      </c>
      <c r="D898" s="1" t="s">
        <v>158</v>
      </c>
      <c r="E898" s="1">
        <v>2.65</v>
      </c>
      <c r="F898" s="1">
        <v>1.39</v>
      </c>
      <c r="G898" s="1">
        <v>3</v>
      </c>
      <c r="H898" s="1">
        <v>0.95</v>
      </c>
      <c r="I898" s="5">
        <v>2.05</v>
      </c>
      <c r="J898" s="5">
        <v>0.80467384697155</v>
      </c>
      <c r="K898" s="1">
        <v>1</v>
      </c>
      <c r="L898" s="4">
        <v>0.25</v>
      </c>
      <c r="M898" s="1">
        <v>2</v>
      </c>
      <c r="N898" s="4">
        <v>0.5</v>
      </c>
      <c r="O898" s="1">
        <v>3</v>
      </c>
      <c r="P898" s="4">
        <v>0.2</v>
      </c>
      <c r="Q898" s="1">
        <v>4</v>
      </c>
      <c r="R898" s="4">
        <v>0.05</v>
      </c>
      <c r="S898" s="1"/>
      <c r="T898" s="4"/>
      <c r="U898" s="1"/>
      <c r="V898" s="4"/>
      <c r="W898" s="1">
        <v>528</v>
      </c>
      <c r="X898" s="1">
        <v>1386</v>
      </c>
    </row>
    <row r="899" spans="1:24" customHeight="1" ht="12.75">
      <c r="A899" s="1" t="s">
        <v>425</v>
      </c>
      <c r="B899" s="7">
        <v>4.17</v>
      </c>
      <c r="C899" s="1">
        <v>1</v>
      </c>
      <c r="D899" s="1" t="s">
        <v>158</v>
      </c>
      <c r="E899" s="1">
        <v>2.26</v>
      </c>
      <c r="F899" s="1">
        <v>1.47</v>
      </c>
      <c r="G899" s="1">
        <v>3</v>
      </c>
      <c r="H899" s="1">
        <v>0.95</v>
      </c>
      <c r="I899" s="5">
        <v>2.05</v>
      </c>
      <c r="J899" s="5">
        <v>0.80467384697155</v>
      </c>
      <c r="K899" s="1">
        <v>1</v>
      </c>
      <c r="L899" s="4">
        <v>0.25</v>
      </c>
      <c r="M899" s="1">
        <v>2</v>
      </c>
      <c r="N899" s="4">
        <v>0.5</v>
      </c>
      <c r="O899" s="1">
        <v>3</v>
      </c>
      <c r="P899" s="4">
        <v>0.2</v>
      </c>
      <c r="Q899" s="1">
        <v>4</v>
      </c>
      <c r="R899" s="4">
        <v>0.05</v>
      </c>
      <c r="S899" s="1"/>
      <c r="T899" s="4"/>
      <c r="U899" s="1"/>
      <c r="V899" s="4"/>
      <c r="W899" s="1">
        <v>528</v>
      </c>
      <c r="X899" s="1">
        <v>1428</v>
      </c>
    </row>
    <row r="900" spans="1:24" customHeight="1" ht="12.75">
      <c r="A900" s="1" t="s">
        <v>426</v>
      </c>
      <c r="B900" s="7">
        <v>4.34</v>
      </c>
      <c r="C900" s="1">
        <v>1</v>
      </c>
      <c r="D900" s="1" t="s">
        <v>158</v>
      </c>
      <c r="E900" s="1">
        <v>2.27</v>
      </c>
      <c r="F900" s="1">
        <v>1.14</v>
      </c>
      <c r="G900" s="1">
        <v>3</v>
      </c>
      <c r="H900" s="1">
        <v>0.95</v>
      </c>
      <c r="I900" s="5">
        <v>2.05</v>
      </c>
      <c r="J900" s="5">
        <v>0.80467384697155</v>
      </c>
      <c r="K900" s="1">
        <v>1</v>
      </c>
      <c r="L900" s="4">
        <v>0.25</v>
      </c>
      <c r="M900" s="1">
        <v>2</v>
      </c>
      <c r="N900" s="4">
        <v>0.5</v>
      </c>
      <c r="O900" s="1">
        <v>3</v>
      </c>
      <c r="P900" s="4">
        <v>0.2</v>
      </c>
      <c r="Q900" s="1">
        <v>4</v>
      </c>
      <c r="R900" s="4">
        <v>0.05</v>
      </c>
      <c r="S900" s="1"/>
      <c r="T900" s="4"/>
      <c r="U900" s="1"/>
      <c r="V900" s="4"/>
      <c r="W900" s="1">
        <v>528</v>
      </c>
      <c r="X900" s="1">
        <v>1470</v>
      </c>
    </row>
    <row r="901" spans="1:24" customHeight="1" ht="12.75">
      <c r="A901" s="1" t="s">
        <v>427</v>
      </c>
      <c r="B901" s="7">
        <v>4.96</v>
      </c>
      <c r="C901" s="1">
        <v>1</v>
      </c>
      <c r="D901" s="1" t="s">
        <v>158</v>
      </c>
      <c r="E901" s="1">
        <v>2.44</v>
      </c>
      <c r="F901" s="1">
        <v>1.24</v>
      </c>
      <c r="G901" s="1">
        <v>3</v>
      </c>
      <c r="H901" s="1">
        <v>0.95</v>
      </c>
      <c r="I901" s="5">
        <v>2.05</v>
      </c>
      <c r="J901" s="5">
        <v>0.80467384697155</v>
      </c>
      <c r="K901" s="1">
        <v>1</v>
      </c>
      <c r="L901" s="4">
        <v>0.25</v>
      </c>
      <c r="M901" s="1">
        <v>2</v>
      </c>
      <c r="N901" s="4">
        <v>0.5</v>
      </c>
      <c r="O901" s="1">
        <v>3</v>
      </c>
      <c r="P901" s="4">
        <v>0.2</v>
      </c>
      <c r="Q901" s="1">
        <v>4</v>
      </c>
      <c r="R901" s="4">
        <v>0.05</v>
      </c>
      <c r="S901" s="1"/>
      <c r="T901" s="4"/>
      <c r="U901" s="1"/>
      <c r="V901" s="4"/>
      <c r="W901" s="1">
        <v>528</v>
      </c>
      <c r="X901" s="1">
        <v>1512</v>
      </c>
    </row>
    <row r="902" spans="1:24" customHeight="1" ht="12.75">
      <c r="A902" s="1" t="s">
        <v>428</v>
      </c>
      <c r="B902" s="7">
        <v>2.61</v>
      </c>
      <c r="C902" s="1">
        <v>1</v>
      </c>
      <c r="D902" s="1" t="s">
        <v>158</v>
      </c>
      <c r="E902" s="1">
        <v>2.62</v>
      </c>
      <c r="F902" s="1">
        <v>1.14</v>
      </c>
      <c r="G902" s="1">
        <v>3</v>
      </c>
      <c r="H902" s="1">
        <v>0.95</v>
      </c>
      <c r="I902" s="5">
        <v>2.05</v>
      </c>
      <c r="J902" s="5">
        <v>0.80467384697155</v>
      </c>
      <c r="K902" s="1">
        <v>1</v>
      </c>
      <c r="L902" s="4">
        <v>0.25</v>
      </c>
      <c r="M902" s="1">
        <v>2</v>
      </c>
      <c r="N902" s="4">
        <v>0.5</v>
      </c>
      <c r="O902" s="1">
        <v>3</v>
      </c>
      <c r="P902" s="4">
        <v>0.2</v>
      </c>
      <c r="Q902" s="1">
        <v>4</v>
      </c>
      <c r="R902" s="4">
        <v>0.05</v>
      </c>
      <c r="S902" s="1"/>
      <c r="T902" s="4"/>
      <c r="U902" s="1"/>
      <c r="V902" s="4"/>
      <c r="W902" s="1">
        <v>528</v>
      </c>
      <c r="X902" s="1">
        <v>1554</v>
      </c>
    </row>
    <row r="903" spans="1:24" customHeight="1" ht="12.75">
      <c r="A903" s="1" t="s">
        <v>429</v>
      </c>
      <c r="B903" s="7">
        <v>4.96</v>
      </c>
      <c r="C903" s="1">
        <v>1</v>
      </c>
      <c r="D903" s="1" t="s">
        <v>158</v>
      </c>
      <c r="E903" s="1">
        <v>2.81</v>
      </c>
      <c r="F903" s="1">
        <v>1.23</v>
      </c>
      <c r="G903" s="1">
        <v>3</v>
      </c>
      <c r="H903" s="1">
        <v>0.95</v>
      </c>
      <c r="I903" s="5">
        <v>2.05</v>
      </c>
      <c r="J903" s="5">
        <v>0.80467384697155</v>
      </c>
      <c r="K903" s="1">
        <v>1</v>
      </c>
      <c r="L903" s="4">
        <v>0.25</v>
      </c>
      <c r="M903" s="1">
        <v>2</v>
      </c>
      <c r="N903" s="4">
        <v>0.5</v>
      </c>
      <c r="O903" s="1">
        <v>3</v>
      </c>
      <c r="P903" s="4">
        <v>0.2</v>
      </c>
      <c r="Q903" s="1">
        <v>4</v>
      </c>
      <c r="R903" s="4">
        <v>0.05</v>
      </c>
      <c r="S903" s="1"/>
      <c r="T903" s="4"/>
      <c r="U903" s="1"/>
      <c r="V903" s="4"/>
      <c r="W903" s="1">
        <v>528</v>
      </c>
      <c r="X903" s="1">
        <v>1596</v>
      </c>
    </row>
    <row r="904" spans="1:24" customHeight="1" ht="12.75">
      <c r="A904" s="1" t="s">
        <v>430</v>
      </c>
      <c r="B904" s="7">
        <v>4.34</v>
      </c>
      <c r="C904" s="1">
        <v>1</v>
      </c>
      <c r="D904" s="1" t="s">
        <v>158</v>
      </c>
      <c r="E904" s="1">
        <v>2.72</v>
      </c>
      <c r="F904" s="1">
        <v>1.4</v>
      </c>
      <c r="G904" s="1">
        <v>3</v>
      </c>
      <c r="H904" s="1">
        <v>0.95</v>
      </c>
      <c r="I904" s="5">
        <v>2.05</v>
      </c>
      <c r="J904" s="5">
        <v>0.80467384697155</v>
      </c>
      <c r="K904" s="1">
        <v>1</v>
      </c>
      <c r="L904" s="4">
        <v>0.25</v>
      </c>
      <c r="M904" s="1">
        <v>2</v>
      </c>
      <c r="N904" s="4">
        <v>0.5</v>
      </c>
      <c r="O904" s="1">
        <v>3</v>
      </c>
      <c r="P904" s="4">
        <v>0.2</v>
      </c>
      <c r="Q904" s="1">
        <v>4</v>
      </c>
      <c r="R904" s="4">
        <v>0.05</v>
      </c>
      <c r="S904" s="1"/>
      <c r="T904" s="4"/>
      <c r="U904" s="1"/>
      <c r="V904" s="4"/>
      <c r="W904" s="1">
        <v>528</v>
      </c>
      <c r="X904" s="1">
        <v>1638</v>
      </c>
    </row>
    <row r="905" spans="1:24" customHeight="1" ht="12.75">
      <c r="A905" s="1" t="s">
        <v>431</v>
      </c>
      <c r="B905" s="7">
        <v>4.04</v>
      </c>
      <c r="C905" s="1">
        <v>1</v>
      </c>
      <c r="D905" s="1" t="s">
        <v>158</v>
      </c>
      <c r="E905" s="1">
        <v>2.96</v>
      </c>
      <c r="F905" s="1">
        <v>1</v>
      </c>
      <c r="G905" s="1">
        <v>3</v>
      </c>
      <c r="H905" s="1">
        <v>0.95</v>
      </c>
      <c r="I905" s="5">
        <v>2.05</v>
      </c>
      <c r="J905" s="5">
        <v>0.80467384697155</v>
      </c>
      <c r="K905" s="1">
        <v>1</v>
      </c>
      <c r="L905" s="4">
        <v>0.25</v>
      </c>
      <c r="M905" s="1">
        <v>2</v>
      </c>
      <c r="N905" s="4">
        <v>0.5</v>
      </c>
      <c r="O905" s="1">
        <v>3</v>
      </c>
      <c r="P905" s="4">
        <v>0.2</v>
      </c>
      <c r="Q905" s="1">
        <v>4</v>
      </c>
      <c r="R905" s="4">
        <v>0.05</v>
      </c>
      <c r="S905" s="1"/>
      <c r="T905" s="4"/>
      <c r="U905" s="1"/>
      <c r="V905" s="4"/>
      <c r="W905" s="1">
        <v>528</v>
      </c>
      <c r="X905" s="1">
        <v>1680</v>
      </c>
    </row>
    <row r="906" spans="1:24" customHeight="1" ht="12.75">
      <c r="A906" s="1" t="s">
        <v>432</v>
      </c>
      <c r="B906" s="7">
        <v>3.11</v>
      </c>
      <c r="C906" s="1">
        <v>1</v>
      </c>
      <c r="D906" s="1" t="s">
        <v>158</v>
      </c>
      <c r="E906" s="1">
        <v>2.9</v>
      </c>
      <c r="F906" s="1">
        <v>1.29</v>
      </c>
      <c r="G906" s="1">
        <v>3</v>
      </c>
      <c r="H906" s="1">
        <v>0.95</v>
      </c>
      <c r="I906" s="5">
        <v>2.05</v>
      </c>
      <c r="J906" s="5">
        <v>0.80467384697155</v>
      </c>
      <c r="K906" s="1">
        <v>1</v>
      </c>
      <c r="L906" s="4">
        <v>0.25</v>
      </c>
      <c r="M906" s="1">
        <v>2</v>
      </c>
      <c r="N906" s="4">
        <v>0.5</v>
      </c>
      <c r="O906" s="1">
        <v>3</v>
      </c>
      <c r="P906" s="4">
        <v>0.2</v>
      </c>
      <c r="Q906" s="1">
        <v>4</v>
      </c>
      <c r="R906" s="4">
        <v>0.05</v>
      </c>
      <c r="S906" s="1"/>
      <c r="T906" s="4"/>
      <c r="U906" s="1"/>
      <c r="V906" s="4"/>
      <c r="W906" s="1">
        <v>528</v>
      </c>
      <c r="X906" s="1">
        <v>1722</v>
      </c>
    </row>
    <row r="907" spans="1:24" customHeight="1" ht="12.75">
      <c r="A907" s="1" t="s">
        <v>433</v>
      </c>
      <c r="B907" s="7">
        <v>4.33</v>
      </c>
      <c r="C907" s="1">
        <v>1</v>
      </c>
      <c r="D907" s="1" t="s">
        <v>158</v>
      </c>
      <c r="E907" s="1">
        <v>2.51</v>
      </c>
      <c r="F907" s="1">
        <v>0.77</v>
      </c>
      <c r="G907" s="1">
        <v>3</v>
      </c>
      <c r="H907" s="1">
        <v>0.95</v>
      </c>
      <c r="I907" s="5">
        <v>2.05</v>
      </c>
      <c r="J907" s="5">
        <v>0.80467384697155</v>
      </c>
      <c r="K907" s="1">
        <v>1</v>
      </c>
      <c r="L907" s="4">
        <v>0.25</v>
      </c>
      <c r="M907" s="1">
        <v>2</v>
      </c>
      <c r="N907" s="4">
        <v>0.5</v>
      </c>
      <c r="O907" s="1">
        <v>3</v>
      </c>
      <c r="P907" s="4">
        <v>0.2</v>
      </c>
      <c r="Q907" s="1">
        <v>4</v>
      </c>
      <c r="R907" s="4">
        <v>0.05</v>
      </c>
      <c r="S907" s="1"/>
      <c r="T907" s="4"/>
      <c r="U907" s="1"/>
      <c r="V907" s="4"/>
      <c r="W907" s="1">
        <v>528</v>
      </c>
      <c r="X907" s="1">
        <v>1764</v>
      </c>
    </row>
    <row r="908" spans="1:24" customHeight="1" ht="12.75">
      <c r="A908" s="1" t="s">
        <v>434</v>
      </c>
      <c r="B908" s="7">
        <v>4.93</v>
      </c>
      <c r="C908" s="1">
        <v>1</v>
      </c>
      <c r="D908" s="1" t="s">
        <v>158</v>
      </c>
      <c r="E908" s="1">
        <v>2.3</v>
      </c>
      <c r="F908" s="1">
        <v>1</v>
      </c>
      <c r="G908" s="1">
        <v>3</v>
      </c>
      <c r="H908" s="1">
        <v>0.95</v>
      </c>
      <c r="I908" s="5">
        <v>2.05</v>
      </c>
      <c r="J908" s="5">
        <v>0.80467384697155</v>
      </c>
      <c r="K908" s="1">
        <v>1</v>
      </c>
      <c r="L908" s="4">
        <v>0.25</v>
      </c>
      <c r="M908" s="1">
        <v>2</v>
      </c>
      <c r="N908" s="4">
        <v>0.5</v>
      </c>
      <c r="O908" s="1">
        <v>3</v>
      </c>
      <c r="P908" s="4">
        <v>0.2</v>
      </c>
      <c r="Q908" s="1">
        <v>4</v>
      </c>
      <c r="R908" s="4">
        <v>0.05</v>
      </c>
      <c r="S908" s="1"/>
      <c r="T908" s="4"/>
      <c r="U908" s="1"/>
      <c r="V908" s="4"/>
      <c r="W908" s="1">
        <v>528</v>
      </c>
      <c r="X908" s="1">
        <v>1806</v>
      </c>
    </row>
    <row r="909" spans="1:24" customHeight="1" ht="12.75">
      <c r="A909" s="1" t="s">
        <v>435</v>
      </c>
      <c r="B909" s="7">
        <v>2.63</v>
      </c>
      <c r="C909" s="1">
        <v>1</v>
      </c>
      <c r="D909" s="1" t="s">
        <v>158</v>
      </c>
      <c r="E909" s="1">
        <v>3</v>
      </c>
      <c r="F909" s="1">
        <v>1.17</v>
      </c>
      <c r="G909" s="1">
        <v>3</v>
      </c>
      <c r="H909" s="1">
        <v>0.95</v>
      </c>
      <c r="I909" s="5">
        <v>2.05</v>
      </c>
      <c r="J909" s="5">
        <v>0.80467384697155</v>
      </c>
      <c r="K909" s="1">
        <v>1</v>
      </c>
      <c r="L909" s="4">
        <v>0.25</v>
      </c>
      <c r="M909" s="1">
        <v>2</v>
      </c>
      <c r="N909" s="4">
        <v>0.5</v>
      </c>
      <c r="O909" s="1">
        <v>3</v>
      </c>
      <c r="P909" s="4">
        <v>0.2</v>
      </c>
      <c r="Q909" s="1">
        <v>4</v>
      </c>
      <c r="R909" s="4">
        <v>0.05</v>
      </c>
      <c r="S909" s="1"/>
      <c r="T909" s="4"/>
      <c r="U909" s="1"/>
      <c r="V909" s="4"/>
      <c r="W909" s="1">
        <v>528</v>
      </c>
      <c r="X909" s="1">
        <v>1848</v>
      </c>
    </row>
    <row r="910" spans="1:24" customHeight="1" ht="12.75">
      <c r="A910" s="1" t="s">
        <v>436</v>
      </c>
      <c r="B910" s="7">
        <v>3.41</v>
      </c>
      <c r="C910" s="1">
        <v>1</v>
      </c>
      <c r="D910" s="1" t="s">
        <v>158</v>
      </c>
      <c r="E910" s="1">
        <v>2.85</v>
      </c>
      <c r="F910" s="1">
        <v>1.26</v>
      </c>
      <c r="G910" s="1">
        <v>3</v>
      </c>
      <c r="H910" s="1">
        <v>0.95</v>
      </c>
      <c r="I910" s="5">
        <v>2.05</v>
      </c>
      <c r="J910" s="5">
        <v>0.80467384697155</v>
      </c>
      <c r="K910" s="1">
        <v>1</v>
      </c>
      <c r="L910" s="4">
        <v>0.25</v>
      </c>
      <c r="M910" s="1">
        <v>2</v>
      </c>
      <c r="N910" s="4">
        <v>0.5</v>
      </c>
      <c r="O910" s="1">
        <v>3</v>
      </c>
      <c r="P910" s="4">
        <v>0.2</v>
      </c>
      <c r="Q910" s="1">
        <v>4</v>
      </c>
      <c r="R910" s="4">
        <v>0.05</v>
      </c>
      <c r="S910" s="1"/>
      <c r="T910" s="4"/>
      <c r="U910" s="1"/>
      <c r="V910" s="4"/>
      <c r="W910" s="1">
        <v>528</v>
      </c>
      <c r="X910" s="1">
        <v>1890</v>
      </c>
    </row>
    <row r="911" spans="1:24" customHeight="1" ht="12.75">
      <c r="A911" s="1" t="s">
        <v>437</v>
      </c>
      <c r="B911" s="7">
        <v>2.95</v>
      </c>
      <c r="C911" s="1">
        <v>1</v>
      </c>
      <c r="D911" s="1" t="s">
        <v>158</v>
      </c>
      <c r="E911" s="1">
        <v>2.39</v>
      </c>
      <c r="F911" s="1">
        <v>1.02</v>
      </c>
      <c r="G911" s="1">
        <v>3</v>
      </c>
      <c r="H911" s="1">
        <v>0.95</v>
      </c>
      <c r="I911" s="5">
        <v>2.05</v>
      </c>
      <c r="J911" s="5">
        <v>0.80467384697155</v>
      </c>
      <c r="K911" s="1">
        <v>1</v>
      </c>
      <c r="L911" s="4">
        <v>0.25</v>
      </c>
      <c r="M911" s="1">
        <v>2</v>
      </c>
      <c r="N911" s="4">
        <v>0.5</v>
      </c>
      <c r="O911" s="1">
        <v>3</v>
      </c>
      <c r="P911" s="4">
        <v>0.2</v>
      </c>
      <c r="Q911" s="1">
        <v>4</v>
      </c>
      <c r="R911" s="4">
        <v>0.05</v>
      </c>
      <c r="S911" s="1"/>
      <c r="T911" s="4"/>
      <c r="U911" s="1"/>
      <c r="V911" s="4"/>
      <c r="W911" s="1">
        <v>528</v>
      </c>
      <c r="X911" s="1">
        <v>1932</v>
      </c>
    </row>
    <row r="912" spans="1:24" customHeight="1" ht="12.75">
      <c r="A912" s="1" t="s">
        <v>438</v>
      </c>
      <c r="B912" s="7">
        <v>3.23</v>
      </c>
      <c r="C912" s="1">
        <v>1</v>
      </c>
      <c r="D912" s="1" t="s">
        <v>158</v>
      </c>
      <c r="E912" s="1">
        <v>2.66</v>
      </c>
      <c r="F912" s="1">
        <v>1.39</v>
      </c>
      <c r="G912" s="1">
        <v>3</v>
      </c>
      <c r="H912" s="1">
        <v>0.95</v>
      </c>
      <c r="I912" s="5">
        <v>2.05</v>
      </c>
      <c r="J912" s="5">
        <v>0.80467384697155</v>
      </c>
      <c r="K912" s="1">
        <v>1</v>
      </c>
      <c r="L912" s="4">
        <v>0.25</v>
      </c>
      <c r="M912" s="1">
        <v>2</v>
      </c>
      <c r="N912" s="4">
        <v>0.5</v>
      </c>
      <c r="O912" s="1">
        <v>3</v>
      </c>
      <c r="P912" s="4">
        <v>0.2</v>
      </c>
      <c r="Q912" s="1">
        <v>4</v>
      </c>
      <c r="R912" s="4">
        <v>0.05</v>
      </c>
      <c r="S912" s="1"/>
      <c r="T912" s="4"/>
      <c r="U912" s="1"/>
      <c r="V912" s="4"/>
      <c r="W912" s="1">
        <v>528</v>
      </c>
      <c r="X912" s="1">
        <v>1974</v>
      </c>
    </row>
    <row r="913" spans="1:24" customHeight="1" ht="12.75">
      <c r="A913" s="1" t="s">
        <v>439</v>
      </c>
      <c r="B913" s="7">
        <v>2.62</v>
      </c>
      <c r="C913" s="1">
        <v>1</v>
      </c>
      <c r="D913" s="1" t="s">
        <v>158</v>
      </c>
      <c r="E913" s="1">
        <v>2.36</v>
      </c>
      <c r="F913" s="1">
        <v>1.16</v>
      </c>
      <c r="G913" s="1">
        <v>3</v>
      </c>
      <c r="H913" s="1">
        <v>0.95</v>
      </c>
      <c r="I913" s="5">
        <v>2.05</v>
      </c>
      <c r="J913" s="5">
        <v>0.80467384697155</v>
      </c>
      <c r="K913" s="1">
        <v>1</v>
      </c>
      <c r="L913" s="4">
        <v>0.25</v>
      </c>
      <c r="M913" s="1">
        <v>2</v>
      </c>
      <c r="N913" s="4">
        <v>0.5</v>
      </c>
      <c r="O913" s="1">
        <v>3</v>
      </c>
      <c r="P913" s="4">
        <v>0.2</v>
      </c>
      <c r="Q913" s="1">
        <v>4</v>
      </c>
      <c r="R913" s="4">
        <v>0.05</v>
      </c>
      <c r="S913" s="1"/>
      <c r="T913" s="4"/>
      <c r="U913" s="1"/>
      <c r="V913" s="4"/>
      <c r="W913" s="1">
        <v>528</v>
      </c>
      <c r="X913" s="1">
        <v>2016</v>
      </c>
    </row>
    <row r="914" spans="1:24" customHeight="1" ht="12.75">
      <c r="A914" s="1" t="s">
        <v>440</v>
      </c>
      <c r="B914" s="7">
        <v>4.94</v>
      </c>
      <c r="C914" s="1">
        <v>1</v>
      </c>
      <c r="D914" s="1" t="s">
        <v>158</v>
      </c>
      <c r="E914" s="1">
        <v>2.52</v>
      </c>
      <c r="F914" s="1">
        <v>1.29</v>
      </c>
      <c r="G914" s="1">
        <v>3</v>
      </c>
      <c r="H914" s="1">
        <v>0.95</v>
      </c>
      <c r="I914" s="5">
        <v>2.05</v>
      </c>
      <c r="J914" s="5">
        <v>0.80467384697155</v>
      </c>
      <c r="K914" s="1">
        <v>1</v>
      </c>
      <c r="L914" s="4">
        <v>0.25</v>
      </c>
      <c r="M914" s="1">
        <v>2</v>
      </c>
      <c r="N914" s="4">
        <v>0.5</v>
      </c>
      <c r="O914" s="1">
        <v>3</v>
      </c>
      <c r="P914" s="4">
        <v>0.2</v>
      </c>
      <c r="Q914" s="1">
        <v>4</v>
      </c>
      <c r="R914" s="4">
        <v>0.05</v>
      </c>
      <c r="S914" s="1"/>
      <c r="T914" s="4"/>
      <c r="U914" s="1"/>
      <c r="V914" s="4"/>
      <c r="W914" s="1">
        <v>528</v>
      </c>
      <c r="X914" s="1">
        <v>2058</v>
      </c>
    </row>
    <row r="915" spans="1:24" customHeight="1" ht="12.75">
      <c r="A915" s="1" t="s">
        <v>441</v>
      </c>
      <c r="B915" s="7">
        <v>4.1</v>
      </c>
      <c r="C915" s="1">
        <v>1</v>
      </c>
      <c r="D915" s="1" t="s">
        <v>158</v>
      </c>
      <c r="E915" s="1">
        <v>2.74</v>
      </c>
      <c r="F915" s="1">
        <v>1.04</v>
      </c>
      <c r="G915" s="1">
        <v>3</v>
      </c>
      <c r="H915" s="1">
        <v>0.95</v>
      </c>
      <c r="I915" s="5">
        <v>2.05</v>
      </c>
      <c r="J915" s="5">
        <v>0.80467384697155</v>
      </c>
      <c r="K915" s="1">
        <v>1</v>
      </c>
      <c r="L915" s="4">
        <v>0.25</v>
      </c>
      <c r="M915" s="1">
        <v>2</v>
      </c>
      <c r="N915" s="4">
        <v>0.5</v>
      </c>
      <c r="O915" s="1">
        <v>3</v>
      </c>
      <c r="P915" s="4">
        <v>0.2</v>
      </c>
      <c r="Q915" s="1">
        <v>4</v>
      </c>
      <c r="R915" s="4">
        <v>0.05</v>
      </c>
      <c r="S915" s="1"/>
      <c r="T915" s="4"/>
      <c r="U915" s="1"/>
      <c r="V915" s="4"/>
      <c r="W915" s="1">
        <v>528</v>
      </c>
      <c r="X915" s="1">
        <v>2100</v>
      </c>
    </row>
    <row r="916" spans="1:24" customHeight="1" ht="12.75">
      <c r="A916" s="1" t="s">
        <v>442</v>
      </c>
      <c r="B916" s="7">
        <v>3.64</v>
      </c>
      <c r="C916" s="1">
        <v>1</v>
      </c>
      <c r="D916" s="1" t="s">
        <v>158</v>
      </c>
      <c r="E916" s="1">
        <v>2.57</v>
      </c>
      <c r="F916" s="1">
        <v>1.35</v>
      </c>
      <c r="G916" s="1">
        <v>3</v>
      </c>
      <c r="H916" s="1">
        <v>0.95</v>
      </c>
      <c r="I916" s="5">
        <v>2.05</v>
      </c>
      <c r="J916" s="5">
        <v>0.80467384697155</v>
      </c>
      <c r="K916" s="1">
        <v>1</v>
      </c>
      <c r="L916" s="4">
        <v>0.25</v>
      </c>
      <c r="M916" s="1">
        <v>2</v>
      </c>
      <c r="N916" s="4">
        <v>0.5</v>
      </c>
      <c r="O916" s="1">
        <v>3</v>
      </c>
      <c r="P916" s="4">
        <v>0.2</v>
      </c>
      <c r="Q916" s="1">
        <v>4</v>
      </c>
      <c r="R916" s="4">
        <v>0.05</v>
      </c>
      <c r="S916" s="1"/>
      <c r="T916" s="4"/>
      <c r="U916" s="1"/>
      <c r="V916" s="4"/>
      <c r="W916" s="1">
        <v>528</v>
      </c>
      <c r="X916" s="1">
        <v>2142</v>
      </c>
    </row>
    <row r="917" spans="1:24" customHeight="1" ht="12.75">
      <c r="A917" s="1" t="s">
        <v>443</v>
      </c>
      <c r="B917" s="7">
        <v>2.78</v>
      </c>
      <c r="C917" s="1">
        <v>1</v>
      </c>
      <c r="D917" s="1" t="s">
        <v>158</v>
      </c>
      <c r="E917" s="1">
        <v>2.29</v>
      </c>
      <c r="F917" s="1">
        <v>1.14</v>
      </c>
      <c r="G917" s="1">
        <v>3</v>
      </c>
      <c r="H917" s="1">
        <v>0.95</v>
      </c>
      <c r="I917" s="5">
        <v>2.05</v>
      </c>
      <c r="J917" s="5">
        <v>0.80467384697155</v>
      </c>
      <c r="K917" s="1">
        <v>1</v>
      </c>
      <c r="L917" s="4">
        <v>0.25</v>
      </c>
      <c r="M917" s="1">
        <v>2</v>
      </c>
      <c r="N917" s="4">
        <v>0.5</v>
      </c>
      <c r="O917" s="1">
        <v>3</v>
      </c>
      <c r="P917" s="4">
        <v>0.2</v>
      </c>
      <c r="Q917" s="1">
        <v>4</v>
      </c>
      <c r="R917" s="4">
        <v>0.05</v>
      </c>
      <c r="S917" s="1"/>
      <c r="T917" s="4"/>
      <c r="U917" s="1"/>
      <c r="V917" s="4"/>
      <c r="W917" s="1">
        <v>528</v>
      </c>
      <c r="X917" s="1">
        <v>2184</v>
      </c>
    </row>
    <row r="918" spans="1:24" customHeight="1" ht="12.75">
      <c r="A918" s="1" t="s">
        <v>444</v>
      </c>
      <c r="B918" s="7">
        <v>4.45</v>
      </c>
      <c r="C918" s="1">
        <v>1</v>
      </c>
      <c r="D918" s="1" t="s">
        <v>158</v>
      </c>
      <c r="E918" s="1">
        <v>2.78</v>
      </c>
      <c r="F918" s="1">
        <v>1.32</v>
      </c>
      <c r="G918" s="1">
        <v>3</v>
      </c>
      <c r="H918" s="1">
        <v>0.95</v>
      </c>
      <c r="I918" s="5">
        <v>2.05</v>
      </c>
      <c r="J918" s="5">
        <v>0.80467384697155</v>
      </c>
      <c r="K918" s="1">
        <v>1</v>
      </c>
      <c r="L918" s="4">
        <v>0.25</v>
      </c>
      <c r="M918" s="1">
        <v>2</v>
      </c>
      <c r="N918" s="4">
        <v>0.5</v>
      </c>
      <c r="O918" s="1">
        <v>3</v>
      </c>
      <c r="P918" s="4">
        <v>0.2</v>
      </c>
      <c r="Q918" s="1">
        <v>4</v>
      </c>
      <c r="R918" s="4">
        <v>0.05</v>
      </c>
      <c r="S918" s="1"/>
      <c r="T918" s="4"/>
      <c r="U918" s="1"/>
      <c r="V918" s="4"/>
      <c r="W918" s="1">
        <v>528</v>
      </c>
      <c r="X918" s="1">
        <v>2226</v>
      </c>
    </row>
    <row r="919" spans="1:24" customHeight="1" ht="12.75">
      <c r="A919" s="1" t="s">
        <v>445</v>
      </c>
      <c r="B919" s="7">
        <v>3.42</v>
      </c>
      <c r="C919" s="1">
        <v>1</v>
      </c>
      <c r="D919" s="1" t="s">
        <v>158</v>
      </c>
      <c r="E919" s="1">
        <v>2.13</v>
      </c>
      <c r="F919" s="1">
        <v>1.27</v>
      </c>
      <c r="G919" s="1">
        <v>3</v>
      </c>
      <c r="H919" s="1">
        <v>0.95</v>
      </c>
      <c r="I919" s="5">
        <v>2.05</v>
      </c>
      <c r="J919" s="5">
        <v>0.80467384697155</v>
      </c>
      <c r="K919" s="1">
        <v>1</v>
      </c>
      <c r="L919" s="4">
        <v>0.25</v>
      </c>
      <c r="M919" s="1">
        <v>2</v>
      </c>
      <c r="N919" s="4">
        <v>0.5</v>
      </c>
      <c r="O919" s="1">
        <v>3</v>
      </c>
      <c r="P919" s="4">
        <v>0.2</v>
      </c>
      <c r="Q919" s="1">
        <v>4</v>
      </c>
      <c r="R919" s="4">
        <v>0.05</v>
      </c>
      <c r="S919" s="1"/>
      <c r="T919" s="4"/>
      <c r="U919" s="1"/>
      <c r="V919" s="4"/>
      <c r="W919" s="1">
        <v>528</v>
      </c>
      <c r="X919" s="1">
        <v>2268</v>
      </c>
    </row>
    <row r="920" spans="1:24" customHeight="1" ht="12.75">
      <c r="A920" s="1" t="s">
        <v>446</v>
      </c>
      <c r="B920" s="7">
        <v>2.58</v>
      </c>
      <c r="C920" s="1">
        <v>1</v>
      </c>
      <c r="D920" s="1" t="s">
        <v>158</v>
      </c>
      <c r="E920" s="1">
        <v>2.3</v>
      </c>
      <c r="F920" s="1">
        <v>1.34</v>
      </c>
      <c r="G920" s="1">
        <v>3</v>
      </c>
      <c r="H920" s="1">
        <v>0.95</v>
      </c>
      <c r="I920" s="5">
        <v>2.05</v>
      </c>
      <c r="J920" s="5">
        <v>0.80467384697155</v>
      </c>
      <c r="K920" s="1">
        <v>1</v>
      </c>
      <c r="L920" s="4">
        <v>0.25</v>
      </c>
      <c r="M920" s="1">
        <v>2</v>
      </c>
      <c r="N920" s="4">
        <v>0.5</v>
      </c>
      <c r="O920" s="1">
        <v>3</v>
      </c>
      <c r="P920" s="4">
        <v>0.2</v>
      </c>
      <c r="Q920" s="1">
        <v>4</v>
      </c>
      <c r="R920" s="4">
        <v>0.05</v>
      </c>
      <c r="S920" s="1"/>
      <c r="T920" s="4"/>
      <c r="U920" s="1"/>
      <c r="V920" s="4"/>
      <c r="W920" s="1">
        <v>528</v>
      </c>
      <c r="X920" s="1">
        <v>2310</v>
      </c>
    </row>
    <row r="921" spans="1:24" customHeight="1" ht="12.75">
      <c r="A921" s="1" t="s">
        <v>447</v>
      </c>
      <c r="B921" s="7">
        <v>4.18</v>
      </c>
      <c r="C921" s="1">
        <v>1</v>
      </c>
      <c r="D921" s="1" t="s">
        <v>158</v>
      </c>
      <c r="E921" s="1">
        <v>2.04</v>
      </c>
      <c r="F921" s="1">
        <v>0.86</v>
      </c>
      <c r="G921" s="1">
        <v>3</v>
      </c>
      <c r="H921" s="1">
        <v>0.95</v>
      </c>
      <c r="I921" s="5">
        <v>2.05</v>
      </c>
      <c r="J921" s="5">
        <v>0.80467384697155</v>
      </c>
      <c r="K921" s="1">
        <v>1</v>
      </c>
      <c r="L921" s="4">
        <v>0.25</v>
      </c>
      <c r="M921" s="1">
        <v>2</v>
      </c>
      <c r="N921" s="4">
        <v>0.5</v>
      </c>
      <c r="O921" s="1">
        <v>3</v>
      </c>
      <c r="P921" s="4">
        <v>0.2</v>
      </c>
      <c r="Q921" s="1">
        <v>4</v>
      </c>
      <c r="R921" s="4">
        <v>0.05</v>
      </c>
      <c r="S921" s="1"/>
      <c r="T921" s="4"/>
      <c r="U921" s="1"/>
      <c r="V921" s="4"/>
      <c r="W921" s="1">
        <v>528</v>
      </c>
      <c r="X921" s="1">
        <v>2352</v>
      </c>
    </row>
    <row r="922" spans="1:24" customHeight="1" ht="12.75">
      <c r="A922" s="1" t="s">
        <v>448</v>
      </c>
      <c r="B922" s="7">
        <v>3.33</v>
      </c>
      <c r="C922" s="1">
        <v>1</v>
      </c>
      <c r="D922" s="1" t="s">
        <v>158</v>
      </c>
      <c r="E922" s="1">
        <v>2.19</v>
      </c>
      <c r="F922" s="1">
        <v>0.79</v>
      </c>
      <c r="G922" s="1">
        <v>3</v>
      </c>
      <c r="H922" s="1">
        <v>0.95</v>
      </c>
      <c r="I922" s="5">
        <v>2.05</v>
      </c>
      <c r="J922" s="5">
        <v>0.80467384697155</v>
      </c>
      <c r="K922" s="1">
        <v>1</v>
      </c>
      <c r="L922" s="4">
        <v>0.25</v>
      </c>
      <c r="M922" s="1">
        <v>2</v>
      </c>
      <c r="N922" s="4">
        <v>0.5</v>
      </c>
      <c r="O922" s="1">
        <v>3</v>
      </c>
      <c r="P922" s="4">
        <v>0.2</v>
      </c>
      <c r="Q922" s="1">
        <v>4</v>
      </c>
      <c r="R922" s="4">
        <v>0.05</v>
      </c>
      <c r="S922" s="1"/>
      <c r="T922" s="4"/>
      <c r="U922" s="1"/>
      <c r="V922" s="4"/>
      <c r="W922" s="1">
        <v>528</v>
      </c>
      <c r="X922" s="1">
        <v>2394</v>
      </c>
    </row>
    <row r="923" spans="1:24" customHeight="1" ht="12.75">
      <c r="A923" s="1" t="s">
        <v>449</v>
      </c>
      <c r="B923" s="7">
        <v>4.32</v>
      </c>
      <c r="C923" s="1">
        <v>1</v>
      </c>
      <c r="D923" s="1" t="s">
        <v>158</v>
      </c>
      <c r="E923" s="1">
        <v>2.87</v>
      </c>
      <c r="F923" s="1">
        <v>1.42</v>
      </c>
      <c r="G923" s="1">
        <v>3</v>
      </c>
      <c r="H923" s="1">
        <v>0.95</v>
      </c>
      <c r="I923" s="5">
        <v>2.05</v>
      </c>
      <c r="J923" s="5">
        <v>0.80467384697155</v>
      </c>
      <c r="K923" s="1">
        <v>1</v>
      </c>
      <c r="L923" s="4">
        <v>0.25</v>
      </c>
      <c r="M923" s="1">
        <v>2</v>
      </c>
      <c r="N923" s="4">
        <v>0.5</v>
      </c>
      <c r="O923" s="1">
        <v>3</v>
      </c>
      <c r="P923" s="4">
        <v>0.2</v>
      </c>
      <c r="Q923" s="1">
        <v>4</v>
      </c>
      <c r="R923" s="4">
        <v>0.05</v>
      </c>
      <c r="S923" s="1"/>
      <c r="T923" s="4"/>
      <c r="U923" s="1"/>
      <c r="V923" s="4"/>
      <c r="W923" s="1">
        <v>528</v>
      </c>
      <c r="X923" s="1">
        <v>2436</v>
      </c>
    </row>
    <row r="924" spans="1:24" customHeight="1" ht="12.75">
      <c r="A924" s="1" t="s">
        <v>450</v>
      </c>
      <c r="B924" s="7">
        <v>4.27</v>
      </c>
      <c r="C924" s="1">
        <v>1</v>
      </c>
      <c r="D924" s="1" t="s">
        <v>158</v>
      </c>
      <c r="E924" s="1">
        <v>2.38</v>
      </c>
      <c r="F924" s="1">
        <v>0.98</v>
      </c>
      <c r="G924" s="1">
        <v>3</v>
      </c>
      <c r="H924" s="1">
        <v>0.95</v>
      </c>
      <c r="I924" s="5">
        <v>2.05</v>
      </c>
      <c r="J924" s="5">
        <v>0.80467384697155</v>
      </c>
      <c r="K924" s="1">
        <v>1</v>
      </c>
      <c r="L924" s="4">
        <v>0.25</v>
      </c>
      <c r="M924" s="1">
        <v>2</v>
      </c>
      <c r="N924" s="4">
        <v>0.5</v>
      </c>
      <c r="O924" s="1">
        <v>3</v>
      </c>
      <c r="P924" s="4">
        <v>0.2</v>
      </c>
      <c r="Q924" s="1">
        <v>4</v>
      </c>
      <c r="R924" s="4">
        <v>0.05</v>
      </c>
      <c r="S924" s="1"/>
      <c r="T924" s="4"/>
      <c r="U924" s="1"/>
      <c r="V924" s="4"/>
      <c r="W924" s="1">
        <v>528</v>
      </c>
      <c r="X924" s="1">
        <v>2478</v>
      </c>
    </row>
    <row r="925" spans="1:24" customHeight="1" ht="12.75">
      <c r="A925" s="1" t="s">
        <v>451</v>
      </c>
      <c r="B925" s="7">
        <v>4</v>
      </c>
      <c r="C925" s="1">
        <v>1</v>
      </c>
      <c r="D925" s="1" t="s">
        <v>158</v>
      </c>
      <c r="E925" s="1">
        <v>2.66</v>
      </c>
      <c r="F925" s="1">
        <v>1.14</v>
      </c>
      <c r="G925" s="1">
        <v>3</v>
      </c>
      <c r="H925" s="1">
        <v>0.95</v>
      </c>
      <c r="I925" s="5">
        <v>2.05</v>
      </c>
      <c r="J925" s="5">
        <v>0.80467384697155</v>
      </c>
      <c r="K925" s="1">
        <v>1</v>
      </c>
      <c r="L925" s="4">
        <v>0.25</v>
      </c>
      <c r="M925" s="1">
        <v>2</v>
      </c>
      <c r="N925" s="4">
        <v>0.5</v>
      </c>
      <c r="O925" s="1">
        <v>3</v>
      </c>
      <c r="P925" s="4">
        <v>0.2</v>
      </c>
      <c r="Q925" s="1">
        <v>4</v>
      </c>
      <c r="R925" s="4">
        <v>0.05</v>
      </c>
      <c r="S925" s="1"/>
      <c r="T925" s="4"/>
      <c r="U925" s="1"/>
      <c r="V925" s="4"/>
      <c r="W925" s="1">
        <v>528</v>
      </c>
      <c r="X925" s="1">
        <v>2520</v>
      </c>
    </row>
    <row r="926" spans="1:24" customHeight="1" ht="12.75">
      <c r="A926" s="1" t="s">
        <v>452</v>
      </c>
      <c r="B926" s="7">
        <v>4.35</v>
      </c>
      <c r="C926" s="1">
        <v>1</v>
      </c>
      <c r="D926" s="1" t="s">
        <v>158</v>
      </c>
      <c r="E926" s="1">
        <v>2.23</v>
      </c>
      <c r="F926" s="1">
        <v>1.08</v>
      </c>
      <c r="G926" s="1">
        <v>3</v>
      </c>
      <c r="H926" s="1">
        <v>0.95</v>
      </c>
      <c r="I926" s="5">
        <v>2.05</v>
      </c>
      <c r="J926" s="5">
        <v>0.80467384697155</v>
      </c>
      <c r="K926" s="1">
        <v>1</v>
      </c>
      <c r="L926" s="4">
        <v>0.25</v>
      </c>
      <c r="M926" s="1">
        <v>2</v>
      </c>
      <c r="N926" s="4">
        <v>0.5</v>
      </c>
      <c r="O926" s="1">
        <v>3</v>
      </c>
      <c r="P926" s="4">
        <v>0.2</v>
      </c>
      <c r="Q926" s="1">
        <v>4</v>
      </c>
      <c r="R926" s="4">
        <v>0.05</v>
      </c>
      <c r="S926" s="1"/>
      <c r="T926" s="4"/>
      <c r="U926" s="1"/>
      <c r="V926" s="4"/>
      <c r="W926" s="1">
        <v>528</v>
      </c>
      <c r="X926" s="1">
        <v>2562</v>
      </c>
    </row>
    <row r="927" spans="1:24" customHeight="1" ht="12.75">
      <c r="A927" s="1" t="s">
        <v>453</v>
      </c>
      <c r="B927" s="7">
        <v>3.84</v>
      </c>
      <c r="C927" s="1">
        <v>1</v>
      </c>
      <c r="D927" s="1" t="s">
        <v>158</v>
      </c>
      <c r="E927" s="1">
        <v>2.85</v>
      </c>
      <c r="F927" s="1">
        <v>0.79</v>
      </c>
      <c r="G927" s="1">
        <v>3</v>
      </c>
      <c r="H927" s="1">
        <v>0.95</v>
      </c>
      <c r="I927" s="5">
        <v>2.05</v>
      </c>
      <c r="J927" s="5">
        <v>0.80467384697155</v>
      </c>
      <c r="K927" s="1">
        <v>1</v>
      </c>
      <c r="L927" s="4">
        <v>0.25</v>
      </c>
      <c r="M927" s="1">
        <v>2</v>
      </c>
      <c r="N927" s="4">
        <v>0.5</v>
      </c>
      <c r="O927" s="1">
        <v>3</v>
      </c>
      <c r="P927" s="4">
        <v>0.2</v>
      </c>
      <c r="Q927" s="1">
        <v>4</v>
      </c>
      <c r="R927" s="4">
        <v>0.05</v>
      </c>
      <c r="S927" s="1"/>
      <c r="T927" s="4"/>
      <c r="U927" s="1"/>
      <c r="V927" s="4"/>
      <c r="W927" s="1">
        <v>528</v>
      </c>
      <c r="X927" s="1">
        <v>2604</v>
      </c>
    </row>
    <row r="928" spans="1:24" customHeight="1" ht="12.75">
      <c r="A928" s="1" t="s">
        <v>454</v>
      </c>
      <c r="B928" s="7">
        <v>3.93</v>
      </c>
      <c r="C928" s="1">
        <v>1</v>
      </c>
      <c r="D928" s="1" t="s">
        <v>158</v>
      </c>
      <c r="E928" s="1">
        <v>2.28</v>
      </c>
      <c r="F928" s="1">
        <v>1.05</v>
      </c>
      <c r="G928" s="1">
        <v>3</v>
      </c>
      <c r="H928" s="1">
        <v>0.95</v>
      </c>
      <c r="I928" s="5">
        <v>2.05</v>
      </c>
      <c r="J928" s="5">
        <v>0.80467384697155</v>
      </c>
      <c r="K928" s="1">
        <v>1</v>
      </c>
      <c r="L928" s="4">
        <v>0.25</v>
      </c>
      <c r="M928" s="1">
        <v>2</v>
      </c>
      <c r="N928" s="4">
        <v>0.5</v>
      </c>
      <c r="O928" s="1">
        <v>3</v>
      </c>
      <c r="P928" s="4">
        <v>0.2</v>
      </c>
      <c r="Q928" s="1">
        <v>4</v>
      </c>
      <c r="R928" s="4">
        <v>0.05</v>
      </c>
      <c r="S928" s="1"/>
      <c r="T928" s="4"/>
      <c r="U928" s="1"/>
      <c r="V928" s="4"/>
      <c r="W928" s="1">
        <v>528</v>
      </c>
      <c r="X928" s="1">
        <v>2646</v>
      </c>
    </row>
    <row r="929" spans="1:24" customHeight="1" ht="12.75">
      <c r="A929" s="1" t="s">
        <v>455</v>
      </c>
      <c r="B929" s="7">
        <v>2.7</v>
      </c>
      <c r="C929" s="1">
        <v>1</v>
      </c>
      <c r="D929" s="1" t="s">
        <v>158</v>
      </c>
      <c r="E929" s="1">
        <v>2.37</v>
      </c>
      <c r="F929" s="1">
        <v>1.33</v>
      </c>
      <c r="G929" s="1">
        <v>3</v>
      </c>
      <c r="H929" s="1">
        <v>0.95</v>
      </c>
      <c r="I929" s="5">
        <v>2.05</v>
      </c>
      <c r="J929" s="5">
        <v>0.80467384697155</v>
      </c>
      <c r="K929" s="1">
        <v>1</v>
      </c>
      <c r="L929" s="4">
        <v>0.25</v>
      </c>
      <c r="M929" s="1">
        <v>2</v>
      </c>
      <c r="N929" s="4">
        <v>0.5</v>
      </c>
      <c r="O929" s="1">
        <v>3</v>
      </c>
      <c r="P929" s="4">
        <v>0.2</v>
      </c>
      <c r="Q929" s="1">
        <v>4</v>
      </c>
      <c r="R929" s="4">
        <v>0.05</v>
      </c>
      <c r="S929" s="1"/>
      <c r="T929" s="4"/>
      <c r="U929" s="1"/>
      <c r="V929" s="4"/>
      <c r="W929" s="1">
        <v>528</v>
      </c>
      <c r="X929" s="1">
        <v>2688</v>
      </c>
    </row>
    <row r="930" spans="1:24" customHeight="1" ht="12.75">
      <c r="A930" s="1" t="s">
        <v>456</v>
      </c>
      <c r="B930" s="7">
        <v>2.52</v>
      </c>
      <c r="C930" s="1">
        <v>1</v>
      </c>
      <c r="D930" s="1" t="s">
        <v>158</v>
      </c>
      <c r="E930" s="1">
        <v>2.07</v>
      </c>
      <c r="F930" s="1">
        <v>1.41</v>
      </c>
      <c r="G930" s="1">
        <v>3</v>
      </c>
      <c r="H930" s="1">
        <v>0.95</v>
      </c>
      <c r="I930" s="5">
        <v>2.05</v>
      </c>
      <c r="J930" s="5">
        <v>0.80467384697155</v>
      </c>
      <c r="K930" s="1">
        <v>1</v>
      </c>
      <c r="L930" s="4">
        <v>0.25</v>
      </c>
      <c r="M930" s="1">
        <v>2</v>
      </c>
      <c r="N930" s="4">
        <v>0.5</v>
      </c>
      <c r="O930" s="1">
        <v>3</v>
      </c>
      <c r="P930" s="4">
        <v>0.2</v>
      </c>
      <c r="Q930" s="1">
        <v>4</v>
      </c>
      <c r="R930" s="4">
        <v>0.05</v>
      </c>
      <c r="S930" s="1"/>
      <c r="T930" s="4"/>
      <c r="U930" s="1"/>
      <c r="V930" s="4"/>
      <c r="W930" s="1">
        <v>528</v>
      </c>
      <c r="X930" s="1">
        <v>2730</v>
      </c>
    </row>
    <row r="931" spans="1:24" customHeight="1" ht="12.75">
      <c r="A931" s="1" t="s">
        <v>457</v>
      </c>
      <c r="B931" s="7">
        <v>2.58</v>
      </c>
      <c r="C931" s="1">
        <v>1</v>
      </c>
      <c r="D931" s="1" t="s">
        <v>158</v>
      </c>
      <c r="E931" s="1">
        <v>2.8</v>
      </c>
      <c r="F931" s="1">
        <v>0.88</v>
      </c>
      <c r="G931" s="1">
        <v>3</v>
      </c>
      <c r="H931" s="1">
        <v>0.95</v>
      </c>
      <c r="I931" s="5">
        <v>2.05</v>
      </c>
      <c r="J931" s="5">
        <v>0.80467384697155</v>
      </c>
      <c r="K931" s="1">
        <v>1</v>
      </c>
      <c r="L931" s="4">
        <v>0.25</v>
      </c>
      <c r="M931" s="1">
        <v>2</v>
      </c>
      <c r="N931" s="4">
        <v>0.5</v>
      </c>
      <c r="O931" s="1">
        <v>3</v>
      </c>
      <c r="P931" s="4">
        <v>0.2</v>
      </c>
      <c r="Q931" s="1">
        <v>4</v>
      </c>
      <c r="R931" s="4">
        <v>0.05</v>
      </c>
      <c r="S931" s="1"/>
      <c r="T931" s="4"/>
      <c r="U931" s="1"/>
      <c r="V931" s="4"/>
      <c r="W931" s="1">
        <v>528</v>
      </c>
      <c r="X931" s="1">
        <v>2772</v>
      </c>
    </row>
    <row r="932" spans="1:24" customHeight="1" ht="12.75">
      <c r="A932" s="1" t="s">
        <v>558</v>
      </c>
      <c r="B932" s="7">
        <v>3.77</v>
      </c>
      <c r="C932" s="1">
        <v>1</v>
      </c>
      <c r="D932" s="1" t="s">
        <v>158</v>
      </c>
      <c r="E932" s="1">
        <v>2.81</v>
      </c>
      <c r="F932" s="1">
        <v>1.28</v>
      </c>
      <c r="G932" s="1">
        <v>3</v>
      </c>
      <c r="H932" s="1">
        <v>0.95</v>
      </c>
      <c r="I932" s="5">
        <v>2.05</v>
      </c>
      <c r="J932" s="5">
        <v>0.80467384697155</v>
      </c>
      <c r="K932" s="1">
        <v>1</v>
      </c>
      <c r="L932" s="4">
        <v>0.25</v>
      </c>
      <c r="M932" s="1">
        <v>2</v>
      </c>
      <c r="N932" s="4">
        <v>0.5</v>
      </c>
      <c r="O932" s="1">
        <v>3</v>
      </c>
      <c r="P932" s="4">
        <v>0.2</v>
      </c>
      <c r="Q932" s="1">
        <v>4</v>
      </c>
      <c r="R932" s="4">
        <v>0.05</v>
      </c>
      <c r="S932" s="1"/>
      <c r="T932" s="4"/>
      <c r="U932" s="1"/>
      <c r="V932" s="4"/>
      <c r="W932" s="1">
        <v>528</v>
      </c>
      <c r="X932" s="1">
        <v>2814</v>
      </c>
    </row>
    <row r="933" spans="1:24" customHeight="1" ht="12.75">
      <c r="A933" s="1" t="s">
        <v>559</v>
      </c>
      <c r="B933" s="7">
        <v>4.52</v>
      </c>
      <c r="C933" s="1">
        <v>1</v>
      </c>
      <c r="D933" s="1" t="s">
        <v>158</v>
      </c>
      <c r="E933" s="1">
        <v>2.38</v>
      </c>
      <c r="F933" s="1">
        <v>0.8</v>
      </c>
      <c r="G933" s="1">
        <v>3</v>
      </c>
      <c r="H933" s="1">
        <v>0.95</v>
      </c>
      <c r="I933" s="5">
        <v>2.05</v>
      </c>
      <c r="J933" s="5">
        <v>0.80467384697155</v>
      </c>
      <c r="K933" s="1">
        <v>1</v>
      </c>
      <c r="L933" s="4">
        <v>0.25</v>
      </c>
      <c r="M933" s="1">
        <v>2</v>
      </c>
      <c r="N933" s="4">
        <v>0.5</v>
      </c>
      <c r="O933" s="1">
        <v>3</v>
      </c>
      <c r="P933" s="4">
        <v>0.2</v>
      </c>
      <c r="Q933" s="1">
        <v>4</v>
      </c>
      <c r="R933" s="4">
        <v>0.05</v>
      </c>
      <c r="S933" s="1"/>
      <c r="T933" s="4"/>
      <c r="U933" s="1"/>
      <c r="V933" s="4"/>
      <c r="W933" s="1">
        <v>528</v>
      </c>
      <c r="X933" s="1">
        <v>2856</v>
      </c>
    </row>
    <row r="934" spans="1:24" customHeight="1" ht="12.75">
      <c r="A934" s="1" t="s">
        <v>560</v>
      </c>
      <c r="B934" s="7">
        <v>4.44</v>
      </c>
      <c r="C934" s="1">
        <v>1</v>
      </c>
      <c r="D934" s="1" t="s">
        <v>158</v>
      </c>
      <c r="E934" s="1">
        <v>2.88</v>
      </c>
      <c r="F934" s="1">
        <v>0.95</v>
      </c>
      <c r="G934" s="1">
        <v>3</v>
      </c>
      <c r="H934" s="1">
        <v>0.95</v>
      </c>
      <c r="I934" s="5">
        <v>2.05</v>
      </c>
      <c r="J934" s="5">
        <v>0.80467384697155</v>
      </c>
      <c r="K934" s="1">
        <v>1</v>
      </c>
      <c r="L934" s="4">
        <v>0.25</v>
      </c>
      <c r="M934" s="1">
        <v>2</v>
      </c>
      <c r="N934" s="4">
        <v>0.5</v>
      </c>
      <c r="O934" s="1">
        <v>3</v>
      </c>
      <c r="P934" s="4">
        <v>0.2</v>
      </c>
      <c r="Q934" s="1">
        <v>4</v>
      </c>
      <c r="R934" s="4">
        <v>0.05</v>
      </c>
      <c r="S934" s="1"/>
      <c r="T934" s="4"/>
      <c r="U934" s="1"/>
      <c r="V934" s="4"/>
      <c r="W934" s="1">
        <v>528</v>
      </c>
      <c r="X934" s="1">
        <v>2898</v>
      </c>
    </row>
    <row r="935" spans="1:24" customHeight="1" ht="12.75">
      <c r="A935" s="1" t="s">
        <v>561</v>
      </c>
      <c r="B935" s="7">
        <v>4.2</v>
      </c>
      <c r="C935" s="1">
        <v>1</v>
      </c>
      <c r="D935" s="1" t="s">
        <v>158</v>
      </c>
      <c r="E935" s="1">
        <v>2.42</v>
      </c>
      <c r="F935" s="1">
        <v>1.15</v>
      </c>
      <c r="G935" s="1">
        <v>3</v>
      </c>
      <c r="H935" s="1">
        <v>0.95</v>
      </c>
      <c r="I935" s="5">
        <v>2.05</v>
      </c>
      <c r="J935" s="5">
        <v>0.80467384697155</v>
      </c>
      <c r="K935" s="1">
        <v>1</v>
      </c>
      <c r="L935" s="4">
        <v>0.25</v>
      </c>
      <c r="M935" s="1">
        <v>2</v>
      </c>
      <c r="N935" s="4">
        <v>0.5</v>
      </c>
      <c r="O935" s="1">
        <v>3</v>
      </c>
      <c r="P935" s="4">
        <v>0.2</v>
      </c>
      <c r="Q935" s="1">
        <v>4</v>
      </c>
      <c r="R935" s="4">
        <v>0.05</v>
      </c>
      <c r="S935" s="1"/>
      <c r="T935" s="4"/>
      <c r="U935" s="1"/>
      <c r="V935" s="4"/>
      <c r="W935" s="1">
        <v>528</v>
      </c>
      <c r="X935" s="1">
        <v>2940</v>
      </c>
    </row>
    <row r="936" spans="1:24" customHeight="1" ht="12.75">
      <c r="A936" s="1" t="s">
        <v>562</v>
      </c>
      <c r="B936" s="7">
        <v>3.45</v>
      </c>
      <c r="C936" s="1">
        <v>1</v>
      </c>
      <c r="D936" s="1" t="s">
        <v>158</v>
      </c>
      <c r="E936" s="1">
        <v>2.86</v>
      </c>
      <c r="F936" s="1">
        <v>1.08</v>
      </c>
      <c r="G936" s="1">
        <v>3</v>
      </c>
      <c r="H936" s="1">
        <v>0.95</v>
      </c>
      <c r="I936" s="5">
        <v>2.05</v>
      </c>
      <c r="J936" s="5">
        <v>0.80467384697155</v>
      </c>
      <c r="K936" s="1">
        <v>1</v>
      </c>
      <c r="L936" s="4">
        <v>0.25</v>
      </c>
      <c r="M936" s="1">
        <v>2</v>
      </c>
      <c r="N936" s="4">
        <v>0.5</v>
      </c>
      <c r="O936" s="1">
        <v>3</v>
      </c>
      <c r="P936" s="4">
        <v>0.2</v>
      </c>
      <c r="Q936" s="1">
        <v>4</v>
      </c>
      <c r="R936" s="4">
        <v>0.05</v>
      </c>
      <c r="S936" s="1"/>
      <c r="T936" s="4"/>
      <c r="U936" s="1"/>
      <c r="V936" s="4"/>
      <c r="W936" s="1">
        <v>528</v>
      </c>
      <c r="X936" s="1">
        <v>2982</v>
      </c>
    </row>
    <row r="937" spans="1:24" customHeight="1" ht="12.75">
      <c r="A937" s="1" t="s">
        <v>563</v>
      </c>
      <c r="B937" s="7">
        <v>3.14</v>
      </c>
      <c r="C937" s="1">
        <v>1</v>
      </c>
      <c r="D937" s="1" t="s">
        <v>158</v>
      </c>
      <c r="E937" s="1">
        <v>2.1</v>
      </c>
      <c r="F937" s="1">
        <v>1.44</v>
      </c>
      <c r="G937" s="1">
        <v>3</v>
      </c>
      <c r="H937" s="1">
        <v>0.95</v>
      </c>
      <c r="I937" s="5">
        <v>2.05</v>
      </c>
      <c r="J937" s="5">
        <v>0.80467384697155</v>
      </c>
      <c r="K937" s="1">
        <v>1</v>
      </c>
      <c r="L937" s="4">
        <v>0.25</v>
      </c>
      <c r="M937" s="1">
        <v>2</v>
      </c>
      <c r="N937" s="4">
        <v>0.5</v>
      </c>
      <c r="O937" s="1">
        <v>3</v>
      </c>
      <c r="P937" s="4">
        <v>0.2</v>
      </c>
      <c r="Q937" s="1">
        <v>4</v>
      </c>
      <c r="R937" s="4">
        <v>0.05</v>
      </c>
      <c r="S937" s="1"/>
      <c r="T937" s="4"/>
      <c r="U937" s="1"/>
      <c r="V937" s="4"/>
      <c r="W937" s="1">
        <v>528</v>
      </c>
      <c r="X937" s="1">
        <v>3024</v>
      </c>
    </row>
    <row r="938" spans="1:24" customHeight="1" ht="12.75">
      <c r="A938" s="1" t="s">
        <v>564</v>
      </c>
      <c r="B938" s="7">
        <v>3.01</v>
      </c>
      <c r="C938" s="1">
        <v>1</v>
      </c>
      <c r="D938" s="1" t="s">
        <v>158</v>
      </c>
      <c r="E938" s="1">
        <v>2.7</v>
      </c>
      <c r="F938" s="1">
        <v>1.19</v>
      </c>
      <c r="G938" s="1">
        <v>3</v>
      </c>
      <c r="H938" s="1">
        <v>0.95</v>
      </c>
      <c r="I938" s="5">
        <v>2.05</v>
      </c>
      <c r="J938" s="5">
        <v>0.80467384697155</v>
      </c>
      <c r="K938" s="1">
        <v>1</v>
      </c>
      <c r="L938" s="4">
        <v>0.25</v>
      </c>
      <c r="M938" s="1">
        <v>2</v>
      </c>
      <c r="N938" s="4">
        <v>0.5</v>
      </c>
      <c r="O938" s="1">
        <v>3</v>
      </c>
      <c r="P938" s="4">
        <v>0.2</v>
      </c>
      <c r="Q938" s="1">
        <v>4</v>
      </c>
      <c r="R938" s="4">
        <v>0.05</v>
      </c>
      <c r="S938" s="1"/>
      <c r="T938" s="4"/>
      <c r="U938" s="1"/>
      <c r="V938" s="4"/>
      <c r="W938" s="1">
        <v>528</v>
      </c>
      <c r="X938" s="1">
        <v>3066</v>
      </c>
    </row>
    <row r="939" spans="1:24" customHeight="1" ht="12.75">
      <c r="A939" s="1" t="s">
        <v>565</v>
      </c>
      <c r="B939" s="7">
        <v>3.2</v>
      </c>
      <c r="C939" s="1">
        <v>1</v>
      </c>
      <c r="D939" s="1" t="s">
        <v>158</v>
      </c>
      <c r="E939" s="1">
        <v>2.16</v>
      </c>
      <c r="F939" s="1">
        <v>1.51</v>
      </c>
      <c r="G939" s="1">
        <v>3</v>
      </c>
      <c r="H939" s="1">
        <v>0.95</v>
      </c>
      <c r="I939" s="5">
        <v>2.05</v>
      </c>
      <c r="J939" s="5">
        <v>0.80467384697155</v>
      </c>
      <c r="K939" s="1">
        <v>1</v>
      </c>
      <c r="L939" s="4">
        <v>0.25</v>
      </c>
      <c r="M939" s="1">
        <v>2</v>
      </c>
      <c r="N939" s="4">
        <v>0.5</v>
      </c>
      <c r="O939" s="1">
        <v>3</v>
      </c>
      <c r="P939" s="4">
        <v>0.2</v>
      </c>
      <c r="Q939" s="1">
        <v>4</v>
      </c>
      <c r="R939" s="4">
        <v>0.05</v>
      </c>
      <c r="S939" s="1"/>
      <c r="T939" s="4"/>
      <c r="U939" s="1"/>
      <c r="V939" s="4"/>
      <c r="W939" s="1">
        <v>528</v>
      </c>
      <c r="X939" s="1">
        <v>3108</v>
      </c>
    </row>
    <row r="940" spans="1:24" customHeight="1" ht="12.75">
      <c r="A940" s="1" t="s">
        <v>566</v>
      </c>
      <c r="B940" s="7">
        <v>3.57</v>
      </c>
      <c r="C940" s="1">
        <v>1</v>
      </c>
      <c r="D940" s="1" t="s">
        <v>158</v>
      </c>
      <c r="E940" s="1">
        <v>2.37</v>
      </c>
      <c r="F940" s="1">
        <v>1.17</v>
      </c>
      <c r="G940" s="1">
        <v>3</v>
      </c>
      <c r="H940" s="1">
        <v>0.95</v>
      </c>
      <c r="I940" s="5">
        <v>2.05</v>
      </c>
      <c r="J940" s="5">
        <v>0.80467384697155</v>
      </c>
      <c r="K940" s="1">
        <v>1</v>
      </c>
      <c r="L940" s="4">
        <v>0.25</v>
      </c>
      <c r="M940" s="1">
        <v>2</v>
      </c>
      <c r="N940" s="4">
        <v>0.5</v>
      </c>
      <c r="O940" s="1">
        <v>3</v>
      </c>
      <c r="P940" s="4">
        <v>0.2</v>
      </c>
      <c r="Q940" s="1">
        <v>4</v>
      </c>
      <c r="R940" s="4">
        <v>0.05</v>
      </c>
      <c r="S940" s="1"/>
      <c r="T940" s="4"/>
      <c r="U940" s="1"/>
      <c r="V940" s="4"/>
      <c r="W940" s="1">
        <v>528</v>
      </c>
      <c r="X940" s="1">
        <v>3150</v>
      </c>
    </row>
    <row r="941" spans="1:24" customHeight="1" ht="12.75">
      <c r="A941" s="1" t="s">
        <v>567</v>
      </c>
      <c r="B941" s="7">
        <v>3.95</v>
      </c>
      <c r="C941" s="1">
        <v>1</v>
      </c>
      <c r="D941" s="1" t="s">
        <v>158</v>
      </c>
      <c r="E941" s="1">
        <v>2.92</v>
      </c>
      <c r="F941" s="1">
        <v>0.86</v>
      </c>
      <c r="G941" s="1">
        <v>3</v>
      </c>
      <c r="H941" s="1">
        <v>0.95</v>
      </c>
      <c r="I941" s="5">
        <v>2.05</v>
      </c>
      <c r="J941" s="5">
        <v>0.80467384697155</v>
      </c>
      <c r="K941" s="1">
        <v>1</v>
      </c>
      <c r="L941" s="4">
        <v>0.25</v>
      </c>
      <c r="M941" s="1">
        <v>2</v>
      </c>
      <c r="N941" s="4">
        <v>0.5</v>
      </c>
      <c r="O941" s="1">
        <v>3</v>
      </c>
      <c r="P941" s="4">
        <v>0.2</v>
      </c>
      <c r="Q941" s="1">
        <v>4</v>
      </c>
      <c r="R941" s="4">
        <v>0.05</v>
      </c>
      <c r="S941" s="1"/>
      <c r="T941" s="4"/>
      <c r="U941" s="1"/>
      <c r="V941" s="4"/>
      <c r="W941" s="1">
        <v>528</v>
      </c>
      <c r="X941" s="1">
        <v>3192</v>
      </c>
    </row>
    <row r="942" spans="1:24" customHeight="1" ht="12.75">
      <c r="A942" s="1" t="s">
        <v>568</v>
      </c>
      <c r="B942" s="7">
        <v>3.71</v>
      </c>
      <c r="C942" s="1">
        <v>1</v>
      </c>
      <c r="D942" s="1" t="s">
        <v>158</v>
      </c>
      <c r="E942" s="1">
        <v>2.97</v>
      </c>
      <c r="F942" s="1">
        <v>0.91</v>
      </c>
      <c r="G942" s="1">
        <v>3</v>
      </c>
      <c r="H942" s="1">
        <v>0.95</v>
      </c>
      <c r="I942" s="5">
        <v>2.05</v>
      </c>
      <c r="J942" s="5">
        <v>0.80467384697155</v>
      </c>
      <c r="K942" s="1">
        <v>1</v>
      </c>
      <c r="L942" s="4">
        <v>0.25</v>
      </c>
      <c r="M942" s="1">
        <v>2</v>
      </c>
      <c r="N942" s="4">
        <v>0.5</v>
      </c>
      <c r="O942" s="1">
        <v>3</v>
      </c>
      <c r="P942" s="4">
        <v>0.2</v>
      </c>
      <c r="Q942" s="1">
        <v>4</v>
      </c>
      <c r="R942" s="4">
        <v>0.05</v>
      </c>
      <c r="S942" s="1"/>
      <c r="T942" s="4"/>
      <c r="U942" s="1"/>
      <c r="V942" s="4"/>
      <c r="W942" s="1">
        <v>528</v>
      </c>
      <c r="X942" s="1">
        <v>3234</v>
      </c>
    </row>
    <row r="943" spans="1:24" customHeight="1" ht="12.75">
      <c r="A943" s="1" t="s">
        <v>569</v>
      </c>
      <c r="B943" s="7">
        <v>5</v>
      </c>
      <c r="C943" s="1">
        <v>1</v>
      </c>
      <c r="D943" s="1" t="s">
        <v>158</v>
      </c>
      <c r="E943" s="1">
        <v>2.13</v>
      </c>
      <c r="F943" s="1">
        <v>1.08</v>
      </c>
      <c r="G943" s="1">
        <v>3</v>
      </c>
      <c r="H943" s="1">
        <v>0.95</v>
      </c>
      <c r="I943" s="5">
        <v>2.05</v>
      </c>
      <c r="J943" s="5">
        <v>0.80467384697155</v>
      </c>
      <c r="K943" s="1">
        <v>1</v>
      </c>
      <c r="L943" s="4">
        <v>0.25</v>
      </c>
      <c r="M943" s="1">
        <v>2</v>
      </c>
      <c r="N943" s="4">
        <v>0.5</v>
      </c>
      <c r="O943" s="1">
        <v>3</v>
      </c>
      <c r="P943" s="4">
        <v>0.2</v>
      </c>
      <c r="Q943" s="1">
        <v>4</v>
      </c>
      <c r="R943" s="4">
        <v>0.05</v>
      </c>
      <c r="S943" s="1"/>
      <c r="T943" s="4"/>
      <c r="U943" s="1"/>
      <c r="V943" s="4"/>
      <c r="W943" s="1">
        <v>528</v>
      </c>
      <c r="X943" s="1">
        <v>3276</v>
      </c>
    </row>
    <row r="944" spans="1:24" customHeight="1" ht="12.75">
      <c r="A944" s="1" t="s">
        <v>570</v>
      </c>
      <c r="B944" s="7">
        <v>4.98</v>
      </c>
      <c r="C944" s="1">
        <v>1</v>
      </c>
      <c r="D944" s="1" t="s">
        <v>158</v>
      </c>
      <c r="E944" s="1">
        <v>2.68</v>
      </c>
      <c r="F944" s="1">
        <v>1.04</v>
      </c>
      <c r="G944" s="1">
        <v>3</v>
      </c>
      <c r="H944" s="1">
        <v>0.95</v>
      </c>
      <c r="I944" s="5">
        <v>2.05</v>
      </c>
      <c r="J944" s="5">
        <v>0.80467384697155</v>
      </c>
      <c r="K944" s="1">
        <v>1</v>
      </c>
      <c r="L944" s="4">
        <v>0.25</v>
      </c>
      <c r="M944" s="1">
        <v>2</v>
      </c>
      <c r="N944" s="4">
        <v>0.5</v>
      </c>
      <c r="O944" s="1">
        <v>3</v>
      </c>
      <c r="P944" s="4">
        <v>0.2</v>
      </c>
      <c r="Q944" s="1">
        <v>4</v>
      </c>
      <c r="R944" s="4">
        <v>0.05</v>
      </c>
      <c r="S944" s="1"/>
      <c r="T944" s="4"/>
      <c r="U944" s="1"/>
      <c r="V944" s="4"/>
      <c r="W944" s="1">
        <v>528</v>
      </c>
      <c r="X944" s="1">
        <v>3318</v>
      </c>
    </row>
    <row r="945" spans="1:24" customHeight="1" ht="12.75">
      <c r="A945" s="1" t="s">
        <v>571</v>
      </c>
      <c r="B945" s="7">
        <v>3.64</v>
      </c>
      <c r="C945" s="1">
        <v>1</v>
      </c>
      <c r="D945" s="1" t="s">
        <v>158</v>
      </c>
      <c r="E945" s="1">
        <v>2.99</v>
      </c>
      <c r="F945" s="1">
        <v>0.81</v>
      </c>
      <c r="G945" s="1">
        <v>3</v>
      </c>
      <c r="H945" s="1">
        <v>0.95</v>
      </c>
      <c r="I945" s="5">
        <v>2.05</v>
      </c>
      <c r="J945" s="5">
        <v>0.80467384697155</v>
      </c>
      <c r="K945" s="1">
        <v>1</v>
      </c>
      <c r="L945" s="4">
        <v>0.25</v>
      </c>
      <c r="M945" s="1">
        <v>2</v>
      </c>
      <c r="N945" s="4">
        <v>0.5</v>
      </c>
      <c r="O945" s="1">
        <v>3</v>
      </c>
      <c r="P945" s="4">
        <v>0.2</v>
      </c>
      <c r="Q945" s="1">
        <v>4</v>
      </c>
      <c r="R945" s="4">
        <v>0.05</v>
      </c>
      <c r="S945" s="1"/>
      <c r="T945" s="4"/>
      <c r="U945" s="1"/>
      <c r="V945" s="4"/>
      <c r="W945" s="1">
        <v>528</v>
      </c>
      <c r="X945" s="1">
        <v>3360</v>
      </c>
    </row>
    <row r="946" spans="1:24" customHeight="1" ht="12.75">
      <c r="A946" s="1" t="s">
        <v>572</v>
      </c>
      <c r="B946" s="7">
        <v>4.41</v>
      </c>
      <c r="C946" s="1">
        <v>1</v>
      </c>
      <c r="D946" s="1" t="s">
        <v>158</v>
      </c>
      <c r="E946" s="1">
        <v>2.52</v>
      </c>
      <c r="F946" s="1">
        <v>0.78</v>
      </c>
      <c r="G946" s="1">
        <v>3</v>
      </c>
      <c r="H946" s="1">
        <v>0.95</v>
      </c>
      <c r="I946" s="5">
        <v>2.05</v>
      </c>
      <c r="J946" s="5">
        <v>0.80467384697155</v>
      </c>
      <c r="K946" s="1">
        <v>1</v>
      </c>
      <c r="L946" s="4">
        <v>0.25</v>
      </c>
      <c r="M946" s="1">
        <v>2</v>
      </c>
      <c r="N946" s="4">
        <v>0.5</v>
      </c>
      <c r="O946" s="1">
        <v>3</v>
      </c>
      <c r="P946" s="4">
        <v>0.2</v>
      </c>
      <c r="Q946" s="1">
        <v>4</v>
      </c>
      <c r="R946" s="4">
        <v>0.05</v>
      </c>
      <c r="S946" s="1"/>
      <c r="T946" s="4"/>
      <c r="U946" s="1"/>
      <c r="V946" s="4"/>
      <c r="W946" s="1">
        <v>528</v>
      </c>
      <c r="X946" s="1">
        <v>3402</v>
      </c>
    </row>
    <row r="947" spans="1:24" customHeight="1" ht="12.75">
      <c r="A947" s="1" t="s">
        <v>573</v>
      </c>
      <c r="B947" s="7">
        <v>4.38</v>
      </c>
      <c r="C947" s="1">
        <v>1</v>
      </c>
      <c r="D947" s="1" t="s">
        <v>158</v>
      </c>
      <c r="E947" s="1">
        <v>2.89</v>
      </c>
      <c r="F947" s="1">
        <v>0.85</v>
      </c>
      <c r="G947" s="1">
        <v>3</v>
      </c>
      <c r="H947" s="1">
        <v>0.95</v>
      </c>
      <c r="I947" s="5">
        <v>2.05</v>
      </c>
      <c r="J947" s="5">
        <v>0.80467384697155</v>
      </c>
      <c r="K947" s="1">
        <v>1</v>
      </c>
      <c r="L947" s="4">
        <v>0.25</v>
      </c>
      <c r="M947" s="1">
        <v>2</v>
      </c>
      <c r="N947" s="4">
        <v>0.5</v>
      </c>
      <c r="O947" s="1">
        <v>3</v>
      </c>
      <c r="P947" s="4">
        <v>0.2</v>
      </c>
      <c r="Q947" s="1">
        <v>4</v>
      </c>
      <c r="R947" s="4">
        <v>0.05</v>
      </c>
      <c r="S947" s="1"/>
      <c r="T947" s="4"/>
      <c r="U947" s="1"/>
      <c r="V947" s="4"/>
      <c r="W947" s="1">
        <v>528</v>
      </c>
      <c r="X947" s="1">
        <v>3444</v>
      </c>
    </row>
    <row r="948" spans="1:24" customHeight="1" ht="12.75">
      <c r="A948" s="1" t="s">
        <v>574</v>
      </c>
      <c r="B948" s="7">
        <v>4.18</v>
      </c>
      <c r="C948" s="1">
        <v>1</v>
      </c>
      <c r="D948" s="1" t="s">
        <v>158</v>
      </c>
      <c r="E948" s="1">
        <v>2.53</v>
      </c>
      <c r="F948" s="1">
        <v>0.76</v>
      </c>
      <c r="G948" s="1">
        <v>3</v>
      </c>
      <c r="H948" s="1">
        <v>0.95</v>
      </c>
      <c r="I948" s="5">
        <v>2.05</v>
      </c>
      <c r="J948" s="5">
        <v>0.80467384697155</v>
      </c>
      <c r="K948" s="1">
        <v>1</v>
      </c>
      <c r="L948" s="4">
        <v>0.25</v>
      </c>
      <c r="M948" s="1">
        <v>2</v>
      </c>
      <c r="N948" s="4">
        <v>0.5</v>
      </c>
      <c r="O948" s="1">
        <v>3</v>
      </c>
      <c r="P948" s="4">
        <v>0.2</v>
      </c>
      <c r="Q948" s="1">
        <v>4</v>
      </c>
      <c r="R948" s="4">
        <v>0.05</v>
      </c>
      <c r="S948" s="1"/>
      <c r="T948" s="4"/>
      <c r="U948" s="1"/>
      <c r="V948" s="4"/>
      <c r="W948" s="1">
        <v>528</v>
      </c>
      <c r="X948" s="1">
        <v>3486</v>
      </c>
    </row>
    <row r="949" spans="1:24" customHeight="1" ht="12.75">
      <c r="A949" s="1" t="s">
        <v>575</v>
      </c>
      <c r="B949" s="7">
        <v>4.12</v>
      </c>
      <c r="C949" s="1">
        <v>1</v>
      </c>
      <c r="D949" s="1" t="s">
        <v>158</v>
      </c>
      <c r="E949" s="1">
        <v>2.48</v>
      </c>
      <c r="F949" s="1">
        <v>0.85</v>
      </c>
      <c r="G949" s="1">
        <v>3</v>
      </c>
      <c r="H949" s="1">
        <v>0.95</v>
      </c>
      <c r="I949" s="5">
        <v>2.05</v>
      </c>
      <c r="J949" s="5">
        <v>0.80467384697155</v>
      </c>
      <c r="K949" s="1">
        <v>1</v>
      </c>
      <c r="L949" s="4">
        <v>0.25</v>
      </c>
      <c r="M949" s="1">
        <v>2</v>
      </c>
      <c r="N949" s="4">
        <v>0.5</v>
      </c>
      <c r="O949" s="1">
        <v>3</v>
      </c>
      <c r="P949" s="4">
        <v>0.2</v>
      </c>
      <c r="Q949" s="1">
        <v>4</v>
      </c>
      <c r="R949" s="4">
        <v>0.05</v>
      </c>
      <c r="S949" s="1"/>
      <c r="T949" s="4"/>
      <c r="U949" s="1"/>
      <c r="V949" s="4"/>
      <c r="W949" s="1">
        <v>528</v>
      </c>
      <c r="X949" s="1">
        <v>3528</v>
      </c>
    </row>
    <row r="950" spans="1:24" customHeight="1" ht="12.75">
      <c r="A950" s="1" t="s">
        <v>576</v>
      </c>
      <c r="B950" s="7">
        <v>3.18</v>
      </c>
      <c r="C950" s="1">
        <v>1</v>
      </c>
      <c r="D950" s="1" t="s">
        <v>158</v>
      </c>
      <c r="E950" s="1">
        <v>2.84</v>
      </c>
      <c r="F950" s="1">
        <v>1.35</v>
      </c>
      <c r="G950" s="1">
        <v>3</v>
      </c>
      <c r="H950" s="1">
        <v>0.95</v>
      </c>
      <c r="I950" s="5">
        <v>2.05</v>
      </c>
      <c r="J950" s="5">
        <v>0.80467384697155</v>
      </c>
      <c r="K950" s="1">
        <v>1</v>
      </c>
      <c r="L950" s="4">
        <v>0.25</v>
      </c>
      <c r="M950" s="1">
        <v>2</v>
      </c>
      <c r="N950" s="4">
        <v>0.5</v>
      </c>
      <c r="O950" s="1">
        <v>3</v>
      </c>
      <c r="P950" s="4">
        <v>0.2</v>
      </c>
      <c r="Q950" s="1">
        <v>4</v>
      </c>
      <c r="R950" s="4">
        <v>0.05</v>
      </c>
      <c r="S950" s="1"/>
      <c r="T950" s="4"/>
      <c r="U950" s="1"/>
      <c r="V950" s="4"/>
      <c r="W950" s="1">
        <v>528</v>
      </c>
      <c r="X950" s="1">
        <v>3570</v>
      </c>
    </row>
    <row r="951" spans="1:24" customHeight="1" ht="12.75">
      <c r="A951" s="1" t="s">
        <v>577</v>
      </c>
      <c r="B951" s="7">
        <v>3.6</v>
      </c>
      <c r="C951" s="1">
        <v>1</v>
      </c>
      <c r="D951" s="1" t="s">
        <v>158</v>
      </c>
      <c r="E951" s="1">
        <v>2.85</v>
      </c>
      <c r="F951" s="1">
        <v>1.05</v>
      </c>
      <c r="G951" s="1">
        <v>3</v>
      </c>
      <c r="H951" s="1">
        <v>0.95</v>
      </c>
      <c r="I951" s="5">
        <v>2.05</v>
      </c>
      <c r="J951" s="5">
        <v>0.80467384697155</v>
      </c>
      <c r="K951" s="1">
        <v>1</v>
      </c>
      <c r="L951" s="4">
        <v>0.25</v>
      </c>
      <c r="M951" s="1">
        <v>2</v>
      </c>
      <c r="N951" s="4">
        <v>0.5</v>
      </c>
      <c r="O951" s="1">
        <v>3</v>
      </c>
      <c r="P951" s="4">
        <v>0.2</v>
      </c>
      <c r="Q951" s="1">
        <v>4</v>
      </c>
      <c r="R951" s="4">
        <v>0.05</v>
      </c>
      <c r="S951" s="1"/>
      <c r="T951" s="4"/>
      <c r="U951" s="1"/>
      <c r="V951" s="4"/>
      <c r="W951" s="1">
        <v>528</v>
      </c>
      <c r="X951" s="1">
        <v>3612</v>
      </c>
    </row>
    <row r="952" spans="1:24" customHeight="1" ht="12.75">
      <c r="A952" s="1" t="s">
        <v>578</v>
      </c>
      <c r="B952" s="7">
        <v>3.17</v>
      </c>
      <c r="C952" s="1">
        <v>1</v>
      </c>
      <c r="D952" s="1" t="s">
        <v>158</v>
      </c>
      <c r="E952" s="1">
        <v>2.02</v>
      </c>
      <c r="F952" s="1">
        <v>1.07</v>
      </c>
      <c r="G952" s="1">
        <v>3</v>
      </c>
      <c r="H952" s="1">
        <v>0.95</v>
      </c>
      <c r="I952" s="5">
        <v>2.05</v>
      </c>
      <c r="J952" s="5">
        <v>0.80467384697155</v>
      </c>
      <c r="K952" s="1">
        <v>1</v>
      </c>
      <c r="L952" s="4">
        <v>0.25</v>
      </c>
      <c r="M952" s="1">
        <v>2</v>
      </c>
      <c r="N952" s="4">
        <v>0.5</v>
      </c>
      <c r="O952" s="1">
        <v>3</v>
      </c>
      <c r="P952" s="4">
        <v>0.2</v>
      </c>
      <c r="Q952" s="1">
        <v>4</v>
      </c>
      <c r="R952" s="4">
        <v>0.05</v>
      </c>
      <c r="S952" s="1"/>
      <c r="T952" s="4"/>
      <c r="U952" s="1"/>
      <c r="V952" s="4"/>
      <c r="W952" s="1">
        <v>528</v>
      </c>
      <c r="X952" s="1">
        <v>3654</v>
      </c>
    </row>
    <row r="953" spans="1:24" customHeight="1" ht="12.75">
      <c r="A953" s="1" t="s">
        <v>579</v>
      </c>
      <c r="B953" s="7">
        <v>4.42</v>
      </c>
      <c r="C953" s="1">
        <v>1</v>
      </c>
      <c r="D953" s="1" t="s">
        <v>158</v>
      </c>
      <c r="E953" s="1">
        <v>2.3</v>
      </c>
      <c r="F953" s="1">
        <v>1.4</v>
      </c>
      <c r="G953" s="1">
        <v>3</v>
      </c>
      <c r="H953" s="1">
        <v>0.95</v>
      </c>
      <c r="I953" s="5">
        <v>2.05</v>
      </c>
      <c r="J953" s="5">
        <v>0.80467384697155</v>
      </c>
      <c r="K953" s="1">
        <v>1</v>
      </c>
      <c r="L953" s="4">
        <v>0.25</v>
      </c>
      <c r="M953" s="1">
        <v>2</v>
      </c>
      <c r="N953" s="4">
        <v>0.5</v>
      </c>
      <c r="O953" s="1">
        <v>3</v>
      </c>
      <c r="P953" s="4">
        <v>0.2</v>
      </c>
      <c r="Q953" s="1">
        <v>4</v>
      </c>
      <c r="R953" s="4">
        <v>0.05</v>
      </c>
      <c r="S953" s="1"/>
      <c r="T953" s="4"/>
      <c r="U953" s="1"/>
      <c r="V953" s="4"/>
      <c r="W953" s="1">
        <v>528</v>
      </c>
      <c r="X953" s="1">
        <v>3696</v>
      </c>
    </row>
    <row r="954" spans="1:24" customHeight="1" ht="12.75">
      <c r="A954" s="1" t="s">
        <v>580</v>
      </c>
      <c r="B954" s="7">
        <v>2.79</v>
      </c>
      <c r="C954" s="1">
        <v>1</v>
      </c>
      <c r="D954" s="1" t="s">
        <v>158</v>
      </c>
      <c r="E954" s="1">
        <v>2.31</v>
      </c>
      <c r="F954" s="1">
        <v>1.31</v>
      </c>
      <c r="G954" s="1">
        <v>3</v>
      </c>
      <c r="H954" s="1">
        <v>0.95</v>
      </c>
      <c r="I954" s="5">
        <v>2.05</v>
      </c>
      <c r="J954" s="5">
        <v>0.80467384697155</v>
      </c>
      <c r="K954" s="1">
        <v>1</v>
      </c>
      <c r="L954" s="4">
        <v>0.25</v>
      </c>
      <c r="M954" s="1">
        <v>2</v>
      </c>
      <c r="N954" s="4">
        <v>0.5</v>
      </c>
      <c r="O954" s="1">
        <v>3</v>
      </c>
      <c r="P954" s="4">
        <v>0.2</v>
      </c>
      <c r="Q954" s="1">
        <v>4</v>
      </c>
      <c r="R954" s="4">
        <v>0.05</v>
      </c>
      <c r="S954" s="1"/>
      <c r="T954" s="4"/>
      <c r="U954" s="1"/>
      <c r="V954" s="4"/>
      <c r="W954" s="1">
        <v>528</v>
      </c>
      <c r="X954" s="1">
        <v>3738</v>
      </c>
    </row>
    <row r="955" spans="1:24" customHeight="1" ht="12.75">
      <c r="A955" s="1" t="s">
        <v>581</v>
      </c>
      <c r="B955" s="7">
        <v>2.82</v>
      </c>
      <c r="C955" s="1">
        <v>1</v>
      </c>
      <c r="D955" s="1" t="s">
        <v>158</v>
      </c>
      <c r="E955" s="1">
        <v>2.18</v>
      </c>
      <c r="F955" s="1">
        <v>1.04</v>
      </c>
      <c r="G955" s="1">
        <v>3</v>
      </c>
      <c r="H955" s="1">
        <v>0.95</v>
      </c>
      <c r="I955" s="5">
        <v>2.05</v>
      </c>
      <c r="J955" s="5">
        <v>0.80467384697155</v>
      </c>
      <c r="K955" s="1">
        <v>1</v>
      </c>
      <c r="L955" s="4">
        <v>0.25</v>
      </c>
      <c r="M955" s="1">
        <v>2</v>
      </c>
      <c r="N955" s="4">
        <v>0.5</v>
      </c>
      <c r="O955" s="1">
        <v>3</v>
      </c>
      <c r="P955" s="4">
        <v>0.2</v>
      </c>
      <c r="Q955" s="1">
        <v>4</v>
      </c>
      <c r="R955" s="4">
        <v>0.05</v>
      </c>
      <c r="S955" s="1"/>
      <c r="T955" s="4"/>
      <c r="U955" s="1"/>
      <c r="V955" s="4"/>
      <c r="W955" s="1">
        <v>528</v>
      </c>
      <c r="X955" s="1">
        <v>3780</v>
      </c>
    </row>
    <row r="956" spans="1:24" customHeight="1" ht="12.75">
      <c r="A956" s="1" t="s">
        <v>582</v>
      </c>
      <c r="B956" s="7">
        <v>3.28</v>
      </c>
      <c r="C956" s="1">
        <v>1</v>
      </c>
      <c r="D956" s="1" t="s">
        <v>158</v>
      </c>
      <c r="E956" s="1">
        <v>2.94</v>
      </c>
      <c r="F956" s="1">
        <v>1.2</v>
      </c>
      <c r="G956" s="1">
        <v>3</v>
      </c>
      <c r="H956" s="1">
        <v>0.95</v>
      </c>
      <c r="I956" s="5">
        <v>2.05</v>
      </c>
      <c r="J956" s="5">
        <v>0.80467384697155</v>
      </c>
      <c r="K956" s="1">
        <v>1</v>
      </c>
      <c r="L956" s="4">
        <v>0.25</v>
      </c>
      <c r="M956" s="1">
        <v>2</v>
      </c>
      <c r="N956" s="4">
        <v>0.5</v>
      </c>
      <c r="O956" s="1">
        <v>3</v>
      </c>
      <c r="P956" s="4">
        <v>0.2</v>
      </c>
      <c r="Q956" s="1">
        <v>4</v>
      </c>
      <c r="R956" s="4">
        <v>0.05</v>
      </c>
      <c r="S956" s="1"/>
      <c r="T956" s="4"/>
      <c r="U956" s="1"/>
      <c r="V956" s="4"/>
      <c r="W956" s="1">
        <v>528</v>
      </c>
      <c r="X956" s="1">
        <v>3822</v>
      </c>
    </row>
    <row r="957" spans="1:24" customHeight="1" ht="12.75">
      <c r="A957" s="1" t="s">
        <v>583</v>
      </c>
      <c r="B957" s="7">
        <v>3.48</v>
      </c>
      <c r="C957" s="1">
        <v>1</v>
      </c>
      <c r="D957" s="1" t="s">
        <v>158</v>
      </c>
      <c r="E957" s="1">
        <v>2.97</v>
      </c>
      <c r="F957" s="1">
        <v>1.44</v>
      </c>
      <c r="G957" s="1">
        <v>3</v>
      </c>
      <c r="H957" s="1">
        <v>0.95</v>
      </c>
      <c r="I957" s="5">
        <v>2.05</v>
      </c>
      <c r="J957" s="5">
        <v>0.80467384697155</v>
      </c>
      <c r="K957" s="1">
        <v>1</v>
      </c>
      <c r="L957" s="4">
        <v>0.25</v>
      </c>
      <c r="M957" s="1">
        <v>2</v>
      </c>
      <c r="N957" s="4">
        <v>0.5</v>
      </c>
      <c r="O957" s="1">
        <v>3</v>
      </c>
      <c r="P957" s="4">
        <v>0.2</v>
      </c>
      <c r="Q957" s="1">
        <v>4</v>
      </c>
      <c r="R957" s="4">
        <v>0.05</v>
      </c>
      <c r="S957" s="1"/>
      <c r="T957" s="4"/>
      <c r="U957" s="1"/>
      <c r="V957" s="4"/>
      <c r="W957" s="1">
        <v>528</v>
      </c>
      <c r="X957" s="1">
        <v>3864</v>
      </c>
    </row>
    <row r="958" spans="1:24" customHeight="1" ht="12.75">
      <c r="A958" s="1" t="s">
        <v>584</v>
      </c>
      <c r="B958" s="7">
        <v>4.46</v>
      </c>
      <c r="C958" s="1">
        <v>1</v>
      </c>
      <c r="D958" s="1" t="s">
        <v>158</v>
      </c>
      <c r="E958" s="1">
        <v>2.95</v>
      </c>
      <c r="F958" s="1">
        <v>0.86</v>
      </c>
      <c r="G958" s="1">
        <v>3</v>
      </c>
      <c r="H958" s="1">
        <v>0.95</v>
      </c>
      <c r="I958" s="5">
        <v>2.05</v>
      </c>
      <c r="J958" s="5">
        <v>0.80467384697155</v>
      </c>
      <c r="K958" s="1">
        <v>1</v>
      </c>
      <c r="L958" s="4">
        <v>0.25</v>
      </c>
      <c r="M958" s="1">
        <v>2</v>
      </c>
      <c r="N958" s="4">
        <v>0.5</v>
      </c>
      <c r="O958" s="1">
        <v>3</v>
      </c>
      <c r="P958" s="4">
        <v>0.2</v>
      </c>
      <c r="Q958" s="1">
        <v>4</v>
      </c>
      <c r="R958" s="4">
        <v>0.05</v>
      </c>
      <c r="S958" s="1"/>
      <c r="T958" s="4"/>
      <c r="U958" s="1"/>
      <c r="V958" s="4"/>
      <c r="W958" s="1">
        <v>528</v>
      </c>
      <c r="X958" s="1">
        <v>3906</v>
      </c>
    </row>
    <row r="959" spans="1:24" customHeight="1" ht="12.75">
      <c r="A959" s="1" t="s">
        <v>585</v>
      </c>
      <c r="B959" s="7">
        <v>2.68</v>
      </c>
      <c r="C959" s="1">
        <v>1</v>
      </c>
      <c r="D959" s="1" t="s">
        <v>158</v>
      </c>
      <c r="E959" s="1">
        <v>2.07</v>
      </c>
      <c r="F959" s="1">
        <v>1.39</v>
      </c>
      <c r="G959" s="1">
        <v>3</v>
      </c>
      <c r="H959" s="1">
        <v>0.95</v>
      </c>
      <c r="I959" s="5">
        <v>2.05</v>
      </c>
      <c r="J959" s="5">
        <v>0.80467384697155</v>
      </c>
      <c r="K959" s="1">
        <v>1</v>
      </c>
      <c r="L959" s="4">
        <v>0.25</v>
      </c>
      <c r="M959" s="1">
        <v>2</v>
      </c>
      <c r="N959" s="4">
        <v>0.5</v>
      </c>
      <c r="O959" s="1">
        <v>3</v>
      </c>
      <c r="P959" s="4">
        <v>0.2</v>
      </c>
      <c r="Q959" s="1">
        <v>4</v>
      </c>
      <c r="R959" s="4">
        <v>0.05</v>
      </c>
      <c r="S959" s="1"/>
      <c r="T959" s="4"/>
      <c r="U959" s="1"/>
      <c r="V959" s="4"/>
      <c r="W959" s="1">
        <v>528</v>
      </c>
      <c r="X959" s="1">
        <v>3948</v>
      </c>
    </row>
    <row r="960" spans="1:24" customHeight="1" ht="12.75">
      <c r="A960" s="1" t="s">
        <v>586</v>
      </c>
      <c r="B960" s="7">
        <v>2.97</v>
      </c>
      <c r="C960" s="1">
        <v>1</v>
      </c>
      <c r="D960" s="1" t="s">
        <v>158</v>
      </c>
      <c r="E960" s="1">
        <v>2.24</v>
      </c>
      <c r="F960" s="1">
        <v>1.1</v>
      </c>
      <c r="G960" s="1">
        <v>3</v>
      </c>
      <c r="H960" s="1">
        <v>0.95</v>
      </c>
      <c r="I960" s="5">
        <v>2.05</v>
      </c>
      <c r="J960" s="5">
        <v>0.80467384697155</v>
      </c>
      <c r="K960" s="1">
        <v>1</v>
      </c>
      <c r="L960" s="4">
        <v>0.25</v>
      </c>
      <c r="M960" s="1">
        <v>2</v>
      </c>
      <c r="N960" s="4">
        <v>0.5</v>
      </c>
      <c r="O960" s="1">
        <v>3</v>
      </c>
      <c r="P960" s="4">
        <v>0.2</v>
      </c>
      <c r="Q960" s="1">
        <v>4</v>
      </c>
      <c r="R960" s="4">
        <v>0.05</v>
      </c>
      <c r="S960" s="1"/>
      <c r="T960" s="4"/>
      <c r="U960" s="1"/>
      <c r="V960" s="4"/>
      <c r="W960" s="1">
        <v>528</v>
      </c>
      <c r="X960" s="1">
        <v>3990</v>
      </c>
    </row>
    <row r="961" spans="1:24" customHeight="1" ht="12.75">
      <c r="A961" s="1" t="s">
        <v>587</v>
      </c>
      <c r="B961" s="7">
        <v>4.23</v>
      </c>
      <c r="C961" s="1">
        <v>1</v>
      </c>
      <c r="D961" s="1" t="s">
        <v>158</v>
      </c>
      <c r="E961" s="1">
        <v>2.79</v>
      </c>
      <c r="F961" s="1">
        <v>0.77</v>
      </c>
      <c r="G961" s="1">
        <v>3</v>
      </c>
      <c r="H961" s="1">
        <v>0.95</v>
      </c>
      <c r="I961" s="5">
        <v>2.05</v>
      </c>
      <c r="J961" s="5">
        <v>0.80467384697155</v>
      </c>
      <c r="K961" s="1">
        <v>1</v>
      </c>
      <c r="L961" s="4">
        <v>0.25</v>
      </c>
      <c r="M961" s="1">
        <v>2</v>
      </c>
      <c r="N961" s="4">
        <v>0.5</v>
      </c>
      <c r="O961" s="1">
        <v>3</v>
      </c>
      <c r="P961" s="4">
        <v>0.2</v>
      </c>
      <c r="Q961" s="1">
        <v>4</v>
      </c>
      <c r="R961" s="4">
        <v>0.05</v>
      </c>
      <c r="S961" s="1"/>
      <c r="T961" s="4"/>
      <c r="U961" s="1"/>
      <c r="V961" s="4"/>
      <c r="W961" s="1">
        <v>528</v>
      </c>
      <c r="X961" s="1">
        <v>4032</v>
      </c>
    </row>
    <row r="962" spans="1:24" customHeight="1" ht="12.75">
      <c r="A962" s="1" t="s">
        <v>588</v>
      </c>
      <c r="B962" s="7">
        <v>3.55</v>
      </c>
      <c r="C962" s="1">
        <v>1</v>
      </c>
      <c r="D962" s="1" t="s">
        <v>158</v>
      </c>
      <c r="E962" s="1">
        <v>2.33</v>
      </c>
      <c r="F962" s="1">
        <v>1.38</v>
      </c>
      <c r="G962" s="1">
        <v>3</v>
      </c>
      <c r="H962" s="1">
        <v>0.95</v>
      </c>
      <c r="I962" s="5">
        <v>2.05</v>
      </c>
      <c r="J962" s="5">
        <v>0.80467384697155</v>
      </c>
      <c r="K962" s="1">
        <v>1</v>
      </c>
      <c r="L962" s="4">
        <v>0.25</v>
      </c>
      <c r="M962" s="1">
        <v>2</v>
      </c>
      <c r="N962" s="4">
        <v>0.5</v>
      </c>
      <c r="O962" s="1">
        <v>3</v>
      </c>
      <c r="P962" s="4">
        <v>0.2</v>
      </c>
      <c r="Q962" s="1">
        <v>4</v>
      </c>
      <c r="R962" s="4">
        <v>0.05</v>
      </c>
      <c r="S962" s="1"/>
      <c r="T962" s="4"/>
      <c r="U962" s="1"/>
      <c r="V962" s="4"/>
      <c r="W962" s="1">
        <v>528</v>
      </c>
      <c r="X962" s="1">
        <v>4074</v>
      </c>
    </row>
    <row r="963" spans="1:24" customHeight="1" ht="12.75">
      <c r="A963" s="1" t="s">
        <v>589</v>
      </c>
      <c r="B963" s="7">
        <v>4.3</v>
      </c>
      <c r="C963" s="1">
        <v>1</v>
      </c>
      <c r="D963" s="1" t="s">
        <v>158</v>
      </c>
      <c r="E963" s="1">
        <v>2.82</v>
      </c>
      <c r="F963" s="1">
        <v>1.18</v>
      </c>
      <c r="G963" s="1">
        <v>3</v>
      </c>
      <c r="H963" s="1">
        <v>0.95</v>
      </c>
      <c r="I963" s="5">
        <v>2.05</v>
      </c>
      <c r="J963" s="5">
        <v>0.80467384697155</v>
      </c>
      <c r="K963" s="1">
        <v>1</v>
      </c>
      <c r="L963" s="4">
        <v>0.25</v>
      </c>
      <c r="M963" s="1">
        <v>2</v>
      </c>
      <c r="N963" s="4">
        <v>0.5</v>
      </c>
      <c r="O963" s="1">
        <v>3</v>
      </c>
      <c r="P963" s="4">
        <v>0.2</v>
      </c>
      <c r="Q963" s="1">
        <v>4</v>
      </c>
      <c r="R963" s="4">
        <v>0.05</v>
      </c>
      <c r="S963" s="1"/>
      <c r="T963" s="4"/>
      <c r="U963" s="1"/>
      <c r="V963" s="4"/>
      <c r="W963" s="1">
        <v>528</v>
      </c>
      <c r="X963" s="1">
        <v>4116</v>
      </c>
    </row>
    <row r="964" spans="1:24" customHeight="1" ht="12.75">
      <c r="A964" s="1" t="s">
        <v>590</v>
      </c>
      <c r="B964" s="7">
        <v>4.14</v>
      </c>
      <c r="C964" s="1">
        <v>1</v>
      </c>
      <c r="D964" s="1" t="s">
        <v>158</v>
      </c>
      <c r="E964" s="1">
        <v>2.9</v>
      </c>
      <c r="F964" s="1">
        <v>0.85</v>
      </c>
      <c r="G964" s="1">
        <v>3</v>
      </c>
      <c r="H964" s="1">
        <v>0.95</v>
      </c>
      <c r="I964" s="5">
        <v>2.05</v>
      </c>
      <c r="J964" s="5">
        <v>0.80467384697155</v>
      </c>
      <c r="K964" s="1">
        <v>1</v>
      </c>
      <c r="L964" s="4">
        <v>0.25</v>
      </c>
      <c r="M964" s="1">
        <v>2</v>
      </c>
      <c r="N964" s="4">
        <v>0.5</v>
      </c>
      <c r="O964" s="1">
        <v>3</v>
      </c>
      <c r="P964" s="4">
        <v>0.2</v>
      </c>
      <c r="Q964" s="1">
        <v>4</v>
      </c>
      <c r="R964" s="4">
        <v>0.05</v>
      </c>
      <c r="S964" s="1"/>
      <c r="T964" s="4"/>
      <c r="U964" s="1"/>
      <c r="V964" s="4"/>
      <c r="W964" s="1">
        <v>528</v>
      </c>
      <c r="X964" s="1">
        <v>4158</v>
      </c>
    </row>
    <row r="965" spans="1:24" customHeight="1" ht="12.75">
      <c r="A965" s="1" t="s">
        <v>591</v>
      </c>
      <c r="B965" s="7">
        <v>3.1</v>
      </c>
      <c r="C965" s="1">
        <v>1</v>
      </c>
      <c r="D965" s="1" t="s">
        <v>158</v>
      </c>
      <c r="E965" s="1">
        <v>2.75</v>
      </c>
      <c r="F965" s="1">
        <v>0.92</v>
      </c>
      <c r="G965" s="1">
        <v>3</v>
      </c>
      <c r="H965" s="1">
        <v>0.95</v>
      </c>
      <c r="I965" s="5">
        <v>2.05</v>
      </c>
      <c r="J965" s="5">
        <v>0.80467384697155</v>
      </c>
      <c r="K965" s="1">
        <v>1</v>
      </c>
      <c r="L965" s="4">
        <v>0.25</v>
      </c>
      <c r="M965" s="1">
        <v>2</v>
      </c>
      <c r="N965" s="4">
        <v>0.5</v>
      </c>
      <c r="O965" s="1">
        <v>3</v>
      </c>
      <c r="P965" s="4">
        <v>0.2</v>
      </c>
      <c r="Q965" s="1">
        <v>4</v>
      </c>
      <c r="R965" s="4">
        <v>0.05</v>
      </c>
      <c r="S965" s="1"/>
      <c r="T965" s="4"/>
      <c r="U965" s="1"/>
      <c r="V965" s="4"/>
      <c r="W965" s="1">
        <v>528</v>
      </c>
      <c r="X965" s="1">
        <v>4200</v>
      </c>
    </row>
    <row r="966" spans="1:24" customHeight="1" ht="12.75">
      <c r="A966" s="1" t="s">
        <v>592</v>
      </c>
      <c r="B966" s="7">
        <v>3.72</v>
      </c>
      <c r="C966" s="1">
        <v>1</v>
      </c>
      <c r="D966" s="1" t="s">
        <v>158</v>
      </c>
      <c r="E966" s="1">
        <v>2.79</v>
      </c>
      <c r="F966" s="1">
        <v>0.91</v>
      </c>
      <c r="G966" s="1">
        <v>3</v>
      </c>
      <c r="H966" s="1">
        <v>0.95</v>
      </c>
      <c r="I966" s="5">
        <v>2.05</v>
      </c>
      <c r="J966" s="5">
        <v>0.80467384697155</v>
      </c>
      <c r="K966" s="1">
        <v>1</v>
      </c>
      <c r="L966" s="4">
        <v>0.25</v>
      </c>
      <c r="M966" s="1">
        <v>2</v>
      </c>
      <c r="N966" s="4">
        <v>0.5</v>
      </c>
      <c r="O966" s="1">
        <v>3</v>
      </c>
      <c r="P966" s="4">
        <v>0.2</v>
      </c>
      <c r="Q966" s="1">
        <v>4</v>
      </c>
      <c r="R966" s="4">
        <v>0.05</v>
      </c>
      <c r="S966" s="1"/>
      <c r="T966" s="4"/>
      <c r="U966" s="1"/>
      <c r="V966" s="4"/>
      <c r="W966" s="1">
        <v>528</v>
      </c>
      <c r="X966" s="1">
        <v>4242</v>
      </c>
    </row>
    <row r="967" spans="1:24" customHeight="1" ht="12.75">
      <c r="A967" s="1" t="s">
        <v>593</v>
      </c>
      <c r="B967" s="7">
        <v>2.73</v>
      </c>
      <c r="C967" s="1">
        <v>1</v>
      </c>
      <c r="D967" s="1" t="s">
        <v>158</v>
      </c>
      <c r="E967" s="1">
        <v>2.93</v>
      </c>
      <c r="F967" s="1">
        <v>0.94</v>
      </c>
      <c r="G967" s="1">
        <v>3</v>
      </c>
      <c r="H967" s="1">
        <v>0.95</v>
      </c>
      <c r="I967" s="5">
        <v>2.05</v>
      </c>
      <c r="J967" s="5">
        <v>0.80467384697155</v>
      </c>
      <c r="K967" s="1">
        <v>1</v>
      </c>
      <c r="L967" s="4">
        <v>0.25</v>
      </c>
      <c r="M967" s="1">
        <v>2</v>
      </c>
      <c r="N967" s="4">
        <v>0.5</v>
      </c>
      <c r="O967" s="1">
        <v>3</v>
      </c>
      <c r="P967" s="4">
        <v>0.2</v>
      </c>
      <c r="Q967" s="1">
        <v>4</v>
      </c>
      <c r="R967" s="4">
        <v>0.05</v>
      </c>
      <c r="S967" s="1"/>
      <c r="T967" s="4"/>
      <c r="U967" s="1"/>
      <c r="V967" s="4"/>
      <c r="W967" s="1">
        <v>528</v>
      </c>
      <c r="X967" s="1">
        <v>4284</v>
      </c>
    </row>
    <row r="968" spans="1:24" customHeight="1" ht="12.75">
      <c r="A968" s="1" t="s">
        <v>594</v>
      </c>
      <c r="B968" s="7">
        <v>3.49</v>
      </c>
      <c r="C968" s="1">
        <v>1</v>
      </c>
      <c r="D968" s="1" t="s">
        <v>158</v>
      </c>
      <c r="E968" s="1">
        <v>2.98</v>
      </c>
      <c r="F968" s="1">
        <v>1.04</v>
      </c>
      <c r="G968" s="1">
        <v>3</v>
      </c>
      <c r="H968" s="1">
        <v>0.95</v>
      </c>
      <c r="I968" s="5">
        <v>2.05</v>
      </c>
      <c r="J968" s="5">
        <v>0.80467384697155</v>
      </c>
      <c r="K968" s="1">
        <v>1</v>
      </c>
      <c r="L968" s="4">
        <v>0.25</v>
      </c>
      <c r="M968" s="1">
        <v>2</v>
      </c>
      <c r="N968" s="4">
        <v>0.5</v>
      </c>
      <c r="O968" s="1">
        <v>3</v>
      </c>
      <c r="P968" s="4">
        <v>0.2</v>
      </c>
      <c r="Q968" s="1">
        <v>4</v>
      </c>
      <c r="R968" s="4">
        <v>0.05</v>
      </c>
      <c r="S968" s="1"/>
      <c r="T968" s="4"/>
      <c r="U968" s="1"/>
      <c r="V968" s="4"/>
      <c r="W968" s="1">
        <v>528</v>
      </c>
      <c r="X968" s="1">
        <v>4326</v>
      </c>
    </row>
    <row r="969" spans="1:24" customHeight="1" ht="12.75">
      <c r="A969" s="1" t="s">
        <v>595</v>
      </c>
      <c r="B969" s="7">
        <v>4.05</v>
      </c>
      <c r="C969" s="1">
        <v>1</v>
      </c>
      <c r="D969" s="1" t="s">
        <v>158</v>
      </c>
      <c r="E969" s="1">
        <v>2.51</v>
      </c>
      <c r="F969" s="1">
        <v>0.82</v>
      </c>
      <c r="G969" s="1">
        <v>3</v>
      </c>
      <c r="H969" s="1">
        <v>0.95</v>
      </c>
      <c r="I969" s="5">
        <v>2.05</v>
      </c>
      <c r="J969" s="5">
        <v>0.80467384697155</v>
      </c>
      <c r="K969" s="1">
        <v>1</v>
      </c>
      <c r="L969" s="4">
        <v>0.25</v>
      </c>
      <c r="M969" s="1">
        <v>2</v>
      </c>
      <c r="N969" s="4">
        <v>0.5</v>
      </c>
      <c r="O969" s="1">
        <v>3</v>
      </c>
      <c r="P969" s="4">
        <v>0.2</v>
      </c>
      <c r="Q969" s="1">
        <v>4</v>
      </c>
      <c r="R969" s="4">
        <v>0.05</v>
      </c>
      <c r="S969" s="1"/>
      <c r="T969" s="4"/>
      <c r="U969" s="1"/>
      <c r="V969" s="4"/>
      <c r="W969" s="1">
        <v>528</v>
      </c>
      <c r="X969" s="1">
        <v>4368</v>
      </c>
    </row>
    <row r="970" spans="1:24" customHeight="1" ht="12.75">
      <c r="A970" s="1" t="s">
        <v>596</v>
      </c>
      <c r="B970" s="7">
        <v>2.85</v>
      </c>
      <c r="C970" s="1">
        <v>1</v>
      </c>
      <c r="D970" s="1" t="s">
        <v>158</v>
      </c>
      <c r="E970" s="1">
        <v>2.04</v>
      </c>
      <c r="F970" s="1">
        <v>1.35</v>
      </c>
      <c r="G970" s="1">
        <v>3</v>
      </c>
      <c r="H970" s="1">
        <v>0.95</v>
      </c>
      <c r="I970" s="5">
        <v>2.05</v>
      </c>
      <c r="J970" s="5">
        <v>0.80467384697155</v>
      </c>
      <c r="K970" s="1">
        <v>1</v>
      </c>
      <c r="L970" s="4">
        <v>0.25</v>
      </c>
      <c r="M970" s="1">
        <v>2</v>
      </c>
      <c r="N970" s="4">
        <v>0.5</v>
      </c>
      <c r="O970" s="1">
        <v>3</v>
      </c>
      <c r="P970" s="4">
        <v>0.2</v>
      </c>
      <c r="Q970" s="1">
        <v>4</v>
      </c>
      <c r="R970" s="4">
        <v>0.05</v>
      </c>
      <c r="S970" s="1"/>
      <c r="T970" s="4"/>
      <c r="U970" s="1"/>
      <c r="V970" s="4"/>
      <c r="W970" s="1">
        <v>528</v>
      </c>
      <c r="X970" s="1">
        <v>4410</v>
      </c>
    </row>
    <row r="971" spans="1:24" customHeight="1" ht="12.75">
      <c r="A971" s="1" t="s">
        <v>597</v>
      </c>
      <c r="B971" s="7">
        <v>3.45</v>
      </c>
      <c r="C971" s="1">
        <v>1</v>
      </c>
      <c r="D971" s="1" t="s">
        <v>158</v>
      </c>
      <c r="E971" s="1">
        <v>2.12</v>
      </c>
      <c r="F971" s="1">
        <v>1.05</v>
      </c>
      <c r="G971" s="1">
        <v>3</v>
      </c>
      <c r="H971" s="1">
        <v>0.95</v>
      </c>
      <c r="I971" s="5">
        <v>2.05</v>
      </c>
      <c r="J971" s="5">
        <v>0.80467384697155</v>
      </c>
      <c r="K971" s="1">
        <v>1</v>
      </c>
      <c r="L971" s="4">
        <v>0.25</v>
      </c>
      <c r="M971" s="1">
        <v>2</v>
      </c>
      <c r="N971" s="4">
        <v>0.5</v>
      </c>
      <c r="O971" s="1">
        <v>3</v>
      </c>
      <c r="P971" s="4">
        <v>0.2</v>
      </c>
      <c r="Q971" s="1">
        <v>4</v>
      </c>
      <c r="R971" s="4">
        <v>0.05</v>
      </c>
      <c r="S971" s="1"/>
      <c r="T971" s="4"/>
      <c r="U971" s="1"/>
      <c r="V971" s="4"/>
      <c r="W971" s="1">
        <v>528</v>
      </c>
      <c r="X971" s="1">
        <v>4452</v>
      </c>
    </row>
    <row r="972" spans="1:24" customHeight="1" ht="12.75">
      <c r="A972" s="1" t="s">
        <v>598</v>
      </c>
      <c r="B972" s="7">
        <v>2.85</v>
      </c>
      <c r="C972" s="1">
        <v>1</v>
      </c>
      <c r="D972" s="1" t="s">
        <v>158</v>
      </c>
      <c r="E972" s="1">
        <v>2.19</v>
      </c>
      <c r="F972" s="1">
        <v>1.27</v>
      </c>
      <c r="G972" s="1">
        <v>3</v>
      </c>
      <c r="H972" s="1">
        <v>0.95</v>
      </c>
      <c r="I972" s="5">
        <v>2.05</v>
      </c>
      <c r="J972" s="5">
        <v>0.80467384697155</v>
      </c>
      <c r="K972" s="1">
        <v>1</v>
      </c>
      <c r="L972" s="4">
        <v>0.25</v>
      </c>
      <c r="M972" s="1">
        <v>2</v>
      </c>
      <c r="N972" s="4">
        <v>0.5</v>
      </c>
      <c r="O972" s="1">
        <v>3</v>
      </c>
      <c r="P972" s="4">
        <v>0.2</v>
      </c>
      <c r="Q972" s="1">
        <v>4</v>
      </c>
      <c r="R972" s="4">
        <v>0.05</v>
      </c>
      <c r="S972" s="1"/>
      <c r="T972" s="4"/>
      <c r="U972" s="1"/>
      <c r="V972" s="4"/>
      <c r="W972" s="1">
        <v>528</v>
      </c>
      <c r="X972" s="1">
        <v>4494</v>
      </c>
    </row>
    <row r="973" spans="1:24" customHeight="1" ht="12.75">
      <c r="A973" s="1" t="s">
        <v>599</v>
      </c>
      <c r="B973" s="7">
        <v>2.61</v>
      </c>
      <c r="C973" s="1">
        <v>1</v>
      </c>
      <c r="D973" s="1" t="s">
        <v>158</v>
      </c>
      <c r="E973" s="1">
        <v>2.64</v>
      </c>
      <c r="F973" s="1">
        <v>0.84</v>
      </c>
      <c r="G973" s="1">
        <v>3</v>
      </c>
      <c r="H973" s="1">
        <v>0.95</v>
      </c>
      <c r="I973" s="5">
        <v>2.05</v>
      </c>
      <c r="J973" s="5">
        <v>0.80467384697155</v>
      </c>
      <c r="K973" s="1">
        <v>1</v>
      </c>
      <c r="L973" s="4">
        <v>0.25</v>
      </c>
      <c r="M973" s="1">
        <v>2</v>
      </c>
      <c r="N973" s="4">
        <v>0.5</v>
      </c>
      <c r="O973" s="1">
        <v>3</v>
      </c>
      <c r="P973" s="4">
        <v>0.2</v>
      </c>
      <c r="Q973" s="1">
        <v>4</v>
      </c>
      <c r="R973" s="4">
        <v>0.05</v>
      </c>
      <c r="S973" s="1"/>
      <c r="T973" s="4"/>
      <c r="U973" s="1"/>
      <c r="V973" s="4"/>
      <c r="W973" s="1">
        <v>528</v>
      </c>
      <c r="X973" s="1">
        <v>4536</v>
      </c>
    </row>
    <row r="974" spans="1:24" customHeight="1" ht="12.75">
      <c r="A974" s="1" t="s">
        <v>600</v>
      </c>
      <c r="B974" s="7">
        <v>3.94</v>
      </c>
      <c r="C974" s="1">
        <v>1</v>
      </c>
      <c r="D974" s="1" t="s">
        <v>158</v>
      </c>
      <c r="E974" s="1">
        <v>2.22</v>
      </c>
      <c r="F974" s="1">
        <v>0.96</v>
      </c>
      <c r="G974" s="1">
        <v>3</v>
      </c>
      <c r="H974" s="1">
        <v>0.95</v>
      </c>
      <c r="I974" s="5">
        <v>2.05</v>
      </c>
      <c r="J974" s="5">
        <v>0.80467384697155</v>
      </c>
      <c r="K974" s="1">
        <v>1</v>
      </c>
      <c r="L974" s="4">
        <v>0.25</v>
      </c>
      <c r="M974" s="1">
        <v>2</v>
      </c>
      <c r="N974" s="4">
        <v>0.5</v>
      </c>
      <c r="O974" s="1">
        <v>3</v>
      </c>
      <c r="P974" s="4">
        <v>0.2</v>
      </c>
      <c r="Q974" s="1">
        <v>4</v>
      </c>
      <c r="R974" s="4">
        <v>0.05</v>
      </c>
      <c r="S974" s="1"/>
      <c r="T974" s="4"/>
      <c r="U974" s="1"/>
      <c r="V974" s="4"/>
      <c r="W974" s="1">
        <v>528</v>
      </c>
      <c r="X974" s="1">
        <v>4578</v>
      </c>
    </row>
    <row r="975" spans="1:24" customHeight="1" ht="12.75">
      <c r="A975" s="1" t="s">
        <v>601</v>
      </c>
      <c r="B975" s="7">
        <v>2.85</v>
      </c>
      <c r="C975" s="1">
        <v>1</v>
      </c>
      <c r="D975" s="1" t="s">
        <v>158</v>
      </c>
      <c r="E975" s="1">
        <v>2.66</v>
      </c>
      <c r="F975" s="1">
        <v>0.99</v>
      </c>
      <c r="G975" s="1">
        <v>3</v>
      </c>
      <c r="H975" s="1">
        <v>0.95</v>
      </c>
      <c r="I975" s="5">
        <v>2.05</v>
      </c>
      <c r="J975" s="5">
        <v>0.80467384697155</v>
      </c>
      <c r="K975" s="1">
        <v>1</v>
      </c>
      <c r="L975" s="4">
        <v>0.25</v>
      </c>
      <c r="M975" s="1">
        <v>2</v>
      </c>
      <c r="N975" s="4">
        <v>0.5</v>
      </c>
      <c r="O975" s="1">
        <v>3</v>
      </c>
      <c r="P975" s="4">
        <v>0.2</v>
      </c>
      <c r="Q975" s="1">
        <v>4</v>
      </c>
      <c r="R975" s="4">
        <v>0.05</v>
      </c>
      <c r="S975" s="1"/>
      <c r="T975" s="4"/>
      <c r="U975" s="1"/>
      <c r="V975" s="4"/>
      <c r="W975" s="1">
        <v>528</v>
      </c>
      <c r="X975" s="1">
        <v>4620</v>
      </c>
    </row>
    <row r="976" spans="1:24" customHeight="1" ht="12.75">
      <c r="A976" s="1" t="s">
        <v>602</v>
      </c>
      <c r="B976" s="7">
        <v>2.51</v>
      </c>
      <c r="C976" s="1">
        <v>1</v>
      </c>
      <c r="D976" s="1" t="s">
        <v>158</v>
      </c>
      <c r="E976" s="1">
        <v>2.03</v>
      </c>
      <c r="F976" s="1">
        <v>1.15</v>
      </c>
      <c r="G976" s="1">
        <v>3</v>
      </c>
      <c r="H976" s="1">
        <v>0.95</v>
      </c>
      <c r="I976" s="5">
        <v>2.05</v>
      </c>
      <c r="J976" s="5">
        <v>0.80467384697155</v>
      </c>
      <c r="K976" s="1">
        <v>1</v>
      </c>
      <c r="L976" s="4">
        <v>0.25</v>
      </c>
      <c r="M976" s="1">
        <v>2</v>
      </c>
      <c r="N976" s="4">
        <v>0.5</v>
      </c>
      <c r="O976" s="1">
        <v>3</v>
      </c>
      <c r="P976" s="4">
        <v>0.2</v>
      </c>
      <c r="Q976" s="1">
        <v>4</v>
      </c>
      <c r="R976" s="4">
        <v>0.05</v>
      </c>
      <c r="S976" s="1"/>
      <c r="T976" s="4"/>
      <c r="U976" s="1"/>
      <c r="V976" s="4"/>
      <c r="W976" s="1">
        <v>528</v>
      </c>
      <c r="X976" s="1">
        <v>4662</v>
      </c>
    </row>
    <row r="977" spans="1:24" customHeight="1" ht="12.75">
      <c r="A977" s="1" t="s">
        <v>603</v>
      </c>
      <c r="B977" s="7">
        <v>4.16</v>
      </c>
      <c r="C977" s="1">
        <v>1</v>
      </c>
      <c r="D977" s="1" t="s">
        <v>158</v>
      </c>
      <c r="E977" s="1">
        <v>2.78</v>
      </c>
      <c r="F977" s="1">
        <v>1.01</v>
      </c>
      <c r="G977" s="1">
        <v>3</v>
      </c>
      <c r="H977" s="1">
        <v>0.95</v>
      </c>
      <c r="I977" s="5">
        <v>2.05</v>
      </c>
      <c r="J977" s="5">
        <v>0.80467384697155</v>
      </c>
      <c r="K977" s="1">
        <v>1</v>
      </c>
      <c r="L977" s="4">
        <v>0.25</v>
      </c>
      <c r="M977" s="1">
        <v>2</v>
      </c>
      <c r="N977" s="4">
        <v>0.5</v>
      </c>
      <c r="O977" s="1">
        <v>3</v>
      </c>
      <c r="P977" s="4">
        <v>0.2</v>
      </c>
      <c r="Q977" s="1">
        <v>4</v>
      </c>
      <c r="R977" s="4">
        <v>0.05</v>
      </c>
      <c r="S977" s="1"/>
      <c r="T977" s="4"/>
      <c r="U977" s="1"/>
      <c r="V977" s="4"/>
      <c r="W977" s="1">
        <v>528</v>
      </c>
      <c r="X977" s="1">
        <v>4704</v>
      </c>
    </row>
    <row r="978" spans="1:24" customHeight="1" ht="12.75">
      <c r="A978" s="1" t="s">
        <v>604</v>
      </c>
      <c r="B978" s="7">
        <v>4.35</v>
      </c>
      <c r="C978" s="1">
        <v>1</v>
      </c>
      <c r="D978" s="1" t="s">
        <v>158</v>
      </c>
      <c r="E978" s="1">
        <v>2.95</v>
      </c>
      <c r="F978" s="1">
        <v>0.86</v>
      </c>
      <c r="G978" s="1">
        <v>3</v>
      </c>
      <c r="H978" s="1">
        <v>0.95</v>
      </c>
      <c r="I978" s="5">
        <v>2.05</v>
      </c>
      <c r="J978" s="5">
        <v>0.80467384697155</v>
      </c>
      <c r="K978" s="1">
        <v>1</v>
      </c>
      <c r="L978" s="4">
        <v>0.25</v>
      </c>
      <c r="M978" s="1">
        <v>2</v>
      </c>
      <c r="N978" s="4">
        <v>0.5</v>
      </c>
      <c r="O978" s="1">
        <v>3</v>
      </c>
      <c r="P978" s="4">
        <v>0.2</v>
      </c>
      <c r="Q978" s="1">
        <v>4</v>
      </c>
      <c r="R978" s="4">
        <v>0.05</v>
      </c>
      <c r="S978" s="1"/>
      <c r="T978" s="4"/>
      <c r="U978" s="1"/>
      <c r="V978" s="4"/>
      <c r="W978" s="1">
        <v>528</v>
      </c>
      <c r="X978" s="1">
        <v>4746</v>
      </c>
    </row>
    <row r="979" spans="1:24" customHeight="1" ht="12.75">
      <c r="A979" s="1" t="s">
        <v>605</v>
      </c>
      <c r="B979" s="7">
        <v>3.19</v>
      </c>
      <c r="C979" s="1">
        <v>1</v>
      </c>
      <c r="D979" s="1" t="s">
        <v>158</v>
      </c>
      <c r="E979" s="1">
        <v>2.1</v>
      </c>
      <c r="F979" s="1">
        <v>1.06</v>
      </c>
      <c r="G979" s="1">
        <v>3</v>
      </c>
      <c r="H979" s="1">
        <v>0.95</v>
      </c>
      <c r="I979" s="5">
        <v>2.05</v>
      </c>
      <c r="J979" s="5">
        <v>0.80467384697155</v>
      </c>
      <c r="K979" s="1">
        <v>1</v>
      </c>
      <c r="L979" s="4">
        <v>0.25</v>
      </c>
      <c r="M979" s="1">
        <v>2</v>
      </c>
      <c r="N979" s="4">
        <v>0.5</v>
      </c>
      <c r="O979" s="1">
        <v>3</v>
      </c>
      <c r="P979" s="4">
        <v>0.2</v>
      </c>
      <c r="Q979" s="1">
        <v>4</v>
      </c>
      <c r="R979" s="4">
        <v>0.05</v>
      </c>
      <c r="S979" s="1"/>
      <c r="T979" s="4"/>
      <c r="U979" s="1"/>
      <c r="V979" s="4"/>
      <c r="W979" s="1">
        <v>528</v>
      </c>
      <c r="X979" s="1">
        <v>4788</v>
      </c>
    </row>
    <row r="980" spans="1:24" customHeight="1" ht="12.75">
      <c r="A980" s="1" t="s">
        <v>606</v>
      </c>
      <c r="B980" s="7">
        <v>4.96</v>
      </c>
      <c r="C980" s="1">
        <v>1</v>
      </c>
      <c r="D980" s="1" t="s">
        <v>158</v>
      </c>
      <c r="E980" s="1">
        <v>2.72</v>
      </c>
      <c r="F980" s="1">
        <v>1.21</v>
      </c>
      <c r="G980" s="1">
        <v>3</v>
      </c>
      <c r="H980" s="1">
        <v>0.95</v>
      </c>
      <c r="I980" s="5">
        <v>2.05</v>
      </c>
      <c r="J980" s="5">
        <v>0.80467384697155</v>
      </c>
      <c r="K980" s="1">
        <v>1</v>
      </c>
      <c r="L980" s="4">
        <v>0.25</v>
      </c>
      <c r="M980" s="1">
        <v>2</v>
      </c>
      <c r="N980" s="4">
        <v>0.5</v>
      </c>
      <c r="O980" s="1">
        <v>3</v>
      </c>
      <c r="P980" s="4">
        <v>0.2</v>
      </c>
      <c r="Q980" s="1">
        <v>4</v>
      </c>
      <c r="R980" s="4">
        <v>0.05</v>
      </c>
      <c r="S980" s="1"/>
      <c r="T980" s="4"/>
      <c r="U980" s="1"/>
      <c r="V980" s="4"/>
      <c r="W980" s="1">
        <v>528</v>
      </c>
      <c r="X980" s="1">
        <v>4830</v>
      </c>
    </row>
    <row r="981" spans="1:24" customHeight="1" ht="12.75">
      <c r="A981" s="1" t="s">
        <v>607</v>
      </c>
      <c r="B981" s="7">
        <v>4.56</v>
      </c>
      <c r="C981" s="1">
        <v>1</v>
      </c>
      <c r="D981" s="1" t="s">
        <v>158</v>
      </c>
      <c r="E981" s="1">
        <v>2.57</v>
      </c>
      <c r="F981" s="1">
        <v>1.12</v>
      </c>
      <c r="G981" s="1">
        <v>3</v>
      </c>
      <c r="H981" s="1">
        <v>0.95</v>
      </c>
      <c r="I981" s="5">
        <v>2.05</v>
      </c>
      <c r="J981" s="5">
        <v>0.80467384697155</v>
      </c>
      <c r="K981" s="1">
        <v>1</v>
      </c>
      <c r="L981" s="4">
        <v>0.25</v>
      </c>
      <c r="M981" s="1">
        <v>2</v>
      </c>
      <c r="N981" s="4">
        <v>0.5</v>
      </c>
      <c r="O981" s="1">
        <v>3</v>
      </c>
      <c r="P981" s="4">
        <v>0.2</v>
      </c>
      <c r="Q981" s="1">
        <v>4</v>
      </c>
      <c r="R981" s="4">
        <v>0.05</v>
      </c>
      <c r="S981" s="1"/>
      <c r="T981" s="4"/>
      <c r="U981" s="1"/>
      <c r="V981" s="4"/>
      <c r="W981" s="1">
        <v>528</v>
      </c>
      <c r="X981" s="1">
        <v>4872</v>
      </c>
    </row>
    <row r="982" spans="1:24" customHeight="1" ht="12.75">
      <c r="A982" s="1" t="s">
        <v>608</v>
      </c>
      <c r="B982" s="7">
        <v>2.94</v>
      </c>
      <c r="C982" s="1">
        <v>1</v>
      </c>
      <c r="D982" s="1" t="s">
        <v>158</v>
      </c>
      <c r="E982" s="1">
        <v>2.93</v>
      </c>
      <c r="F982" s="1">
        <v>1.28</v>
      </c>
      <c r="G982" s="1">
        <v>3</v>
      </c>
      <c r="H982" s="1">
        <v>0.95</v>
      </c>
      <c r="I982" s="5">
        <v>2.05</v>
      </c>
      <c r="J982" s="5">
        <v>0.80467384697155</v>
      </c>
      <c r="K982" s="1">
        <v>1</v>
      </c>
      <c r="L982" s="4">
        <v>0.25</v>
      </c>
      <c r="M982" s="1">
        <v>2</v>
      </c>
      <c r="N982" s="4">
        <v>0.5</v>
      </c>
      <c r="O982" s="1">
        <v>3</v>
      </c>
      <c r="P982" s="4">
        <v>0.2</v>
      </c>
      <c r="Q982" s="1">
        <v>4</v>
      </c>
      <c r="R982" s="4">
        <v>0.05</v>
      </c>
      <c r="S982" s="1"/>
      <c r="T982" s="4"/>
      <c r="U982" s="1"/>
      <c r="V982" s="4"/>
      <c r="W982" s="1">
        <v>528</v>
      </c>
      <c r="X982" s="1">
        <v>4914</v>
      </c>
    </row>
    <row r="983" spans="1:24" customHeight="1" ht="12.75">
      <c r="A983" s="1" t="s">
        <v>609</v>
      </c>
      <c r="B983" s="7">
        <v>4.8</v>
      </c>
      <c r="C983" s="1">
        <v>1</v>
      </c>
      <c r="D983" s="1" t="s">
        <v>158</v>
      </c>
      <c r="E983" s="1">
        <v>2.68</v>
      </c>
      <c r="F983" s="1">
        <v>1.19</v>
      </c>
      <c r="G983" s="1">
        <v>3</v>
      </c>
      <c r="H983" s="1">
        <v>0.95</v>
      </c>
      <c r="I983" s="5">
        <v>2.05</v>
      </c>
      <c r="J983" s="5">
        <v>0.80467384697155</v>
      </c>
      <c r="K983" s="1">
        <v>1</v>
      </c>
      <c r="L983" s="4">
        <v>0.25</v>
      </c>
      <c r="M983" s="1">
        <v>2</v>
      </c>
      <c r="N983" s="4">
        <v>0.5</v>
      </c>
      <c r="O983" s="1">
        <v>3</v>
      </c>
      <c r="P983" s="4">
        <v>0.2</v>
      </c>
      <c r="Q983" s="1">
        <v>4</v>
      </c>
      <c r="R983" s="4">
        <v>0.05</v>
      </c>
      <c r="S983" s="1"/>
      <c r="T983" s="4"/>
      <c r="U983" s="1"/>
      <c r="V983" s="4"/>
      <c r="W983" s="1">
        <v>528</v>
      </c>
      <c r="X983" s="1">
        <v>4956</v>
      </c>
    </row>
    <row r="984" spans="1:24" customHeight="1" ht="12.75">
      <c r="A984" s="1" t="s">
        <v>610</v>
      </c>
      <c r="B984" s="7">
        <v>2.65</v>
      </c>
      <c r="C984" s="1">
        <v>1</v>
      </c>
      <c r="D984" s="1" t="s">
        <v>158</v>
      </c>
      <c r="E984" s="1">
        <v>2.71</v>
      </c>
      <c r="F984" s="1">
        <v>0.78</v>
      </c>
      <c r="G984" s="1">
        <v>3</v>
      </c>
      <c r="H984" s="1">
        <v>0.95</v>
      </c>
      <c r="I984" s="5">
        <v>2.05</v>
      </c>
      <c r="J984" s="5">
        <v>0.80467384697155</v>
      </c>
      <c r="K984" s="1">
        <v>1</v>
      </c>
      <c r="L984" s="4">
        <v>0.25</v>
      </c>
      <c r="M984" s="1">
        <v>2</v>
      </c>
      <c r="N984" s="4">
        <v>0.5</v>
      </c>
      <c r="O984" s="1">
        <v>3</v>
      </c>
      <c r="P984" s="4">
        <v>0.2</v>
      </c>
      <c r="Q984" s="1">
        <v>4</v>
      </c>
      <c r="R984" s="4">
        <v>0.05</v>
      </c>
      <c r="S984" s="1"/>
      <c r="T984" s="4"/>
      <c r="U984" s="1"/>
      <c r="V984" s="4"/>
      <c r="W984" s="1">
        <v>528</v>
      </c>
      <c r="X984" s="1">
        <v>4998</v>
      </c>
    </row>
    <row r="985" spans="1:24" customHeight="1" ht="12.75">
      <c r="A985" s="1" t="s">
        <v>611</v>
      </c>
      <c r="B985" s="7">
        <v>4.7</v>
      </c>
      <c r="C985" s="1">
        <v>1</v>
      </c>
      <c r="D985" s="1" t="s">
        <v>158</v>
      </c>
      <c r="E985" s="1">
        <v>2.93</v>
      </c>
      <c r="F985" s="1">
        <v>1.34</v>
      </c>
      <c r="G985" s="1">
        <v>3</v>
      </c>
      <c r="H985" s="1">
        <v>0.95</v>
      </c>
      <c r="I985" s="5">
        <v>2.05</v>
      </c>
      <c r="J985" s="5">
        <v>0.80467384697155</v>
      </c>
      <c r="K985" s="1">
        <v>1</v>
      </c>
      <c r="L985" s="4">
        <v>0.25</v>
      </c>
      <c r="M985" s="1">
        <v>2</v>
      </c>
      <c r="N985" s="4">
        <v>0.5</v>
      </c>
      <c r="O985" s="1">
        <v>3</v>
      </c>
      <c r="P985" s="4">
        <v>0.2</v>
      </c>
      <c r="Q985" s="1">
        <v>4</v>
      </c>
      <c r="R985" s="4">
        <v>0.05</v>
      </c>
      <c r="S985" s="1"/>
      <c r="T985" s="4"/>
      <c r="U985" s="1"/>
      <c r="V985" s="4"/>
      <c r="W985" s="1">
        <v>528</v>
      </c>
      <c r="X985" s="1">
        <v>5040</v>
      </c>
    </row>
    <row r="986" spans="1:24" customHeight="1" ht="12.75">
      <c r="A986" s="1" t="s">
        <v>612</v>
      </c>
      <c r="B986" s="7">
        <v>3.98</v>
      </c>
      <c r="C986" s="1">
        <v>1</v>
      </c>
      <c r="D986" s="1" t="s">
        <v>158</v>
      </c>
      <c r="E986" s="1">
        <v>2.03</v>
      </c>
      <c r="F986" s="1">
        <v>1.35</v>
      </c>
      <c r="G986" s="1">
        <v>3</v>
      </c>
      <c r="H986" s="1">
        <v>0.95</v>
      </c>
      <c r="I986" s="5">
        <v>2.05</v>
      </c>
      <c r="J986" s="5">
        <v>0.80467384697155</v>
      </c>
      <c r="K986" s="1">
        <v>1</v>
      </c>
      <c r="L986" s="4">
        <v>0.25</v>
      </c>
      <c r="M986" s="1">
        <v>2</v>
      </c>
      <c r="N986" s="4">
        <v>0.5</v>
      </c>
      <c r="O986" s="1">
        <v>3</v>
      </c>
      <c r="P986" s="4">
        <v>0.2</v>
      </c>
      <c r="Q986" s="1">
        <v>4</v>
      </c>
      <c r="R986" s="4">
        <v>0.05</v>
      </c>
      <c r="S986" s="1"/>
      <c r="T986" s="4"/>
      <c r="U986" s="1"/>
      <c r="V986" s="4"/>
      <c r="W986" s="1">
        <v>528</v>
      </c>
      <c r="X986" s="1">
        <v>5082</v>
      </c>
    </row>
    <row r="987" spans="1:24" customHeight="1" ht="12.75">
      <c r="A987" s="1" t="s">
        <v>613</v>
      </c>
      <c r="B987" s="7">
        <v>2.93</v>
      </c>
      <c r="C987" s="1">
        <v>1</v>
      </c>
      <c r="D987" s="1" t="s">
        <v>158</v>
      </c>
      <c r="E987" s="1">
        <v>2.98</v>
      </c>
      <c r="F987" s="1">
        <v>1.09</v>
      </c>
      <c r="G987" s="1">
        <v>3</v>
      </c>
      <c r="H987" s="1">
        <v>0.95</v>
      </c>
      <c r="I987" s="5">
        <v>2.05</v>
      </c>
      <c r="J987" s="5">
        <v>0.80467384697155</v>
      </c>
      <c r="K987" s="1">
        <v>1</v>
      </c>
      <c r="L987" s="4">
        <v>0.25</v>
      </c>
      <c r="M987" s="1">
        <v>2</v>
      </c>
      <c r="N987" s="4">
        <v>0.5</v>
      </c>
      <c r="O987" s="1">
        <v>3</v>
      </c>
      <c r="P987" s="4">
        <v>0.2</v>
      </c>
      <c r="Q987" s="1">
        <v>4</v>
      </c>
      <c r="R987" s="4">
        <v>0.05</v>
      </c>
      <c r="S987" s="1"/>
      <c r="T987" s="4"/>
      <c r="U987" s="1"/>
      <c r="V987" s="4"/>
      <c r="W987" s="1">
        <v>528</v>
      </c>
      <c r="X987" s="1">
        <v>5124</v>
      </c>
    </row>
    <row r="988" spans="1:24" customHeight="1" ht="12.75">
      <c r="A988" s="1" t="s">
        <v>614</v>
      </c>
      <c r="B988" s="7">
        <v>4.64</v>
      </c>
      <c r="C988" s="1">
        <v>1</v>
      </c>
      <c r="D988" s="1" t="s">
        <v>158</v>
      </c>
      <c r="E988" s="1">
        <v>2.53</v>
      </c>
      <c r="F988" s="1">
        <v>1.32</v>
      </c>
      <c r="G988" s="1">
        <v>3</v>
      </c>
      <c r="H988" s="1">
        <v>0.95</v>
      </c>
      <c r="I988" s="5">
        <v>2.05</v>
      </c>
      <c r="J988" s="5">
        <v>0.80467384697155</v>
      </c>
      <c r="K988" s="1">
        <v>1</v>
      </c>
      <c r="L988" s="4">
        <v>0.25</v>
      </c>
      <c r="M988" s="1">
        <v>2</v>
      </c>
      <c r="N988" s="4">
        <v>0.5</v>
      </c>
      <c r="O988" s="1">
        <v>3</v>
      </c>
      <c r="P988" s="4">
        <v>0.2</v>
      </c>
      <c r="Q988" s="1">
        <v>4</v>
      </c>
      <c r="R988" s="4">
        <v>0.05</v>
      </c>
      <c r="S988" s="1"/>
      <c r="T988" s="4"/>
      <c r="U988" s="1"/>
      <c r="V988" s="4"/>
      <c r="W988" s="1">
        <v>528</v>
      </c>
      <c r="X988" s="1">
        <v>5166</v>
      </c>
    </row>
    <row r="989" spans="1:24" customHeight="1" ht="12.75">
      <c r="A989" s="1" t="s">
        <v>767</v>
      </c>
      <c r="B989" s="7">
        <v>3.43</v>
      </c>
      <c r="C989" s="1">
        <v>1</v>
      </c>
      <c r="D989" s="1" t="s">
        <v>158</v>
      </c>
      <c r="E989" s="1">
        <v>2.55</v>
      </c>
      <c r="F989" s="1">
        <v>1.26</v>
      </c>
      <c r="G989" s="1">
        <v>3</v>
      </c>
      <c r="H989" s="1">
        <v>0.95</v>
      </c>
      <c r="I989" s="5">
        <v>2.05</v>
      </c>
      <c r="J989" s="5">
        <v>0.80467384697155</v>
      </c>
      <c r="K989" s="1">
        <v>1</v>
      </c>
      <c r="L989" s="4">
        <v>0.25</v>
      </c>
      <c r="M989" s="1">
        <v>2</v>
      </c>
      <c r="N989" s="4">
        <v>0.5</v>
      </c>
      <c r="O989" s="1">
        <v>3</v>
      </c>
      <c r="P989" s="4">
        <v>0.2</v>
      </c>
      <c r="Q989" s="1">
        <v>4</v>
      </c>
      <c r="R989" s="4">
        <v>0.05</v>
      </c>
      <c r="S989" s="1"/>
      <c r="T989" s="4"/>
      <c r="U989" s="1"/>
      <c r="V989" s="4"/>
      <c r="W989" s="1">
        <v>528</v>
      </c>
      <c r="X989" s="1">
        <v>5208</v>
      </c>
    </row>
    <row r="990" spans="1:24" customHeight="1" ht="12.75">
      <c r="A990" s="1" t="s">
        <v>768</v>
      </c>
      <c r="B990" s="7">
        <v>4.87</v>
      </c>
      <c r="C990" s="1">
        <v>1</v>
      </c>
      <c r="D990" s="1" t="s">
        <v>158</v>
      </c>
      <c r="E990" s="1">
        <v>2.15</v>
      </c>
      <c r="F990" s="1">
        <v>0.97</v>
      </c>
      <c r="G990" s="1">
        <v>3</v>
      </c>
      <c r="H990" s="1">
        <v>0.95</v>
      </c>
      <c r="I990" s="5">
        <v>2.05</v>
      </c>
      <c r="J990" s="5">
        <v>0.80467384697155</v>
      </c>
      <c r="K990" s="1">
        <v>1</v>
      </c>
      <c r="L990" s="4">
        <v>0.25</v>
      </c>
      <c r="M990" s="1">
        <v>2</v>
      </c>
      <c r="N990" s="4">
        <v>0.5</v>
      </c>
      <c r="O990" s="1">
        <v>3</v>
      </c>
      <c r="P990" s="4">
        <v>0.2</v>
      </c>
      <c r="Q990" s="1">
        <v>4</v>
      </c>
      <c r="R990" s="4">
        <v>0.05</v>
      </c>
      <c r="S990" s="1"/>
      <c r="T990" s="4"/>
      <c r="U990" s="1"/>
      <c r="V990" s="4"/>
      <c r="W990" s="1">
        <v>528</v>
      </c>
      <c r="X990" s="1">
        <v>5250</v>
      </c>
    </row>
    <row r="991" spans="1:24" customHeight="1" ht="12.75">
      <c r="A991" s="1" t="s">
        <v>769</v>
      </c>
      <c r="B991" s="7">
        <v>5</v>
      </c>
      <c r="C991" s="1">
        <v>1</v>
      </c>
      <c r="D991" s="1" t="s">
        <v>158</v>
      </c>
      <c r="E991" s="1">
        <v>2.37</v>
      </c>
      <c r="F991" s="1">
        <v>0.84</v>
      </c>
      <c r="G991" s="1">
        <v>3</v>
      </c>
      <c r="H991" s="1">
        <v>0.95</v>
      </c>
      <c r="I991" s="5">
        <v>2.05</v>
      </c>
      <c r="J991" s="5">
        <v>0.80467384697155</v>
      </c>
      <c r="K991" s="1">
        <v>1</v>
      </c>
      <c r="L991" s="4">
        <v>0.25</v>
      </c>
      <c r="M991" s="1">
        <v>2</v>
      </c>
      <c r="N991" s="4">
        <v>0.5</v>
      </c>
      <c r="O991" s="1">
        <v>3</v>
      </c>
      <c r="P991" s="4">
        <v>0.2</v>
      </c>
      <c r="Q991" s="1">
        <v>4</v>
      </c>
      <c r="R991" s="4">
        <v>0.05</v>
      </c>
      <c r="S991" s="1"/>
      <c r="T991" s="4"/>
      <c r="U991" s="1"/>
      <c r="V991" s="4"/>
      <c r="W991" s="1">
        <v>528</v>
      </c>
      <c r="X991" s="1">
        <v>5292</v>
      </c>
    </row>
    <row r="992" spans="1:24" customHeight="1" ht="12.75">
      <c r="A992" s="1" t="s">
        <v>770</v>
      </c>
      <c r="B992" s="7">
        <v>3.55</v>
      </c>
      <c r="C992" s="1">
        <v>1</v>
      </c>
      <c r="D992" s="1" t="s">
        <v>158</v>
      </c>
      <c r="E992" s="1">
        <v>3</v>
      </c>
      <c r="F992" s="1">
        <v>1.37</v>
      </c>
      <c r="G992" s="1">
        <v>3</v>
      </c>
      <c r="H992" s="1">
        <v>0.95</v>
      </c>
      <c r="I992" s="5">
        <v>2.05</v>
      </c>
      <c r="J992" s="5">
        <v>0.80467384697155</v>
      </c>
      <c r="K992" s="1">
        <v>1</v>
      </c>
      <c r="L992" s="4">
        <v>0.25</v>
      </c>
      <c r="M992" s="1">
        <v>2</v>
      </c>
      <c r="N992" s="4">
        <v>0.5</v>
      </c>
      <c r="O992" s="1">
        <v>3</v>
      </c>
      <c r="P992" s="4">
        <v>0.2</v>
      </c>
      <c r="Q992" s="1">
        <v>4</v>
      </c>
      <c r="R992" s="4">
        <v>0.05</v>
      </c>
      <c r="S992" s="1"/>
      <c r="T992" s="4"/>
      <c r="U992" s="1"/>
      <c r="V992" s="4"/>
      <c r="W992" s="1">
        <v>528</v>
      </c>
      <c r="X992" s="1">
        <v>5334</v>
      </c>
    </row>
    <row r="993" spans="1:24" customHeight="1" ht="12.75">
      <c r="A993" s="1" t="s">
        <v>771</v>
      </c>
      <c r="B993" s="7">
        <v>3.68</v>
      </c>
      <c r="C993" s="1">
        <v>1</v>
      </c>
      <c r="D993" s="1" t="s">
        <v>158</v>
      </c>
      <c r="E993" s="1">
        <v>2.03</v>
      </c>
      <c r="F993" s="1">
        <v>1.49</v>
      </c>
      <c r="G993" s="1">
        <v>3</v>
      </c>
      <c r="H993" s="1">
        <v>0.95</v>
      </c>
      <c r="I993" s="5">
        <v>2.05</v>
      </c>
      <c r="J993" s="5">
        <v>0.80467384697155</v>
      </c>
      <c r="K993" s="1">
        <v>1</v>
      </c>
      <c r="L993" s="4">
        <v>0.25</v>
      </c>
      <c r="M993" s="1">
        <v>2</v>
      </c>
      <c r="N993" s="4">
        <v>0.5</v>
      </c>
      <c r="O993" s="1">
        <v>3</v>
      </c>
      <c r="P993" s="4">
        <v>0.2</v>
      </c>
      <c r="Q993" s="1">
        <v>4</v>
      </c>
      <c r="R993" s="4">
        <v>0.05</v>
      </c>
      <c r="S993" s="1"/>
      <c r="T993" s="4"/>
      <c r="U993" s="1"/>
      <c r="V993" s="4"/>
      <c r="W993" s="1">
        <v>528</v>
      </c>
      <c r="X993" s="1">
        <v>5376</v>
      </c>
    </row>
    <row r="994" spans="1:24" customHeight="1" ht="12.75">
      <c r="A994" s="1" t="s">
        <v>772</v>
      </c>
      <c r="B994" s="7">
        <v>4</v>
      </c>
      <c r="C994" s="1">
        <v>1</v>
      </c>
      <c r="D994" s="1" t="s">
        <v>158</v>
      </c>
      <c r="E994" s="1">
        <v>2.08</v>
      </c>
      <c r="F994" s="1">
        <v>1.11</v>
      </c>
      <c r="G994" s="1">
        <v>3</v>
      </c>
      <c r="H994" s="1">
        <v>0.95</v>
      </c>
      <c r="I994" s="5">
        <v>2.05</v>
      </c>
      <c r="J994" s="5">
        <v>0.80467384697155</v>
      </c>
      <c r="K994" s="1">
        <v>1</v>
      </c>
      <c r="L994" s="4">
        <v>0.25</v>
      </c>
      <c r="M994" s="1">
        <v>2</v>
      </c>
      <c r="N994" s="4">
        <v>0.5</v>
      </c>
      <c r="O994" s="1">
        <v>3</v>
      </c>
      <c r="P994" s="4">
        <v>0.2</v>
      </c>
      <c r="Q994" s="1">
        <v>4</v>
      </c>
      <c r="R994" s="4">
        <v>0.05</v>
      </c>
      <c r="S994" s="1"/>
      <c r="T994" s="4"/>
      <c r="U994" s="1"/>
      <c r="V994" s="4"/>
      <c r="W994" s="1">
        <v>528</v>
      </c>
      <c r="X994" s="1">
        <v>5418</v>
      </c>
    </row>
    <row r="995" spans="1:24" customHeight="1" ht="12.75">
      <c r="A995" s="1" t="s">
        <v>773</v>
      </c>
      <c r="B995" s="7">
        <v>3.64</v>
      </c>
      <c r="C995" s="1">
        <v>1</v>
      </c>
      <c r="D995" s="1" t="s">
        <v>158</v>
      </c>
      <c r="E995" s="1">
        <v>2.12</v>
      </c>
      <c r="F995" s="1">
        <v>0.97</v>
      </c>
      <c r="G995" s="1">
        <v>3</v>
      </c>
      <c r="H995" s="1">
        <v>0.95</v>
      </c>
      <c r="I995" s="5">
        <v>2.05</v>
      </c>
      <c r="J995" s="5">
        <v>0.80467384697155</v>
      </c>
      <c r="K995" s="1">
        <v>1</v>
      </c>
      <c r="L995" s="4">
        <v>0.25</v>
      </c>
      <c r="M995" s="1">
        <v>2</v>
      </c>
      <c r="N995" s="4">
        <v>0.5</v>
      </c>
      <c r="O995" s="1">
        <v>3</v>
      </c>
      <c r="P995" s="4">
        <v>0.2</v>
      </c>
      <c r="Q995" s="1">
        <v>4</v>
      </c>
      <c r="R995" s="4">
        <v>0.05</v>
      </c>
      <c r="S995" s="1"/>
      <c r="T995" s="4"/>
      <c r="U995" s="1"/>
      <c r="V995" s="4"/>
      <c r="W995" s="1">
        <v>528</v>
      </c>
      <c r="X995" s="1">
        <v>5460</v>
      </c>
    </row>
    <row r="996" spans="1:24" customHeight="1" ht="12.75">
      <c r="A996" s="1" t="s">
        <v>774</v>
      </c>
      <c r="B996" s="7">
        <v>4.6</v>
      </c>
      <c r="C996" s="1">
        <v>1</v>
      </c>
      <c r="D996" s="1" t="s">
        <v>158</v>
      </c>
      <c r="E996" s="1">
        <v>2.9</v>
      </c>
      <c r="F996" s="1">
        <v>0.92</v>
      </c>
      <c r="G996" s="1">
        <v>3</v>
      </c>
      <c r="H996" s="1">
        <v>0.95</v>
      </c>
      <c r="I996" s="5">
        <v>2.05</v>
      </c>
      <c r="J996" s="5">
        <v>0.80467384697155</v>
      </c>
      <c r="K996" s="1">
        <v>1</v>
      </c>
      <c r="L996" s="4">
        <v>0.25</v>
      </c>
      <c r="M996" s="1">
        <v>2</v>
      </c>
      <c r="N996" s="4">
        <v>0.5</v>
      </c>
      <c r="O996" s="1">
        <v>3</v>
      </c>
      <c r="P996" s="4">
        <v>0.2</v>
      </c>
      <c r="Q996" s="1">
        <v>4</v>
      </c>
      <c r="R996" s="4">
        <v>0.05</v>
      </c>
      <c r="S996" s="1"/>
      <c r="T996" s="4"/>
      <c r="U996" s="1"/>
      <c r="V996" s="4"/>
      <c r="W996" s="1">
        <v>528</v>
      </c>
      <c r="X996" s="1">
        <v>5502</v>
      </c>
    </row>
    <row r="997" spans="1:24" customHeight="1" ht="12.75">
      <c r="A997" s="1" t="s">
        <v>775</v>
      </c>
      <c r="B997" s="7">
        <v>4.49</v>
      </c>
      <c r="C997" s="1">
        <v>1</v>
      </c>
      <c r="D997" s="1" t="s">
        <v>158</v>
      </c>
      <c r="E997" s="1">
        <v>2.29</v>
      </c>
      <c r="F997" s="1">
        <v>1.01</v>
      </c>
      <c r="G997" s="1">
        <v>3</v>
      </c>
      <c r="H997" s="1">
        <v>0.95</v>
      </c>
      <c r="I997" s="5">
        <v>2.05</v>
      </c>
      <c r="J997" s="5">
        <v>0.80467384697155</v>
      </c>
      <c r="K997" s="1">
        <v>1</v>
      </c>
      <c r="L997" s="4">
        <v>0.25</v>
      </c>
      <c r="M997" s="1">
        <v>2</v>
      </c>
      <c r="N997" s="4">
        <v>0.5</v>
      </c>
      <c r="O997" s="1">
        <v>3</v>
      </c>
      <c r="P997" s="4">
        <v>0.2</v>
      </c>
      <c r="Q997" s="1">
        <v>4</v>
      </c>
      <c r="R997" s="4">
        <v>0.05</v>
      </c>
      <c r="S997" s="1"/>
      <c r="T997" s="4"/>
      <c r="U997" s="1"/>
      <c r="V997" s="4"/>
      <c r="W997" s="1">
        <v>528</v>
      </c>
      <c r="X997" s="1">
        <v>5544</v>
      </c>
    </row>
    <row r="998" spans="1:24" customHeight="1" ht="12.75">
      <c r="A998" s="1" t="s">
        <v>776</v>
      </c>
      <c r="B998" s="7">
        <v>4.59</v>
      </c>
      <c r="C998" s="1">
        <v>1</v>
      </c>
      <c r="D998" s="1" t="s">
        <v>158</v>
      </c>
      <c r="E998" s="1">
        <v>2.1</v>
      </c>
      <c r="F998" s="1">
        <v>1.06</v>
      </c>
      <c r="G998" s="1">
        <v>3</v>
      </c>
      <c r="H998" s="1">
        <v>0.95</v>
      </c>
      <c r="I998" s="5">
        <v>2.05</v>
      </c>
      <c r="J998" s="5">
        <v>0.80467384697155</v>
      </c>
      <c r="K998" s="1">
        <v>1</v>
      </c>
      <c r="L998" s="4">
        <v>0.25</v>
      </c>
      <c r="M998" s="1">
        <v>2</v>
      </c>
      <c r="N998" s="4">
        <v>0.5</v>
      </c>
      <c r="O998" s="1">
        <v>3</v>
      </c>
      <c r="P998" s="4">
        <v>0.2</v>
      </c>
      <c r="Q998" s="1">
        <v>4</v>
      </c>
      <c r="R998" s="4">
        <v>0.05</v>
      </c>
      <c r="S998" s="1"/>
      <c r="T998" s="4"/>
      <c r="U998" s="1"/>
      <c r="V998" s="4"/>
      <c r="W998" s="1">
        <v>528</v>
      </c>
      <c r="X998" s="1">
        <v>5586</v>
      </c>
    </row>
    <row r="999" spans="1:24" customHeight="1" ht="12.75">
      <c r="A999" s="1" t="s">
        <v>777</v>
      </c>
      <c r="B999" s="7">
        <v>4.46</v>
      </c>
      <c r="C999" s="1">
        <v>1</v>
      </c>
      <c r="D999" s="1" t="s">
        <v>158</v>
      </c>
      <c r="E999" s="1">
        <v>2.24</v>
      </c>
      <c r="F999" s="1">
        <v>1.3</v>
      </c>
      <c r="G999" s="1">
        <v>3</v>
      </c>
      <c r="H999" s="1">
        <v>0.95</v>
      </c>
      <c r="I999" s="5">
        <v>2.05</v>
      </c>
      <c r="J999" s="5">
        <v>0.80467384697155</v>
      </c>
      <c r="K999" s="1">
        <v>1</v>
      </c>
      <c r="L999" s="4">
        <v>0.25</v>
      </c>
      <c r="M999" s="1">
        <v>2</v>
      </c>
      <c r="N999" s="4">
        <v>0.5</v>
      </c>
      <c r="O999" s="1">
        <v>3</v>
      </c>
      <c r="P999" s="4">
        <v>0.2</v>
      </c>
      <c r="Q999" s="1">
        <v>4</v>
      </c>
      <c r="R999" s="4">
        <v>0.05</v>
      </c>
      <c r="S999" s="1"/>
      <c r="T999" s="4"/>
      <c r="U999" s="1"/>
      <c r="V999" s="4"/>
      <c r="W999" s="1">
        <v>528</v>
      </c>
      <c r="X999" s="1">
        <v>5628</v>
      </c>
    </row>
    <row r="1000" spans="1:24" customHeight="1" ht="12.75">
      <c r="A1000" s="1" t="s">
        <v>778</v>
      </c>
      <c r="B1000" s="7">
        <v>2.79</v>
      </c>
      <c r="C1000" s="1">
        <v>1</v>
      </c>
      <c r="D1000" s="1" t="s">
        <v>158</v>
      </c>
      <c r="E1000" s="1">
        <v>2.92</v>
      </c>
      <c r="F1000" s="1">
        <v>0.82</v>
      </c>
      <c r="G1000" s="1">
        <v>3</v>
      </c>
      <c r="H1000" s="1">
        <v>0.95</v>
      </c>
      <c r="I1000" s="5">
        <v>2.05</v>
      </c>
      <c r="J1000" s="5">
        <v>0.80467384697155</v>
      </c>
      <c r="K1000" s="1">
        <v>1</v>
      </c>
      <c r="L1000" s="4">
        <v>0.25</v>
      </c>
      <c r="M1000" s="1">
        <v>2</v>
      </c>
      <c r="N1000" s="4">
        <v>0.5</v>
      </c>
      <c r="O1000" s="1">
        <v>3</v>
      </c>
      <c r="P1000" s="4">
        <v>0.2</v>
      </c>
      <c r="Q1000" s="1">
        <v>4</v>
      </c>
      <c r="R1000" s="4">
        <v>0.05</v>
      </c>
      <c r="S1000" s="1"/>
      <c r="T1000" s="4"/>
      <c r="U1000" s="1"/>
      <c r="V1000" s="4"/>
      <c r="W1000" s="1">
        <v>528</v>
      </c>
      <c r="X1000" s="1">
        <v>5670</v>
      </c>
    </row>
    <row r="1001" spans="1:24" customHeight="1" ht="12.75">
      <c r="A1001" s="1" t="s">
        <v>779</v>
      </c>
      <c r="B1001" s="7">
        <v>3.8</v>
      </c>
      <c r="C1001" s="1">
        <v>1</v>
      </c>
      <c r="D1001" s="1" t="s">
        <v>158</v>
      </c>
      <c r="E1001" s="1">
        <v>2.82</v>
      </c>
      <c r="F1001" s="1">
        <v>1.02</v>
      </c>
      <c r="G1001" s="1">
        <v>3</v>
      </c>
      <c r="H1001" s="1">
        <v>0.95</v>
      </c>
      <c r="I1001" s="5">
        <v>2.05</v>
      </c>
      <c r="J1001" s="5">
        <v>0.80467384697155</v>
      </c>
      <c r="K1001" s="1">
        <v>1</v>
      </c>
      <c r="L1001" s="4">
        <v>0.25</v>
      </c>
      <c r="M1001" s="1">
        <v>2</v>
      </c>
      <c r="N1001" s="4">
        <v>0.5</v>
      </c>
      <c r="O1001" s="1">
        <v>3</v>
      </c>
      <c r="P1001" s="4">
        <v>0.2</v>
      </c>
      <c r="Q1001" s="1">
        <v>4</v>
      </c>
      <c r="R1001" s="4">
        <v>0.05</v>
      </c>
      <c r="S1001" s="1"/>
      <c r="T1001" s="4"/>
      <c r="U1001" s="1"/>
      <c r="V1001" s="4"/>
      <c r="W1001" s="1">
        <v>528</v>
      </c>
      <c r="X1001" s="1">
        <v>5712</v>
      </c>
    </row>
    <row r="1002" spans="1:24" customHeight="1" ht="12.75">
      <c r="A1002" s="1" t="s">
        <v>780</v>
      </c>
      <c r="B1002" s="7">
        <v>4.4</v>
      </c>
      <c r="C1002" s="1">
        <v>1</v>
      </c>
      <c r="D1002" s="1" t="s">
        <v>158</v>
      </c>
      <c r="E1002" s="1">
        <v>2.63</v>
      </c>
      <c r="F1002" s="1">
        <v>1.08</v>
      </c>
      <c r="G1002" s="1">
        <v>3</v>
      </c>
      <c r="H1002" s="1">
        <v>0.95</v>
      </c>
      <c r="I1002" s="5">
        <v>2.05</v>
      </c>
      <c r="J1002" s="5">
        <v>0.80467384697155</v>
      </c>
      <c r="K1002" s="1">
        <v>1</v>
      </c>
      <c r="L1002" s="4">
        <v>0.25</v>
      </c>
      <c r="M1002" s="1">
        <v>2</v>
      </c>
      <c r="N1002" s="4">
        <v>0.5</v>
      </c>
      <c r="O1002" s="1">
        <v>3</v>
      </c>
      <c r="P1002" s="4">
        <v>0.2</v>
      </c>
      <c r="Q1002" s="1">
        <v>4</v>
      </c>
      <c r="R1002" s="4">
        <v>0.05</v>
      </c>
      <c r="S1002" s="1"/>
      <c r="T1002" s="4"/>
      <c r="U1002" s="1"/>
      <c r="V1002" s="4"/>
      <c r="W1002" s="1">
        <v>528</v>
      </c>
      <c r="X1002" s="1">
        <v>5754</v>
      </c>
    </row>
    <row r="1003" spans="1:24" customHeight="1" ht="12.75">
      <c r="A1003" s="1" t="s">
        <v>781</v>
      </c>
      <c r="B1003" s="7">
        <v>4.91</v>
      </c>
      <c r="C1003" s="1">
        <v>1</v>
      </c>
      <c r="D1003" s="1" t="s">
        <v>158</v>
      </c>
      <c r="E1003" s="1">
        <v>2.4</v>
      </c>
      <c r="F1003" s="1">
        <v>1.26</v>
      </c>
      <c r="G1003" s="1">
        <v>3</v>
      </c>
      <c r="H1003" s="1">
        <v>0.95</v>
      </c>
      <c r="I1003" s="5">
        <v>2.05</v>
      </c>
      <c r="J1003" s="5">
        <v>0.80467384697155</v>
      </c>
      <c r="K1003" s="1">
        <v>1</v>
      </c>
      <c r="L1003" s="4">
        <v>0.25</v>
      </c>
      <c r="M1003" s="1">
        <v>2</v>
      </c>
      <c r="N1003" s="4">
        <v>0.5</v>
      </c>
      <c r="O1003" s="1">
        <v>3</v>
      </c>
      <c r="P1003" s="4">
        <v>0.2</v>
      </c>
      <c r="Q1003" s="1">
        <v>4</v>
      </c>
      <c r="R1003" s="4">
        <v>0.05</v>
      </c>
      <c r="S1003" s="1"/>
      <c r="T1003" s="4"/>
      <c r="U1003" s="1"/>
      <c r="V1003" s="4"/>
      <c r="W1003" s="1">
        <v>528</v>
      </c>
      <c r="X1003" s="1">
        <v>5796</v>
      </c>
    </row>
    <row r="1004" spans="1:24" customHeight="1" ht="12.75">
      <c r="A1004" s="1" t="s">
        <v>782</v>
      </c>
      <c r="B1004" s="7">
        <v>2.84</v>
      </c>
      <c r="C1004" s="1">
        <v>1</v>
      </c>
      <c r="D1004" s="1" t="s">
        <v>158</v>
      </c>
      <c r="E1004" s="1">
        <v>2.92</v>
      </c>
      <c r="F1004" s="1">
        <v>1</v>
      </c>
      <c r="G1004" s="1">
        <v>3</v>
      </c>
      <c r="H1004" s="1">
        <v>0.95</v>
      </c>
      <c r="I1004" s="5">
        <v>2.05</v>
      </c>
      <c r="J1004" s="5">
        <v>0.80467384697155</v>
      </c>
      <c r="K1004" s="1">
        <v>1</v>
      </c>
      <c r="L1004" s="4">
        <v>0.25</v>
      </c>
      <c r="M1004" s="1">
        <v>2</v>
      </c>
      <c r="N1004" s="4">
        <v>0.5</v>
      </c>
      <c r="O1004" s="1">
        <v>3</v>
      </c>
      <c r="P1004" s="4">
        <v>0.2</v>
      </c>
      <c r="Q1004" s="1">
        <v>4</v>
      </c>
      <c r="R1004" s="4">
        <v>0.05</v>
      </c>
      <c r="S1004" s="1"/>
      <c r="T1004" s="4"/>
      <c r="U1004" s="1"/>
      <c r="V1004" s="4"/>
      <c r="W1004" s="1">
        <v>528</v>
      </c>
      <c r="X1004" s="1">
        <v>5838</v>
      </c>
    </row>
    <row r="1005" spans="1:24" customHeight="1" ht="12.75">
      <c r="A1005" s="1" t="s">
        <v>783</v>
      </c>
      <c r="B1005" s="7">
        <v>3.92</v>
      </c>
      <c r="C1005" s="1">
        <v>1</v>
      </c>
      <c r="D1005" s="1" t="s">
        <v>158</v>
      </c>
      <c r="E1005" s="1">
        <v>2.28</v>
      </c>
      <c r="F1005" s="1">
        <v>0.94</v>
      </c>
      <c r="G1005" s="1">
        <v>3</v>
      </c>
      <c r="H1005" s="1">
        <v>0.95</v>
      </c>
      <c r="I1005" s="5">
        <v>2.05</v>
      </c>
      <c r="J1005" s="5">
        <v>0.80467384697155</v>
      </c>
      <c r="K1005" s="1">
        <v>1</v>
      </c>
      <c r="L1005" s="4">
        <v>0.25</v>
      </c>
      <c r="M1005" s="1">
        <v>2</v>
      </c>
      <c r="N1005" s="4">
        <v>0.5</v>
      </c>
      <c r="O1005" s="1">
        <v>3</v>
      </c>
      <c r="P1005" s="4">
        <v>0.2</v>
      </c>
      <c r="Q1005" s="1">
        <v>4</v>
      </c>
      <c r="R1005" s="4">
        <v>0.05</v>
      </c>
      <c r="S1005" s="1"/>
      <c r="T1005" s="4"/>
      <c r="U1005" s="1"/>
      <c r="V1005" s="4"/>
      <c r="W1005" s="1">
        <v>528</v>
      </c>
      <c r="X1005" s="1">
        <v>5880</v>
      </c>
    </row>
    <row r="1006" spans="1:24" customHeight="1" ht="12.75">
      <c r="A1006" s="1" t="s">
        <v>784</v>
      </c>
      <c r="B1006" s="7">
        <v>4.81</v>
      </c>
      <c r="C1006" s="1">
        <v>1</v>
      </c>
      <c r="D1006" s="1" t="s">
        <v>158</v>
      </c>
      <c r="E1006" s="1">
        <v>2.91</v>
      </c>
      <c r="F1006" s="1">
        <v>1.41</v>
      </c>
      <c r="G1006" s="1">
        <v>3</v>
      </c>
      <c r="H1006" s="1">
        <v>0.95</v>
      </c>
      <c r="I1006" s="5">
        <v>2.05</v>
      </c>
      <c r="J1006" s="5">
        <v>0.80467384697155</v>
      </c>
      <c r="K1006" s="1">
        <v>1</v>
      </c>
      <c r="L1006" s="4">
        <v>0.25</v>
      </c>
      <c r="M1006" s="1">
        <v>2</v>
      </c>
      <c r="N1006" s="4">
        <v>0.5</v>
      </c>
      <c r="O1006" s="1">
        <v>3</v>
      </c>
      <c r="P1006" s="4">
        <v>0.2</v>
      </c>
      <c r="Q1006" s="1">
        <v>4</v>
      </c>
      <c r="R1006" s="4">
        <v>0.05</v>
      </c>
      <c r="S1006" s="1"/>
      <c r="T1006" s="4"/>
      <c r="U1006" s="1"/>
      <c r="V1006" s="4"/>
      <c r="W1006" s="1">
        <v>528</v>
      </c>
      <c r="X1006" s="1">
        <v>5922</v>
      </c>
    </row>
    <row r="1007" spans="1:24" customHeight="1" ht="12.75">
      <c r="A1007" s="1" t="s">
        <v>785</v>
      </c>
      <c r="B1007" s="7">
        <v>3.82</v>
      </c>
      <c r="C1007" s="1">
        <v>1</v>
      </c>
      <c r="D1007" s="1" t="s">
        <v>158</v>
      </c>
      <c r="E1007" s="1">
        <v>2.28</v>
      </c>
      <c r="F1007" s="1">
        <v>1.48</v>
      </c>
      <c r="G1007" s="1">
        <v>3</v>
      </c>
      <c r="H1007" s="1">
        <v>0.95</v>
      </c>
      <c r="I1007" s="5">
        <v>2.05</v>
      </c>
      <c r="J1007" s="5">
        <v>0.80467384697155</v>
      </c>
      <c r="K1007" s="1">
        <v>1</v>
      </c>
      <c r="L1007" s="4">
        <v>0.25</v>
      </c>
      <c r="M1007" s="1">
        <v>2</v>
      </c>
      <c r="N1007" s="4">
        <v>0.5</v>
      </c>
      <c r="O1007" s="1">
        <v>3</v>
      </c>
      <c r="P1007" s="4">
        <v>0.2</v>
      </c>
      <c r="Q1007" s="1">
        <v>4</v>
      </c>
      <c r="R1007" s="4">
        <v>0.05</v>
      </c>
      <c r="S1007" s="1"/>
      <c r="T1007" s="4"/>
      <c r="U1007" s="1"/>
      <c r="V1007" s="4"/>
      <c r="W1007" s="1">
        <v>528</v>
      </c>
      <c r="X1007" s="1">
        <v>5964</v>
      </c>
    </row>
    <row r="1008" spans="1:24" customHeight="1" ht="12.75">
      <c r="A1008" s="1" t="s">
        <v>997</v>
      </c>
      <c r="B1008" s="7">
        <v>4.24</v>
      </c>
      <c r="C1008" s="1">
        <v>1</v>
      </c>
      <c r="D1008" s="1" t="s">
        <v>158</v>
      </c>
      <c r="E1008" s="1">
        <v>2.95</v>
      </c>
      <c r="F1008" s="1">
        <v>0.82</v>
      </c>
      <c r="G1008" s="1">
        <v>3</v>
      </c>
      <c r="H1008" s="1">
        <v>0.95</v>
      </c>
      <c r="I1008" s="5">
        <v>2.05</v>
      </c>
      <c r="J1008" s="5">
        <v>0.80467384697155</v>
      </c>
      <c r="K1008" s="1">
        <v>1</v>
      </c>
      <c r="L1008" s="4">
        <v>0.25</v>
      </c>
      <c r="M1008" s="1">
        <v>2</v>
      </c>
      <c r="N1008" s="4">
        <v>0.5</v>
      </c>
      <c r="O1008" s="1">
        <v>3</v>
      </c>
      <c r="P1008" s="4">
        <v>0.2</v>
      </c>
      <c r="Q1008" s="1">
        <v>4</v>
      </c>
      <c r="R1008" s="4">
        <v>0.05</v>
      </c>
      <c r="S1008" s="1"/>
      <c r="T1008" s="4"/>
      <c r="U1008" s="1"/>
      <c r="V1008" s="4"/>
      <c r="W1008" s="1">
        <v>528</v>
      </c>
      <c r="X1008" s="1">
        <v>6006</v>
      </c>
    </row>
    <row r="1009" spans="1:24" customHeight="1" ht="12.75">
      <c r="A1009" s="1" t="s">
        <v>998</v>
      </c>
      <c r="B1009" s="7">
        <v>3.48</v>
      </c>
      <c r="C1009" s="1">
        <v>1</v>
      </c>
      <c r="D1009" s="1" t="s">
        <v>158</v>
      </c>
      <c r="E1009" s="1">
        <v>3</v>
      </c>
      <c r="F1009" s="1">
        <v>1.42</v>
      </c>
      <c r="G1009" s="1">
        <v>3</v>
      </c>
      <c r="H1009" s="1">
        <v>0.95</v>
      </c>
      <c r="I1009" s="5">
        <v>2.05</v>
      </c>
      <c r="J1009" s="5">
        <v>0.80467384697155</v>
      </c>
      <c r="K1009" s="1">
        <v>1</v>
      </c>
      <c r="L1009" s="4">
        <v>0.25</v>
      </c>
      <c r="M1009" s="1">
        <v>2</v>
      </c>
      <c r="N1009" s="4">
        <v>0.5</v>
      </c>
      <c r="O1009" s="1">
        <v>3</v>
      </c>
      <c r="P1009" s="4">
        <v>0.2</v>
      </c>
      <c r="Q1009" s="1">
        <v>4</v>
      </c>
      <c r="R1009" s="4">
        <v>0.05</v>
      </c>
      <c r="S1009" s="1"/>
      <c r="T1009" s="4"/>
      <c r="U1009" s="1"/>
      <c r="V1009" s="4"/>
      <c r="W1009" s="1">
        <v>528</v>
      </c>
      <c r="X1009" s="1">
        <v>6048</v>
      </c>
    </row>
    <row r="1010" spans="1:24" customHeight="1" ht="12.75">
      <c r="A1010" s="1" t="s">
        <v>999</v>
      </c>
      <c r="B1010" s="7">
        <v>2.69</v>
      </c>
      <c r="C1010" s="1">
        <v>1</v>
      </c>
      <c r="D1010" s="1" t="s">
        <v>158</v>
      </c>
      <c r="E1010" s="1">
        <v>2.68</v>
      </c>
      <c r="F1010" s="1">
        <v>0.9</v>
      </c>
      <c r="G1010" s="1">
        <v>3</v>
      </c>
      <c r="H1010" s="1">
        <v>0.95</v>
      </c>
      <c r="I1010" s="5">
        <v>2.05</v>
      </c>
      <c r="J1010" s="5">
        <v>0.80467384697155</v>
      </c>
      <c r="K1010" s="1">
        <v>1</v>
      </c>
      <c r="L1010" s="4">
        <v>0.25</v>
      </c>
      <c r="M1010" s="1">
        <v>2</v>
      </c>
      <c r="N1010" s="4">
        <v>0.5</v>
      </c>
      <c r="O1010" s="1">
        <v>3</v>
      </c>
      <c r="P1010" s="4">
        <v>0.2</v>
      </c>
      <c r="Q1010" s="1">
        <v>4</v>
      </c>
      <c r="R1010" s="4">
        <v>0.05</v>
      </c>
      <c r="S1010" s="1"/>
      <c r="T1010" s="4"/>
      <c r="U1010" s="1"/>
      <c r="V1010" s="4"/>
      <c r="W1010" s="1">
        <v>528</v>
      </c>
      <c r="X1010" s="1">
        <v>6090</v>
      </c>
    </row>
    <row r="1011" spans="1:24" customHeight="1" ht="12.75">
      <c r="A1011" s="1" t="s">
        <v>1000</v>
      </c>
      <c r="B1011" s="7">
        <v>3.4</v>
      </c>
      <c r="C1011" s="1">
        <v>1</v>
      </c>
      <c r="D1011" s="1" t="s">
        <v>158</v>
      </c>
      <c r="E1011" s="1">
        <v>2.98</v>
      </c>
      <c r="F1011" s="1">
        <v>1.27</v>
      </c>
      <c r="G1011" s="1">
        <v>3</v>
      </c>
      <c r="H1011" s="1">
        <v>0.95</v>
      </c>
      <c r="I1011" s="5">
        <v>2.05</v>
      </c>
      <c r="J1011" s="5">
        <v>0.80467384697155</v>
      </c>
      <c r="K1011" s="1">
        <v>1</v>
      </c>
      <c r="L1011" s="4">
        <v>0.25</v>
      </c>
      <c r="M1011" s="1">
        <v>2</v>
      </c>
      <c r="N1011" s="4">
        <v>0.5</v>
      </c>
      <c r="O1011" s="1">
        <v>3</v>
      </c>
      <c r="P1011" s="4">
        <v>0.2</v>
      </c>
      <c r="Q1011" s="1">
        <v>4</v>
      </c>
      <c r="R1011" s="4">
        <v>0.05</v>
      </c>
      <c r="S1011" s="1"/>
      <c r="T1011" s="4"/>
      <c r="U1011" s="1"/>
      <c r="V1011" s="4"/>
      <c r="W1011" s="1">
        <v>528</v>
      </c>
      <c r="X1011" s="1">
        <v>6132</v>
      </c>
    </row>
    <row r="1012" spans="1:24" customHeight="1" ht="12.75">
      <c r="A1012" s="1" t="s">
        <v>1001</v>
      </c>
      <c r="B1012" s="7">
        <v>4.52</v>
      </c>
      <c r="C1012" s="1">
        <v>1</v>
      </c>
      <c r="D1012" s="1" t="s">
        <v>158</v>
      </c>
      <c r="E1012" s="1">
        <v>2.26</v>
      </c>
      <c r="F1012" s="1">
        <v>1.5</v>
      </c>
      <c r="G1012" s="1">
        <v>3</v>
      </c>
      <c r="H1012" s="1">
        <v>0.95</v>
      </c>
      <c r="I1012" s="5">
        <v>2.05</v>
      </c>
      <c r="J1012" s="5">
        <v>0.80467384697155</v>
      </c>
      <c r="K1012" s="1">
        <v>1</v>
      </c>
      <c r="L1012" s="4">
        <v>0.25</v>
      </c>
      <c r="M1012" s="1">
        <v>2</v>
      </c>
      <c r="N1012" s="4">
        <v>0.5</v>
      </c>
      <c r="O1012" s="1">
        <v>3</v>
      </c>
      <c r="P1012" s="4">
        <v>0.2</v>
      </c>
      <c r="Q1012" s="1">
        <v>4</v>
      </c>
      <c r="R1012" s="4">
        <v>0.05</v>
      </c>
      <c r="S1012" s="1"/>
      <c r="T1012" s="4"/>
      <c r="U1012" s="1"/>
      <c r="V1012" s="4"/>
      <c r="W1012" s="1">
        <v>528</v>
      </c>
      <c r="X1012" s="1">
        <v>6174</v>
      </c>
    </row>
    <row r="1013" spans="1:24" customHeight="1" ht="12.75">
      <c r="A1013" s="1" t="s">
        <v>1002</v>
      </c>
      <c r="B1013" s="7">
        <v>4.09</v>
      </c>
      <c r="C1013" s="1">
        <v>1</v>
      </c>
      <c r="D1013" s="1" t="s">
        <v>158</v>
      </c>
      <c r="E1013" s="1">
        <v>2.65</v>
      </c>
      <c r="F1013" s="1">
        <v>1.28</v>
      </c>
      <c r="G1013" s="1">
        <v>3</v>
      </c>
      <c r="H1013" s="1">
        <v>0.95</v>
      </c>
      <c r="I1013" s="5">
        <v>2.05</v>
      </c>
      <c r="J1013" s="5">
        <v>0.80467384697155</v>
      </c>
      <c r="K1013" s="1">
        <v>1</v>
      </c>
      <c r="L1013" s="4">
        <v>0.25</v>
      </c>
      <c r="M1013" s="1">
        <v>2</v>
      </c>
      <c r="N1013" s="4">
        <v>0.5</v>
      </c>
      <c r="O1013" s="1">
        <v>3</v>
      </c>
      <c r="P1013" s="4">
        <v>0.2</v>
      </c>
      <c r="Q1013" s="1">
        <v>4</v>
      </c>
      <c r="R1013" s="4">
        <v>0.05</v>
      </c>
      <c r="S1013" s="1"/>
      <c r="T1013" s="4"/>
      <c r="U1013" s="1"/>
      <c r="V1013" s="4"/>
      <c r="W1013" s="1">
        <v>528</v>
      </c>
      <c r="X1013" s="1">
        <v>6216</v>
      </c>
    </row>
    <row r="1014" spans="1:24" customHeight="1" ht="12.75">
      <c r="A1014" s="1" t="s">
        <v>1003</v>
      </c>
      <c r="B1014" s="7">
        <v>2.96</v>
      </c>
      <c r="C1014" s="1">
        <v>1</v>
      </c>
      <c r="D1014" s="1" t="s">
        <v>158</v>
      </c>
      <c r="E1014" s="1">
        <v>2.43</v>
      </c>
      <c r="F1014" s="1">
        <v>1.17</v>
      </c>
      <c r="G1014" s="1">
        <v>3</v>
      </c>
      <c r="H1014" s="1">
        <v>0.95</v>
      </c>
      <c r="I1014" s="5">
        <v>2.05</v>
      </c>
      <c r="J1014" s="5">
        <v>0.80467384697155</v>
      </c>
      <c r="K1014" s="1">
        <v>1</v>
      </c>
      <c r="L1014" s="4">
        <v>0.25</v>
      </c>
      <c r="M1014" s="1">
        <v>2</v>
      </c>
      <c r="N1014" s="4">
        <v>0.5</v>
      </c>
      <c r="O1014" s="1">
        <v>3</v>
      </c>
      <c r="P1014" s="4">
        <v>0.2</v>
      </c>
      <c r="Q1014" s="1">
        <v>4</v>
      </c>
      <c r="R1014" s="4">
        <v>0.05</v>
      </c>
      <c r="S1014" s="1"/>
      <c r="T1014" s="4"/>
      <c r="U1014" s="1"/>
      <c r="V1014" s="4"/>
      <c r="W1014" s="1">
        <v>528</v>
      </c>
      <c r="X1014" s="1">
        <v>6258</v>
      </c>
    </row>
    <row r="1015" spans="1:24" customHeight="1" ht="12.75">
      <c r="A1015" s="1" t="s">
        <v>1004</v>
      </c>
      <c r="B1015" s="7">
        <v>4.79</v>
      </c>
      <c r="C1015" s="1">
        <v>1</v>
      </c>
      <c r="D1015" s="1" t="s">
        <v>158</v>
      </c>
      <c r="E1015" s="1">
        <v>2.84</v>
      </c>
      <c r="F1015" s="1">
        <v>0.77</v>
      </c>
      <c r="G1015" s="1">
        <v>3</v>
      </c>
      <c r="H1015" s="1">
        <v>0.95</v>
      </c>
      <c r="I1015" s="5">
        <v>2.05</v>
      </c>
      <c r="J1015" s="5">
        <v>0.80467384697155</v>
      </c>
      <c r="K1015" s="1">
        <v>1</v>
      </c>
      <c r="L1015" s="4">
        <v>0.25</v>
      </c>
      <c r="M1015" s="1">
        <v>2</v>
      </c>
      <c r="N1015" s="4">
        <v>0.5</v>
      </c>
      <c r="O1015" s="1">
        <v>3</v>
      </c>
      <c r="P1015" s="4">
        <v>0.2</v>
      </c>
      <c r="Q1015" s="1">
        <v>4</v>
      </c>
      <c r="R1015" s="4">
        <v>0.05</v>
      </c>
      <c r="S1015" s="1"/>
      <c r="T1015" s="4"/>
      <c r="U1015" s="1"/>
      <c r="V1015" s="4"/>
      <c r="W1015" s="1">
        <v>528</v>
      </c>
      <c r="X1015" s="1">
        <v>6300</v>
      </c>
    </row>
    <row r="1016" spans="1:24" customHeight="1" ht="12.75">
      <c r="A1016" s="1" t="s">
        <v>1005</v>
      </c>
      <c r="B1016" s="7">
        <v>3.54</v>
      </c>
      <c r="C1016" s="1">
        <v>1</v>
      </c>
      <c r="D1016" s="1" t="s">
        <v>158</v>
      </c>
      <c r="E1016" s="1">
        <v>2.6</v>
      </c>
      <c r="F1016" s="1">
        <v>1.34</v>
      </c>
      <c r="G1016" s="1">
        <v>3</v>
      </c>
      <c r="H1016" s="1">
        <v>0.95</v>
      </c>
      <c r="I1016" s="5">
        <v>2.05</v>
      </c>
      <c r="J1016" s="5">
        <v>0.80467384697155</v>
      </c>
      <c r="K1016" s="1">
        <v>1</v>
      </c>
      <c r="L1016" s="4">
        <v>0.25</v>
      </c>
      <c r="M1016" s="1">
        <v>2</v>
      </c>
      <c r="N1016" s="4">
        <v>0.5</v>
      </c>
      <c r="O1016" s="1">
        <v>3</v>
      </c>
      <c r="P1016" s="4">
        <v>0.2</v>
      </c>
      <c r="Q1016" s="1">
        <v>4</v>
      </c>
      <c r="R1016" s="4">
        <v>0.05</v>
      </c>
      <c r="S1016" s="1"/>
      <c r="T1016" s="4"/>
      <c r="U1016" s="1"/>
      <c r="V1016" s="4"/>
      <c r="W1016" s="1">
        <v>528</v>
      </c>
      <c r="X1016" s="1">
        <v>6342</v>
      </c>
    </row>
    <row r="1017" spans="1:24" customHeight="1" ht="12.75">
      <c r="A1017" s="1" t="s">
        <v>1006</v>
      </c>
      <c r="B1017" s="7">
        <v>2.93</v>
      </c>
      <c r="C1017" s="1">
        <v>1</v>
      </c>
      <c r="D1017" s="1" t="s">
        <v>158</v>
      </c>
      <c r="E1017" s="1">
        <v>2.03</v>
      </c>
      <c r="F1017" s="1">
        <v>0.79</v>
      </c>
      <c r="G1017" s="1">
        <v>3</v>
      </c>
      <c r="H1017" s="1">
        <v>0.95</v>
      </c>
      <c r="I1017" s="5">
        <v>2.05</v>
      </c>
      <c r="J1017" s="5">
        <v>0.80467384697155</v>
      </c>
      <c r="K1017" s="1">
        <v>1</v>
      </c>
      <c r="L1017" s="4">
        <v>0.25</v>
      </c>
      <c r="M1017" s="1">
        <v>2</v>
      </c>
      <c r="N1017" s="4">
        <v>0.5</v>
      </c>
      <c r="O1017" s="1">
        <v>3</v>
      </c>
      <c r="P1017" s="4">
        <v>0.2</v>
      </c>
      <c r="Q1017" s="1">
        <v>4</v>
      </c>
      <c r="R1017" s="4">
        <v>0.05</v>
      </c>
      <c r="S1017" s="1"/>
      <c r="T1017" s="4"/>
      <c r="U1017" s="1"/>
      <c r="V1017" s="4"/>
      <c r="W1017" s="1">
        <v>528</v>
      </c>
      <c r="X1017" s="1">
        <v>6384</v>
      </c>
    </row>
    <row r="1018" spans="1:24" customHeight="1" ht="12.75">
      <c r="A1018" s="1" t="s">
        <v>1007</v>
      </c>
      <c r="B1018" s="7">
        <v>4.91</v>
      </c>
      <c r="C1018" s="1">
        <v>1</v>
      </c>
      <c r="D1018" s="1" t="s">
        <v>158</v>
      </c>
      <c r="E1018" s="1">
        <v>2.06</v>
      </c>
      <c r="F1018" s="1">
        <v>1.09</v>
      </c>
      <c r="G1018" s="1">
        <v>3</v>
      </c>
      <c r="H1018" s="1">
        <v>0.95</v>
      </c>
      <c r="I1018" s="5">
        <v>2.05</v>
      </c>
      <c r="J1018" s="5">
        <v>0.80467384697155</v>
      </c>
      <c r="K1018" s="1">
        <v>1</v>
      </c>
      <c r="L1018" s="4">
        <v>0.25</v>
      </c>
      <c r="M1018" s="1">
        <v>2</v>
      </c>
      <c r="N1018" s="4">
        <v>0.5</v>
      </c>
      <c r="O1018" s="1">
        <v>3</v>
      </c>
      <c r="P1018" s="4">
        <v>0.2</v>
      </c>
      <c r="Q1018" s="1">
        <v>4</v>
      </c>
      <c r="R1018" s="4">
        <v>0.05</v>
      </c>
      <c r="S1018" s="1"/>
      <c r="T1018" s="4"/>
      <c r="U1018" s="1"/>
      <c r="V1018" s="4"/>
      <c r="W1018" s="1">
        <v>528</v>
      </c>
      <c r="X1018" s="1">
        <v>6426</v>
      </c>
    </row>
    <row r="1019" spans="1:24" customHeight="1" ht="12.75">
      <c r="A1019" s="1" t="s">
        <v>1008</v>
      </c>
      <c r="B1019" s="7">
        <v>3.94</v>
      </c>
      <c r="C1019" s="1">
        <v>1</v>
      </c>
      <c r="D1019" s="1" t="s">
        <v>158</v>
      </c>
      <c r="E1019" s="1">
        <v>2.26</v>
      </c>
      <c r="F1019" s="1">
        <v>0.93</v>
      </c>
      <c r="G1019" s="1">
        <v>3</v>
      </c>
      <c r="H1019" s="1">
        <v>0.95</v>
      </c>
      <c r="I1019" s="5">
        <v>2.05</v>
      </c>
      <c r="J1019" s="5">
        <v>0.80467384697155</v>
      </c>
      <c r="K1019" s="1">
        <v>1</v>
      </c>
      <c r="L1019" s="4">
        <v>0.25</v>
      </c>
      <c r="M1019" s="1">
        <v>2</v>
      </c>
      <c r="N1019" s="4">
        <v>0.5</v>
      </c>
      <c r="O1019" s="1">
        <v>3</v>
      </c>
      <c r="P1019" s="4">
        <v>0.2</v>
      </c>
      <c r="Q1019" s="1">
        <v>4</v>
      </c>
      <c r="R1019" s="4">
        <v>0.05</v>
      </c>
      <c r="S1019" s="1"/>
      <c r="T1019" s="4"/>
      <c r="U1019" s="1"/>
      <c r="V1019" s="4"/>
      <c r="W1019" s="1">
        <v>528</v>
      </c>
      <c r="X1019" s="1">
        <v>6468</v>
      </c>
    </row>
    <row r="1020" spans="1:24" customHeight="1" ht="12.75">
      <c r="A1020" s="1" t="s">
        <v>1009</v>
      </c>
      <c r="B1020" s="7">
        <v>4.92</v>
      </c>
      <c r="C1020" s="1">
        <v>1</v>
      </c>
      <c r="D1020" s="1" t="s">
        <v>158</v>
      </c>
      <c r="E1020" s="1">
        <v>3.01</v>
      </c>
      <c r="F1020" s="1">
        <v>1</v>
      </c>
      <c r="G1020" s="1">
        <v>3</v>
      </c>
      <c r="H1020" s="1">
        <v>0.95</v>
      </c>
      <c r="I1020" s="5">
        <v>2.05</v>
      </c>
      <c r="J1020" s="5">
        <v>0.80467384697155</v>
      </c>
      <c r="K1020" s="1">
        <v>1</v>
      </c>
      <c r="L1020" s="4">
        <v>0.25</v>
      </c>
      <c r="M1020" s="1">
        <v>2</v>
      </c>
      <c r="N1020" s="4">
        <v>0.5</v>
      </c>
      <c r="O1020" s="1">
        <v>3</v>
      </c>
      <c r="P1020" s="4">
        <v>0.2</v>
      </c>
      <c r="Q1020" s="1">
        <v>4</v>
      </c>
      <c r="R1020" s="4">
        <v>0.05</v>
      </c>
      <c r="S1020" s="1"/>
      <c r="T1020" s="4"/>
      <c r="U1020" s="1"/>
      <c r="V1020" s="4"/>
      <c r="W1020" s="1">
        <v>528</v>
      </c>
      <c r="X1020" s="1">
        <v>6510</v>
      </c>
    </row>
    <row r="1021" spans="1:24" customHeight="1" ht="12.75">
      <c r="A1021" s="1" t="s">
        <v>1010</v>
      </c>
      <c r="B1021" s="7">
        <v>4.88</v>
      </c>
      <c r="C1021" s="1">
        <v>1</v>
      </c>
      <c r="D1021" s="1" t="s">
        <v>158</v>
      </c>
      <c r="E1021" s="1">
        <v>2.28</v>
      </c>
      <c r="F1021" s="1">
        <v>1.43</v>
      </c>
      <c r="G1021" s="1">
        <v>3</v>
      </c>
      <c r="H1021" s="1">
        <v>0.95</v>
      </c>
      <c r="I1021" s="5">
        <v>2.05</v>
      </c>
      <c r="J1021" s="5">
        <v>0.80467384697155</v>
      </c>
      <c r="K1021" s="1">
        <v>1</v>
      </c>
      <c r="L1021" s="4">
        <v>0.25</v>
      </c>
      <c r="M1021" s="1">
        <v>2</v>
      </c>
      <c r="N1021" s="4">
        <v>0.5</v>
      </c>
      <c r="O1021" s="1">
        <v>3</v>
      </c>
      <c r="P1021" s="4">
        <v>0.2</v>
      </c>
      <c r="Q1021" s="1">
        <v>4</v>
      </c>
      <c r="R1021" s="4">
        <v>0.05</v>
      </c>
      <c r="S1021" s="1"/>
      <c r="T1021" s="4"/>
      <c r="U1021" s="1"/>
      <c r="V1021" s="4"/>
      <c r="W1021" s="1">
        <v>528</v>
      </c>
      <c r="X1021" s="1">
        <v>6552</v>
      </c>
    </row>
    <row r="1022" spans="1:24" customHeight="1" ht="12.75">
      <c r="A1022" s="1" t="s">
        <v>1011</v>
      </c>
      <c r="B1022" s="7">
        <v>3.99</v>
      </c>
      <c r="C1022" s="1">
        <v>1</v>
      </c>
      <c r="D1022" s="1" t="s">
        <v>158</v>
      </c>
      <c r="E1022" s="1">
        <v>2.97</v>
      </c>
      <c r="F1022" s="1">
        <v>1.45</v>
      </c>
      <c r="G1022" s="1">
        <v>3</v>
      </c>
      <c r="H1022" s="1">
        <v>0.95</v>
      </c>
      <c r="I1022" s="5">
        <v>2.05</v>
      </c>
      <c r="J1022" s="5">
        <v>0.80467384697155</v>
      </c>
      <c r="K1022" s="1">
        <v>1</v>
      </c>
      <c r="L1022" s="4">
        <v>0.25</v>
      </c>
      <c r="M1022" s="1">
        <v>2</v>
      </c>
      <c r="N1022" s="4">
        <v>0.5</v>
      </c>
      <c r="O1022" s="1">
        <v>3</v>
      </c>
      <c r="P1022" s="4">
        <v>0.2</v>
      </c>
      <c r="Q1022" s="1">
        <v>4</v>
      </c>
      <c r="R1022" s="4">
        <v>0.05</v>
      </c>
      <c r="S1022" s="1"/>
      <c r="T1022" s="4"/>
      <c r="U1022" s="1"/>
      <c r="V1022" s="4"/>
      <c r="W1022" s="1">
        <v>528</v>
      </c>
      <c r="X1022" s="1">
        <v>6594</v>
      </c>
    </row>
    <row r="1023" spans="1:24" customHeight="1" ht="12.75">
      <c r="A1023" s="1" t="s">
        <v>1012</v>
      </c>
      <c r="B1023" s="7">
        <v>4.29</v>
      </c>
      <c r="C1023" s="1">
        <v>1</v>
      </c>
      <c r="D1023" s="1" t="s">
        <v>158</v>
      </c>
      <c r="E1023" s="1">
        <v>2.19</v>
      </c>
      <c r="F1023" s="1">
        <v>0.99</v>
      </c>
      <c r="G1023" s="1">
        <v>3</v>
      </c>
      <c r="H1023" s="1">
        <v>0.95</v>
      </c>
      <c r="I1023" s="5">
        <v>2.05</v>
      </c>
      <c r="J1023" s="5">
        <v>0.80467384697155</v>
      </c>
      <c r="K1023" s="1">
        <v>1</v>
      </c>
      <c r="L1023" s="4">
        <v>0.25</v>
      </c>
      <c r="M1023" s="1">
        <v>2</v>
      </c>
      <c r="N1023" s="4">
        <v>0.5</v>
      </c>
      <c r="O1023" s="1">
        <v>3</v>
      </c>
      <c r="P1023" s="4">
        <v>0.2</v>
      </c>
      <c r="Q1023" s="1">
        <v>4</v>
      </c>
      <c r="R1023" s="4">
        <v>0.05</v>
      </c>
      <c r="S1023" s="1"/>
      <c r="T1023" s="4"/>
      <c r="U1023" s="1"/>
      <c r="V1023" s="4"/>
      <c r="W1023" s="1">
        <v>528</v>
      </c>
      <c r="X1023" s="1">
        <v>6636</v>
      </c>
    </row>
    <row r="1024" spans="1:24" customHeight="1" ht="12.75">
      <c r="A1024" s="1" t="s">
        <v>1013</v>
      </c>
      <c r="B1024" s="7">
        <v>4.85</v>
      </c>
      <c r="C1024" s="1">
        <v>1</v>
      </c>
      <c r="D1024" s="1" t="s">
        <v>158</v>
      </c>
      <c r="E1024" s="1">
        <v>2.63</v>
      </c>
      <c r="F1024" s="1">
        <v>0.9</v>
      </c>
      <c r="G1024" s="1">
        <v>3</v>
      </c>
      <c r="H1024" s="1">
        <v>0.95</v>
      </c>
      <c r="I1024" s="5">
        <v>2.05</v>
      </c>
      <c r="J1024" s="5">
        <v>0.80467384697155</v>
      </c>
      <c r="K1024" s="1">
        <v>1</v>
      </c>
      <c r="L1024" s="4">
        <v>0.25</v>
      </c>
      <c r="M1024" s="1">
        <v>2</v>
      </c>
      <c r="N1024" s="4">
        <v>0.5</v>
      </c>
      <c r="O1024" s="1">
        <v>3</v>
      </c>
      <c r="P1024" s="4">
        <v>0.2</v>
      </c>
      <c r="Q1024" s="1">
        <v>4</v>
      </c>
      <c r="R1024" s="4">
        <v>0.05</v>
      </c>
      <c r="S1024" s="1"/>
      <c r="T1024" s="4"/>
      <c r="U1024" s="1"/>
      <c r="V1024" s="4"/>
      <c r="W1024" s="1">
        <v>528</v>
      </c>
      <c r="X1024" s="1">
        <v>6678</v>
      </c>
    </row>
    <row r="1025" spans="1:24" customHeight="1" ht="12.75">
      <c r="A1025" s="1" t="s">
        <v>1014</v>
      </c>
      <c r="B1025" s="7">
        <v>4.77</v>
      </c>
      <c r="C1025" s="1">
        <v>1</v>
      </c>
      <c r="D1025" s="1" t="s">
        <v>158</v>
      </c>
      <c r="E1025" s="1">
        <v>2.55</v>
      </c>
      <c r="F1025" s="1">
        <v>0.96</v>
      </c>
      <c r="G1025" s="1">
        <v>3</v>
      </c>
      <c r="H1025" s="1">
        <v>0.95</v>
      </c>
      <c r="I1025" s="5">
        <v>2.05</v>
      </c>
      <c r="J1025" s="5">
        <v>0.80467384697155</v>
      </c>
      <c r="K1025" s="1">
        <v>1</v>
      </c>
      <c r="L1025" s="4">
        <v>0.25</v>
      </c>
      <c r="M1025" s="1">
        <v>2</v>
      </c>
      <c r="N1025" s="4">
        <v>0.5</v>
      </c>
      <c r="O1025" s="1">
        <v>3</v>
      </c>
      <c r="P1025" s="4">
        <v>0.2</v>
      </c>
      <c r="Q1025" s="1">
        <v>4</v>
      </c>
      <c r="R1025" s="4">
        <v>0.05</v>
      </c>
      <c r="S1025" s="1"/>
      <c r="T1025" s="4"/>
      <c r="U1025" s="1"/>
      <c r="V1025" s="4"/>
      <c r="W1025" s="1">
        <v>528</v>
      </c>
      <c r="X1025" s="1">
        <v>6720</v>
      </c>
    </row>
    <row r="1026" spans="1:24" customHeight="1" ht="12.75">
      <c r="A1026" s="1" t="s">
        <v>1015</v>
      </c>
      <c r="B1026" s="7">
        <v>4.78</v>
      </c>
      <c r="C1026" s="1">
        <v>1</v>
      </c>
      <c r="D1026" s="1" t="s">
        <v>158</v>
      </c>
      <c r="E1026" s="1">
        <v>2.26</v>
      </c>
      <c r="F1026" s="1">
        <v>0.9</v>
      </c>
      <c r="G1026" s="1">
        <v>3</v>
      </c>
      <c r="H1026" s="1">
        <v>0.95</v>
      </c>
      <c r="I1026" s="5">
        <v>2.05</v>
      </c>
      <c r="J1026" s="5">
        <v>0.80467384697155</v>
      </c>
      <c r="K1026" s="1">
        <v>1</v>
      </c>
      <c r="L1026" s="4">
        <v>0.25</v>
      </c>
      <c r="M1026" s="1">
        <v>2</v>
      </c>
      <c r="N1026" s="4">
        <v>0.5</v>
      </c>
      <c r="O1026" s="1">
        <v>3</v>
      </c>
      <c r="P1026" s="4">
        <v>0.2</v>
      </c>
      <c r="Q1026" s="1">
        <v>4</v>
      </c>
      <c r="R1026" s="4">
        <v>0.05</v>
      </c>
      <c r="S1026" s="1"/>
      <c r="T1026" s="4"/>
      <c r="U1026" s="1"/>
      <c r="V1026" s="4"/>
      <c r="W1026" s="1">
        <v>528</v>
      </c>
      <c r="X1026" s="1">
        <v>6762</v>
      </c>
    </row>
    <row r="1027" spans="1:24" customHeight="1" ht="12.75">
      <c r="A1027" s="1" t="s">
        <v>1016</v>
      </c>
      <c r="B1027" s="7">
        <v>4.41</v>
      </c>
      <c r="C1027" s="1">
        <v>1</v>
      </c>
      <c r="D1027" s="1" t="s">
        <v>158</v>
      </c>
      <c r="E1027" s="1">
        <v>2.18</v>
      </c>
      <c r="F1027" s="1">
        <v>0.78</v>
      </c>
      <c r="G1027" s="1">
        <v>3</v>
      </c>
      <c r="H1027" s="1">
        <v>0.95</v>
      </c>
      <c r="I1027" s="5">
        <v>2.05</v>
      </c>
      <c r="J1027" s="5">
        <v>0.80467384697155</v>
      </c>
      <c r="K1027" s="1">
        <v>1</v>
      </c>
      <c r="L1027" s="4">
        <v>0.25</v>
      </c>
      <c r="M1027" s="1">
        <v>2</v>
      </c>
      <c r="N1027" s="4">
        <v>0.5</v>
      </c>
      <c r="O1027" s="1">
        <v>3</v>
      </c>
      <c r="P1027" s="4">
        <v>0.2</v>
      </c>
      <c r="Q1027" s="1">
        <v>4</v>
      </c>
      <c r="R1027" s="4">
        <v>0.05</v>
      </c>
      <c r="S1027" s="1"/>
      <c r="T1027" s="4"/>
      <c r="U1027" s="1"/>
      <c r="V1027" s="4"/>
      <c r="W1027" s="1">
        <v>528</v>
      </c>
      <c r="X1027" s="1">
        <v>6804</v>
      </c>
    </row>
    <row r="1028" spans="1:24" customHeight="1" ht="12.75">
      <c r="A1028" s="1" t="s">
        <v>1017</v>
      </c>
      <c r="B1028" s="7">
        <v>4.57</v>
      </c>
      <c r="C1028" s="1">
        <v>1</v>
      </c>
      <c r="D1028" s="1" t="s">
        <v>158</v>
      </c>
      <c r="E1028" s="1">
        <v>2.52</v>
      </c>
      <c r="F1028" s="1">
        <v>1.11</v>
      </c>
      <c r="G1028" s="1">
        <v>3</v>
      </c>
      <c r="H1028" s="1">
        <v>0.95</v>
      </c>
      <c r="I1028" s="5">
        <v>2.05</v>
      </c>
      <c r="J1028" s="5">
        <v>0.80467384697155</v>
      </c>
      <c r="K1028" s="1">
        <v>1</v>
      </c>
      <c r="L1028" s="4">
        <v>0.25</v>
      </c>
      <c r="M1028" s="1">
        <v>2</v>
      </c>
      <c r="N1028" s="4">
        <v>0.5</v>
      </c>
      <c r="O1028" s="1">
        <v>3</v>
      </c>
      <c r="P1028" s="4">
        <v>0.2</v>
      </c>
      <c r="Q1028" s="1">
        <v>4</v>
      </c>
      <c r="R1028" s="4">
        <v>0.05</v>
      </c>
      <c r="S1028" s="1"/>
      <c r="T1028" s="4"/>
      <c r="U1028" s="1"/>
      <c r="V1028" s="4"/>
      <c r="W1028" s="1">
        <v>528</v>
      </c>
      <c r="X1028" s="1">
        <v>6846</v>
      </c>
    </row>
    <row r="1029" spans="1:24" customHeight="1" ht="12.75">
      <c r="A1029" s="1" t="s">
        <v>1018</v>
      </c>
      <c r="B1029" s="7">
        <v>2.65</v>
      </c>
      <c r="C1029" s="1">
        <v>1</v>
      </c>
      <c r="D1029" s="1" t="s">
        <v>158</v>
      </c>
      <c r="E1029" s="1">
        <v>2.43</v>
      </c>
      <c r="F1029" s="1">
        <v>0.77</v>
      </c>
      <c r="G1029" s="1">
        <v>3</v>
      </c>
      <c r="H1029" s="1">
        <v>0.95</v>
      </c>
      <c r="I1029" s="5">
        <v>2.05</v>
      </c>
      <c r="J1029" s="5">
        <v>0.80467384697155</v>
      </c>
      <c r="K1029" s="1">
        <v>1</v>
      </c>
      <c r="L1029" s="4">
        <v>0.25</v>
      </c>
      <c r="M1029" s="1">
        <v>2</v>
      </c>
      <c r="N1029" s="4">
        <v>0.5</v>
      </c>
      <c r="O1029" s="1">
        <v>3</v>
      </c>
      <c r="P1029" s="4">
        <v>0.2</v>
      </c>
      <c r="Q1029" s="1">
        <v>4</v>
      </c>
      <c r="R1029" s="4">
        <v>0.05</v>
      </c>
      <c r="S1029" s="1"/>
      <c r="T1029" s="4"/>
      <c r="U1029" s="1"/>
      <c r="V1029" s="4"/>
      <c r="W1029" s="1">
        <v>528</v>
      </c>
      <c r="X1029" s="1">
        <v>6888</v>
      </c>
    </row>
    <row r="1030" spans="1:24" customHeight="1" ht="12.75">
      <c r="A1030" s="1" t="s">
        <v>1019</v>
      </c>
      <c r="B1030" s="7">
        <v>2.79</v>
      </c>
      <c r="C1030" s="1">
        <v>1</v>
      </c>
      <c r="D1030" s="1" t="s">
        <v>158</v>
      </c>
      <c r="E1030" s="1">
        <v>2.76</v>
      </c>
      <c r="F1030" s="1">
        <v>1.08</v>
      </c>
      <c r="G1030" s="1">
        <v>3</v>
      </c>
      <c r="H1030" s="1">
        <v>0.95</v>
      </c>
      <c r="I1030" s="5">
        <v>2.05</v>
      </c>
      <c r="J1030" s="5">
        <v>0.80467384697155</v>
      </c>
      <c r="K1030" s="1">
        <v>1</v>
      </c>
      <c r="L1030" s="4">
        <v>0.25</v>
      </c>
      <c r="M1030" s="1">
        <v>2</v>
      </c>
      <c r="N1030" s="4">
        <v>0.5</v>
      </c>
      <c r="O1030" s="1">
        <v>3</v>
      </c>
      <c r="P1030" s="4">
        <v>0.2</v>
      </c>
      <c r="Q1030" s="1">
        <v>4</v>
      </c>
      <c r="R1030" s="4">
        <v>0.05</v>
      </c>
      <c r="S1030" s="1"/>
      <c r="T1030" s="4"/>
      <c r="U1030" s="1"/>
      <c r="V1030" s="4"/>
      <c r="W1030" s="1">
        <v>528</v>
      </c>
      <c r="X1030" s="1">
        <v>6930</v>
      </c>
    </row>
    <row r="1031" spans="1:24" customHeight="1" ht="12.75">
      <c r="A1031" s="1" t="s">
        <v>1020</v>
      </c>
      <c r="B1031" s="7">
        <v>4.31</v>
      </c>
      <c r="C1031" s="1">
        <v>1</v>
      </c>
      <c r="D1031" s="1" t="s">
        <v>158</v>
      </c>
      <c r="E1031" s="1">
        <v>2.69</v>
      </c>
      <c r="F1031" s="1">
        <v>1.32</v>
      </c>
      <c r="G1031" s="1">
        <v>3</v>
      </c>
      <c r="H1031" s="1">
        <v>0.95</v>
      </c>
      <c r="I1031" s="5">
        <v>2.05</v>
      </c>
      <c r="J1031" s="5">
        <v>0.80467384697155</v>
      </c>
      <c r="K1031" s="1">
        <v>1</v>
      </c>
      <c r="L1031" s="4">
        <v>0.25</v>
      </c>
      <c r="M1031" s="1">
        <v>2</v>
      </c>
      <c r="N1031" s="4">
        <v>0.5</v>
      </c>
      <c r="O1031" s="1">
        <v>3</v>
      </c>
      <c r="P1031" s="4">
        <v>0.2</v>
      </c>
      <c r="Q1031" s="1">
        <v>4</v>
      </c>
      <c r="R1031" s="4">
        <v>0.05</v>
      </c>
      <c r="S1031" s="1"/>
      <c r="T1031" s="4"/>
      <c r="U1031" s="1"/>
      <c r="V1031" s="4"/>
      <c r="W1031" s="1">
        <v>528</v>
      </c>
      <c r="X1031" s="1">
        <v>6972</v>
      </c>
    </row>
    <row r="1032" spans="1:24" customHeight="1" ht="12.75">
      <c r="A1032" s="1" t="s">
        <v>1021</v>
      </c>
      <c r="B1032" s="7">
        <v>4.86</v>
      </c>
      <c r="C1032" s="1">
        <v>1</v>
      </c>
      <c r="D1032" s="1" t="s">
        <v>158</v>
      </c>
      <c r="E1032" s="1">
        <v>2.3</v>
      </c>
      <c r="F1032" s="1">
        <v>0.91</v>
      </c>
      <c r="G1032" s="1">
        <v>3</v>
      </c>
      <c r="H1032" s="1">
        <v>0.95</v>
      </c>
      <c r="I1032" s="5">
        <v>2.05</v>
      </c>
      <c r="J1032" s="5">
        <v>0.80467384697155</v>
      </c>
      <c r="K1032" s="1">
        <v>1</v>
      </c>
      <c r="L1032" s="4">
        <v>0.25</v>
      </c>
      <c r="M1032" s="1">
        <v>2</v>
      </c>
      <c r="N1032" s="4">
        <v>0.5</v>
      </c>
      <c r="O1032" s="1">
        <v>3</v>
      </c>
      <c r="P1032" s="4">
        <v>0.2</v>
      </c>
      <c r="Q1032" s="1">
        <v>4</v>
      </c>
      <c r="R1032" s="4">
        <v>0.05</v>
      </c>
      <c r="S1032" s="1"/>
      <c r="T1032" s="4"/>
      <c r="U1032" s="1"/>
      <c r="V1032" s="4"/>
      <c r="W1032" s="1">
        <v>528</v>
      </c>
      <c r="X1032" s="1">
        <v>7014</v>
      </c>
    </row>
    <row r="1033" spans="1:24" customHeight="1" ht="12.75">
      <c r="A1033" s="1" t="s">
        <v>1022</v>
      </c>
      <c r="B1033" s="7">
        <v>3.84</v>
      </c>
      <c r="C1033" s="1">
        <v>1</v>
      </c>
      <c r="D1033" s="1" t="s">
        <v>158</v>
      </c>
      <c r="E1033" s="1">
        <v>2.32</v>
      </c>
      <c r="F1033" s="1">
        <v>1.41</v>
      </c>
      <c r="G1033" s="1">
        <v>3</v>
      </c>
      <c r="H1033" s="1">
        <v>0.95</v>
      </c>
      <c r="I1033" s="5">
        <v>2.05</v>
      </c>
      <c r="J1033" s="5">
        <v>0.80467384697155</v>
      </c>
      <c r="K1033" s="1">
        <v>1</v>
      </c>
      <c r="L1033" s="4">
        <v>0.25</v>
      </c>
      <c r="M1033" s="1">
        <v>2</v>
      </c>
      <c r="N1033" s="4">
        <v>0.5</v>
      </c>
      <c r="O1033" s="1">
        <v>3</v>
      </c>
      <c r="P1033" s="4">
        <v>0.2</v>
      </c>
      <c r="Q1033" s="1">
        <v>4</v>
      </c>
      <c r="R1033" s="4">
        <v>0.05</v>
      </c>
      <c r="S1033" s="1"/>
      <c r="T1033" s="4"/>
      <c r="U1033" s="1"/>
      <c r="V1033" s="4"/>
      <c r="W1033" s="1">
        <v>528</v>
      </c>
      <c r="X1033" s="1">
        <v>7056</v>
      </c>
    </row>
    <row r="1034" spans="1:24" customHeight="1" ht="12.75">
      <c r="A1034" s="1" t="s">
        <v>1023</v>
      </c>
      <c r="B1034" s="7">
        <v>2.83</v>
      </c>
      <c r="C1034" s="1">
        <v>1</v>
      </c>
      <c r="D1034" s="1" t="s">
        <v>158</v>
      </c>
      <c r="E1034" s="1">
        <v>2.31</v>
      </c>
      <c r="F1034" s="1">
        <v>1.19</v>
      </c>
      <c r="G1034" s="1">
        <v>3</v>
      </c>
      <c r="H1034" s="1">
        <v>0.95</v>
      </c>
      <c r="I1034" s="5">
        <v>2.05</v>
      </c>
      <c r="J1034" s="5">
        <v>0.80467384697155</v>
      </c>
      <c r="K1034" s="1">
        <v>1</v>
      </c>
      <c r="L1034" s="4">
        <v>0.25</v>
      </c>
      <c r="M1034" s="1">
        <v>2</v>
      </c>
      <c r="N1034" s="4">
        <v>0.5</v>
      </c>
      <c r="O1034" s="1">
        <v>3</v>
      </c>
      <c r="P1034" s="4">
        <v>0.2</v>
      </c>
      <c r="Q1034" s="1">
        <v>4</v>
      </c>
      <c r="R1034" s="4">
        <v>0.05</v>
      </c>
      <c r="S1034" s="1"/>
      <c r="T1034" s="4"/>
      <c r="U1034" s="1"/>
      <c r="V1034" s="4"/>
      <c r="W1034" s="1">
        <v>528</v>
      </c>
      <c r="X1034" s="1">
        <v>7098</v>
      </c>
    </row>
    <row r="1035" spans="1:24" customHeight="1" ht="12.75">
      <c r="A1035" s="1" t="s">
        <v>1024</v>
      </c>
      <c r="B1035" s="7">
        <v>3.99</v>
      </c>
      <c r="C1035" s="1">
        <v>1</v>
      </c>
      <c r="D1035" s="1" t="s">
        <v>158</v>
      </c>
      <c r="E1035" s="1">
        <v>2.01</v>
      </c>
      <c r="F1035" s="1">
        <v>1.21</v>
      </c>
      <c r="G1035" s="1">
        <v>3</v>
      </c>
      <c r="H1035" s="1">
        <v>0.95</v>
      </c>
      <c r="I1035" s="5">
        <v>2.05</v>
      </c>
      <c r="J1035" s="5">
        <v>0.80467384697155</v>
      </c>
      <c r="K1035" s="1">
        <v>1</v>
      </c>
      <c r="L1035" s="4">
        <v>0.25</v>
      </c>
      <c r="M1035" s="1">
        <v>2</v>
      </c>
      <c r="N1035" s="4">
        <v>0.5</v>
      </c>
      <c r="O1035" s="1">
        <v>3</v>
      </c>
      <c r="P1035" s="4">
        <v>0.2</v>
      </c>
      <c r="Q1035" s="1">
        <v>4</v>
      </c>
      <c r="R1035" s="4">
        <v>0.05</v>
      </c>
      <c r="S1035" s="1"/>
      <c r="T1035" s="4"/>
      <c r="U1035" s="1"/>
      <c r="V1035" s="4"/>
      <c r="W1035" s="1">
        <v>528</v>
      </c>
      <c r="X1035" s="1">
        <v>7140</v>
      </c>
    </row>
    <row r="1036" spans="1:24" customHeight="1" ht="12.75">
      <c r="A1036" s="1" t="s">
        <v>1025</v>
      </c>
      <c r="B1036" s="7">
        <v>3.2</v>
      </c>
      <c r="C1036" s="1">
        <v>1</v>
      </c>
      <c r="D1036" s="1" t="s">
        <v>158</v>
      </c>
      <c r="E1036" s="1">
        <v>2.61</v>
      </c>
      <c r="F1036" s="1">
        <v>1.39</v>
      </c>
      <c r="G1036" s="1">
        <v>3</v>
      </c>
      <c r="H1036" s="1">
        <v>0.95</v>
      </c>
      <c r="I1036" s="5">
        <v>2.05</v>
      </c>
      <c r="J1036" s="5">
        <v>0.80467384697155</v>
      </c>
      <c r="K1036" s="1">
        <v>1</v>
      </c>
      <c r="L1036" s="4">
        <v>0.25</v>
      </c>
      <c r="M1036" s="1">
        <v>2</v>
      </c>
      <c r="N1036" s="4">
        <v>0.5</v>
      </c>
      <c r="O1036" s="1">
        <v>3</v>
      </c>
      <c r="P1036" s="4">
        <v>0.2</v>
      </c>
      <c r="Q1036" s="1">
        <v>4</v>
      </c>
      <c r="R1036" s="4">
        <v>0.05</v>
      </c>
      <c r="S1036" s="1"/>
      <c r="T1036" s="4"/>
      <c r="U1036" s="1"/>
      <c r="V1036" s="4"/>
      <c r="W1036" s="1">
        <v>528</v>
      </c>
      <c r="X1036" s="1">
        <v>7182</v>
      </c>
    </row>
    <row r="1037" spans="1:24" customHeight="1" ht="12.75">
      <c r="A1037" s="1" t="s">
        <v>1026</v>
      </c>
      <c r="B1037" s="7">
        <v>4.55</v>
      </c>
      <c r="C1037" s="1">
        <v>1</v>
      </c>
      <c r="D1037" s="1" t="s">
        <v>158</v>
      </c>
      <c r="E1037" s="1">
        <v>2.88</v>
      </c>
      <c r="F1037" s="1">
        <v>0.83</v>
      </c>
      <c r="G1037" s="1">
        <v>3</v>
      </c>
      <c r="H1037" s="1">
        <v>0.95</v>
      </c>
      <c r="I1037" s="5">
        <v>2.05</v>
      </c>
      <c r="J1037" s="5">
        <v>0.80467384697155</v>
      </c>
      <c r="K1037" s="1">
        <v>1</v>
      </c>
      <c r="L1037" s="4">
        <v>0.25</v>
      </c>
      <c r="M1037" s="1">
        <v>2</v>
      </c>
      <c r="N1037" s="4">
        <v>0.5</v>
      </c>
      <c r="O1037" s="1">
        <v>3</v>
      </c>
      <c r="P1037" s="4">
        <v>0.2</v>
      </c>
      <c r="Q1037" s="1">
        <v>4</v>
      </c>
      <c r="R1037" s="4">
        <v>0.05</v>
      </c>
      <c r="S1037" s="1"/>
      <c r="T1037" s="4"/>
      <c r="U1037" s="1"/>
      <c r="V1037" s="4"/>
      <c r="W1037" s="1">
        <v>528</v>
      </c>
      <c r="X1037" s="1">
        <v>7224</v>
      </c>
    </row>
    <row r="1038" spans="1:24" customHeight="1" ht="12.75">
      <c r="A1038" s="1" t="s">
        <v>1027</v>
      </c>
      <c r="B1038" s="7">
        <v>2.94</v>
      </c>
      <c r="C1038" s="1">
        <v>1</v>
      </c>
      <c r="D1038" s="1" t="s">
        <v>158</v>
      </c>
      <c r="E1038" s="1">
        <v>2.96</v>
      </c>
      <c r="F1038" s="1">
        <v>1.25</v>
      </c>
      <c r="G1038" s="1">
        <v>3</v>
      </c>
      <c r="H1038" s="1">
        <v>0.95</v>
      </c>
      <c r="I1038" s="5">
        <v>2.05</v>
      </c>
      <c r="J1038" s="5">
        <v>0.80467384697155</v>
      </c>
      <c r="K1038" s="1">
        <v>1</v>
      </c>
      <c r="L1038" s="4">
        <v>0.25</v>
      </c>
      <c r="M1038" s="1">
        <v>2</v>
      </c>
      <c r="N1038" s="4">
        <v>0.5</v>
      </c>
      <c r="O1038" s="1">
        <v>3</v>
      </c>
      <c r="P1038" s="4">
        <v>0.2</v>
      </c>
      <c r="Q1038" s="1">
        <v>4</v>
      </c>
      <c r="R1038" s="4">
        <v>0.05</v>
      </c>
      <c r="S1038" s="1"/>
      <c r="T1038" s="4"/>
      <c r="U1038" s="1"/>
      <c r="V1038" s="4"/>
      <c r="W1038" s="1">
        <v>528</v>
      </c>
      <c r="X1038" s="1">
        <v>7266</v>
      </c>
    </row>
    <row r="1039" spans="1:24" customHeight="1" ht="12.75">
      <c r="A1039" s="1" t="s">
        <v>1028</v>
      </c>
      <c r="B1039" s="7">
        <v>3.04</v>
      </c>
      <c r="C1039" s="1">
        <v>1</v>
      </c>
      <c r="D1039" s="1" t="s">
        <v>158</v>
      </c>
      <c r="E1039" s="1">
        <v>2.66</v>
      </c>
      <c r="F1039" s="1">
        <v>1.43</v>
      </c>
      <c r="G1039" s="1">
        <v>3</v>
      </c>
      <c r="H1039" s="1">
        <v>0.95</v>
      </c>
      <c r="I1039" s="5">
        <v>2.05</v>
      </c>
      <c r="J1039" s="5">
        <v>0.80467384697155</v>
      </c>
      <c r="K1039" s="1">
        <v>1</v>
      </c>
      <c r="L1039" s="4">
        <v>0.25</v>
      </c>
      <c r="M1039" s="1">
        <v>2</v>
      </c>
      <c r="N1039" s="4">
        <v>0.5</v>
      </c>
      <c r="O1039" s="1">
        <v>3</v>
      </c>
      <c r="P1039" s="4">
        <v>0.2</v>
      </c>
      <c r="Q1039" s="1">
        <v>4</v>
      </c>
      <c r="R1039" s="4">
        <v>0.05</v>
      </c>
      <c r="S1039" s="1"/>
      <c r="T1039" s="4"/>
      <c r="U1039" s="1"/>
      <c r="V1039" s="4"/>
      <c r="W1039" s="1">
        <v>528</v>
      </c>
      <c r="X1039" s="1">
        <v>7308</v>
      </c>
    </row>
    <row r="1040" spans="1:24" customHeight="1" ht="12.75">
      <c r="A1040" s="1" t="s">
        <v>1029</v>
      </c>
      <c r="B1040" s="7">
        <v>2.61</v>
      </c>
      <c r="C1040" s="1">
        <v>1</v>
      </c>
      <c r="D1040" s="1" t="s">
        <v>158</v>
      </c>
      <c r="E1040" s="1">
        <v>2.77</v>
      </c>
      <c r="F1040" s="1">
        <v>1.2</v>
      </c>
      <c r="G1040" s="1">
        <v>3</v>
      </c>
      <c r="H1040" s="1">
        <v>0.95</v>
      </c>
      <c r="I1040" s="5">
        <v>2.05</v>
      </c>
      <c r="J1040" s="5">
        <v>0.80467384697155</v>
      </c>
      <c r="K1040" s="1">
        <v>1</v>
      </c>
      <c r="L1040" s="4">
        <v>0.25</v>
      </c>
      <c r="M1040" s="1">
        <v>2</v>
      </c>
      <c r="N1040" s="4">
        <v>0.5</v>
      </c>
      <c r="O1040" s="1">
        <v>3</v>
      </c>
      <c r="P1040" s="4">
        <v>0.2</v>
      </c>
      <c r="Q1040" s="1">
        <v>4</v>
      </c>
      <c r="R1040" s="4">
        <v>0.05</v>
      </c>
      <c r="S1040" s="1"/>
      <c r="T1040" s="4"/>
      <c r="U1040" s="1"/>
      <c r="V1040" s="4"/>
      <c r="W1040" s="1">
        <v>528</v>
      </c>
      <c r="X1040" s="1">
        <v>7350</v>
      </c>
    </row>
    <row r="1041" spans="1:24" customHeight="1" ht="12.75">
      <c r="A1041" s="1" t="s">
        <v>1030</v>
      </c>
      <c r="B1041" s="7">
        <v>3.35</v>
      </c>
      <c r="C1041" s="1">
        <v>1</v>
      </c>
      <c r="D1041" s="1" t="s">
        <v>158</v>
      </c>
      <c r="E1041" s="1">
        <v>2.89</v>
      </c>
      <c r="F1041" s="1">
        <v>1.22</v>
      </c>
      <c r="G1041" s="1">
        <v>3</v>
      </c>
      <c r="H1041" s="1">
        <v>0.95</v>
      </c>
      <c r="I1041" s="5">
        <v>2.05</v>
      </c>
      <c r="J1041" s="5">
        <v>0.80467384697155</v>
      </c>
      <c r="K1041" s="1">
        <v>1</v>
      </c>
      <c r="L1041" s="4">
        <v>0.25</v>
      </c>
      <c r="M1041" s="1">
        <v>2</v>
      </c>
      <c r="N1041" s="4">
        <v>0.5</v>
      </c>
      <c r="O1041" s="1">
        <v>3</v>
      </c>
      <c r="P1041" s="4">
        <v>0.2</v>
      </c>
      <c r="Q1041" s="1">
        <v>4</v>
      </c>
      <c r="R1041" s="4">
        <v>0.05</v>
      </c>
      <c r="S1041" s="1"/>
      <c r="T1041" s="4"/>
      <c r="U1041" s="1"/>
      <c r="V1041" s="4"/>
      <c r="W1041" s="1">
        <v>528</v>
      </c>
      <c r="X1041" s="1">
        <v>7392</v>
      </c>
    </row>
    <row r="1042" spans="1:24" customHeight="1" ht="12.75">
      <c r="A1042" s="1" t="s">
        <v>1031</v>
      </c>
      <c r="B1042" s="7">
        <v>3.54</v>
      </c>
      <c r="C1042" s="1">
        <v>1</v>
      </c>
      <c r="D1042" s="1" t="s">
        <v>158</v>
      </c>
      <c r="E1042" s="1">
        <v>2.87</v>
      </c>
      <c r="F1042" s="1">
        <v>1.2</v>
      </c>
      <c r="G1042" s="1">
        <v>3</v>
      </c>
      <c r="H1042" s="1">
        <v>0.95</v>
      </c>
      <c r="I1042" s="5">
        <v>2.05</v>
      </c>
      <c r="J1042" s="5">
        <v>0.80467384697155</v>
      </c>
      <c r="K1042" s="1">
        <v>1</v>
      </c>
      <c r="L1042" s="4">
        <v>0.25</v>
      </c>
      <c r="M1042" s="1">
        <v>2</v>
      </c>
      <c r="N1042" s="4">
        <v>0.5</v>
      </c>
      <c r="O1042" s="1">
        <v>3</v>
      </c>
      <c r="P1042" s="4">
        <v>0.2</v>
      </c>
      <c r="Q1042" s="1">
        <v>4</v>
      </c>
      <c r="R1042" s="4">
        <v>0.05</v>
      </c>
      <c r="S1042" s="1"/>
      <c r="T1042" s="4"/>
      <c r="U1042" s="1"/>
      <c r="V1042" s="4"/>
      <c r="W1042" s="1">
        <v>528</v>
      </c>
      <c r="X1042" s="1">
        <v>7434</v>
      </c>
    </row>
    <row r="1043" spans="1:24" customHeight="1" ht="12.75">
      <c r="A1043" s="1" t="s">
        <v>1032</v>
      </c>
      <c r="B1043" s="7">
        <v>2.72</v>
      </c>
      <c r="C1043" s="1">
        <v>1</v>
      </c>
      <c r="D1043" s="1" t="s">
        <v>158</v>
      </c>
      <c r="E1043" s="1">
        <v>2.59</v>
      </c>
      <c r="F1043" s="1">
        <v>1.21</v>
      </c>
      <c r="G1043" s="1">
        <v>3</v>
      </c>
      <c r="H1043" s="1">
        <v>0.95</v>
      </c>
      <c r="I1043" s="5">
        <v>2.05</v>
      </c>
      <c r="J1043" s="5">
        <v>0.80467384697155</v>
      </c>
      <c r="K1043" s="1">
        <v>1</v>
      </c>
      <c r="L1043" s="4">
        <v>0.25</v>
      </c>
      <c r="M1043" s="1">
        <v>2</v>
      </c>
      <c r="N1043" s="4">
        <v>0.5</v>
      </c>
      <c r="O1043" s="1">
        <v>3</v>
      </c>
      <c r="P1043" s="4">
        <v>0.2</v>
      </c>
      <c r="Q1043" s="1">
        <v>4</v>
      </c>
      <c r="R1043" s="4">
        <v>0.05</v>
      </c>
      <c r="S1043" s="1"/>
      <c r="T1043" s="4"/>
      <c r="U1043" s="1"/>
      <c r="V1043" s="4"/>
      <c r="W1043" s="1">
        <v>528</v>
      </c>
      <c r="X1043" s="1">
        <v>7476</v>
      </c>
    </row>
    <row r="1044" spans="1:24" customHeight="1" ht="12.75">
      <c r="A1044" s="1" t="s">
        <v>1033</v>
      </c>
      <c r="B1044" s="7">
        <v>4.07</v>
      </c>
      <c r="C1044" s="1">
        <v>1</v>
      </c>
      <c r="D1044" s="1" t="s">
        <v>158</v>
      </c>
      <c r="E1044" s="1">
        <v>2.05</v>
      </c>
      <c r="F1044" s="1">
        <v>0.98</v>
      </c>
      <c r="G1044" s="1">
        <v>3</v>
      </c>
      <c r="H1044" s="1">
        <v>0.95</v>
      </c>
      <c r="I1044" s="5">
        <v>2.05</v>
      </c>
      <c r="J1044" s="5">
        <v>0.80467384697155</v>
      </c>
      <c r="K1044" s="1">
        <v>1</v>
      </c>
      <c r="L1044" s="4">
        <v>0.25</v>
      </c>
      <c r="M1044" s="1">
        <v>2</v>
      </c>
      <c r="N1044" s="4">
        <v>0.5</v>
      </c>
      <c r="O1044" s="1">
        <v>3</v>
      </c>
      <c r="P1044" s="4">
        <v>0.2</v>
      </c>
      <c r="Q1044" s="1">
        <v>4</v>
      </c>
      <c r="R1044" s="4">
        <v>0.05</v>
      </c>
      <c r="S1044" s="1"/>
      <c r="T1044" s="4"/>
      <c r="U1044" s="1"/>
      <c r="V1044" s="4"/>
      <c r="W1044" s="1">
        <v>528</v>
      </c>
      <c r="X1044" s="1">
        <v>7518</v>
      </c>
    </row>
    <row r="1045" spans="1:24" customHeight="1" ht="12.75">
      <c r="A1045" s="1" t="s">
        <v>1034</v>
      </c>
      <c r="B1045" s="7">
        <v>2.75</v>
      </c>
      <c r="C1045" s="1">
        <v>1</v>
      </c>
      <c r="D1045" s="1" t="s">
        <v>158</v>
      </c>
      <c r="E1045" s="1">
        <v>2.52</v>
      </c>
      <c r="F1045" s="1">
        <v>1.13</v>
      </c>
      <c r="G1045" s="1">
        <v>3</v>
      </c>
      <c r="H1045" s="1">
        <v>0.95</v>
      </c>
      <c r="I1045" s="5">
        <v>2.05</v>
      </c>
      <c r="J1045" s="5">
        <v>0.80467384697155</v>
      </c>
      <c r="K1045" s="1">
        <v>1</v>
      </c>
      <c r="L1045" s="4">
        <v>0.25</v>
      </c>
      <c r="M1045" s="1">
        <v>2</v>
      </c>
      <c r="N1045" s="4">
        <v>0.5</v>
      </c>
      <c r="O1045" s="1">
        <v>3</v>
      </c>
      <c r="P1045" s="4">
        <v>0.2</v>
      </c>
      <c r="Q1045" s="1">
        <v>4</v>
      </c>
      <c r="R1045" s="4">
        <v>0.05</v>
      </c>
      <c r="S1045" s="1"/>
      <c r="T1045" s="4"/>
      <c r="U1045" s="1"/>
      <c r="V1045" s="4"/>
      <c r="W1045" s="1">
        <v>528</v>
      </c>
      <c r="X1045" s="1">
        <v>7560</v>
      </c>
    </row>
    <row r="1046" spans="1:24" customHeight="1" ht="12.75">
      <c r="A1046" s="1" t="s">
        <v>1035</v>
      </c>
      <c r="B1046" s="7">
        <v>3.61</v>
      </c>
      <c r="C1046" s="1">
        <v>1</v>
      </c>
      <c r="D1046" s="1" t="s">
        <v>158</v>
      </c>
      <c r="E1046" s="1">
        <v>2.1</v>
      </c>
      <c r="F1046" s="1">
        <v>1.08</v>
      </c>
      <c r="G1046" s="1">
        <v>3</v>
      </c>
      <c r="H1046" s="1">
        <v>0.95</v>
      </c>
      <c r="I1046" s="5">
        <v>2.05</v>
      </c>
      <c r="J1046" s="5">
        <v>0.80467384697155</v>
      </c>
      <c r="K1046" s="1">
        <v>1</v>
      </c>
      <c r="L1046" s="4">
        <v>0.25</v>
      </c>
      <c r="M1046" s="1">
        <v>2</v>
      </c>
      <c r="N1046" s="4">
        <v>0.5</v>
      </c>
      <c r="O1046" s="1">
        <v>3</v>
      </c>
      <c r="P1046" s="4">
        <v>0.2</v>
      </c>
      <c r="Q1046" s="1">
        <v>4</v>
      </c>
      <c r="R1046" s="4">
        <v>0.05</v>
      </c>
      <c r="S1046" s="1"/>
      <c r="T1046" s="4"/>
      <c r="U1046" s="1"/>
      <c r="V1046" s="4"/>
      <c r="W1046" s="1">
        <v>528</v>
      </c>
      <c r="X1046" s="1">
        <v>7602</v>
      </c>
    </row>
    <row r="1047" spans="1:24" customHeight="1" ht="12.75">
      <c r="A1047" s="1" t="s">
        <v>1036</v>
      </c>
      <c r="B1047" s="7">
        <v>3.16</v>
      </c>
      <c r="C1047" s="1">
        <v>1</v>
      </c>
      <c r="D1047" s="1" t="s">
        <v>158</v>
      </c>
      <c r="E1047" s="1">
        <v>2.89</v>
      </c>
      <c r="F1047" s="1">
        <v>1.49</v>
      </c>
      <c r="G1047" s="1">
        <v>3</v>
      </c>
      <c r="H1047" s="1">
        <v>0.95</v>
      </c>
      <c r="I1047" s="5">
        <v>2.05</v>
      </c>
      <c r="J1047" s="5">
        <v>0.80467384697155</v>
      </c>
      <c r="K1047" s="1">
        <v>1</v>
      </c>
      <c r="L1047" s="4">
        <v>0.25</v>
      </c>
      <c r="M1047" s="1">
        <v>2</v>
      </c>
      <c r="N1047" s="4">
        <v>0.5</v>
      </c>
      <c r="O1047" s="1">
        <v>3</v>
      </c>
      <c r="P1047" s="4">
        <v>0.2</v>
      </c>
      <c r="Q1047" s="1">
        <v>4</v>
      </c>
      <c r="R1047" s="4">
        <v>0.05</v>
      </c>
      <c r="S1047" s="1"/>
      <c r="T1047" s="4"/>
      <c r="U1047" s="1"/>
      <c r="V1047" s="4"/>
      <c r="W1047" s="1">
        <v>528</v>
      </c>
      <c r="X1047" s="1">
        <v>7644</v>
      </c>
    </row>
    <row r="1048" spans="1:24" customHeight="1" ht="12.75">
      <c r="A1048" s="1" t="s">
        <v>1037</v>
      </c>
      <c r="B1048" s="7">
        <v>3.76</v>
      </c>
      <c r="C1048" s="1">
        <v>1</v>
      </c>
      <c r="D1048" s="1" t="s">
        <v>158</v>
      </c>
      <c r="E1048" s="1">
        <v>2.04</v>
      </c>
      <c r="F1048" s="1">
        <v>1.5</v>
      </c>
      <c r="G1048" s="1">
        <v>3</v>
      </c>
      <c r="H1048" s="1">
        <v>0.95</v>
      </c>
      <c r="I1048" s="5">
        <v>2.05</v>
      </c>
      <c r="J1048" s="5">
        <v>0.80467384697155</v>
      </c>
      <c r="K1048" s="1">
        <v>1</v>
      </c>
      <c r="L1048" s="4">
        <v>0.25</v>
      </c>
      <c r="M1048" s="1">
        <v>2</v>
      </c>
      <c r="N1048" s="4">
        <v>0.5</v>
      </c>
      <c r="O1048" s="1">
        <v>3</v>
      </c>
      <c r="P1048" s="4">
        <v>0.2</v>
      </c>
      <c r="Q1048" s="1">
        <v>4</v>
      </c>
      <c r="R1048" s="4">
        <v>0.05</v>
      </c>
      <c r="S1048" s="1"/>
      <c r="T1048" s="4"/>
      <c r="U1048" s="1"/>
      <c r="V1048" s="4"/>
      <c r="W1048" s="1">
        <v>528</v>
      </c>
      <c r="X1048" s="1">
        <v>7686</v>
      </c>
    </row>
    <row r="1049" spans="1:24" customHeight="1" ht="12.75">
      <c r="A1049" s="1" t="s">
        <v>1038</v>
      </c>
      <c r="B1049" s="7">
        <v>2.89</v>
      </c>
      <c r="C1049" s="1">
        <v>1</v>
      </c>
      <c r="D1049" s="1" t="s">
        <v>158</v>
      </c>
      <c r="E1049" s="1">
        <v>2.62</v>
      </c>
      <c r="F1049" s="1">
        <v>1.06</v>
      </c>
      <c r="G1049" s="1">
        <v>3</v>
      </c>
      <c r="H1049" s="1">
        <v>0.95</v>
      </c>
      <c r="I1049" s="5">
        <v>2.05</v>
      </c>
      <c r="J1049" s="5">
        <v>0.80467384697155</v>
      </c>
      <c r="K1049" s="1">
        <v>1</v>
      </c>
      <c r="L1049" s="4">
        <v>0.25</v>
      </c>
      <c r="M1049" s="1">
        <v>2</v>
      </c>
      <c r="N1049" s="4">
        <v>0.5</v>
      </c>
      <c r="O1049" s="1">
        <v>3</v>
      </c>
      <c r="P1049" s="4">
        <v>0.2</v>
      </c>
      <c r="Q1049" s="1">
        <v>4</v>
      </c>
      <c r="R1049" s="4">
        <v>0.05</v>
      </c>
      <c r="S1049" s="1"/>
      <c r="T1049" s="4"/>
      <c r="U1049" s="1"/>
      <c r="V1049" s="4"/>
      <c r="W1049" s="1">
        <v>528</v>
      </c>
      <c r="X1049" s="1">
        <v>7728</v>
      </c>
    </row>
    <row r="1050" spans="1:24" customHeight="1" ht="12.75">
      <c r="A1050" s="1" t="s">
        <v>1039</v>
      </c>
      <c r="B1050" s="7">
        <v>3.6</v>
      </c>
      <c r="C1050" s="1">
        <v>1</v>
      </c>
      <c r="D1050" s="1" t="s">
        <v>158</v>
      </c>
      <c r="E1050" s="1">
        <v>2.97</v>
      </c>
      <c r="F1050" s="1">
        <v>1.44</v>
      </c>
      <c r="G1050" s="1">
        <v>3</v>
      </c>
      <c r="H1050" s="1">
        <v>0.95</v>
      </c>
      <c r="I1050" s="5">
        <v>2.05</v>
      </c>
      <c r="J1050" s="5">
        <v>0.80467384697155</v>
      </c>
      <c r="K1050" s="1">
        <v>1</v>
      </c>
      <c r="L1050" s="4">
        <v>0.25</v>
      </c>
      <c r="M1050" s="1">
        <v>2</v>
      </c>
      <c r="N1050" s="4">
        <v>0.5</v>
      </c>
      <c r="O1050" s="1">
        <v>3</v>
      </c>
      <c r="P1050" s="4">
        <v>0.2</v>
      </c>
      <c r="Q1050" s="1">
        <v>4</v>
      </c>
      <c r="R1050" s="4">
        <v>0.05</v>
      </c>
      <c r="S1050" s="1"/>
      <c r="T1050" s="4"/>
      <c r="U1050" s="1"/>
      <c r="V1050" s="4"/>
      <c r="W1050" s="1">
        <v>528</v>
      </c>
      <c r="X1050" s="1">
        <v>7770</v>
      </c>
    </row>
    <row r="1051" spans="1:24" customHeight="1" ht="12.75">
      <c r="A1051" s="1" t="s">
        <v>1040</v>
      </c>
      <c r="B1051" s="7">
        <v>4.59</v>
      </c>
      <c r="C1051" s="1">
        <v>1</v>
      </c>
      <c r="D1051" s="1" t="s">
        <v>158</v>
      </c>
      <c r="E1051" s="1">
        <v>2.88</v>
      </c>
      <c r="F1051" s="1">
        <v>1.26</v>
      </c>
      <c r="G1051" s="1">
        <v>3</v>
      </c>
      <c r="H1051" s="1">
        <v>0.95</v>
      </c>
      <c r="I1051" s="5">
        <v>2.05</v>
      </c>
      <c r="J1051" s="5">
        <v>0.80467384697155</v>
      </c>
      <c r="K1051" s="1">
        <v>1</v>
      </c>
      <c r="L1051" s="4">
        <v>0.25</v>
      </c>
      <c r="M1051" s="1">
        <v>2</v>
      </c>
      <c r="N1051" s="4">
        <v>0.5</v>
      </c>
      <c r="O1051" s="1">
        <v>3</v>
      </c>
      <c r="P1051" s="4">
        <v>0.2</v>
      </c>
      <c r="Q1051" s="1">
        <v>4</v>
      </c>
      <c r="R1051" s="4">
        <v>0.05</v>
      </c>
      <c r="S1051" s="1"/>
      <c r="T1051" s="4"/>
      <c r="U1051" s="1"/>
      <c r="V1051" s="4"/>
      <c r="W1051" s="1">
        <v>528</v>
      </c>
      <c r="X1051" s="1">
        <v>7812</v>
      </c>
    </row>
    <row r="1052" spans="1:24" customHeight="1" ht="12.75">
      <c r="A1052" s="1" t="s">
        <v>1041</v>
      </c>
      <c r="B1052" s="7">
        <v>4.36</v>
      </c>
      <c r="C1052" s="1">
        <v>1</v>
      </c>
      <c r="D1052" s="1" t="s">
        <v>158</v>
      </c>
      <c r="E1052" s="1">
        <v>2.14</v>
      </c>
      <c r="F1052" s="1">
        <v>1.44</v>
      </c>
      <c r="G1052" s="1">
        <v>3</v>
      </c>
      <c r="H1052" s="1">
        <v>0.95</v>
      </c>
      <c r="I1052" s="5">
        <v>2.05</v>
      </c>
      <c r="J1052" s="5">
        <v>0.80467384697155</v>
      </c>
      <c r="K1052" s="1">
        <v>1</v>
      </c>
      <c r="L1052" s="4">
        <v>0.25</v>
      </c>
      <c r="M1052" s="1">
        <v>2</v>
      </c>
      <c r="N1052" s="4">
        <v>0.5</v>
      </c>
      <c r="O1052" s="1">
        <v>3</v>
      </c>
      <c r="P1052" s="4">
        <v>0.2</v>
      </c>
      <c r="Q1052" s="1">
        <v>4</v>
      </c>
      <c r="R1052" s="4">
        <v>0.05</v>
      </c>
      <c r="S1052" s="1"/>
      <c r="T1052" s="4"/>
      <c r="U1052" s="1"/>
      <c r="V1052" s="4"/>
      <c r="W1052" s="1">
        <v>528</v>
      </c>
      <c r="X1052" s="1">
        <v>7854</v>
      </c>
    </row>
    <row r="1053" spans="1:24" customHeight="1" ht="12.75">
      <c r="A1053" s="1" t="s">
        <v>1042</v>
      </c>
      <c r="B1053" s="7">
        <v>3.64</v>
      </c>
      <c r="C1053" s="1">
        <v>1</v>
      </c>
      <c r="D1053" s="1" t="s">
        <v>158</v>
      </c>
      <c r="E1053" s="1">
        <v>2.85</v>
      </c>
      <c r="F1053" s="1">
        <v>1.1</v>
      </c>
      <c r="G1053" s="1">
        <v>3</v>
      </c>
      <c r="H1053" s="1">
        <v>0.95</v>
      </c>
      <c r="I1053" s="5">
        <v>2.05</v>
      </c>
      <c r="J1053" s="5">
        <v>0.80467384697155</v>
      </c>
      <c r="K1053" s="1">
        <v>1</v>
      </c>
      <c r="L1053" s="4">
        <v>0.25</v>
      </c>
      <c r="M1053" s="1">
        <v>2</v>
      </c>
      <c r="N1053" s="4">
        <v>0.5</v>
      </c>
      <c r="O1053" s="1">
        <v>3</v>
      </c>
      <c r="P1053" s="4">
        <v>0.2</v>
      </c>
      <c r="Q1053" s="1">
        <v>4</v>
      </c>
      <c r="R1053" s="4">
        <v>0.05</v>
      </c>
      <c r="S1053" s="1"/>
      <c r="T1053" s="4"/>
      <c r="U1053" s="1"/>
      <c r="V1053" s="4"/>
      <c r="W1053" s="1">
        <v>528</v>
      </c>
      <c r="X1053" s="1">
        <v>7896</v>
      </c>
    </row>
    <row r="1054" spans="1:24" customHeight="1" ht="12.75">
      <c r="A1054" s="1" t="s">
        <v>1043</v>
      </c>
      <c r="B1054" s="7">
        <v>2.7</v>
      </c>
      <c r="C1054" s="1">
        <v>1</v>
      </c>
      <c r="D1054" s="1" t="s">
        <v>158</v>
      </c>
      <c r="E1054" s="1">
        <v>2.83</v>
      </c>
      <c r="F1054" s="1">
        <v>0.8</v>
      </c>
      <c r="G1054" s="1">
        <v>3</v>
      </c>
      <c r="H1054" s="1">
        <v>0.95</v>
      </c>
      <c r="I1054" s="5">
        <v>2.05</v>
      </c>
      <c r="J1054" s="5">
        <v>0.80467384697155</v>
      </c>
      <c r="K1054" s="1">
        <v>1</v>
      </c>
      <c r="L1054" s="4">
        <v>0.25</v>
      </c>
      <c r="M1054" s="1">
        <v>2</v>
      </c>
      <c r="N1054" s="4">
        <v>0.5</v>
      </c>
      <c r="O1054" s="1">
        <v>3</v>
      </c>
      <c r="P1054" s="4">
        <v>0.2</v>
      </c>
      <c r="Q1054" s="1">
        <v>4</v>
      </c>
      <c r="R1054" s="4">
        <v>0.05</v>
      </c>
      <c r="S1054" s="1"/>
      <c r="T1054" s="4"/>
      <c r="U1054" s="1"/>
      <c r="V1054" s="4"/>
      <c r="W1054" s="1">
        <v>528</v>
      </c>
      <c r="X1054" s="1">
        <v>7938</v>
      </c>
    </row>
    <row r="1055" spans="1:24" customHeight="1" ht="12.75">
      <c r="A1055" s="1" t="s">
        <v>1044</v>
      </c>
      <c r="B1055" s="7">
        <v>4.69</v>
      </c>
      <c r="C1055" s="1">
        <v>1</v>
      </c>
      <c r="D1055" s="1" t="s">
        <v>158</v>
      </c>
      <c r="E1055" s="1">
        <v>2.93</v>
      </c>
      <c r="F1055" s="1">
        <v>0.76</v>
      </c>
      <c r="G1055" s="1">
        <v>3</v>
      </c>
      <c r="H1055" s="1">
        <v>0.95</v>
      </c>
      <c r="I1055" s="5">
        <v>2.05</v>
      </c>
      <c r="J1055" s="5">
        <v>0.80467384697155</v>
      </c>
      <c r="K1055" s="1">
        <v>1</v>
      </c>
      <c r="L1055" s="4">
        <v>0.25</v>
      </c>
      <c r="M1055" s="1">
        <v>2</v>
      </c>
      <c r="N1055" s="4">
        <v>0.5</v>
      </c>
      <c r="O1055" s="1">
        <v>3</v>
      </c>
      <c r="P1055" s="4">
        <v>0.2</v>
      </c>
      <c r="Q1055" s="1">
        <v>4</v>
      </c>
      <c r="R1055" s="4">
        <v>0.05</v>
      </c>
      <c r="S1055" s="1"/>
      <c r="T1055" s="4"/>
      <c r="U1055" s="1"/>
      <c r="V1055" s="4"/>
      <c r="W1055" s="1">
        <v>528</v>
      </c>
      <c r="X1055" s="1">
        <v>7980</v>
      </c>
    </row>
    <row r="1056" spans="1:24" customHeight="1" ht="12.75">
      <c r="A1056" s="1" t="s">
        <v>1045</v>
      </c>
      <c r="B1056" s="7">
        <v>3.64</v>
      </c>
      <c r="C1056" s="1">
        <v>1</v>
      </c>
      <c r="D1056" s="1" t="s">
        <v>158</v>
      </c>
      <c r="E1056" s="1">
        <v>2.51</v>
      </c>
      <c r="F1056" s="1">
        <v>0.82</v>
      </c>
      <c r="G1056" s="1">
        <v>3</v>
      </c>
      <c r="H1056" s="1">
        <v>0.95</v>
      </c>
      <c r="I1056" s="5">
        <v>2.05</v>
      </c>
      <c r="J1056" s="5">
        <v>0.80467384697155</v>
      </c>
      <c r="K1056" s="1">
        <v>1</v>
      </c>
      <c r="L1056" s="4">
        <v>0.25</v>
      </c>
      <c r="M1056" s="1">
        <v>2</v>
      </c>
      <c r="N1056" s="4">
        <v>0.5</v>
      </c>
      <c r="O1056" s="1">
        <v>3</v>
      </c>
      <c r="P1056" s="4">
        <v>0.2</v>
      </c>
      <c r="Q1056" s="1">
        <v>4</v>
      </c>
      <c r="R1056" s="4">
        <v>0.05</v>
      </c>
      <c r="S1056" s="1"/>
      <c r="T1056" s="4"/>
      <c r="U1056" s="1"/>
      <c r="V1056" s="4"/>
      <c r="W1056" s="1">
        <v>528</v>
      </c>
      <c r="X1056" s="1">
        <v>8022</v>
      </c>
    </row>
    <row r="1057" spans="1:24" customHeight="1" ht="12.75">
      <c r="A1057" s="1" t="s">
        <v>1046</v>
      </c>
      <c r="B1057" s="7">
        <v>4.16</v>
      </c>
      <c r="C1057" s="1">
        <v>1</v>
      </c>
      <c r="D1057" s="1" t="s">
        <v>158</v>
      </c>
      <c r="E1057" s="1">
        <v>2.66</v>
      </c>
      <c r="F1057" s="1">
        <v>0.88</v>
      </c>
      <c r="G1057" s="1">
        <v>3</v>
      </c>
      <c r="H1057" s="1">
        <v>0.95</v>
      </c>
      <c r="I1057" s="5">
        <v>2.05</v>
      </c>
      <c r="J1057" s="5">
        <v>0.80467384697155</v>
      </c>
      <c r="K1057" s="1">
        <v>1</v>
      </c>
      <c r="L1057" s="4">
        <v>0.25</v>
      </c>
      <c r="M1057" s="1">
        <v>2</v>
      </c>
      <c r="N1057" s="4">
        <v>0.5</v>
      </c>
      <c r="O1057" s="1">
        <v>3</v>
      </c>
      <c r="P1057" s="4">
        <v>0.2</v>
      </c>
      <c r="Q1057" s="1">
        <v>4</v>
      </c>
      <c r="R1057" s="4">
        <v>0.05</v>
      </c>
      <c r="S1057" s="1"/>
      <c r="T1057" s="4"/>
      <c r="U1057" s="1"/>
      <c r="V1057" s="4"/>
      <c r="W1057" s="1">
        <v>528</v>
      </c>
      <c r="X1057" s="1">
        <v>8064</v>
      </c>
    </row>
    <row r="1058" spans="1:24" customHeight="1" ht="12.75">
      <c r="A1058" s="1" t="s">
        <v>1047</v>
      </c>
      <c r="B1058" s="7">
        <v>4.56</v>
      </c>
      <c r="C1058" s="1">
        <v>1</v>
      </c>
      <c r="D1058" s="1" t="s">
        <v>158</v>
      </c>
      <c r="E1058" s="1">
        <v>2.05</v>
      </c>
      <c r="F1058" s="1">
        <v>0.84</v>
      </c>
      <c r="G1058" s="1">
        <v>3</v>
      </c>
      <c r="H1058" s="1">
        <v>0.95</v>
      </c>
      <c r="I1058" s="5">
        <v>2.05</v>
      </c>
      <c r="J1058" s="5">
        <v>0.80467384697155</v>
      </c>
      <c r="K1058" s="1">
        <v>1</v>
      </c>
      <c r="L1058" s="4">
        <v>0.25</v>
      </c>
      <c r="M1058" s="1">
        <v>2</v>
      </c>
      <c r="N1058" s="4">
        <v>0.5</v>
      </c>
      <c r="O1058" s="1">
        <v>3</v>
      </c>
      <c r="P1058" s="4">
        <v>0.2</v>
      </c>
      <c r="Q1058" s="1">
        <v>4</v>
      </c>
      <c r="R1058" s="4">
        <v>0.05</v>
      </c>
      <c r="S1058" s="1"/>
      <c r="T1058" s="4"/>
      <c r="U1058" s="1"/>
      <c r="V1058" s="4"/>
      <c r="W1058" s="1">
        <v>528</v>
      </c>
      <c r="X1058" s="1">
        <v>8106</v>
      </c>
    </row>
    <row r="1059" spans="1:24" customHeight="1" ht="12.75">
      <c r="A1059" s="1" t="s">
        <v>1048</v>
      </c>
      <c r="B1059" s="7">
        <v>3.59</v>
      </c>
      <c r="C1059" s="1">
        <v>1</v>
      </c>
      <c r="D1059" s="1" t="s">
        <v>158</v>
      </c>
      <c r="E1059" s="1">
        <v>2.41</v>
      </c>
      <c r="F1059" s="1">
        <v>0.9</v>
      </c>
      <c r="G1059" s="1">
        <v>3</v>
      </c>
      <c r="H1059" s="1">
        <v>0.95</v>
      </c>
      <c r="I1059" s="5">
        <v>2.05</v>
      </c>
      <c r="J1059" s="5">
        <v>0.80467384697155</v>
      </c>
      <c r="K1059" s="1">
        <v>1</v>
      </c>
      <c r="L1059" s="4">
        <v>0.25</v>
      </c>
      <c r="M1059" s="1">
        <v>2</v>
      </c>
      <c r="N1059" s="4">
        <v>0.5</v>
      </c>
      <c r="O1059" s="1">
        <v>3</v>
      </c>
      <c r="P1059" s="4">
        <v>0.2</v>
      </c>
      <c r="Q1059" s="1">
        <v>4</v>
      </c>
      <c r="R1059" s="4">
        <v>0.05</v>
      </c>
      <c r="S1059" s="1"/>
      <c r="T1059" s="4"/>
      <c r="U1059" s="1"/>
      <c r="V1059" s="4"/>
      <c r="W1059" s="1">
        <v>528</v>
      </c>
      <c r="X1059" s="1">
        <v>8148</v>
      </c>
    </row>
    <row r="1060" spans="1:24" customHeight="1" ht="12.75">
      <c r="A1060" s="1" t="s">
        <v>1049</v>
      </c>
      <c r="B1060" s="7">
        <v>3.7</v>
      </c>
      <c r="C1060" s="1">
        <v>1</v>
      </c>
      <c r="D1060" s="1" t="s">
        <v>158</v>
      </c>
      <c r="E1060" s="1">
        <v>2.72</v>
      </c>
      <c r="F1060" s="1">
        <v>0.79</v>
      </c>
      <c r="G1060" s="1">
        <v>3</v>
      </c>
      <c r="H1060" s="1">
        <v>0.95</v>
      </c>
      <c r="I1060" s="5">
        <v>2.05</v>
      </c>
      <c r="J1060" s="5">
        <v>0.80467384697155</v>
      </c>
      <c r="K1060" s="1">
        <v>1</v>
      </c>
      <c r="L1060" s="4">
        <v>0.25</v>
      </c>
      <c r="M1060" s="1">
        <v>2</v>
      </c>
      <c r="N1060" s="4">
        <v>0.5</v>
      </c>
      <c r="O1060" s="1">
        <v>3</v>
      </c>
      <c r="P1060" s="4">
        <v>0.2</v>
      </c>
      <c r="Q1060" s="1">
        <v>4</v>
      </c>
      <c r="R1060" s="4">
        <v>0.05</v>
      </c>
      <c r="S1060" s="1"/>
      <c r="T1060" s="4"/>
      <c r="U1060" s="1"/>
      <c r="V1060" s="4"/>
      <c r="W1060" s="1">
        <v>528</v>
      </c>
      <c r="X1060" s="1">
        <v>8190</v>
      </c>
    </row>
    <row r="1061" spans="1:24" customHeight="1" ht="12.75">
      <c r="A1061" s="1" t="s">
        <v>1050</v>
      </c>
      <c r="B1061" s="7">
        <v>4.65</v>
      </c>
      <c r="C1061" s="1">
        <v>1</v>
      </c>
      <c r="D1061" s="1" t="s">
        <v>158</v>
      </c>
      <c r="E1061" s="1">
        <v>2.36</v>
      </c>
      <c r="F1061" s="1">
        <v>0.95</v>
      </c>
      <c r="G1061" s="1">
        <v>3</v>
      </c>
      <c r="H1061" s="1">
        <v>0.95</v>
      </c>
      <c r="I1061" s="5">
        <v>2.05</v>
      </c>
      <c r="J1061" s="5">
        <v>0.80467384697155</v>
      </c>
      <c r="K1061" s="1">
        <v>1</v>
      </c>
      <c r="L1061" s="4">
        <v>0.25</v>
      </c>
      <c r="M1061" s="1">
        <v>2</v>
      </c>
      <c r="N1061" s="4">
        <v>0.5</v>
      </c>
      <c r="O1061" s="1">
        <v>3</v>
      </c>
      <c r="P1061" s="4">
        <v>0.2</v>
      </c>
      <c r="Q1061" s="1">
        <v>4</v>
      </c>
      <c r="R1061" s="4">
        <v>0.05</v>
      </c>
      <c r="S1061" s="1"/>
      <c r="T1061" s="4"/>
      <c r="U1061" s="1"/>
      <c r="V1061" s="4"/>
      <c r="W1061" s="1">
        <v>528</v>
      </c>
      <c r="X1061" s="1">
        <v>8232</v>
      </c>
    </row>
    <row r="1062" spans="1:24" customHeight="1" ht="12.75">
      <c r="A1062" s="1" t="s">
        <v>1051</v>
      </c>
      <c r="B1062" s="7">
        <v>4.24</v>
      </c>
      <c r="C1062" s="1">
        <v>1</v>
      </c>
      <c r="D1062" s="1" t="s">
        <v>158</v>
      </c>
      <c r="E1062" s="1">
        <v>2.4</v>
      </c>
      <c r="F1062" s="1">
        <v>1.17</v>
      </c>
      <c r="G1062" s="1">
        <v>3</v>
      </c>
      <c r="H1062" s="1">
        <v>0.95</v>
      </c>
      <c r="I1062" s="5">
        <v>2.05</v>
      </c>
      <c r="J1062" s="5">
        <v>0.80467384697155</v>
      </c>
      <c r="K1062" s="1">
        <v>1</v>
      </c>
      <c r="L1062" s="4">
        <v>0.25</v>
      </c>
      <c r="M1062" s="1">
        <v>2</v>
      </c>
      <c r="N1062" s="4">
        <v>0.5</v>
      </c>
      <c r="O1062" s="1">
        <v>3</v>
      </c>
      <c r="P1062" s="4">
        <v>0.2</v>
      </c>
      <c r="Q1062" s="1">
        <v>4</v>
      </c>
      <c r="R1062" s="4">
        <v>0.05</v>
      </c>
      <c r="S1062" s="1"/>
      <c r="T1062" s="4"/>
      <c r="U1062" s="1"/>
      <c r="V1062" s="4"/>
      <c r="W1062" s="1">
        <v>528</v>
      </c>
      <c r="X1062" s="1">
        <v>8274</v>
      </c>
    </row>
    <row r="1063" spans="1:24" customHeight="1" ht="12.75">
      <c r="A1063" s="1" t="s">
        <v>1052</v>
      </c>
      <c r="B1063" s="7">
        <v>4.18</v>
      </c>
      <c r="C1063" s="1">
        <v>1</v>
      </c>
      <c r="D1063" s="1" t="s">
        <v>158</v>
      </c>
      <c r="E1063" s="1">
        <v>2.25</v>
      </c>
      <c r="F1063" s="1">
        <v>1.2</v>
      </c>
      <c r="G1063" s="1">
        <v>3</v>
      </c>
      <c r="H1063" s="1">
        <v>0.95</v>
      </c>
      <c r="I1063" s="5">
        <v>2.05</v>
      </c>
      <c r="J1063" s="5">
        <v>0.80467384697155</v>
      </c>
      <c r="K1063" s="1">
        <v>1</v>
      </c>
      <c r="L1063" s="4">
        <v>0.25</v>
      </c>
      <c r="M1063" s="1">
        <v>2</v>
      </c>
      <c r="N1063" s="4">
        <v>0.5</v>
      </c>
      <c r="O1063" s="1">
        <v>3</v>
      </c>
      <c r="P1063" s="4">
        <v>0.2</v>
      </c>
      <c r="Q1063" s="1">
        <v>4</v>
      </c>
      <c r="R1063" s="4">
        <v>0.05</v>
      </c>
      <c r="S1063" s="1"/>
      <c r="T1063" s="4"/>
      <c r="U1063" s="1"/>
      <c r="V1063" s="4"/>
      <c r="W1063" s="1">
        <v>528</v>
      </c>
      <c r="X1063" s="1">
        <v>8316</v>
      </c>
    </row>
    <row r="1064" spans="1:24" customHeight="1" ht="12.75">
      <c r="A1064" s="1" t="s">
        <v>1053</v>
      </c>
      <c r="B1064" s="7">
        <v>3.22</v>
      </c>
      <c r="C1064" s="1">
        <v>1</v>
      </c>
      <c r="D1064" s="1" t="s">
        <v>158</v>
      </c>
      <c r="E1064" s="1">
        <v>2.54</v>
      </c>
      <c r="F1064" s="1">
        <v>0.98</v>
      </c>
      <c r="G1064" s="1">
        <v>3</v>
      </c>
      <c r="H1064" s="1">
        <v>0.95</v>
      </c>
      <c r="I1064" s="5">
        <v>2.05</v>
      </c>
      <c r="J1064" s="5">
        <v>0.80467384697155</v>
      </c>
      <c r="K1064" s="1">
        <v>1</v>
      </c>
      <c r="L1064" s="4">
        <v>0.25</v>
      </c>
      <c r="M1064" s="1">
        <v>2</v>
      </c>
      <c r="N1064" s="4">
        <v>0.5</v>
      </c>
      <c r="O1064" s="1">
        <v>3</v>
      </c>
      <c r="P1064" s="4">
        <v>0.2</v>
      </c>
      <c r="Q1064" s="1">
        <v>4</v>
      </c>
      <c r="R1064" s="4">
        <v>0.05</v>
      </c>
      <c r="S1064" s="1"/>
      <c r="T1064" s="4"/>
      <c r="U1064" s="1"/>
      <c r="V1064" s="4"/>
      <c r="W1064" s="1">
        <v>528</v>
      </c>
      <c r="X1064" s="1">
        <v>8358</v>
      </c>
    </row>
    <row r="1065" spans="1:24" customHeight="1" ht="12.75">
      <c r="A1065" s="1" t="s">
        <v>1054</v>
      </c>
      <c r="B1065" s="7">
        <v>4.96</v>
      </c>
      <c r="C1065" s="1">
        <v>1</v>
      </c>
      <c r="D1065" s="1" t="s">
        <v>158</v>
      </c>
      <c r="E1065" s="1">
        <v>2.08</v>
      </c>
      <c r="F1065" s="1">
        <v>1.12</v>
      </c>
      <c r="G1065" s="1">
        <v>3</v>
      </c>
      <c r="H1065" s="1">
        <v>0.95</v>
      </c>
      <c r="I1065" s="5">
        <v>2.05</v>
      </c>
      <c r="J1065" s="5">
        <v>0.80467384697155</v>
      </c>
      <c r="K1065" s="1">
        <v>1</v>
      </c>
      <c r="L1065" s="4">
        <v>0.25</v>
      </c>
      <c r="M1065" s="1">
        <v>2</v>
      </c>
      <c r="N1065" s="4">
        <v>0.5</v>
      </c>
      <c r="O1065" s="1">
        <v>3</v>
      </c>
      <c r="P1065" s="4">
        <v>0.2</v>
      </c>
      <c r="Q1065" s="1">
        <v>4</v>
      </c>
      <c r="R1065" s="4">
        <v>0.05</v>
      </c>
      <c r="S1065" s="1"/>
      <c r="T1065" s="4"/>
      <c r="U1065" s="1"/>
      <c r="V1065" s="4"/>
      <c r="W1065" s="1">
        <v>528</v>
      </c>
      <c r="X1065" s="1">
        <v>8400</v>
      </c>
    </row>
    <row r="1066" spans="1:24" customHeight="1" ht="12.75">
      <c r="A1066" s="1" t="s">
        <v>1055</v>
      </c>
      <c r="B1066" s="7">
        <v>2.59</v>
      </c>
      <c r="C1066" s="1">
        <v>1</v>
      </c>
      <c r="D1066" s="1" t="s">
        <v>158</v>
      </c>
      <c r="E1066" s="1">
        <v>2.41</v>
      </c>
      <c r="F1066" s="1">
        <v>0.76</v>
      </c>
      <c r="G1066" s="1">
        <v>3</v>
      </c>
      <c r="H1066" s="1">
        <v>0.95</v>
      </c>
      <c r="I1066" s="5">
        <v>2.05</v>
      </c>
      <c r="J1066" s="5">
        <v>0.80467384697155</v>
      </c>
      <c r="K1066" s="1">
        <v>1</v>
      </c>
      <c r="L1066" s="4">
        <v>0.25</v>
      </c>
      <c r="M1066" s="1">
        <v>2</v>
      </c>
      <c r="N1066" s="4">
        <v>0.5</v>
      </c>
      <c r="O1066" s="1">
        <v>3</v>
      </c>
      <c r="P1066" s="4">
        <v>0.2</v>
      </c>
      <c r="Q1066" s="1">
        <v>4</v>
      </c>
      <c r="R1066" s="4">
        <v>0.05</v>
      </c>
      <c r="S1066" s="1"/>
      <c r="T1066" s="4"/>
      <c r="U1066" s="1"/>
      <c r="V1066" s="4"/>
      <c r="W1066" s="1">
        <v>528</v>
      </c>
      <c r="X1066" s="1">
        <v>8442</v>
      </c>
    </row>
    <row r="1067" spans="1:24" customHeight="1" ht="12.75">
      <c r="A1067" s="1" t="s">
        <v>1056</v>
      </c>
      <c r="B1067" s="7">
        <v>4.86</v>
      </c>
      <c r="C1067" s="1">
        <v>1</v>
      </c>
      <c r="D1067" s="1" t="s">
        <v>158</v>
      </c>
      <c r="E1067" s="1">
        <v>2.76</v>
      </c>
      <c r="F1067" s="1">
        <v>0.84</v>
      </c>
      <c r="G1067" s="1">
        <v>3</v>
      </c>
      <c r="H1067" s="1">
        <v>0.95</v>
      </c>
      <c r="I1067" s="5">
        <v>2.05</v>
      </c>
      <c r="J1067" s="5">
        <v>0.80467384697155</v>
      </c>
      <c r="K1067" s="1">
        <v>1</v>
      </c>
      <c r="L1067" s="4">
        <v>0.25</v>
      </c>
      <c r="M1067" s="1">
        <v>2</v>
      </c>
      <c r="N1067" s="4">
        <v>0.5</v>
      </c>
      <c r="O1067" s="1">
        <v>3</v>
      </c>
      <c r="P1067" s="4">
        <v>0.2</v>
      </c>
      <c r="Q1067" s="1">
        <v>4</v>
      </c>
      <c r="R1067" s="4">
        <v>0.05</v>
      </c>
      <c r="S1067" s="1"/>
      <c r="T1067" s="4"/>
      <c r="U1067" s="1"/>
      <c r="V1067" s="4"/>
      <c r="W1067" s="1">
        <v>528</v>
      </c>
      <c r="X1067" s="1">
        <v>8484</v>
      </c>
    </row>
    <row r="1068" spans="1:24" customHeight="1" ht="12.75">
      <c r="A1068" s="1" t="s">
        <v>1057</v>
      </c>
      <c r="B1068" s="7">
        <v>4.18</v>
      </c>
      <c r="C1068" s="1">
        <v>1</v>
      </c>
      <c r="D1068" s="1" t="s">
        <v>158</v>
      </c>
      <c r="E1068" s="1">
        <v>2.36</v>
      </c>
      <c r="F1068" s="1">
        <v>1.43</v>
      </c>
      <c r="G1068" s="1">
        <v>3</v>
      </c>
      <c r="H1068" s="1">
        <v>0.95</v>
      </c>
      <c r="I1068" s="5">
        <v>2.05</v>
      </c>
      <c r="J1068" s="5">
        <v>0.80467384697155</v>
      </c>
      <c r="K1068" s="1">
        <v>1</v>
      </c>
      <c r="L1068" s="4">
        <v>0.25</v>
      </c>
      <c r="M1068" s="1">
        <v>2</v>
      </c>
      <c r="N1068" s="4">
        <v>0.5</v>
      </c>
      <c r="O1068" s="1">
        <v>3</v>
      </c>
      <c r="P1068" s="4">
        <v>0.2</v>
      </c>
      <c r="Q1068" s="1">
        <v>4</v>
      </c>
      <c r="R1068" s="4">
        <v>0.05</v>
      </c>
      <c r="S1068" s="1"/>
      <c r="T1068" s="4"/>
      <c r="U1068" s="1"/>
      <c r="V1068" s="4"/>
      <c r="W1068" s="1">
        <v>528</v>
      </c>
      <c r="X1068" s="1">
        <v>8526</v>
      </c>
    </row>
    <row r="1069" spans="1:24" customHeight="1" ht="12.75">
      <c r="A1069" s="1" t="s">
        <v>1058</v>
      </c>
      <c r="B1069" s="7">
        <v>4.62</v>
      </c>
      <c r="C1069" s="1">
        <v>1</v>
      </c>
      <c r="D1069" s="1" t="s">
        <v>158</v>
      </c>
      <c r="E1069" s="1">
        <v>2.46</v>
      </c>
      <c r="F1069" s="1">
        <v>1.06</v>
      </c>
      <c r="G1069" s="1">
        <v>3</v>
      </c>
      <c r="H1069" s="1">
        <v>0.95</v>
      </c>
      <c r="I1069" s="5">
        <v>2.05</v>
      </c>
      <c r="J1069" s="5">
        <v>0.80467384697155</v>
      </c>
      <c r="K1069" s="1">
        <v>1</v>
      </c>
      <c r="L1069" s="4">
        <v>0.25</v>
      </c>
      <c r="M1069" s="1">
        <v>2</v>
      </c>
      <c r="N1069" s="4">
        <v>0.5</v>
      </c>
      <c r="O1069" s="1">
        <v>3</v>
      </c>
      <c r="P1069" s="4">
        <v>0.2</v>
      </c>
      <c r="Q1069" s="1">
        <v>4</v>
      </c>
      <c r="R1069" s="4">
        <v>0.05</v>
      </c>
      <c r="S1069" s="1"/>
      <c r="T1069" s="4"/>
      <c r="U1069" s="1"/>
      <c r="V1069" s="4"/>
      <c r="W1069" s="1">
        <v>528</v>
      </c>
      <c r="X1069" s="1">
        <v>8568</v>
      </c>
    </row>
    <row r="1070" spans="1:24" customHeight="1" ht="12.75">
      <c r="A1070" s="1" t="s">
        <v>1059</v>
      </c>
      <c r="B1070" s="7">
        <v>3.98</v>
      </c>
      <c r="C1070" s="1">
        <v>1</v>
      </c>
      <c r="D1070" s="1" t="s">
        <v>158</v>
      </c>
      <c r="E1070" s="1">
        <v>2.98</v>
      </c>
      <c r="F1070" s="1">
        <v>1.22</v>
      </c>
      <c r="G1070" s="1">
        <v>3</v>
      </c>
      <c r="H1070" s="1">
        <v>0.95</v>
      </c>
      <c r="I1070" s="5">
        <v>2.05</v>
      </c>
      <c r="J1070" s="5">
        <v>0.80467384697155</v>
      </c>
      <c r="K1070" s="1">
        <v>1</v>
      </c>
      <c r="L1070" s="4">
        <v>0.25</v>
      </c>
      <c r="M1070" s="1">
        <v>2</v>
      </c>
      <c r="N1070" s="4">
        <v>0.5</v>
      </c>
      <c r="O1070" s="1">
        <v>3</v>
      </c>
      <c r="P1070" s="4">
        <v>0.2</v>
      </c>
      <c r="Q1070" s="1">
        <v>4</v>
      </c>
      <c r="R1070" s="4">
        <v>0.05</v>
      </c>
      <c r="S1070" s="1"/>
      <c r="T1070" s="4"/>
      <c r="U1070" s="1"/>
      <c r="V1070" s="4"/>
      <c r="W1070" s="1">
        <v>528</v>
      </c>
      <c r="X1070" s="1">
        <v>8610</v>
      </c>
    </row>
    <row r="1071" spans="1:24" customHeight="1" ht="12.75">
      <c r="A1071" s="1" t="s">
        <v>1060</v>
      </c>
      <c r="B1071" s="7">
        <v>4.63</v>
      </c>
      <c r="C1071" s="1">
        <v>1</v>
      </c>
      <c r="D1071" s="1" t="s">
        <v>158</v>
      </c>
      <c r="E1071" s="1">
        <v>2.41</v>
      </c>
      <c r="F1071" s="1">
        <v>1.21</v>
      </c>
      <c r="G1071" s="1">
        <v>3</v>
      </c>
      <c r="H1071" s="1">
        <v>0.95</v>
      </c>
      <c r="I1071" s="5">
        <v>2.05</v>
      </c>
      <c r="J1071" s="5">
        <v>0.80467384697155</v>
      </c>
      <c r="K1071" s="1">
        <v>1</v>
      </c>
      <c r="L1071" s="4">
        <v>0.25</v>
      </c>
      <c r="M1071" s="1">
        <v>2</v>
      </c>
      <c r="N1071" s="4">
        <v>0.5</v>
      </c>
      <c r="O1071" s="1">
        <v>3</v>
      </c>
      <c r="P1071" s="4">
        <v>0.2</v>
      </c>
      <c r="Q1071" s="1">
        <v>4</v>
      </c>
      <c r="R1071" s="4">
        <v>0.05</v>
      </c>
      <c r="S1071" s="1"/>
      <c r="T1071" s="4"/>
      <c r="U1071" s="1"/>
      <c r="V1071" s="4"/>
      <c r="W1071" s="1">
        <v>528</v>
      </c>
      <c r="X1071" s="1">
        <v>8652</v>
      </c>
    </row>
    <row r="1072" spans="1:24" customHeight="1" ht="12.75">
      <c r="A1072" s="1" t="s">
        <v>1061</v>
      </c>
      <c r="B1072" s="7">
        <v>3.42</v>
      </c>
      <c r="C1072" s="1">
        <v>1</v>
      </c>
      <c r="D1072" s="1" t="s">
        <v>158</v>
      </c>
      <c r="E1072" s="1">
        <v>2.04</v>
      </c>
      <c r="F1072" s="1">
        <v>1.29</v>
      </c>
      <c r="G1072" s="1">
        <v>3</v>
      </c>
      <c r="H1072" s="1">
        <v>0.95</v>
      </c>
      <c r="I1072" s="5">
        <v>2.05</v>
      </c>
      <c r="J1072" s="5">
        <v>0.80467384697155</v>
      </c>
      <c r="K1072" s="1">
        <v>1</v>
      </c>
      <c r="L1072" s="4">
        <v>0.25</v>
      </c>
      <c r="M1072" s="1">
        <v>2</v>
      </c>
      <c r="N1072" s="4">
        <v>0.5</v>
      </c>
      <c r="O1072" s="1">
        <v>3</v>
      </c>
      <c r="P1072" s="4">
        <v>0.2</v>
      </c>
      <c r="Q1072" s="1">
        <v>4</v>
      </c>
      <c r="R1072" s="4">
        <v>0.05</v>
      </c>
      <c r="S1072" s="1"/>
      <c r="T1072" s="4"/>
      <c r="U1072" s="1"/>
      <c r="V1072" s="4"/>
      <c r="W1072" s="1">
        <v>528</v>
      </c>
      <c r="X1072" s="1">
        <v>8694</v>
      </c>
    </row>
    <row r="1073" spans="1:24" customHeight="1" ht="12.75">
      <c r="A1073" s="1" t="s">
        <v>1062</v>
      </c>
      <c r="B1073" s="7">
        <v>4.26</v>
      </c>
      <c r="C1073" s="1">
        <v>1</v>
      </c>
      <c r="D1073" s="1" t="s">
        <v>158</v>
      </c>
      <c r="E1073" s="1">
        <v>2.21</v>
      </c>
      <c r="F1073" s="1">
        <v>0.98</v>
      </c>
      <c r="G1073" s="1">
        <v>3</v>
      </c>
      <c r="H1073" s="1">
        <v>0.95</v>
      </c>
      <c r="I1073" s="5">
        <v>2.05</v>
      </c>
      <c r="J1073" s="5">
        <v>0.80467384697155</v>
      </c>
      <c r="K1073" s="1">
        <v>1</v>
      </c>
      <c r="L1073" s="4">
        <v>0.25</v>
      </c>
      <c r="M1073" s="1">
        <v>2</v>
      </c>
      <c r="N1073" s="4">
        <v>0.5</v>
      </c>
      <c r="O1073" s="1">
        <v>3</v>
      </c>
      <c r="P1073" s="4">
        <v>0.2</v>
      </c>
      <c r="Q1073" s="1">
        <v>4</v>
      </c>
      <c r="R1073" s="4">
        <v>0.05</v>
      </c>
      <c r="S1073" s="1"/>
      <c r="T1073" s="4"/>
      <c r="U1073" s="1"/>
      <c r="V1073" s="4"/>
      <c r="W1073" s="1">
        <v>528</v>
      </c>
      <c r="X1073" s="1">
        <v>8736</v>
      </c>
    </row>
    <row r="1074" spans="1:24" customHeight="1" ht="12.75">
      <c r="A1074" s="1" t="s">
        <v>1063</v>
      </c>
      <c r="B1074" s="7">
        <v>2.89</v>
      </c>
      <c r="C1074" s="1">
        <v>1</v>
      </c>
      <c r="D1074" s="1" t="s">
        <v>158</v>
      </c>
      <c r="E1074" s="1">
        <v>2.27</v>
      </c>
      <c r="F1074" s="1">
        <v>1.17</v>
      </c>
      <c r="G1074" s="1">
        <v>3</v>
      </c>
      <c r="H1074" s="1">
        <v>0.95</v>
      </c>
      <c r="I1074" s="5">
        <v>2.05</v>
      </c>
      <c r="J1074" s="5">
        <v>0.80467384697155</v>
      </c>
      <c r="K1074" s="1">
        <v>1</v>
      </c>
      <c r="L1074" s="4">
        <v>0.25</v>
      </c>
      <c r="M1074" s="1">
        <v>2</v>
      </c>
      <c r="N1074" s="4">
        <v>0.5</v>
      </c>
      <c r="O1074" s="1">
        <v>3</v>
      </c>
      <c r="P1074" s="4">
        <v>0.2</v>
      </c>
      <c r="Q1074" s="1">
        <v>4</v>
      </c>
      <c r="R1074" s="4">
        <v>0.05</v>
      </c>
      <c r="S1074" s="1"/>
      <c r="T1074" s="4"/>
      <c r="U1074" s="1"/>
      <c r="V1074" s="4"/>
      <c r="W1074" s="1">
        <v>528</v>
      </c>
      <c r="X1074" s="1">
        <v>8778</v>
      </c>
    </row>
    <row r="1075" spans="1:24" customHeight="1" ht="12.75">
      <c r="A1075" s="1" t="s">
        <v>1064</v>
      </c>
      <c r="B1075" s="7">
        <v>3.17</v>
      </c>
      <c r="C1075" s="1">
        <v>1</v>
      </c>
      <c r="D1075" s="1" t="s">
        <v>158</v>
      </c>
      <c r="E1075" s="1">
        <v>2.87</v>
      </c>
      <c r="F1075" s="1">
        <v>1.47</v>
      </c>
      <c r="G1075" s="1">
        <v>3</v>
      </c>
      <c r="H1075" s="1">
        <v>0.95</v>
      </c>
      <c r="I1075" s="5">
        <v>2.05</v>
      </c>
      <c r="J1075" s="5">
        <v>0.80467384697155</v>
      </c>
      <c r="K1075" s="1">
        <v>1</v>
      </c>
      <c r="L1075" s="4">
        <v>0.25</v>
      </c>
      <c r="M1075" s="1">
        <v>2</v>
      </c>
      <c r="N1075" s="4">
        <v>0.5</v>
      </c>
      <c r="O1075" s="1">
        <v>3</v>
      </c>
      <c r="P1075" s="4">
        <v>0.2</v>
      </c>
      <c r="Q1075" s="1">
        <v>4</v>
      </c>
      <c r="R1075" s="4">
        <v>0.05</v>
      </c>
      <c r="S1075" s="1"/>
      <c r="T1075" s="4"/>
      <c r="U1075" s="1"/>
      <c r="V1075" s="4"/>
      <c r="W1075" s="1">
        <v>528</v>
      </c>
      <c r="X1075" s="1">
        <v>8820</v>
      </c>
    </row>
    <row r="1076" spans="1:24" customHeight="1" ht="12.75">
      <c r="A1076" s="1" t="s">
        <v>1065</v>
      </c>
      <c r="B1076" s="7">
        <v>3.38</v>
      </c>
      <c r="C1076" s="1">
        <v>1</v>
      </c>
      <c r="D1076" s="1" t="s">
        <v>158</v>
      </c>
      <c r="E1076" s="1">
        <v>2.46</v>
      </c>
      <c r="F1076" s="1">
        <v>1.19</v>
      </c>
      <c r="G1076" s="1">
        <v>3</v>
      </c>
      <c r="H1076" s="1">
        <v>0.95</v>
      </c>
      <c r="I1076" s="5">
        <v>2.05</v>
      </c>
      <c r="J1076" s="5">
        <v>0.80467384697155</v>
      </c>
      <c r="K1076" s="1">
        <v>1</v>
      </c>
      <c r="L1076" s="4">
        <v>0.25</v>
      </c>
      <c r="M1076" s="1">
        <v>2</v>
      </c>
      <c r="N1076" s="4">
        <v>0.5</v>
      </c>
      <c r="O1076" s="1">
        <v>3</v>
      </c>
      <c r="P1076" s="4">
        <v>0.2</v>
      </c>
      <c r="Q1076" s="1">
        <v>4</v>
      </c>
      <c r="R1076" s="4">
        <v>0.05</v>
      </c>
      <c r="S1076" s="1"/>
      <c r="T1076" s="4"/>
      <c r="U1076" s="1"/>
      <c r="V1076" s="4"/>
      <c r="W1076" s="1">
        <v>528</v>
      </c>
      <c r="X1076" s="1">
        <v>8862</v>
      </c>
    </row>
    <row r="1077" spans="1:24" customHeight="1" ht="12.75">
      <c r="A1077" s="1" t="s">
        <v>1066</v>
      </c>
      <c r="B1077" s="7">
        <v>4.57</v>
      </c>
      <c r="C1077" s="1">
        <v>1</v>
      </c>
      <c r="D1077" s="1" t="s">
        <v>158</v>
      </c>
      <c r="E1077" s="1">
        <v>2.41</v>
      </c>
      <c r="F1077" s="1">
        <v>0.87</v>
      </c>
      <c r="G1077" s="1">
        <v>3</v>
      </c>
      <c r="H1077" s="1">
        <v>0.95</v>
      </c>
      <c r="I1077" s="5">
        <v>2.05</v>
      </c>
      <c r="J1077" s="5">
        <v>0.80467384697155</v>
      </c>
      <c r="K1077" s="1">
        <v>1</v>
      </c>
      <c r="L1077" s="4">
        <v>0.25</v>
      </c>
      <c r="M1077" s="1">
        <v>2</v>
      </c>
      <c r="N1077" s="4">
        <v>0.5</v>
      </c>
      <c r="O1077" s="1">
        <v>3</v>
      </c>
      <c r="P1077" s="4">
        <v>0.2</v>
      </c>
      <c r="Q1077" s="1">
        <v>4</v>
      </c>
      <c r="R1077" s="4">
        <v>0.05</v>
      </c>
      <c r="S1077" s="1"/>
      <c r="T1077" s="4"/>
      <c r="U1077" s="1"/>
      <c r="V1077" s="4"/>
      <c r="W1077" s="1">
        <v>528</v>
      </c>
      <c r="X1077" s="1">
        <v>8904</v>
      </c>
    </row>
    <row r="1078" spans="1:24" customHeight="1" ht="12.75">
      <c r="A1078" s="1" t="s">
        <v>1067</v>
      </c>
      <c r="B1078" s="7">
        <v>3.17</v>
      </c>
      <c r="C1078" s="1">
        <v>1</v>
      </c>
      <c r="D1078" s="1" t="s">
        <v>158</v>
      </c>
      <c r="E1078" s="1">
        <v>2.57</v>
      </c>
      <c r="F1078" s="1">
        <v>1.12</v>
      </c>
      <c r="G1078" s="1">
        <v>3</v>
      </c>
      <c r="H1078" s="1">
        <v>0.95</v>
      </c>
      <c r="I1078" s="5">
        <v>2.05</v>
      </c>
      <c r="J1078" s="5">
        <v>0.80467384697155</v>
      </c>
      <c r="K1078" s="1">
        <v>1</v>
      </c>
      <c r="L1078" s="4">
        <v>0.25</v>
      </c>
      <c r="M1078" s="1">
        <v>2</v>
      </c>
      <c r="N1078" s="4">
        <v>0.5</v>
      </c>
      <c r="O1078" s="1">
        <v>3</v>
      </c>
      <c r="P1078" s="4">
        <v>0.2</v>
      </c>
      <c r="Q1078" s="1">
        <v>4</v>
      </c>
      <c r="R1078" s="4">
        <v>0.05</v>
      </c>
      <c r="S1078" s="1"/>
      <c r="T1078" s="4"/>
      <c r="U1078" s="1"/>
      <c r="V1078" s="4"/>
      <c r="W1078" s="1">
        <v>528</v>
      </c>
      <c r="X1078" s="1">
        <v>8946</v>
      </c>
    </row>
    <row r="1079" spans="1:24" customHeight="1" ht="12.75">
      <c r="A1079" s="1" t="s">
        <v>1068</v>
      </c>
      <c r="B1079" s="7">
        <v>3.14</v>
      </c>
      <c r="C1079" s="1">
        <v>1</v>
      </c>
      <c r="D1079" s="1" t="s">
        <v>158</v>
      </c>
      <c r="E1079" s="1">
        <v>2.85</v>
      </c>
      <c r="F1079" s="1">
        <v>0.84</v>
      </c>
      <c r="G1079" s="1">
        <v>3</v>
      </c>
      <c r="H1079" s="1">
        <v>0.95</v>
      </c>
      <c r="I1079" s="5">
        <v>2.05</v>
      </c>
      <c r="J1079" s="5">
        <v>0.80467384697155</v>
      </c>
      <c r="K1079" s="1">
        <v>1</v>
      </c>
      <c r="L1079" s="4">
        <v>0.25</v>
      </c>
      <c r="M1079" s="1">
        <v>2</v>
      </c>
      <c r="N1079" s="4">
        <v>0.5</v>
      </c>
      <c r="O1079" s="1">
        <v>3</v>
      </c>
      <c r="P1079" s="4">
        <v>0.2</v>
      </c>
      <c r="Q1079" s="1">
        <v>4</v>
      </c>
      <c r="R1079" s="4">
        <v>0.05</v>
      </c>
      <c r="S1079" s="1"/>
      <c r="T1079" s="4"/>
      <c r="U1079" s="1"/>
      <c r="V1079" s="4"/>
      <c r="W1079" s="1">
        <v>528</v>
      </c>
      <c r="X1079" s="1">
        <v>8988</v>
      </c>
    </row>
    <row r="1080" spans="1:24" customHeight="1" ht="12.75">
      <c r="A1080" s="1" t="s">
        <v>1069</v>
      </c>
      <c r="B1080" s="7">
        <v>2.95</v>
      </c>
      <c r="C1080" s="1">
        <v>1</v>
      </c>
      <c r="D1080" s="1" t="s">
        <v>158</v>
      </c>
      <c r="E1080" s="1">
        <v>2.79</v>
      </c>
      <c r="F1080" s="1">
        <v>0.94</v>
      </c>
      <c r="G1080" s="1">
        <v>3</v>
      </c>
      <c r="H1080" s="1">
        <v>0.95</v>
      </c>
      <c r="I1080" s="5">
        <v>2.05</v>
      </c>
      <c r="J1080" s="5">
        <v>0.80467384697155</v>
      </c>
      <c r="K1080" s="1">
        <v>1</v>
      </c>
      <c r="L1080" s="4">
        <v>0.25</v>
      </c>
      <c r="M1080" s="1">
        <v>2</v>
      </c>
      <c r="N1080" s="4">
        <v>0.5</v>
      </c>
      <c r="O1080" s="1">
        <v>3</v>
      </c>
      <c r="P1080" s="4">
        <v>0.2</v>
      </c>
      <c r="Q1080" s="1">
        <v>4</v>
      </c>
      <c r="R1080" s="4">
        <v>0.05</v>
      </c>
      <c r="S1080" s="1"/>
      <c r="T1080" s="4"/>
      <c r="U1080" s="1"/>
      <c r="V1080" s="4"/>
      <c r="W1080" s="1">
        <v>528</v>
      </c>
      <c r="X1080" s="1">
        <v>9030</v>
      </c>
    </row>
    <row r="1081" spans="1:24" customHeight="1" ht="12.75">
      <c r="A1081" s="1" t="s">
        <v>1070</v>
      </c>
      <c r="B1081" s="7">
        <v>4.36</v>
      </c>
      <c r="C1081" s="1">
        <v>1</v>
      </c>
      <c r="D1081" s="1" t="s">
        <v>158</v>
      </c>
      <c r="E1081" s="1">
        <v>2.89</v>
      </c>
      <c r="F1081" s="1">
        <v>0.99</v>
      </c>
      <c r="G1081" s="1">
        <v>3</v>
      </c>
      <c r="H1081" s="1">
        <v>0.95</v>
      </c>
      <c r="I1081" s="5">
        <v>2.05</v>
      </c>
      <c r="J1081" s="5">
        <v>0.80467384697155</v>
      </c>
      <c r="K1081" s="1">
        <v>1</v>
      </c>
      <c r="L1081" s="4">
        <v>0.25</v>
      </c>
      <c r="M1081" s="1">
        <v>2</v>
      </c>
      <c r="N1081" s="4">
        <v>0.5</v>
      </c>
      <c r="O1081" s="1">
        <v>3</v>
      </c>
      <c r="P1081" s="4">
        <v>0.2</v>
      </c>
      <c r="Q1081" s="1">
        <v>4</v>
      </c>
      <c r="R1081" s="4">
        <v>0.05</v>
      </c>
      <c r="S1081" s="1"/>
      <c r="T1081" s="4"/>
      <c r="U1081" s="1"/>
      <c r="V1081" s="4"/>
      <c r="W1081" s="1">
        <v>528</v>
      </c>
      <c r="X1081" s="1">
        <v>9072</v>
      </c>
    </row>
    <row r="1082" spans="1:24" customHeight="1" ht="12.75">
      <c r="A1082" s="1" t="s">
        <v>1071</v>
      </c>
      <c r="B1082" s="7">
        <v>3.89</v>
      </c>
      <c r="C1082" s="1">
        <v>1</v>
      </c>
      <c r="D1082" s="1" t="s">
        <v>158</v>
      </c>
      <c r="E1082" s="1">
        <v>3</v>
      </c>
      <c r="F1082" s="1">
        <v>0.94</v>
      </c>
      <c r="G1082" s="1">
        <v>3</v>
      </c>
      <c r="H1082" s="1">
        <v>0.95</v>
      </c>
      <c r="I1082" s="5">
        <v>2.05</v>
      </c>
      <c r="J1082" s="5">
        <v>0.80467384697155</v>
      </c>
      <c r="K1082" s="1">
        <v>1</v>
      </c>
      <c r="L1082" s="4">
        <v>0.25</v>
      </c>
      <c r="M1082" s="1">
        <v>2</v>
      </c>
      <c r="N1082" s="4">
        <v>0.5</v>
      </c>
      <c r="O1082" s="1">
        <v>3</v>
      </c>
      <c r="P1082" s="4">
        <v>0.2</v>
      </c>
      <c r="Q1082" s="1">
        <v>4</v>
      </c>
      <c r="R1082" s="4">
        <v>0.05</v>
      </c>
      <c r="S1082" s="1"/>
      <c r="T1082" s="4"/>
      <c r="U1082" s="1"/>
      <c r="V1082" s="4"/>
      <c r="W1082" s="1">
        <v>528</v>
      </c>
      <c r="X1082" s="1">
        <v>9114</v>
      </c>
    </row>
    <row r="1083" spans="1:24" customHeight="1" ht="12.75">
      <c r="A1083" s="1" t="s">
        <v>1072</v>
      </c>
      <c r="B1083" s="7">
        <v>3.05</v>
      </c>
      <c r="C1083" s="1">
        <v>1</v>
      </c>
      <c r="D1083" s="1" t="s">
        <v>158</v>
      </c>
      <c r="E1083" s="1">
        <v>2.11</v>
      </c>
      <c r="F1083" s="1">
        <v>1.21</v>
      </c>
      <c r="G1083" s="1">
        <v>3</v>
      </c>
      <c r="H1083" s="1">
        <v>0.95</v>
      </c>
      <c r="I1083" s="5">
        <v>2.05</v>
      </c>
      <c r="J1083" s="5">
        <v>0.80467384697155</v>
      </c>
      <c r="K1083" s="1">
        <v>1</v>
      </c>
      <c r="L1083" s="4">
        <v>0.25</v>
      </c>
      <c r="M1083" s="1">
        <v>2</v>
      </c>
      <c r="N1083" s="4">
        <v>0.5</v>
      </c>
      <c r="O1083" s="1">
        <v>3</v>
      </c>
      <c r="P1083" s="4">
        <v>0.2</v>
      </c>
      <c r="Q1083" s="1">
        <v>4</v>
      </c>
      <c r="R1083" s="4">
        <v>0.05</v>
      </c>
      <c r="S1083" s="1"/>
      <c r="T1083" s="4"/>
      <c r="U1083" s="1"/>
      <c r="V1083" s="4"/>
      <c r="W1083" s="1">
        <v>528</v>
      </c>
      <c r="X1083" s="1">
        <v>9156</v>
      </c>
    </row>
    <row r="1084" spans="1:24" customHeight="1" ht="12.75">
      <c r="A1084" s="1" t="s">
        <v>1073</v>
      </c>
      <c r="B1084" s="7">
        <v>3.62</v>
      </c>
      <c r="C1084" s="1">
        <v>1</v>
      </c>
      <c r="D1084" s="1" t="s">
        <v>158</v>
      </c>
      <c r="E1084" s="1">
        <v>2.04</v>
      </c>
      <c r="F1084" s="1">
        <v>1.48</v>
      </c>
      <c r="G1084" s="1">
        <v>3</v>
      </c>
      <c r="H1084" s="1">
        <v>0.95</v>
      </c>
      <c r="I1084" s="5">
        <v>2.05</v>
      </c>
      <c r="J1084" s="5">
        <v>0.80467384697155</v>
      </c>
      <c r="K1084" s="1">
        <v>1</v>
      </c>
      <c r="L1084" s="4">
        <v>0.25</v>
      </c>
      <c r="M1084" s="1">
        <v>2</v>
      </c>
      <c r="N1084" s="4">
        <v>0.5</v>
      </c>
      <c r="O1084" s="1">
        <v>3</v>
      </c>
      <c r="P1084" s="4">
        <v>0.2</v>
      </c>
      <c r="Q1084" s="1">
        <v>4</v>
      </c>
      <c r="R1084" s="4">
        <v>0.05</v>
      </c>
      <c r="S1084" s="1"/>
      <c r="T1084" s="4"/>
      <c r="U1084" s="1"/>
      <c r="V1084" s="4"/>
      <c r="W1084" s="1">
        <v>528</v>
      </c>
      <c r="X1084" s="1">
        <v>9198</v>
      </c>
    </row>
    <row r="1085" spans="1:24" customHeight="1" ht="12.75">
      <c r="A1085" s="1" t="s">
        <v>1074</v>
      </c>
      <c r="B1085" s="7">
        <v>3.83</v>
      </c>
      <c r="C1085" s="1">
        <v>1</v>
      </c>
      <c r="D1085" s="1" t="s">
        <v>158</v>
      </c>
      <c r="E1085" s="1">
        <v>2.55</v>
      </c>
      <c r="F1085" s="1">
        <v>1.27</v>
      </c>
      <c r="G1085" s="1">
        <v>3</v>
      </c>
      <c r="H1085" s="1">
        <v>0.95</v>
      </c>
      <c r="I1085" s="5">
        <v>2.05</v>
      </c>
      <c r="J1085" s="5">
        <v>0.80467384697155</v>
      </c>
      <c r="K1085" s="1">
        <v>1</v>
      </c>
      <c r="L1085" s="4">
        <v>0.25</v>
      </c>
      <c r="M1085" s="1">
        <v>2</v>
      </c>
      <c r="N1085" s="4">
        <v>0.5</v>
      </c>
      <c r="O1085" s="1">
        <v>3</v>
      </c>
      <c r="P1085" s="4">
        <v>0.2</v>
      </c>
      <c r="Q1085" s="1">
        <v>4</v>
      </c>
      <c r="R1085" s="4">
        <v>0.05</v>
      </c>
      <c r="S1085" s="1"/>
      <c r="T1085" s="4"/>
      <c r="U1085" s="1"/>
      <c r="V1085" s="4"/>
      <c r="W1085" s="1">
        <v>528</v>
      </c>
      <c r="X1085" s="1">
        <v>9240</v>
      </c>
    </row>
    <row r="1086" spans="1:24" customHeight="1" ht="12.75">
      <c r="A1086" s="1" t="s">
        <v>1075</v>
      </c>
      <c r="B1086" s="7">
        <v>3.32</v>
      </c>
      <c r="C1086" s="1">
        <v>1</v>
      </c>
      <c r="D1086" s="1" t="s">
        <v>158</v>
      </c>
      <c r="E1086" s="1">
        <v>2.82</v>
      </c>
      <c r="F1086" s="1">
        <v>1.02</v>
      </c>
      <c r="G1086" s="1">
        <v>3</v>
      </c>
      <c r="H1086" s="1">
        <v>0.95</v>
      </c>
      <c r="I1086" s="5">
        <v>2.05</v>
      </c>
      <c r="J1086" s="5">
        <v>0.80467384697155</v>
      </c>
      <c r="K1086" s="1">
        <v>1</v>
      </c>
      <c r="L1086" s="4">
        <v>0.25</v>
      </c>
      <c r="M1086" s="1">
        <v>2</v>
      </c>
      <c r="N1086" s="4">
        <v>0.5</v>
      </c>
      <c r="O1086" s="1">
        <v>3</v>
      </c>
      <c r="P1086" s="4">
        <v>0.2</v>
      </c>
      <c r="Q1086" s="1">
        <v>4</v>
      </c>
      <c r="R1086" s="4">
        <v>0.05</v>
      </c>
      <c r="S1086" s="1"/>
      <c r="T1086" s="4"/>
      <c r="U1086" s="1"/>
      <c r="V1086" s="4"/>
      <c r="W1086" s="1">
        <v>528</v>
      </c>
      <c r="X1086" s="1">
        <v>9282</v>
      </c>
    </row>
    <row r="1087" spans="1:24" customHeight="1" ht="12.75">
      <c r="A1087" s="1" t="s">
        <v>1076</v>
      </c>
      <c r="B1087" s="7">
        <v>3.39</v>
      </c>
      <c r="C1087" s="1">
        <v>1</v>
      </c>
      <c r="D1087" s="1" t="s">
        <v>158</v>
      </c>
      <c r="E1087" s="1">
        <v>2.92</v>
      </c>
      <c r="F1087" s="1">
        <v>1.21</v>
      </c>
      <c r="G1087" s="1">
        <v>3</v>
      </c>
      <c r="H1087" s="1">
        <v>0.95</v>
      </c>
      <c r="I1087" s="5">
        <v>2.05</v>
      </c>
      <c r="J1087" s="5">
        <v>0.80467384697155</v>
      </c>
      <c r="K1087" s="1">
        <v>1</v>
      </c>
      <c r="L1087" s="4">
        <v>0.25</v>
      </c>
      <c r="M1087" s="1">
        <v>2</v>
      </c>
      <c r="N1087" s="4">
        <v>0.5</v>
      </c>
      <c r="O1087" s="1">
        <v>3</v>
      </c>
      <c r="P1087" s="4">
        <v>0.2</v>
      </c>
      <c r="Q1087" s="1">
        <v>4</v>
      </c>
      <c r="R1087" s="4">
        <v>0.05</v>
      </c>
      <c r="S1087" s="1"/>
      <c r="T1087" s="4"/>
      <c r="U1087" s="1"/>
      <c r="V1087" s="4"/>
      <c r="W1087" s="1">
        <v>528</v>
      </c>
      <c r="X1087" s="1">
        <v>9324</v>
      </c>
    </row>
    <row r="1088" spans="1:24" customHeight="1" ht="12.75">
      <c r="A1088" s="1" t="s">
        <v>1077</v>
      </c>
      <c r="B1088" s="7">
        <v>4.42</v>
      </c>
      <c r="C1088" s="1">
        <v>1</v>
      </c>
      <c r="D1088" s="1" t="s">
        <v>158</v>
      </c>
      <c r="E1088" s="1">
        <v>2.69</v>
      </c>
      <c r="F1088" s="1">
        <v>1.06</v>
      </c>
      <c r="G1088" s="1">
        <v>3</v>
      </c>
      <c r="H1088" s="1">
        <v>0.95</v>
      </c>
      <c r="I1088" s="5">
        <v>2.05</v>
      </c>
      <c r="J1088" s="5">
        <v>0.80467384697155</v>
      </c>
      <c r="K1088" s="1">
        <v>1</v>
      </c>
      <c r="L1088" s="4">
        <v>0.25</v>
      </c>
      <c r="M1088" s="1">
        <v>2</v>
      </c>
      <c r="N1088" s="4">
        <v>0.5</v>
      </c>
      <c r="O1088" s="1">
        <v>3</v>
      </c>
      <c r="P1088" s="4">
        <v>0.2</v>
      </c>
      <c r="Q1088" s="1">
        <v>4</v>
      </c>
      <c r="R1088" s="4">
        <v>0.05</v>
      </c>
      <c r="S1088" s="1"/>
      <c r="T1088" s="4"/>
      <c r="U1088" s="1"/>
      <c r="V1088" s="4"/>
      <c r="W1088" s="1">
        <v>528</v>
      </c>
      <c r="X1088" s="1">
        <v>9366</v>
      </c>
    </row>
    <row r="1089" spans="1:24" customHeight="1" ht="12.75">
      <c r="A1089" s="1" t="s">
        <v>1078</v>
      </c>
      <c r="B1089" s="7">
        <v>3.68</v>
      </c>
      <c r="C1089" s="1">
        <v>1</v>
      </c>
      <c r="D1089" s="1" t="s">
        <v>158</v>
      </c>
      <c r="E1089" s="1">
        <v>2.71</v>
      </c>
      <c r="F1089" s="1">
        <v>1.11</v>
      </c>
      <c r="G1089" s="1">
        <v>3</v>
      </c>
      <c r="H1089" s="1">
        <v>0.95</v>
      </c>
      <c r="I1089" s="5">
        <v>2.05</v>
      </c>
      <c r="J1089" s="5">
        <v>0.80467384697155</v>
      </c>
      <c r="K1089" s="1">
        <v>1</v>
      </c>
      <c r="L1089" s="4">
        <v>0.25</v>
      </c>
      <c r="M1089" s="1">
        <v>2</v>
      </c>
      <c r="N1089" s="4">
        <v>0.5</v>
      </c>
      <c r="O1089" s="1">
        <v>3</v>
      </c>
      <c r="P1089" s="4">
        <v>0.2</v>
      </c>
      <c r="Q1089" s="1">
        <v>4</v>
      </c>
      <c r="R1089" s="4">
        <v>0.05</v>
      </c>
      <c r="S1089" s="1"/>
      <c r="T1089" s="4"/>
      <c r="U1089" s="1"/>
      <c r="V1089" s="4"/>
      <c r="W1089" s="1">
        <v>528</v>
      </c>
      <c r="X1089" s="1">
        <v>9408</v>
      </c>
    </row>
    <row r="1090" spans="1:24" customHeight="1" ht="12.75">
      <c r="A1090" s="1" t="s">
        <v>1079</v>
      </c>
      <c r="B1090" s="7">
        <v>3.65</v>
      </c>
      <c r="C1090" s="1">
        <v>1</v>
      </c>
      <c r="D1090" s="1" t="s">
        <v>158</v>
      </c>
      <c r="E1090" s="1">
        <v>2.57</v>
      </c>
      <c r="F1090" s="1">
        <v>1.48</v>
      </c>
      <c r="G1090" s="1">
        <v>3</v>
      </c>
      <c r="H1090" s="1">
        <v>0.95</v>
      </c>
      <c r="I1090" s="5">
        <v>2.05</v>
      </c>
      <c r="J1090" s="5">
        <v>0.80467384697155</v>
      </c>
      <c r="K1090" s="1">
        <v>1</v>
      </c>
      <c r="L1090" s="4">
        <v>0.25</v>
      </c>
      <c r="M1090" s="1">
        <v>2</v>
      </c>
      <c r="N1090" s="4">
        <v>0.5</v>
      </c>
      <c r="O1090" s="1">
        <v>3</v>
      </c>
      <c r="P1090" s="4">
        <v>0.2</v>
      </c>
      <c r="Q1090" s="1">
        <v>4</v>
      </c>
      <c r="R1090" s="4">
        <v>0.05</v>
      </c>
      <c r="S1090" s="1"/>
      <c r="T1090" s="4"/>
      <c r="U1090" s="1"/>
      <c r="V1090" s="4"/>
      <c r="W1090" s="1">
        <v>528</v>
      </c>
      <c r="X1090" s="1">
        <v>9450</v>
      </c>
    </row>
    <row r="1091" spans="1:24" customHeight="1" ht="12.75">
      <c r="A1091" s="1" t="s">
        <v>1080</v>
      </c>
      <c r="B1091" s="7">
        <v>3.57</v>
      </c>
      <c r="C1091" s="1">
        <v>1</v>
      </c>
      <c r="D1091" s="1" t="s">
        <v>158</v>
      </c>
      <c r="E1091" s="1">
        <v>2.19</v>
      </c>
      <c r="F1091" s="1">
        <v>0.79</v>
      </c>
      <c r="G1091" s="1">
        <v>3</v>
      </c>
      <c r="H1091" s="1">
        <v>0.95</v>
      </c>
      <c r="I1091" s="5">
        <v>2.05</v>
      </c>
      <c r="J1091" s="5">
        <v>0.80467384697155</v>
      </c>
      <c r="K1091" s="1">
        <v>1</v>
      </c>
      <c r="L1091" s="4">
        <v>0.25</v>
      </c>
      <c r="M1091" s="1">
        <v>2</v>
      </c>
      <c r="N1091" s="4">
        <v>0.5</v>
      </c>
      <c r="O1091" s="1">
        <v>3</v>
      </c>
      <c r="P1091" s="4">
        <v>0.2</v>
      </c>
      <c r="Q1091" s="1">
        <v>4</v>
      </c>
      <c r="R1091" s="4">
        <v>0.05</v>
      </c>
      <c r="S1091" s="1"/>
      <c r="T1091" s="4"/>
      <c r="U1091" s="1"/>
      <c r="V1091" s="4"/>
      <c r="W1091" s="1">
        <v>528</v>
      </c>
      <c r="X1091" s="1">
        <v>9492</v>
      </c>
    </row>
    <row r="1092" spans="1:24" customHeight="1" ht="12.75">
      <c r="A1092" s="1" t="s">
        <v>1081</v>
      </c>
      <c r="B1092" s="7">
        <v>3.8</v>
      </c>
      <c r="C1092" s="1">
        <v>1</v>
      </c>
      <c r="D1092" s="1" t="s">
        <v>158</v>
      </c>
      <c r="E1092" s="1">
        <v>2.48</v>
      </c>
      <c r="F1092" s="1">
        <v>1.27</v>
      </c>
      <c r="G1092" s="1">
        <v>3</v>
      </c>
      <c r="H1092" s="1">
        <v>0.95</v>
      </c>
      <c r="I1092" s="5">
        <v>2.05</v>
      </c>
      <c r="J1092" s="5">
        <v>0.80467384697155</v>
      </c>
      <c r="K1092" s="1">
        <v>1</v>
      </c>
      <c r="L1092" s="4">
        <v>0.25</v>
      </c>
      <c r="M1092" s="1">
        <v>2</v>
      </c>
      <c r="N1092" s="4">
        <v>0.5</v>
      </c>
      <c r="O1092" s="1">
        <v>3</v>
      </c>
      <c r="P1092" s="4">
        <v>0.2</v>
      </c>
      <c r="Q1092" s="1">
        <v>4</v>
      </c>
      <c r="R1092" s="4">
        <v>0.05</v>
      </c>
      <c r="S1092" s="1"/>
      <c r="T1092" s="4"/>
      <c r="U1092" s="1"/>
      <c r="V1092" s="4"/>
      <c r="W1092" s="1">
        <v>528</v>
      </c>
      <c r="X1092" s="1">
        <v>9534</v>
      </c>
    </row>
    <row r="1093" spans="1:24" customHeight="1" ht="12.75">
      <c r="A1093" s="1" t="s">
        <v>1082</v>
      </c>
      <c r="B1093" s="7">
        <v>4.73</v>
      </c>
      <c r="C1093" s="1">
        <v>1</v>
      </c>
      <c r="D1093" s="1" t="s">
        <v>158</v>
      </c>
      <c r="E1093" s="1">
        <v>2.39</v>
      </c>
      <c r="F1093" s="1">
        <v>0.88</v>
      </c>
      <c r="G1093" s="1">
        <v>3</v>
      </c>
      <c r="H1093" s="1">
        <v>0.95</v>
      </c>
      <c r="I1093" s="5">
        <v>2.05</v>
      </c>
      <c r="J1093" s="5">
        <v>0.80467384697155</v>
      </c>
      <c r="K1093" s="1">
        <v>1</v>
      </c>
      <c r="L1093" s="4">
        <v>0.25</v>
      </c>
      <c r="M1093" s="1">
        <v>2</v>
      </c>
      <c r="N1093" s="4">
        <v>0.5</v>
      </c>
      <c r="O1093" s="1">
        <v>3</v>
      </c>
      <c r="P1093" s="4">
        <v>0.2</v>
      </c>
      <c r="Q1093" s="1">
        <v>4</v>
      </c>
      <c r="R1093" s="4">
        <v>0.05</v>
      </c>
      <c r="S1093" s="1"/>
      <c r="T1093" s="4"/>
      <c r="U1093" s="1"/>
      <c r="V1093" s="4"/>
      <c r="W1093" s="1">
        <v>528</v>
      </c>
      <c r="X1093" s="1">
        <v>9576</v>
      </c>
    </row>
    <row r="1094" spans="1:24" customHeight="1" ht="12.75">
      <c r="A1094" s="1" t="s">
        <v>1083</v>
      </c>
      <c r="B1094" s="7">
        <v>4.08</v>
      </c>
      <c r="C1094" s="1">
        <v>1</v>
      </c>
      <c r="D1094" s="1" t="s">
        <v>158</v>
      </c>
      <c r="E1094" s="1">
        <v>2.33</v>
      </c>
      <c r="F1094" s="1">
        <v>1.34</v>
      </c>
      <c r="G1094" s="1">
        <v>3</v>
      </c>
      <c r="H1094" s="1">
        <v>0.95</v>
      </c>
      <c r="I1094" s="5">
        <v>2.05</v>
      </c>
      <c r="J1094" s="5">
        <v>0.80467384697155</v>
      </c>
      <c r="K1094" s="1">
        <v>1</v>
      </c>
      <c r="L1094" s="4">
        <v>0.25</v>
      </c>
      <c r="M1094" s="1">
        <v>2</v>
      </c>
      <c r="N1094" s="4">
        <v>0.5</v>
      </c>
      <c r="O1094" s="1">
        <v>3</v>
      </c>
      <c r="P1094" s="4">
        <v>0.2</v>
      </c>
      <c r="Q1094" s="1">
        <v>4</v>
      </c>
      <c r="R1094" s="4">
        <v>0.05</v>
      </c>
      <c r="S1094" s="1"/>
      <c r="T1094" s="4"/>
      <c r="U1094" s="1"/>
      <c r="V1094" s="4"/>
      <c r="W1094" s="1">
        <v>528</v>
      </c>
      <c r="X1094" s="1">
        <v>9618</v>
      </c>
    </row>
    <row r="1095" spans="1:24" customHeight="1" ht="12.75">
      <c r="A1095" s="1" t="s">
        <v>1084</v>
      </c>
      <c r="B1095" s="7">
        <v>4.3</v>
      </c>
      <c r="C1095" s="1">
        <v>1</v>
      </c>
      <c r="D1095" s="1" t="s">
        <v>158</v>
      </c>
      <c r="E1095" s="1">
        <v>2.8</v>
      </c>
      <c r="F1095" s="1">
        <v>1.43</v>
      </c>
      <c r="G1095" s="1">
        <v>3</v>
      </c>
      <c r="H1095" s="1">
        <v>0.95</v>
      </c>
      <c r="I1095" s="5">
        <v>2.05</v>
      </c>
      <c r="J1095" s="5">
        <v>0.80467384697155</v>
      </c>
      <c r="K1095" s="1">
        <v>1</v>
      </c>
      <c r="L1095" s="4">
        <v>0.25</v>
      </c>
      <c r="M1095" s="1">
        <v>2</v>
      </c>
      <c r="N1095" s="4">
        <v>0.5</v>
      </c>
      <c r="O1095" s="1">
        <v>3</v>
      </c>
      <c r="P1095" s="4">
        <v>0.2</v>
      </c>
      <c r="Q1095" s="1">
        <v>4</v>
      </c>
      <c r="R1095" s="4">
        <v>0.05</v>
      </c>
      <c r="S1095" s="1"/>
      <c r="T1095" s="4"/>
      <c r="U1095" s="1"/>
      <c r="V1095" s="4"/>
      <c r="W1095" s="1">
        <v>528</v>
      </c>
      <c r="X1095" s="1">
        <v>9660</v>
      </c>
    </row>
    <row r="1096" spans="1:24" customHeight="1" ht="12.75">
      <c r="A1096" s="1" t="s">
        <v>1085</v>
      </c>
      <c r="B1096" s="7">
        <v>3.15</v>
      </c>
      <c r="C1096" s="1">
        <v>1</v>
      </c>
      <c r="D1096" s="1" t="s">
        <v>158</v>
      </c>
      <c r="E1096" s="1">
        <v>2.98</v>
      </c>
      <c r="F1096" s="1">
        <v>1.19</v>
      </c>
      <c r="G1096" s="1">
        <v>3</v>
      </c>
      <c r="H1096" s="1">
        <v>0.95</v>
      </c>
      <c r="I1096" s="5">
        <v>2.05</v>
      </c>
      <c r="J1096" s="5">
        <v>0.80467384697155</v>
      </c>
      <c r="K1096" s="1">
        <v>1</v>
      </c>
      <c r="L1096" s="4">
        <v>0.25</v>
      </c>
      <c r="M1096" s="1">
        <v>2</v>
      </c>
      <c r="N1096" s="4">
        <v>0.5</v>
      </c>
      <c r="O1096" s="1">
        <v>3</v>
      </c>
      <c r="P1096" s="4">
        <v>0.2</v>
      </c>
      <c r="Q1096" s="1">
        <v>4</v>
      </c>
      <c r="R1096" s="4">
        <v>0.05</v>
      </c>
      <c r="S1096" s="1"/>
      <c r="T1096" s="4"/>
      <c r="U1096" s="1"/>
      <c r="V1096" s="4"/>
      <c r="W1096" s="1">
        <v>528</v>
      </c>
      <c r="X1096" s="1">
        <v>9702</v>
      </c>
    </row>
    <row r="1097" spans="1:24" customHeight="1" ht="12.75">
      <c r="A1097" s="1" t="s">
        <v>1086</v>
      </c>
      <c r="B1097" s="7">
        <v>3.58</v>
      </c>
      <c r="C1097" s="1">
        <v>1</v>
      </c>
      <c r="D1097" s="1" t="s">
        <v>158</v>
      </c>
      <c r="E1097" s="1">
        <v>2.74</v>
      </c>
      <c r="F1097" s="1">
        <v>1.27</v>
      </c>
      <c r="G1097" s="1">
        <v>3</v>
      </c>
      <c r="H1097" s="1">
        <v>0.95</v>
      </c>
      <c r="I1097" s="5">
        <v>2.05</v>
      </c>
      <c r="J1097" s="5">
        <v>0.80467384697155</v>
      </c>
      <c r="K1097" s="1">
        <v>1</v>
      </c>
      <c r="L1097" s="4">
        <v>0.25</v>
      </c>
      <c r="M1097" s="1">
        <v>2</v>
      </c>
      <c r="N1097" s="4">
        <v>0.5</v>
      </c>
      <c r="O1097" s="1">
        <v>3</v>
      </c>
      <c r="P1097" s="4">
        <v>0.2</v>
      </c>
      <c r="Q1097" s="1">
        <v>4</v>
      </c>
      <c r="R1097" s="4">
        <v>0.05</v>
      </c>
      <c r="S1097" s="1"/>
      <c r="T1097" s="4"/>
      <c r="U1097" s="1"/>
      <c r="V1097" s="4"/>
      <c r="W1097" s="1">
        <v>528</v>
      </c>
      <c r="X1097" s="1">
        <v>9744</v>
      </c>
    </row>
    <row r="1098" spans="1:24" customHeight="1" ht="12.75">
      <c r="A1098" s="1" t="s">
        <v>1087</v>
      </c>
      <c r="B1098" s="7">
        <v>3.4</v>
      </c>
      <c r="C1098" s="1">
        <v>1</v>
      </c>
      <c r="D1098" s="1" t="s">
        <v>158</v>
      </c>
      <c r="E1098" s="1">
        <v>2.06</v>
      </c>
      <c r="F1098" s="1">
        <v>1.11</v>
      </c>
      <c r="G1098" s="1">
        <v>3</v>
      </c>
      <c r="H1098" s="1">
        <v>0.95</v>
      </c>
      <c r="I1098" s="5">
        <v>2.05</v>
      </c>
      <c r="J1098" s="5">
        <v>0.80467384697155</v>
      </c>
      <c r="K1098" s="1">
        <v>1</v>
      </c>
      <c r="L1098" s="4">
        <v>0.25</v>
      </c>
      <c r="M1098" s="1">
        <v>2</v>
      </c>
      <c r="N1098" s="4">
        <v>0.5</v>
      </c>
      <c r="O1098" s="1">
        <v>3</v>
      </c>
      <c r="P1098" s="4">
        <v>0.2</v>
      </c>
      <c r="Q1098" s="1">
        <v>4</v>
      </c>
      <c r="R1098" s="4">
        <v>0.05</v>
      </c>
      <c r="S1098" s="1"/>
      <c r="T1098" s="4"/>
      <c r="U1098" s="1"/>
      <c r="V1098" s="4"/>
      <c r="W1098" s="1">
        <v>528</v>
      </c>
      <c r="X1098" s="1">
        <v>9786</v>
      </c>
    </row>
    <row r="1099" spans="1:24" customHeight="1" ht="12.75">
      <c r="A1099" s="1" t="s">
        <v>1088</v>
      </c>
      <c r="B1099" s="7">
        <v>2.85</v>
      </c>
      <c r="C1099" s="1">
        <v>1</v>
      </c>
      <c r="D1099" s="1" t="s">
        <v>158</v>
      </c>
      <c r="E1099" s="1">
        <v>2.84</v>
      </c>
      <c r="F1099" s="1">
        <v>1.03</v>
      </c>
      <c r="G1099" s="1">
        <v>3</v>
      </c>
      <c r="H1099" s="1">
        <v>0.95</v>
      </c>
      <c r="I1099" s="5">
        <v>2.05</v>
      </c>
      <c r="J1099" s="5">
        <v>0.80467384697155</v>
      </c>
      <c r="K1099" s="1">
        <v>1</v>
      </c>
      <c r="L1099" s="4">
        <v>0.25</v>
      </c>
      <c r="M1099" s="1">
        <v>2</v>
      </c>
      <c r="N1099" s="4">
        <v>0.5</v>
      </c>
      <c r="O1099" s="1">
        <v>3</v>
      </c>
      <c r="P1099" s="4">
        <v>0.2</v>
      </c>
      <c r="Q1099" s="1">
        <v>4</v>
      </c>
      <c r="R1099" s="4">
        <v>0.05</v>
      </c>
      <c r="S1099" s="1"/>
      <c r="T1099" s="4"/>
      <c r="U1099" s="1"/>
      <c r="V1099" s="4"/>
      <c r="W1099" s="1">
        <v>528</v>
      </c>
      <c r="X1099" s="1">
        <v>9828</v>
      </c>
    </row>
    <row r="1100" spans="1:24" customHeight="1" ht="12.75">
      <c r="A1100" s="1" t="s">
        <v>1089</v>
      </c>
      <c r="B1100" s="7">
        <v>4.87</v>
      </c>
      <c r="C1100" s="1">
        <v>1</v>
      </c>
      <c r="D1100" s="1" t="s">
        <v>158</v>
      </c>
      <c r="E1100" s="1">
        <v>2.9</v>
      </c>
      <c r="F1100" s="1">
        <v>1.03</v>
      </c>
      <c r="G1100" s="1">
        <v>3</v>
      </c>
      <c r="H1100" s="1">
        <v>0.95</v>
      </c>
      <c r="I1100" s="5">
        <v>2.05</v>
      </c>
      <c r="J1100" s="5">
        <v>0.80467384697155</v>
      </c>
      <c r="K1100" s="1">
        <v>1</v>
      </c>
      <c r="L1100" s="4">
        <v>0.25</v>
      </c>
      <c r="M1100" s="1">
        <v>2</v>
      </c>
      <c r="N1100" s="4">
        <v>0.5</v>
      </c>
      <c r="O1100" s="1">
        <v>3</v>
      </c>
      <c r="P1100" s="4">
        <v>0.2</v>
      </c>
      <c r="Q1100" s="1">
        <v>4</v>
      </c>
      <c r="R1100" s="4">
        <v>0.05</v>
      </c>
      <c r="S1100" s="1"/>
      <c r="T1100" s="4"/>
      <c r="U1100" s="1"/>
      <c r="V1100" s="4"/>
      <c r="W1100" s="1">
        <v>528</v>
      </c>
      <c r="X1100" s="1">
        <v>9870</v>
      </c>
    </row>
    <row r="1101" spans="1:24" customHeight="1" ht="12.75">
      <c r="A1101" s="1" t="s">
        <v>1090</v>
      </c>
      <c r="B1101" s="7">
        <v>3.39</v>
      </c>
      <c r="C1101" s="1">
        <v>1</v>
      </c>
      <c r="D1101" s="1" t="s">
        <v>158</v>
      </c>
      <c r="E1101" s="1">
        <v>2.65</v>
      </c>
      <c r="F1101" s="1">
        <v>0.97</v>
      </c>
      <c r="G1101" s="1">
        <v>3</v>
      </c>
      <c r="H1101" s="1">
        <v>0.95</v>
      </c>
      <c r="I1101" s="5">
        <v>2.05</v>
      </c>
      <c r="J1101" s="5">
        <v>0.80467384697155</v>
      </c>
      <c r="K1101" s="1">
        <v>1</v>
      </c>
      <c r="L1101" s="4">
        <v>0.25</v>
      </c>
      <c r="M1101" s="1">
        <v>2</v>
      </c>
      <c r="N1101" s="4">
        <v>0.5</v>
      </c>
      <c r="O1101" s="1">
        <v>3</v>
      </c>
      <c r="P1101" s="4">
        <v>0.2</v>
      </c>
      <c r="Q1101" s="1">
        <v>4</v>
      </c>
      <c r="R1101" s="4">
        <v>0.05</v>
      </c>
      <c r="S1101" s="1"/>
      <c r="T1101" s="4"/>
      <c r="U1101" s="1"/>
      <c r="V1101" s="4"/>
      <c r="W1101" s="1">
        <v>528</v>
      </c>
      <c r="X1101" s="1">
        <v>9912</v>
      </c>
    </row>
    <row r="1102" spans="1:24" customHeight="1" ht="12.75">
      <c r="A1102" s="1" t="s">
        <v>1091</v>
      </c>
      <c r="B1102" s="7">
        <v>3.01</v>
      </c>
      <c r="C1102" s="1">
        <v>1</v>
      </c>
      <c r="D1102" s="1" t="s">
        <v>158</v>
      </c>
      <c r="E1102" s="1">
        <v>2.86</v>
      </c>
      <c r="F1102" s="1">
        <v>1.3</v>
      </c>
      <c r="G1102" s="1">
        <v>3</v>
      </c>
      <c r="H1102" s="1">
        <v>0.95</v>
      </c>
      <c r="I1102" s="5">
        <v>2.05</v>
      </c>
      <c r="J1102" s="5">
        <v>0.80467384697155</v>
      </c>
      <c r="K1102" s="1">
        <v>1</v>
      </c>
      <c r="L1102" s="4">
        <v>0.25</v>
      </c>
      <c r="M1102" s="1">
        <v>2</v>
      </c>
      <c r="N1102" s="4">
        <v>0.5</v>
      </c>
      <c r="O1102" s="1">
        <v>3</v>
      </c>
      <c r="P1102" s="4">
        <v>0.2</v>
      </c>
      <c r="Q1102" s="1">
        <v>4</v>
      </c>
      <c r="R1102" s="4">
        <v>0.05</v>
      </c>
      <c r="S1102" s="1"/>
      <c r="T1102" s="4"/>
      <c r="U1102" s="1"/>
      <c r="V1102" s="4"/>
      <c r="W1102" s="1">
        <v>528</v>
      </c>
      <c r="X1102" s="1">
        <v>9954</v>
      </c>
    </row>
    <row r="1103" spans="1:24" customHeight="1" ht="12.75">
      <c r="A1103" s="1" t="s">
        <v>1092</v>
      </c>
      <c r="B1103" s="7">
        <v>3.77</v>
      </c>
      <c r="C1103" s="1">
        <v>1</v>
      </c>
      <c r="D1103" s="1" t="s">
        <v>158</v>
      </c>
      <c r="E1103" s="1">
        <v>2.79</v>
      </c>
      <c r="F1103" s="1">
        <v>1.2</v>
      </c>
      <c r="G1103" s="1">
        <v>3</v>
      </c>
      <c r="H1103" s="1">
        <v>0.95</v>
      </c>
      <c r="I1103" s="5">
        <v>2.05</v>
      </c>
      <c r="J1103" s="5">
        <v>0.80467384697155</v>
      </c>
      <c r="K1103" s="1">
        <v>1</v>
      </c>
      <c r="L1103" s="4">
        <v>0.25</v>
      </c>
      <c r="M1103" s="1">
        <v>2</v>
      </c>
      <c r="N1103" s="4">
        <v>0.5</v>
      </c>
      <c r="O1103" s="1">
        <v>3</v>
      </c>
      <c r="P1103" s="4">
        <v>0.2</v>
      </c>
      <c r="Q1103" s="1">
        <v>4</v>
      </c>
      <c r="R1103" s="4">
        <v>0.05</v>
      </c>
      <c r="S1103" s="1"/>
      <c r="T1103" s="4"/>
      <c r="U1103" s="1"/>
      <c r="V1103" s="4"/>
      <c r="W1103" s="1">
        <v>528</v>
      </c>
      <c r="X1103" s="1">
        <v>9996</v>
      </c>
    </row>
    <row r="1104" spans="1:24" customHeight="1" ht="12.75">
      <c r="A1104" s="1" t="s">
        <v>1093</v>
      </c>
      <c r="B1104" s="7">
        <v>3.37</v>
      </c>
      <c r="C1104" s="1">
        <v>1</v>
      </c>
      <c r="D1104" s="1" t="s">
        <v>158</v>
      </c>
      <c r="E1104" s="1">
        <v>2.7</v>
      </c>
      <c r="F1104" s="1">
        <v>1.26</v>
      </c>
      <c r="G1104" s="1">
        <v>3</v>
      </c>
      <c r="H1104" s="1">
        <v>0.95</v>
      </c>
      <c r="I1104" s="5">
        <v>2.05</v>
      </c>
      <c r="J1104" s="5">
        <v>0.80467384697155</v>
      </c>
      <c r="K1104" s="1">
        <v>1</v>
      </c>
      <c r="L1104" s="4">
        <v>0.25</v>
      </c>
      <c r="M1104" s="1">
        <v>2</v>
      </c>
      <c r="N1104" s="4">
        <v>0.5</v>
      </c>
      <c r="O1104" s="1">
        <v>3</v>
      </c>
      <c r="P1104" s="4">
        <v>0.2</v>
      </c>
      <c r="Q1104" s="1">
        <v>4</v>
      </c>
      <c r="R1104" s="4">
        <v>0.05</v>
      </c>
      <c r="S1104" s="1"/>
      <c r="T1104" s="4"/>
      <c r="U1104" s="1"/>
      <c r="V1104" s="4"/>
      <c r="W1104" s="1">
        <v>528</v>
      </c>
      <c r="X1104" s="1">
        <v>10038</v>
      </c>
    </row>
    <row r="1105" spans="1:24" customHeight="1" ht="12.75">
      <c r="A1105" s="1" t="s">
        <v>1094</v>
      </c>
      <c r="B1105" s="7">
        <v>4.75</v>
      </c>
      <c r="C1105" s="1">
        <v>1</v>
      </c>
      <c r="D1105" s="1" t="s">
        <v>158</v>
      </c>
      <c r="E1105" s="1">
        <v>2.97</v>
      </c>
      <c r="F1105" s="1">
        <v>1.12</v>
      </c>
      <c r="G1105" s="1">
        <v>3</v>
      </c>
      <c r="H1105" s="1">
        <v>0.95</v>
      </c>
      <c r="I1105" s="5">
        <v>2.05</v>
      </c>
      <c r="J1105" s="5">
        <v>0.80467384697155</v>
      </c>
      <c r="K1105" s="1">
        <v>1</v>
      </c>
      <c r="L1105" s="4">
        <v>0.25</v>
      </c>
      <c r="M1105" s="1">
        <v>2</v>
      </c>
      <c r="N1105" s="4">
        <v>0.5</v>
      </c>
      <c r="O1105" s="1">
        <v>3</v>
      </c>
      <c r="P1105" s="4">
        <v>0.2</v>
      </c>
      <c r="Q1105" s="1">
        <v>4</v>
      </c>
      <c r="R1105" s="4">
        <v>0.05</v>
      </c>
      <c r="S1105" s="1"/>
      <c r="T1105" s="4"/>
      <c r="U1105" s="1"/>
      <c r="V1105" s="4"/>
      <c r="W1105" s="1">
        <v>528</v>
      </c>
      <c r="X1105" s="1">
        <v>10080</v>
      </c>
    </row>
    <row r="1106" spans="1:24" customHeight="1" ht="12.75">
      <c r="A1106" s="1" t="s">
        <v>1095</v>
      </c>
      <c r="B1106" s="7">
        <v>4.15</v>
      </c>
      <c r="C1106" s="1">
        <v>1</v>
      </c>
      <c r="D1106" s="1" t="s">
        <v>158</v>
      </c>
      <c r="E1106" s="1">
        <v>2.98</v>
      </c>
      <c r="F1106" s="1">
        <v>0.93</v>
      </c>
      <c r="G1106" s="1">
        <v>3</v>
      </c>
      <c r="H1106" s="1">
        <v>0.95</v>
      </c>
      <c r="I1106" s="5">
        <v>2.05</v>
      </c>
      <c r="J1106" s="5">
        <v>0.80467384697155</v>
      </c>
      <c r="K1106" s="1">
        <v>1</v>
      </c>
      <c r="L1106" s="4">
        <v>0.25</v>
      </c>
      <c r="M1106" s="1">
        <v>2</v>
      </c>
      <c r="N1106" s="4">
        <v>0.5</v>
      </c>
      <c r="O1106" s="1">
        <v>3</v>
      </c>
      <c r="P1106" s="4">
        <v>0.2</v>
      </c>
      <c r="Q1106" s="1">
        <v>4</v>
      </c>
      <c r="R1106" s="4">
        <v>0.05</v>
      </c>
      <c r="S1106" s="1"/>
      <c r="T1106" s="4"/>
      <c r="U1106" s="1"/>
      <c r="V1106" s="4"/>
      <c r="W1106" s="1">
        <v>528</v>
      </c>
      <c r="X1106" s="1">
        <v>10122</v>
      </c>
    </row>
    <row r="1107" spans="1:24" customHeight="1" ht="12.75">
      <c r="A1107" s="1" t="s">
        <v>1096</v>
      </c>
      <c r="B1107" s="7">
        <v>3.81</v>
      </c>
      <c r="C1107" s="1">
        <v>1</v>
      </c>
      <c r="D1107" s="1" t="s">
        <v>158</v>
      </c>
      <c r="E1107" s="1">
        <v>2.66</v>
      </c>
      <c r="F1107" s="1">
        <v>1.1</v>
      </c>
      <c r="G1107" s="1">
        <v>3</v>
      </c>
      <c r="H1107" s="1">
        <v>0.95</v>
      </c>
      <c r="I1107" s="5">
        <v>2.05</v>
      </c>
      <c r="J1107" s="5">
        <v>0.80467384697155</v>
      </c>
      <c r="K1107" s="1">
        <v>1</v>
      </c>
      <c r="L1107" s="4">
        <v>0.25</v>
      </c>
      <c r="M1107" s="1">
        <v>2</v>
      </c>
      <c r="N1107" s="4">
        <v>0.5</v>
      </c>
      <c r="O1107" s="1">
        <v>3</v>
      </c>
      <c r="P1107" s="4">
        <v>0.2</v>
      </c>
      <c r="Q1107" s="1">
        <v>4</v>
      </c>
      <c r="R1107" s="4">
        <v>0.05</v>
      </c>
      <c r="S1107" s="1"/>
      <c r="T1107" s="4"/>
      <c r="U1107" s="1"/>
      <c r="V1107" s="4"/>
      <c r="W1107" s="1">
        <v>528</v>
      </c>
      <c r="X1107" s="1">
        <v>10164</v>
      </c>
    </row>
    <row r="1108" spans="1:24" customHeight="1" ht="12.75">
      <c r="A1108" s="1" t="s">
        <v>1097</v>
      </c>
      <c r="B1108" s="7">
        <v>3.1</v>
      </c>
      <c r="C1108" s="1">
        <v>1</v>
      </c>
      <c r="D1108" s="1" t="s">
        <v>158</v>
      </c>
      <c r="E1108" s="1">
        <v>2.58</v>
      </c>
      <c r="F1108" s="1">
        <v>1.36</v>
      </c>
      <c r="G1108" s="1">
        <v>3</v>
      </c>
      <c r="H1108" s="1">
        <v>0.95</v>
      </c>
      <c r="I1108" s="5">
        <v>2.05</v>
      </c>
      <c r="J1108" s="5">
        <v>0.80467384697155</v>
      </c>
      <c r="K1108" s="1">
        <v>1</v>
      </c>
      <c r="L1108" s="4">
        <v>0.25</v>
      </c>
      <c r="M1108" s="1">
        <v>2</v>
      </c>
      <c r="N1108" s="4">
        <v>0.5</v>
      </c>
      <c r="O1108" s="1">
        <v>3</v>
      </c>
      <c r="P1108" s="4">
        <v>0.2</v>
      </c>
      <c r="Q1108" s="1">
        <v>4</v>
      </c>
      <c r="R1108" s="4">
        <v>0.05</v>
      </c>
      <c r="S1108" s="1"/>
      <c r="T1108" s="4"/>
      <c r="U1108" s="1"/>
      <c r="V1108" s="4"/>
      <c r="W1108" s="1">
        <v>528</v>
      </c>
      <c r="X1108" s="1">
        <v>10206</v>
      </c>
    </row>
    <row r="1109" spans="1:24" customHeight="1" ht="12.75">
      <c r="A1109" s="1" t="s">
        <v>1098</v>
      </c>
      <c r="B1109" s="7">
        <v>2.89</v>
      </c>
      <c r="C1109" s="1">
        <v>1</v>
      </c>
      <c r="D1109" s="1" t="s">
        <v>158</v>
      </c>
      <c r="E1109" s="1">
        <v>2.16</v>
      </c>
      <c r="F1109" s="1">
        <v>0.98</v>
      </c>
      <c r="G1109" s="1">
        <v>3</v>
      </c>
      <c r="H1109" s="1">
        <v>0.95</v>
      </c>
      <c r="I1109" s="5">
        <v>2.05</v>
      </c>
      <c r="J1109" s="5">
        <v>0.80467384697155</v>
      </c>
      <c r="K1109" s="1">
        <v>1</v>
      </c>
      <c r="L1109" s="4">
        <v>0.25</v>
      </c>
      <c r="M1109" s="1">
        <v>2</v>
      </c>
      <c r="N1109" s="4">
        <v>0.5</v>
      </c>
      <c r="O1109" s="1">
        <v>3</v>
      </c>
      <c r="P1109" s="4">
        <v>0.2</v>
      </c>
      <c r="Q1109" s="1">
        <v>4</v>
      </c>
      <c r="R1109" s="4">
        <v>0.05</v>
      </c>
      <c r="S1109" s="1"/>
      <c r="T1109" s="4"/>
      <c r="U1109" s="1"/>
      <c r="V1109" s="4"/>
      <c r="W1109" s="1">
        <v>528</v>
      </c>
      <c r="X1109" s="1">
        <v>10248</v>
      </c>
    </row>
    <row r="1110" spans="1:24" customHeight="1" ht="12.75">
      <c r="A1110" s="1" t="s">
        <v>1099</v>
      </c>
      <c r="B1110" s="7">
        <v>3.97</v>
      </c>
      <c r="C1110" s="1">
        <v>1</v>
      </c>
      <c r="D1110" s="1" t="s">
        <v>158</v>
      </c>
      <c r="E1110" s="1">
        <v>2.53</v>
      </c>
      <c r="F1110" s="1">
        <v>0.89</v>
      </c>
      <c r="G1110" s="1">
        <v>3</v>
      </c>
      <c r="H1110" s="1">
        <v>0.95</v>
      </c>
      <c r="I1110" s="5">
        <v>2.05</v>
      </c>
      <c r="J1110" s="5">
        <v>0.80467384697155</v>
      </c>
      <c r="K1110" s="1">
        <v>1</v>
      </c>
      <c r="L1110" s="4">
        <v>0.25</v>
      </c>
      <c r="M1110" s="1">
        <v>2</v>
      </c>
      <c r="N1110" s="4">
        <v>0.5</v>
      </c>
      <c r="O1110" s="1">
        <v>3</v>
      </c>
      <c r="P1110" s="4">
        <v>0.2</v>
      </c>
      <c r="Q1110" s="1">
        <v>4</v>
      </c>
      <c r="R1110" s="4">
        <v>0.05</v>
      </c>
      <c r="S1110" s="1"/>
      <c r="T1110" s="4"/>
      <c r="U1110" s="1"/>
      <c r="V1110" s="4"/>
      <c r="W1110" s="1">
        <v>528</v>
      </c>
      <c r="X1110" s="1">
        <v>10290</v>
      </c>
    </row>
    <row r="1111" spans="1:24" customHeight="1" ht="12.75">
      <c r="A1111" s="1" t="s">
        <v>1100</v>
      </c>
      <c r="B1111" s="7">
        <v>4.24</v>
      </c>
      <c r="C1111" s="1">
        <v>1</v>
      </c>
      <c r="D1111" s="1" t="s">
        <v>158</v>
      </c>
      <c r="E1111" s="1">
        <v>2.56</v>
      </c>
      <c r="F1111" s="1">
        <v>1.34</v>
      </c>
      <c r="G1111" s="1">
        <v>3</v>
      </c>
      <c r="H1111" s="1">
        <v>0.95</v>
      </c>
      <c r="I1111" s="5">
        <v>2.05</v>
      </c>
      <c r="J1111" s="5">
        <v>0.80467384697155</v>
      </c>
      <c r="K1111" s="1">
        <v>1</v>
      </c>
      <c r="L1111" s="4">
        <v>0.25</v>
      </c>
      <c r="M1111" s="1">
        <v>2</v>
      </c>
      <c r="N1111" s="4">
        <v>0.5</v>
      </c>
      <c r="O1111" s="1">
        <v>3</v>
      </c>
      <c r="P1111" s="4">
        <v>0.2</v>
      </c>
      <c r="Q1111" s="1">
        <v>4</v>
      </c>
      <c r="R1111" s="4">
        <v>0.05</v>
      </c>
      <c r="S1111" s="1"/>
      <c r="T1111" s="4"/>
      <c r="U1111" s="1"/>
      <c r="V1111" s="4"/>
      <c r="W1111" s="1">
        <v>528</v>
      </c>
      <c r="X1111" s="1">
        <v>10332</v>
      </c>
    </row>
    <row r="1112" spans="1:24" customHeight="1" ht="12.75">
      <c r="A1112" s="1" t="s">
        <v>1101</v>
      </c>
      <c r="B1112" s="7">
        <v>3.83</v>
      </c>
      <c r="C1112" s="1">
        <v>1</v>
      </c>
      <c r="D1112" s="1" t="s">
        <v>158</v>
      </c>
      <c r="E1112" s="1">
        <v>2.67</v>
      </c>
      <c r="F1112" s="1">
        <v>1.42</v>
      </c>
      <c r="G1112" s="1">
        <v>3</v>
      </c>
      <c r="H1112" s="1">
        <v>0.95</v>
      </c>
      <c r="I1112" s="5">
        <v>2.05</v>
      </c>
      <c r="J1112" s="5">
        <v>0.80467384697155</v>
      </c>
      <c r="K1112" s="1">
        <v>1</v>
      </c>
      <c r="L1112" s="4">
        <v>0.25</v>
      </c>
      <c r="M1112" s="1">
        <v>2</v>
      </c>
      <c r="N1112" s="4">
        <v>0.5</v>
      </c>
      <c r="O1112" s="1">
        <v>3</v>
      </c>
      <c r="P1112" s="4">
        <v>0.2</v>
      </c>
      <c r="Q1112" s="1">
        <v>4</v>
      </c>
      <c r="R1112" s="4">
        <v>0.05</v>
      </c>
      <c r="S1112" s="1"/>
      <c r="T1112" s="4"/>
      <c r="U1112" s="1"/>
      <c r="V1112" s="4"/>
      <c r="W1112" s="1">
        <v>528</v>
      </c>
      <c r="X1112" s="1">
        <v>10374</v>
      </c>
    </row>
    <row r="1113" spans="1:24" customHeight="1" ht="12.75">
      <c r="A1113" s="1" t="s">
        <v>1102</v>
      </c>
      <c r="B1113" s="7">
        <v>3.8</v>
      </c>
      <c r="C1113" s="1">
        <v>1</v>
      </c>
      <c r="D1113" s="1" t="s">
        <v>158</v>
      </c>
      <c r="E1113" s="1">
        <v>2.07</v>
      </c>
      <c r="F1113" s="1">
        <v>1.15</v>
      </c>
      <c r="G1113" s="1">
        <v>3</v>
      </c>
      <c r="H1113" s="1">
        <v>0.95</v>
      </c>
      <c r="I1113" s="5">
        <v>2.05</v>
      </c>
      <c r="J1113" s="5">
        <v>0.80467384697155</v>
      </c>
      <c r="K1113" s="1">
        <v>1</v>
      </c>
      <c r="L1113" s="4">
        <v>0.25</v>
      </c>
      <c r="M1113" s="1">
        <v>2</v>
      </c>
      <c r="N1113" s="4">
        <v>0.5</v>
      </c>
      <c r="O1113" s="1">
        <v>3</v>
      </c>
      <c r="P1113" s="4">
        <v>0.2</v>
      </c>
      <c r="Q1113" s="1">
        <v>4</v>
      </c>
      <c r="R1113" s="4">
        <v>0.05</v>
      </c>
      <c r="S1113" s="1"/>
      <c r="T1113" s="4"/>
      <c r="U1113" s="1"/>
      <c r="V1113" s="4"/>
      <c r="W1113" s="1">
        <v>528</v>
      </c>
      <c r="X1113" s="1">
        <v>10416</v>
      </c>
    </row>
    <row r="1114" spans="1:24" customHeight="1" ht="12.75">
      <c r="A1114" s="1" t="s">
        <v>1103</v>
      </c>
      <c r="B1114" s="7">
        <v>4.23</v>
      </c>
      <c r="C1114" s="1">
        <v>1</v>
      </c>
      <c r="D1114" s="1" t="s">
        <v>158</v>
      </c>
      <c r="E1114" s="1">
        <v>2.92</v>
      </c>
      <c r="F1114" s="1">
        <v>1.09</v>
      </c>
      <c r="G1114" s="1">
        <v>3</v>
      </c>
      <c r="H1114" s="1">
        <v>0.95</v>
      </c>
      <c r="I1114" s="5">
        <v>2.05</v>
      </c>
      <c r="J1114" s="5">
        <v>0.80467384697155</v>
      </c>
      <c r="K1114" s="1">
        <v>1</v>
      </c>
      <c r="L1114" s="4">
        <v>0.25</v>
      </c>
      <c r="M1114" s="1">
        <v>2</v>
      </c>
      <c r="N1114" s="4">
        <v>0.5</v>
      </c>
      <c r="O1114" s="1">
        <v>3</v>
      </c>
      <c r="P1114" s="4">
        <v>0.2</v>
      </c>
      <c r="Q1114" s="1">
        <v>4</v>
      </c>
      <c r="R1114" s="4">
        <v>0.05</v>
      </c>
      <c r="S1114" s="1"/>
      <c r="T1114" s="4"/>
      <c r="U1114" s="1"/>
      <c r="V1114" s="4"/>
      <c r="W1114" s="1">
        <v>528</v>
      </c>
      <c r="X1114" s="1">
        <v>10458</v>
      </c>
    </row>
    <row r="1115" spans="1:24" customHeight="1" ht="12.75">
      <c r="A1115" s="1" t="s">
        <v>1104</v>
      </c>
      <c r="B1115" s="7">
        <v>3.63</v>
      </c>
      <c r="C1115" s="1">
        <v>1</v>
      </c>
      <c r="D1115" s="1" t="s">
        <v>158</v>
      </c>
      <c r="E1115" s="1">
        <v>2.2</v>
      </c>
      <c r="F1115" s="1">
        <v>1.4</v>
      </c>
      <c r="G1115" s="1">
        <v>3</v>
      </c>
      <c r="H1115" s="1">
        <v>0.95</v>
      </c>
      <c r="I1115" s="5">
        <v>2.05</v>
      </c>
      <c r="J1115" s="5">
        <v>0.80467384697155</v>
      </c>
      <c r="K1115" s="1">
        <v>1</v>
      </c>
      <c r="L1115" s="4">
        <v>0.25</v>
      </c>
      <c r="M1115" s="1">
        <v>2</v>
      </c>
      <c r="N1115" s="4">
        <v>0.5</v>
      </c>
      <c r="O1115" s="1">
        <v>3</v>
      </c>
      <c r="P1115" s="4">
        <v>0.2</v>
      </c>
      <c r="Q1115" s="1">
        <v>4</v>
      </c>
      <c r="R1115" s="4">
        <v>0.05</v>
      </c>
      <c r="S1115" s="1"/>
      <c r="T1115" s="4"/>
      <c r="U1115" s="1"/>
      <c r="V1115" s="4"/>
      <c r="W1115" s="1">
        <v>528</v>
      </c>
      <c r="X1115" s="1">
        <v>10500</v>
      </c>
    </row>
    <row r="1116" spans="1:24" customHeight="1" ht="12.75">
      <c r="A1116" s="1" t="s">
        <v>1105</v>
      </c>
      <c r="B1116" s="7">
        <v>3.47</v>
      </c>
      <c r="C1116" s="1">
        <v>1</v>
      </c>
      <c r="D1116" s="1" t="s">
        <v>158</v>
      </c>
      <c r="E1116" s="1">
        <v>2.13</v>
      </c>
      <c r="F1116" s="1">
        <v>1</v>
      </c>
      <c r="G1116" s="1">
        <v>3</v>
      </c>
      <c r="H1116" s="1">
        <v>0.95</v>
      </c>
      <c r="I1116" s="5">
        <v>2.05</v>
      </c>
      <c r="J1116" s="5">
        <v>0.80467384697155</v>
      </c>
      <c r="K1116" s="1">
        <v>1</v>
      </c>
      <c r="L1116" s="4">
        <v>0.25</v>
      </c>
      <c r="M1116" s="1">
        <v>2</v>
      </c>
      <c r="N1116" s="4">
        <v>0.5</v>
      </c>
      <c r="O1116" s="1">
        <v>3</v>
      </c>
      <c r="P1116" s="4">
        <v>0.2</v>
      </c>
      <c r="Q1116" s="1">
        <v>4</v>
      </c>
      <c r="R1116" s="4">
        <v>0.05</v>
      </c>
      <c r="S1116" s="1"/>
      <c r="T1116" s="4"/>
      <c r="U1116" s="1"/>
      <c r="V1116" s="4"/>
      <c r="W1116" s="1">
        <v>528</v>
      </c>
      <c r="X1116" s="1">
        <v>10542</v>
      </c>
    </row>
    <row r="1117" spans="1:24" customHeight="1" ht="12.75">
      <c r="A1117" s="1" t="s">
        <v>1106</v>
      </c>
      <c r="B1117" s="7">
        <v>3.82</v>
      </c>
      <c r="C1117" s="1">
        <v>1</v>
      </c>
      <c r="D1117" s="1" t="s">
        <v>158</v>
      </c>
      <c r="E1117" s="1">
        <v>2.06</v>
      </c>
      <c r="F1117" s="1">
        <v>1.23</v>
      </c>
      <c r="G1117" s="1">
        <v>3</v>
      </c>
      <c r="H1117" s="1">
        <v>0.95</v>
      </c>
      <c r="I1117" s="5">
        <v>2.05</v>
      </c>
      <c r="J1117" s="5">
        <v>0.80467384697155</v>
      </c>
      <c r="K1117" s="1">
        <v>1</v>
      </c>
      <c r="L1117" s="4">
        <v>0.25</v>
      </c>
      <c r="M1117" s="1">
        <v>2</v>
      </c>
      <c r="N1117" s="4">
        <v>0.5</v>
      </c>
      <c r="O1117" s="1">
        <v>3</v>
      </c>
      <c r="P1117" s="4">
        <v>0.2</v>
      </c>
      <c r="Q1117" s="1">
        <v>4</v>
      </c>
      <c r="R1117" s="4">
        <v>0.05</v>
      </c>
      <c r="S1117" s="1"/>
      <c r="T1117" s="4"/>
      <c r="U1117" s="1"/>
      <c r="V1117" s="4"/>
      <c r="W1117" s="1">
        <v>528</v>
      </c>
      <c r="X1117" s="1">
        <v>10584</v>
      </c>
    </row>
    <row r="1118" spans="1:24" customHeight="1" ht="12.75">
      <c r="A1118" s="1" t="s">
        <v>1107</v>
      </c>
      <c r="B1118" s="7">
        <v>3.59</v>
      </c>
      <c r="C1118" s="1">
        <v>1</v>
      </c>
      <c r="D1118" s="1" t="s">
        <v>158</v>
      </c>
      <c r="E1118" s="1">
        <v>2.04</v>
      </c>
      <c r="F1118" s="1">
        <v>0.93</v>
      </c>
      <c r="G1118" s="1">
        <v>3</v>
      </c>
      <c r="H1118" s="1">
        <v>0.95</v>
      </c>
      <c r="I1118" s="5">
        <v>2.05</v>
      </c>
      <c r="J1118" s="5">
        <v>0.80467384697155</v>
      </c>
      <c r="K1118" s="1">
        <v>1</v>
      </c>
      <c r="L1118" s="4">
        <v>0.25</v>
      </c>
      <c r="M1118" s="1">
        <v>2</v>
      </c>
      <c r="N1118" s="4">
        <v>0.5</v>
      </c>
      <c r="O1118" s="1">
        <v>3</v>
      </c>
      <c r="P1118" s="4">
        <v>0.2</v>
      </c>
      <c r="Q1118" s="1">
        <v>4</v>
      </c>
      <c r="R1118" s="4">
        <v>0.05</v>
      </c>
      <c r="S1118" s="1"/>
      <c r="T1118" s="4"/>
      <c r="U1118" s="1"/>
      <c r="V1118" s="4"/>
      <c r="W1118" s="1">
        <v>528</v>
      </c>
      <c r="X1118" s="1">
        <v>10626</v>
      </c>
    </row>
    <row r="1119" spans="1:24" customHeight="1" ht="12.75">
      <c r="A1119" s="1" t="s">
        <v>1108</v>
      </c>
      <c r="B1119" s="7">
        <v>3.39</v>
      </c>
      <c r="C1119" s="1">
        <v>1</v>
      </c>
      <c r="D1119" s="1" t="s">
        <v>158</v>
      </c>
      <c r="E1119" s="1">
        <v>2.8</v>
      </c>
      <c r="F1119" s="1">
        <v>0.87</v>
      </c>
      <c r="G1119" s="1">
        <v>3</v>
      </c>
      <c r="H1119" s="1">
        <v>0.95</v>
      </c>
      <c r="I1119" s="5">
        <v>2.05</v>
      </c>
      <c r="J1119" s="5">
        <v>0.80467384697155</v>
      </c>
      <c r="K1119" s="1">
        <v>1</v>
      </c>
      <c r="L1119" s="4">
        <v>0.25</v>
      </c>
      <c r="M1119" s="1">
        <v>2</v>
      </c>
      <c r="N1119" s="4">
        <v>0.5</v>
      </c>
      <c r="O1119" s="1">
        <v>3</v>
      </c>
      <c r="P1119" s="4">
        <v>0.2</v>
      </c>
      <c r="Q1119" s="1">
        <v>4</v>
      </c>
      <c r="R1119" s="4">
        <v>0.05</v>
      </c>
      <c r="S1119" s="1"/>
      <c r="T1119" s="4"/>
      <c r="U1119" s="1"/>
      <c r="V1119" s="4"/>
      <c r="W1119" s="1">
        <v>528</v>
      </c>
      <c r="X1119" s="1">
        <v>10668</v>
      </c>
    </row>
    <row r="1120" spans="1:24" customHeight="1" ht="12.75">
      <c r="A1120" s="1" t="s">
        <v>1109</v>
      </c>
      <c r="B1120" s="7">
        <v>4.13</v>
      </c>
      <c r="C1120" s="1">
        <v>1</v>
      </c>
      <c r="D1120" s="1" t="s">
        <v>158</v>
      </c>
      <c r="E1120" s="1">
        <v>3.01</v>
      </c>
      <c r="F1120" s="1">
        <v>1.03</v>
      </c>
      <c r="G1120" s="1">
        <v>3</v>
      </c>
      <c r="H1120" s="1">
        <v>0.95</v>
      </c>
      <c r="I1120" s="5">
        <v>2.05</v>
      </c>
      <c r="J1120" s="5">
        <v>0.80467384697155</v>
      </c>
      <c r="K1120" s="1">
        <v>1</v>
      </c>
      <c r="L1120" s="4">
        <v>0.25</v>
      </c>
      <c r="M1120" s="1">
        <v>2</v>
      </c>
      <c r="N1120" s="4">
        <v>0.5</v>
      </c>
      <c r="O1120" s="1">
        <v>3</v>
      </c>
      <c r="P1120" s="4">
        <v>0.2</v>
      </c>
      <c r="Q1120" s="1">
        <v>4</v>
      </c>
      <c r="R1120" s="4">
        <v>0.05</v>
      </c>
      <c r="S1120" s="1"/>
      <c r="T1120" s="4"/>
      <c r="U1120" s="1"/>
      <c r="V1120" s="4"/>
      <c r="W1120" s="1">
        <v>528</v>
      </c>
      <c r="X1120" s="1">
        <v>10710</v>
      </c>
    </row>
    <row r="1121" spans="1:24" customHeight="1" ht="12.75">
      <c r="A1121" s="1" t="s">
        <v>1110</v>
      </c>
      <c r="B1121" s="7">
        <v>3.26</v>
      </c>
      <c r="C1121" s="1">
        <v>1</v>
      </c>
      <c r="D1121" s="1" t="s">
        <v>158</v>
      </c>
      <c r="E1121" s="1">
        <v>2.26</v>
      </c>
      <c r="F1121" s="1">
        <v>1.32</v>
      </c>
      <c r="G1121" s="1">
        <v>3</v>
      </c>
      <c r="H1121" s="1">
        <v>0.95</v>
      </c>
      <c r="I1121" s="5">
        <v>2.05</v>
      </c>
      <c r="J1121" s="5">
        <v>0.80467384697155</v>
      </c>
      <c r="K1121" s="1">
        <v>1</v>
      </c>
      <c r="L1121" s="4">
        <v>0.25</v>
      </c>
      <c r="M1121" s="1">
        <v>2</v>
      </c>
      <c r="N1121" s="4">
        <v>0.5</v>
      </c>
      <c r="O1121" s="1">
        <v>3</v>
      </c>
      <c r="P1121" s="4">
        <v>0.2</v>
      </c>
      <c r="Q1121" s="1">
        <v>4</v>
      </c>
      <c r="R1121" s="4">
        <v>0.05</v>
      </c>
      <c r="S1121" s="1"/>
      <c r="T1121" s="4"/>
      <c r="U1121" s="1"/>
      <c r="V1121" s="4"/>
      <c r="W1121" s="1">
        <v>528</v>
      </c>
      <c r="X1121" s="1">
        <v>10752</v>
      </c>
    </row>
    <row r="1122" spans="1:24" customHeight="1" ht="12.75">
      <c r="A1122" s="1" t="s">
        <v>1111</v>
      </c>
      <c r="B1122" s="7">
        <v>3</v>
      </c>
      <c r="C1122" s="1">
        <v>1</v>
      </c>
      <c r="D1122" s="1" t="s">
        <v>158</v>
      </c>
      <c r="E1122" s="1">
        <v>2.26</v>
      </c>
      <c r="F1122" s="1">
        <v>1.28</v>
      </c>
      <c r="G1122" s="1">
        <v>3</v>
      </c>
      <c r="H1122" s="1">
        <v>0.95</v>
      </c>
      <c r="I1122" s="5">
        <v>2.05</v>
      </c>
      <c r="J1122" s="5">
        <v>0.80467384697155</v>
      </c>
      <c r="K1122" s="1">
        <v>1</v>
      </c>
      <c r="L1122" s="4">
        <v>0.25</v>
      </c>
      <c r="M1122" s="1">
        <v>2</v>
      </c>
      <c r="N1122" s="4">
        <v>0.5</v>
      </c>
      <c r="O1122" s="1">
        <v>3</v>
      </c>
      <c r="P1122" s="4">
        <v>0.2</v>
      </c>
      <c r="Q1122" s="1">
        <v>4</v>
      </c>
      <c r="R1122" s="4">
        <v>0.05</v>
      </c>
      <c r="S1122" s="1"/>
      <c r="T1122" s="4"/>
      <c r="U1122" s="1"/>
      <c r="V1122" s="4"/>
      <c r="W1122" s="1">
        <v>528</v>
      </c>
      <c r="X1122" s="1">
        <v>10794</v>
      </c>
    </row>
    <row r="1123" spans="1:24" customHeight="1" ht="12.75">
      <c r="A1123" s="1" t="s">
        <v>1112</v>
      </c>
      <c r="B1123" s="7">
        <v>4.58</v>
      </c>
      <c r="C1123" s="1">
        <v>1</v>
      </c>
      <c r="D1123" s="1" t="s">
        <v>158</v>
      </c>
      <c r="E1123" s="1">
        <v>2.78</v>
      </c>
      <c r="F1123" s="1">
        <v>1.39</v>
      </c>
      <c r="G1123" s="1">
        <v>3</v>
      </c>
      <c r="H1123" s="1">
        <v>0.95</v>
      </c>
      <c r="I1123" s="5">
        <v>2.05</v>
      </c>
      <c r="J1123" s="5">
        <v>0.80467384697155</v>
      </c>
      <c r="K1123" s="1">
        <v>1</v>
      </c>
      <c r="L1123" s="4">
        <v>0.25</v>
      </c>
      <c r="M1123" s="1">
        <v>2</v>
      </c>
      <c r="N1123" s="4">
        <v>0.5</v>
      </c>
      <c r="O1123" s="1">
        <v>3</v>
      </c>
      <c r="P1123" s="4">
        <v>0.2</v>
      </c>
      <c r="Q1123" s="1">
        <v>4</v>
      </c>
      <c r="R1123" s="4">
        <v>0.05</v>
      </c>
      <c r="S1123" s="1"/>
      <c r="T1123" s="4"/>
      <c r="U1123" s="1"/>
      <c r="V1123" s="4"/>
      <c r="W1123" s="1">
        <v>528</v>
      </c>
      <c r="X1123" s="1">
        <v>10836</v>
      </c>
    </row>
    <row r="1124" spans="1:24" customHeight="1" ht="12.75">
      <c r="A1124" s="1" t="s">
        <v>1113</v>
      </c>
      <c r="B1124" s="7">
        <v>3.31</v>
      </c>
      <c r="C1124" s="1">
        <v>1</v>
      </c>
      <c r="D1124" s="1" t="s">
        <v>158</v>
      </c>
      <c r="E1124" s="1">
        <v>2.95</v>
      </c>
      <c r="F1124" s="1">
        <v>0.84</v>
      </c>
      <c r="G1124" s="1">
        <v>3</v>
      </c>
      <c r="H1124" s="1">
        <v>0.95</v>
      </c>
      <c r="I1124" s="5">
        <v>2.05</v>
      </c>
      <c r="J1124" s="5">
        <v>0.80467384697155</v>
      </c>
      <c r="K1124" s="1">
        <v>1</v>
      </c>
      <c r="L1124" s="4">
        <v>0.25</v>
      </c>
      <c r="M1124" s="1">
        <v>2</v>
      </c>
      <c r="N1124" s="4">
        <v>0.5</v>
      </c>
      <c r="O1124" s="1">
        <v>3</v>
      </c>
      <c r="P1124" s="4">
        <v>0.2</v>
      </c>
      <c r="Q1124" s="1">
        <v>4</v>
      </c>
      <c r="R1124" s="4">
        <v>0.05</v>
      </c>
      <c r="S1124" s="1"/>
      <c r="T1124" s="4"/>
      <c r="U1124" s="1"/>
      <c r="V1124" s="4"/>
      <c r="W1124" s="1">
        <v>528</v>
      </c>
      <c r="X1124" s="1">
        <v>10878</v>
      </c>
    </row>
    <row r="1125" spans="1:24" customHeight="1" ht="12.75">
      <c r="A1125" s="1" t="s">
        <v>1114</v>
      </c>
      <c r="B1125" s="7">
        <v>4.18</v>
      </c>
      <c r="C1125" s="1">
        <v>1</v>
      </c>
      <c r="D1125" s="1" t="s">
        <v>158</v>
      </c>
      <c r="E1125" s="1">
        <v>2.69</v>
      </c>
      <c r="F1125" s="1">
        <v>1</v>
      </c>
      <c r="G1125" s="1">
        <v>3</v>
      </c>
      <c r="H1125" s="1">
        <v>0.95</v>
      </c>
      <c r="I1125" s="5">
        <v>2.05</v>
      </c>
      <c r="J1125" s="5">
        <v>0.80467384697155</v>
      </c>
      <c r="K1125" s="1">
        <v>1</v>
      </c>
      <c r="L1125" s="4">
        <v>0.25</v>
      </c>
      <c r="M1125" s="1">
        <v>2</v>
      </c>
      <c r="N1125" s="4">
        <v>0.5</v>
      </c>
      <c r="O1125" s="1">
        <v>3</v>
      </c>
      <c r="P1125" s="4">
        <v>0.2</v>
      </c>
      <c r="Q1125" s="1">
        <v>4</v>
      </c>
      <c r="R1125" s="4">
        <v>0.05</v>
      </c>
      <c r="S1125" s="1"/>
      <c r="T1125" s="4"/>
      <c r="U1125" s="1"/>
      <c r="V1125" s="4"/>
      <c r="W1125" s="1">
        <v>528</v>
      </c>
      <c r="X1125" s="1">
        <v>10920</v>
      </c>
    </row>
    <row r="1126" spans="1:24" customHeight="1" ht="12.75">
      <c r="A1126" s="1" t="s">
        <v>1115</v>
      </c>
      <c r="B1126" s="7">
        <v>4.17</v>
      </c>
      <c r="C1126" s="1">
        <v>1</v>
      </c>
      <c r="D1126" s="1" t="s">
        <v>158</v>
      </c>
      <c r="E1126" s="1">
        <v>2.46</v>
      </c>
      <c r="F1126" s="1">
        <v>1.23</v>
      </c>
      <c r="G1126" s="1">
        <v>3</v>
      </c>
      <c r="H1126" s="1">
        <v>0.95</v>
      </c>
      <c r="I1126" s="5">
        <v>2.05</v>
      </c>
      <c r="J1126" s="5">
        <v>0.80467384697155</v>
      </c>
      <c r="K1126" s="1">
        <v>1</v>
      </c>
      <c r="L1126" s="4">
        <v>0.25</v>
      </c>
      <c r="M1126" s="1">
        <v>2</v>
      </c>
      <c r="N1126" s="4">
        <v>0.5</v>
      </c>
      <c r="O1126" s="1">
        <v>3</v>
      </c>
      <c r="P1126" s="4">
        <v>0.2</v>
      </c>
      <c r="Q1126" s="1">
        <v>4</v>
      </c>
      <c r="R1126" s="4">
        <v>0.05</v>
      </c>
      <c r="S1126" s="1"/>
      <c r="T1126" s="4"/>
      <c r="U1126" s="1"/>
      <c r="V1126" s="4"/>
      <c r="W1126" s="1">
        <v>528</v>
      </c>
      <c r="X1126" s="1">
        <v>10962</v>
      </c>
    </row>
    <row r="1127" spans="1:24" customHeight="1" ht="12.75">
      <c r="A1127" s="1" t="s">
        <v>1116</v>
      </c>
      <c r="B1127" s="7">
        <v>2.59</v>
      </c>
      <c r="C1127" s="1">
        <v>1</v>
      </c>
      <c r="D1127" s="1" t="s">
        <v>158</v>
      </c>
      <c r="E1127" s="1">
        <v>2.62</v>
      </c>
      <c r="F1127" s="1">
        <v>0.92</v>
      </c>
      <c r="G1127" s="1">
        <v>3</v>
      </c>
      <c r="H1127" s="1">
        <v>0.95</v>
      </c>
      <c r="I1127" s="5">
        <v>2.05</v>
      </c>
      <c r="J1127" s="5">
        <v>0.80467384697155</v>
      </c>
      <c r="K1127" s="1">
        <v>1</v>
      </c>
      <c r="L1127" s="4">
        <v>0.25</v>
      </c>
      <c r="M1127" s="1">
        <v>2</v>
      </c>
      <c r="N1127" s="4">
        <v>0.5</v>
      </c>
      <c r="O1127" s="1">
        <v>3</v>
      </c>
      <c r="P1127" s="4">
        <v>0.2</v>
      </c>
      <c r="Q1127" s="1">
        <v>4</v>
      </c>
      <c r="R1127" s="4">
        <v>0.05</v>
      </c>
      <c r="S1127" s="1"/>
      <c r="T1127" s="4"/>
      <c r="U1127" s="1"/>
      <c r="V1127" s="4"/>
      <c r="W1127" s="1">
        <v>528</v>
      </c>
      <c r="X1127" s="1">
        <v>11004</v>
      </c>
    </row>
    <row r="1128" spans="1:24" customHeight="1" ht="12.75">
      <c r="A1128" s="1" t="s">
        <v>1117</v>
      </c>
      <c r="B1128" s="7">
        <v>3.68</v>
      </c>
      <c r="C1128" s="1">
        <v>1</v>
      </c>
      <c r="D1128" s="1" t="s">
        <v>158</v>
      </c>
      <c r="E1128" s="1">
        <v>2.26</v>
      </c>
      <c r="F1128" s="1">
        <v>1.03</v>
      </c>
      <c r="G1128" s="1">
        <v>3</v>
      </c>
      <c r="H1128" s="1">
        <v>0.95</v>
      </c>
      <c r="I1128" s="5">
        <v>2.05</v>
      </c>
      <c r="J1128" s="5">
        <v>0.80467384697155</v>
      </c>
      <c r="K1128" s="1">
        <v>1</v>
      </c>
      <c r="L1128" s="4">
        <v>0.25</v>
      </c>
      <c r="M1128" s="1">
        <v>2</v>
      </c>
      <c r="N1128" s="4">
        <v>0.5</v>
      </c>
      <c r="O1128" s="1">
        <v>3</v>
      </c>
      <c r="P1128" s="4">
        <v>0.2</v>
      </c>
      <c r="Q1128" s="1">
        <v>4</v>
      </c>
      <c r="R1128" s="4">
        <v>0.05</v>
      </c>
      <c r="S1128" s="1"/>
      <c r="T1128" s="4"/>
      <c r="U1128" s="1"/>
      <c r="V1128" s="4"/>
      <c r="W1128" s="1">
        <v>528</v>
      </c>
      <c r="X1128" s="1">
        <v>11046</v>
      </c>
    </row>
    <row r="1129" spans="1:24" customHeight="1" ht="12.75">
      <c r="A1129" s="1" t="s">
        <v>1118</v>
      </c>
      <c r="B1129" s="7">
        <v>2.68</v>
      </c>
      <c r="C1129" s="1">
        <v>1</v>
      </c>
      <c r="D1129" s="1" t="s">
        <v>158</v>
      </c>
      <c r="E1129" s="1">
        <v>2.91</v>
      </c>
      <c r="F1129" s="1">
        <v>1.39</v>
      </c>
      <c r="G1129" s="1">
        <v>3</v>
      </c>
      <c r="H1129" s="1">
        <v>0.95</v>
      </c>
      <c r="I1129" s="5">
        <v>2.05</v>
      </c>
      <c r="J1129" s="5">
        <v>0.80467384697155</v>
      </c>
      <c r="K1129" s="1">
        <v>1</v>
      </c>
      <c r="L1129" s="4">
        <v>0.25</v>
      </c>
      <c r="M1129" s="1">
        <v>2</v>
      </c>
      <c r="N1129" s="4">
        <v>0.5</v>
      </c>
      <c r="O1129" s="1">
        <v>3</v>
      </c>
      <c r="P1129" s="4">
        <v>0.2</v>
      </c>
      <c r="Q1129" s="1">
        <v>4</v>
      </c>
      <c r="R1129" s="4">
        <v>0.05</v>
      </c>
      <c r="S1129" s="1"/>
      <c r="T1129" s="4"/>
      <c r="U1129" s="1"/>
      <c r="V1129" s="4"/>
      <c r="W1129" s="1">
        <v>528</v>
      </c>
      <c r="X1129" s="1">
        <v>11088</v>
      </c>
    </row>
    <row r="1130" spans="1:24" customHeight="1" ht="12.75">
      <c r="A1130" s="1" t="s">
        <v>1119</v>
      </c>
      <c r="B1130" s="7">
        <v>3.96</v>
      </c>
      <c r="C1130" s="1">
        <v>1</v>
      </c>
      <c r="D1130" s="1" t="s">
        <v>158</v>
      </c>
      <c r="E1130" s="1">
        <v>2.96</v>
      </c>
      <c r="F1130" s="1">
        <v>1.23</v>
      </c>
      <c r="G1130" s="1">
        <v>3</v>
      </c>
      <c r="H1130" s="1">
        <v>0.95</v>
      </c>
      <c r="I1130" s="5">
        <v>2.05</v>
      </c>
      <c r="J1130" s="5">
        <v>0.80467384697155</v>
      </c>
      <c r="K1130" s="1">
        <v>1</v>
      </c>
      <c r="L1130" s="4">
        <v>0.25</v>
      </c>
      <c r="M1130" s="1">
        <v>2</v>
      </c>
      <c r="N1130" s="4">
        <v>0.5</v>
      </c>
      <c r="O1130" s="1">
        <v>3</v>
      </c>
      <c r="P1130" s="4">
        <v>0.2</v>
      </c>
      <c r="Q1130" s="1">
        <v>4</v>
      </c>
      <c r="R1130" s="4">
        <v>0.05</v>
      </c>
      <c r="S1130" s="1"/>
      <c r="T1130" s="4"/>
      <c r="U1130" s="1"/>
      <c r="V1130" s="4"/>
      <c r="W1130" s="1">
        <v>528</v>
      </c>
      <c r="X1130" s="1">
        <v>11130</v>
      </c>
    </row>
    <row r="1131" spans="1:24" customHeight="1" ht="12.75">
      <c r="A1131" s="1" t="s">
        <v>1120</v>
      </c>
      <c r="B1131" s="7">
        <v>4</v>
      </c>
      <c r="C1131" s="1">
        <v>1</v>
      </c>
      <c r="D1131" s="1" t="s">
        <v>158</v>
      </c>
      <c r="E1131" s="1">
        <v>2.94</v>
      </c>
      <c r="F1131" s="1">
        <v>1.28</v>
      </c>
      <c r="G1131" s="1">
        <v>3</v>
      </c>
      <c r="H1131" s="1">
        <v>0.95</v>
      </c>
      <c r="I1131" s="5">
        <v>2.05</v>
      </c>
      <c r="J1131" s="5">
        <v>0.80467384697155</v>
      </c>
      <c r="K1131" s="1">
        <v>1</v>
      </c>
      <c r="L1131" s="4">
        <v>0.25</v>
      </c>
      <c r="M1131" s="1">
        <v>2</v>
      </c>
      <c r="N1131" s="4">
        <v>0.5</v>
      </c>
      <c r="O1131" s="1">
        <v>3</v>
      </c>
      <c r="P1131" s="4">
        <v>0.2</v>
      </c>
      <c r="Q1131" s="1">
        <v>4</v>
      </c>
      <c r="R1131" s="4">
        <v>0.05</v>
      </c>
      <c r="S1131" s="1"/>
      <c r="T1131" s="4"/>
      <c r="U1131" s="1"/>
      <c r="V1131" s="4"/>
      <c r="W1131" s="1">
        <v>528</v>
      </c>
      <c r="X1131" s="1">
        <v>11172</v>
      </c>
    </row>
    <row r="1132" spans="1:24" customHeight="1" ht="12.75">
      <c r="A1132" s="1" t="s">
        <v>1121</v>
      </c>
      <c r="B1132" s="7">
        <v>3.2</v>
      </c>
      <c r="C1132" s="1">
        <v>1</v>
      </c>
      <c r="D1132" s="1" t="s">
        <v>158</v>
      </c>
      <c r="E1132" s="1">
        <v>2.59</v>
      </c>
      <c r="F1132" s="1">
        <v>0.87</v>
      </c>
      <c r="G1132" s="1">
        <v>3</v>
      </c>
      <c r="H1132" s="1">
        <v>0.95</v>
      </c>
      <c r="I1132" s="5">
        <v>2.05</v>
      </c>
      <c r="J1132" s="5">
        <v>0.80467384697155</v>
      </c>
      <c r="K1132" s="1">
        <v>1</v>
      </c>
      <c r="L1132" s="4">
        <v>0.25</v>
      </c>
      <c r="M1132" s="1">
        <v>2</v>
      </c>
      <c r="N1132" s="4">
        <v>0.5</v>
      </c>
      <c r="O1132" s="1">
        <v>3</v>
      </c>
      <c r="P1132" s="4">
        <v>0.2</v>
      </c>
      <c r="Q1132" s="1">
        <v>4</v>
      </c>
      <c r="R1132" s="4">
        <v>0.05</v>
      </c>
      <c r="S1132" s="1"/>
      <c r="T1132" s="4"/>
      <c r="U1132" s="1"/>
      <c r="V1132" s="4"/>
      <c r="W1132" s="1">
        <v>528</v>
      </c>
      <c r="X1132" s="1">
        <v>11214</v>
      </c>
    </row>
    <row r="1133" spans="1:24" customHeight="1" ht="12.75">
      <c r="A1133" s="1" t="s">
        <v>1122</v>
      </c>
      <c r="B1133" s="7">
        <v>3.14</v>
      </c>
      <c r="C1133" s="1">
        <v>1</v>
      </c>
      <c r="D1133" s="1" t="s">
        <v>158</v>
      </c>
      <c r="E1133" s="1">
        <v>2.96</v>
      </c>
      <c r="F1133" s="1">
        <v>1.27</v>
      </c>
      <c r="G1133" s="1">
        <v>3</v>
      </c>
      <c r="H1133" s="1">
        <v>0.95</v>
      </c>
      <c r="I1133" s="5">
        <v>2.05</v>
      </c>
      <c r="J1133" s="5">
        <v>0.80467384697155</v>
      </c>
      <c r="K1133" s="1">
        <v>1</v>
      </c>
      <c r="L1133" s="4">
        <v>0.25</v>
      </c>
      <c r="M1133" s="1">
        <v>2</v>
      </c>
      <c r="N1133" s="4">
        <v>0.5</v>
      </c>
      <c r="O1133" s="1">
        <v>3</v>
      </c>
      <c r="P1133" s="4">
        <v>0.2</v>
      </c>
      <c r="Q1133" s="1">
        <v>4</v>
      </c>
      <c r="R1133" s="4">
        <v>0.05</v>
      </c>
      <c r="S1133" s="1"/>
      <c r="T1133" s="4"/>
      <c r="U1133" s="1"/>
      <c r="V1133" s="4"/>
      <c r="W1133" s="1">
        <v>528</v>
      </c>
      <c r="X1133" s="1">
        <v>11256</v>
      </c>
    </row>
    <row r="1134" spans="1:24" customHeight="1" ht="12.75">
      <c r="A1134" s="1" t="s">
        <v>1123</v>
      </c>
      <c r="B1134" s="7">
        <v>4.28</v>
      </c>
      <c r="C1134" s="1">
        <v>1</v>
      </c>
      <c r="D1134" s="1" t="s">
        <v>158</v>
      </c>
      <c r="E1134" s="1">
        <v>2.85</v>
      </c>
      <c r="F1134" s="1">
        <v>1.04</v>
      </c>
      <c r="G1134" s="1">
        <v>3</v>
      </c>
      <c r="H1134" s="1">
        <v>0.95</v>
      </c>
      <c r="I1134" s="5">
        <v>2.05</v>
      </c>
      <c r="J1134" s="5">
        <v>0.80467384697155</v>
      </c>
      <c r="K1134" s="1">
        <v>1</v>
      </c>
      <c r="L1134" s="4">
        <v>0.25</v>
      </c>
      <c r="M1134" s="1">
        <v>2</v>
      </c>
      <c r="N1134" s="4">
        <v>0.5</v>
      </c>
      <c r="O1134" s="1">
        <v>3</v>
      </c>
      <c r="P1134" s="4">
        <v>0.2</v>
      </c>
      <c r="Q1134" s="1">
        <v>4</v>
      </c>
      <c r="R1134" s="4">
        <v>0.05</v>
      </c>
      <c r="S1134" s="1"/>
      <c r="T1134" s="4"/>
      <c r="U1134" s="1"/>
      <c r="V1134" s="4"/>
      <c r="W1134" s="1">
        <v>528</v>
      </c>
      <c r="X1134" s="1">
        <v>11298</v>
      </c>
    </row>
    <row r="1135" spans="1:24" customHeight="1" ht="12.75">
      <c r="A1135" s="1" t="s">
        <v>1124</v>
      </c>
      <c r="B1135" s="7">
        <v>4.33</v>
      </c>
      <c r="C1135" s="1">
        <v>1</v>
      </c>
      <c r="D1135" s="1" t="s">
        <v>158</v>
      </c>
      <c r="E1135" s="1">
        <v>2.32</v>
      </c>
      <c r="F1135" s="1">
        <v>1.47</v>
      </c>
      <c r="G1135" s="1">
        <v>3</v>
      </c>
      <c r="H1135" s="1">
        <v>0.95</v>
      </c>
      <c r="I1135" s="5">
        <v>2.05</v>
      </c>
      <c r="J1135" s="5">
        <v>0.80467384697155</v>
      </c>
      <c r="K1135" s="1">
        <v>1</v>
      </c>
      <c r="L1135" s="4">
        <v>0.25</v>
      </c>
      <c r="M1135" s="1">
        <v>2</v>
      </c>
      <c r="N1135" s="4">
        <v>0.5</v>
      </c>
      <c r="O1135" s="1">
        <v>3</v>
      </c>
      <c r="P1135" s="4">
        <v>0.2</v>
      </c>
      <c r="Q1135" s="1">
        <v>4</v>
      </c>
      <c r="R1135" s="4">
        <v>0.05</v>
      </c>
      <c r="S1135" s="1"/>
      <c r="T1135" s="4"/>
      <c r="U1135" s="1"/>
      <c r="V1135" s="4"/>
      <c r="W1135" s="1">
        <v>528</v>
      </c>
      <c r="X1135" s="1">
        <v>11340</v>
      </c>
    </row>
    <row r="1136" spans="1:24" customHeight="1" ht="12.75">
      <c r="A1136" s="1" t="s">
        <v>1125</v>
      </c>
      <c r="B1136" s="7">
        <v>4.18</v>
      </c>
      <c r="C1136" s="1">
        <v>1</v>
      </c>
      <c r="D1136" s="1" t="s">
        <v>158</v>
      </c>
      <c r="E1136" s="1">
        <v>2.9</v>
      </c>
      <c r="F1136" s="1">
        <v>1.17</v>
      </c>
      <c r="G1136" s="1">
        <v>3</v>
      </c>
      <c r="H1136" s="1">
        <v>0.95</v>
      </c>
      <c r="I1136" s="5">
        <v>2.05</v>
      </c>
      <c r="J1136" s="5">
        <v>0.80467384697155</v>
      </c>
      <c r="K1136" s="1">
        <v>1</v>
      </c>
      <c r="L1136" s="4">
        <v>0.25</v>
      </c>
      <c r="M1136" s="1">
        <v>2</v>
      </c>
      <c r="N1136" s="4">
        <v>0.5</v>
      </c>
      <c r="O1136" s="1">
        <v>3</v>
      </c>
      <c r="P1136" s="4">
        <v>0.2</v>
      </c>
      <c r="Q1136" s="1">
        <v>4</v>
      </c>
      <c r="R1136" s="4">
        <v>0.05</v>
      </c>
      <c r="S1136" s="1"/>
      <c r="T1136" s="4"/>
      <c r="U1136" s="1"/>
      <c r="V1136" s="4"/>
      <c r="W1136" s="1">
        <v>528</v>
      </c>
      <c r="X1136" s="1">
        <v>11382</v>
      </c>
    </row>
    <row r="1137" spans="1:24" customHeight="1" ht="12.75">
      <c r="A1137" s="1" t="s">
        <v>1126</v>
      </c>
      <c r="B1137" s="7">
        <v>4.08</v>
      </c>
      <c r="C1137" s="1">
        <v>1</v>
      </c>
      <c r="D1137" s="1" t="s">
        <v>158</v>
      </c>
      <c r="E1137" s="1">
        <v>2.16</v>
      </c>
      <c r="F1137" s="1">
        <v>0.92</v>
      </c>
      <c r="G1137" s="1">
        <v>3</v>
      </c>
      <c r="H1137" s="1">
        <v>0.95</v>
      </c>
      <c r="I1137" s="5">
        <v>2.05</v>
      </c>
      <c r="J1137" s="5">
        <v>0.80467384697155</v>
      </c>
      <c r="K1137" s="1">
        <v>1</v>
      </c>
      <c r="L1137" s="4">
        <v>0.25</v>
      </c>
      <c r="M1137" s="1">
        <v>2</v>
      </c>
      <c r="N1137" s="4">
        <v>0.5</v>
      </c>
      <c r="O1137" s="1">
        <v>3</v>
      </c>
      <c r="P1137" s="4">
        <v>0.2</v>
      </c>
      <c r="Q1137" s="1">
        <v>4</v>
      </c>
      <c r="R1137" s="4">
        <v>0.05</v>
      </c>
      <c r="S1137" s="1"/>
      <c r="T1137" s="4"/>
      <c r="U1137" s="1"/>
      <c r="V1137" s="4"/>
      <c r="W1137" s="1">
        <v>528</v>
      </c>
      <c r="X1137" s="1">
        <v>11424</v>
      </c>
    </row>
    <row r="1138" spans="1:24" customHeight="1" ht="12.75">
      <c r="A1138" s="1" t="s">
        <v>1127</v>
      </c>
      <c r="B1138" s="7">
        <v>3.36</v>
      </c>
      <c r="C1138" s="1">
        <v>1</v>
      </c>
      <c r="D1138" s="1" t="s">
        <v>158</v>
      </c>
      <c r="E1138" s="1">
        <v>2.81</v>
      </c>
      <c r="F1138" s="1">
        <v>1</v>
      </c>
      <c r="G1138" s="1">
        <v>3</v>
      </c>
      <c r="H1138" s="1">
        <v>0.95</v>
      </c>
      <c r="I1138" s="5">
        <v>2.05</v>
      </c>
      <c r="J1138" s="5">
        <v>0.80467384697155</v>
      </c>
      <c r="K1138" s="1">
        <v>1</v>
      </c>
      <c r="L1138" s="4">
        <v>0.25</v>
      </c>
      <c r="M1138" s="1">
        <v>2</v>
      </c>
      <c r="N1138" s="4">
        <v>0.5</v>
      </c>
      <c r="O1138" s="1">
        <v>3</v>
      </c>
      <c r="P1138" s="4">
        <v>0.2</v>
      </c>
      <c r="Q1138" s="1">
        <v>4</v>
      </c>
      <c r="R1138" s="4">
        <v>0.05</v>
      </c>
      <c r="S1138" s="1"/>
      <c r="T1138" s="4"/>
      <c r="U1138" s="1"/>
      <c r="V1138" s="4"/>
      <c r="W1138" s="1">
        <v>528</v>
      </c>
      <c r="X1138" s="1">
        <v>11466</v>
      </c>
    </row>
    <row r="1139" spans="1:24" customHeight="1" ht="12.75">
      <c r="A1139" s="1" t="s">
        <v>1128</v>
      </c>
      <c r="B1139" s="7">
        <v>3.67</v>
      </c>
      <c r="C1139" s="1">
        <v>1</v>
      </c>
      <c r="D1139" s="1" t="s">
        <v>158</v>
      </c>
      <c r="E1139" s="1">
        <v>2.07</v>
      </c>
      <c r="F1139" s="1">
        <v>1.16</v>
      </c>
      <c r="G1139" s="1">
        <v>3</v>
      </c>
      <c r="H1139" s="1">
        <v>0.95</v>
      </c>
      <c r="I1139" s="5">
        <v>2.05</v>
      </c>
      <c r="J1139" s="5">
        <v>0.80467384697155</v>
      </c>
      <c r="K1139" s="1">
        <v>1</v>
      </c>
      <c r="L1139" s="4">
        <v>0.25</v>
      </c>
      <c r="M1139" s="1">
        <v>2</v>
      </c>
      <c r="N1139" s="4">
        <v>0.5</v>
      </c>
      <c r="O1139" s="1">
        <v>3</v>
      </c>
      <c r="P1139" s="4">
        <v>0.2</v>
      </c>
      <c r="Q1139" s="1">
        <v>4</v>
      </c>
      <c r="R1139" s="4">
        <v>0.05</v>
      </c>
      <c r="S1139" s="1"/>
      <c r="T1139" s="4"/>
      <c r="U1139" s="1"/>
      <c r="V1139" s="4"/>
      <c r="W1139" s="1">
        <v>528</v>
      </c>
      <c r="X1139" s="1">
        <v>11508</v>
      </c>
    </row>
    <row r="1140" spans="1:24" customHeight="1" ht="12.75">
      <c r="A1140" s="1" t="s">
        <v>1129</v>
      </c>
      <c r="B1140" s="7">
        <v>2.53</v>
      </c>
      <c r="C1140" s="1">
        <v>1</v>
      </c>
      <c r="D1140" s="1" t="s">
        <v>158</v>
      </c>
      <c r="E1140" s="1">
        <v>2.48</v>
      </c>
      <c r="F1140" s="1">
        <v>1.32</v>
      </c>
      <c r="G1140" s="1">
        <v>3</v>
      </c>
      <c r="H1140" s="1">
        <v>0.95</v>
      </c>
      <c r="I1140" s="5">
        <v>2.05</v>
      </c>
      <c r="J1140" s="5">
        <v>0.80467384697155</v>
      </c>
      <c r="K1140" s="1">
        <v>1</v>
      </c>
      <c r="L1140" s="4">
        <v>0.25</v>
      </c>
      <c r="M1140" s="1">
        <v>2</v>
      </c>
      <c r="N1140" s="4">
        <v>0.5</v>
      </c>
      <c r="O1140" s="1">
        <v>3</v>
      </c>
      <c r="P1140" s="4">
        <v>0.2</v>
      </c>
      <c r="Q1140" s="1">
        <v>4</v>
      </c>
      <c r="R1140" s="4">
        <v>0.05</v>
      </c>
      <c r="S1140" s="1"/>
      <c r="T1140" s="4"/>
      <c r="U1140" s="1"/>
      <c r="V1140" s="4"/>
      <c r="W1140" s="1">
        <v>528</v>
      </c>
      <c r="X1140" s="1">
        <v>11550</v>
      </c>
    </row>
    <row r="1141" spans="1:24" customHeight="1" ht="12.75">
      <c r="A1141" s="1" t="s">
        <v>1130</v>
      </c>
      <c r="B1141" s="7">
        <v>2.84</v>
      </c>
      <c r="C1141" s="1">
        <v>1</v>
      </c>
      <c r="D1141" s="1" t="s">
        <v>158</v>
      </c>
      <c r="E1141" s="1">
        <v>2.43</v>
      </c>
      <c r="F1141" s="1">
        <v>1.04</v>
      </c>
      <c r="G1141" s="1">
        <v>3</v>
      </c>
      <c r="H1141" s="1">
        <v>0.95</v>
      </c>
      <c r="I1141" s="5">
        <v>2.05</v>
      </c>
      <c r="J1141" s="5">
        <v>0.80467384697155</v>
      </c>
      <c r="K1141" s="1">
        <v>1</v>
      </c>
      <c r="L1141" s="4">
        <v>0.25</v>
      </c>
      <c r="M1141" s="1">
        <v>2</v>
      </c>
      <c r="N1141" s="4">
        <v>0.5</v>
      </c>
      <c r="O1141" s="1">
        <v>3</v>
      </c>
      <c r="P1141" s="4">
        <v>0.2</v>
      </c>
      <c r="Q1141" s="1">
        <v>4</v>
      </c>
      <c r="R1141" s="4">
        <v>0.05</v>
      </c>
      <c r="S1141" s="1"/>
      <c r="T1141" s="4"/>
      <c r="U1141" s="1"/>
      <c r="V1141" s="4"/>
      <c r="W1141" s="1">
        <v>528</v>
      </c>
      <c r="X1141" s="1">
        <v>11592</v>
      </c>
    </row>
    <row r="1142" spans="1:24" customHeight="1" ht="12.75">
      <c r="A1142" s="1" t="s">
        <v>1131</v>
      </c>
      <c r="B1142" s="7">
        <v>2.77</v>
      </c>
      <c r="C1142" s="1">
        <v>1</v>
      </c>
      <c r="D1142" s="1" t="s">
        <v>158</v>
      </c>
      <c r="E1142" s="1">
        <v>2.23</v>
      </c>
      <c r="F1142" s="1">
        <v>0.91</v>
      </c>
      <c r="G1142" s="1">
        <v>3</v>
      </c>
      <c r="H1142" s="1">
        <v>0.95</v>
      </c>
      <c r="I1142" s="5">
        <v>2.05</v>
      </c>
      <c r="J1142" s="5">
        <v>0.80467384697155</v>
      </c>
      <c r="K1142" s="1">
        <v>1</v>
      </c>
      <c r="L1142" s="4">
        <v>0.25</v>
      </c>
      <c r="M1142" s="1">
        <v>2</v>
      </c>
      <c r="N1142" s="4">
        <v>0.5</v>
      </c>
      <c r="O1142" s="1">
        <v>3</v>
      </c>
      <c r="P1142" s="4">
        <v>0.2</v>
      </c>
      <c r="Q1142" s="1">
        <v>4</v>
      </c>
      <c r="R1142" s="4">
        <v>0.05</v>
      </c>
      <c r="S1142" s="1"/>
      <c r="T1142" s="4"/>
      <c r="U1142" s="1"/>
      <c r="V1142" s="4"/>
      <c r="W1142" s="1">
        <v>528</v>
      </c>
      <c r="X1142" s="1">
        <v>11634</v>
      </c>
    </row>
    <row r="1143" spans="1:24" customHeight="1" ht="12.75">
      <c r="A1143" s="1" t="s">
        <v>1132</v>
      </c>
      <c r="B1143" s="7">
        <v>3.75</v>
      </c>
      <c r="C1143" s="1">
        <v>1</v>
      </c>
      <c r="D1143" s="1" t="s">
        <v>158</v>
      </c>
      <c r="E1143" s="1">
        <v>2.68</v>
      </c>
      <c r="F1143" s="1">
        <v>1.44</v>
      </c>
      <c r="G1143" s="1">
        <v>3</v>
      </c>
      <c r="H1143" s="1">
        <v>0.95</v>
      </c>
      <c r="I1143" s="5">
        <v>2.05</v>
      </c>
      <c r="J1143" s="5">
        <v>0.80467384697155</v>
      </c>
      <c r="K1143" s="1">
        <v>1</v>
      </c>
      <c r="L1143" s="4">
        <v>0.25</v>
      </c>
      <c r="M1143" s="1">
        <v>2</v>
      </c>
      <c r="N1143" s="4">
        <v>0.5</v>
      </c>
      <c r="O1143" s="1">
        <v>3</v>
      </c>
      <c r="P1143" s="4">
        <v>0.2</v>
      </c>
      <c r="Q1143" s="1">
        <v>4</v>
      </c>
      <c r="R1143" s="4">
        <v>0.05</v>
      </c>
      <c r="S1143" s="1"/>
      <c r="T1143" s="4"/>
      <c r="U1143" s="1"/>
      <c r="V1143" s="4"/>
      <c r="W1143" s="1">
        <v>528</v>
      </c>
      <c r="X1143" s="1">
        <v>11676</v>
      </c>
    </row>
    <row r="1144" spans="1:24" customHeight="1" ht="12.75">
      <c r="A1144" s="1" t="s">
        <v>1133</v>
      </c>
      <c r="B1144" s="7">
        <v>3.89</v>
      </c>
      <c r="C1144" s="1">
        <v>1</v>
      </c>
      <c r="D1144" s="1" t="s">
        <v>158</v>
      </c>
      <c r="E1144" s="1">
        <v>2.66</v>
      </c>
      <c r="F1144" s="1">
        <v>1.35</v>
      </c>
      <c r="G1144" s="1">
        <v>3</v>
      </c>
      <c r="H1144" s="1">
        <v>0.95</v>
      </c>
      <c r="I1144" s="5">
        <v>2.05</v>
      </c>
      <c r="J1144" s="5">
        <v>0.80467384697155</v>
      </c>
      <c r="K1144" s="1">
        <v>1</v>
      </c>
      <c r="L1144" s="4">
        <v>0.25</v>
      </c>
      <c r="M1144" s="1">
        <v>2</v>
      </c>
      <c r="N1144" s="4">
        <v>0.5</v>
      </c>
      <c r="O1144" s="1">
        <v>3</v>
      </c>
      <c r="P1144" s="4">
        <v>0.2</v>
      </c>
      <c r="Q1144" s="1">
        <v>4</v>
      </c>
      <c r="R1144" s="4">
        <v>0.05</v>
      </c>
      <c r="S1144" s="1"/>
      <c r="T1144" s="4"/>
      <c r="U1144" s="1"/>
      <c r="V1144" s="4"/>
      <c r="W1144" s="1">
        <v>528</v>
      </c>
      <c r="X1144" s="1">
        <v>11718</v>
      </c>
    </row>
    <row r="1145" spans="1:24" customHeight="1" ht="12.75">
      <c r="A1145" s="1" t="s">
        <v>1134</v>
      </c>
      <c r="B1145" s="7">
        <v>2.79</v>
      </c>
      <c r="C1145" s="1">
        <v>1</v>
      </c>
      <c r="D1145" s="1" t="s">
        <v>158</v>
      </c>
      <c r="E1145" s="1">
        <v>2.29</v>
      </c>
      <c r="F1145" s="1">
        <v>1.35</v>
      </c>
      <c r="G1145" s="1">
        <v>3</v>
      </c>
      <c r="H1145" s="1">
        <v>0.95</v>
      </c>
      <c r="I1145" s="5">
        <v>2.05</v>
      </c>
      <c r="J1145" s="5">
        <v>0.80467384697155</v>
      </c>
      <c r="K1145" s="1">
        <v>1</v>
      </c>
      <c r="L1145" s="4">
        <v>0.25</v>
      </c>
      <c r="M1145" s="1">
        <v>2</v>
      </c>
      <c r="N1145" s="4">
        <v>0.5</v>
      </c>
      <c r="O1145" s="1">
        <v>3</v>
      </c>
      <c r="P1145" s="4">
        <v>0.2</v>
      </c>
      <c r="Q1145" s="1">
        <v>4</v>
      </c>
      <c r="R1145" s="4">
        <v>0.05</v>
      </c>
      <c r="S1145" s="1"/>
      <c r="T1145" s="4"/>
      <c r="U1145" s="1"/>
      <c r="V1145" s="4"/>
      <c r="W1145" s="1">
        <v>528</v>
      </c>
      <c r="X1145" s="1">
        <v>11760</v>
      </c>
    </row>
    <row r="1146" spans="1:24" customHeight="1" ht="12.75">
      <c r="A1146" s="1" t="s">
        <v>1135</v>
      </c>
      <c r="B1146" s="7">
        <v>2.67</v>
      </c>
      <c r="C1146" s="1">
        <v>1</v>
      </c>
      <c r="D1146" s="1" t="s">
        <v>158</v>
      </c>
      <c r="E1146" s="1">
        <v>2.68</v>
      </c>
      <c r="F1146" s="1">
        <v>1.39</v>
      </c>
      <c r="G1146" s="1">
        <v>3</v>
      </c>
      <c r="H1146" s="1">
        <v>0.95</v>
      </c>
      <c r="I1146" s="5">
        <v>2.05</v>
      </c>
      <c r="J1146" s="5">
        <v>0.80467384697155</v>
      </c>
      <c r="K1146" s="1">
        <v>1</v>
      </c>
      <c r="L1146" s="4">
        <v>0.25</v>
      </c>
      <c r="M1146" s="1">
        <v>2</v>
      </c>
      <c r="N1146" s="4">
        <v>0.5</v>
      </c>
      <c r="O1146" s="1">
        <v>3</v>
      </c>
      <c r="P1146" s="4">
        <v>0.2</v>
      </c>
      <c r="Q1146" s="1">
        <v>4</v>
      </c>
      <c r="R1146" s="4">
        <v>0.05</v>
      </c>
      <c r="S1146" s="1"/>
      <c r="T1146" s="4"/>
      <c r="U1146" s="1"/>
      <c r="V1146" s="4"/>
      <c r="W1146" s="1">
        <v>528</v>
      </c>
      <c r="X1146" s="1">
        <v>11802</v>
      </c>
    </row>
    <row r="1147" spans="1:24" customHeight="1" ht="12.75">
      <c r="A1147" s="1" t="s">
        <v>1136</v>
      </c>
      <c r="B1147" s="7">
        <v>4.48</v>
      </c>
      <c r="C1147" s="1">
        <v>1</v>
      </c>
      <c r="D1147" s="1" t="s">
        <v>158</v>
      </c>
      <c r="E1147" s="1">
        <v>2.72</v>
      </c>
      <c r="F1147" s="1">
        <v>1.45</v>
      </c>
      <c r="G1147" s="1">
        <v>3</v>
      </c>
      <c r="H1147" s="1">
        <v>0.95</v>
      </c>
      <c r="I1147" s="5">
        <v>2.05</v>
      </c>
      <c r="J1147" s="5">
        <v>0.80467384697155</v>
      </c>
      <c r="K1147" s="1">
        <v>1</v>
      </c>
      <c r="L1147" s="4">
        <v>0.25</v>
      </c>
      <c r="M1147" s="1">
        <v>2</v>
      </c>
      <c r="N1147" s="4">
        <v>0.5</v>
      </c>
      <c r="O1147" s="1">
        <v>3</v>
      </c>
      <c r="P1147" s="4">
        <v>0.2</v>
      </c>
      <c r="Q1147" s="1">
        <v>4</v>
      </c>
      <c r="R1147" s="4">
        <v>0.05</v>
      </c>
      <c r="S1147" s="1"/>
      <c r="T1147" s="4"/>
      <c r="U1147" s="1"/>
      <c r="V1147" s="4"/>
      <c r="W1147" s="1">
        <v>528</v>
      </c>
      <c r="X1147" s="1">
        <v>11844</v>
      </c>
    </row>
    <row r="1148" spans="1:24" customHeight="1" ht="12.75">
      <c r="A1148" s="1" t="s">
        <v>1137</v>
      </c>
      <c r="B1148" s="7">
        <v>4.1</v>
      </c>
      <c r="C1148" s="1">
        <v>1</v>
      </c>
      <c r="D1148" s="1" t="s">
        <v>158</v>
      </c>
      <c r="E1148" s="1">
        <v>2.09</v>
      </c>
      <c r="F1148" s="1">
        <v>1.38</v>
      </c>
      <c r="G1148" s="1">
        <v>3</v>
      </c>
      <c r="H1148" s="1">
        <v>0.95</v>
      </c>
      <c r="I1148" s="5">
        <v>2.05</v>
      </c>
      <c r="J1148" s="5">
        <v>0.80467384697155</v>
      </c>
      <c r="K1148" s="1">
        <v>1</v>
      </c>
      <c r="L1148" s="4">
        <v>0.25</v>
      </c>
      <c r="M1148" s="1">
        <v>2</v>
      </c>
      <c r="N1148" s="4">
        <v>0.5</v>
      </c>
      <c r="O1148" s="1">
        <v>3</v>
      </c>
      <c r="P1148" s="4">
        <v>0.2</v>
      </c>
      <c r="Q1148" s="1">
        <v>4</v>
      </c>
      <c r="R1148" s="4">
        <v>0.05</v>
      </c>
      <c r="S1148" s="1"/>
      <c r="T1148" s="4"/>
      <c r="U1148" s="1"/>
      <c r="V1148" s="4"/>
      <c r="W1148" s="1">
        <v>528</v>
      </c>
      <c r="X1148" s="1">
        <v>11886</v>
      </c>
    </row>
    <row r="1149" spans="1:24" customHeight="1" ht="12.75">
      <c r="A1149" s="1" t="s">
        <v>1138</v>
      </c>
      <c r="B1149" s="7">
        <v>3.71</v>
      </c>
      <c r="C1149" s="1">
        <v>1</v>
      </c>
      <c r="D1149" s="1" t="s">
        <v>158</v>
      </c>
      <c r="E1149" s="1">
        <v>2.14</v>
      </c>
      <c r="F1149" s="1">
        <v>1.03</v>
      </c>
      <c r="G1149" s="1">
        <v>3</v>
      </c>
      <c r="H1149" s="1">
        <v>0.95</v>
      </c>
      <c r="I1149" s="5">
        <v>2.05</v>
      </c>
      <c r="J1149" s="5">
        <v>0.80467384697155</v>
      </c>
      <c r="K1149" s="1">
        <v>1</v>
      </c>
      <c r="L1149" s="4">
        <v>0.25</v>
      </c>
      <c r="M1149" s="1">
        <v>2</v>
      </c>
      <c r="N1149" s="4">
        <v>0.5</v>
      </c>
      <c r="O1149" s="1">
        <v>3</v>
      </c>
      <c r="P1149" s="4">
        <v>0.2</v>
      </c>
      <c r="Q1149" s="1">
        <v>4</v>
      </c>
      <c r="R1149" s="4">
        <v>0.05</v>
      </c>
      <c r="S1149" s="1"/>
      <c r="T1149" s="4"/>
      <c r="U1149" s="1"/>
      <c r="V1149" s="4"/>
      <c r="W1149" s="1">
        <v>528</v>
      </c>
      <c r="X1149" s="1">
        <v>11928</v>
      </c>
    </row>
    <row r="1150" spans="1:24" customHeight="1" ht="12.75">
      <c r="A1150" s="1" t="s">
        <v>1139</v>
      </c>
      <c r="B1150" s="7">
        <v>3.49</v>
      </c>
      <c r="C1150" s="1">
        <v>1</v>
      </c>
      <c r="D1150" s="1" t="s">
        <v>158</v>
      </c>
      <c r="E1150" s="1">
        <v>2.3</v>
      </c>
      <c r="F1150" s="1">
        <v>1.39</v>
      </c>
      <c r="G1150" s="1">
        <v>3</v>
      </c>
      <c r="H1150" s="1">
        <v>0.95</v>
      </c>
      <c r="I1150" s="5">
        <v>2.05</v>
      </c>
      <c r="J1150" s="5">
        <v>0.80467384697155</v>
      </c>
      <c r="K1150" s="1">
        <v>1</v>
      </c>
      <c r="L1150" s="4">
        <v>0.25</v>
      </c>
      <c r="M1150" s="1">
        <v>2</v>
      </c>
      <c r="N1150" s="4">
        <v>0.5</v>
      </c>
      <c r="O1150" s="1">
        <v>3</v>
      </c>
      <c r="P1150" s="4">
        <v>0.2</v>
      </c>
      <c r="Q1150" s="1">
        <v>4</v>
      </c>
      <c r="R1150" s="4">
        <v>0.05</v>
      </c>
      <c r="S1150" s="1"/>
      <c r="T1150" s="4"/>
      <c r="U1150" s="1"/>
      <c r="V1150" s="4"/>
      <c r="W1150" s="1">
        <v>528</v>
      </c>
      <c r="X1150" s="1">
        <v>11970</v>
      </c>
    </row>
    <row r="1151" spans="1:24" customHeight="1" ht="12.75">
      <c r="A1151" s="1" t="s">
        <v>1140</v>
      </c>
      <c r="B1151" s="7">
        <v>2.54</v>
      </c>
      <c r="C1151" s="1">
        <v>1</v>
      </c>
      <c r="D1151" s="1" t="s">
        <v>158</v>
      </c>
      <c r="E1151" s="1">
        <v>2.51</v>
      </c>
      <c r="F1151" s="1">
        <v>1.14</v>
      </c>
      <c r="G1151" s="1">
        <v>3</v>
      </c>
      <c r="H1151" s="1">
        <v>0.95</v>
      </c>
      <c r="I1151" s="5">
        <v>2.05</v>
      </c>
      <c r="J1151" s="5">
        <v>0.80467384697155</v>
      </c>
      <c r="K1151" s="1">
        <v>1</v>
      </c>
      <c r="L1151" s="4">
        <v>0.25</v>
      </c>
      <c r="M1151" s="1">
        <v>2</v>
      </c>
      <c r="N1151" s="4">
        <v>0.5</v>
      </c>
      <c r="O1151" s="1">
        <v>3</v>
      </c>
      <c r="P1151" s="4">
        <v>0.2</v>
      </c>
      <c r="Q1151" s="1">
        <v>4</v>
      </c>
      <c r="R1151" s="4">
        <v>0.05</v>
      </c>
      <c r="S1151" s="1"/>
      <c r="T1151" s="4"/>
      <c r="U1151" s="1"/>
      <c r="V1151" s="4"/>
      <c r="W1151" s="1">
        <v>528</v>
      </c>
      <c r="X1151" s="1">
        <v>12012</v>
      </c>
    </row>
    <row r="1152" spans="1:24" customHeight="1" ht="12.75">
      <c r="A1152" s="1" t="s">
        <v>1141</v>
      </c>
      <c r="B1152" s="7">
        <v>4.94</v>
      </c>
      <c r="C1152" s="1">
        <v>1</v>
      </c>
      <c r="D1152" s="1" t="s">
        <v>158</v>
      </c>
      <c r="E1152" s="1">
        <v>3.01</v>
      </c>
      <c r="F1152" s="1">
        <v>1.42</v>
      </c>
      <c r="G1152" s="1">
        <v>3</v>
      </c>
      <c r="H1152" s="1">
        <v>0.95</v>
      </c>
      <c r="I1152" s="5">
        <v>2.05</v>
      </c>
      <c r="J1152" s="5">
        <v>0.80467384697155</v>
      </c>
      <c r="K1152" s="1">
        <v>1</v>
      </c>
      <c r="L1152" s="4">
        <v>0.25</v>
      </c>
      <c r="M1152" s="1">
        <v>2</v>
      </c>
      <c r="N1152" s="4">
        <v>0.5</v>
      </c>
      <c r="O1152" s="1">
        <v>3</v>
      </c>
      <c r="P1152" s="4">
        <v>0.2</v>
      </c>
      <c r="Q1152" s="1">
        <v>4</v>
      </c>
      <c r="R1152" s="4">
        <v>0.05</v>
      </c>
      <c r="S1152" s="1"/>
      <c r="T1152" s="4"/>
      <c r="U1152" s="1"/>
      <c r="V1152" s="4"/>
      <c r="W1152" s="1">
        <v>528</v>
      </c>
      <c r="X1152" s="1">
        <v>12054</v>
      </c>
    </row>
    <row r="1153" spans="1:24" customHeight="1" ht="12.75">
      <c r="A1153" s="1" t="s">
        <v>1142</v>
      </c>
      <c r="B1153" s="7">
        <v>3.02</v>
      </c>
      <c r="C1153" s="1">
        <v>1</v>
      </c>
      <c r="D1153" s="1" t="s">
        <v>158</v>
      </c>
      <c r="E1153" s="1">
        <v>2.61</v>
      </c>
      <c r="F1153" s="1">
        <v>1.13</v>
      </c>
      <c r="G1153" s="1">
        <v>3</v>
      </c>
      <c r="H1153" s="1">
        <v>0.95</v>
      </c>
      <c r="I1153" s="5">
        <v>2.05</v>
      </c>
      <c r="J1153" s="5">
        <v>0.80467384697155</v>
      </c>
      <c r="K1153" s="1">
        <v>1</v>
      </c>
      <c r="L1153" s="4">
        <v>0.25</v>
      </c>
      <c r="M1153" s="1">
        <v>2</v>
      </c>
      <c r="N1153" s="4">
        <v>0.5</v>
      </c>
      <c r="O1153" s="1">
        <v>3</v>
      </c>
      <c r="P1153" s="4">
        <v>0.2</v>
      </c>
      <c r="Q1153" s="1">
        <v>4</v>
      </c>
      <c r="R1153" s="4">
        <v>0.05</v>
      </c>
      <c r="S1153" s="1"/>
      <c r="T1153" s="4"/>
      <c r="U1153" s="1"/>
      <c r="V1153" s="4"/>
      <c r="W1153" s="1">
        <v>528</v>
      </c>
      <c r="X1153" s="1">
        <v>12096</v>
      </c>
    </row>
    <row r="1154" spans="1:24" customHeight="1" ht="12.75">
      <c r="A1154" s="1" t="s">
        <v>1143</v>
      </c>
      <c r="B1154" s="7">
        <v>3.36</v>
      </c>
      <c r="C1154" s="1">
        <v>1</v>
      </c>
      <c r="D1154" s="1" t="s">
        <v>158</v>
      </c>
      <c r="E1154" s="1">
        <v>2.18</v>
      </c>
      <c r="F1154" s="1">
        <v>1.03</v>
      </c>
      <c r="G1154" s="1">
        <v>3</v>
      </c>
      <c r="H1154" s="1">
        <v>0.95</v>
      </c>
      <c r="I1154" s="5">
        <v>2.05</v>
      </c>
      <c r="J1154" s="5">
        <v>0.80467384697155</v>
      </c>
      <c r="K1154" s="1">
        <v>1</v>
      </c>
      <c r="L1154" s="4">
        <v>0.25</v>
      </c>
      <c r="M1154" s="1">
        <v>2</v>
      </c>
      <c r="N1154" s="4">
        <v>0.5</v>
      </c>
      <c r="O1154" s="1">
        <v>3</v>
      </c>
      <c r="P1154" s="4">
        <v>0.2</v>
      </c>
      <c r="Q1154" s="1">
        <v>4</v>
      </c>
      <c r="R1154" s="4">
        <v>0.05</v>
      </c>
      <c r="S1154" s="1"/>
      <c r="T1154" s="4"/>
      <c r="U1154" s="1"/>
      <c r="V1154" s="4"/>
      <c r="W1154" s="1">
        <v>528</v>
      </c>
      <c r="X1154" s="1">
        <v>12138</v>
      </c>
    </row>
    <row r="1155" spans="1:24" customHeight="1" ht="12.75">
      <c r="A1155" s="1" t="s">
        <v>1144</v>
      </c>
      <c r="B1155" s="7">
        <v>4.41</v>
      </c>
      <c r="C1155" s="1">
        <v>1</v>
      </c>
      <c r="D1155" s="1" t="s">
        <v>158</v>
      </c>
      <c r="E1155" s="1">
        <v>2.78</v>
      </c>
      <c r="F1155" s="1">
        <v>1.44</v>
      </c>
      <c r="G1155" s="1">
        <v>3</v>
      </c>
      <c r="H1155" s="1">
        <v>0.95</v>
      </c>
      <c r="I1155" s="5">
        <v>2.05</v>
      </c>
      <c r="J1155" s="5">
        <v>0.80467384697155</v>
      </c>
      <c r="K1155" s="1">
        <v>1</v>
      </c>
      <c r="L1155" s="4">
        <v>0.25</v>
      </c>
      <c r="M1155" s="1">
        <v>2</v>
      </c>
      <c r="N1155" s="4">
        <v>0.5</v>
      </c>
      <c r="O1155" s="1">
        <v>3</v>
      </c>
      <c r="P1155" s="4">
        <v>0.2</v>
      </c>
      <c r="Q1155" s="1">
        <v>4</v>
      </c>
      <c r="R1155" s="4">
        <v>0.05</v>
      </c>
      <c r="S1155" s="1"/>
      <c r="T1155" s="4"/>
      <c r="U1155" s="1"/>
      <c r="V1155" s="4"/>
      <c r="W1155" s="1">
        <v>528</v>
      </c>
      <c r="X1155" s="1">
        <v>12180</v>
      </c>
    </row>
    <row r="1156" spans="1:24" customHeight="1" ht="12.75">
      <c r="A1156" s="1" t="s">
        <v>1145</v>
      </c>
      <c r="B1156" s="7">
        <v>3.29</v>
      </c>
      <c r="C1156" s="1">
        <v>1</v>
      </c>
      <c r="D1156" s="1" t="s">
        <v>158</v>
      </c>
      <c r="E1156" s="1">
        <v>2.03</v>
      </c>
      <c r="F1156" s="1">
        <v>1.32</v>
      </c>
      <c r="G1156" s="1">
        <v>3</v>
      </c>
      <c r="H1156" s="1">
        <v>0.95</v>
      </c>
      <c r="I1156" s="5">
        <v>2.05</v>
      </c>
      <c r="J1156" s="5">
        <v>0.80467384697155</v>
      </c>
      <c r="K1156" s="1">
        <v>1</v>
      </c>
      <c r="L1156" s="4">
        <v>0.25</v>
      </c>
      <c r="M1156" s="1">
        <v>2</v>
      </c>
      <c r="N1156" s="4">
        <v>0.5</v>
      </c>
      <c r="O1156" s="1">
        <v>3</v>
      </c>
      <c r="P1156" s="4">
        <v>0.2</v>
      </c>
      <c r="Q1156" s="1">
        <v>4</v>
      </c>
      <c r="R1156" s="4">
        <v>0.05</v>
      </c>
      <c r="S1156" s="1"/>
      <c r="T1156" s="4"/>
      <c r="U1156" s="1"/>
      <c r="V1156" s="4"/>
      <c r="W1156" s="1">
        <v>528</v>
      </c>
      <c r="X1156" s="1">
        <v>12222</v>
      </c>
    </row>
    <row r="1157" spans="1:24" customHeight="1" ht="12.75">
      <c r="A1157" s="1" t="s">
        <v>1146</v>
      </c>
      <c r="B1157" s="7">
        <v>4.78</v>
      </c>
      <c r="C1157" s="1">
        <v>1</v>
      </c>
      <c r="D1157" s="1" t="s">
        <v>158</v>
      </c>
      <c r="E1157" s="1">
        <v>2.99</v>
      </c>
      <c r="F1157" s="1">
        <v>1.14</v>
      </c>
      <c r="G1157" s="1">
        <v>3</v>
      </c>
      <c r="H1157" s="1">
        <v>0.95</v>
      </c>
      <c r="I1157" s="5">
        <v>2.05</v>
      </c>
      <c r="J1157" s="5">
        <v>0.80467384697155</v>
      </c>
      <c r="K1157" s="1">
        <v>1</v>
      </c>
      <c r="L1157" s="4">
        <v>0.25</v>
      </c>
      <c r="M1157" s="1">
        <v>2</v>
      </c>
      <c r="N1157" s="4">
        <v>0.5</v>
      </c>
      <c r="O1157" s="1">
        <v>3</v>
      </c>
      <c r="P1157" s="4">
        <v>0.2</v>
      </c>
      <c r="Q1157" s="1">
        <v>4</v>
      </c>
      <c r="R1157" s="4">
        <v>0.05</v>
      </c>
      <c r="S1157" s="1"/>
      <c r="T1157" s="4"/>
      <c r="U1157" s="1"/>
      <c r="V1157" s="4"/>
      <c r="W1157" s="1">
        <v>528</v>
      </c>
      <c r="X1157" s="1">
        <v>12264</v>
      </c>
    </row>
    <row r="1158" spans="1:24" customHeight="1" ht="12.75">
      <c r="A1158" s="1" t="s">
        <v>1147</v>
      </c>
      <c r="B1158" s="7">
        <v>3.13</v>
      </c>
      <c r="C1158" s="1">
        <v>1</v>
      </c>
      <c r="D1158" s="1" t="s">
        <v>158</v>
      </c>
      <c r="E1158" s="1">
        <v>2.98</v>
      </c>
      <c r="F1158" s="1">
        <v>1</v>
      </c>
      <c r="G1158" s="1">
        <v>3</v>
      </c>
      <c r="H1158" s="1">
        <v>0.95</v>
      </c>
      <c r="I1158" s="5">
        <v>2.05</v>
      </c>
      <c r="J1158" s="5">
        <v>0.80467384697155</v>
      </c>
      <c r="K1158" s="1">
        <v>1</v>
      </c>
      <c r="L1158" s="4">
        <v>0.25</v>
      </c>
      <c r="M1158" s="1">
        <v>2</v>
      </c>
      <c r="N1158" s="4">
        <v>0.5</v>
      </c>
      <c r="O1158" s="1">
        <v>3</v>
      </c>
      <c r="P1158" s="4">
        <v>0.2</v>
      </c>
      <c r="Q1158" s="1">
        <v>4</v>
      </c>
      <c r="R1158" s="4">
        <v>0.05</v>
      </c>
      <c r="S1158" s="1"/>
      <c r="T1158" s="4"/>
      <c r="U1158" s="1"/>
      <c r="V1158" s="4"/>
      <c r="W1158" s="1">
        <v>528</v>
      </c>
      <c r="X1158" s="1">
        <v>12306</v>
      </c>
    </row>
    <row r="1159" spans="1:24" customHeight="1" ht="12.75">
      <c r="A1159" s="1" t="s">
        <v>1148</v>
      </c>
      <c r="B1159" s="7">
        <v>2.57</v>
      </c>
      <c r="C1159" s="1">
        <v>1</v>
      </c>
      <c r="D1159" s="1" t="s">
        <v>158</v>
      </c>
      <c r="E1159" s="1">
        <v>2.89</v>
      </c>
      <c r="F1159" s="1">
        <v>1.36</v>
      </c>
      <c r="G1159" s="1">
        <v>3</v>
      </c>
      <c r="H1159" s="1">
        <v>0.95</v>
      </c>
      <c r="I1159" s="5">
        <v>2.05</v>
      </c>
      <c r="J1159" s="5">
        <v>0.80467384697155</v>
      </c>
      <c r="K1159" s="1">
        <v>1</v>
      </c>
      <c r="L1159" s="4">
        <v>0.25</v>
      </c>
      <c r="M1159" s="1">
        <v>2</v>
      </c>
      <c r="N1159" s="4">
        <v>0.5</v>
      </c>
      <c r="O1159" s="1">
        <v>3</v>
      </c>
      <c r="P1159" s="4">
        <v>0.2</v>
      </c>
      <c r="Q1159" s="1">
        <v>4</v>
      </c>
      <c r="R1159" s="4">
        <v>0.05</v>
      </c>
      <c r="S1159" s="1"/>
      <c r="T1159" s="4"/>
      <c r="U1159" s="1"/>
      <c r="V1159" s="4"/>
      <c r="W1159" s="1">
        <v>528</v>
      </c>
      <c r="X1159" s="1">
        <v>12348</v>
      </c>
    </row>
    <row r="1160" spans="1:24" customHeight="1" ht="12.75">
      <c r="A1160" s="1" t="s">
        <v>1149</v>
      </c>
      <c r="B1160" s="7">
        <v>3.94</v>
      </c>
      <c r="C1160" s="1">
        <v>1</v>
      </c>
      <c r="D1160" s="1" t="s">
        <v>158</v>
      </c>
      <c r="E1160" s="1">
        <v>2.64</v>
      </c>
      <c r="F1160" s="1">
        <v>1.28</v>
      </c>
      <c r="G1160" s="1">
        <v>3</v>
      </c>
      <c r="H1160" s="1">
        <v>0.95</v>
      </c>
      <c r="I1160" s="5">
        <v>2.05</v>
      </c>
      <c r="J1160" s="5">
        <v>0.80467384697155</v>
      </c>
      <c r="K1160" s="1">
        <v>1</v>
      </c>
      <c r="L1160" s="4">
        <v>0.25</v>
      </c>
      <c r="M1160" s="1">
        <v>2</v>
      </c>
      <c r="N1160" s="4">
        <v>0.5</v>
      </c>
      <c r="O1160" s="1">
        <v>3</v>
      </c>
      <c r="P1160" s="4">
        <v>0.2</v>
      </c>
      <c r="Q1160" s="1">
        <v>4</v>
      </c>
      <c r="R1160" s="4">
        <v>0.05</v>
      </c>
      <c r="S1160" s="1"/>
      <c r="T1160" s="4"/>
      <c r="U1160" s="1"/>
      <c r="V1160" s="4"/>
      <c r="W1160" s="1">
        <v>528</v>
      </c>
      <c r="X1160" s="1">
        <v>12390</v>
      </c>
    </row>
    <row r="1161" spans="1:24" customHeight="1" ht="12.75">
      <c r="A1161" s="1" t="s">
        <v>1150</v>
      </c>
      <c r="B1161" s="7">
        <v>2.95</v>
      </c>
      <c r="C1161" s="1">
        <v>1</v>
      </c>
      <c r="D1161" s="1" t="s">
        <v>158</v>
      </c>
      <c r="E1161" s="1">
        <v>2.88</v>
      </c>
      <c r="F1161" s="1">
        <v>0.86</v>
      </c>
      <c r="G1161" s="1">
        <v>3</v>
      </c>
      <c r="H1161" s="1">
        <v>0.95</v>
      </c>
      <c r="I1161" s="5">
        <v>2.05</v>
      </c>
      <c r="J1161" s="5">
        <v>0.80467384697155</v>
      </c>
      <c r="K1161" s="1">
        <v>1</v>
      </c>
      <c r="L1161" s="4">
        <v>0.25</v>
      </c>
      <c r="M1161" s="1">
        <v>2</v>
      </c>
      <c r="N1161" s="4">
        <v>0.5</v>
      </c>
      <c r="O1161" s="1">
        <v>3</v>
      </c>
      <c r="P1161" s="4">
        <v>0.2</v>
      </c>
      <c r="Q1161" s="1">
        <v>4</v>
      </c>
      <c r="R1161" s="4">
        <v>0.05</v>
      </c>
      <c r="S1161" s="1"/>
      <c r="T1161" s="4"/>
      <c r="U1161" s="1"/>
      <c r="V1161" s="4"/>
      <c r="W1161" s="1">
        <v>528</v>
      </c>
      <c r="X1161" s="1">
        <v>12432</v>
      </c>
    </row>
    <row r="1162" spans="1:24" customHeight="1" ht="12.75">
      <c r="A1162" s="1" t="s">
        <v>1151</v>
      </c>
      <c r="B1162" s="7">
        <v>3.88</v>
      </c>
      <c r="C1162" s="1">
        <v>1</v>
      </c>
      <c r="D1162" s="1" t="s">
        <v>158</v>
      </c>
      <c r="E1162" s="1">
        <v>2.2</v>
      </c>
      <c r="F1162" s="1">
        <v>0.9</v>
      </c>
      <c r="G1162" s="1">
        <v>3</v>
      </c>
      <c r="H1162" s="1">
        <v>0.95</v>
      </c>
      <c r="I1162" s="5">
        <v>2.05</v>
      </c>
      <c r="J1162" s="5">
        <v>0.80467384697155</v>
      </c>
      <c r="K1162" s="1">
        <v>1</v>
      </c>
      <c r="L1162" s="4">
        <v>0.25</v>
      </c>
      <c r="M1162" s="1">
        <v>2</v>
      </c>
      <c r="N1162" s="4">
        <v>0.5</v>
      </c>
      <c r="O1162" s="1">
        <v>3</v>
      </c>
      <c r="P1162" s="4">
        <v>0.2</v>
      </c>
      <c r="Q1162" s="1">
        <v>4</v>
      </c>
      <c r="R1162" s="4">
        <v>0.05</v>
      </c>
      <c r="S1162" s="1"/>
      <c r="T1162" s="4"/>
      <c r="U1162" s="1"/>
      <c r="V1162" s="4"/>
      <c r="W1162" s="1">
        <v>528</v>
      </c>
      <c r="X1162" s="1">
        <v>12474</v>
      </c>
    </row>
    <row r="1163" spans="1:24" customHeight="1" ht="12.75">
      <c r="A1163" s="1" t="s">
        <v>1152</v>
      </c>
      <c r="B1163" s="7">
        <v>3.21</v>
      </c>
      <c r="C1163" s="1">
        <v>1</v>
      </c>
      <c r="D1163" s="1" t="s">
        <v>158</v>
      </c>
      <c r="E1163" s="1">
        <v>2.97</v>
      </c>
      <c r="F1163" s="1">
        <v>1.31</v>
      </c>
      <c r="G1163" s="1">
        <v>3</v>
      </c>
      <c r="H1163" s="1">
        <v>0.95</v>
      </c>
      <c r="I1163" s="5">
        <v>2.05</v>
      </c>
      <c r="J1163" s="5">
        <v>0.80467384697155</v>
      </c>
      <c r="K1163" s="1">
        <v>1</v>
      </c>
      <c r="L1163" s="4">
        <v>0.25</v>
      </c>
      <c r="M1163" s="1">
        <v>2</v>
      </c>
      <c r="N1163" s="4">
        <v>0.5</v>
      </c>
      <c r="O1163" s="1">
        <v>3</v>
      </c>
      <c r="P1163" s="4">
        <v>0.2</v>
      </c>
      <c r="Q1163" s="1">
        <v>4</v>
      </c>
      <c r="R1163" s="4">
        <v>0.05</v>
      </c>
      <c r="S1163" s="1"/>
      <c r="T1163" s="4"/>
      <c r="U1163" s="1"/>
      <c r="V1163" s="4"/>
      <c r="W1163" s="1">
        <v>528</v>
      </c>
      <c r="X1163" s="1">
        <v>12516</v>
      </c>
    </row>
    <row r="1164" spans="1:24" customHeight="1" ht="12.75">
      <c r="A1164" s="1" t="s">
        <v>1153</v>
      </c>
      <c r="B1164" s="7">
        <v>3.45</v>
      </c>
      <c r="C1164" s="1">
        <v>1</v>
      </c>
      <c r="D1164" s="1" t="s">
        <v>158</v>
      </c>
      <c r="E1164" s="1">
        <v>2.52</v>
      </c>
      <c r="F1164" s="1">
        <v>1.24</v>
      </c>
      <c r="G1164" s="1">
        <v>3</v>
      </c>
      <c r="H1164" s="1">
        <v>0.95</v>
      </c>
      <c r="I1164" s="5">
        <v>2.05</v>
      </c>
      <c r="J1164" s="5">
        <v>0.80467384697155</v>
      </c>
      <c r="K1164" s="1">
        <v>1</v>
      </c>
      <c r="L1164" s="4">
        <v>0.25</v>
      </c>
      <c r="M1164" s="1">
        <v>2</v>
      </c>
      <c r="N1164" s="4">
        <v>0.5</v>
      </c>
      <c r="O1164" s="1">
        <v>3</v>
      </c>
      <c r="P1164" s="4">
        <v>0.2</v>
      </c>
      <c r="Q1164" s="1">
        <v>4</v>
      </c>
      <c r="R1164" s="4">
        <v>0.05</v>
      </c>
      <c r="S1164" s="1"/>
      <c r="T1164" s="4"/>
      <c r="U1164" s="1"/>
      <c r="V1164" s="4"/>
      <c r="W1164" s="1">
        <v>528</v>
      </c>
      <c r="X1164" s="1">
        <v>12558</v>
      </c>
    </row>
    <row r="1165" spans="1:24" customHeight="1" ht="12.75">
      <c r="A1165" s="1" t="s">
        <v>1154</v>
      </c>
      <c r="B1165" s="7">
        <v>4.92</v>
      </c>
      <c r="C1165" s="1">
        <v>1</v>
      </c>
      <c r="D1165" s="1" t="s">
        <v>158</v>
      </c>
      <c r="E1165" s="1">
        <v>2.94</v>
      </c>
      <c r="F1165" s="1">
        <v>1.12</v>
      </c>
      <c r="G1165" s="1">
        <v>3</v>
      </c>
      <c r="H1165" s="1">
        <v>0.95</v>
      </c>
      <c r="I1165" s="5">
        <v>2.05</v>
      </c>
      <c r="J1165" s="5">
        <v>0.80467384697155</v>
      </c>
      <c r="K1165" s="1">
        <v>1</v>
      </c>
      <c r="L1165" s="4">
        <v>0.25</v>
      </c>
      <c r="M1165" s="1">
        <v>2</v>
      </c>
      <c r="N1165" s="4">
        <v>0.5</v>
      </c>
      <c r="O1165" s="1">
        <v>3</v>
      </c>
      <c r="P1165" s="4">
        <v>0.2</v>
      </c>
      <c r="Q1165" s="1">
        <v>4</v>
      </c>
      <c r="R1165" s="4">
        <v>0.05</v>
      </c>
      <c r="S1165" s="1"/>
      <c r="T1165" s="4"/>
      <c r="U1165" s="1"/>
      <c r="V1165" s="4"/>
      <c r="W1165" s="1">
        <v>528</v>
      </c>
      <c r="X1165" s="1">
        <v>12600</v>
      </c>
    </row>
    <row r="1166" spans="1:24" customHeight="1" ht="12.75">
      <c r="A1166" s="1" t="s">
        <v>1155</v>
      </c>
      <c r="B1166" s="7">
        <v>4.19</v>
      </c>
      <c r="C1166" s="1">
        <v>1</v>
      </c>
      <c r="D1166" s="1" t="s">
        <v>158</v>
      </c>
      <c r="E1166" s="1">
        <v>2.83</v>
      </c>
      <c r="F1166" s="1">
        <v>0.91</v>
      </c>
      <c r="G1166" s="1">
        <v>3</v>
      </c>
      <c r="H1166" s="1">
        <v>0.95</v>
      </c>
      <c r="I1166" s="5">
        <v>2.05</v>
      </c>
      <c r="J1166" s="5">
        <v>0.80467384697155</v>
      </c>
      <c r="K1166" s="1">
        <v>1</v>
      </c>
      <c r="L1166" s="4">
        <v>0.25</v>
      </c>
      <c r="M1166" s="1">
        <v>2</v>
      </c>
      <c r="N1166" s="4">
        <v>0.5</v>
      </c>
      <c r="O1166" s="1">
        <v>3</v>
      </c>
      <c r="P1166" s="4">
        <v>0.2</v>
      </c>
      <c r="Q1166" s="1">
        <v>4</v>
      </c>
      <c r="R1166" s="4">
        <v>0.05</v>
      </c>
      <c r="S1166" s="1"/>
      <c r="T1166" s="4"/>
      <c r="U1166" s="1"/>
      <c r="V1166" s="4"/>
      <c r="W1166" s="1">
        <v>528</v>
      </c>
      <c r="X1166" s="1">
        <v>12642</v>
      </c>
    </row>
    <row r="1167" spans="1:24" customHeight="1" ht="12.75">
      <c r="A1167" s="1" t="s">
        <v>1156</v>
      </c>
      <c r="B1167" s="7">
        <v>4.95</v>
      </c>
      <c r="C1167" s="1">
        <v>1</v>
      </c>
      <c r="D1167" s="1" t="s">
        <v>158</v>
      </c>
      <c r="E1167" s="1">
        <v>2.81</v>
      </c>
      <c r="F1167" s="1">
        <v>1.27</v>
      </c>
      <c r="G1167" s="1">
        <v>3</v>
      </c>
      <c r="H1167" s="1">
        <v>0.95</v>
      </c>
      <c r="I1167" s="5">
        <v>2.05</v>
      </c>
      <c r="J1167" s="5">
        <v>0.80467384697155</v>
      </c>
      <c r="K1167" s="1">
        <v>1</v>
      </c>
      <c r="L1167" s="4">
        <v>0.25</v>
      </c>
      <c r="M1167" s="1">
        <v>2</v>
      </c>
      <c r="N1167" s="4">
        <v>0.5</v>
      </c>
      <c r="O1167" s="1">
        <v>3</v>
      </c>
      <c r="P1167" s="4">
        <v>0.2</v>
      </c>
      <c r="Q1167" s="1">
        <v>4</v>
      </c>
      <c r="R1167" s="4">
        <v>0.05</v>
      </c>
      <c r="S1167" s="1"/>
      <c r="T1167" s="4"/>
      <c r="U1167" s="1"/>
      <c r="V1167" s="4"/>
      <c r="W1167" s="1">
        <v>528</v>
      </c>
      <c r="X1167" s="1">
        <v>12684</v>
      </c>
    </row>
    <row r="1168" spans="1:24" customHeight="1" ht="12.75">
      <c r="A1168" s="1" t="s">
        <v>1157</v>
      </c>
      <c r="B1168" s="7">
        <v>2.92</v>
      </c>
      <c r="C1168" s="1">
        <v>1</v>
      </c>
      <c r="D1168" s="1" t="s">
        <v>158</v>
      </c>
      <c r="E1168" s="1">
        <v>2.27</v>
      </c>
      <c r="F1168" s="1">
        <v>0.98</v>
      </c>
      <c r="G1168" s="1">
        <v>3</v>
      </c>
      <c r="H1168" s="1">
        <v>0.95</v>
      </c>
      <c r="I1168" s="5">
        <v>2.05</v>
      </c>
      <c r="J1168" s="5">
        <v>0.80467384697155</v>
      </c>
      <c r="K1168" s="1">
        <v>1</v>
      </c>
      <c r="L1168" s="4">
        <v>0.25</v>
      </c>
      <c r="M1168" s="1">
        <v>2</v>
      </c>
      <c r="N1168" s="4">
        <v>0.5</v>
      </c>
      <c r="O1168" s="1">
        <v>3</v>
      </c>
      <c r="P1168" s="4">
        <v>0.2</v>
      </c>
      <c r="Q1168" s="1">
        <v>4</v>
      </c>
      <c r="R1168" s="4">
        <v>0.05</v>
      </c>
      <c r="S1168" s="1"/>
      <c r="T1168" s="4"/>
      <c r="U1168" s="1"/>
      <c r="V1168" s="4"/>
      <c r="W1168" s="1">
        <v>528</v>
      </c>
      <c r="X1168" s="1">
        <v>12726</v>
      </c>
    </row>
    <row r="1169" spans="1:24" customHeight="1" ht="12.75">
      <c r="A1169" s="1" t="s">
        <v>1158</v>
      </c>
      <c r="B1169" s="7">
        <v>4.66</v>
      </c>
      <c r="C1169" s="1">
        <v>1</v>
      </c>
      <c r="D1169" s="1" t="s">
        <v>158</v>
      </c>
      <c r="E1169" s="1">
        <v>2.5</v>
      </c>
      <c r="F1169" s="1">
        <v>0.94</v>
      </c>
      <c r="G1169" s="1">
        <v>3</v>
      </c>
      <c r="H1169" s="1">
        <v>0.95</v>
      </c>
      <c r="I1169" s="5">
        <v>2.05</v>
      </c>
      <c r="J1169" s="5">
        <v>0.80467384697155</v>
      </c>
      <c r="K1169" s="1">
        <v>1</v>
      </c>
      <c r="L1169" s="4">
        <v>0.25</v>
      </c>
      <c r="M1169" s="1">
        <v>2</v>
      </c>
      <c r="N1169" s="4">
        <v>0.5</v>
      </c>
      <c r="O1169" s="1">
        <v>3</v>
      </c>
      <c r="P1169" s="4">
        <v>0.2</v>
      </c>
      <c r="Q1169" s="1">
        <v>4</v>
      </c>
      <c r="R1169" s="4">
        <v>0.05</v>
      </c>
      <c r="S1169" s="1"/>
      <c r="T1169" s="4"/>
      <c r="U1169" s="1"/>
      <c r="V1169" s="4"/>
      <c r="W1169" s="1">
        <v>528</v>
      </c>
      <c r="X1169" s="1">
        <v>12768</v>
      </c>
    </row>
    <row r="1170" spans="1:24" customHeight="1" ht="12.75">
      <c r="A1170" s="1" t="s">
        <v>1159</v>
      </c>
      <c r="B1170" s="7">
        <v>3.71</v>
      </c>
      <c r="C1170" s="1">
        <v>1</v>
      </c>
      <c r="D1170" s="1" t="s">
        <v>158</v>
      </c>
      <c r="E1170" s="1">
        <v>2.72</v>
      </c>
      <c r="F1170" s="1">
        <v>1.4</v>
      </c>
      <c r="G1170" s="1">
        <v>3</v>
      </c>
      <c r="H1170" s="1">
        <v>0.95</v>
      </c>
      <c r="I1170" s="5">
        <v>2.05</v>
      </c>
      <c r="J1170" s="5">
        <v>0.80467384697155</v>
      </c>
      <c r="K1170" s="1">
        <v>1</v>
      </c>
      <c r="L1170" s="4">
        <v>0.25</v>
      </c>
      <c r="M1170" s="1">
        <v>2</v>
      </c>
      <c r="N1170" s="4">
        <v>0.5</v>
      </c>
      <c r="O1170" s="1">
        <v>3</v>
      </c>
      <c r="P1170" s="4">
        <v>0.2</v>
      </c>
      <c r="Q1170" s="1">
        <v>4</v>
      </c>
      <c r="R1170" s="4">
        <v>0.05</v>
      </c>
      <c r="S1170" s="1"/>
      <c r="T1170" s="4"/>
      <c r="U1170" s="1"/>
      <c r="V1170" s="4"/>
      <c r="W1170" s="1">
        <v>528</v>
      </c>
      <c r="X1170" s="1">
        <v>12810</v>
      </c>
    </row>
    <row r="1171" spans="1:24" customHeight="1" ht="12.75">
      <c r="A1171" s="1" t="s">
        <v>1160</v>
      </c>
      <c r="B1171" s="7">
        <v>4.94</v>
      </c>
      <c r="C1171" s="1">
        <v>1</v>
      </c>
      <c r="D1171" s="1" t="s">
        <v>158</v>
      </c>
      <c r="E1171" s="1">
        <v>2.33</v>
      </c>
      <c r="F1171" s="1">
        <v>0.85</v>
      </c>
      <c r="G1171" s="1">
        <v>3</v>
      </c>
      <c r="H1171" s="1">
        <v>0.95</v>
      </c>
      <c r="I1171" s="5">
        <v>2.05</v>
      </c>
      <c r="J1171" s="5">
        <v>0.80467384697155</v>
      </c>
      <c r="K1171" s="1">
        <v>1</v>
      </c>
      <c r="L1171" s="4">
        <v>0.25</v>
      </c>
      <c r="M1171" s="1">
        <v>2</v>
      </c>
      <c r="N1171" s="4">
        <v>0.5</v>
      </c>
      <c r="O1171" s="1">
        <v>3</v>
      </c>
      <c r="P1171" s="4">
        <v>0.2</v>
      </c>
      <c r="Q1171" s="1">
        <v>4</v>
      </c>
      <c r="R1171" s="4">
        <v>0.05</v>
      </c>
      <c r="S1171" s="1"/>
      <c r="T1171" s="4"/>
      <c r="U1171" s="1"/>
      <c r="V1171" s="4"/>
      <c r="W1171" s="1">
        <v>528</v>
      </c>
      <c r="X1171" s="1">
        <v>12852</v>
      </c>
    </row>
    <row r="1172" spans="1:24" customHeight="1" ht="12.75">
      <c r="A1172" s="1" t="s">
        <v>1161</v>
      </c>
      <c r="B1172" s="7">
        <v>2.68</v>
      </c>
      <c r="C1172" s="1">
        <v>1</v>
      </c>
      <c r="D1172" s="1" t="s">
        <v>158</v>
      </c>
      <c r="E1172" s="1">
        <v>2.56</v>
      </c>
      <c r="F1172" s="1">
        <v>1.3</v>
      </c>
      <c r="G1172" s="1">
        <v>3</v>
      </c>
      <c r="H1172" s="1">
        <v>0.95</v>
      </c>
      <c r="I1172" s="5">
        <v>2.05</v>
      </c>
      <c r="J1172" s="5">
        <v>0.80467384697155</v>
      </c>
      <c r="K1172" s="1">
        <v>1</v>
      </c>
      <c r="L1172" s="4">
        <v>0.25</v>
      </c>
      <c r="M1172" s="1">
        <v>2</v>
      </c>
      <c r="N1172" s="4">
        <v>0.5</v>
      </c>
      <c r="O1172" s="1">
        <v>3</v>
      </c>
      <c r="P1172" s="4">
        <v>0.2</v>
      </c>
      <c r="Q1172" s="1">
        <v>4</v>
      </c>
      <c r="R1172" s="4">
        <v>0.05</v>
      </c>
      <c r="S1172" s="1"/>
      <c r="T1172" s="4"/>
      <c r="U1172" s="1"/>
      <c r="V1172" s="4"/>
      <c r="W1172" s="1">
        <v>528</v>
      </c>
      <c r="X1172" s="1">
        <v>12894</v>
      </c>
    </row>
    <row r="1173" spans="1:24" customHeight="1" ht="12.75">
      <c r="A1173" s="1" t="s">
        <v>1162</v>
      </c>
      <c r="B1173" s="7">
        <v>3.41</v>
      </c>
      <c r="C1173" s="1">
        <v>1</v>
      </c>
      <c r="D1173" s="1" t="s">
        <v>158</v>
      </c>
      <c r="E1173" s="1">
        <v>2.93</v>
      </c>
      <c r="F1173" s="1">
        <v>1.48</v>
      </c>
      <c r="G1173" s="1">
        <v>3</v>
      </c>
      <c r="H1173" s="1">
        <v>0.95</v>
      </c>
      <c r="I1173" s="5">
        <v>2.05</v>
      </c>
      <c r="J1173" s="5">
        <v>0.80467384697155</v>
      </c>
      <c r="K1173" s="1">
        <v>1</v>
      </c>
      <c r="L1173" s="4">
        <v>0.25</v>
      </c>
      <c r="M1173" s="1">
        <v>2</v>
      </c>
      <c r="N1173" s="4">
        <v>0.5</v>
      </c>
      <c r="O1173" s="1">
        <v>3</v>
      </c>
      <c r="P1173" s="4">
        <v>0.2</v>
      </c>
      <c r="Q1173" s="1">
        <v>4</v>
      </c>
      <c r="R1173" s="4">
        <v>0.05</v>
      </c>
      <c r="S1173" s="1"/>
      <c r="T1173" s="4"/>
      <c r="U1173" s="1"/>
      <c r="V1173" s="4"/>
      <c r="W1173" s="1">
        <v>528</v>
      </c>
      <c r="X1173" s="1">
        <v>12936</v>
      </c>
    </row>
    <row r="1174" spans="1:24" customHeight="1" ht="12.75">
      <c r="A1174" s="1" t="s">
        <v>1163</v>
      </c>
      <c r="B1174" s="7">
        <v>3.87</v>
      </c>
      <c r="C1174" s="1">
        <v>1</v>
      </c>
      <c r="D1174" s="1" t="s">
        <v>158</v>
      </c>
      <c r="E1174" s="1">
        <v>2.96</v>
      </c>
      <c r="F1174" s="1">
        <v>1.23</v>
      </c>
      <c r="G1174" s="1">
        <v>3</v>
      </c>
      <c r="H1174" s="1">
        <v>0.95</v>
      </c>
      <c r="I1174" s="5">
        <v>2.05</v>
      </c>
      <c r="J1174" s="5">
        <v>0.80467384697155</v>
      </c>
      <c r="K1174" s="1">
        <v>1</v>
      </c>
      <c r="L1174" s="4">
        <v>0.25</v>
      </c>
      <c r="M1174" s="1">
        <v>2</v>
      </c>
      <c r="N1174" s="4">
        <v>0.5</v>
      </c>
      <c r="O1174" s="1">
        <v>3</v>
      </c>
      <c r="P1174" s="4">
        <v>0.2</v>
      </c>
      <c r="Q1174" s="1">
        <v>4</v>
      </c>
      <c r="R1174" s="4">
        <v>0.05</v>
      </c>
      <c r="S1174" s="1"/>
      <c r="T1174" s="4"/>
      <c r="U1174" s="1"/>
      <c r="V1174" s="4"/>
      <c r="W1174" s="1">
        <v>528</v>
      </c>
      <c r="X1174" s="1">
        <v>12978</v>
      </c>
    </row>
    <row r="1175" spans="1:24" customHeight="1" ht="12.75">
      <c r="A1175" s="1" t="s">
        <v>1164</v>
      </c>
      <c r="B1175" s="7">
        <v>3.41</v>
      </c>
      <c r="C1175" s="1">
        <v>1</v>
      </c>
      <c r="D1175" s="1" t="s">
        <v>158</v>
      </c>
      <c r="E1175" s="1">
        <v>2.22</v>
      </c>
      <c r="F1175" s="1">
        <v>1.08</v>
      </c>
      <c r="G1175" s="1">
        <v>3</v>
      </c>
      <c r="H1175" s="1">
        <v>0.95</v>
      </c>
      <c r="I1175" s="5">
        <v>2.05</v>
      </c>
      <c r="J1175" s="5">
        <v>0.80467384697155</v>
      </c>
      <c r="K1175" s="1">
        <v>1</v>
      </c>
      <c r="L1175" s="4">
        <v>0.25</v>
      </c>
      <c r="M1175" s="1">
        <v>2</v>
      </c>
      <c r="N1175" s="4">
        <v>0.5</v>
      </c>
      <c r="O1175" s="1">
        <v>3</v>
      </c>
      <c r="P1175" s="4">
        <v>0.2</v>
      </c>
      <c r="Q1175" s="1">
        <v>4</v>
      </c>
      <c r="R1175" s="4">
        <v>0.05</v>
      </c>
      <c r="S1175" s="1"/>
      <c r="T1175" s="4"/>
      <c r="U1175" s="1"/>
      <c r="V1175" s="4"/>
      <c r="W1175" s="1">
        <v>528</v>
      </c>
      <c r="X1175" s="1">
        <v>13020</v>
      </c>
    </row>
    <row r="1176" spans="1:24" customHeight="1" ht="12.75">
      <c r="A1176" s="1" t="s">
        <v>1165</v>
      </c>
      <c r="B1176" s="7">
        <v>3.69</v>
      </c>
      <c r="C1176" s="1">
        <v>1</v>
      </c>
      <c r="D1176" s="1" t="s">
        <v>158</v>
      </c>
      <c r="E1176" s="1">
        <v>2.56</v>
      </c>
      <c r="F1176" s="1">
        <v>0.94</v>
      </c>
      <c r="G1176" s="1">
        <v>3</v>
      </c>
      <c r="H1176" s="1">
        <v>0.95</v>
      </c>
      <c r="I1176" s="5">
        <v>2.05</v>
      </c>
      <c r="J1176" s="5">
        <v>0.80467384697155</v>
      </c>
      <c r="K1176" s="1">
        <v>1</v>
      </c>
      <c r="L1176" s="4">
        <v>0.25</v>
      </c>
      <c r="M1176" s="1">
        <v>2</v>
      </c>
      <c r="N1176" s="4">
        <v>0.5</v>
      </c>
      <c r="O1176" s="1">
        <v>3</v>
      </c>
      <c r="P1176" s="4">
        <v>0.2</v>
      </c>
      <c r="Q1176" s="1">
        <v>4</v>
      </c>
      <c r="R1176" s="4">
        <v>0.05</v>
      </c>
      <c r="S1176" s="1"/>
      <c r="T1176" s="4"/>
      <c r="U1176" s="1"/>
      <c r="V1176" s="4"/>
      <c r="W1176" s="1">
        <v>528</v>
      </c>
      <c r="X1176" s="1">
        <v>13062</v>
      </c>
    </row>
    <row r="1177" spans="1:24" customHeight="1" ht="12.75">
      <c r="A1177" s="1" t="s">
        <v>1166</v>
      </c>
      <c r="B1177" s="7">
        <v>3.45</v>
      </c>
      <c r="C1177" s="1">
        <v>1</v>
      </c>
      <c r="D1177" s="1" t="s">
        <v>158</v>
      </c>
      <c r="E1177" s="1">
        <v>2.37</v>
      </c>
      <c r="F1177" s="1">
        <v>1.27</v>
      </c>
      <c r="G1177" s="1">
        <v>3</v>
      </c>
      <c r="H1177" s="1">
        <v>0.95</v>
      </c>
      <c r="I1177" s="5">
        <v>2.05</v>
      </c>
      <c r="J1177" s="5">
        <v>0.80467384697155</v>
      </c>
      <c r="K1177" s="1">
        <v>1</v>
      </c>
      <c r="L1177" s="4">
        <v>0.25</v>
      </c>
      <c r="M1177" s="1">
        <v>2</v>
      </c>
      <c r="N1177" s="4">
        <v>0.5</v>
      </c>
      <c r="O1177" s="1">
        <v>3</v>
      </c>
      <c r="P1177" s="4">
        <v>0.2</v>
      </c>
      <c r="Q1177" s="1">
        <v>4</v>
      </c>
      <c r="R1177" s="4">
        <v>0.05</v>
      </c>
      <c r="S1177" s="1"/>
      <c r="T1177" s="4"/>
      <c r="U1177" s="1"/>
      <c r="V1177" s="4"/>
      <c r="W1177" s="1">
        <v>528</v>
      </c>
      <c r="X1177" s="1">
        <v>13104</v>
      </c>
    </row>
    <row r="1178" spans="1:24" customHeight="1" ht="12.75">
      <c r="A1178" s="1" t="s">
        <v>1167</v>
      </c>
      <c r="B1178" s="7">
        <v>3.19</v>
      </c>
      <c r="C1178" s="1">
        <v>1</v>
      </c>
      <c r="D1178" s="1" t="s">
        <v>158</v>
      </c>
      <c r="E1178" s="1">
        <v>2.61</v>
      </c>
      <c r="F1178" s="1">
        <v>1.42</v>
      </c>
      <c r="G1178" s="1">
        <v>3</v>
      </c>
      <c r="H1178" s="1">
        <v>0.95</v>
      </c>
      <c r="I1178" s="5">
        <v>2.05</v>
      </c>
      <c r="J1178" s="5">
        <v>0.80467384697155</v>
      </c>
      <c r="K1178" s="1">
        <v>1</v>
      </c>
      <c r="L1178" s="4">
        <v>0.25</v>
      </c>
      <c r="M1178" s="1">
        <v>2</v>
      </c>
      <c r="N1178" s="4">
        <v>0.5</v>
      </c>
      <c r="O1178" s="1">
        <v>3</v>
      </c>
      <c r="P1178" s="4">
        <v>0.2</v>
      </c>
      <c r="Q1178" s="1">
        <v>4</v>
      </c>
      <c r="R1178" s="4">
        <v>0.05</v>
      </c>
      <c r="S1178" s="1"/>
      <c r="T1178" s="4"/>
      <c r="U1178" s="1"/>
      <c r="V1178" s="4"/>
      <c r="W1178" s="1">
        <v>528</v>
      </c>
      <c r="X1178" s="1">
        <v>13146</v>
      </c>
    </row>
    <row r="1179" spans="1:24" customHeight="1" ht="12.75">
      <c r="A1179" s="1" t="s">
        <v>1168</v>
      </c>
      <c r="B1179" s="7">
        <v>2.64</v>
      </c>
      <c r="C1179" s="1">
        <v>1</v>
      </c>
      <c r="D1179" s="1" t="s">
        <v>158</v>
      </c>
      <c r="E1179" s="1">
        <v>2.39</v>
      </c>
      <c r="F1179" s="1">
        <v>1.49</v>
      </c>
      <c r="G1179" s="1">
        <v>3</v>
      </c>
      <c r="H1179" s="1">
        <v>0.95</v>
      </c>
      <c r="I1179" s="5">
        <v>2.05</v>
      </c>
      <c r="J1179" s="5">
        <v>0.80467384697155</v>
      </c>
      <c r="K1179" s="1">
        <v>1</v>
      </c>
      <c r="L1179" s="4">
        <v>0.25</v>
      </c>
      <c r="M1179" s="1">
        <v>2</v>
      </c>
      <c r="N1179" s="4">
        <v>0.5</v>
      </c>
      <c r="O1179" s="1">
        <v>3</v>
      </c>
      <c r="P1179" s="4">
        <v>0.2</v>
      </c>
      <c r="Q1179" s="1">
        <v>4</v>
      </c>
      <c r="R1179" s="4">
        <v>0.05</v>
      </c>
      <c r="S1179" s="1"/>
      <c r="T1179" s="4"/>
      <c r="U1179" s="1"/>
      <c r="V1179" s="4"/>
      <c r="W1179" s="1">
        <v>528</v>
      </c>
      <c r="X1179" s="1">
        <v>13188</v>
      </c>
    </row>
    <row r="1180" spans="1:24" customHeight="1" ht="12.75">
      <c r="A1180" s="1" t="s">
        <v>1169</v>
      </c>
      <c r="B1180" s="7">
        <v>3.89</v>
      </c>
      <c r="C1180" s="1">
        <v>1</v>
      </c>
      <c r="D1180" s="1" t="s">
        <v>158</v>
      </c>
      <c r="E1180" s="1">
        <v>2.77</v>
      </c>
      <c r="F1180" s="1">
        <v>1.18</v>
      </c>
      <c r="G1180" s="1">
        <v>3</v>
      </c>
      <c r="H1180" s="1">
        <v>0.95</v>
      </c>
      <c r="I1180" s="5">
        <v>2.05</v>
      </c>
      <c r="J1180" s="5">
        <v>0.80467384697155</v>
      </c>
      <c r="K1180" s="1">
        <v>1</v>
      </c>
      <c r="L1180" s="4">
        <v>0.25</v>
      </c>
      <c r="M1180" s="1">
        <v>2</v>
      </c>
      <c r="N1180" s="4">
        <v>0.5</v>
      </c>
      <c r="O1180" s="1">
        <v>3</v>
      </c>
      <c r="P1180" s="4">
        <v>0.2</v>
      </c>
      <c r="Q1180" s="1">
        <v>4</v>
      </c>
      <c r="R1180" s="4">
        <v>0.05</v>
      </c>
      <c r="S1180" s="1"/>
      <c r="T1180" s="4"/>
      <c r="U1180" s="1"/>
      <c r="V1180" s="4"/>
      <c r="W1180" s="1">
        <v>528</v>
      </c>
      <c r="X1180" s="1">
        <v>13230</v>
      </c>
    </row>
    <row r="1181" spans="1:24" customHeight="1" ht="12.75">
      <c r="A1181" s="1" t="s">
        <v>1170</v>
      </c>
      <c r="B1181" s="7">
        <v>3.49</v>
      </c>
      <c r="C1181" s="1">
        <v>1</v>
      </c>
      <c r="D1181" s="1" t="s">
        <v>158</v>
      </c>
      <c r="E1181" s="1">
        <v>2.91</v>
      </c>
      <c r="F1181" s="1">
        <v>0.85</v>
      </c>
      <c r="G1181" s="1">
        <v>3</v>
      </c>
      <c r="H1181" s="1">
        <v>0.95</v>
      </c>
      <c r="I1181" s="5">
        <v>2.05</v>
      </c>
      <c r="J1181" s="5">
        <v>0.80467384697155</v>
      </c>
      <c r="K1181" s="1">
        <v>1</v>
      </c>
      <c r="L1181" s="4">
        <v>0.25</v>
      </c>
      <c r="M1181" s="1">
        <v>2</v>
      </c>
      <c r="N1181" s="4">
        <v>0.5</v>
      </c>
      <c r="O1181" s="1">
        <v>3</v>
      </c>
      <c r="P1181" s="4">
        <v>0.2</v>
      </c>
      <c r="Q1181" s="1">
        <v>4</v>
      </c>
      <c r="R1181" s="4">
        <v>0.05</v>
      </c>
      <c r="S1181" s="1"/>
      <c r="T1181" s="4"/>
      <c r="U1181" s="1"/>
      <c r="V1181" s="4"/>
      <c r="W1181" s="1">
        <v>528</v>
      </c>
      <c r="X1181" s="1">
        <v>13272</v>
      </c>
    </row>
    <row r="1182" spans="1:24" customHeight="1" ht="12.75">
      <c r="A1182" s="1" t="s">
        <v>1171</v>
      </c>
      <c r="B1182" s="7">
        <v>4.41</v>
      </c>
      <c r="C1182" s="1">
        <v>1</v>
      </c>
      <c r="D1182" s="1" t="s">
        <v>158</v>
      </c>
      <c r="E1182" s="1">
        <v>2.1</v>
      </c>
      <c r="F1182" s="1">
        <v>1.21</v>
      </c>
      <c r="G1182" s="1">
        <v>3</v>
      </c>
      <c r="H1182" s="1">
        <v>0.95</v>
      </c>
      <c r="I1182" s="5">
        <v>2.05</v>
      </c>
      <c r="J1182" s="5">
        <v>0.80467384697155</v>
      </c>
      <c r="K1182" s="1">
        <v>1</v>
      </c>
      <c r="L1182" s="4">
        <v>0.25</v>
      </c>
      <c r="M1182" s="1">
        <v>2</v>
      </c>
      <c r="N1182" s="4">
        <v>0.5</v>
      </c>
      <c r="O1182" s="1">
        <v>3</v>
      </c>
      <c r="P1182" s="4">
        <v>0.2</v>
      </c>
      <c r="Q1182" s="1">
        <v>4</v>
      </c>
      <c r="R1182" s="4">
        <v>0.05</v>
      </c>
      <c r="S1182" s="1"/>
      <c r="T1182" s="4"/>
      <c r="U1182" s="1"/>
      <c r="V1182" s="4"/>
      <c r="W1182" s="1">
        <v>528</v>
      </c>
      <c r="X1182" s="1">
        <v>13314</v>
      </c>
    </row>
    <row r="1183" spans="1:24" customHeight="1" ht="12.75">
      <c r="A1183" s="1" t="s">
        <v>1172</v>
      </c>
      <c r="B1183" s="7">
        <v>3.63</v>
      </c>
      <c r="C1183" s="1">
        <v>1</v>
      </c>
      <c r="D1183" s="1" t="s">
        <v>158</v>
      </c>
      <c r="E1183" s="1">
        <v>2.09</v>
      </c>
      <c r="F1183" s="1">
        <v>1.48</v>
      </c>
      <c r="G1183" s="1">
        <v>3</v>
      </c>
      <c r="H1183" s="1">
        <v>0.95</v>
      </c>
      <c r="I1183" s="5">
        <v>2.05</v>
      </c>
      <c r="J1183" s="5">
        <v>0.80467384697155</v>
      </c>
      <c r="K1183" s="1">
        <v>1</v>
      </c>
      <c r="L1183" s="4">
        <v>0.25</v>
      </c>
      <c r="M1183" s="1">
        <v>2</v>
      </c>
      <c r="N1183" s="4">
        <v>0.5</v>
      </c>
      <c r="O1183" s="1">
        <v>3</v>
      </c>
      <c r="P1183" s="4">
        <v>0.2</v>
      </c>
      <c r="Q1183" s="1">
        <v>4</v>
      </c>
      <c r="R1183" s="4">
        <v>0.05</v>
      </c>
      <c r="S1183" s="1"/>
      <c r="T1183" s="4"/>
      <c r="U1183" s="1"/>
      <c r="V1183" s="4"/>
      <c r="W1183" s="1">
        <v>528</v>
      </c>
      <c r="X1183" s="1">
        <v>13356</v>
      </c>
    </row>
    <row r="1184" spans="1:24" customHeight="1" ht="12.75">
      <c r="A1184" s="1" t="s">
        <v>1173</v>
      </c>
      <c r="B1184" s="7">
        <v>4.27</v>
      </c>
      <c r="C1184" s="1">
        <v>1</v>
      </c>
      <c r="D1184" s="1" t="s">
        <v>158</v>
      </c>
      <c r="E1184" s="1">
        <v>2.22</v>
      </c>
      <c r="F1184" s="1">
        <v>0.9</v>
      </c>
      <c r="G1184" s="1">
        <v>3</v>
      </c>
      <c r="H1184" s="1">
        <v>0.95</v>
      </c>
      <c r="I1184" s="5">
        <v>2.05</v>
      </c>
      <c r="J1184" s="5">
        <v>0.80467384697155</v>
      </c>
      <c r="K1184" s="1">
        <v>1</v>
      </c>
      <c r="L1184" s="4">
        <v>0.25</v>
      </c>
      <c r="M1184" s="1">
        <v>2</v>
      </c>
      <c r="N1184" s="4">
        <v>0.5</v>
      </c>
      <c r="O1184" s="1">
        <v>3</v>
      </c>
      <c r="P1184" s="4">
        <v>0.2</v>
      </c>
      <c r="Q1184" s="1">
        <v>4</v>
      </c>
      <c r="R1184" s="4">
        <v>0.05</v>
      </c>
      <c r="S1184" s="1"/>
      <c r="T1184" s="4"/>
      <c r="U1184" s="1"/>
      <c r="V1184" s="4"/>
      <c r="W1184" s="1">
        <v>528</v>
      </c>
      <c r="X1184" s="1">
        <v>13398</v>
      </c>
    </row>
    <row r="1185" spans="1:24" customHeight="1" ht="12.75">
      <c r="A1185" s="1" t="s">
        <v>1174</v>
      </c>
      <c r="B1185" s="7">
        <v>4.79</v>
      </c>
      <c r="C1185" s="1">
        <v>1</v>
      </c>
      <c r="D1185" s="1" t="s">
        <v>158</v>
      </c>
      <c r="E1185" s="1">
        <v>2.56</v>
      </c>
      <c r="F1185" s="1">
        <v>1.19</v>
      </c>
      <c r="G1185" s="1">
        <v>3</v>
      </c>
      <c r="H1185" s="1">
        <v>0.95</v>
      </c>
      <c r="I1185" s="5">
        <v>2.05</v>
      </c>
      <c r="J1185" s="5">
        <v>0.80467384697155</v>
      </c>
      <c r="K1185" s="1">
        <v>1</v>
      </c>
      <c r="L1185" s="4">
        <v>0.25</v>
      </c>
      <c r="M1185" s="1">
        <v>2</v>
      </c>
      <c r="N1185" s="4">
        <v>0.5</v>
      </c>
      <c r="O1185" s="1">
        <v>3</v>
      </c>
      <c r="P1185" s="4">
        <v>0.2</v>
      </c>
      <c r="Q1185" s="1">
        <v>4</v>
      </c>
      <c r="R1185" s="4">
        <v>0.05</v>
      </c>
      <c r="S1185" s="1"/>
      <c r="T1185" s="4"/>
      <c r="U1185" s="1"/>
      <c r="V1185" s="4"/>
      <c r="W1185" s="1">
        <v>528</v>
      </c>
      <c r="X1185" s="1">
        <v>13440</v>
      </c>
    </row>
    <row r="1186" spans="1:24" customHeight="1" ht="12.75">
      <c r="A1186" s="1" t="s">
        <v>1175</v>
      </c>
      <c r="B1186" s="7">
        <v>4.59</v>
      </c>
      <c r="C1186" s="1">
        <v>1</v>
      </c>
      <c r="D1186" s="1" t="s">
        <v>158</v>
      </c>
      <c r="E1186" s="1">
        <v>2.69</v>
      </c>
      <c r="F1186" s="1">
        <v>1.49</v>
      </c>
      <c r="G1186" s="1">
        <v>3</v>
      </c>
      <c r="H1186" s="1">
        <v>0.95</v>
      </c>
      <c r="I1186" s="5">
        <v>2.05</v>
      </c>
      <c r="J1186" s="5">
        <v>0.80467384697155</v>
      </c>
      <c r="K1186" s="1">
        <v>1</v>
      </c>
      <c r="L1186" s="4">
        <v>0.25</v>
      </c>
      <c r="M1186" s="1">
        <v>2</v>
      </c>
      <c r="N1186" s="4">
        <v>0.5</v>
      </c>
      <c r="O1186" s="1">
        <v>3</v>
      </c>
      <c r="P1186" s="4">
        <v>0.2</v>
      </c>
      <c r="Q1186" s="1">
        <v>4</v>
      </c>
      <c r="R1186" s="4">
        <v>0.05</v>
      </c>
      <c r="S1186" s="1"/>
      <c r="T1186" s="4"/>
      <c r="U1186" s="1"/>
      <c r="V1186" s="4"/>
      <c r="W1186" s="1">
        <v>528</v>
      </c>
      <c r="X1186" s="1">
        <v>13482</v>
      </c>
    </row>
    <row r="1187" spans="1:24" customHeight="1" ht="12.75">
      <c r="A1187" s="1" t="s">
        <v>1176</v>
      </c>
      <c r="B1187" s="7">
        <v>2.94</v>
      </c>
      <c r="C1187" s="1">
        <v>1</v>
      </c>
      <c r="D1187" s="1" t="s">
        <v>158</v>
      </c>
      <c r="E1187" s="1">
        <v>2.07</v>
      </c>
      <c r="F1187" s="1">
        <v>1.37</v>
      </c>
      <c r="G1187" s="1">
        <v>3</v>
      </c>
      <c r="H1187" s="1">
        <v>0.95</v>
      </c>
      <c r="I1187" s="5">
        <v>2.05</v>
      </c>
      <c r="J1187" s="5">
        <v>0.80467384697155</v>
      </c>
      <c r="K1187" s="1">
        <v>1</v>
      </c>
      <c r="L1187" s="4">
        <v>0.25</v>
      </c>
      <c r="M1187" s="1">
        <v>2</v>
      </c>
      <c r="N1187" s="4">
        <v>0.5</v>
      </c>
      <c r="O1187" s="1">
        <v>3</v>
      </c>
      <c r="P1187" s="4">
        <v>0.2</v>
      </c>
      <c r="Q1187" s="1">
        <v>4</v>
      </c>
      <c r="R1187" s="4">
        <v>0.05</v>
      </c>
      <c r="S1187" s="1"/>
      <c r="T1187" s="4"/>
      <c r="U1187" s="1"/>
      <c r="V1187" s="4"/>
      <c r="W1187" s="1">
        <v>528</v>
      </c>
      <c r="X1187" s="1">
        <v>13524</v>
      </c>
    </row>
    <row r="1188" spans="1:24" customHeight="1" ht="12.75">
      <c r="A1188" s="1" t="s">
        <v>1177</v>
      </c>
      <c r="B1188" s="7">
        <v>4.89</v>
      </c>
      <c r="C1188" s="1">
        <v>1</v>
      </c>
      <c r="D1188" s="1" t="s">
        <v>158</v>
      </c>
      <c r="E1188" s="1">
        <v>2.88</v>
      </c>
      <c r="F1188" s="1">
        <v>0.88</v>
      </c>
      <c r="G1188" s="1">
        <v>3</v>
      </c>
      <c r="H1188" s="1">
        <v>0.95</v>
      </c>
      <c r="I1188" s="5">
        <v>2.05</v>
      </c>
      <c r="J1188" s="5">
        <v>0.80467384697155</v>
      </c>
      <c r="K1188" s="1">
        <v>1</v>
      </c>
      <c r="L1188" s="4">
        <v>0.25</v>
      </c>
      <c r="M1188" s="1">
        <v>2</v>
      </c>
      <c r="N1188" s="4">
        <v>0.5</v>
      </c>
      <c r="O1188" s="1">
        <v>3</v>
      </c>
      <c r="P1188" s="4">
        <v>0.2</v>
      </c>
      <c r="Q1188" s="1">
        <v>4</v>
      </c>
      <c r="R1188" s="4">
        <v>0.05</v>
      </c>
      <c r="S1188" s="1"/>
      <c r="T1188" s="4"/>
      <c r="U1188" s="1"/>
      <c r="V1188" s="4"/>
      <c r="W1188" s="1">
        <v>528</v>
      </c>
      <c r="X1188" s="1">
        <v>13566</v>
      </c>
    </row>
    <row r="1189" spans="1:24" customHeight="1" ht="12.75">
      <c r="A1189" s="1" t="s">
        <v>1178</v>
      </c>
      <c r="B1189" s="7">
        <v>3.55</v>
      </c>
      <c r="C1189" s="1">
        <v>1</v>
      </c>
      <c r="D1189" s="1" t="s">
        <v>158</v>
      </c>
      <c r="E1189" s="1">
        <v>2.86</v>
      </c>
      <c r="F1189" s="1">
        <v>0.97</v>
      </c>
      <c r="G1189" s="1">
        <v>3</v>
      </c>
      <c r="H1189" s="1">
        <v>0.95</v>
      </c>
      <c r="I1189" s="5">
        <v>2.05</v>
      </c>
      <c r="J1189" s="5">
        <v>0.80467384697155</v>
      </c>
      <c r="K1189" s="1">
        <v>1</v>
      </c>
      <c r="L1189" s="4">
        <v>0.25</v>
      </c>
      <c r="M1189" s="1">
        <v>2</v>
      </c>
      <c r="N1189" s="4">
        <v>0.5</v>
      </c>
      <c r="O1189" s="1">
        <v>3</v>
      </c>
      <c r="P1189" s="4">
        <v>0.2</v>
      </c>
      <c r="Q1189" s="1">
        <v>4</v>
      </c>
      <c r="R1189" s="4">
        <v>0.05</v>
      </c>
      <c r="S1189" s="1"/>
      <c r="T1189" s="4"/>
      <c r="U1189" s="1"/>
      <c r="V1189" s="4"/>
      <c r="W1189" s="1">
        <v>528</v>
      </c>
      <c r="X1189" s="1">
        <v>13608</v>
      </c>
    </row>
    <row r="1190" spans="1:24" customHeight="1" ht="12.75">
      <c r="A1190" s="1" t="s">
        <v>1179</v>
      </c>
      <c r="B1190" s="7">
        <v>4.14</v>
      </c>
      <c r="C1190" s="1">
        <v>1</v>
      </c>
      <c r="D1190" s="1" t="s">
        <v>158</v>
      </c>
      <c r="E1190" s="1">
        <v>2.99</v>
      </c>
      <c r="F1190" s="1">
        <v>0.91</v>
      </c>
      <c r="G1190" s="1">
        <v>3</v>
      </c>
      <c r="H1190" s="1">
        <v>0.95</v>
      </c>
      <c r="I1190" s="5">
        <v>2.05</v>
      </c>
      <c r="J1190" s="5">
        <v>0.80467384697155</v>
      </c>
      <c r="K1190" s="1">
        <v>1</v>
      </c>
      <c r="L1190" s="4">
        <v>0.25</v>
      </c>
      <c r="M1190" s="1">
        <v>2</v>
      </c>
      <c r="N1190" s="4">
        <v>0.5</v>
      </c>
      <c r="O1190" s="1">
        <v>3</v>
      </c>
      <c r="P1190" s="4">
        <v>0.2</v>
      </c>
      <c r="Q1190" s="1">
        <v>4</v>
      </c>
      <c r="R1190" s="4">
        <v>0.05</v>
      </c>
      <c r="S1190" s="1"/>
      <c r="T1190" s="4"/>
      <c r="U1190" s="1"/>
      <c r="V1190" s="4"/>
      <c r="W1190" s="1">
        <v>528</v>
      </c>
      <c r="X1190" s="1">
        <v>13650</v>
      </c>
    </row>
    <row r="1191" spans="1:24" customHeight="1" ht="12.75">
      <c r="A1191" s="1" t="s">
        <v>1180</v>
      </c>
      <c r="B1191" s="7">
        <v>2.61</v>
      </c>
      <c r="C1191" s="1">
        <v>1</v>
      </c>
      <c r="D1191" s="1" t="s">
        <v>158</v>
      </c>
      <c r="E1191" s="1">
        <v>2.92</v>
      </c>
      <c r="F1191" s="1">
        <v>0.93</v>
      </c>
      <c r="G1191" s="1">
        <v>3</v>
      </c>
      <c r="H1191" s="1">
        <v>0.95</v>
      </c>
      <c r="I1191" s="5">
        <v>2.05</v>
      </c>
      <c r="J1191" s="5">
        <v>0.80467384697155</v>
      </c>
      <c r="K1191" s="1">
        <v>1</v>
      </c>
      <c r="L1191" s="4">
        <v>0.25</v>
      </c>
      <c r="M1191" s="1">
        <v>2</v>
      </c>
      <c r="N1191" s="4">
        <v>0.5</v>
      </c>
      <c r="O1191" s="1">
        <v>3</v>
      </c>
      <c r="P1191" s="4">
        <v>0.2</v>
      </c>
      <c r="Q1191" s="1">
        <v>4</v>
      </c>
      <c r="R1191" s="4">
        <v>0.05</v>
      </c>
      <c r="S1191" s="1"/>
      <c r="T1191" s="4"/>
      <c r="U1191" s="1"/>
      <c r="V1191" s="4"/>
      <c r="W1191" s="1">
        <v>528</v>
      </c>
      <c r="X1191" s="1">
        <v>13692</v>
      </c>
    </row>
    <row r="1192" spans="1:24" customHeight="1" ht="12.75">
      <c r="A1192" s="1" t="s">
        <v>1181</v>
      </c>
      <c r="B1192" s="7">
        <v>4.46</v>
      </c>
      <c r="C1192" s="1">
        <v>1</v>
      </c>
      <c r="D1192" s="1" t="s">
        <v>158</v>
      </c>
      <c r="E1192" s="1">
        <v>2.32</v>
      </c>
      <c r="F1192" s="1">
        <v>1.2</v>
      </c>
      <c r="G1192" s="1">
        <v>3</v>
      </c>
      <c r="H1192" s="1">
        <v>0.95</v>
      </c>
      <c r="I1192" s="5">
        <v>2.05</v>
      </c>
      <c r="J1192" s="5">
        <v>0.80467384697155</v>
      </c>
      <c r="K1192" s="1">
        <v>1</v>
      </c>
      <c r="L1192" s="4">
        <v>0.25</v>
      </c>
      <c r="M1192" s="1">
        <v>2</v>
      </c>
      <c r="N1192" s="4">
        <v>0.5</v>
      </c>
      <c r="O1192" s="1">
        <v>3</v>
      </c>
      <c r="P1192" s="4">
        <v>0.2</v>
      </c>
      <c r="Q1192" s="1">
        <v>4</v>
      </c>
      <c r="R1192" s="4">
        <v>0.05</v>
      </c>
      <c r="S1192" s="1"/>
      <c r="T1192" s="4"/>
      <c r="U1192" s="1"/>
      <c r="V1192" s="4"/>
      <c r="W1192" s="1">
        <v>528</v>
      </c>
      <c r="X1192" s="1">
        <v>13734</v>
      </c>
    </row>
    <row r="1193" spans="1:24" customHeight="1" ht="12.75">
      <c r="A1193" s="1" t="s">
        <v>1182</v>
      </c>
      <c r="B1193" s="7">
        <v>2.74</v>
      </c>
      <c r="C1193" s="1">
        <v>1</v>
      </c>
      <c r="D1193" s="1" t="s">
        <v>158</v>
      </c>
      <c r="E1193" s="1">
        <v>2.96</v>
      </c>
      <c r="F1193" s="1">
        <v>0.76</v>
      </c>
      <c r="G1193" s="1">
        <v>3</v>
      </c>
      <c r="H1193" s="1">
        <v>0.95</v>
      </c>
      <c r="I1193" s="5">
        <v>2.05</v>
      </c>
      <c r="J1193" s="5">
        <v>0.80467384697155</v>
      </c>
      <c r="K1193" s="1">
        <v>1</v>
      </c>
      <c r="L1193" s="4">
        <v>0.25</v>
      </c>
      <c r="M1193" s="1">
        <v>2</v>
      </c>
      <c r="N1193" s="4">
        <v>0.5</v>
      </c>
      <c r="O1193" s="1">
        <v>3</v>
      </c>
      <c r="P1193" s="4">
        <v>0.2</v>
      </c>
      <c r="Q1193" s="1">
        <v>4</v>
      </c>
      <c r="R1193" s="4">
        <v>0.05</v>
      </c>
      <c r="S1193" s="1"/>
      <c r="T1193" s="4"/>
      <c r="U1193" s="1"/>
      <c r="V1193" s="4"/>
      <c r="W1193" s="1">
        <v>528</v>
      </c>
      <c r="X1193" s="1">
        <v>13776</v>
      </c>
    </row>
    <row r="1194" spans="1:24" customHeight="1" ht="12.75">
      <c r="A1194" s="1" t="s">
        <v>1183</v>
      </c>
      <c r="B1194" s="7">
        <v>4.72</v>
      </c>
      <c r="C1194" s="1">
        <v>1</v>
      </c>
      <c r="D1194" s="1" t="s">
        <v>158</v>
      </c>
      <c r="E1194" s="1">
        <v>2.41</v>
      </c>
      <c r="F1194" s="1">
        <v>1.37</v>
      </c>
      <c r="G1194" s="1">
        <v>3</v>
      </c>
      <c r="H1194" s="1">
        <v>0.95</v>
      </c>
      <c r="I1194" s="5">
        <v>2.05</v>
      </c>
      <c r="J1194" s="5">
        <v>0.80467384697155</v>
      </c>
      <c r="K1194" s="1">
        <v>1</v>
      </c>
      <c r="L1194" s="4">
        <v>0.25</v>
      </c>
      <c r="M1194" s="1">
        <v>2</v>
      </c>
      <c r="N1194" s="4">
        <v>0.5</v>
      </c>
      <c r="O1194" s="1">
        <v>3</v>
      </c>
      <c r="P1194" s="4">
        <v>0.2</v>
      </c>
      <c r="Q1194" s="1">
        <v>4</v>
      </c>
      <c r="R1194" s="4">
        <v>0.05</v>
      </c>
      <c r="S1194" s="1"/>
      <c r="T1194" s="4"/>
      <c r="U1194" s="1"/>
      <c r="V1194" s="4"/>
      <c r="W1194" s="1">
        <v>528</v>
      </c>
      <c r="X1194" s="1">
        <v>13818</v>
      </c>
    </row>
    <row r="1195" spans="1:24" customHeight="1" ht="12.75">
      <c r="A1195" s="1" t="s">
        <v>1184</v>
      </c>
      <c r="B1195" s="7">
        <v>3.16</v>
      </c>
      <c r="C1195" s="1">
        <v>1</v>
      </c>
      <c r="D1195" s="1" t="s">
        <v>158</v>
      </c>
      <c r="E1195" s="1">
        <v>2.82</v>
      </c>
      <c r="F1195" s="1">
        <v>1.44</v>
      </c>
      <c r="G1195" s="1">
        <v>3</v>
      </c>
      <c r="H1195" s="1">
        <v>0.95</v>
      </c>
      <c r="I1195" s="5">
        <v>2.05</v>
      </c>
      <c r="J1195" s="5">
        <v>0.80467384697155</v>
      </c>
      <c r="K1195" s="1">
        <v>1</v>
      </c>
      <c r="L1195" s="4">
        <v>0.25</v>
      </c>
      <c r="M1195" s="1">
        <v>2</v>
      </c>
      <c r="N1195" s="4">
        <v>0.5</v>
      </c>
      <c r="O1195" s="1">
        <v>3</v>
      </c>
      <c r="P1195" s="4">
        <v>0.2</v>
      </c>
      <c r="Q1195" s="1">
        <v>4</v>
      </c>
      <c r="R1195" s="4">
        <v>0.05</v>
      </c>
      <c r="S1195" s="1"/>
      <c r="T1195" s="4"/>
      <c r="U1195" s="1"/>
      <c r="V1195" s="4"/>
      <c r="W1195" s="1">
        <v>528</v>
      </c>
      <c r="X1195" s="1">
        <v>13860</v>
      </c>
    </row>
    <row r="1196" spans="1:24" customHeight="1" ht="12.75">
      <c r="A1196" s="1" t="s">
        <v>1185</v>
      </c>
      <c r="B1196" s="7">
        <v>3.13</v>
      </c>
      <c r="C1196" s="1">
        <v>1</v>
      </c>
      <c r="D1196" s="1" t="s">
        <v>158</v>
      </c>
      <c r="E1196" s="1">
        <v>2.93</v>
      </c>
      <c r="F1196" s="1">
        <v>1.21</v>
      </c>
      <c r="G1196" s="1">
        <v>3</v>
      </c>
      <c r="H1196" s="1">
        <v>0.95</v>
      </c>
      <c r="I1196" s="5">
        <v>2.05</v>
      </c>
      <c r="J1196" s="5">
        <v>0.80467384697155</v>
      </c>
      <c r="K1196" s="1">
        <v>1</v>
      </c>
      <c r="L1196" s="4">
        <v>0.25</v>
      </c>
      <c r="M1196" s="1">
        <v>2</v>
      </c>
      <c r="N1196" s="4">
        <v>0.5</v>
      </c>
      <c r="O1196" s="1">
        <v>3</v>
      </c>
      <c r="P1196" s="4">
        <v>0.2</v>
      </c>
      <c r="Q1196" s="1">
        <v>4</v>
      </c>
      <c r="R1196" s="4">
        <v>0.05</v>
      </c>
      <c r="S1196" s="1"/>
      <c r="T1196" s="4"/>
      <c r="U1196" s="1"/>
      <c r="V1196" s="4"/>
      <c r="W1196" s="1">
        <v>528</v>
      </c>
      <c r="X1196" s="1">
        <v>13902</v>
      </c>
    </row>
    <row r="1197" spans="1:24" customHeight="1" ht="12.75">
      <c r="A1197" s="1" t="s">
        <v>1186</v>
      </c>
      <c r="B1197" s="7">
        <v>3.29</v>
      </c>
      <c r="C1197" s="1">
        <v>1</v>
      </c>
      <c r="D1197" s="1" t="s">
        <v>158</v>
      </c>
      <c r="E1197" s="1">
        <v>2.69</v>
      </c>
      <c r="F1197" s="1">
        <v>1.16</v>
      </c>
      <c r="G1197" s="1">
        <v>3</v>
      </c>
      <c r="H1197" s="1">
        <v>0.95</v>
      </c>
      <c r="I1197" s="5">
        <v>2.05</v>
      </c>
      <c r="J1197" s="5">
        <v>0.80467384697155</v>
      </c>
      <c r="K1197" s="1">
        <v>1</v>
      </c>
      <c r="L1197" s="4">
        <v>0.25</v>
      </c>
      <c r="M1197" s="1">
        <v>2</v>
      </c>
      <c r="N1197" s="4">
        <v>0.5</v>
      </c>
      <c r="O1197" s="1">
        <v>3</v>
      </c>
      <c r="P1197" s="4">
        <v>0.2</v>
      </c>
      <c r="Q1197" s="1">
        <v>4</v>
      </c>
      <c r="R1197" s="4">
        <v>0.05</v>
      </c>
      <c r="S1197" s="1"/>
      <c r="T1197" s="4"/>
      <c r="U1197" s="1"/>
      <c r="V1197" s="4"/>
      <c r="W1197" s="1">
        <v>528</v>
      </c>
      <c r="X1197" s="1">
        <v>13944</v>
      </c>
    </row>
    <row r="1198" spans="1:24" customHeight="1" ht="12.75">
      <c r="A1198" s="1" t="s">
        <v>1187</v>
      </c>
      <c r="B1198" s="7">
        <v>3.88</v>
      </c>
      <c r="C1198" s="1">
        <v>1</v>
      </c>
      <c r="D1198" s="1" t="s">
        <v>158</v>
      </c>
      <c r="E1198" s="1">
        <v>2.5</v>
      </c>
      <c r="F1198" s="1">
        <v>1.44</v>
      </c>
      <c r="G1198" s="1">
        <v>3</v>
      </c>
      <c r="H1198" s="1">
        <v>0.95</v>
      </c>
      <c r="I1198" s="5">
        <v>2.05</v>
      </c>
      <c r="J1198" s="5">
        <v>0.80467384697155</v>
      </c>
      <c r="K1198" s="1">
        <v>1</v>
      </c>
      <c r="L1198" s="4">
        <v>0.25</v>
      </c>
      <c r="M1198" s="1">
        <v>2</v>
      </c>
      <c r="N1198" s="4">
        <v>0.5</v>
      </c>
      <c r="O1198" s="1">
        <v>3</v>
      </c>
      <c r="P1198" s="4">
        <v>0.2</v>
      </c>
      <c r="Q1198" s="1">
        <v>4</v>
      </c>
      <c r="R1198" s="4">
        <v>0.05</v>
      </c>
      <c r="S1198" s="1"/>
      <c r="T1198" s="4"/>
      <c r="U1198" s="1"/>
      <c r="V1198" s="4"/>
      <c r="W1198" s="1">
        <v>528</v>
      </c>
      <c r="X1198" s="1">
        <v>13986</v>
      </c>
    </row>
    <row r="1199" spans="1:24" customHeight="1" ht="12.75">
      <c r="A1199" s="1" t="s">
        <v>1188</v>
      </c>
      <c r="B1199" s="7">
        <v>3.64</v>
      </c>
      <c r="C1199" s="1">
        <v>1</v>
      </c>
      <c r="D1199" s="1" t="s">
        <v>158</v>
      </c>
      <c r="E1199" s="1">
        <v>3</v>
      </c>
      <c r="F1199" s="1">
        <v>0.9</v>
      </c>
      <c r="G1199" s="1">
        <v>3</v>
      </c>
      <c r="H1199" s="1">
        <v>0.95</v>
      </c>
      <c r="I1199" s="5">
        <v>2.05</v>
      </c>
      <c r="J1199" s="5">
        <v>0.80467384697155</v>
      </c>
      <c r="K1199" s="1">
        <v>1</v>
      </c>
      <c r="L1199" s="4">
        <v>0.25</v>
      </c>
      <c r="M1199" s="1">
        <v>2</v>
      </c>
      <c r="N1199" s="4">
        <v>0.5</v>
      </c>
      <c r="O1199" s="1">
        <v>3</v>
      </c>
      <c r="P1199" s="4">
        <v>0.2</v>
      </c>
      <c r="Q1199" s="1">
        <v>4</v>
      </c>
      <c r="R1199" s="4">
        <v>0.05</v>
      </c>
      <c r="S1199" s="1"/>
      <c r="T1199" s="4"/>
      <c r="U1199" s="1"/>
      <c r="V1199" s="4"/>
      <c r="W1199" s="1">
        <v>528</v>
      </c>
      <c r="X1199" s="1">
        <v>14028</v>
      </c>
    </row>
    <row r="1200" spans="1:24" customHeight="1" ht="12.75">
      <c r="A1200" s="1" t="s">
        <v>1189</v>
      </c>
      <c r="B1200" s="7">
        <v>2.71</v>
      </c>
      <c r="C1200" s="1">
        <v>1</v>
      </c>
      <c r="D1200" s="1" t="s">
        <v>158</v>
      </c>
      <c r="E1200" s="1">
        <v>2.21</v>
      </c>
      <c r="F1200" s="1">
        <v>1.18</v>
      </c>
      <c r="G1200" s="1">
        <v>3</v>
      </c>
      <c r="H1200" s="1">
        <v>0.95</v>
      </c>
      <c r="I1200" s="5">
        <v>2.05</v>
      </c>
      <c r="J1200" s="5">
        <v>0.80467384697155</v>
      </c>
      <c r="K1200" s="1">
        <v>1</v>
      </c>
      <c r="L1200" s="4">
        <v>0.25</v>
      </c>
      <c r="M1200" s="1">
        <v>2</v>
      </c>
      <c r="N1200" s="4">
        <v>0.5</v>
      </c>
      <c r="O1200" s="1">
        <v>3</v>
      </c>
      <c r="P1200" s="4">
        <v>0.2</v>
      </c>
      <c r="Q1200" s="1">
        <v>4</v>
      </c>
      <c r="R1200" s="4">
        <v>0.05</v>
      </c>
      <c r="S1200" s="1"/>
      <c r="T1200" s="4"/>
      <c r="U1200" s="1"/>
      <c r="V1200" s="4"/>
      <c r="W1200" s="1">
        <v>528</v>
      </c>
      <c r="X1200" s="1">
        <v>14070</v>
      </c>
    </row>
    <row r="1201" spans="1:24" customHeight="1" ht="12.75">
      <c r="A1201" s="1" t="s">
        <v>1190</v>
      </c>
      <c r="B1201" s="7">
        <v>2.73</v>
      </c>
      <c r="C1201" s="1">
        <v>1</v>
      </c>
      <c r="D1201" s="1" t="s">
        <v>158</v>
      </c>
      <c r="E1201" s="1">
        <v>2.81</v>
      </c>
      <c r="F1201" s="1">
        <v>1.23</v>
      </c>
      <c r="G1201" s="1">
        <v>3</v>
      </c>
      <c r="H1201" s="1">
        <v>0.95</v>
      </c>
      <c r="I1201" s="5">
        <v>2.05</v>
      </c>
      <c r="J1201" s="5">
        <v>0.80467384697155</v>
      </c>
      <c r="K1201" s="1">
        <v>1</v>
      </c>
      <c r="L1201" s="4">
        <v>0.25</v>
      </c>
      <c r="M1201" s="1">
        <v>2</v>
      </c>
      <c r="N1201" s="4">
        <v>0.5</v>
      </c>
      <c r="O1201" s="1">
        <v>3</v>
      </c>
      <c r="P1201" s="4">
        <v>0.2</v>
      </c>
      <c r="Q1201" s="1">
        <v>4</v>
      </c>
      <c r="R1201" s="4">
        <v>0.05</v>
      </c>
      <c r="S1201" s="1"/>
      <c r="T1201" s="4"/>
      <c r="U1201" s="1"/>
      <c r="V1201" s="4"/>
      <c r="W1201" s="1">
        <v>528</v>
      </c>
      <c r="X1201" s="1">
        <v>14112</v>
      </c>
    </row>
    <row r="1202" spans="1:24" customHeight="1" ht="12.75">
      <c r="A1202" s="1" t="s">
        <v>1191</v>
      </c>
      <c r="B1202" s="7">
        <v>4.56</v>
      </c>
      <c r="C1202" s="1">
        <v>1</v>
      </c>
      <c r="D1202" s="1" t="s">
        <v>158</v>
      </c>
      <c r="E1202" s="1">
        <v>2.75</v>
      </c>
      <c r="F1202" s="1">
        <v>1.47</v>
      </c>
      <c r="G1202" s="1">
        <v>3</v>
      </c>
      <c r="H1202" s="1">
        <v>0.95</v>
      </c>
      <c r="I1202" s="5">
        <v>2.05</v>
      </c>
      <c r="J1202" s="5">
        <v>0.80467384697155</v>
      </c>
      <c r="K1202" s="1">
        <v>1</v>
      </c>
      <c r="L1202" s="4">
        <v>0.25</v>
      </c>
      <c r="M1202" s="1">
        <v>2</v>
      </c>
      <c r="N1202" s="4">
        <v>0.5</v>
      </c>
      <c r="O1202" s="1">
        <v>3</v>
      </c>
      <c r="P1202" s="4">
        <v>0.2</v>
      </c>
      <c r="Q1202" s="1">
        <v>4</v>
      </c>
      <c r="R1202" s="4">
        <v>0.05</v>
      </c>
      <c r="S1202" s="1"/>
      <c r="T1202" s="4"/>
      <c r="U1202" s="1"/>
      <c r="V1202" s="4"/>
      <c r="W1202" s="1">
        <v>528</v>
      </c>
      <c r="X1202" s="1">
        <v>14154</v>
      </c>
    </row>
    <row r="1203" spans="1:24" customHeight="1" ht="12.75">
      <c r="A1203" s="1" t="s">
        <v>1192</v>
      </c>
      <c r="B1203" s="7">
        <v>4.83</v>
      </c>
      <c r="C1203" s="1">
        <v>1</v>
      </c>
      <c r="D1203" s="1" t="s">
        <v>158</v>
      </c>
      <c r="E1203" s="1">
        <v>2.5</v>
      </c>
      <c r="F1203" s="1">
        <v>0.89</v>
      </c>
      <c r="G1203" s="1">
        <v>3</v>
      </c>
      <c r="H1203" s="1">
        <v>0.95</v>
      </c>
      <c r="I1203" s="5">
        <v>2.05</v>
      </c>
      <c r="J1203" s="5">
        <v>0.80467384697155</v>
      </c>
      <c r="K1203" s="1">
        <v>1</v>
      </c>
      <c r="L1203" s="4">
        <v>0.25</v>
      </c>
      <c r="M1203" s="1">
        <v>2</v>
      </c>
      <c r="N1203" s="4">
        <v>0.5</v>
      </c>
      <c r="O1203" s="1">
        <v>3</v>
      </c>
      <c r="P1203" s="4">
        <v>0.2</v>
      </c>
      <c r="Q1203" s="1">
        <v>4</v>
      </c>
      <c r="R1203" s="4">
        <v>0.05</v>
      </c>
      <c r="S1203" s="1"/>
      <c r="T1203" s="4"/>
      <c r="U1203" s="1"/>
      <c r="V1203" s="4"/>
      <c r="W1203" s="1">
        <v>528</v>
      </c>
      <c r="X1203" s="1">
        <v>14196</v>
      </c>
    </row>
    <row r="1204" spans="1:24" customHeight="1" ht="12.75">
      <c r="A1204" s="1" t="s">
        <v>1193</v>
      </c>
      <c r="B1204" s="7">
        <v>3.26</v>
      </c>
      <c r="C1204" s="1">
        <v>1</v>
      </c>
      <c r="D1204" s="1" t="s">
        <v>158</v>
      </c>
      <c r="E1204" s="1">
        <v>2.58</v>
      </c>
      <c r="F1204" s="1">
        <v>0.82</v>
      </c>
      <c r="G1204" s="1">
        <v>3</v>
      </c>
      <c r="H1204" s="1">
        <v>0.95</v>
      </c>
      <c r="I1204" s="5">
        <v>2.05</v>
      </c>
      <c r="J1204" s="5">
        <v>0.80467384697155</v>
      </c>
      <c r="K1204" s="1">
        <v>1</v>
      </c>
      <c r="L1204" s="4">
        <v>0.25</v>
      </c>
      <c r="M1204" s="1">
        <v>2</v>
      </c>
      <c r="N1204" s="4">
        <v>0.5</v>
      </c>
      <c r="O1204" s="1">
        <v>3</v>
      </c>
      <c r="P1204" s="4">
        <v>0.2</v>
      </c>
      <c r="Q1204" s="1">
        <v>4</v>
      </c>
      <c r="R1204" s="4">
        <v>0.05</v>
      </c>
      <c r="S1204" s="1"/>
      <c r="T1204" s="4"/>
      <c r="U1204" s="1"/>
      <c r="V1204" s="4"/>
      <c r="W1204" s="1">
        <v>528</v>
      </c>
      <c r="X1204" s="1">
        <v>14238</v>
      </c>
    </row>
    <row r="1205" spans="1:24" customHeight="1" ht="12.75">
      <c r="A1205" s="1" t="s">
        <v>1194</v>
      </c>
      <c r="B1205" s="7">
        <v>4.43</v>
      </c>
      <c r="C1205" s="1">
        <v>1</v>
      </c>
      <c r="D1205" s="1" t="s">
        <v>158</v>
      </c>
      <c r="E1205" s="1">
        <v>2.78</v>
      </c>
      <c r="F1205" s="1">
        <v>0.8</v>
      </c>
      <c r="G1205" s="1">
        <v>3</v>
      </c>
      <c r="H1205" s="1">
        <v>0.95</v>
      </c>
      <c r="I1205" s="5">
        <v>2.05</v>
      </c>
      <c r="J1205" s="5">
        <v>0.80467384697155</v>
      </c>
      <c r="K1205" s="1">
        <v>1</v>
      </c>
      <c r="L1205" s="4">
        <v>0.25</v>
      </c>
      <c r="M1205" s="1">
        <v>2</v>
      </c>
      <c r="N1205" s="4">
        <v>0.5</v>
      </c>
      <c r="O1205" s="1">
        <v>3</v>
      </c>
      <c r="P1205" s="4">
        <v>0.2</v>
      </c>
      <c r="Q1205" s="1">
        <v>4</v>
      </c>
      <c r="R1205" s="4">
        <v>0.05</v>
      </c>
      <c r="S1205" s="1"/>
      <c r="T1205" s="4"/>
      <c r="U1205" s="1"/>
      <c r="V1205" s="4"/>
      <c r="W1205" s="1">
        <v>528</v>
      </c>
      <c r="X1205" s="1">
        <v>14280</v>
      </c>
    </row>
    <row r="1206" spans="1:24" customHeight="1" ht="12.75">
      <c r="A1206" s="1" t="s">
        <v>1195</v>
      </c>
      <c r="B1206" s="7">
        <v>3.41</v>
      </c>
      <c r="C1206" s="1">
        <v>1</v>
      </c>
      <c r="D1206" s="1" t="s">
        <v>158</v>
      </c>
      <c r="E1206" s="1">
        <v>2.78</v>
      </c>
      <c r="F1206" s="1">
        <v>1.15</v>
      </c>
      <c r="G1206" s="1">
        <v>3</v>
      </c>
      <c r="H1206" s="1">
        <v>0.95</v>
      </c>
      <c r="I1206" s="5">
        <v>2.05</v>
      </c>
      <c r="J1206" s="5">
        <v>0.80467384697155</v>
      </c>
      <c r="K1206" s="1">
        <v>1</v>
      </c>
      <c r="L1206" s="4">
        <v>0.25</v>
      </c>
      <c r="M1206" s="1">
        <v>2</v>
      </c>
      <c r="N1206" s="4">
        <v>0.5</v>
      </c>
      <c r="O1206" s="1">
        <v>3</v>
      </c>
      <c r="P1206" s="4">
        <v>0.2</v>
      </c>
      <c r="Q1206" s="1">
        <v>4</v>
      </c>
      <c r="R1206" s="4">
        <v>0.05</v>
      </c>
      <c r="S1206" s="1"/>
      <c r="T1206" s="4"/>
      <c r="U1206" s="1"/>
      <c r="V1206" s="4"/>
      <c r="W1206" s="1">
        <v>528</v>
      </c>
      <c r="X1206" s="1">
        <v>14322</v>
      </c>
    </row>
    <row r="1207" spans="1:24" customHeight="1" ht="12.75">
      <c r="A1207" s="1" t="s">
        <v>1196</v>
      </c>
      <c r="B1207" s="7">
        <v>4.92</v>
      </c>
      <c r="C1207" s="1">
        <v>1</v>
      </c>
      <c r="D1207" s="1" t="s">
        <v>158</v>
      </c>
      <c r="E1207" s="1">
        <v>2.88</v>
      </c>
      <c r="F1207" s="1">
        <v>1.4</v>
      </c>
      <c r="G1207" s="1">
        <v>3</v>
      </c>
      <c r="H1207" s="1">
        <v>0.95</v>
      </c>
      <c r="I1207" s="5">
        <v>2.05</v>
      </c>
      <c r="J1207" s="5">
        <v>0.80467384697155</v>
      </c>
      <c r="K1207" s="1">
        <v>1</v>
      </c>
      <c r="L1207" s="4">
        <v>0.25</v>
      </c>
      <c r="M1207" s="1">
        <v>2</v>
      </c>
      <c r="N1207" s="4">
        <v>0.5</v>
      </c>
      <c r="O1207" s="1">
        <v>3</v>
      </c>
      <c r="P1207" s="4">
        <v>0.2</v>
      </c>
      <c r="Q1207" s="1">
        <v>4</v>
      </c>
      <c r="R1207" s="4">
        <v>0.05</v>
      </c>
      <c r="S1207" s="1"/>
      <c r="T1207" s="4"/>
      <c r="U1207" s="1"/>
      <c r="V1207" s="4"/>
      <c r="W1207" s="1">
        <v>528</v>
      </c>
      <c r="X1207" s="1">
        <v>14364</v>
      </c>
    </row>
    <row r="1208" spans="1:24" customHeight="1" ht="12.75">
      <c r="A1208" s="1" t="s">
        <v>1197</v>
      </c>
      <c r="B1208" s="7">
        <v>3.67</v>
      </c>
      <c r="C1208" s="1">
        <v>1</v>
      </c>
      <c r="D1208" s="1" t="s">
        <v>158</v>
      </c>
      <c r="E1208" s="1">
        <v>2.57</v>
      </c>
      <c r="F1208" s="1">
        <v>0.88</v>
      </c>
      <c r="G1208" s="1">
        <v>3</v>
      </c>
      <c r="H1208" s="1">
        <v>0.95</v>
      </c>
      <c r="I1208" s="5">
        <v>2.05</v>
      </c>
      <c r="J1208" s="5">
        <v>0.80467384697155</v>
      </c>
      <c r="K1208" s="1">
        <v>1</v>
      </c>
      <c r="L1208" s="4">
        <v>0.25</v>
      </c>
      <c r="M1208" s="1">
        <v>2</v>
      </c>
      <c r="N1208" s="4">
        <v>0.5</v>
      </c>
      <c r="O1208" s="1">
        <v>3</v>
      </c>
      <c r="P1208" s="4">
        <v>0.2</v>
      </c>
      <c r="Q1208" s="1">
        <v>4</v>
      </c>
      <c r="R1208" s="4">
        <v>0.05</v>
      </c>
      <c r="S1208" s="1"/>
      <c r="T1208" s="4"/>
      <c r="U1208" s="1"/>
      <c r="V1208" s="4"/>
      <c r="W1208" s="1">
        <v>528</v>
      </c>
      <c r="X1208" s="1">
        <v>14406</v>
      </c>
    </row>
    <row r="1209" spans="1:24" customHeight="1" ht="12.75">
      <c r="A1209" s="1" t="s">
        <v>1198</v>
      </c>
      <c r="B1209" s="7">
        <v>4.16</v>
      </c>
      <c r="C1209" s="1">
        <v>1</v>
      </c>
      <c r="D1209" s="1" t="s">
        <v>158</v>
      </c>
      <c r="E1209" s="1">
        <v>2.5</v>
      </c>
      <c r="F1209" s="1">
        <v>1.26</v>
      </c>
      <c r="G1209" s="1">
        <v>3</v>
      </c>
      <c r="H1209" s="1">
        <v>0.95</v>
      </c>
      <c r="I1209" s="5">
        <v>2.05</v>
      </c>
      <c r="J1209" s="5">
        <v>0.80467384697155</v>
      </c>
      <c r="K1209" s="1">
        <v>1</v>
      </c>
      <c r="L1209" s="4">
        <v>0.25</v>
      </c>
      <c r="M1209" s="1">
        <v>2</v>
      </c>
      <c r="N1209" s="4">
        <v>0.5</v>
      </c>
      <c r="O1209" s="1">
        <v>3</v>
      </c>
      <c r="P1209" s="4">
        <v>0.2</v>
      </c>
      <c r="Q1209" s="1">
        <v>4</v>
      </c>
      <c r="R1209" s="4">
        <v>0.05</v>
      </c>
      <c r="S1209" s="1"/>
      <c r="T1209" s="4"/>
      <c r="U1209" s="1"/>
      <c r="V1209" s="4"/>
      <c r="W1209" s="1">
        <v>528</v>
      </c>
      <c r="X1209" s="1">
        <v>14448</v>
      </c>
    </row>
    <row r="1210" spans="1:24" customHeight="1" ht="12.75">
      <c r="A1210" s="1" t="s">
        <v>1199</v>
      </c>
      <c r="B1210" s="7">
        <v>2.73</v>
      </c>
      <c r="C1210" s="1">
        <v>1</v>
      </c>
      <c r="D1210" s="1" t="s">
        <v>158</v>
      </c>
      <c r="E1210" s="1">
        <v>2.02</v>
      </c>
      <c r="F1210" s="1">
        <v>0.82</v>
      </c>
      <c r="G1210" s="1">
        <v>3</v>
      </c>
      <c r="H1210" s="1">
        <v>0.95</v>
      </c>
      <c r="I1210" s="5">
        <v>2.05</v>
      </c>
      <c r="J1210" s="5">
        <v>0.80467384697155</v>
      </c>
      <c r="K1210" s="1">
        <v>1</v>
      </c>
      <c r="L1210" s="4">
        <v>0.25</v>
      </c>
      <c r="M1210" s="1">
        <v>2</v>
      </c>
      <c r="N1210" s="4">
        <v>0.5</v>
      </c>
      <c r="O1210" s="1">
        <v>3</v>
      </c>
      <c r="P1210" s="4">
        <v>0.2</v>
      </c>
      <c r="Q1210" s="1">
        <v>4</v>
      </c>
      <c r="R1210" s="4">
        <v>0.05</v>
      </c>
      <c r="S1210" s="1"/>
      <c r="T1210" s="4"/>
      <c r="U1210" s="1"/>
      <c r="V1210" s="4"/>
      <c r="W1210" s="1">
        <v>528</v>
      </c>
      <c r="X1210" s="1">
        <v>14490</v>
      </c>
    </row>
    <row r="1211" spans="1:24" customHeight="1" ht="12.75">
      <c r="A1211" s="1" t="s">
        <v>1200</v>
      </c>
      <c r="B1211" s="7">
        <v>2.7</v>
      </c>
      <c r="C1211" s="1">
        <v>1</v>
      </c>
      <c r="D1211" s="1" t="s">
        <v>158</v>
      </c>
      <c r="E1211" s="1">
        <v>2.38</v>
      </c>
      <c r="F1211" s="1">
        <v>1.33</v>
      </c>
      <c r="G1211" s="1">
        <v>3</v>
      </c>
      <c r="H1211" s="1">
        <v>0.95</v>
      </c>
      <c r="I1211" s="5">
        <v>2.05</v>
      </c>
      <c r="J1211" s="5">
        <v>0.80467384697155</v>
      </c>
      <c r="K1211" s="1">
        <v>1</v>
      </c>
      <c r="L1211" s="4">
        <v>0.25</v>
      </c>
      <c r="M1211" s="1">
        <v>2</v>
      </c>
      <c r="N1211" s="4">
        <v>0.5</v>
      </c>
      <c r="O1211" s="1">
        <v>3</v>
      </c>
      <c r="P1211" s="4">
        <v>0.2</v>
      </c>
      <c r="Q1211" s="1">
        <v>4</v>
      </c>
      <c r="R1211" s="4">
        <v>0.05</v>
      </c>
      <c r="S1211" s="1"/>
      <c r="T1211" s="4"/>
      <c r="U1211" s="1"/>
      <c r="V1211" s="4"/>
      <c r="W1211" s="1">
        <v>528</v>
      </c>
      <c r="X1211" s="1">
        <v>14532</v>
      </c>
    </row>
    <row r="1212" spans="1:24" customHeight="1" ht="12.75">
      <c r="A1212" s="1" t="s">
        <v>1201</v>
      </c>
      <c r="B1212" s="7">
        <v>3.62</v>
      </c>
      <c r="C1212" s="1">
        <v>1</v>
      </c>
      <c r="D1212" s="1" t="s">
        <v>158</v>
      </c>
      <c r="E1212" s="1">
        <v>2.83</v>
      </c>
      <c r="F1212" s="1">
        <v>0.93</v>
      </c>
      <c r="G1212" s="1">
        <v>3</v>
      </c>
      <c r="H1212" s="1">
        <v>0.95</v>
      </c>
      <c r="I1212" s="5">
        <v>2.05</v>
      </c>
      <c r="J1212" s="5">
        <v>0.80467384697155</v>
      </c>
      <c r="K1212" s="1">
        <v>1</v>
      </c>
      <c r="L1212" s="4">
        <v>0.25</v>
      </c>
      <c r="M1212" s="1">
        <v>2</v>
      </c>
      <c r="N1212" s="4">
        <v>0.5</v>
      </c>
      <c r="O1212" s="1">
        <v>3</v>
      </c>
      <c r="P1212" s="4">
        <v>0.2</v>
      </c>
      <c r="Q1212" s="1">
        <v>4</v>
      </c>
      <c r="R1212" s="4">
        <v>0.05</v>
      </c>
      <c r="S1212" s="1"/>
      <c r="T1212" s="4"/>
      <c r="U1212" s="1"/>
      <c r="V1212" s="4"/>
      <c r="W1212" s="1">
        <v>528</v>
      </c>
      <c r="X1212" s="1">
        <v>14574</v>
      </c>
    </row>
    <row r="1213" spans="1:24" customHeight="1" ht="12.75">
      <c r="A1213" s="1" t="s">
        <v>1202</v>
      </c>
      <c r="B1213" s="7">
        <v>2.51</v>
      </c>
      <c r="C1213" s="1">
        <v>1</v>
      </c>
      <c r="D1213" s="1" t="s">
        <v>158</v>
      </c>
      <c r="E1213" s="1">
        <v>2.3</v>
      </c>
      <c r="F1213" s="1">
        <v>0.96</v>
      </c>
      <c r="G1213" s="1">
        <v>3</v>
      </c>
      <c r="H1213" s="1">
        <v>0.95</v>
      </c>
      <c r="I1213" s="5">
        <v>2.05</v>
      </c>
      <c r="J1213" s="5">
        <v>0.80467384697155</v>
      </c>
      <c r="K1213" s="1">
        <v>1</v>
      </c>
      <c r="L1213" s="4">
        <v>0.25</v>
      </c>
      <c r="M1213" s="1">
        <v>2</v>
      </c>
      <c r="N1213" s="4">
        <v>0.5</v>
      </c>
      <c r="O1213" s="1">
        <v>3</v>
      </c>
      <c r="P1213" s="4">
        <v>0.2</v>
      </c>
      <c r="Q1213" s="1">
        <v>4</v>
      </c>
      <c r="R1213" s="4">
        <v>0.05</v>
      </c>
      <c r="S1213" s="1"/>
      <c r="T1213" s="4"/>
      <c r="U1213" s="1"/>
      <c r="V1213" s="4"/>
      <c r="W1213" s="1">
        <v>528</v>
      </c>
      <c r="X1213" s="1">
        <v>14616</v>
      </c>
    </row>
    <row r="1214" spans="1:24" customHeight="1" ht="12.75">
      <c r="A1214" s="1" t="s">
        <v>1203</v>
      </c>
      <c r="B1214" s="7">
        <v>3.86</v>
      </c>
      <c r="C1214" s="1">
        <v>1</v>
      </c>
      <c r="D1214" s="1" t="s">
        <v>158</v>
      </c>
      <c r="E1214" s="1">
        <v>2.24</v>
      </c>
      <c r="F1214" s="1">
        <v>1.29</v>
      </c>
      <c r="G1214" s="1">
        <v>3</v>
      </c>
      <c r="H1214" s="1">
        <v>0.95</v>
      </c>
      <c r="I1214" s="5">
        <v>2.05</v>
      </c>
      <c r="J1214" s="5">
        <v>0.80467384697155</v>
      </c>
      <c r="K1214" s="1">
        <v>1</v>
      </c>
      <c r="L1214" s="4">
        <v>0.25</v>
      </c>
      <c r="M1214" s="1">
        <v>2</v>
      </c>
      <c r="N1214" s="4">
        <v>0.5</v>
      </c>
      <c r="O1214" s="1">
        <v>3</v>
      </c>
      <c r="P1214" s="4">
        <v>0.2</v>
      </c>
      <c r="Q1214" s="1">
        <v>4</v>
      </c>
      <c r="R1214" s="4">
        <v>0.05</v>
      </c>
      <c r="S1214" s="1"/>
      <c r="T1214" s="4"/>
      <c r="U1214" s="1"/>
      <c r="V1214" s="4"/>
      <c r="W1214" s="1">
        <v>528</v>
      </c>
      <c r="X1214" s="1">
        <v>14658</v>
      </c>
    </row>
    <row r="1215" spans="1:24" customHeight="1" ht="12.75">
      <c r="A1215" s="1" t="s">
        <v>1204</v>
      </c>
      <c r="B1215" s="7">
        <v>2.52</v>
      </c>
      <c r="C1215" s="1">
        <v>1</v>
      </c>
      <c r="D1215" s="1" t="s">
        <v>158</v>
      </c>
      <c r="E1215" s="1">
        <v>2.18</v>
      </c>
      <c r="F1215" s="1">
        <v>1.5</v>
      </c>
      <c r="G1215" s="1">
        <v>3</v>
      </c>
      <c r="H1215" s="1">
        <v>0.95</v>
      </c>
      <c r="I1215" s="5">
        <v>2.05</v>
      </c>
      <c r="J1215" s="5">
        <v>0.80467384697155</v>
      </c>
      <c r="K1215" s="1">
        <v>1</v>
      </c>
      <c r="L1215" s="4">
        <v>0.25</v>
      </c>
      <c r="M1215" s="1">
        <v>2</v>
      </c>
      <c r="N1215" s="4">
        <v>0.5</v>
      </c>
      <c r="O1215" s="1">
        <v>3</v>
      </c>
      <c r="P1215" s="4">
        <v>0.2</v>
      </c>
      <c r="Q1215" s="1">
        <v>4</v>
      </c>
      <c r="R1215" s="4">
        <v>0.05</v>
      </c>
      <c r="S1215" s="1"/>
      <c r="T1215" s="4"/>
      <c r="U1215" s="1"/>
      <c r="V1215" s="4"/>
      <c r="W1215" s="1">
        <v>528</v>
      </c>
      <c r="X1215" s="1">
        <v>14700</v>
      </c>
    </row>
    <row r="1216" spans="1:24" customHeight="1" ht="12.75">
      <c r="A1216" s="1" t="s">
        <v>1205</v>
      </c>
      <c r="B1216" s="7">
        <v>4.73</v>
      </c>
      <c r="C1216" s="1">
        <v>1</v>
      </c>
      <c r="D1216" s="1" t="s">
        <v>158</v>
      </c>
      <c r="E1216" s="1">
        <v>2.29</v>
      </c>
      <c r="F1216" s="1">
        <v>1.44</v>
      </c>
      <c r="G1216" s="1">
        <v>3</v>
      </c>
      <c r="H1216" s="1">
        <v>0.95</v>
      </c>
      <c r="I1216" s="5">
        <v>2.05</v>
      </c>
      <c r="J1216" s="5">
        <v>0.80467384697155</v>
      </c>
      <c r="K1216" s="1">
        <v>1</v>
      </c>
      <c r="L1216" s="4">
        <v>0.25</v>
      </c>
      <c r="M1216" s="1">
        <v>2</v>
      </c>
      <c r="N1216" s="4">
        <v>0.5</v>
      </c>
      <c r="O1216" s="1">
        <v>3</v>
      </c>
      <c r="P1216" s="4">
        <v>0.2</v>
      </c>
      <c r="Q1216" s="1">
        <v>4</v>
      </c>
      <c r="R1216" s="4">
        <v>0.05</v>
      </c>
      <c r="S1216" s="1"/>
      <c r="T1216" s="4"/>
      <c r="U1216" s="1"/>
      <c r="V1216" s="4"/>
      <c r="W1216" s="1">
        <v>528</v>
      </c>
      <c r="X1216" s="1">
        <v>14742</v>
      </c>
    </row>
    <row r="1217" spans="1:24" customHeight="1" ht="12.75">
      <c r="A1217" s="1" t="s">
        <v>1206</v>
      </c>
      <c r="B1217" s="7">
        <v>4.22</v>
      </c>
      <c r="C1217" s="1">
        <v>1</v>
      </c>
      <c r="D1217" s="1" t="s">
        <v>158</v>
      </c>
      <c r="E1217" s="1">
        <v>2.67</v>
      </c>
      <c r="F1217" s="1">
        <v>1.43</v>
      </c>
      <c r="G1217" s="1">
        <v>3</v>
      </c>
      <c r="H1217" s="1">
        <v>0.95</v>
      </c>
      <c r="I1217" s="5">
        <v>2.05</v>
      </c>
      <c r="J1217" s="5">
        <v>0.80467384697155</v>
      </c>
      <c r="K1217" s="1">
        <v>1</v>
      </c>
      <c r="L1217" s="4">
        <v>0.25</v>
      </c>
      <c r="M1217" s="1">
        <v>2</v>
      </c>
      <c r="N1217" s="4">
        <v>0.5</v>
      </c>
      <c r="O1217" s="1">
        <v>3</v>
      </c>
      <c r="P1217" s="4">
        <v>0.2</v>
      </c>
      <c r="Q1217" s="1">
        <v>4</v>
      </c>
      <c r="R1217" s="4">
        <v>0.05</v>
      </c>
      <c r="S1217" s="1"/>
      <c r="T1217" s="4"/>
      <c r="U1217" s="1"/>
      <c r="V1217" s="4"/>
      <c r="W1217" s="1">
        <v>528</v>
      </c>
      <c r="X1217" s="1">
        <v>14784</v>
      </c>
    </row>
    <row r="1218" spans="1:24" customHeight="1" ht="12.75">
      <c r="A1218" s="1" t="s">
        <v>1207</v>
      </c>
      <c r="B1218" s="7">
        <v>3.43</v>
      </c>
      <c r="C1218" s="1">
        <v>1</v>
      </c>
      <c r="D1218" s="1" t="s">
        <v>158</v>
      </c>
      <c r="E1218" s="1">
        <v>2.89</v>
      </c>
      <c r="F1218" s="1">
        <v>1.22</v>
      </c>
      <c r="G1218" s="1">
        <v>3</v>
      </c>
      <c r="H1218" s="1">
        <v>0.95</v>
      </c>
      <c r="I1218" s="5">
        <v>2.05</v>
      </c>
      <c r="J1218" s="5">
        <v>0.80467384697155</v>
      </c>
      <c r="K1218" s="1">
        <v>1</v>
      </c>
      <c r="L1218" s="4">
        <v>0.25</v>
      </c>
      <c r="M1218" s="1">
        <v>2</v>
      </c>
      <c r="N1218" s="4">
        <v>0.5</v>
      </c>
      <c r="O1218" s="1">
        <v>3</v>
      </c>
      <c r="P1218" s="4">
        <v>0.2</v>
      </c>
      <c r="Q1218" s="1">
        <v>4</v>
      </c>
      <c r="R1218" s="4">
        <v>0.05</v>
      </c>
      <c r="S1218" s="1"/>
      <c r="T1218" s="4"/>
      <c r="U1218" s="1"/>
      <c r="V1218" s="4"/>
      <c r="W1218" s="1">
        <v>528</v>
      </c>
      <c r="X1218" s="1">
        <v>14826</v>
      </c>
    </row>
    <row r="1219" spans="1:24" customHeight="1" ht="12.75">
      <c r="A1219" s="1" t="s">
        <v>1208</v>
      </c>
      <c r="B1219" s="7">
        <v>2.89</v>
      </c>
      <c r="C1219" s="1">
        <v>1</v>
      </c>
      <c r="D1219" s="1" t="s">
        <v>158</v>
      </c>
      <c r="E1219" s="1">
        <v>2.99</v>
      </c>
      <c r="F1219" s="1">
        <v>1.29</v>
      </c>
      <c r="G1219" s="1">
        <v>3</v>
      </c>
      <c r="H1219" s="1">
        <v>0.95</v>
      </c>
      <c r="I1219" s="5">
        <v>2.05</v>
      </c>
      <c r="J1219" s="5">
        <v>0.80467384697155</v>
      </c>
      <c r="K1219" s="1">
        <v>1</v>
      </c>
      <c r="L1219" s="4">
        <v>0.25</v>
      </c>
      <c r="M1219" s="1">
        <v>2</v>
      </c>
      <c r="N1219" s="4">
        <v>0.5</v>
      </c>
      <c r="O1219" s="1">
        <v>3</v>
      </c>
      <c r="P1219" s="4">
        <v>0.2</v>
      </c>
      <c r="Q1219" s="1">
        <v>4</v>
      </c>
      <c r="R1219" s="4">
        <v>0.05</v>
      </c>
      <c r="S1219" s="1"/>
      <c r="T1219" s="4"/>
      <c r="U1219" s="1"/>
      <c r="V1219" s="4"/>
      <c r="W1219" s="1">
        <v>528</v>
      </c>
      <c r="X1219" s="1">
        <v>14868</v>
      </c>
    </row>
    <row r="1220" spans="1:24" customHeight="1" ht="12.75">
      <c r="A1220" s="1" t="s">
        <v>1209</v>
      </c>
      <c r="B1220" s="7">
        <v>3.57</v>
      </c>
      <c r="C1220" s="1">
        <v>1</v>
      </c>
      <c r="D1220" s="1" t="s">
        <v>158</v>
      </c>
      <c r="E1220" s="1">
        <v>2.83</v>
      </c>
      <c r="F1220" s="1">
        <v>1.14</v>
      </c>
      <c r="G1220" s="1">
        <v>3</v>
      </c>
      <c r="H1220" s="1">
        <v>0.95</v>
      </c>
      <c r="I1220" s="5">
        <v>2.05</v>
      </c>
      <c r="J1220" s="5">
        <v>0.80467384697155</v>
      </c>
      <c r="K1220" s="1">
        <v>1</v>
      </c>
      <c r="L1220" s="4">
        <v>0.25</v>
      </c>
      <c r="M1220" s="1">
        <v>2</v>
      </c>
      <c r="N1220" s="4">
        <v>0.5</v>
      </c>
      <c r="O1220" s="1">
        <v>3</v>
      </c>
      <c r="P1220" s="4">
        <v>0.2</v>
      </c>
      <c r="Q1220" s="1">
        <v>4</v>
      </c>
      <c r="R1220" s="4">
        <v>0.05</v>
      </c>
      <c r="S1220" s="1"/>
      <c r="T1220" s="4"/>
      <c r="U1220" s="1"/>
      <c r="V1220" s="4"/>
      <c r="W1220" s="1">
        <v>528</v>
      </c>
      <c r="X1220" s="1">
        <v>14910</v>
      </c>
    </row>
    <row r="1221" spans="1:24" customHeight="1" ht="12.75">
      <c r="A1221" s="1" t="s">
        <v>1210</v>
      </c>
      <c r="B1221" s="7">
        <v>3.59</v>
      </c>
      <c r="C1221" s="1">
        <v>1</v>
      </c>
      <c r="D1221" s="1" t="s">
        <v>158</v>
      </c>
      <c r="E1221" s="1">
        <v>2.4</v>
      </c>
      <c r="F1221" s="1">
        <v>0.93</v>
      </c>
      <c r="G1221" s="1">
        <v>3</v>
      </c>
      <c r="H1221" s="1">
        <v>0.95</v>
      </c>
      <c r="I1221" s="5">
        <v>2.05</v>
      </c>
      <c r="J1221" s="5">
        <v>0.80467384697155</v>
      </c>
      <c r="K1221" s="1">
        <v>1</v>
      </c>
      <c r="L1221" s="4">
        <v>0.25</v>
      </c>
      <c r="M1221" s="1">
        <v>2</v>
      </c>
      <c r="N1221" s="4">
        <v>0.5</v>
      </c>
      <c r="O1221" s="1">
        <v>3</v>
      </c>
      <c r="P1221" s="4">
        <v>0.2</v>
      </c>
      <c r="Q1221" s="1">
        <v>4</v>
      </c>
      <c r="R1221" s="4">
        <v>0.05</v>
      </c>
      <c r="S1221" s="1"/>
      <c r="T1221" s="4"/>
      <c r="U1221" s="1"/>
      <c r="V1221" s="4"/>
      <c r="W1221" s="1">
        <v>528</v>
      </c>
      <c r="X1221" s="1">
        <v>14952</v>
      </c>
    </row>
    <row r="1222" spans="1:24" customHeight="1" ht="12.75">
      <c r="A1222" s="1" t="s">
        <v>1211</v>
      </c>
      <c r="B1222" s="7">
        <v>4.59</v>
      </c>
      <c r="C1222" s="1">
        <v>1</v>
      </c>
      <c r="D1222" s="1" t="s">
        <v>158</v>
      </c>
      <c r="E1222" s="1">
        <v>2.64</v>
      </c>
      <c r="F1222" s="1">
        <v>1.22</v>
      </c>
      <c r="G1222" s="1">
        <v>3</v>
      </c>
      <c r="H1222" s="1">
        <v>0.95</v>
      </c>
      <c r="I1222" s="5">
        <v>2.05</v>
      </c>
      <c r="J1222" s="5">
        <v>0.80467384697155</v>
      </c>
      <c r="K1222" s="1">
        <v>1</v>
      </c>
      <c r="L1222" s="4">
        <v>0.25</v>
      </c>
      <c r="M1222" s="1">
        <v>2</v>
      </c>
      <c r="N1222" s="4">
        <v>0.5</v>
      </c>
      <c r="O1222" s="1">
        <v>3</v>
      </c>
      <c r="P1222" s="4">
        <v>0.2</v>
      </c>
      <c r="Q1222" s="1">
        <v>4</v>
      </c>
      <c r="R1222" s="4">
        <v>0.05</v>
      </c>
      <c r="S1222" s="1"/>
      <c r="T1222" s="4"/>
      <c r="U1222" s="1"/>
      <c r="V1222" s="4"/>
      <c r="W1222" s="1">
        <v>528</v>
      </c>
      <c r="X1222" s="1">
        <v>14994</v>
      </c>
    </row>
    <row r="1223" spans="1:24" customHeight="1" ht="12.75">
      <c r="A1223" s="1" t="s">
        <v>1212</v>
      </c>
      <c r="B1223" s="7">
        <v>3.41</v>
      </c>
      <c r="C1223" s="1">
        <v>1</v>
      </c>
      <c r="D1223" s="1" t="s">
        <v>158</v>
      </c>
      <c r="E1223" s="1">
        <v>2.35</v>
      </c>
      <c r="F1223" s="1">
        <v>0.86</v>
      </c>
      <c r="G1223" s="1">
        <v>3</v>
      </c>
      <c r="H1223" s="1">
        <v>0.95</v>
      </c>
      <c r="I1223" s="5">
        <v>2.05</v>
      </c>
      <c r="J1223" s="5">
        <v>0.80467384697155</v>
      </c>
      <c r="K1223" s="1">
        <v>1</v>
      </c>
      <c r="L1223" s="4">
        <v>0.25</v>
      </c>
      <c r="M1223" s="1">
        <v>2</v>
      </c>
      <c r="N1223" s="4">
        <v>0.5</v>
      </c>
      <c r="O1223" s="1">
        <v>3</v>
      </c>
      <c r="P1223" s="4">
        <v>0.2</v>
      </c>
      <c r="Q1223" s="1">
        <v>4</v>
      </c>
      <c r="R1223" s="4">
        <v>0.05</v>
      </c>
      <c r="S1223" s="1"/>
      <c r="T1223" s="4"/>
      <c r="U1223" s="1"/>
      <c r="V1223" s="4"/>
      <c r="W1223" s="1">
        <v>528</v>
      </c>
      <c r="X1223" s="1">
        <v>15036</v>
      </c>
    </row>
    <row r="1224" spans="1:24" customHeight="1" ht="12.75">
      <c r="A1224" s="1" t="s">
        <v>1213</v>
      </c>
      <c r="B1224" s="7">
        <v>3.24</v>
      </c>
      <c r="C1224" s="1">
        <v>1</v>
      </c>
      <c r="D1224" s="1" t="s">
        <v>158</v>
      </c>
      <c r="E1224" s="1">
        <v>2.22</v>
      </c>
      <c r="F1224" s="1">
        <v>1.23</v>
      </c>
      <c r="G1224" s="1">
        <v>3</v>
      </c>
      <c r="H1224" s="1">
        <v>0.95</v>
      </c>
      <c r="I1224" s="5">
        <v>2.05</v>
      </c>
      <c r="J1224" s="5">
        <v>0.80467384697155</v>
      </c>
      <c r="K1224" s="1">
        <v>1</v>
      </c>
      <c r="L1224" s="4">
        <v>0.25</v>
      </c>
      <c r="M1224" s="1">
        <v>2</v>
      </c>
      <c r="N1224" s="4">
        <v>0.5</v>
      </c>
      <c r="O1224" s="1">
        <v>3</v>
      </c>
      <c r="P1224" s="4">
        <v>0.2</v>
      </c>
      <c r="Q1224" s="1">
        <v>4</v>
      </c>
      <c r="R1224" s="4">
        <v>0.05</v>
      </c>
      <c r="S1224" s="1"/>
      <c r="T1224" s="4"/>
      <c r="U1224" s="1"/>
      <c r="V1224" s="4"/>
      <c r="W1224" s="1">
        <v>528</v>
      </c>
      <c r="X1224" s="1">
        <v>15078</v>
      </c>
    </row>
    <row r="1225" spans="1:24" customHeight="1" ht="12.75">
      <c r="A1225" s="1" t="s">
        <v>1214</v>
      </c>
      <c r="B1225" s="7">
        <v>3.06</v>
      </c>
      <c r="C1225" s="1">
        <v>1</v>
      </c>
      <c r="D1225" s="1" t="s">
        <v>158</v>
      </c>
      <c r="E1225" s="1">
        <v>2.6</v>
      </c>
      <c r="F1225" s="1">
        <v>0.94</v>
      </c>
      <c r="G1225" s="1">
        <v>3</v>
      </c>
      <c r="H1225" s="1">
        <v>0.95</v>
      </c>
      <c r="I1225" s="5">
        <v>2.05</v>
      </c>
      <c r="J1225" s="5">
        <v>0.80467384697155</v>
      </c>
      <c r="K1225" s="1">
        <v>1</v>
      </c>
      <c r="L1225" s="4">
        <v>0.25</v>
      </c>
      <c r="M1225" s="1">
        <v>2</v>
      </c>
      <c r="N1225" s="4">
        <v>0.5</v>
      </c>
      <c r="O1225" s="1">
        <v>3</v>
      </c>
      <c r="P1225" s="4">
        <v>0.2</v>
      </c>
      <c r="Q1225" s="1">
        <v>4</v>
      </c>
      <c r="R1225" s="4">
        <v>0.05</v>
      </c>
      <c r="S1225" s="1"/>
      <c r="T1225" s="4"/>
      <c r="U1225" s="1"/>
      <c r="V1225" s="4"/>
      <c r="W1225" s="1">
        <v>528</v>
      </c>
      <c r="X1225" s="1">
        <v>15120</v>
      </c>
    </row>
    <row r="1226" spans="1:24" customHeight="1" ht="12.75">
      <c r="A1226" s="1" t="s">
        <v>1215</v>
      </c>
      <c r="B1226" s="7">
        <v>4.33</v>
      </c>
      <c r="C1226" s="1">
        <v>1</v>
      </c>
      <c r="D1226" s="1" t="s">
        <v>158</v>
      </c>
      <c r="E1226" s="1">
        <v>2.87</v>
      </c>
      <c r="F1226" s="1">
        <v>1.06</v>
      </c>
      <c r="G1226" s="1">
        <v>3</v>
      </c>
      <c r="H1226" s="1">
        <v>0.95</v>
      </c>
      <c r="I1226" s="5">
        <v>2.05</v>
      </c>
      <c r="J1226" s="5">
        <v>0.80467384697155</v>
      </c>
      <c r="K1226" s="1">
        <v>1</v>
      </c>
      <c r="L1226" s="4">
        <v>0.25</v>
      </c>
      <c r="M1226" s="1">
        <v>2</v>
      </c>
      <c r="N1226" s="4">
        <v>0.5</v>
      </c>
      <c r="O1226" s="1">
        <v>3</v>
      </c>
      <c r="P1226" s="4">
        <v>0.2</v>
      </c>
      <c r="Q1226" s="1">
        <v>4</v>
      </c>
      <c r="R1226" s="4">
        <v>0.05</v>
      </c>
      <c r="S1226" s="1"/>
      <c r="T1226" s="4"/>
      <c r="U1226" s="1"/>
      <c r="V1226" s="4"/>
      <c r="W1226" s="1">
        <v>528</v>
      </c>
      <c r="X1226" s="1">
        <v>15162</v>
      </c>
    </row>
    <row r="1227" spans="1:24" customHeight="1" ht="12.75">
      <c r="A1227" s="1" t="s">
        <v>1216</v>
      </c>
      <c r="B1227" s="7">
        <v>4.53</v>
      </c>
      <c r="C1227" s="1">
        <v>1</v>
      </c>
      <c r="D1227" s="1" t="s">
        <v>158</v>
      </c>
      <c r="E1227" s="1">
        <v>2.32</v>
      </c>
      <c r="F1227" s="1">
        <v>1.17</v>
      </c>
      <c r="G1227" s="1">
        <v>3</v>
      </c>
      <c r="H1227" s="1">
        <v>0.95</v>
      </c>
      <c r="I1227" s="5">
        <v>2.05</v>
      </c>
      <c r="J1227" s="5">
        <v>0.80467384697155</v>
      </c>
      <c r="K1227" s="1">
        <v>1</v>
      </c>
      <c r="L1227" s="4">
        <v>0.25</v>
      </c>
      <c r="M1227" s="1">
        <v>2</v>
      </c>
      <c r="N1227" s="4">
        <v>0.5</v>
      </c>
      <c r="O1227" s="1">
        <v>3</v>
      </c>
      <c r="P1227" s="4">
        <v>0.2</v>
      </c>
      <c r="Q1227" s="1">
        <v>4</v>
      </c>
      <c r="R1227" s="4">
        <v>0.05</v>
      </c>
      <c r="S1227" s="1"/>
      <c r="T1227" s="4"/>
      <c r="U1227" s="1"/>
      <c r="V1227" s="4"/>
      <c r="W1227" s="1">
        <v>528</v>
      </c>
      <c r="X1227" s="1">
        <v>15204</v>
      </c>
    </row>
    <row r="1228" spans="1:24" customHeight="1" ht="12.75">
      <c r="A1228" s="1" t="s">
        <v>1217</v>
      </c>
      <c r="B1228" s="7">
        <v>3.68</v>
      </c>
      <c r="C1228" s="1">
        <v>1</v>
      </c>
      <c r="D1228" s="1" t="s">
        <v>158</v>
      </c>
      <c r="E1228" s="1">
        <v>2.22</v>
      </c>
      <c r="F1228" s="1">
        <v>1.29</v>
      </c>
      <c r="G1228" s="1">
        <v>3</v>
      </c>
      <c r="H1228" s="1">
        <v>0.95</v>
      </c>
      <c r="I1228" s="5">
        <v>2.05</v>
      </c>
      <c r="J1228" s="5">
        <v>0.80467384697155</v>
      </c>
      <c r="K1228" s="1">
        <v>1</v>
      </c>
      <c r="L1228" s="4">
        <v>0.25</v>
      </c>
      <c r="M1228" s="1">
        <v>2</v>
      </c>
      <c r="N1228" s="4">
        <v>0.5</v>
      </c>
      <c r="O1228" s="1">
        <v>3</v>
      </c>
      <c r="P1228" s="4">
        <v>0.2</v>
      </c>
      <c r="Q1228" s="1">
        <v>4</v>
      </c>
      <c r="R1228" s="4">
        <v>0.05</v>
      </c>
      <c r="S1228" s="1"/>
      <c r="T1228" s="4"/>
      <c r="U1228" s="1"/>
      <c r="V1228" s="4"/>
      <c r="W1228" s="1">
        <v>528</v>
      </c>
      <c r="X1228" s="1">
        <v>15246</v>
      </c>
    </row>
    <row r="1229" spans="1:24" customHeight="1" ht="12.75">
      <c r="A1229" s="1" t="s">
        <v>1218</v>
      </c>
      <c r="B1229" s="7">
        <v>4.28</v>
      </c>
      <c r="C1229" s="1">
        <v>1</v>
      </c>
      <c r="D1229" s="1" t="s">
        <v>158</v>
      </c>
      <c r="E1229" s="1">
        <v>2.65</v>
      </c>
      <c r="F1229" s="1">
        <v>1.41</v>
      </c>
      <c r="G1229" s="1">
        <v>3</v>
      </c>
      <c r="H1229" s="1">
        <v>0.95</v>
      </c>
      <c r="I1229" s="5">
        <v>2.05</v>
      </c>
      <c r="J1229" s="5">
        <v>0.80467384697155</v>
      </c>
      <c r="K1229" s="1">
        <v>1</v>
      </c>
      <c r="L1229" s="4">
        <v>0.25</v>
      </c>
      <c r="M1229" s="1">
        <v>2</v>
      </c>
      <c r="N1229" s="4">
        <v>0.5</v>
      </c>
      <c r="O1229" s="1">
        <v>3</v>
      </c>
      <c r="P1229" s="4">
        <v>0.2</v>
      </c>
      <c r="Q1229" s="1">
        <v>4</v>
      </c>
      <c r="R1229" s="4">
        <v>0.05</v>
      </c>
      <c r="S1229" s="1"/>
      <c r="T1229" s="4"/>
      <c r="U1229" s="1"/>
      <c r="V1229" s="4"/>
      <c r="W1229" s="1">
        <v>528</v>
      </c>
      <c r="X1229" s="1">
        <v>15288</v>
      </c>
    </row>
    <row r="1230" spans="1:24" customHeight="1" ht="12.75">
      <c r="A1230" s="1" t="s">
        <v>1219</v>
      </c>
      <c r="B1230" s="7">
        <v>4.63</v>
      </c>
      <c r="C1230" s="1">
        <v>1</v>
      </c>
      <c r="D1230" s="1" t="s">
        <v>158</v>
      </c>
      <c r="E1230" s="1">
        <v>2.55</v>
      </c>
      <c r="F1230" s="1">
        <v>1.08</v>
      </c>
      <c r="G1230" s="1">
        <v>3</v>
      </c>
      <c r="H1230" s="1">
        <v>0.95</v>
      </c>
      <c r="I1230" s="5">
        <v>2.05</v>
      </c>
      <c r="J1230" s="5">
        <v>0.80467384697155</v>
      </c>
      <c r="K1230" s="1">
        <v>1</v>
      </c>
      <c r="L1230" s="4">
        <v>0.25</v>
      </c>
      <c r="M1230" s="1">
        <v>2</v>
      </c>
      <c r="N1230" s="4">
        <v>0.5</v>
      </c>
      <c r="O1230" s="1">
        <v>3</v>
      </c>
      <c r="P1230" s="4">
        <v>0.2</v>
      </c>
      <c r="Q1230" s="1">
        <v>4</v>
      </c>
      <c r="R1230" s="4">
        <v>0.05</v>
      </c>
      <c r="S1230" s="1"/>
      <c r="T1230" s="4"/>
      <c r="U1230" s="1"/>
      <c r="V1230" s="4"/>
      <c r="W1230" s="1">
        <v>528</v>
      </c>
      <c r="X1230" s="1">
        <v>15330</v>
      </c>
    </row>
    <row r="1231" spans="1:24" customHeight="1" ht="12.75">
      <c r="A1231" s="1" t="s">
        <v>1393</v>
      </c>
      <c r="B1231" s="7">
        <v>4.4</v>
      </c>
      <c r="C1231" s="1">
        <v>1</v>
      </c>
      <c r="D1231" s="1" t="s">
        <v>158</v>
      </c>
      <c r="E1231" s="1">
        <v>2.55</v>
      </c>
      <c r="F1231" s="1">
        <v>0.87</v>
      </c>
      <c r="G1231" s="1">
        <v>3</v>
      </c>
      <c r="H1231" s="1">
        <v>0.95</v>
      </c>
      <c r="I1231" s="5">
        <v>2.05</v>
      </c>
      <c r="J1231" s="5">
        <v>0.80467384697155</v>
      </c>
      <c r="K1231" s="1">
        <v>1</v>
      </c>
      <c r="L1231" s="4">
        <v>0.25</v>
      </c>
      <c r="M1231" s="1">
        <v>2</v>
      </c>
      <c r="N1231" s="4">
        <v>0.5</v>
      </c>
      <c r="O1231" s="1">
        <v>3</v>
      </c>
      <c r="P1231" s="4">
        <v>0.2</v>
      </c>
      <c r="Q1231" s="1">
        <v>4</v>
      </c>
      <c r="R1231" s="4">
        <v>0.05</v>
      </c>
      <c r="S1231" s="1"/>
      <c r="T1231" s="4"/>
      <c r="U1231" s="1"/>
      <c r="V1231" s="4"/>
      <c r="W1231" s="1">
        <v>528</v>
      </c>
      <c r="X1231" s="1">
        <v>15372</v>
      </c>
    </row>
    <row r="1232" spans="1:24" customHeight="1" ht="12.75">
      <c r="A1232" s="1" t="s">
        <v>1394</v>
      </c>
      <c r="B1232" s="7">
        <v>2.93</v>
      </c>
      <c r="C1232" s="1">
        <v>1</v>
      </c>
      <c r="D1232" s="1" t="s">
        <v>158</v>
      </c>
      <c r="E1232" s="1">
        <v>2.5</v>
      </c>
      <c r="F1232" s="1">
        <v>0.84</v>
      </c>
      <c r="G1232" s="1">
        <v>3</v>
      </c>
      <c r="H1232" s="1">
        <v>0.95</v>
      </c>
      <c r="I1232" s="5">
        <v>2.05</v>
      </c>
      <c r="J1232" s="5">
        <v>0.80467384697155</v>
      </c>
      <c r="K1232" s="1">
        <v>1</v>
      </c>
      <c r="L1232" s="4">
        <v>0.25</v>
      </c>
      <c r="M1232" s="1">
        <v>2</v>
      </c>
      <c r="N1232" s="4">
        <v>0.5</v>
      </c>
      <c r="O1232" s="1">
        <v>3</v>
      </c>
      <c r="P1232" s="4">
        <v>0.2</v>
      </c>
      <c r="Q1232" s="1">
        <v>4</v>
      </c>
      <c r="R1232" s="4">
        <v>0.05</v>
      </c>
      <c r="S1232" s="1"/>
      <c r="T1232" s="4"/>
      <c r="U1232" s="1"/>
      <c r="V1232" s="4"/>
      <c r="W1232" s="1">
        <v>528</v>
      </c>
      <c r="X1232" s="1">
        <v>15414</v>
      </c>
    </row>
    <row r="1233" spans="1:24" customHeight="1" ht="12.75">
      <c r="A1233" s="1" t="s">
        <v>1395</v>
      </c>
      <c r="B1233" s="7">
        <v>3.55</v>
      </c>
      <c r="C1233" s="1">
        <v>1</v>
      </c>
      <c r="D1233" s="1" t="s">
        <v>158</v>
      </c>
      <c r="E1233" s="1">
        <v>2.48</v>
      </c>
      <c r="F1233" s="1">
        <v>1.15</v>
      </c>
      <c r="G1233" s="1">
        <v>3</v>
      </c>
      <c r="H1233" s="1">
        <v>0.95</v>
      </c>
      <c r="I1233" s="5">
        <v>2.05</v>
      </c>
      <c r="J1233" s="5">
        <v>0.80467384697155</v>
      </c>
      <c r="K1233" s="1">
        <v>1</v>
      </c>
      <c r="L1233" s="4">
        <v>0.25</v>
      </c>
      <c r="M1233" s="1">
        <v>2</v>
      </c>
      <c r="N1233" s="4">
        <v>0.5</v>
      </c>
      <c r="O1233" s="1">
        <v>3</v>
      </c>
      <c r="P1233" s="4">
        <v>0.2</v>
      </c>
      <c r="Q1233" s="1">
        <v>4</v>
      </c>
      <c r="R1233" s="4">
        <v>0.05</v>
      </c>
      <c r="S1233" s="1"/>
      <c r="T1233" s="4"/>
      <c r="U1233" s="1"/>
      <c r="V1233" s="4"/>
      <c r="W1233" s="1">
        <v>528</v>
      </c>
      <c r="X1233" s="1">
        <v>15456</v>
      </c>
    </row>
    <row r="1234" spans="1:24" customHeight="1" ht="12.75">
      <c r="A1234" s="1" t="s">
        <v>1396</v>
      </c>
      <c r="B1234" s="7">
        <v>2.73</v>
      </c>
      <c r="C1234" s="1">
        <v>1</v>
      </c>
      <c r="D1234" s="1" t="s">
        <v>158</v>
      </c>
      <c r="E1234" s="1">
        <v>2.24</v>
      </c>
      <c r="F1234" s="1">
        <v>1.11</v>
      </c>
      <c r="G1234" s="1">
        <v>3</v>
      </c>
      <c r="H1234" s="1">
        <v>0.95</v>
      </c>
      <c r="I1234" s="5">
        <v>2.05</v>
      </c>
      <c r="J1234" s="5">
        <v>0.80467384697155</v>
      </c>
      <c r="K1234" s="1">
        <v>1</v>
      </c>
      <c r="L1234" s="4">
        <v>0.25</v>
      </c>
      <c r="M1234" s="1">
        <v>2</v>
      </c>
      <c r="N1234" s="4">
        <v>0.5</v>
      </c>
      <c r="O1234" s="1">
        <v>3</v>
      </c>
      <c r="P1234" s="4">
        <v>0.2</v>
      </c>
      <c r="Q1234" s="1">
        <v>4</v>
      </c>
      <c r="R1234" s="4">
        <v>0.05</v>
      </c>
      <c r="S1234" s="1"/>
      <c r="T1234" s="4"/>
      <c r="U1234" s="1"/>
      <c r="V1234" s="4"/>
      <c r="W1234" s="1">
        <v>528</v>
      </c>
      <c r="X1234" s="1">
        <v>15498</v>
      </c>
    </row>
    <row r="1235" spans="1:24" customHeight="1" ht="12.75">
      <c r="A1235" s="1" t="s">
        <v>1397</v>
      </c>
      <c r="B1235" s="7">
        <v>3.93</v>
      </c>
      <c r="C1235" s="1">
        <v>1</v>
      </c>
      <c r="D1235" s="1" t="s">
        <v>158</v>
      </c>
      <c r="E1235" s="1">
        <v>2.05</v>
      </c>
      <c r="F1235" s="1">
        <v>0.96</v>
      </c>
      <c r="G1235" s="1">
        <v>3</v>
      </c>
      <c r="H1235" s="1">
        <v>0.95</v>
      </c>
      <c r="I1235" s="5">
        <v>2.05</v>
      </c>
      <c r="J1235" s="5">
        <v>0.80467384697155</v>
      </c>
      <c r="K1235" s="1">
        <v>1</v>
      </c>
      <c r="L1235" s="4">
        <v>0.25</v>
      </c>
      <c r="M1235" s="1">
        <v>2</v>
      </c>
      <c r="N1235" s="4">
        <v>0.5</v>
      </c>
      <c r="O1235" s="1">
        <v>3</v>
      </c>
      <c r="P1235" s="4">
        <v>0.2</v>
      </c>
      <c r="Q1235" s="1">
        <v>4</v>
      </c>
      <c r="R1235" s="4">
        <v>0.05</v>
      </c>
      <c r="S1235" s="1"/>
      <c r="T1235" s="4"/>
      <c r="U1235" s="1"/>
      <c r="V1235" s="4"/>
      <c r="W1235" s="1">
        <v>528</v>
      </c>
      <c r="X1235" s="1">
        <v>15540</v>
      </c>
    </row>
    <row r="1236" spans="1:24" customHeight="1" ht="12.75">
      <c r="A1236" s="1" t="s">
        <v>1398</v>
      </c>
      <c r="B1236" s="7">
        <v>3.16</v>
      </c>
      <c r="C1236" s="1">
        <v>1</v>
      </c>
      <c r="D1236" s="1" t="s">
        <v>158</v>
      </c>
      <c r="E1236" s="1">
        <v>2.83</v>
      </c>
      <c r="F1236" s="1">
        <v>1.32</v>
      </c>
      <c r="G1236" s="1">
        <v>3</v>
      </c>
      <c r="H1236" s="1">
        <v>0.95</v>
      </c>
      <c r="I1236" s="5">
        <v>2.05</v>
      </c>
      <c r="J1236" s="5">
        <v>0.80467384697155</v>
      </c>
      <c r="K1236" s="1">
        <v>1</v>
      </c>
      <c r="L1236" s="4">
        <v>0.25</v>
      </c>
      <c r="M1236" s="1">
        <v>2</v>
      </c>
      <c r="N1236" s="4">
        <v>0.5</v>
      </c>
      <c r="O1236" s="1">
        <v>3</v>
      </c>
      <c r="P1236" s="4">
        <v>0.2</v>
      </c>
      <c r="Q1236" s="1">
        <v>4</v>
      </c>
      <c r="R1236" s="4">
        <v>0.05</v>
      </c>
      <c r="S1236" s="1"/>
      <c r="T1236" s="4"/>
      <c r="U1236" s="1"/>
      <c r="V1236" s="4"/>
      <c r="W1236" s="1">
        <v>528</v>
      </c>
      <c r="X1236" s="1">
        <v>15582</v>
      </c>
    </row>
    <row r="1237" spans="1:24" customHeight="1" ht="12.75">
      <c r="A1237" s="1" t="s">
        <v>1399</v>
      </c>
      <c r="B1237" s="7">
        <v>3.62</v>
      </c>
      <c r="C1237" s="1">
        <v>1</v>
      </c>
      <c r="D1237" s="1" t="s">
        <v>158</v>
      </c>
      <c r="E1237" s="1">
        <v>2.73</v>
      </c>
      <c r="F1237" s="1">
        <v>0.95</v>
      </c>
      <c r="G1237" s="1">
        <v>3</v>
      </c>
      <c r="H1237" s="1">
        <v>0.95</v>
      </c>
      <c r="I1237" s="5">
        <v>2.05</v>
      </c>
      <c r="J1237" s="5">
        <v>0.80467384697155</v>
      </c>
      <c r="K1237" s="1">
        <v>1</v>
      </c>
      <c r="L1237" s="4">
        <v>0.25</v>
      </c>
      <c r="M1237" s="1">
        <v>2</v>
      </c>
      <c r="N1237" s="4">
        <v>0.5</v>
      </c>
      <c r="O1237" s="1">
        <v>3</v>
      </c>
      <c r="P1237" s="4">
        <v>0.2</v>
      </c>
      <c r="Q1237" s="1">
        <v>4</v>
      </c>
      <c r="R1237" s="4">
        <v>0.05</v>
      </c>
      <c r="S1237" s="1"/>
      <c r="T1237" s="4"/>
      <c r="U1237" s="1"/>
      <c r="V1237" s="4"/>
      <c r="W1237" s="1">
        <v>528</v>
      </c>
      <c r="X1237" s="1">
        <v>15624</v>
      </c>
    </row>
    <row r="1238" spans="1:24" customHeight="1" ht="12.75">
      <c r="A1238" s="1" t="s">
        <v>1400</v>
      </c>
      <c r="B1238" s="7">
        <v>4.37</v>
      </c>
      <c r="C1238" s="1">
        <v>1</v>
      </c>
      <c r="D1238" s="1" t="s">
        <v>158</v>
      </c>
      <c r="E1238" s="1">
        <v>2.58</v>
      </c>
      <c r="F1238" s="1">
        <v>0.86</v>
      </c>
      <c r="G1238" s="1">
        <v>3</v>
      </c>
      <c r="H1238" s="1">
        <v>0.95</v>
      </c>
      <c r="I1238" s="5">
        <v>2.05</v>
      </c>
      <c r="J1238" s="5">
        <v>0.80467384697155</v>
      </c>
      <c r="K1238" s="1">
        <v>1</v>
      </c>
      <c r="L1238" s="4">
        <v>0.25</v>
      </c>
      <c r="M1238" s="1">
        <v>2</v>
      </c>
      <c r="N1238" s="4">
        <v>0.5</v>
      </c>
      <c r="O1238" s="1">
        <v>3</v>
      </c>
      <c r="P1238" s="4">
        <v>0.2</v>
      </c>
      <c r="Q1238" s="1">
        <v>4</v>
      </c>
      <c r="R1238" s="4">
        <v>0.05</v>
      </c>
      <c r="S1238" s="1"/>
      <c r="T1238" s="4"/>
      <c r="U1238" s="1"/>
      <c r="V1238" s="4"/>
      <c r="W1238" s="1">
        <v>528</v>
      </c>
      <c r="X1238" s="1">
        <v>15666</v>
      </c>
    </row>
    <row r="1239" spans="1:24" customHeight="1" ht="12.75">
      <c r="A1239" s="1" t="s">
        <v>1401</v>
      </c>
      <c r="B1239" s="7">
        <v>4.52</v>
      </c>
      <c r="C1239" s="1">
        <v>1</v>
      </c>
      <c r="D1239" s="1" t="s">
        <v>158</v>
      </c>
      <c r="E1239" s="1">
        <v>2.66</v>
      </c>
      <c r="F1239" s="1">
        <v>1.39</v>
      </c>
      <c r="G1239" s="1">
        <v>3</v>
      </c>
      <c r="H1239" s="1">
        <v>0.95</v>
      </c>
      <c r="I1239" s="5">
        <v>2.05</v>
      </c>
      <c r="J1239" s="5">
        <v>0.80467384697155</v>
      </c>
      <c r="K1239" s="1">
        <v>1</v>
      </c>
      <c r="L1239" s="4">
        <v>0.25</v>
      </c>
      <c r="M1239" s="1">
        <v>2</v>
      </c>
      <c r="N1239" s="4">
        <v>0.5</v>
      </c>
      <c r="O1239" s="1">
        <v>3</v>
      </c>
      <c r="P1239" s="4">
        <v>0.2</v>
      </c>
      <c r="Q1239" s="1">
        <v>4</v>
      </c>
      <c r="R1239" s="4">
        <v>0.05</v>
      </c>
      <c r="S1239" s="1"/>
      <c r="T1239" s="4"/>
      <c r="U1239" s="1"/>
      <c r="V1239" s="4"/>
      <c r="W1239" s="1">
        <v>528</v>
      </c>
      <c r="X1239" s="1">
        <v>15708</v>
      </c>
    </row>
    <row r="1240" spans="1:24" customHeight="1" ht="12.75">
      <c r="A1240" s="1" t="s">
        <v>1402</v>
      </c>
      <c r="B1240" s="7">
        <v>4.99</v>
      </c>
      <c r="C1240" s="1">
        <v>1</v>
      </c>
      <c r="D1240" s="1" t="s">
        <v>158</v>
      </c>
      <c r="E1240" s="1">
        <v>2.9</v>
      </c>
      <c r="F1240" s="1">
        <v>1.35</v>
      </c>
      <c r="G1240" s="1">
        <v>3</v>
      </c>
      <c r="H1240" s="1">
        <v>0.95</v>
      </c>
      <c r="I1240" s="5">
        <v>2.05</v>
      </c>
      <c r="J1240" s="5">
        <v>0.80467384697155</v>
      </c>
      <c r="K1240" s="1">
        <v>1</v>
      </c>
      <c r="L1240" s="4">
        <v>0.25</v>
      </c>
      <c r="M1240" s="1">
        <v>2</v>
      </c>
      <c r="N1240" s="4">
        <v>0.5</v>
      </c>
      <c r="O1240" s="1">
        <v>3</v>
      </c>
      <c r="P1240" s="4">
        <v>0.2</v>
      </c>
      <c r="Q1240" s="1">
        <v>4</v>
      </c>
      <c r="R1240" s="4">
        <v>0.05</v>
      </c>
      <c r="S1240" s="1"/>
      <c r="T1240" s="4"/>
      <c r="U1240" s="1"/>
      <c r="V1240" s="4"/>
      <c r="W1240" s="1">
        <v>528</v>
      </c>
      <c r="X1240" s="1">
        <v>15750</v>
      </c>
    </row>
    <row r="1241" spans="1:24" customHeight="1" ht="12.75">
      <c r="A1241" s="1" t="s">
        <v>1403</v>
      </c>
      <c r="B1241" s="7">
        <v>2.9</v>
      </c>
      <c r="C1241" s="1">
        <v>1</v>
      </c>
      <c r="D1241" s="1" t="s">
        <v>158</v>
      </c>
      <c r="E1241" s="1">
        <v>2.64</v>
      </c>
      <c r="F1241" s="1">
        <v>1.28</v>
      </c>
      <c r="G1241" s="1">
        <v>3</v>
      </c>
      <c r="H1241" s="1">
        <v>0.95</v>
      </c>
      <c r="I1241" s="5">
        <v>2.05</v>
      </c>
      <c r="J1241" s="5">
        <v>0.80467384697155</v>
      </c>
      <c r="K1241" s="1">
        <v>1</v>
      </c>
      <c r="L1241" s="4">
        <v>0.25</v>
      </c>
      <c r="M1241" s="1">
        <v>2</v>
      </c>
      <c r="N1241" s="4">
        <v>0.5</v>
      </c>
      <c r="O1241" s="1">
        <v>3</v>
      </c>
      <c r="P1241" s="4">
        <v>0.2</v>
      </c>
      <c r="Q1241" s="1">
        <v>4</v>
      </c>
      <c r="R1241" s="4">
        <v>0.05</v>
      </c>
      <c r="S1241" s="1"/>
      <c r="T1241" s="4"/>
      <c r="U1241" s="1"/>
      <c r="V1241" s="4"/>
      <c r="W1241" s="1">
        <v>528</v>
      </c>
      <c r="X1241" s="1">
        <v>15792</v>
      </c>
    </row>
    <row r="1242" spans="1:24" customHeight="1" ht="12.75">
      <c r="A1242" s="1" t="s">
        <v>1404</v>
      </c>
      <c r="B1242" s="7">
        <v>4.76</v>
      </c>
      <c r="C1242" s="1">
        <v>1</v>
      </c>
      <c r="D1242" s="1" t="s">
        <v>158</v>
      </c>
      <c r="E1242" s="1">
        <v>2.21</v>
      </c>
      <c r="F1242" s="1">
        <v>0.93</v>
      </c>
      <c r="G1242" s="1">
        <v>3</v>
      </c>
      <c r="H1242" s="1">
        <v>0.95</v>
      </c>
      <c r="I1242" s="5">
        <v>2.05</v>
      </c>
      <c r="J1242" s="5">
        <v>0.80467384697155</v>
      </c>
      <c r="K1242" s="1">
        <v>1</v>
      </c>
      <c r="L1242" s="4">
        <v>0.25</v>
      </c>
      <c r="M1242" s="1">
        <v>2</v>
      </c>
      <c r="N1242" s="4">
        <v>0.5</v>
      </c>
      <c r="O1242" s="1">
        <v>3</v>
      </c>
      <c r="P1242" s="4">
        <v>0.2</v>
      </c>
      <c r="Q1242" s="1">
        <v>4</v>
      </c>
      <c r="R1242" s="4">
        <v>0.05</v>
      </c>
      <c r="S1242" s="1"/>
      <c r="T1242" s="4"/>
      <c r="U1242" s="1"/>
      <c r="V1242" s="4"/>
      <c r="W1242" s="1">
        <v>528</v>
      </c>
      <c r="X1242" s="1">
        <v>15834</v>
      </c>
    </row>
    <row r="1243" spans="1:24" customHeight="1" ht="12.75">
      <c r="A1243" s="1" t="s">
        <v>1405</v>
      </c>
      <c r="B1243" s="7">
        <v>2.55</v>
      </c>
      <c r="C1243" s="1">
        <v>1</v>
      </c>
      <c r="D1243" s="1" t="s">
        <v>158</v>
      </c>
      <c r="E1243" s="1">
        <v>2.78</v>
      </c>
      <c r="F1243" s="1">
        <v>0.83</v>
      </c>
      <c r="G1243" s="1">
        <v>3</v>
      </c>
      <c r="H1243" s="1">
        <v>0.95</v>
      </c>
      <c r="I1243" s="5">
        <v>2.05</v>
      </c>
      <c r="J1243" s="5">
        <v>0.80467384697155</v>
      </c>
      <c r="K1243" s="1">
        <v>1</v>
      </c>
      <c r="L1243" s="4">
        <v>0.25</v>
      </c>
      <c r="M1243" s="1">
        <v>2</v>
      </c>
      <c r="N1243" s="4">
        <v>0.5</v>
      </c>
      <c r="O1243" s="1">
        <v>3</v>
      </c>
      <c r="P1243" s="4">
        <v>0.2</v>
      </c>
      <c r="Q1243" s="1">
        <v>4</v>
      </c>
      <c r="R1243" s="4">
        <v>0.05</v>
      </c>
      <c r="S1243" s="1"/>
      <c r="T1243" s="4"/>
      <c r="U1243" s="1"/>
      <c r="V1243" s="4"/>
      <c r="W1243" s="1">
        <v>528</v>
      </c>
      <c r="X1243" s="1">
        <v>15876</v>
      </c>
    </row>
    <row r="1244" spans="1:24" customHeight="1" ht="12.75">
      <c r="A1244" s="1" t="s">
        <v>1406</v>
      </c>
      <c r="B1244" s="7">
        <v>4.79</v>
      </c>
      <c r="C1244" s="1">
        <v>1</v>
      </c>
      <c r="D1244" s="1" t="s">
        <v>158</v>
      </c>
      <c r="E1244" s="1">
        <v>2.84</v>
      </c>
      <c r="F1244" s="1">
        <v>1.21</v>
      </c>
      <c r="G1244" s="1">
        <v>3</v>
      </c>
      <c r="H1244" s="1">
        <v>0.95</v>
      </c>
      <c r="I1244" s="5">
        <v>2.05</v>
      </c>
      <c r="J1244" s="5">
        <v>0.80467384697155</v>
      </c>
      <c r="K1244" s="1">
        <v>1</v>
      </c>
      <c r="L1244" s="4">
        <v>0.25</v>
      </c>
      <c r="M1244" s="1">
        <v>2</v>
      </c>
      <c r="N1244" s="4">
        <v>0.5</v>
      </c>
      <c r="O1244" s="1">
        <v>3</v>
      </c>
      <c r="P1244" s="4">
        <v>0.2</v>
      </c>
      <c r="Q1244" s="1">
        <v>4</v>
      </c>
      <c r="R1244" s="4">
        <v>0.05</v>
      </c>
      <c r="S1244" s="1"/>
      <c r="T1244" s="4"/>
      <c r="U1244" s="1"/>
      <c r="V1244" s="4"/>
      <c r="W1244" s="1">
        <v>528</v>
      </c>
      <c r="X1244" s="1">
        <v>15918</v>
      </c>
    </row>
    <row r="1245" spans="1:24" customHeight="1" ht="12.75">
      <c r="A1245" s="1" t="s">
        <v>1407</v>
      </c>
      <c r="B1245" s="7">
        <v>3.04</v>
      </c>
      <c r="C1245" s="1">
        <v>1</v>
      </c>
      <c r="D1245" s="1" t="s">
        <v>158</v>
      </c>
      <c r="E1245" s="1">
        <v>2.32</v>
      </c>
      <c r="F1245" s="1">
        <v>1.18</v>
      </c>
      <c r="G1245" s="1">
        <v>3</v>
      </c>
      <c r="H1245" s="1">
        <v>0.95</v>
      </c>
      <c r="I1245" s="5">
        <v>2.05</v>
      </c>
      <c r="J1245" s="5">
        <v>0.80467384697155</v>
      </c>
      <c r="K1245" s="1">
        <v>1</v>
      </c>
      <c r="L1245" s="4">
        <v>0.25</v>
      </c>
      <c r="M1245" s="1">
        <v>2</v>
      </c>
      <c r="N1245" s="4">
        <v>0.5</v>
      </c>
      <c r="O1245" s="1">
        <v>3</v>
      </c>
      <c r="P1245" s="4">
        <v>0.2</v>
      </c>
      <c r="Q1245" s="1">
        <v>4</v>
      </c>
      <c r="R1245" s="4">
        <v>0.05</v>
      </c>
      <c r="S1245" s="1"/>
      <c r="T1245" s="4"/>
      <c r="U1245" s="1"/>
      <c r="V1245" s="4"/>
      <c r="W1245" s="1">
        <v>528</v>
      </c>
      <c r="X1245" s="1">
        <v>15960</v>
      </c>
    </row>
    <row r="1246" spans="1:24" customHeight="1" ht="12.75">
      <c r="A1246" s="1" t="s">
        <v>1408</v>
      </c>
      <c r="B1246" s="7">
        <v>3.64</v>
      </c>
      <c r="C1246" s="1">
        <v>1</v>
      </c>
      <c r="D1246" s="1" t="s">
        <v>158</v>
      </c>
      <c r="E1246" s="1">
        <v>2.52</v>
      </c>
      <c r="F1246" s="1">
        <v>1.44</v>
      </c>
      <c r="G1246" s="1">
        <v>3</v>
      </c>
      <c r="H1246" s="1">
        <v>0.95</v>
      </c>
      <c r="I1246" s="5">
        <v>2.05</v>
      </c>
      <c r="J1246" s="5">
        <v>0.80467384697155</v>
      </c>
      <c r="K1246" s="1">
        <v>1</v>
      </c>
      <c r="L1246" s="4">
        <v>0.25</v>
      </c>
      <c r="M1246" s="1">
        <v>2</v>
      </c>
      <c r="N1246" s="4">
        <v>0.5</v>
      </c>
      <c r="O1246" s="1">
        <v>3</v>
      </c>
      <c r="P1246" s="4">
        <v>0.2</v>
      </c>
      <c r="Q1246" s="1">
        <v>4</v>
      </c>
      <c r="R1246" s="4">
        <v>0.05</v>
      </c>
      <c r="S1246" s="1"/>
      <c r="T1246" s="4"/>
      <c r="U1246" s="1"/>
      <c r="V1246" s="4"/>
      <c r="W1246" s="1">
        <v>528</v>
      </c>
      <c r="X1246" s="1">
        <v>16002</v>
      </c>
    </row>
    <row r="1247" spans="1:24" customHeight="1" ht="12.75">
      <c r="A1247" s="1" t="s">
        <v>1409</v>
      </c>
      <c r="B1247" s="7">
        <v>4.88</v>
      </c>
      <c r="C1247" s="1">
        <v>1</v>
      </c>
      <c r="D1247" s="1" t="s">
        <v>158</v>
      </c>
      <c r="E1247" s="1">
        <v>2.81</v>
      </c>
      <c r="F1247" s="1">
        <v>1.05</v>
      </c>
      <c r="G1247" s="1">
        <v>3</v>
      </c>
      <c r="H1247" s="1">
        <v>0.95</v>
      </c>
      <c r="I1247" s="5">
        <v>2.05</v>
      </c>
      <c r="J1247" s="5">
        <v>0.80467384697155</v>
      </c>
      <c r="K1247" s="1">
        <v>1</v>
      </c>
      <c r="L1247" s="4">
        <v>0.25</v>
      </c>
      <c r="M1247" s="1">
        <v>2</v>
      </c>
      <c r="N1247" s="4">
        <v>0.5</v>
      </c>
      <c r="O1247" s="1">
        <v>3</v>
      </c>
      <c r="P1247" s="4">
        <v>0.2</v>
      </c>
      <c r="Q1247" s="1">
        <v>4</v>
      </c>
      <c r="R1247" s="4">
        <v>0.05</v>
      </c>
      <c r="S1247" s="1"/>
      <c r="T1247" s="4"/>
      <c r="U1247" s="1"/>
      <c r="V1247" s="4"/>
      <c r="W1247" s="1">
        <v>528</v>
      </c>
      <c r="X1247" s="1">
        <v>16044</v>
      </c>
    </row>
    <row r="1248" spans="1:24" customHeight="1" ht="12.75">
      <c r="A1248" s="1" t="s">
        <v>1410</v>
      </c>
      <c r="B1248" s="7">
        <v>2.98</v>
      </c>
      <c r="C1248" s="1">
        <v>1</v>
      </c>
      <c r="D1248" s="1" t="s">
        <v>158</v>
      </c>
      <c r="E1248" s="1">
        <v>2.17</v>
      </c>
      <c r="F1248" s="1">
        <v>1.12</v>
      </c>
      <c r="G1248" s="1">
        <v>3</v>
      </c>
      <c r="H1248" s="1">
        <v>0.95</v>
      </c>
      <c r="I1248" s="5">
        <v>2.05</v>
      </c>
      <c r="J1248" s="5">
        <v>0.80467384697155</v>
      </c>
      <c r="K1248" s="1">
        <v>1</v>
      </c>
      <c r="L1248" s="4">
        <v>0.25</v>
      </c>
      <c r="M1248" s="1">
        <v>2</v>
      </c>
      <c r="N1248" s="4">
        <v>0.5</v>
      </c>
      <c r="O1248" s="1">
        <v>3</v>
      </c>
      <c r="P1248" s="4">
        <v>0.2</v>
      </c>
      <c r="Q1248" s="1">
        <v>4</v>
      </c>
      <c r="R1248" s="4">
        <v>0.05</v>
      </c>
      <c r="S1248" s="1"/>
      <c r="T1248" s="4"/>
      <c r="U1248" s="1"/>
      <c r="V1248" s="4"/>
      <c r="W1248" s="1">
        <v>528</v>
      </c>
      <c r="X1248" s="1">
        <v>16086</v>
      </c>
    </row>
    <row r="1249" spans="1:24" customHeight="1" ht="12.75">
      <c r="A1249" s="1" t="s">
        <v>1411</v>
      </c>
      <c r="B1249" s="7">
        <v>2.87</v>
      </c>
      <c r="C1249" s="1">
        <v>1</v>
      </c>
      <c r="D1249" s="1" t="s">
        <v>158</v>
      </c>
      <c r="E1249" s="1">
        <v>2.56</v>
      </c>
      <c r="F1249" s="1">
        <v>0.85</v>
      </c>
      <c r="G1249" s="1">
        <v>3</v>
      </c>
      <c r="H1249" s="1">
        <v>0.95</v>
      </c>
      <c r="I1249" s="5">
        <v>2.05</v>
      </c>
      <c r="J1249" s="5">
        <v>0.80467384697155</v>
      </c>
      <c r="K1249" s="1">
        <v>1</v>
      </c>
      <c r="L1249" s="4">
        <v>0.25</v>
      </c>
      <c r="M1249" s="1">
        <v>2</v>
      </c>
      <c r="N1249" s="4">
        <v>0.5</v>
      </c>
      <c r="O1249" s="1">
        <v>3</v>
      </c>
      <c r="P1249" s="4">
        <v>0.2</v>
      </c>
      <c r="Q1249" s="1">
        <v>4</v>
      </c>
      <c r="R1249" s="4">
        <v>0.05</v>
      </c>
      <c r="S1249" s="1"/>
      <c r="T1249" s="4"/>
      <c r="U1249" s="1"/>
      <c r="V1249" s="4"/>
      <c r="W1249" s="1">
        <v>528</v>
      </c>
      <c r="X1249" s="1">
        <v>16128</v>
      </c>
    </row>
    <row r="1250" spans="1:24" customHeight="1" ht="12.75">
      <c r="A1250" s="1" t="s">
        <v>1412</v>
      </c>
      <c r="B1250" s="7">
        <v>2.9</v>
      </c>
      <c r="C1250" s="1">
        <v>1</v>
      </c>
      <c r="D1250" s="1" t="s">
        <v>158</v>
      </c>
      <c r="E1250" s="1">
        <v>2.06</v>
      </c>
      <c r="F1250" s="1">
        <v>1.2</v>
      </c>
      <c r="G1250" s="1">
        <v>3</v>
      </c>
      <c r="H1250" s="1">
        <v>0.95</v>
      </c>
      <c r="I1250" s="5">
        <v>2.05</v>
      </c>
      <c r="J1250" s="5">
        <v>0.80467384697155</v>
      </c>
      <c r="K1250" s="1">
        <v>1</v>
      </c>
      <c r="L1250" s="4">
        <v>0.25</v>
      </c>
      <c r="M1250" s="1">
        <v>2</v>
      </c>
      <c r="N1250" s="4">
        <v>0.5</v>
      </c>
      <c r="O1250" s="1">
        <v>3</v>
      </c>
      <c r="P1250" s="4">
        <v>0.2</v>
      </c>
      <c r="Q1250" s="1">
        <v>4</v>
      </c>
      <c r="R1250" s="4">
        <v>0.05</v>
      </c>
      <c r="S1250" s="1"/>
      <c r="T1250" s="4"/>
      <c r="U1250" s="1"/>
      <c r="V1250" s="4"/>
      <c r="W1250" s="1">
        <v>528</v>
      </c>
      <c r="X1250" s="1">
        <v>16170</v>
      </c>
    </row>
    <row r="1251" spans="1:24" customHeight="1" ht="12.75">
      <c r="A1251" s="1" t="s">
        <v>1413</v>
      </c>
      <c r="B1251" s="7">
        <v>3.38</v>
      </c>
      <c r="C1251" s="1">
        <v>1</v>
      </c>
      <c r="D1251" s="1" t="s">
        <v>158</v>
      </c>
      <c r="E1251" s="1">
        <v>2.92</v>
      </c>
      <c r="F1251" s="1">
        <v>1.27</v>
      </c>
      <c r="G1251" s="1">
        <v>3</v>
      </c>
      <c r="H1251" s="1">
        <v>0.95</v>
      </c>
      <c r="I1251" s="5">
        <v>2.05</v>
      </c>
      <c r="J1251" s="5">
        <v>0.80467384697155</v>
      </c>
      <c r="K1251" s="1">
        <v>1</v>
      </c>
      <c r="L1251" s="4">
        <v>0.25</v>
      </c>
      <c r="M1251" s="1">
        <v>2</v>
      </c>
      <c r="N1251" s="4">
        <v>0.5</v>
      </c>
      <c r="O1251" s="1">
        <v>3</v>
      </c>
      <c r="P1251" s="4">
        <v>0.2</v>
      </c>
      <c r="Q1251" s="1">
        <v>4</v>
      </c>
      <c r="R1251" s="4">
        <v>0.05</v>
      </c>
      <c r="S1251" s="1"/>
      <c r="T1251" s="4"/>
      <c r="U1251" s="1"/>
      <c r="V1251" s="4"/>
      <c r="W1251" s="1">
        <v>528</v>
      </c>
      <c r="X1251" s="1">
        <v>16212</v>
      </c>
    </row>
    <row r="1252" spans="1:24" customHeight="1" ht="12.75">
      <c r="A1252" s="1" t="s">
        <v>1414</v>
      </c>
      <c r="B1252" s="7">
        <v>4.08</v>
      </c>
      <c r="C1252" s="1">
        <v>1</v>
      </c>
      <c r="D1252" s="1" t="s">
        <v>158</v>
      </c>
      <c r="E1252" s="1">
        <v>2.96</v>
      </c>
      <c r="F1252" s="1">
        <v>1.08</v>
      </c>
      <c r="G1252" s="1">
        <v>3</v>
      </c>
      <c r="H1252" s="1">
        <v>0.95</v>
      </c>
      <c r="I1252" s="5">
        <v>2.05</v>
      </c>
      <c r="J1252" s="5">
        <v>0.80467384697155</v>
      </c>
      <c r="K1252" s="1">
        <v>1</v>
      </c>
      <c r="L1252" s="4">
        <v>0.25</v>
      </c>
      <c r="M1252" s="1">
        <v>2</v>
      </c>
      <c r="N1252" s="4">
        <v>0.5</v>
      </c>
      <c r="O1252" s="1">
        <v>3</v>
      </c>
      <c r="P1252" s="4">
        <v>0.2</v>
      </c>
      <c r="Q1252" s="1">
        <v>4</v>
      </c>
      <c r="R1252" s="4">
        <v>0.05</v>
      </c>
      <c r="S1252" s="1"/>
      <c r="T1252" s="4"/>
      <c r="U1252" s="1"/>
      <c r="V1252" s="4"/>
      <c r="W1252" s="1">
        <v>528</v>
      </c>
      <c r="X1252" s="1">
        <v>16254</v>
      </c>
    </row>
    <row r="1253" spans="1:24" customHeight="1" ht="12.75">
      <c r="A1253" s="1" t="s">
        <v>1415</v>
      </c>
      <c r="B1253" s="7">
        <v>4.97</v>
      </c>
      <c r="C1253" s="1">
        <v>1</v>
      </c>
      <c r="D1253" s="1" t="s">
        <v>158</v>
      </c>
      <c r="E1253" s="1">
        <v>2.02</v>
      </c>
      <c r="F1253" s="1">
        <v>1.48</v>
      </c>
      <c r="G1253" s="1">
        <v>3</v>
      </c>
      <c r="H1253" s="1">
        <v>0.95</v>
      </c>
      <c r="I1253" s="5">
        <v>2.05</v>
      </c>
      <c r="J1253" s="5">
        <v>0.80467384697155</v>
      </c>
      <c r="K1253" s="1">
        <v>1</v>
      </c>
      <c r="L1253" s="4">
        <v>0.25</v>
      </c>
      <c r="M1253" s="1">
        <v>2</v>
      </c>
      <c r="N1253" s="4">
        <v>0.5</v>
      </c>
      <c r="O1253" s="1">
        <v>3</v>
      </c>
      <c r="P1253" s="4">
        <v>0.2</v>
      </c>
      <c r="Q1253" s="1">
        <v>4</v>
      </c>
      <c r="R1253" s="4">
        <v>0.05</v>
      </c>
      <c r="S1253" s="1"/>
      <c r="T1253" s="4"/>
      <c r="U1253" s="1"/>
      <c r="V1253" s="4"/>
      <c r="W1253" s="1">
        <v>528</v>
      </c>
      <c r="X1253" s="1">
        <v>16296</v>
      </c>
    </row>
    <row r="1254" spans="1:24" customHeight="1" ht="12.75">
      <c r="A1254" s="1" t="s">
        <v>1416</v>
      </c>
      <c r="B1254" s="7">
        <v>4.23</v>
      </c>
      <c r="C1254" s="1">
        <v>1</v>
      </c>
      <c r="D1254" s="1" t="s">
        <v>158</v>
      </c>
      <c r="E1254" s="1">
        <v>2.5</v>
      </c>
      <c r="F1254" s="1">
        <v>1.02</v>
      </c>
      <c r="G1254" s="1">
        <v>3</v>
      </c>
      <c r="H1254" s="1">
        <v>0.95</v>
      </c>
      <c r="I1254" s="5">
        <v>2.05</v>
      </c>
      <c r="J1254" s="5">
        <v>0.80467384697155</v>
      </c>
      <c r="K1254" s="1">
        <v>1</v>
      </c>
      <c r="L1254" s="4">
        <v>0.25</v>
      </c>
      <c r="M1254" s="1">
        <v>2</v>
      </c>
      <c r="N1254" s="4">
        <v>0.5</v>
      </c>
      <c r="O1254" s="1">
        <v>3</v>
      </c>
      <c r="P1254" s="4">
        <v>0.2</v>
      </c>
      <c r="Q1254" s="1">
        <v>4</v>
      </c>
      <c r="R1254" s="4">
        <v>0.05</v>
      </c>
      <c r="S1254" s="1"/>
      <c r="T1254" s="4"/>
      <c r="U1254" s="1"/>
      <c r="V1254" s="4"/>
      <c r="W1254" s="1">
        <v>528</v>
      </c>
      <c r="X1254" s="1">
        <v>16338</v>
      </c>
    </row>
    <row r="1255" spans="1:24" customHeight="1" ht="12.75">
      <c r="A1255" s="1" t="s">
        <v>1417</v>
      </c>
      <c r="B1255" s="7">
        <v>4.84</v>
      </c>
      <c r="C1255" s="1">
        <v>1</v>
      </c>
      <c r="D1255" s="1" t="s">
        <v>158</v>
      </c>
      <c r="E1255" s="1">
        <v>2.94</v>
      </c>
      <c r="F1255" s="1">
        <v>1.02</v>
      </c>
      <c r="G1255" s="1">
        <v>3</v>
      </c>
      <c r="H1255" s="1">
        <v>0.95</v>
      </c>
      <c r="I1255" s="5">
        <v>2.05</v>
      </c>
      <c r="J1255" s="5">
        <v>0.80467384697155</v>
      </c>
      <c r="K1255" s="1">
        <v>1</v>
      </c>
      <c r="L1255" s="4">
        <v>0.25</v>
      </c>
      <c r="M1255" s="1">
        <v>2</v>
      </c>
      <c r="N1255" s="4">
        <v>0.5</v>
      </c>
      <c r="O1255" s="1">
        <v>3</v>
      </c>
      <c r="P1255" s="4">
        <v>0.2</v>
      </c>
      <c r="Q1255" s="1">
        <v>4</v>
      </c>
      <c r="R1255" s="4">
        <v>0.05</v>
      </c>
      <c r="S1255" s="1"/>
      <c r="T1255" s="4"/>
      <c r="U1255" s="1"/>
      <c r="V1255" s="4"/>
      <c r="W1255" s="1">
        <v>528</v>
      </c>
      <c r="X1255" s="1">
        <v>16380</v>
      </c>
    </row>
    <row r="1256" spans="1:24" customHeight="1" ht="12.75">
      <c r="A1256" s="1" t="s">
        <v>1418</v>
      </c>
      <c r="B1256" s="7">
        <v>3.76</v>
      </c>
      <c r="C1256" s="1">
        <v>1</v>
      </c>
      <c r="D1256" s="1" t="s">
        <v>158</v>
      </c>
      <c r="E1256" s="1">
        <v>2.96</v>
      </c>
      <c r="F1256" s="1">
        <v>0.79</v>
      </c>
      <c r="G1256" s="1">
        <v>3</v>
      </c>
      <c r="H1256" s="1">
        <v>0.95</v>
      </c>
      <c r="I1256" s="5">
        <v>2.05</v>
      </c>
      <c r="J1256" s="5">
        <v>0.80467384697155</v>
      </c>
      <c r="K1256" s="1">
        <v>1</v>
      </c>
      <c r="L1256" s="4">
        <v>0.25</v>
      </c>
      <c r="M1256" s="1">
        <v>2</v>
      </c>
      <c r="N1256" s="4">
        <v>0.5</v>
      </c>
      <c r="O1256" s="1">
        <v>3</v>
      </c>
      <c r="P1256" s="4">
        <v>0.2</v>
      </c>
      <c r="Q1256" s="1">
        <v>4</v>
      </c>
      <c r="R1256" s="4">
        <v>0.05</v>
      </c>
      <c r="S1256" s="1"/>
      <c r="T1256" s="4"/>
      <c r="U1256" s="1"/>
      <c r="V1256" s="4"/>
      <c r="W1256" s="1">
        <v>528</v>
      </c>
      <c r="X1256" s="1">
        <v>16422</v>
      </c>
    </row>
    <row r="1257" spans="1:24" customHeight="1" ht="12.75">
      <c r="A1257" s="1" t="s">
        <v>1419</v>
      </c>
      <c r="B1257" s="7">
        <v>3.79</v>
      </c>
      <c r="C1257" s="1">
        <v>1</v>
      </c>
      <c r="D1257" s="1" t="s">
        <v>158</v>
      </c>
      <c r="E1257" s="1">
        <v>2.21</v>
      </c>
      <c r="F1257" s="1">
        <v>0.82</v>
      </c>
      <c r="G1257" s="1">
        <v>3</v>
      </c>
      <c r="H1257" s="1">
        <v>0.95</v>
      </c>
      <c r="I1257" s="5">
        <v>2.05</v>
      </c>
      <c r="J1257" s="5">
        <v>0.80467384697155</v>
      </c>
      <c r="K1257" s="1">
        <v>1</v>
      </c>
      <c r="L1257" s="4">
        <v>0.25</v>
      </c>
      <c r="M1257" s="1">
        <v>2</v>
      </c>
      <c r="N1257" s="4">
        <v>0.5</v>
      </c>
      <c r="O1257" s="1">
        <v>3</v>
      </c>
      <c r="P1257" s="4">
        <v>0.2</v>
      </c>
      <c r="Q1257" s="1">
        <v>4</v>
      </c>
      <c r="R1257" s="4">
        <v>0.05</v>
      </c>
      <c r="S1257" s="1"/>
      <c r="T1257" s="4"/>
      <c r="U1257" s="1"/>
      <c r="V1257" s="4"/>
      <c r="W1257" s="1">
        <v>528</v>
      </c>
      <c r="X1257" s="1">
        <v>16464</v>
      </c>
    </row>
    <row r="1258" spans="1:24" customHeight="1" ht="12.75">
      <c r="A1258" s="1" t="s">
        <v>1420</v>
      </c>
      <c r="B1258" s="7">
        <v>2.93</v>
      </c>
      <c r="C1258" s="1">
        <v>1</v>
      </c>
      <c r="D1258" s="1" t="s">
        <v>158</v>
      </c>
      <c r="E1258" s="1">
        <v>2.36</v>
      </c>
      <c r="F1258" s="1">
        <v>0.95</v>
      </c>
      <c r="G1258" s="1">
        <v>3</v>
      </c>
      <c r="H1258" s="1">
        <v>0.95</v>
      </c>
      <c r="I1258" s="5">
        <v>2.05</v>
      </c>
      <c r="J1258" s="5">
        <v>0.80467384697155</v>
      </c>
      <c r="K1258" s="1">
        <v>1</v>
      </c>
      <c r="L1258" s="4">
        <v>0.25</v>
      </c>
      <c r="M1258" s="1">
        <v>2</v>
      </c>
      <c r="N1258" s="4">
        <v>0.5</v>
      </c>
      <c r="O1258" s="1">
        <v>3</v>
      </c>
      <c r="P1258" s="4">
        <v>0.2</v>
      </c>
      <c r="Q1258" s="1">
        <v>4</v>
      </c>
      <c r="R1258" s="4">
        <v>0.05</v>
      </c>
      <c r="S1258" s="1"/>
      <c r="T1258" s="4"/>
      <c r="U1258" s="1"/>
      <c r="V1258" s="4"/>
      <c r="W1258" s="1">
        <v>528</v>
      </c>
      <c r="X1258" s="1">
        <v>16506</v>
      </c>
    </row>
    <row r="1259" spans="1:24" customHeight="1" ht="12.75">
      <c r="A1259" s="1" t="s">
        <v>1421</v>
      </c>
      <c r="B1259" s="7">
        <v>4.46</v>
      </c>
      <c r="C1259" s="1">
        <v>1</v>
      </c>
      <c r="D1259" s="1" t="s">
        <v>158</v>
      </c>
      <c r="E1259" s="1">
        <v>2.65</v>
      </c>
      <c r="F1259" s="1">
        <v>1.14</v>
      </c>
      <c r="G1259" s="1">
        <v>3</v>
      </c>
      <c r="H1259" s="1">
        <v>0.95</v>
      </c>
      <c r="I1259" s="5">
        <v>2.05</v>
      </c>
      <c r="J1259" s="5">
        <v>0.80467384697155</v>
      </c>
      <c r="K1259" s="1">
        <v>1</v>
      </c>
      <c r="L1259" s="4">
        <v>0.25</v>
      </c>
      <c r="M1259" s="1">
        <v>2</v>
      </c>
      <c r="N1259" s="4">
        <v>0.5</v>
      </c>
      <c r="O1259" s="1">
        <v>3</v>
      </c>
      <c r="P1259" s="4">
        <v>0.2</v>
      </c>
      <c r="Q1259" s="1">
        <v>4</v>
      </c>
      <c r="R1259" s="4">
        <v>0.05</v>
      </c>
      <c r="S1259" s="1"/>
      <c r="T1259" s="4"/>
      <c r="U1259" s="1"/>
      <c r="V1259" s="4"/>
      <c r="W1259" s="1">
        <v>528</v>
      </c>
      <c r="X1259" s="1">
        <v>16548</v>
      </c>
    </row>
    <row r="1260" spans="1:24" customHeight="1" ht="12.75">
      <c r="A1260" s="1" t="s">
        <v>1422</v>
      </c>
      <c r="B1260" s="7">
        <v>2.61</v>
      </c>
      <c r="C1260" s="1">
        <v>1</v>
      </c>
      <c r="D1260" s="1" t="s">
        <v>158</v>
      </c>
      <c r="E1260" s="1">
        <v>2.88</v>
      </c>
      <c r="F1260" s="1">
        <v>0.8</v>
      </c>
      <c r="G1260" s="1">
        <v>3</v>
      </c>
      <c r="H1260" s="1">
        <v>0.95</v>
      </c>
      <c r="I1260" s="5">
        <v>2.05</v>
      </c>
      <c r="J1260" s="5">
        <v>0.80467384697155</v>
      </c>
      <c r="K1260" s="1">
        <v>1</v>
      </c>
      <c r="L1260" s="4">
        <v>0.25</v>
      </c>
      <c r="M1260" s="1">
        <v>2</v>
      </c>
      <c r="N1260" s="4">
        <v>0.5</v>
      </c>
      <c r="O1260" s="1">
        <v>3</v>
      </c>
      <c r="P1260" s="4">
        <v>0.2</v>
      </c>
      <c r="Q1260" s="1">
        <v>4</v>
      </c>
      <c r="R1260" s="4">
        <v>0.05</v>
      </c>
      <c r="S1260" s="1"/>
      <c r="T1260" s="4"/>
      <c r="U1260" s="1"/>
      <c r="V1260" s="4"/>
      <c r="W1260" s="1">
        <v>528</v>
      </c>
      <c r="X1260" s="1">
        <v>16590</v>
      </c>
    </row>
    <row r="1261" spans="1:24" customHeight="1" ht="12.75">
      <c r="A1261" s="1" t="s">
        <v>1423</v>
      </c>
      <c r="B1261" s="7">
        <v>3.2</v>
      </c>
      <c r="C1261" s="1">
        <v>1</v>
      </c>
      <c r="D1261" s="1" t="s">
        <v>158</v>
      </c>
      <c r="E1261" s="1">
        <v>2.21</v>
      </c>
      <c r="F1261" s="1">
        <v>0.97</v>
      </c>
      <c r="G1261" s="1">
        <v>3</v>
      </c>
      <c r="H1261" s="1">
        <v>0.95</v>
      </c>
      <c r="I1261" s="5">
        <v>2.05</v>
      </c>
      <c r="J1261" s="5">
        <v>0.80467384697155</v>
      </c>
      <c r="K1261" s="1">
        <v>1</v>
      </c>
      <c r="L1261" s="4">
        <v>0.25</v>
      </c>
      <c r="M1261" s="1">
        <v>2</v>
      </c>
      <c r="N1261" s="4">
        <v>0.5</v>
      </c>
      <c r="O1261" s="1">
        <v>3</v>
      </c>
      <c r="P1261" s="4">
        <v>0.2</v>
      </c>
      <c r="Q1261" s="1">
        <v>4</v>
      </c>
      <c r="R1261" s="4">
        <v>0.05</v>
      </c>
      <c r="S1261" s="1"/>
      <c r="T1261" s="4"/>
      <c r="U1261" s="1"/>
      <c r="V1261" s="4"/>
      <c r="W1261" s="1">
        <v>528</v>
      </c>
      <c r="X1261" s="1">
        <v>16632</v>
      </c>
    </row>
    <row r="1262" spans="1:24" customHeight="1" ht="12.75">
      <c r="A1262" s="1" t="s">
        <v>1424</v>
      </c>
      <c r="B1262" s="7">
        <v>4.14</v>
      </c>
      <c r="C1262" s="1">
        <v>1</v>
      </c>
      <c r="D1262" s="1" t="s">
        <v>158</v>
      </c>
      <c r="E1262" s="1">
        <v>2.38</v>
      </c>
      <c r="F1262" s="1">
        <v>1.26</v>
      </c>
      <c r="G1262" s="1">
        <v>3</v>
      </c>
      <c r="H1262" s="1">
        <v>0.95</v>
      </c>
      <c r="I1262" s="5">
        <v>2.05</v>
      </c>
      <c r="J1262" s="5">
        <v>0.80467384697155</v>
      </c>
      <c r="K1262" s="1">
        <v>1</v>
      </c>
      <c r="L1262" s="4">
        <v>0.25</v>
      </c>
      <c r="M1262" s="1">
        <v>2</v>
      </c>
      <c r="N1262" s="4">
        <v>0.5</v>
      </c>
      <c r="O1262" s="1">
        <v>3</v>
      </c>
      <c r="P1262" s="4">
        <v>0.2</v>
      </c>
      <c r="Q1262" s="1">
        <v>4</v>
      </c>
      <c r="R1262" s="4">
        <v>0.05</v>
      </c>
      <c r="S1262" s="1"/>
      <c r="T1262" s="4"/>
      <c r="U1262" s="1"/>
      <c r="V1262" s="4"/>
      <c r="W1262" s="1">
        <v>528</v>
      </c>
      <c r="X1262" s="1">
        <v>16674</v>
      </c>
    </row>
    <row r="1263" spans="1:24" customHeight="1" ht="12.75">
      <c r="A1263" s="1" t="s">
        <v>1425</v>
      </c>
      <c r="B1263" s="7">
        <v>4.1</v>
      </c>
      <c r="C1263" s="1">
        <v>1</v>
      </c>
      <c r="D1263" s="1" t="s">
        <v>158</v>
      </c>
      <c r="E1263" s="1">
        <v>2.01</v>
      </c>
      <c r="F1263" s="1">
        <v>1</v>
      </c>
      <c r="G1263" s="1">
        <v>3</v>
      </c>
      <c r="H1263" s="1">
        <v>0.95</v>
      </c>
      <c r="I1263" s="5">
        <v>2.05</v>
      </c>
      <c r="J1263" s="5">
        <v>0.80467384697155</v>
      </c>
      <c r="K1263" s="1">
        <v>1</v>
      </c>
      <c r="L1263" s="4">
        <v>0.25</v>
      </c>
      <c r="M1263" s="1">
        <v>2</v>
      </c>
      <c r="N1263" s="4">
        <v>0.5</v>
      </c>
      <c r="O1263" s="1">
        <v>3</v>
      </c>
      <c r="P1263" s="4">
        <v>0.2</v>
      </c>
      <c r="Q1263" s="1">
        <v>4</v>
      </c>
      <c r="R1263" s="4">
        <v>0.05</v>
      </c>
      <c r="S1263" s="1"/>
      <c r="T1263" s="4"/>
      <c r="U1263" s="1"/>
      <c r="V1263" s="4"/>
      <c r="W1263" s="1">
        <v>528</v>
      </c>
      <c r="X1263" s="1">
        <v>16716</v>
      </c>
    </row>
    <row r="1264" spans="1:24" customHeight="1" ht="12.75">
      <c r="A1264" s="1" t="s">
        <v>1426</v>
      </c>
      <c r="B1264" s="7">
        <v>3.67</v>
      </c>
      <c r="C1264" s="1">
        <v>1</v>
      </c>
      <c r="D1264" s="1" t="s">
        <v>158</v>
      </c>
      <c r="E1264" s="1">
        <v>2.52</v>
      </c>
      <c r="F1264" s="1">
        <v>1.38</v>
      </c>
      <c r="G1264" s="1">
        <v>3</v>
      </c>
      <c r="H1264" s="1">
        <v>0.95</v>
      </c>
      <c r="I1264" s="5">
        <v>2.05</v>
      </c>
      <c r="J1264" s="5">
        <v>0.80467384697155</v>
      </c>
      <c r="K1264" s="1">
        <v>1</v>
      </c>
      <c r="L1264" s="4">
        <v>0.25</v>
      </c>
      <c r="M1264" s="1">
        <v>2</v>
      </c>
      <c r="N1264" s="4">
        <v>0.5</v>
      </c>
      <c r="O1264" s="1">
        <v>3</v>
      </c>
      <c r="P1264" s="4">
        <v>0.2</v>
      </c>
      <c r="Q1264" s="1">
        <v>4</v>
      </c>
      <c r="R1264" s="4">
        <v>0.05</v>
      </c>
      <c r="S1264" s="1"/>
      <c r="T1264" s="4"/>
      <c r="U1264" s="1"/>
      <c r="V1264" s="4"/>
      <c r="W1264" s="1">
        <v>528</v>
      </c>
      <c r="X1264" s="1">
        <v>16758</v>
      </c>
    </row>
    <row r="1265" spans="1:24" customHeight="1" ht="12.75">
      <c r="A1265" s="1" t="s">
        <v>1427</v>
      </c>
      <c r="B1265" s="7">
        <v>4.77</v>
      </c>
      <c r="C1265" s="1">
        <v>1</v>
      </c>
      <c r="D1265" s="1" t="s">
        <v>158</v>
      </c>
      <c r="E1265" s="1">
        <v>2.91</v>
      </c>
      <c r="F1265" s="1">
        <v>0.97</v>
      </c>
      <c r="G1265" s="1">
        <v>3</v>
      </c>
      <c r="H1265" s="1">
        <v>0.95</v>
      </c>
      <c r="I1265" s="5">
        <v>2.05</v>
      </c>
      <c r="J1265" s="5">
        <v>0.80467384697155</v>
      </c>
      <c r="K1265" s="1">
        <v>1</v>
      </c>
      <c r="L1265" s="4">
        <v>0.25</v>
      </c>
      <c r="M1265" s="1">
        <v>2</v>
      </c>
      <c r="N1265" s="4">
        <v>0.5</v>
      </c>
      <c r="O1265" s="1">
        <v>3</v>
      </c>
      <c r="P1265" s="4">
        <v>0.2</v>
      </c>
      <c r="Q1265" s="1">
        <v>4</v>
      </c>
      <c r="R1265" s="4">
        <v>0.05</v>
      </c>
      <c r="S1265" s="1"/>
      <c r="T1265" s="4"/>
      <c r="U1265" s="1"/>
      <c r="V1265" s="4"/>
      <c r="W1265" s="1">
        <v>528</v>
      </c>
      <c r="X1265" s="1">
        <v>16800</v>
      </c>
    </row>
    <row r="1266" spans="1:24" customHeight="1" ht="12.75">
      <c r="A1266" s="1" t="s">
        <v>1428</v>
      </c>
      <c r="B1266" s="7">
        <v>3.89</v>
      </c>
      <c r="C1266" s="1">
        <v>1</v>
      </c>
      <c r="D1266" s="1" t="s">
        <v>158</v>
      </c>
      <c r="E1266" s="1">
        <v>2.96</v>
      </c>
      <c r="F1266" s="1">
        <v>0.84</v>
      </c>
      <c r="G1266" s="1">
        <v>3</v>
      </c>
      <c r="H1266" s="1">
        <v>0.95</v>
      </c>
      <c r="I1266" s="5">
        <v>2.05</v>
      </c>
      <c r="J1266" s="5">
        <v>0.80467384697155</v>
      </c>
      <c r="K1266" s="1">
        <v>1</v>
      </c>
      <c r="L1266" s="4">
        <v>0.25</v>
      </c>
      <c r="M1266" s="1">
        <v>2</v>
      </c>
      <c r="N1266" s="4">
        <v>0.5</v>
      </c>
      <c r="O1266" s="1">
        <v>3</v>
      </c>
      <c r="P1266" s="4">
        <v>0.2</v>
      </c>
      <c r="Q1266" s="1">
        <v>4</v>
      </c>
      <c r="R1266" s="4">
        <v>0.05</v>
      </c>
      <c r="S1266" s="1"/>
      <c r="T1266" s="4"/>
      <c r="U1266" s="1"/>
      <c r="V1266" s="4"/>
      <c r="W1266" s="1">
        <v>528</v>
      </c>
      <c r="X1266" s="1">
        <v>16842</v>
      </c>
    </row>
    <row r="1267" spans="1:24" customHeight="1" ht="12.75">
      <c r="A1267" s="1" t="s">
        <v>1429</v>
      </c>
      <c r="B1267" s="7">
        <v>2.7</v>
      </c>
      <c r="C1267" s="1">
        <v>1</v>
      </c>
      <c r="D1267" s="1" t="s">
        <v>158</v>
      </c>
      <c r="E1267" s="1">
        <v>2.18</v>
      </c>
      <c r="F1267" s="1">
        <v>1.31</v>
      </c>
      <c r="G1267" s="1">
        <v>3</v>
      </c>
      <c r="H1267" s="1">
        <v>0.95</v>
      </c>
      <c r="I1267" s="5">
        <v>2.05</v>
      </c>
      <c r="J1267" s="5">
        <v>0.80467384697155</v>
      </c>
      <c r="K1267" s="1">
        <v>1</v>
      </c>
      <c r="L1267" s="4">
        <v>0.25</v>
      </c>
      <c r="M1267" s="1">
        <v>2</v>
      </c>
      <c r="N1267" s="4">
        <v>0.5</v>
      </c>
      <c r="O1267" s="1">
        <v>3</v>
      </c>
      <c r="P1267" s="4">
        <v>0.2</v>
      </c>
      <c r="Q1267" s="1">
        <v>4</v>
      </c>
      <c r="R1267" s="4">
        <v>0.05</v>
      </c>
      <c r="S1267" s="1"/>
      <c r="T1267" s="4"/>
      <c r="U1267" s="1"/>
      <c r="V1267" s="4"/>
      <c r="W1267" s="1">
        <v>528</v>
      </c>
      <c r="X1267" s="1">
        <v>16884</v>
      </c>
    </row>
    <row r="1268" spans="1:24" customHeight="1" ht="12.75">
      <c r="A1268" s="1" t="s">
        <v>1430</v>
      </c>
      <c r="B1268" s="7">
        <v>4.24</v>
      </c>
      <c r="C1268" s="1">
        <v>1</v>
      </c>
      <c r="D1268" s="1" t="s">
        <v>158</v>
      </c>
      <c r="E1268" s="1">
        <v>2.64</v>
      </c>
      <c r="F1268" s="1">
        <v>1.39</v>
      </c>
      <c r="G1268" s="1">
        <v>3</v>
      </c>
      <c r="H1268" s="1">
        <v>0.95</v>
      </c>
      <c r="I1268" s="5">
        <v>2.05</v>
      </c>
      <c r="J1268" s="5">
        <v>0.80467384697155</v>
      </c>
      <c r="K1268" s="1">
        <v>1</v>
      </c>
      <c r="L1268" s="4">
        <v>0.25</v>
      </c>
      <c r="M1268" s="1">
        <v>2</v>
      </c>
      <c r="N1268" s="4">
        <v>0.5</v>
      </c>
      <c r="O1268" s="1">
        <v>3</v>
      </c>
      <c r="P1268" s="4">
        <v>0.2</v>
      </c>
      <c r="Q1268" s="1">
        <v>4</v>
      </c>
      <c r="R1268" s="4">
        <v>0.05</v>
      </c>
      <c r="S1268" s="1"/>
      <c r="T1268" s="4"/>
      <c r="U1268" s="1"/>
      <c r="V1268" s="4"/>
      <c r="W1268" s="1">
        <v>528</v>
      </c>
      <c r="X1268" s="1">
        <v>16926</v>
      </c>
    </row>
    <row r="1269" spans="1:24" customHeight="1" ht="12.75">
      <c r="A1269" s="1" t="s">
        <v>1431</v>
      </c>
      <c r="B1269" s="7">
        <v>3.14</v>
      </c>
      <c r="C1269" s="1">
        <v>1</v>
      </c>
      <c r="D1269" s="1" t="s">
        <v>158</v>
      </c>
      <c r="E1269" s="1">
        <v>2.2</v>
      </c>
      <c r="F1269" s="1">
        <v>1.45</v>
      </c>
      <c r="G1269" s="1">
        <v>3</v>
      </c>
      <c r="H1269" s="1">
        <v>0.95</v>
      </c>
      <c r="I1269" s="5">
        <v>2.05</v>
      </c>
      <c r="J1269" s="5">
        <v>0.80467384697155</v>
      </c>
      <c r="K1269" s="1">
        <v>1</v>
      </c>
      <c r="L1269" s="4">
        <v>0.25</v>
      </c>
      <c r="M1269" s="1">
        <v>2</v>
      </c>
      <c r="N1269" s="4">
        <v>0.5</v>
      </c>
      <c r="O1269" s="1">
        <v>3</v>
      </c>
      <c r="P1269" s="4">
        <v>0.2</v>
      </c>
      <c r="Q1269" s="1">
        <v>4</v>
      </c>
      <c r="R1269" s="4">
        <v>0.05</v>
      </c>
      <c r="S1269" s="1"/>
      <c r="T1269" s="4"/>
      <c r="U1269" s="1"/>
      <c r="V1269" s="4"/>
      <c r="W1269" s="1">
        <v>528</v>
      </c>
      <c r="X1269" s="1">
        <v>16968</v>
      </c>
    </row>
    <row r="1270" spans="1:24" customHeight="1" ht="12.75">
      <c r="A1270" s="1" t="s">
        <v>1432</v>
      </c>
      <c r="B1270" s="7">
        <v>2.85</v>
      </c>
      <c r="C1270" s="1">
        <v>1</v>
      </c>
      <c r="D1270" s="1" t="s">
        <v>158</v>
      </c>
      <c r="E1270" s="1">
        <v>2.39</v>
      </c>
      <c r="F1270" s="1">
        <v>1.02</v>
      </c>
      <c r="G1270" s="1">
        <v>3</v>
      </c>
      <c r="H1270" s="1">
        <v>0.95</v>
      </c>
      <c r="I1270" s="5">
        <v>2.05</v>
      </c>
      <c r="J1270" s="5">
        <v>0.80467384697155</v>
      </c>
      <c r="K1270" s="1">
        <v>1</v>
      </c>
      <c r="L1270" s="4">
        <v>0.25</v>
      </c>
      <c r="M1270" s="1">
        <v>2</v>
      </c>
      <c r="N1270" s="4">
        <v>0.5</v>
      </c>
      <c r="O1270" s="1">
        <v>3</v>
      </c>
      <c r="P1270" s="4">
        <v>0.2</v>
      </c>
      <c r="Q1270" s="1">
        <v>4</v>
      </c>
      <c r="R1270" s="4">
        <v>0.05</v>
      </c>
      <c r="S1270" s="1"/>
      <c r="T1270" s="4"/>
      <c r="U1270" s="1"/>
      <c r="V1270" s="4"/>
      <c r="W1270" s="1">
        <v>528</v>
      </c>
      <c r="X1270" s="1">
        <v>17010</v>
      </c>
    </row>
    <row r="1271" spans="1:24" customHeight="1" ht="12.75">
      <c r="A1271" s="1" t="s">
        <v>1433</v>
      </c>
      <c r="B1271" s="7">
        <v>3.17</v>
      </c>
      <c r="C1271" s="1">
        <v>1</v>
      </c>
      <c r="D1271" s="1" t="s">
        <v>158</v>
      </c>
      <c r="E1271" s="1">
        <v>2.04</v>
      </c>
      <c r="F1271" s="1">
        <v>1.33</v>
      </c>
      <c r="G1271" s="1">
        <v>3</v>
      </c>
      <c r="H1271" s="1">
        <v>0.95</v>
      </c>
      <c r="I1271" s="5">
        <v>2.05</v>
      </c>
      <c r="J1271" s="5">
        <v>0.80467384697155</v>
      </c>
      <c r="K1271" s="1">
        <v>1</v>
      </c>
      <c r="L1271" s="4">
        <v>0.25</v>
      </c>
      <c r="M1271" s="1">
        <v>2</v>
      </c>
      <c r="N1271" s="4">
        <v>0.5</v>
      </c>
      <c r="O1271" s="1">
        <v>3</v>
      </c>
      <c r="P1271" s="4">
        <v>0.2</v>
      </c>
      <c r="Q1271" s="1">
        <v>4</v>
      </c>
      <c r="R1271" s="4">
        <v>0.05</v>
      </c>
      <c r="S1271" s="1"/>
      <c r="T1271" s="4"/>
      <c r="U1271" s="1"/>
      <c r="V1271" s="4"/>
      <c r="W1271" s="1">
        <v>528</v>
      </c>
      <c r="X1271" s="1">
        <v>17052</v>
      </c>
    </row>
    <row r="1272" spans="1:24" customHeight="1" ht="12.75">
      <c r="A1272" s="1" t="s">
        <v>1434</v>
      </c>
      <c r="B1272" s="7">
        <v>2.82</v>
      </c>
      <c r="C1272" s="1">
        <v>1</v>
      </c>
      <c r="D1272" s="1" t="s">
        <v>158</v>
      </c>
      <c r="E1272" s="1">
        <v>2.21</v>
      </c>
      <c r="F1272" s="1">
        <v>1.38</v>
      </c>
      <c r="G1272" s="1">
        <v>3</v>
      </c>
      <c r="H1272" s="1">
        <v>0.95</v>
      </c>
      <c r="I1272" s="5">
        <v>2.05</v>
      </c>
      <c r="J1272" s="5">
        <v>0.80467384697155</v>
      </c>
      <c r="K1272" s="1">
        <v>1</v>
      </c>
      <c r="L1272" s="4">
        <v>0.25</v>
      </c>
      <c r="M1272" s="1">
        <v>2</v>
      </c>
      <c r="N1272" s="4">
        <v>0.5</v>
      </c>
      <c r="O1272" s="1">
        <v>3</v>
      </c>
      <c r="P1272" s="4">
        <v>0.2</v>
      </c>
      <c r="Q1272" s="1">
        <v>4</v>
      </c>
      <c r="R1272" s="4">
        <v>0.05</v>
      </c>
      <c r="S1272" s="1"/>
      <c r="T1272" s="4"/>
      <c r="U1272" s="1"/>
      <c r="V1272" s="4"/>
      <c r="W1272" s="1">
        <v>528</v>
      </c>
      <c r="X1272" s="1">
        <v>17094</v>
      </c>
    </row>
    <row r="1273" spans="1:24" customHeight="1" ht="12.75">
      <c r="A1273" s="1" t="s">
        <v>1435</v>
      </c>
      <c r="B1273" s="7">
        <v>3.53</v>
      </c>
      <c r="C1273" s="1">
        <v>1</v>
      </c>
      <c r="D1273" s="1" t="s">
        <v>158</v>
      </c>
      <c r="E1273" s="1">
        <v>2.28</v>
      </c>
      <c r="F1273" s="1">
        <v>1.24</v>
      </c>
      <c r="G1273" s="1">
        <v>3</v>
      </c>
      <c r="H1273" s="1">
        <v>0.95</v>
      </c>
      <c r="I1273" s="5">
        <v>2.05</v>
      </c>
      <c r="J1273" s="5">
        <v>0.80467384697155</v>
      </c>
      <c r="K1273" s="1">
        <v>1</v>
      </c>
      <c r="L1273" s="4">
        <v>0.25</v>
      </c>
      <c r="M1273" s="1">
        <v>2</v>
      </c>
      <c r="N1273" s="4">
        <v>0.5</v>
      </c>
      <c r="O1273" s="1">
        <v>3</v>
      </c>
      <c r="P1273" s="4">
        <v>0.2</v>
      </c>
      <c r="Q1273" s="1">
        <v>4</v>
      </c>
      <c r="R1273" s="4">
        <v>0.05</v>
      </c>
      <c r="S1273" s="1"/>
      <c r="T1273" s="4"/>
      <c r="U1273" s="1"/>
      <c r="V1273" s="4"/>
      <c r="W1273" s="1">
        <v>528</v>
      </c>
      <c r="X1273" s="1">
        <v>17136</v>
      </c>
    </row>
    <row r="1274" spans="1:24" customHeight="1" ht="12.75">
      <c r="A1274" s="1" t="s">
        <v>1436</v>
      </c>
      <c r="B1274" s="7">
        <v>4.15</v>
      </c>
      <c r="C1274" s="1">
        <v>1</v>
      </c>
      <c r="D1274" s="1" t="s">
        <v>158</v>
      </c>
      <c r="E1274" s="1">
        <v>2.16</v>
      </c>
      <c r="F1274" s="1">
        <v>1.5</v>
      </c>
      <c r="G1274" s="1">
        <v>3</v>
      </c>
      <c r="H1274" s="1">
        <v>0.95</v>
      </c>
      <c r="I1274" s="5">
        <v>2.05</v>
      </c>
      <c r="J1274" s="5">
        <v>0.80467384697155</v>
      </c>
      <c r="K1274" s="1">
        <v>1</v>
      </c>
      <c r="L1274" s="4">
        <v>0.25</v>
      </c>
      <c r="M1274" s="1">
        <v>2</v>
      </c>
      <c r="N1274" s="4">
        <v>0.5</v>
      </c>
      <c r="O1274" s="1">
        <v>3</v>
      </c>
      <c r="P1274" s="4">
        <v>0.2</v>
      </c>
      <c r="Q1274" s="1">
        <v>4</v>
      </c>
      <c r="R1274" s="4">
        <v>0.05</v>
      </c>
      <c r="S1274" s="1"/>
      <c r="T1274" s="4"/>
      <c r="U1274" s="1"/>
      <c r="V1274" s="4"/>
      <c r="W1274" s="1">
        <v>528</v>
      </c>
      <c r="X1274" s="1">
        <v>17178</v>
      </c>
    </row>
    <row r="1275" spans="1:24" customHeight="1" ht="12.75">
      <c r="A1275" s="1" t="s">
        <v>1437</v>
      </c>
      <c r="B1275" s="7">
        <v>4.06</v>
      </c>
      <c r="C1275" s="1">
        <v>1</v>
      </c>
      <c r="D1275" s="1" t="s">
        <v>158</v>
      </c>
      <c r="E1275" s="1">
        <v>2.45</v>
      </c>
      <c r="F1275" s="1">
        <v>0.94</v>
      </c>
      <c r="G1275" s="1">
        <v>3</v>
      </c>
      <c r="H1275" s="1">
        <v>0.95</v>
      </c>
      <c r="I1275" s="5">
        <v>2.05</v>
      </c>
      <c r="J1275" s="5">
        <v>0.80467384697155</v>
      </c>
      <c r="K1275" s="1">
        <v>1</v>
      </c>
      <c r="L1275" s="4">
        <v>0.25</v>
      </c>
      <c r="M1275" s="1">
        <v>2</v>
      </c>
      <c r="N1275" s="4">
        <v>0.5</v>
      </c>
      <c r="O1275" s="1">
        <v>3</v>
      </c>
      <c r="P1275" s="4">
        <v>0.2</v>
      </c>
      <c r="Q1275" s="1">
        <v>4</v>
      </c>
      <c r="R1275" s="4">
        <v>0.05</v>
      </c>
      <c r="S1275" s="1"/>
      <c r="T1275" s="4"/>
      <c r="U1275" s="1"/>
      <c r="V1275" s="4"/>
      <c r="W1275" s="1">
        <v>528</v>
      </c>
      <c r="X1275" s="1">
        <v>17220</v>
      </c>
    </row>
    <row r="1276" spans="1:24" customHeight="1" ht="12.75">
      <c r="A1276" s="1" t="s">
        <v>1438</v>
      </c>
      <c r="B1276" s="7">
        <v>4.8</v>
      </c>
      <c r="C1276" s="1">
        <v>1</v>
      </c>
      <c r="D1276" s="1" t="s">
        <v>158</v>
      </c>
      <c r="E1276" s="1">
        <v>2.88</v>
      </c>
      <c r="F1276" s="1">
        <v>0.97</v>
      </c>
      <c r="G1276" s="1">
        <v>3</v>
      </c>
      <c r="H1276" s="1">
        <v>0.95</v>
      </c>
      <c r="I1276" s="5">
        <v>2.05</v>
      </c>
      <c r="J1276" s="5">
        <v>0.80467384697155</v>
      </c>
      <c r="K1276" s="1">
        <v>1</v>
      </c>
      <c r="L1276" s="4">
        <v>0.25</v>
      </c>
      <c r="M1276" s="1">
        <v>2</v>
      </c>
      <c r="N1276" s="4">
        <v>0.5</v>
      </c>
      <c r="O1276" s="1">
        <v>3</v>
      </c>
      <c r="P1276" s="4">
        <v>0.2</v>
      </c>
      <c r="Q1276" s="1">
        <v>4</v>
      </c>
      <c r="R1276" s="4">
        <v>0.05</v>
      </c>
      <c r="S1276" s="1"/>
      <c r="T1276" s="4"/>
      <c r="U1276" s="1"/>
      <c r="V1276" s="4"/>
      <c r="W1276" s="1">
        <v>528</v>
      </c>
      <c r="X1276" s="1">
        <v>17262</v>
      </c>
    </row>
    <row r="1277" spans="1:24" customHeight="1" ht="12.75">
      <c r="A1277" s="1" t="s">
        <v>1439</v>
      </c>
      <c r="B1277" s="7">
        <v>3.45</v>
      </c>
      <c r="C1277" s="1">
        <v>1</v>
      </c>
      <c r="D1277" s="1" t="s">
        <v>158</v>
      </c>
      <c r="E1277" s="1">
        <v>2.14</v>
      </c>
      <c r="F1277" s="1">
        <v>1.15</v>
      </c>
      <c r="G1277" s="1">
        <v>3</v>
      </c>
      <c r="H1277" s="1">
        <v>0.95</v>
      </c>
      <c r="I1277" s="5">
        <v>2.05</v>
      </c>
      <c r="J1277" s="5">
        <v>0.80467384697155</v>
      </c>
      <c r="K1277" s="1">
        <v>1</v>
      </c>
      <c r="L1277" s="4">
        <v>0.25</v>
      </c>
      <c r="M1277" s="1">
        <v>2</v>
      </c>
      <c r="N1277" s="4">
        <v>0.5</v>
      </c>
      <c r="O1277" s="1">
        <v>3</v>
      </c>
      <c r="P1277" s="4">
        <v>0.2</v>
      </c>
      <c r="Q1277" s="1">
        <v>4</v>
      </c>
      <c r="R1277" s="4">
        <v>0.05</v>
      </c>
      <c r="S1277" s="1"/>
      <c r="T1277" s="4"/>
      <c r="U1277" s="1"/>
      <c r="V1277" s="4"/>
      <c r="W1277" s="1">
        <v>528</v>
      </c>
      <c r="X1277" s="1">
        <v>17304</v>
      </c>
    </row>
    <row r="1278" spans="1:24" customHeight="1" ht="12.75">
      <c r="A1278" s="1" t="s">
        <v>1440</v>
      </c>
      <c r="B1278" s="7">
        <v>3.63</v>
      </c>
      <c r="C1278" s="1">
        <v>1</v>
      </c>
      <c r="D1278" s="1" t="s">
        <v>158</v>
      </c>
      <c r="E1278" s="1">
        <v>2.64</v>
      </c>
      <c r="F1278" s="1">
        <v>1.45</v>
      </c>
      <c r="G1278" s="1">
        <v>3</v>
      </c>
      <c r="H1278" s="1">
        <v>0.95</v>
      </c>
      <c r="I1278" s="5">
        <v>2.05</v>
      </c>
      <c r="J1278" s="5">
        <v>0.80467384697155</v>
      </c>
      <c r="K1278" s="1">
        <v>1</v>
      </c>
      <c r="L1278" s="4">
        <v>0.25</v>
      </c>
      <c r="M1278" s="1">
        <v>2</v>
      </c>
      <c r="N1278" s="4">
        <v>0.5</v>
      </c>
      <c r="O1278" s="1">
        <v>3</v>
      </c>
      <c r="P1278" s="4">
        <v>0.2</v>
      </c>
      <c r="Q1278" s="1">
        <v>4</v>
      </c>
      <c r="R1278" s="4">
        <v>0.05</v>
      </c>
      <c r="S1278" s="1"/>
      <c r="T1278" s="4"/>
      <c r="U1278" s="1"/>
      <c r="V1278" s="4"/>
      <c r="W1278" s="1">
        <v>528</v>
      </c>
      <c r="X1278" s="1">
        <v>17346</v>
      </c>
    </row>
    <row r="1279" spans="1:24" customHeight="1" ht="12.75">
      <c r="A1279" s="1" t="s">
        <v>1441</v>
      </c>
      <c r="B1279" s="7">
        <v>4.86</v>
      </c>
      <c r="C1279" s="1">
        <v>1</v>
      </c>
      <c r="D1279" s="1" t="s">
        <v>158</v>
      </c>
      <c r="E1279" s="1">
        <v>2.25</v>
      </c>
      <c r="F1279" s="1">
        <v>1.13</v>
      </c>
      <c r="G1279" s="1">
        <v>3</v>
      </c>
      <c r="H1279" s="1">
        <v>0.95</v>
      </c>
      <c r="I1279" s="5">
        <v>2.05</v>
      </c>
      <c r="J1279" s="5">
        <v>0.80467384697155</v>
      </c>
      <c r="K1279" s="1">
        <v>1</v>
      </c>
      <c r="L1279" s="4">
        <v>0.25</v>
      </c>
      <c r="M1279" s="1">
        <v>2</v>
      </c>
      <c r="N1279" s="4">
        <v>0.5</v>
      </c>
      <c r="O1279" s="1">
        <v>3</v>
      </c>
      <c r="P1279" s="4">
        <v>0.2</v>
      </c>
      <c r="Q1279" s="1">
        <v>4</v>
      </c>
      <c r="R1279" s="4">
        <v>0.05</v>
      </c>
      <c r="S1279" s="1"/>
      <c r="T1279" s="4"/>
      <c r="U1279" s="1"/>
      <c r="V1279" s="4"/>
      <c r="W1279" s="1">
        <v>528</v>
      </c>
      <c r="X1279" s="1">
        <v>17388</v>
      </c>
    </row>
    <row r="1280" spans="1:24" customHeight="1" ht="12.75">
      <c r="A1280" s="1" t="s">
        <v>1442</v>
      </c>
      <c r="B1280" s="7">
        <v>4.44</v>
      </c>
      <c r="C1280" s="1">
        <v>1</v>
      </c>
      <c r="D1280" s="1" t="s">
        <v>158</v>
      </c>
      <c r="E1280" s="1">
        <v>2.53</v>
      </c>
      <c r="F1280" s="1">
        <v>0.97</v>
      </c>
      <c r="G1280" s="1">
        <v>3</v>
      </c>
      <c r="H1280" s="1">
        <v>0.95</v>
      </c>
      <c r="I1280" s="5">
        <v>2.05</v>
      </c>
      <c r="J1280" s="5">
        <v>0.80467384697155</v>
      </c>
      <c r="K1280" s="1">
        <v>1</v>
      </c>
      <c r="L1280" s="4">
        <v>0.25</v>
      </c>
      <c r="M1280" s="1">
        <v>2</v>
      </c>
      <c r="N1280" s="4">
        <v>0.5</v>
      </c>
      <c r="O1280" s="1">
        <v>3</v>
      </c>
      <c r="P1280" s="4">
        <v>0.2</v>
      </c>
      <c r="Q1280" s="1">
        <v>4</v>
      </c>
      <c r="R1280" s="4">
        <v>0.05</v>
      </c>
      <c r="S1280" s="1"/>
      <c r="T1280" s="4"/>
      <c r="U1280" s="1"/>
      <c r="V1280" s="4"/>
      <c r="W1280" s="1">
        <v>528</v>
      </c>
      <c r="X1280" s="1">
        <v>17430</v>
      </c>
    </row>
    <row r="1281" spans="1:24" customHeight="1" ht="12.75">
      <c r="A1281" s="1" t="s">
        <v>1443</v>
      </c>
      <c r="B1281" s="7">
        <v>4.03</v>
      </c>
      <c r="C1281" s="1">
        <v>1</v>
      </c>
      <c r="D1281" s="1" t="s">
        <v>158</v>
      </c>
      <c r="E1281" s="1">
        <v>2.26</v>
      </c>
      <c r="F1281" s="1">
        <v>1.39</v>
      </c>
      <c r="G1281" s="1">
        <v>3</v>
      </c>
      <c r="H1281" s="1">
        <v>0.95</v>
      </c>
      <c r="I1281" s="5">
        <v>2.05</v>
      </c>
      <c r="J1281" s="5">
        <v>0.80467384697155</v>
      </c>
      <c r="K1281" s="1">
        <v>1</v>
      </c>
      <c r="L1281" s="4">
        <v>0.25</v>
      </c>
      <c r="M1281" s="1">
        <v>2</v>
      </c>
      <c r="N1281" s="4">
        <v>0.5</v>
      </c>
      <c r="O1281" s="1">
        <v>3</v>
      </c>
      <c r="P1281" s="4">
        <v>0.2</v>
      </c>
      <c r="Q1281" s="1">
        <v>4</v>
      </c>
      <c r="R1281" s="4">
        <v>0.05</v>
      </c>
      <c r="S1281" s="1"/>
      <c r="T1281" s="4"/>
      <c r="U1281" s="1"/>
      <c r="V1281" s="4"/>
      <c r="W1281" s="1">
        <v>528</v>
      </c>
      <c r="X1281" s="1">
        <v>17472</v>
      </c>
    </row>
    <row r="1282" spans="1:24" customHeight="1" ht="12.75">
      <c r="A1282" s="1" t="s">
        <v>1444</v>
      </c>
      <c r="B1282" s="7">
        <v>4.01</v>
      </c>
      <c r="C1282" s="1">
        <v>1</v>
      </c>
      <c r="D1282" s="1" t="s">
        <v>158</v>
      </c>
      <c r="E1282" s="1">
        <v>2.44</v>
      </c>
      <c r="F1282" s="1">
        <v>1.37</v>
      </c>
      <c r="G1282" s="1">
        <v>3</v>
      </c>
      <c r="H1282" s="1">
        <v>0.95</v>
      </c>
      <c r="I1282" s="5">
        <v>2.05</v>
      </c>
      <c r="J1282" s="5">
        <v>0.80467384697155</v>
      </c>
      <c r="K1282" s="1">
        <v>1</v>
      </c>
      <c r="L1282" s="4">
        <v>0.25</v>
      </c>
      <c r="M1282" s="1">
        <v>2</v>
      </c>
      <c r="N1282" s="4">
        <v>0.5</v>
      </c>
      <c r="O1282" s="1">
        <v>3</v>
      </c>
      <c r="P1282" s="4">
        <v>0.2</v>
      </c>
      <c r="Q1282" s="1">
        <v>4</v>
      </c>
      <c r="R1282" s="4">
        <v>0.05</v>
      </c>
      <c r="S1282" s="1"/>
      <c r="T1282" s="4"/>
      <c r="U1282" s="1"/>
      <c r="V1282" s="4"/>
      <c r="W1282" s="1">
        <v>528</v>
      </c>
      <c r="X1282" s="1">
        <v>17514</v>
      </c>
    </row>
    <row r="1283" spans="1:24" customHeight="1" ht="12.75">
      <c r="A1283" s="1" t="s">
        <v>1445</v>
      </c>
      <c r="B1283" s="7">
        <v>4.41</v>
      </c>
      <c r="C1283" s="1">
        <v>1</v>
      </c>
      <c r="D1283" s="1" t="s">
        <v>158</v>
      </c>
      <c r="E1283" s="1">
        <v>2.26</v>
      </c>
      <c r="F1283" s="1">
        <v>1.24</v>
      </c>
      <c r="G1283" s="1">
        <v>3</v>
      </c>
      <c r="H1283" s="1">
        <v>0.95</v>
      </c>
      <c r="I1283" s="5">
        <v>2.05</v>
      </c>
      <c r="J1283" s="5">
        <v>0.80467384697155</v>
      </c>
      <c r="K1283" s="1">
        <v>1</v>
      </c>
      <c r="L1283" s="4">
        <v>0.25</v>
      </c>
      <c r="M1283" s="1">
        <v>2</v>
      </c>
      <c r="N1283" s="4">
        <v>0.5</v>
      </c>
      <c r="O1283" s="1">
        <v>3</v>
      </c>
      <c r="P1283" s="4">
        <v>0.2</v>
      </c>
      <c r="Q1283" s="1">
        <v>4</v>
      </c>
      <c r="R1283" s="4">
        <v>0.05</v>
      </c>
      <c r="S1283" s="1"/>
      <c r="T1283" s="4"/>
      <c r="U1283" s="1"/>
      <c r="V1283" s="4"/>
      <c r="W1283" s="1">
        <v>528</v>
      </c>
      <c r="X1283" s="1">
        <v>17556</v>
      </c>
    </row>
    <row r="1284" spans="1:24" customHeight="1" ht="12.75">
      <c r="A1284" s="1" t="s">
        <v>1446</v>
      </c>
      <c r="B1284" s="7">
        <v>4.99</v>
      </c>
      <c r="C1284" s="1">
        <v>1</v>
      </c>
      <c r="D1284" s="1" t="s">
        <v>158</v>
      </c>
      <c r="E1284" s="1">
        <v>2.63</v>
      </c>
      <c r="F1284" s="1">
        <v>0.83</v>
      </c>
      <c r="G1284" s="1">
        <v>3</v>
      </c>
      <c r="H1284" s="1">
        <v>0.95</v>
      </c>
      <c r="I1284" s="5">
        <v>2.05</v>
      </c>
      <c r="J1284" s="5">
        <v>0.80467384697155</v>
      </c>
      <c r="K1284" s="1">
        <v>1</v>
      </c>
      <c r="L1284" s="4">
        <v>0.25</v>
      </c>
      <c r="M1284" s="1">
        <v>2</v>
      </c>
      <c r="N1284" s="4">
        <v>0.5</v>
      </c>
      <c r="O1284" s="1">
        <v>3</v>
      </c>
      <c r="P1284" s="4">
        <v>0.2</v>
      </c>
      <c r="Q1284" s="1">
        <v>4</v>
      </c>
      <c r="R1284" s="4">
        <v>0.05</v>
      </c>
      <c r="S1284" s="1"/>
      <c r="T1284" s="4"/>
      <c r="U1284" s="1"/>
      <c r="V1284" s="4"/>
      <c r="W1284" s="1">
        <v>528</v>
      </c>
      <c r="X1284" s="1">
        <v>17598</v>
      </c>
    </row>
    <row r="1285" spans="1:24" customHeight="1" ht="12.75">
      <c r="A1285" s="1" t="s">
        <v>1447</v>
      </c>
      <c r="B1285" s="7">
        <v>3.05</v>
      </c>
      <c r="C1285" s="1">
        <v>1</v>
      </c>
      <c r="D1285" s="1" t="s">
        <v>158</v>
      </c>
      <c r="E1285" s="1">
        <v>3</v>
      </c>
      <c r="F1285" s="1">
        <v>1.08</v>
      </c>
      <c r="G1285" s="1">
        <v>3</v>
      </c>
      <c r="H1285" s="1">
        <v>0.95</v>
      </c>
      <c r="I1285" s="5">
        <v>2.05</v>
      </c>
      <c r="J1285" s="5">
        <v>0.80467384697155</v>
      </c>
      <c r="K1285" s="1">
        <v>1</v>
      </c>
      <c r="L1285" s="4">
        <v>0.25</v>
      </c>
      <c r="M1285" s="1">
        <v>2</v>
      </c>
      <c r="N1285" s="4">
        <v>0.5</v>
      </c>
      <c r="O1285" s="1">
        <v>3</v>
      </c>
      <c r="P1285" s="4">
        <v>0.2</v>
      </c>
      <c r="Q1285" s="1">
        <v>4</v>
      </c>
      <c r="R1285" s="4">
        <v>0.05</v>
      </c>
      <c r="S1285" s="1"/>
      <c r="T1285" s="4"/>
      <c r="U1285" s="1"/>
      <c r="V1285" s="4"/>
      <c r="W1285" s="1">
        <v>528</v>
      </c>
      <c r="X1285" s="1">
        <v>17640</v>
      </c>
    </row>
    <row r="1286" spans="1:24" customHeight="1" ht="12.75">
      <c r="A1286" s="1" t="s">
        <v>1448</v>
      </c>
      <c r="B1286" s="7">
        <v>4.69</v>
      </c>
      <c r="C1286" s="1">
        <v>1</v>
      </c>
      <c r="D1286" s="1" t="s">
        <v>158</v>
      </c>
      <c r="E1286" s="1">
        <v>2.48</v>
      </c>
      <c r="F1286" s="1">
        <v>1.4</v>
      </c>
      <c r="G1286" s="1">
        <v>3</v>
      </c>
      <c r="H1286" s="1">
        <v>0.95</v>
      </c>
      <c r="I1286" s="5">
        <v>2.05</v>
      </c>
      <c r="J1286" s="5">
        <v>0.80467384697155</v>
      </c>
      <c r="K1286" s="1">
        <v>1</v>
      </c>
      <c r="L1286" s="4">
        <v>0.25</v>
      </c>
      <c r="M1286" s="1">
        <v>2</v>
      </c>
      <c r="N1286" s="4">
        <v>0.5</v>
      </c>
      <c r="O1286" s="1">
        <v>3</v>
      </c>
      <c r="P1286" s="4">
        <v>0.2</v>
      </c>
      <c r="Q1286" s="1">
        <v>4</v>
      </c>
      <c r="R1286" s="4">
        <v>0.05</v>
      </c>
      <c r="S1286" s="1"/>
      <c r="T1286" s="4"/>
      <c r="U1286" s="1"/>
      <c r="V1286" s="4"/>
      <c r="W1286" s="1">
        <v>528</v>
      </c>
      <c r="X1286" s="1">
        <v>17682</v>
      </c>
    </row>
    <row r="1287" spans="1:24" customHeight="1" ht="12.75">
      <c r="A1287" s="1" t="s">
        <v>1449</v>
      </c>
      <c r="B1287" s="7">
        <v>3.42</v>
      </c>
      <c r="C1287" s="1">
        <v>1</v>
      </c>
      <c r="D1287" s="1" t="s">
        <v>158</v>
      </c>
      <c r="E1287" s="1">
        <v>2.77</v>
      </c>
      <c r="F1287" s="1">
        <v>1.39</v>
      </c>
      <c r="G1287" s="1">
        <v>3</v>
      </c>
      <c r="H1287" s="1">
        <v>0.95</v>
      </c>
      <c r="I1287" s="5">
        <v>2.05</v>
      </c>
      <c r="J1287" s="5">
        <v>0.80467384697155</v>
      </c>
      <c r="K1287" s="1">
        <v>1</v>
      </c>
      <c r="L1287" s="4">
        <v>0.25</v>
      </c>
      <c r="M1287" s="1">
        <v>2</v>
      </c>
      <c r="N1287" s="4">
        <v>0.5</v>
      </c>
      <c r="O1287" s="1">
        <v>3</v>
      </c>
      <c r="P1287" s="4">
        <v>0.2</v>
      </c>
      <c r="Q1287" s="1">
        <v>4</v>
      </c>
      <c r="R1287" s="4">
        <v>0.05</v>
      </c>
      <c r="S1287" s="1"/>
      <c r="T1287" s="4"/>
      <c r="U1287" s="1"/>
      <c r="V1287" s="4"/>
      <c r="W1287" s="1">
        <v>528</v>
      </c>
      <c r="X1287" s="1">
        <v>17724</v>
      </c>
    </row>
    <row r="1288" spans="1:24" customHeight="1" ht="12.75">
      <c r="A1288" s="1" t="s">
        <v>1450</v>
      </c>
      <c r="B1288" s="7">
        <v>3.62</v>
      </c>
      <c r="C1288" s="1">
        <v>1</v>
      </c>
      <c r="D1288" s="1" t="s">
        <v>158</v>
      </c>
      <c r="E1288" s="1">
        <v>2.17</v>
      </c>
      <c r="F1288" s="1">
        <v>1.01</v>
      </c>
      <c r="G1288" s="1">
        <v>3</v>
      </c>
      <c r="H1288" s="1">
        <v>0.95</v>
      </c>
      <c r="I1288" s="5">
        <v>2.05</v>
      </c>
      <c r="J1288" s="5">
        <v>0.80467384697155</v>
      </c>
      <c r="K1288" s="1">
        <v>1</v>
      </c>
      <c r="L1288" s="4">
        <v>0.25</v>
      </c>
      <c r="M1288" s="1">
        <v>2</v>
      </c>
      <c r="N1288" s="4">
        <v>0.5</v>
      </c>
      <c r="O1288" s="1">
        <v>3</v>
      </c>
      <c r="P1288" s="4">
        <v>0.2</v>
      </c>
      <c r="Q1288" s="1">
        <v>4</v>
      </c>
      <c r="R1288" s="4">
        <v>0.05</v>
      </c>
      <c r="S1288" s="1"/>
      <c r="T1288" s="4"/>
      <c r="U1288" s="1"/>
      <c r="V1288" s="4"/>
      <c r="W1288" s="1">
        <v>528</v>
      </c>
      <c r="X1288" s="1">
        <v>17766</v>
      </c>
    </row>
    <row r="1289" spans="1:24" customHeight="1" ht="12.75">
      <c r="A1289" s="1" t="s">
        <v>1451</v>
      </c>
      <c r="B1289" s="7">
        <v>4.66</v>
      </c>
      <c r="C1289" s="1">
        <v>1</v>
      </c>
      <c r="D1289" s="1" t="s">
        <v>158</v>
      </c>
      <c r="E1289" s="1">
        <v>2.09</v>
      </c>
      <c r="F1289" s="1">
        <v>1.12</v>
      </c>
      <c r="G1289" s="1">
        <v>3</v>
      </c>
      <c r="H1289" s="1">
        <v>0.95</v>
      </c>
      <c r="I1289" s="5">
        <v>2.05</v>
      </c>
      <c r="J1289" s="5">
        <v>0.80467384697155</v>
      </c>
      <c r="K1289" s="1">
        <v>1</v>
      </c>
      <c r="L1289" s="4">
        <v>0.25</v>
      </c>
      <c r="M1289" s="1">
        <v>2</v>
      </c>
      <c r="N1289" s="4">
        <v>0.5</v>
      </c>
      <c r="O1289" s="1">
        <v>3</v>
      </c>
      <c r="P1289" s="4">
        <v>0.2</v>
      </c>
      <c r="Q1289" s="1">
        <v>4</v>
      </c>
      <c r="R1289" s="4">
        <v>0.05</v>
      </c>
      <c r="S1289" s="1"/>
      <c r="T1289" s="4"/>
      <c r="U1289" s="1"/>
      <c r="V1289" s="4"/>
      <c r="W1289" s="1">
        <v>528</v>
      </c>
      <c r="X1289" s="1">
        <v>17808</v>
      </c>
    </row>
    <row r="1290" spans="1:24" customHeight="1" ht="12.75">
      <c r="A1290" s="1" t="s">
        <v>1452</v>
      </c>
      <c r="B1290" s="7">
        <v>3.71</v>
      </c>
      <c r="C1290" s="1">
        <v>1</v>
      </c>
      <c r="D1290" s="1" t="s">
        <v>158</v>
      </c>
      <c r="E1290" s="1">
        <v>2.15</v>
      </c>
      <c r="F1290" s="1">
        <v>1.21</v>
      </c>
      <c r="G1290" s="1">
        <v>3</v>
      </c>
      <c r="H1290" s="1">
        <v>0.95</v>
      </c>
      <c r="I1290" s="5">
        <v>2.05</v>
      </c>
      <c r="J1290" s="5">
        <v>0.80467384697155</v>
      </c>
      <c r="K1290" s="1">
        <v>1</v>
      </c>
      <c r="L1290" s="4">
        <v>0.25</v>
      </c>
      <c r="M1290" s="1">
        <v>2</v>
      </c>
      <c r="N1290" s="4">
        <v>0.5</v>
      </c>
      <c r="O1290" s="1">
        <v>3</v>
      </c>
      <c r="P1290" s="4">
        <v>0.2</v>
      </c>
      <c r="Q1290" s="1">
        <v>4</v>
      </c>
      <c r="R1290" s="4">
        <v>0.05</v>
      </c>
      <c r="S1290" s="1"/>
      <c r="T1290" s="4"/>
      <c r="U1290" s="1"/>
      <c r="V1290" s="4"/>
      <c r="W1290" s="1">
        <v>528</v>
      </c>
      <c r="X1290" s="1">
        <v>17850</v>
      </c>
    </row>
    <row r="1291" spans="1:24" customHeight="1" ht="12.75">
      <c r="A1291" s="1" t="s">
        <v>1453</v>
      </c>
      <c r="B1291" s="7">
        <v>4.22</v>
      </c>
      <c r="C1291" s="1">
        <v>1</v>
      </c>
      <c r="D1291" s="1" t="s">
        <v>158</v>
      </c>
      <c r="E1291" s="1">
        <v>2.29</v>
      </c>
      <c r="F1291" s="1">
        <v>1.39</v>
      </c>
      <c r="G1291" s="1">
        <v>3</v>
      </c>
      <c r="H1291" s="1">
        <v>0.95</v>
      </c>
      <c r="I1291" s="5">
        <v>2.05</v>
      </c>
      <c r="J1291" s="5">
        <v>0.80467384697155</v>
      </c>
      <c r="K1291" s="1">
        <v>1</v>
      </c>
      <c r="L1291" s="4">
        <v>0.25</v>
      </c>
      <c r="M1291" s="1">
        <v>2</v>
      </c>
      <c r="N1291" s="4">
        <v>0.5</v>
      </c>
      <c r="O1291" s="1">
        <v>3</v>
      </c>
      <c r="P1291" s="4">
        <v>0.2</v>
      </c>
      <c r="Q1291" s="1">
        <v>4</v>
      </c>
      <c r="R1291" s="4">
        <v>0.05</v>
      </c>
      <c r="S1291" s="1"/>
      <c r="T1291" s="4"/>
      <c r="U1291" s="1"/>
      <c r="V1291" s="4"/>
      <c r="W1291" s="1">
        <v>528</v>
      </c>
      <c r="X1291" s="1">
        <v>17892</v>
      </c>
    </row>
    <row r="1292" spans="1:24" customHeight="1" ht="12.75">
      <c r="A1292" s="1" t="s">
        <v>1454</v>
      </c>
      <c r="B1292" s="7">
        <v>3.29</v>
      </c>
      <c r="C1292" s="1">
        <v>1</v>
      </c>
      <c r="D1292" s="1" t="s">
        <v>158</v>
      </c>
      <c r="E1292" s="1">
        <v>2.08</v>
      </c>
      <c r="F1292" s="1">
        <v>1.11</v>
      </c>
      <c r="G1292" s="1">
        <v>3</v>
      </c>
      <c r="H1292" s="1">
        <v>0.95</v>
      </c>
      <c r="I1292" s="5">
        <v>2.05</v>
      </c>
      <c r="J1292" s="5">
        <v>0.80467384697155</v>
      </c>
      <c r="K1292" s="1">
        <v>1</v>
      </c>
      <c r="L1292" s="4">
        <v>0.25</v>
      </c>
      <c r="M1292" s="1">
        <v>2</v>
      </c>
      <c r="N1292" s="4">
        <v>0.5</v>
      </c>
      <c r="O1292" s="1">
        <v>3</v>
      </c>
      <c r="P1292" s="4">
        <v>0.2</v>
      </c>
      <c r="Q1292" s="1">
        <v>4</v>
      </c>
      <c r="R1292" s="4">
        <v>0.05</v>
      </c>
      <c r="S1292" s="1"/>
      <c r="T1292" s="4"/>
      <c r="U1292" s="1"/>
      <c r="V1292" s="4"/>
      <c r="W1292" s="1">
        <v>528</v>
      </c>
      <c r="X1292" s="1">
        <v>17934</v>
      </c>
    </row>
    <row r="1293" spans="1:24" customHeight="1" ht="12.75">
      <c r="A1293" s="1" t="s">
        <v>1455</v>
      </c>
      <c r="B1293" s="7">
        <v>3.18</v>
      </c>
      <c r="C1293" s="1">
        <v>1</v>
      </c>
      <c r="D1293" s="1" t="s">
        <v>158</v>
      </c>
      <c r="E1293" s="1">
        <v>2.49</v>
      </c>
      <c r="F1293" s="1">
        <v>1.4</v>
      </c>
      <c r="G1293" s="1">
        <v>3</v>
      </c>
      <c r="H1293" s="1">
        <v>0.95</v>
      </c>
      <c r="I1293" s="5">
        <v>2.05</v>
      </c>
      <c r="J1293" s="5">
        <v>0.80467384697155</v>
      </c>
      <c r="K1293" s="1">
        <v>1</v>
      </c>
      <c r="L1293" s="4">
        <v>0.25</v>
      </c>
      <c r="M1293" s="1">
        <v>2</v>
      </c>
      <c r="N1293" s="4">
        <v>0.5</v>
      </c>
      <c r="O1293" s="1">
        <v>3</v>
      </c>
      <c r="P1293" s="4">
        <v>0.2</v>
      </c>
      <c r="Q1293" s="1">
        <v>4</v>
      </c>
      <c r="R1293" s="4">
        <v>0.05</v>
      </c>
      <c r="S1293" s="1"/>
      <c r="T1293" s="4"/>
      <c r="U1293" s="1"/>
      <c r="V1293" s="4"/>
      <c r="W1293" s="1">
        <v>528</v>
      </c>
      <c r="X1293" s="1">
        <v>17976</v>
      </c>
    </row>
    <row r="1294" spans="1:24" customHeight="1" ht="12.75">
      <c r="A1294" s="1" t="s">
        <v>1456</v>
      </c>
      <c r="B1294" s="7">
        <v>3.46</v>
      </c>
      <c r="C1294" s="1">
        <v>1</v>
      </c>
      <c r="D1294" s="1" t="s">
        <v>158</v>
      </c>
      <c r="E1294" s="1">
        <v>2.88</v>
      </c>
      <c r="F1294" s="1">
        <v>1.24</v>
      </c>
      <c r="G1294" s="1">
        <v>3</v>
      </c>
      <c r="H1294" s="1">
        <v>0.95</v>
      </c>
      <c r="I1294" s="5">
        <v>2.05</v>
      </c>
      <c r="J1294" s="5">
        <v>0.80467384697155</v>
      </c>
      <c r="K1294" s="1">
        <v>1</v>
      </c>
      <c r="L1294" s="4">
        <v>0.25</v>
      </c>
      <c r="M1294" s="1">
        <v>2</v>
      </c>
      <c r="N1294" s="4">
        <v>0.5</v>
      </c>
      <c r="O1294" s="1">
        <v>3</v>
      </c>
      <c r="P1294" s="4">
        <v>0.2</v>
      </c>
      <c r="Q1294" s="1">
        <v>4</v>
      </c>
      <c r="R1294" s="4">
        <v>0.05</v>
      </c>
      <c r="S1294" s="1"/>
      <c r="T1294" s="4"/>
      <c r="U1294" s="1"/>
      <c r="V1294" s="4"/>
      <c r="W1294" s="1">
        <v>528</v>
      </c>
      <c r="X1294" s="1">
        <v>18018</v>
      </c>
    </row>
    <row r="1295" spans="1:24" customHeight="1" ht="12.75">
      <c r="A1295" s="1" t="s">
        <v>1457</v>
      </c>
      <c r="B1295" s="7">
        <v>4.16</v>
      </c>
      <c r="C1295" s="1">
        <v>1</v>
      </c>
      <c r="D1295" s="1" t="s">
        <v>158</v>
      </c>
      <c r="E1295" s="1">
        <v>2.14</v>
      </c>
      <c r="F1295" s="1">
        <v>1.46</v>
      </c>
      <c r="G1295" s="1">
        <v>3</v>
      </c>
      <c r="H1295" s="1">
        <v>0.95</v>
      </c>
      <c r="I1295" s="5">
        <v>2.05</v>
      </c>
      <c r="J1295" s="5">
        <v>0.80467384697155</v>
      </c>
      <c r="K1295" s="1">
        <v>1</v>
      </c>
      <c r="L1295" s="4">
        <v>0.25</v>
      </c>
      <c r="M1295" s="1">
        <v>2</v>
      </c>
      <c r="N1295" s="4">
        <v>0.5</v>
      </c>
      <c r="O1295" s="1">
        <v>3</v>
      </c>
      <c r="P1295" s="4">
        <v>0.2</v>
      </c>
      <c r="Q1295" s="1">
        <v>4</v>
      </c>
      <c r="R1295" s="4">
        <v>0.05</v>
      </c>
      <c r="S1295" s="1"/>
      <c r="T1295" s="4"/>
      <c r="U1295" s="1"/>
      <c r="V1295" s="4"/>
      <c r="W1295" s="1">
        <v>528</v>
      </c>
      <c r="X1295" s="1">
        <v>18060</v>
      </c>
    </row>
    <row r="1296" spans="1:24" customHeight="1" ht="12.75">
      <c r="A1296" s="1" t="s">
        <v>1458</v>
      </c>
      <c r="B1296" s="7">
        <v>3.07</v>
      </c>
      <c r="C1296" s="1">
        <v>1</v>
      </c>
      <c r="D1296" s="1" t="s">
        <v>158</v>
      </c>
      <c r="E1296" s="1">
        <v>2.02</v>
      </c>
      <c r="F1296" s="1">
        <v>1.32</v>
      </c>
      <c r="G1296" s="1">
        <v>3</v>
      </c>
      <c r="H1296" s="1">
        <v>0.95</v>
      </c>
      <c r="I1296" s="5">
        <v>2.05</v>
      </c>
      <c r="J1296" s="5">
        <v>0.80467384697155</v>
      </c>
      <c r="K1296" s="1">
        <v>1</v>
      </c>
      <c r="L1296" s="4">
        <v>0.25</v>
      </c>
      <c r="M1296" s="1">
        <v>2</v>
      </c>
      <c r="N1296" s="4">
        <v>0.5</v>
      </c>
      <c r="O1296" s="1">
        <v>3</v>
      </c>
      <c r="P1296" s="4">
        <v>0.2</v>
      </c>
      <c r="Q1296" s="1">
        <v>4</v>
      </c>
      <c r="R1296" s="4">
        <v>0.05</v>
      </c>
      <c r="S1296" s="1"/>
      <c r="T1296" s="4"/>
      <c r="U1296" s="1"/>
      <c r="V1296" s="4"/>
      <c r="W1296" s="1">
        <v>528</v>
      </c>
      <c r="X1296" s="1">
        <v>18102</v>
      </c>
    </row>
    <row r="1297" spans="1:24" customHeight="1" ht="12.75">
      <c r="A1297" s="1" t="s">
        <v>1459</v>
      </c>
      <c r="B1297" s="7">
        <v>4.97</v>
      </c>
      <c r="C1297" s="1">
        <v>1</v>
      </c>
      <c r="D1297" s="1" t="s">
        <v>158</v>
      </c>
      <c r="E1297" s="1">
        <v>2.91</v>
      </c>
      <c r="F1297" s="1">
        <v>1.2</v>
      </c>
      <c r="G1297" s="1">
        <v>3</v>
      </c>
      <c r="H1297" s="1">
        <v>0.95</v>
      </c>
      <c r="I1297" s="5">
        <v>2.05</v>
      </c>
      <c r="J1297" s="5">
        <v>0.80467384697155</v>
      </c>
      <c r="K1297" s="1">
        <v>1</v>
      </c>
      <c r="L1297" s="4">
        <v>0.25</v>
      </c>
      <c r="M1297" s="1">
        <v>2</v>
      </c>
      <c r="N1297" s="4">
        <v>0.5</v>
      </c>
      <c r="O1297" s="1">
        <v>3</v>
      </c>
      <c r="P1297" s="4">
        <v>0.2</v>
      </c>
      <c r="Q1297" s="1">
        <v>4</v>
      </c>
      <c r="R1297" s="4">
        <v>0.05</v>
      </c>
      <c r="S1297" s="1"/>
      <c r="T1297" s="4"/>
      <c r="U1297" s="1"/>
      <c r="V1297" s="4"/>
      <c r="W1297" s="1">
        <v>528</v>
      </c>
      <c r="X1297" s="1">
        <v>18144</v>
      </c>
    </row>
    <row r="1298" spans="1:24" customHeight="1" ht="12.75">
      <c r="A1298" s="1" t="s">
        <v>1460</v>
      </c>
      <c r="B1298" s="7">
        <v>3.34</v>
      </c>
      <c r="C1298" s="1">
        <v>1</v>
      </c>
      <c r="D1298" s="1" t="s">
        <v>158</v>
      </c>
      <c r="E1298" s="1">
        <v>2.73</v>
      </c>
      <c r="F1298" s="1">
        <v>1.51</v>
      </c>
      <c r="G1298" s="1">
        <v>3</v>
      </c>
      <c r="H1298" s="1">
        <v>0.95</v>
      </c>
      <c r="I1298" s="5">
        <v>2.05</v>
      </c>
      <c r="J1298" s="5">
        <v>0.80467384697155</v>
      </c>
      <c r="K1298" s="1">
        <v>1</v>
      </c>
      <c r="L1298" s="4">
        <v>0.25</v>
      </c>
      <c r="M1298" s="1">
        <v>2</v>
      </c>
      <c r="N1298" s="4">
        <v>0.5</v>
      </c>
      <c r="O1298" s="1">
        <v>3</v>
      </c>
      <c r="P1298" s="4">
        <v>0.2</v>
      </c>
      <c r="Q1298" s="1">
        <v>4</v>
      </c>
      <c r="R1298" s="4">
        <v>0.05</v>
      </c>
      <c r="S1298" s="1"/>
      <c r="T1298" s="4"/>
      <c r="U1298" s="1"/>
      <c r="V1298" s="4"/>
      <c r="W1298" s="1">
        <v>528</v>
      </c>
      <c r="X1298" s="1">
        <v>18186</v>
      </c>
    </row>
    <row r="1299" spans="1:24" customHeight="1" ht="12.75">
      <c r="A1299" s="1" t="s">
        <v>1461</v>
      </c>
      <c r="B1299" s="7">
        <v>3.17</v>
      </c>
      <c r="C1299" s="1">
        <v>1</v>
      </c>
      <c r="D1299" s="1" t="s">
        <v>158</v>
      </c>
      <c r="E1299" s="1">
        <v>2.52</v>
      </c>
      <c r="F1299" s="1">
        <v>1.23</v>
      </c>
      <c r="G1299" s="1">
        <v>3</v>
      </c>
      <c r="H1299" s="1">
        <v>0.95</v>
      </c>
      <c r="I1299" s="5">
        <v>2.05</v>
      </c>
      <c r="J1299" s="5">
        <v>0.80467384697155</v>
      </c>
      <c r="K1299" s="1">
        <v>1</v>
      </c>
      <c r="L1299" s="4">
        <v>0.25</v>
      </c>
      <c r="M1299" s="1">
        <v>2</v>
      </c>
      <c r="N1299" s="4">
        <v>0.5</v>
      </c>
      <c r="O1299" s="1">
        <v>3</v>
      </c>
      <c r="P1299" s="4">
        <v>0.2</v>
      </c>
      <c r="Q1299" s="1">
        <v>4</v>
      </c>
      <c r="R1299" s="4">
        <v>0.05</v>
      </c>
      <c r="S1299" s="1"/>
      <c r="T1299" s="4"/>
      <c r="U1299" s="1"/>
      <c r="V1299" s="4"/>
      <c r="W1299" s="1">
        <v>528</v>
      </c>
      <c r="X1299" s="1">
        <v>18228</v>
      </c>
    </row>
    <row r="1300" spans="1:24" customHeight="1" ht="12.75">
      <c r="A1300" s="1" t="s">
        <v>1462</v>
      </c>
      <c r="B1300" s="7">
        <v>3.29</v>
      </c>
      <c r="C1300" s="1">
        <v>1</v>
      </c>
      <c r="D1300" s="1" t="s">
        <v>158</v>
      </c>
      <c r="E1300" s="1">
        <v>2.55</v>
      </c>
      <c r="F1300" s="1">
        <v>0.87</v>
      </c>
      <c r="G1300" s="1">
        <v>3</v>
      </c>
      <c r="H1300" s="1">
        <v>0.95</v>
      </c>
      <c r="I1300" s="5">
        <v>2.05</v>
      </c>
      <c r="J1300" s="5">
        <v>0.80467384697155</v>
      </c>
      <c r="K1300" s="1">
        <v>1</v>
      </c>
      <c r="L1300" s="4">
        <v>0.25</v>
      </c>
      <c r="M1300" s="1">
        <v>2</v>
      </c>
      <c r="N1300" s="4">
        <v>0.5</v>
      </c>
      <c r="O1300" s="1">
        <v>3</v>
      </c>
      <c r="P1300" s="4">
        <v>0.2</v>
      </c>
      <c r="Q1300" s="1">
        <v>4</v>
      </c>
      <c r="R1300" s="4">
        <v>0.05</v>
      </c>
      <c r="S1300" s="1"/>
      <c r="T1300" s="4"/>
      <c r="U1300" s="1"/>
      <c r="V1300" s="4"/>
      <c r="W1300" s="1">
        <v>528</v>
      </c>
      <c r="X1300" s="1">
        <v>18270</v>
      </c>
    </row>
    <row r="1301" spans="1:24" customHeight="1" ht="12.75">
      <c r="A1301" s="1" t="s">
        <v>1463</v>
      </c>
      <c r="B1301" s="7">
        <v>2.71</v>
      </c>
      <c r="C1301" s="1">
        <v>1</v>
      </c>
      <c r="D1301" s="1" t="s">
        <v>158</v>
      </c>
      <c r="E1301" s="1">
        <v>2.7</v>
      </c>
      <c r="F1301" s="1">
        <v>0.9</v>
      </c>
      <c r="G1301" s="1">
        <v>3</v>
      </c>
      <c r="H1301" s="1">
        <v>0.95</v>
      </c>
      <c r="I1301" s="5">
        <v>2.05</v>
      </c>
      <c r="J1301" s="5">
        <v>0.80467384697155</v>
      </c>
      <c r="K1301" s="1">
        <v>1</v>
      </c>
      <c r="L1301" s="4">
        <v>0.25</v>
      </c>
      <c r="M1301" s="1">
        <v>2</v>
      </c>
      <c r="N1301" s="4">
        <v>0.5</v>
      </c>
      <c r="O1301" s="1">
        <v>3</v>
      </c>
      <c r="P1301" s="4">
        <v>0.2</v>
      </c>
      <c r="Q1301" s="1">
        <v>4</v>
      </c>
      <c r="R1301" s="4">
        <v>0.05</v>
      </c>
      <c r="S1301" s="1"/>
      <c r="T1301" s="4"/>
      <c r="U1301" s="1"/>
      <c r="V1301" s="4"/>
      <c r="W1301" s="1">
        <v>528</v>
      </c>
      <c r="X1301" s="1">
        <v>18312</v>
      </c>
    </row>
    <row r="1302" spans="1:24" customHeight="1" ht="12.75">
      <c r="A1302" s="1" t="s">
        <v>1464</v>
      </c>
      <c r="B1302" s="7">
        <v>4.11</v>
      </c>
      <c r="C1302" s="1">
        <v>1</v>
      </c>
      <c r="D1302" s="1" t="s">
        <v>158</v>
      </c>
      <c r="E1302" s="1">
        <v>2.56</v>
      </c>
      <c r="F1302" s="1">
        <v>0.77</v>
      </c>
      <c r="G1302" s="1">
        <v>3</v>
      </c>
      <c r="H1302" s="1">
        <v>0.95</v>
      </c>
      <c r="I1302" s="5">
        <v>2.05</v>
      </c>
      <c r="J1302" s="5">
        <v>0.80467384697155</v>
      </c>
      <c r="K1302" s="1">
        <v>1</v>
      </c>
      <c r="L1302" s="4">
        <v>0.25</v>
      </c>
      <c r="M1302" s="1">
        <v>2</v>
      </c>
      <c r="N1302" s="4">
        <v>0.5</v>
      </c>
      <c r="O1302" s="1">
        <v>3</v>
      </c>
      <c r="P1302" s="4">
        <v>0.2</v>
      </c>
      <c r="Q1302" s="1">
        <v>4</v>
      </c>
      <c r="R1302" s="4">
        <v>0.05</v>
      </c>
      <c r="S1302" s="1"/>
      <c r="T1302" s="4"/>
      <c r="U1302" s="1"/>
      <c r="V1302" s="4"/>
      <c r="W1302" s="1">
        <v>528</v>
      </c>
      <c r="X1302" s="1">
        <v>18354</v>
      </c>
    </row>
    <row r="1303" spans="1:24" customHeight="1" ht="12.75">
      <c r="A1303" s="1" t="s">
        <v>1465</v>
      </c>
      <c r="B1303" s="7">
        <v>4.52</v>
      </c>
      <c r="C1303" s="1">
        <v>1</v>
      </c>
      <c r="D1303" s="1" t="s">
        <v>158</v>
      </c>
      <c r="E1303" s="1">
        <v>3</v>
      </c>
      <c r="F1303" s="1">
        <v>1.13</v>
      </c>
      <c r="G1303" s="1">
        <v>3</v>
      </c>
      <c r="H1303" s="1">
        <v>0.95</v>
      </c>
      <c r="I1303" s="5">
        <v>2.05</v>
      </c>
      <c r="J1303" s="5">
        <v>0.80467384697155</v>
      </c>
      <c r="K1303" s="1">
        <v>1</v>
      </c>
      <c r="L1303" s="4">
        <v>0.25</v>
      </c>
      <c r="M1303" s="1">
        <v>2</v>
      </c>
      <c r="N1303" s="4">
        <v>0.5</v>
      </c>
      <c r="O1303" s="1">
        <v>3</v>
      </c>
      <c r="P1303" s="4">
        <v>0.2</v>
      </c>
      <c r="Q1303" s="1">
        <v>4</v>
      </c>
      <c r="R1303" s="4">
        <v>0.05</v>
      </c>
      <c r="S1303" s="1"/>
      <c r="T1303" s="4"/>
      <c r="U1303" s="1"/>
      <c r="V1303" s="4"/>
      <c r="W1303" s="1">
        <v>528</v>
      </c>
      <c r="X1303" s="1">
        <v>18396</v>
      </c>
    </row>
    <row r="1304" spans="1:24" customHeight="1" ht="12.75">
      <c r="A1304" s="1" t="s">
        <v>1466</v>
      </c>
      <c r="B1304" s="7">
        <v>4.27</v>
      </c>
      <c r="C1304" s="1">
        <v>1</v>
      </c>
      <c r="D1304" s="1" t="s">
        <v>158</v>
      </c>
      <c r="E1304" s="1">
        <v>2.14</v>
      </c>
      <c r="F1304" s="1">
        <v>1.41</v>
      </c>
      <c r="G1304" s="1">
        <v>3</v>
      </c>
      <c r="H1304" s="1">
        <v>0.95</v>
      </c>
      <c r="I1304" s="5">
        <v>2.05</v>
      </c>
      <c r="J1304" s="5">
        <v>0.80467384697155</v>
      </c>
      <c r="K1304" s="1">
        <v>1</v>
      </c>
      <c r="L1304" s="4">
        <v>0.25</v>
      </c>
      <c r="M1304" s="1">
        <v>2</v>
      </c>
      <c r="N1304" s="4">
        <v>0.5</v>
      </c>
      <c r="O1304" s="1">
        <v>3</v>
      </c>
      <c r="P1304" s="4">
        <v>0.2</v>
      </c>
      <c r="Q1304" s="1">
        <v>4</v>
      </c>
      <c r="R1304" s="4">
        <v>0.05</v>
      </c>
      <c r="S1304" s="1"/>
      <c r="T1304" s="4"/>
      <c r="U1304" s="1"/>
      <c r="V1304" s="4"/>
      <c r="W1304" s="1">
        <v>528</v>
      </c>
      <c r="X1304" s="1">
        <v>18438</v>
      </c>
    </row>
    <row r="1305" spans="1:24" customHeight="1" ht="12.75">
      <c r="A1305" s="1" t="s">
        <v>1467</v>
      </c>
      <c r="B1305" s="7">
        <v>4.87</v>
      </c>
      <c r="C1305" s="1">
        <v>1</v>
      </c>
      <c r="D1305" s="1" t="s">
        <v>158</v>
      </c>
      <c r="E1305" s="1">
        <v>2.49</v>
      </c>
      <c r="F1305" s="1">
        <v>1.01</v>
      </c>
      <c r="G1305" s="1">
        <v>3</v>
      </c>
      <c r="H1305" s="1">
        <v>0.95</v>
      </c>
      <c r="I1305" s="5">
        <v>2.05</v>
      </c>
      <c r="J1305" s="5">
        <v>0.80467384697155</v>
      </c>
      <c r="K1305" s="1">
        <v>1</v>
      </c>
      <c r="L1305" s="4">
        <v>0.25</v>
      </c>
      <c r="M1305" s="1">
        <v>2</v>
      </c>
      <c r="N1305" s="4">
        <v>0.5</v>
      </c>
      <c r="O1305" s="1">
        <v>3</v>
      </c>
      <c r="P1305" s="4">
        <v>0.2</v>
      </c>
      <c r="Q1305" s="1">
        <v>4</v>
      </c>
      <c r="R1305" s="4">
        <v>0.05</v>
      </c>
      <c r="S1305" s="1"/>
      <c r="T1305" s="4"/>
      <c r="U1305" s="1"/>
      <c r="V1305" s="4"/>
      <c r="W1305" s="1">
        <v>528</v>
      </c>
      <c r="X1305" s="1">
        <v>18480</v>
      </c>
    </row>
    <row r="1306" spans="1:24" customHeight="1" ht="12.75">
      <c r="A1306" s="1" t="s">
        <v>1468</v>
      </c>
      <c r="B1306" s="7">
        <v>3.69</v>
      </c>
      <c r="C1306" s="1">
        <v>1</v>
      </c>
      <c r="D1306" s="1" t="s">
        <v>158</v>
      </c>
      <c r="E1306" s="1">
        <v>2.11</v>
      </c>
      <c r="F1306" s="1">
        <v>1.43</v>
      </c>
      <c r="G1306" s="1">
        <v>3</v>
      </c>
      <c r="H1306" s="1">
        <v>0.95</v>
      </c>
      <c r="I1306" s="5">
        <v>2.05</v>
      </c>
      <c r="J1306" s="5">
        <v>0.80467384697155</v>
      </c>
      <c r="K1306" s="1">
        <v>1</v>
      </c>
      <c r="L1306" s="4">
        <v>0.25</v>
      </c>
      <c r="M1306" s="1">
        <v>2</v>
      </c>
      <c r="N1306" s="4">
        <v>0.5</v>
      </c>
      <c r="O1306" s="1">
        <v>3</v>
      </c>
      <c r="P1306" s="4">
        <v>0.2</v>
      </c>
      <c r="Q1306" s="1">
        <v>4</v>
      </c>
      <c r="R1306" s="4">
        <v>0.05</v>
      </c>
      <c r="S1306" s="1"/>
      <c r="T1306" s="4"/>
      <c r="U1306" s="1"/>
      <c r="V1306" s="4"/>
      <c r="W1306" s="1">
        <v>528</v>
      </c>
      <c r="X1306" s="1">
        <v>18522</v>
      </c>
    </row>
    <row r="1307" spans="1:24" customHeight="1" ht="12.75">
      <c r="A1307" s="1" t="s">
        <v>1469</v>
      </c>
      <c r="B1307" s="7">
        <v>2.72</v>
      </c>
      <c r="C1307" s="1">
        <v>1</v>
      </c>
      <c r="D1307" s="1" t="s">
        <v>158</v>
      </c>
      <c r="E1307" s="1">
        <v>2.11</v>
      </c>
      <c r="F1307" s="1">
        <v>0.95</v>
      </c>
      <c r="G1307" s="1">
        <v>3</v>
      </c>
      <c r="H1307" s="1">
        <v>0.95</v>
      </c>
      <c r="I1307" s="5">
        <v>2.05</v>
      </c>
      <c r="J1307" s="5">
        <v>0.80467384697155</v>
      </c>
      <c r="K1307" s="1">
        <v>1</v>
      </c>
      <c r="L1307" s="4">
        <v>0.25</v>
      </c>
      <c r="M1307" s="1">
        <v>2</v>
      </c>
      <c r="N1307" s="4">
        <v>0.5</v>
      </c>
      <c r="O1307" s="1">
        <v>3</v>
      </c>
      <c r="P1307" s="4">
        <v>0.2</v>
      </c>
      <c r="Q1307" s="1">
        <v>4</v>
      </c>
      <c r="R1307" s="4">
        <v>0.05</v>
      </c>
      <c r="S1307" s="1"/>
      <c r="T1307" s="4"/>
      <c r="U1307" s="1"/>
      <c r="V1307" s="4"/>
      <c r="W1307" s="1">
        <v>528</v>
      </c>
      <c r="X1307" s="1">
        <v>18564</v>
      </c>
    </row>
    <row r="1308" spans="1:24" customHeight="1" ht="12.75">
      <c r="A1308" s="1" t="s">
        <v>1470</v>
      </c>
      <c r="B1308" s="7">
        <v>4.62</v>
      </c>
      <c r="C1308" s="1">
        <v>1</v>
      </c>
      <c r="D1308" s="1" t="s">
        <v>158</v>
      </c>
      <c r="E1308" s="1">
        <v>2.9</v>
      </c>
      <c r="F1308" s="1">
        <v>0.96</v>
      </c>
      <c r="G1308" s="1">
        <v>3</v>
      </c>
      <c r="H1308" s="1">
        <v>0.95</v>
      </c>
      <c r="I1308" s="5">
        <v>2.05</v>
      </c>
      <c r="J1308" s="5">
        <v>0.80467384697155</v>
      </c>
      <c r="K1308" s="1">
        <v>1</v>
      </c>
      <c r="L1308" s="4">
        <v>0.25</v>
      </c>
      <c r="M1308" s="1">
        <v>2</v>
      </c>
      <c r="N1308" s="4">
        <v>0.5</v>
      </c>
      <c r="O1308" s="1">
        <v>3</v>
      </c>
      <c r="P1308" s="4">
        <v>0.2</v>
      </c>
      <c r="Q1308" s="1">
        <v>4</v>
      </c>
      <c r="R1308" s="4">
        <v>0.05</v>
      </c>
      <c r="S1308" s="1"/>
      <c r="T1308" s="4"/>
      <c r="U1308" s="1"/>
      <c r="V1308" s="4"/>
      <c r="W1308" s="1">
        <v>528</v>
      </c>
      <c r="X1308" s="1">
        <v>18606</v>
      </c>
    </row>
    <row r="1309" spans="1:24" customHeight="1" ht="12.75">
      <c r="A1309" s="1" t="s">
        <v>1471</v>
      </c>
      <c r="B1309" s="7">
        <v>4.08</v>
      </c>
      <c r="C1309" s="1">
        <v>1</v>
      </c>
      <c r="D1309" s="1" t="s">
        <v>158</v>
      </c>
      <c r="E1309" s="1">
        <v>2.98</v>
      </c>
      <c r="F1309" s="1">
        <v>1.16</v>
      </c>
      <c r="G1309" s="1">
        <v>3</v>
      </c>
      <c r="H1309" s="1">
        <v>0.95</v>
      </c>
      <c r="I1309" s="5">
        <v>2.05</v>
      </c>
      <c r="J1309" s="5">
        <v>0.80467384697155</v>
      </c>
      <c r="K1309" s="1">
        <v>1</v>
      </c>
      <c r="L1309" s="4">
        <v>0.25</v>
      </c>
      <c r="M1309" s="1">
        <v>2</v>
      </c>
      <c r="N1309" s="4">
        <v>0.5</v>
      </c>
      <c r="O1309" s="1">
        <v>3</v>
      </c>
      <c r="P1309" s="4">
        <v>0.2</v>
      </c>
      <c r="Q1309" s="1">
        <v>4</v>
      </c>
      <c r="R1309" s="4">
        <v>0.05</v>
      </c>
      <c r="S1309" s="1"/>
      <c r="T1309" s="4"/>
      <c r="U1309" s="1"/>
      <c r="V1309" s="4"/>
      <c r="W1309" s="1">
        <v>528</v>
      </c>
      <c r="X1309" s="1">
        <v>18648</v>
      </c>
    </row>
    <row r="1310" spans="1:24" customHeight="1" ht="12.75">
      <c r="A1310" s="1" t="s">
        <v>1472</v>
      </c>
      <c r="B1310" s="7">
        <v>4.46</v>
      </c>
      <c r="C1310" s="1">
        <v>1</v>
      </c>
      <c r="D1310" s="1" t="s">
        <v>158</v>
      </c>
      <c r="E1310" s="1">
        <v>2.65</v>
      </c>
      <c r="F1310" s="1">
        <v>0.86</v>
      </c>
      <c r="G1310" s="1">
        <v>3</v>
      </c>
      <c r="H1310" s="1">
        <v>0.95</v>
      </c>
      <c r="I1310" s="5">
        <v>2.05</v>
      </c>
      <c r="J1310" s="5">
        <v>0.80467384697155</v>
      </c>
      <c r="K1310" s="1">
        <v>1</v>
      </c>
      <c r="L1310" s="4">
        <v>0.25</v>
      </c>
      <c r="M1310" s="1">
        <v>2</v>
      </c>
      <c r="N1310" s="4">
        <v>0.5</v>
      </c>
      <c r="O1310" s="1">
        <v>3</v>
      </c>
      <c r="P1310" s="4">
        <v>0.2</v>
      </c>
      <c r="Q1310" s="1">
        <v>4</v>
      </c>
      <c r="R1310" s="4">
        <v>0.05</v>
      </c>
      <c r="S1310" s="1"/>
      <c r="T1310" s="4"/>
      <c r="U1310" s="1"/>
      <c r="V1310" s="4"/>
      <c r="W1310" s="1">
        <v>528</v>
      </c>
      <c r="X1310" s="1">
        <v>18690</v>
      </c>
    </row>
    <row r="1311" spans="1:24" customHeight="1" ht="12.75">
      <c r="A1311" s="1" t="s">
        <v>1473</v>
      </c>
      <c r="B1311" s="7">
        <v>3.76</v>
      </c>
      <c r="C1311" s="1">
        <v>1</v>
      </c>
      <c r="D1311" s="1" t="s">
        <v>158</v>
      </c>
      <c r="E1311" s="1">
        <v>2.39</v>
      </c>
      <c r="F1311" s="1">
        <v>0.76</v>
      </c>
      <c r="G1311" s="1">
        <v>3</v>
      </c>
      <c r="H1311" s="1">
        <v>0.95</v>
      </c>
      <c r="I1311" s="5">
        <v>2.05</v>
      </c>
      <c r="J1311" s="5">
        <v>0.80467384697155</v>
      </c>
      <c r="K1311" s="1">
        <v>1</v>
      </c>
      <c r="L1311" s="4">
        <v>0.25</v>
      </c>
      <c r="M1311" s="1">
        <v>2</v>
      </c>
      <c r="N1311" s="4">
        <v>0.5</v>
      </c>
      <c r="O1311" s="1">
        <v>3</v>
      </c>
      <c r="P1311" s="4">
        <v>0.2</v>
      </c>
      <c r="Q1311" s="1">
        <v>4</v>
      </c>
      <c r="R1311" s="4">
        <v>0.05</v>
      </c>
      <c r="S1311" s="1"/>
      <c r="T1311" s="4"/>
      <c r="U1311" s="1"/>
      <c r="V1311" s="4"/>
      <c r="W1311" s="1">
        <v>528</v>
      </c>
      <c r="X1311" s="1">
        <v>18732</v>
      </c>
    </row>
    <row r="1312" spans="1:24" customHeight="1" ht="12.75">
      <c r="A1312" s="1" t="s">
        <v>1474</v>
      </c>
      <c r="B1312" s="7">
        <v>4.43</v>
      </c>
      <c r="C1312" s="1">
        <v>1</v>
      </c>
      <c r="D1312" s="1" t="s">
        <v>158</v>
      </c>
      <c r="E1312" s="1">
        <v>2.33</v>
      </c>
      <c r="F1312" s="1">
        <v>1.1</v>
      </c>
      <c r="G1312" s="1">
        <v>3</v>
      </c>
      <c r="H1312" s="1">
        <v>0.95</v>
      </c>
      <c r="I1312" s="5">
        <v>2.05</v>
      </c>
      <c r="J1312" s="5">
        <v>0.80467384697155</v>
      </c>
      <c r="K1312" s="1">
        <v>1</v>
      </c>
      <c r="L1312" s="4">
        <v>0.25</v>
      </c>
      <c r="M1312" s="1">
        <v>2</v>
      </c>
      <c r="N1312" s="4">
        <v>0.5</v>
      </c>
      <c r="O1312" s="1">
        <v>3</v>
      </c>
      <c r="P1312" s="4">
        <v>0.2</v>
      </c>
      <c r="Q1312" s="1">
        <v>4</v>
      </c>
      <c r="R1312" s="4">
        <v>0.05</v>
      </c>
      <c r="S1312" s="1"/>
      <c r="T1312" s="4"/>
      <c r="U1312" s="1"/>
      <c r="V1312" s="4"/>
      <c r="W1312" s="1">
        <v>528</v>
      </c>
      <c r="X1312" s="1">
        <v>18774</v>
      </c>
    </row>
    <row r="1313" spans="1:24" customHeight="1" ht="12.75">
      <c r="A1313" s="1" t="s">
        <v>1475</v>
      </c>
      <c r="B1313" s="7">
        <v>3.04</v>
      </c>
      <c r="C1313" s="1">
        <v>1</v>
      </c>
      <c r="D1313" s="1" t="s">
        <v>158</v>
      </c>
      <c r="E1313" s="1">
        <v>2.04</v>
      </c>
      <c r="F1313" s="1">
        <v>1.3</v>
      </c>
      <c r="G1313" s="1">
        <v>3</v>
      </c>
      <c r="H1313" s="1">
        <v>0.95</v>
      </c>
      <c r="I1313" s="5">
        <v>2.05</v>
      </c>
      <c r="J1313" s="5">
        <v>0.80467384697155</v>
      </c>
      <c r="K1313" s="1">
        <v>1</v>
      </c>
      <c r="L1313" s="4">
        <v>0.25</v>
      </c>
      <c r="M1313" s="1">
        <v>2</v>
      </c>
      <c r="N1313" s="4">
        <v>0.5</v>
      </c>
      <c r="O1313" s="1">
        <v>3</v>
      </c>
      <c r="P1313" s="4">
        <v>0.2</v>
      </c>
      <c r="Q1313" s="1">
        <v>4</v>
      </c>
      <c r="R1313" s="4">
        <v>0.05</v>
      </c>
      <c r="S1313" s="1"/>
      <c r="T1313" s="4"/>
      <c r="U1313" s="1"/>
      <c r="V1313" s="4"/>
      <c r="W1313" s="1">
        <v>528</v>
      </c>
      <c r="X1313" s="1">
        <v>18816</v>
      </c>
    </row>
    <row r="1314" spans="1:24" customHeight="1" ht="12.75">
      <c r="A1314" s="1" t="s">
        <v>1476</v>
      </c>
      <c r="B1314" s="7">
        <v>3.8</v>
      </c>
      <c r="C1314" s="1">
        <v>1</v>
      </c>
      <c r="D1314" s="1" t="s">
        <v>158</v>
      </c>
      <c r="E1314" s="1">
        <v>2.61</v>
      </c>
      <c r="F1314" s="1">
        <v>1.05</v>
      </c>
      <c r="G1314" s="1">
        <v>3</v>
      </c>
      <c r="H1314" s="1">
        <v>0.95</v>
      </c>
      <c r="I1314" s="5">
        <v>2.05</v>
      </c>
      <c r="J1314" s="5">
        <v>0.80467384697155</v>
      </c>
      <c r="K1314" s="1">
        <v>1</v>
      </c>
      <c r="L1314" s="4">
        <v>0.25</v>
      </c>
      <c r="M1314" s="1">
        <v>2</v>
      </c>
      <c r="N1314" s="4">
        <v>0.5</v>
      </c>
      <c r="O1314" s="1">
        <v>3</v>
      </c>
      <c r="P1314" s="4">
        <v>0.2</v>
      </c>
      <c r="Q1314" s="1">
        <v>4</v>
      </c>
      <c r="R1314" s="4">
        <v>0.05</v>
      </c>
      <c r="S1314" s="1"/>
      <c r="T1314" s="4"/>
      <c r="U1314" s="1"/>
      <c r="V1314" s="4"/>
      <c r="W1314" s="1">
        <v>528</v>
      </c>
      <c r="X1314" s="1">
        <v>18858</v>
      </c>
    </row>
    <row r="1315" spans="1:24" customHeight="1" ht="12.75">
      <c r="A1315" s="1" t="s">
        <v>1477</v>
      </c>
      <c r="B1315" s="7">
        <v>3.32</v>
      </c>
      <c r="C1315" s="1">
        <v>1</v>
      </c>
      <c r="D1315" s="1" t="s">
        <v>158</v>
      </c>
      <c r="E1315" s="1">
        <v>2.6</v>
      </c>
      <c r="F1315" s="1">
        <v>1.47</v>
      </c>
      <c r="G1315" s="1">
        <v>3</v>
      </c>
      <c r="H1315" s="1">
        <v>0.95</v>
      </c>
      <c r="I1315" s="5">
        <v>2.05</v>
      </c>
      <c r="J1315" s="5">
        <v>0.80467384697155</v>
      </c>
      <c r="K1315" s="1">
        <v>1</v>
      </c>
      <c r="L1315" s="4">
        <v>0.25</v>
      </c>
      <c r="M1315" s="1">
        <v>2</v>
      </c>
      <c r="N1315" s="4">
        <v>0.5</v>
      </c>
      <c r="O1315" s="1">
        <v>3</v>
      </c>
      <c r="P1315" s="4">
        <v>0.2</v>
      </c>
      <c r="Q1315" s="1">
        <v>4</v>
      </c>
      <c r="R1315" s="4">
        <v>0.05</v>
      </c>
      <c r="S1315" s="1"/>
      <c r="T1315" s="4"/>
      <c r="U1315" s="1"/>
      <c r="V1315" s="4"/>
      <c r="W1315" s="1">
        <v>528</v>
      </c>
      <c r="X1315" s="1">
        <v>18900</v>
      </c>
    </row>
    <row r="1316" spans="1:24" customHeight="1" ht="12.75">
      <c r="A1316" s="1" t="s">
        <v>1478</v>
      </c>
      <c r="B1316" s="7">
        <v>3.27</v>
      </c>
      <c r="C1316" s="1">
        <v>1</v>
      </c>
      <c r="D1316" s="1" t="s">
        <v>158</v>
      </c>
      <c r="E1316" s="1">
        <v>2.44</v>
      </c>
      <c r="F1316" s="1">
        <v>0.97</v>
      </c>
      <c r="G1316" s="1">
        <v>3</v>
      </c>
      <c r="H1316" s="1">
        <v>0.95</v>
      </c>
      <c r="I1316" s="5">
        <v>2.05</v>
      </c>
      <c r="J1316" s="5">
        <v>0.80467384697155</v>
      </c>
      <c r="K1316" s="1">
        <v>1</v>
      </c>
      <c r="L1316" s="4">
        <v>0.25</v>
      </c>
      <c r="M1316" s="1">
        <v>2</v>
      </c>
      <c r="N1316" s="4">
        <v>0.5</v>
      </c>
      <c r="O1316" s="1">
        <v>3</v>
      </c>
      <c r="P1316" s="4">
        <v>0.2</v>
      </c>
      <c r="Q1316" s="1">
        <v>4</v>
      </c>
      <c r="R1316" s="4">
        <v>0.05</v>
      </c>
      <c r="S1316" s="1"/>
      <c r="T1316" s="4"/>
      <c r="U1316" s="1"/>
      <c r="V1316" s="4"/>
      <c r="W1316" s="1">
        <v>528</v>
      </c>
      <c r="X1316" s="1">
        <v>18942</v>
      </c>
    </row>
    <row r="1317" spans="1:24" customHeight="1" ht="12.75">
      <c r="A1317" s="1" t="s">
        <v>1479</v>
      </c>
      <c r="B1317" s="7">
        <v>4.88</v>
      </c>
      <c r="C1317" s="1">
        <v>1</v>
      </c>
      <c r="D1317" s="1" t="s">
        <v>158</v>
      </c>
      <c r="E1317" s="1">
        <v>2.42</v>
      </c>
      <c r="F1317" s="1">
        <v>1.01</v>
      </c>
      <c r="G1317" s="1">
        <v>3</v>
      </c>
      <c r="H1317" s="1">
        <v>0.95</v>
      </c>
      <c r="I1317" s="5">
        <v>2.05</v>
      </c>
      <c r="J1317" s="5">
        <v>0.80467384697155</v>
      </c>
      <c r="K1317" s="1">
        <v>1</v>
      </c>
      <c r="L1317" s="4">
        <v>0.25</v>
      </c>
      <c r="M1317" s="1">
        <v>2</v>
      </c>
      <c r="N1317" s="4">
        <v>0.5</v>
      </c>
      <c r="O1317" s="1">
        <v>3</v>
      </c>
      <c r="P1317" s="4">
        <v>0.2</v>
      </c>
      <c r="Q1317" s="1">
        <v>4</v>
      </c>
      <c r="R1317" s="4">
        <v>0.05</v>
      </c>
      <c r="S1317" s="1"/>
      <c r="T1317" s="4"/>
      <c r="U1317" s="1"/>
      <c r="V1317" s="4"/>
      <c r="W1317" s="1">
        <v>528</v>
      </c>
      <c r="X1317" s="1">
        <v>18984</v>
      </c>
    </row>
    <row r="1318" spans="1:24" customHeight="1" ht="12.75">
      <c r="A1318" s="1" t="s">
        <v>1480</v>
      </c>
      <c r="B1318" s="7">
        <v>3.24</v>
      </c>
      <c r="C1318" s="1">
        <v>1</v>
      </c>
      <c r="D1318" s="1" t="s">
        <v>158</v>
      </c>
      <c r="E1318" s="1">
        <v>2.5</v>
      </c>
      <c r="F1318" s="1">
        <v>1.29</v>
      </c>
      <c r="G1318" s="1">
        <v>3</v>
      </c>
      <c r="H1318" s="1">
        <v>0.95</v>
      </c>
      <c r="I1318" s="5">
        <v>2.05</v>
      </c>
      <c r="J1318" s="5">
        <v>0.80467384697155</v>
      </c>
      <c r="K1318" s="1">
        <v>1</v>
      </c>
      <c r="L1318" s="4">
        <v>0.25</v>
      </c>
      <c r="M1318" s="1">
        <v>2</v>
      </c>
      <c r="N1318" s="4">
        <v>0.5</v>
      </c>
      <c r="O1318" s="1">
        <v>3</v>
      </c>
      <c r="P1318" s="4">
        <v>0.2</v>
      </c>
      <c r="Q1318" s="1">
        <v>4</v>
      </c>
      <c r="R1318" s="4">
        <v>0.05</v>
      </c>
      <c r="S1318" s="1"/>
      <c r="T1318" s="4"/>
      <c r="U1318" s="1"/>
      <c r="V1318" s="4"/>
      <c r="W1318" s="1">
        <v>528</v>
      </c>
      <c r="X1318" s="1">
        <v>19026</v>
      </c>
    </row>
    <row r="1319" spans="1:24" customHeight="1" ht="12.75">
      <c r="A1319" s="1" t="s">
        <v>1481</v>
      </c>
      <c r="B1319" s="7">
        <v>2.7</v>
      </c>
      <c r="C1319" s="1">
        <v>1</v>
      </c>
      <c r="D1319" s="1" t="s">
        <v>158</v>
      </c>
      <c r="E1319" s="1">
        <v>2.89</v>
      </c>
      <c r="F1319" s="1">
        <v>1.16</v>
      </c>
      <c r="G1319" s="1">
        <v>3</v>
      </c>
      <c r="H1319" s="1">
        <v>0.95</v>
      </c>
      <c r="I1319" s="5">
        <v>2.05</v>
      </c>
      <c r="J1319" s="5">
        <v>0.80467384697155</v>
      </c>
      <c r="K1319" s="1">
        <v>1</v>
      </c>
      <c r="L1319" s="4">
        <v>0.25</v>
      </c>
      <c r="M1319" s="1">
        <v>2</v>
      </c>
      <c r="N1319" s="4">
        <v>0.5</v>
      </c>
      <c r="O1319" s="1">
        <v>3</v>
      </c>
      <c r="P1319" s="4">
        <v>0.2</v>
      </c>
      <c r="Q1319" s="1">
        <v>4</v>
      </c>
      <c r="R1319" s="4">
        <v>0.05</v>
      </c>
      <c r="S1319" s="1"/>
      <c r="T1319" s="4"/>
      <c r="U1319" s="1"/>
      <c r="V1319" s="4"/>
      <c r="W1319" s="1">
        <v>528</v>
      </c>
      <c r="X1319" s="1">
        <v>19068</v>
      </c>
    </row>
    <row r="1320" spans="1:24" customHeight="1" ht="12.75">
      <c r="A1320" s="1" t="s">
        <v>1482</v>
      </c>
      <c r="B1320" s="7">
        <v>4.37</v>
      </c>
      <c r="C1320" s="1">
        <v>1</v>
      </c>
      <c r="D1320" s="1" t="s">
        <v>158</v>
      </c>
      <c r="E1320" s="1">
        <v>2.48</v>
      </c>
      <c r="F1320" s="1">
        <v>0.95</v>
      </c>
      <c r="G1320" s="1">
        <v>3</v>
      </c>
      <c r="H1320" s="1">
        <v>0.95</v>
      </c>
      <c r="I1320" s="5">
        <v>2.05</v>
      </c>
      <c r="J1320" s="5">
        <v>0.80467384697155</v>
      </c>
      <c r="K1320" s="1">
        <v>1</v>
      </c>
      <c r="L1320" s="4">
        <v>0.25</v>
      </c>
      <c r="M1320" s="1">
        <v>2</v>
      </c>
      <c r="N1320" s="4">
        <v>0.5</v>
      </c>
      <c r="O1320" s="1">
        <v>3</v>
      </c>
      <c r="P1320" s="4">
        <v>0.2</v>
      </c>
      <c r="Q1320" s="1">
        <v>4</v>
      </c>
      <c r="R1320" s="4">
        <v>0.05</v>
      </c>
      <c r="S1320" s="1"/>
      <c r="T1320" s="4"/>
      <c r="U1320" s="1"/>
      <c r="V1320" s="4"/>
      <c r="W1320" s="1">
        <v>528</v>
      </c>
      <c r="X1320" s="1">
        <v>19110</v>
      </c>
    </row>
    <row r="1321" spans="1:24" customHeight="1" ht="12.75">
      <c r="A1321" s="1" t="s">
        <v>1483</v>
      </c>
      <c r="B1321" s="7">
        <v>2.84</v>
      </c>
      <c r="C1321" s="1">
        <v>1</v>
      </c>
      <c r="D1321" s="1" t="s">
        <v>158</v>
      </c>
      <c r="E1321" s="1">
        <v>2.02</v>
      </c>
      <c r="F1321" s="1">
        <v>1.32</v>
      </c>
      <c r="G1321" s="1">
        <v>3</v>
      </c>
      <c r="H1321" s="1">
        <v>0.95</v>
      </c>
      <c r="I1321" s="5">
        <v>2.05</v>
      </c>
      <c r="J1321" s="5">
        <v>0.80467384697155</v>
      </c>
      <c r="K1321" s="1">
        <v>1</v>
      </c>
      <c r="L1321" s="4">
        <v>0.25</v>
      </c>
      <c r="M1321" s="1">
        <v>2</v>
      </c>
      <c r="N1321" s="4">
        <v>0.5</v>
      </c>
      <c r="O1321" s="1">
        <v>3</v>
      </c>
      <c r="P1321" s="4">
        <v>0.2</v>
      </c>
      <c r="Q1321" s="1">
        <v>4</v>
      </c>
      <c r="R1321" s="4">
        <v>0.05</v>
      </c>
      <c r="S1321" s="1"/>
      <c r="T1321" s="4"/>
      <c r="U1321" s="1"/>
      <c r="V1321" s="4"/>
      <c r="W1321" s="1">
        <v>528</v>
      </c>
      <c r="X1321" s="1">
        <v>19152</v>
      </c>
    </row>
    <row r="1322" spans="1:24" customHeight="1" ht="12.75">
      <c r="A1322" s="1" t="s">
        <v>1484</v>
      </c>
      <c r="B1322" s="7">
        <v>3.39</v>
      </c>
      <c r="C1322" s="1">
        <v>1</v>
      </c>
      <c r="D1322" s="1" t="s">
        <v>158</v>
      </c>
      <c r="E1322" s="1">
        <v>2.27</v>
      </c>
      <c r="F1322" s="1">
        <v>1.37</v>
      </c>
      <c r="G1322" s="1">
        <v>3</v>
      </c>
      <c r="H1322" s="1">
        <v>0.95</v>
      </c>
      <c r="I1322" s="5">
        <v>2.05</v>
      </c>
      <c r="J1322" s="5">
        <v>0.80467384697155</v>
      </c>
      <c r="K1322" s="1">
        <v>1</v>
      </c>
      <c r="L1322" s="4">
        <v>0.25</v>
      </c>
      <c r="M1322" s="1">
        <v>2</v>
      </c>
      <c r="N1322" s="4">
        <v>0.5</v>
      </c>
      <c r="O1322" s="1">
        <v>3</v>
      </c>
      <c r="P1322" s="4">
        <v>0.2</v>
      </c>
      <c r="Q1322" s="1">
        <v>4</v>
      </c>
      <c r="R1322" s="4">
        <v>0.05</v>
      </c>
      <c r="S1322" s="1"/>
      <c r="T1322" s="4"/>
      <c r="U1322" s="1"/>
      <c r="V1322" s="4"/>
      <c r="W1322" s="1">
        <v>528</v>
      </c>
      <c r="X1322" s="1">
        <v>19194</v>
      </c>
    </row>
    <row r="1323" spans="1:24" customHeight="1" ht="12.75">
      <c r="A1323" s="1" t="s">
        <v>1485</v>
      </c>
      <c r="B1323" s="7">
        <v>4.11</v>
      </c>
      <c r="C1323" s="1">
        <v>1</v>
      </c>
      <c r="D1323" s="1" t="s">
        <v>158</v>
      </c>
      <c r="E1323" s="1">
        <v>2.88</v>
      </c>
      <c r="F1323" s="1">
        <v>0.97</v>
      </c>
      <c r="G1323" s="1">
        <v>3</v>
      </c>
      <c r="H1323" s="1">
        <v>0.95</v>
      </c>
      <c r="I1323" s="5">
        <v>2.05</v>
      </c>
      <c r="J1323" s="5">
        <v>0.80467384697155</v>
      </c>
      <c r="K1323" s="1">
        <v>1</v>
      </c>
      <c r="L1323" s="4">
        <v>0.25</v>
      </c>
      <c r="M1323" s="1">
        <v>2</v>
      </c>
      <c r="N1323" s="4">
        <v>0.5</v>
      </c>
      <c r="O1323" s="1">
        <v>3</v>
      </c>
      <c r="P1323" s="4">
        <v>0.2</v>
      </c>
      <c r="Q1323" s="1">
        <v>4</v>
      </c>
      <c r="R1323" s="4">
        <v>0.05</v>
      </c>
      <c r="S1323" s="1"/>
      <c r="T1323" s="4"/>
      <c r="U1323" s="1"/>
      <c r="V1323" s="4"/>
      <c r="W1323" s="1">
        <v>528</v>
      </c>
      <c r="X1323" s="1">
        <v>19236</v>
      </c>
    </row>
    <row r="1324" spans="1:24" customHeight="1" ht="12.75">
      <c r="A1324" s="1" t="s">
        <v>1486</v>
      </c>
      <c r="B1324" s="7">
        <v>4.14</v>
      </c>
      <c r="C1324" s="1">
        <v>1</v>
      </c>
      <c r="D1324" s="1" t="s">
        <v>158</v>
      </c>
      <c r="E1324" s="1">
        <v>2.71</v>
      </c>
      <c r="F1324" s="1">
        <v>1.11</v>
      </c>
      <c r="G1324" s="1">
        <v>3</v>
      </c>
      <c r="H1324" s="1">
        <v>0.95</v>
      </c>
      <c r="I1324" s="5">
        <v>2.05</v>
      </c>
      <c r="J1324" s="5">
        <v>0.80467384697155</v>
      </c>
      <c r="K1324" s="1">
        <v>1</v>
      </c>
      <c r="L1324" s="4">
        <v>0.25</v>
      </c>
      <c r="M1324" s="1">
        <v>2</v>
      </c>
      <c r="N1324" s="4">
        <v>0.5</v>
      </c>
      <c r="O1324" s="1">
        <v>3</v>
      </c>
      <c r="P1324" s="4">
        <v>0.2</v>
      </c>
      <c r="Q1324" s="1">
        <v>4</v>
      </c>
      <c r="R1324" s="4">
        <v>0.05</v>
      </c>
      <c r="S1324" s="1"/>
      <c r="T1324" s="4"/>
      <c r="U1324" s="1"/>
      <c r="V1324" s="4"/>
      <c r="W1324" s="1">
        <v>528</v>
      </c>
      <c r="X1324" s="1">
        <v>19278</v>
      </c>
    </row>
    <row r="1325" spans="1:24" customHeight="1" ht="12.75">
      <c r="A1325" s="1" t="s">
        <v>1487</v>
      </c>
      <c r="B1325" s="7">
        <v>4.93</v>
      </c>
      <c r="C1325" s="1">
        <v>1</v>
      </c>
      <c r="D1325" s="1" t="s">
        <v>158</v>
      </c>
      <c r="E1325" s="1">
        <v>2.69</v>
      </c>
      <c r="F1325" s="1">
        <v>0.89</v>
      </c>
      <c r="G1325" s="1">
        <v>3</v>
      </c>
      <c r="H1325" s="1">
        <v>0.95</v>
      </c>
      <c r="I1325" s="5">
        <v>2.05</v>
      </c>
      <c r="J1325" s="5">
        <v>0.80467384697155</v>
      </c>
      <c r="K1325" s="1">
        <v>1</v>
      </c>
      <c r="L1325" s="4">
        <v>0.25</v>
      </c>
      <c r="M1325" s="1">
        <v>2</v>
      </c>
      <c r="N1325" s="4">
        <v>0.5</v>
      </c>
      <c r="O1325" s="1">
        <v>3</v>
      </c>
      <c r="P1325" s="4">
        <v>0.2</v>
      </c>
      <c r="Q1325" s="1">
        <v>4</v>
      </c>
      <c r="R1325" s="4">
        <v>0.05</v>
      </c>
      <c r="S1325" s="1"/>
      <c r="T1325" s="4"/>
      <c r="U1325" s="1"/>
      <c r="V1325" s="4"/>
      <c r="W1325" s="1">
        <v>528</v>
      </c>
      <c r="X1325" s="1">
        <v>19320</v>
      </c>
    </row>
    <row r="1326" spans="1:24" customHeight="1" ht="12.75">
      <c r="A1326" s="1" t="s">
        <v>1488</v>
      </c>
      <c r="B1326" s="7">
        <v>3.22</v>
      </c>
      <c r="C1326" s="1">
        <v>1</v>
      </c>
      <c r="D1326" s="1" t="s">
        <v>158</v>
      </c>
      <c r="E1326" s="1">
        <v>2.53</v>
      </c>
      <c r="F1326" s="1">
        <v>1.33</v>
      </c>
      <c r="G1326" s="1">
        <v>3</v>
      </c>
      <c r="H1326" s="1">
        <v>0.95</v>
      </c>
      <c r="I1326" s="5">
        <v>2.05</v>
      </c>
      <c r="J1326" s="5">
        <v>0.80467384697155</v>
      </c>
      <c r="K1326" s="1">
        <v>1</v>
      </c>
      <c r="L1326" s="4">
        <v>0.25</v>
      </c>
      <c r="M1326" s="1">
        <v>2</v>
      </c>
      <c r="N1326" s="4">
        <v>0.5</v>
      </c>
      <c r="O1326" s="1">
        <v>3</v>
      </c>
      <c r="P1326" s="4">
        <v>0.2</v>
      </c>
      <c r="Q1326" s="1">
        <v>4</v>
      </c>
      <c r="R1326" s="4">
        <v>0.05</v>
      </c>
      <c r="S1326" s="1"/>
      <c r="T1326" s="4"/>
      <c r="U1326" s="1"/>
      <c r="V1326" s="4"/>
      <c r="W1326" s="1">
        <v>528</v>
      </c>
      <c r="X1326" s="1">
        <v>19362</v>
      </c>
    </row>
    <row r="1327" spans="1:24" customHeight="1" ht="12.75">
      <c r="A1327" s="1" t="s">
        <v>1489</v>
      </c>
      <c r="B1327" s="7">
        <v>3.69</v>
      </c>
      <c r="C1327" s="1">
        <v>1</v>
      </c>
      <c r="D1327" s="1" t="s">
        <v>158</v>
      </c>
      <c r="E1327" s="1">
        <v>2.22</v>
      </c>
      <c r="F1327" s="1">
        <v>0.87</v>
      </c>
      <c r="G1327" s="1">
        <v>3</v>
      </c>
      <c r="H1327" s="1">
        <v>0.95</v>
      </c>
      <c r="I1327" s="5">
        <v>2.05</v>
      </c>
      <c r="J1327" s="5">
        <v>0.80467384697155</v>
      </c>
      <c r="K1327" s="1">
        <v>1</v>
      </c>
      <c r="L1327" s="4">
        <v>0.25</v>
      </c>
      <c r="M1327" s="1">
        <v>2</v>
      </c>
      <c r="N1327" s="4">
        <v>0.5</v>
      </c>
      <c r="O1327" s="1">
        <v>3</v>
      </c>
      <c r="P1327" s="4">
        <v>0.2</v>
      </c>
      <c r="Q1327" s="1">
        <v>4</v>
      </c>
      <c r="R1327" s="4">
        <v>0.05</v>
      </c>
      <c r="S1327" s="1"/>
      <c r="T1327" s="4"/>
      <c r="U1327" s="1"/>
      <c r="V1327" s="4"/>
      <c r="W1327" s="1">
        <v>528</v>
      </c>
      <c r="X1327" s="1">
        <v>19404</v>
      </c>
    </row>
    <row r="1328" spans="1:24" customHeight="1" ht="12.75">
      <c r="A1328" s="1" t="s">
        <v>1490</v>
      </c>
      <c r="B1328" s="7">
        <v>4.8</v>
      </c>
      <c r="C1328" s="1">
        <v>1</v>
      </c>
      <c r="D1328" s="1" t="s">
        <v>158</v>
      </c>
      <c r="E1328" s="1">
        <v>2.15</v>
      </c>
      <c r="F1328" s="1">
        <v>1.08</v>
      </c>
      <c r="G1328" s="1">
        <v>3</v>
      </c>
      <c r="H1328" s="1">
        <v>0.95</v>
      </c>
      <c r="I1328" s="5">
        <v>2.05</v>
      </c>
      <c r="J1328" s="5">
        <v>0.80467384697155</v>
      </c>
      <c r="K1328" s="1">
        <v>1</v>
      </c>
      <c r="L1328" s="4">
        <v>0.25</v>
      </c>
      <c r="M1328" s="1">
        <v>2</v>
      </c>
      <c r="N1328" s="4">
        <v>0.5</v>
      </c>
      <c r="O1328" s="1">
        <v>3</v>
      </c>
      <c r="P1328" s="4">
        <v>0.2</v>
      </c>
      <c r="Q1328" s="1">
        <v>4</v>
      </c>
      <c r="R1328" s="4">
        <v>0.05</v>
      </c>
      <c r="S1328" s="1"/>
      <c r="T1328" s="4"/>
      <c r="U1328" s="1"/>
      <c r="V1328" s="4"/>
      <c r="W1328" s="1">
        <v>528</v>
      </c>
      <c r="X1328" s="1">
        <v>19446</v>
      </c>
    </row>
    <row r="1329" spans="1:24" customHeight="1" ht="12.75">
      <c r="A1329" s="1" t="s">
        <v>1491</v>
      </c>
      <c r="B1329" s="7">
        <v>2.82</v>
      </c>
      <c r="C1329" s="1">
        <v>1</v>
      </c>
      <c r="D1329" s="1" t="s">
        <v>158</v>
      </c>
      <c r="E1329" s="1">
        <v>2.24</v>
      </c>
      <c r="F1329" s="1">
        <v>0.89</v>
      </c>
      <c r="G1329" s="1">
        <v>3</v>
      </c>
      <c r="H1329" s="1">
        <v>0.95</v>
      </c>
      <c r="I1329" s="5">
        <v>2.05</v>
      </c>
      <c r="J1329" s="5">
        <v>0.80467384697155</v>
      </c>
      <c r="K1329" s="1">
        <v>1</v>
      </c>
      <c r="L1329" s="4">
        <v>0.25</v>
      </c>
      <c r="M1329" s="1">
        <v>2</v>
      </c>
      <c r="N1329" s="4">
        <v>0.5</v>
      </c>
      <c r="O1329" s="1">
        <v>3</v>
      </c>
      <c r="P1329" s="4">
        <v>0.2</v>
      </c>
      <c r="Q1329" s="1">
        <v>4</v>
      </c>
      <c r="R1329" s="4">
        <v>0.05</v>
      </c>
      <c r="S1329" s="1"/>
      <c r="T1329" s="4"/>
      <c r="U1329" s="1"/>
      <c r="V1329" s="4"/>
      <c r="W1329" s="1">
        <v>528</v>
      </c>
      <c r="X1329" s="1">
        <v>19488</v>
      </c>
    </row>
    <row r="1330" spans="1:24" customHeight="1" ht="12.75">
      <c r="A1330" s="1" t="s">
        <v>1492</v>
      </c>
      <c r="B1330" s="7">
        <v>4.85</v>
      </c>
      <c r="C1330" s="1">
        <v>1</v>
      </c>
      <c r="D1330" s="1" t="s">
        <v>158</v>
      </c>
      <c r="E1330" s="1">
        <v>2.82</v>
      </c>
      <c r="F1330" s="1">
        <v>1.21</v>
      </c>
      <c r="G1330" s="1">
        <v>3</v>
      </c>
      <c r="H1330" s="1">
        <v>0.95</v>
      </c>
      <c r="I1330" s="5">
        <v>2.05</v>
      </c>
      <c r="J1330" s="5">
        <v>0.80467384697155</v>
      </c>
      <c r="K1330" s="1">
        <v>1</v>
      </c>
      <c r="L1330" s="4">
        <v>0.25</v>
      </c>
      <c r="M1330" s="1">
        <v>2</v>
      </c>
      <c r="N1330" s="4">
        <v>0.5</v>
      </c>
      <c r="O1330" s="1">
        <v>3</v>
      </c>
      <c r="P1330" s="4">
        <v>0.2</v>
      </c>
      <c r="Q1330" s="1">
        <v>4</v>
      </c>
      <c r="R1330" s="4">
        <v>0.05</v>
      </c>
      <c r="S1330" s="1"/>
      <c r="T1330" s="4"/>
      <c r="U1330" s="1"/>
      <c r="V1330" s="4"/>
      <c r="W1330" s="1">
        <v>528</v>
      </c>
      <c r="X1330" s="1">
        <v>19530</v>
      </c>
    </row>
    <row r="1331" spans="1:24" customHeight="1" ht="12.75">
      <c r="A1331" s="1" t="s">
        <v>1493</v>
      </c>
      <c r="B1331" s="7">
        <v>4.13</v>
      </c>
      <c r="C1331" s="1">
        <v>1</v>
      </c>
      <c r="D1331" s="1" t="s">
        <v>158</v>
      </c>
      <c r="E1331" s="1">
        <v>2.66</v>
      </c>
      <c r="F1331" s="1">
        <v>1.14</v>
      </c>
      <c r="G1331" s="1">
        <v>3</v>
      </c>
      <c r="H1331" s="1">
        <v>0.95</v>
      </c>
      <c r="I1331" s="5">
        <v>2.05</v>
      </c>
      <c r="J1331" s="5">
        <v>0.80467384697155</v>
      </c>
      <c r="K1331" s="1">
        <v>1</v>
      </c>
      <c r="L1331" s="4">
        <v>0.25</v>
      </c>
      <c r="M1331" s="1">
        <v>2</v>
      </c>
      <c r="N1331" s="4">
        <v>0.5</v>
      </c>
      <c r="O1331" s="1">
        <v>3</v>
      </c>
      <c r="P1331" s="4">
        <v>0.2</v>
      </c>
      <c r="Q1331" s="1">
        <v>4</v>
      </c>
      <c r="R1331" s="4">
        <v>0.05</v>
      </c>
      <c r="S1331" s="1"/>
      <c r="T1331" s="4"/>
      <c r="U1331" s="1"/>
      <c r="V1331" s="4"/>
      <c r="W1331" s="1">
        <v>528</v>
      </c>
      <c r="X1331" s="1">
        <v>19572</v>
      </c>
    </row>
    <row r="1332" spans="1:24" customHeight="1" ht="12.75">
      <c r="A1332" s="1" t="s">
        <v>1494</v>
      </c>
      <c r="B1332" s="7">
        <v>4.04</v>
      </c>
      <c r="C1332" s="1">
        <v>1</v>
      </c>
      <c r="D1332" s="1" t="s">
        <v>158</v>
      </c>
      <c r="E1332" s="1">
        <v>2.67</v>
      </c>
      <c r="F1332" s="1">
        <v>0.77</v>
      </c>
      <c r="G1332" s="1">
        <v>3</v>
      </c>
      <c r="H1332" s="1">
        <v>0.95</v>
      </c>
      <c r="I1332" s="5">
        <v>2.05</v>
      </c>
      <c r="J1332" s="5">
        <v>0.80467384697155</v>
      </c>
      <c r="K1332" s="1">
        <v>1</v>
      </c>
      <c r="L1332" s="4">
        <v>0.25</v>
      </c>
      <c r="M1332" s="1">
        <v>2</v>
      </c>
      <c r="N1332" s="4">
        <v>0.5</v>
      </c>
      <c r="O1332" s="1">
        <v>3</v>
      </c>
      <c r="P1332" s="4">
        <v>0.2</v>
      </c>
      <c r="Q1332" s="1">
        <v>4</v>
      </c>
      <c r="R1332" s="4">
        <v>0.05</v>
      </c>
      <c r="S1332" s="1"/>
      <c r="T1332" s="4"/>
      <c r="U1332" s="1"/>
      <c r="V1332" s="4"/>
      <c r="W1332" s="1">
        <v>528</v>
      </c>
      <c r="X1332" s="1">
        <v>19614</v>
      </c>
    </row>
    <row r="1333" spans="1:24" customHeight="1" ht="12.75">
      <c r="A1333" s="1" t="s">
        <v>1495</v>
      </c>
      <c r="B1333" s="7">
        <v>3.09</v>
      </c>
      <c r="C1333" s="1">
        <v>1</v>
      </c>
      <c r="D1333" s="1" t="s">
        <v>158</v>
      </c>
      <c r="E1333" s="1">
        <v>2.2</v>
      </c>
      <c r="F1333" s="1">
        <v>0.88</v>
      </c>
      <c r="G1333" s="1">
        <v>3</v>
      </c>
      <c r="H1333" s="1">
        <v>0.95</v>
      </c>
      <c r="I1333" s="5">
        <v>2.05</v>
      </c>
      <c r="J1333" s="5">
        <v>0.80467384697155</v>
      </c>
      <c r="K1333" s="1">
        <v>1</v>
      </c>
      <c r="L1333" s="4">
        <v>0.25</v>
      </c>
      <c r="M1333" s="1">
        <v>2</v>
      </c>
      <c r="N1333" s="4">
        <v>0.5</v>
      </c>
      <c r="O1333" s="1">
        <v>3</v>
      </c>
      <c r="P1333" s="4">
        <v>0.2</v>
      </c>
      <c r="Q1333" s="1">
        <v>4</v>
      </c>
      <c r="R1333" s="4">
        <v>0.05</v>
      </c>
      <c r="S1333" s="1"/>
      <c r="T1333" s="4"/>
      <c r="U1333" s="1"/>
      <c r="V1333" s="4"/>
      <c r="W1333" s="1">
        <v>528</v>
      </c>
      <c r="X1333" s="1">
        <v>19656</v>
      </c>
    </row>
    <row r="1334" spans="1:24" customHeight="1" ht="12.75">
      <c r="A1334" s="1" t="s">
        <v>1496</v>
      </c>
      <c r="B1334" s="7">
        <v>3.63</v>
      </c>
      <c r="C1334" s="1">
        <v>1</v>
      </c>
      <c r="D1334" s="1" t="s">
        <v>158</v>
      </c>
      <c r="E1334" s="1">
        <v>2.68</v>
      </c>
      <c r="F1334" s="1">
        <v>0.93</v>
      </c>
      <c r="G1334" s="1">
        <v>3</v>
      </c>
      <c r="H1334" s="1">
        <v>0.95</v>
      </c>
      <c r="I1334" s="5">
        <v>2.05</v>
      </c>
      <c r="J1334" s="5">
        <v>0.80467384697155</v>
      </c>
      <c r="K1334" s="1">
        <v>1</v>
      </c>
      <c r="L1334" s="4">
        <v>0.25</v>
      </c>
      <c r="M1334" s="1">
        <v>2</v>
      </c>
      <c r="N1334" s="4">
        <v>0.5</v>
      </c>
      <c r="O1334" s="1">
        <v>3</v>
      </c>
      <c r="P1334" s="4">
        <v>0.2</v>
      </c>
      <c r="Q1334" s="1">
        <v>4</v>
      </c>
      <c r="R1334" s="4">
        <v>0.05</v>
      </c>
      <c r="S1334" s="1"/>
      <c r="T1334" s="4"/>
      <c r="U1334" s="1"/>
      <c r="V1334" s="4"/>
      <c r="W1334" s="1">
        <v>528</v>
      </c>
      <c r="X1334" s="1">
        <v>19698</v>
      </c>
    </row>
    <row r="1335" spans="1:24" customHeight="1" ht="12.75">
      <c r="A1335" s="1" t="s">
        <v>1497</v>
      </c>
      <c r="B1335" s="7">
        <v>2.87</v>
      </c>
      <c r="C1335" s="1">
        <v>1</v>
      </c>
      <c r="D1335" s="1" t="s">
        <v>158</v>
      </c>
      <c r="E1335" s="1">
        <v>2.92</v>
      </c>
      <c r="F1335" s="1">
        <v>0.97</v>
      </c>
      <c r="G1335" s="1">
        <v>3</v>
      </c>
      <c r="H1335" s="1">
        <v>0.95</v>
      </c>
      <c r="I1335" s="5">
        <v>2.05</v>
      </c>
      <c r="J1335" s="5">
        <v>0.80467384697155</v>
      </c>
      <c r="K1335" s="1">
        <v>1</v>
      </c>
      <c r="L1335" s="4">
        <v>0.25</v>
      </c>
      <c r="M1335" s="1">
        <v>2</v>
      </c>
      <c r="N1335" s="4">
        <v>0.5</v>
      </c>
      <c r="O1335" s="1">
        <v>3</v>
      </c>
      <c r="P1335" s="4">
        <v>0.2</v>
      </c>
      <c r="Q1335" s="1">
        <v>4</v>
      </c>
      <c r="R1335" s="4">
        <v>0.05</v>
      </c>
      <c r="S1335" s="1"/>
      <c r="T1335" s="4"/>
      <c r="U1335" s="1"/>
      <c r="V1335" s="4"/>
      <c r="W1335" s="1">
        <v>528</v>
      </c>
      <c r="X1335" s="1">
        <v>19740</v>
      </c>
    </row>
    <row r="1336" spans="1:24" customHeight="1" ht="12.75">
      <c r="A1336" s="1" t="s">
        <v>1498</v>
      </c>
      <c r="B1336" s="7">
        <v>3.66</v>
      </c>
      <c r="C1336" s="1">
        <v>1</v>
      </c>
      <c r="D1336" s="1" t="s">
        <v>158</v>
      </c>
      <c r="E1336" s="1">
        <v>2.11</v>
      </c>
      <c r="F1336" s="1">
        <v>1.5</v>
      </c>
      <c r="G1336" s="1">
        <v>3</v>
      </c>
      <c r="H1336" s="1">
        <v>0.95</v>
      </c>
      <c r="I1336" s="5">
        <v>2.05</v>
      </c>
      <c r="J1336" s="5">
        <v>0.80467384697155</v>
      </c>
      <c r="K1336" s="1">
        <v>1</v>
      </c>
      <c r="L1336" s="4">
        <v>0.25</v>
      </c>
      <c r="M1336" s="1">
        <v>2</v>
      </c>
      <c r="N1336" s="4">
        <v>0.5</v>
      </c>
      <c r="O1336" s="1">
        <v>3</v>
      </c>
      <c r="P1336" s="4">
        <v>0.2</v>
      </c>
      <c r="Q1336" s="1">
        <v>4</v>
      </c>
      <c r="R1336" s="4">
        <v>0.05</v>
      </c>
      <c r="S1336" s="1"/>
      <c r="T1336" s="4"/>
      <c r="U1336" s="1"/>
      <c r="V1336" s="4"/>
      <c r="W1336" s="1">
        <v>528</v>
      </c>
      <c r="X1336" s="1">
        <v>19782</v>
      </c>
    </row>
    <row r="1337" spans="1:24" customHeight="1" ht="12.75">
      <c r="A1337" s="1" t="s">
        <v>1499</v>
      </c>
      <c r="B1337" s="7">
        <v>4.67</v>
      </c>
      <c r="C1337" s="1">
        <v>1</v>
      </c>
      <c r="D1337" s="1" t="s">
        <v>158</v>
      </c>
      <c r="E1337" s="1">
        <v>2.48</v>
      </c>
      <c r="F1337" s="1">
        <v>1.33</v>
      </c>
      <c r="G1337" s="1">
        <v>3</v>
      </c>
      <c r="H1337" s="1">
        <v>0.95</v>
      </c>
      <c r="I1337" s="5">
        <v>2.05</v>
      </c>
      <c r="J1337" s="5">
        <v>0.80467384697155</v>
      </c>
      <c r="K1337" s="1">
        <v>1</v>
      </c>
      <c r="L1337" s="4">
        <v>0.25</v>
      </c>
      <c r="M1337" s="1">
        <v>2</v>
      </c>
      <c r="N1337" s="4">
        <v>0.5</v>
      </c>
      <c r="O1337" s="1">
        <v>3</v>
      </c>
      <c r="P1337" s="4">
        <v>0.2</v>
      </c>
      <c r="Q1337" s="1">
        <v>4</v>
      </c>
      <c r="R1337" s="4">
        <v>0.05</v>
      </c>
      <c r="S1337" s="1"/>
      <c r="T1337" s="4"/>
      <c r="U1337" s="1"/>
      <c r="V1337" s="4"/>
      <c r="W1337" s="1">
        <v>528</v>
      </c>
      <c r="X1337" s="1">
        <v>19824</v>
      </c>
    </row>
    <row r="1338" spans="1:24" customHeight="1" ht="12.75">
      <c r="A1338" s="1" t="s">
        <v>1500</v>
      </c>
      <c r="B1338" s="7">
        <v>2.51</v>
      </c>
      <c r="C1338" s="1">
        <v>1</v>
      </c>
      <c r="D1338" s="1" t="s">
        <v>158</v>
      </c>
      <c r="E1338" s="1">
        <v>2.74</v>
      </c>
      <c r="F1338" s="1">
        <v>1.38</v>
      </c>
      <c r="G1338" s="1">
        <v>3</v>
      </c>
      <c r="H1338" s="1">
        <v>0.95</v>
      </c>
      <c r="I1338" s="5">
        <v>2.05</v>
      </c>
      <c r="J1338" s="5">
        <v>0.80467384697155</v>
      </c>
      <c r="K1338" s="1">
        <v>1</v>
      </c>
      <c r="L1338" s="4">
        <v>0.25</v>
      </c>
      <c r="M1338" s="1">
        <v>2</v>
      </c>
      <c r="N1338" s="4">
        <v>0.5</v>
      </c>
      <c r="O1338" s="1">
        <v>3</v>
      </c>
      <c r="P1338" s="4">
        <v>0.2</v>
      </c>
      <c r="Q1338" s="1">
        <v>4</v>
      </c>
      <c r="R1338" s="4">
        <v>0.05</v>
      </c>
      <c r="S1338" s="1"/>
      <c r="T1338" s="4"/>
      <c r="U1338" s="1"/>
      <c r="V1338" s="4"/>
      <c r="W1338" s="1">
        <v>528</v>
      </c>
      <c r="X1338" s="1">
        <v>19866</v>
      </c>
    </row>
    <row r="1339" spans="1:24" customHeight="1" ht="12.75">
      <c r="A1339" s="1" t="s">
        <v>1501</v>
      </c>
      <c r="B1339" s="7">
        <v>4.36</v>
      </c>
      <c r="C1339" s="1">
        <v>1</v>
      </c>
      <c r="D1339" s="1" t="s">
        <v>158</v>
      </c>
      <c r="E1339" s="1">
        <v>2.01</v>
      </c>
      <c r="F1339" s="1">
        <v>0.79</v>
      </c>
      <c r="G1339" s="1">
        <v>3</v>
      </c>
      <c r="H1339" s="1">
        <v>0.95</v>
      </c>
      <c r="I1339" s="5">
        <v>2.05</v>
      </c>
      <c r="J1339" s="5">
        <v>0.80467384697155</v>
      </c>
      <c r="K1339" s="1">
        <v>1</v>
      </c>
      <c r="L1339" s="4">
        <v>0.25</v>
      </c>
      <c r="M1339" s="1">
        <v>2</v>
      </c>
      <c r="N1339" s="4">
        <v>0.5</v>
      </c>
      <c r="O1339" s="1">
        <v>3</v>
      </c>
      <c r="P1339" s="4">
        <v>0.2</v>
      </c>
      <c r="Q1339" s="1">
        <v>4</v>
      </c>
      <c r="R1339" s="4">
        <v>0.05</v>
      </c>
      <c r="S1339" s="1"/>
      <c r="T1339" s="4"/>
      <c r="U1339" s="1"/>
      <c r="V1339" s="4"/>
      <c r="W1339" s="1">
        <v>528</v>
      </c>
      <c r="X1339" s="1">
        <v>19908</v>
      </c>
    </row>
    <row r="1340" spans="1:24" customHeight="1" ht="12.75">
      <c r="A1340" s="1" t="s">
        <v>1502</v>
      </c>
      <c r="B1340" s="7">
        <v>3.25</v>
      </c>
      <c r="C1340" s="1">
        <v>1</v>
      </c>
      <c r="D1340" s="1" t="s">
        <v>158</v>
      </c>
      <c r="E1340" s="1">
        <v>2.8</v>
      </c>
      <c r="F1340" s="1">
        <v>1.17</v>
      </c>
      <c r="G1340" s="1">
        <v>3</v>
      </c>
      <c r="H1340" s="1">
        <v>0.95</v>
      </c>
      <c r="I1340" s="5">
        <v>2.05</v>
      </c>
      <c r="J1340" s="5">
        <v>0.80467384697155</v>
      </c>
      <c r="K1340" s="1">
        <v>1</v>
      </c>
      <c r="L1340" s="4">
        <v>0.25</v>
      </c>
      <c r="M1340" s="1">
        <v>2</v>
      </c>
      <c r="N1340" s="4">
        <v>0.5</v>
      </c>
      <c r="O1340" s="1">
        <v>3</v>
      </c>
      <c r="P1340" s="4">
        <v>0.2</v>
      </c>
      <c r="Q1340" s="1">
        <v>4</v>
      </c>
      <c r="R1340" s="4">
        <v>0.05</v>
      </c>
      <c r="S1340" s="1"/>
      <c r="T1340" s="4"/>
      <c r="U1340" s="1"/>
      <c r="V1340" s="4"/>
      <c r="W1340" s="1">
        <v>528</v>
      </c>
      <c r="X1340" s="1">
        <v>19950</v>
      </c>
    </row>
    <row r="1341" spans="1:24" customHeight="1" ht="12.75">
      <c r="A1341" s="1" t="s">
        <v>1503</v>
      </c>
      <c r="B1341" s="7">
        <v>4.38</v>
      </c>
      <c r="C1341" s="1">
        <v>1</v>
      </c>
      <c r="D1341" s="1" t="s">
        <v>158</v>
      </c>
      <c r="E1341" s="1">
        <v>2.09</v>
      </c>
      <c r="F1341" s="1">
        <v>1.27</v>
      </c>
      <c r="G1341" s="1">
        <v>3</v>
      </c>
      <c r="H1341" s="1">
        <v>0.95</v>
      </c>
      <c r="I1341" s="5">
        <v>2.05</v>
      </c>
      <c r="J1341" s="5">
        <v>0.80467384697155</v>
      </c>
      <c r="K1341" s="1">
        <v>1</v>
      </c>
      <c r="L1341" s="4">
        <v>0.25</v>
      </c>
      <c r="M1341" s="1">
        <v>2</v>
      </c>
      <c r="N1341" s="4">
        <v>0.5</v>
      </c>
      <c r="O1341" s="1">
        <v>3</v>
      </c>
      <c r="P1341" s="4">
        <v>0.2</v>
      </c>
      <c r="Q1341" s="1">
        <v>4</v>
      </c>
      <c r="R1341" s="4">
        <v>0.05</v>
      </c>
      <c r="S1341" s="1"/>
      <c r="T1341" s="4"/>
      <c r="U1341" s="1"/>
      <c r="V1341" s="4"/>
      <c r="W1341" s="1">
        <v>528</v>
      </c>
      <c r="X1341" s="1">
        <v>19992</v>
      </c>
    </row>
    <row r="1342" spans="1:24" customHeight="1" ht="12.75">
      <c r="A1342" s="1" t="s">
        <v>1504</v>
      </c>
      <c r="B1342" s="7">
        <v>3.73</v>
      </c>
      <c r="C1342" s="1">
        <v>1</v>
      </c>
      <c r="D1342" s="1" t="s">
        <v>158</v>
      </c>
      <c r="E1342" s="1">
        <v>2.04</v>
      </c>
      <c r="F1342" s="1">
        <v>0.93</v>
      </c>
      <c r="G1342" s="1">
        <v>3</v>
      </c>
      <c r="H1342" s="1">
        <v>0.95</v>
      </c>
      <c r="I1342" s="5">
        <v>2.05</v>
      </c>
      <c r="J1342" s="5">
        <v>0.80467384697155</v>
      </c>
      <c r="K1342" s="1">
        <v>1</v>
      </c>
      <c r="L1342" s="4">
        <v>0.25</v>
      </c>
      <c r="M1342" s="1">
        <v>2</v>
      </c>
      <c r="N1342" s="4">
        <v>0.5</v>
      </c>
      <c r="O1342" s="1">
        <v>3</v>
      </c>
      <c r="P1342" s="4">
        <v>0.2</v>
      </c>
      <c r="Q1342" s="1">
        <v>4</v>
      </c>
      <c r="R1342" s="4">
        <v>0.05</v>
      </c>
      <c r="S1342" s="1"/>
      <c r="T1342" s="4"/>
      <c r="U1342" s="1"/>
      <c r="V1342" s="4"/>
      <c r="W1342" s="1">
        <v>528</v>
      </c>
      <c r="X1342" s="1">
        <v>20034</v>
      </c>
    </row>
    <row r="1343" spans="1:24" customHeight="1" ht="12.75">
      <c r="A1343" s="1" t="s">
        <v>1505</v>
      </c>
      <c r="B1343" s="7">
        <v>3.76</v>
      </c>
      <c r="C1343" s="1">
        <v>1</v>
      </c>
      <c r="D1343" s="1" t="s">
        <v>158</v>
      </c>
      <c r="E1343" s="1">
        <v>2.45</v>
      </c>
      <c r="F1343" s="1">
        <v>1.14</v>
      </c>
      <c r="G1343" s="1">
        <v>3</v>
      </c>
      <c r="H1343" s="1">
        <v>0.95</v>
      </c>
      <c r="I1343" s="5">
        <v>2.05</v>
      </c>
      <c r="J1343" s="5">
        <v>0.80467384697155</v>
      </c>
      <c r="K1343" s="1">
        <v>1</v>
      </c>
      <c r="L1343" s="4">
        <v>0.25</v>
      </c>
      <c r="M1343" s="1">
        <v>2</v>
      </c>
      <c r="N1343" s="4">
        <v>0.5</v>
      </c>
      <c r="O1343" s="1">
        <v>3</v>
      </c>
      <c r="P1343" s="4">
        <v>0.2</v>
      </c>
      <c r="Q1343" s="1">
        <v>4</v>
      </c>
      <c r="R1343" s="4">
        <v>0.05</v>
      </c>
      <c r="S1343" s="1"/>
      <c r="T1343" s="4"/>
      <c r="U1343" s="1"/>
      <c r="V1343" s="4"/>
      <c r="W1343" s="1">
        <v>528</v>
      </c>
      <c r="X1343" s="1">
        <v>20076</v>
      </c>
    </row>
    <row r="1344" spans="1:24" customHeight="1" ht="12.75">
      <c r="A1344" s="1" t="s">
        <v>1506</v>
      </c>
      <c r="B1344" s="7">
        <v>3.61</v>
      </c>
      <c r="C1344" s="1">
        <v>1</v>
      </c>
      <c r="D1344" s="1" t="s">
        <v>158</v>
      </c>
      <c r="E1344" s="1">
        <v>2.83</v>
      </c>
      <c r="F1344" s="1">
        <v>0.88</v>
      </c>
      <c r="G1344" s="1">
        <v>3</v>
      </c>
      <c r="H1344" s="1">
        <v>0.95</v>
      </c>
      <c r="I1344" s="5">
        <v>2.05</v>
      </c>
      <c r="J1344" s="5">
        <v>0.80467384697155</v>
      </c>
      <c r="K1344" s="1">
        <v>1</v>
      </c>
      <c r="L1344" s="4">
        <v>0.25</v>
      </c>
      <c r="M1344" s="1">
        <v>2</v>
      </c>
      <c r="N1344" s="4">
        <v>0.5</v>
      </c>
      <c r="O1344" s="1">
        <v>3</v>
      </c>
      <c r="P1344" s="4">
        <v>0.2</v>
      </c>
      <c r="Q1344" s="1">
        <v>4</v>
      </c>
      <c r="R1344" s="4">
        <v>0.05</v>
      </c>
      <c r="S1344" s="1"/>
      <c r="T1344" s="4"/>
      <c r="U1344" s="1"/>
      <c r="V1344" s="4"/>
      <c r="W1344" s="1">
        <v>528</v>
      </c>
      <c r="X1344" s="1">
        <v>20118</v>
      </c>
    </row>
    <row r="1345" spans="1:24" customHeight="1" ht="12.75">
      <c r="A1345" s="1" t="s">
        <v>1507</v>
      </c>
      <c r="B1345" s="7">
        <v>2.61</v>
      </c>
      <c r="C1345" s="1">
        <v>1</v>
      </c>
      <c r="D1345" s="1" t="s">
        <v>158</v>
      </c>
      <c r="E1345" s="1">
        <v>2.42</v>
      </c>
      <c r="F1345" s="1">
        <v>1.17</v>
      </c>
      <c r="G1345" s="1">
        <v>3</v>
      </c>
      <c r="H1345" s="1">
        <v>0.95</v>
      </c>
      <c r="I1345" s="5">
        <v>2.05</v>
      </c>
      <c r="J1345" s="5">
        <v>0.80467384697155</v>
      </c>
      <c r="K1345" s="1">
        <v>1</v>
      </c>
      <c r="L1345" s="4">
        <v>0.25</v>
      </c>
      <c r="M1345" s="1">
        <v>2</v>
      </c>
      <c r="N1345" s="4">
        <v>0.5</v>
      </c>
      <c r="O1345" s="1">
        <v>3</v>
      </c>
      <c r="P1345" s="4">
        <v>0.2</v>
      </c>
      <c r="Q1345" s="1">
        <v>4</v>
      </c>
      <c r="R1345" s="4">
        <v>0.05</v>
      </c>
      <c r="S1345" s="1"/>
      <c r="T1345" s="4"/>
      <c r="U1345" s="1"/>
      <c r="V1345" s="4"/>
      <c r="W1345" s="1">
        <v>528</v>
      </c>
      <c r="X1345" s="1">
        <v>20160</v>
      </c>
    </row>
    <row r="1346" spans="1:24" customHeight="1" ht="12.75">
      <c r="A1346" s="1" t="s">
        <v>1508</v>
      </c>
      <c r="B1346" s="7">
        <v>3.65</v>
      </c>
      <c r="C1346" s="1">
        <v>1</v>
      </c>
      <c r="D1346" s="1" t="s">
        <v>158</v>
      </c>
      <c r="E1346" s="1">
        <v>2.35</v>
      </c>
      <c r="F1346" s="1">
        <v>0.96</v>
      </c>
      <c r="G1346" s="1">
        <v>3</v>
      </c>
      <c r="H1346" s="1">
        <v>0.95</v>
      </c>
      <c r="I1346" s="5">
        <v>2.05</v>
      </c>
      <c r="J1346" s="5">
        <v>0.80467384697155</v>
      </c>
      <c r="K1346" s="1">
        <v>1</v>
      </c>
      <c r="L1346" s="4">
        <v>0.25</v>
      </c>
      <c r="M1346" s="1">
        <v>2</v>
      </c>
      <c r="N1346" s="4">
        <v>0.5</v>
      </c>
      <c r="O1346" s="1">
        <v>3</v>
      </c>
      <c r="P1346" s="4">
        <v>0.2</v>
      </c>
      <c r="Q1346" s="1">
        <v>4</v>
      </c>
      <c r="R1346" s="4">
        <v>0.05</v>
      </c>
      <c r="S1346" s="1"/>
      <c r="T1346" s="4"/>
      <c r="U1346" s="1"/>
      <c r="V1346" s="4"/>
      <c r="W1346" s="1">
        <v>528</v>
      </c>
      <c r="X1346" s="1">
        <v>20202</v>
      </c>
    </row>
    <row r="1347" spans="1:24" customHeight="1" ht="12.75">
      <c r="A1347" s="1" t="s">
        <v>1509</v>
      </c>
      <c r="B1347" s="7">
        <v>2.67</v>
      </c>
      <c r="C1347" s="1">
        <v>1</v>
      </c>
      <c r="D1347" s="1" t="s">
        <v>158</v>
      </c>
      <c r="E1347" s="1">
        <v>2.87</v>
      </c>
      <c r="F1347" s="1">
        <v>1.45</v>
      </c>
      <c r="G1347" s="1">
        <v>3</v>
      </c>
      <c r="H1347" s="1">
        <v>0.95</v>
      </c>
      <c r="I1347" s="5">
        <v>2.05</v>
      </c>
      <c r="J1347" s="5">
        <v>0.80467384697155</v>
      </c>
      <c r="K1347" s="1">
        <v>1</v>
      </c>
      <c r="L1347" s="4">
        <v>0.25</v>
      </c>
      <c r="M1347" s="1">
        <v>2</v>
      </c>
      <c r="N1347" s="4">
        <v>0.5</v>
      </c>
      <c r="O1347" s="1">
        <v>3</v>
      </c>
      <c r="P1347" s="4">
        <v>0.2</v>
      </c>
      <c r="Q1347" s="1">
        <v>4</v>
      </c>
      <c r="R1347" s="4">
        <v>0.05</v>
      </c>
      <c r="S1347" s="1"/>
      <c r="T1347" s="4"/>
      <c r="U1347" s="1"/>
      <c r="V1347" s="4"/>
      <c r="W1347" s="1">
        <v>528</v>
      </c>
      <c r="X1347" s="1">
        <v>20244</v>
      </c>
    </row>
    <row r="1348" spans="1:24" customHeight="1" ht="12.75">
      <c r="A1348" s="1" t="s">
        <v>1510</v>
      </c>
      <c r="B1348" s="7">
        <v>4.09</v>
      </c>
      <c r="C1348" s="1">
        <v>1</v>
      </c>
      <c r="D1348" s="1" t="s">
        <v>158</v>
      </c>
      <c r="E1348" s="1">
        <v>2.13</v>
      </c>
      <c r="F1348" s="1">
        <v>0.79</v>
      </c>
      <c r="G1348" s="1">
        <v>3</v>
      </c>
      <c r="H1348" s="1">
        <v>0.95</v>
      </c>
      <c r="I1348" s="5">
        <v>2.05</v>
      </c>
      <c r="J1348" s="5">
        <v>0.80467384697155</v>
      </c>
      <c r="K1348" s="1">
        <v>1</v>
      </c>
      <c r="L1348" s="4">
        <v>0.25</v>
      </c>
      <c r="M1348" s="1">
        <v>2</v>
      </c>
      <c r="N1348" s="4">
        <v>0.5</v>
      </c>
      <c r="O1348" s="1">
        <v>3</v>
      </c>
      <c r="P1348" s="4">
        <v>0.2</v>
      </c>
      <c r="Q1348" s="1">
        <v>4</v>
      </c>
      <c r="R1348" s="4">
        <v>0.05</v>
      </c>
      <c r="S1348" s="1"/>
      <c r="T1348" s="4"/>
      <c r="U1348" s="1"/>
      <c r="V1348" s="4"/>
      <c r="W1348" s="1">
        <v>528</v>
      </c>
      <c r="X1348" s="1">
        <v>20286</v>
      </c>
    </row>
    <row r="1349" spans="1:24" customHeight="1" ht="12.75">
      <c r="A1349" s="1" t="s">
        <v>1511</v>
      </c>
      <c r="B1349" s="7">
        <v>2.89</v>
      </c>
      <c r="C1349" s="1">
        <v>1</v>
      </c>
      <c r="D1349" s="1" t="s">
        <v>158</v>
      </c>
      <c r="E1349" s="1">
        <v>2.65</v>
      </c>
      <c r="F1349" s="1">
        <v>1.23</v>
      </c>
      <c r="G1349" s="1">
        <v>3</v>
      </c>
      <c r="H1349" s="1">
        <v>0.95</v>
      </c>
      <c r="I1349" s="5">
        <v>2.05</v>
      </c>
      <c r="J1349" s="5">
        <v>0.80467384697155</v>
      </c>
      <c r="K1349" s="1">
        <v>1</v>
      </c>
      <c r="L1349" s="4">
        <v>0.25</v>
      </c>
      <c r="M1349" s="1">
        <v>2</v>
      </c>
      <c r="N1349" s="4">
        <v>0.5</v>
      </c>
      <c r="O1349" s="1">
        <v>3</v>
      </c>
      <c r="P1349" s="4">
        <v>0.2</v>
      </c>
      <c r="Q1349" s="1">
        <v>4</v>
      </c>
      <c r="R1349" s="4">
        <v>0.05</v>
      </c>
      <c r="S1349" s="1"/>
      <c r="T1349" s="4"/>
      <c r="U1349" s="1"/>
      <c r="V1349" s="4"/>
      <c r="W1349" s="1">
        <v>528</v>
      </c>
      <c r="X1349" s="1">
        <v>20328</v>
      </c>
    </row>
    <row r="1350" spans="1:24" customHeight="1" ht="12.75">
      <c r="A1350" s="1" t="s">
        <v>1512</v>
      </c>
      <c r="B1350" s="7">
        <v>4.76</v>
      </c>
      <c r="C1350" s="1">
        <v>1</v>
      </c>
      <c r="D1350" s="1" t="s">
        <v>158</v>
      </c>
      <c r="E1350" s="1">
        <v>3</v>
      </c>
      <c r="F1350" s="1">
        <v>0.98</v>
      </c>
      <c r="G1350" s="1">
        <v>3</v>
      </c>
      <c r="H1350" s="1">
        <v>0.95</v>
      </c>
      <c r="I1350" s="5">
        <v>2.05</v>
      </c>
      <c r="J1350" s="5">
        <v>0.80467384697155</v>
      </c>
      <c r="K1350" s="1">
        <v>1</v>
      </c>
      <c r="L1350" s="4">
        <v>0.25</v>
      </c>
      <c r="M1350" s="1">
        <v>2</v>
      </c>
      <c r="N1350" s="4">
        <v>0.5</v>
      </c>
      <c r="O1350" s="1">
        <v>3</v>
      </c>
      <c r="P1350" s="4">
        <v>0.2</v>
      </c>
      <c r="Q1350" s="1">
        <v>4</v>
      </c>
      <c r="R1350" s="4">
        <v>0.05</v>
      </c>
      <c r="S1350" s="1"/>
      <c r="T1350" s="4"/>
      <c r="U1350" s="1"/>
      <c r="V1350" s="4"/>
      <c r="W1350" s="1">
        <v>528</v>
      </c>
      <c r="X1350" s="1">
        <v>20370</v>
      </c>
    </row>
    <row r="1351" spans="1:24" customHeight="1" ht="12.75">
      <c r="A1351" s="1" t="s">
        <v>1513</v>
      </c>
      <c r="B1351" s="7">
        <v>4.1</v>
      </c>
      <c r="C1351" s="1">
        <v>1</v>
      </c>
      <c r="D1351" s="1" t="s">
        <v>158</v>
      </c>
      <c r="E1351" s="1">
        <v>2.67</v>
      </c>
      <c r="F1351" s="1">
        <v>1.4</v>
      </c>
      <c r="G1351" s="1">
        <v>3</v>
      </c>
      <c r="H1351" s="1">
        <v>0.95</v>
      </c>
      <c r="I1351" s="5">
        <v>2.05</v>
      </c>
      <c r="J1351" s="5">
        <v>0.80467384697155</v>
      </c>
      <c r="K1351" s="1">
        <v>1</v>
      </c>
      <c r="L1351" s="4">
        <v>0.25</v>
      </c>
      <c r="M1351" s="1">
        <v>2</v>
      </c>
      <c r="N1351" s="4">
        <v>0.5</v>
      </c>
      <c r="O1351" s="1">
        <v>3</v>
      </c>
      <c r="P1351" s="4">
        <v>0.2</v>
      </c>
      <c r="Q1351" s="1">
        <v>4</v>
      </c>
      <c r="R1351" s="4">
        <v>0.05</v>
      </c>
      <c r="S1351" s="1"/>
      <c r="T1351" s="4"/>
      <c r="U1351" s="1"/>
      <c r="V1351" s="4"/>
      <c r="W1351" s="1">
        <v>528</v>
      </c>
      <c r="X1351" s="1">
        <v>20412</v>
      </c>
    </row>
    <row r="1352" spans="1:24" customHeight="1" ht="12.75">
      <c r="A1352" s="1" t="s">
        <v>1514</v>
      </c>
      <c r="B1352" s="7">
        <v>4.99</v>
      </c>
      <c r="C1352" s="1">
        <v>1</v>
      </c>
      <c r="D1352" s="1" t="s">
        <v>158</v>
      </c>
      <c r="E1352" s="1">
        <v>2.36</v>
      </c>
      <c r="F1352" s="1">
        <v>0.81</v>
      </c>
      <c r="G1352" s="1">
        <v>3</v>
      </c>
      <c r="H1352" s="1">
        <v>0.95</v>
      </c>
      <c r="I1352" s="5">
        <v>2.05</v>
      </c>
      <c r="J1352" s="5">
        <v>0.80467384697155</v>
      </c>
      <c r="K1352" s="1">
        <v>1</v>
      </c>
      <c r="L1352" s="4">
        <v>0.25</v>
      </c>
      <c r="M1352" s="1">
        <v>2</v>
      </c>
      <c r="N1352" s="4">
        <v>0.5</v>
      </c>
      <c r="O1352" s="1">
        <v>3</v>
      </c>
      <c r="P1352" s="4">
        <v>0.2</v>
      </c>
      <c r="Q1352" s="1">
        <v>4</v>
      </c>
      <c r="R1352" s="4">
        <v>0.05</v>
      </c>
      <c r="S1352" s="1"/>
      <c r="T1352" s="4"/>
      <c r="U1352" s="1"/>
      <c r="V1352" s="4"/>
      <c r="W1352" s="1">
        <v>528</v>
      </c>
      <c r="X1352" s="1">
        <v>20454</v>
      </c>
    </row>
    <row r="1353" spans="1:24" customHeight="1" ht="12.75">
      <c r="A1353" s="1" t="s">
        <v>1515</v>
      </c>
      <c r="B1353" s="7">
        <v>4.05</v>
      </c>
      <c r="C1353" s="1">
        <v>1</v>
      </c>
      <c r="D1353" s="1" t="s">
        <v>158</v>
      </c>
      <c r="E1353" s="1">
        <v>2.84</v>
      </c>
      <c r="F1353" s="1">
        <v>0.87</v>
      </c>
      <c r="G1353" s="1">
        <v>3</v>
      </c>
      <c r="H1353" s="1">
        <v>0.95</v>
      </c>
      <c r="I1353" s="5">
        <v>2.05</v>
      </c>
      <c r="J1353" s="5">
        <v>0.80467384697155</v>
      </c>
      <c r="K1353" s="1">
        <v>1</v>
      </c>
      <c r="L1353" s="4">
        <v>0.25</v>
      </c>
      <c r="M1353" s="1">
        <v>2</v>
      </c>
      <c r="N1353" s="4">
        <v>0.5</v>
      </c>
      <c r="O1353" s="1">
        <v>3</v>
      </c>
      <c r="P1353" s="4">
        <v>0.2</v>
      </c>
      <c r="Q1353" s="1">
        <v>4</v>
      </c>
      <c r="R1353" s="4">
        <v>0.05</v>
      </c>
      <c r="S1353" s="1"/>
      <c r="T1353" s="4"/>
      <c r="U1353" s="1"/>
      <c r="V1353" s="4"/>
      <c r="W1353" s="1">
        <v>528</v>
      </c>
      <c r="X1353" s="1">
        <v>20496</v>
      </c>
    </row>
    <row r="1354" spans="1:24" customHeight="1" ht="12.75">
      <c r="A1354" s="1" t="s">
        <v>1516</v>
      </c>
      <c r="B1354" s="7">
        <v>3.02</v>
      </c>
      <c r="C1354" s="1">
        <v>1</v>
      </c>
      <c r="D1354" s="1" t="s">
        <v>158</v>
      </c>
      <c r="E1354" s="1">
        <v>2.32</v>
      </c>
      <c r="F1354" s="1">
        <v>1.19</v>
      </c>
      <c r="G1354" s="1">
        <v>3</v>
      </c>
      <c r="H1354" s="1">
        <v>0.95</v>
      </c>
      <c r="I1354" s="5">
        <v>2.05</v>
      </c>
      <c r="J1354" s="5">
        <v>0.80467384697155</v>
      </c>
      <c r="K1354" s="1">
        <v>1</v>
      </c>
      <c r="L1354" s="4">
        <v>0.25</v>
      </c>
      <c r="M1354" s="1">
        <v>2</v>
      </c>
      <c r="N1354" s="4">
        <v>0.5</v>
      </c>
      <c r="O1354" s="1">
        <v>3</v>
      </c>
      <c r="P1354" s="4">
        <v>0.2</v>
      </c>
      <c r="Q1354" s="1">
        <v>4</v>
      </c>
      <c r="R1354" s="4">
        <v>0.05</v>
      </c>
      <c r="S1354" s="1"/>
      <c r="T1354" s="4"/>
      <c r="U1354" s="1"/>
      <c r="V1354" s="4"/>
      <c r="W1354" s="1">
        <v>528</v>
      </c>
      <c r="X1354" s="1">
        <v>20538</v>
      </c>
    </row>
    <row r="1355" spans="1:24" customHeight="1" ht="12.75">
      <c r="A1355" s="1" t="s">
        <v>1517</v>
      </c>
      <c r="B1355" s="7">
        <v>4.22</v>
      </c>
      <c r="C1355" s="1">
        <v>1</v>
      </c>
      <c r="D1355" s="1" t="s">
        <v>158</v>
      </c>
      <c r="E1355" s="1">
        <v>2.71</v>
      </c>
      <c r="F1355" s="1">
        <v>1.44</v>
      </c>
      <c r="G1355" s="1">
        <v>3</v>
      </c>
      <c r="H1355" s="1">
        <v>0.95</v>
      </c>
      <c r="I1355" s="5">
        <v>2.05</v>
      </c>
      <c r="J1355" s="5">
        <v>0.80467384697155</v>
      </c>
      <c r="K1355" s="1">
        <v>1</v>
      </c>
      <c r="L1355" s="4">
        <v>0.25</v>
      </c>
      <c r="M1355" s="1">
        <v>2</v>
      </c>
      <c r="N1355" s="4">
        <v>0.5</v>
      </c>
      <c r="O1355" s="1">
        <v>3</v>
      </c>
      <c r="P1355" s="4">
        <v>0.2</v>
      </c>
      <c r="Q1355" s="1">
        <v>4</v>
      </c>
      <c r="R1355" s="4">
        <v>0.05</v>
      </c>
      <c r="S1355" s="1"/>
      <c r="T1355" s="4"/>
      <c r="U1355" s="1"/>
      <c r="V1355" s="4"/>
      <c r="W1355" s="1">
        <v>528</v>
      </c>
      <c r="X1355" s="1">
        <v>20580</v>
      </c>
    </row>
    <row r="1356" spans="1:24" customHeight="1" ht="12.75">
      <c r="A1356" s="1" t="s">
        <v>1518</v>
      </c>
      <c r="B1356" s="7">
        <v>3.2</v>
      </c>
      <c r="C1356" s="1">
        <v>1</v>
      </c>
      <c r="D1356" s="1" t="s">
        <v>158</v>
      </c>
      <c r="E1356" s="1">
        <v>3.01</v>
      </c>
      <c r="F1356" s="1">
        <v>1.42</v>
      </c>
      <c r="G1356" s="1">
        <v>3</v>
      </c>
      <c r="H1356" s="1">
        <v>0.95</v>
      </c>
      <c r="I1356" s="5">
        <v>2.05</v>
      </c>
      <c r="J1356" s="5">
        <v>0.80467384697155</v>
      </c>
      <c r="K1356" s="1">
        <v>1</v>
      </c>
      <c r="L1356" s="4">
        <v>0.25</v>
      </c>
      <c r="M1356" s="1">
        <v>2</v>
      </c>
      <c r="N1356" s="4">
        <v>0.5</v>
      </c>
      <c r="O1356" s="1">
        <v>3</v>
      </c>
      <c r="P1356" s="4">
        <v>0.2</v>
      </c>
      <c r="Q1356" s="1">
        <v>4</v>
      </c>
      <c r="R1356" s="4">
        <v>0.05</v>
      </c>
      <c r="S1356" s="1"/>
      <c r="T1356" s="4"/>
      <c r="U1356" s="1"/>
      <c r="V1356" s="4"/>
      <c r="W1356" s="1">
        <v>528</v>
      </c>
      <c r="X1356" s="1">
        <v>20622</v>
      </c>
    </row>
    <row r="1357" spans="1:24" customHeight="1" ht="12.75">
      <c r="A1357" s="1" t="s">
        <v>1519</v>
      </c>
      <c r="B1357" s="7">
        <v>3.78</v>
      </c>
      <c r="C1357" s="1">
        <v>1</v>
      </c>
      <c r="D1357" s="1" t="s">
        <v>158</v>
      </c>
      <c r="E1357" s="1">
        <v>2.75</v>
      </c>
      <c r="F1357" s="1">
        <v>0.85</v>
      </c>
      <c r="G1357" s="1">
        <v>3</v>
      </c>
      <c r="H1357" s="1">
        <v>0.95</v>
      </c>
      <c r="I1357" s="5">
        <v>2.05</v>
      </c>
      <c r="J1357" s="5">
        <v>0.80467384697155</v>
      </c>
      <c r="K1357" s="1">
        <v>1</v>
      </c>
      <c r="L1357" s="4">
        <v>0.25</v>
      </c>
      <c r="M1357" s="1">
        <v>2</v>
      </c>
      <c r="N1357" s="4">
        <v>0.5</v>
      </c>
      <c r="O1357" s="1">
        <v>3</v>
      </c>
      <c r="P1357" s="4">
        <v>0.2</v>
      </c>
      <c r="Q1357" s="1">
        <v>4</v>
      </c>
      <c r="R1357" s="4">
        <v>0.05</v>
      </c>
      <c r="S1357" s="1"/>
      <c r="T1357" s="4"/>
      <c r="U1357" s="1"/>
      <c r="V1357" s="4"/>
      <c r="W1357" s="1">
        <v>528</v>
      </c>
      <c r="X1357" s="1">
        <v>20664</v>
      </c>
    </row>
    <row r="1358" spans="1:24" customHeight="1" ht="12.75">
      <c r="A1358" s="1" t="s">
        <v>1520</v>
      </c>
      <c r="B1358" s="7">
        <v>4.49</v>
      </c>
      <c r="C1358" s="1">
        <v>1</v>
      </c>
      <c r="D1358" s="1" t="s">
        <v>158</v>
      </c>
      <c r="E1358" s="1">
        <v>2.73</v>
      </c>
      <c r="F1358" s="1">
        <v>1.32</v>
      </c>
      <c r="G1358" s="1">
        <v>3</v>
      </c>
      <c r="H1358" s="1">
        <v>0.95</v>
      </c>
      <c r="I1358" s="5">
        <v>2.05</v>
      </c>
      <c r="J1358" s="5">
        <v>0.80467384697155</v>
      </c>
      <c r="K1358" s="1">
        <v>1</v>
      </c>
      <c r="L1358" s="4">
        <v>0.25</v>
      </c>
      <c r="M1358" s="1">
        <v>2</v>
      </c>
      <c r="N1358" s="4">
        <v>0.5</v>
      </c>
      <c r="O1358" s="1">
        <v>3</v>
      </c>
      <c r="P1358" s="4">
        <v>0.2</v>
      </c>
      <c r="Q1358" s="1">
        <v>4</v>
      </c>
      <c r="R1358" s="4">
        <v>0.05</v>
      </c>
      <c r="S1358" s="1"/>
      <c r="T1358" s="4"/>
      <c r="U1358" s="1"/>
      <c r="V1358" s="4"/>
      <c r="W1358" s="1">
        <v>528</v>
      </c>
      <c r="X1358" s="1">
        <v>20706</v>
      </c>
    </row>
    <row r="1359" spans="1:24" customHeight="1" ht="12.75">
      <c r="A1359" s="1" t="s">
        <v>1521</v>
      </c>
      <c r="B1359" s="7">
        <v>3.25</v>
      </c>
      <c r="C1359" s="1">
        <v>1</v>
      </c>
      <c r="D1359" s="1" t="s">
        <v>158</v>
      </c>
      <c r="E1359" s="1">
        <v>2.8</v>
      </c>
      <c r="F1359" s="1">
        <v>1.45</v>
      </c>
      <c r="G1359" s="1">
        <v>3</v>
      </c>
      <c r="H1359" s="1">
        <v>0.95</v>
      </c>
      <c r="I1359" s="5">
        <v>2.05</v>
      </c>
      <c r="J1359" s="5">
        <v>0.80467384697155</v>
      </c>
      <c r="K1359" s="1">
        <v>1</v>
      </c>
      <c r="L1359" s="4">
        <v>0.25</v>
      </c>
      <c r="M1359" s="1">
        <v>2</v>
      </c>
      <c r="N1359" s="4">
        <v>0.5</v>
      </c>
      <c r="O1359" s="1">
        <v>3</v>
      </c>
      <c r="P1359" s="4">
        <v>0.2</v>
      </c>
      <c r="Q1359" s="1">
        <v>4</v>
      </c>
      <c r="R1359" s="4">
        <v>0.05</v>
      </c>
      <c r="S1359" s="1"/>
      <c r="T1359" s="4"/>
      <c r="U1359" s="1"/>
      <c r="V1359" s="4"/>
      <c r="W1359" s="1">
        <v>528</v>
      </c>
      <c r="X1359" s="1">
        <v>20748</v>
      </c>
    </row>
    <row r="1360" spans="1:24" customHeight="1" ht="12.75">
      <c r="A1360" s="1" t="s">
        <v>1522</v>
      </c>
      <c r="B1360" s="7">
        <v>3.74</v>
      </c>
      <c r="C1360" s="1">
        <v>1</v>
      </c>
      <c r="D1360" s="1" t="s">
        <v>158</v>
      </c>
      <c r="E1360" s="1">
        <v>2.57</v>
      </c>
      <c r="F1360" s="1">
        <v>0.93</v>
      </c>
      <c r="G1360" s="1">
        <v>3</v>
      </c>
      <c r="H1360" s="1">
        <v>0.95</v>
      </c>
      <c r="I1360" s="5">
        <v>2.05</v>
      </c>
      <c r="J1360" s="5">
        <v>0.80467384697155</v>
      </c>
      <c r="K1360" s="1">
        <v>1</v>
      </c>
      <c r="L1360" s="4">
        <v>0.25</v>
      </c>
      <c r="M1360" s="1">
        <v>2</v>
      </c>
      <c r="N1360" s="4">
        <v>0.5</v>
      </c>
      <c r="O1360" s="1">
        <v>3</v>
      </c>
      <c r="P1360" s="4">
        <v>0.2</v>
      </c>
      <c r="Q1360" s="1">
        <v>4</v>
      </c>
      <c r="R1360" s="4">
        <v>0.05</v>
      </c>
      <c r="S1360" s="1"/>
      <c r="T1360" s="4"/>
      <c r="U1360" s="1"/>
      <c r="V1360" s="4"/>
      <c r="W1360" s="1">
        <v>528</v>
      </c>
      <c r="X1360" s="1">
        <v>20790</v>
      </c>
    </row>
    <row r="1361" spans="1:24" customHeight="1" ht="12.75">
      <c r="A1361" s="1" t="s">
        <v>1523</v>
      </c>
      <c r="B1361" s="7">
        <v>3.56</v>
      </c>
      <c r="C1361" s="1">
        <v>1</v>
      </c>
      <c r="D1361" s="1" t="s">
        <v>158</v>
      </c>
      <c r="E1361" s="1">
        <v>2.85</v>
      </c>
      <c r="F1361" s="1">
        <v>1.27</v>
      </c>
      <c r="G1361" s="1">
        <v>3</v>
      </c>
      <c r="H1361" s="1">
        <v>0.95</v>
      </c>
      <c r="I1361" s="5">
        <v>2.05</v>
      </c>
      <c r="J1361" s="5">
        <v>0.80467384697155</v>
      </c>
      <c r="K1361" s="1">
        <v>1</v>
      </c>
      <c r="L1361" s="4">
        <v>0.25</v>
      </c>
      <c r="M1361" s="1">
        <v>2</v>
      </c>
      <c r="N1361" s="4">
        <v>0.5</v>
      </c>
      <c r="O1361" s="1">
        <v>3</v>
      </c>
      <c r="P1361" s="4">
        <v>0.2</v>
      </c>
      <c r="Q1361" s="1">
        <v>4</v>
      </c>
      <c r="R1361" s="4">
        <v>0.05</v>
      </c>
      <c r="S1361" s="1"/>
      <c r="T1361" s="4"/>
      <c r="U1361" s="1"/>
      <c r="V1361" s="4"/>
      <c r="W1361" s="1">
        <v>528</v>
      </c>
      <c r="X1361" s="1">
        <v>20832</v>
      </c>
    </row>
    <row r="1362" spans="1:24" customHeight="1" ht="12.75">
      <c r="A1362" s="1" t="s">
        <v>1524</v>
      </c>
      <c r="B1362" s="7">
        <v>4.41</v>
      </c>
      <c r="C1362" s="1">
        <v>1</v>
      </c>
      <c r="D1362" s="1" t="s">
        <v>158</v>
      </c>
      <c r="E1362" s="1">
        <v>2.77</v>
      </c>
      <c r="F1362" s="1">
        <v>0.95</v>
      </c>
      <c r="G1362" s="1">
        <v>3</v>
      </c>
      <c r="H1362" s="1">
        <v>0.95</v>
      </c>
      <c r="I1362" s="5">
        <v>2.05</v>
      </c>
      <c r="J1362" s="5">
        <v>0.80467384697155</v>
      </c>
      <c r="K1362" s="1">
        <v>1</v>
      </c>
      <c r="L1362" s="4">
        <v>0.25</v>
      </c>
      <c r="M1362" s="1">
        <v>2</v>
      </c>
      <c r="N1362" s="4">
        <v>0.5</v>
      </c>
      <c r="O1362" s="1">
        <v>3</v>
      </c>
      <c r="P1362" s="4">
        <v>0.2</v>
      </c>
      <c r="Q1362" s="1">
        <v>4</v>
      </c>
      <c r="R1362" s="4">
        <v>0.05</v>
      </c>
      <c r="S1362" s="1"/>
      <c r="T1362" s="4"/>
      <c r="U1362" s="1"/>
      <c r="V1362" s="4"/>
      <c r="W1362" s="1">
        <v>528</v>
      </c>
      <c r="X1362" s="1">
        <v>20874</v>
      </c>
    </row>
    <row r="1363" spans="1:24" customHeight="1" ht="12.75">
      <c r="A1363" s="1" t="s">
        <v>1525</v>
      </c>
      <c r="B1363" s="7">
        <v>2.51</v>
      </c>
      <c r="C1363" s="1">
        <v>1</v>
      </c>
      <c r="D1363" s="1" t="s">
        <v>158</v>
      </c>
      <c r="E1363" s="1">
        <v>2.68</v>
      </c>
      <c r="F1363" s="1">
        <v>0.98</v>
      </c>
      <c r="G1363" s="1">
        <v>3</v>
      </c>
      <c r="H1363" s="1">
        <v>0.95</v>
      </c>
      <c r="I1363" s="5">
        <v>2.05</v>
      </c>
      <c r="J1363" s="5">
        <v>0.80467384697155</v>
      </c>
      <c r="K1363" s="1">
        <v>1</v>
      </c>
      <c r="L1363" s="4">
        <v>0.25</v>
      </c>
      <c r="M1363" s="1">
        <v>2</v>
      </c>
      <c r="N1363" s="4">
        <v>0.5</v>
      </c>
      <c r="O1363" s="1">
        <v>3</v>
      </c>
      <c r="P1363" s="4">
        <v>0.2</v>
      </c>
      <c r="Q1363" s="1">
        <v>4</v>
      </c>
      <c r="R1363" s="4">
        <v>0.05</v>
      </c>
      <c r="S1363" s="1"/>
      <c r="T1363" s="4"/>
      <c r="U1363" s="1"/>
      <c r="V1363" s="4"/>
      <c r="W1363" s="1">
        <v>528</v>
      </c>
      <c r="X1363" s="1">
        <v>20916</v>
      </c>
    </row>
    <row r="1364" spans="1:24" customHeight="1" ht="12.75">
      <c r="A1364" s="1" t="s">
        <v>1526</v>
      </c>
      <c r="B1364" s="7">
        <v>4.56</v>
      </c>
      <c r="C1364" s="1">
        <v>1</v>
      </c>
      <c r="D1364" s="1" t="s">
        <v>158</v>
      </c>
      <c r="E1364" s="1">
        <v>2.91</v>
      </c>
      <c r="F1364" s="1">
        <v>1.26</v>
      </c>
      <c r="G1364" s="1">
        <v>3</v>
      </c>
      <c r="H1364" s="1">
        <v>0.95</v>
      </c>
      <c r="I1364" s="5">
        <v>2.05</v>
      </c>
      <c r="J1364" s="5">
        <v>0.80467384697155</v>
      </c>
      <c r="K1364" s="1">
        <v>1</v>
      </c>
      <c r="L1364" s="4">
        <v>0.25</v>
      </c>
      <c r="M1364" s="1">
        <v>2</v>
      </c>
      <c r="N1364" s="4">
        <v>0.5</v>
      </c>
      <c r="O1364" s="1">
        <v>3</v>
      </c>
      <c r="P1364" s="4">
        <v>0.2</v>
      </c>
      <c r="Q1364" s="1">
        <v>4</v>
      </c>
      <c r="R1364" s="4">
        <v>0.05</v>
      </c>
      <c r="S1364" s="1"/>
      <c r="T1364" s="4"/>
      <c r="U1364" s="1"/>
      <c r="V1364" s="4"/>
      <c r="W1364" s="1">
        <v>528</v>
      </c>
      <c r="X1364" s="1">
        <v>20958</v>
      </c>
    </row>
    <row r="1365" spans="1:24" customHeight="1" ht="12.75">
      <c r="A1365" s="1" t="s">
        <v>1527</v>
      </c>
      <c r="B1365" s="7">
        <v>3.45</v>
      </c>
      <c r="C1365" s="1">
        <v>1</v>
      </c>
      <c r="D1365" s="1" t="s">
        <v>158</v>
      </c>
      <c r="E1365" s="1">
        <v>2.02</v>
      </c>
      <c r="F1365" s="1">
        <v>0.91</v>
      </c>
      <c r="G1365" s="1">
        <v>3</v>
      </c>
      <c r="H1365" s="1">
        <v>0.95</v>
      </c>
      <c r="I1365" s="5">
        <v>2.05</v>
      </c>
      <c r="J1365" s="5">
        <v>0.80467384697155</v>
      </c>
      <c r="K1365" s="1">
        <v>1</v>
      </c>
      <c r="L1365" s="4">
        <v>0.25</v>
      </c>
      <c r="M1365" s="1">
        <v>2</v>
      </c>
      <c r="N1365" s="4">
        <v>0.5</v>
      </c>
      <c r="O1365" s="1">
        <v>3</v>
      </c>
      <c r="P1365" s="4">
        <v>0.2</v>
      </c>
      <c r="Q1365" s="1">
        <v>4</v>
      </c>
      <c r="R1365" s="4">
        <v>0.05</v>
      </c>
      <c r="S1365" s="1"/>
      <c r="T1365" s="4"/>
      <c r="U1365" s="1"/>
      <c r="V1365" s="4"/>
      <c r="W1365" s="1">
        <v>528</v>
      </c>
      <c r="X1365" s="1">
        <v>21000</v>
      </c>
    </row>
    <row r="1366" spans="1:24" customHeight="1" ht="12.75">
      <c r="A1366" s="1" t="s">
        <v>1528</v>
      </c>
      <c r="B1366" s="7">
        <v>4.51</v>
      </c>
      <c r="C1366" s="1">
        <v>1</v>
      </c>
      <c r="D1366" s="1" t="s">
        <v>158</v>
      </c>
      <c r="E1366" s="1">
        <v>2.31</v>
      </c>
      <c r="F1366" s="1">
        <v>1.08</v>
      </c>
      <c r="G1366" s="1">
        <v>3</v>
      </c>
      <c r="H1366" s="1">
        <v>0.95</v>
      </c>
      <c r="I1366" s="5">
        <v>2.05</v>
      </c>
      <c r="J1366" s="5">
        <v>0.80467384697155</v>
      </c>
      <c r="K1366" s="1">
        <v>1</v>
      </c>
      <c r="L1366" s="4">
        <v>0.25</v>
      </c>
      <c r="M1366" s="1">
        <v>2</v>
      </c>
      <c r="N1366" s="4">
        <v>0.5</v>
      </c>
      <c r="O1366" s="1">
        <v>3</v>
      </c>
      <c r="P1366" s="4">
        <v>0.2</v>
      </c>
      <c r="Q1366" s="1">
        <v>4</v>
      </c>
      <c r="R1366" s="4">
        <v>0.05</v>
      </c>
      <c r="S1366" s="1"/>
      <c r="T1366" s="4"/>
      <c r="U1366" s="1"/>
      <c r="V1366" s="4"/>
      <c r="W1366" s="1">
        <v>528</v>
      </c>
      <c r="X1366" s="1">
        <v>21042</v>
      </c>
    </row>
    <row r="1367" spans="1:24" customHeight="1" ht="12.75">
      <c r="A1367" s="1" t="s">
        <v>1529</v>
      </c>
      <c r="B1367" s="7">
        <v>3.83</v>
      </c>
      <c r="C1367" s="1">
        <v>1</v>
      </c>
      <c r="D1367" s="1" t="s">
        <v>158</v>
      </c>
      <c r="E1367" s="1">
        <v>2.99</v>
      </c>
      <c r="F1367" s="1">
        <v>2.16</v>
      </c>
      <c r="G1367" s="1">
        <v>3</v>
      </c>
      <c r="H1367" s="1">
        <v>0.95</v>
      </c>
      <c r="I1367" s="5">
        <v>2.05</v>
      </c>
      <c r="J1367" s="5">
        <v>0.80467384697155</v>
      </c>
      <c r="K1367" s="1">
        <v>1</v>
      </c>
      <c r="L1367" s="4">
        <v>0.25</v>
      </c>
      <c r="M1367" s="1">
        <v>2</v>
      </c>
      <c r="N1367" s="4">
        <v>0.5</v>
      </c>
      <c r="O1367" s="1">
        <v>3</v>
      </c>
      <c r="P1367" s="4">
        <v>0.2</v>
      </c>
      <c r="Q1367" s="1">
        <v>4</v>
      </c>
      <c r="R1367" s="4">
        <v>0.05</v>
      </c>
      <c r="S1367" s="1"/>
      <c r="T1367" s="4"/>
      <c r="U1367" s="1"/>
      <c r="V1367" s="4"/>
      <c r="W1367" s="1">
        <v>528</v>
      </c>
      <c r="X1367" s="1">
        <v>21084</v>
      </c>
    </row>
    <row r="1368" spans="1:24" customHeight="1" ht="12.75">
      <c r="A1368" s="1" t="s">
        <v>1530</v>
      </c>
      <c r="B1368" s="7">
        <v>3.93</v>
      </c>
      <c r="C1368" s="1">
        <v>1</v>
      </c>
      <c r="D1368" s="1" t="s">
        <v>158</v>
      </c>
      <c r="E1368" s="1">
        <v>2.54</v>
      </c>
      <c r="F1368" s="1">
        <v>2.05</v>
      </c>
      <c r="G1368" s="1">
        <v>3</v>
      </c>
      <c r="H1368" s="1">
        <v>0.95</v>
      </c>
      <c r="I1368" s="5">
        <v>2.05</v>
      </c>
      <c r="J1368" s="5">
        <v>0.80467384697155</v>
      </c>
      <c r="K1368" s="1">
        <v>1</v>
      </c>
      <c r="L1368" s="4">
        <v>0.25</v>
      </c>
      <c r="M1368" s="1">
        <v>2</v>
      </c>
      <c r="N1368" s="4">
        <v>0.5</v>
      </c>
      <c r="O1368" s="1">
        <v>3</v>
      </c>
      <c r="P1368" s="4">
        <v>0.2</v>
      </c>
      <c r="Q1368" s="1">
        <v>4</v>
      </c>
      <c r="R1368" s="4">
        <v>0.05</v>
      </c>
      <c r="S1368" s="1"/>
      <c r="T1368" s="4"/>
      <c r="U1368" s="1"/>
      <c r="V1368" s="4"/>
      <c r="W1368" s="1">
        <v>528</v>
      </c>
      <c r="X1368" s="1">
        <v>21126</v>
      </c>
    </row>
    <row r="1369" spans="1:24" customHeight="1" ht="12.75">
      <c r="A1369" s="1" t="s">
        <v>1531</v>
      </c>
      <c r="B1369" s="7">
        <v>3.48</v>
      </c>
      <c r="C1369" s="1">
        <v>1</v>
      </c>
      <c r="D1369" s="1" t="s">
        <v>158</v>
      </c>
      <c r="E1369" s="1">
        <v>3.26</v>
      </c>
      <c r="F1369" s="1">
        <v>2.24</v>
      </c>
      <c r="G1369" s="1">
        <v>3</v>
      </c>
      <c r="H1369" s="1">
        <v>0.95</v>
      </c>
      <c r="I1369" s="5">
        <v>2.05</v>
      </c>
      <c r="J1369" s="5">
        <v>0.80467384697155</v>
      </c>
      <c r="K1369" s="1">
        <v>1</v>
      </c>
      <c r="L1369" s="4">
        <v>0.25</v>
      </c>
      <c r="M1369" s="1">
        <v>2</v>
      </c>
      <c r="N1369" s="4">
        <v>0.5</v>
      </c>
      <c r="O1369" s="1">
        <v>3</v>
      </c>
      <c r="P1369" s="4">
        <v>0.2</v>
      </c>
      <c r="Q1369" s="1">
        <v>4</v>
      </c>
      <c r="R1369" s="4">
        <v>0.05</v>
      </c>
      <c r="S1369" s="1"/>
      <c r="T1369" s="4"/>
      <c r="U1369" s="1"/>
      <c r="V1369" s="4"/>
      <c r="W1369" s="1">
        <v>528</v>
      </c>
      <c r="X1369" s="1">
        <v>21168</v>
      </c>
    </row>
    <row r="1370" spans="1:24" customHeight="1" ht="12.75">
      <c r="A1370" s="1" t="s">
        <v>1532</v>
      </c>
      <c r="B1370" s="7">
        <v>2.96</v>
      </c>
      <c r="C1370" s="1">
        <v>1</v>
      </c>
      <c r="D1370" s="1" t="s">
        <v>158</v>
      </c>
      <c r="E1370" s="1">
        <v>1.9</v>
      </c>
      <c r="F1370" s="1">
        <v>1.66</v>
      </c>
      <c r="G1370" s="1">
        <v>3</v>
      </c>
      <c r="H1370" s="1">
        <v>0.95</v>
      </c>
      <c r="I1370" s="5">
        <v>2.05</v>
      </c>
      <c r="J1370" s="5">
        <v>0.80467384697155</v>
      </c>
      <c r="K1370" s="1">
        <v>1</v>
      </c>
      <c r="L1370" s="4">
        <v>0.25</v>
      </c>
      <c r="M1370" s="1">
        <v>2</v>
      </c>
      <c r="N1370" s="4">
        <v>0.5</v>
      </c>
      <c r="O1370" s="1">
        <v>3</v>
      </c>
      <c r="P1370" s="4">
        <v>0.2</v>
      </c>
      <c r="Q1370" s="1">
        <v>4</v>
      </c>
      <c r="R1370" s="4">
        <v>0.05</v>
      </c>
      <c r="S1370" s="1"/>
      <c r="T1370" s="4"/>
      <c r="U1370" s="1"/>
      <c r="V1370" s="4"/>
      <c r="W1370" s="1">
        <v>528</v>
      </c>
      <c r="X1370" s="1">
        <v>21210</v>
      </c>
    </row>
    <row r="1371" spans="1:24" customHeight="1" ht="12.75">
      <c r="A1371" s="1" t="s">
        <v>1533</v>
      </c>
      <c r="B1371" s="7">
        <v>4.18</v>
      </c>
      <c r="C1371" s="1">
        <v>1</v>
      </c>
      <c r="D1371" s="1" t="s">
        <v>158</v>
      </c>
      <c r="E1371" s="1">
        <v>1.42</v>
      </c>
      <c r="F1371" s="1">
        <v>1.34</v>
      </c>
      <c r="G1371" s="1">
        <v>3</v>
      </c>
      <c r="H1371" s="1">
        <v>0.95</v>
      </c>
      <c r="I1371" s="5">
        <v>2.05</v>
      </c>
      <c r="J1371" s="5">
        <v>0.80467384697155</v>
      </c>
      <c r="K1371" s="1">
        <v>1</v>
      </c>
      <c r="L1371" s="4">
        <v>0.25</v>
      </c>
      <c r="M1371" s="1">
        <v>2</v>
      </c>
      <c r="N1371" s="4">
        <v>0.5</v>
      </c>
      <c r="O1371" s="1">
        <v>3</v>
      </c>
      <c r="P1371" s="4">
        <v>0.2</v>
      </c>
      <c r="Q1371" s="1">
        <v>4</v>
      </c>
      <c r="R1371" s="4">
        <v>0.05</v>
      </c>
      <c r="S1371" s="1"/>
      <c r="T1371" s="4"/>
      <c r="U1371" s="1"/>
      <c r="V1371" s="4"/>
      <c r="W1371" s="1">
        <v>528</v>
      </c>
      <c r="X1371" s="1">
        <v>21252</v>
      </c>
    </row>
    <row r="1372" spans="1:24" customHeight="1" ht="12.75">
      <c r="A1372" s="1" t="s">
        <v>1534</v>
      </c>
      <c r="B1372" s="7">
        <v>4.79</v>
      </c>
      <c r="C1372" s="1">
        <v>1</v>
      </c>
      <c r="D1372" s="1" t="s">
        <v>158</v>
      </c>
      <c r="E1372" s="1">
        <v>1.8</v>
      </c>
      <c r="F1372" s="1">
        <v>1.07</v>
      </c>
      <c r="G1372" s="1">
        <v>3</v>
      </c>
      <c r="H1372" s="1">
        <v>0.95</v>
      </c>
      <c r="I1372" s="5">
        <v>2.05</v>
      </c>
      <c r="J1372" s="5">
        <v>0.80467384697155</v>
      </c>
      <c r="K1372" s="1">
        <v>1</v>
      </c>
      <c r="L1372" s="4">
        <v>0.25</v>
      </c>
      <c r="M1372" s="1">
        <v>2</v>
      </c>
      <c r="N1372" s="4">
        <v>0.5</v>
      </c>
      <c r="O1372" s="1">
        <v>3</v>
      </c>
      <c r="P1372" s="4">
        <v>0.2</v>
      </c>
      <c r="Q1372" s="1">
        <v>4</v>
      </c>
      <c r="R1372" s="4">
        <v>0.05</v>
      </c>
      <c r="S1372" s="1"/>
      <c r="T1372" s="4"/>
      <c r="U1372" s="1"/>
      <c r="V1372" s="4"/>
      <c r="W1372" s="1">
        <v>528</v>
      </c>
      <c r="X1372" s="1">
        <v>21294</v>
      </c>
    </row>
    <row r="1373" spans="1:24" customHeight="1" ht="12.75">
      <c r="A1373" s="1" t="s">
        <v>1535</v>
      </c>
      <c r="B1373" s="7">
        <v>3.45</v>
      </c>
      <c r="C1373" s="1">
        <v>1</v>
      </c>
      <c r="D1373" s="1" t="s">
        <v>158</v>
      </c>
      <c r="E1373" s="1">
        <v>2.32</v>
      </c>
      <c r="F1373" s="1">
        <v>0.94</v>
      </c>
      <c r="G1373" s="1">
        <v>3</v>
      </c>
      <c r="H1373" s="1">
        <v>0.95</v>
      </c>
      <c r="I1373" s="5">
        <v>2.05</v>
      </c>
      <c r="J1373" s="5">
        <v>0.80467384697155</v>
      </c>
      <c r="K1373" s="1">
        <v>1</v>
      </c>
      <c r="L1373" s="4">
        <v>0.25</v>
      </c>
      <c r="M1373" s="1">
        <v>2</v>
      </c>
      <c r="N1373" s="4">
        <v>0.5</v>
      </c>
      <c r="O1373" s="1">
        <v>3</v>
      </c>
      <c r="P1373" s="4">
        <v>0.2</v>
      </c>
      <c r="Q1373" s="1">
        <v>4</v>
      </c>
      <c r="R1373" s="4">
        <v>0.05</v>
      </c>
      <c r="S1373" s="1"/>
      <c r="T1373" s="4"/>
      <c r="U1373" s="1"/>
      <c r="V1373" s="4"/>
      <c r="W1373" s="1">
        <v>528</v>
      </c>
      <c r="X1373" s="1">
        <v>21336</v>
      </c>
    </row>
    <row r="1374" spans="1:24" customHeight="1" ht="12.75">
      <c r="A1374" s="1" t="s">
        <v>1536</v>
      </c>
      <c r="B1374" s="7">
        <v>3.41</v>
      </c>
      <c r="C1374" s="1">
        <v>1</v>
      </c>
      <c r="D1374" s="1" t="s">
        <v>158</v>
      </c>
      <c r="E1374" s="1">
        <v>2.04</v>
      </c>
      <c r="F1374" s="1">
        <v>1.07</v>
      </c>
      <c r="G1374" s="1">
        <v>3</v>
      </c>
      <c r="H1374" s="1">
        <v>0.95</v>
      </c>
      <c r="I1374" s="5">
        <v>2.05</v>
      </c>
      <c r="J1374" s="5">
        <v>0.80467384697155</v>
      </c>
      <c r="K1374" s="1">
        <v>1</v>
      </c>
      <c r="L1374" s="4">
        <v>0.25</v>
      </c>
      <c r="M1374" s="1">
        <v>2</v>
      </c>
      <c r="N1374" s="4">
        <v>0.5</v>
      </c>
      <c r="O1374" s="1">
        <v>3</v>
      </c>
      <c r="P1374" s="4">
        <v>0.2</v>
      </c>
      <c r="Q1374" s="1">
        <v>4</v>
      </c>
      <c r="R1374" s="4">
        <v>0.05</v>
      </c>
      <c r="S1374" s="1"/>
      <c r="T1374" s="4"/>
      <c r="U1374" s="1"/>
      <c r="V1374" s="4"/>
      <c r="W1374" s="1">
        <v>528</v>
      </c>
      <c r="X1374" s="1">
        <v>21378</v>
      </c>
    </row>
    <row r="1375" spans="1:24" customHeight="1" ht="12.75">
      <c r="A1375" s="1" t="s">
        <v>1537</v>
      </c>
      <c r="B1375" s="7">
        <v>3.36</v>
      </c>
      <c r="C1375" s="1">
        <v>1</v>
      </c>
      <c r="D1375" s="1" t="s">
        <v>158</v>
      </c>
      <c r="E1375" s="1">
        <v>2.9</v>
      </c>
      <c r="F1375" s="1">
        <v>3.73</v>
      </c>
      <c r="G1375" s="1">
        <v>3</v>
      </c>
      <c r="H1375" s="1">
        <v>0.95</v>
      </c>
      <c r="I1375" s="5">
        <v>2.05</v>
      </c>
      <c r="J1375" s="5">
        <v>0.80467384697155</v>
      </c>
      <c r="K1375" s="1">
        <v>1</v>
      </c>
      <c r="L1375" s="4">
        <v>0.25</v>
      </c>
      <c r="M1375" s="1">
        <v>2</v>
      </c>
      <c r="N1375" s="4">
        <v>0.5</v>
      </c>
      <c r="O1375" s="1">
        <v>3</v>
      </c>
      <c r="P1375" s="4">
        <v>0.2</v>
      </c>
      <c r="Q1375" s="1">
        <v>4</v>
      </c>
      <c r="R1375" s="4">
        <v>0.05</v>
      </c>
      <c r="S1375" s="1"/>
      <c r="T1375" s="4"/>
      <c r="U1375" s="1"/>
      <c r="V1375" s="4"/>
      <c r="W1375" s="1">
        <v>528</v>
      </c>
      <c r="X1375" s="1">
        <v>21420</v>
      </c>
    </row>
    <row r="1376" spans="1:24" customHeight="1" ht="12.75">
      <c r="A1376" s="1" t="s">
        <v>1538</v>
      </c>
      <c r="B1376" s="7">
        <v>4.89</v>
      </c>
      <c r="C1376" s="1">
        <v>1</v>
      </c>
      <c r="D1376" s="1" t="s">
        <v>158</v>
      </c>
      <c r="E1376" s="1">
        <v>1.62</v>
      </c>
      <c r="F1376" s="1">
        <v>2.16</v>
      </c>
      <c r="G1376" s="1">
        <v>3</v>
      </c>
      <c r="H1376" s="1">
        <v>0.95</v>
      </c>
      <c r="I1376" s="5">
        <v>2.05</v>
      </c>
      <c r="J1376" s="5">
        <v>0.80467384697155</v>
      </c>
      <c r="K1376" s="1">
        <v>1</v>
      </c>
      <c r="L1376" s="4">
        <v>0.25</v>
      </c>
      <c r="M1376" s="1">
        <v>2</v>
      </c>
      <c r="N1376" s="4">
        <v>0.5</v>
      </c>
      <c r="O1376" s="1">
        <v>3</v>
      </c>
      <c r="P1376" s="4">
        <v>0.2</v>
      </c>
      <c r="Q1376" s="1">
        <v>4</v>
      </c>
      <c r="R1376" s="4">
        <v>0.05</v>
      </c>
      <c r="S1376" s="1"/>
      <c r="T1376" s="4"/>
      <c r="U1376" s="1"/>
      <c r="V1376" s="4"/>
      <c r="W1376" s="1">
        <v>528</v>
      </c>
      <c r="X1376" s="1">
        <v>21462</v>
      </c>
    </row>
    <row r="1377" spans="1:24" customHeight="1" ht="12.75">
      <c r="A1377" s="1" t="s">
        <v>1539</v>
      </c>
      <c r="B1377" s="7">
        <v>4.77</v>
      </c>
      <c r="C1377" s="1">
        <v>1</v>
      </c>
      <c r="D1377" s="1" t="s">
        <v>158</v>
      </c>
      <c r="E1377" s="1">
        <v>2</v>
      </c>
      <c r="F1377" s="1">
        <v>1.26</v>
      </c>
      <c r="G1377" s="1">
        <v>3</v>
      </c>
      <c r="H1377" s="1">
        <v>0.95</v>
      </c>
      <c r="I1377" s="5">
        <v>2.05</v>
      </c>
      <c r="J1377" s="5">
        <v>0.80467384697155</v>
      </c>
      <c r="K1377" s="1">
        <v>1</v>
      </c>
      <c r="L1377" s="4">
        <v>0.25</v>
      </c>
      <c r="M1377" s="1">
        <v>2</v>
      </c>
      <c r="N1377" s="4">
        <v>0.5</v>
      </c>
      <c r="O1377" s="1">
        <v>3</v>
      </c>
      <c r="P1377" s="4">
        <v>0.2</v>
      </c>
      <c r="Q1377" s="1">
        <v>4</v>
      </c>
      <c r="R1377" s="4">
        <v>0.05</v>
      </c>
      <c r="S1377" s="1"/>
      <c r="T1377" s="4"/>
      <c r="U1377" s="1"/>
      <c r="V1377" s="4"/>
      <c r="W1377" s="1">
        <v>528</v>
      </c>
      <c r="X1377" s="1">
        <v>21504</v>
      </c>
    </row>
    <row r="1378" spans="1:24" customHeight="1" ht="12.75">
      <c r="A1378" s="1" t="s">
        <v>1540</v>
      </c>
      <c r="B1378" s="7">
        <v>4.7</v>
      </c>
      <c r="C1378" s="1">
        <v>1</v>
      </c>
      <c r="D1378" s="1" t="s">
        <v>158</v>
      </c>
      <c r="E1378" s="1">
        <v>1.93</v>
      </c>
      <c r="F1378" s="1">
        <v>1.31</v>
      </c>
      <c r="G1378" s="1">
        <v>3</v>
      </c>
      <c r="H1378" s="1">
        <v>0.95</v>
      </c>
      <c r="I1378" s="5">
        <v>2.05</v>
      </c>
      <c r="J1378" s="5">
        <v>0.80467384697155</v>
      </c>
      <c r="K1378" s="1">
        <v>1</v>
      </c>
      <c r="L1378" s="4">
        <v>0.25</v>
      </c>
      <c r="M1378" s="1">
        <v>2</v>
      </c>
      <c r="N1378" s="4">
        <v>0.5</v>
      </c>
      <c r="O1378" s="1">
        <v>3</v>
      </c>
      <c r="P1378" s="4">
        <v>0.2</v>
      </c>
      <c r="Q1378" s="1">
        <v>4</v>
      </c>
      <c r="R1378" s="4">
        <v>0.05</v>
      </c>
      <c r="S1378" s="1"/>
      <c r="T1378" s="4"/>
      <c r="U1378" s="1"/>
      <c r="V1378" s="4"/>
      <c r="W1378" s="1">
        <v>528</v>
      </c>
      <c r="X1378" s="1">
        <v>21546</v>
      </c>
    </row>
    <row r="1379" spans="1:24" customHeight="1" ht="12.75">
      <c r="A1379" s="1" t="s">
        <v>1541</v>
      </c>
      <c r="B1379" s="7">
        <v>2.58</v>
      </c>
      <c r="C1379" s="1">
        <v>1</v>
      </c>
      <c r="D1379" s="1" t="s">
        <v>158</v>
      </c>
      <c r="E1379" s="1">
        <v>2.36</v>
      </c>
      <c r="F1379" s="1">
        <v>0.59</v>
      </c>
      <c r="G1379" s="1">
        <v>3</v>
      </c>
      <c r="H1379" s="1">
        <v>0.95</v>
      </c>
      <c r="I1379" s="5">
        <v>2.05</v>
      </c>
      <c r="J1379" s="5">
        <v>0.80467384697155</v>
      </c>
      <c r="K1379" s="1">
        <v>1</v>
      </c>
      <c r="L1379" s="4">
        <v>0.25</v>
      </c>
      <c r="M1379" s="1">
        <v>2</v>
      </c>
      <c r="N1379" s="4">
        <v>0.5</v>
      </c>
      <c r="O1379" s="1">
        <v>3</v>
      </c>
      <c r="P1379" s="4">
        <v>0.2</v>
      </c>
      <c r="Q1379" s="1">
        <v>4</v>
      </c>
      <c r="R1379" s="4">
        <v>0.05</v>
      </c>
      <c r="S1379" s="1"/>
      <c r="T1379" s="4"/>
      <c r="U1379" s="1"/>
      <c r="V1379" s="4"/>
      <c r="W1379" s="1">
        <v>528</v>
      </c>
      <c r="X1379" s="1">
        <v>21588</v>
      </c>
    </row>
    <row r="1380" spans="1:24" customHeight="1" ht="12.75">
      <c r="A1380" s="1" t="s">
        <v>1542</v>
      </c>
      <c r="B1380" s="7">
        <v>4.04</v>
      </c>
      <c r="C1380" s="1">
        <v>1</v>
      </c>
      <c r="D1380" s="1" t="s">
        <v>158</v>
      </c>
      <c r="E1380" s="1">
        <v>1.71</v>
      </c>
      <c r="F1380" s="1">
        <v>1.02</v>
      </c>
      <c r="G1380" s="1">
        <v>3</v>
      </c>
      <c r="H1380" s="1">
        <v>0.95</v>
      </c>
      <c r="I1380" s="5">
        <v>2.05</v>
      </c>
      <c r="J1380" s="5">
        <v>0.80467384697155</v>
      </c>
      <c r="K1380" s="1">
        <v>1</v>
      </c>
      <c r="L1380" s="4">
        <v>0.25</v>
      </c>
      <c r="M1380" s="1">
        <v>2</v>
      </c>
      <c r="N1380" s="4">
        <v>0.5</v>
      </c>
      <c r="O1380" s="1">
        <v>3</v>
      </c>
      <c r="P1380" s="4">
        <v>0.2</v>
      </c>
      <c r="Q1380" s="1">
        <v>4</v>
      </c>
      <c r="R1380" s="4">
        <v>0.05</v>
      </c>
      <c r="S1380" s="1"/>
      <c r="T1380" s="4"/>
      <c r="U1380" s="1"/>
      <c r="V1380" s="4"/>
      <c r="W1380" s="1">
        <v>528</v>
      </c>
      <c r="X1380" s="1">
        <v>21630</v>
      </c>
    </row>
    <row r="1381" spans="1:24" customHeight="1" ht="12.75">
      <c r="A1381" s="1" t="s">
        <v>1543</v>
      </c>
      <c r="B1381" s="7">
        <v>3.7</v>
      </c>
      <c r="C1381" s="1">
        <v>1</v>
      </c>
      <c r="D1381" s="1" t="s">
        <v>158</v>
      </c>
      <c r="E1381" s="1">
        <v>1.39</v>
      </c>
      <c r="F1381" s="1">
        <v>1.28</v>
      </c>
      <c r="G1381" s="1">
        <v>3</v>
      </c>
      <c r="H1381" s="1">
        <v>0.95</v>
      </c>
      <c r="I1381" s="5">
        <v>2.05</v>
      </c>
      <c r="J1381" s="5">
        <v>0.80467384697155</v>
      </c>
      <c r="K1381" s="1">
        <v>1</v>
      </c>
      <c r="L1381" s="4">
        <v>0.25</v>
      </c>
      <c r="M1381" s="1">
        <v>2</v>
      </c>
      <c r="N1381" s="4">
        <v>0.5</v>
      </c>
      <c r="O1381" s="1">
        <v>3</v>
      </c>
      <c r="P1381" s="4">
        <v>0.2</v>
      </c>
      <c r="Q1381" s="1">
        <v>4</v>
      </c>
      <c r="R1381" s="4">
        <v>0.05</v>
      </c>
      <c r="S1381" s="1"/>
      <c r="T1381" s="4"/>
      <c r="U1381" s="1"/>
      <c r="V1381" s="4"/>
      <c r="W1381" s="1">
        <v>528</v>
      </c>
      <c r="X1381" s="1">
        <v>21672</v>
      </c>
    </row>
    <row r="1382" spans="1:24" customHeight="1" ht="12.75">
      <c r="A1382" s="1" t="s">
        <v>1544</v>
      </c>
      <c r="B1382" s="7">
        <v>4.64</v>
      </c>
      <c r="C1382" s="1">
        <v>1</v>
      </c>
      <c r="D1382" s="1" t="s">
        <v>158</v>
      </c>
      <c r="E1382" s="1">
        <v>3.82</v>
      </c>
      <c r="F1382" s="1">
        <v>3.72</v>
      </c>
      <c r="G1382" s="1">
        <v>3</v>
      </c>
      <c r="H1382" s="1">
        <v>0.95</v>
      </c>
      <c r="I1382" s="5">
        <v>2.05</v>
      </c>
      <c r="J1382" s="5">
        <v>0.80467384697155</v>
      </c>
      <c r="K1382" s="1">
        <v>1</v>
      </c>
      <c r="L1382" s="4">
        <v>0.25</v>
      </c>
      <c r="M1382" s="1">
        <v>2</v>
      </c>
      <c r="N1382" s="4">
        <v>0.5</v>
      </c>
      <c r="O1382" s="1">
        <v>3</v>
      </c>
      <c r="P1382" s="4">
        <v>0.2</v>
      </c>
      <c r="Q1382" s="1">
        <v>4</v>
      </c>
      <c r="R1382" s="4">
        <v>0.05</v>
      </c>
      <c r="S1382" s="1"/>
      <c r="T1382" s="4"/>
      <c r="U1382" s="1"/>
      <c r="V1382" s="4"/>
      <c r="W1382" s="1">
        <v>528</v>
      </c>
      <c r="X1382" s="1">
        <v>21714</v>
      </c>
    </row>
    <row r="1383" spans="1:24" customHeight="1" ht="12.75">
      <c r="A1383" s="1" t="s">
        <v>1545</v>
      </c>
      <c r="B1383" s="7">
        <v>4.15</v>
      </c>
      <c r="C1383" s="1">
        <v>1</v>
      </c>
      <c r="D1383" s="1" t="s">
        <v>158</v>
      </c>
      <c r="E1383" s="1">
        <v>1.96</v>
      </c>
      <c r="F1383" s="1">
        <v>1.4</v>
      </c>
      <c r="G1383" s="1">
        <v>3</v>
      </c>
      <c r="H1383" s="1">
        <v>0.95</v>
      </c>
      <c r="I1383" s="5">
        <v>2.05</v>
      </c>
      <c r="J1383" s="5">
        <v>0.80467384697155</v>
      </c>
      <c r="K1383" s="1">
        <v>1</v>
      </c>
      <c r="L1383" s="4">
        <v>0.25</v>
      </c>
      <c r="M1383" s="1">
        <v>2</v>
      </c>
      <c r="N1383" s="4">
        <v>0.5</v>
      </c>
      <c r="O1383" s="1">
        <v>3</v>
      </c>
      <c r="P1383" s="4">
        <v>0.2</v>
      </c>
      <c r="Q1383" s="1">
        <v>4</v>
      </c>
      <c r="R1383" s="4">
        <v>0.05</v>
      </c>
      <c r="S1383" s="1"/>
      <c r="T1383" s="4"/>
      <c r="U1383" s="1"/>
      <c r="V1383" s="4"/>
      <c r="W1383" s="1">
        <v>528</v>
      </c>
      <c r="X1383" s="1">
        <v>21756</v>
      </c>
    </row>
    <row r="1384" spans="1:24" customHeight="1" ht="12.75">
      <c r="A1384" s="1" t="s">
        <v>1546</v>
      </c>
      <c r="B1384" s="7">
        <v>3.27</v>
      </c>
      <c r="C1384" s="1">
        <v>1</v>
      </c>
      <c r="D1384" s="1" t="s">
        <v>158</v>
      </c>
      <c r="E1384" s="1">
        <v>1.98</v>
      </c>
      <c r="F1384" s="1">
        <v>1.13</v>
      </c>
      <c r="G1384" s="1">
        <v>3</v>
      </c>
      <c r="H1384" s="1">
        <v>0.95</v>
      </c>
      <c r="I1384" s="5">
        <v>2.05</v>
      </c>
      <c r="J1384" s="5">
        <v>0.80467384697155</v>
      </c>
      <c r="K1384" s="1">
        <v>1</v>
      </c>
      <c r="L1384" s="4">
        <v>0.25</v>
      </c>
      <c r="M1384" s="1">
        <v>2</v>
      </c>
      <c r="N1384" s="4">
        <v>0.5</v>
      </c>
      <c r="O1384" s="1">
        <v>3</v>
      </c>
      <c r="P1384" s="4">
        <v>0.2</v>
      </c>
      <c r="Q1384" s="1">
        <v>4</v>
      </c>
      <c r="R1384" s="4">
        <v>0.05</v>
      </c>
      <c r="S1384" s="1"/>
      <c r="T1384" s="4"/>
      <c r="U1384" s="1"/>
      <c r="V1384" s="4"/>
      <c r="W1384" s="1">
        <v>528</v>
      </c>
      <c r="X1384" s="1">
        <v>21798</v>
      </c>
    </row>
    <row r="1385" spans="1:24" customHeight="1" ht="12.75">
      <c r="A1385" s="1" t="s">
        <v>1547</v>
      </c>
      <c r="B1385" s="7">
        <v>3.33</v>
      </c>
      <c r="C1385" s="1">
        <v>1</v>
      </c>
      <c r="D1385" s="1" t="s">
        <v>158</v>
      </c>
      <c r="E1385" s="1">
        <v>3.23</v>
      </c>
      <c r="F1385" s="1">
        <v>3.43</v>
      </c>
      <c r="G1385" s="1">
        <v>3</v>
      </c>
      <c r="H1385" s="1">
        <v>0.95</v>
      </c>
      <c r="I1385" s="5">
        <v>2.05</v>
      </c>
      <c r="J1385" s="5">
        <v>0.80467384697155</v>
      </c>
      <c r="K1385" s="1">
        <v>1</v>
      </c>
      <c r="L1385" s="4">
        <v>0.25</v>
      </c>
      <c r="M1385" s="1">
        <v>2</v>
      </c>
      <c r="N1385" s="4">
        <v>0.5</v>
      </c>
      <c r="O1385" s="1">
        <v>3</v>
      </c>
      <c r="P1385" s="4">
        <v>0.2</v>
      </c>
      <c r="Q1385" s="1">
        <v>4</v>
      </c>
      <c r="R1385" s="4">
        <v>0.05</v>
      </c>
      <c r="S1385" s="1"/>
      <c r="T1385" s="4"/>
      <c r="U1385" s="1"/>
      <c r="V1385" s="4"/>
      <c r="W1385" s="1">
        <v>528</v>
      </c>
      <c r="X1385" s="1">
        <v>21840</v>
      </c>
    </row>
    <row r="1386" spans="1:24" customHeight="1" ht="12.75">
      <c r="A1386" s="1" t="s">
        <v>1548</v>
      </c>
      <c r="B1386" s="7">
        <v>4.66</v>
      </c>
      <c r="C1386" s="1">
        <v>1</v>
      </c>
      <c r="D1386" s="1" t="s">
        <v>158</v>
      </c>
      <c r="E1386" s="1">
        <v>1.98</v>
      </c>
      <c r="F1386" s="1">
        <v>1.5</v>
      </c>
      <c r="G1386" s="1">
        <v>3</v>
      </c>
      <c r="H1386" s="1">
        <v>0.95</v>
      </c>
      <c r="I1386" s="5">
        <v>2.05</v>
      </c>
      <c r="J1386" s="5">
        <v>0.80467384697155</v>
      </c>
      <c r="K1386" s="1">
        <v>1</v>
      </c>
      <c r="L1386" s="4">
        <v>0.25</v>
      </c>
      <c r="M1386" s="1">
        <v>2</v>
      </c>
      <c r="N1386" s="4">
        <v>0.5</v>
      </c>
      <c r="O1386" s="1">
        <v>3</v>
      </c>
      <c r="P1386" s="4">
        <v>0.2</v>
      </c>
      <c r="Q1386" s="1">
        <v>4</v>
      </c>
      <c r="R1386" s="4">
        <v>0.05</v>
      </c>
      <c r="S1386" s="1"/>
      <c r="T1386" s="4"/>
      <c r="U1386" s="1"/>
      <c r="V1386" s="4"/>
      <c r="W1386" s="1">
        <v>528</v>
      </c>
      <c r="X1386" s="1">
        <v>21882</v>
      </c>
    </row>
    <row r="1387" spans="1:24" customHeight="1" ht="12.75">
      <c r="A1387" s="1" t="s">
        <v>1549</v>
      </c>
      <c r="B1387" s="7">
        <v>3.28</v>
      </c>
      <c r="C1387" s="1">
        <v>1</v>
      </c>
      <c r="D1387" s="1" t="s">
        <v>158</v>
      </c>
      <c r="E1387" s="1">
        <v>2.06</v>
      </c>
      <c r="F1387" s="1">
        <v>0.81</v>
      </c>
      <c r="G1387" s="1">
        <v>3</v>
      </c>
      <c r="H1387" s="1">
        <v>0.95</v>
      </c>
      <c r="I1387" s="5">
        <v>2.05</v>
      </c>
      <c r="J1387" s="5">
        <v>0.80467384697155</v>
      </c>
      <c r="K1387" s="1">
        <v>1</v>
      </c>
      <c r="L1387" s="4">
        <v>0.25</v>
      </c>
      <c r="M1387" s="1">
        <v>2</v>
      </c>
      <c r="N1387" s="4">
        <v>0.5</v>
      </c>
      <c r="O1387" s="1">
        <v>3</v>
      </c>
      <c r="P1387" s="4">
        <v>0.2</v>
      </c>
      <c r="Q1387" s="1">
        <v>4</v>
      </c>
      <c r="R1387" s="4">
        <v>0.05</v>
      </c>
      <c r="S1387" s="1"/>
      <c r="T1387" s="4"/>
      <c r="U1387" s="1"/>
      <c r="V1387" s="4"/>
      <c r="W1387" s="1">
        <v>528</v>
      </c>
      <c r="X1387" s="1">
        <v>21924</v>
      </c>
    </row>
    <row r="1388" spans="1:24" customHeight="1" ht="12.75">
      <c r="A1388" s="1" t="s">
        <v>1550</v>
      </c>
      <c r="B1388" s="7">
        <v>4.05</v>
      </c>
      <c r="C1388" s="1">
        <v>1</v>
      </c>
      <c r="D1388" s="1" t="s">
        <v>158</v>
      </c>
      <c r="E1388" s="1">
        <v>1.81</v>
      </c>
      <c r="F1388" s="1">
        <v>1.22</v>
      </c>
      <c r="G1388" s="1">
        <v>3</v>
      </c>
      <c r="H1388" s="1">
        <v>0.95</v>
      </c>
      <c r="I1388" s="5">
        <v>2.05</v>
      </c>
      <c r="J1388" s="5">
        <v>0.80467384697155</v>
      </c>
      <c r="K1388" s="1">
        <v>1</v>
      </c>
      <c r="L1388" s="4">
        <v>0.25</v>
      </c>
      <c r="M1388" s="1">
        <v>2</v>
      </c>
      <c r="N1388" s="4">
        <v>0.5</v>
      </c>
      <c r="O1388" s="1">
        <v>3</v>
      </c>
      <c r="P1388" s="4">
        <v>0.2</v>
      </c>
      <c r="Q1388" s="1">
        <v>4</v>
      </c>
      <c r="R1388" s="4">
        <v>0.05</v>
      </c>
      <c r="S1388" s="1"/>
      <c r="T1388" s="4"/>
      <c r="U1388" s="1"/>
      <c r="V1388" s="4"/>
      <c r="W1388" s="1">
        <v>528</v>
      </c>
      <c r="X1388" s="1">
        <v>21966</v>
      </c>
    </row>
    <row r="1389" spans="1:24" customHeight="1" ht="12.75">
      <c r="A1389" s="1" t="s">
        <v>1551</v>
      </c>
      <c r="B1389" s="7">
        <v>3.27</v>
      </c>
      <c r="C1389" s="1">
        <v>1</v>
      </c>
      <c r="D1389" s="1" t="s">
        <v>158</v>
      </c>
      <c r="E1389" s="1">
        <v>1.4</v>
      </c>
      <c r="F1389" s="1">
        <v>1.11</v>
      </c>
      <c r="G1389" s="1">
        <v>3</v>
      </c>
      <c r="H1389" s="1">
        <v>0.95</v>
      </c>
      <c r="I1389" s="5">
        <v>2.05</v>
      </c>
      <c r="J1389" s="5">
        <v>0.80467384697155</v>
      </c>
      <c r="K1389" s="1">
        <v>1</v>
      </c>
      <c r="L1389" s="4">
        <v>0.25</v>
      </c>
      <c r="M1389" s="1">
        <v>2</v>
      </c>
      <c r="N1389" s="4">
        <v>0.5</v>
      </c>
      <c r="O1389" s="1">
        <v>3</v>
      </c>
      <c r="P1389" s="4">
        <v>0.2</v>
      </c>
      <c r="Q1389" s="1">
        <v>4</v>
      </c>
      <c r="R1389" s="4">
        <v>0.05</v>
      </c>
      <c r="S1389" s="1"/>
      <c r="T1389" s="4"/>
      <c r="U1389" s="1"/>
      <c r="V1389" s="4"/>
      <c r="W1389" s="1">
        <v>528</v>
      </c>
      <c r="X1389" s="1">
        <v>22008</v>
      </c>
    </row>
    <row r="1390" spans="1:24" customHeight="1" ht="12.75">
      <c r="A1390" s="1" t="s">
        <v>1552</v>
      </c>
      <c r="B1390" s="7">
        <v>4.03</v>
      </c>
      <c r="C1390" s="1">
        <v>1</v>
      </c>
      <c r="D1390" s="1" t="s">
        <v>158</v>
      </c>
      <c r="E1390" s="1">
        <v>1.48</v>
      </c>
      <c r="F1390" s="1">
        <v>1.03</v>
      </c>
      <c r="G1390" s="1">
        <v>3</v>
      </c>
      <c r="H1390" s="1">
        <v>0.95</v>
      </c>
      <c r="I1390" s="5">
        <v>2.05</v>
      </c>
      <c r="J1390" s="5">
        <v>0.80467384697155</v>
      </c>
      <c r="K1390" s="1">
        <v>1</v>
      </c>
      <c r="L1390" s="4">
        <v>0.25</v>
      </c>
      <c r="M1390" s="1">
        <v>2</v>
      </c>
      <c r="N1390" s="4">
        <v>0.5</v>
      </c>
      <c r="O1390" s="1">
        <v>3</v>
      </c>
      <c r="P1390" s="4">
        <v>0.2</v>
      </c>
      <c r="Q1390" s="1">
        <v>4</v>
      </c>
      <c r="R1390" s="4">
        <v>0.05</v>
      </c>
      <c r="S1390" s="1"/>
      <c r="T1390" s="4"/>
      <c r="U1390" s="1"/>
      <c r="V1390" s="4"/>
      <c r="W1390" s="1">
        <v>528</v>
      </c>
      <c r="X1390" s="1">
        <v>22050</v>
      </c>
    </row>
    <row r="1391" spans="1:24" customHeight="1" ht="12.75">
      <c r="A1391" s="1" t="s">
        <v>1553</v>
      </c>
      <c r="B1391" s="7">
        <v>4.2</v>
      </c>
      <c r="C1391" s="1">
        <v>1</v>
      </c>
      <c r="D1391" s="1" t="s">
        <v>158</v>
      </c>
      <c r="E1391" s="1">
        <v>1.93</v>
      </c>
      <c r="F1391" s="1">
        <v>1</v>
      </c>
      <c r="G1391" s="1">
        <v>3</v>
      </c>
      <c r="H1391" s="1">
        <v>0.95</v>
      </c>
      <c r="I1391" s="5">
        <v>2.05</v>
      </c>
      <c r="J1391" s="5">
        <v>0.80467384697155</v>
      </c>
      <c r="K1391" s="1">
        <v>1</v>
      </c>
      <c r="L1391" s="4">
        <v>0.25</v>
      </c>
      <c r="M1391" s="1">
        <v>2</v>
      </c>
      <c r="N1391" s="4">
        <v>0.5</v>
      </c>
      <c r="O1391" s="1">
        <v>3</v>
      </c>
      <c r="P1391" s="4">
        <v>0.2</v>
      </c>
      <c r="Q1391" s="1">
        <v>4</v>
      </c>
      <c r="R1391" s="4">
        <v>0.05</v>
      </c>
      <c r="S1391" s="1"/>
      <c r="T1391" s="4"/>
      <c r="U1391" s="1"/>
      <c r="V1391" s="4"/>
      <c r="W1391" s="1">
        <v>528</v>
      </c>
      <c r="X1391" s="1">
        <v>22092</v>
      </c>
    </row>
    <row r="1392" spans="1:24" customHeight="1" ht="12.75">
      <c r="A1392" s="1" t="s">
        <v>1554</v>
      </c>
      <c r="B1392" s="7">
        <v>3.04</v>
      </c>
      <c r="C1392" s="1">
        <v>1</v>
      </c>
      <c r="D1392" s="1" t="s">
        <v>158</v>
      </c>
      <c r="E1392" s="1">
        <v>1.69</v>
      </c>
      <c r="F1392" s="1">
        <v>1.37</v>
      </c>
      <c r="G1392" s="1">
        <v>3</v>
      </c>
      <c r="H1392" s="1">
        <v>0.95</v>
      </c>
      <c r="I1392" s="5">
        <v>2.05</v>
      </c>
      <c r="J1392" s="5">
        <v>0.80467384697155</v>
      </c>
      <c r="K1392" s="1">
        <v>1</v>
      </c>
      <c r="L1392" s="4">
        <v>0.25</v>
      </c>
      <c r="M1392" s="1">
        <v>2</v>
      </c>
      <c r="N1392" s="4">
        <v>0.5</v>
      </c>
      <c r="O1392" s="1">
        <v>3</v>
      </c>
      <c r="P1392" s="4">
        <v>0.2</v>
      </c>
      <c r="Q1392" s="1">
        <v>4</v>
      </c>
      <c r="R1392" s="4">
        <v>0.05</v>
      </c>
      <c r="S1392" s="1"/>
      <c r="T1392" s="4"/>
      <c r="U1392" s="1"/>
      <c r="V1392" s="4"/>
      <c r="W1392" s="1">
        <v>528</v>
      </c>
      <c r="X1392" s="1">
        <v>22134</v>
      </c>
    </row>
    <row r="1393" spans="1:24" customHeight="1" ht="12.75">
      <c r="A1393" s="1" t="s">
        <v>1555</v>
      </c>
      <c r="B1393" s="7">
        <v>2.74</v>
      </c>
      <c r="C1393" s="1">
        <v>1</v>
      </c>
      <c r="D1393" s="1" t="s">
        <v>158</v>
      </c>
      <c r="E1393" s="1">
        <v>1.62</v>
      </c>
      <c r="F1393" s="1">
        <v>1.61</v>
      </c>
      <c r="G1393" s="1">
        <v>3</v>
      </c>
      <c r="H1393" s="1">
        <v>0.95</v>
      </c>
      <c r="I1393" s="5">
        <v>2.05</v>
      </c>
      <c r="J1393" s="5">
        <v>0.80467384697155</v>
      </c>
      <c r="K1393" s="1">
        <v>1</v>
      </c>
      <c r="L1393" s="4">
        <v>0.25</v>
      </c>
      <c r="M1393" s="1">
        <v>2</v>
      </c>
      <c r="N1393" s="4">
        <v>0.5</v>
      </c>
      <c r="O1393" s="1">
        <v>3</v>
      </c>
      <c r="P1393" s="4">
        <v>0.2</v>
      </c>
      <c r="Q1393" s="1">
        <v>4</v>
      </c>
      <c r="R1393" s="4">
        <v>0.05</v>
      </c>
      <c r="S1393" s="1"/>
      <c r="T1393" s="4"/>
      <c r="U1393" s="1"/>
      <c r="V1393" s="4"/>
      <c r="W1393" s="1">
        <v>528</v>
      </c>
      <c r="X1393" s="1">
        <v>22176</v>
      </c>
    </row>
    <row r="1394" spans="1:24" customHeight="1" ht="12.75">
      <c r="A1394" s="1" t="s">
        <v>1556</v>
      </c>
      <c r="B1394" s="7">
        <v>3.83</v>
      </c>
      <c r="C1394" s="1">
        <v>1</v>
      </c>
      <c r="D1394" s="1" t="s">
        <v>158</v>
      </c>
      <c r="E1394" s="1">
        <v>2.06</v>
      </c>
      <c r="F1394" s="1">
        <v>2.67</v>
      </c>
      <c r="G1394" s="1">
        <v>3</v>
      </c>
      <c r="H1394" s="1">
        <v>0.95</v>
      </c>
      <c r="I1394" s="5">
        <v>2.05</v>
      </c>
      <c r="J1394" s="5">
        <v>0.80467384697155</v>
      </c>
      <c r="K1394" s="1">
        <v>1</v>
      </c>
      <c r="L1394" s="4">
        <v>0.25</v>
      </c>
      <c r="M1394" s="1">
        <v>2</v>
      </c>
      <c r="N1394" s="4">
        <v>0.5</v>
      </c>
      <c r="O1394" s="1">
        <v>3</v>
      </c>
      <c r="P1394" s="4">
        <v>0.2</v>
      </c>
      <c r="Q1394" s="1">
        <v>4</v>
      </c>
      <c r="R1394" s="4">
        <v>0.05</v>
      </c>
      <c r="S1394" s="1"/>
      <c r="T1394" s="4"/>
      <c r="U1394" s="1"/>
      <c r="V1394" s="4"/>
      <c r="W1394" s="1">
        <v>528</v>
      </c>
      <c r="X1394" s="1">
        <v>22218</v>
      </c>
    </row>
    <row r="1395" spans="1:24" customHeight="1" ht="12.75">
      <c r="A1395" s="1" t="s">
        <v>1557</v>
      </c>
      <c r="B1395" s="7">
        <v>3.06</v>
      </c>
      <c r="C1395" s="1">
        <v>1</v>
      </c>
      <c r="D1395" s="1" t="s">
        <v>158</v>
      </c>
      <c r="E1395" s="1">
        <v>2.54</v>
      </c>
      <c r="F1395" s="1">
        <v>0.86</v>
      </c>
      <c r="G1395" s="1">
        <v>3</v>
      </c>
      <c r="H1395" s="1">
        <v>0.95</v>
      </c>
      <c r="I1395" s="5">
        <v>2.05</v>
      </c>
      <c r="J1395" s="5">
        <v>0.80467384697155</v>
      </c>
      <c r="K1395" s="1">
        <v>1</v>
      </c>
      <c r="L1395" s="4">
        <v>0.25</v>
      </c>
      <c r="M1395" s="1">
        <v>2</v>
      </c>
      <c r="N1395" s="4">
        <v>0.5</v>
      </c>
      <c r="O1395" s="1">
        <v>3</v>
      </c>
      <c r="P1395" s="4">
        <v>0.2</v>
      </c>
      <c r="Q1395" s="1">
        <v>4</v>
      </c>
      <c r="R1395" s="4">
        <v>0.05</v>
      </c>
      <c r="S1395" s="1"/>
      <c r="T1395" s="4"/>
      <c r="U1395" s="1"/>
      <c r="V1395" s="4"/>
      <c r="W1395" s="1">
        <v>528</v>
      </c>
      <c r="X1395" s="1">
        <v>22260</v>
      </c>
    </row>
    <row r="1396" spans="1:24" customHeight="1" ht="12.75">
      <c r="A1396" s="1" t="s">
        <v>1558</v>
      </c>
      <c r="B1396" s="7">
        <v>3.08</v>
      </c>
      <c r="C1396" s="1">
        <v>1</v>
      </c>
      <c r="D1396" s="1" t="s">
        <v>158</v>
      </c>
      <c r="E1396" s="1">
        <v>4.63</v>
      </c>
      <c r="F1396" s="1">
        <v>4.14</v>
      </c>
      <c r="G1396" s="1">
        <v>3</v>
      </c>
      <c r="H1396" s="1">
        <v>0.95</v>
      </c>
      <c r="I1396" s="5">
        <v>2.05</v>
      </c>
      <c r="J1396" s="5">
        <v>0.80467384697155</v>
      </c>
      <c r="K1396" s="1">
        <v>1</v>
      </c>
      <c r="L1396" s="4">
        <v>0.25</v>
      </c>
      <c r="M1396" s="1">
        <v>2</v>
      </c>
      <c r="N1396" s="4">
        <v>0.5</v>
      </c>
      <c r="O1396" s="1">
        <v>3</v>
      </c>
      <c r="P1396" s="4">
        <v>0.2</v>
      </c>
      <c r="Q1396" s="1">
        <v>4</v>
      </c>
      <c r="R1396" s="4">
        <v>0.05</v>
      </c>
      <c r="S1396" s="1"/>
      <c r="T1396" s="4"/>
      <c r="U1396" s="1"/>
      <c r="V1396" s="4"/>
      <c r="W1396" s="1">
        <v>528</v>
      </c>
      <c r="X1396" s="1">
        <v>22302</v>
      </c>
    </row>
    <row r="1397" spans="1:24" customHeight="1" ht="12.75">
      <c r="A1397" s="1" t="s">
        <v>1559</v>
      </c>
      <c r="B1397" s="7">
        <v>4.75</v>
      </c>
      <c r="C1397" s="1">
        <v>1</v>
      </c>
      <c r="D1397" s="1" t="s">
        <v>158</v>
      </c>
      <c r="E1397" s="1">
        <v>1.62</v>
      </c>
      <c r="F1397" s="1">
        <v>1.15</v>
      </c>
      <c r="G1397" s="1">
        <v>3</v>
      </c>
      <c r="H1397" s="1">
        <v>0.95</v>
      </c>
      <c r="I1397" s="5">
        <v>2.05</v>
      </c>
      <c r="J1397" s="5">
        <v>0.80467384697155</v>
      </c>
      <c r="K1397" s="1">
        <v>1</v>
      </c>
      <c r="L1397" s="4">
        <v>0.25</v>
      </c>
      <c r="M1397" s="1">
        <v>2</v>
      </c>
      <c r="N1397" s="4">
        <v>0.5</v>
      </c>
      <c r="O1397" s="1">
        <v>3</v>
      </c>
      <c r="P1397" s="4">
        <v>0.2</v>
      </c>
      <c r="Q1397" s="1">
        <v>4</v>
      </c>
      <c r="R1397" s="4">
        <v>0.05</v>
      </c>
      <c r="S1397" s="1"/>
      <c r="T1397" s="4"/>
      <c r="U1397" s="1"/>
      <c r="V1397" s="4"/>
      <c r="W1397" s="1">
        <v>528</v>
      </c>
      <c r="X1397" s="1">
        <v>22344</v>
      </c>
    </row>
    <row r="1398" spans="1:24" customHeight="1" ht="12.75">
      <c r="A1398" s="1" t="s">
        <v>1560</v>
      </c>
      <c r="B1398" s="7">
        <v>3.43</v>
      </c>
      <c r="C1398" s="1">
        <v>1</v>
      </c>
      <c r="D1398" s="1" t="s">
        <v>158</v>
      </c>
      <c r="E1398" s="1">
        <v>1.82</v>
      </c>
      <c r="F1398" s="1">
        <v>1.47</v>
      </c>
      <c r="G1398" s="1">
        <v>3</v>
      </c>
      <c r="H1398" s="1">
        <v>0.95</v>
      </c>
      <c r="I1398" s="5">
        <v>2.05</v>
      </c>
      <c r="J1398" s="5">
        <v>0.80467384697155</v>
      </c>
      <c r="K1398" s="1">
        <v>1</v>
      </c>
      <c r="L1398" s="4">
        <v>0.25</v>
      </c>
      <c r="M1398" s="1">
        <v>2</v>
      </c>
      <c r="N1398" s="4">
        <v>0.5</v>
      </c>
      <c r="O1398" s="1">
        <v>3</v>
      </c>
      <c r="P1398" s="4">
        <v>0.2</v>
      </c>
      <c r="Q1398" s="1">
        <v>4</v>
      </c>
      <c r="R1398" s="4">
        <v>0.05</v>
      </c>
      <c r="S1398" s="1"/>
      <c r="T1398" s="4"/>
      <c r="U1398" s="1"/>
      <c r="V1398" s="4"/>
      <c r="W1398" s="1">
        <v>528</v>
      </c>
      <c r="X1398" s="1">
        <v>22386</v>
      </c>
    </row>
    <row r="1399" spans="1:24" customHeight="1" ht="12.75">
      <c r="A1399" s="1" t="s">
        <v>1561</v>
      </c>
      <c r="B1399" s="7">
        <v>4.63</v>
      </c>
      <c r="C1399" s="1">
        <v>1</v>
      </c>
      <c r="D1399" s="1" t="s">
        <v>158</v>
      </c>
      <c r="E1399" s="1">
        <v>2.03</v>
      </c>
      <c r="F1399" s="1">
        <v>0.52</v>
      </c>
      <c r="G1399" s="1">
        <v>3</v>
      </c>
      <c r="H1399" s="1">
        <v>0.95</v>
      </c>
      <c r="I1399" s="5">
        <v>2.05</v>
      </c>
      <c r="J1399" s="5">
        <v>0.80467384697155</v>
      </c>
      <c r="K1399" s="1">
        <v>1</v>
      </c>
      <c r="L1399" s="4">
        <v>0.25</v>
      </c>
      <c r="M1399" s="1">
        <v>2</v>
      </c>
      <c r="N1399" s="4">
        <v>0.5</v>
      </c>
      <c r="O1399" s="1">
        <v>3</v>
      </c>
      <c r="P1399" s="4">
        <v>0.2</v>
      </c>
      <c r="Q1399" s="1">
        <v>4</v>
      </c>
      <c r="R1399" s="4">
        <v>0.05</v>
      </c>
      <c r="S1399" s="1"/>
      <c r="T1399" s="4"/>
      <c r="U1399" s="1"/>
      <c r="V1399" s="4"/>
      <c r="W1399" s="1">
        <v>528</v>
      </c>
      <c r="X1399" s="1">
        <v>22428</v>
      </c>
    </row>
    <row r="1400" spans="1:24" customHeight="1" ht="12.75">
      <c r="A1400" s="1" t="s">
        <v>1562</v>
      </c>
      <c r="B1400" s="7">
        <v>2.51</v>
      </c>
      <c r="C1400" s="1">
        <v>1</v>
      </c>
      <c r="D1400" s="1" t="s">
        <v>158</v>
      </c>
      <c r="E1400" s="1">
        <v>3.3</v>
      </c>
      <c r="F1400" s="1">
        <v>2.35</v>
      </c>
      <c r="G1400" s="1">
        <v>3</v>
      </c>
      <c r="H1400" s="1">
        <v>0.95</v>
      </c>
      <c r="I1400" s="5">
        <v>2.05</v>
      </c>
      <c r="J1400" s="5">
        <v>0.80467384697155</v>
      </c>
      <c r="K1400" s="1">
        <v>1</v>
      </c>
      <c r="L1400" s="4">
        <v>0.25</v>
      </c>
      <c r="M1400" s="1">
        <v>2</v>
      </c>
      <c r="N1400" s="4">
        <v>0.5</v>
      </c>
      <c r="O1400" s="1">
        <v>3</v>
      </c>
      <c r="P1400" s="4">
        <v>0.2</v>
      </c>
      <c r="Q1400" s="1">
        <v>4</v>
      </c>
      <c r="R1400" s="4">
        <v>0.05</v>
      </c>
      <c r="S1400" s="1"/>
      <c r="T1400" s="4"/>
      <c r="U1400" s="1"/>
      <c r="V1400" s="4"/>
      <c r="W1400" s="1">
        <v>528</v>
      </c>
      <c r="X1400" s="1">
        <v>22470</v>
      </c>
    </row>
    <row r="1401" spans="1:24" customHeight="1" ht="12.75">
      <c r="A1401" s="1" t="s">
        <v>1563</v>
      </c>
      <c r="B1401" s="7">
        <v>2.53</v>
      </c>
      <c r="C1401" s="1">
        <v>1</v>
      </c>
      <c r="D1401" s="1" t="s">
        <v>158</v>
      </c>
      <c r="E1401" s="1">
        <v>3.05</v>
      </c>
      <c r="F1401" s="1">
        <v>2.63</v>
      </c>
      <c r="G1401" s="1">
        <v>3</v>
      </c>
      <c r="H1401" s="1">
        <v>0.95</v>
      </c>
      <c r="I1401" s="5">
        <v>2.05</v>
      </c>
      <c r="J1401" s="5">
        <v>0.80467384697155</v>
      </c>
      <c r="K1401" s="1">
        <v>1</v>
      </c>
      <c r="L1401" s="4">
        <v>0.25</v>
      </c>
      <c r="M1401" s="1">
        <v>2</v>
      </c>
      <c r="N1401" s="4">
        <v>0.5</v>
      </c>
      <c r="O1401" s="1">
        <v>3</v>
      </c>
      <c r="P1401" s="4">
        <v>0.2</v>
      </c>
      <c r="Q1401" s="1">
        <v>4</v>
      </c>
      <c r="R1401" s="4">
        <v>0.05</v>
      </c>
      <c r="S1401" s="1"/>
      <c r="T1401" s="4"/>
      <c r="U1401" s="1"/>
      <c r="V1401" s="4"/>
      <c r="W1401" s="1">
        <v>528</v>
      </c>
      <c r="X1401" s="1">
        <v>22512</v>
      </c>
    </row>
    <row r="1402" spans="1:24" customHeight="1" ht="12.75">
      <c r="A1402" s="1" t="s">
        <v>1564</v>
      </c>
      <c r="B1402" s="7">
        <v>4.18</v>
      </c>
      <c r="C1402" s="1">
        <v>1</v>
      </c>
      <c r="D1402" s="1" t="s">
        <v>158</v>
      </c>
      <c r="E1402" s="1">
        <v>2.04</v>
      </c>
      <c r="F1402" s="1">
        <v>1.87</v>
      </c>
      <c r="G1402" s="1">
        <v>3</v>
      </c>
      <c r="H1402" s="1">
        <v>0.95</v>
      </c>
      <c r="I1402" s="5">
        <v>2.05</v>
      </c>
      <c r="J1402" s="5">
        <v>0.80467384697155</v>
      </c>
      <c r="K1402" s="1">
        <v>1</v>
      </c>
      <c r="L1402" s="4">
        <v>0.25</v>
      </c>
      <c r="M1402" s="1">
        <v>2</v>
      </c>
      <c r="N1402" s="4">
        <v>0.5</v>
      </c>
      <c r="O1402" s="1">
        <v>3</v>
      </c>
      <c r="P1402" s="4">
        <v>0.2</v>
      </c>
      <c r="Q1402" s="1">
        <v>4</v>
      </c>
      <c r="R1402" s="4">
        <v>0.05</v>
      </c>
      <c r="S1402" s="1"/>
      <c r="T1402" s="4"/>
      <c r="U1402" s="1"/>
      <c r="V1402" s="4"/>
      <c r="W1402" s="1">
        <v>528</v>
      </c>
      <c r="X1402" s="1">
        <v>22554</v>
      </c>
    </row>
    <row r="1403" spans="1:24" customHeight="1" ht="12.75">
      <c r="A1403" s="1" t="s">
        <v>1565</v>
      </c>
      <c r="B1403" s="7">
        <v>2.79</v>
      </c>
      <c r="C1403" s="1">
        <v>1</v>
      </c>
      <c r="D1403" s="1" t="s">
        <v>158</v>
      </c>
      <c r="E1403" s="1">
        <v>2.2</v>
      </c>
      <c r="F1403" s="1">
        <v>0.76</v>
      </c>
      <c r="G1403" s="1">
        <v>3</v>
      </c>
      <c r="H1403" s="1">
        <v>0.95</v>
      </c>
      <c r="I1403" s="5">
        <v>2.05</v>
      </c>
      <c r="J1403" s="5">
        <v>0.80467384697155</v>
      </c>
      <c r="K1403" s="1">
        <v>1</v>
      </c>
      <c r="L1403" s="4">
        <v>0.25</v>
      </c>
      <c r="M1403" s="1">
        <v>2</v>
      </c>
      <c r="N1403" s="4">
        <v>0.5</v>
      </c>
      <c r="O1403" s="1">
        <v>3</v>
      </c>
      <c r="P1403" s="4">
        <v>0.2</v>
      </c>
      <c r="Q1403" s="1">
        <v>4</v>
      </c>
      <c r="R1403" s="4">
        <v>0.05</v>
      </c>
      <c r="S1403" s="1"/>
      <c r="T1403" s="4"/>
      <c r="U1403" s="1"/>
      <c r="V1403" s="4"/>
      <c r="W1403" s="1">
        <v>528</v>
      </c>
      <c r="X1403" s="1">
        <v>22596</v>
      </c>
    </row>
    <row r="1404" spans="1:24" customHeight="1" ht="12.75">
      <c r="A1404" s="1" t="s">
        <v>1566</v>
      </c>
      <c r="B1404" s="7">
        <v>4.67</v>
      </c>
      <c r="C1404" s="1">
        <v>1</v>
      </c>
      <c r="D1404" s="1" t="s">
        <v>158</v>
      </c>
      <c r="E1404" s="1">
        <v>1.8</v>
      </c>
      <c r="F1404" s="1">
        <v>1</v>
      </c>
      <c r="G1404" s="1">
        <v>3</v>
      </c>
      <c r="H1404" s="1">
        <v>0.95</v>
      </c>
      <c r="I1404" s="5">
        <v>2.05</v>
      </c>
      <c r="J1404" s="5">
        <v>0.80467384697155</v>
      </c>
      <c r="K1404" s="1">
        <v>1</v>
      </c>
      <c r="L1404" s="4">
        <v>0.25</v>
      </c>
      <c r="M1404" s="1">
        <v>2</v>
      </c>
      <c r="N1404" s="4">
        <v>0.5</v>
      </c>
      <c r="O1404" s="1">
        <v>3</v>
      </c>
      <c r="P1404" s="4">
        <v>0.2</v>
      </c>
      <c r="Q1404" s="1">
        <v>4</v>
      </c>
      <c r="R1404" s="4">
        <v>0.05</v>
      </c>
      <c r="S1404" s="1"/>
      <c r="T1404" s="4"/>
      <c r="U1404" s="1"/>
      <c r="V1404" s="4"/>
      <c r="W1404" s="1">
        <v>528</v>
      </c>
      <c r="X1404" s="1">
        <v>22638</v>
      </c>
    </row>
    <row r="1405" spans="1:24" customHeight="1" ht="12.75">
      <c r="A1405" s="1" t="s">
        <v>1567</v>
      </c>
      <c r="B1405" s="7">
        <v>2.59</v>
      </c>
      <c r="C1405" s="1">
        <v>1</v>
      </c>
      <c r="D1405" s="1" t="s">
        <v>158</v>
      </c>
      <c r="E1405" s="1">
        <v>1.39</v>
      </c>
      <c r="F1405" s="1">
        <v>1.5</v>
      </c>
      <c r="G1405" s="1">
        <v>3</v>
      </c>
      <c r="H1405" s="1">
        <v>0.95</v>
      </c>
      <c r="I1405" s="5">
        <v>2.05</v>
      </c>
      <c r="J1405" s="5">
        <v>0.80467384697155</v>
      </c>
      <c r="K1405" s="1">
        <v>1</v>
      </c>
      <c r="L1405" s="4">
        <v>0.25</v>
      </c>
      <c r="M1405" s="1">
        <v>2</v>
      </c>
      <c r="N1405" s="4">
        <v>0.5</v>
      </c>
      <c r="O1405" s="1">
        <v>3</v>
      </c>
      <c r="P1405" s="4">
        <v>0.2</v>
      </c>
      <c r="Q1405" s="1">
        <v>4</v>
      </c>
      <c r="R1405" s="4">
        <v>0.05</v>
      </c>
      <c r="S1405" s="1"/>
      <c r="T1405" s="4"/>
      <c r="U1405" s="1"/>
      <c r="V1405" s="4"/>
      <c r="W1405" s="1">
        <v>528</v>
      </c>
      <c r="X1405" s="1">
        <v>22680</v>
      </c>
    </row>
    <row r="1406" spans="1:24" customHeight="1" ht="12.75">
      <c r="A1406" s="1" t="s">
        <v>1568</v>
      </c>
      <c r="B1406" s="7">
        <v>4.52</v>
      </c>
      <c r="C1406" s="1">
        <v>1</v>
      </c>
      <c r="D1406" s="1" t="s">
        <v>158</v>
      </c>
      <c r="E1406" s="1">
        <v>4.92</v>
      </c>
      <c r="F1406" s="1">
        <v>3.18</v>
      </c>
      <c r="G1406" s="1">
        <v>3</v>
      </c>
      <c r="H1406" s="1">
        <v>0.95</v>
      </c>
      <c r="I1406" s="5">
        <v>2.05</v>
      </c>
      <c r="J1406" s="5">
        <v>0.80467384697155</v>
      </c>
      <c r="K1406" s="1">
        <v>1</v>
      </c>
      <c r="L1406" s="4">
        <v>0.25</v>
      </c>
      <c r="M1406" s="1">
        <v>2</v>
      </c>
      <c r="N1406" s="4">
        <v>0.5</v>
      </c>
      <c r="O1406" s="1">
        <v>3</v>
      </c>
      <c r="P1406" s="4">
        <v>0.2</v>
      </c>
      <c r="Q1406" s="1">
        <v>4</v>
      </c>
      <c r="R1406" s="4">
        <v>0.05</v>
      </c>
      <c r="S1406" s="1"/>
      <c r="T1406" s="4"/>
      <c r="U1406" s="1"/>
      <c r="V1406" s="4"/>
      <c r="W1406" s="1">
        <v>528</v>
      </c>
      <c r="X1406" s="1">
        <v>22722</v>
      </c>
    </row>
    <row r="1407" spans="1:24" customHeight="1" ht="12.75">
      <c r="A1407" s="1" t="s">
        <v>1569</v>
      </c>
      <c r="B1407" s="7">
        <v>4.69</v>
      </c>
      <c r="C1407" s="1">
        <v>1</v>
      </c>
      <c r="D1407" s="1" t="s">
        <v>158</v>
      </c>
      <c r="E1407" s="1">
        <v>1.55</v>
      </c>
      <c r="F1407" s="1">
        <v>1.47</v>
      </c>
      <c r="G1407" s="1">
        <v>3</v>
      </c>
      <c r="H1407" s="1">
        <v>0.95</v>
      </c>
      <c r="I1407" s="5">
        <v>2.05</v>
      </c>
      <c r="J1407" s="5">
        <v>0.80467384697155</v>
      </c>
      <c r="K1407" s="1">
        <v>1</v>
      </c>
      <c r="L1407" s="4">
        <v>0.25</v>
      </c>
      <c r="M1407" s="1">
        <v>2</v>
      </c>
      <c r="N1407" s="4">
        <v>0.5</v>
      </c>
      <c r="O1407" s="1">
        <v>3</v>
      </c>
      <c r="P1407" s="4">
        <v>0.2</v>
      </c>
      <c r="Q1407" s="1">
        <v>4</v>
      </c>
      <c r="R1407" s="4">
        <v>0.05</v>
      </c>
      <c r="S1407" s="1"/>
      <c r="T1407" s="4"/>
      <c r="U1407" s="1"/>
      <c r="V1407" s="4"/>
      <c r="W1407" s="1">
        <v>528</v>
      </c>
      <c r="X1407" s="1">
        <v>22764</v>
      </c>
    </row>
    <row r="1408" spans="1:24" customHeight="1" ht="12.75">
      <c r="A1408" s="1" t="s">
        <v>1570</v>
      </c>
      <c r="B1408" s="7">
        <v>4.69</v>
      </c>
      <c r="C1408" s="1">
        <v>1</v>
      </c>
      <c r="D1408" s="1" t="s">
        <v>158</v>
      </c>
      <c r="E1408" s="1">
        <v>1.74</v>
      </c>
      <c r="F1408" s="1">
        <v>1.32</v>
      </c>
      <c r="G1408" s="1">
        <v>3</v>
      </c>
      <c r="H1408" s="1">
        <v>0.95</v>
      </c>
      <c r="I1408" s="5">
        <v>2.05</v>
      </c>
      <c r="J1408" s="5">
        <v>0.80467384697155</v>
      </c>
      <c r="K1408" s="1">
        <v>1</v>
      </c>
      <c r="L1408" s="4">
        <v>0.25</v>
      </c>
      <c r="M1408" s="1">
        <v>2</v>
      </c>
      <c r="N1408" s="4">
        <v>0.5</v>
      </c>
      <c r="O1408" s="1">
        <v>3</v>
      </c>
      <c r="P1408" s="4">
        <v>0.2</v>
      </c>
      <c r="Q1408" s="1">
        <v>4</v>
      </c>
      <c r="R1408" s="4">
        <v>0.05</v>
      </c>
      <c r="S1408" s="1"/>
      <c r="T1408" s="4"/>
      <c r="U1408" s="1"/>
      <c r="V1408" s="4"/>
      <c r="W1408" s="1">
        <v>528</v>
      </c>
      <c r="X1408" s="1">
        <v>22806</v>
      </c>
    </row>
    <row r="1409" spans="1:24" customHeight="1" ht="12.75">
      <c r="A1409" s="1" t="s">
        <v>1571</v>
      </c>
      <c r="B1409" s="7">
        <v>3.57</v>
      </c>
      <c r="C1409" s="1">
        <v>1</v>
      </c>
      <c r="D1409" s="1" t="s">
        <v>158</v>
      </c>
      <c r="E1409" s="1">
        <v>1.71</v>
      </c>
      <c r="F1409" s="1">
        <v>1.36</v>
      </c>
      <c r="G1409" s="1">
        <v>3</v>
      </c>
      <c r="H1409" s="1">
        <v>0.95</v>
      </c>
      <c r="I1409" s="5">
        <v>2.05</v>
      </c>
      <c r="J1409" s="5">
        <v>0.80467384697155</v>
      </c>
      <c r="K1409" s="1">
        <v>1</v>
      </c>
      <c r="L1409" s="4">
        <v>0.25</v>
      </c>
      <c r="M1409" s="1">
        <v>2</v>
      </c>
      <c r="N1409" s="4">
        <v>0.5</v>
      </c>
      <c r="O1409" s="1">
        <v>3</v>
      </c>
      <c r="P1409" s="4">
        <v>0.2</v>
      </c>
      <c r="Q1409" s="1">
        <v>4</v>
      </c>
      <c r="R1409" s="4">
        <v>0.05</v>
      </c>
      <c r="S1409" s="1"/>
      <c r="T1409" s="4"/>
      <c r="U1409" s="1"/>
      <c r="V1409" s="4"/>
      <c r="W1409" s="1">
        <v>528</v>
      </c>
      <c r="X1409" s="1">
        <v>22848</v>
      </c>
    </row>
    <row r="1410" spans="1:24" customHeight="1" ht="12.75">
      <c r="A1410" s="1" t="s">
        <v>1572</v>
      </c>
      <c r="B1410" s="7">
        <v>4.75</v>
      </c>
      <c r="C1410" s="1">
        <v>1</v>
      </c>
      <c r="D1410" s="1" t="s">
        <v>158</v>
      </c>
      <c r="E1410" s="1">
        <v>1.38</v>
      </c>
      <c r="F1410" s="1">
        <v>1.41</v>
      </c>
      <c r="G1410" s="1">
        <v>3</v>
      </c>
      <c r="H1410" s="1">
        <v>0.95</v>
      </c>
      <c r="I1410" s="5">
        <v>2.05</v>
      </c>
      <c r="J1410" s="5">
        <v>0.80467384697155</v>
      </c>
      <c r="K1410" s="1">
        <v>1</v>
      </c>
      <c r="L1410" s="4">
        <v>0.25</v>
      </c>
      <c r="M1410" s="1">
        <v>2</v>
      </c>
      <c r="N1410" s="4">
        <v>0.5</v>
      </c>
      <c r="O1410" s="1">
        <v>3</v>
      </c>
      <c r="P1410" s="4">
        <v>0.2</v>
      </c>
      <c r="Q1410" s="1">
        <v>4</v>
      </c>
      <c r="R1410" s="4">
        <v>0.05</v>
      </c>
      <c r="S1410" s="1"/>
      <c r="T1410" s="4"/>
      <c r="U1410" s="1"/>
      <c r="V1410" s="4"/>
      <c r="W1410" s="1">
        <v>528</v>
      </c>
      <c r="X1410" s="1">
        <v>22890</v>
      </c>
    </row>
    <row r="1411" spans="1:24" customHeight="1" ht="12.75">
      <c r="A1411" s="1" t="s">
        <v>1573</v>
      </c>
      <c r="B1411" s="7">
        <v>4.2</v>
      </c>
      <c r="C1411" s="1">
        <v>1</v>
      </c>
      <c r="D1411" s="1" t="s">
        <v>158</v>
      </c>
      <c r="E1411" s="1">
        <v>1.46</v>
      </c>
      <c r="F1411" s="1">
        <v>1.64</v>
      </c>
      <c r="G1411" s="1">
        <v>3</v>
      </c>
      <c r="H1411" s="1">
        <v>0.95</v>
      </c>
      <c r="I1411" s="5">
        <v>2.05</v>
      </c>
      <c r="J1411" s="5">
        <v>0.80467384697155</v>
      </c>
      <c r="K1411" s="1">
        <v>1</v>
      </c>
      <c r="L1411" s="4">
        <v>0.25</v>
      </c>
      <c r="M1411" s="1">
        <v>2</v>
      </c>
      <c r="N1411" s="4">
        <v>0.5</v>
      </c>
      <c r="O1411" s="1">
        <v>3</v>
      </c>
      <c r="P1411" s="4">
        <v>0.2</v>
      </c>
      <c r="Q1411" s="1">
        <v>4</v>
      </c>
      <c r="R1411" s="4">
        <v>0.05</v>
      </c>
      <c r="S1411" s="1"/>
      <c r="T1411" s="4"/>
      <c r="U1411" s="1"/>
      <c r="V1411" s="4"/>
      <c r="W1411" s="1">
        <v>528</v>
      </c>
      <c r="X1411" s="1">
        <v>22932</v>
      </c>
    </row>
    <row r="1412" spans="1:24" customHeight="1" ht="12.75">
      <c r="A1412" s="1" t="s">
        <v>1574</v>
      </c>
      <c r="B1412" s="7">
        <v>4</v>
      </c>
      <c r="C1412" s="1">
        <v>1</v>
      </c>
      <c r="D1412" s="1" t="s">
        <v>158</v>
      </c>
      <c r="E1412" s="1">
        <v>2.31</v>
      </c>
      <c r="F1412" s="1">
        <v>0.74</v>
      </c>
      <c r="G1412" s="1">
        <v>3</v>
      </c>
      <c r="H1412" s="1">
        <v>0.95</v>
      </c>
      <c r="I1412" s="5">
        <v>2.05</v>
      </c>
      <c r="J1412" s="5">
        <v>0.80467384697155</v>
      </c>
      <c r="K1412" s="1">
        <v>1</v>
      </c>
      <c r="L1412" s="4">
        <v>0.25</v>
      </c>
      <c r="M1412" s="1">
        <v>2</v>
      </c>
      <c r="N1412" s="4">
        <v>0.5</v>
      </c>
      <c r="O1412" s="1">
        <v>3</v>
      </c>
      <c r="P1412" s="4">
        <v>0.2</v>
      </c>
      <c r="Q1412" s="1">
        <v>4</v>
      </c>
      <c r="R1412" s="4">
        <v>0.05</v>
      </c>
      <c r="S1412" s="1"/>
      <c r="T1412" s="4"/>
      <c r="U1412" s="1"/>
      <c r="V1412" s="4"/>
      <c r="W1412" s="1">
        <v>528</v>
      </c>
      <c r="X1412" s="1">
        <v>22974</v>
      </c>
    </row>
    <row r="1413" spans="1:24" customHeight="1" ht="12.75">
      <c r="A1413" s="1" t="s">
        <v>1575</v>
      </c>
      <c r="B1413" s="7">
        <v>3.03</v>
      </c>
      <c r="C1413" s="1">
        <v>1</v>
      </c>
      <c r="D1413" s="1" t="s">
        <v>158</v>
      </c>
      <c r="E1413" s="1">
        <v>1.6</v>
      </c>
      <c r="F1413" s="1">
        <v>1.9</v>
      </c>
      <c r="G1413" s="1">
        <v>3</v>
      </c>
      <c r="H1413" s="1">
        <v>0.95</v>
      </c>
      <c r="I1413" s="5">
        <v>2.05</v>
      </c>
      <c r="J1413" s="5">
        <v>0.80467384697155</v>
      </c>
      <c r="K1413" s="1">
        <v>1</v>
      </c>
      <c r="L1413" s="4">
        <v>0.25</v>
      </c>
      <c r="M1413" s="1">
        <v>2</v>
      </c>
      <c r="N1413" s="4">
        <v>0.5</v>
      </c>
      <c r="O1413" s="1">
        <v>3</v>
      </c>
      <c r="P1413" s="4">
        <v>0.2</v>
      </c>
      <c r="Q1413" s="1">
        <v>4</v>
      </c>
      <c r="R1413" s="4">
        <v>0.05</v>
      </c>
      <c r="S1413" s="1"/>
      <c r="T1413" s="4"/>
      <c r="U1413" s="1"/>
      <c r="V1413" s="4"/>
      <c r="W1413" s="1">
        <v>528</v>
      </c>
      <c r="X1413" s="1">
        <v>23016</v>
      </c>
    </row>
    <row r="1414" spans="1:24" customHeight="1" ht="12.75">
      <c r="A1414" s="1" t="s">
        <v>1576</v>
      </c>
      <c r="B1414" s="7">
        <v>3.15</v>
      </c>
      <c r="C1414" s="1">
        <v>1</v>
      </c>
      <c r="D1414" s="1" t="s">
        <v>158</v>
      </c>
      <c r="E1414" s="1">
        <v>2.52</v>
      </c>
      <c r="F1414" s="1">
        <v>1.47</v>
      </c>
      <c r="G1414" s="1">
        <v>3</v>
      </c>
      <c r="H1414" s="1">
        <v>0.95</v>
      </c>
      <c r="I1414" s="5">
        <v>2.05</v>
      </c>
      <c r="J1414" s="5">
        <v>0.80467384697155</v>
      </c>
      <c r="K1414" s="1">
        <v>1</v>
      </c>
      <c r="L1414" s="4">
        <v>0.25</v>
      </c>
      <c r="M1414" s="1">
        <v>2</v>
      </c>
      <c r="N1414" s="4">
        <v>0.5</v>
      </c>
      <c r="O1414" s="1">
        <v>3</v>
      </c>
      <c r="P1414" s="4">
        <v>0.2</v>
      </c>
      <c r="Q1414" s="1">
        <v>4</v>
      </c>
      <c r="R1414" s="4">
        <v>0.05</v>
      </c>
      <c r="S1414" s="1"/>
      <c r="T1414" s="4"/>
      <c r="U1414" s="1"/>
      <c r="V1414" s="4"/>
      <c r="W1414" s="1">
        <v>528</v>
      </c>
      <c r="X1414" s="1">
        <v>23058</v>
      </c>
    </row>
    <row r="1415" spans="1:24" customHeight="1" ht="12.75">
      <c r="A1415" s="1" t="s">
        <v>1577</v>
      </c>
      <c r="B1415" s="7">
        <v>3.79</v>
      </c>
      <c r="C1415" s="1">
        <v>1</v>
      </c>
      <c r="D1415" s="1" t="s">
        <v>158</v>
      </c>
      <c r="E1415" s="1">
        <v>2.02</v>
      </c>
      <c r="F1415" s="1">
        <v>1.2</v>
      </c>
      <c r="G1415" s="1">
        <v>3</v>
      </c>
      <c r="H1415" s="1">
        <v>0.95</v>
      </c>
      <c r="I1415" s="5">
        <v>2.05</v>
      </c>
      <c r="J1415" s="5">
        <v>0.80467384697155</v>
      </c>
      <c r="K1415" s="1">
        <v>1</v>
      </c>
      <c r="L1415" s="4">
        <v>0.25</v>
      </c>
      <c r="M1415" s="1">
        <v>2</v>
      </c>
      <c r="N1415" s="4">
        <v>0.5</v>
      </c>
      <c r="O1415" s="1">
        <v>3</v>
      </c>
      <c r="P1415" s="4">
        <v>0.2</v>
      </c>
      <c r="Q1415" s="1">
        <v>4</v>
      </c>
      <c r="R1415" s="4">
        <v>0.05</v>
      </c>
      <c r="S1415" s="1"/>
      <c r="T1415" s="4"/>
      <c r="U1415" s="1"/>
      <c r="V1415" s="4"/>
      <c r="W1415" s="1">
        <v>528</v>
      </c>
      <c r="X1415" s="1">
        <v>23100</v>
      </c>
    </row>
    <row r="1416" spans="1:24" customHeight="1" ht="12.75">
      <c r="A1416" s="1" t="s">
        <v>1578</v>
      </c>
      <c r="B1416" s="7">
        <v>4.86</v>
      </c>
      <c r="C1416" s="1">
        <v>1</v>
      </c>
      <c r="D1416" s="1" t="s">
        <v>158</v>
      </c>
      <c r="E1416" s="1">
        <v>1.56</v>
      </c>
      <c r="F1416" s="1">
        <v>1.36</v>
      </c>
      <c r="G1416" s="1">
        <v>3</v>
      </c>
      <c r="H1416" s="1">
        <v>0.95</v>
      </c>
      <c r="I1416" s="5">
        <v>2.05</v>
      </c>
      <c r="J1416" s="5">
        <v>0.80467384697155</v>
      </c>
      <c r="K1416" s="1">
        <v>1</v>
      </c>
      <c r="L1416" s="4">
        <v>0.25</v>
      </c>
      <c r="M1416" s="1">
        <v>2</v>
      </c>
      <c r="N1416" s="4">
        <v>0.5</v>
      </c>
      <c r="O1416" s="1">
        <v>3</v>
      </c>
      <c r="P1416" s="4">
        <v>0.2</v>
      </c>
      <c r="Q1416" s="1">
        <v>4</v>
      </c>
      <c r="R1416" s="4">
        <v>0.05</v>
      </c>
      <c r="S1416" s="1"/>
      <c r="T1416" s="4"/>
      <c r="U1416" s="1"/>
      <c r="V1416" s="4"/>
      <c r="W1416" s="1">
        <v>528</v>
      </c>
      <c r="X1416" s="1">
        <v>23142</v>
      </c>
    </row>
    <row r="1417" spans="1:24" customHeight="1" ht="12.75">
      <c r="A1417" s="1" t="s">
        <v>1579</v>
      </c>
      <c r="B1417" s="7">
        <v>4.18</v>
      </c>
      <c r="C1417" s="1">
        <v>1</v>
      </c>
      <c r="D1417" s="1" t="s">
        <v>158</v>
      </c>
      <c r="E1417" s="1">
        <v>1.97</v>
      </c>
      <c r="F1417" s="1">
        <v>1.67</v>
      </c>
      <c r="G1417" s="1">
        <v>3</v>
      </c>
      <c r="H1417" s="1">
        <v>0.95</v>
      </c>
      <c r="I1417" s="5">
        <v>2.05</v>
      </c>
      <c r="J1417" s="5">
        <v>0.80467384697155</v>
      </c>
      <c r="K1417" s="1">
        <v>1</v>
      </c>
      <c r="L1417" s="4">
        <v>0.25</v>
      </c>
      <c r="M1417" s="1">
        <v>2</v>
      </c>
      <c r="N1417" s="4">
        <v>0.5</v>
      </c>
      <c r="O1417" s="1">
        <v>3</v>
      </c>
      <c r="P1417" s="4">
        <v>0.2</v>
      </c>
      <c r="Q1417" s="1">
        <v>4</v>
      </c>
      <c r="R1417" s="4">
        <v>0.05</v>
      </c>
      <c r="S1417" s="1"/>
      <c r="T1417" s="4"/>
      <c r="U1417" s="1"/>
      <c r="V1417" s="4"/>
      <c r="W1417" s="1">
        <v>528</v>
      </c>
      <c r="X1417" s="1">
        <v>23184</v>
      </c>
    </row>
    <row r="1418" spans="1:24" customHeight="1" ht="12.75">
      <c r="A1418" s="1" t="s">
        <v>1580</v>
      </c>
      <c r="B1418" s="7">
        <v>4.19</v>
      </c>
      <c r="C1418" s="1">
        <v>1</v>
      </c>
      <c r="D1418" s="1" t="s">
        <v>158</v>
      </c>
      <c r="E1418" s="1">
        <v>1.63</v>
      </c>
      <c r="F1418" s="1">
        <v>1.14</v>
      </c>
      <c r="G1418" s="1">
        <v>3</v>
      </c>
      <c r="H1418" s="1">
        <v>0.95</v>
      </c>
      <c r="I1418" s="5">
        <v>2.05</v>
      </c>
      <c r="J1418" s="5">
        <v>0.80467384697155</v>
      </c>
      <c r="K1418" s="1">
        <v>1</v>
      </c>
      <c r="L1418" s="4">
        <v>0.25</v>
      </c>
      <c r="M1418" s="1">
        <v>2</v>
      </c>
      <c r="N1418" s="4">
        <v>0.5</v>
      </c>
      <c r="O1418" s="1">
        <v>3</v>
      </c>
      <c r="P1418" s="4">
        <v>0.2</v>
      </c>
      <c r="Q1418" s="1">
        <v>4</v>
      </c>
      <c r="R1418" s="4">
        <v>0.05</v>
      </c>
      <c r="S1418" s="1"/>
      <c r="T1418" s="4"/>
      <c r="U1418" s="1"/>
      <c r="V1418" s="4"/>
      <c r="W1418" s="1">
        <v>528</v>
      </c>
      <c r="X1418" s="1">
        <v>23226</v>
      </c>
    </row>
    <row r="1419" spans="1:24" customHeight="1" ht="12.75">
      <c r="A1419" s="1" t="s">
        <v>1581</v>
      </c>
      <c r="B1419" s="7">
        <v>4.35</v>
      </c>
      <c r="C1419" s="1">
        <v>1</v>
      </c>
      <c r="D1419" s="1" t="s">
        <v>158</v>
      </c>
      <c r="E1419" s="1">
        <v>1.39</v>
      </c>
      <c r="F1419" s="1">
        <v>1.01</v>
      </c>
      <c r="G1419" s="1">
        <v>3</v>
      </c>
      <c r="H1419" s="1">
        <v>0.95</v>
      </c>
      <c r="I1419" s="5">
        <v>2.05</v>
      </c>
      <c r="J1419" s="5">
        <v>0.80467384697155</v>
      </c>
      <c r="K1419" s="1">
        <v>1</v>
      </c>
      <c r="L1419" s="4">
        <v>0.25</v>
      </c>
      <c r="M1419" s="1">
        <v>2</v>
      </c>
      <c r="N1419" s="4">
        <v>0.5</v>
      </c>
      <c r="O1419" s="1">
        <v>3</v>
      </c>
      <c r="P1419" s="4">
        <v>0.2</v>
      </c>
      <c r="Q1419" s="1">
        <v>4</v>
      </c>
      <c r="R1419" s="4">
        <v>0.05</v>
      </c>
      <c r="S1419" s="1"/>
      <c r="T1419" s="4"/>
      <c r="U1419" s="1"/>
      <c r="V1419" s="4"/>
      <c r="W1419" s="1">
        <v>528</v>
      </c>
      <c r="X1419" s="1">
        <v>23268</v>
      </c>
    </row>
    <row r="1420" spans="1:24" customHeight="1" ht="12.75">
      <c r="A1420" s="1" t="s">
        <v>1582</v>
      </c>
      <c r="B1420" s="7">
        <v>4.8</v>
      </c>
      <c r="C1420" s="1">
        <v>1</v>
      </c>
      <c r="D1420" s="1" t="s">
        <v>158</v>
      </c>
      <c r="E1420" s="1">
        <v>1.92</v>
      </c>
      <c r="F1420" s="1">
        <v>1.5</v>
      </c>
      <c r="G1420" s="1">
        <v>3</v>
      </c>
      <c r="H1420" s="1">
        <v>0.95</v>
      </c>
      <c r="I1420" s="5">
        <v>2.05</v>
      </c>
      <c r="J1420" s="5">
        <v>0.80467384697155</v>
      </c>
      <c r="K1420" s="1">
        <v>1</v>
      </c>
      <c r="L1420" s="4">
        <v>0.25</v>
      </c>
      <c r="M1420" s="1">
        <v>2</v>
      </c>
      <c r="N1420" s="4">
        <v>0.5</v>
      </c>
      <c r="O1420" s="1">
        <v>3</v>
      </c>
      <c r="P1420" s="4">
        <v>0.2</v>
      </c>
      <c r="Q1420" s="1">
        <v>4</v>
      </c>
      <c r="R1420" s="4">
        <v>0.05</v>
      </c>
      <c r="S1420" s="1"/>
      <c r="T1420" s="4"/>
      <c r="U1420" s="1"/>
      <c r="V1420" s="4"/>
      <c r="W1420" s="1">
        <v>528</v>
      </c>
      <c r="X1420" s="1">
        <v>23310</v>
      </c>
    </row>
    <row r="1421" spans="1:24" customHeight="1" ht="12.75">
      <c r="A1421" s="1" t="s">
        <v>1583</v>
      </c>
      <c r="B1421" s="7">
        <v>3.08</v>
      </c>
      <c r="C1421" s="1">
        <v>1</v>
      </c>
      <c r="D1421" s="1" t="s">
        <v>158</v>
      </c>
      <c r="E1421" s="1">
        <v>1.68</v>
      </c>
      <c r="F1421" s="1">
        <v>1.3</v>
      </c>
      <c r="G1421" s="1">
        <v>3</v>
      </c>
      <c r="H1421" s="1">
        <v>0.95</v>
      </c>
      <c r="I1421" s="5">
        <v>2.05</v>
      </c>
      <c r="J1421" s="5">
        <v>0.80467384697155</v>
      </c>
      <c r="K1421" s="1">
        <v>1</v>
      </c>
      <c r="L1421" s="4">
        <v>0.25</v>
      </c>
      <c r="M1421" s="1">
        <v>2</v>
      </c>
      <c r="N1421" s="4">
        <v>0.5</v>
      </c>
      <c r="O1421" s="1">
        <v>3</v>
      </c>
      <c r="P1421" s="4">
        <v>0.2</v>
      </c>
      <c r="Q1421" s="1">
        <v>4</v>
      </c>
      <c r="R1421" s="4">
        <v>0.05</v>
      </c>
      <c r="S1421" s="1"/>
      <c r="T1421" s="4"/>
      <c r="U1421" s="1"/>
      <c r="V1421" s="4"/>
      <c r="W1421" s="1">
        <v>528</v>
      </c>
      <c r="X1421" s="1">
        <v>23352</v>
      </c>
    </row>
    <row r="1422" spans="1:24" customHeight="1" ht="12.75">
      <c r="A1422" s="1" t="s">
        <v>1584</v>
      </c>
      <c r="B1422" s="7">
        <v>4.62</v>
      </c>
      <c r="C1422" s="1">
        <v>1</v>
      </c>
      <c r="D1422" s="1" t="s">
        <v>158</v>
      </c>
      <c r="E1422" s="1">
        <v>4.11</v>
      </c>
      <c r="F1422" s="1">
        <v>4.82</v>
      </c>
      <c r="G1422" s="1">
        <v>3</v>
      </c>
      <c r="H1422" s="1">
        <v>0.95</v>
      </c>
      <c r="I1422" s="5">
        <v>2.05</v>
      </c>
      <c r="J1422" s="5">
        <v>0.80467384697155</v>
      </c>
      <c r="K1422" s="1">
        <v>1</v>
      </c>
      <c r="L1422" s="4">
        <v>0.25</v>
      </c>
      <c r="M1422" s="1">
        <v>2</v>
      </c>
      <c r="N1422" s="4">
        <v>0.5</v>
      </c>
      <c r="O1422" s="1">
        <v>3</v>
      </c>
      <c r="P1422" s="4">
        <v>0.2</v>
      </c>
      <c r="Q1422" s="1">
        <v>4</v>
      </c>
      <c r="R1422" s="4">
        <v>0.05</v>
      </c>
      <c r="S1422" s="1"/>
      <c r="T1422" s="4"/>
      <c r="U1422" s="1"/>
      <c r="V1422" s="4"/>
      <c r="W1422" s="1">
        <v>528</v>
      </c>
      <c r="X1422" s="1">
        <v>23394</v>
      </c>
    </row>
    <row r="1423" spans="1:24" customHeight="1" ht="12.75">
      <c r="A1423" s="1" t="s">
        <v>1585</v>
      </c>
      <c r="B1423" s="7">
        <v>3.51</v>
      </c>
      <c r="C1423" s="1">
        <v>1</v>
      </c>
      <c r="D1423" s="1" t="s">
        <v>158</v>
      </c>
      <c r="E1423" s="1">
        <v>1.81</v>
      </c>
      <c r="F1423" s="1">
        <v>1.19</v>
      </c>
      <c r="G1423" s="1">
        <v>3</v>
      </c>
      <c r="H1423" s="1">
        <v>0.95</v>
      </c>
      <c r="I1423" s="5">
        <v>2.05</v>
      </c>
      <c r="J1423" s="5">
        <v>0.80467384697155</v>
      </c>
      <c r="K1423" s="1">
        <v>1</v>
      </c>
      <c r="L1423" s="4">
        <v>0.25</v>
      </c>
      <c r="M1423" s="1">
        <v>2</v>
      </c>
      <c r="N1423" s="4">
        <v>0.5</v>
      </c>
      <c r="O1423" s="1">
        <v>3</v>
      </c>
      <c r="P1423" s="4">
        <v>0.2</v>
      </c>
      <c r="Q1423" s="1">
        <v>4</v>
      </c>
      <c r="R1423" s="4">
        <v>0.05</v>
      </c>
      <c r="S1423" s="1"/>
      <c r="T1423" s="4"/>
      <c r="U1423" s="1"/>
      <c r="V1423" s="4"/>
      <c r="W1423" s="1">
        <v>528</v>
      </c>
      <c r="X1423" s="1">
        <v>23436</v>
      </c>
    </row>
    <row r="1424" spans="1:24" customHeight="1" ht="12.75">
      <c r="A1424" s="1" t="s">
        <v>1586</v>
      </c>
      <c r="B1424" s="7">
        <v>4.27</v>
      </c>
      <c r="C1424" s="1">
        <v>1</v>
      </c>
      <c r="D1424" s="1" t="s">
        <v>158</v>
      </c>
      <c r="E1424" s="1">
        <v>3.83</v>
      </c>
      <c r="F1424" s="1">
        <v>2</v>
      </c>
      <c r="G1424" s="1">
        <v>3</v>
      </c>
      <c r="H1424" s="1">
        <v>0.95</v>
      </c>
      <c r="I1424" s="5">
        <v>2.05</v>
      </c>
      <c r="J1424" s="5">
        <v>0.80467384697155</v>
      </c>
      <c r="K1424" s="1">
        <v>1</v>
      </c>
      <c r="L1424" s="4">
        <v>0.25</v>
      </c>
      <c r="M1424" s="1">
        <v>2</v>
      </c>
      <c r="N1424" s="4">
        <v>0.5</v>
      </c>
      <c r="O1424" s="1">
        <v>3</v>
      </c>
      <c r="P1424" s="4">
        <v>0.2</v>
      </c>
      <c r="Q1424" s="1">
        <v>4</v>
      </c>
      <c r="R1424" s="4">
        <v>0.05</v>
      </c>
      <c r="S1424" s="1"/>
      <c r="T1424" s="4"/>
      <c r="U1424" s="1"/>
      <c r="V1424" s="4"/>
      <c r="W1424" s="1">
        <v>528</v>
      </c>
      <c r="X1424" s="1">
        <v>23478</v>
      </c>
    </row>
    <row r="1425" spans="1:24" customHeight="1" ht="12.75">
      <c r="A1425" s="1" t="s">
        <v>1587</v>
      </c>
      <c r="B1425" s="7">
        <v>2.72</v>
      </c>
      <c r="C1425" s="1">
        <v>1</v>
      </c>
      <c r="D1425" s="1" t="s">
        <v>158</v>
      </c>
      <c r="E1425" s="1">
        <v>2.01</v>
      </c>
      <c r="F1425" s="1">
        <v>1.61</v>
      </c>
      <c r="G1425" s="1">
        <v>3</v>
      </c>
      <c r="H1425" s="1">
        <v>0.95</v>
      </c>
      <c r="I1425" s="5">
        <v>2.05</v>
      </c>
      <c r="J1425" s="5">
        <v>0.80467384697155</v>
      </c>
      <c r="K1425" s="1">
        <v>1</v>
      </c>
      <c r="L1425" s="4">
        <v>0.25</v>
      </c>
      <c r="M1425" s="1">
        <v>2</v>
      </c>
      <c r="N1425" s="4">
        <v>0.5</v>
      </c>
      <c r="O1425" s="1">
        <v>3</v>
      </c>
      <c r="P1425" s="4">
        <v>0.2</v>
      </c>
      <c r="Q1425" s="1">
        <v>4</v>
      </c>
      <c r="R1425" s="4">
        <v>0.05</v>
      </c>
      <c r="S1425" s="1"/>
      <c r="T1425" s="4"/>
      <c r="U1425" s="1"/>
      <c r="V1425" s="4"/>
      <c r="W1425" s="1">
        <v>528</v>
      </c>
      <c r="X1425" s="1">
        <v>23520</v>
      </c>
    </row>
    <row r="1426" spans="1:24" customHeight="1" ht="12.75">
      <c r="A1426" s="1" t="s">
        <v>1588</v>
      </c>
      <c r="B1426" s="7">
        <v>2.83</v>
      </c>
      <c r="C1426" s="1">
        <v>1</v>
      </c>
      <c r="D1426" s="1" t="s">
        <v>158</v>
      </c>
      <c r="E1426" s="1">
        <v>1.84</v>
      </c>
      <c r="F1426" s="1">
        <v>0.83</v>
      </c>
      <c r="G1426" s="1">
        <v>3</v>
      </c>
      <c r="H1426" s="1">
        <v>0.95</v>
      </c>
      <c r="I1426" s="5">
        <v>2.05</v>
      </c>
      <c r="J1426" s="5">
        <v>0.80467384697155</v>
      </c>
      <c r="K1426" s="1">
        <v>1</v>
      </c>
      <c r="L1426" s="4">
        <v>0.25</v>
      </c>
      <c r="M1426" s="1">
        <v>2</v>
      </c>
      <c r="N1426" s="4">
        <v>0.5</v>
      </c>
      <c r="O1426" s="1">
        <v>3</v>
      </c>
      <c r="P1426" s="4">
        <v>0.2</v>
      </c>
      <c r="Q1426" s="1">
        <v>4</v>
      </c>
      <c r="R1426" s="4">
        <v>0.05</v>
      </c>
      <c r="S1426" s="1"/>
      <c r="T1426" s="4"/>
      <c r="U1426" s="1"/>
      <c r="V1426" s="4"/>
      <c r="W1426" s="1">
        <v>528</v>
      </c>
      <c r="X1426" s="1">
        <v>23562</v>
      </c>
    </row>
    <row r="1427" spans="1:24" customHeight="1" ht="12.75">
      <c r="A1427" s="1" t="s">
        <v>1589</v>
      </c>
      <c r="B1427" s="7">
        <v>4.94</v>
      </c>
      <c r="C1427" s="1">
        <v>1</v>
      </c>
      <c r="D1427" s="1" t="s">
        <v>158</v>
      </c>
      <c r="E1427" s="1">
        <v>3.88</v>
      </c>
      <c r="F1427" s="1">
        <v>2.23</v>
      </c>
      <c r="G1427" s="1">
        <v>3</v>
      </c>
      <c r="H1427" s="1">
        <v>0.95</v>
      </c>
      <c r="I1427" s="5">
        <v>2.05</v>
      </c>
      <c r="J1427" s="5">
        <v>0.80467384697155</v>
      </c>
      <c r="K1427" s="1">
        <v>1</v>
      </c>
      <c r="L1427" s="4">
        <v>0.25</v>
      </c>
      <c r="M1427" s="1">
        <v>2</v>
      </c>
      <c r="N1427" s="4">
        <v>0.5</v>
      </c>
      <c r="O1427" s="1">
        <v>3</v>
      </c>
      <c r="P1427" s="4">
        <v>0.2</v>
      </c>
      <c r="Q1427" s="1">
        <v>4</v>
      </c>
      <c r="R1427" s="4">
        <v>0.05</v>
      </c>
      <c r="S1427" s="1"/>
      <c r="T1427" s="4"/>
      <c r="U1427" s="1"/>
      <c r="V1427" s="4"/>
      <c r="W1427" s="1">
        <v>528</v>
      </c>
      <c r="X1427" s="1">
        <v>23604</v>
      </c>
    </row>
    <row r="1428" spans="1:24" customHeight="1" ht="12.75">
      <c r="A1428" s="1" t="s">
        <v>1590</v>
      </c>
      <c r="B1428" s="7">
        <v>3.86</v>
      </c>
      <c r="C1428" s="1">
        <v>1</v>
      </c>
      <c r="D1428" s="1" t="s">
        <v>158</v>
      </c>
      <c r="E1428" s="1">
        <v>2.29</v>
      </c>
      <c r="F1428" s="1">
        <v>0.95</v>
      </c>
      <c r="G1428" s="1">
        <v>3</v>
      </c>
      <c r="H1428" s="1">
        <v>0.95</v>
      </c>
      <c r="I1428" s="5">
        <v>2.05</v>
      </c>
      <c r="J1428" s="5">
        <v>0.80467384697155</v>
      </c>
      <c r="K1428" s="1">
        <v>1</v>
      </c>
      <c r="L1428" s="4">
        <v>0.25</v>
      </c>
      <c r="M1428" s="1">
        <v>2</v>
      </c>
      <c r="N1428" s="4">
        <v>0.5</v>
      </c>
      <c r="O1428" s="1">
        <v>3</v>
      </c>
      <c r="P1428" s="4">
        <v>0.2</v>
      </c>
      <c r="Q1428" s="1">
        <v>4</v>
      </c>
      <c r="R1428" s="4">
        <v>0.05</v>
      </c>
      <c r="S1428" s="1"/>
      <c r="T1428" s="4"/>
      <c r="U1428" s="1"/>
      <c r="V1428" s="4"/>
      <c r="W1428" s="1">
        <v>528</v>
      </c>
      <c r="X1428" s="1">
        <v>23646</v>
      </c>
    </row>
    <row r="1429" spans="1:24" customHeight="1" ht="12.75">
      <c r="A1429" s="1" t="s">
        <v>1591</v>
      </c>
      <c r="B1429" s="7">
        <v>4.77</v>
      </c>
      <c r="C1429" s="1">
        <v>1</v>
      </c>
      <c r="D1429" s="1" t="s">
        <v>158</v>
      </c>
      <c r="E1429" s="1">
        <v>1.61</v>
      </c>
      <c r="F1429" s="1">
        <v>1.64</v>
      </c>
      <c r="G1429" s="1">
        <v>3</v>
      </c>
      <c r="H1429" s="1">
        <v>0.95</v>
      </c>
      <c r="I1429" s="5">
        <v>2.05</v>
      </c>
      <c r="J1429" s="5">
        <v>0.80467384697155</v>
      </c>
      <c r="K1429" s="1">
        <v>1</v>
      </c>
      <c r="L1429" s="4">
        <v>0.25</v>
      </c>
      <c r="M1429" s="1">
        <v>2</v>
      </c>
      <c r="N1429" s="4">
        <v>0.5</v>
      </c>
      <c r="O1429" s="1">
        <v>3</v>
      </c>
      <c r="P1429" s="4">
        <v>0.2</v>
      </c>
      <c r="Q1429" s="1">
        <v>4</v>
      </c>
      <c r="R1429" s="4">
        <v>0.05</v>
      </c>
      <c r="S1429" s="1"/>
      <c r="T1429" s="4"/>
      <c r="U1429" s="1"/>
      <c r="V1429" s="4"/>
      <c r="W1429" s="1">
        <v>528</v>
      </c>
      <c r="X1429" s="1">
        <v>23688</v>
      </c>
    </row>
    <row r="1430" spans="1:24" customHeight="1" ht="12.75">
      <c r="A1430" s="1" t="s">
        <v>1592</v>
      </c>
      <c r="B1430" s="7">
        <v>4.17</v>
      </c>
      <c r="C1430" s="1">
        <v>1</v>
      </c>
      <c r="D1430" s="1" t="s">
        <v>158</v>
      </c>
      <c r="E1430" s="1">
        <v>3.45</v>
      </c>
      <c r="F1430" s="1">
        <v>3</v>
      </c>
      <c r="G1430" s="1">
        <v>3</v>
      </c>
      <c r="H1430" s="1">
        <v>0.95</v>
      </c>
      <c r="I1430" s="5">
        <v>2.05</v>
      </c>
      <c r="J1430" s="5">
        <v>0.80467384697155</v>
      </c>
      <c r="K1430" s="1">
        <v>1</v>
      </c>
      <c r="L1430" s="4">
        <v>0.25</v>
      </c>
      <c r="M1430" s="1">
        <v>2</v>
      </c>
      <c r="N1430" s="4">
        <v>0.5</v>
      </c>
      <c r="O1430" s="1">
        <v>3</v>
      </c>
      <c r="P1430" s="4">
        <v>0.2</v>
      </c>
      <c r="Q1430" s="1">
        <v>4</v>
      </c>
      <c r="R1430" s="4">
        <v>0.05</v>
      </c>
      <c r="S1430" s="1"/>
      <c r="T1430" s="4"/>
      <c r="U1430" s="1"/>
      <c r="V1430" s="4"/>
      <c r="W1430" s="1">
        <v>528</v>
      </c>
      <c r="X1430" s="1">
        <v>23730</v>
      </c>
    </row>
    <row r="1431" spans="1:24" customHeight="1" ht="12.75">
      <c r="A1431" s="1" t="s">
        <v>1593</v>
      </c>
      <c r="B1431" s="7">
        <v>3.65</v>
      </c>
      <c r="C1431" s="1">
        <v>1</v>
      </c>
      <c r="D1431" s="1" t="s">
        <v>158</v>
      </c>
      <c r="E1431" s="1">
        <v>2.32</v>
      </c>
      <c r="F1431" s="1">
        <v>1.75</v>
      </c>
      <c r="G1431" s="1">
        <v>3</v>
      </c>
      <c r="H1431" s="1">
        <v>0.95</v>
      </c>
      <c r="I1431" s="5">
        <v>2.05</v>
      </c>
      <c r="J1431" s="5">
        <v>0.80467384697155</v>
      </c>
      <c r="K1431" s="1">
        <v>1</v>
      </c>
      <c r="L1431" s="4">
        <v>0.25</v>
      </c>
      <c r="M1431" s="1">
        <v>2</v>
      </c>
      <c r="N1431" s="4">
        <v>0.5</v>
      </c>
      <c r="O1431" s="1">
        <v>3</v>
      </c>
      <c r="P1431" s="4">
        <v>0.2</v>
      </c>
      <c r="Q1431" s="1">
        <v>4</v>
      </c>
      <c r="R1431" s="4">
        <v>0.05</v>
      </c>
      <c r="S1431" s="1"/>
      <c r="T1431" s="4"/>
      <c r="U1431" s="1"/>
      <c r="V1431" s="4"/>
      <c r="W1431" s="1">
        <v>528</v>
      </c>
      <c r="X1431" s="1">
        <v>23772</v>
      </c>
    </row>
    <row r="1432" spans="1:24" customHeight="1" ht="12.75">
      <c r="A1432" s="1" t="s">
        <v>1594</v>
      </c>
      <c r="B1432" s="7">
        <v>2.81</v>
      </c>
      <c r="C1432" s="1">
        <v>1</v>
      </c>
      <c r="D1432" s="1" t="s">
        <v>158</v>
      </c>
      <c r="E1432" s="1">
        <v>1.44</v>
      </c>
      <c r="F1432" s="1">
        <v>1.66</v>
      </c>
      <c r="G1432" s="1">
        <v>3</v>
      </c>
      <c r="H1432" s="1">
        <v>0.95</v>
      </c>
      <c r="I1432" s="5">
        <v>2.05</v>
      </c>
      <c r="J1432" s="5">
        <v>0.80467384697155</v>
      </c>
      <c r="K1432" s="1">
        <v>1</v>
      </c>
      <c r="L1432" s="4">
        <v>0.25</v>
      </c>
      <c r="M1432" s="1">
        <v>2</v>
      </c>
      <c r="N1432" s="4">
        <v>0.5</v>
      </c>
      <c r="O1432" s="1">
        <v>3</v>
      </c>
      <c r="P1432" s="4">
        <v>0.2</v>
      </c>
      <c r="Q1432" s="1">
        <v>4</v>
      </c>
      <c r="R1432" s="4">
        <v>0.05</v>
      </c>
      <c r="S1432" s="1"/>
      <c r="T1432" s="4"/>
      <c r="U1432" s="1"/>
      <c r="V1432" s="4"/>
      <c r="W1432" s="1">
        <v>528</v>
      </c>
      <c r="X1432" s="1">
        <v>23814</v>
      </c>
    </row>
    <row r="1433" spans="1:24" customHeight="1" ht="12.75">
      <c r="A1433" s="1" t="s">
        <v>1595</v>
      </c>
      <c r="B1433" s="7">
        <v>4.89</v>
      </c>
      <c r="C1433" s="1">
        <v>1</v>
      </c>
      <c r="D1433" s="1" t="s">
        <v>158</v>
      </c>
      <c r="E1433" s="1">
        <v>1.75</v>
      </c>
      <c r="F1433" s="1">
        <v>1.7</v>
      </c>
      <c r="G1433" s="1">
        <v>3</v>
      </c>
      <c r="H1433" s="1">
        <v>0.95</v>
      </c>
      <c r="I1433" s="5">
        <v>2.05</v>
      </c>
      <c r="J1433" s="5">
        <v>0.80467384697155</v>
      </c>
      <c r="K1433" s="1">
        <v>1</v>
      </c>
      <c r="L1433" s="4">
        <v>0.25</v>
      </c>
      <c r="M1433" s="1">
        <v>2</v>
      </c>
      <c r="N1433" s="4">
        <v>0.5</v>
      </c>
      <c r="O1433" s="1">
        <v>3</v>
      </c>
      <c r="P1433" s="4">
        <v>0.2</v>
      </c>
      <c r="Q1433" s="1">
        <v>4</v>
      </c>
      <c r="R1433" s="4">
        <v>0.05</v>
      </c>
      <c r="S1433" s="1"/>
      <c r="T1433" s="4"/>
      <c r="U1433" s="1"/>
      <c r="V1433" s="4"/>
      <c r="W1433" s="1">
        <v>528</v>
      </c>
      <c r="X1433" s="1">
        <v>23856</v>
      </c>
    </row>
    <row r="1434" spans="1:24" customHeight="1" ht="12.75">
      <c r="A1434" s="1" t="s">
        <v>1596</v>
      </c>
      <c r="B1434" s="7">
        <v>4.46</v>
      </c>
      <c r="C1434" s="1">
        <v>1</v>
      </c>
      <c r="D1434" s="1" t="s">
        <v>158</v>
      </c>
      <c r="E1434" s="1">
        <v>1.71</v>
      </c>
      <c r="F1434" s="1">
        <v>1.24</v>
      </c>
      <c r="G1434" s="1">
        <v>3</v>
      </c>
      <c r="H1434" s="1">
        <v>0.95</v>
      </c>
      <c r="I1434" s="5">
        <v>2.05</v>
      </c>
      <c r="J1434" s="5">
        <v>0.80467384697155</v>
      </c>
      <c r="K1434" s="1">
        <v>1</v>
      </c>
      <c r="L1434" s="4">
        <v>0.25</v>
      </c>
      <c r="M1434" s="1">
        <v>2</v>
      </c>
      <c r="N1434" s="4">
        <v>0.5</v>
      </c>
      <c r="O1434" s="1">
        <v>3</v>
      </c>
      <c r="P1434" s="4">
        <v>0.2</v>
      </c>
      <c r="Q1434" s="1">
        <v>4</v>
      </c>
      <c r="R1434" s="4">
        <v>0.05</v>
      </c>
      <c r="S1434" s="1"/>
      <c r="T1434" s="4"/>
      <c r="U1434" s="1"/>
      <c r="V1434" s="4"/>
      <c r="W1434" s="1">
        <v>528</v>
      </c>
      <c r="X1434" s="1">
        <v>23898</v>
      </c>
    </row>
    <row r="1435" spans="1:24" customHeight="1" ht="12.75">
      <c r="A1435" s="1" t="s">
        <v>1597</v>
      </c>
      <c r="B1435" s="7">
        <v>3.61</v>
      </c>
      <c r="C1435" s="1">
        <v>1</v>
      </c>
      <c r="D1435" s="1" t="s">
        <v>158</v>
      </c>
      <c r="E1435" s="1">
        <v>1.94</v>
      </c>
      <c r="F1435" s="1">
        <v>1.47</v>
      </c>
      <c r="G1435" s="1">
        <v>3</v>
      </c>
      <c r="H1435" s="1">
        <v>0.95</v>
      </c>
      <c r="I1435" s="5">
        <v>2.05</v>
      </c>
      <c r="J1435" s="5">
        <v>0.80467384697155</v>
      </c>
      <c r="K1435" s="1">
        <v>1</v>
      </c>
      <c r="L1435" s="4">
        <v>0.25</v>
      </c>
      <c r="M1435" s="1">
        <v>2</v>
      </c>
      <c r="N1435" s="4">
        <v>0.5</v>
      </c>
      <c r="O1435" s="1">
        <v>3</v>
      </c>
      <c r="P1435" s="4">
        <v>0.2</v>
      </c>
      <c r="Q1435" s="1">
        <v>4</v>
      </c>
      <c r="R1435" s="4">
        <v>0.05</v>
      </c>
      <c r="S1435" s="1"/>
      <c r="T1435" s="4"/>
      <c r="U1435" s="1"/>
      <c r="V1435" s="4"/>
      <c r="W1435" s="1">
        <v>528</v>
      </c>
      <c r="X1435" s="1">
        <v>23940</v>
      </c>
    </row>
    <row r="1436" spans="1:24" customHeight="1" ht="12.75">
      <c r="A1436" s="1" t="s">
        <v>3377</v>
      </c>
      <c r="B1436" s="7">
        <v>4.03</v>
      </c>
      <c r="C1436" s="1">
        <v>1</v>
      </c>
      <c r="D1436" s="1" t="s">
        <v>158</v>
      </c>
      <c r="E1436" s="1">
        <v>1.68</v>
      </c>
      <c r="F1436" s="1">
        <v>1</v>
      </c>
      <c r="G1436" s="1">
        <v>3</v>
      </c>
      <c r="H1436" s="1">
        <v>0.95</v>
      </c>
      <c r="I1436" s="5">
        <v>2.05</v>
      </c>
      <c r="J1436" s="5">
        <v>0.80467384697155</v>
      </c>
      <c r="K1436" s="1">
        <v>1</v>
      </c>
      <c r="L1436" s="4">
        <v>0.25</v>
      </c>
      <c r="M1436" s="1">
        <v>2</v>
      </c>
      <c r="N1436" s="4">
        <v>0.5</v>
      </c>
      <c r="O1436" s="1">
        <v>3</v>
      </c>
      <c r="P1436" s="4">
        <v>0.2</v>
      </c>
      <c r="Q1436" s="1">
        <v>4</v>
      </c>
      <c r="R1436" s="4">
        <v>0.05</v>
      </c>
      <c r="S1436" s="1"/>
      <c r="T1436" s="4"/>
      <c r="U1436" s="1"/>
      <c r="V1436" s="4"/>
      <c r="W1436" s="1">
        <v>528</v>
      </c>
      <c r="X1436" s="1">
        <v>23982</v>
      </c>
    </row>
    <row r="1437" spans="1:24" customHeight="1" ht="12.75">
      <c r="A1437" s="1" t="s">
        <v>3378</v>
      </c>
      <c r="B1437" s="7">
        <v>4.68</v>
      </c>
      <c r="C1437" s="1">
        <v>1</v>
      </c>
      <c r="D1437" s="1" t="s">
        <v>158</v>
      </c>
      <c r="E1437" s="1">
        <v>2.25</v>
      </c>
      <c r="F1437" s="1">
        <v>1.06</v>
      </c>
      <c r="G1437" s="1">
        <v>3</v>
      </c>
      <c r="H1437" s="1">
        <v>0.95</v>
      </c>
      <c r="I1437" s="5">
        <v>2.05</v>
      </c>
      <c r="J1437" s="5">
        <v>0.80467384697155</v>
      </c>
      <c r="K1437" s="1">
        <v>1</v>
      </c>
      <c r="L1437" s="4">
        <v>0.25</v>
      </c>
      <c r="M1437" s="1">
        <v>2</v>
      </c>
      <c r="N1437" s="4">
        <v>0.5</v>
      </c>
      <c r="O1437" s="1">
        <v>3</v>
      </c>
      <c r="P1437" s="4">
        <v>0.2</v>
      </c>
      <c r="Q1437" s="1">
        <v>4</v>
      </c>
      <c r="R1437" s="4">
        <v>0.05</v>
      </c>
      <c r="S1437" s="1"/>
      <c r="T1437" s="4"/>
      <c r="U1437" s="1"/>
      <c r="V1437" s="4"/>
      <c r="W1437" s="1">
        <v>528</v>
      </c>
      <c r="X1437" s="1">
        <v>24024</v>
      </c>
    </row>
    <row r="1438" spans="1:24" customHeight="1" ht="12.75">
      <c r="A1438" s="1" t="s">
        <v>3379</v>
      </c>
      <c r="B1438" s="7">
        <v>3.79</v>
      </c>
      <c r="C1438" s="1">
        <v>1</v>
      </c>
      <c r="D1438" s="1" t="s">
        <v>158</v>
      </c>
      <c r="E1438" s="1">
        <v>2.98</v>
      </c>
      <c r="F1438" s="1">
        <v>1</v>
      </c>
      <c r="G1438" s="1">
        <v>3</v>
      </c>
      <c r="H1438" s="1">
        <v>0.95</v>
      </c>
      <c r="I1438" s="5">
        <v>2.05</v>
      </c>
      <c r="J1438" s="5">
        <v>0.80467384697155</v>
      </c>
      <c r="K1438" s="1">
        <v>1</v>
      </c>
      <c r="L1438" s="4">
        <v>0.25</v>
      </c>
      <c r="M1438" s="1">
        <v>2</v>
      </c>
      <c r="N1438" s="4">
        <v>0.5</v>
      </c>
      <c r="O1438" s="1">
        <v>3</v>
      </c>
      <c r="P1438" s="4">
        <v>0.2</v>
      </c>
      <c r="Q1438" s="1">
        <v>4</v>
      </c>
      <c r="R1438" s="4">
        <v>0.05</v>
      </c>
      <c r="S1438" s="1"/>
      <c r="T1438" s="4"/>
      <c r="U1438" s="1"/>
      <c r="V1438" s="4"/>
      <c r="W1438" s="1">
        <v>528</v>
      </c>
      <c r="X1438" s="1">
        <v>24066</v>
      </c>
    </row>
    <row r="1439" spans="1:24" customHeight="1" ht="12.75">
      <c r="A1439" s="1" t="s">
        <v>3380</v>
      </c>
      <c r="B1439" s="7">
        <v>2.6</v>
      </c>
      <c r="C1439" s="1">
        <v>1</v>
      </c>
      <c r="D1439" s="1" t="s">
        <v>158</v>
      </c>
      <c r="E1439" s="1">
        <v>2.1</v>
      </c>
      <c r="F1439" s="1">
        <v>1.58</v>
      </c>
      <c r="G1439" s="1">
        <v>3</v>
      </c>
      <c r="H1439" s="1">
        <v>0.95</v>
      </c>
      <c r="I1439" s="5">
        <v>2.05</v>
      </c>
      <c r="J1439" s="5">
        <v>0.80467384697155</v>
      </c>
      <c r="K1439" s="1">
        <v>1</v>
      </c>
      <c r="L1439" s="4">
        <v>0.25</v>
      </c>
      <c r="M1439" s="1">
        <v>2</v>
      </c>
      <c r="N1439" s="4">
        <v>0.5</v>
      </c>
      <c r="O1439" s="1">
        <v>3</v>
      </c>
      <c r="P1439" s="4">
        <v>0.2</v>
      </c>
      <c r="Q1439" s="1">
        <v>4</v>
      </c>
      <c r="R1439" s="4">
        <v>0.05</v>
      </c>
      <c r="S1439" s="1"/>
      <c r="T1439" s="4"/>
      <c r="U1439" s="1"/>
      <c r="V1439" s="4"/>
      <c r="W1439" s="1">
        <v>528</v>
      </c>
      <c r="X1439" s="1">
        <v>24108</v>
      </c>
    </row>
    <row r="1440" spans="1:24" customHeight="1" ht="12.75">
      <c r="A1440" s="1" t="s">
        <v>3381</v>
      </c>
      <c r="B1440" s="7">
        <v>2.76</v>
      </c>
      <c r="C1440" s="1">
        <v>1</v>
      </c>
      <c r="D1440" s="1" t="s">
        <v>158</v>
      </c>
      <c r="E1440" s="1">
        <v>2.34</v>
      </c>
      <c r="F1440" s="1">
        <v>1.5</v>
      </c>
      <c r="G1440" s="1">
        <v>3</v>
      </c>
      <c r="H1440" s="1">
        <v>0.95</v>
      </c>
      <c r="I1440" s="5">
        <v>2.05</v>
      </c>
      <c r="J1440" s="5">
        <v>0.80467384697155</v>
      </c>
      <c r="K1440" s="1">
        <v>1</v>
      </c>
      <c r="L1440" s="4">
        <v>0.25</v>
      </c>
      <c r="M1440" s="1">
        <v>2</v>
      </c>
      <c r="N1440" s="4">
        <v>0.5</v>
      </c>
      <c r="O1440" s="1">
        <v>3</v>
      </c>
      <c r="P1440" s="4">
        <v>0.2</v>
      </c>
      <c r="Q1440" s="1">
        <v>4</v>
      </c>
      <c r="R1440" s="4">
        <v>0.05</v>
      </c>
      <c r="S1440" s="1"/>
      <c r="T1440" s="4"/>
      <c r="U1440" s="1"/>
      <c r="V1440" s="4"/>
      <c r="W1440" s="1">
        <v>528</v>
      </c>
      <c r="X1440" s="1">
        <v>24150</v>
      </c>
    </row>
    <row r="1441" spans="1:24" customHeight="1" ht="12.75">
      <c r="A1441" s="1" t="s">
        <v>3382</v>
      </c>
      <c r="B1441" s="7">
        <v>3.34</v>
      </c>
      <c r="C1441" s="1">
        <v>1</v>
      </c>
      <c r="D1441" s="1" t="s">
        <v>158</v>
      </c>
      <c r="E1441" s="1">
        <v>1.56</v>
      </c>
      <c r="F1441" s="1">
        <v>1.53</v>
      </c>
      <c r="G1441" s="1">
        <v>3</v>
      </c>
      <c r="H1441" s="1">
        <v>0.95</v>
      </c>
      <c r="I1441" s="5">
        <v>2.05</v>
      </c>
      <c r="J1441" s="5">
        <v>0.80467384697155</v>
      </c>
      <c r="K1441" s="1">
        <v>1</v>
      </c>
      <c r="L1441" s="4">
        <v>0.25</v>
      </c>
      <c r="M1441" s="1">
        <v>2</v>
      </c>
      <c r="N1441" s="4">
        <v>0.5</v>
      </c>
      <c r="O1441" s="1">
        <v>3</v>
      </c>
      <c r="P1441" s="4">
        <v>0.2</v>
      </c>
      <c r="Q1441" s="1">
        <v>4</v>
      </c>
      <c r="R1441" s="4">
        <v>0.05</v>
      </c>
      <c r="S1441" s="1"/>
      <c r="T1441" s="4"/>
      <c r="U1441" s="1"/>
      <c r="V1441" s="4"/>
      <c r="W1441" s="1">
        <v>528</v>
      </c>
      <c r="X1441" s="1">
        <v>24192</v>
      </c>
    </row>
    <row r="1442" spans="1:24" customHeight="1" ht="12.75">
      <c r="A1442" s="1" t="s">
        <v>3383</v>
      </c>
      <c r="B1442" s="7">
        <v>2.83</v>
      </c>
      <c r="C1442" s="1">
        <v>1</v>
      </c>
      <c r="D1442" s="1" t="s">
        <v>158</v>
      </c>
      <c r="E1442" s="1">
        <v>1.8</v>
      </c>
      <c r="F1442" s="1">
        <v>0.72</v>
      </c>
      <c r="G1442" s="1">
        <v>3</v>
      </c>
      <c r="H1442" s="1">
        <v>0.95</v>
      </c>
      <c r="I1442" s="5">
        <v>2.05</v>
      </c>
      <c r="J1442" s="5">
        <v>0.80467384697155</v>
      </c>
      <c r="K1442" s="1">
        <v>1</v>
      </c>
      <c r="L1442" s="4">
        <v>0.25</v>
      </c>
      <c r="M1442" s="1">
        <v>2</v>
      </c>
      <c r="N1442" s="4">
        <v>0.5</v>
      </c>
      <c r="O1442" s="1">
        <v>3</v>
      </c>
      <c r="P1442" s="4">
        <v>0.2</v>
      </c>
      <c r="Q1442" s="1">
        <v>4</v>
      </c>
      <c r="R1442" s="4">
        <v>0.05</v>
      </c>
      <c r="S1442" s="1"/>
      <c r="T1442" s="4"/>
      <c r="U1442" s="1"/>
      <c r="V1442" s="4"/>
      <c r="W1442" s="1">
        <v>528</v>
      </c>
      <c r="X1442" s="1">
        <v>24234</v>
      </c>
    </row>
    <row r="1443" spans="1:24" customHeight="1" ht="12.75">
      <c r="A1443" s="1" t="s">
        <v>3384</v>
      </c>
      <c r="B1443" s="7">
        <v>4.27</v>
      </c>
      <c r="C1443" s="1">
        <v>1</v>
      </c>
      <c r="D1443" s="1" t="s">
        <v>158</v>
      </c>
      <c r="E1443" s="1">
        <v>1.41</v>
      </c>
      <c r="F1443" s="1">
        <v>1.37</v>
      </c>
      <c r="G1443" s="1">
        <v>3</v>
      </c>
      <c r="H1443" s="1">
        <v>0.95</v>
      </c>
      <c r="I1443" s="5">
        <v>2.05</v>
      </c>
      <c r="J1443" s="5">
        <v>0.80467384697155</v>
      </c>
      <c r="K1443" s="1">
        <v>1</v>
      </c>
      <c r="L1443" s="4">
        <v>0.25</v>
      </c>
      <c r="M1443" s="1">
        <v>2</v>
      </c>
      <c r="N1443" s="4">
        <v>0.5</v>
      </c>
      <c r="O1443" s="1">
        <v>3</v>
      </c>
      <c r="P1443" s="4">
        <v>0.2</v>
      </c>
      <c r="Q1443" s="1">
        <v>4</v>
      </c>
      <c r="R1443" s="4">
        <v>0.05</v>
      </c>
      <c r="S1443" s="1"/>
      <c r="T1443" s="4"/>
      <c r="U1443" s="1"/>
      <c r="V1443" s="4"/>
      <c r="W1443" s="1">
        <v>528</v>
      </c>
      <c r="X1443" s="1">
        <v>24276</v>
      </c>
    </row>
    <row r="1444" spans="1:24" customHeight="1" ht="12.75">
      <c r="A1444" s="1" t="s">
        <v>3385</v>
      </c>
      <c r="B1444" s="7">
        <v>2.65</v>
      </c>
      <c r="C1444" s="1">
        <v>1</v>
      </c>
      <c r="D1444" s="1" t="s">
        <v>158</v>
      </c>
      <c r="E1444" s="1">
        <v>1.41</v>
      </c>
      <c r="F1444" s="1">
        <v>1.26</v>
      </c>
      <c r="G1444" s="1">
        <v>3</v>
      </c>
      <c r="H1444" s="1">
        <v>0.95</v>
      </c>
      <c r="I1444" s="5">
        <v>2.05</v>
      </c>
      <c r="J1444" s="5">
        <v>0.80467384697155</v>
      </c>
      <c r="K1444" s="1">
        <v>1</v>
      </c>
      <c r="L1444" s="4">
        <v>0.25</v>
      </c>
      <c r="M1444" s="1">
        <v>2</v>
      </c>
      <c r="N1444" s="4">
        <v>0.5</v>
      </c>
      <c r="O1444" s="1">
        <v>3</v>
      </c>
      <c r="P1444" s="4">
        <v>0.2</v>
      </c>
      <c r="Q1444" s="1">
        <v>4</v>
      </c>
      <c r="R1444" s="4">
        <v>0.05</v>
      </c>
      <c r="S1444" s="1"/>
      <c r="T1444" s="4"/>
      <c r="U1444" s="1"/>
      <c r="V1444" s="4"/>
      <c r="W1444" s="1">
        <v>528</v>
      </c>
      <c r="X1444" s="1">
        <v>24318</v>
      </c>
    </row>
    <row r="1445" spans="1:24" customHeight="1" ht="12.75">
      <c r="A1445" s="1" t="s">
        <v>3386</v>
      </c>
      <c r="B1445" s="7">
        <v>4.59</v>
      </c>
      <c r="C1445" s="1">
        <v>1</v>
      </c>
      <c r="D1445" s="1" t="s">
        <v>158</v>
      </c>
      <c r="E1445" s="1">
        <v>1.62</v>
      </c>
      <c r="F1445" s="1">
        <v>0.98</v>
      </c>
      <c r="G1445" s="1">
        <v>3</v>
      </c>
      <c r="H1445" s="1">
        <v>0.95</v>
      </c>
      <c r="I1445" s="5">
        <v>2.05</v>
      </c>
      <c r="J1445" s="5">
        <v>0.80467384697155</v>
      </c>
      <c r="K1445" s="1">
        <v>1</v>
      </c>
      <c r="L1445" s="4">
        <v>0.25</v>
      </c>
      <c r="M1445" s="1">
        <v>2</v>
      </c>
      <c r="N1445" s="4">
        <v>0.5</v>
      </c>
      <c r="O1445" s="1">
        <v>3</v>
      </c>
      <c r="P1445" s="4">
        <v>0.2</v>
      </c>
      <c r="Q1445" s="1">
        <v>4</v>
      </c>
      <c r="R1445" s="4">
        <v>0.05</v>
      </c>
      <c r="S1445" s="1"/>
      <c r="T1445" s="4"/>
      <c r="U1445" s="1"/>
      <c r="V1445" s="4"/>
      <c r="W1445" s="1">
        <v>528</v>
      </c>
      <c r="X1445" s="1">
        <v>24360</v>
      </c>
    </row>
    <row r="1446" spans="1:24" customHeight="1" ht="12.75">
      <c r="A1446" s="1" t="s">
        <v>3387</v>
      </c>
      <c r="B1446" s="7">
        <v>4.37</v>
      </c>
      <c r="C1446" s="1">
        <v>1</v>
      </c>
      <c r="D1446" s="1" t="s">
        <v>158</v>
      </c>
      <c r="E1446" s="1">
        <v>1.38</v>
      </c>
      <c r="F1446" s="1">
        <v>1.39</v>
      </c>
      <c r="G1446" s="1">
        <v>3</v>
      </c>
      <c r="H1446" s="1">
        <v>0.95</v>
      </c>
      <c r="I1446" s="5">
        <v>2.05</v>
      </c>
      <c r="J1446" s="5">
        <v>0.80467384697155</v>
      </c>
      <c r="K1446" s="1">
        <v>1</v>
      </c>
      <c r="L1446" s="4">
        <v>0.25</v>
      </c>
      <c r="M1446" s="1">
        <v>2</v>
      </c>
      <c r="N1446" s="4">
        <v>0.5</v>
      </c>
      <c r="O1446" s="1">
        <v>3</v>
      </c>
      <c r="P1446" s="4">
        <v>0.2</v>
      </c>
      <c r="Q1446" s="1">
        <v>4</v>
      </c>
      <c r="R1446" s="4">
        <v>0.05</v>
      </c>
      <c r="S1446" s="1"/>
      <c r="T1446" s="4"/>
      <c r="U1446" s="1"/>
      <c r="V1446" s="4"/>
      <c r="W1446" s="1">
        <v>528</v>
      </c>
      <c r="X1446" s="1">
        <v>24402</v>
      </c>
    </row>
    <row r="1447" spans="1:24" customHeight="1" ht="12.75">
      <c r="A1447" s="1" t="s">
        <v>3388</v>
      </c>
      <c r="B1447" s="7">
        <v>2.51</v>
      </c>
      <c r="C1447" s="1">
        <v>1</v>
      </c>
      <c r="D1447" s="1" t="s">
        <v>158</v>
      </c>
      <c r="E1447" s="1">
        <v>1.57</v>
      </c>
      <c r="F1447" s="1">
        <v>1.22</v>
      </c>
      <c r="G1447" s="1">
        <v>3</v>
      </c>
      <c r="H1447" s="1">
        <v>0.95</v>
      </c>
      <c r="I1447" s="5">
        <v>2.05</v>
      </c>
      <c r="J1447" s="5">
        <v>0.80467384697155</v>
      </c>
      <c r="K1447" s="1">
        <v>1</v>
      </c>
      <c r="L1447" s="4">
        <v>0.25</v>
      </c>
      <c r="M1447" s="1">
        <v>2</v>
      </c>
      <c r="N1447" s="4">
        <v>0.5</v>
      </c>
      <c r="O1447" s="1">
        <v>3</v>
      </c>
      <c r="P1447" s="4">
        <v>0.2</v>
      </c>
      <c r="Q1447" s="1">
        <v>4</v>
      </c>
      <c r="R1447" s="4">
        <v>0.05</v>
      </c>
      <c r="S1447" s="1"/>
      <c r="T1447" s="4"/>
      <c r="U1447" s="1"/>
      <c r="V1447" s="4"/>
      <c r="W1447" s="1">
        <v>528</v>
      </c>
      <c r="X1447" s="1">
        <v>24444</v>
      </c>
    </row>
    <row r="1448" spans="1:24" customHeight="1" ht="12.75">
      <c r="A1448" s="1" t="s">
        <v>3389</v>
      </c>
      <c r="B1448" s="7">
        <v>4.08</v>
      </c>
      <c r="C1448" s="1">
        <v>1</v>
      </c>
      <c r="D1448" s="1" t="s">
        <v>158</v>
      </c>
      <c r="E1448" s="1">
        <v>1.64</v>
      </c>
      <c r="F1448" s="1">
        <v>0.94</v>
      </c>
      <c r="G1448" s="1">
        <v>3</v>
      </c>
      <c r="H1448" s="1">
        <v>0.95</v>
      </c>
      <c r="I1448" s="5">
        <v>2.05</v>
      </c>
      <c r="J1448" s="5">
        <v>0.80467384697155</v>
      </c>
      <c r="K1448" s="1">
        <v>1</v>
      </c>
      <c r="L1448" s="4">
        <v>0.25</v>
      </c>
      <c r="M1448" s="1">
        <v>2</v>
      </c>
      <c r="N1448" s="4">
        <v>0.5</v>
      </c>
      <c r="O1448" s="1">
        <v>3</v>
      </c>
      <c r="P1448" s="4">
        <v>0.2</v>
      </c>
      <c r="Q1448" s="1">
        <v>4</v>
      </c>
      <c r="R1448" s="4">
        <v>0.05</v>
      </c>
      <c r="S1448" s="1"/>
      <c r="T1448" s="4"/>
      <c r="U1448" s="1"/>
      <c r="V1448" s="4"/>
      <c r="W1448" s="1">
        <v>528</v>
      </c>
      <c r="X1448" s="1">
        <v>24486</v>
      </c>
    </row>
    <row r="1449" spans="1:24" customHeight="1" ht="12.75">
      <c r="A1449" s="1" t="s">
        <v>3390</v>
      </c>
      <c r="B1449" s="7">
        <v>4.36</v>
      </c>
      <c r="C1449" s="1">
        <v>1</v>
      </c>
      <c r="D1449" s="1" t="s">
        <v>158</v>
      </c>
      <c r="E1449" s="1">
        <v>6.85</v>
      </c>
      <c r="F1449" s="1">
        <v>4.31</v>
      </c>
      <c r="G1449" s="1">
        <v>3</v>
      </c>
      <c r="H1449" s="1">
        <v>0.95</v>
      </c>
      <c r="I1449" s="5">
        <v>2.05</v>
      </c>
      <c r="J1449" s="5">
        <v>0.80467384697155</v>
      </c>
      <c r="K1449" s="1">
        <v>1</v>
      </c>
      <c r="L1449" s="4">
        <v>0.25</v>
      </c>
      <c r="M1449" s="1">
        <v>2</v>
      </c>
      <c r="N1449" s="4">
        <v>0.5</v>
      </c>
      <c r="O1449" s="1">
        <v>3</v>
      </c>
      <c r="P1449" s="4">
        <v>0.2</v>
      </c>
      <c r="Q1449" s="1">
        <v>4</v>
      </c>
      <c r="R1449" s="4">
        <v>0.05</v>
      </c>
      <c r="S1449" s="1"/>
      <c r="T1449" s="4"/>
      <c r="U1449" s="1"/>
      <c r="V1449" s="4"/>
      <c r="W1449" s="1">
        <v>528</v>
      </c>
      <c r="X1449" s="1">
        <v>24528</v>
      </c>
    </row>
    <row r="1450" spans="1:24" customHeight="1" ht="12.75">
      <c r="A1450" s="1" t="s">
        <v>3391</v>
      </c>
      <c r="B1450" s="7">
        <v>4.37</v>
      </c>
      <c r="C1450" s="1">
        <v>1</v>
      </c>
      <c r="D1450" s="1" t="s">
        <v>158</v>
      </c>
      <c r="E1450" s="1">
        <v>9.97</v>
      </c>
      <c r="F1450" s="1">
        <v>3.74</v>
      </c>
      <c r="G1450" s="1">
        <v>3</v>
      </c>
      <c r="H1450" s="1">
        <v>0.95</v>
      </c>
      <c r="I1450" s="5">
        <v>2.05</v>
      </c>
      <c r="J1450" s="5">
        <v>0.80467384697155</v>
      </c>
      <c r="K1450" s="1">
        <v>1</v>
      </c>
      <c r="L1450" s="4">
        <v>0.25</v>
      </c>
      <c r="M1450" s="1">
        <v>2</v>
      </c>
      <c r="N1450" s="4">
        <v>0.5</v>
      </c>
      <c r="O1450" s="1">
        <v>3</v>
      </c>
      <c r="P1450" s="4">
        <v>0.2</v>
      </c>
      <c r="Q1450" s="1">
        <v>4</v>
      </c>
      <c r="R1450" s="4">
        <v>0.05</v>
      </c>
      <c r="S1450" s="1"/>
      <c r="T1450" s="4"/>
      <c r="U1450" s="1"/>
      <c r="V1450" s="4"/>
      <c r="W1450" s="1">
        <v>528</v>
      </c>
      <c r="X1450" s="1">
        <v>24570</v>
      </c>
    </row>
    <row r="1451" spans="1:24" customHeight="1" ht="12.75">
      <c r="A1451" s="1" t="s">
        <v>3392</v>
      </c>
      <c r="B1451" s="7">
        <v>4.75</v>
      </c>
      <c r="C1451" s="1">
        <v>1</v>
      </c>
      <c r="D1451" s="1" t="s">
        <v>158</v>
      </c>
      <c r="E1451" s="1">
        <v>1.54</v>
      </c>
      <c r="F1451" s="1">
        <v>1.83</v>
      </c>
      <c r="G1451" s="1">
        <v>3</v>
      </c>
      <c r="H1451" s="1">
        <v>0.95</v>
      </c>
      <c r="I1451" s="5">
        <v>2.05</v>
      </c>
      <c r="J1451" s="5">
        <v>0.80467384697155</v>
      </c>
      <c r="K1451" s="1">
        <v>1</v>
      </c>
      <c r="L1451" s="4">
        <v>0.25</v>
      </c>
      <c r="M1451" s="1">
        <v>2</v>
      </c>
      <c r="N1451" s="4">
        <v>0.5</v>
      </c>
      <c r="O1451" s="1">
        <v>3</v>
      </c>
      <c r="P1451" s="4">
        <v>0.2</v>
      </c>
      <c r="Q1451" s="1">
        <v>4</v>
      </c>
      <c r="R1451" s="4">
        <v>0.05</v>
      </c>
      <c r="S1451" s="1"/>
      <c r="T1451" s="4"/>
      <c r="U1451" s="1"/>
      <c r="V1451" s="4"/>
      <c r="W1451" s="1">
        <v>528</v>
      </c>
      <c r="X1451" s="1">
        <v>24612</v>
      </c>
    </row>
    <row r="1452" spans="1:24" customHeight="1" ht="12.75">
      <c r="A1452" s="1" t="s">
        <v>3393</v>
      </c>
      <c r="B1452" s="7">
        <v>2.63</v>
      </c>
      <c r="C1452" s="1">
        <v>1</v>
      </c>
      <c r="D1452" s="1" t="s">
        <v>158</v>
      </c>
      <c r="E1452" s="1">
        <v>1.75</v>
      </c>
      <c r="F1452" s="1">
        <v>1.3</v>
      </c>
      <c r="G1452" s="1">
        <v>3</v>
      </c>
      <c r="H1452" s="1">
        <v>0.95</v>
      </c>
      <c r="I1452" s="5">
        <v>2.05</v>
      </c>
      <c r="J1452" s="5">
        <v>0.80467384697155</v>
      </c>
      <c r="K1452" s="1">
        <v>1</v>
      </c>
      <c r="L1452" s="4">
        <v>0.25</v>
      </c>
      <c r="M1452" s="1">
        <v>2</v>
      </c>
      <c r="N1452" s="4">
        <v>0.5</v>
      </c>
      <c r="O1452" s="1">
        <v>3</v>
      </c>
      <c r="P1452" s="4">
        <v>0.2</v>
      </c>
      <c r="Q1452" s="1">
        <v>4</v>
      </c>
      <c r="R1452" s="4">
        <v>0.05</v>
      </c>
      <c r="S1452" s="1"/>
      <c r="T1452" s="4"/>
      <c r="U1452" s="1"/>
      <c r="V1452" s="4"/>
      <c r="W1452" s="1">
        <v>528</v>
      </c>
      <c r="X1452" s="1">
        <v>24654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13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157</v>
      </c>
    </row>
    <row r="3" spans="1:14" customHeight="1" ht="12.75">
      <c r="A3" s="1" t="s">
        <v>152</v>
      </c>
      <c r="B3" s="1" t="s">
        <v>159</v>
      </c>
    </row>
    <row r="4" spans="1:14" customHeight="1" ht="12.75">
      <c r="A4" s="1" t="s">
        <v>163</v>
      </c>
      <c r="B4" s="1" t="s">
        <v>160</v>
      </c>
    </row>
    <row r="5" spans="1:14" customHeight="1" ht="12.75">
      <c r="A5" s="1" t="s">
        <v>164</v>
      </c>
      <c r="B5" s="1" t="s">
        <v>166</v>
      </c>
    </row>
    <row r="6" spans="1:14" customHeight="1" ht="12.75">
      <c r="A6" s="1" t="s">
        <v>165</v>
      </c>
      <c r="B6" s="1" t="s">
        <v>196</v>
      </c>
    </row>
    <row r="7" spans="1:14" customHeight="1" ht="12.75">
      <c r="A7" s="1" t="s">
        <v>186</v>
      </c>
      <c r="B7" s="1" t="s">
        <v>3343</v>
      </c>
    </row>
    <row r="8" spans="1:14" customHeight="1" ht="12.75">
      <c r="A8" s="1" t="s">
        <v>186</v>
      </c>
      <c r="B8" s="1" t="s">
        <v>3344</v>
      </c>
    </row>
    <row r="9" spans="1:14" customHeight="1" ht="12.75">
      <c r="A9" s="1" t="s">
        <v>186</v>
      </c>
      <c r="B9" s="1" t="s">
        <v>3346</v>
      </c>
    </row>
    <row r="10" spans="1:14" customHeight="1" ht="12.75">
      <c r="A10" s="1" t="s">
        <v>186</v>
      </c>
      <c r="B10" s="1" t="s">
        <v>3353</v>
      </c>
    </row>
    <row r="11" spans="1:14" customHeight="1" ht="12.75">
      <c r="A11" s="1" t="s">
        <v>186</v>
      </c>
      <c r="B11" s="1" t="s">
        <v>3355</v>
      </c>
    </row>
    <row r="12" spans="1:14" customHeight="1" ht="12.75">
      <c r="A12" s="1" t="s">
        <v>186</v>
      </c>
      <c r="B12" s="1" t="s">
        <v>3360</v>
      </c>
    </row>
    <row r="13" spans="1:14" customHeight="1" ht="12.75">
      <c r="A13" s="1" t="s">
        <v>186</v>
      </c>
      <c r="B13" s="1" t="s">
        <v>197</v>
      </c>
    </row>
    <row r="14" spans="1:14" customHeight="1" ht="12.75">
      <c r="A14" s="1" t="s">
        <v>187</v>
      </c>
      <c r="B14" s="1" t="s">
        <v>3347</v>
      </c>
    </row>
    <row r="15" spans="1:14" customHeight="1" ht="12.75">
      <c r="A15" s="1" t="s">
        <v>187</v>
      </c>
      <c r="B15" s="1" t="s">
        <v>3351</v>
      </c>
    </row>
    <row r="16" spans="1:14" customHeight="1" ht="12.75">
      <c r="A16" s="1" t="s">
        <v>187</v>
      </c>
      <c r="B16" s="1" t="s">
        <v>3352</v>
      </c>
    </row>
    <row r="17" spans="1:14" customHeight="1" ht="12.75">
      <c r="A17" s="1" t="s">
        <v>187</v>
      </c>
      <c r="B17" s="1" t="s">
        <v>198</v>
      </c>
    </row>
    <row r="18" spans="1:14" customHeight="1" ht="12.75">
      <c r="A18" s="1" t="s">
        <v>201</v>
      </c>
      <c r="B18" s="1" t="s">
        <v>3350</v>
      </c>
    </row>
    <row r="19" spans="1:14" customHeight="1" ht="12.75">
      <c r="A19" s="1" t="s">
        <v>201</v>
      </c>
      <c r="B19" s="1" t="s">
        <v>3354</v>
      </c>
    </row>
    <row r="20" spans="1:14" customHeight="1" ht="12.75">
      <c r="A20" s="1" t="s">
        <v>201</v>
      </c>
      <c r="B20" s="1" t="s">
        <v>3356</v>
      </c>
    </row>
    <row r="21" spans="1:14" customHeight="1" ht="12.75">
      <c r="A21" s="1" t="s">
        <v>201</v>
      </c>
      <c r="B21" s="1" t="s">
        <v>3361</v>
      </c>
    </row>
    <row r="22" spans="1:14" customHeight="1" ht="12.75">
      <c r="A22" s="1" t="s">
        <v>201</v>
      </c>
      <c r="B22" s="1" t="s">
        <v>199</v>
      </c>
    </row>
    <row r="23" spans="1:14" customHeight="1" ht="12.75">
      <c r="A23" s="1" t="s">
        <v>202</v>
      </c>
      <c r="B23" s="1" t="s">
        <v>3345</v>
      </c>
    </row>
    <row r="24" spans="1:14" customHeight="1" ht="12.75">
      <c r="A24" s="1" t="s">
        <v>202</v>
      </c>
      <c r="B24" s="1" t="s">
        <v>262</v>
      </c>
    </row>
    <row r="25" spans="1:14" customHeight="1" ht="12.75">
      <c r="A25" s="1" t="s">
        <v>203</v>
      </c>
      <c r="B25" s="1" t="s">
        <v>263</v>
      </c>
    </row>
    <row r="26" spans="1:14" customHeight="1" ht="12.75">
      <c r="A26" s="1" t="s">
        <v>230</v>
      </c>
      <c r="B26" s="1" t="s">
        <v>264</v>
      </c>
    </row>
    <row r="27" spans="1:14" customHeight="1" ht="12.75">
      <c r="A27" s="1" t="s">
        <v>231</v>
      </c>
      <c r="B27" s="1" t="s">
        <v>265</v>
      </c>
    </row>
    <row r="28" spans="1:14" customHeight="1" ht="12.75">
      <c r="A28" s="1" t="s">
        <v>232</v>
      </c>
      <c r="B28" s="1" t="s">
        <v>266</v>
      </c>
    </row>
    <row r="29" spans="1:14" customHeight="1" ht="12.75">
      <c r="A29" s="1" t="s">
        <v>315</v>
      </c>
      <c r="B29" s="1" t="s">
        <v>267</v>
      </c>
    </row>
    <row r="30" spans="1:14" customHeight="1" ht="12.75">
      <c r="A30" s="1" t="s">
        <v>316</v>
      </c>
      <c r="B30" s="1" t="s">
        <v>268</v>
      </c>
    </row>
    <row r="31" spans="1:14" customHeight="1" ht="12.75">
      <c r="A31" s="1" t="s">
        <v>317</v>
      </c>
      <c r="B31" s="1" t="s">
        <v>269</v>
      </c>
    </row>
    <row r="32" spans="1:14" customHeight="1" ht="12.75">
      <c r="A32" s="1" t="s">
        <v>318</v>
      </c>
      <c r="B32" s="1" t="s">
        <v>3348</v>
      </c>
    </row>
    <row r="33" spans="1:14" customHeight="1" ht="12.75">
      <c r="A33" s="1" t="s">
        <v>318</v>
      </c>
      <c r="B33" s="1" t="s">
        <v>3358</v>
      </c>
    </row>
    <row r="34" spans="1:14" customHeight="1" ht="12.75">
      <c r="A34" s="1" t="s">
        <v>318</v>
      </c>
      <c r="B34" s="1" t="s">
        <v>270</v>
      </c>
    </row>
    <row r="35" spans="1:14" customHeight="1" ht="12.75">
      <c r="A35" s="1" t="s">
        <v>319</v>
      </c>
      <c r="B35" s="1" t="s">
        <v>271</v>
      </c>
    </row>
    <row r="36" spans="1:14" customHeight="1" ht="12.75">
      <c r="A36" s="1" t="s">
        <v>320</v>
      </c>
      <c r="B36" s="1" t="s">
        <v>410</v>
      </c>
    </row>
    <row r="37" spans="1:14" customHeight="1" ht="12.75">
      <c r="A37" s="1" t="s">
        <v>321</v>
      </c>
      <c r="B37" s="1" t="s">
        <v>3349</v>
      </c>
    </row>
    <row r="38" spans="1:14" customHeight="1" ht="12.75">
      <c r="A38" s="1" t="s">
        <v>321</v>
      </c>
      <c r="B38" s="1" t="s">
        <v>411</v>
      </c>
    </row>
    <row r="39" spans="1:14" customHeight="1" ht="12.75">
      <c r="A39" s="1" t="s">
        <v>322</v>
      </c>
      <c r="B39" s="1" t="s">
        <v>412</v>
      </c>
    </row>
    <row r="40" spans="1:14" customHeight="1" ht="12.75">
      <c r="A40" s="1" t="s">
        <v>323</v>
      </c>
      <c r="B40" s="1" t="s">
        <v>413</v>
      </c>
    </row>
    <row r="41" spans="1:14" customHeight="1" ht="12.75">
      <c r="A41" s="1" t="s">
        <v>324</v>
      </c>
      <c r="B41" s="1" t="s">
        <v>414</v>
      </c>
    </row>
    <row r="42" spans="1:14" customHeight="1" ht="12.75">
      <c r="A42" s="1" t="s">
        <v>325</v>
      </c>
      <c r="B42" s="1" t="s">
        <v>3359</v>
      </c>
    </row>
    <row r="43" spans="1:14" customHeight="1" ht="12.75">
      <c r="A43" s="1" t="s">
        <v>325</v>
      </c>
      <c r="B43" s="1" t="s">
        <v>415</v>
      </c>
    </row>
    <row r="44" spans="1:14" customHeight="1" ht="12.75">
      <c r="A44" s="1" t="s">
        <v>326</v>
      </c>
      <c r="B44" s="1" t="s">
        <v>416</v>
      </c>
    </row>
    <row r="45" spans="1:14" customHeight="1" ht="12.75">
      <c r="A45" s="1" t="s">
        <v>327</v>
      </c>
      <c r="B45" s="1" t="s">
        <v>417</v>
      </c>
    </row>
    <row r="46" spans="1:14" customHeight="1" ht="12.75">
      <c r="A46" s="1" t="s">
        <v>328</v>
      </c>
      <c r="B46" s="1" t="s">
        <v>3357</v>
      </c>
    </row>
    <row r="47" spans="1:14" customHeight="1" ht="12.75">
      <c r="A47" s="1" t="s">
        <v>328</v>
      </c>
      <c r="B47" s="1" t="s">
        <v>418</v>
      </c>
    </row>
    <row r="48" spans="1:14" customHeight="1" ht="12.75">
      <c r="A48" s="1" t="s">
        <v>329</v>
      </c>
      <c r="B48" s="1" t="s">
        <v>419</v>
      </c>
    </row>
    <row r="49" spans="1:14" customHeight="1" ht="12.75">
      <c r="A49" s="1" t="s">
        <v>330</v>
      </c>
      <c r="B49" s="1" t="s">
        <v>420</v>
      </c>
    </row>
    <row r="50" spans="1:14" customHeight="1" ht="12.75">
      <c r="A50" s="1" t="s">
        <v>331</v>
      </c>
      <c r="B50" s="1" t="s">
        <v>421</v>
      </c>
    </row>
    <row r="51" spans="1:14" customHeight="1" ht="12.75">
      <c r="A51" s="1" t="s">
        <v>332</v>
      </c>
      <c r="B51" s="1" t="s">
        <v>422</v>
      </c>
    </row>
    <row r="52" spans="1:14" customHeight="1" ht="12.75">
      <c r="A52" s="1" t="s">
        <v>333</v>
      </c>
      <c r="B52" s="1" t="s">
        <v>423</v>
      </c>
    </row>
    <row r="53" spans="1:14" customHeight="1" ht="12.75">
      <c r="A53" s="1" t="s">
        <v>334</v>
      </c>
      <c r="B53" s="1" t="s">
        <v>424</v>
      </c>
    </row>
    <row r="54" spans="1:14" customHeight="1" ht="12.75">
      <c r="A54" s="1" t="s">
        <v>335</v>
      </c>
      <c r="B54" s="1" t="s">
        <v>3282</v>
      </c>
    </row>
    <row r="55" spans="1:14" customHeight="1" ht="12.75">
      <c r="A55" s="1" t="s">
        <v>335</v>
      </c>
      <c r="B55" s="1" t="s">
        <v>3305</v>
      </c>
    </row>
    <row r="56" spans="1:14" customHeight="1" ht="12.75">
      <c r="A56" s="1" t="s">
        <v>335</v>
      </c>
      <c r="B56" s="1" t="s">
        <v>3318</v>
      </c>
    </row>
    <row r="57" spans="1:14" customHeight="1" ht="12.75">
      <c r="A57" s="1" t="s">
        <v>335</v>
      </c>
      <c r="B57" s="1" t="s">
        <v>425</v>
      </c>
    </row>
    <row r="58" spans="1:14" customHeight="1" ht="12.75">
      <c r="A58" s="1" t="s">
        <v>336</v>
      </c>
      <c r="B58" s="1" t="s">
        <v>3283</v>
      </c>
    </row>
    <row r="59" spans="1:14" customHeight="1" ht="12.75">
      <c r="A59" s="1" t="s">
        <v>336</v>
      </c>
      <c r="B59" s="1" t="s">
        <v>3289</v>
      </c>
    </row>
    <row r="60" spans="1:14" customHeight="1" ht="12.75">
      <c r="A60" s="1" t="s">
        <v>336</v>
      </c>
      <c r="B60" s="1" t="s">
        <v>3291</v>
      </c>
    </row>
    <row r="61" spans="1:14" customHeight="1" ht="12.75">
      <c r="A61" s="1" t="s">
        <v>336</v>
      </c>
      <c r="B61" s="1" t="s">
        <v>3293</v>
      </c>
    </row>
    <row r="62" spans="1:14" customHeight="1" ht="12.75">
      <c r="A62" s="1" t="s">
        <v>336</v>
      </c>
      <c r="B62" s="1" t="s">
        <v>3296</v>
      </c>
    </row>
    <row r="63" spans="1:14" customHeight="1" ht="12.75">
      <c r="A63" s="1" t="s">
        <v>336</v>
      </c>
      <c r="B63" s="1" t="s">
        <v>3298</v>
      </c>
    </row>
    <row r="64" spans="1:14" customHeight="1" ht="12.75">
      <c r="A64" s="1" t="s">
        <v>336</v>
      </c>
      <c r="B64" s="1" t="s">
        <v>3300</v>
      </c>
    </row>
    <row r="65" spans="1:14" customHeight="1" ht="12.75">
      <c r="A65" s="1" t="s">
        <v>336</v>
      </c>
      <c r="B65" s="1" t="s">
        <v>3306</v>
      </c>
    </row>
    <row r="66" spans="1:14" customHeight="1" ht="12.75">
      <c r="A66" s="1" t="s">
        <v>336</v>
      </c>
      <c r="B66" s="1" t="s">
        <v>3307</v>
      </c>
    </row>
    <row r="67" spans="1:14" customHeight="1" ht="12.75">
      <c r="A67" s="1" t="s">
        <v>336</v>
      </c>
      <c r="B67" s="1" t="s">
        <v>3311</v>
      </c>
    </row>
    <row r="68" spans="1:14" customHeight="1" ht="12.75">
      <c r="A68" s="1" t="s">
        <v>336</v>
      </c>
      <c r="B68" s="1" t="s">
        <v>3323</v>
      </c>
    </row>
    <row r="69" spans="1:14" customHeight="1" ht="12.75">
      <c r="A69" s="1" t="s">
        <v>336</v>
      </c>
      <c r="B69" s="1" t="s">
        <v>3326</v>
      </c>
    </row>
    <row r="70" spans="1:14" customHeight="1" ht="12.75">
      <c r="A70" s="1" t="s">
        <v>336</v>
      </c>
      <c r="B70" s="1" t="s">
        <v>426</v>
      </c>
    </row>
    <row r="71" spans="1:14" customHeight="1" ht="12.75">
      <c r="A71" s="1" t="s">
        <v>337</v>
      </c>
      <c r="B71" s="1" t="s">
        <v>3281</v>
      </c>
    </row>
    <row r="72" spans="1:14" customHeight="1" ht="12.75">
      <c r="A72" s="1" t="s">
        <v>337</v>
      </c>
      <c r="B72" s="1" t="s">
        <v>3290</v>
      </c>
    </row>
    <row r="73" spans="1:14" customHeight="1" ht="12.75">
      <c r="A73" s="1" t="s">
        <v>337</v>
      </c>
      <c r="B73" s="1" t="s">
        <v>3297</v>
      </c>
    </row>
    <row r="74" spans="1:14" customHeight="1" ht="12.75">
      <c r="A74" s="1" t="s">
        <v>337</v>
      </c>
      <c r="B74" s="1" t="s">
        <v>3302</v>
      </c>
    </row>
    <row r="75" spans="1:14" customHeight="1" ht="12.75">
      <c r="A75" s="1" t="s">
        <v>337</v>
      </c>
      <c r="B75" s="1" t="s">
        <v>3308</v>
      </c>
    </row>
    <row r="76" spans="1:14" customHeight="1" ht="12.75">
      <c r="A76" s="1" t="s">
        <v>337</v>
      </c>
      <c r="B76" s="1" t="s">
        <v>3330</v>
      </c>
    </row>
    <row r="77" spans="1:14" customHeight="1" ht="12.75">
      <c r="A77" s="1" t="s">
        <v>337</v>
      </c>
      <c r="B77" s="1" t="s">
        <v>3331</v>
      </c>
    </row>
    <row r="78" spans="1:14" customHeight="1" ht="12.75">
      <c r="A78" s="1" t="s">
        <v>337</v>
      </c>
      <c r="B78" s="1" t="s">
        <v>427</v>
      </c>
    </row>
    <row r="79" spans="1:14" customHeight="1" ht="12.75">
      <c r="A79" s="1" t="s">
        <v>338</v>
      </c>
      <c r="B79" s="1" t="s">
        <v>428</v>
      </c>
    </row>
    <row r="80" spans="1:14" customHeight="1" ht="12.75">
      <c r="A80" s="1" t="s">
        <v>339</v>
      </c>
      <c r="B80" s="1" t="s">
        <v>3322</v>
      </c>
    </row>
    <row r="81" spans="1:14" customHeight="1" ht="12.75">
      <c r="A81" s="1" t="s">
        <v>339</v>
      </c>
      <c r="B81" s="1" t="s">
        <v>3328</v>
      </c>
    </row>
    <row r="82" spans="1:14" customHeight="1" ht="12.75">
      <c r="A82" s="1" t="s">
        <v>339</v>
      </c>
      <c r="B82" s="1" t="s">
        <v>3333</v>
      </c>
    </row>
    <row r="83" spans="1:14" customHeight="1" ht="12.75">
      <c r="A83" s="1" t="s">
        <v>339</v>
      </c>
      <c r="B83" s="1" t="s">
        <v>3339</v>
      </c>
    </row>
    <row r="84" spans="1:14" customHeight="1" ht="12.75">
      <c r="A84" s="1" t="s">
        <v>339</v>
      </c>
      <c r="B84" s="1" t="s">
        <v>429</v>
      </c>
    </row>
    <row r="85" spans="1:14" customHeight="1" ht="12.75">
      <c r="A85" s="1" t="s">
        <v>340</v>
      </c>
      <c r="B85" s="1" t="s">
        <v>3292</v>
      </c>
    </row>
    <row r="86" spans="1:14" customHeight="1" ht="12.75">
      <c r="A86" s="1" t="s">
        <v>340</v>
      </c>
      <c r="B86" s="1" t="s">
        <v>430</v>
      </c>
    </row>
    <row r="87" spans="1:14" customHeight="1" ht="12.75">
      <c r="A87" s="1" t="s">
        <v>341</v>
      </c>
      <c r="B87" s="1" t="s">
        <v>431</v>
      </c>
    </row>
    <row r="88" spans="1:14" customHeight="1" ht="12.75">
      <c r="A88" s="1" t="s">
        <v>342</v>
      </c>
      <c r="B88" s="1" t="s">
        <v>432</v>
      </c>
    </row>
    <row r="89" spans="1:14" customHeight="1" ht="12.75">
      <c r="A89" s="1" t="s">
        <v>343</v>
      </c>
      <c r="B89" s="1" t="s">
        <v>3287</v>
      </c>
    </row>
    <row r="90" spans="1:14" customHeight="1" ht="12.75">
      <c r="A90" s="1" t="s">
        <v>343</v>
      </c>
      <c r="B90" s="1" t="s">
        <v>3288</v>
      </c>
    </row>
    <row r="91" spans="1:14" customHeight="1" ht="12.75">
      <c r="A91" s="1" t="s">
        <v>343</v>
      </c>
      <c r="B91" s="1" t="s">
        <v>3301</v>
      </c>
    </row>
    <row r="92" spans="1:14" customHeight="1" ht="12.75">
      <c r="A92" s="1" t="s">
        <v>343</v>
      </c>
      <c r="B92" s="1" t="s">
        <v>3316</v>
      </c>
    </row>
    <row r="93" spans="1:14" customHeight="1" ht="12.75">
      <c r="A93" s="1" t="s">
        <v>343</v>
      </c>
      <c r="B93" s="1" t="s">
        <v>3320</v>
      </c>
    </row>
    <row r="94" spans="1:14" customHeight="1" ht="12.75">
      <c r="A94" s="1" t="s">
        <v>343</v>
      </c>
      <c r="B94" s="1" t="s">
        <v>3321</v>
      </c>
    </row>
    <row r="95" spans="1:14" customHeight="1" ht="12.75">
      <c r="A95" s="1" t="s">
        <v>343</v>
      </c>
      <c r="B95" s="1" t="s">
        <v>433</v>
      </c>
    </row>
    <row r="96" spans="1:14" customHeight="1" ht="12.75">
      <c r="A96" s="1" t="s">
        <v>344</v>
      </c>
      <c r="B96" s="1" t="s">
        <v>434</v>
      </c>
    </row>
    <row r="97" spans="1:14" customHeight="1" ht="12.75">
      <c r="A97" s="1" t="s">
        <v>345</v>
      </c>
      <c r="B97" s="1" t="s">
        <v>435</v>
      </c>
    </row>
    <row r="98" spans="1:14" customHeight="1" ht="12.75">
      <c r="A98" s="1" t="s">
        <v>346</v>
      </c>
      <c r="B98" s="1" t="s">
        <v>436</v>
      </c>
    </row>
    <row r="99" spans="1:14" customHeight="1" ht="12.75">
      <c r="A99" s="1" t="s">
        <v>347</v>
      </c>
      <c r="B99" s="1" t="s">
        <v>3277</v>
      </c>
    </row>
    <row r="100" spans="1:14" customHeight="1" ht="12.75">
      <c r="A100" s="1" t="s">
        <v>347</v>
      </c>
      <c r="B100" s="1" t="s">
        <v>3278</v>
      </c>
    </row>
    <row r="101" spans="1:14" customHeight="1" ht="12.75">
      <c r="A101" s="1" t="s">
        <v>347</v>
      </c>
      <c r="B101" s="1" t="s">
        <v>3284</v>
      </c>
    </row>
    <row r="102" spans="1:14" customHeight="1" ht="12.75">
      <c r="A102" s="1" t="s">
        <v>347</v>
      </c>
      <c r="B102" s="1" t="s">
        <v>3294</v>
      </c>
    </row>
    <row r="103" spans="1:14" customHeight="1" ht="12.75">
      <c r="A103" s="1" t="s">
        <v>347</v>
      </c>
      <c r="B103" s="1" t="s">
        <v>3295</v>
      </c>
    </row>
    <row r="104" spans="1:14" customHeight="1" ht="12.75">
      <c r="A104" s="1" t="s">
        <v>347</v>
      </c>
      <c r="B104" s="1" t="s">
        <v>3303</v>
      </c>
    </row>
    <row r="105" spans="1:14" customHeight="1" ht="12.75">
      <c r="A105" s="1" t="s">
        <v>347</v>
      </c>
      <c r="B105" s="1" t="s">
        <v>3309</v>
      </c>
    </row>
    <row r="106" spans="1:14" customHeight="1" ht="12.75">
      <c r="A106" s="1" t="s">
        <v>347</v>
      </c>
      <c r="B106" s="1" t="s">
        <v>3312</v>
      </c>
    </row>
    <row r="107" spans="1:14" customHeight="1" ht="12.75">
      <c r="A107" s="1" t="s">
        <v>347</v>
      </c>
      <c r="B107" s="1" t="s">
        <v>3313</v>
      </c>
    </row>
    <row r="108" spans="1:14" customHeight="1" ht="12.75">
      <c r="A108" s="1" t="s">
        <v>347</v>
      </c>
      <c r="B108" s="1" t="s">
        <v>3315</v>
      </c>
    </row>
    <row r="109" spans="1:14" customHeight="1" ht="12.75">
      <c r="A109" s="1" t="s">
        <v>347</v>
      </c>
      <c r="B109" s="1" t="s">
        <v>3325</v>
      </c>
    </row>
    <row r="110" spans="1:14" customHeight="1" ht="12.75">
      <c r="A110" s="1" t="s">
        <v>347</v>
      </c>
      <c r="B110" s="1" t="s">
        <v>3332</v>
      </c>
    </row>
    <row r="111" spans="1:14" customHeight="1" ht="12.75">
      <c r="A111" s="1" t="s">
        <v>347</v>
      </c>
      <c r="B111" s="1" t="s">
        <v>3340</v>
      </c>
    </row>
    <row r="112" spans="1:14" customHeight="1" ht="12.75">
      <c r="A112" s="1" t="s">
        <v>347</v>
      </c>
      <c r="B112" s="1" t="s">
        <v>3341</v>
      </c>
    </row>
    <row r="113" spans="1:14" customHeight="1" ht="12.75">
      <c r="A113" s="1" t="s">
        <v>347</v>
      </c>
      <c r="B113" s="1" t="s">
        <v>437</v>
      </c>
    </row>
    <row r="114" spans="1:14" customHeight="1" ht="12.75">
      <c r="A114" s="1" t="s">
        <v>348</v>
      </c>
      <c r="B114" s="1" t="s">
        <v>438</v>
      </c>
    </row>
    <row r="115" spans="1:14" customHeight="1" ht="12.75">
      <c r="A115" s="1" t="s">
        <v>349</v>
      </c>
      <c r="B115" s="1" t="s">
        <v>3299</v>
      </c>
    </row>
    <row r="116" spans="1:14" customHeight="1" ht="12.75">
      <c r="A116" s="1" t="s">
        <v>349</v>
      </c>
      <c r="B116" s="1" t="s">
        <v>3310</v>
      </c>
    </row>
    <row r="117" spans="1:14" customHeight="1" ht="12.75">
      <c r="A117" s="1" t="s">
        <v>349</v>
      </c>
      <c r="B117" s="1" t="s">
        <v>3314</v>
      </c>
    </row>
    <row r="118" spans="1:14" customHeight="1" ht="12.75">
      <c r="A118" s="1" t="s">
        <v>349</v>
      </c>
      <c r="B118" s="1" t="s">
        <v>3336</v>
      </c>
    </row>
    <row r="119" spans="1:14" customHeight="1" ht="12.75">
      <c r="A119" s="1" t="s">
        <v>349</v>
      </c>
      <c r="B119" s="1" t="s">
        <v>439</v>
      </c>
    </row>
    <row r="120" spans="1:14" customHeight="1" ht="12.75">
      <c r="A120" s="1" t="s">
        <v>350</v>
      </c>
      <c r="B120" s="1" t="s">
        <v>3285</v>
      </c>
    </row>
    <row r="121" spans="1:14" customHeight="1" ht="12.75">
      <c r="A121" s="1" t="s">
        <v>350</v>
      </c>
      <c r="B121" s="1" t="s">
        <v>440</v>
      </c>
    </row>
    <row r="122" spans="1:14" customHeight="1" ht="12.75">
      <c r="A122" s="1" t="s">
        <v>351</v>
      </c>
      <c r="B122" s="1" t="s">
        <v>441</v>
      </c>
    </row>
    <row r="123" spans="1:14" customHeight="1" ht="12.75">
      <c r="A123" s="1" t="s">
        <v>352</v>
      </c>
      <c r="B123" s="1" t="s">
        <v>3286</v>
      </c>
    </row>
    <row r="124" spans="1:14" customHeight="1" ht="12.75">
      <c r="A124" s="1" t="s">
        <v>352</v>
      </c>
      <c r="B124" s="1" t="s">
        <v>442</v>
      </c>
    </row>
    <row r="125" spans="1:14" customHeight="1" ht="12.75">
      <c r="A125" s="1" t="s">
        <v>353</v>
      </c>
      <c r="B125" s="1" t="s">
        <v>3279</v>
      </c>
    </row>
    <row r="126" spans="1:14" customHeight="1" ht="12.75">
      <c r="A126" s="1" t="s">
        <v>353</v>
      </c>
      <c r="B126" s="1" t="s">
        <v>3342</v>
      </c>
    </row>
    <row r="127" spans="1:14" customHeight="1" ht="12.75">
      <c r="A127" s="1" t="s">
        <v>353</v>
      </c>
      <c r="B127" s="1" t="s">
        <v>443</v>
      </c>
    </row>
    <row r="128" spans="1:14" customHeight="1" ht="12.75">
      <c r="A128" s="1" t="s">
        <v>354</v>
      </c>
      <c r="B128" s="1" t="s">
        <v>3304</v>
      </c>
    </row>
    <row r="129" spans="1:14" customHeight="1" ht="12.75">
      <c r="A129" s="1" t="s">
        <v>354</v>
      </c>
      <c r="B129" s="1" t="s">
        <v>3327</v>
      </c>
    </row>
    <row r="130" spans="1:14" customHeight="1" ht="12.75">
      <c r="A130" s="1" t="s">
        <v>354</v>
      </c>
      <c r="B130" s="1" t="s">
        <v>3338</v>
      </c>
    </row>
    <row r="131" spans="1:14" customHeight="1" ht="12.75">
      <c r="A131" s="1" t="s">
        <v>354</v>
      </c>
      <c r="B131" s="1" t="s">
        <v>444</v>
      </c>
    </row>
    <row r="132" spans="1:14" customHeight="1" ht="12.75">
      <c r="A132" s="1" t="s">
        <v>355</v>
      </c>
      <c r="B132" s="1" t="s">
        <v>3280</v>
      </c>
    </row>
    <row r="133" spans="1:14" customHeight="1" ht="12.75">
      <c r="A133" s="1" t="s">
        <v>355</v>
      </c>
      <c r="B133" s="1" t="s">
        <v>3319</v>
      </c>
    </row>
    <row r="134" spans="1:14" customHeight="1" ht="12.75">
      <c r="A134" s="1" t="s">
        <v>355</v>
      </c>
      <c r="B134" s="1" t="s">
        <v>3324</v>
      </c>
    </row>
    <row r="135" spans="1:14" customHeight="1" ht="12.75">
      <c r="A135" s="1" t="s">
        <v>355</v>
      </c>
      <c r="B135" s="1" t="s">
        <v>3329</v>
      </c>
    </row>
    <row r="136" spans="1:14" customHeight="1" ht="12.75">
      <c r="A136" s="1" t="s">
        <v>355</v>
      </c>
      <c r="B136" s="1" t="s">
        <v>3335</v>
      </c>
    </row>
    <row r="137" spans="1:14" customHeight="1" ht="12.75">
      <c r="A137" s="1" t="s">
        <v>355</v>
      </c>
      <c r="B137" s="1" t="s">
        <v>3337</v>
      </c>
    </row>
    <row r="138" spans="1:14" customHeight="1" ht="12.75">
      <c r="A138" s="1" t="s">
        <v>355</v>
      </c>
      <c r="B138" s="1" t="s">
        <v>445</v>
      </c>
    </row>
    <row r="139" spans="1:14" customHeight="1" ht="12.75">
      <c r="A139" s="1" t="s">
        <v>356</v>
      </c>
      <c r="B139" s="1" t="s">
        <v>3317</v>
      </c>
    </row>
    <row r="140" spans="1:14" customHeight="1" ht="12.75">
      <c r="A140" s="1" t="s">
        <v>356</v>
      </c>
      <c r="B140" s="1" t="s">
        <v>3334</v>
      </c>
    </row>
    <row r="141" spans="1:14" customHeight="1" ht="12.75">
      <c r="A141" s="1" t="s">
        <v>356</v>
      </c>
      <c r="B141" s="1" t="s">
        <v>446</v>
      </c>
    </row>
    <row r="142" spans="1:14" customHeight="1" ht="12.75">
      <c r="A142" s="1" t="s">
        <v>357</v>
      </c>
      <c r="B142" s="1" t="s">
        <v>447</v>
      </c>
    </row>
    <row r="143" spans="1:14" customHeight="1" ht="12.75">
      <c r="A143" s="1" t="s">
        <v>358</v>
      </c>
      <c r="B143" s="1" t="s">
        <v>448</v>
      </c>
    </row>
    <row r="144" spans="1:14" customHeight="1" ht="12.75">
      <c r="A144" s="1" t="s">
        <v>359</v>
      </c>
      <c r="B144" s="1" t="s">
        <v>449</v>
      </c>
    </row>
    <row r="145" spans="1:14" customHeight="1" ht="12.75">
      <c r="A145" s="1" t="s">
        <v>360</v>
      </c>
      <c r="B145" s="1" t="s">
        <v>450</v>
      </c>
    </row>
    <row r="146" spans="1:14" customHeight="1" ht="12.75">
      <c r="A146" s="1" t="s">
        <v>361</v>
      </c>
      <c r="B146" s="1" t="s">
        <v>451</v>
      </c>
    </row>
    <row r="147" spans="1:14" customHeight="1" ht="12.75">
      <c r="A147" s="1" t="s">
        <v>362</v>
      </c>
      <c r="B147" s="1" t="s">
        <v>452</v>
      </c>
    </row>
    <row r="148" spans="1:14" customHeight="1" ht="12.75">
      <c r="A148" s="1" t="s">
        <v>363</v>
      </c>
      <c r="B148" s="1" t="s">
        <v>453</v>
      </c>
    </row>
    <row r="149" spans="1:14" customHeight="1" ht="12.75">
      <c r="A149" s="1" t="s">
        <v>364</v>
      </c>
      <c r="B149" s="1" t="s">
        <v>454</v>
      </c>
    </row>
    <row r="150" spans="1:14" customHeight="1" ht="12.75">
      <c r="A150" s="1" t="s">
        <v>365</v>
      </c>
      <c r="B150" s="1" t="s">
        <v>455</v>
      </c>
    </row>
    <row r="151" spans="1:14" customHeight="1" ht="12.75">
      <c r="A151" s="1" t="s">
        <v>366</v>
      </c>
      <c r="B151" s="1" t="s">
        <v>3348</v>
      </c>
    </row>
    <row r="152" spans="1:14" customHeight="1" ht="12.75">
      <c r="A152" s="1" t="s">
        <v>366</v>
      </c>
      <c r="B152" s="1" t="s">
        <v>3354</v>
      </c>
    </row>
    <row r="153" spans="1:14" customHeight="1" ht="12.75">
      <c r="A153" s="1" t="s">
        <v>366</v>
      </c>
      <c r="B153" s="1" t="s">
        <v>3358</v>
      </c>
    </row>
    <row r="154" spans="1:14" customHeight="1" ht="12.75">
      <c r="A154" s="1" t="s">
        <v>366</v>
      </c>
      <c r="B154" s="1" t="s">
        <v>3361</v>
      </c>
    </row>
    <row r="155" spans="1:14" customHeight="1" ht="12.75">
      <c r="A155" s="1" t="s">
        <v>366</v>
      </c>
      <c r="B155" s="1" t="s">
        <v>456</v>
      </c>
    </row>
    <row r="156" spans="1:14" customHeight="1" ht="12.75">
      <c r="A156" s="1" t="s">
        <v>367</v>
      </c>
      <c r="B156" s="1" t="s">
        <v>457</v>
      </c>
    </row>
    <row r="157" spans="1:14" customHeight="1" ht="12.75">
      <c r="A157" s="1" t="s">
        <v>368</v>
      </c>
      <c r="B157" s="1" t="s">
        <v>558</v>
      </c>
    </row>
    <row r="158" spans="1:14" customHeight="1" ht="12.75">
      <c r="A158" s="1" t="s">
        <v>369</v>
      </c>
      <c r="B158" s="1" t="s">
        <v>559</v>
      </c>
    </row>
    <row r="159" spans="1:14" customHeight="1" ht="12.75">
      <c r="A159" s="1" t="s">
        <v>370</v>
      </c>
      <c r="B159" s="1" t="s">
        <v>560</v>
      </c>
    </row>
    <row r="160" spans="1:14" customHeight="1" ht="12.75">
      <c r="A160" s="1" t="s">
        <v>371</v>
      </c>
      <c r="B160" s="1" t="s">
        <v>561</v>
      </c>
    </row>
    <row r="161" spans="1:14" customHeight="1" ht="12.75">
      <c r="A161" s="1" t="s">
        <v>372</v>
      </c>
      <c r="B161" s="1" t="s">
        <v>562</v>
      </c>
    </row>
    <row r="162" spans="1:14" customHeight="1" ht="12.75">
      <c r="A162" s="1" t="s">
        <v>373</v>
      </c>
      <c r="B162" s="1" t="s">
        <v>563</v>
      </c>
    </row>
    <row r="163" spans="1:14" customHeight="1" ht="12.75">
      <c r="A163" s="1" t="s">
        <v>374</v>
      </c>
      <c r="B163" s="1" t="s">
        <v>564</v>
      </c>
    </row>
    <row r="164" spans="1:14" customHeight="1" ht="12.75">
      <c r="A164" s="1" t="s">
        <v>375</v>
      </c>
      <c r="B164" s="1" t="s">
        <v>3283</v>
      </c>
    </row>
    <row r="165" spans="1:14" customHeight="1" ht="12.75">
      <c r="A165" s="1" t="s">
        <v>375</v>
      </c>
      <c r="B165" s="1" t="s">
        <v>3289</v>
      </c>
    </row>
    <row r="166" spans="1:14" customHeight="1" ht="12.75">
      <c r="A166" s="1" t="s">
        <v>375</v>
      </c>
      <c r="B166" s="1" t="s">
        <v>3291</v>
      </c>
    </row>
    <row r="167" spans="1:14" customHeight="1" ht="12.75">
      <c r="A167" s="1" t="s">
        <v>375</v>
      </c>
      <c r="B167" s="1" t="s">
        <v>3292</v>
      </c>
    </row>
    <row r="168" spans="1:14" customHeight="1" ht="12.75">
      <c r="A168" s="1" t="s">
        <v>375</v>
      </c>
      <c r="B168" s="1" t="s">
        <v>3293</v>
      </c>
    </row>
    <row r="169" spans="1:14" customHeight="1" ht="12.75">
      <c r="A169" s="1" t="s">
        <v>375</v>
      </c>
      <c r="B169" s="1" t="s">
        <v>3296</v>
      </c>
    </row>
    <row r="170" spans="1:14" customHeight="1" ht="12.75">
      <c r="A170" s="1" t="s">
        <v>375</v>
      </c>
      <c r="B170" s="1" t="s">
        <v>3298</v>
      </c>
    </row>
    <row r="171" spans="1:14" customHeight="1" ht="12.75">
      <c r="A171" s="1" t="s">
        <v>375</v>
      </c>
      <c r="B171" s="1" t="s">
        <v>3300</v>
      </c>
    </row>
    <row r="172" spans="1:14" customHeight="1" ht="12.75">
      <c r="A172" s="1" t="s">
        <v>375</v>
      </c>
      <c r="B172" s="1" t="s">
        <v>3304</v>
      </c>
    </row>
    <row r="173" spans="1:14" customHeight="1" ht="12.75">
      <c r="A173" s="1" t="s">
        <v>375</v>
      </c>
      <c r="B173" s="1" t="s">
        <v>3306</v>
      </c>
    </row>
    <row r="174" spans="1:14" customHeight="1" ht="12.75">
      <c r="A174" s="1" t="s">
        <v>375</v>
      </c>
      <c r="B174" s="1" t="s">
        <v>3307</v>
      </c>
    </row>
    <row r="175" spans="1:14" customHeight="1" ht="12.75">
      <c r="A175" s="1" t="s">
        <v>375</v>
      </c>
      <c r="B175" s="1" t="s">
        <v>3311</v>
      </c>
    </row>
    <row r="176" spans="1:14" customHeight="1" ht="12.75">
      <c r="A176" s="1" t="s">
        <v>375</v>
      </c>
      <c r="B176" s="1" t="s">
        <v>3323</v>
      </c>
    </row>
    <row r="177" spans="1:14" customHeight="1" ht="12.75">
      <c r="A177" s="1" t="s">
        <v>375</v>
      </c>
      <c r="B177" s="1" t="s">
        <v>3326</v>
      </c>
    </row>
    <row r="178" spans="1:14" customHeight="1" ht="12.75">
      <c r="A178" s="1" t="s">
        <v>375</v>
      </c>
      <c r="B178" s="1" t="s">
        <v>3327</v>
      </c>
    </row>
    <row r="179" spans="1:14" customHeight="1" ht="12.75">
      <c r="A179" s="1" t="s">
        <v>375</v>
      </c>
      <c r="B179" s="1" t="s">
        <v>3338</v>
      </c>
    </row>
    <row r="180" spans="1:14" customHeight="1" ht="12.75">
      <c r="A180" s="1" t="s">
        <v>375</v>
      </c>
      <c r="B180" s="1" t="s">
        <v>3343</v>
      </c>
    </row>
    <row r="181" spans="1:14" customHeight="1" ht="12.75">
      <c r="A181" s="1" t="s">
        <v>375</v>
      </c>
      <c r="B181" s="1" t="s">
        <v>3344</v>
      </c>
    </row>
    <row r="182" spans="1:14" customHeight="1" ht="12.75">
      <c r="A182" s="1" t="s">
        <v>375</v>
      </c>
      <c r="B182" s="1" t="s">
        <v>3345</v>
      </c>
    </row>
    <row r="183" spans="1:14" customHeight="1" ht="12.75">
      <c r="A183" s="1" t="s">
        <v>375</v>
      </c>
      <c r="B183" s="1" t="s">
        <v>3346</v>
      </c>
    </row>
    <row r="184" spans="1:14" customHeight="1" ht="12.75">
      <c r="A184" s="1" t="s">
        <v>375</v>
      </c>
      <c r="B184" s="1" t="s">
        <v>3347</v>
      </c>
    </row>
    <row r="185" spans="1:14" customHeight="1" ht="12.75">
      <c r="A185" s="1" t="s">
        <v>375</v>
      </c>
      <c r="B185" s="1" t="s">
        <v>3348</v>
      </c>
    </row>
    <row r="186" spans="1:14" customHeight="1" ht="12.75">
      <c r="A186" s="1" t="s">
        <v>375</v>
      </c>
      <c r="B186" s="1" t="s">
        <v>3349</v>
      </c>
    </row>
    <row r="187" spans="1:14" customHeight="1" ht="12.75">
      <c r="A187" s="1" t="s">
        <v>375</v>
      </c>
      <c r="B187" s="1" t="s">
        <v>3350</v>
      </c>
    </row>
    <row r="188" spans="1:14" customHeight="1" ht="12.75">
      <c r="A188" s="1" t="s">
        <v>375</v>
      </c>
      <c r="B188" s="1" t="s">
        <v>3351</v>
      </c>
    </row>
    <row r="189" spans="1:14" customHeight="1" ht="12.75">
      <c r="A189" s="1" t="s">
        <v>375</v>
      </c>
      <c r="B189" s="1" t="s">
        <v>3352</v>
      </c>
    </row>
    <row r="190" spans="1:14" customHeight="1" ht="12.75">
      <c r="A190" s="1" t="s">
        <v>375</v>
      </c>
      <c r="B190" s="1" t="s">
        <v>3353</v>
      </c>
    </row>
    <row r="191" spans="1:14" customHeight="1" ht="12.75">
      <c r="A191" s="1" t="s">
        <v>375</v>
      </c>
      <c r="B191" s="1" t="s">
        <v>3354</v>
      </c>
    </row>
    <row r="192" spans="1:14" customHeight="1" ht="12.75">
      <c r="A192" s="1" t="s">
        <v>375</v>
      </c>
      <c r="B192" s="1" t="s">
        <v>3355</v>
      </c>
    </row>
    <row r="193" spans="1:14" customHeight="1" ht="12.75">
      <c r="A193" s="1" t="s">
        <v>375</v>
      </c>
      <c r="B193" s="1" t="s">
        <v>3356</v>
      </c>
    </row>
    <row r="194" spans="1:14" customHeight="1" ht="12.75">
      <c r="A194" s="1" t="s">
        <v>375</v>
      </c>
      <c r="B194" s="1" t="s">
        <v>3357</v>
      </c>
    </row>
    <row r="195" spans="1:14" customHeight="1" ht="12.75">
      <c r="A195" s="1" t="s">
        <v>375</v>
      </c>
      <c r="B195" s="1" t="s">
        <v>3358</v>
      </c>
    </row>
    <row r="196" spans="1:14" customHeight="1" ht="12.75">
      <c r="A196" s="1" t="s">
        <v>375</v>
      </c>
      <c r="B196" s="1" t="s">
        <v>3359</v>
      </c>
    </row>
    <row r="197" spans="1:14" customHeight="1" ht="12.75">
      <c r="A197" s="1" t="s">
        <v>375</v>
      </c>
      <c r="B197" s="1" t="s">
        <v>3360</v>
      </c>
    </row>
    <row r="198" spans="1:14" customHeight="1" ht="12.75">
      <c r="A198" s="1" t="s">
        <v>375</v>
      </c>
      <c r="B198" s="1" t="s">
        <v>3361</v>
      </c>
    </row>
    <row r="199" spans="1:14" customHeight="1" ht="12.75">
      <c r="A199" s="1" t="s">
        <v>375</v>
      </c>
      <c r="B199" s="1" t="s">
        <v>565</v>
      </c>
    </row>
    <row r="200" spans="1:14" customHeight="1" ht="12.75">
      <c r="A200" s="1" t="s">
        <v>376</v>
      </c>
      <c r="B200" s="1" t="s">
        <v>3280</v>
      </c>
    </row>
    <row r="201" spans="1:14" customHeight="1" ht="12.75">
      <c r="A201" s="1" t="s">
        <v>376</v>
      </c>
      <c r="B201" s="1" t="s">
        <v>3281</v>
      </c>
    </row>
    <row r="202" spans="1:14" customHeight="1" ht="12.75">
      <c r="A202" s="1" t="s">
        <v>376</v>
      </c>
      <c r="B202" s="1" t="s">
        <v>3282</v>
      </c>
    </row>
    <row r="203" spans="1:14" customHeight="1" ht="12.75">
      <c r="A203" s="1" t="s">
        <v>376</v>
      </c>
      <c r="B203" s="1" t="s">
        <v>3283</v>
      </c>
    </row>
    <row r="204" spans="1:14" customHeight="1" ht="12.75">
      <c r="A204" s="1" t="s">
        <v>376</v>
      </c>
      <c r="B204" s="1" t="s">
        <v>3289</v>
      </c>
    </row>
    <row r="205" spans="1:14" customHeight="1" ht="12.75">
      <c r="A205" s="1" t="s">
        <v>376</v>
      </c>
      <c r="B205" s="1" t="s">
        <v>3290</v>
      </c>
    </row>
    <row r="206" spans="1:14" customHeight="1" ht="12.75">
      <c r="A206" s="1" t="s">
        <v>376</v>
      </c>
      <c r="B206" s="1" t="s">
        <v>3291</v>
      </c>
    </row>
    <row r="207" spans="1:14" customHeight="1" ht="12.75">
      <c r="A207" s="1" t="s">
        <v>376</v>
      </c>
      <c r="B207" s="1" t="s">
        <v>3292</v>
      </c>
    </row>
    <row r="208" spans="1:14" customHeight="1" ht="12.75">
      <c r="A208" s="1" t="s">
        <v>376</v>
      </c>
      <c r="B208" s="1" t="s">
        <v>3293</v>
      </c>
    </row>
    <row r="209" spans="1:14" customHeight="1" ht="12.75">
      <c r="A209" s="1" t="s">
        <v>376</v>
      </c>
      <c r="B209" s="1" t="s">
        <v>3296</v>
      </c>
    </row>
    <row r="210" spans="1:14" customHeight="1" ht="12.75">
      <c r="A210" s="1" t="s">
        <v>376</v>
      </c>
      <c r="B210" s="1" t="s">
        <v>3297</v>
      </c>
    </row>
    <row r="211" spans="1:14" customHeight="1" ht="12.75">
      <c r="A211" s="1" t="s">
        <v>376</v>
      </c>
      <c r="B211" s="1" t="s">
        <v>3298</v>
      </c>
    </row>
    <row r="212" spans="1:14" customHeight="1" ht="12.75">
      <c r="A212" s="1" t="s">
        <v>376</v>
      </c>
      <c r="B212" s="1" t="s">
        <v>3300</v>
      </c>
    </row>
    <row r="213" spans="1:14" customHeight="1" ht="12.75">
      <c r="A213" s="1" t="s">
        <v>376</v>
      </c>
      <c r="B213" s="1" t="s">
        <v>3302</v>
      </c>
    </row>
    <row r="214" spans="1:14" customHeight="1" ht="12.75">
      <c r="A214" s="1" t="s">
        <v>376</v>
      </c>
      <c r="B214" s="1" t="s">
        <v>3304</v>
      </c>
    </row>
    <row r="215" spans="1:14" customHeight="1" ht="12.75">
      <c r="A215" s="1" t="s">
        <v>376</v>
      </c>
      <c r="B215" s="1" t="s">
        <v>3305</v>
      </c>
    </row>
    <row r="216" spans="1:14" customHeight="1" ht="12.75">
      <c r="A216" s="1" t="s">
        <v>376</v>
      </c>
      <c r="B216" s="1" t="s">
        <v>3307</v>
      </c>
    </row>
    <row r="217" spans="1:14" customHeight="1" ht="12.75">
      <c r="A217" s="1" t="s">
        <v>376</v>
      </c>
      <c r="B217" s="1" t="s">
        <v>3308</v>
      </c>
    </row>
    <row r="218" spans="1:14" customHeight="1" ht="12.75">
      <c r="A218" s="1" t="s">
        <v>376</v>
      </c>
      <c r="B218" s="1" t="s">
        <v>3311</v>
      </c>
    </row>
    <row r="219" spans="1:14" customHeight="1" ht="12.75">
      <c r="A219" s="1" t="s">
        <v>376</v>
      </c>
      <c r="B219" s="1" t="s">
        <v>3318</v>
      </c>
    </row>
    <row r="220" spans="1:14" customHeight="1" ht="12.75">
      <c r="A220" s="1" t="s">
        <v>376</v>
      </c>
      <c r="B220" s="1" t="s">
        <v>3319</v>
      </c>
    </row>
    <row r="221" spans="1:14" customHeight="1" ht="12.75">
      <c r="A221" s="1" t="s">
        <v>376</v>
      </c>
      <c r="B221" s="1" t="s">
        <v>3322</v>
      </c>
    </row>
    <row r="222" spans="1:14" customHeight="1" ht="12.75">
      <c r="A222" s="1" t="s">
        <v>376</v>
      </c>
      <c r="B222" s="1" t="s">
        <v>3323</v>
      </c>
    </row>
    <row r="223" spans="1:14" customHeight="1" ht="12.75">
      <c r="A223" s="1" t="s">
        <v>376</v>
      </c>
      <c r="B223" s="1" t="s">
        <v>3324</v>
      </c>
    </row>
    <row r="224" spans="1:14" customHeight="1" ht="12.75">
      <c r="A224" s="1" t="s">
        <v>376</v>
      </c>
      <c r="B224" s="1" t="s">
        <v>3326</v>
      </c>
    </row>
    <row r="225" spans="1:14" customHeight="1" ht="12.75">
      <c r="A225" s="1" t="s">
        <v>376</v>
      </c>
      <c r="B225" s="1" t="s">
        <v>3327</v>
      </c>
    </row>
    <row r="226" spans="1:14" customHeight="1" ht="12.75">
      <c r="A226" s="1" t="s">
        <v>376</v>
      </c>
      <c r="B226" s="1" t="s">
        <v>3328</v>
      </c>
    </row>
    <row r="227" spans="1:14" customHeight="1" ht="12.75">
      <c r="A227" s="1" t="s">
        <v>376</v>
      </c>
      <c r="B227" s="1" t="s">
        <v>3329</v>
      </c>
    </row>
    <row r="228" spans="1:14" customHeight="1" ht="12.75">
      <c r="A228" s="1" t="s">
        <v>376</v>
      </c>
      <c r="B228" s="1" t="s">
        <v>3330</v>
      </c>
    </row>
    <row r="229" spans="1:14" customHeight="1" ht="12.75">
      <c r="A229" s="1" t="s">
        <v>376</v>
      </c>
      <c r="B229" s="1" t="s">
        <v>3331</v>
      </c>
    </row>
    <row r="230" spans="1:14" customHeight="1" ht="12.75">
      <c r="A230" s="1" t="s">
        <v>376</v>
      </c>
      <c r="B230" s="1" t="s">
        <v>3333</v>
      </c>
    </row>
    <row r="231" spans="1:14" customHeight="1" ht="12.75">
      <c r="A231" s="1" t="s">
        <v>376</v>
      </c>
      <c r="B231" s="1" t="s">
        <v>3335</v>
      </c>
    </row>
    <row r="232" spans="1:14" customHeight="1" ht="12.75">
      <c r="A232" s="1" t="s">
        <v>376</v>
      </c>
      <c r="B232" s="1" t="s">
        <v>3337</v>
      </c>
    </row>
    <row r="233" spans="1:14" customHeight="1" ht="12.75">
      <c r="A233" s="1" t="s">
        <v>376</v>
      </c>
      <c r="B233" s="1" t="s">
        <v>3338</v>
      </c>
    </row>
    <row r="234" spans="1:14" customHeight="1" ht="12.75">
      <c r="A234" s="1" t="s">
        <v>376</v>
      </c>
      <c r="B234" s="1" t="s">
        <v>3339</v>
      </c>
    </row>
    <row r="235" spans="1:14" customHeight="1" ht="12.75">
      <c r="A235" s="1" t="s">
        <v>376</v>
      </c>
      <c r="B235" s="1" t="s">
        <v>3343</v>
      </c>
    </row>
    <row r="236" spans="1:14" customHeight="1" ht="12.75">
      <c r="A236" s="1" t="s">
        <v>376</v>
      </c>
      <c r="B236" s="1" t="s">
        <v>3344</v>
      </c>
    </row>
    <row r="237" spans="1:14" customHeight="1" ht="12.75">
      <c r="A237" s="1" t="s">
        <v>376</v>
      </c>
      <c r="B237" s="1" t="s">
        <v>3345</v>
      </c>
    </row>
    <row r="238" spans="1:14" customHeight="1" ht="12.75">
      <c r="A238" s="1" t="s">
        <v>376</v>
      </c>
      <c r="B238" s="1" t="s">
        <v>3346</v>
      </c>
    </row>
    <row r="239" spans="1:14" customHeight="1" ht="12.75">
      <c r="A239" s="1" t="s">
        <v>376</v>
      </c>
      <c r="B239" s="1" t="s">
        <v>3347</v>
      </c>
    </row>
    <row r="240" spans="1:14" customHeight="1" ht="12.75">
      <c r="A240" s="1" t="s">
        <v>376</v>
      </c>
      <c r="B240" s="1" t="s">
        <v>3348</v>
      </c>
    </row>
    <row r="241" spans="1:14" customHeight="1" ht="12.75">
      <c r="A241" s="1" t="s">
        <v>376</v>
      </c>
      <c r="B241" s="1" t="s">
        <v>3349</v>
      </c>
    </row>
    <row r="242" spans="1:14" customHeight="1" ht="12.75">
      <c r="A242" s="1" t="s">
        <v>376</v>
      </c>
      <c r="B242" s="1" t="s">
        <v>3350</v>
      </c>
    </row>
    <row r="243" spans="1:14" customHeight="1" ht="12.75">
      <c r="A243" s="1" t="s">
        <v>376</v>
      </c>
      <c r="B243" s="1" t="s">
        <v>3351</v>
      </c>
    </row>
    <row r="244" spans="1:14" customHeight="1" ht="12.75">
      <c r="A244" s="1" t="s">
        <v>376</v>
      </c>
      <c r="B244" s="1" t="s">
        <v>3352</v>
      </c>
    </row>
    <row r="245" spans="1:14" customHeight="1" ht="12.75">
      <c r="A245" s="1" t="s">
        <v>376</v>
      </c>
      <c r="B245" s="1" t="s">
        <v>3353</v>
      </c>
    </row>
    <row r="246" spans="1:14" customHeight="1" ht="12.75">
      <c r="A246" s="1" t="s">
        <v>376</v>
      </c>
      <c r="B246" s="1" t="s">
        <v>3354</v>
      </c>
    </row>
    <row r="247" spans="1:14" customHeight="1" ht="12.75">
      <c r="A247" s="1" t="s">
        <v>376</v>
      </c>
      <c r="B247" s="1" t="s">
        <v>3355</v>
      </c>
    </row>
    <row r="248" spans="1:14" customHeight="1" ht="12.75">
      <c r="A248" s="1" t="s">
        <v>376</v>
      </c>
      <c r="B248" s="1" t="s">
        <v>3356</v>
      </c>
    </row>
    <row r="249" spans="1:14" customHeight="1" ht="12.75">
      <c r="A249" s="1" t="s">
        <v>376</v>
      </c>
      <c r="B249" s="1" t="s">
        <v>3357</v>
      </c>
    </row>
    <row r="250" spans="1:14" customHeight="1" ht="12.75">
      <c r="A250" s="1" t="s">
        <v>376</v>
      </c>
      <c r="B250" s="1" t="s">
        <v>3358</v>
      </c>
    </row>
    <row r="251" spans="1:14" customHeight="1" ht="12.75">
      <c r="A251" s="1" t="s">
        <v>376</v>
      </c>
      <c r="B251" s="1" t="s">
        <v>3359</v>
      </c>
    </row>
    <row r="252" spans="1:14" customHeight="1" ht="12.75">
      <c r="A252" s="1" t="s">
        <v>376</v>
      </c>
      <c r="B252" s="1" t="s">
        <v>3360</v>
      </c>
    </row>
    <row r="253" spans="1:14" customHeight="1" ht="12.75">
      <c r="A253" s="1" t="s">
        <v>376</v>
      </c>
      <c r="B253" s="1" t="s">
        <v>3361</v>
      </c>
    </row>
    <row r="254" spans="1:14" customHeight="1" ht="12.75">
      <c r="A254" s="1" t="s">
        <v>376</v>
      </c>
      <c r="B254" s="1" t="s">
        <v>566</v>
      </c>
    </row>
    <row r="255" spans="1:14" customHeight="1" ht="12.75">
      <c r="A255" s="1" t="s">
        <v>377</v>
      </c>
      <c r="B255" s="1" t="s">
        <v>567</v>
      </c>
    </row>
    <row r="256" spans="1:14" customHeight="1" ht="12.75">
      <c r="A256" s="1" t="s">
        <v>378</v>
      </c>
      <c r="B256" s="1" t="s">
        <v>3306</v>
      </c>
    </row>
    <row r="257" spans="1:14" customHeight="1" ht="12.75">
      <c r="A257" s="1" t="s">
        <v>378</v>
      </c>
      <c r="B257" s="1" t="s">
        <v>3317</v>
      </c>
    </row>
    <row r="258" spans="1:14" customHeight="1" ht="12.75">
      <c r="A258" s="1" t="s">
        <v>378</v>
      </c>
      <c r="B258" s="1" t="s">
        <v>3334</v>
      </c>
    </row>
    <row r="259" spans="1:14" customHeight="1" ht="12.75">
      <c r="A259" s="1" t="s">
        <v>378</v>
      </c>
      <c r="B259" s="1" t="s">
        <v>568</v>
      </c>
    </row>
    <row r="260" spans="1:14" customHeight="1" ht="12.75">
      <c r="A260" s="1" t="s">
        <v>379</v>
      </c>
      <c r="B260" s="1" t="s">
        <v>569</v>
      </c>
    </row>
    <row r="261" spans="1:14" customHeight="1" ht="12.75">
      <c r="A261" s="1" t="s">
        <v>380</v>
      </c>
      <c r="B261" s="1" t="s">
        <v>3281</v>
      </c>
    </row>
    <row r="262" spans="1:14" customHeight="1" ht="12.75">
      <c r="A262" s="1" t="s">
        <v>380</v>
      </c>
      <c r="B262" s="1" t="s">
        <v>3291</v>
      </c>
    </row>
    <row r="263" spans="1:14" customHeight="1" ht="12.75">
      <c r="A263" s="1" t="s">
        <v>380</v>
      </c>
      <c r="B263" s="1" t="s">
        <v>3296</v>
      </c>
    </row>
    <row r="264" spans="1:14" customHeight="1" ht="12.75">
      <c r="A264" s="1" t="s">
        <v>380</v>
      </c>
      <c r="B264" s="1" t="s">
        <v>3300</v>
      </c>
    </row>
    <row r="265" spans="1:14" customHeight="1" ht="12.75">
      <c r="A265" s="1" t="s">
        <v>380</v>
      </c>
      <c r="B265" s="1" t="s">
        <v>3307</v>
      </c>
    </row>
    <row r="266" spans="1:14" customHeight="1" ht="12.75">
      <c r="A266" s="1" t="s">
        <v>380</v>
      </c>
      <c r="B266" s="1" t="s">
        <v>3311</v>
      </c>
    </row>
    <row r="267" spans="1:14" customHeight="1" ht="12.75">
      <c r="A267" s="1" t="s">
        <v>380</v>
      </c>
      <c r="B267" s="1" t="s">
        <v>3323</v>
      </c>
    </row>
    <row r="268" spans="1:14" customHeight="1" ht="12.75">
      <c r="A268" s="1" t="s">
        <v>380</v>
      </c>
      <c r="B268" s="1" t="s">
        <v>3326</v>
      </c>
    </row>
    <row r="269" spans="1:14" customHeight="1" ht="12.75">
      <c r="A269" s="1" t="s">
        <v>380</v>
      </c>
      <c r="B269" s="1" t="s">
        <v>3330</v>
      </c>
    </row>
    <row r="270" spans="1:14" customHeight="1" ht="12.75">
      <c r="A270" s="1" t="s">
        <v>380</v>
      </c>
      <c r="B270" s="1" t="s">
        <v>3331</v>
      </c>
    </row>
    <row r="271" spans="1:14" customHeight="1" ht="12.75">
      <c r="A271" s="1" t="s">
        <v>380</v>
      </c>
      <c r="B271" s="1" t="s">
        <v>3339</v>
      </c>
    </row>
    <row r="272" spans="1:14" customHeight="1" ht="12.75">
      <c r="A272" s="1" t="s">
        <v>380</v>
      </c>
      <c r="B272" s="1" t="s">
        <v>3353</v>
      </c>
    </row>
    <row r="273" spans="1:14" customHeight="1" ht="12.75">
      <c r="A273" s="1" t="s">
        <v>380</v>
      </c>
      <c r="B273" s="1" t="s">
        <v>3358</v>
      </c>
    </row>
    <row r="274" spans="1:14" customHeight="1" ht="12.75">
      <c r="A274" s="1" t="s">
        <v>380</v>
      </c>
      <c r="B274" s="1" t="s">
        <v>570</v>
      </c>
    </row>
    <row r="275" spans="1:14" customHeight="1" ht="12.75">
      <c r="A275" s="1" t="s">
        <v>381</v>
      </c>
      <c r="B275" s="1" t="s">
        <v>3343</v>
      </c>
    </row>
    <row r="276" spans="1:14" customHeight="1" ht="12.75">
      <c r="A276" s="1" t="s">
        <v>381</v>
      </c>
      <c r="B276" s="1" t="s">
        <v>3345</v>
      </c>
    </row>
    <row r="277" spans="1:14" customHeight="1" ht="12.75">
      <c r="A277" s="1" t="s">
        <v>381</v>
      </c>
      <c r="B277" s="1" t="s">
        <v>3349</v>
      </c>
    </row>
    <row r="278" spans="1:14" customHeight="1" ht="12.75">
      <c r="A278" s="1" t="s">
        <v>381</v>
      </c>
      <c r="B278" s="1" t="s">
        <v>3353</v>
      </c>
    </row>
    <row r="279" spans="1:14" customHeight="1" ht="12.75">
      <c r="A279" s="1" t="s">
        <v>381</v>
      </c>
      <c r="B279" s="1" t="s">
        <v>3360</v>
      </c>
    </row>
    <row r="280" spans="1:14" customHeight="1" ht="12.75">
      <c r="A280" s="1" t="s">
        <v>381</v>
      </c>
      <c r="B280" s="1" t="s">
        <v>571</v>
      </c>
    </row>
    <row r="281" spans="1:14" customHeight="1" ht="12.75">
      <c r="A281" s="1" t="s">
        <v>382</v>
      </c>
      <c r="B281" s="1" t="s">
        <v>572</v>
      </c>
    </row>
    <row r="282" spans="1:14" customHeight="1" ht="12.75">
      <c r="A282" s="1" t="s">
        <v>383</v>
      </c>
      <c r="B282" s="1" t="s">
        <v>573</v>
      </c>
    </row>
    <row r="283" spans="1:14" customHeight="1" ht="12.75">
      <c r="A283" s="1" t="s">
        <v>384</v>
      </c>
      <c r="B283" s="1" t="s">
        <v>3349</v>
      </c>
    </row>
    <row r="284" spans="1:14" customHeight="1" ht="12.75">
      <c r="A284" s="1" t="s">
        <v>384</v>
      </c>
      <c r="B284" s="1" t="s">
        <v>574</v>
      </c>
    </row>
    <row r="285" spans="1:14" customHeight="1" ht="12.75">
      <c r="A285" s="1" t="s">
        <v>385</v>
      </c>
      <c r="B285" s="1" t="s">
        <v>575</v>
      </c>
    </row>
    <row r="286" spans="1:14" customHeight="1" ht="12.75">
      <c r="A286" s="1" t="s">
        <v>386</v>
      </c>
      <c r="B286" s="1" t="s">
        <v>576</v>
      </c>
    </row>
    <row r="287" spans="1:14" customHeight="1" ht="12.75">
      <c r="A287" s="1" t="s">
        <v>387</v>
      </c>
      <c r="B287" s="1" t="s">
        <v>3280</v>
      </c>
    </row>
    <row r="288" spans="1:14" customHeight="1" ht="12.75">
      <c r="A288" s="1" t="s">
        <v>387</v>
      </c>
      <c r="B288" s="1" t="s">
        <v>3281</v>
      </c>
    </row>
    <row r="289" spans="1:14" customHeight="1" ht="12.75">
      <c r="A289" s="1" t="s">
        <v>387</v>
      </c>
      <c r="B289" s="1" t="s">
        <v>3282</v>
      </c>
    </row>
    <row r="290" spans="1:14" customHeight="1" ht="12.75">
      <c r="A290" s="1" t="s">
        <v>387</v>
      </c>
      <c r="B290" s="1" t="s">
        <v>3283</v>
      </c>
    </row>
    <row r="291" spans="1:14" customHeight="1" ht="12.75">
      <c r="A291" s="1" t="s">
        <v>387</v>
      </c>
      <c r="B291" s="1" t="s">
        <v>3289</v>
      </c>
    </row>
    <row r="292" spans="1:14" customHeight="1" ht="12.75">
      <c r="A292" s="1" t="s">
        <v>387</v>
      </c>
      <c r="B292" s="1" t="s">
        <v>3290</v>
      </c>
    </row>
    <row r="293" spans="1:14" customHeight="1" ht="12.75">
      <c r="A293" s="1" t="s">
        <v>387</v>
      </c>
      <c r="B293" s="1" t="s">
        <v>3292</v>
      </c>
    </row>
    <row r="294" spans="1:14" customHeight="1" ht="12.75">
      <c r="A294" s="1" t="s">
        <v>387</v>
      </c>
      <c r="B294" s="1" t="s">
        <v>3293</v>
      </c>
    </row>
    <row r="295" spans="1:14" customHeight="1" ht="12.75">
      <c r="A295" s="1" t="s">
        <v>387</v>
      </c>
      <c r="B295" s="1" t="s">
        <v>3296</v>
      </c>
    </row>
    <row r="296" spans="1:14" customHeight="1" ht="12.75">
      <c r="A296" s="1" t="s">
        <v>387</v>
      </c>
      <c r="B296" s="1" t="s">
        <v>3297</v>
      </c>
    </row>
    <row r="297" spans="1:14" customHeight="1" ht="12.75">
      <c r="A297" s="1" t="s">
        <v>387</v>
      </c>
      <c r="B297" s="1" t="s">
        <v>3298</v>
      </c>
    </row>
    <row r="298" spans="1:14" customHeight="1" ht="12.75">
      <c r="A298" s="1" t="s">
        <v>387</v>
      </c>
      <c r="B298" s="1" t="s">
        <v>3300</v>
      </c>
    </row>
    <row r="299" spans="1:14" customHeight="1" ht="12.75">
      <c r="A299" s="1" t="s">
        <v>387</v>
      </c>
      <c r="B299" s="1" t="s">
        <v>3302</v>
      </c>
    </row>
    <row r="300" spans="1:14" customHeight="1" ht="12.75">
      <c r="A300" s="1" t="s">
        <v>387</v>
      </c>
      <c r="B300" s="1" t="s">
        <v>3304</v>
      </c>
    </row>
    <row r="301" spans="1:14" customHeight="1" ht="12.75">
      <c r="A301" s="1" t="s">
        <v>387</v>
      </c>
      <c r="B301" s="1" t="s">
        <v>3305</v>
      </c>
    </row>
    <row r="302" spans="1:14" customHeight="1" ht="12.75">
      <c r="A302" s="1" t="s">
        <v>387</v>
      </c>
      <c r="B302" s="1" t="s">
        <v>3308</v>
      </c>
    </row>
    <row r="303" spans="1:14" customHeight="1" ht="12.75">
      <c r="A303" s="1" t="s">
        <v>387</v>
      </c>
      <c r="B303" s="1" t="s">
        <v>3318</v>
      </c>
    </row>
    <row r="304" spans="1:14" customHeight="1" ht="12.75">
      <c r="A304" s="1" t="s">
        <v>387</v>
      </c>
      <c r="B304" s="1" t="s">
        <v>3319</v>
      </c>
    </row>
    <row r="305" spans="1:14" customHeight="1" ht="12.75">
      <c r="A305" s="1" t="s">
        <v>387</v>
      </c>
      <c r="B305" s="1" t="s">
        <v>3322</v>
      </c>
    </row>
    <row r="306" spans="1:14" customHeight="1" ht="12.75">
      <c r="A306" s="1" t="s">
        <v>387</v>
      </c>
      <c r="B306" s="1" t="s">
        <v>3327</v>
      </c>
    </row>
    <row r="307" spans="1:14" customHeight="1" ht="12.75">
      <c r="A307" s="1" t="s">
        <v>387</v>
      </c>
      <c r="B307" s="1" t="s">
        <v>3328</v>
      </c>
    </row>
    <row r="308" spans="1:14" customHeight="1" ht="12.75">
      <c r="A308" s="1" t="s">
        <v>387</v>
      </c>
      <c r="B308" s="1" t="s">
        <v>3329</v>
      </c>
    </row>
    <row r="309" spans="1:14" customHeight="1" ht="12.75">
      <c r="A309" s="1" t="s">
        <v>387</v>
      </c>
      <c r="B309" s="1" t="s">
        <v>3330</v>
      </c>
    </row>
    <row r="310" spans="1:14" customHeight="1" ht="12.75">
      <c r="A310" s="1" t="s">
        <v>387</v>
      </c>
      <c r="B310" s="1" t="s">
        <v>3331</v>
      </c>
    </row>
    <row r="311" spans="1:14" customHeight="1" ht="12.75">
      <c r="A311" s="1" t="s">
        <v>387</v>
      </c>
      <c r="B311" s="1" t="s">
        <v>3333</v>
      </c>
    </row>
    <row r="312" spans="1:14" customHeight="1" ht="12.75">
      <c r="A312" s="1" t="s">
        <v>387</v>
      </c>
      <c r="B312" s="1" t="s">
        <v>3335</v>
      </c>
    </row>
    <row r="313" spans="1:14" customHeight="1" ht="12.75">
      <c r="A313" s="1" t="s">
        <v>387</v>
      </c>
      <c r="B313" s="1" t="s">
        <v>3337</v>
      </c>
    </row>
    <row r="314" spans="1:14" customHeight="1" ht="12.75">
      <c r="A314" s="1" t="s">
        <v>387</v>
      </c>
      <c r="B314" s="1" t="s">
        <v>3338</v>
      </c>
    </row>
    <row r="315" spans="1:14" customHeight="1" ht="12.75">
      <c r="A315" s="1" t="s">
        <v>387</v>
      </c>
      <c r="B315" s="1" t="s">
        <v>3339</v>
      </c>
    </row>
    <row r="316" spans="1:14" customHeight="1" ht="12.75">
      <c r="A316" s="1" t="s">
        <v>387</v>
      </c>
      <c r="B316" s="1" t="s">
        <v>3353</v>
      </c>
    </row>
    <row r="317" spans="1:14" customHeight="1" ht="12.75">
      <c r="A317" s="1" t="s">
        <v>387</v>
      </c>
      <c r="B317" s="1" t="s">
        <v>3360</v>
      </c>
    </row>
    <row r="318" spans="1:14" customHeight="1" ht="12.75">
      <c r="A318" s="1" t="s">
        <v>387</v>
      </c>
      <c r="B318" s="1" t="s">
        <v>577</v>
      </c>
    </row>
    <row r="319" spans="1:14" customHeight="1" ht="12.75">
      <c r="A319" s="1" t="s">
        <v>388</v>
      </c>
      <c r="B319" s="1" t="s">
        <v>3306</v>
      </c>
    </row>
    <row r="320" spans="1:14" customHeight="1" ht="12.75">
      <c r="A320" s="1" t="s">
        <v>388</v>
      </c>
      <c r="B320" s="1" t="s">
        <v>578</v>
      </c>
    </row>
    <row r="321" spans="1:14" customHeight="1" ht="12.75">
      <c r="A321" s="1" t="s">
        <v>389</v>
      </c>
      <c r="B321" s="1" t="s">
        <v>579</v>
      </c>
    </row>
    <row r="322" spans="1:14" customHeight="1" ht="12.75">
      <c r="A322" s="1" t="s">
        <v>390</v>
      </c>
      <c r="B322" s="1" t="s">
        <v>3345</v>
      </c>
    </row>
    <row r="323" spans="1:14" customHeight="1" ht="12.75">
      <c r="A323" s="1" t="s">
        <v>390</v>
      </c>
      <c r="B323" s="1" t="s">
        <v>580</v>
      </c>
    </row>
    <row r="324" spans="1:14" customHeight="1" ht="12.75">
      <c r="A324" s="1" t="s">
        <v>391</v>
      </c>
      <c r="B324" s="1" t="s">
        <v>581</v>
      </c>
    </row>
    <row r="325" spans="1:14" customHeight="1" ht="12.75">
      <c r="A325" s="1" t="s">
        <v>392</v>
      </c>
      <c r="B325" s="1" t="s">
        <v>582</v>
      </c>
    </row>
    <row r="326" spans="1:14" customHeight="1" ht="12.75">
      <c r="A326" s="1" t="s">
        <v>393</v>
      </c>
      <c r="B326" s="1" t="s">
        <v>3343</v>
      </c>
    </row>
    <row r="327" spans="1:14" customHeight="1" ht="12.75">
      <c r="A327" s="1" t="s">
        <v>393</v>
      </c>
      <c r="B327" s="1" t="s">
        <v>3344</v>
      </c>
    </row>
    <row r="328" spans="1:14" customHeight="1" ht="12.75">
      <c r="A328" s="1" t="s">
        <v>393</v>
      </c>
      <c r="B328" s="1" t="s">
        <v>3346</v>
      </c>
    </row>
    <row r="329" spans="1:14" customHeight="1" ht="12.75">
      <c r="A329" s="1" t="s">
        <v>393</v>
      </c>
      <c r="B329" s="1" t="s">
        <v>3347</v>
      </c>
    </row>
    <row r="330" spans="1:14" customHeight="1" ht="12.75">
      <c r="A330" s="1" t="s">
        <v>393</v>
      </c>
      <c r="B330" s="1" t="s">
        <v>3348</v>
      </c>
    </row>
    <row r="331" spans="1:14" customHeight="1" ht="12.75">
      <c r="A331" s="1" t="s">
        <v>393</v>
      </c>
      <c r="B331" s="1" t="s">
        <v>3349</v>
      </c>
    </row>
    <row r="332" spans="1:14" customHeight="1" ht="12.75">
      <c r="A332" s="1" t="s">
        <v>393</v>
      </c>
      <c r="B332" s="1" t="s">
        <v>3350</v>
      </c>
    </row>
    <row r="333" spans="1:14" customHeight="1" ht="12.75">
      <c r="A333" s="1" t="s">
        <v>393</v>
      </c>
      <c r="B333" s="1" t="s">
        <v>3351</v>
      </c>
    </row>
    <row r="334" spans="1:14" customHeight="1" ht="12.75">
      <c r="A334" s="1" t="s">
        <v>393</v>
      </c>
      <c r="B334" s="1" t="s">
        <v>3352</v>
      </c>
    </row>
    <row r="335" spans="1:14" customHeight="1" ht="12.75">
      <c r="A335" s="1" t="s">
        <v>393</v>
      </c>
      <c r="B335" s="1" t="s">
        <v>3353</v>
      </c>
    </row>
    <row r="336" spans="1:14" customHeight="1" ht="12.75">
      <c r="A336" s="1" t="s">
        <v>393</v>
      </c>
      <c r="B336" s="1" t="s">
        <v>3354</v>
      </c>
    </row>
    <row r="337" spans="1:14" customHeight="1" ht="12.75">
      <c r="A337" s="1" t="s">
        <v>393</v>
      </c>
      <c r="B337" s="1" t="s">
        <v>3355</v>
      </c>
    </row>
    <row r="338" spans="1:14" customHeight="1" ht="12.75">
      <c r="A338" s="1" t="s">
        <v>393</v>
      </c>
      <c r="B338" s="1" t="s">
        <v>3356</v>
      </c>
    </row>
    <row r="339" spans="1:14" customHeight="1" ht="12.75">
      <c r="A339" s="1" t="s">
        <v>393</v>
      </c>
      <c r="B339" s="1" t="s">
        <v>3357</v>
      </c>
    </row>
    <row r="340" spans="1:14" customHeight="1" ht="12.75">
      <c r="A340" s="1" t="s">
        <v>393</v>
      </c>
      <c r="B340" s="1" t="s">
        <v>3358</v>
      </c>
    </row>
    <row r="341" spans="1:14" customHeight="1" ht="12.75">
      <c r="A341" s="1" t="s">
        <v>393</v>
      </c>
      <c r="B341" s="1" t="s">
        <v>3359</v>
      </c>
    </row>
    <row r="342" spans="1:14" customHeight="1" ht="12.75">
      <c r="A342" s="1" t="s">
        <v>393</v>
      </c>
      <c r="B342" s="1" t="s">
        <v>3360</v>
      </c>
    </row>
    <row r="343" spans="1:14" customHeight="1" ht="12.75">
      <c r="A343" s="1" t="s">
        <v>393</v>
      </c>
      <c r="B343" s="1" t="s">
        <v>3361</v>
      </c>
    </row>
    <row r="344" spans="1:14" customHeight="1" ht="12.75">
      <c r="A344" s="1" t="s">
        <v>393</v>
      </c>
      <c r="B344" s="1" t="s">
        <v>583</v>
      </c>
    </row>
    <row r="345" spans="1:14" customHeight="1" ht="12.75">
      <c r="A345" s="1" t="s">
        <v>394</v>
      </c>
      <c r="B345" s="1" t="s">
        <v>584</v>
      </c>
    </row>
    <row r="346" spans="1:14" customHeight="1" ht="12.75">
      <c r="A346" s="1" t="s">
        <v>395</v>
      </c>
      <c r="B346" s="1" t="s">
        <v>3343</v>
      </c>
    </row>
    <row r="347" spans="1:14" customHeight="1" ht="12.75">
      <c r="A347" s="1" t="s">
        <v>395</v>
      </c>
      <c r="B347" s="1" t="s">
        <v>3344</v>
      </c>
    </row>
    <row r="348" spans="1:14" customHeight="1" ht="12.75">
      <c r="A348" s="1" t="s">
        <v>395</v>
      </c>
      <c r="B348" s="1" t="s">
        <v>3346</v>
      </c>
    </row>
    <row r="349" spans="1:14" customHeight="1" ht="12.75">
      <c r="A349" s="1" t="s">
        <v>395</v>
      </c>
      <c r="B349" s="1" t="s">
        <v>3347</v>
      </c>
    </row>
    <row r="350" spans="1:14" customHeight="1" ht="12.75">
      <c r="A350" s="1" t="s">
        <v>395</v>
      </c>
      <c r="B350" s="1" t="s">
        <v>3348</v>
      </c>
    </row>
    <row r="351" spans="1:14" customHeight="1" ht="12.75">
      <c r="A351" s="1" t="s">
        <v>395</v>
      </c>
      <c r="B351" s="1" t="s">
        <v>3349</v>
      </c>
    </row>
    <row r="352" spans="1:14" customHeight="1" ht="12.75">
      <c r="A352" s="1" t="s">
        <v>395</v>
      </c>
      <c r="B352" s="1" t="s">
        <v>3350</v>
      </c>
    </row>
    <row r="353" spans="1:14" customHeight="1" ht="12.75">
      <c r="A353" s="1" t="s">
        <v>395</v>
      </c>
      <c r="B353" s="1" t="s">
        <v>3351</v>
      </c>
    </row>
    <row r="354" spans="1:14" customHeight="1" ht="12.75">
      <c r="A354" s="1" t="s">
        <v>395</v>
      </c>
      <c r="B354" s="1" t="s">
        <v>3352</v>
      </c>
    </row>
    <row r="355" spans="1:14" customHeight="1" ht="12.75">
      <c r="A355" s="1" t="s">
        <v>395</v>
      </c>
      <c r="B355" s="1" t="s">
        <v>3354</v>
      </c>
    </row>
    <row r="356" spans="1:14" customHeight="1" ht="12.75">
      <c r="A356" s="1" t="s">
        <v>395</v>
      </c>
      <c r="B356" s="1" t="s">
        <v>3355</v>
      </c>
    </row>
    <row r="357" spans="1:14" customHeight="1" ht="12.75">
      <c r="A357" s="1" t="s">
        <v>395</v>
      </c>
      <c r="B357" s="1" t="s">
        <v>3356</v>
      </c>
    </row>
    <row r="358" spans="1:14" customHeight="1" ht="12.75">
      <c r="A358" s="1" t="s">
        <v>395</v>
      </c>
      <c r="B358" s="1" t="s">
        <v>3359</v>
      </c>
    </row>
    <row r="359" spans="1:14" customHeight="1" ht="12.75">
      <c r="A359" s="1" t="s">
        <v>395</v>
      </c>
      <c r="B359" s="1" t="s">
        <v>3360</v>
      </c>
    </row>
    <row r="360" spans="1:14" customHeight="1" ht="12.75">
      <c r="A360" s="1" t="s">
        <v>395</v>
      </c>
      <c r="B360" s="1" t="s">
        <v>3361</v>
      </c>
    </row>
    <row r="361" spans="1:14" customHeight="1" ht="12.75">
      <c r="A361" s="1" t="s">
        <v>395</v>
      </c>
      <c r="B361" s="1" t="s">
        <v>585</v>
      </c>
    </row>
    <row r="362" spans="1:14" customHeight="1" ht="12.75">
      <c r="A362" s="1" t="s">
        <v>396</v>
      </c>
      <c r="B362" s="1" t="s">
        <v>3280</v>
      </c>
    </row>
    <row r="363" spans="1:14" customHeight="1" ht="12.75">
      <c r="A363" s="1" t="s">
        <v>396</v>
      </c>
      <c r="B363" s="1" t="s">
        <v>3281</v>
      </c>
    </row>
    <row r="364" spans="1:14" customHeight="1" ht="12.75">
      <c r="A364" s="1" t="s">
        <v>396</v>
      </c>
      <c r="B364" s="1" t="s">
        <v>3282</v>
      </c>
    </row>
    <row r="365" spans="1:14" customHeight="1" ht="12.75">
      <c r="A365" s="1" t="s">
        <v>396</v>
      </c>
      <c r="B365" s="1" t="s">
        <v>3283</v>
      </c>
    </row>
    <row r="366" spans="1:14" customHeight="1" ht="12.75">
      <c r="A366" s="1" t="s">
        <v>396</v>
      </c>
      <c r="B366" s="1" t="s">
        <v>3289</v>
      </c>
    </row>
    <row r="367" spans="1:14" customHeight="1" ht="12.75">
      <c r="A367" s="1" t="s">
        <v>396</v>
      </c>
      <c r="B367" s="1" t="s">
        <v>3290</v>
      </c>
    </row>
    <row r="368" spans="1:14" customHeight="1" ht="12.75">
      <c r="A368" s="1" t="s">
        <v>396</v>
      </c>
      <c r="B368" s="1" t="s">
        <v>3292</v>
      </c>
    </row>
    <row r="369" spans="1:14" customHeight="1" ht="12.75">
      <c r="A369" s="1" t="s">
        <v>396</v>
      </c>
      <c r="B369" s="1" t="s">
        <v>3293</v>
      </c>
    </row>
    <row r="370" spans="1:14" customHeight="1" ht="12.75">
      <c r="A370" s="1" t="s">
        <v>396</v>
      </c>
      <c r="B370" s="1" t="s">
        <v>3296</v>
      </c>
    </row>
    <row r="371" spans="1:14" customHeight="1" ht="12.75">
      <c r="A371" s="1" t="s">
        <v>396</v>
      </c>
      <c r="B371" s="1" t="s">
        <v>3297</v>
      </c>
    </row>
    <row r="372" spans="1:14" customHeight="1" ht="12.75">
      <c r="A372" s="1" t="s">
        <v>396</v>
      </c>
      <c r="B372" s="1" t="s">
        <v>3298</v>
      </c>
    </row>
    <row r="373" spans="1:14" customHeight="1" ht="12.75">
      <c r="A373" s="1" t="s">
        <v>396</v>
      </c>
      <c r="B373" s="1" t="s">
        <v>3302</v>
      </c>
    </row>
    <row r="374" spans="1:14" customHeight="1" ht="12.75">
      <c r="A374" s="1" t="s">
        <v>396</v>
      </c>
      <c r="B374" s="1" t="s">
        <v>3305</v>
      </c>
    </row>
    <row r="375" spans="1:14" customHeight="1" ht="12.75">
      <c r="A375" s="1" t="s">
        <v>396</v>
      </c>
      <c r="B375" s="1" t="s">
        <v>3306</v>
      </c>
    </row>
    <row r="376" spans="1:14" customHeight="1" ht="12.75">
      <c r="A376" s="1" t="s">
        <v>396</v>
      </c>
      <c r="B376" s="1" t="s">
        <v>3308</v>
      </c>
    </row>
    <row r="377" spans="1:14" customHeight="1" ht="12.75">
      <c r="A377" s="1" t="s">
        <v>396</v>
      </c>
      <c r="B377" s="1" t="s">
        <v>3318</v>
      </c>
    </row>
    <row r="378" spans="1:14" customHeight="1" ht="12.75">
      <c r="A378" s="1" t="s">
        <v>396</v>
      </c>
      <c r="B378" s="1" t="s">
        <v>3319</v>
      </c>
    </row>
    <row r="379" spans="1:14" customHeight="1" ht="12.75">
      <c r="A379" s="1" t="s">
        <v>396</v>
      </c>
      <c r="B379" s="1" t="s">
        <v>3322</v>
      </c>
    </row>
    <row r="380" spans="1:14" customHeight="1" ht="12.75">
      <c r="A380" s="1" t="s">
        <v>396</v>
      </c>
      <c r="B380" s="1" t="s">
        <v>3324</v>
      </c>
    </row>
    <row r="381" spans="1:14" customHeight="1" ht="12.75">
      <c r="A381" s="1" t="s">
        <v>396</v>
      </c>
      <c r="B381" s="1" t="s">
        <v>3328</v>
      </c>
    </row>
    <row r="382" spans="1:14" customHeight="1" ht="12.75">
      <c r="A382" s="1" t="s">
        <v>396</v>
      </c>
      <c r="B382" s="1" t="s">
        <v>3329</v>
      </c>
    </row>
    <row r="383" spans="1:14" customHeight="1" ht="12.75">
      <c r="A383" s="1" t="s">
        <v>396</v>
      </c>
      <c r="B383" s="1" t="s">
        <v>3330</v>
      </c>
    </row>
    <row r="384" spans="1:14" customHeight="1" ht="12.75">
      <c r="A384" s="1" t="s">
        <v>396</v>
      </c>
      <c r="B384" s="1" t="s">
        <v>3333</v>
      </c>
    </row>
    <row r="385" spans="1:14" customHeight="1" ht="12.75">
      <c r="A385" s="1" t="s">
        <v>396</v>
      </c>
      <c r="B385" s="1" t="s">
        <v>3335</v>
      </c>
    </row>
    <row r="386" spans="1:14" customHeight="1" ht="12.75">
      <c r="A386" s="1" t="s">
        <v>396</v>
      </c>
      <c r="B386" s="1" t="s">
        <v>3337</v>
      </c>
    </row>
    <row r="387" spans="1:14" customHeight="1" ht="12.75">
      <c r="A387" s="1" t="s">
        <v>396</v>
      </c>
      <c r="B387" s="1" t="s">
        <v>3339</v>
      </c>
    </row>
    <row r="388" spans="1:14" customHeight="1" ht="12.75">
      <c r="A388" s="1" t="s">
        <v>396</v>
      </c>
      <c r="B388" s="1" t="s">
        <v>586</v>
      </c>
    </row>
    <row r="389" spans="1:14" customHeight="1" ht="12.75">
      <c r="A389" s="1" t="s">
        <v>397</v>
      </c>
      <c r="B389" s="1" t="s">
        <v>3344</v>
      </c>
    </row>
    <row r="390" spans="1:14" customHeight="1" ht="12.75">
      <c r="A390" s="1" t="s">
        <v>397</v>
      </c>
      <c r="B390" s="1" t="s">
        <v>3346</v>
      </c>
    </row>
    <row r="391" spans="1:14" customHeight="1" ht="12.75">
      <c r="A391" s="1" t="s">
        <v>397</v>
      </c>
      <c r="B391" s="1" t="s">
        <v>3347</v>
      </c>
    </row>
    <row r="392" spans="1:14" customHeight="1" ht="12.75">
      <c r="A392" s="1" t="s">
        <v>397</v>
      </c>
      <c r="B392" s="1" t="s">
        <v>3348</v>
      </c>
    </row>
    <row r="393" spans="1:14" customHeight="1" ht="12.75">
      <c r="A393" s="1" t="s">
        <v>397</v>
      </c>
      <c r="B393" s="1" t="s">
        <v>3350</v>
      </c>
    </row>
    <row r="394" spans="1:14" customHeight="1" ht="12.75">
      <c r="A394" s="1" t="s">
        <v>397</v>
      </c>
      <c r="B394" s="1" t="s">
        <v>3351</v>
      </c>
    </row>
    <row r="395" spans="1:14" customHeight="1" ht="12.75">
      <c r="A395" s="1" t="s">
        <v>397</v>
      </c>
      <c r="B395" s="1" t="s">
        <v>3352</v>
      </c>
    </row>
    <row r="396" spans="1:14" customHeight="1" ht="12.75">
      <c r="A396" s="1" t="s">
        <v>397</v>
      </c>
      <c r="B396" s="1" t="s">
        <v>3353</v>
      </c>
    </row>
    <row r="397" spans="1:14" customHeight="1" ht="12.75">
      <c r="A397" s="1" t="s">
        <v>397</v>
      </c>
      <c r="B397" s="1" t="s">
        <v>3354</v>
      </c>
    </row>
    <row r="398" spans="1:14" customHeight="1" ht="12.75">
      <c r="A398" s="1" t="s">
        <v>397</v>
      </c>
      <c r="B398" s="1" t="s">
        <v>3355</v>
      </c>
    </row>
    <row r="399" spans="1:14" customHeight="1" ht="12.75">
      <c r="A399" s="1" t="s">
        <v>397</v>
      </c>
      <c r="B399" s="1" t="s">
        <v>3356</v>
      </c>
    </row>
    <row r="400" spans="1:14" customHeight="1" ht="12.75">
      <c r="A400" s="1" t="s">
        <v>397</v>
      </c>
      <c r="B400" s="1" t="s">
        <v>3358</v>
      </c>
    </row>
    <row r="401" spans="1:14" customHeight="1" ht="12.75">
      <c r="A401" s="1" t="s">
        <v>397</v>
      </c>
      <c r="B401" s="1" t="s">
        <v>3359</v>
      </c>
    </row>
    <row r="402" spans="1:14" customHeight="1" ht="12.75">
      <c r="A402" s="1" t="s">
        <v>397</v>
      </c>
      <c r="B402" s="1" t="s">
        <v>3360</v>
      </c>
    </row>
    <row r="403" spans="1:14" customHeight="1" ht="12.75">
      <c r="A403" s="1" t="s">
        <v>397</v>
      </c>
      <c r="B403" s="1" t="s">
        <v>3361</v>
      </c>
    </row>
    <row r="404" spans="1:14" customHeight="1" ht="12.75">
      <c r="A404" s="1" t="s">
        <v>397</v>
      </c>
      <c r="B404" s="1" t="s">
        <v>587</v>
      </c>
    </row>
    <row r="405" spans="1:14" customHeight="1" ht="12.75">
      <c r="A405" s="1" t="s">
        <v>398</v>
      </c>
      <c r="B405" s="1" t="s">
        <v>588</v>
      </c>
    </row>
    <row r="406" spans="1:14" customHeight="1" ht="12.75">
      <c r="A406" s="1" t="s">
        <v>399</v>
      </c>
      <c r="B406" s="1" t="s">
        <v>589</v>
      </c>
    </row>
    <row r="407" spans="1:14" customHeight="1" ht="12.75">
      <c r="A407" s="1" t="s">
        <v>400</v>
      </c>
      <c r="B407" s="1" t="s">
        <v>590</v>
      </c>
    </row>
    <row r="408" spans="1:14" customHeight="1" ht="12.75">
      <c r="A408" s="1" t="s">
        <v>401</v>
      </c>
      <c r="B408" s="1" t="s">
        <v>3343</v>
      </c>
    </row>
    <row r="409" spans="1:14" customHeight="1" ht="12.75">
      <c r="A409" s="1" t="s">
        <v>401</v>
      </c>
      <c r="B409" s="1" t="s">
        <v>3344</v>
      </c>
    </row>
    <row r="410" spans="1:14" customHeight="1" ht="12.75">
      <c r="A410" s="1" t="s">
        <v>401</v>
      </c>
      <c r="B410" s="1" t="s">
        <v>3346</v>
      </c>
    </row>
    <row r="411" spans="1:14" customHeight="1" ht="12.75">
      <c r="A411" s="1" t="s">
        <v>401</v>
      </c>
      <c r="B411" s="1" t="s">
        <v>3353</v>
      </c>
    </row>
    <row r="412" spans="1:14" customHeight="1" ht="12.75">
      <c r="A412" s="1" t="s">
        <v>401</v>
      </c>
      <c r="B412" s="1" t="s">
        <v>3355</v>
      </c>
    </row>
    <row r="413" spans="1:14" customHeight="1" ht="12.75">
      <c r="A413" s="1" t="s">
        <v>401</v>
      </c>
      <c r="B413" s="1" t="s">
        <v>3360</v>
      </c>
    </row>
    <row r="414" spans="1:14" customHeight="1" ht="12.75">
      <c r="A414" s="1" t="s">
        <v>401</v>
      </c>
      <c r="B414" s="1" t="s">
        <v>591</v>
      </c>
    </row>
    <row r="415" spans="1:14" customHeight="1" ht="12.75">
      <c r="A415" s="1" t="s">
        <v>402</v>
      </c>
      <c r="B415" s="1" t="s">
        <v>592</v>
      </c>
    </row>
    <row r="416" spans="1:14" customHeight="1" ht="12.75">
      <c r="A416" s="1" t="s">
        <v>403</v>
      </c>
      <c r="B416" s="1" t="s">
        <v>593</v>
      </c>
    </row>
    <row r="417" spans="1:14" customHeight="1" ht="12.75">
      <c r="A417" s="1" t="s">
        <v>404</v>
      </c>
      <c r="B417" s="1" t="s">
        <v>3281</v>
      </c>
    </row>
    <row r="418" spans="1:14" customHeight="1" ht="12.75">
      <c r="A418" s="1" t="s">
        <v>404</v>
      </c>
      <c r="B418" s="1" t="s">
        <v>3282</v>
      </c>
    </row>
    <row r="419" spans="1:14" customHeight="1" ht="12.75">
      <c r="A419" s="1" t="s">
        <v>404</v>
      </c>
      <c r="B419" s="1" t="s">
        <v>3283</v>
      </c>
    </row>
    <row r="420" spans="1:14" customHeight="1" ht="12.75">
      <c r="A420" s="1" t="s">
        <v>404</v>
      </c>
      <c r="B420" s="1" t="s">
        <v>3289</v>
      </c>
    </row>
    <row r="421" spans="1:14" customHeight="1" ht="12.75">
      <c r="A421" s="1" t="s">
        <v>404</v>
      </c>
      <c r="B421" s="1" t="s">
        <v>3290</v>
      </c>
    </row>
    <row r="422" spans="1:14" customHeight="1" ht="12.75">
      <c r="A422" s="1" t="s">
        <v>404</v>
      </c>
      <c r="B422" s="1" t="s">
        <v>3291</v>
      </c>
    </row>
    <row r="423" spans="1:14" customHeight="1" ht="12.75">
      <c r="A423" s="1" t="s">
        <v>404</v>
      </c>
      <c r="B423" s="1" t="s">
        <v>3292</v>
      </c>
    </row>
    <row r="424" spans="1:14" customHeight="1" ht="12.75">
      <c r="A424" s="1" t="s">
        <v>404</v>
      </c>
      <c r="B424" s="1" t="s">
        <v>3293</v>
      </c>
    </row>
    <row r="425" spans="1:14" customHeight="1" ht="12.75">
      <c r="A425" s="1" t="s">
        <v>404</v>
      </c>
      <c r="B425" s="1" t="s">
        <v>3296</v>
      </c>
    </row>
    <row r="426" spans="1:14" customHeight="1" ht="12.75">
      <c r="A426" s="1" t="s">
        <v>404</v>
      </c>
      <c r="B426" s="1" t="s">
        <v>3297</v>
      </c>
    </row>
    <row r="427" spans="1:14" customHeight="1" ht="12.75">
      <c r="A427" s="1" t="s">
        <v>404</v>
      </c>
      <c r="B427" s="1" t="s">
        <v>3298</v>
      </c>
    </row>
    <row r="428" spans="1:14" customHeight="1" ht="12.75">
      <c r="A428" s="1" t="s">
        <v>404</v>
      </c>
      <c r="B428" s="1" t="s">
        <v>3300</v>
      </c>
    </row>
    <row r="429" spans="1:14" customHeight="1" ht="12.75">
      <c r="A429" s="1" t="s">
        <v>404</v>
      </c>
      <c r="B429" s="1" t="s">
        <v>3302</v>
      </c>
    </row>
    <row r="430" spans="1:14" customHeight="1" ht="12.75">
      <c r="A430" s="1" t="s">
        <v>404</v>
      </c>
      <c r="B430" s="1" t="s">
        <v>3305</v>
      </c>
    </row>
    <row r="431" spans="1:14" customHeight="1" ht="12.75">
      <c r="A431" s="1" t="s">
        <v>404</v>
      </c>
      <c r="B431" s="1" t="s">
        <v>3306</v>
      </c>
    </row>
    <row r="432" spans="1:14" customHeight="1" ht="12.75">
      <c r="A432" s="1" t="s">
        <v>404</v>
      </c>
      <c r="B432" s="1" t="s">
        <v>3307</v>
      </c>
    </row>
    <row r="433" spans="1:14" customHeight="1" ht="12.75">
      <c r="A433" s="1" t="s">
        <v>404</v>
      </c>
      <c r="B433" s="1" t="s">
        <v>3308</v>
      </c>
    </row>
    <row r="434" spans="1:14" customHeight="1" ht="12.75">
      <c r="A434" s="1" t="s">
        <v>404</v>
      </c>
      <c r="B434" s="1" t="s">
        <v>3311</v>
      </c>
    </row>
    <row r="435" spans="1:14" customHeight="1" ht="12.75">
      <c r="A435" s="1" t="s">
        <v>404</v>
      </c>
      <c r="B435" s="1" t="s">
        <v>3318</v>
      </c>
    </row>
    <row r="436" spans="1:14" customHeight="1" ht="12.75">
      <c r="A436" s="1" t="s">
        <v>404</v>
      </c>
      <c r="B436" s="1" t="s">
        <v>3322</v>
      </c>
    </row>
    <row r="437" spans="1:14" customHeight="1" ht="12.75">
      <c r="A437" s="1" t="s">
        <v>404</v>
      </c>
      <c r="B437" s="1" t="s">
        <v>3323</v>
      </c>
    </row>
    <row r="438" spans="1:14" customHeight="1" ht="12.75">
      <c r="A438" s="1" t="s">
        <v>404</v>
      </c>
      <c r="B438" s="1" t="s">
        <v>3326</v>
      </c>
    </row>
    <row r="439" spans="1:14" customHeight="1" ht="12.75">
      <c r="A439" s="1" t="s">
        <v>404</v>
      </c>
      <c r="B439" s="1" t="s">
        <v>3328</v>
      </c>
    </row>
    <row r="440" spans="1:14" customHeight="1" ht="12.75">
      <c r="A440" s="1" t="s">
        <v>404</v>
      </c>
      <c r="B440" s="1" t="s">
        <v>3330</v>
      </c>
    </row>
    <row r="441" spans="1:14" customHeight="1" ht="12.75">
      <c r="A441" s="1" t="s">
        <v>404</v>
      </c>
      <c r="B441" s="1" t="s">
        <v>3331</v>
      </c>
    </row>
    <row r="442" spans="1:14" customHeight="1" ht="12.75">
      <c r="A442" s="1" t="s">
        <v>404</v>
      </c>
      <c r="B442" s="1" t="s">
        <v>3333</v>
      </c>
    </row>
    <row r="443" spans="1:14" customHeight="1" ht="12.75">
      <c r="A443" s="1" t="s">
        <v>404</v>
      </c>
      <c r="B443" s="1" t="s">
        <v>3339</v>
      </c>
    </row>
    <row r="444" spans="1:14" customHeight="1" ht="12.75">
      <c r="A444" s="1" t="s">
        <v>404</v>
      </c>
      <c r="B444" s="1" t="s">
        <v>594</v>
      </c>
    </row>
    <row r="445" spans="1:14" customHeight="1" ht="12.75">
      <c r="A445" s="1" t="s">
        <v>405</v>
      </c>
      <c r="B445" s="1" t="s">
        <v>3280</v>
      </c>
    </row>
    <row r="446" spans="1:14" customHeight="1" ht="12.75">
      <c r="A446" s="1" t="s">
        <v>405</v>
      </c>
      <c r="B446" s="1" t="s">
        <v>3304</v>
      </c>
    </row>
    <row r="447" spans="1:14" customHeight="1" ht="12.75">
      <c r="A447" s="1" t="s">
        <v>405</v>
      </c>
      <c r="B447" s="1" t="s">
        <v>3317</v>
      </c>
    </row>
    <row r="448" spans="1:14" customHeight="1" ht="12.75">
      <c r="A448" s="1" t="s">
        <v>405</v>
      </c>
      <c r="B448" s="1" t="s">
        <v>3319</v>
      </c>
    </row>
    <row r="449" spans="1:14" customHeight="1" ht="12.75">
      <c r="A449" s="1" t="s">
        <v>405</v>
      </c>
      <c r="B449" s="1" t="s">
        <v>3324</v>
      </c>
    </row>
    <row r="450" spans="1:14" customHeight="1" ht="12.75">
      <c r="A450" s="1" t="s">
        <v>405</v>
      </c>
      <c r="B450" s="1" t="s">
        <v>3327</v>
      </c>
    </row>
    <row r="451" spans="1:14" customHeight="1" ht="12.75">
      <c r="A451" s="1" t="s">
        <v>405</v>
      </c>
      <c r="B451" s="1" t="s">
        <v>3329</v>
      </c>
    </row>
    <row r="452" spans="1:14" customHeight="1" ht="12.75">
      <c r="A452" s="1" t="s">
        <v>405</v>
      </c>
      <c r="B452" s="1" t="s">
        <v>3334</v>
      </c>
    </row>
    <row r="453" spans="1:14" customHeight="1" ht="12.75">
      <c r="A453" s="1" t="s">
        <v>405</v>
      </c>
      <c r="B453" s="1" t="s">
        <v>3335</v>
      </c>
    </row>
    <row r="454" spans="1:14" customHeight="1" ht="12.75">
      <c r="A454" s="1" t="s">
        <v>405</v>
      </c>
      <c r="B454" s="1" t="s">
        <v>3337</v>
      </c>
    </row>
    <row r="455" spans="1:14" customHeight="1" ht="12.75">
      <c r="A455" s="1" t="s">
        <v>405</v>
      </c>
      <c r="B455" s="1" t="s">
        <v>3338</v>
      </c>
    </row>
    <row r="456" spans="1:14" customHeight="1" ht="12.75">
      <c r="A456" s="1" t="s">
        <v>405</v>
      </c>
      <c r="B456" s="1" t="s">
        <v>595</v>
      </c>
    </row>
    <row r="457" spans="1:14" customHeight="1" ht="12.75">
      <c r="A457" s="1" t="s">
        <v>406</v>
      </c>
      <c r="B457" s="1" t="s">
        <v>596</v>
      </c>
    </row>
    <row r="458" spans="1:14" customHeight="1" ht="12.75">
      <c r="A458" s="1" t="s">
        <v>407</v>
      </c>
      <c r="B458" s="1" t="s">
        <v>3281</v>
      </c>
    </row>
    <row r="459" spans="1:14" customHeight="1" ht="12.75">
      <c r="A459" s="1" t="s">
        <v>407</v>
      </c>
      <c r="B459" s="1" t="s">
        <v>3282</v>
      </c>
    </row>
    <row r="460" spans="1:14" customHeight="1" ht="12.75">
      <c r="A460" s="1" t="s">
        <v>407</v>
      </c>
      <c r="B460" s="1" t="s">
        <v>3283</v>
      </c>
    </row>
    <row r="461" spans="1:14" customHeight="1" ht="12.75">
      <c r="A461" s="1" t="s">
        <v>407</v>
      </c>
      <c r="B461" s="1" t="s">
        <v>3289</v>
      </c>
    </row>
    <row r="462" spans="1:14" customHeight="1" ht="12.75">
      <c r="A462" s="1" t="s">
        <v>407</v>
      </c>
      <c r="B462" s="1" t="s">
        <v>3290</v>
      </c>
    </row>
    <row r="463" spans="1:14" customHeight="1" ht="12.75">
      <c r="A463" s="1" t="s">
        <v>407</v>
      </c>
      <c r="B463" s="1" t="s">
        <v>3291</v>
      </c>
    </row>
    <row r="464" spans="1:14" customHeight="1" ht="12.75">
      <c r="A464" s="1" t="s">
        <v>407</v>
      </c>
      <c r="B464" s="1" t="s">
        <v>3292</v>
      </c>
    </row>
    <row r="465" spans="1:14" customHeight="1" ht="12.75">
      <c r="A465" s="1" t="s">
        <v>407</v>
      </c>
      <c r="B465" s="1" t="s">
        <v>3293</v>
      </c>
    </row>
    <row r="466" spans="1:14" customHeight="1" ht="12.75">
      <c r="A466" s="1" t="s">
        <v>407</v>
      </c>
      <c r="B466" s="1" t="s">
        <v>3296</v>
      </c>
    </row>
    <row r="467" spans="1:14" customHeight="1" ht="12.75">
      <c r="A467" s="1" t="s">
        <v>407</v>
      </c>
      <c r="B467" s="1" t="s">
        <v>3297</v>
      </c>
    </row>
    <row r="468" spans="1:14" customHeight="1" ht="12.75">
      <c r="A468" s="1" t="s">
        <v>407</v>
      </c>
      <c r="B468" s="1" t="s">
        <v>3298</v>
      </c>
    </row>
    <row r="469" spans="1:14" customHeight="1" ht="12.75">
      <c r="A469" s="1" t="s">
        <v>407</v>
      </c>
      <c r="B469" s="1" t="s">
        <v>3300</v>
      </c>
    </row>
    <row r="470" spans="1:14" customHeight="1" ht="12.75">
      <c r="A470" s="1" t="s">
        <v>407</v>
      </c>
      <c r="B470" s="1" t="s">
        <v>3302</v>
      </c>
    </row>
    <row r="471" spans="1:14" customHeight="1" ht="12.75">
      <c r="A471" s="1" t="s">
        <v>407</v>
      </c>
      <c r="B471" s="1" t="s">
        <v>3305</v>
      </c>
    </row>
    <row r="472" spans="1:14" customHeight="1" ht="12.75">
      <c r="A472" s="1" t="s">
        <v>407</v>
      </c>
      <c r="B472" s="1" t="s">
        <v>3306</v>
      </c>
    </row>
    <row r="473" spans="1:14" customHeight="1" ht="12.75">
      <c r="A473" s="1" t="s">
        <v>407</v>
      </c>
      <c r="B473" s="1" t="s">
        <v>3307</v>
      </c>
    </row>
    <row r="474" spans="1:14" customHeight="1" ht="12.75">
      <c r="A474" s="1" t="s">
        <v>407</v>
      </c>
      <c r="B474" s="1" t="s">
        <v>3308</v>
      </c>
    </row>
    <row r="475" spans="1:14" customHeight="1" ht="12.75">
      <c r="A475" s="1" t="s">
        <v>407</v>
      </c>
      <c r="B475" s="1" t="s">
        <v>3311</v>
      </c>
    </row>
    <row r="476" spans="1:14" customHeight="1" ht="12.75">
      <c r="A476" s="1" t="s">
        <v>407</v>
      </c>
      <c r="B476" s="1" t="s">
        <v>3318</v>
      </c>
    </row>
    <row r="477" spans="1:14" customHeight="1" ht="12.75">
      <c r="A477" s="1" t="s">
        <v>407</v>
      </c>
      <c r="B477" s="1" t="s">
        <v>3323</v>
      </c>
    </row>
    <row r="478" spans="1:14" customHeight="1" ht="12.75">
      <c r="A478" s="1" t="s">
        <v>407</v>
      </c>
      <c r="B478" s="1" t="s">
        <v>3326</v>
      </c>
    </row>
    <row r="479" spans="1:14" customHeight="1" ht="12.75">
      <c r="A479" s="1" t="s">
        <v>407</v>
      </c>
      <c r="B479" s="1" t="s">
        <v>3330</v>
      </c>
    </row>
    <row r="480" spans="1:14" customHeight="1" ht="12.75">
      <c r="A480" s="1" t="s">
        <v>407</v>
      </c>
      <c r="B480" s="1" t="s">
        <v>3331</v>
      </c>
    </row>
    <row r="481" spans="1:14" customHeight="1" ht="12.75">
      <c r="A481" s="1" t="s">
        <v>407</v>
      </c>
      <c r="B481" s="1" t="s">
        <v>3345</v>
      </c>
    </row>
    <row r="482" spans="1:14" customHeight="1" ht="12.75">
      <c r="A482" s="1" t="s">
        <v>407</v>
      </c>
      <c r="B482" s="1" t="s">
        <v>3347</v>
      </c>
    </row>
    <row r="483" spans="1:14" customHeight="1" ht="12.75">
      <c r="A483" s="1" t="s">
        <v>407</v>
      </c>
      <c r="B483" s="1" t="s">
        <v>3348</v>
      </c>
    </row>
    <row r="484" spans="1:14" customHeight="1" ht="12.75">
      <c r="A484" s="1" t="s">
        <v>407</v>
      </c>
      <c r="B484" s="1" t="s">
        <v>3350</v>
      </c>
    </row>
    <row r="485" spans="1:14" customHeight="1" ht="12.75">
      <c r="A485" s="1" t="s">
        <v>407</v>
      </c>
      <c r="B485" s="1" t="s">
        <v>3351</v>
      </c>
    </row>
    <row r="486" spans="1:14" customHeight="1" ht="12.75">
      <c r="A486" s="1" t="s">
        <v>407</v>
      </c>
      <c r="B486" s="1" t="s">
        <v>3352</v>
      </c>
    </row>
    <row r="487" spans="1:14" customHeight="1" ht="12.75">
      <c r="A487" s="1" t="s">
        <v>407</v>
      </c>
      <c r="B487" s="1" t="s">
        <v>3354</v>
      </c>
    </row>
    <row r="488" spans="1:14" customHeight="1" ht="12.75">
      <c r="A488" s="1" t="s">
        <v>407</v>
      </c>
      <c r="B488" s="1" t="s">
        <v>3356</v>
      </c>
    </row>
    <row r="489" spans="1:14" customHeight="1" ht="12.75">
      <c r="A489" s="1" t="s">
        <v>407</v>
      </c>
      <c r="B489" s="1" t="s">
        <v>3358</v>
      </c>
    </row>
    <row r="490" spans="1:14" customHeight="1" ht="12.75">
      <c r="A490" s="1" t="s">
        <v>407</v>
      </c>
      <c r="B490" s="1" t="s">
        <v>3359</v>
      </c>
    </row>
    <row r="491" spans="1:14" customHeight="1" ht="12.75">
      <c r="A491" s="1" t="s">
        <v>407</v>
      </c>
      <c r="B491" s="1" t="s">
        <v>3361</v>
      </c>
    </row>
    <row r="492" spans="1:14" customHeight="1" ht="12.75">
      <c r="A492" s="1" t="s">
        <v>407</v>
      </c>
      <c r="B492" s="1" t="s">
        <v>597</v>
      </c>
    </row>
    <row r="493" spans="1:14" customHeight="1" ht="12.75">
      <c r="A493" s="1" t="s">
        <v>408</v>
      </c>
      <c r="B493" s="1" t="s">
        <v>598</v>
      </c>
    </row>
    <row r="494" spans="1:14" customHeight="1" ht="12.75">
      <c r="A494" s="1" t="s">
        <v>409</v>
      </c>
      <c r="B494" s="1" t="s">
        <v>599</v>
      </c>
    </row>
    <row r="495" spans="1:14" customHeight="1" ht="12.75">
      <c r="A495" s="1" t="s">
        <v>543</v>
      </c>
      <c r="B495" s="1" t="s">
        <v>3281</v>
      </c>
    </row>
    <row r="496" spans="1:14" customHeight="1" ht="12.75">
      <c r="A496" s="1" t="s">
        <v>543</v>
      </c>
      <c r="B496" s="1" t="s">
        <v>3282</v>
      </c>
    </row>
    <row r="497" spans="1:14" customHeight="1" ht="12.75">
      <c r="A497" s="1" t="s">
        <v>543</v>
      </c>
      <c r="B497" s="1" t="s">
        <v>3290</v>
      </c>
    </row>
    <row r="498" spans="1:14" customHeight="1" ht="12.75">
      <c r="A498" s="1" t="s">
        <v>543</v>
      </c>
      <c r="B498" s="1" t="s">
        <v>3297</v>
      </c>
    </row>
    <row r="499" spans="1:14" customHeight="1" ht="12.75">
      <c r="A499" s="1" t="s">
        <v>543</v>
      </c>
      <c r="B499" s="1" t="s">
        <v>3302</v>
      </c>
    </row>
    <row r="500" spans="1:14" customHeight="1" ht="12.75">
      <c r="A500" s="1" t="s">
        <v>543</v>
      </c>
      <c r="B500" s="1" t="s">
        <v>3305</v>
      </c>
    </row>
    <row r="501" spans="1:14" customHeight="1" ht="12.75">
      <c r="A501" s="1" t="s">
        <v>543</v>
      </c>
      <c r="B501" s="1" t="s">
        <v>3308</v>
      </c>
    </row>
    <row r="502" spans="1:14" customHeight="1" ht="12.75">
      <c r="A502" s="1" t="s">
        <v>543</v>
      </c>
      <c r="B502" s="1" t="s">
        <v>3318</v>
      </c>
    </row>
    <row r="503" spans="1:14" customHeight="1" ht="12.75">
      <c r="A503" s="1" t="s">
        <v>543</v>
      </c>
      <c r="B503" s="1" t="s">
        <v>3322</v>
      </c>
    </row>
    <row r="504" spans="1:14" customHeight="1" ht="12.75">
      <c r="A504" s="1" t="s">
        <v>543</v>
      </c>
      <c r="B504" s="1" t="s">
        <v>3328</v>
      </c>
    </row>
    <row r="505" spans="1:14" customHeight="1" ht="12.75">
      <c r="A505" s="1" t="s">
        <v>543</v>
      </c>
      <c r="B505" s="1" t="s">
        <v>3330</v>
      </c>
    </row>
    <row r="506" spans="1:14" customHeight="1" ht="12.75">
      <c r="A506" s="1" t="s">
        <v>543</v>
      </c>
      <c r="B506" s="1" t="s">
        <v>3331</v>
      </c>
    </row>
    <row r="507" spans="1:14" customHeight="1" ht="12.75">
      <c r="A507" s="1" t="s">
        <v>543</v>
      </c>
      <c r="B507" s="1" t="s">
        <v>3333</v>
      </c>
    </row>
    <row r="508" spans="1:14" customHeight="1" ht="12.75">
      <c r="A508" s="1" t="s">
        <v>543</v>
      </c>
      <c r="B508" s="1" t="s">
        <v>3339</v>
      </c>
    </row>
    <row r="509" spans="1:14" customHeight="1" ht="12.75">
      <c r="A509" s="1" t="s">
        <v>543</v>
      </c>
      <c r="B509" s="1" t="s">
        <v>600</v>
      </c>
    </row>
    <row r="510" spans="1:14" customHeight="1" ht="12.75">
      <c r="A510" s="1" t="s">
        <v>544</v>
      </c>
      <c r="B510" s="1" t="s">
        <v>3280</v>
      </c>
    </row>
    <row r="511" spans="1:14" customHeight="1" ht="12.75">
      <c r="A511" s="1" t="s">
        <v>544</v>
      </c>
      <c r="B511" s="1" t="s">
        <v>3319</v>
      </c>
    </row>
    <row r="512" spans="1:14" customHeight="1" ht="12.75">
      <c r="A512" s="1" t="s">
        <v>544</v>
      </c>
      <c r="B512" s="1" t="s">
        <v>3324</v>
      </c>
    </row>
    <row r="513" spans="1:14" customHeight="1" ht="12.75">
      <c r="A513" s="1" t="s">
        <v>544</v>
      </c>
      <c r="B513" s="1" t="s">
        <v>3329</v>
      </c>
    </row>
    <row r="514" spans="1:14" customHeight="1" ht="12.75">
      <c r="A514" s="1" t="s">
        <v>544</v>
      </c>
      <c r="B514" s="1" t="s">
        <v>3335</v>
      </c>
    </row>
    <row r="515" spans="1:14" customHeight="1" ht="12.75">
      <c r="A515" s="1" t="s">
        <v>544</v>
      </c>
      <c r="B515" s="1" t="s">
        <v>3337</v>
      </c>
    </row>
    <row r="516" spans="1:14" customHeight="1" ht="12.75">
      <c r="A516" s="1" t="s">
        <v>544</v>
      </c>
      <c r="B516" s="1" t="s">
        <v>601</v>
      </c>
    </row>
    <row r="517" spans="1:14" customHeight="1" ht="12.75">
      <c r="A517" s="1" t="s">
        <v>545</v>
      </c>
      <c r="B517" s="1" t="s">
        <v>602</v>
      </c>
    </row>
    <row r="518" spans="1:14" customHeight="1" ht="12.75">
      <c r="A518" s="1" t="s">
        <v>546</v>
      </c>
      <c r="B518" s="1" t="s">
        <v>603</v>
      </c>
    </row>
    <row r="519" spans="1:14" customHeight="1" ht="12.75">
      <c r="A519" s="1" t="s">
        <v>547</v>
      </c>
      <c r="B519" s="1" t="s">
        <v>3343</v>
      </c>
    </row>
    <row r="520" spans="1:14" customHeight="1" ht="12.75">
      <c r="A520" s="1" t="s">
        <v>547</v>
      </c>
      <c r="B520" s="1" t="s">
        <v>3345</v>
      </c>
    </row>
    <row r="521" spans="1:14" customHeight="1" ht="12.75">
      <c r="A521" s="1" t="s">
        <v>547</v>
      </c>
      <c r="B521" s="1" t="s">
        <v>3349</v>
      </c>
    </row>
    <row r="522" spans="1:14" customHeight="1" ht="12.75">
      <c r="A522" s="1" t="s">
        <v>547</v>
      </c>
      <c r="B522" s="1" t="s">
        <v>604</v>
      </c>
    </row>
    <row r="523" spans="1:14" customHeight="1" ht="12.75">
      <c r="A523" s="1" t="s">
        <v>548</v>
      </c>
      <c r="B523" s="1" t="s">
        <v>3345</v>
      </c>
    </row>
    <row r="524" spans="1:14" customHeight="1" ht="12.75">
      <c r="A524" s="1" t="s">
        <v>548</v>
      </c>
      <c r="B524" s="1" t="s">
        <v>3353</v>
      </c>
    </row>
    <row r="525" spans="1:14" customHeight="1" ht="12.75">
      <c r="A525" s="1" t="s">
        <v>548</v>
      </c>
      <c r="B525" s="1" t="s">
        <v>3358</v>
      </c>
    </row>
    <row r="526" spans="1:14" customHeight="1" ht="12.75">
      <c r="A526" s="1" t="s">
        <v>548</v>
      </c>
      <c r="B526" s="1" t="s">
        <v>605</v>
      </c>
    </row>
    <row r="527" spans="1:14" customHeight="1" ht="12.75">
      <c r="A527" s="1" t="s">
        <v>549</v>
      </c>
      <c r="B527" s="1" t="s">
        <v>3347</v>
      </c>
    </row>
    <row r="528" spans="1:14" customHeight="1" ht="12.75">
      <c r="A528" s="1" t="s">
        <v>549</v>
      </c>
      <c r="B528" s="1" t="s">
        <v>3348</v>
      </c>
    </row>
    <row r="529" spans="1:14" customHeight="1" ht="12.75">
      <c r="A529" s="1" t="s">
        <v>549</v>
      </c>
      <c r="B529" s="1" t="s">
        <v>3349</v>
      </c>
    </row>
    <row r="530" spans="1:14" customHeight="1" ht="12.75">
      <c r="A530" s="1" t="s">
        <v>549</v>
      </c>
      <c r="B530" s="1" t="s">
        <v>3351</v>
      </c>
    </row>
    <row r="531" spans="1:14" customHeight="1" ht="12.75">
      <c r="A531" s="1" t="s">
        <v>549</v>
      </c>
      <c r="B531" s="1" t="s">
        <v>3352</v>
      </c>
    </row>
    <row r="532" spans="1:14" customHeight="1" ht="12.75">
      <c r="A532" s="1" t="s">
        <v>549</v>
      </c>
      <c r="B532" s="1" t="s">
        <v>3358</v>
      </c>
    </row>
    <row r="533" spans="1:14" customHeight="1" ht="12.75">
      <c r="A533" s="1" t="s">
        <v>549</v>
      </c>
      <c r="B533" s="1" t="s">
        <v>606</v>
      </c>
    </row>
    <row r="534" spans="1:14" customHeight="1" ht="12.75">
      <c r="A534" s="1" t="s">
        <v>550</v>
      </c>
      <c r="B534" s="1" t="s">
        <v>3343</v>
      </c>
    </row>
    <row r="535" spans="1:14" customHeight="1" ht="12.75">
      <c r="A535" s="1" t="s">
        <v>550</v>
      </c>
      <c r="B535" s="1" t="s">
        <v>3344</v>
      </c>
    </row>
    <row r="536" spans="1:14" customHeight="1" ht="12.75">
      <c r="A536" s="1" t="s">
        <v>550</v>
      </c>
      <c r="B536" s="1" t="s">
        <v>3345</v>
      </c>
    </row>
    <row r="537" spans="1:14" customHeight="1" ht="12.75">
      <c r="A537" s="1" t="s">
        <v>550</v>
      </c>
      <c r="B537" s="1" t="s">
        <v>3346</v>
      </c>
    </row>
    <row r="538" spans="1:14" customHeight="1" ht="12.75">
      <c r="A538" s="1" t="s">
        <v>550</v>
      </c>
      <c r="B538" s="1" t="s">
        <v>3350</v>
      </c>
    </row>
    <row r="539" spans="1:14" customHeight="1" ht="12.75">
      <c r="A539" s="1" t="s">
        <v>550</v>
      </c>
      <c r="B539" s="1" t="s">
        <v>3353</v>
      </c>
    </row>
    <row r="540" spans="1:14" customHeight="1" ht="12.75">
      <c r="A540" s="1" t="s">
        <v>550</v>
      </c>
      <c r="B540" s="1" t="s">
        <v>3354</v>
      </c>
    </row>
    <row r="541" spans="1:14" customHeight="1" ht="12.75">
      <c r="A541" s="1" t="s">
        <v>550</v>
      </c>
      <c r="B541" s="1" t="s">
        <v>3355</v>
      </c>
    </row>
    <row r="542" spans="1:14" customHeight="1" ht="12.75">
      <c r="A542" s="1" t="s">
        <v>550</v>
      </c>
      <c r="B542" s="1" t="s">
        <v>3356</v>
      </c>
    </row>
    <row r="543" spans="1:14" customHeight="1" ht="12.75">
      <c r="A543" s="1" t="s">
        <v>550</v>
      </c>
      <c r="B543" s="1" t="s">
        <v>3359</v>
      </c>
    </row>
    <row r="544" spans="1:14" customHeight="1" ht="12.75">
      <c r="A544" s="1" t="s">
        <v>550</v>
      </c>
      <c r="B544" s="1" t="s">
        <v>3360</v>
      </c>
    </row>
    <row r="545" spans="1:14" customHeight="1" ht="12.75">
      <c r="A545" s="1" t="s">
        <v>550</v>
      </c>
      <c r="B545" s="1" t="s">
        <v>3361</v>
      </c>
    </row>
    <row r="546" spans="1:14" customHeight="1" ht="12.75">
      <c r="A546" s="1" t="s">
        <v>550</v>
      </c>
      <c r="B546" s="1" t="s">
        <v>607</v>
      </c>
    </row>
    <row r="547" spans="1:14" customHeight="1" ht="12.75">
      <c r="A547" s="1" t="s">
        <v>551</v>
      </c>
      <c r="B547" s="1" t="s">
        <v>608</v>
      </c>
    </row>
    <row r="548" spans="1:14" customHeight="1" ht="12.75">
      <c r="A548" s="1" t="s">
        <v>552</v>
      </c>
      <c r="B548" s="1" t="s">
        <v>3281</v>
      </c>
    </row>
    <row r="549" spans="1:14" customHeight="1" ht="12.75">
      <c r="A549" s="1" t="s">
        <v>552</v>
      </c>
      <c r="B549" s="1" t="s">
        <v>3282</v>
      </c>
    </row>
    <row r="550" spans="1:14" customHeight="1" ht="12.75">
      <c r="A550" s="1" t="s">
        <v>552</v>
      </c>
      <c r="B550" s="1" t="s">
        <v>3283</v>
      </c>
    </row>
    <row r="551" spans="1:14" customHeight="1" ht="12.75">
      <c r="A551" s="1" t="s">
        <v>552</v>
      </c>
      <c r="B551" s="1" t="s">
        <v>3289</v>
      </c>
    </row>
    <row r="552" spans="1:14" customHeight="1" ht="12.75">
      <c r="A552" s="1" t="s">
        <v>552</v>
      </c>
      <c r="B552" s="1" t="s">
        <v>3290</v>
      </c>
    </row>
    <row r="553" spans="1:14" customHeight="1" ht="12.75">
      <c r="A553" s="1" t="s">
        <v>552</v>
      </c>
      <c r="B553" s="1" t="s">
        <v>3291</v>
      </c>
    </row>
    <row r="554" spans="1:14" customHeight="1" ht="12.75">
      <c r="A554" s="1" t="s">
        <v>552</v>
      </c>
      <c r="B554" s="1" t="s">
        <v>3292</v>
      </c>
    </row>
    <row r="555" spans="1:14" customHeight="1" ht="12.75">
      <c r="A555" s="1" t="s">
        <v>552</v>
      </c>
      <c r="B555" s="1" t="s">
        <v>3293</v>
      </c>
    </row>
    <row r="556" spans="1:14" customHeight="1" ht="12.75">
      <c r="A556" s="1" t="s">
        <v>552</v>
      </c>
      <c r="B556" s="1" t="s">
        <v>3296</v>
      </c>
    </row>
    <row r="557" spans="1:14" customHeight="1" ht="12.75">
      <c r="A557" s="1" t="s">
        <v>552</v>
      </c>
      <c r="B557" s="1" t="s">
        <v>3297</v>
      </c>
    </row>
    <row r="558" spans="1:14" customHeight="1" ht="12.75">
      <c r="A558" s="1" t="s">
        <v>552</v>
      </c>
      <c r="B558" s="1" t="s">
        <v>3298</v>
      </c>
    </row>
    <row r="559" spans="1:14" customHeight="1" ht="12.75">
      <c r="A559" s="1" t="s">
        <v>552</v>
      </c>
      <c r="B559" s="1" t="s">
        <v>3300</v>
      </c>
    </row>
    <row r="560" spans="1:14" customHeight="1" ht="12.75">
      <c r="A560" s="1" t="s">
        <v>552</v>
      </c>
      <c r="B560" s="1" t="s">
        <v>3302</v>
      </c>
    </row>
    <row r="561" spans="1:14" customHeight="1" ht="12.75">
      <c r="A561" s="1" t="s">
        <v>552</v>
      </c>
      <c r="B561" s="1" t="s">
        <v>3305</v>
      </c>
    </row>
    <row r="562" spans="1:14" customHeight="1" ht="12.75">
      <c r="A562" s="1" t="s">
        <v>552</v>
      </c>
      <c r="B562" s="1" t="s">
        <v>3306</v>
      </c>
    </row>
    <row r="563" spans="1:14" customHeight="1" ht="12.75">
      <c r="A563" s="1" t="s">
        <v>552</v>
      </c>
      <c r="B563" s="1" t="s">
        <v>3307</v>
      </c>
    </row>
    <row r="564" spans="1:14" customHeight="1" ht="12.75">
      <c r="A564" s="1" t="s">
        <v>552</v>
      </c>
      <c r="B564" s="1" t="s">
        <v>3308</v>
      </c>
    </row>
    <row r="565" spans="1:14" customHeight="1" ht="12.75">
      <c r="A565" s="1" t="s">
        <v>552</v>
      </c>
      <c r="B565" s="1" t="s">
        <v>3311</v>
      </c>
    </row>
    <row r="566" spans="1:14" customHeight="1" ht="12.75">
      <c r="A566" s="1" t="s">
        <v>552</v>
      </c>
      <c r="B566" s="1" t="s">
        <v>3318</v>
      </c>
    </row>
    <row r="567" spans="1:14" customHeight="1" ht="12.75">
      <c r="A567" s="1" t="s">
        <v>552</v>
      </c>
      <c r="B567" s="1" t="s">
        <v>3323</v>
      </c>
    </row>
    <row r="568" spans="1:14" customHeight="1" ht="12.75">
      <c r="A568" s="1" t="s">
        <v>552</v>
      </c>
      <c r="B568" s="1" t="s">
        <v>3326</v>
      </c>
    </row>
    <row r="569" spans="1:14" customHeight="1" ht="12.75">
      <c r="A569" s="1" t="s">
        <v>552</v>
      </c>
      <c r="B569" s="1" t="s">
        <v>3330</v>
      </c>
    </row>
    <row r="570" spans="1:14" customHeight="1" ht="12.75">
      <c r="A570" s="1" t="s">
        <v>552</v>
      </c>
      <c r="B570" s="1" t="s">
        <v>3331</v>
      </c>
    </row>
    <row r="571" spans="1:14" customHeight="1" ht="12.75">
      <c r="A571" s="1" t="s">
        <v>552</v>
      </c>
      <c r="B571" s="1" t="s">
        <v>609</v>
      </c>
    </row>
    <row r="572" spans="1:14" customHeight="1" ht="12.75">
      <c r="A572" s="1" t="s">
        <v>553</v>
      </c>
      <c r="B572" s="1" t="s">
        <v>3322</v>
      </c>
    </row>
    <row r="573" spans="1:14" customHeight="1" ht="12.75">
      <c r="A573" s="1" t="s">
        <v>553</v>
      </c>
      <c r="B573" s="1" t="s">
        <v>3328</v>
      </c>
    </row>
    <row r="574" spans="1:14" customHeight="1" ht="12.75">
      <c r="A574" s="1" t="s">
        <v>553</v>
      </c>
      <c r="B574" s="1" t="s">
        <v>3333</v>
      </c>
    </row>
    <row r="575" spans="1:14" customHeight="1" ht="12.75">
      <c r="A575" s="1" t="s">
        <v>553</v>
      </c>
      <c r="B575" s="1" t="s">
        <v>3339</v>
      </c>
    </row>
    <row r="576" spans="1:14" customHeight="1" ht="12.75">
      <c r="A576" s="1" t="s">
        <v>553</v>
      </c>
      <c r="B576" s="1" t="s">
        <v>610</v>
      </c>
    </row>
    <row r="577" spans="1:14" customHeight="1" ht="12.75">
      <c r="A577" s="1" t="s">
        <v>554</v>
      </c>
      <c r="B577" s="1" t="s">
        <v>3353</v>
      </c>
    </row>
    <row r="578" spans="1:14" customHeight="1" ht="12.75">
      <c r="A578" s="1" t="s">
        <v>554</v>
      </c>
      <c r="B578" s="1" t="s">
        <v>3358</v>
      </c>
    </row>
    <row r="579" spans="1:14" customHeight="1" ht="12.75">
      <c r="A579" s="1" t="s">
        <v>554</v>
      </c>
      <c r="B579" s="1" t="s">
        <v>611</v>
      </c>
    </row>
    <row r="580" spans="1:14" customHeight="1" ht="12.75">
      <c r="A580" s="1" t="s">
        <v>555</v>
      </c>
      <c r="B580" s="1" t="s">
        <v>3282</v>
      </c>
    </row>
    <row r="581" spans="1:14" customHeight="1" ht="12.75">
      <c r="A581" s="1" t="s">
        <v>555</v>
      </c>
      <c r="B581" s="1" t="s">
        <v>3305</v>
      </c>
    </row>
    <row r="582" spans="1:14" customHeight="1" ht="12.75">
      <c r="A582" s="1" t="s">
        <v>555</v>
      </c>
      <c r="B582" s="1" t="s">
        <v>3318</v>
      </c>
    </row>
    <row r="583" spans="1:14" customHeight="1" ht="12.75">
      <c r="A583" s="1" t="s">
        <v>555</v>
      </c>
      <c r="B583" s="1" t="s">
        <v>612</v>
      </c>
    </row>
    <row r="584" spans="1:14" customHeight="1" ht="12.75">
      <c r="A584" s="1" t="s">
        <v>556</v>
      </c>
      <c r="B584" s="1" t="s">
        <v>613</v>
      </c>
    </row>
    <row r="585" spans="1:14" customHeight="1" ht="12.75">
      <c r="A585" s="1" t="s">
        <v>557</v>
      </c>
      <c r="B585" s="1" t="s">
        <v>614</v>
      </c>
    </row>
    <row r="586" spans="1:14" customHeight="1" ht="12.75">
      <c r="A586" s="1" t="s">
        <v>748</v>
      </c>
      <c r="B586" s="1" t="s">
        <v>3343</v>
      </c>
    </row>
    <row r="587" spans="1:14" customHeight="1" ht="12.75">
      <c r="A587" s="1" t="s">
        <v>748</v>
      </c>
      <c r="B587" s="1" t="s">
        <v>3344</v>
      </c>
    </row>
    <row r="588" spans="1:14" customHeight="1" ht="12.75">
      <c r="A588" s="1" t="s">
        <v>748</v>
      </c>
      <c r="B588" s="1" t="s">
        <v>3349</v>
      </c>
    </row>
    <row r="589" spans="1:14" customHeight="1" ht="12.75">
      <c r="A589" s="1" t="s">
        <v>748</v>
      </c>
      <c r="B589" s="1" t="s">
        <v>3356</v>
      </c>
    </row>
    <row r="590" spans="1:14" customHeight="1" ht="12.75">
      <c r="A590" s="1" t="s">
        <v>748</v>
      </c>
      <c r="B590" s="1" t="s">
        <v>3357</v>
      </c>
    </row>
    <row r="591" spans="1:14" customHeight="1" ht="12.75">
      <c r="A591" s="1" t="s">
        <v>748</v>
      </c>
      <c r="B591" s="1" t="s">
        <v>767</v>
      </c>
    </row>
    <row r="592" spans="1:14" customHeight="1" ht="12.75">
      <c r="A592" s="1" t="s">
        <v>749</v>
      </c>
      <c r="B592" s="1" t="s">
        <v>768</v>
      </c>
    </row>
    <row r="593" spans="1:14" customHeight="1" ht="12.75">
      <c r="A593" s="1" t="s">
        <v>750</v>
      </c>
      <c r="B593" s="1" t="s">
        <v>769</v>
      </c>
    </row>
    <row r="594" spans="1:14" customHeight="1" ht="12.75">
      <c r="A594" s="1" t="s">
        <v>751</v>
      </c>
      <c r="B594" s="1" t="s">
        <v>770</v>
      </c>
    </row>
    <row r="595" spans="1:14" customHeight="1" ht="12.75">
      <c r="A595" s="1" t="s">
        <v>752</v>
      </c>
      <c r="B595" s="1" t="s">
        <v>3351</v>
      </c>
    </row>
    <row r="596" spans="1:14" customHeight="1" ht="12.75">
      <c r="A596" s="1" t="s">
        <v>752</v>
      </c>
      <c r="B596" s="1" t="s">
        <v>771</v>
      </c>
    </row>
    <row r="597" spans="1:14" customHeight="1" ht="12.75">
      <c r="A597" s="1" t="s">
        <v>753</v>
      </c>
      <c r="B597" s="1" t="s">
        <v>772</v>
      </c>
    </row>
    <row r="598" spans="1:14" customHeight="1" ht="12.75">
      <c r="A598" s="1" t="s">
        <v>754</v>
      </c>
      <c r="B598" s="1" t="s">
        <v>3304</v>
      </c>
    </row>
    <row r="599" spans="1:14" customHeight="1" ht="12.75">
      <c r="A599" s="1" t="s">
        <v>754</v>
      </c>
      <c r="B599" s="1" t="s">
        <v>3327</v>
      </c>
    </row>
    <row r="600" spans="1:14" customHeight="1" ht="12.75">
      <c r="A600" s="1" t="s">
        <v>754</v>
      </c>
      <c r="B600" s="1" t="s">
        <v>3338</v>
      </c>
    </row>
    <row r="601" spans="1:14" customHeight="1" ht="12.75">
      <c r="A601" s="1" t="s">
        <v>754</v>
      </c>
      <c r="B601" s="1" t="s">
        <v>773</v>
      </c>
    </row>
    <row r="602" spans="1:14" customHeight="1" ht="12.75">
      <c r="A602" s="1" t="s">
        <v>755</v>
      </c>
      <c r="B602" s="1" t="s">
        <v>774</v>
      </c>
    </row>
    <row r="603" spans="1:14" customHeight="1" ht="12.75">
      <c r="A603" s="1" t="s">
        <v>756</v>
      </c>
      <c r="B603" s="1" t="s">
        <v>3317</v>
      </c>
    </row>
    <row r="604" spans="1:14" customHeight="1" ht="12.75">
      <c r="A604" s="1" t="s">
        <v>756</v>
      </c>
      <c r="B604" s="1" t="s">
        <v>3334</v>
      </c>
    </row>
    <row r="605" spans="1:14" customHeight="1" ht="12.75">
      <c r="A605" s="1" t="s">
        <v>756</v>
      </c>
      <c r="B605" s="1" t="s">
        <v>775</v>
      </c>
    </row>
    <row r="606" spans="1:14" customHeight="1" ht="12.75">
      <c r="A606" s="1" t="s">
        <v>757</v>
      </c>
      <c r="B606" s="1" t="s">
        <v>776</v>
      </c>
    </row>
    <row r="607" spans="1:14" customHeight="1" ht="12.75">
      <c r="A607" s="1" t="s">
        <v>758</v>
      </c>
      <c r="B607" s="1" t="s">
        <v>3283</v>
      </c>
    </row>
    <row r="608" spans="1:14" customHeight="1" ht="12.75">
      <c r="A608" s="1" t="s">
        <v>758</v>
      </c>
      <c r="B608" s="1" t="s">
        <v>3289</v>
      </c>
    </row>
    <row r="609" spans="1:14" customHeight="1" ht="12.75">
      <c r="A609" s="1" t="s">
        <v>758</v>
      </c>
      <c r="B609" s="1" t="s">
        <v>3291</v>
      </c>
    </row>
    <row r="610" spans="1:14" customHeight="1" ht="12.75">
      <c r="A610" s="1" t="s">
        <v>758</v>
      </c>
      <c r="B610" s="1" t="s">
        <v>3292</v>
      </c>
    </row>
    <row r="611" spans="1:14" customHeight="1" ht="12.75">
      <c r="A611" s="1" t="s">
        <v>758</v>
      </c>
      <c r="B611" s="1" t="s">
        <v>3293</v>
      </c>
    </row>
    <row r="612" spans="1:14" customHeight="1" ht="12.75">
      <c r="A612" s="1" t="s">
        <v>758</v>
      </c>
      <c r="B612" s="1" t="s">
        <v>3296</v>
      </c>
    </row>
    <row r="613" spans="1:14" customHeight="1" ht="12.75">
      <c r="A613" s="1" t="s">
        <v>758</v>
      </c>
      <c r="B613" s="1" t="s">
        <v>3298</v>
      </c>
    </row>
    <row r="614" spans="1:14" customHeight="1" ht="12.75">
      <c r="A614" s="1" t="s">
        <v>758</v>
      </c>
      <c r="B614" s="1" t="s">
        <v>3300</v>
      </c>
    </row>
    <row r="615" spans="1:14" customHeight="1" ht="12.75">
      <c r="A615" s="1" t="s">
        <v>758</v>
      </c>
      <c r="B615" s="1" t="s">
        <v>3306</v>
      </c>
    </row>
    <row r="616" spans="1:14" customHeight="1" ht="12.75">
      <c r="A616" s="1" t="s">
        <v>758</v>
      </c>
      <c r="B616" s="1" t="s">
        <v>3307</v>
      </c>
    </row>
    <row r="617" spans="1:14" customHeight="1" ht="12.75">
      <c r="A617" s="1" t="s">
        <v>758</v>
      </c>
      <c r="B617" s="1" t="s">
        <v>3311</v>
      </c>
    </row>
    <row r="618" spans="1:14" customHeight="1" ht="12.75">
      <c r="A618" s="1" t="s">
        <v>758</v>
      </c>
      <c r="B618" s="1" t="s">
        <v>3323</v>
      </c>
    </row>
    <row r="619" spans="1:14" customHeight="1" ht="12.75">
      <c r="A619" s="1" t="s">
        <v>758</v>
      </c>
      <c r="B619" s="1" t="s">
        <v>3326</v>
      </c>
    </row>
    <row r="620" spans="1:14" customHeight="1" ht="12.75">
      <c r="A620" s="1" t="s">
        <v>758</v>
      </c>
      <c r="B620" s="1" t="s">
        <v>777</v>
      </c>
    </row>
    <row r="621" spans="1:14" customHeight="1" ht="12.75">
      <c r="A621" s="1" t="s">
        <v>759</v>
      </c>
      <c r="B621" s="1" t="s">
        <v>3280</v>
      </c>
    </row>
    <row r="622" spans="1:14" customHeight="1" ht="12.75">
      <c r="A622" s="1" t="s">
        <v>759</v>
      </c>
      <c r="B622" s="1" t="s">
        <v>3281</v>
      </c>
    </row>
    <row r="623" spans="1:14" customHeight="1" ht="12.75">
      <c r="A623" s="1" t="s">
        <v>759</v>
      </c>
      <c r="B623" s="1" t="s">
        <v>3282</v>
      </c>
    </row>
    <row r="624" spans="1:14" customHeight="1" ht="12.75">
      <c r="A624" s="1" t="s">
        <v>759</v>
      </c>
      <c r="B624" s="1" t="s">
        <v>3290</v>
      </c>
    </row>
    <row r="625" spans="1:14" customHeight="1" ht="12.75">
      <c r="A625" s="1" t="s">
        <v>759</v>
      </c>
      <c r="B625" s="1" t="s">
        <v>3297</v>
      </c>
    </row>
    <row r="626" spans="1:14" customHeight="1" ht="12.75">
      <c r="A626" s="1" t="s">
        <v>759</v>
      </c>
      <c r="B626" s="1" t="s">
        <v>3302</v>
      </c>
    </row>
    <row r="627" spans="1:14" customHeight="1" ht="12.75">
      <c r="A627" s="1" t="s">
        <v>759</v>
      </c>
      <c r="B627" s="1" t="s">
        <v>3305</v>
      </c>
    </row>
    <row r="628" spans="1:14" customHeight="1" ht="12.75">
      <c r="A628" s="1" t="s">
        <v>759</v>
      </c>
      <c r="B628" s="1" t="s">
        <v>3308</v>
      </c>
    </row>
    <row r="629" spans="1:14" customHeight="1" ht="12.75">
      <c r="A629" s="1" t="s">
        <v>759</v>
      </c>
      <c r="B629" s="1" t="s">
        <v>3318</v>
      </c>
    </row>
    <row r="630" spans="1:14" customHeight="1" ht="12.75">
      <c r="A630" s="1" t="s">
        <v>759</v>
      </c>
      <c r="B630" s="1" t="s">
        <v>3319</v>
      </c>
    </row>
    <row r="631" spans="1:14" customHeight="1" ht="12.75">
      <c r="A631" s="1" t="s">
        <v>759</v>
      </c>
      <c r="B631" s="1" t="s">
        <v>3322</v>
      </c>
    </row>
    <row r="632" spans="1:14" customHeight="1" ht="12.75">
      <c r="A632" s="1" t="s">
        <v>759</v>
      </c>
      <c r="B632" s="1" t="s">
        <v>3324</v>
      </c>
    </row>
    <row r="633" spans="1:14" customHeight="1" ht="12.75">
      <c r="A633" s="1" t="s">
        <v>759</v>
      </c>
      <c r="B633" s="1" t="s">
        <v>3328</v>
      </c>
    </row>
    <row r="634" spans="1:14" customHeight="1" ht="12.75">
      <c r="A634" s="1" t="s">
        <v>759</v>
      </c>
      <c r="B634" s="1" t="s">
        <v>3329</v>
      </c>
    </row>
    <row r="635" spans="1:14" customHeight="1" ht="12.75">
      <c r="A635" s="1" t="s">
        <v>759</v>
      </c>
      <c r="B635" s="1" t="s">
        <v>3330</v>
      </c>
    </row>
    <row r="636" spans="1:14" customHeight="1" ht="12.75">
      <c r="A636" s="1" t="s">
        <v>759</v>
      </c>
      <c r="B636" s="1" t="s">
        <v>3331</v>
      </c>
    </row>
    <row r="637" spans="1:14" customHeight="1" ht="12.75">
      <c r="A637" s="1" t="s">
        <v>759</v>
      </c>
      <c r="B637" s="1" t="s">
        <v>3333</v>
      </c>
    </row>
    <row r="638" spans="1:14" customHeight="1" ht="12.75">
      <c r="A638" s="1" t="s">
        <v>759</v>
      </c>
      <c r="B638" s="1" t="s">
        <v>3335</v>
      </c>
    </row>
    <row r="639" spans="1:14" customHeight="1" ht="12.75">
      <c r="A639" s="1" t="s">
        <v>759</v>
      </c>
      <c r="B639" s="1" t="s">
        <v>3337</v>
      </c>
    </row>
    <row r="640" spans="1:14" customHeight="1" ht="12.75">
      <c r="A640" s="1" t="s">
        <v>759</v>
      </c>
      <c r="B640" s="1" t="s">
        <v>3339</v>
      </c>
    </row>
    <row r="641" spans="1:14" customHeight="1" ht="12.75">
      <c r="A641" s="1" t="s">
        <v>759</v>
      </c>
      <c r="B641" s="1" t="s">
        <v>778</v>
      </c>
    </row>
    <row r="642" spans="1:14" customHeight="1" ht="12.75">
      <c r="A642" s="1" t="s">
        <v>760</v>
      </c>
      <c r="B642" s="1" t="s">
        <v>779</v>
      </c>
    </row>
    <row r="643" spans="1:14" customHeight="1" ht="12.75">
      <c r="A643" s="1" t="s">
        <v>761</v>
      </c>
      <c r="B643" s="1" t="s">
        <v>780</v>
      </c>
    </row>
    <row r="644" spans="1:14" customHeight="1" ht="12.75">
      <c r="A644" s="1" t="s">
        <v>762</v>
      </c>
      <c r="B644" s="1" t="s">
        <v>3282</v>
      </c>
    </row>
    <row r="645" spans="1:14" customHeight="1" ht="12.75">
      <c r="A645" s="1" t="s">
        <v>762</v>
      </c>
      <c r="B645" s="1" t="s">
        <v>3283</v>
      </c>
    </row>
    <row r="646" spans="1:14" customHeight="1" ht="12.75">
      <c r="A646" s="1" t="s">
        <v>762</v>
      </c>
      <c r="B646" s="1" t="s">
        <v>3289</v>
      </c>
    </row>
    <row r="647" spans="1:14" customHeight="1" ht="12.75">
      <c r="A647" s="1" t="s">
        <v>762</v>
      </c>
      <c r="B647" s="1" t="s">
        <v>3290</v>
      </c>
    </row>
    <row r="648" spans="1:14" customHeight="1" ht="12.75">
      <c r="A648" s="1" t="s">
        <v>762</v>
      </c>
      <c r="B648" s="1" t="s">
        <v>3292</v>
      </c>
    </row>
    <row r="649" spans="1:14" customHeight="1" ht="12.75">
      <c r="A649" s="1" t="s">
        <v>762</v>
      </c>
      <c r="B649" s="1" t="s">
        <v>3298</v>
      </c>
    </row>
    <row r="650" spans="1:14" customHeight="1" ht="12.75">
      <c r="A650" s="1" t="s">
        <v>762</v>
      </c>
      <c r="B650" s="1" t="s">
        <v>3300</v>
      </c>
    </row>
    <row r="651" spans="1:14" customHeight="1" ht="12.75">
      <c r="A651" s="1" t="s">
        <v>762</v>
      </c>
      <c r="B651" s="1" t="s">
        <v>3302</v>
      </c>
    </row>
    <row r="652" spans="1:14" customHeight="1" ht="12.75">
      <c r="A652" s="1" t="s">
        <v>762</v>
      </c>
      <c r="B652" s="1" t="s">
        <v>3318</v>
      </c>
    </row>
    <row r="653" spans="1:14" customHeight="1" ht="12.75">
      <c r="A653" s="1" t="s">
        <v>762</v>
      </c>
      <c r="B653" s="1" t="s">
        <v>3322</v>
      </c>
    </row>
    <row r="654" spans="1:14" customHeight="1" ht="12.75">
      <c r="A654" s="1" t="s">
        <v>762</v>
      </c>
      <c r="B654" s="1" t="s">
        <v>3333</v>
      </c>
    </row>
    <row r="655" spans="1:14" customHeight="1" ht="12.75">
      <c r="A655" s="1" t="s">
        <v>762</v>
      </c>
      <c r="B655" s="1" t="s">
        <v>781</v>
      </c>
    </row>
    <row r="656" spans="1:14" customHeight="1" ht="12.75">
      <c r="A656" s="1" t="s">
        <v>763</v>
      </c>
      <c r="B656" s="1" t="s">
        <v>3343</v>
      </c>
    </row>
    <row r="657" spans="1:14" customHeight="1" ht="12.75">
      <c r="A657" s="1" t="s">
        <v>763</v>
      </c>
      <c r="B657" s="1" t="s">
        <v>3344</v>
      </c>
    </row>
    <row r="658" spans="1:14" customHeight="1" ht="12.75">
      <c r="A658" s="1" t="s">
        <v>763</v>
      </c>
      <c r="B658" s="1" t="s">
        <v>3346</v>
      </c>
    </row>
    <row r="659" spans="1:14" customHeight="1" ht="12.75">
      <c r="A659" s="1" t="s">
        <v>763</v>
      </c>
      <c r="B659" s="1" t="s">
        <v>3347</v>
      </c>
    </row>
    <row r="660" spans="1:14" customHeight="1" ht="12.75">
      <c r="A660" s="1" t="s">
        <v>763</v>
      </c>
      <c r="B660" s="1" t="s">
        <v>3348</v>
      </c>
    </row>
    <row r="661" spans="1:14" customHeight="1" ht="12.75">
      <c r="A661" s="1" t="s">
        <v>763</v>
      </c>
      <c r="B661" s="1" t="s">
        <v>3349</v>
      </c>
    </row>
    <row r="662" spans="1:14" customHeight="1" ht="12.75">
      <c r="A662" s="1" t="s">
        <v>763</v>
      </c>
      <c r="B662" s="1" t="s">
        <v>3350</v>
      </c>
    </row>
    <row r="663" spans="1:14" customHeight="1" ht="12.75">
      <c r="A663" s="1" t="s">
        <v>763</v>
      </c>
      <c r="B663" s="1" t="s">
        <v>3352</v>
      </c>
    </row>
    <row r="664" spans="1:14" customHeight="1" ht="12.75">
      <c r="A664" s="1" t="s">
        <v>763</v>
      </c>
      <c r="B664" s="1" t="s">
        <v>3353</v>
      </c>
    </row>
    <row r="665" spans="1:14" customHeight="1" ht="12.75">
      <c r="A665" s="1" t="s">
        <v>763</v>
      </c>
      <c r="B665" s="1" t="s">
        <v>3354</v>
      </c>
    </row>
    <row r="666" spans="1:14" customHeight="1" ht="12.75">
      <c r="A666" s="1" t="s">
        <v>763</v>
      </c>
      <c r="B666" s="1" t="s">
        <v>3355</v>
      </c>
    </row>
    <row r="667" spans="1:14" customHeight="1" ht="12.75">
      <c r="A667" s="1" t="s">
        <v>763</v>
      </c>
      <c r="B667" s="1" t="s">
        <v>3356</v>
      </c>
    </row>
    <row r="668" spans="1:14" customHeight="1" ht="12.75">
      <c r="A668" s="1" t="s">
        <v>763</v>
      </c>
      <c r="B668" s="1" t="s">
        <v>3358</v>
      </c>
    </row>
    <row r="669" spans="1:14" customHeight="1" ht="12.75">
      <c r="A669" s="1" t="s">
        <v>763</v>
      </c>
      <c r="B669" s="1" t="s">
        <v>3359</v>
      </c>
    </row>
    <row r="670" spans="1:14" customHeight="1" ht="12.75">
      <c r="A670" s="1" t="s">
        <v>763</v>
      </c>
      <c r="B670" s="1" t="s">
        <v>3360</v>
      </c>
    </row>
    <row r="671" spans="1:14" customHeight="1" ht="12.75">
      <c r="A671" s="1" t="s">
        <v>763</v>
      </c>
      <c r="B671" s="1" t="s">
        <v>3361</v>
      </c>
    </row>
    <row r="672" spans="1:14" customHeight="1" ht="12.75">
      <c r="A672" s="1" t="s">
        <v>763</v>
      </c>
      <c r="B672" s="1" t="s">
        <v>782</v>
      </c>
    </row>
    <row r="673" spans="1:14" customHeight="1" ht="12.75">
      <c r="A673" s="1" t="s">
        <v>764</v>
      </c>
      <c r="B673" s="1" t="s">
        <v>3353</v>
      </c>
    </row>
    <row r="674" spans="1:14" customHeight="1" ht="12.75">
      <c r="A674" s="1" t="s">
        <v>764</v>
      </c>
      <c r="B674" s="1" t="s">
        <v>783</v>
      </c>
    </row>
    <row r="675" spans="1:14" customHeight="1" ht="12.75">
      <c r="A675" s="1" t="s">
        <v>765</v>
      </c>
      <c r="B675" s="1" t="s">
        <v>784</v>
      </c>
    </row>
    <row r="676" spans="1:14" customHeight="1" ht="12.75">
      <c r="A676" s="1" t="s">
        <v>766</v>
      </c>
      <c r="B676" s="1" t="s">
        <v>785</v>
      </c>
    </row>
    <row r="677" spans="1:14" customHeight="1" ht="12.75">
      <c r="A677" s="1" t="s">
        <v>1232</v>
      </c>
      <c r="B677" s="1" t="s">
        <v>3280</v>
      </c>
    </row>
    <row r="678" spans="1:14" customHeight="1" ht="12.75">
      <c r="A678" s="1" t="s">
        <v>1232</v>
      </c>
      <c r="B678" s="1" t="s">
        <v>3281</v>
      </c>
    </row>
    <row r="679" spans="1:14" customHeight="1" ht="12.75">
      <c r="A679" s="1" t="s">
        <v>1232</v>
      </c>
      <c r="B679" s="1" t="s">
        <v>3282</v>
      </c>
    </row>
    <row r="680" spans="1:14" customHeight="1" ht="12.75">
      <c r="A680" s="1" t="s">
        <v>1232</v>
      </c>
      <c r="B680" s="1" t="s">
        <v>3283</v>
      </c>
    </row>
    <row r="681" spans="1:14" customHeight="1" ht="12.75">
      <c r="A681" s="1" t="s">
        <v>1232</v>
      </c>
      <c r="B681" s="1" t="s">
        <v>3289</v>
      </c>
    </row>
    <row r="682" spans="1:14" customHeight="1" ht="12.75">
      <c r="A682" s="1" t="s">
        <v>1232</v>
      </c>
      <c r="B682" s="1" t="s">
        <v>3290</v>
      </c>
    </row>
    <row r="683" spans="1:14" customHeight="1" ht="12.75">
      <c r="A683" s="1" t="s">
        <v>1232</v>
      </c>
      <c r="B683" s="1" t="s">
        <v>3292</v>
      </c>
    </row>
    <row r="684" spans="1:14" customHeight="1" ht="12.75">
      <c r="A684" s="1" t="s">
        <v>1232</v>
      </c>
      <c r="B684" s="1" t="s">
        <v>3293</v>
      </c>
    </row>
    <row r="685" spans="1:14" customHeight="1" ht="12.75">
      <c r="A685" s="1" t="s">
        <v>1232</v>
      </c>
      <c r="B685" s="1" t="s">
        <v>3296</v>
      </c>
    </row>
    <row r="686" spans="1:14" customHeight="1" ht="12.75">
      <c r="A686" s="1" t="s">
        <v>1232</v>
      </c>
      <c r="B686" s="1" t="s">
        <v>3297</v>
      </c>
    </row>
    <row r="687" spans="1:14" customHeight="1" ht="12.75">
      <c r="A687" s="1" t="s">
        <v>1232</v>
      </c>
      <c r="B687" s="1" t="s">
        <v>3298</v>
      </c>
    </row>
    <row r="688" spans="1:14" customHeight="1" ht="12.75">
      <c r="A688" s="1" t="s">
        <v>1232</v>
      </c>
      <c r="B688" s="1" t="s">
        <v>3302</v>
      </c>
    </row>
    <row r="689" spans="1:14" customHeight="1" ht="12.75">
      <c r="A689" s="1" t="s">
        <v>1232</v>
      </c>
      <c r="B689" s="1" t="s">
        <v>3305</v>
      </c>
    </row>
    <row r="690" spans="1:14" customHeight="1" ht="12.75">
      <c r="A690" s="1" t="s">
        <v>1232</v>
      </c>
      <c r="B690" s="1" t="s">
        <v>3306</v>
      </c>
    </row>
    <row r="691" spans="1:14" customHeight="1" ht="12.75">
      <c r="A691" s="1" t="s">
        <v>1232</v>
      </c>
      <c r="B691" s="1" t="s">
        <v>3308</v>
      </c>
    </row>
    <row r="692" spans="1:14" customHeight="1" ht="12.75">
      <c r="A692" s="1" t="s">
        <v>1232</v>
      </c>
      <c r="B692" s="1" t="s">
        <v>3318</v>
      </c>
    </row>
    <row r="693" spans="1:14" customHeight="1" ht="12.75">
      <c r="A693" s="1" t="s">
        <v>1232</v>
      </c>
      <c r="B693" s="1" t="s">
        <v>3319</v>
      </c>
    </row>
    <row r="694" spans="1:14" customHeight="1" ht="12.75">
      <c r="A694" s="1" t="s">
        <v>1232</v>
      </c>
      <c r="B694" s="1" t="s">
        <v>3322</v>
      </c>
    </row>
    <row r="695" spans="1:14" customHeight="1" ht="12.75">
      <c r="A695" s="1" t="s">
        <v>1232</v>
      </c>
      <c r="B695" s="1" t="s">
        <v>3324</v>
      </c>
    </row>
    <row r="696" spans="1:14" customHeight="1" ht="12.75">
      <c r="A696" s="1" t="s">
        <v>1232</v>
      </c>
      <c r="B696" s="1" t="s">
        <v>3328</v>
      </c>
    </row>
    <row r="697" spans="1:14" customHeight="1" ht="12.75">
      <c r="A697" s="1" t="s">
        <v>1232</v>
      </c>
      <c r="B697" s="1" t="s">
        <v>3329</v>
      </c>
    </row>
    <row r="698" spans="1:14" customHeight="1" ht="12.75">
      <c r="A698" s="1" t="s">
        <v>1232</v>
      </c>
      <c r="B698" s="1" t="s">
        <v>3330</v>
      </c>
    </row>
    <row r="699" spans="1:14" customHeight="1" ht="12.75">
      <c r="A699" s="1" t="s">
        <v>1232</v>
      </c>
      <c r="B699" s="1" t="s">
        <v>3333</v>
      </c>
    </row>
    <row r="700" spans="1:14" customHeight="1" ht="12.75">
      <c r="A700" s="1" t="s">
        <v>1232</v>
      </c>
      <c r="B700" s="1" t="s">
        <v>3335</v>
      </c>
    </row>
    <row r="701" spans="1:14" customHeight="1" ht="12.75">
      <c r="A701" s="1" t="s">
        <v>1232</v>
      </c>
      <c r="B701" s="1" t="s">
        <v>3337</v>
      </c>
    </row>
    <row r="702" spans="1:14" customHeight="1" ht="12.75">
      <c r="A702" s="1" t="s">
        <v>1232</v>
      </c>
      <c r="B702" s="1" t="s">
        <v>3339</v>
      </c>
    </row>
    <row r="703" spans="1:14" customHeight="1" ht="12.75">
      <c r="A703" s="1" t="s">
        <v>1232</v>
      </c>
      <c r="B703" s="1" t="s">
        <v>997</v>
      </c>
    </row>
    <row r="704" spans="1:14" customHeight="1" ht="12.75">
      <c r="A704" s="1" t="s">
        <v>1233</v>
      </c>
      <c r="B704" s="1" t="s">
        <v>998</v>
      </c>
    </row>
    <row r="705" spans="1:14" customHeight="1" ht="12.75">
      <c r="A705" s="1" t="s">
        <v>1234</v>
      </c>
      <c r="B705" s="1" t="s">
        <v>3283</v>
      </c>
    </row>
    <row r="706" spans="1:14" customHeight="1" ht="12.75">
      <c r="A706" s="1" t="s">
        <v>1234</v>
      </c>
      <c r="B706" s="1" t="s">
        <v>3289</v>
      </c>
    </row>
    <row r="707" spans="1:14" customHeight="1" ht="12.75">
      <c r="A707" s="1" t="s">
        <v>1234</v>
      </c>
      <c r="B707" s="1" t="s">
        <v>3293</v>
      </c>
    </row>
    <row r="708" spans="1:14" customHeight="1" ht="12.75">
      <c r="A708" s="1" t="s">
        <v>1234</v>
      </c>
      <c r="B708" s="1" t="s">
        <v>3298</v>
      </c>
    </row>
    <row r="709" spans="1:14" customHeight="1" ht="12.75">
      <c r="A709" s="1" t="s">
        <v>1234</v>
      </c>
      <c r="B709" s="1" t="s">
        <v>3306</v>
      </c>
    </row>
    <row r="710" spans="1:14" customHeight="1" ht="12.75">
      <c r="A710" s="1" t="s">
        <v>1234</v>
      </c>
      <c r="B710" s="1" t="s">
        <v>999</v>
      </c>
    </row>
    <row r="711" spans="1:14" customHeight="1" ht="12.75">
      <c r="A711" s="1" t="s">
        <v>1235</v>
      </c>
      <c r="B711" s="1" t="s">
        <v>1000</v>
      </c>
    </row>
    <row r="712" spans="1:14" customHeight="1" ht="12.75">
      <c r="A712" s="1" t="s">
        <v>1236</v>
      </c>
      <c r="B712" s="1" t="s">
        <v>3292</v>
      </c>
    </row>
    <row r="713" spans="1:14" customHeight="1" ht="12.75">
      <c r="A713" s="1" t="s">
        <v>1236</v>
      </c>
      <c r="B713" s="1" t="s">
        <v>1001</v>
      </c>
    </row>
    <row r="714" spans="1:14" customHeight="1" ht="12.75">
      <c r="A714" s="1" t="s">
        <v>1237</v>
      </c>
      <c r="B714" s="1" t="s">
        <v>1002</v>
      </c>
    </row>
    <row r="715" spans="1:14" customHeight="1" ht="12.75">
      <c r="A715" s="1" t="s">
        <v>1238</v>
      </c>
      <c r="B715" s="1" t="s">
        <v>1003</v>
      </c>
    </row>
    <row r="716" spans="1:14" customHeight="1" ht="12.75">
      <c r="A716" s="1" t="s">
        <v>1239</v>
      </c>
      <c r="B716" s="1" t="s">
        <v>1004</v>
      </c>
    </row>
    <row r="717" spans="1:14" customHeight="1" ht="12.75">
      <c r="A717" s="1" t="s">
        <v>1240</v>
      </c>
      <c r="B717" s="1" t="s">
        <v>3304</v>
      </c>
    </row>
    <row r="718" spans="1:14" customHeight="1" ht="12.75">
      <c r="A718" s="1" t="s">
        <v>1240</v>
      </c>
      <c r="B718" s="1" t="s">
        <v>3306</v>
      </c>
    </row>
    <row r="719" spans="1:14" customHeight="1" ht="12.75">
      <c r="A719" s="1" t="s">
        <v>1240</v>
      </c>
      <c r="B719" s="1" t="s">
        <v>3327</v>
      </c>
    </row>
    <row r="720" spans="1:14" customHeight="1" ht="12.75">
      <c r="A720" s="1" t="s">
        <v>1240</v>
      </c>
      <c r="B720" s="1" t="s">
        <v>3338</v>
      </c>
    </row>
    <row r="721" spans="1:14" customHeight="1" ht="12.75">
      <c r="A721" s="1" t="s">
        <v>1240</v>
      </c>
      <c r="B721" s="1" t="s">
        <v>1005</v>
      </c>
    </row>
    <row r="722" spans="1:14" customHeight="1" ht="12.75">
      <c r="A722" s="1" t="s">
        <v>1241</v>
      </c>
      <c r="B722" s="1" t="s">
        <v>3304</v>
      </c>
    </row>
    <row r="723" spans="1:14" customHeight="1" ht="12.75">
      <c r="A723" s="1" t="s">
        <v>1241</v>
      </c>
      <c r="B723" s="1" t="s">
        <v>3327</v>
      </c>
    </row>
    <row r="724" spans="1:14" customHeight="1" ht="12.75">
      <c r="A724" s="1" t="s">
        <v>1241</v>
      </c>
      <c r="B724" s="1" t="s">
        <v>3338</v>
      </c>
    </row>
    <row r="725" spans="1:14" customHeight="1" ht="12.75">
      <c r="A725" s="1" t="s">
        <v>1241</v>
      </c>
      <c r="B725" s="1" t="s">
        <v>1006</v>
      </c>
    </row>
    <row r="726" spans="1:14" customHeight="1" ht="12.75">
      <c r="A726" s="1" t="s">
        <v>1242</v>
      </c>
      <c r="B726" s="1" t="s">
        <v>3280</v>
      </c>
    </row>
    <row r="727" spans="1:14" customHeight="1" ht="12.75">
      <c r="A727" s="1" t="s">
        <v>1242</v>
      </c>
      <c r="B727" s="1" t="s">
        <v>3319</v>
      </c>
    </row>
    <row r="728" spans="1:14" customHeight="1" ht="12.75">
      <c r="A728" s="1" t="s">
        <v>1242</v>
      </c>
      <c r="B728" s="1" t="s">
        <v>3324</v>
      </c>
    </row>
    <row r="729" spans="1:14" customHeight="1" ht="12.75">
      <c r="A729" s="1" t="s">
        <v>1242</v>
      </c>
      <c r="B729" s="1" t="s">
        <v>3329</v>
      </c>
    </row>
    <row r="730" spans="1:14" customHeight="1" ht="12.75">
      <c r="A730" s="1" t="s">
        <v>1242</v>
      </c>
      <c r="B730" s="1" t="s">
        <v>3335</v>
      </c>
    </row>
    <row r="731" spans="1:14" customHeight="1" ht="12.75">
      <c r="A731" s="1" t="s">
        <v>1242</v>
      </c>
      <c r="B731" s="1" t="s">
        <v>3337</v>
      </c>
    </row>
    <row r="732" spans="1:14" customHeight="1" ht="12.75">
      <c r="A732" s="1" t="s">
        <v>1242</v>
      </c>
      <c r="B732" s="1" t="s">
        <v>1007</v>
      </c>
    </row>
    <row r="733" spans="1:14" customHeight="1" ht="12.75">
      <c r="A733" s="1" t="s">
        <v>1243</v>
      </c>
      <c r="B733" s="1" t="s">
        <v>3317</v>
      </c>
    </row>
    <row r="734" spans="1:14" customHeight="1" ht="12.75">
      <c r="A734" s="1" t="s">
        <v>1243</v>
      </c>
      <c r="B734" s="1" t="s">
        <v>3334</v>
      </c>
    </row>
    <row r="735" spans="1:14" customHeight="1" ht="12.75">
      <c r="A735" s="1" t="s">
        <v>1243</v>
      </c>
      <c r="B735" s="1" t="s">
        <v>1008</v>
      </c>
    </row>
    <row r="736" spans="1:14" customHeight="1" ht="12.75">
      <c r="A736" s="1" t="s">
        <v>1244</v>
      </c>
      <c r="B736" s="1" t="s">
        <v>1009</v>
      </c>
    </row>
    <row r="737" spans="1:14" customHeight="1" ht="12.75">
      <c r="A737" s="1" t="s">
        <v>1245</v>
      </c>
      <c r="B737" s="1" t="s">
        <v>3343</v>
      </c>
    </row>
    <row r="738" spans="1:14" customHeight="1" ht="12.75">
      <c r="A738" s="1" t="s">
        <v>1245</v>
      </c>
      <c r="B738" s="1" t="s">
        <v>3344</v>
      </c>
    </row>
    <row r="739" spans="1:14" customHeight="1" ht="12.75">
      <c r="A739" s="1" t="s">
        <v>1245</v>
      </c>
      <c r="B739" s="1" t="s">
        <v>3346</v>
      </c>
    </row>
    <row r="740" spans="1:14" customHeight="1" ht="12.75">
      <c r="A740" s="1" t="s">
        <v>1245</v>
      </c>
      <c r="B740" s="1" t="s">
        <v>3347</v>
      </c>
    </row>
    <row r="741" spans="1:14" customHeight="1" ht="12.75">
      <c r="A741" s="1" t="s">
        <v>1245</v>
      </c>
      <c r="B741" s="1" t="s">
        <v>3348</v>
      </c>
    </row>
    <row r="742" spans="1:14" customHeight="1" ht="12.75">
      <c r="A742" s="1" t="s">
        <v>1245</v>
      </c>
      <c r="B742" s="1" t="s">
        <v>3350</v>
      </c>
    </row>
    <row r="743" spans="1:14" customHeight="1" ht="12.75">
      <c r="A743" s="1" t="s">
        <v>1245</v>
      </c>
      <c r="B743" s="1" t="s">
        <v>3351</v>
      </c>
    </row>
    <row r="744" spans="1:14" customHeight="1" ht="12.75">
      <c r="A744" s="1" t="s">
        <v>1245</v>
      </c>
      <c r="B744" s="1" t="s">
        <v>3352</v>
      </c>
    </row>
    <row r="745" spans="1:14" customHeight="1" ht="12.75">
      <c r="A745" s="1" t="s">
        <v>1245</v>
      </c>
      <c r="B745" s="1" t="s">
        <v>3354</v>
      </c>
    </row>
    <row r="746" spans="1:14" customHeight="1" ht="12.75">
      <c r="A746" s="1" t="s">
        <v>1245</v>
      </c>
      <c r="B746" s="1" t="s">
        <v>3355</v>
      </c>
    </row>
    <row r="747" spans="1:14" customHeight="1" ht="12.75">
      <c r="A747" s="1" t="s">
        <v>1245</v>
      </c>
      <c r="B747" s="1" t="s">
        <v>3356</v>
      </c>
    </row>
    <row r="748" spans="1:14" customHeight="1" ht="12.75">
      <c r="A748" s="1" t="s">
        <v>1245</v>
      </c>
      <c r="B748" s="1" t="s">
        <v>3360</v>
      </c>
    </row>
    <row r="749" spans="1:14" customHeight="1" ht="12.75">
      <c r="A749" s="1" t="s">
        <v>1245</v>
      </c>
      <c r="B749" s="1" t="s">
        <v>3361</v>
      </c>
    </row>
    <row r="750" spans="1:14" customHeight="1" ht="12.75">
      <c r="A750" s="1" t="s">
        <v>1245</v>
      </c>
      <c r="B750" s="1" t="s">
        <v>1010</v>
      </c>
    </row>
    <row r="751" spans="1:14" customHeight="1" ht="12.75">
      <c r="A751" s="1" t="s">
        <v>1246</v>
      </c>
      <c r="B751" s="1" t="s">
        <v>3291</v>
      </c>
    </row>
    <row r="752" spans="1:14" customHeight="1" ht="12.75">
      <c r="A752" s="1" t="s">
        <v>1246</v>
      </c>
      <c r="B752" s="1" t="s">
        <v>3307</v>
      </c>
    </row>
    <row r="753" spans="1:14" customHeight="1" ht="12.75">
      <c r="A753" s="1" t="s">
        <v>1246</v>
      </c>
      <c r="B753" s="1" t="s">
        <v>3323</v>
      </c>
    </row>
    <row r="754" spans="1:14" customHeight="1" ht="12.75">
      <c r="A754" s="1" t="s">
        <v>1246</v>
      </c>
      <c r="B754" s="1" t="s">
        <v>3326</v>
      </c>
    </row>
    <row r="755" spans="1:14" customHeight="1" ht="12.75">
      <c r="A755" s="1" t="s">
        <v>1246</v>
      </c>
      <c r="B755" s="1" t="s">
        <v>1011</v>
      </c>
    </row>
    <row r="756" spans="1:14" customHeight="1" ht="12.75">
      <c r="A756" s="1" t="s">
        <v>1247</v>
      </c>
      <c r="B756" s="1" t="s">
        <v>1012</v>
      </c>
    </row>
    <row r="757" spans="1:14" customHeight="1" ht="12.75">
      <c r="A757" s="1" t="s">
        <v>1248</v>
      </c>
      <c r="B757" s="1" t="s">
        <v>1013</v>
      </c>
    </row>
    <row r="758" spans="1:14" customHeight="1" ht="12.75">
      <c r="A758" s="1" t="s">
        <v>1249</v>
      </c>
      <c r="B758" s="1" t="s">
        <v>1014</v>
      </c>
    </row>
    <row r="759" spans="1:14" customHeight="1" ht="12.75">
      <c r="A759" s="1" t="s">
        <v>1250</v>
      </c>
      <c r="B759" s="1" t="s">
        <v>1015</v>
      </c>
    </row>
    <row r="760" spans="1:14" customHeight="1" ht="12.75">
      <c r="A760" s="1" t="s">
        <v>1251</v>
      </c>
      <c r="B760" s="1" t="s">
        <v>1016</v>
      </c>
    </row>
    <row r="761" spans="1:14" customHeight="1" ht="12.75">
      <c r="A761" s="1" t="s">
        <v>1252</v>
      </c>
      <c r="B761" s="1" t="s">
        <v>3304</v>
      </c>
    </row>
    <row r="762" spans="1:14" customHeight="1" ht="12.75">
      <c r="A762" s="1" t="s">
        <v>1252</v>
      </c>
      <c r="B762" s="1" t="s">
        <v>3327</v>
      </c>
    </row>
    <row r="763" spans="1:14" customHeight="1" ht="12.75">
      <c r="A763" s="1" t="s">
        <v>1252</v>
      </c>
      <c r="B763" s="1" t="s">
        <v>3338</v>
      </c>
    </row>
    <row r="764" spans="1:14" customHeight="1" ht="12.75">
      <c r="A764" s="1" t="s">
        <v>1252</v>
      </c>
      <c r="B764" s="1" t="s">
        <v>1017</v>
      </c>
    </row>
    <row r="765" spans="1:14" customHeight="1" ht="12.75">
      <c r="A765" s="1" t="s">
        <v>1253</v>
      </c>
      <c r="B765" s="1" t="s">
        <v>1018</v>
      </c>
    </row>
    <row r="766" spans="1:14" customHeight="1" ht="12.75">
      <c r="A766" s="1" t="s">
        <v>1254</v>
      </c>
      <c r="B766" s="1" t="s">
        <v>3291</v>
      </c>
    </row>
    <row r="767" spans="1:14" customHeight="1" ht="12.75">
      <c r="A767" s="1" t="s">
        <v>1254</v>
      </c>
      <c r="B767" s="1" t="s">
        <v>3306</v>
      </c>
    </row>
    <row r="768" spans="1:14" customHeight="1" ht="12.75">
      <c r="A768" s="1" t="s">
        <v>1254</v>
      </c>
      <c r="B768" s="1" t="s">
        <v>3307</v>
      </c>
    </row>
    <row r="769" spans="1:14" customHeight="1" ht="12.75">
      <c r="A769" s="1" t="s">
        <v>1254</v>
      </c>
      <c r="B769" s="1" t="s">
        <v>3323</v>
      </c>
    </row>
    <row r="770" spans="1:14" customHeight="1" ht="12.75">
      <c r="A770" s="1" t="s">
        <v>1254</v>
      </c>
      <c r="B770" s="1" t="s">
        <v>3326</v>
      </c>
    </row>
    <row r="771" spans="1:14" customHeight="1" ht="12.75">
      <c r="A771" s="1" t="s">
        <v>1254</v>
      </c>
      <c r="B771" s="1" t="s">
        <v>1019</v>
      </c>
    </row>
    <row r="772" spans="1:14" customHeight="1" ht="12.75">
      <c r="A772" s="1" t="s">
        <v>1255</v>
      </c>
      <c r="B772" s="1" t="s">
        <v>1020</v>
      </c>
    </row>
    <row r="773" spans="1:14" customHeight="1" ht="12.75">
      <c r="A773" s="1" t="s">
        <v>1256</v>
      </c>
      <c r="B773" s="1" t="s">
        <v>1021</v>
      </c>
    </row>
    <row r="774" spans="1:14" customHeight="1" ht="12.75">
      <c r="A774" s="1" t="s">
        <v>1257</v>
      </c>
      <c r="B774" s="1" t="s">
        <v>1022</v>
      </c>
    </row>
    <row r="775" spans="1:14" customHeight="1" ht="12.75">
      <c r="A775" s="1" t="s">
        <v>1258</v>
      </c>
      <c r="B775" s="1" t="s">
        <v>1023</v>
      </c>
    </row>
    <row r="776" spans="1:14" customHeight="1" ht="12.75">
      <c r="A776" s="1" t="s">
        <v>1259</v>
      </c>
      <c r="B776" s="1" t="s">
        <v>1024</v>
      </c>
    </row>
    <row r="777" spans="1:14" customHeight="1" ht="12.75">
      <c r="A777" s="1" t="s">
        <v>1260</v>
      </c>
      <c r="B777" s="1" t="s">
        <v>3311</v>
      </c>
    </row>
    <row r="778" spans="1:14" customHeight="1" ht="12.75">
      <c r="A778" s="1" t="s">
        <v>1260</v>
      </c>
      <c r="B778" s="1" t="s">
        <v>1025</v>
      </c>
    </row>
    <row r="779" spans="1:14" customHeight="1" ht="12.75">
      <c r="A779" s="1" t="s">
        <v>1261</v>
      </c>
      <c r="B779" s="1" t="s">
        <v>1026</v>
      </c>
    </row>
    <row r="780" spans="1:14" customHeight="1" ht="12.75">
      <c r="A780" s="1" t="s">
        <v>1262</v>
      </c>
      <c r="B780" s="1" t="s">
        <v>3317</v>
      </c>
    </row>
    <row r="781" spans="1:14" customHeight="1" ht="12.75">
      <c r="A781" s="1" t="s">
        <v>1262</v>
      </c>
      <c r="B781" s="1" t="s">
        <v>3334</v>
      </c>
    </row>
    <row r="782" spans="1:14" customHeight="1" ht="12.75">
      <c r="A782" s="1" t="s">
        <v>1262</v>
      </c>
      <c r="B782" s="1" t="s">
        <v>1027</v>
      </c>
    </row>
    <row r="783" spans="1:14" customHeight="1" ht="12.75">
      <c r="A783" s="1" t="s">
        <v>1263</v>
      </c>
      <c r="B783" s="1" t="s">
        <v>3281</v>
      </c>
    </row>
    <row r="784" spans="1:14" customHeight="1" ht="12.75">
      <c r="A784" s="1" t="s">
        <v>1263</v>
      </c>
      <c r="B784" s="1" t="s">
        <v>3308</v>
      </c>
    </row>
    <row r="785" spans="1:14" customHeight="1" ht="12.75">
      <c r="A785" s="1" t="s">
        <v>1263</v>
      </c>
      <c r="B785" s="1" t="s">
        <v>3330</v>
      </c>
    </row>
    <row r="786" spans="1:14" customHeight="1" ht="12.75">
      <c r="A786" s="1" t="s">
        <v>1263</v>
      </c>
      <c r="B786" s="1" t="s">
        <v>3331</v>
      </c>
    </row>
    <row r="787" spans="1:14" customHeight="1" ht="12.75">
      <c r="A787" s="1" t="s">
        <v>1263</v>
      </c>
      <c r="B787" s="1" t="s">
        <v>1028</v>
      </c>
    </row>
    <row r="788" spans="1:14" customHeight="1" ht="12.75">
      <c r="A788" s="1" t="s">
        <v>1264</v>
      </c>
      <c r="B788" s="1" t="s">
        <v>3339</v>
      </c>
    </row>
    <row r="789" spans="1:14" customHeight="1" ht="12.75">
      <c r="A789" s="1" t="s">
        <v>1264</v>
      </c>
      <c r="B789" s="1" t="s">
        <v>1029</v>
      </c>
    </row>
    <row r="790" spans="1:14" customHeight="1" ht="12.75">
      <c r="A790" s="1" t="s">
        <v>1727</v>
      </c>
      <c r="B790" s="1" t="s">
        <v>3280</v>
      </c>
    </row>
    <row r="791" spans="1:14" customHeight="1" ht="12.75">
      <c r="A791" s="1" t="s">
        <v>1727</v>
      </c>
      <c r="B791" s="1" t="s">
        <v>3324</v>
      </c>
    </row>
    <row r="792" spans="1:14" customHeight="1" ht="12.75">
      <c r="A792" s="1" t="s">
        <v>1727</v>
      </c>
      <c r="B792" s="1" t="s">
        <v>3329</v>
      </c>
    </row>
    <row r="793" spans="1:14" customHeight="1" ht="12.75">
      <c r="A793" s="1" t="s">
        <v>1727</v>
      </c>
      <c r="B793" s="1" t="s">
        <v>3337</v>
      </c>
    </row>
    <row r="794" spans="1:14" customHeight="1" ht="12.75">
      <c r="A794" s="1" t="s">
        <v>1727</v>
      </c>
      <c r="B794" s="1" t="s">
        <v>1030</v>
      </c>
    </row>
    <row r="795" spans="1:14" customHeight="1" ht="12.75">
      <c r="A795" s="1" t="s">
        <v>1728</v>
      </c>
      <c r="B795" s="1" t="s">
        <v>1031</v>
      </c>
    </row>
    <row r="796" spans="1:14" customHeight="1" ht="12.75">
      <c r="A796" s="1" t="s">
        <v>1729</v>
      </c>
      <c r="B796" s="1" t="s">
        <v>3282</v>
      </c>
    </row>
    <row r="797" spans="1:14" customHeight="1" ht="12.75">
      <c r="A797" s="1" t="s">
        <v>1729</v>
      </c>
      <c r="B797" s="1" t="s">
        <v>3283</v>
      </c>
    </row>
    <row r="798" spans="1:14" customHeight="1" ht="12.75">
      <c r="A798" s="1" t="s">
        <v>1729</v>
      </c>
      <c r="B798" s="1" t="s">
        <v>3289</v>
      </c>
    </row>
    <row r="799" spans="1:14" customHeight="1" ht="12.75">
      <c r="A799" s="1" t="s">
        <v>1729</v>
      </c>
      <c r="B799" s="1" t="s">
        <v>3290</v>
      </c>
    </row>
    <row r="800" spans="1:14" customHeight="1" ht="12.75">
      <c r="A800" s="1" t="s">
        <v>1729</v>
      </c>
      <c r="B800" s="1" t="s">
        <v>3292</v>
      </c>
    </row>
    <row r="801" spans="1:14" customHeight="1" ht="12.75">
      <c r="A801" s="1" t="s">
        <v>1729</v>
      </c>
      <c r="B801" s="1" t="s">
        <v>3293</v>
      </c>
    </row>
    <row r="802" spans="1:14" customHeight="1" ht="12.75">
      <c r="A802" s="1" t="s">
        <v>1729</v>
      </c>
      <c r="B802" s="1" t="s">
        <v>3296</v>
      </c>
    </row>
    <row r="803" spans="1:14" customHeight="1" ht="12.75">
      <c r="A803" s="1" t="s">
        <v>1729</v>
      </c>
      <c r="B803" s="1" t="s">
        <v>3297</v>
      </c>
    </row>
    <row r="804" spans="1:14" customHeight="1" ht="12.75">
      <c r="A804" s="1" t="s">
        <v>1729</v>
      </c>
      <c r="B804" s="1" t="s">
        <v>3298</v>
      </c>
    </row>
    <row r="805" spans="1:14" customHeight="1" ht="12.75">
      <c r="A805" s="1" t="s">
        <v>1729</v>
      </c>
      <c r="B805" s="1" t="s">
        <v>3302</v>
      </c>
    </row>
    <row r="806" spans="1:14" customHeight="1" ht="12.75">
      <c r="A806" s="1" t="s">
        <v>1729</v>
      </c>
      <c r="B806" s="1" t="s">
        <v>3305</v>
      </c>
    </row>
    <row r="807" spans="1:14" customHeight="1" ht="12.75">
      <c r="A807" s="1" t="s">
        <v>1729</v>
      </c>
      <c r="B807" s="1" t="s">
        <v>3318</v>
      </c>
    </row>
    <row r="808" spans="1:14" customHeight="1" ht="12.75">
      <c r="A808" s="1" t="s">
        <v>1729</v>
      </c>
      <c r="B808" s="1" t="s">
        <v>1032</v>
      </c>
    </row>
    <row r="809" spans="1:14" customHeight="1" ht="12.75">
      <c r="A809" s="1" t="s">
        <v>1730</v>
      </c>
      <c r="B809" s="1" t="s">
        <v>3322</v>
      </c>
    </row>
    <row r="810" spans="1:14" customHeight="1" ht="12.75">
      <c r="A810" s="1" t="s">
        <v>1730</v>
      </c>
      <c r="B810" s="1" t="s">
        <v>3328</v>
      </c>
    </row>
    <row r="811" spans="1:14" customHeight="1" ht="12.75">
      <c r="A811" s="1" t="s">
        <v>1730</v>
      </c>
      <c r="B811" s="1" t="s">
        <v>3333</v>
      </c>
    </row>
    <row r="812" spans="1:14" customHeight="1" ht="12.75">
      <c r="A812" s="1" t="s">
        <v>1730</v>
      </c>
      <c r="B812" s="1" t="s">
        <v>1033</v>
      </c>
    </row>
    <row r="813" spans="1:14" customHeight="1" ht="12.75">
      <c r="A813" s="1" t="s">
        <v>1731</v>
      </c>
      <c r="B813" s="1" t="s">
        <v>3319</v>
      </c>
    </row>
    <row r="814" spans="1:14" customHeight="1" ht="12.75">
      <c r="A814" s="1" t="s">
        <v>1731</v>
      </c>
      <c r="B814" s="1" t="s">
        <v>3335</v>
      </c>
    </row>
    <row r="815" spans="1:14" customHeight="1" ht="12.75">
      <c r="A815" s="1" t="s">
        <v>1731</v>
      </c>
      <c r="B815" s="1" t="s">
        <v>1034</v>
      </c>
    </row>
    <row r="816" spans="1:14" customHeight="1" ht="12.75">
      <c r="A816" s="1" t="s">
        <v>1732</v>
      </c>
      <c r="B816" s="1" t="s">
        <v>3300</v>
      </c>
    </row>
    <row r="817" spans="1:14" customHeight="1" ht="12.75">
      <c r="A817" s="1" t="s">
        <v>1732</v>
      </c>
      <c r="B817" s="1" t="s">
        <v>1035</v>
      </c>
    </row>
    <row r="818" spans="1:14" customHeight="1" ht="12.75">
      <c r="A818" s="1" t="s">
        <v>1733</v>
      </c>
      <c r="B818" s="1" t="s">
        <v>1036</v>
      </c>
    </row>
    <row r="819" spans="1:14" customHeight="1" ht="12.75">
      <c r="A819" s="1" t="s">
        <v>1734</v>
      </c>
      <c r="B819" s="1" t="s">
        <v>1037</v>
      </c>
    </row>
    <row r="820" spans="1:14" customHeight="1" ht="12.75">
      <c r="A820" s="1" t="s">
        <v>1735</v>
      </c>
      <c r="B820" s="1" t="s">
        <v>1038</v>
      </c>
    </row>
    <row r="821" spans="1:14" customHeight="1" ht="12.75">
      <c r="A821" s="1" t="s">
        <v>1736</v>
      </c>
      <c r="B821" s="1" t="s">
        <v>1039</v>
      </c>
    </row>
    <row r="822" spans="1:14" customHeight="1" ht="12.75">
      <c r="A822" s="1" t="s">
        <v>1737</v>
      </c>
      <c r="B822" s="1" t="s">
        <v>3343</v>
      </c>
    </row>
    <row r="823" spans="1:14" customHeight="1" ht="12.75">
      <c r="A823" s="1" t="s">
        <v>1737</v>
      </c>
      <c r="B823" s="1" t="s">
        <v>3344</v>
      </c>
    </row>
    <row r="824" spans="1:14" customHeight="1" ht="12.75">
      <c r="A824" s="1" t="s">
        <v>1737</v>
      </c>
      <c r="B824" s="1" t="s">
        <v>3345</v>
      </c>
    </row>
    <row r="825" spans="1:14" customHeight="1" ht="12.75">
      <c r="A825" s="1" t="s">
        <v>1737</v>
      </c>
      <c r="B825" s="1" t="s">
        <v>3346</v>
      </c>
    </row>
    <row r="826" spans="1:14" customHeight="1" ht="12.75">
      <c r="A826" s="1" t="s">
        <v>1737</v>
      </c>
      <c r="B826" s="1" t="s">
        <v>3347</v>
      </c>
    </row>
    <row r="827" spans="1:14" customHeight="1" ht="12.75">
      <c r="A827" s="1" t="s">
        <v>1737</v>
      </c>
      <c r="B827" s="1" t="s">
        <v>3348</v>
      </c>
    </row>
    <row r="828" spans="1:14" customHeight="1" ht="12.75">
      <c r="A828" s="1" t="s">
        <v>1737</v>
      </c>
      <c r="B828" s="1" t="s">
        <v>3350</v>
      </c>
    </row>
    <row r="829" spans="1:14" customHeight="1" ht="12.75">
      <c r="A829" s="1" t="s">
        <v>1737</v>
      </c>
      <c r="B829" s="1" t="s">
        <v>3351</v>
      </c>
    </row>
    <row r="830" spans="1:14" customHeight="1" ht="12.75">
      <c r="A830" s="1" t="s">
        <v>1737</v>
      </c>
      <c r="B830" s="1" t="s">
        <v>3352</v>
      </c>
    </row>
    <row r="831" spans="1:14" customHeight="1" ht="12.75">
      <c r="A831" s="1" t="s">
        <v>1737</v>
      </c>
      <c r="B831" s="1" t="s">
        <v>3353</v>
      </c>
    </row>
    <row r="832" spans="1:14" customHeight="1" ht="12.75">
      <c r="A832" s="1" t="s">
        <v>1737</v>
      </c>
      <c r="B832" s="1" t="s">
        <v>3354</v>
      </c>
    </row>
    <row r="833" spans="1:14" customHeight="1" ht="12.75">
      <c r="A833" s="1" t="s">
        <v>1737</v>
      </c>
      <c r="B833" s="1" t="s">
        <v>3355</v>
      </c>
    </row>
    <row r="834" spans="1:14" customHeight="1" ht="12.75">
      <c r="A834" s="1" t="s">
        <v>1737</v>
      </c>
      <c r="B834" s="1" t="s">
        <v>3356</v>
      </c>
    </row>
    <row r="835" spans="1:14" customHeight="1" ht="12.75">
      <c r="A835" s="1" t="s">
        <v>1737</v>
      </c>
      <c r="B835" s="1" t="s">
        <v>3358</v>
      </c>
    </row>
    <row r="836" spans="1:14" customHeight="1" ht="12.75">
      <c r="A836" s="1" t="s">
        <v>1737</v>
      </c>
      <c r="B836" s="1" t="s">
        <v>3359</v>
      </c>
    </row>
    <row r="837" spans="1:14" customHeight="1" ht="12.75">
      <c r="A837" s="1" t="s">
        <v>1737</v>
      </c>
      <c r="B837" s="1" t="s">
        <v>3360</v>
      </c>
    </row>
    <row r="838" spans="1:14" customHeight="1" ht="12.75">
      <c r="A838" s="1" t="s">
        <v>1737</v>
      </c>
      <c r="B838" s="1" t="s">
        <v>3361</v>
      </c>
    </row>
    <row r="839" spans="1:14" customHeight="1" ht="12.75">
      <c r="A839" s="1" t="s">
        <v>1737</v>
      </c>
      <c r="B839" s="1" t="s">
        <v>1040</v>
      </c>
    </row>
    <row r="840" spans="1:14" customHeight="1" ht="12.75">
      <c r="A840" s="1" t="s">
        <v>1738</v>
      </c>
      <c r="B840" s="1" t="s">
        <v>3349</v>
      </c>
    </row>
    <row r="841" spans="1:14" customHeight="1" ht="12.75">
      <c r="A841" s="1" t="s">
        <v>1738</v>
      </c>
      <c r="B841" s="1" t="s">
        <v>1041</v>
      </c>
    </row>
    <row r="842" spans="1:14" customHeight="1" ht="12.75">
      <c r="A842" s="1" t="s">
        <v>1739</v>
      </c>
      <c r="B842" s="1" t="s">
        <v>3357</v>
      </c>
    </row>
    <row r="843" spans="1:14" customHeight="1" ht="12.75">
      <c r="A843" s="1" t="s">
        <v>1739</v>
      </c>
      <c r="B843" s="1" t="s">
        <v>1042</v>
      </c>
    </row>
    <row r="844" spans="1:14" customHeight="1" ht="12.75">
      <c r="A844" s="1" t="s">
        <v>1740</v>
      </c>
      <c r="B844" s="1" t="s">
        <v>1043</v>
      </c>
    </row>
    <row r="845" spans="1:14" customHeight="1" ht="12.75">
      <c r="A845" s="1" t="s">
        <v>1741</v>
      </c>
      <c r="B845" s="1" t="s">
        <v>1044</v>
      </c>
    </row>
    <row r="846" spans="1:14" customHeight="1" ht="12.75">
      <c r="A846" s="1" t="s">
        <v>1742</v>
      </c>
      <c r="B846" s="1" t="s">
        <v>1045</v>
      </c>
    </row>
    <row r="847" spans="1:14" customHeight="1" ht="12.75">
      <c r="A847" s="1" t="s">
        <v>1743</v>
      </c>
      <c r="B847" s="1" t="s">
        <v>1046</v>
      </c>
    </row>
    <row r="848" spans="1:14" customHeight="1" ht="12.75">
      <c r="A848" s="1" t="s">
        <v>1744</v>
      </c>
      <c r="B848" s="1" t="s">
        <v>1047</v>
      </c>
    </row>
    <row r="849" spans="1:14" customHeight="1" ht="12.75">
      <c r="A849" s="1" t="s">
        <v>1745</v>
      </c>
      <c r="B849" s="1" t="s">
        <v>1048</v>
      </c>
    </row>
    <row r="850" spans="1:14" customHeight="1" ht="12.75">
      <c r="A850" s="1" t="s">
        <v>1746</v>
      </c>
      <c r="B850" s="1" t="s">
        <v>1049</v>
      </c>
    </row>
    <row r="851" spans="1:14" customHeight="1" ht="12.75">
      <c r="A851" s="1" t="s">
        <v>1747</v>
      </c>
      <c r="B851" s="1" t="s">
        <v>1050</v>
      </c>
    </row>
    <row r="852" spans="1:14" customHeight="1" ht="12.75">
      <c r="A852" s="1" t="s">
        <v>1748</v>
      </c>
      <c r="B852" s="1" t="s">
        <v>1051</v>
      </c>
    </row>
    <row r="853" spans="1:14" customHeight="1" ht="12.75">
      <c r="A853" s="1" t="s">
        <v>1749</v>
      </c>
      <c r="B853" s="1" t="s">
        <v>1052</v>
      </c>
    </row>
    <row r="854" spans="1:14" customHeight="1" ht="12.75">
      <c r="A854" s="1" t="s">
        <v>1750</v>
      </c>
      <c r="B854" s="1" t="s">
        <v>1053</v>
      </c>
    </row>
    <row r="855" spans="1:14" customHeight="1" ht="12.75">
      <c r="A855" s="1" t="s">
        <v>1751</v>
      </c>
      <c r="B855" s="1" t="s">
        <v>1054</v>
      </c>
    </row>
    <row r="856" spans="1:14" customHeight="1" ht="12.75">
      <c r="A856" s="1" t="s">
        <v>1752</v>
      </c>
      <c r="B856" s="1" t="s">
        <v>1055</v>
      </c>
    </row>
    <row r="857" spans="1:14" customHeight="1" ht="12.75">
      <c r="A857" s="1" t="s">
        <v>1753</v>
      </c>
      <c r="B857" s="1" t="s">
        <v>3306</v>
      </c>
    </row>
    <row r="858" spans="1:14" customHeight="1" ht="12.75">
      <c r="A858" s="1" t="s">
        <v>1753</v>
      </c>
      <c r="B858" s="1" t="s">
        <v>1056</v>
      </c>
    </row>
    <row r="859" spans="1:14" customHeight="1" ht="12.75">
      <c r="A859" s="1" t="s">
        <v>1754</v>
      </c>
      <c r="B859" s="1" t="s">
        <v>3283</v>
      </c>
    </row>
    <row r="860" spans="1:14" customHeight="1" ht="12.75">
      <c r="A860" s="1" t="s">
        <v>1754</v>
      </c>
      <c r="B860" s="1" t="s">
        <v>3289</v>
      </c>
    </row>
    <row r="861" spans="1:14" customHeight="1" ht="12.75">
      <c r="A861" s="1" t="s">
        <v>1754</v>
      </c>
      <c r="B861" s="1" t="s">
        <v>3292</v>
      </c>
    </row>
    <row r="862" spans="1:14" customHeight="1" ht="12.75">
      <c r="A862" s="1" t="s">
        <v>1754</v>
      </c>
      <c r="B862" s="1" t="s">
        <v>3293</v>
      </c>
    </row>
    <row r="863" spans="1:14" customHeight="1" ht="12.75">
      <c r="A863" s="1" t="s">
        <v>1754</v>
      </c>
      <c r="B863" s="1" t="s">
        <v>3296</v>
      </c>
    </row>
    <row r="864" spans="1:14" customHeight="1" ht="12.75">
      <c r="A864" s="1" t="s">
        <v>1754</v>
      </c>
      <c r="B864" s="1" t="s">
        <v>3298</v>
      </c>
    </row>
    <row r="865" spans="1:14" customHeight="1" ht="12.75">
      <c r="A865" s="1" t="s">
        <v>1754</v>
      </c>
      <c r="B865" s="1" t="s">
        <v>3300</v>
      </c>
    </row>
    <row r="866" spans="1:14" customHeight="1" ht="12.75">
      <c r="A866" s="1" t="s">
        <v>1754</v>
      </c>
      <c r="B866" s="1" t="s">
        <v>1057</v>
      </c>
    </row>
    <row r="867" spans="1:14" customHeight="1" ht="12.75">
      <c r="A867" s="1" t="s">
        <v>1755</v>
      </c>
      <c r="B867" s="1" t="s">
        <v>3304</v>
      </c>
    </row>
    <row r="868" spans="1:14" customHeight="1" ht="12.75">
      <c r="A868" s="1" t="s">
        <v>1755</v>
      </c>
      <c r="B868" s="1" t="s">
        <v>3327</v>
      </c>
    </row>
    <row r="869" spans="1:14" customHeight="1" ht="12.75">
      <c r="A869" s="1" t="s">
        <v>1755</v>
      </c>
      <c r="B869" s="1" t="s">
        <v>3338</v>
      </c>
    </row>
    <row r="870" spans="1:14" customHeight="1" ht="12.75">
      <c r="A870" s="1" t="s">
        <v>1755</v>
      </c>
      <c r="B870" s="1" t="s">
        <v>1058</v>
      </c>
    </row>
    <row r="871" spans="1:14" customHeight="1" ht="12.75">
      <c r="A871" s="1" t="s">
        <v>1756</v>
      </c>
      <c r="B871" s="1" t="s">
        <v>1059</v>
      </c>
    </row>
    <row r="872" spans="1:14" customHeight="1" ht="12.75">
      <c r="A872" s="1" t="s">
        <v>1757</v>
      </c>
      <c r="B872" s="1" t="s">
        <v>3291</v>
      </c>
    </row>
    <row r="873" spans="1:14" customHeight="1" ht="12.75">
      <c r="A873" s="1" t="s">
        <v>1757</v>
      </c>
      <c r="B873" s="1" t="s">
        <v>3307</v>
      </c>
    </row>
    <row r="874" spans="1:14" customHeight="1" ht="12.75">
      <c r="A874" s="1" t="s">
        <v>1757</v>
      </c>
      <c r="B874" s="1" t="s">
        <v>3323</v>
      </c>
    </row>
    <row r="875" spans="1:14" customHeight="1" ht="12.75">
      <c r="A875" s="1" t="s">
        <v>1757</v>
      </c>
      <c r="B875" s="1" t="s">
        <v>3326</v>
      </c>
    </row>
    <row r="876" spans="1:14" customHeight="1" ht="12.75">
      <c r="A876" s="1" t="s">
        <v>1757</v>
      </c>
      <c r="B876" s="1" t="s">
        <v>1060</v>
      </c>
    </row>
    <row r="877" spans="1:14" customHeight="1" ht="12.75">
      <c r="A877" s="1" t="s">
        <v>1758</v>
      </c>
      <c r="B877" s="1" t="s">
        <v>1061</v>
      </c>
    </row>
    <row r="878" spans="1:14" customHeight="1" ht="12.75">
      <c r="A878" s="1" t="s">
        <v>1759</v>
      </c>
      <c r="B878" s="1" t="s">
        <v>1062</v>
      </c>
    </row>
    <row r="879" spans="1:14" customHeight="1" ht="12.75">
      <c r="A879" s="1" t="s">
        <v>1760</v>
      </c>
      <c r="B879" s="1" t="s">
        <v>3311</v>
      </c>
    </row>
    <row r="880" spans="1:14" customHeight="1" ht="12.75">
      <c r="A880" s="1" t="s">
        <v>1760</v>
      </c>
      <c r="B880" s="1" t="s">
        <v>1063</v>
      </c>
    </row>
    <row r="881" spans="1:14" customHeight="1" ht="12.75">
      <c r="A881" s="1" t="s">
        <v>1761</v>
      </c>
      <c r="B881" s="1" t="s">
        <v>3317</v>
      </c>
    </row>
    <row r="882" spans="1:14" customHeight="1" ht="12.75">
      <c r="A882" s="1" t="s">
        <v>1761</v>
      </c>
      <c r="B882" s="1" t="s">
        <v>3334</v>
      </c>
    </row>
    <row r="883" spans="1:14" customHeight="1" ht="12.75">
      <c r="A883" s="1" t="s">
        <v>1761</v>
      </c>
      <c r="B883" s="1" t="s">
        <v>1064</v>
      </c>
    </row>
    <row r="884" spans="1:14" customHeight="1" ht="12.75">
      <c r="A884" s="1" t="s">
        <v>1762</v>
      </c>
      <c r="B884" s="1" t="s">
        <v>1065</v>
      </c>
    </row>
    <row r="885" spans="1:14" customHeight="1" ht="12.75">
      <c r="A885" s="1" t="s">
        <v>1763</v>
      </c>
      <c r="B885" s="1" t="s">
        <v>1066</v>
      </c>
    </row>
    <row r="886" spans="1:14" customHeight="1" ht="12.75">
      <c r="A886" s="1" t="s">
        <v>1764</v>
      </c>
      <c r="B886" s="1" t="s">
        <v>3280</v>
      </c>
    </row>
    <row r="887" spans="1:14" customHeight="1" ht="12.75">
      <c r="A887" s="1" t="s">
        <v>1764</v>
      </c>
      <c r="B887" s="1" t="s">
        <v>3281</v>
      </c>
    </row>
    <row r="888" spans="1:14" customHeight="1" ht="12.75">
      <c r="A888" s="1" t="s">
        <v>1764</v>
      </c>
      <c r="B888" s="1" t="s">
        <v>3282</v>
      </c>
    </row>
    <row r="889" spans="1:14" customHeight="1" ht="12.75">
      <c r="A889" s="1" t="s">
        <v>1764</v>
      </c>
      <c r="B889" s="1" t="s">
        <v>3290</v>
      </c>
    </row>
    <row r="890" spans="1:14" customHeight="1" ht="12.75">
      <c r="A890" s="1" t="s">
        <v>1764</v>
      </c>
      <c r="B890" s="1" t="s">
        <v>3297</v>
      </c>
    </row>
    <row r="891" spans="1:14" customHeight="1" ht="12.75">
      <c r="A891" s="1" t="s">
        <v>1764</v>
      </c>
      <c r="B891" s="1" t="s">
        <v>3302</v>
      </c>
    </row>
    <row r="892" spans="1:14" customHeight="1" ht="12.75">
      <c r="A892" s="1" t="s">
        <v>1764</v>
      </c>
      <c r="B892" s="1" t="s">
        <v>3305</v>
      </c>
    </row>
    <row r="893" spans="1:14" customHeight="1" ht="12.75">
      <c r="A893" s="1" t="s">
        <v>1764</v>
      </c>
      <c r="B893" s="1" t="s">
        <v>3308</v>
      </c>
    </row>
    <row r="894" spans="1:14" customHeight="1" ht="12.75">
      <c r="A894" s="1" t="s">
        <v>1764</v>
      </c>
      <c r="B894" s="1" t="s">
        <v>3318</v>
      </c>
    </row>
    <row r="895" spans="1:14" customHeight="1" ht="12.75">
      <c r="A895" s="1" t="s">
        <v>1764</v>
      </c>
      <c r="B895" s="1" t="s">
        <v>3319</v>
      </c>
    </row>
    <row r="896" spans="1:14" customHeight="1" ht="12.75">
      <c r="A896" s="1" t="s">
        <v>1764</v>
      </c>
      <c r="B896" s="1" t="s">
        <v>3322</v>
      </c>
    </row>
    <row r="897" spans="1:14" customHeight="1" ht="12.75">
      <c r="A897" s="1" t="s">
        <v>1764</v>
      </c>
      <c r="B897" s="1" t="s">
        <v>3324</v>
      </c>
    </row>
    <row r="898" spans="1:14" customHeight="1" ht="12.75">
      <c r="A898" s="1" t="s">
        <v>1764</v>
      </c>
      <c r="B898" s="1" t="s">
        <v>3328</v>
      </c>
    </row>
    <row r="899" spans="1:14" customHeight="1" ht="12.75">
      <c r="A899" s="1" t="s">
        <v>1764</v>
      </c>
      <c r="B899" s="1" t="s">
        <v>3329</v>
      </c>
    </row>
    <row r="900" spans="1:14" customHeight="1" ht="12.75">
      <c r="A900" s="1" t="s">
        <v>1764</v>
      </c>
      <c r="B900" s="1" t="s">
        <v>3330</v>
      </c>
    </row>
    <row r="901" spans="1:14" customHeight="1" ht="12.75">
      <c r="A901" s="1" t="s">
        <v>1764</v>
      </c>
      <c r="B901" s="1" t="s">
        <v>3331</v>
      </c>
    </row>
    <row r="902" spans="1:14" customHeight="1" ht="12.75">
      <c r="A902" s="1" t="s">
        <v>1764</v>
      </c>
      <c r="B902" s="1" t="s">
        <v>3333</v>
      </c>
    </row>
    <row r="903" spans="1:14" customHeight="1" ht="12.75">
      <c r="A903" s="1" t="s">
        <v>1764</v>
      </c>
      <c r="B903" s="1" t="s">
        <v>3335</v>
      </c>
    </row>
    <row r="904" spans="1:14" customHeight="1" ht="12.75">
      <c r="A904" s="1" t="s">
        <v>1764</v>
      </c>
      <c r="B904" s="1" t="s">
        <v>3337</v>
      </c>
    </row>
    <row r="905" spans="1:14" customHeight="1" ht="12.75">
      <c r="A905" s="1" t="s">
        <v>1764</v>
      </c>
      <c r="B905" s="1" t="s">
        <v>3339</v>
      </c>
    </row>
    <row r="906" spans="1:14" customHeight="1" ht="12.75">
      <c r="A906" s="1" t="s">
        <v>1764</v>
      </c>
      <c r="B906" s="1" t="s">
        <v>1067</v>
      </c>
    </row>
    <row r="907" spans="1:14" customHeight="1" ht="12.75">
      <c r="A907" s="1" t="s">
        <v>1765</v>
      </c>
      <c r="B907" s="1" t="s">
        <v>1068</v>
      </c>
    </row>
    <row r="908" spans="1:14" customHeight="1" ht="12.75">
      <c r="A908" s="1" t="s">
        <v>1766</v>
      </c>
      <c r="B908" s="1" t="s">
        <v>3317</v>
      </c>
    </row>
    <row r="909" spans="1:14" customHeight="1" ht="12.75">
      <c r="A909" s="1" t="s">
        <v>1766</v>
      </c>
      <c r="B909" s="1" t="s">
        <v>3334</v>
      </c>
    </row>
    <row r="910" spans="1:14" customHeight="1" ht="12.75">
      <c r="A910" s="1" t="s">
        <v>1766</v>
      </c>
      <c r="B910" s="1" t="s">
        <v>1069</v>
      </c>
    </row>
    <row r="911" spans="1:14" customHeight="1" ht="12.75">
      <c r="A911" s="1" t="s">
        <v>1767</v>
      </c>
      <c r="B911" s="1" t="s">
        <v>1070</v>
      </c>
    </row>
    <row r="912" spans="1:14" customHeight="1" ht="12.75">
      <c r="A912" s="1" t="s">
        <v>1768</v>
      </c>
      <c r="B912" s="1" t="s">
        <v>1071</v>
      </c>
    </row>
    <row r="913" spans="1:14" customHeight="1" ht="12.75">
      <c r="A913" s="1" t="s">
        <v>1769</v>
      </c>
      <c r="B913" s="1" t="s">
        <v>1072</v>
      </c>
    </row>
    <row r="914" spans="1:14" customHeight="1" ht="12.75">
      <c r="A914" s="1" t="s">
        <v>1770</v>
      </c>
      <c r="B914" s="1" t="s">
        <v>3291</v>
      </c>
    </row>
    <row r="915" spans="1:14" customHeight="1" ht="12.75">
      <c r="A915" s="1" t="s">
        <v>1770</v>
      </c>
      <c r="B915" s="1" t="s">
        <v>3306</v>
      </c>
    </row>
    <row r="916" spans="1:14" customHeight="1" ht="12.75">
      <c r="A916" s="1" t="s">
        <v>1770</v>
      </c>
      <c r="B916" s="1" t="s">
        <v>3307</v>
      </c>
    </row>
    <row r="917" spans="1:14" customHeight="1" ht="12.75">
      <c r="A917" s="1" t="s">
        <v>1770</v>
      </c>
      <c r="B917" s="1" t="s">
        <v>3317</v>
      </c>
    </row>
    <row r="918" spans="1:14" customHeight="1" ht="12.75">
      <c r="A918" s="1" t="s">
        <v>1770</v>
      </c>
      <c r="B918" s="1" t="s">
        <v>3323</v>
      </c>
    </row>
    <row r="919" spans="1:14" customHeight="1" ht="12.75">
      <c r="A919" s="1" t="s">
        <v>1770</v>
      </c>
      <c r="B919" s="1" t="s">
        <v>3326</v>
      </c>
    </row>
    <row r="920" spans="1:14" customHeight="1" ht="12.75">
      <c r="A920" s="1" t="s">
        <v>1770</v>
      </c>
      <c r="B920" s="1" t="s">
        <v>3334</v>
      </c>
    </row>
    <row r="921" spans="1:14" customHeight="1" ht="12.75">
      <c r="A921" s="1" t="s">
        <v>1770</v>
      </c>
      <c r="B921" s="1" t="s">
        <v>1073</v>
      </c>
    </row>
    <row r="922" spans="1:14" customHeight="1" ht="12.75">
      <c r="A922" s="1" t="s">
        <v>1771</v>
      </c>
      <c r="B922" s="1" t="s">
        <v>3280</v>
      </c>
    </row>
    <row r="923" spans="1:14" customHeight="1" ht="12.75">
      <c r="A923" s="1" t="s">
        <v>1771</v>
      </c>
      <c r="B923" s="1" t="s">
        <v>3304</v>
      </c>
    </row>
    <row r="924" spans="1:14" customHeight="1" ht="12.75">
      <c r="A924" s="1" t="s">
        <v>1771</v>
      </c>
      <c r="B924" s="1" t="s">
        <v>3324</v>
      </c>
    </row>
    <row r="925" spans="1:14" customHeight="1" ht="12.75">
      <c r="A925" s="1" t="s">
        <v>1771</v>
      </c>
      <c r="B925" s="1" t="s">
        <v>3327</v>
      </c>
    </row>
    <row r="926" spans="1:14" customHeight="1" ht="12.75">
      <c r="A926" s="1" t="s">
        <v>1771</v>
      </c>
      <c r="B926" s="1" t="s">
        <v>3338</v>
      </c>
    </row>
    <row r="927" spans="1:14" customHeight="1" ht="12.75">
      <c r="A927" s="1" t="s">
        <v>1771</v>
      </c>
      <c r="B927" s="1" t="s">
        <v>1074</v>
      </c>
    </row>
    <row r="928" spans="1:14" customHeight="1" ht="12.75">
      <c r="A928" s="1" t="s">
        <v>1772</v>
      </c>
      <c r="B928" s="1" t="s">
        <v>3343</v>
      </c>
    </row>
    <row r="929" spans="1:14" customHeight="1" ht="12.75">
      <c r="A929" s="1" t="s">
        <v>1772</v>
      </c>
      <c r="B929" s="1" t="s">
        <v>3344</v>
      </c>
    </row>
    <row r="930" spans="1:14" customHeight="1" ht="12.75">
      <c r="A930" s="1" t="s">
        <v>1772</v>
      </c>
      <c r="B930" s="1" t="s">
        <v>3347</v>
      </c>
    </row>
    <row r="931" spans="1:14" customHeight="1" ht="12.75">
      <c r="A931" s="1" t="s">
        <v>1772</v>
      </c>
      <c r="B931" s="1" t="s">
        <v>3348</v>
      </c>
    </row>
    <row r="932" spans="1:14" customHeight="1" ht="12.75">
      <c r="A932" s="1" t="s">
        <v>1772</v>
      </c>
      <c r="B932" s="1" t="s">
        <v>3349</v>
      </c>
    </row>
    <row r="933" spans="1:14" customHeight="1" ht="12.75">
      <c r="A933" s="1" t="s">
        <v>1772</v>
      </c>
      <c r="B933" s="1" t="s">
        <v>3350</v>
      </c>
    </row>
    <row r="934" spans="1:14" customHeight="1" ht="12.75">
      <c r="A934" s="1" t="s">
        <v>1772</v>
      </c>
      <c r="B934" s="1" t="s">
        <v>3351</v>
      </c>
    </row>
    <row r="935" spans="1:14" customHeight="1" ht="12.75">
      <c r="A935" s="1" t="s">
        <v>1772</v>
      </c>
      <c r="B935" s="1" t="s">
        <v>3352</v>
      </c>
    </row>
    <row r="936" spans="1:14" customHeight="1" ht="12.75">
      <c r="A936" s="1" t="s">
        <v>1772</v>
      </c>
      <c r="B936" s="1" t="s">
        <v>3354</v>
      </c>
    </row>
    <row r="937" spans="1:14" customHeight="1" ht="12.75">
      <c r="A937" s="1" t="s">
        <v>1772</v>
      </c>
      <c r="B937" s="1" t="s">
        <v>3356</v>
      </c>
    </row>
    <row r="938" spans="1:14" customHeight="1" ht="12.75">
      <c r="A938" s="1" t="s">
        <v>1772</v>
      </c>
      <c r="B938" s="1" t="s">
        <v>3359</v>
      </c>
    </row>
    <row r="939" spans="1:14" customHeight="1" ht="12.75">
      <c r="A939" s="1" t="s">
        <v>1772</v>
      </c>
      <c r="B939" s="1" t="s">
        <v>3360</v>
      </c>
    </row>
    <row r="940" spans="1:14" customHeight="1" ht="12.75">
      <c r="A940" s="1" t="s">
        <v>1772</v>
      </c>
      <c r="B940" s="1" t="s">
        <v>3361</v>
      </c>
    </row>
    <row r="941" spans="1:14" customHeight="1" ht="12.75">
      <c r="A941" s="1" t="s">
        <v>1772</v>
      </c>
      <c r="B941" s="1" t="s">
        <v>1075</v>
      </c>
    </row>
    <row r="942" spans="1:14" customHeight="1" ht="12.75">
      <c r="A942" s="1" t="s">
        <v>1773</v>
      </c>
      <c r="B942" s="1" t="s">
        <v>1076</v>
      </c>
    </row>
    <row r="943" spans="1:14" customHeight="1" ht="12.75">
      <c r="A943" s="1" t="s">
        <v>2912</v>
      </c>
      <c r="B943" s="1" t="s">
        <v>1077</v>
      </c>
    </row>
    <row r="944" spans="1:14" customHeight="1" ht="12.75">
      <c r="A944" s="1" t="s">
        <v>2913</v>
      </c>
      <c r="B944" s="1" t="s">
        <v>1078</v>
      </c>
    </row>
    <row r="945" spans="1:14" customHeight="1" ht="12.75">
      <c r="A945" s="1" t="s">
        <v>2914</v>
      </c>
      <c r="B945" s="1" t="s">
        <v>1079</v>
      </c>
    </row>
    <row r="946" spans="1:14" customHeight="1" ht="12.75">
      <c r="A946" s="1" t="s">
        <v>2915</v>
      </c>
      <c r="B946" s="1" t="s">
        <v>1080</v>
      </c>
    </row>
    <row r="947" spans="1:14" customHeight="1" ht="12.75">
      <c r="A947" s="1" t="s">
        <v>2916</v>
      </c>
      <c r="B947" s="1" t="s">
        <v>1081</v>
      </c>
    </row>
    <row r="948" spans="1:14" customHeight="1" ht="12.75">
      <c r="A948" s="1" t="s">
        <v>2917</v>
      </c>
      <c r="B948" s="1" t="s">
        <v>1082</v>
      </c>
    </row>
    <row r="949" spans="1:14" customHeight="1" ht="12.75">
      <c r="A949" s="1" t="s">
        <v>2918</v>
      </c>
      <c r="B949" s="1" t="s">
        <v>1083</v>
      </c>
    </row>
    <row r="950" spans="1:14" customHeight="1" ht="12.75">
      <c r="A950" s="1" t="s">
        <v>2919</v>
      </c>
      <c r="B950" s="1" t="s">
        <v>1084</v>
      </c>
    </row>
    <row r="951" spans="1:14" customHeight="1" ht="12.75">
      <c r="A951" s="1" t="s">
        <v>2920</v>
      </c>
      <c r="B951" s="1" t="s">
        <v>3317</v>
      </c>
    </row>
    <row r="952" spans="1:14" customHeight="1" ht="12.75">
      <c r="A952" s="1" t="s">
        <v>2920</v>
      </c>
      <c r="B952" s="1" t="s">
        <v>3334</v>
      </c>
    </row>
    <row r="953" spans="1:14" customHeight="1" ht="12.75">
      <c r="A953" s="1" t="s">
        <v>2920</v>
      </c>
      <c r="B953" s="1" t="s">
        <v>1085</v>
      </c>
    </row>
    <row r="954" spans="1:14" customHeight="1" ht="12.75">
      <c r="A954" s="1" t="s">
        <v>2921</v>
      </c>
      <c r="B954" s="1" t="s">
        <v>1086</v>
      </c>
    </row>
    <row r="955" spans="1:14" customHeight="1" ht="12.75">
      <c r="A955" s="1" t="s">
        <v>2922</v>
      </c>
      <c r="B955" s="1" t="s">
        <v>1087</v>
      </c>
    </row>
    <row r="956" spans="1:14" customHeight="1" ht="12.75">
      <c r="A956" s="1" t="s">
        <v>2923</v>
      </c>
      <c r="B956" s="1" t="s">
        <v>3290</v>
      </c>
    </row>
    <row r="957" spans="1:14" customHeight="1" ht="12.75">
      <c r="A957" s="1" t="s">
        <v>2923</v>
      </c>
      <c r="B957" s="1" t="s">
        <v>3297</v>
      </c>
    </row>
    <row r="958" spans="1:14" customHeight="1" ht="12.75">
      <c r="A958" s="1" t="s">
        <v>2923</v>
      </c>
      <c r="B958" s="1" t="s">
        <v>3302</v>
      </c>
    </row>
    <row r="959" spans="1:14" customHeight="1" ht="12.75">
      <c r="A959" s="1" t="s">
        <v>2923</v>
      </c>
      <c r="B959" s="1" t="s">
        <v>3308</v>
      </c>
    </row>
    <row r="960" spans="1:14" customHeight="1" ht="12.75">
      <c r="A960" s="1" t="s">
        <v>2923</v>
      </c>
      <c r="B960" s="1" t="s">
        <v>3319</v>
      </c>
    </row>
    <row r="961" spans="1:14" customHeight="1" ht="12.75">
      <c r="A961" s="1" t="s">
        <v>2923</v>
      </c>
      <c r="B961" s="1" t="s">
        <v>3322</v>
      </c>
    </row>
    <row r="962" spans="1:14" customHeight="1" ht="12.75">
      <c r="A962" s="1" t="s">
        <v>2923</v>
      </c>
      <c r="B962" s="1" t="s">
        <v>3328</v>
      </c>
    </row>
    <row r="963" spans="1:14" customHeight="1" ht="12.75">
      <c r="A963" s="1" t="s">
        <v>2923</v>
      </c>
      <c r="B963" s="1" t="s">
        <v>3329</v>
      </c>
    </row>
    <row r="964" spans="1:14" customHeight="1" ht="12.75">
      <c r="A964" s="1" t="s">
        <v>2923</v>
      </c>
      <c r="B964" s="1" t="s">
        <v>3333</v>
      </c>
    </row>
    <row r="965" spans="1:14" customHeight="1" ht="12.75">
      <c r="A965" s="1" t="s">
        <v>2923</v>
      </c>
      <c r="B965" s="1" t="s">
        <v>3335</v>
      </c>
    </row>
    <row r="966" spans="1:14" customHeight="1" ht="12.75">
      <c r="A966" s="1" t="s">
        <v>2923</v>
      </c>
      <c r="B966" s="1" t="s">
        <v>3337</v>
      </c>
    </row>
    <row r="967" spans="1:14" customHeight="1" ht="12.75">
      <c r="A967" s="1" t="s">
        <v>2923</v>
      </c>
      <c r="B967" s="1" t="s">
        <v>1088</v>
      </c>
    </row>
    <row r="968" spans="1:14" customHeight="1" ht="12.75">
      <c r="A968" s="1" t="s">
        <v>2924</v>
      </c>
      <c r="B968" s="1" t="s">
        <v>3282</v>
      </c>
    </row>
    <row r="969" spans="1:14" customHeight="1" ht="12.75">
      <c r="A969" s="1" t="s">
        <v>2924</v>
      </c>
      <c r="B969" s="1" t="s">
        <v>3305</v>
      </c>
    </row>
    <row r="970" spans="1:14" customHeight="1" ht="12.75">
      <c r="A970" s="1" t="s">
        <v>2924</v>
      </c>
      <c r="B970" s="1" t="s">
        <v>3318</v>
      </c>
    </row>
    <row r="971" spans="1:14" customHeight="1" ht="12.75">
      <c r="A971" s="1" t="s">
        <v>2924</v>
      </c>
      <c r="B971" s="1" t="s">
        <v>1089</v>
      </c>
    </row>
    <row r="972" spans="1:14" customHeight="1" ht="12.75">
      <c r="A972" s="1" t="s">
        <v>2925</v>
      </c>
      <c r="B972" s="1" t="s">
        <v>3289</v>
      </c>
    </row>
    <row r="973" spans="1:14" customHeight="1" ht="12.75">
      <c r="A973" s="1" t="s">
        <v>2925</v>
      </c>
      <c r="B973" s="1" t="s">
        <v>3292</v>
      </c>
    </row>
    <row r="974" spans="1:14" customHeight="1" ht="12.75">
      <c r="A974" s="1" t="s">
        <v>2925</v>
      </c>
      <c r="B974" s="1" t="s">
        <v>3300</v>
      </c>
    </row>
    <row r="975" spans="1:14" customHeight="1" ht="12.75">
      <c r="A975" s="1" t="s">
        <v>2925</v>
      </c>
      <c r="B975" s="1" t="s">
        <v>3357</v>
      </c>
    </row>
    <row r="976" spans="1:14" customHeight="1" ht="12.75">
      <c r="A976" s="1" t="s">
        <v>2925</v>
      </c>
      <c r="B976" s="1" t="s">
        <v>1090</v>
      </c>
    </row>
    <row r="977" spans="1:14" customHeight="1" ht="12.75">
      <c r="A977" s="1" t="s">
        <v>2926</v>
      </c>
      <c r="B977" s="1" t="s">
        <v>3280</v>
      </c>
    </row>
    <row r="978" spans="1:14" customHeight="1" ht="12.75">
      <c r="A978" s="1" t="s">
        <v>2926</v>
      </c>
      <c r="B978" s="1" t="s">
        <v>3281</v>
      </c>
    </row>
    <row r="979" spans="1:14" customHeight="1" ht="12.75">
      <c r="A979" s="1" t="s">
        <v>2926</v>
      </c>
      <c r="B979" s="1" t="s">
        <v>3283</v>
      </c>
    </row>
    <row r="980" spans="1:14" customHeight="1" ht="12.75">
      <c r="A980" s="1" t="s">
        <v>2926</v>
      </c>
      <c r="B980" s="1" t="s">
        <v>3289</v>
      </c>
    </row>
    <row r="981" spans="1:14" customHeight="1" ht="12.75">
      <c r="A981" s="1" t="s">
        <v>2926</v>
      </c>
      <c r="B981" s="1" t="s">
        <v>3292</v>
      </c>
    </row>
    <row r="982" spans="1:14" customHeight="1" ht="12.75">
      <c r="A982" s="1" t="s">
        <v>2926</v>
      </c>
      <c r="B982" s="1" t="s">
        <v>3293</v>
      </c>
    </row>
    <row r="983" spans="1:14" customHeight="1" ht="12.75">
      <c r="A983" s="1" t="s">
        <v>2926</v>
      </c>
      <c r="B983" s="1" t="s">
        <v>3296</v>
      </c>
    </row>
    <row r="984" spans="1:14" customHeight="1" ht="12.75">
      <c r="A984" s="1" t="s">
        <v>2926</v>
      </c>
      <c r="B984" s="1" t="s">
        <v>3298</v>
      </c>
    </row>
    <row r="985" spans="1:14" customHeight="1" ht="12.75">
      <c r="A985" s="1" t="s">
        <v>2926</v>
      </c>
      <c r="B985" s="1" t="s">
        <v>3300</v>
      </c>
    </row>
    <row r="986" spans="1:14" customHeight="1" ht="12.75">
      <c r="A986" s="1" t="s">
        <v>2926</v>
      </c>
      <c r="B986" s="1" t="s">
        <v>3311</v>
      </c>
    </row>
    <row r="987" spans="1:14" customHeight="1" ht="12.75">
      <c r="A987" s="1" t="s">
        <v>2926</v>
      </c>
      <c r="B987" s="1" t="s">
        <v>3317</v>
      </c>
    </row>
    <row r="988" spans="1:14" customHeight="1" ht="12.75">
      <c r="A988" s="1" t="s">
        <v>2926</v>
      </c>
      <c r="B988" s="1" t="s">
        <v>3324</v>
      </c>
    </row>
    <row r="989" spans="1:14" customHeight="1" ht="12.75">
      <c r="A989" s="1" t="s">
        <v>2926</v>
      </c>
      <c r="B989" s="1" t="s">
        <v>3330</v>
      </c>
    </row>
    <row r="990" spans="1:14" customHeight="1" ht="12.75">
      <c r="A990" s="1" t="s">
        <v>2926</v>
      </c>
      <c r="B990" s="1" t="s">
        <v>3331</v>
      </c>
    </row>
    <row r="991" spans="1:14" customHeight="1" ht="12.75">
      <c r="A991" s="1" t="s">
        <v>2926</v>
      </c>
      <c r="B991" s="1" t="s">
        <v>3334</v>
      </c>
    </row>
    <row r="992" spans="1:14" customHeight="1" ht="12.75">
      <c r="A992" s="1" t="s">
        <v>2926</v>
      </c>
      <c r="B992" s="1" t="s">
        <v>3339</v>
      </c>
    </row>
    <row r="993" spans="1:14" customHeight="1" ht="12.75">
      <c r="A993" s="1" t="s">
        <v>2926</v>
      </c>
      <c r="B993" s="1" t="s">
        <v>1091</v>
      </c>
    </row>
    <row r="994" spans="1:14" customHeight="1" ht="12.75">
      <c r="A994" s="1" t="s">
        <v>2927</v>
      </c>
      <c r="B994" s="1" t="s">
        <v>1092</v>
      </c>
    </row>
    <row r="995" spans="1:14" customHeight="1" ht="12.75">
      <c r="A995" s="1" t="s">
        <v>2928</v>
      </c>
      <c r="B995" s="1" t="s">
        <v>1093</v>
      </c>
    </row>
    <row r="996" spans="1:14" customHeight="1" ht="12.75">
      <c r="A996" s="1" t="s">
        <v>2929</v>
      </c>
      <c r="B996" s="1" t="s">
        <v>1094</v>
      </c>
    </row>
    <row r="997" spans="1:14" customHeight="1" ht="12.75">
      <c r="A997" s="1" t="s">
        <v>2930</v>
      </c>
      <c r="B997" s="1" t="s">
        <v>1095</v>
      </c>
    </row>
    <row r="998" spans="1:14" customHeight="1" ht="12.75">
      <c r="A998" s="1" t="s">
        <v>2931</v>
      </c>
      <c r="B998" s="1" t="s">
        <v>3282</v>
      </c>
    </row>
    <row r="999" spans="1:14" customHeight="1" ht="12.75">
      <c r="A999" s="1" t="s">
        <v>2931</v>
      </c>
      <c r="B999" s="1" t="s">
        <v>3283</v>
      </c>
    </row>
    <row r="1000" spans="1:14" customHeight="1" ht="12.75">
      <c r="A1000" s="1" t="s">
        <v>2931</v>
      </c>
      <c r="B1000" s="1" t="s">
        <v>3289</v>
      </c>
    </row>
    <row r="1001" spans="1:14" customHeight="1" ht="12.75">
      <c r="A1001" s="1" t="s">
        <v>2931</v>
      </c>
      <c r="B1001" s="1" t="s">
        <v>3290</v>
      </c>
    </row>
    <row r="1002" spans="1:14" customHeight="1" ht="12.75">
      <c r="A1002" s="1" t="s">
        <v>2931</v>
      </c>
      <c r="B1002" s="1" t="s">
        <v>3291</v>
      </c>
    </row>
    <row r="1003" spans="1:14" customHeight="1" ht="12.75">
      <c r="A1003" s="1" t="s">
        <v>2931</v>
      </c>
      <c r="B1003" s="1" t="s">
        <v>3292</v>
      </c>
    </row>
    <row r="1004" spans="1:14" customHeight="1" ht="12.75">
      <c r="A1004" s="1" t="s">
        <v>2931</v>
      </c>
      <c r="B1004" s="1" t="s">
        <v>3293</v>
      </c>
    </row>
    <row r="1005" spans="1:14" customHeight="1" ht="12.75">
      <c r="A1005" s="1" t="s">
        <v>2931</v>
      </c>
      <c r="B1005" s="1" t="s">
        <v>3296</v>
      </c>
    </row>
    <row r="1006" spans="1:14" customHeight="1" ht="12.75">
      <c r="A1006" s="1" t="s">
        <v>2931</v>
      </c>
      <c r="B1006" s="1" t="s">
        <v>3297</v>
      </c>
    </row>
    <row r="1007" spans="1:14" customHeight="1" ht="12.75">
      <c r="A1007" s="1" t="s">
        <v>2931</v>
      </c>
      <c r="B1007" s="1" t="s">
        <v>3298</v>
      </c>
    </row>
    <row r="1008" spans="1:14" customHeight="1" ht="12.75">
      <c r="A1008" s="1" t="s">
        <v>2931</v>
      </c>
      <c r="B1008" s="1" t="s">
        <v>3300</v>
      </c>
    </row>
    <row r="1009" spans="1:14" customHeight="1" ht="12.75">
      <c r="A1009" s="1" t="s">
        <v>2931</v>
      </c>
      <c r="B1009" s="1" t="s">
        <v>3302</v>
      </c>
    </row>
    <row r="1010" spans="1:14" customHeight="1" ht="12.75">
      <c r="A1010" s="1" t="s">
        <v>2931</v>
      </c>
      <c r="B1010" s="1" t="s">
        <v>3305</v>
      </c>
    </row>
    <row r="1011" spans="1:14" customHeight="1" ht="12.75">
      <c r="A1011" s="1" t="s">
        <v>2931</v>
      </c>
      <c r="B1011" s="1" t="s">
        <v>3306</v>
      </c>
    </row>
    <row r="1012" spans="1:14" customHeight="1" ht="12.75">
      <c r="A1012" s="1" t="s">
        <v>2931</v>
      </c>
      <c r="B1012" s="1" t="s">
        <v>3307</v>
      </c>
    </row>
    <row r="1013" spans="1:14" customHeight="1" ht="12.75">
      <c r="A1013" s="1" t="s">
        <v>2931</v>
      </c>
      <c r="B1013" s="1" t="s">
        <v>3318</v>
      </c>
    </row>
    <row r="1014" spans="1:14" customHeight="1" ht="12.75">
      <c r="A1014" s="1" t="s">
        <v>2931</v>
      </c>
      <c r="B1014" s="1" t="s">
        <v>3319</v>
      </c>
    </row>
    <row r="1015" spans="1:14" customHeight="1" ht="12.75">
      <c r="A1015" s="1" t="s">
        <v>2931</v>
      </c>
      <c r="B1015" s="1" t="s">
        <v>3322</v>
      </c>
    </row>
    <row r="1016" spans="1:14" customHeight="1" ht="12.75">
      <c r="A1016" s="1" t="s">
        <v>2931</v>
      </c>
      <c r="B1016" s="1" t="s">
        <v>3323</v>
      </c>
    </row>
    <row r="1017" spans="1:14" customHeight="1" ht="12.75">
      <c r="A1017" s="1" t="s">
        <v>2931</v>
      </c>
      <c r="B1017" s="1" t="s">
        <v>3326</v>
      </c>
    </row>
    <row r="1018" spans="1:14" customHeight="1" ht="12.75">
      <c r="A1018" s="1" t="s">
        <v>2931</v>
      </c>
      <c r="B1018" s="1" t="s">
        <v>3328</v>
      </c>
    </row>
    <row r="1019" spans="1:14" customHeight="1" ht="12.75">
      <c r="A1019" s="1" t="s">
        <v>2931</v>
      </c>
      <c r="B1019" s="1" t="s">
        <v>3333</v>
      </c>
    </row>
    <row r="1020" spans="1:14" customHeight="1" ht="12.75">
      <c r="A1020" s="1" t="s">
        <v>2931</v>
      </c>
      <c r="B1020" s="1" t="s">
        <v>3335</v>
      </c>
    </row>
    <row r="1021" spans="1:14" customHeight="1" ht="12.75">
      <c r="A1021" s="1" t="s">
        <v>2931</v>
      </c>
      <c r="B1021" s="1" t="s">
        <v>3357</v>
      </c>
    </row>
    <row r="1022" spans="1:14" customHeight="1" ht="12.75">
      <c r="A1022" s="1" t="s">
        <v>2931</v>
      </c>
      <c r="B1022" s="1" t="s">
        <v>1096</v>
      </c>
    </row>
    <row r="1023" spans="1:14" customHeight="1" ht="12.75">
      <c r="A1023" s="1" t="s">
        <v>2932</v>
      </c>
      <c r="B1023" s="1" t="s">
        <v>1097</v>
      </c>
    </row>
    <row r="1024" spans="1:14" customHeight="1" ht="12.75">
      <c r="A1024" s="1" t="s">
        <v>2933</v>
      </c>
      <c r="B1024" s="1" t="s">
        <v>3280</v>
      </c>
    </row>
    <row r="1025" spans="1:14" customHeight="1" ht="12.75">
      <c r="A1025" s="1" t="s">
        <v>2933</v>
      </c>
      <c r="B1025" s="1" t="s">
        <v>3281</v>
      </c>
    </row>
    <row r="1026" spans="1:14" customHeight="1" ht="12.75">
      <c r="A1026" s="1" t="s">
        <v>2933</v>
      </c>
      <c r="B1026" s="1" t="s">
        <v>3304</v>
      </c>
    </row>
    <row r="1027" spans="1:14" customHeight="1" ht="12.75">
      <c r="A1027" s="1" t="s">
        <v>2933</v>
      </c>
      <c r="B1027" s="1" t="s">
        <v>3308</v>
      </c>
    </row>
    <row r="1028" spans="1:14" customHeight="1" ht="12.75">
      <c r="A1028" s="1" t="s">
        <v>2933</v>
      </c>
      <c r="B1028" s="1" t="s">
        <v>3311</v>
      </c>
    </row>
    <row r="1029" spans="1:14" customHeight="1" ht="12.75">
      <c r="A1029" s="1" t="s">
        <v>2933</v>
      </c>
      <c r="B1029" s="1" t="s">
        <v>3324</v>
      </c>
    </row>
    <row r="1030" spans="1:14" customHeight="1" ht="12.75">
      <c r="A1030" s="1" t="s">
        <v>2933</v>
      </c>
      <c r="B1030" s="1" t="s">
        <v>3327</v>
      </c>
    </row>
    <row r="1031" spans="1:14" customHeight="1" ht="12.75">
      <c r="A1031" s="1" t="s">
        <v>2933</v>
      </c>
      <c r="B1031" s="1" t="s">
        <v>3329</v>
      </c>
    </row>
    <row r="1032" spans="1:14" customHeight="1" ht="12.75">
      <c r="A1032" s="1" t="s">
        <v>2933</v>
      </c>
      <c r="B1032" s="1" t="s">
        <v>3330</v>
      </c>
    </row>
    <row r="1033" spans="1:14" customHeight="1" ht="12.75">
      <c r="A1033" s="1" t="s">
        <v>2933</v>
      </c>
      <c r="B1033" s="1" t="s">
        <v>3331</v>
      </c>
    </row>
    <row r="1034" spans="1:14" customHeight="1" ht="12.75">
      <c r="A1034" s="1" t="s">
        <v>2933</v>
      </c>
      <c r="B1034" s="1" t="s">
        <v>3337</v>
      </c>
    </row>
    <row r="1035" spans="1:14" customHeight="1" ht="12.75">
      <c r="A1035" s="1" t="s">
        <v>2933</v>
      </c>
      <c r="B1035" s="1" t="s">
        <v>3338</v>
      </c>
    </row>
    <row r="1036" spans="1:14" customHeight="1" ht="12.75">
      <c r="A1036" s="1" t="s">
        <v>2933</v>
      </c>
      <c r="B1036" s="1" t="s">
        <v>3339</v>
      </c>
    </row>
    <row r="1037" spans="1:14" customHeight="1" ht="12.75">
      <c r="A1037" s="1" t="s">
        <v>2933</v>
      </c>
      <c r="B1037" s="1" t="s">
        <v>1098</v>
      </c>
    </row>
    <row r="1038" spans="1:14" customHeight="1" ht="12.75">
      <c r="A1038" s="1" t="s">
        <v>2934</v>
      </c>
      <c r="B1038" s="1" t="s">
        <v>3311</v>
      </c>
    </row>
    <row r="1039" spans="1:14" customHeight="1" ht="12.75">
      <c r="A1039" s="1" t="s">
        <v>2934</v>
      </c>
      <c r="B1039" s="1" t="s">
        <v>1099</v>
      </c>
    </row>
    <row r="1040" spans="1:14" customHeight="1" ht="12.75">
      <c r="A1040" s="1" t="s">
        <v>2935</v>
      </c>
      <c r="B1040" s="1" t="s">
        <v>3317</v>
      </c>
    </row>
    <row r="1041" spans="1:14" customHeight="1" ht="12.75">
      <c r="A1041" s="1" t="s">
        <v>2935</v>
      </c>
      <c r="B1041" s="1" t="s">
        <v>3334</v>
      </c>
    </row>
    <row r="1042" spans="1:14" customHeight="1" ht="12.75">
      <c r="A1042" s="1" t="s">
        <v>2935</v>
      </c>
      <c r="B1042" s="1" t="s">
        <v>1100</v>
      </c>
    </row>
    <row r="1043" spans="1:14" customHeight="1" ht="12.75">
      <c r="A1043" s="1" t="s">
        <v>2936</v>
      </c>
      <c r="B1043" s="1" t="s">
        <v>1101</v>
      </c>
    </row>
    <row r="1044" spans="1:14" customHeight="1" ht="12.75">
      <c r="A1044" s="1" t="s">
        <v>2937</v>
      </c>
      <c r="B1044" s="1" t="s">
        <v>3317</v>
      </c>
    </row>
    <row r="1045" spans="1:14" customHeight="1" ht="12.75">
      <c r="A1045" s="1" t="s">
        <v>2937</v>
      </c>
      <c r="B1045" s="1" t="s">
        <v>3334</v>
      </c>
    </row>
    <row r="1046" spans="1:14" customHeight="1" ht="12.75">
      <c r="A1046" s="1" t="s">
        <v>2937</v>
      </c>
      <c r="B1046" s="1" t="s">
        <v>1102</v>
      </c>
    </row>
    <row r="1047" spans="1:14" customHeight="1" ht="12.75">
      <c r="A1047" s="1" t="s">
        <v>2938</v>
      </c>
      <c r="B1047" s="1" t="s">
        <v>1103</v>
      </c>
    </row>
    <row r="1048" spans="1:14" customHeight="1" ht="12.75">
      <c r="A1048" s="1" t="s">
        <v>2939</v>
      </c>
      <c r="B1048" s="1" t="s">
        <v>3311</v>
      </c>
    </row>
    <row r="1049" spans="1:14" customHeight="1" ht="12.75">
      <c r="A1049" s="1" t="s">
        <v>2939</v>
      </c>
      <c r="B1049" s="1" t="s">
        <v>3317</v>
      </c>
    </row>
    <row r="1050" spans="1:14" customHeight="1" ht="12.75">
      <c r="A1050" s="1" t="s">
        <v>2939</v>
      </c>
      <c r="B1050" s="1" t="s">
        <v>3334</v>
      </c>
    </row>
    <row r="1051" spans="1:14" customHeight="1" ht="12.75">
      <c r="A1051" s="1" t="s">
        <v>2939</v>
      </c>
      <c r="B1051" s="1" t="s">
        <v>1104</v>
      </c>
    </row>
    <row r="1052" spans="1:14" customHeight="1" ht="12.75">
      <c r="A1052" s="1" t="s">
        <v>2940</v>
      </c>
      <c r="B1052" s="1" t="s">
        <v>1105</v>
      </c>
    </row>
    <row r="1053" spans="1:14" customHeight="1" ht="12.75">
      <c r="A1053" s="1" t="s">
        <v>2941</v>
      </c>
      <c r="B1053" s="1" t="s">
        <v>1106</v>
      </c>
    </row>
    <row r="1054" spans="1:14" customHeight="1" ht="12.75">
      <c r="A1054" s="1" t="s">
        <v>2942</v>
      </c>
      <c r="B1054" s="1" t="s">
        <v>3280</v>
      </c>
    </row>
    <row r="1055" spans="1:14" customHeight="1" ht="12.75">
      <c r="A1055" s="1" t="s">
        <v>2942</v>
      </c>
      <c r="B1055" s="1" t="s">
        <v>3304</v>
      </c>
    </row>
    <row r="1056" spans="1:14" customHeight="1" ht="12.75">
      <c r="A1056" s="1" t="s">
        <v>2942</v>
      </c>
      <c r="B1056" s="1" t="s">
        <v>3319</v>
      </c>
    </row>
    <row r="1057" spans="1:14" customHeight="1" ht="12.75">
      <c r="A1057" s="1" t="s">
        <v>2942</v>
      </c>
      <c r="B1057" s="1" t="s">
        <v>3324</v>
      </c>
    </row>
    <row r="1058" spans="1:14" customHeight="1" ht="12.75">
      <c r="A1058" s="1" t="s">
        <v>2942</v>
      </c>
      <c r="B1058" s="1" t="s">
        <v>3327</v>
      </c>
    </row>
    <row r="1059" spans="1:14" customHeight="1" ht="12.75">
      <c r="A1059" s="1" t="s">
        <v>2942</v>
      </c>
      <c r="B1059" s="1" t="s">
        <v>3329</v>
      </c>
    </row>
    <row r="1060" spans="1:14" customHeight="1" ht="12.75">
      <c r="A1060" s="1" t="s">
        <v>2942</v>
      </c>
      <c r="B1060" s="1" t="s">
        <v>3335</v>
      </c>
    </row>
    <row r="1061" spans="1:14" customHeight="1" ht="12.75">
      <c r="A1061" s="1" t="s">
        <v>2942</v>
      </c>
      <c r="B1061" s="1" t="s">
        <v>3337</v>
      </c>
    </row>
    <row r="1062" spans="1:14" customHeight="1" ht="12.75">
      <c r="A1062" s="1" t="s">
        <v>2942</v>
      </c>
      <c r="B1062" s="1" t="s">
        <v>3338</v>
      </c>
    </row>
    <row r="1063" spans="1:14" customHeight="1" ht="12.75">
      <c r="A1063" s="1" t="s">
        <v>2942</v>
      </c>
      <c r="B1063" s="1" t="s">
        <v>3357</v>
      </c>
    </row>
    <row r="1064" spans="1:14" customHeight="1" ht="12.75">
      <c r="A1064" s="1" t="s">
        <v>2942</v>
      </c>
      <c r="B1064" s="1" t="s">
        <v>1107</v>
      </c>
    </row>
    <row r="1065" spans="1:14" customHeight="1" ht="12.75">
      <c r="A1065" s="1" t="s">
        <v>2943</v>
      </c>
      <c r="B1065" s="1" t="s">
        <v>3317</v>
      </c>
    </row>
    <row r="1066" spans="1:14" customHeight="1" ht="12.75">
      <c r="A1066" s="1" t="s">
        <v>2943</v>
      </c>
      <c r="B1066" s="1" t="s">
        <v>3334</v>
      </c>
    </row>
    <row r="1067" spans="1:14" customHeight="1" ht="12.75">
      <c r="A1067" s="1" t="s">
        <v>2943</v>
      </c>
      <c r="B1067" s="1" t="s">
        <v>1108</v>
      </c>
    </row>
    <row r="1068" spans="1:14" customHeight="1" ht="12.75">
      <c r="A1068" s="1" t="s">
        <v>2944</v>
      </c>
      <c r="B1068" s="1" t="s">
        <v>3348</v>
      </c>
    </row>
    <row r="1069" spans="1:14" customHeight="1" ht="12.75">
      <c r="A1069" s="1" t="s">
        <v>2944</v>
      </c>
      <c r="B1069" s="1" t="s">
        <v>3358</v>
      </c>
    </row>
    <row r="1070" spans="1:14" customHeight="1" ht="12.75">
      <c r="A1070" s="1" t="s">
        <v>2944</v>
      </c>
      <c r="B1070" s="1" t="s">
        <v>3359</v>
      </c>
    </row>
    <row r="1071" spans="1:14" customHeight="1" ht="12.75">
      <c r="A1071" s="1" t="s">
        <v>2944</v>
      </c>
      <c r="B1071" s="1" t="s">
        <v>1109</v>
      </c>
    </row>
    <row r="1072" spans="1:14" customHeight="1" ht="12.75">
      <c r="A1072" s="1" t="s">
        <v>2945</v>
      </c>
      <c r="B1072" s="1" t="s">
        <v>3345</v>
      </c>
    </row>
    <row r="1073" spans="1:14" customHeight="1" ht="12.75">
      <c r="A1073" s="1" t="s">
        <v>2945</v>
      </c>
      <c r="B1073" s="1" t="s">
        <v>3347</v>
      </c>
    </row>
    <row r="1074" spans="1:14" customHeight="1" ht="12.75">
      <c r="A1074" s="1" t="s">
        <v>2945</v>
      </c>
      <c r="B1074" s="1" t="s">
        <v>3350</v>
      </c>
    </row>
    <row r="1075" spans="1:14" customHeight="1" ht="12.75">
      <c r="A1075" s="1" t="s">
        <v>2945</v>
      </c>
      <c r="B1075" s="1" t="s">
        <v>3351</v>
      </c>
    </row>
    <row r="1076" spans="1:14" customHeight="1" ht="12.75">
      <c r="A1076" s="1" t="s">
        <v>2945</v>
      </c>
      <c r="B1076" s="1" t="s">
        <v>3352</v>
      </c>
    </row>
    <row r="1077" spans="1:14" customHeight="1" ht="12.75">
      <c r="A1077" s="1" t="s">
        <v>2945</v>
      </c>
      <c r="B1077" s="1" t="s">
        <v>3354</v>
      </c>
    </row>
    <row r="1078" spans="1:14" customHeight="1" ht="12.75">
      <c r="A1078" s="1" t="s">
        <v>2945</v>
      </c>
      <c r="B1078" s="1" t="s">
        <v>3356</v>
      </c>
    </row>
    <row r="1079" spans="1:14" customHeight="1" ht="12.75">
      <c r="A1079" s="1" t="s">
        <v>2945</v>
      </c>
      <c r="B1079" s="1" t="s">
        <v>3361</v>
      </c>
    </row>
    <row r="1080" spans="1:14" customHeight="1" ht="12.75">
      <c r="A1080" s="1" t="s">
        <v>2945</v>
      </c>
      <c r="B1080" s="1" t="s">
        <v>1110</v>
      </c>
    </row>
    <row r="1081" spans="1:14" customHeight="1" ht="12.75">
      <c r="A1081" s="1" t="s">
        <v>2946</v>
      </c>
      <c r="B1081" s="1" t="s">
        <v>1111</v>
      </c>
    </row>
    <row r="1082" spans="1:14" customHeight="1" ht="12.75">
      <c r="A1082" s="1" t="s">
        <v>2947</v>
      </c>
      <c r="B1082" s="1" t="s">
        <v>1112</v>
      </c>
    </row>
    <row r="1083" spans="1:14" customHeight="1" ht="12.75">
      <c r="A1083" s="1" t="s">
        <v>2948</v>
      </c>
      <c r="B1083" s="1" t="s">
        <v>1113</v>
      </c>
    </row>
    <row r="1084" spans="1:14" customHeight="1" ht="12.75">
      <c r="A1084" s="1" t="s">
        <v>2949</v>
      </c>
      <c r="B1084" s="1" t="s">
        <v>1114</v>
      </c>
    </row>
    <row r="1085" spans="1:14" customHeight="1" ht="12.75">
      <c r="A1085" s="1" t="s">
        <v>2950</v>
      </c>
      <c r="B1085" s="1" t="s">
        <v>1115</v>
      </c>
    </row>
    <row r="1086" spans="1:14" customHeight="1" ht="12.75">
      <c r="A1086" s="1" t="s">
        <v>2951</v>
      </c>
      <c r="B1086" s="1" t="s">
        <v>3317</v>
      </c>
    </row>
    <row r="1087" spans="1:14" customHeight="1" ht="12.75">
      <c r="A1087" s="1" t="s">
        <v>2951</v>
      </c>
      <c r="B1087" s="1" t="s">
        <v>3334</v>
      </c>
    </row>
    <row r="1088" spans="1:14" customHeight="1" ht="12.75">
      <c r="A1088" s="1" t="s">
        <v>2951</v>
      </c>
      <c r="B1088" s="1" t="s">
        <v>1116</v>
      </c>
    </row>
    <row r="1089" spans="1:14" customHeight="1" ht="12.75">
      <c r="A1089" s="1" t="s">
        <v>2952</v>
      </c>
      <c r="B1089" s="1" t="s">
        <v>1117</v>
      </c>
    </row>
    <row r="1090" spans="1:14" customHeight="1" ht="12.75">
      <c r="A1090" s="1" t="s">
        <v>2953</v>
      </c>
      <c r="B1090" s="1" t="s">
        <v>1118</v>
      </c>
    </row>
    <row r="1091" spans="1:14" customHeight="1" ht="12.75">
      <c r="A1091" s="1" t="s">
        <v>2954</v>
      </c>
      <c r="B1091" s="1" t="s">
        <v>3280</v>
      </c>
    </row>
    <row r="1092" spans="1:14" customHeight="1" ht="12.75">
      <c r="A1092" s="1" t="s">
        <v>2954</v>
      </c>
      <c r="B1092" s="1" t="s">
        <v>3304</v>
      </c>
    </row>
    <row r="1093" spans="1:14" customHeight="1" ht="12.75">
      <c r="A1093" s="1" t="s">
        <v>2954</v>
      </c>
      <c r="B1093" s="1" t="s">
        <v>3324</v>
      </c>
    </row>
    <row r="1094" spans="1:14" customHeight="1" ht="12.75">
      <c r="A1094" s="1" t="s">
        <v>2954</v>
      </c>
      <c r="B1094" s="1" t="s">
        <v>3327</v>
      </c>
    </row>
    <row r="1095" spans="1:14" customHeight="1" ht="12.75">
      <c r="A1095" s="1" t="s">
        <v>2954</v>
      </c>
      <c r="B1095" s="1" t="s">
        <v>3329</v>
      </c>
    </row>
    <row r="1096" spans="1:14" customHeight="1" ht="12.75">
      <c r="A1096" s="1" t="s">
        <v>2954</v>
      </c>
      <c r="B1096" s="1" t="s">
        <v>3338</v>
      </c>
    </row>
    <row r="1097" spans="1:14" customHeight="1" ht="12.75">
      <c r="A1097" s="1" t="s">
        <v>2954</v>
      </c>
      <c r="B1097" s="1" t="s">
        <v>1119</v>
      </c>
    </row>
    <row r="1098" spans="1:14" customHeight="1" ht="12.75">
      <c r="A1098" s="1" t="s">
        <v>2955</v>
      </c>
      <c r="B1098" s="1" t="s">
        <v>1120</v>
      </c>
    </row>
    <row r="1099" spans="1:14" customHeight="1" ht="12.75">
      <c r="A1099" s="1" t="s">
        <v>2956</v>
      </c>
      <c r="B1099" s="1" t="s">
        <v>1121</v>
      </c>
    </row>
    <row r="1100" spans="1:14" customHeight="1" ht="12.75">
      <c r="A1100" s="1" t="s">
        <v>2957</v>
      </c>
      <c r="B1100" s="1" t="s">
        <v>3308</v>
      </c>
    </row>
    <row r="1101" spans="1:14" customHeight="1" ht="12.75">
      <c r="A1101" s="1" t="s">
        <v>2957</v>
      </c>
      <c r="B1101" s="1" t="s">
        <v>3311</v>
      </c>
    </row>
    <row r="1102" spans="1:14" customHeight="1" ht="12.75">
      <c r="A1102" s="1" t="s">
        <v>2957</v>
      </c>
      <c r="B1102" s="1" t="s">
        <v>1122</v>
      </c>
    </row>
    <row r="1103" spans="1:14" customHeight="1" ht="12.75">
      <c r="A1103" s="1" t="s">
        <v>2958</v>
      </c>
      <c r="B1103" s="1" t="s">
        <v>1123</v>
      </c>
    </row>
    <row r="1104" spans="1:14" customHeight="1" ht="12.75">
      <c r="A1104" s="1" t="s">
        <v>2959</v>
      </c>
      <c r="B1104" s="1" t="s">
        <v>3281</v>
      </c>
    </row>
    <row r="1105" spans="1:14" customHeight="1" ht="12.75">
      <c r="A1105" s="1" t="s">
        <v>2959</v>
      </c>
      <c r="B1105" s="1" t="s">
        <v>3291</v>
      </c>
    </row>
    <row r="1106" spans="1:14" customHeight="1" ht="12.75">
      <c r="A1106" s="1" t="s">
        <v>2959</v>
      </c>
      <c r="B1106" s="1" t="s">
        <v>3293</v>
      </c>
    </row>
    <row r="1107" spans="1:14" customHeight="1" ht="12.75">
      <c r="A1107" s="1" t="s">
        <v>2959</v>
      </c>
      <c r="B1107" s="1" t="s">
        <v>3296</v>
      </c>
    </row>
    <row r="1108" spans="1:14" customHeight="1" ht="12.75">
      <c r="A1108" s="1" t="s">
        <v>2959</v>
      </c>
      <c r="B1108" s="1" t="s">
        <v>3306</v>
      </c>
    </row>
    <row r="1109" spans="1:14" customHeight="1" ht="12.75">
      <c r="A1109" s="1" t="s">
        <v>2959</v>
      </c>
      <c r="B1109" s="1" t="s">
        <v>3307</v>
      </c>
    </row>
    <row r="1110" spans="1:14" customHeight="1" ht="12.75">
      <c r="A1110" s="1" t="s">
        <v>2959</v>
      </c>
      <c r="B1110" s="1" t="s">
        <v>3323</v>
      </c>
    </row>
    <row r="1111" spans="1:14" customHeight="1" ht="12.75">
      <c r="A1111" s="1" t="s">
        <v>2959</v>
      </c>
      <c r="B1111" s="1" t="s">
        <v>3326</v>
      </c>
    </row>
    <row r="1112" spans="1:14" customHeight="1" ht="12.75">
      <c r="A1112" s="1" t="s">
        <v>2959</v>
      </c>
      <c r="B1112" s="1" t="s">
        <v>3330</v>
      </c>
    </row>
    <row r="1113" spans="1:14" customHeight="1" ht="12.75">
      <c r="A1113" s="1" t="s">
        <v>2959</v>
      </c>
      <c r="B1113" s="1" t="s">
        <v>3331</v>
      </c>
    </row>
    <row r="1114" spans="1:14" customHeight="1" ht="12.75">
      <c r="A1114" s="1" t="s">
        <v>2959</v>
      </c>
      <c r="B1114" s="1" t="s">
        <v>3339</v>
      </c>
    </row>
    <row r="1115" spans="1:14" customHeight="1" ht="12.75">
      <c r="A1115" s="1" t="s">
        <v>2959</v>
      </c>
      <c r="B1115" s="1" t="s">
        <v>1124</v>
      </c>
    </row>
    <row r="1116" spans="1:14" customHeight="1" ht="12.75">
      <c r="A1116" s="1" t="s">
        <v>2960</v>
      </c>
      <c r="B1116" s="1" t="s">
        <v>1125</v>
      </c>
    </row>
    <row r="1117" spans="1:14" customHeight="1" ht="12.75">
      <c r="A1117" s="1" t="s">
        <v>2961</v>
      </c>
      <c r="B1117" s="1" t="s">
        <v>1126</v>
      </c>
    </row>
    <row r="1118" spans="1:14" customHeight="1" ht="12.75">
      <c r="A1118" s="1" t="s">
        <v>2962</v>
      </c>
      <c r="B1118" s="1" t="s">
        <v>3337</v>
      </c>
    </row>
    <row r="1119" spans="1:14" customHeight="1" ht="12.75">
      <c r="A1119" s="1" t="s">
        <v>2962</v>
      </c>
      <c r="B1119" s="1" t="s">
        <v>1127</v>
      </c>
    </row>
    <row r="1120" spans="1:14" customHeight="1" ht="12.75">
      <c r="A1120" s="1" t="s">
        <v>2963</v>
      </c>
      <c r="B1120" s="1" t="s">
        <v>3317</v>
      </c>
    </row>
    <row r="1121" spans="1:14" customHeight="1" ht="12.75">
      <c r="A1121" s="1" t="s">
        <v>2963</v>
      </c>
      <c r="B1121" s="1" t="s">
        <v>3334</v>
      </c>
    </row>
    <row r="1122" spans="1:14" customHeight="1" ht="12.75">
      <c r="A1122" s="1" t="s">
        <v>2963</v>
      </c>
      <c r="B1122" s="1" t="s">
        <v>1128</v>
      </c>
    </row>
    <row r="1123" spans="1:14" customHeight="1" ht="12.75">
      <c r="A1123" s="1" t="s">
        <v>2964</v>
      </c>
      <c r="B1123" s="1" t="s">
        <v>3347</v>
      </c>
    </row>
    <row r="1124" spans="1:14" customHeight="1" ht="12.75">
      <c r="A1124" s="1" t="s">
        <v>2964</v>
      </c>
      <c r="B1124" s="1" t="s">
        <v>3350</v>
      </c>
    </row>
    <row r="1125" spans="1:14" customHeight="1" ht="12.75">
      <c r="A1125" s="1" t="s">
        <v>2964</v>
      </c>
      <c r="B1125" s="1" t="s">
        <v>3351</v>
      </c>
    </row>
    <row r="1126" spans="1:14" customHeight="1" ht="12.75">
      <c r="A1126" s="1" t="s">
        <v>2964</v>
      </c>
      <c r="B1126" s="1" t="s">
        <v>3352</v>
      </c>
    </row>
    <row r="1127" spans="1:14" customHeight="1" ht="12.75">
      <c r="A1127" s="1" t="s">
        <v>2964</v>
      </c>
      <c r="B1127" s="1" t="s">
        <v>1129</v>
      </c>
    </row>
    <row r="1128" spans="1:14" customHeight="1" ht="12.75">
      <c r="A1128" s="1" t="s">
        <v>2965</v>
      </c>
      <c r="B1128" s="1" t="s">
        <v>1130</v>
      </c>
    </row>
    <row r="1129" spans="1:14" customHeight="1" ht="12.75">
      <c r="A1129" s="1" t="s">
        <v>2966</v>
      </c>
      <c r="B1129" s="1" t="s">
        <v>3335</v>
      </c>
    </row>
    <row r="1130" spans="1:14" customHeight="1" ht="12.75">
      <c r="A1130" s="1" t="s">
        <v>2966</v>
      </c>
      <c r="B1130" s="1" t="s">
        <v>1131</v>
      </c>
    </row>
    <row r="1131" spans="1:14" customHeight="1" ht="12.75">
      <c r="A1131" s="1" t="s">
        <v>2967</v>
      </c>
      <c r="B1131" s="1" t="s">
        <v>1132</v>
      </c>
    </row>
    <row r="1132" spans="1:14" customHeight="1" ht="12.75">
      <c r="A1132" s="1" t="s">
        <v>2968</v>
      </c>
      <c r="B1132" s="1" t="s">
        <v>3357</v>
      </c>
    </row>
    <row r="1133" spans="1:14" customHeight="1" ht="12.75">
      <c r="A1133" s="1" t="s">
        <v>2968</v>
      </c>
      <c r="B1133" s="1" t="s">
        <v>1133</v>
      </c>
    </row>
    <row r="1134" spans="1:14" customHeight="1" ht="12.75">
      <c r="A1134" s="1" t="s">
        <v>2969</v>
      </c>
      <c r="B1134" s="1" t="s">
        <v>1134</v>
      </c>
    </row>
    <row r="1135" spans="1:14" customHeight="1" ht="12.75">
      <c r="A1135" s="1" t="s">
        <v>2970</v>
      </c>
      <c r="B1135" s="1" t="s">
        <v>1135</v>
      </c>
    </row>
    <row r="1136" spans="1:14" customHeight="1" ht="12.75">
      <c r="A1136" s="1" t="s">
        <v>2971</v>
      </c>
      <c r="B1136" s="1" t="s">
        <v>1136</v>
      </c>
    </row>
    <row r="1137" spans="1:14" customHeight="1" ht="12.75">
      <c r="A1137" s="1" t="s">
        <v>2972</v>
      </c>
      <c r="B1137" s="1" t="s">
        <v>1137</v>
      </c>
    </row>
    <row r="1138" spans="1:14" customHeight="1" ht="12.75">
      <c r="A1138" s="1" t="s">
        <v>2973</v>
      </c>
      <c r="B1138" s="1" t="s">
        <v>1138</v>
      </c>
    </row>
    <row r="1139" spans="1:14" customHeight="1" ht="12.75">
      <c r="A1139" s="1" t="s">
        <v>2974</v>
      </c>
      <c r="B1139" s="1" t="s">
        <v>1139</v>
      </c>
    </row>
    <row r="1140" spans="1:14" customHeight="1" ht="12.75">
      <c r="A1140" s="1" t="s">
        <v>2975</v>
      </c>
      <c r="B1140" s="1" t="s">
        <v>1140</v>
      </c>
    </row>
    <row r="1141" spans="1:14" customHeight="1" ht="12.75">
      <c r="A1141" s="1" t="s">
        <v>2976</v>
      </c>
      <c r="B1141" s="1" t="s">
        <v>1141</v>
      </c>
    </row>
    <row r="1142" spans="1:14" customHeight="1" ht="12.75">
      <c r="A1142" s="1" t="s">
        <v>2977</v>
      </c>
      <c r="B1142" s="1" t="s">
        <v>3306</v>
      </c>
    </row>
    <row r="1143" spans="1:14" customHeight="1" ht="12.75">
      <c r="A1143" s="1" t="s">
        <v>2977</v>
      </c>
      <c r="B1143" s="1" t="s">
        <v>3348</v>
      </c>
    </row>
    <row r="1144" spans="1:14" customHeight="1" ht="12.75">
      <c r="A1144" s="1" t="s">
        <v>2977</v>
      </c>
      <c r="B1144" s="1" t="s">
        <v>3352</v>
      </c>
    </row>
    <row r="1145" spans="1:14" customHeight="1" ht="12.75">
      <c r="A1145" s="1" t="s">
        <v>2977</v>
      </c>
      <c r="B1145" s="1" t="s">
        <v>3357</v>
      </c>
    </row>
    <row r="1146" spans="1:14" customHeight="1" ht="12.75">
      <c r="A1146" s="1" t="s">
        <v>2977</v>
      </c>
      <c r="B1146" s="1" t="s">
        <v>3358</v>
      </c>
    </row>
    <row r="1147" spans="1:14" customHeight="1" ht="12.75">
      <c r="A1147" s="1" t="s">
        <v>2977</v>
      </c>
      <c r="B1147" s="1" t="s">
        <v>1142</v>
      </c>
    </row>
    <row r="1148" spans="1:14" customHeight="1" ht="12.75">
      <c r="A1148" s="1" t="s">
        <v>2978</v>
      </c>
      <c r="B1148" s="1" t="s">
        <v>1143</v>
      </c>
    </row>
    <row r="1149" spans="1:14" customHeight="1" ht="12.75">
      <c r="A1149" s="1" t="s">
        <v>2979</v>
      </c>
      <c r="B1149" s="1" t="s">
        <v>1144</v>
      </c>
    </row>
    <row r="1150" spans="1:14" customHeight="1" ht="12.75">
      <c r="A1150" s="1" t="s">
        <v>2980</v>
      </c>
      <c r="B1150" s="1" t="s">
        <v>1145</v>
      </c>
    </row>
    <row r="1151" spans="1:14" customHeight="1" ht="12.75">
      <c r="A1151" s="1" t="s">
        <v>2981</v>
      </c>
      <c r="B1151" s="1" t="s">
        <v>3343</v>
      </c>
    </row>
    <row r="1152" spans="1:14" customHeight="1" ht="12.75">
      <c r="A1152" s="1" t="s">
        <v>2981</v>
      </c>
      <c r="B1152" s="1" t="s">
        <v>3344</v>
      </c>
    </row>
    <row r="1153" spans="1:14" customHeight="1" ht="12.75">
      <c r="A1153" s="1" t="s">
        <v>2981</v>
      </c>
      <c r="B1153" s="1" t="s">
        <v>3345</v>
      </c>
    </row>
    <row r="1154" spans="1:14" customHeight="1" ht="12.75">
      <c r="A1154" s="1" t="s">
        <v>2981</v>
      </c>
      <c r="B1154" s="1" t="s">
        <v>3346</v>
      </c>
    </row>
    <row r="1155" spans="1:14" customHeight="1" ht="12.75">
      <c r="A1155" s="1" t="s">
        <v>2981</v>
      </c>
      <c r="B1155" s="1" t="s">
        <v>3350</v>
      </c>
    </row>
    <row r="1156" spans="1:14" customHeight="1" ht="12.75">
      <c r="A1156" s="1" t="s">
        <v>2981</v>
      </c>
      <c r="B1156" s="1" t="s">
        <v>3353</v>
      </c>
    </row>
    <row r="1157" spans="1:14" customHeight="1" ht="12.75">
      <c r="A1157" s="1" t="s">
        <v>2981</v>
      </c>
      <c r="B1157" s="1" t="s">
        <v>3354</v>
      </c>
    </row>
    <row r="1158" spans="1:14" customHeight="1" ht="12.75">
      <c r="A1158" s="1" t="s">
        <v>2981</v>
      </c>
      <c r="B1158" s="1" t="s">
        <v>3355</v>
      </c>
    </row>
    <row r="1159" spans="1:14" customHeight="1" ht="12.75">
      <c r="A1159" s="1" t="s">
        <v>2981</v>
      </c>
      <c r="B1159" s="1" t="s">
        <v>3356</v>
      </c>
    </row>
    <row r="1160" spans="1:14" customHeight="1" ht="12.75">
      <c r="A1160" s="1" t="s">
        <v>2981</v>
      </c>
      <c r="B1160" s="1" t="s">
        <v>3359</v>
      </c>
    </row>
    <row r="1161" spans="1:14" customHeight="1" ht="12.75">
      <c r="A1161" s="1" t="s">
        <v>2981</v>
      </c>
      <c r="B1161" s="1" t="s">
        <v>3360</v>
      </c>
    </row>
    <row r="1162" spans="1:14" customHeight="1" ht="12.75">
      <c r="A1162" s="1" t="s">
        <v>2981</v>
      </c>
      <c r="B1162" s="1" t="s">
        <v>3361</v>
      </c>
    </row>
    <row r="1163" spans="1:14" customHeight="1" ht="12.75">
      <c r="A1163" s="1" t="s">
        <v>2981</v>
      </c>
      <c r="B1163" s="1" t="s">
        <v>1146</v>
      </c>
    </row>
    <row r="1164" spans="1:14" customHeight="1" ht="12.75">
      <c r="A1164" s="1" t="s">
        <v>2982</v>
      </c>
      <c r="B1164" s="1" t="s">
        <v>3280</v>
      </c>
    </row>
    <row r="1165" spans="1:14" customHeight="1" ht="12.75">
      <c r="A1165" s="1" t="s">
        <v>2982</v>
      </c>
      <c r="B1165" s="1" t="s">
        <v>3281</v>
      </c>
    </row>
    <row r="1166" spans="1:14" customHeight="1" ht="12.75">
      <c r="A1166" s="1" t="s">
        <v>2982</v>
      </c>
      <c r="B1166" s="1" t="s">
        <v>3282</v>
      </c>
    </row>
    <row r="1167" spans="1:14" customHeight="1" ht="12.75">
      <c r="A1167" s="1" t="s">
        <v>2982</v>
      </c>
      <c r="B1167" s="1" t="s">
        <v>3283</v>
      </c>
    </row>
    <row r="1168" spans="1:14" customHeight="1" ht="12.75">
      <c r="A1168" s="1" t="s">
        <v>2982</v>
      </c>
      <c r="B1168" s="1" t="s">
        <v>3289</v>
      </c>
    </row>
    <row r="1169" spans="1:14" customHeight="1" ht="12.75">
      <c r="A1169" s="1" t="s">
        <v>2982</v>
      </c>
      <c r="B1169" s="1" t="s">
        <v>3290</v>
      </c>
    </row>
    <row r="1170" spans="1:14" customHeight="1" ht="12.75">
      <c r="A1170" s="1" t="s">
        <v>2982</v>
      </c>
      <c r="B1170" s="1" t="s">
        <v>3292</v>
      </c>
    </row>
    <row r="1171" spans="1:14" customHeight="1" ht="12.75">
      <c r="A1171" s="1" t="s">
        <v>2982</v>
      </c>
      <c r="B1171" s="1" t="s">
        <v>3293</v>
      </c>
    </row>
    <row r="1172" spans="1:14" customHeight="1" ht="12.75">
      <c r="A1172" s="1" t="s">
        <v>2982</v>
      </c>
      <c r="B1172" s="1" t="s">
        <v>3296</v>
      </c>
    </row>
    <row r="1173" spans="1:14" customHeight="1" ht="12.75">
      <c r="A1173" s="1" t="s">
        <v>2982</v>
      </c>
      <c r="B1173" s="1" t="s">
        <v>3297</v>
      </c>
    </row>
    <row r="1174" spans="1:14" customHeight="1" ht="12.75">
      <c r="A1174" s="1" t="s">
        <v>2982</v>
      </c>
      <c r="B1174" s="1" t="s">
        <v>3298</v>
      </c>
    </row>
    <row r="1175" spans="1:14" customHeight="1" ht="12.75">
      <c r="A1175" s="1" t="s">
        <v>2982</v>
      </c>
      <c r="B1175" s="1" t="s">
        <v>3300</v>
      </c>
    </row>
    <row r="1176" spans="1:14" customHeight="1" ht="12.75">
      <c r="A1176" s="1" t="s">
        <v>2982</v>
      </c>
      <c r="B1176" s="1" t="s">
        <v>3302</v>
      </c>
    </row>
    <row r="1177" spans="1:14" customHeight="1" ht="12.75">
      <c r="A1177" s="1" t="s">
        <v>2982</v>
      </c>
      <c r="B1177" s="1" t="s">
        <v>3305</v>
      </c>
    </row>
    <row r="1178" spans="1:14" customHeight="1" ht="12.75">
      <c r="A1178" s="1" t="s">
        <v>2982</v>
      </c>
      <c r="B1178" s="1" t="s">
        <v>3306</v>
      </c>
    </row>
    <row r="1179" spans="1:14" customHeight="1" ht="12.75">
      <c r="A1179" s="1" t="s">
        <v>2982</v>
      </c>
      <c r="B1179" s="1" t="s">
        <v>3308</v>
      </c>
    </row>
    <row r="1180" spans="1:14" customHeight="1" ht="12.75">
      <c r="A1180" s="1" t="s">
        <v>2982</v>
      </c>
      <c r="B1180" s="1" t="s">
        <v>3317</v>
      </c>
    </row>
    <row r="1181" spans="1:14" customHeight="1" ht="12.75">
      <c r="A1181" s="1" t="s">
        <v>2982</v>
      </c>
      <c r="B1181" s="1" t="s">
        <v>3318</v>
      </c>
    </row>
    <row r="1182" spans="1:14" customHeight="1" ht="12.75">
      <c r="A1182" s="1" t="s">
        <v>2982</v>
      </c>
      <c r="B1182" s="1" t="s">
        <v>3319</v>
      </c>
    </row>
    <row r="1183" spans="1:14" customHeight="1" ht="12.75">
      <c r="A1183" s="1" t="s">
        <v>2982</v>
      </c>
      <c r="B1183" s="1" t="s">
        <v>3322</v>
      </c>
    </row>
    <row r="1184" spans="1:14" customHeight="1" ht="12.75">
      <c r="A1184" s="1" t="s">
        <v>2982</v>
      </c>
      <c r="B1184" s="1" t="s">
        <v>3323</v>
      </c>
    </row>
    <row r="1185" spans="1:14" customHeight="1" ht="12.75">
      <c r="A1185" s="1" t="s">
        <v>2982</v>
      </c>
      <c r="B1185" s="1" t="s">
        <v>3324</v>
      </c>
    </row>
    <row r="1186" spans="1:14" customHeight="1" ht="12.75">
      <c r="A1186" s="1" t="s">
        <v>2982</v>
      </c>
      <c r="B1186" s="1" t="s">
        <v>3328</v>
      </c>
    </row>
    <row r="1187" spans="1:14" customHeight="1" ht="12.75">
      <c r="A1187" s="1" t="s">
        <v>2982</v>
      </c>
      <c r="B1187" s="1" t="s">
        <v>3329</v>
      </c>
    </row>
    <row r="1188" spans="1:14" customHeight="1" ht="12.75">
      <c r="A1188" s="1" t="s">
        <v>2982</v>
      </c>
      <c r="B1188" s="1" t="s">
        <v>3330</v>
      </c>
    </row>
    <row r="1189" spans="1:14" customHeight="1" ht="12.75">
      <c r="A1189" s="1" t="s">
        <v>2982</v>
      </c>
      <c r="B1189" s="1" t="s">
        <v>3331</v>
      </c>
    </row>
    <row r="1190" spans="1:14" customHeight="1" ht="12.75">
      <c r="A1190" s="1" t="s">
        <v>2982</v>
      </c>
      <c r="B1190" s="1" t="s">
        <v>3333</v>
      </c>
    </row>
    <row r="1191" spans="1:14" customHeight="1" ht="12.75">
      <c r="A1191" s="1" t="s">
        <v>2982</v>
      </c>
      <c r="B1191" s="1" t="s">
        <v>3335</v>
      </c>
    </row>
    <row r="1192" spans="1:14" customHeight="1" ht="12.75">
      <c r="A1192" s="1" t="s">
        <v>2982</v>
      </c>
      <c r="B1192" s="1" t="s">
        <v>3337</v>
      </c>
    </row>
    <row r="1193" spans="1:14" customHeight="1" ht="12.75">
      <c r="A1193" s="1" t="s">
        <v>2982</v>
      </c>
      <c r="B1193" s="1" t="s">
        <v>3339</v>
      </c>
    </row>
    <row r="1194" spans="1:14" customHeight="1" ht="12.75">
      <c r="A1194" s="1" t="s">
        <v>2982</v>
      </c>
      <c r="B1194" s="1" t="s">
        <v>1147</v>
      </c>
    </row>
    <row r="1195" spans="1:14" customHeight="1" ht="12.75">
      <c r="A1195" s="1" t="s">
        <v>2983</v>
      </c>
      <c r="B1195" s="1" t="s">
        <v>3317</v>
      </c>
    </row>
    <row r="1196" spans="1:14" customHeight="1" ht="12.75">
      <c r="A1196" s="1" t="s">
        <v>2983</v>
      </c>
      <c r="B1196" s="1" t="s">
        <v>3334</v>
      </c>
    </row>
    <row r="1197" spans="1:14" customHeight="1" ht="12.75">
      <c r="A1197" s="1" t="s">
        <v>2983</v>
      </c>
      <c r="B1197" s="1" t="s">
        <v>1148</v>
      </c>
    </row>
    <row r="1198" spans="1:14" customHeight="1" ht="12.75">
      <c r="A1198" s="1" t="s">
        <v>2984</v>
      </c>
      <c r="B1198" s="1" t="s">
        <v>3280</v>
      </c>
    </row>
    <row r="1199" spans="1:14" customHeight="1" ht="12.75">
      <c r="A1199" s="1" t="s">
        <v>2984</v>
      </c>
      <c r="B1199" s="1" t="s">
        <v>3304</v>
      </c>
    </row>
    <row r="1200" spans="1:14" customHeight="1" ht="12.75">
      <c r="A1200" s="1" t="s">
        <v>2984</v>
      </c>
      <c r="B1200" s="1" t="s">
        <v>3317</v>
      </c>
    </row>
    <row r="1201" spans="1:14" customHeight="1" ht="12.75">
      <c r="A1201" s="1" t="s">
        <v>2984</v>
      </c>
      <c r="B1201" s="1" t="s">
        <v>3319</v>
      </c>
    </row>
    <row r="1202" spans="1:14" customHeight="1" ht="12.75">
      <c r="A1202" s="1" t="s">
        <v>2984</v>
      </c>
      <c r="B1202" s="1" t="s">
        <v>3324</v>
      </c>
    </row>
    <row r="1203" spans="1:14" customHeight="1" ht="12.75">
      <c r="A1203" s="1" t="s">
        <v>2984</v>
      </c>
      <c r="B1203" s="1" t="s">
        <v>3327</v>
      </c>
    </row>
    <row r="1204" spans="1:14" customHeight="1" ht="12.75">
      <c r="A1204" s="1" t="s">
        <v>2984</v>
      </c>
      <c r="B1204" s="1" t="s">
        <v>3329</v>
      </c>
    </row>
    <row r="1205" spans="1:14" customHeight="1" ht="12.75">
      <c r="A1205" s="1" t="s">
        <v>2984</v>
      </c>
      <c r="B1205" s="1" t="s">
        <v>3334</v>
      </c>
    </row>
    <row r="1206" spans="1:14" customHeight="1" ht="12.75">
      <c r="A1206" s="1" t="s">
        <v>2984</v>
      </c>
      <c r="B1206" s="1" t="s">
        <v>3335</v>
      </c>
    </row>
    <row r="1207" spans="1:14" customHeight="1" ht="12.75">
      <c r="A1207" s="1" t="s">
        <v>2984</v>
      </c>
      <c r="B1207" s="1" t="s">
        <v>3337</v>
      </c>
    </row>
    <row r="1208" spans="1:14" customHeight="1" ht="12.75">
      <c r="A1208" s="1" t="s">
        <v>2984</v>
      </c>
      <c r="B1208" s="1" t="s">
        <v>3338</v>
      </c>
    </row>
    <row r="1209" spans="1:14" customHeight="1" ht="12.75">
      <c r="A1209" s="1" t="s">
        <v>2984</v>
      </c>
      <c r="B1209" s="1" t="s">
        <v>1149</v>
      </c>
    </row>
    <row r="1210" spans="1:14" customHeight="1" ht="12.75">
      <c r="A1210" s="1" t="s">
        <v>2985</v>
      </c>
      <c r="B1210" s="1" t="s">
        <v>3281</v>
      </c>
    </row>
    <row r="1211" spans="1:14" customHeight="1" ht="12.75">
      <c r="A1211" s="1" t="s">
        <v>2985</v>
      </c>
      <c r="B1211" s="1" t="s">
        <v>3282</v>
      </c>
    </row>
    <row r="1212" spans="1:14" customHeight="1" ht="12.75">
      <c r="A1212" s="1" t="s">
        <v>2985</v>
      </c>
      <c r="B1212" s="1" t="s">
        <v>3283</v>
      </c>
    </row>
    <row r="1213" spans="1:14" customHeight="1" ht="12.75">
      <c r="A1213" s="1" t="s">
        <v>2985</v>
      </c>
      <c r="B1213" s="1" t="s">
        <v>3290</v>
      </c>
    </row>
    <row r="1214" spans="1:14" customHeight="1" ht="12.75">
      <c r="A1214" s="1" t="s">
        <v>2985</v>
      </c>
      <c r="B1214" s="1" t="s">
        <v>3291</v>
      </c>
    </row>
    <row r="1215" spans="1:14" customHeight="1" ht="12.75">
      <c r="A1215" s="1" t="s">
        <v>2985</v>
      </c>
      <c r="B1215" s="1" t="s">
        <v>3293</v>
      </c>
    </row>
    <row r="1216" spans="1:14" customHeight="1" ht="12.75">
      <c r="A1216" s="1" t="s">
        <v>2985</v>
      </c>
      <c r="B1216" s="1" t="s">
        <v>3296</v>
      </c>
    </row>
    <row r="1217" spans="1:14" customHeight="1" ht="12.75">
      <c r="A1217" s="1" t="s">
        <v>2985</v>
      </c>
      <c r="B1217" s="1" t="s">
        <v>3297</v>
      </c>
    </row>
    <row r="1218" spans="1:14" customHeight="1" ht="12.75">
      <c r="A1218" s="1" t="s">
        <v>2985</v>
      </c>
      <c r="B1218" s="1" t="s">
        <v>3298</v>
      </c>
    </row>
    <row r="1219" spans="1:14" customHeight="1" ht="12.75">
      <c r="A1219" s="1" t="s">
        <v>2985</v>
      </c>
      <c r="B1219" s="1" t="s">
        <v>3302</v>
      </c>
    </row>
    <row r="1220" spans="1:14" customHeight="1" ht="12.75">
      <c r="A1220" s="1" t="s">
        <v>2985</v>
      </c>
      <c r="B1220" s="1" t="s">
        <v>3305</v>
      </c>
    </row>
    <row r="1221" spans="1:14" customHeight="1" ht="12.75">
      <c r="A1221" s="1" t="s">
        <v>2985</v>
      </c>
      <c r="B1221" s="1" t="s">
        <v>3306</v>
      </c>
    </row>
    <row r="1222" spans="1:14" customHeight="1" ht="12.75">
      <c r="A1222" s="1" t="s">
        <v>2985</v>
      </c>
      <c r="B1222" s="1" t="s">
        <v>3307</v>
      </c>
    </row>
    <row r="1223" spans="1:14" customHeight="1" ht="12.75">
      <c r="A1223" s="1" t="s">
        <v>2985</v>
      </c>
      <c r="B1223" s="1" t="s">
        <v>3308</v>
      </c>
    </row>
    <row r="1224" spans="1:14" customHeight="1" ht="12.75">
      <c r="A1224" s="1" t="s">
        <v>2985</v>
      </c>
      <c r="B1224" s="1" t="s">
        <v>3311</v>
      </c>
    </row>
    <row r="1225" spans="1:14" customHeight="1" ht="12.75">
      <c r="A1225" s="1" t="s">
        <v>2985</v>
      </c>
      <c r="B1225" s="1" t="s">
        <v>3318</v>
      </c>
    </row>
    <row r="1226" spans="1:14" customHeight="1" ht="12.75">
      <c r="A1226" s="1" t="s">
        <v>2985</v>
      </c>
      <c r="B1226" s="1" t="s">
        <v>3322</v>
      </c>
    </row>
    <row r="1227" spans="1:14" customHeight="1" ht="12.75">
      <c r="A1227" s="1" t="s">
        <v>2985</v>
      </c>
      <c r="B1227" s="1" t="s">
        <v>3323</v>
      </c>
    </row>
    <row r="1228" spans="1:14" customHeight="1" ht="12.75">
      <c r="A1228" s="1" t="s">
        <v>2985</v>
      </c>
      <c r="B1228" s="1" t="s">
        <v>3326</v>
      </c>
    </row>
    <row r="1229" spans="1:14" customHeight="1" ht="12.75">
      <c r="A1229" s="1" t="s">
        <v>2985</v>
      </c>
      <c r="B1229" s="1" t="s">
        <v>3328</v>
      </c>
    </row>
    <row r="1230" spans="1:14" customHeight="1" ht="12.75">
      <c r="A1230" s="1" t="s">
        <v>2985</v>
      </c>
      <c r="B1230" s="1" t="s">
        <v>3330</v>
      </c>
    </row>
    <row r="1231" spans="1:14" customHeight="1" ht="12.75">
      <c r="A1231" s="1" t="s">
        <v>2985</v>
      </c>
      <c r="B1231" s="1" t="s">
        <v>3331</v>
      </c>
    </row>
    <row r="1232" spans="1:14" customHeight="1" ht="12.75">
      <c r="A1232" s="1" t="s">
        <v>2985</v>
      </c>
      <c r="B1232" s="1" t="s">
        <v>3333</v>
      </c>
    </row>
    <row r="1233" spans="1:14" customHeight="1" ht="12.75">
      <c r="A1233" s="1" t="s">
        <v>2985</v>
      </c>
      <c r="B1233" s="1" t="s">
        <v>3339</v>
      </c>
    </row>
    <row r="1234" spans="1:14" customHeight="1" ht="12.75">
      <c r="A1234" s="1" t="s">
        <v>2985</v>
      </c>
      <c r="B1234" s="1" t="s">
        <v>1150</v>
      </c>
    </row>
    <row r="1235" spans="1:14" customHeight="1" ht="12.75">
      <c r="A1235" s="1" t="s">
        <v>2986</v>
      </c>
      <c r="B1235" s="1" t="s">
        <v>3280</v>
      </c>
    </row>
    <row r="1236" spans="1:14" customHeight="1" ht="12.75">
      <c r="A1236" s="1" t="s">
        <v>2986</v>
      </c>
      <c r="B1236" s="1" t="s">
        <v>3281</v>
      </c>
    </row>
    <row r="1237" spans="1:14" customHeight="1" ht="12.75">
      <c r="A1237" s="1" t="s">
        <v>2986</v>
      </c>
      <c r="B1237" s="1" t="s">
        <v>3291</v>
      </c>
    </row>
    <row r="1238" spans="1:14" customHeight="1" ht="12.75">
      <c r="A1238" s="1" t="s">
        <v>2986</v>
      </c>
      <c r="B1238" s="1" t="s">
        <v>3296</v>
      </c>
    </row>
    <row r="1239" spans="1:14" customHeight="1" ht="12.75">
      <c r="A1239" s="1" t="s">
        <v>2986</v>
      </c>
      <c r="B1239" s="1" t="s">
        <v>3300</v>
      </c>
    </row>
    <row r="1240" spans="1:14" customHeight="1" ht="12.75">
      <c r="A1240" s="1" t="s">
        <v>2986</v>
      </c>
      <c r="B1240" s="1" t="s">
        <v>3304</v>
      </c>
    </row>
    <row r="1241" spans="1:14" customHeight="1" ht="12.75">
      <c r="A1241" s="1" t="s">
        <v>2986</v>
      </c>
      <c r="B1241" s="1" t="s">
        <v>3307</v>
      </c>
    </row>
    <row r="1242" spans="1:14" customHeight="1" ht="12.75">
      <c r="A1242" s="1" t="s">
        <v>2986</v>
      </c>
      <c r="B1242" s="1" t="s">
        <v>3311</v>
      </c>
    </row>
    <row r="1243" spans="1:14" customHeight="1" ht="12.75">
      <c r="A1243" s="1" t="s">
        <v>2986</v>
      </c>
      <c r="B1243" s="1" t="s">
        <v>3317</v>
      </c>
    </row>
    <row r="1244" spans="1:14" customHeight="1" ht="12.75">
      <c r="A1244" s="1" t="s">
        <v>2986</v>
      </c>
      <c r="B1244" s="1" t="s">
        <v>3323</v>
      </c>
    </row>
    <row r="1245" spans="1:14" customHeight="1" ht="12.75">
      <c r="A1245" s="1" t="s">
        <v>2986</v>
      </c>
      <c r="B1245" s="1" t="s">
        <v>3324</v>
      </c>
    </row>
    <row r="1246" spans="1:14" customHeight="1" ht="12.75">
      <c r="A1246" s="1" t="s">
        <v>2986</v>
      </c>
      <c r="B1246" s="1" t="s">
        <v>3326</v>
      </c>
    </row>
    <row r="1247" spans="1:14" customHeight="1" ht="12.75">
      <c r="A1247" s="1" t="s">
        <v>2986</v>
      </c>
      <c r="B1247" s="1" t="s">
        <v>3327</v>
      </c>
    </row>
    <row r="1248" spans="1:14" customHeight="1" ht="12.75">
      <c r="A1248" s="1" t="s">
        <v>2986</v>
      </c>
      <c r="B1248" s="1" t="s">
        <v>3330</v>
      </c>
    </row>
    <row r="1249" spans="1:14" customHeight="1" ht="12.75">
      <c r="A1249" s="1" t="s">
        <v>2986</v>
      </c>
      <c r="B1249" s="1" t="s">
        <v>3331</v>
      </c>
    </row>
    <row r="1250" spans="1:14" customHeight="1" ht="12.75">
      <c r="A1250" s="1" t="s">
        <v>2986</v>
      </c>
      <c r="B1250" s="1" t="s">
        <v>3334</v>
      </c>
    </row>
    <row r="1251" spans="1:14" customHeight="1" ht="12.75">
      <c r="A1251" s="1" t="s">
        <v>2986</v>
      </c>
      <c r="B1251" s="1" t="s">
        <v>3338</v>
      </c>
    </row>
    <row r="1252" spans="1:14" customHeight="1" ht="12.75">
      <c r="A1252" s="1" t="s">
        <v>2986</v>
      </c>
      <c r="B1252" s="1" t="s">
        <v>3339</v>
      </c>
    </row>
    <row r="1253" spans="1:14" customHeight="1" ht="12.75">
      <c r="A1253" s="1" t="s">
        <v>2986</v>
      </c>
      <c r="B1253" s="1" t="s">
        <v>1151</v>
      </c>
    </row>
    <row r="1254" spans="1:14" customHeight="1" ht="12.75">
      <c r="A1254" s="1" t="s">
        <v>2987</v>
      </c>
      <c r="B1254" s="1" t="s">
        <v>1152</v>
      </c>
    </row>
    <row r="1255" spans="1:14" customHeight="1" ht="12.75">
      <c r="A1255" s="1" t="s">
        <v>2988</v>
      </c>
      <c r="B1255" s="1" t="s">
        <v>3357</v>
      </c>
    </row>
    <row r="1256" spans="1:14" customHeight="1" ht="12.75">
      <c r="A1256" s="1" t="s">
        <v>2988</v>
      </c>
      <c r="B1256" s="1" t="s">
        <v>1153</v>
      </c>
    </row>
    <row r="1257" spans="1:14" customHeight="1" ht="12.75">
      <c r="A1257" s="1" t="s">
        <v>2989</v>
      </c>
      <c r="B1257" s="1" t="s">
        <v>3291</v>
      </c>
    </row>
    <row r="1258" spans="1:14" customHeight="1" ht="12.75">
      <c r="A1258" s="1" t="s">
        <v>2989</v>
      </c>
      <c r="B1258" s="1" t="s">
        <v>3304</v>
      </c>
    </row>
    <row r="1259" spans="1:14" customHeight="1" ht="12.75">
      <c r="A1259" s="1" t="s">
        <v>2989</v>
      </c>
      <c r="B1259" s="1" t="s">
        <v>3311</v>
      </c>
    </row>
    <row r="1260" spans="1:14" customHeight="1" ht="12.75">
      <c r="A1260" s="1" t="s">
        <v>2989</v>
      </c>
      <c r="B1260" s="1" t="s">
        <v>3317</v>
      </c>
    </row>
    <row r="1261" spans="1:14" customHeight="1" ht="12.75">
      <c r="A1261" s="1" t="s">
        <v>2989</v>
      </c>
      <c r="B1261" s="1" t="s">
        <v>3323</v>
      </c>
    </row>
    <row r="1262" spans="1:14" customHeight="1" ht="12.75">
      <c r="A1262" s="1" t="s">
        <v>2989</v>
      </c>
      <c r="B1262" s="1" t="s">
        <v>3326</v>
      </c>
    </row>
    <row r="1263" spans="1:14" customHeight="1" ht="12.75">
      <c r="A1263" s="1" t="s">
        <v>2989</v>
      </c>
      <c r="B1263" s="1" t="s">
        <v>3327</v>
      </c>
    </row>
    <row r="1264" spans="1:14" customHeight="1" ht="12.75">
      <c r="A1264" s="1" t="s">
        <v>2989</v>
      </c>
      <c r="B1264" s="1" t="s">
        <v>3334</v>
      </c>
    </row>
    <row r="1265" spans="1:14" customHeight="1" ht="12.75">
      <c r="A1265" s="1" t="s">
        <v>2989</v>
      </c>
      <c r="B1265" s="1" t="s">
        <v>3338</v>
      </c>
    </row>
    <row r="1266" spans="1:14" customHeight="1" ht="12.75">
      <c r="A1266" s="1" t="s">
        <v>2989</v>
      </c>
      <c r="B1266" s="1" t="s">
        <v>3346</v>
      </c>
    </row>
    <row r="1267" spans="1:14" customHeight="1" ht="12.75">
      <c r="A1267" s="1" t="s">
        <v>2989</v>
      </c>
      <c r="B1267" s="1" t="s">
        <v>1154</v>
      </c>
    </row>
    <row r="1268" spans="1:14" customHeight="1" ht="12.75">
      <c r="A1268" s="1" t="s">
        <v>2990</v>
      </c>
      <c r="B1268" s="1" t="s">
        <v>3307</v>
      </c>
    </row>
    <row r="1269" spans="1:14" customHeight="1" ht="12.75">
      <c r="A1269" s="1" t="s">
        <v>2990</v>
      </c>
      <c r="B1269" s="1" t="s">
        <v>1155</v>
      </c>
    </row>
    <row r="1270" spans="1:14" customHeight="1" ht="12.75">
      <c r="A1270" s="1" t="s">
        <v>2991</v>
      </c>
      <c r="B1270" s="1" t="s">
        <v>1156</v>
      </c>
    </row>
    <row r="1271" spans="1:14" customHeight="1" ht="12.75">
      <c r="A1271" s="1" t="s">
        <v>2992</v>
      </c>
      <c r="B1271" s="1" t="s">
        <v>1157</v>
      </c>
    </row>
    <row r="1272" spans="1:14" customHeight="1" ht="12.75">
      <c r="A1272" s="1" t="s">
        <v>2993</v>
      </c>
      <c r="B1272" s="1" t="s">
        <v>3281</v>
      </c>
    </row>
    <row r="1273" spans="1:14" customHeight="1" ht="12.75">
      <c r="A1273" s="1" t="s">
        <v>2993</v>
      </c>
      <c r="B1273" s="1" t="s">
        <v>3283</v>
      </c>
    </row>
    <row r="1274" spans="1:14" customHeight="1" ht="12.75">
      <c r="A1274" s="1" t="s">
        <v>2993</v>
      </c>
      <c r="B1274" s="1" t="s">
        <v>3289</v>
      </c>
    </row>
    <row r="1275" spans="1:14" customHeight="1" ht="12.75">
      <c r="A1275" s="1" t="s">
        <v>2993</v>
      </c>
      <c r="B1275" s="1" t="s">
        <v>3290</v>
      </c>
    </row>
    <row r="1276" spans="1:14" customHeight="1" ht="12.75">
      <c r="A1276" s="1" t="s">
        <v>2993</v>
      </c>
      <c r="B1276" s="1" t="s">
        <v>3292</v>
      </c>
    </row>
    <row r="1277" spans="1:14" customHeight="1" ht="12.75">
      <c r="A1277" s="1" t="s">
        <v>2993</v>
      </c>
      <c r="B1277" s="1" t="s">
        <v>3293</v>
      </c>
    </row>
    <row r="1278" spans="1:14" customHeight="1" ht="12.75">
      <c r="A1278" s="1" t="s">
        <v>2993</v>
      </c>
      <c r="B1278" s="1" t="s">
        <v>3296</v>
      </c>
    </row>
    <row r="1279" spans="1:14" customHeight="1" ht="12.75">
      <c r="A1279" s="1" t="s">
        <v>2993</v>
      </c>
      <c r="B1279" s="1" t="s">
        <v>3297</v>
      </c>
    </row>
    <row r="1280" spans="1:14" customHeight="1" ht="12.75">
      <c r="A1280" s="1" t="s">
        <v>2993</v>
      </c>
      <c r="B1280" s="1" t="s">
        <v>3298</v>
      </c>
    </row>
    <row r="1281" spans="1:14" customHeight="1" ht="12.75">
      <c r="A1281" s="1" t="s">
        <v>2993</v>
      </c>
      <c r="B1281" s="1" t="s">
        <v>3300</v>
      </c>
    </row>
    <row r="1282" spans="1:14" customHeight="1" ht="12.75">
      <c r="A1282" s="1" t="s">
        <v>2993</v>
      </c>
      <c r="B1282" s="1" t="s">
        <v>3302</v>
      </c>
    </row>
    <row r="1283" spans="1:14" customHeight="1" ht="12.75">
      <c r="A1283" s="1" t="s">
        <v>2993</v>
      </c>
      <c r="B1283" s="1" t="s">
        <v>3306</v>
      </c>
    </row>
    <row r="1284" spans="1:14" customHeight="1" ht="12.75">
      <c r="A1284" s="1" t="s">
        <v>2993</v>
      </c>
      <c r="B1284" s="1" t="s">
        <v>3308</v>
      </c>
    </row>
    <row r="1285" spans="1:14" customHeight="1" ht="12.75">
      <c r="A1285" s="1" t="s">
        <v>2993</v>
      </c>
      <c r="B1285" s="1" t="s">
        <v>3311</v>
      </c>
    </row>
    <row r="1286" spans="1:14" customHeight="1" ht="12.75">
      <c r="A1286" s="1" t="s">
        <v>2993</v>
      </c>
      <c r="B1286" s="1" t="s">
        <v>3330</v>
      </c>
    </row>
    <row r="1287" spans="1:14" customHeight="1" ht="12.75">
      <c r="A1287" s="1" t="s">
        <v>2993</v>
      </c>
      <c r="B1287" s="1" t="s">
        <v>3331</v>
      </c>
    </row>
    <row r="1288" spans="1:14" customHeight="1" ht="12.75">
      <c r="A1288" s="1" t="s">
        <v>2993</v>
      </c>
      <c r="B1288" s="1" t="s">
        <v>1158</v>
      </c>
    </row>
    <row r="1289" spans="1:14" customHeight="1" ht="12.75">
      <c r="A1289" s="1" t="s">
        <v>2994</v>
      </c>
      <c r="B1289" s="1" t="s">
        <v>1159</v>
      </c>
    </row>
    <row r="1290" spans="1:14" customHeight="1" ht="12.75">
      <c r="A1290" s="1" t="s">
        <v>2995</v>
      </c>
      <c r="B1290" s="1" t="s">
        <v>3291</v>
      </c>
    </row>
    <row r="1291" spans="1:14" customHeight="1" ht="12.75">
      <c r="A1291" s="1" t="s">
        <v>2995</v>
      </c>
      <c r="B1291" s="1" t="s">
        <v>3307</v>
      </c>
    </row>
    <row r="1292" spans="1:14" customHeight="1" ht="12.75">
      <c r="A1292" s="1" t="s">
        <v>2995</v>
      </c>
      <c r="B1292" s="1" t="s">
        <v>3323</v>
      </c>
    </row>
    <row r="1293" spans="1:14" customHeight="1" ht="12.75">
      <c r="A1293" s="1" t="s">
        <v>2995</v>
      </c>
      <c r="B1293" s="1" t="s">
        <v>3326</v>
      </c>
    </row>
    <row r="1294" spans="1:14" customHeight="1" ht="12.75">
      <c r="A1294" s="1" t="s">
        <v>2995</v>
      </c>
      <c r="B1294" s="1" t="s">
        <v>1160</v>
      </c>
    </row>
    <row r="1295" spans="1:14" customHeight="1" ht="12.75">
      <c r="A1295" s="1" t="s">
        <v>2996</v>
      </c>
      <c r="B1295" s="1" t="s">
        <v>1161</v>
      </c>
    </row>
    <row r="1296" spans="1:14" customHeight="1" ht="12.75">
      <c r="A1296" s="1" t="s">
        <v>2997</v>
      </c>
      <c r="B1296" s="1" t="s">
        <v>1162</v>
      </c>
    </row>
    <row r="1297" spans="1:14" customHeight="1" ht="12.75">
      <c r="A1297" s="1" t="s">
        <v>2998</v>
      </c>
      <c r="B1297" s="1" t="s">
        <v>1163</v>
      </c>
    </row>
    <row r="1298" spans="1:14" customHeight="1" ht="12.75">
      <c r="A1298" s="1" t="s">
        <v>2999</v>
      </c>
      <c r="B1298" s="1" t="s">
        <v>1164</v>
      </c>
    </row>
    <row r="1299" spans="1:14" customHeight="1" ht="12.75">
      <c r="A1299" s="1" t="s">
        <v>3000</v>
      </c>
      <c r="B1299" s="1" t="s">
        <v>1165</v>
      </c>
    </row>
    <row r="1300" spans="1:14" customHeight="1" ht="12.75">
      <c r="A1300" s="1" t="s">
        <v>3001</v>
      </c>
      <c r="B1300" s="1" t="s">
        <v>1166</v>
      </c>
    </row>
    <row r="1301" spans="1:14" customHeight="1" ht="12.75">
      <c r="A1301" s="1" t="s">
        <v>3002</v>
      </c>
      <c r="B1301" s="1" t="s">
        <v>3317</v>
      </c>
    </row>
    <row r="1302" spans="1:14" customHeight="1" ht="12.75">
      <c r="A1302" s="1" t="s">
        <v>3002</v>
      </c>
      <c r="B1302" s="1" t="s">
        <v>3334</v>
      </c>
    </row>
    <row r="1303" spans="1:14" customHeight="1" ht="12.75">
      <c r="A1303" s="1" t="s">
        <v>3002</v>
      </c>
      <c r="B1303" s="1" t="s">
        <v>1167</v>
      </c>
    </row>
    <row r="1304" spans="1:14" customHeight="1" ht="12.75">
      <c r="A1304" s="1" t="s">
        <v>3003</v>
      </c>
      <c r="B1304" s="1" t="s">
        <v>1168</v>
      </c>
    </row>
    <row r="1305" spans="1:14" customHeight="1" ht="12.75">
      <c r="A1305" s="1" t="s">
        <v>3004</v>
      </c>
      <c r="B1305" s="1" t="s">
        <v>1169</v>
      </c>
    </row>
    <row r="1306" spans="1:14" customHeight="1" ht="12.75">
      <c r="A1306" s="1" t="s">
        <v>3005</v>
      </c>
      <c r="B1306" s="1" t="s">
        <v>1170</v>
      </c>
    </row>
    <row r="1307" spans="1:14" customHeight="1" ht="12.75">
      <c r="A1307" s="1" t="s">
        <v>3006</v>
      </c>
      <c r="B1307" s="1" t="s">
        <v>1171</v>
      </c>
    </row>
    <row r="1308" spans="1:14" customHeight="1" ht="12.75">
      <c r="A1308" s="1" t="s">
        <v>3007</v>
      </c>
      <c r="B1308" s="1" t="s">
        <v>1172</v>
      </c>
    </row>
    <row r="1309" spans="1:14" customHeight="1" ht="12.75">
      <c r="A1309" s="1" t="s">
        <v>3008</v>
      </c>
      <c r="B1309" s="1" t="s">
        <v>1173</v>
      </c>
    </row>
    <row r="1310" spans="1:14" customHeight="1" ht="12.75">
      <c r="A1310" s="1" t="s">
        <v>3009</v>
      </c>
      <c r="B1310" s="1" t="s">
        <v>1174</v>
      </c>
    </row>
    <row r="1311" spans="1:14" customHeight="1" ht="12.75">
      <c r="A1311" s="1" t="s">
        <v>3010</v>
      </c>
      <c r="B1311" s="1" t="s">
        <v>3291</v>
      </c>
    </row>
    <row r="1312" spans="1:14" customHeight="1" ht="12.75">
      <c r="A1312" s="1" t="s">
        <v>3010</v>
      </c>
      <c r="B1312" s="1" t="s">
        <v>3304</v>
      </c>
    </row>
    <row r="1313" spans="1:14" customHeight="1" ht="12.75">
      <c r="A1313" s="1" t="s">
        <v>3010</v>
      </c>
      <c r="B1313" s="1" t="s">
        <v>3307</v>
      </c>
    </row>
    <row r="1314" spans="1:14" customHeight="1" ht="12.75">
      <c r="A1314" s="1" t="s">
        <v>3010</v>
      </c>
      <c r="B1314" s="1" t="s">
        <v>3311</v>
      </c>
    </row>
    <row r="1315" spans="1:14" customHeight="1" ht="12.75">
      <c r="A1315" s="1" t="s">
        <v>3010</v>
      </c>
      <c r="B1315" s="1" t="s">
        <v>3327</v>
      </c>
    </row>
    <row r="1316" spans="1:14" customHeight="1" ht="12.75">
      <c r="A1316" s="1" t="s">
        <v>3010</v>
      </c>
      <c r="B1316" s="1" t="s">
        <v>3338</v>
      </c>
    </row>
    <row r="1317" spans="1:14" customHeight="1" ht="12.75">
      <c r="A1317" s="1" t="s">
        <v>3010</v>
      </c>
      <c r="B1317" s="1" t="s">
        <v>3345</v>
      </c>
    </row>
    <row r="1318" spans="1:14" customHeight="1" ht="12.75">
      <c r="A1318" s="1" t="s">
        <v>3010</v>
      </c>
      <c r="B1318" s="1" t="s">
        <v>3347</v>
      </c>
    </row>
    <row r="1319" spans="1:14" customHeight="1" ht="12.75">
      <c r="A1319" s="1" t="s">
        <v>3010</v>
      </c>
      <c r="B1319" s="1" t="s">
        <v>3348</v>
      </c>
    </row>
    <row r="1320" spans="1:14" customHeight="1" ht="12.75">
      <c r="A1320" s="1" t="s">
        <v>3010</v>
      </c>
      <c r="B1320" s="1" t="s">
        <v>3350</v>
      </c>
    </row>
    <row r="1321" spans="1:14" customHeight="1" ht="12.75">
      <c r="A1321" s="1" t="s">
        <v>3010</v>
      </c>
      <c r="B1321" s="1" t="s">
        <v>3351</v>
      </c>
    </row>
    <row r="1322" spans="1:14" customHeight="1" ht="12.75">
      <c r="A1322" s="1" t="s">
        <v>3010</v>
      </c>
      <c r="B1322" s="1" t="s">
        <v>3352</v>
      </c>
    </row>
    <row r="1323" spans="1:14" customHeight="1" ht="12.75">
      <c r="A1323" s="1" t="s">
        <v>3010</v>
      </c>
      <c r="B1323" s="1" t="s">
        <v>3354</v>
      </c>
    </row>
    <row r="1324" spans="1:14" customHeight="1" ht="12.75">
      <c r="A1324" s="1" t="s">
        <v>3010</v>
      </c>
      <c r="B1324" s="1" t="s">
        <v>3359</v>
      </c>
    </row>
    <row r="1325" spans="1:14" customHeight="1" ht="12.75">
      <c r="A1325" s="1" t="s">
        <v>3010</v>
      </c>
      <c r="B1325" s="1" t="s">
        <v>3361</v>
      </c>
    </row>
    <row r="1326" spans="1:14" customHeight="1" ht="12.75">
      <c r="A1326" s="1" t="s">
        <v>3010</v>
      </c>
      <c r="B1326" s="1" t="s">
        <v>1175</v>
      </c>
    </row>
    <row r="1327" spans="1:14" customHeight="1" ht="12.75">
      <c r="A1327" s="1" t="s">
        <v>3011</v>
      </c>
      <c r="B1327" s="1" t="s">
        <v>3283</v>
      </c>
    </row>
    <row r="1328" spans="1:14" customHeight="1" ht="12.75">
      <c r="A1328" s="1" t="s">
        <v>3011</v>
      </c>
      <c r="B1328" s="1" t="s">
        <v>3289</v>
      </c>
    </row>
    <row r="1329" spans="1:14" customHeight="1" ht="12.75">
      <c r="A1329" s="1" t="s">
        <v>3011</v>
      </c>
      <c r="B1329" s="1" t="s">
        <v>3292</v>
      </c>
    </row>
    <row r="1330" spans="1:14" customHeight="1" ht="12.75">
      <c r="A1330" s="1" t="s">
        <v>3011</v>
      </c>
      <c r="B1330" s="1" t="s">
        <v>3293</v>
      </c>
    </row>
    <row r="1331" spans="1:14" customHeight="1" ht="12.75">
      <c r="A1331" s="1" t="s">
        <v>3011</v>
      </c>
      <c r="B1331" s="1" t="s">
        <v>3298</v>
      </c>
    </row>
    <row r="1332" spans="1:14" customHeight="1" ht="12.75">
      <c r="A1332" s="1" t="s">
        <v>3011</v>
      </c>
      <c r="B1332" s="1" t="s">
        <v>3306</v>
      </c>
    </row>
    <row r="1333" spans="1:14" customHeight="1" ht="12.75">
      <c r="A1333" s="1" t="s">
        <v>3011</v>
      </c>
      <c r="B1333" s="1" t="s">
        <v>1176</v>
      </c>
    </row>
    <row r="1334" spans="1:14" customHeight="1" ht="12.75">
      <c r="A1334" s="1" t="s">
        <v>3012</v>
      </c>
      <c r="B1334" s="1" t="s">
        <v>3290</v>
      </c>
    </row>
    <row r="1335" spans="1:14" customHeight="1" ht="12.75">
      <c r="A1335" s="1" t="s">
        <v>3012</v>
      </c>
      <c r="B1335" s="1" t="s">
        <v>3297</v>
      </c>
    </row>
    <row r="1336" spans="1:14" customHeight="1" ht="12.75">
      <c r="A1336" s="1" t="s">
        <v>3012</v>
      </c>
      <c r="B1336" s="1" t="s">
        <v>3302</v>
      </c>
    </row>
    <row r="1337" spans="1:14" customHeight="1" ht="12.75">
      <c r="A1337" s="1" t="s">
        <v>3012</v>
      </c>
      <c r="B1337" s="1" t="s">
        <v>3308</v>
      </c>
    </row>
    <row r="1338" spans="1:14" customHeight="1" ht="12.75">
      <c r="A1338" s="1" t="s">
        <v>3012</v>
      </c>
      <c r="B1338" s="1" t="s">
        <v>3319</v>
      </c>
    </row>
    <row r="1339" spans="1:14" customHeight="1" ht="12.75">
      <c r="A1339" s="1" t="s">
        <v>3012</v>
      </c>
      <c r="B1339" s="1" t="s">
        <v>3322</v>
      </c>
    </row>
    <row r="1340" spans="1:14" customHeight="1" ht="12.75">
      <c r="A1340" s="1" t="s">
        <v>3012</v>
      </c>
      <c r="B1340" s="1" t="s">
        <v>3328</v>
      </c>
    </row>
    <row r="1341" spans="1:14" customHeight="1" ht="12.75">
      <c r="A1341" s="1" t="s">
        <v>3012</v>
      </c>
      <c r="B1341" s="1" t="s">
        <v>3329</v>
      </c>
    </row>
    <row r="1342" spans="1:14" customHeight="1" ht="12.75">
      <c r="A1342" s="1" t="s">
        <v>3012</v>
      </c>
      <c r="B1342" s="1" t="s">
        <v>3333</v>
      </c>
    </row>
    <row r="1343" spans="1:14" customHeight="1" ht="12.75">
      <c r="A1343" s="1" t="s">
        <v>3012</v>
      </c>
      <c r="B1343" s="1" t="s">
        <v>3335</v>
      </c>
    </row>
    <row r="1344" spans="1:14" customHeight="1" ht="12.75">
      <c r="A1344" s="1" t="s">
        <v>3012</v>
      </c>
      <c r="B1344" s="1" t="s">
        <v>3337</v>
      </c>
    </row>
    <row r="1345" spans="1:14" customHeight="1" ht="12.75">
      <c r="A1345" s="1" t="s">
        <v>3012</v>
      </c>
      <c r="B1345" s="1" t="s">
        <v>1177</v>
      </c>
    </row>
    <row r="1346" spans="1:14" customHeight="1" ht="12.75">
      <c r="A1346" s="1" t="s">
        <v>3013</v>
      </c>
      <c r="B1346" s="1" t="s">
        <v>3291</v>
      </c>
    </row>
    <row r="1347" spans="1:14" customHeight="1" ht="12.75">
      <c r="A1347" s="1" t="s">
        <v>3013</v>
      </c>
      <c r="B1347" s="1" t="s">
        <v>3296</v>
      </c>
    </row>
    <row r="1348" spans="1:14" customHeight="1" ht="12.75">
      <c r="A1348" s="1" t="s">
        <v>3013</v>
      </c>
      <c r="B1348" s="1" t="s">
        <v>3300</v>
      </c>
    </row>
    <row r="1349" spans="1:14" customHeight="1" ht="12.75">
      <c r="A1349" s="1" t="s">
        <v>3013</v>
      </c>
      <c r="B1349" s="1" t="s">
        <v>3304</v>
      </c>
    </row>
    <row r="1350" spans="1:14" customHeight="1" ht="12.75">
      <c r="A1350" s="1" t="s">
        <v>3013</v>
      </c>
      <c r="B1350" s="1" t="s">
        <v>3307</v>
      </c>
    </row>
    <row r="1351" spans="1:14" customHeight="1" ht="12.75">
      <c r="A1351" s="1" t="s">
        <v>3013</v>
      </c>
      <c r="B1351" s="1" t="s">
        <v>3311</v>
      </c>
    </row>
    <row r="1352" spans="1:14" customHeight="1" ht="12.75">
      <c r="A1352" s="1" t="s">
        <v>3013</v>
      </c>
      <c r="B1352" s="1" t="s">
        <v>3323</v>
      </c>
    </row>
    <row r="1353" spans="1:14" customHeight="1" ht="12.75">
      <c r="A1353" s="1" t="s">
        <v>3013</v>
      </c>
      <c r="B1353" s="1" t="s">
        <v>3326</v>
      </c>
    </row>
    <row r="1354" spans="1:14" customHeight="1" ht="12.75">
      <c r="A1354" s="1" t="s">
        <v>3013</v>
      </c>
      <c r="B1354" s="1" t="s">
        <v>3327</v>
      </c>
    </row>
    <row r="1355" spans="1:14" customHeight="1" ht="12.75">
      <c r="A1355" s="1" t="s">
        <v>3013</v>
      </c>
      <c r="B1355" s="1" t="s">
        <v>3338</v>
      </c>
    </row>
    <row r="1356" spans="1:14" customHeight="1" ht="12.75">
      <c r="A1356" s="1" t="s">
        <v>3013</v>
      </c>
      <c r="B1356" s="1" t="s">
        <v>3349</v>
      </c>
    </row>
    <row r="1357" spans="1:14" customHeight="1" ht="12.75">
      <c r="A1357" s="1" t="s">
        <v>3013</v>
      </c>
      <c r="B1357" s="1" t="s">
        <v>3357</v>
      </c>
    </row>
    <row r="1358" spans="1:14" customHeight="1" ht="12.75">
      <c r="A1358" s="1" t="s">
        <v>3013</v>
      </c>
      <c r="B1358" s="1" t="s">
        <v>3359</v>
      </c>
    </row>
    <row r="1359" spans="1:14" customHeight="1" ht="12.75">
      <c r="A1359" s="1" t="s">
        <v>3013</v>
      </c>
      <c r="B1359" s="1" t="s">
        <v>1178</v>
      </c>
    </row>
    <row r="1360" spans="1:14" customHeight="1" ht="12.75">
      <c r="A1360" s="1" t="s">
        <v>3014</v>
      </c>
      <c r="B1360" s="1" t="s">
        <v>3280</v>
      </c>
    </row>
    <row r="1361" spans="1:14" customHeight="1" ht="12.75">
      <c r="A1361" s="1" t="s">
        <v>3014</v>
      </c>
      <c r="B1361" s="1" t="s">
        <v>3281</v>
      </c>
    </row>
    <row r="1362" spans="1:14" customHeight="1" ht="12.75">
      <c r="A1362" s="1" t="s">
        <v>3014</v>
      </c>
      <c r="B1362" s="1" t="s">
        <v>3324</v>
      </c>
    </row>
    <row r="1363" spans="1:14" customHeight="1" ht="12.75">
      <c r="A1363" s="1" t="s">
        <v>3014</v>
      </c>
      <c r="B1363" s="1" t="s">
        <v>3330</v>
      </c>
    </row>
    <row r="1364" spans="1:14" customHeight="1" ht="12.75">
      <c r="A1364" s="1" t="s">
        <v>3014</v>
      </c>
      <c r="B1364" s="1" t="s">
        <v>3331</v>
      </c>
    </row>
    <row r="1365" spans="1:14" customHeight="1" ht="12.75">
      <c r="A1365" s="1" t="s">
        <v>3014</v>
      </c>
      <c r="B1365" s="1" t="s">
        <v>3339</v>
      </c>
    </row>
    <row r="1366" spans="1:14" customHeight="1" ht="12.75">
      <c r="A1366" s="1" t="s">
        <v>3014</v>
      </c>
      <c r="B1366" s="1" t="s">
        <v>1179</v>
      </c>
    </row>
    <row r="1367" spans="1:14" customHeight="1" ht="12.75">
      <c r="A1367" s="1" t="s">
        <v>3015</v>
      </c>
      <c r="B1367" s="1" t="s">
        <v>3304</v>
      </c>
    </row>
    <row r="1368" spans="1:14" customHeight="1" ht="12.75">
      <c r="A1368" s="1" t="s">
        <v>3015</v>
      </c>
      <c r="B1368" s="1" t="s">
        <v>3327</v>
      </c>
    </row>
    <row r="1369" spans="1:14" customHeight="1" ht="12.75">
      <c r="A1369" s="1" t="s">
        <v>3015</v>
      </c>
      <c r="B1369" s="1" t="s">
        <v>3338</v>
      </c>
    </row>
    <row r="1370" spans="1:14" customHeight="1" ht="12.75">
      <c r="A1370" s="1" t="s">
        <v>3015</v>
      </c>
      <c r="B1370" s="1" t="s">
        <v>1180</v>
      </c>
    </row>
    <row r="1371" spans="1:14" customHeight="1" ht="12.75">
      <c r="A1371" s="1" t="s">
        <v>3016</v>
      </c>
      <c r="B1371" s="1" t="s">
        <v>3280</v>
      </c>
    </row>
    <row r="1372" spans="1:14" customHeight="1" ht="12.75">
      <c r="A1372" s="1" t="s">
        <v>3016</v>
      </c>
      <c r="B1372" s="1" t="s">
        <v>3281</v>
      </c>
    </row>
    <row r="1373" spans="1:14" customHeight="1" ht="12.75">
      <c r="A1373" s="1" t="s">
        <v>3016</v>
      </c>
      <c r="B1373" s="1" t="s">
        <v>3308</v>
      </c>
    </row>
    <row r="1374" spans="1:14" customHeight="1" ht="12.75">
      <c r="A1374" s="1" t="s">
        <v>3016</v>
      </c>
      <c r="B1374" s="1" t="s">
        <v>3324</v>
      </c>
    </row>
    <row r="1375" spans="1:14" customHeight="1" ht="12.75">
      <c r="A1375" s="1" t="s">
        <v>3016</v>
      </c>
      <c r="B1375" s="1" t="s">
        <v>3329</v>
      </c>
    </row>
    <row r="1376" spans="1:14" customHeight="1" ht="12.75">
      <c r="A1376" s="1" t="s">
        <v>3016</v>
      </c>
      <c r="B1376" s="1" t="s">
        <v>3330</v>
      </c>
    </row>
    <row r="1377" spans="1:14" customHeight="1" ht="12.75">
      <c r="A1377" s="1" t="s">
        <v>3016</v>
      </c>
      <c r="B1377" s="1" t="s">
        <v>3331</v>
      </c>
    </row>
    <row r="1378" spans="1:14" customHeight="1" ht="12.75">
      <c r="A1378" s="1" t="s">
        <v>3016</v>
      </c>
      <c r="B1378" s="1" t="s">
        <v>3337</v>
      </c>
    </row>
    <row r="1379" spans="1:14" customHeight="1" ht="12.75">
      <c r="A1379" s="1" t="s">
        <v>3016</v>
      </c>
      <c r="B1379" s="1" t="s">
        <v>3339</v>
      </c>
    </row>
    <row r="1380" spans="1:14" customHeight="1" ht="12.75">
      <c r="A1380" s="1" t="s">
        <v>3016</v>
      </c>
      <c r="B1380" s="1" t="s">
        <v>1181</v>
      </c>
    </row>
    <row r="1381" spans="1:14" customHeight="1" ht="12.75">
      <c r="A1381" s="1" t="s">
        <v>3017</v>
      </c>
      <c r="B1381" s="1" t="s">
        <v>3345</v>
      </c>
    </row>
    <row r="1382" spans="1:14" customHeight="1" ht="12.75">
      <c r="A1382" s="1" t="s">
        <v>3017</v>
      </c>
      <c r="B1382" s="1" t="s">
        <v>3347</v>
      </c>
    </row>
    <row r="1383" spans="1:14" customHeight="1" ht="12.75">
      <c r="A1383" s="1" t="s">
        <v>3017</v>
      </c>
      <c r="B1383" s="1" t="s">
        <v>3348</v>
      </c>
    </row>
    <row r="1384" spans="1:14" customHeight="1" ht="12.75">
      <c r="A1384" s="1" t="s">
        <v>3017</v>
      </c>
      <c r="B1384" s="1" t="s">
        <v>3350</v>
      </c>
    </row>
    <row r="1385" spans="1:14" customHeight="1" ht="12.75">
      <c r="A1385" s="1" t="s">
        <v>3017</v>
      </c>
      <c r="B1385" s="1" t="s">
        <v>3351</v>
      </c>
    </row>
    <row r="1386" spans="1:14" customHeight="1" ht="12.75">
      <c r="A1386" s="1" t="s">
        <v>3017</v>
      </c>
      <c r="B1386" s="1" t="s">
        <v>3352</v>
      </c>
    </row>
    <row r="1387" spans="1:14" customHeight="1" ht="12.75">
      <c r="A1387" s="1" t="s">
        <v>3017</v>
      </c>
      <c r="B1387" s="1" t="s">
        <v>3354</v>
      </c>
    </row>
    <row r="1388" spans="1:14" customHeight="1" ht="12.75">
      <c r="A1388" s="1" t="s">
        <v>3017</v>
      </c>
      <c r="B1388" s="1" t="s">
        <v>3359</v>
      </c>
    </row>
    <row r="1389" spans="1:14" customHeight="1" ht="12.75">
      <c r="A1389" s="1" t="s">
        <v>3017</v>
      </c>
      <c r="B1389" s="1" t="s">
        <v>1182</v>
      </c>
    </row>
    <row r="1390" spans="1:14" customHeight="1" ht="12.75">
      <c r="A1390" s="1" t="s">
        <v>3018</v>
      </c>
      <c r="B1390" s="1" t="s">
        <v>1183</v>
      </c>
    </row>
    <row r="1391" spans="1:14" customHeight="1" ht="12.75">
      <c r="A1391" s="1" t="s">
        <v>3019</v>
      </c>
      <c r="B1391" s="1" t="s">
        <v>1184</v>
      </c>
    </row>
    <row r="1392" spans="1:14" customHeight="1" ht="12.75">
      <c r="A1392" s="1" t="s">
        <v>3020</v>
      </c>
      <c r="B1392" s="1" t="s">
        <v>1185</v>
      </c>
    </row>
    <row r="1393" spans="1:14" customHeight="1" ht="12.75">
      <c r="A1393" s="1" t="s">
        <v>3021</v>
      </c>
      <c r="B1393" s="1" t="s">
        <v>1186</v>
      </c>
    </row>
    <row r="1394" spans="1:14" customHeight="1" ht="12.75">
      <c r="A1394" s="1" t="s">
        <v>3022</v>
      </c>
      <c r="B1394" s="1" t="s">
        <v>3282</v>
      </c>
    </row>
    <row r="1395" spans="1:14" customHeight="1" ht="12.75">
      <c r="A1395" s="1" t="s">
        <v>3022</v>
      </c>
      <c r="B1395" s="1" t="s">
        <v>3290</v>
      </c>
    </row>
    <row r="1396" spans="1:14" customHeight="1" ht="12.75">
      <c r="A1396" s="1" t="s">
        <v>3022</v>
      </c>
      <c r="B1396" s="1" t="s">
        <v>3297</v>
      </c>
    </row>
    <row r="1397" spans="1:14" customHeight="1" ht="12.75">
      <c r="A1397" s="1" t="s">
        <v>3022</v>
      </c>
      <c r="B1397" s="1" t="s">
        <v>3302</v>
      </c>
    </row>
    <row r="1398" spans="1:14" customHeight="1" ht="12.75">
      <c r="A1398" s="1" t="s">
        <v>3022</v>
      </c>
      <c r="B1398" s="1" t="s">
        <v>3305</v>
      </c>
    </row>
    <row r="1399" spans="1:14" customHeight="1" ht="12.75">
      <c r="A1399" s="1" t="s">
        <v>3022</v>
      </c>
      <c r="B1399" s="1" t="s">
        <v>3318</v>
      </c>
    </row>
    <row r="1400" spans="1:14" customHeight="1" ht="12.75">
      <c r="A1400" s="1" t="s">
        <v>3022</v>
      </c>
      <c r="B1400" s="1" t="s">
        <v>3319</v>
      </c>
    </row>
    <row r="1401" spans="1:14" customHeight="1" ht="12.75">
      <c r="A1401" s="1" t="s">
        <v>3022</v>
      </c>
      <c r="B1401" s="1" t="s">
        <v>3322</v>
      </c>
    </row>
    <row r="1402" spans="1:14" customHeight="1" ht="12.75">
      <c r="A1402" s="1" t="s">
        <v>3022</v>
      </c>
      <c r="B1402" s="1" t="s">
        <v>3328</v>
      </c>
    </row>
    <row r="1403" spans="1:14" customHeight="1" ht="12.75">
      <c r="A1403" s="1" t="s">
        <v>3022</v>
      </c>
      <c r="B1403" s="1" t="s">
        <v>3333</v>
      </c>
    </row>
    <row r="1404" spans="1:14" customHeight="1" ht="12.75">
      <c r="A1404" s="1" t="s">
        <v>3022</v>
      </c>
      <c r="B1404" s="1" t="s">
        <v>3335</v>
      </c>
    </row>
    <row r="1405" spans="1:14" customHeight="1" ht="12.75">
      <c r="A1405" s="1" t="s">
        <v>3022</v>
      </c>
      <c r="B1405" s="1" t="s">
        <v>1187</v>
      </c>
    </row>
    <row r="1406" spans="1:14" customHeight="1" ht="12.75">
      <c r="A1406" s="1" t="s">
        <v>3023</v>
      </c>
      <c r="B1406" s="1" t="s">
        <v>1188</v>
      </c>
    </row>
    <row r="1407" spans="1:14" customHeight="1" ht="12.75">
      <c r="A1407" s="1" t="s">
        <v>3024</v>
      </c>
      <c r="B1407" s="1" t="s">
        <v>1189</v>
      </c>
    </row>
    <row r="1408" spans="1:14" customHeight="1" ht="12.75">
      <c r="A1408" s="1" t="s">
        <v>3025</v>
      </c>
      <c r="B1408" s="1" t="s">
        <v>1190</v>
      </c>
    </row>
    <row r="1409" spans="1:14" customHeight="1" ht="12.75">
      <c r="A1409" s="1" t="s">
        <v>3026</v>
      </c>
      <c r="B1409" s="1" t="s">
        <v>1191</v>
      </c>
    </row>
    <row r="1410" spans="1:14" customHeight="1" ht="12.75">
      <c r="A1410" s="1" t="s">
        <v>3027</v>
      </c>
      <c r="B1410" s="1" t="s">
        <v>3311</v>
      </c>
    </row>
    <row r="1411" spans="1:14" customHeight="1" ht="12.75">
      <c r="A1411" s="1" t="s">
        <v>3027</v>
      </c>
      <c r="B1411" s="1" t="s">
        <v>1192</v>
      </c>
    </row>
    <row r="1412" spans="1:14" customHeight="1" ht="12.75">
      <c r="A1412" s="1" t="s">
        <v>3028</v>
      </c>
      <c r="B1412" s="1" t="s">
        <v>1193</v>
      </c>
    </row>
    <row r="1413" spans="1:14" customHeight="1" ht="12.75">
      <c r="A1413" s="1" t="s">
        <v>3029</v>
      </c>
      <c r="B1413" s="1" t="s">
        <v>3291</v>
      </c>
    </row>
    <row r="1414" spans="1:14" customHeight="1" ht="12.75">
      <c r="A1414" s="1" t="s">
        <v>3029</v>
      </c>
      <c r="B1414" s="1" t="s">
        <v>3306</v>
      </c>
    </row>
    <row r="1415" spans="1:14" customHeight="1" ht="12.75">
      <c r="A1415" s="1" t="s">
        <v>3029</v>
      </c>
      <c r="B1415" s="1" t="s">
        <v>3307</v>
      </c>
    </row>
    <row r="1416" spans="1:14" customHeight="1" ht="12.75">
      <c r="A1416" s="1" t="s">
        <v>3029</v>
      </c>
      <c r="B1416" s="1" t="s">
        <v>3323</v>
      </c>
    </row>
    <row r="1417" spans="1:14" customHeight="1" ht="12.75">
      <c r="A1417" s="1" t="s">
        <v>3029</v>
      </c>
      <c r="B1417" s="1" t="s">
        <v>3326</v>
      </c>
    </row>
    <row r="1418" spans="1:14" customHeight="1" ht="12.75">
      <c r="A1418" s="1" t="s">
        <v>3029</v>
      </c>
      <c r="B1418" s="1" t="s">
        <v>3343</v>
      </c>
    </row>
    <row r="1419" spans="1:14" customHeight="1" ht="12.75">
      <c r="A1419" s="1" t="s">
        <v>3029</v>
      </c>
      <c r="B1419" s="1" t="s">
        <v>3344</v>
      </c>
    </row>
    <row r="1420" spans="1:14" customHeight="1" ht="12.75">
      <c r="A1420" s="1" t="s">
        <v>3029</v>
      </c>
      <c r="B1420" s="1" t="s">
        <v>3345</v>
      </c>
    </row>
    <row r="1421" spans="1:14" customHeight="1" ht="12.75">
      <c r="A1421" s="1" t="s">
        <v>3029</v>
      </c>
      <c r="B1421" s="1" t="s">
        <v>3346</v>
      </c>
    </row>
    <row r="1422" spans="1:14" customHeight="1" ht="12.75">
      <c r="A1422" s="1" t="s">
        <v>3029</v>
      </c>
      <c r="B1422" s="1" t="s">
        <v>3347</v>
      </c>
    </row>
    <row r="1423" spans="1:14" customHeight="1" ht="12.75">
      <c r="A1423" s="1" t="s">
        <v>3029</v>
      </c>
      <c r="B1423" s="1" t="s">
        <v>3348</v>
      </c>
    </row>
    <row r="1424" spans="1:14" customHeight="1" ht="12.75">
      <c r="A1424" s="1" t="s">
        <v>3029</v>
      </c>
      <c r="B1424" s="1" t="s">
        <v>3349</v>
      </c>
    </row>
    <row r="1425" spans="1:14" customHeight="1" ht="12.75">
      <c r="A1425" s="1" t="s">
        <v>3029</v>
      </c>
      <c r="B1425" s="1" t="s">
        <v>3350</v>
      </c>
    </row>
    <row r="1426" spans="1:14" customHeight="1" ht="12.75">
      <c r="A1426" s="1" t="s">
        <v>3029</v>
      </c>
      <c r="B1426" s="1" t="s">
        <v>3351</v>
      </c>
    </row>
    <row r="1427" spans="1:14" customHeight="1" ht="12.75">
      <c r="A1427" s="1" t="s">
        <v>3029</v>
      </c>
      <c r="B1427" s="1" t="s">
        <v>3352</v>
      </c>
    </row>
    <row r="1428" spans="1:14" customHeight="1" ht="12.75">
      <c r="A1428" s="1" t="s">
        <v>3029</v>
      </c>
      <c r="B1428" s="1" t="s">
        <v>3353</v>
      </c>
    </row>
    <row r="1429" spans="1:14" customHeight="1" ht="12.75">
      <c r="A1429" s="1" t="s">
        <v>3029</v>
      </c>
      <c r="B1429" s="1" t="s">
        <v>3354</v>
      </c>
    </row>
    <row r="1430" spans="1:14" customHeight="1" ht="12.75">
      <c r="A1430" s="1" t="s">
        <v>3029</v>
      </c>
      <c r="B1430" s="1" t="s">
        <v>3355</v>
      </c>
    </row>
    <row r="1431" spans="1:14" customHeight="1" ht="12.75">
      <c r="A1431" s="1" t="s">
        <v>3029</v>
      </c>
      <c r="B1431" s="1" t="s">
        <v>3356</v>
      </c>
    </row>
    <row r="1432" spans="1:14" customHeight="1" ht="12.75">
      <c r="A1432" s="1" t="s">
        <v>3029</v>
      </c>
      <c r="B1432" s="1" t="s">
        <v>3357</v>
      </c>
    </row>
    <row r="1433" spans="1:14" customHeight="1" ht="12.75">
      <c r="A1433" s="1" t="s">
        <v>3029</v>
      </c>
      <c r="B1433" s="1" t="s">
        <v>3358</v>
      </c>
    </row>
    <row r="1434" spans="1:14" customHeight="1" ht="12.75">
      <c r="A1434" s="1" t="s">
        <v>3029</v>
      </c>
      <c r="B1434" s="1" t="s">
        <v>3359</v>
      </c>
    </row>
    <row r="1435" spans="1:14" customHeight="1" ht="12.75">
      <c r="A1435" s="1" t="s">
        <v>3029</v>
      </c>
      <c r="B1435" s="1" t="s">
        <v>3360</v>
      </c>
    </row>
    <row r="1436" spans="1:14" customHeight="1" ht="12.75">
      <c r="A1436" s="1" t="s">
        <v>3029</v>
      </c>
      <c r="B1436" s="1" t="s">
        <v>3361</v>
      </c>
    </row>
    <row r="1437" spans="1:14" customHeight="1" ht="12.75">
      <c r="A1437" s="1" t="s">
        <v>3029</v>
      </c>
      <c r="B1437" s="1" t="s">
        <v>1194</v>
      </c>
    </row>
    <row r="1438" spans="1:14" customHeight="1" ht="12.75">
      <c r="A1438" s="1" t="s">
        <v>3030</v>
      </c>
      <c r="B1438" s="1" t="s">
        <v>1195</v>
      </c>
    </row>
    <row r="1439" spans="1:14" customHeight="1" ht="12.75">
      <c r="A1439" s="1" t="s">
        <v>3031</v>
      </c>
      <c r="B1439" s="1" t="s">
        <v>3311</v>
      </c>
    </row>
    <row r="1440" spans="1:14" customHeight="1" ht="12.75">
      <c r="A1440" s="1" t="s">
        <v>3031</v>
      </c>
      <c r="B1440" s="1" t="s">
        <v>1196</v>
      </c>
    </row>
    <row r="1441" spans="1:14" customHeight="1" ht="12.75">
      <c r="A1441" s="1" t="s">
        <v>3032</v>
      </c>
      <c r="B1441" s="1" t="s">
        <v>3283</v>
      </c>
    </row>
    <row r="1442" spans="1:14" customHeight="1" ht="12.75">
      <c r="A1442" s="1" t="s">
        <v>3032</v>
      </c>
      <c r="B1442" s="1" t="s">
        <v>3289</v>
      </c>
    </row>
    <row r="1443" spans="1:14" customHeight="1" ht="12.75">
      <c r="A1443" s="1" t="s">
        <v>3032</v>
      </c>
      <c r="B1443" s="1" t="s">
        <v>3292</v>
      </c>
    </row>
    <row r="1444" spans="1:14" customHeight="1" ht="12.75">
      <c r="A1444" s="1" t="s">
        <v>3032</v>
      </c>
      <c r="B1444" s="1" t="s">
        <v>3293</v>
      </c>
    </row>
    <row r="1445" spans="1:14" customHeight="1" ht="12.75">
      <c r="A1445" s="1" t="s">
        <v>3032</v>
      </c>
      <c r="B1445" s="1" t="s">
        <v>3296</v>
      </c>
    </row>
    <row r="1446" spans="1:14" customHeight="1" ht="12.75">
      <c r="A1446" s="1" t="s">
        <v>3032</v>
      </c>
      <c r="B1446" s="1" t="s">
        <v>3298</v>
      </c>
    </row>
    <row r="1447" spans="1:14" customHeight="1" ht="12.75">
      <c r="A1447" s="1" t="s">
        <v>3032</v>
      </c>
      <c r="B1447" s="1" t="s">
        <v>1197</v>
      </c>
    </row>
    <row r="1448" spans="1:14" customHeight="1" ht="12.75">
      <c r="A1448" s="1" t="s">
        <v>3033</v>
      </c>
      <c r="B1448" s="1" t="s">
        <v>1198</v>
      </c>
    </row>
    <row r="1449" spans="1:14" customHeight="1" ht="12.75">
      <c r="A1449" s="1" t="s">
        <v>3034</v>
      </c>
      <c r="B1449" s="1" t="s">
        <v>3300</v>
      </c>
    </row>
    <row r="1450" spans="1:14" customHeight="1" ht="12.75">
      <c r="A1450" s="1" t="s">
        <v>3034</v>
      </c>
      <c r="B1450" s="1" t="s">
        <v>1199</v>
      </c>
    </row>
    <row r="1451" spans="1:14" customHeight="1" ht="12.75">
      <c r="A1451" s="1" t="s">
        <v>3035</v>
      </c>
      <c r="B1451" s="1" t="s">
        <v>3322</v>
      </c>
    </row>
    <row r="1452" spans="1:14" customHeight="1" ht="12.75">
      <c r="A1452" s="1" t="s">
        <v>3035</v>
      </c>
      <c r="B1452" s="1" t="s">
        <v>3328</v>
      </c>
    </row>
    <row r="1453" spans="1:14" customHeight="1" ht="12.75">
      <c r="A1453" s="1" t="s">
        <v>3035</v>
      </c>
      <c r="B1453" s="1" t="s">
        <v>3333</v>
      </c>
    </row>
    <row r="1454" spans="1:14" customHeight="1" ht="12.75">
      <c r="A1454" s="1" t="s">
        <v>3035</v>
      </c>
      <c r="B1454" s="1" t="s">
        <v>3339</v>
      </c>
    </row>
    <row r="1455" spans="1:14" customHeight="1" ht="12.75">
      <c r="A1455" s="1" t="s">
        <v>3035</v>
      </c>
      <c r="B1455" s="1" t="s">
        <v>3349</v>
      </c>
    </row>
    <row r="1456" spans="1:14" customHeight="1" ht="12.75">
      <c r="A1456" s="1" t="s">
        <v>3035</v>
      </c>
      <c r="B1456" s="1" t="s">
        <v>1200</v>
      </c>
    </row>
    <row r="1457" spans="1:14" customHeight="1" ht="12.75">
      <c r="A1457" s="1" t="s">
        <v>3036</v>
      </c>
      <c r="B1457" s="1" t="s">
        <v>3280</v>
      </c>
    </row>
    <row r="1458" spans="1:14" customHeight="1" ht="12.75">
      <c r="A1458" s="1" t="s">
        <v>3036</v>
      </c>
      <c r="B1458" s="1" t="s">
        <v>3304</v>
      </c>
    </row>
    <row r="1459" spans="1:14" customHeight="1" ht="12.75">
      <c r="A1459" s="1" t="s">
        <v>3036</v>
      </c>
      <c r="B1459" s="1" t="s">
        <v>3317</v>
      </c>
    </row>
    <row r="1460" spans="1:14" customHeight="1" ht="12.75">
      <c r="A1460" s="1" t="s">
        <v>3036</v>
      </c>
      <c r="B1460" s="1" t="s">
        <v>3319</v>
      </c>
    </row>
    <row r="1461" spans="1:14" customHeight="1" ht="12.75">
      <c r="A1461" s="1" t="s">
        <v>3036</v>
      </c>
      <c r="B1461" s="1" t="s">
        <v>3324</v>
      </c>
    </row>
    <row r="1462" spans="1:14" customHeight="1" ht="12.75">
      <c r="A1462" s="1" t="s">
        <v>3036</v>
      </c>
      <c r="B1462" s="1" t="s">
        <v>3327</v>
      </c>
    </row>
    <row r="1463" spans="1:14" customHeight="1" ht="12.75">
      <c r="A1463" s="1" t="s">
        <v>3036</v>
      </c>
      <c r="B1463" s="1" t="s">
        <v>3329</v>
      </c>
    </row>
    <row r="1464" spans="1:14" customHeight="1" ht="12.75">
      <c r="A1464" s="1" t="s">
        <v>3036</v>
      </c>
      <c r="B1464" s="1" t="s">
        <v>3334</v>
      </c>
    </row>
    <row r="1465" spans="1:14" customHeight="1" ht="12.75">
      <c r="A1465" s="1" t="s">
        <v>3036</v>
      </c>
      <c r="B1465" s="1" t="s">
        <v>3335</v>
      </c>
    </row>
    <row r="1466" spans="1:14" customHeight="1" ht="12.75">
      <c r="A1466" s="1" t="s">
        <v>3036</v>
      </c>
      <c r="B1466" s="1" t="s">
        <v>3337</v>
      </c>
    </row>
    <row r="1467" spans="1:14" customHeight="1" ht="12.75">
      <c r="A1467" s="1" t="s">
        <v>3036</v>
      </c>
      <c r="B1467" s="1" t="s">
        <v>3338</v>
      </c>
    </row>
    <row r="1468" spans="1:14" customHeight="1" ht="12.75">
      <c r="A1468" s="1" t="s">
        <v>3036</v>
      </c>
      <c r="B1468" s="1" t="s">
        <v>3357</v>
      </c>
    </row>
    <row r="1469" spans="1:14" customHeight="1" ht="12.75">
      <c r="A1469" s="1" t="s">
        <v>3036</v>
      </c>
      <c r="B1469" s="1" t="s">
        <v>1201</v>
      </c>
    </row>
    <row r="1470" spans="1:14" customHeight="1" ht="12.75">
      <c r="A1470" s="1" t="s">
        <v>3037</v>
      </c>
      <c r="B1470" s="1" t="s">
        <v>1202</v>
      </c>
    </row>
    <row r="1471" spans="1:14" customHeight="1" ht="12.75">
      <c r="A1471" s="1" t="s">
        <v>3038</v>
      </c>
      <c r="B1471" s="1" t="s">
        <v>1203</v>
      </c>
    </row>
    <row r="1472" spans="1:14" customHeight="1" ht="12.75">
      <c r="A1472" s="1" t="s">
        <v>3039</v>
      </c>
      <c r="B1472" s="1" t="s">
        <v>1204</v>
      </c>
    </row>
    <row r="1473" spans="1:14" customHeight="1" ht="12.75">
      <c r="A1473" s="1" t="s">
        <v>3040</v>
      </c>
      <c r="B1473" s="1" t="s">
        <v>1205</v>
      </c>
    </row>
    <row r="1474" spans="1:14" customHeight="1" ht="12.75">
      <c r="A1474" s="1" t="s">
        <v>3041</v>
      </c>
      <c r="B1474" s="1" t="s">
        <v>3345</v>
      </c>
    </row>
    <row r="1475" spans="1:14" customHeight="1" ht="12.75">
      <c r="A1475" s="1" t="s">
        <v>3041</v>
      </c>
      <c r="B1475" s="1" t="s">
        <v>3347</v>
      </c>
    </row>
    <row r="1476" spans="1:14" customHeight="1" ht="12.75">
      <c r="A1476" s="1" t="s">
        <v>3041</v>
      </c>
      <c r="B1476" s="1" t="s">
        <v>3350</v>
      </c>
    </row>
    <row r="1477" spans="1:14" customHeight="1" ht="12.75">
      <c r="A1477" s="1" t="s">
        <v>3041</v>
      </c>
      <c r="B1477" s="1" t="s">
        <v>3351</v>
      </c>
    </row>
    <row r="1478" spans="1:14" customHeight="1" ht="12.75">
      <c r="A1478" s="1" t="s">
        <v>3041</v>
      </c>
      <c r="B1478" s="1" t="s">
        <v>3352</v>
      </c>
    </row>
    <row r="1479" spans="1:14" customHeight="1" ht="12.75">
      <c r="A1479" s="1" t="s">
        <v>3041</v>
      </c>
      <c r="B1479" s="1" t="s">
        <v>3359</v>
      </c>
    </row>
    <row r="1480" spans="1:14" customHeight="1" ht="12.75">
      <c r="A1480" s="1" t="s">
        <v>3041</v>
      </c>
      <c r="B1480" s="1" t="s">
        <v>1206</v>
      </c>
    </row>
    <row r="1481" spans="1:14" customHeight="1" ht="12.75">
      <c r="A1481" s="1" t="s">
        <v>3042</v>
      </c>
      <c r="B1481" s="1" t="s">
        <v>3277</v>
      </c>
    </row>
    <row r="1482" spans="1:14" customHeight="1" ht="12.75">
      <c r="A1482" s="1" t="s">
        <v>3042</v>
      </c>
      <c r="B1482" s="1" t="s">
        <v>3278</v>
      </c>
    </row>
    <row r="1483" spans="1:14" customHeight="1" ht="12.75">
      <c r="A1483" s="1" t="s">
        <v>3042</v>
      </c>
      <c r="B1483" s="1" t="s">
        <v>3284</v>
      </c>
    </row>
    <row r="1484" spans="1:14" customHeight="1" ht="12.75">
      <c r="A1484" s="1" t="s">
        <v>3042</v>
      </c>
      <c r="B1484" s="1" t="s">
        <v>3285</v>
      </c>
    </row>
    <row r="1485" spans="1:14" customHeight="1" ht="12.75">
      <c r="A1485" s="1" t="s">
        <v>3042</v>
      </c>
      <c r="B1485" s="1" t="s">
        <v>3287</v>
      </c>
    </row>
    <row r="1486" spans="1:14" customHeight="1" ht="12.75">
      <c r="A1486" s="1" t="s">
        <v>3042</v>
      </c>
      <c r="B1486" s="1" t="s">
        <v>3288</v>
      </c>
    </row>
    <row r="1487" spans="1:14" customHeight="1" ht="12.75">
      <c r="A1487" s="1" t="s">
        <v>3042</v>
      </c>
      <c r="B1487" s="1" t="s">
        <v>3294</v>
      </c>
    </row>
    <row r="1488" spans="1:14" customHeight="1" ht="12.75">
      <c r="A1488" s="1" t="s">
        <v>3042</v>
      </c>
      <c r="B1488" s="1" t="s">
        <v>3295</v>
      </c>
    </row>
    <row r="1489" spans="1:14" customHeight="1" ht="12.75">
      <c r="A1489" s="1" t="s">
        <v>3042</v>
      </c>
      <c r="B1489" s="1" t="s">
        <v>3299</v>
      </c>
    </row>
    <row r="1490" spans="1:14" customHeight="1" ht="12.75">
      <c r="A1490" s="1" t="s">
        <v>3042</v>
      </c>
      <c r="B1490" s="1" t="s">
        <v>3301</v>
      </c>
    </row>
    <row r="1491" spans="1:14" customHeight="1" ht="12.75">
      <c r="A1491" s="1" t="s">
        <v>3042</v>
      </c>
      <c r="B1491" s="1" t="s">
        <v>3303</v>
      </c>
    </row>
    <row r="1492" spans="1:14" customHeight="1" ht="12.75">
      <c r="A1492" s="1" t="s">
        <v>3042</v>
      </c>
      <c r="B1492" s="1" t="s">
        <v>3309</v>
      </c>
    </row>
    <row r="1493" spans="1:14" customHeight="1" ht="12.75">
      <c r="A1493" s="1" t="s">
        <v>3042</v>
      </c>
      <c r="B1493" s="1" t="s">
        <v>3310</v>
      </c>
    </row>
    <row r="1494" spans="1:14" customHeight="1" ht="12.75">
      <c r="A1494" s="1" t="s">
        <v>3042</v>
      </c>
      <c r="B1494" s="1" t="s">
        <v>3312</v>
      </c>
    </row>
    <row r="1495" spans="1:14" customHeight="1" ht="12.75">
      <c r="A1495" s="1" t="s">
        <v>3042</v>
      </c>
      <c r="B1495" s="1" t="s">
        <v>3313</v>
      </c>
    </row>
    <row r="1496" spans="1:14" customHeight="1" ht="12.75">
      <c r="A1496" s="1" t="s">
        <v>3042</v>
      </c>
      <c r="B1496" s="1" t="s">
        <v>3314</v>
      </c>
    </row>
    <row r="1497" spans="1:14" customHeight="1" ht="12.75">
      <c r="A1497" s="1" t="s">
        <v>3042</v>
      </c>
      <c r="B1497" s="1" t="s">
        <v>3315</v>
      </c>
    </row>
    <row r="1498" spans="1:14" customHeight="1" ht="12.75">
      <c r="A1498" s="1" t="s">
        <v>3042</v>
      </c>
      <c r="B1498" s="1" t="s">
        <v>3316</v>
      </c>
    </row>
    <row r="1499" spans="1:14" customHeight="1" ht="12.75">
      <c r="A1499" s="1" t="s">
        <v>3042</v>
      </c>
      <c r="B1499" s="1" t="s">
        <v>3320</v>
      </c>
    </row>
    <row r="1500" spans="1:14" customHeight="1" ht="12.75">
      <c r="A1500" s="1" t="s">
        <v>3042</v>
      </c>
      <c r="B1500" s="1" t="s">
        <v>3321</v>
      </c>
    </row>
    <row r="1501" spans="1:14" customHeight="1" ht="12.75">
      <c r="A1501" s="1" t="s">
        <v>3042</v>
      </c>
      <c r="B1501" s="1" t="s">
        <v>3325</v>
      </c>
    </row>
    <row r="1502" spans="1:14" customHeight="1" ht="12.75">
      <c r="A1502" s="1" t="s">
        <v>3042</v>
      </c>
      <c r="B1502" s="1" t="s">
        <v>3332</v>
      </c>
    </row>
    <row r="1503" spans="1:14" customHeight="1" ht="12.75">
      <c r="A1503" s="1" t="s">
        <v>3042</v>
      </c>
      <c r="B1503" s="1" t="s">
        <v>3336</v>
      </c>
    </row>
    <row r="1504" spans="1:14" customHeight="1" ht="12.75">
      <c r="A1504" s="1" t="s">
        <v>3042</v>
      </c>
      <c r="B1504" s="1" t="s">
        <v>3340</v>
      </c>
    </row>
    <row r="1505" spans="1:14" customHeight="1" ht="12.75">
      <c r="A1505" s="1" t="s">
        <v>3042</v>
      </c>
      <c r="B1505" s="1" t="s">
        <v>3341</v>
      </c>
    </row>
    <row r="1506" spans="1:14" customHeight="1" ht="12.75">
      <c r="A1506" s="1" t="s">
        <v>3042</v>
      </c>
      <c r="B1506" s="1" t="s">
        <v>1207</v>
      </c>
    </row>
    <row r="1507" spans="1:14" customHeight="1" ht="12.75">
      <c r="A1507" s="1" t="s">
        <v>3043</v>
      </c>
      <c r="B1507" s="1" t="s">
        <v>3279</v>
      </c>
    </row>
    <row r="1508" spans="1:14" customHeight="1" ht="12.75">
      <c r="A1508" s="1" t="s">
        <v>3043</v>
      </c>
      <c r="B1508" s="1" t="s">
        <v>3286</v>
      </c>
    </row>
    <row r="1509" spans="1:14" customHeight="1" ht="12.75">
      <c r="A1509" s="1" t="s">
        <v>3043</v>
      </c>
      <c r="B1509" s="1" t="s">
        <v>3342</v>
      </c>
    </row>
    <row r="1510" spans="1:14" customHeight="1" ht="12.75">
      <c r="A1510" s="1" t="s">
        <v>3043</v>
      </c>
      <c r="B1510" s="1" t="s">
        <v>1208</v>
      </c>
    </row>
    <row r="1511" spans="1:14" customHeight="1" ht="12.75">
      <c r="A1511" s="1" t="s">
        <v>3044</v>
      </c>
      <c r="B1511" s="1" t="s">
        <v>3301</v>
      </c>
    </row>
    <row r="1512" spans="1:14" customHeight="1" ht="12.75">
      <c r="A1512" s="1" t="s">
        <v>3044</v>
      </c>
      <c r="B1512" s="1" t="s">
        <v>3316</v>
      </c>
    </row>
    <row r="1513" spans="1:14" customHeight="1" ht="12.75">
      <c r="A1513" s="1" t="s">
        <v>3044</v>
      </c>
      <c r="B1513" s="1" t="s">
        <v>3320</v>
      </c>
    </row>
    <row r="1514" spans="1:14" customHeight="1" ht="12.75">
      <c r="A1514" s="1" t="s">
        <v>3044</v>
      </c>
      <c r="B1514" s="1" t="s">
        <v>1209</v>
      </c>
    </row>
    <row r="1515" spans="1:14" customHeight="1" ht="12.75">
      <c r="A1515" s="1" t="s">
        <v>3045</v>
      </c>
      <c r="B1515" s="1" t="s">
        <v>3277</v>
      </c>
    </row>
    <row r="1516" spans="1:14" customHeight="1" ht="12.75">
      <c r="A1516" s="1" t="s">
        <v>3045</v>
      </c>
      <c r="B1516" s="1" t="s">
        <v>3278</v>
      </c>
    </row>
    <row r="1517" spans="1:14" customHeight="1" ht="12.75">
      <c r="A1517" s="1" t="s">
        <v>3045</v>
      </c>
      <c r="B1517" s="1" t="s">
        <v>3284</v>
      </c>
    </row>
    <row r="1518" spans="1:14" customHeight="1" ht="12.75">
      <c r="A1518" s="1" t="s">
        <v>3045</v>
      </c>
      <c r="B1518" s="1" t="s">
        <v>3285</v>
      </c>
    </row>
    <row r="1519" spans="1:14" customHeight="1" ht="12.75">
      <c r="A1519" s="1" t="s">
        <v>3045</v>
      </c>
      <c r="B1519" s="1" t="s">
        <v>3294</v>
      </c>
    </row>
    <row r="1520" spans="1:14" customHeight="1" ht="12.75">
      <c r="A1520" s="1" t="s">
        <v>3045</v>
      </c>
      <c r="B1520" s="1" t="s">
        <v>3295</v>
      </c>
    </row>
    <row r="1521" spans="1:14" customHeight="1" ht="12.75">
      <c r="A1521" s="1" t="s">
        <v>3045</v>
      </c>
      <c r="B1521" s="1" t="s">
        <v>3299</v>
      </c>
    </row>
    <row r="1522" spans="1:14" customHeight="1" ht="12.75">
      <c r="A1522" s="1" t="s">
        <v>3045</v>
      </c>
      <c r="B1522" s="1" t="s">
        <v>3303</v>
      </c>
    </row>
    <row r="1523" spans="1:14" customHeight="1" ht="12.75">
      <c r="A1523" s="1" t="s">
        <v>3045</v>
      </c>
      <c r="B1523" s="1" t="s">
        <v>3309</v>
      </c>
    </row>
    <row r="1524" spans="1:14" customHeight="1" ht="12.75">
      <c r="A1524" s="1" t="s">
        <v>3045</v>
      </c>
      <c r="B1524" s="1" t="s">
        <v>3310</v>
      </c>
    </row>
    <row r="1525" spans="1:14" customHeight="1" ht="12.75">
      <c r="A1525" s="1" t="s">
        <v>3045</v>
      </c>
      <c r="B1525" s="1" t="s">
        <v>3312</v>
      </c>
    </row>
    <row r="1526" spans="1:14" customHeight="1" ht="12.75">
      <c r="A1526" s="1" t="s">
        <v>3045</v>
      </c>
      <c r="B1526" s="1" t="s">
        <v>3313</v>
      </c>
    </row>
    <row r="1527" spans="1:14" customHeight="1" ht="12.75">
      <c r="A1527" s="1" t="s">
        <v>3045</v>
      </c>
      <c r="B1527" s="1" t="s">
        <v>3314</v>
      </c>
    </row>
    <row r="1528" spans="1:14" customHeight="1" ht="12.75">
      <c r="A1528" s="1" t="s">
        <v>3045</v>
      </c>
      <c r="B1528" s="1" t="s">
        <v>3315</v>
      </c>
    </row>
    <row r="1529" spans="1:14" customHeight="1" ht="12.75">
      <c r="A1529" s="1" t="s">
        <v>3045</v>
      </c>
      <c r="B1529" s="1" t="s">
        <v>3325</v>
      </c>
    </row>
    <row r="1530" spans="1:14" customHeight="1" ht="12.75">
      <c r="A1530" s="1" t="s">
        <v>3045</v>
      </c>
      <c r="B1530" s="1" t="s">
        <v>3332</v>
      </c>
    </row>
    <row r="1531" spans="1:14" customHeight="1" ht="12.75">
      <c r="A1531" s="1" t="s">
        <v>3045</v>
      </c>
      <c r="B1531" s="1" t="s">
        <v>3336</v>
      </c>
    </row>
    <row r="1532" spans="1:14" customHeight="1" ht="12.75">
      <c r="A1532" s="1" t="s">
        <v>3045</v>
      </c>
      <c r="B1532" s="1" t="s">
        <v>3340</v>
      </c>
    </row>
    <row r="1533" spans="1:14" customHeight="1" ht="12.75">
      <c r="A1533" s="1" t="s">
        <v>3045</v>
      </c>
      <c r="B1533" s="1" t="s">
        <v>3341</v>
      </c>
    </row>
    <row r="1534" spans="1:14" customHeight="1" ht="12.75">
      <c r="A1534" s="1" t="s">
        <v>3045</v>
      </c>
      <c r="B1534" s="1" t="s">
        <v>1210</v>
      </c>
    </row>
    <row r="1535" spans="1:14" customHeight="1" ht="12.75">
      <c r="A1535" s="1" t="s">
        <v>3046</v>
      </c>
      <c r="B1535" s="1" t="s">
        <v>3301</v>
      </c>
    </row>
    <row r="1536" spans="1:14" customHeight="1" ht="12.75">
      <c r="A1536" s="1" t="s">
        <v>3046</v>
      </c>
      <c r="B1536" s="1" t="s">
        <v>3316</v>
      </c>
    </row>
    <row r="1537" spans="1:14" customHeight="1" ht="12.75">
      <c r="A1537" s="1" t="s">
        <v>3046</v>
      </c>
      <c r="B1537" s="1" t="s">
        <v>3320</v>
      </c>
    </row>
    <row r="1538" spans="1:14" customHeight="1" ht="12.75">
      <c r="A1538" s="1" t="s">
        <v>3046</v>
      </c>
      <c r="B1538" s="1" t="s">
        <v>1211</v>
      </c>
    </row>
    <row r="1539" spans="1:14" customHeight="1" ht="12.75">
      <c r="A1539" s="1" t="s">
        <v>3047</v>
      </c>
      <c r="B1539" s="1" t="s">
        <v>3277</v>
      </c>
    </row>
    <row r="1540" spans="1:14" customHeight="1" ht="12.75">
      <c r="A1540" s="1" t="s">
        <v>3047</v>
      </c>
      <c r="B1540" s="1" t="s">
        <v>3278</v>
      </c>
    </row>
    <row r="1541" spans="1:14" customHeight="1" ht="12.75">
      <c r="A1541" s="1" t="s">
        <v>3047</v>
      </c>
      <c r="B1541" s="1" t="s">
        <v>3284</v>
      </c>
    </row>
    <row r="1542" spans="1:14" customHeight="1" ht="12.75">
      <c r="A1542" s="1" t="s">
        <v>3047</v>
      </c>
      <c r="B1542" s="1" t="s">
        <v>3285</v>
      </c>
    </row>
    <row r="1543" spans="1:14" customHeight="1" ht="12.75">
      <c r="A1543" s="1" t="s">
        <v>3047</v>
      </c>
      <c r="B1543" s="1" t="s">
        <v>3294</v>
      </c>
    </row>
    <row r="1544" spans="1:14" customHeight="1" ht="12.75">
      <c r="A1544" s="1" t="s">
        <v>3047</v>
      </c>
      <c r="B1544" s="1" t="s">
        <v>3295</v>
      </c>
    </row>
    <row r="1545" spans="1:14" customHeight="1" ht="12.75">
      <c r="A1545" s="1" t="s">
        <v>3047</v>
      </c>
      <c r="B1545" s="1" t="s">
        <v>3299</v>
      </c>
    </row>
    <row r="1546" spans="1:14" customHeight="1" ht="12.75">
      <c r="A1546" s="1" t="s">
        <v>3047</v>
      </c>
      <c r="B1546" s="1" t="s">
        <v>3303</v>
      </c>
    </row>
    <row r="1547" spans="1:14" customHeight="1" ht="12.75">
      <c r="A1547" s="1" t="s">
        <v>3047</v>
      </c>
      <c r="B1547" s="1" t="s">
        <v>3309</v>
      </c>
    </row>
    <row r="1548" spans="1:14" customHeight="1" ht="12.75">
      <c r="A1548" s="1" t="s">
        <v>3047</v>
      </c>
      <c r="B1548" s="1" t="s">
        <v>3310</v>
      </c>
    </row>
    <row r="1549" spans="1:14" customHeight="1" ht="12.75">
      <c r="A1549" s="1" t="s">
        <v>3047</v>
      </c>
      <c r="B1549" s="1" t="s">
        <v>3312</v>
      </c>
    </row>
    <row r="1550" spans="1:14" customHeight="1" ht="12.75">
      <c r="A1550" s="1" t="s">
        <v>3047</v>
      </c>
      <c r="B1550" s="1" t="s">
        <v>3313</v>
      </c>
    </row>
    <row r="1551" spans="1:14" customHeight="1" ht="12.75">
      <c r="A1551" s="1" t="s">
        <v>3047</v>
      </c>
      <c r="B1551" s="1" t="s">
        <v>3314</v>
      </c>
    </row>
    <row r="1552" spans="1:14" customHeight="1" ht="12.75">
      <c r="A1552" s="1" t="s">
        <v>3047</v>
      </c>
      <c r="B1552" s="1" t="s">
        <v>3315</v>
      </c>
    </row>
    <row r="1553" spans="1:14" customHeight="1" ht="12.75">
      <c r="A1553" s="1" t="s">
        <v>3047</v>
      </c>
      <c r="B1553" s="1" t="s">
        <v>3325</v>
      </c>
    </row>
    <row r="1554" spans="1:14" customHeight="1" ht="12.75">
      <c r="A1554" s="1" t="s">
        <v>3047</v>
      </c>
      <c r="B1554" s="1" t="s">
        <v>3332</v>
      </c>
    </row>
    <row r="1555" spans="1:14" customHeight="1" ht="12.75">
      <c r="A1555" s="1" t="s">
        <v>3047</v>
      </c>
      <c r="B1555" s="1" t="s">
        <v>3336</v>
      </c>
    </row>
    <row r="1556" spans="1:14" customHeight="1" ht="12.75">
      <c r="A1556" s="1" t="s">
        <v>3047</v>
      </c>
      <c r="B1556" s="1" t="s">
        <v>3340</v>
      </c>
    </row>
    <row r="1557" spans="1:14" customHeight="1" ht="12.75">
      <c r="A1557" s="1" t="s">
        <v>3047</v>
      </c>
      <c r="B1557" s="1" t="s">
        <v>3341</v>
      </c>
    </row>
    <row r="1558" spans="1:14" customHeight="1" ht="12.75">
      <c r="A1558" s="1" t="s">
        <v>3047</v>
      </c>
      <c r="B1558" s="1" t="s">
        <v>1212</v>
      </c>
    </row>
    <row r="1559" spans="1:14" customHeight="1" ht="12.75">
      <c r="A1559" s="1" t="s">
        <v>3048</v>
      </c>
      <c r="B1559" s="1" t="s">
        <v>3279</v>
      </c>
    </row>
    <row r="1560" spans="1:14" customHeight="1" ht="12.75">
      <c r="A1560" s="1" t="s">
        <v>3048</v>
      </c>
      <c r="B1560" s="1" t="s">
        <v>3286</v>
      </c>
    </row>
    <row r="1561" spans="1:14" customHeight="1" ht="12.75">
      <c r="A1561" s="1" t="s">
        <v>3048</v>
      </c>
      <c r="B1561" s="1" t="s">
        <v>3342</v>
      </c>
    </row>
    <row r="1562" spans="1:14" customHeight="1" ht="12.75">
      <c r="A1562" s="1" t="s">
        <v>3048</v>
      </c>
      <c r="B1562" s="1" t="s">
        <v>1213</v>
      </c>
    </row>
    <row r="1563" spans="1:14" customHeight="1" ht="12.75">
      <c r="A1563" s="1" t="s">
        <v>3049</v>
      </c>
      <c r="B1563" s="1" t="s">
        <v>3287</v>
      </c>
    </row>
    <row r="1564" spans="1:14" customHeight="1" ht="12.75">
      <c r="A1564" s="1" t="s">
        <v>3049</v>
      </c>
      <c r="B1564" s="1" t="s">
        <v>3288</v>
      </c>
    </row>
    <row r="1565" spans="1:14" customHeight="1" ht="12.75">
      <c r="A1565" s="1" t="s">
        <v>3049</v>
      </c>
      <c r="B1565" s="1" t="s">
        <v>3321</v>
      </c>
    </row>
    <row r="1566" spans="1:14" customHeight="1" ht="12.75">
      <c r="A1566" s="1" t="s">
        <v>3049</v>
      </c>
      <c r="B1566" s="1" t="s">
        <v>1214</v>
      </c>
    </row>
    <row r="1567" spans="1:14" customHeight="1" ht="12.75">
      <c r="A1567" s="1" t="s">
        <v>3050</v>
      </c>
      <c r="B1567" s="1" t="s">
        <v>1215</v>
      </c>
    </row>
    <row r="1568" spans="1:14" customHeight="1" ht="12.75">
      <c r="A1568" s="1" t="s">
        <v>3051</v>
      </c>
      <c r="B1568" s="1" t="s">
        <v>1216</v>
      </c>
    </row>
    <row r="1569" spans="1:14" customHeight="1" ht="12.75">
      <c r="A1569" s="1" t="s">
        <v>3052</v>
      </c>
      <c r="B1569" s="1" t="s">
        <v>3277</v>
      </c>
    </row>
    <row r="1570" spans="1:14" customHeight="1" ht="12.75">
      <c r="A1570" s="1" t="s">
        <v>3052</v>
      </c>
      <c r="B1570" s="1" t="s">
        <v>3278</v>
      </c>
    </row>
    <row r="1571" spans="1:14" customHeight="1" ht="12.75">
      <c r="A1571" s="1" t="s">
        <v>3052</v>
      </c>
      <c r="B1571" s="1" t="s">
        <v>3284</v>
      </c>
    </row>
    <row r="1572" spans="1:14" customHeight="1" ht="12.75">
      <c r="A1572" s="1" t="s">
        <v>3052</v>
      </c>
      <c r="B1572" s="1" t="s">
        <v>3285</v>
      </c>
    </row>
    <row r="1573" spans="1:14" customHeight="1" ht="12.75">
      <c r="A1573" s="1" t="s">
        <v>3052</v>
      </c>
      <c r="B1573" s="1" t="s">
        <v>3294</v>
      </c>
    </row>
    <row r="1574" spans="1:14" customHeight="1" ht="12.75">
      <c r="A1574" s="1" t="s">
        <v>3052</v>
      </c>
      <c r="B1574" s="1" t="s">
        <v>3295</v>
      </c>
    </row>
    <row r="1575" spans="1:14" customHeight="1" ht="12.75">
      <c r="A1575" s="1" t="s">
        <v>3052</v>
      </c>
      <c r="B1575" s="1" t="s">
        <v>3299</v>
      </c>
    </row>
    <row r="1576" spans="1:14" customHeight="1" ht="12.75">
      <c r="A1576" s="1" t="s">
        <v>3052</v>
      </c>
      <c r="B1576" s="1" t="s">
        <v>3301</v>
      </c>
    </row>
    <row r="1577" spans="1:14" customHeight="1" ht="12.75">
      <c r="A1577" s="1" t="s">
        <v>3052</v>
      </c>
      <c r="B1577" s="1" t="s">
        <v>3303</v>
      </c>
    </row>
    <row r="1578" spans="1:14" customHeight="1" ht="12.75">
      <c r="A1578" s="1" t="s">
        <v>3052</v>
      </c>
      <c r="B1578" s="1" t="s">
        <v>3309</v>
      </c>
    </row>
    <row r="1579" spans="1:14" customHeight="1" ht="12.75">
      <c r="A1579" s="1" t="s">
        <v>3052</v>
      </c>
      <c r="B1579" s="1" t="s">
        <v>3310</v>
      </c>
    </row>
    <row r="1580" spans="1:14" customHeight="1" ht="12.75">
      <c r="A1580" s="1" t="s">
        <v>3052</v>
      </c>
      <c r="B1580" s="1" t="s">
        <v>3312</v>
      </c>
    </row>
    <row r="1581" spans="1:14" customHeight="1" ht="12.75">
      <c r="A1581" s="1" t="s">
        <v>3052</v>
      </c>
      <c r="B1581" s="1" t="s">
        <v>3313</v>
      </c>
    </row>
    <row r="1582" spans="1:14" customHeight="1" ht="12.75">
      <c r="A1582" s="1" t="s">
        <v>3052</v>
      </c>
      <c r="B1582" s="1" t="s">
        <v>3314</v>
      </c>
    </row>
    <row r="1583" spans="1:14" customHeight="1" ht="12.75">
      <c r="A1583" s="1" t="s">
        <v>3052</v>
      </c>
      <c r="B1583" s="1" t="s">
        <v>3315</v>
      </c>
    </row>
    <row r="1584" spans="1:14" customHeight="1" ht="12.75">
      <c r="A1584" s="1" t="s">
        <v>3052</v>
      </c>
      <c r="B1584" s="1" t="s">
        <v>3316</v>
      </c>
    </row>
    <row r="1585" spans="1:14" customHeight="1" ht="12.75">
      <c r="A1585" s="1" t="s">
        <v>3052</v>
      </c>
      <c r="B1585" s="1" t="s">
        <v>3320</v>
      </c>
    </row>
    <row r="1586" spans="1:14" customHeight="1" ht="12.75">
      <c r="A1586" s="1" t="s">
        <v>3052</v>
      </c>
      <c r="B1586" s="1" t="s">
        <v>3325</v>
      </c>
    </row>
    <row r="1587" spans="1:14" customHeight="1" ht="12.75">
      <c r="A1587" s="1" t="s">
        <v>3052</v>
      </c>
      <c r="B1587" s="1" t="s">
        <v>3332</v>
      </c>
    </row>
    <row r="1588" spans="1:14" customHeight="1" ht="12.75">
      <c r="A1588" s="1" t="s">
        <v>3052</v>
      </c>
      <c r="B1588" s="1" t="s">
        <v>3336</v>
      </c>
    </row>
    <row r="1589" spans="1:14" customHeight="1" ht="12.75">
      <c r="A1589" s="1" t="s">
        <v>3052</v>
      </c>
      <c r="B1589" s="1" t="s">
        <v>3340</v>
      </c>
    </row>
    <row r="1590" spans="1:14" customHeight="1" ht="12.75">
      <c r="A1590" s="1" t="s">
        <v>3052</v>
      </c>
      <c r="B1590" s="1" t="s">
        <v>3341</v>
      </c>
    </row>
    <row r="1591" spans="1:14" customHeight="1" ht="12.75">
      <c r="A1591" s="1" t="s">
        <v>3052</v>
      </c>
      <c r="B1591" s="1" t="s">
        <v>1217</v>
      </c>
    </row>
    <row r="1592" spans="1:14" customHeight="1" ht="12.75">
      <c r="A1592" s="1" t="s">
        <v>3053</v>
      </c>
      <c r="B1592" s="1" t="s">
        <v>3279</v>
      </c>
    </row>
    <row r="1593" spans="1:14" customHeight="1" ht="12.75">
      <c r="A1593" s="1" t="s">
        <v>3053</v>
      </c>
      <c r="B1593" s="1" t="s">
        <v>3286</v>
      </c>
    </row>
    <row r="1594" spans="1:14" customHeight="1" ht="12.75">
      <c r="A1594" s="1" t="s">
        <v>3053</v>
      </c>
      <c r="B1594" s="1" t="s">
        <v>3342</v>
      </c>
    </row>
    <row r="1595" spans="1:14" customHeight="1" ht="12.75">
      <c r="A1595" s="1" t="s">
        <v>3053</v>
      </c>
      <c r="B1595" s="1" t="s">
        <v>1218</v>
      </c>
    </row>
    <row r="1596" spans="1:14" customHeight="1" ht="12.75">
      <c r="A1596" s="1" t="s">
        <v>3054</v>
      </c>
      <c r="B1596" s="1" t="s">
        <v>3301</v>
      </c>
    </row>
    <row r="1597" spans="1:14" customHeight="1" ht="12.75">
      <c r="A1597" s="1" t="s">
        <v>3054</v>
      </c>
      <c r="B1597" s="1" t="s">
        <v>3316</v>
      </c>
    </row>
    <row r="1598" spans="1:14" customHeight="1" ht="12.75">
      <c r="A1598" s="1" t="s">
        <v>3054</v>
      </c>
      <c r="B1598" s="1" t="s">
        <v>3320</v>
      </c>
    </row>
    <row r="1599" spans="1:14" customHeight="1" ht="12.75">
      <c r="A1599" s="1" t="s">
        <v>3054</v>
      </c>
      <c r="B1599" s="1" t="s">
        <v>1219</v>
      </c>
    </row>
    <row r="1600" spans="1:14" customHeight="1" ht="12.75">
      <c r="A1600" s="1" t="s">
        <v>3055</v>
      </c>
      <c r="B1600" s="1" t="s">
        <v>3277</v>
      </c>
    </row>
    <row r="1601" spans="1:14" customHeight="1" ht="12.75">
      <c r="A1601" s="1" t="s">
        <v>3055</v>
      </c>
      <c r="B1601" s="1" t="s">
        <v>3278</v>
      </c>
    </row>
    <row r="1602" spans="1:14" customHeight="1" ht="12.75">
      <c r="A1602" s="1" t="s">
        <v>3055</v>
      </c>
      <c r="B1602" s="1" t="s">
        <v>3284</v>
      </c>
    </row>
    <row r="1603" spans="1:14" customHeight="1" ht="12.75">
      <c r="A1603" s="1" t="s">
        <v>3055</v>
      </c>
      <c r="B1603" s="1" t="s">
        <v>3285</v>
      </c>
    </row>
    <row r="1604" spans="1:14" customHeight="1" ht="12.75">
      <c r="A1604" s="1" t="s">
        <v>3055</v>
      </c>
      <c r="B1604" s="1" t="s">
        <v>3294</v>
      </c>
    </row>
    <row r="1605" spans="1:14" customHeight="1" ht="12.75">
      <c r="A1605" s="1" t="s">
        <v>3055</v>
      </c>
      <c r="B1605" s="1" t="s">
        <v>3295</v>
      </c>
    </row>
    <row r="1606" spans="1:14" customHeight="1" ht="12.75">
      <c r="A1606" s="1" t="s">
        <v>3055</v>
      </c>
      <c r="B1606" s="1" t="s">
        <v>3299</v>
      </c>
    </row>
    <row r="1607" spans="1:14" customHeight="1" ht="12.75">
      <c r="A1607" s="1" t="s">
        <v>3055</v>
      </c>
      <c r="B1607" s="1" t="s">
        <v>3303</v>
      </c>
    </row>
    <row r="1608" spans="1:14" customHeight="1" ht="12.75">
      <c r="A1608" s="1" t="s">
        <v>3055</v>
      </c>
      <c r="B1608" s="1" t="s">
        <v>3309</v>
      </c>
    </row>
    <row r="1609" spans="1:14" customHeight="1" ht="12.75">
      <c r="A1609" s="1" t="s">
        <v>3055</v>
      </c>
      <c r="B1609" s="1" t="s">
        <v>3310</v>
      </c>
    </row>
    <row r="1610" spans="1:14" customHeight="1" ht="12.75">
      <c r="A1610" s="1" t="s">
        <v>3055</v>
      </c>
      <c r="B1610" s="1" t="s">
        <v>3312</v>
      </c>
    </row>
    <row r="1611" spans="1:14" customHeight="1" ht="12.75">
      <c r="A1611" s="1" t="s">
        <v>3055</v>
      </c>
      <c r="B1611" s="1" t="s">
        <v>3313</v>
      </c>
    </row>
    <row r="1612" spans="1:14" customHeight="1" ht="12.75">
      <c r="A1612" s="1" t="s">
        <v>3055</v>
      </c>
      <c r="B1612" s="1" t="s">
        <v>3314</v>
      </c>
    </row>
    <row r="1613" spans="1:14" customHeight="1" ht="12.75">
      <c r="A1613" s="1" t="s">
        <v>3055</v>
      </c>
      <c r="B1613" s="1" t="s">
        <v>3315</v>
      </c>
    </row>
    <row r="1614" spans="1:14" customHeight="1" ht="12.75">
      <c r="A1614" s="1" t="s">
        <v>3055</v>
      </c>
      <c r="B1614" s="1" t="s">
        <v>3325</v>
      </c>
    </row>
    <row r="1615" spans="1:14" customHeight="1" ht="12.75">
      <c r="A1615" s="1" t="s">
        <v>3055</v>
      </c>
      <c r="B1615" s="1" t="s">
        <v>3332</v>
      </c>
    </row>
    <row r="1616" spans="1:14" customHeight="1" ht="12.75">
      <c r="A1616" s="1" t="s">
        <v>3055</v>
      </c>
      <c r="B1616" s="1" t="s">
        <v>3336</v>
      </c>
    </row>
    <row r="1617" spans="1:14" customHeight="1" ht="12.75">
      <c r="A1617" s="1" t="s">
        <v>3055</v>
      </c>
      <c r="B1617" s="1" t="s">
        <v>3340</v>
      </c>
    </row>
    <row r="1618" spans="1:14" customHeight="1" ht="12.75">
      <c r="A1618" s="1" t="s">
        <v>3055</v>
      </c>
      <c r="B1618" s="1" t="s">
        <v>3341</v>
      </c>
    </row>
    <row r="1619" spans="1:14" customHeight="1" ht="12.75">
      <c r="A1619" s="1" t="s">
        <v>3055</v>
      </c>
      <c r="B1619" s="1" t="s">
        <v>1393</v>
      </c>
    </row>
    <row r="1620" spans="1:14" customHeight="1" ht="12.75">
      <c r="A1620" s="1" t="s">
        <v>3056</v>
      </c>
      <c r="B1620" s="1" t="s">
        <v>3279</v>
      </c>
    </row>
    <row r="1621" spans="1:14" customHeight="1" ht="12.75">
      <c r="A1621" s="1" t="s">
        <v>3056</v>
      </c>
      <c r="B1621" s="1" t="s">
        <v>3286</v>
      </c>
    </row>
    <row r="1622" spans="1:14" customHeight="1" ht="12.75">
      <c r="A1622" s="1" t="s">
        <v>3056</v>
      </c>
      <c r="B1622" s="1" t="s">
        <v>3342</v>
      </c>
    </row>
    <row r="1623" spans="1:14" customHeight="1" ht="12.75">
      <c r="A1623" s="1" t="s">
        <v>3056</v>
      </c>
      <c r="B1623" s="1" t="s">
        <v>1394</v>
      </c>
    </row>
    <row r="1624" spans="1:14" customHeight="1" ht="12.75">
      <c r="A1624" s="1" t="s">
        <v>3057</v>
      </c>
      <c r="B1624" s="1" t="s">
        <v>3277</v>
      </c>
    </row>
    <row r="1625" spans="1:14" customHeight="1" ht="12.75">
      <c r="A1625" s="1" t="s">
        <v>3057</v>
      </c>
      <c r="B1625" s="1" t="s">
        <v>3278</v>
      </c>
    </row>
    <row r="1626" spans="1:14" customHeight="1" ht="12.75">
      <c r="A1626" s="1" t="s">
        <v>3057</v>
      </c>
      <c r="B1626" s="1" t="s">
        <v>3284</v>
      </c>
    </row>
    <row r="1627" spans="1:14" customHeight="1" ht="12.75">
      <c r="A1627" s="1" t="s">
        <v>3057</v>
      </c>
      <c r="B1627" s="1" t="s">
        <v>3285</v>
      </c>
    </row>
    <row r="1628" spans="1:14" customHeight="1" ht="12.75">
      <c r="A1628" s="1" t="s">
        <v>3057</v>
      </c>
      <c r="B1628" s="1" t="s">
        <v>3287</v>
      </c>
    </row>
    <row r="1629" spans="1:14" customHeight="1" ht="12.75">
      <c r="A1629" s="1" t="s">
        <v>3057</v>
      </c>
      <c r="B1629" s="1" t="s">
        <v>3288</v>
      </c>
    </row>
    <row r="1630" spans="1:14" customHeight="1" ht="12.75">
      <c r="A1630" s="1" t="s">
        <v>3057</v>
      </c>
      <c r="B1630" s="1" t="s">
        <v>3294</v>
      </c>
    </row>
    <row r="1631" spans="1:14" customHeight="1" ht="12.75">
      <c r="A1631" s="1" t="s">
        <v>3057</v>
      </c>
      <c r="B1631" s="1" t="s">
        <v>3295</v>
      </c>
    </row>
    <row r="1632" spans="1:14" customHeight="1" ht="12.75">
      <c r="A1632" s="1" t="s">
        <v>3057</v>
      </c>
      <c r="B1632" s="1" t="s">
        <v>3299</v>
      </c>
    </row>
    <row r="1633" spans="1:14" customHeight="1" ht="12.75">
      <c r="A1633" s="1" t="s">
        <v>3057</v>
      </c>
      <c r="B1633" s="1" t="s">
        <v>3301</v>
      </c>
    </row>
    <row r="1634" spans="1:14" customHeight="1" ht="12.75">
      <c r="A1634" s="1" t="s">
        <v>3057</v>
      </c>
      <c r="B1634" s="1" t="s">
        <v>3303</v>
      </c>
    </row>
    <row r="1635" spans="1:14" customHeight="1" ht="12.75">
      <c r="A1635" s="1" t="s">
        <v>3057</v>
      </c>
      <c r="B1635" s="1" t="s">
        <v>3309</v>
      </c>
    </row>
    <row r="1636" spans="1:14" customHeight="1" ht="12.75">
      <c r="A1636" s="1" t="s">
        <v>3057</v>
      </c>
      <c r="B1636" s="1" t="s">
        <v>3310</v>
      </c>
    </row>
    <row r="1637" spans="1:14" customHeight="1" ht="12.75">
      <c r="A1637" s="1" t="s">
        <v>3057</v>
      </c>
      <c r="B1637" s="1" t="s">
        <v>3312</v>
      </c>
    </row>
    <row r="1638" spans="1:14" customHeight="1" ht="12.75">
      <c r="A1638" s="1" t="s">
        <v>3057</v>
      </c>
      <c r="B1638" s="1" t="s">
        <v>3313</v>
      </c>
    </row>
    <row r="1639" spans="1:14" customHeight="1" ht="12.75">
      <c r="A1639" s="1" t="s">
        <v>3057</v>
      </c>
      <c r="B1639" s="1" t="s">
        <v>3314</v>
      </c>
    </row>
    <row r="1640" spans="1:14" customHeight="1" ht="12.75">
      <c r="A1640" s="1" t="s">
        <v>3057</v>
      </c>
      <c r="B1640" s="1" t="s">
        <v>3315</v>
      </c>
    </row>
    <row r="1641" spans="1:14" customHeight="1" ht="12.75">
      <c r="A1641" s="1" t="s">
        <v>3057</v>
      </c>
      <c r="B1641" s="1" t="s">
        <v>3316</v>
      </c>
    </row>
    <row r="1642" spans="1:14" customHeight="1" ht="12.75">
      <c r="A1642" s="1" t="s">
        <v>3057</v>
      </c>
      <c r="B1642" s="1" t="s">
        <v>3320</v>
      </c>
    </row>
    <row r="1643" spans="1:14" customHeight="1" ht="12.75">
      <c r="A1643" s="1" t="s">
        <v>3057</v>
      </c>
      <c r="B1643" s="1" t="s">
        <v>3321</v>
      </c>
    </row>
    <row r="1644" spans="1:14" customHeight="1" ht="12.75">
      <c r="A1644" s="1" t="s">
        <v>3057</v>
      </c>
      <c r="B1644" s="1" t="s">
        <v>3325</v>
      </c>
    </row>
    <row r="1645" spans="1:14" customHeight="1" ht="12.75">
      <c r="A1645" s="1" t="s">
        <v>3057</v>
      </c>
      <c r="B1645" s="1" t="s">
        <v>3332</v>
      </c>
    </row>
    <row r="1646" spans="1:14" customHeight="1" ht="12.75">
      <c r="A1646" s="1" t="s">
        <v>3057</v>
      </c>
      <c r="B1646" s="1" t="s">
        <v>3336</v>
      </c>
    </row>
    <row r="1647" spans="1:14" customHeight="1" ht="12.75">
      <c r="A1647" s="1" t="s">
        <v>3057</v>
      </c>
      <c r="B1647" s="1" t="s">
        <v>3340</v>
      </c>
    </row>
    <row r="1648" spans="1:14" customHeight="1" ht="12.75">
      <c r="A1648" s="1" t="s">
        <v>3057</v>
      </c>
      <c r="B1648" s="1" t="s">
        <v>3341</v>
      </c>
    </row>
    <row r="1649" spans="1:14" customHeight="1" ht="12.75">
      <c r="A1649" s="1" t="s">
        <v>3057</v>
      </c>
      <c r="B1649" s="1" t="s">
        <v>1395</v>
      </c>
    </row>
    <row r="1650" spans="1:14" customHeight="1" ht="12.75">
      <c r="A1650" s="1" t="s">
        <v>3058</v>
      </c>
      <c r="B1650" s="1" t="s">
        <v>3279</v>
      </c>
    </row>
    <row r="1651" spans="1:14" customHeight="1" ht="12.75">
      <c r="A1651" s="1" t="s">
        <v>3058</v>
      </c>
      <c r="B1651" s="1" t="s">
        <v>3286</v>
      </c>
    </row>
    <row r="1652" spans="1:14" customHeight="1" ht="12.75">
      <c r="A1652" s="1" t="s">
        <v>3058</v>
      </c>
      <c r="B1652" s="1" t="s">
        <v>1396</v>
      </c>
    </row>
    <row r="1653" spans="1:14" customHeight="1" ht="12.75">
      <c r="A1653" s="1" t="s">
        <v>3059</v>
      </c>
      <c r="B1653" s="1" t="s">
        <v>3294</v>
      </c>
    </row>
    <row r="1654" spans="1:14" customHeight="1" ht="12.75">
      <c r="A1654" s="1" t="s">
        <v>3059</v>
      </c>
      <c r="B1654" s="1" t="s">
        <v>3312</v>
      </c>
    </row>
    <row r="1655" spans="1:14" customHeight="1" ht="12.75">
      <c r="A1655" s="1" t="s">
        <v>3059</v>
      </c>
      <c r="B1655" s="1" t="s">
        <v>1397</v>
      </c>
    </row>
    <row r="1656" spans="1:14" customHeight="1" ht="12.75">
      <c r="A1656" s="1" t="s">
        <v>3060</v>
      </c>
      <c r="B1656" s="1" t="s">
        <v>1398</v>
      </c>
    </row>
    <row r="1657" spans="1:14" customHeight="1" ht="12.75">
      <c r="A1657" s="1" t="s">
        <v>3061</v>
      </c>
      <c r="B1657" s="1" t="s">
        <v>3277</v>
      </c>
    </row>
    <row r="1658" spans="1:14" customHeight="1" ht="12.75">
      <c r="A1658" s="1" t="s">
        <v>3061</v>
      </c>
      <c r="B1658" s="1" t="s">
        <v>3278</v>
      </c>
    </row>
    <row r="1659" spans="1:14" customHeight="1" ht="12.75">
      <c r="A1659" s="1" t="s">
        <v>3061</v>
      </c>
      <c r="B1659" s="1" t="s">
        <v>3284</v>
      </c>
    </row>
    <row r="1660" spans="1:14" customHeight="1" ht="12.75">
      <c r="A1660" s="1" t="s">
        <v>3061</v>
      </c>
      <c r="B1660" s="1" t="s">
        <v>3285</v>
      </c>
    </row>
    <row r="1661" spans="1:14" customHeight="1" ht="12.75">
      <c r="A1661" s="1" t="s">
        <v>3061</v>
      </c>
      <c r="B1661" s="1" t="s">
        <v>3287</v>
      </c>
    </row>
    <row r="1662" spans="1:14" customHeight="1" ht="12.75">
      <c r="A1662" s="1" t="s">
        <v>3061</v>
      </c>
      <c r="B1662" s="1" t="s">
        <v>3288</v>
      </c>
    </row>
    <row r="1663" spans="1:14" customHeight="1" ht="12.75">
      <c r="A1663" s="1" t="s">
        <v>3061</v>
      </c>
      <c r="B1663" s="1" t="s">
        <v>3294</v>
      </c>
    </row>
    <row r="1664" spans="1:14" customHeight="1" ht="12.75">
      <c r="A1664" s="1" t="s">
        <v>3061</v>
      </c>
      <c r="B1664" s="1" t="s">
        <v>3295</v>
      </c>
    </row>
    <row r="1665" spans="1:14" customHeight="1" ht="12.75">
      <c r="A1665" s="1" t="s">
        <v>3061</v>
      </c>
      <c r="B1665" s="1" t="s">
        <v>3299</v>
      </c>
    </row>
    <row r="1666" spans="1:14" customHeight="1" ht="12.75">
      <c r="A1666" s="1" t="s">
        <v>3061</v>
      </c>
      <c r="B1666" s="1" t="s">
        <v>3301</v>
      </c>
    </row>
    <row r="1667" spans="1:14" customHeight="1" ht="12.75">
      <c r="A1667" s="1" t="s">
        <v>3061</v>
      </c>
      <c r="B1667" s="1" t="s">
        <v>3303</v>
      </c>
    </row>
    <row r="1668" spans="1:14" customHeight="1" ht="12.75">
      <c r="A1668" s="1" t="s">
        <v>3061</v>
      </c>
      <c r="B1668" s="1" t="s">
        <v>3309</v>
      </c>
    </row>
    <row r="1669" spans="1:14" customHeight="1" ht="12.75">
      <c r="A1669" s="1" t="s">
        <v>3061</v>
      </c>
      <c r="B1669" s="1" t="s">
        <v>3310</v>
      </c>
    </row>
    <row r="1670" spans="1:14" customHeight="1" ht="12.75">
      <c r="A1670" s="1" t="s">
        <v>3061</v>
      </c>
      <c r="B1670" s="1" t="s">
        <v>3312</v>
      </c>
    </row>
    <row r="1671" spans="1:14" customHeight="1" ht="12.75">
      <c r="A1671" s="1" t="s">
        <v>3061</v>
      </c>
      <c r="B1671" s="1" t="s">
        <v>3313</v>
      </c>
    </row>
    <row r="1672" spans="1:14" customHeight="1" ht="12.75">
      <c r="A1672" s="1" t="s">
        <v>3061</v>
      </c>
      <c r="B1672" s="1" t="s">
        <v>3314</v>
      </c>
    </row>
    <row r="1673" spans="1:14" customHeight="1" ht="12.75">
      <c r="A1673" s="1" t="s">
        <v>3061</v>
      </c>
      <c r="B1673" s="1" t="s">
        <v>3315</v>
      </c>
    </row>
    <row r="1674" spans="1:14" customHeight="1" ht="12.75">
      <c r="A1674" s="1" t="s">
        <v>3061</v>
      </c>
      <c r="B1674" s="1" t="s">
        <v>3316</v>
      </c>
    </row>
    <row r="1675" spans="1:14" customHeight="1" ht="12.75">
      <c r="A1675" s="1" t="s">
        <v>3061</v>
      </c>
      <c r="B1675" s="1" t="s">
        <v>3320</v>
      </c>
    </row>
    <row r="1676" spans="1:14" customHeight="1" ht="12.75">
      <c r="A1676" s="1" t="s">
        <v>3061</v>
      </c>
      <c r="B1676" s="1" t="s">
        <v>3321</v>
      </c>
    </row>
    <row r="1677" spans="1:14" customHeight="1" ht="12.75">
      <c r="A1677" s="1" t="s">
        <v>3061</v>
      </c>
      <c r="B1677" s="1" t="s">
        <v>3325</v>
      </c>
    </row>
    <row r="1678" spans="1:14" customHeight="1" ht="12.75">
      <c r="A1678" s="1" t="s">
        <v>3061</v>
      </c>
      <c r="B1678" s="1" t="s">
        <v>3332</v>
      </c>
    </row>
    <row r="1679" spans="1:14" customHeight="1" ht="12.75">
      <c r="A1679" s="1" t="s">
        <v>3061</v>
      </c>
      <c r="B1679" s="1" t="s">
        <v>3336</v>
      </c>
    </row>
    <row r="1680" spans="1:14" customHeight="1" ht="12.75">
      <c r="A1680" s="1" t="s">
        <v>3061</v>
      </c>
      <c r="B1680" s="1" t="s">
        <v>3340</v>
      </c>
    </row>
    <row r="1681" spans="1:14" customHeight="1" ht="12.75">
      <c r="A1681" s="1" t="s">
        <v>3061</v>
      </c>
      <c r="B1681" s="1" t="s">
        <v>3341</v>
      </c>
    </row>
    <row r="1682" spans="1:14" customHeight="1" ht="12.75">
      <c r="A1682" s="1" t="s">
        <v>3061</v>
      </c>
      <c r="B1682" s="1" t="s">
        <v>1399</v>
      </c>
    </row>
    <row r="1683" spans="1:14" customHeight="1" ht="12.75">
      <c r="A1683" s="1" t="s">
        <v>3062</v>
      </c>
      <c r="B1683" s="1" t="s">
        <v>3279</v>
      </c>
    </row>
    <row r="1684" spans="1:14" customHeight="1" ht="12.75">
      <c r="A1684" s="1" t="s">
        <v>3062</v>
      </c>
      <c r="B1684" s="1" t="s">
        <v>3286</v>
      </c>
    </row>
    <row r="1685" spans="1:14" customHeight="1" ht="12.75">
      <c r="A1685" s="1" t="s">
        <v>3062</v>
      </c>
      <c r="B1685" s="1" t="s">
        <v>3342</v>
      </c>
    </row>
    <row r="1686" spans="1:14" customHeight="1" ht="12.75">
      <c r="A1686" s="1" t="s">
        <v>3062</v>
      </c>
      <c r="B1686" s="1" t="s">
        <v>1400</v>
      </c>
    </row>
    <row r="1687" spans="1:14" customHeight="1" ht="12.75">
      <c r="A1687" s="1" t="s">
        <v>3063</v>
      </c>
      <c r="B1687" s="1" t="s">
        <v>1401</v>
      </c>
    </row>
    <row r="1688" spans="1:14" customHeight="1" ht="12.75">
      <c r="A1688" s="1" t="s">
        <v>3064</v>
      </c>
      <c r="B1688" s="1" t="s">
        <v>3277</v>
      </c>
    </row>
    <row r="1689" spans="1:14" customHeight="1" ht="12.75">
      <c r="A1689" s="1" t="s">
        <v>3064</v>
      </c>
      <c r="B1689" s="1" t="s">
        <v>3278</v>
      </c>
    </row>
    <row r="1690" spans="1:14" customHeight="1" ht="12.75">
      <c r="A1690" s="1" t="s">
        <v>3064</v>
      </c>
      <c r="B1690" s="1" t="s">
        <v>3284</v>
      </c>
    </row>
    <row r="1691" spans="1:14" customHeight="1" ht="12.75">
      <c r="A1691" s="1" t="s">
        <v>3064</v>
      </c>
      <c r="B1691" s="1" t="s">
        <v>3285</v>
      </c>
    </row>
    <row r="1692" spans="1:14" customHeight="1" ht="12.75">
      <c r="A1692" s="1" t="s">
        <v>3064</v>
      </c>
      <c r="B1692" s="1" t="s">
        <v>3287</v>
      </c>
    </row>
    <row r="1693" spans="1:14" customHeight="1" ht="12.75">
      <c r="A1693" s="1" t="s">
        <v>3064</v>
      </c>
      <c r="B1693" s="1" t="s">
        <v>3288</v>
      </c>
    </row>
    <row r="1694" spans="1:14" customHeight="1" ht="12.75">
      <c r="A1694" s="1" t="s">
        <v>3064</v>
      </c>
      <c r="B1694" s="1" t="s">
        <v>3294</v>
      </c>
    </row>
    <row r="1695" spans="1:14" customHeight="1" ht="12.75">
      <c r="A1695" s="1" t="s">
        <v>3064</v>
      </c>
      <c r="B1695" s="1" t="s">
        <v>3295</v>
      </c>
    </row>
    <row r="1696" spans="1:14" customHeight="1" ht="12.75">
      <c r="A1696" s="1" t="s">
        <v>3064</v>
      </c>
      <c r="B1696" s="1" t="s">
        <v>3299</v>
      </c>
    </row>
    <row r="1697" spans="1:14" customHeight="1" ht="12.75">
      <c r="A1697" s="1" t="s">
        <v>3064</v>
      </c>
      <c r="B1697" s="1" t="s">
        <v>3301</v>
      </c>
    </row>
    <row r="1698" spans="1:14" customHeight="1" ht="12.75">
      <c r="A1698" s="1" t="s">
        <v>3064</v>
      </c>
      <c r="B1698" s="1" t="s">
        <v>3303</v>
      </c>
    </row>
    <row r="1699" spans="1:14" customHeight="1" ht="12.75">
      <c r="A1699" s="1" t="s">
        <v>3064</v>
      </c>
      <c r="B1699" s="1" t="s">
        <v>3309</v>
      </c>
    </row>
    <row r="1700" spans="1:14" customHeight="1" ht="12.75">
      <c r="A1700" s="1" t="s">
        <v>3064</v>
      </c>
      <c r="B1700" s="1" t="s">
        <v>3310</v>
      </c>
    </row>
    <row r="1701" spans="1:14" customHeight="1" ht="12.75">
      <c r="A1701" s="1" t="s">
        <v>3064</v>
      </c>
      <c r="B1701" s="1" t="s">
        <v>3312</v>
      </c>
    </row>
    <row r="1702" spans="1:14" customHeight="1" ht="12.75">
      <c r="A1702" s="1" t="s">
        <v>3064</v>
      </c>
      <c r="B1702" s="1" t="s">
        <v>3313</v>
      </c>
    </row>
    <row r="1703" spans="1:14" customHeight="1" ht="12.75">
      <c r="A1703" s="1" t="s">
        <v>3064</v>
      </c>
      <c r="B1703" s="1" t="s">
        <v>3314</v>
      </c>
    </row>
    <row r="1704" spans="1:14" customHeight="1" ht="12.75">
      <c r="A1704" s="1" t="s">
        <v>3064</v>
      </c>
      <c r="B1704" s="1" t="s">
        <v>3315</v>
      </c>
    </row>
    <row r="1705" spans="1:14" customHeight="1" ht="12.75">
      <c r="A1705" s="1" t="s">
        <v>3064</v>
      </c>
      <c r="B1705" s="1" t="s">
        <v>3316</v>
      </c>
    </row>
    <row r="1706" spans="1:14" customHeight="1" ht="12.75">
      <c r="A1706" s="1" t="s">
        <v>3064</v>
      </c>
      <c r="B1706" s="1" t="s">
        <v>3320</v>
      </c>
    </row>
    <row r="1707" spans="1:14" customHeight="1" ht="12.75">
      <c r="A1707" s="1" t="s">
        <v>3064</v>
      </c>
      <c r="B1707" s="1" t="s">
        <v>3321</v>
      </c>
    </row>
    <row r="1708" spans="1:14" customHeight="1" ht="12.75">
      <c r="A1708" s="1" t="s">
        <v>3064</v>
      </c>
      <c r="B1708" s="1" t="s">
        <v>3325</v>
      </c>
    </row>
    <row r="1709" spans="1:14" customHeight="1" ht="12.75">
      <c r="A1709" s="1" t="s">
        <v>3064</v>
      </c>
      <c r="B1709" s="1" t="s">
        <v>3332</v>
      </c>
    </row>
    <row r="1710" spans="1:14" customHeight="1" ht="12.75">
      <c r="A1710" s="1" t="s">
        <v>3064</v>
      </c>
      <c r="B1710" s="1" t="s">
        <v>3336</v>
      </c>
    </row>
    <row r="1711" spans="1:14" customHeight="1" ht="12.75">
      <c r="A1711" s="1" t="s">
        <v>3064</v>
      </c>
      <c r="B1711" s="1" t="s">
        <v>3340</v>
      </c>
    </row>
    <row r="1712" spans="1:14" customHeight="1" ht="12.75">
      <c r="A1712" s="1" t="s">
        <v>3064</v>
      </c>
      <c r="B1712" s="1" t="s">
        <v>3341</v>
      </c>
    </row>
    <row r="1713" spans="1:14" customHeight="1" ht="12.75">
      <c r="A1713" s="1" t="s">
        <v>3064</v>
      </c>
      <c r="B1713" s="1" t="s">
        <v>1402</v>
      </c>
    </row>
    <row r="1714" spans="1:14" customHeight="1" ht="12.75">
      <c r="A1714" s="1" t="s">
        <v>3065</v>
      </c>
      <c r="B1714" s="1" t="s">
        <v>3303</v>
      </c>
    </row>
    <row r="1715" spans="1:14" customHeight="1" ht="12.75">
      <c r="A1715" s="1" t="s">
        <v>3065</v>
      </c>
      <c r="B1715" s="1" t="s">
        <v>3312</v>
      </c>
    </row>
    <row r="1716" spans="1:14" customHeight="1" ht="12.75">
      <c r="A1716" s="1" t="s">
        <v>3065</v>
      </c>
      <c r="B1716" s="1" t="s">
        <v>3316</v>
      </c>
    </row>
    <row r="1717" spans="1:14" customHeight="1" ht="12.75">
      <c r="A1717" s="1" t="s">
        <v>3065</v>
      </c>
      <c r="B1717" s="1" t="s">
        <v>1403</v>
      </c>
    </row>
    <row r="1718" spans="1:14" customHeight="1" ht="12.75">
      <c r="A1718" s="1" t="s">
        <v>3066</v>
      </c>
      <c r="B1718" s="1" t="s">
        <v>3284</v>
      </c>
    </row>
    <row r="1719" spans="1:14" customHeight="1" ht="12.75">
      <c r="A1719" s="1" t="s">
        <v>3066</v>
      </c>
      <c r="B1719" s="1" t="s">
        <v>3287</v>
      </c>
    </row>
    <row r="1720" spans="1:14" customHeight="1" ht="12.75">
      <c r="A1720" s="1" t="s">
        <v>3066</v>
      </c>
      <c r="B1720" s="1" t="s">
        <v>3288</v>
      </c>
    </row>
    <row r="1721" spans="1:14" customHeight="1" ht="12.75">
      <c r="A1721" s="1" t="s">
        <v>3066</v>
      </c>
      <c r="B1721" s="1" t="s">
        <v>3294</v>
      </c>
    </row>
    <row r="1722" spans="1:14" customHeight="1" ht="12.75">
      <c r="A1722" s="1" t="s">
        <v>3066</v>
      </c>
      <c r="B1722" s="1" t="s">
        <v>3295</v>
      </c>
    </row>
    <row r="1723" spans="1:14" customHeight="1" ht="12.75">
      <c r="A1723" s="1" t="s">
        <v>3066</v>
      </c>
      <c r="B1723" s="1" t="s">
        <v>3299</v>
      </c>
    </row>
    <row r="1724" spans="1:14" customHeight="1" ht="12.75">
      <c r="A1724" s="1" t="s">
        <v>3066</v>
      </c>
      <c r="B1724" s="1" t="s">
        <v>3303</v>
      </c>
    </row>
    <row r="1725" spans="1:14" customHeight="1" ht="12.75">
      <c r="A1725" s="1" t="s">
        <v>3066</v>
      </c>
      <c r="B1725" s="1" t="s">
        <v>3309</v>
      </c>
    </row>
    <row r="1726" spans="1:14" customHeight="1" ht="12.75">
      <c r="A1726" s="1" t="s">
        <v>3066</v>
      </c>
      <c r="B1726" s="1" t="s">
        <v>3310</v>
      </c>
    </row>
    <row r="1727" spans="1:14" customHeight="1" ht="12.75">
      <c r="A1727" s="1" t="s">
        <v>3066</v>
      </c>
      <c r="B1727" s="1" t="s">
        <v>3312</v>
      </c>
    </row>
    <row r="1728" spans="1:14" customHeight="1" ht="12.75">
      <c r="A1728" s="1" t="s">
        <v>3066</v>
      </c>
      <c r="B1728" s="1" t="s">
        <v>3315</v>
      </c>
    </row>
    <row r="1729" spans="1:14" customHeight="1" ht="12.75">
      <c r="A1729" s="1" t="s">
        <v>3066</v>
      </c>
      <c r="B1729" s="1" t="s">
        <v>3316</v>
      </c>
    </row>
    <row r="1730" spans="1:14" customHeight="1" ht="12.75">
      <c r="A1730" s="1" t="s">
        <v>3066</v>
      </c>
      <c r="B1730" s="1" t="s">
        <v>3320</v>
      </c>
    </row>
    <row r="1731" spans="1:14" customHeight="1" ht="12.75">
      <c r="A1731" s="1" t="s">
        <v>3066</v>
      </c>
      <c r="B1731" s="1" t="s">
        <v>3321</v>
      </c>
    </row>
    <row r="1732" spans="1:14" customHeight="1" ht="12.75">
      <c r="A1732" s="1" t="s">
        <v>3066</v>
      </c>
      <c r="B1732" s="1" t="s">
        <v>3325</v>
      </c>
    </row>
    <row r="1733" spans="1:14" customHeight="1" ht="12.75">
      <c r="A1733" s="1" t="s">
        <v>3066</v>
      </c>
      <c r="B1733" s="1" t="s">
        <v>3332</v>
      </c>
    </row>
    <row r="1734" spans="1:14" customHeight="1" ht="12.75">
      <c r="A1734" s="1" t="s">
        <v>3066</v>
      </c>
      <c r="B1734" s="1" t="s">
        <v>3336</v>
      </c>
    </row>
    <row r="1735" spans="1:14" customHeight="1" ht="12.75">
      <c r="A1735" s="1" t="s">
        <v>3066</v>
      </c>
      <c r="B1735" s="1" t="s">
        <v>3340</v>
      </c>
    </row>
    <row r="1736" spans="1:14" customHeight="1" ht="12.75">
      <c r="A1736" s="1" t="s">
        <v>3066</v>
      </c>
      <c r="B1736" s="1" t="s">
        <v>1404</v>
      </c>
    </row>
    <row r="1737" spans="1:14" customHeight="1" ht="12.75">
      <c r="A1737" s="1" t="s">
        <v>3067</v>
      </c>
      <c r="B1737" s="1" t="s">
        <v>3279</v>
      </c>
    </row>
    <row r="1738" spans="1:14" customHeight="1" ht="12.75">
      <c r="A1738" s="1" t="s">
        <v>3067</v>
      </c>
      <c r="B1738" s="1" t="s">
        <v>3286</v>
      </c>
    </row>
    <row r="1739" spans="1:14" customHeight="1" ht="12.75">
      <c r="A1739" s="1" t="s">
        <v>3067</v>
      </c>
      <c r="B1739" s="1" t="s">
        <v>1405</v>
      </c>
    </row>
    <row r="1740" spans="1:14" customHeight="1" ht="12.75">
      <c r="A1740" s="1" t="s">
        <v>3068</v>
      </c>
      <c r="B1740" s="1" t="s">
        <v>3284</v>
      </c>
    </row>
    <row r="1741" spans="1:14" customHeight="1" ht="12.75">
      <c r="A1741" s="1" t="s">
        <v>3068</v>
      </c>
      <c r="B1741" s="1" t="s">
        <v>3287</v>
      </c>
    </row>
    <row r="1742" spans="1:14" customHeight="1" ht="12.75">
      <c r="A1742" s="1" t="s">
        <v>3068</v>
      </c>
      <c r="B1742" s="1" t="s">
        <v>3288</v>
      </c>
    </row>
    <row r="1743" spans="1:14" customHeight="1" ht="12.75">
      <c r="A1743" s="1" t="s">
        <v>3068</v>
      </c>
      <c r="B1743" s="1" t="s">
        <v>3294</v>
      </c>
    </row>
    <row r="1744" spans="1:14" customHeight="1" ht="12.75">
      <c r="A1744" s="1" t="s">
        <v>3068</v>
      </c>
      <c r="B1744" s="1" t="s">
        <v>3295</v>
      </c>
    </row>
    <row r="1745" spans="1:14" customHeight="1" ht="12.75">
      <c r="A1745" s="1" t="s">
        <v>3068</v>
      </c>
      <c r="B1745" s="1" t="s">
        <v>3299</v>
      </c>
    </row>
    <row r="1746" spans="1:14" customHeight="1" ht="12.75">
      <c r="A1746" s="1" t="s">
        <v>3068</v>
      </c>
      <c r="B1746" s="1" t="s">
        <v>3303</v>
      </c>
    </row>
    <row r="1747" spans="1:14" customHeight="1" ht="12.75">
      <c r="A1747" s="1" t="s">
        <v>3068</v>
      </c>
      <c r="B1747" s="1" t="s">
        <v>3309</v>
      </c>
    </row>
    <row r="1748" spans="1:14" customHeight="1" ht="12.75">
      <c r="A1748" s="1" t="s">
        <v>3068</v>
      </c>
      <c r="B1748" s="1" t="s">
        <v>3310</v>
      </c>
    </row>
    <row r="1749" spans="1:14" customHeight="1" ht="12.75">
      <c r="A1749" s="1" t="s">
        <v>3068</v>
      </c>
      <c r="B1749" s="1" t="s">
        <v>3312</v>
      </c>
    </row>
    <row r="1750" spans="1:14" customHeight="1" ht="12.75">
      <c r="A1750" s="1" t="s">
        <v>3068</v>
      </c>
      <c r="B1750" s="1" t="s">
        <v>3315</v>
      </c>
    </row>
    <row r="1751" spans="1:14" customHeight="1" ht="12.75">
      <c r="A1751" s="1" t="s">
        <v>3068</v>
      </c>
      <c r="B1751" s="1" t="s">
        <v>3316</v>
      </c>
    </row>
    <row r="1752" spans="1:14" customHeight="1" ht="12.75">
      <c r="A1752" s="1" t="s">
        <v>3068</v>
      </c>
      <c r="B1752" s="1" t="s">
        <v>3320</v>
      </c>
    </row>
    <row r="1753" spans="1:14" customHeight="1" ht="12.75">
      <c r="A1753" s="1" t="s">
        <v>3068</v>
      </c>
      <c r="B1753" s="1" t="s">
        <v>3321</v>
      </c>
    </row>
    <row r="1754" spans="1:14" customHeight="1" ht="12.75">
      <c r="A1754" s="1" t="s">
        <v>3068</v>
      </c>
      <c r="B1754" s="1" t="s">
        <v>3325</v>
      </c>
    </row>
    <row r="1755" spans="1:14" customHeight="1" ht="12.75">
      <c r="A1755" s="1" t="s">
        <v>3068</v>
      </c>
      <c r="B1755" s="1" t="s">
        <v>3332</v>
      </c>
    </row>
    <row r="1756" spans="1:14" customHeight="1" ht="12.75">
      <c r="A1756" s="1" t="s">
        <v>3068</v>
      </c>
      <c r="B1756" s="1" t="s">
        <v>3336</v>
      </c>
    </row>
    <row r="1757" spans="1:14" customHeight="1" ht="12.75">
      <c r="A1757" s="1" t="s">
        <v>3068</v>
      </c>
      <c r="B1757" s="1" t="s">
        <v>3340</v>
      </c>
    </row>
    <row r="1758" spans="1:14" customHeight="1" ht="12.75">
      <c r="A1758" s="1" t="s">
        <v>3068</v>
      </c>
      <c r="B1758" s="1" t="s">
        <v>1406</v>
      </c>
    </row>
    <row r="1759" spans="1:14" customHeight="1" ht="12.75">
      <c r="A1759" s="1" t="s">
        <v>3069</v>
      </c>
      <c r="B1759" s="1" t="s">
        <v>3279</v>
      </c>
    </row>
    <row r="1760" spans="1:14" customHeight="1" ht="12.75">
      <c r="A1760" s="1" t="s">
        <v>3069</v>
      </c>
      <c r="B1760" s="1" t="s">
        <v>3286</v>
      </c>
    </row>
    <row r="1761" spans="1:14" customHeight="1" ht="12.75">
      <c r="A1761" s="1" t="s">
        <v>3069</v>
      </c>
      <c r="B1761" s="1" t="s">
        <v>1407</v>
      </c>
    </row>
    <row r="1762" spans="1:14" customHeight="1" ht="12.75">
      <c r="A1762" s="1" t="s">
        <v>3070</v>
      </c>
      <c r="B1762" s="1" t="s">
        <v>3277</v>
      </c>
    </row>
    <row r="1763" spans="1:14" customHeight="1" ht="12.75">
      <c r="A1763" s="1" t="s">
        <v>3070</v>
      </c>
      <c r="B1763" s="1" t="s">
        <v>3278</v>
      </c>
    </row>
    <row r="1764" spans="1:14" customHeight="1" ht="12.75">
      <c r="A1764" s="1" t="s">
        <v>3070</v>
      </c>
      <c r="B1764" s="1" t="s">
        <v>3284</v>
      </c>
    </row>
    <row r="1765" spans="1:14" customHeight="1" ht="12.75">
      <c r="A1765" s="1" t="s">
        <v>3070</v>
      </c>
      <c r="B1765" s="1" t="s">
        <v>3287</v>
      </c>
    </row>
    <row r="1766" spans="1:14" customHeight="1" ht="12.75">
      <c r="A1766" s="1" t="s">
        <v>3070</v>
      </c>
      <c r="B1766" s="1" t="s">
        <v>3288</v>
      </c>
    </row>
    <row r="1767" spans="1:14" customHeight="1" ht="12.75">
      <c r="A1767" s="1" t="s">
        <v>3070</v>
      </c>
      <c r="B1767" s="1" t="s">
        <v>3294</v>
      </c>
    </row>
    <row r="1768" spans="1:14" customHeight="1" ht="12.75">
      <c r="A1768" s="1" t="s">
        <v>3070</v>
      </c>
      <c r="B1768" s="1" t="s">
        <v>3295</v>
      </c>
    </row>
    <row r="1769" spans="1:14" customHeight="1" ht="12.75">
      <c r="A1769" s="1" t="s">
        <v>3070</v>
      </c>
      <c r="B1769" s="1" t="s">
        <v>3301</v>
      </c>
    </row>
    <row r="1770" spans="1:14" customHeight="1" ht="12.75">
      <c r="A1770" s="1" t="s">
        <v>3070</v>
      </c>
      <c r="B1770" s="1" t="s">
        <v>3303</v>
      </c>
    </row>
    <row r="1771" spans="1:14" customHeight="1" ht="12.75">
      <c r="A1771" s="1" t="s">
        <v>3070</v>
      </c>
      <c r="B1771" s="1" t="s">
        <v>3309</v>
      </c>
    </row>
    <row r="1772" spans="1:14" customHeight="1" ht="12.75">
      <c r="A1772" s="1" t="s">
        <v>3070</v>
      </c>
      <c r="B1772" s="1" t="s">
        <v>3312</v>
      </c>
    </row>
    <row r="1773" spans="1:14" customHeight="1" ht="12.75">
      <c r="A1773" s="1" t="s">
        <v>3070</v>
      </c>
      <c r="B1773" s="1" t="s">
        <v>3313</v>
      </c>
    </row>
    <row r="1774" spans="1:14" customHeight="1" ht="12.75">
      <c r="A1774" s="1" t="s">
        <v>3070</v>
      </c>
      <c r="B1774" s="1" t="s">
        <v>3315</v>
      </c>
    </row>
    <row r="1775" spans="1:14" customHeight="1" ht="12.75">
      <c r="A1775" s="1" t="s">
        <v>3070</v>
      </c>
      <c r="B1775" s="1" t="s">
        <v>3316</v>
      </c>
    </row>
    <row r="1776" spans="1:14" customHeight="1" ht="12.75">
      <c r="A1776" s="1" t="s">
        <v>3070</v>
      </c>
      <c r="B1776" s="1" t="s">
        <v>3320</v>
      </c>
    </row>
    <row r="1777" spans="1:14" customHeight="1" ht="12.75">
      <c r="A1777" s="1" t="s">
        <v>3070</v>
      </c>
      <c r="B1777" s="1" t="s">
        <v>3321</v>
      </c>
    </row>
    <row r="1778" spans="1:14" customHeight="1" ht="12.75">
      <c r="A1778" s="1" t="s">
        <v>3070</v>
      </c>
      <c r="B1778" s="1" t="s">
        <v>3325</v>
      </c>
    </row>
    <row r="1779" spans="1:14" customHeight="1" ht="12.75">
      <c r="A1779" s="1" t="s">
        <v>3070</v>
      </c>
      <c r="B1779" s="1" t="s">
        <v>3332</v>
      </c>
    </row>
    <row r="1780" spans="1:14" customHeight="1" ht="12.75">
      <c r="A1780" s="1" t="s">
        <v>3070</v>
      </c>
      <c r="B1780" s="1" t="s">
        <v>3340</v>
      </c>
    </row>
    <row r="1781" spans="1:14" customHeight="1" ht="12.75">
      <c r="A1781" s="1" t="s">
        <v>3070</v>
      </c>
      <c r="B1781" s="1" t="s">
        <v>3341</v>
      </c>
    </row>
    <row r="1782" spans="1:14" customHeight="1" ht="12.75">
      <c r="A1782" s="1" t="s">
        <v>3070</v>
      </c>
      <c r="B1782" s="1" t="s">
        <v>1408</v>
      </c>
    </row>
    <row r="1783" spans="1:14" customHeight="1" ht="12.75">
      <c r="A1783" s="1" t="s">
        <v>3071</v>
      </c>
      <c r="B1783" s="1" t="s">
        <v>3299</v>
      </c>
    </row>
    <row r="1784" spans="1:14" customHeight="1" ht="12.75">
      <c r="A1784" s="1" t="s">
        <v>3071</v>
      </c>
      <c r="B1784" s="1" t="s">
        <v>3310</v>
      </c>
    </row>
    <row r="1785" spans="1:14" customHeight="1" ht="12.75">
      <c r="A1785" s="1" t="s">
        <v>3071</v>
      </c>
      <c r="B1785" s="1" t="s">
        <v>3314</v>
      </c>
    </row>
    <row r="1786" spans="1:14" customHeight="1" ht="12.75">
      <c r="A1786" s="1" t="s">
        <v>3071</v>
      </c>
      <c r="B1786" s="1" t="s">
        <v>3336</v>
      </c>
    </row>
    <row r="1787" spans="1:14" customHeight="1" ht="12.75">
      <c r="A1787" s="1" t="s">
        <v>3071</v>
      </c>
      <c r="B1787" s="1" t="s">
        <v>1409</v>
      </c>
    </row>
    <row r="1788" spans="1:14" customHeight="1" ht="12.75">
      <c r="A1788" s="1" t="s">
        <v>3072</v>
      </c>
      <c r="B1788" s="1" t="s">
        <v>1410</v>
      </c>
    </row>
    <row r="1789" spans="1:14" customHeight="1" ht="12.75">
      <c r="A1789" s="1" t="s">
        <v>3073</v>
      </c>
      <c r="B1789" s="1" t="s">
        <v>3285</v>
      </c>
    </row>
    <row r="1790" spans="1:14" customHeight="1" ht="12.75">
      <c r="A1790" s="1" t="s">
        <v>3073</v>
      </c>
      <c r="B1790" s="1" t="s">
        <v>1411</v>
      </c>
    </row>
    <row r="1791" spans="1:14" customHeight="1" ht="12.75">
      <c r="A1791" s="1" t="s">
        <v>3074</v>
      </c>
      <c r="B1791" s="1" t="s">
        <v>1412</v>
      </c>
    </row>
    <row r="1792" spans="1:14" customHeight="1" ht="12.75">
      <c r="A1792" s="1" t="s">
        <v>3075</v>
      </c>
      <c r="B1792" s="1" t="s">
        <v>1413</v>
      </c>
    </row>
    <row r="1793" spans="1:14" customHeight="1" ht="12.75">
      <c r="A1793" s="1" t="s">
        <v>3076</v>
      </c>
      <c r="B1793" s="1" t="s">
        <v>3277</v>
      </c>
    </row>
    <row r="1794" spans="1:14" customHeight="1" ht="12.75">
      <c r="A1794" s="1" t="s">
        <v>3076</v>
      </c>
      <c r="B1794" s="1" t="s">
        <v>3278</v>
      </c>
    </row>
    <row r="1795" spans="1:14" customHeight="1" ht="12.75">
      <c r="A1795" s="1" t="s">
        <v>3076</v>
      </c>
      <c r="B1795" s="1" t="s">
        <v>3284</v>
      </c>
    </row>
    <row r="1796" spans="1:14" customHeight="1" ht="12.75">
      <c r="A1796" s="1" t="s">
        <v>3076</v>
      </c>
      <c r="B1796" s="1" t="s">
        <v>3285</v>
      </c>
    </row>
    <row r="1797" spans="1:14" customHeight="1" ht="12.75">
      <c r="A1797" s="1" t="s">
        <v>3076</v>
      </c>
      <c r="B1797" s="1" t="s">
        <v>3287</v>
      </c>
    </row>
    <row r="1798" spans="1:14" customHeight="1" ht="12.75">
      <c r="A1798" s="1" t="s">
        <v>3076</v>
      </c>
      <c r="B1798" s="1" t="s">
        <v>3288</v>
      </c>
    </row>
    <row r="1799" spans="1:14" customHeight="1" ht="12.75">
      <c r="A1799" s="1" t="s">
        <v>3076</v>
      </c>
      <c r="B1799" s="1" t="s">
        <v>3294</v>
      </c>
    </row>
    <row r="1800" spans="1:14" customHeight="1" ht="12.75">
      <c r="A1800" s="1" t="s">
        <v>3076</v>
      </c>
      <c r="B1800" s="1" t="s">
        <v>3295</v>
      </c>
    </row>
    <row r="1801" spans="1:14" customHeight="1" ht="12.75">
      <c r="A1801" s="1" t="s">
        <v>3076</v>
      </c>
      <c r="B1801" s="1" t="s">
        <v>3299</v>
      </c>
    </row>
    <row r="1802" spans="1:14" customHeight="1" ht="12.75">
      <c r="A1802" s="1" t="s">
        <v>3076</v>
      </c>
      <c r="B1802" s="1" t="s">
        <v>3301</v>
      </c>
    </row>
    <row r="1803" spans="1:14" customHeight="1" ht="12.75">
      <c r="A1803" s="1" t="s">
        <v>3076</v>
      </c>
      <c r="B1803" s="1" t="s">
        <v>3303</v>
      </c>
    </row>
    <row r="1804" spans="1:14" customHeight="1" ht="12.75">
      <c r="A1804" s="1" t="s">
        <v>3076</v>
      </c>
      <c r="B1804" s="1" t="s">
        <v>3309</v>
      </c>
    </row>
    <row r="1805" spans="1:14" customHeight="1" ht="12.75">
      <c r="A1805" s="1" t="s">
        <v>3076</v>
      </c>
      <c r="B1805" s="1" t="s">
        <v>3310</v>
      </c>
    </row>
    <row r="1806" spans="1:14" customHeight="1" ht="12.75">
      <c r="A1806" s="1" t="s">
        <v>3076</v>
      </c>
      <c r="B1806" s="1" t="s">
        <v>3312</v>
      </c>
    </row>
    <row r="1807" spans="1:14" customHeight="1" ht="12.75">
      <c r="A1807" s="1" t="s">
        <v>3076</v>
      </c>
      <c r="B1807" s="1" t="s">
        <v>3313</v>
      </c>
    </row>
    <row r="1808" spans="1:14" customHeight="1" ht="12.75">
      <c r="A1808" s="1" t="s">
        <v>3076</v>
      </c>
      <c r="B1808" s="1" t="s">
        <v>3314</v>
      </c>
    </row>
    <row r="1809" spans="1:14" customHeight="1" ht="12.75">
      <c r="A1809" s="1" t="s">
        <v>3076</v>
      </c>
      <c r="B1809" s="1" t="s">
        <v>3315</v>
      </c>
    </row>
    <row r="1810" spans="1:14" customHeight="1" ht="12.75">
      <c r="A1810" s="1" t="s">
        <v>3076</v>
      </c>
      <c r="B1810" s="1" t="s">
        <v>3316</v>
      </c>
    </row>
    <row r="1811" spans="1:14" customHeight="1" ht="12.75">
      <c r="A1811" s="1" t="s">
        <v>3076</v>
      </c>
      <c r="B1811" s="1" t="s">
        <v>3320</v>
      </c>
    </row>
    <row r="1812" spans="1:14" customHeight="1" ht="12.75">
      <c r="A1812" s="1" t="s">
        <v>3076</v>
      </c>
      <c r="B1812" s="1" t="s">
        <v>3321</v>
      </c>
    </row>
    <row r="1813" spans="1:14" customHeight="1" ht="12.75">
      <c r="A1813" s="1" t="s">
        <v>3076</v>
      </c>
      <c r="B1813" s="1" t="s">
        <v>3325</v>
      </c>
    </row>
    <row r="1814" spans="1:14" customHeight="1" ht="12.75">
      <c r="A1814" s="1" t="s">
        <v>3076</v>
      </c>
      <c r="B1814" s="1" t="s">
        <v>3332</v>
      </c>
    </row>
    <row r="1815" spans="1:14" customHeight="1" ht="12.75">
      <c r="A1815" s="1" t="s">
        <v>3076</v>
      </c>
      <c r="B1815" s="1" t="s">
        <v>3336</v>
      </c>
    </row>
    <row r="1816" spans="1:14" customHeight="1" ht="12.75">
      <c r="A1816" s="1" t="s">
        <v>3076</v>
      </c>
      <c r="B1816" s="1" t="s">
        <v>3340</v>
      </c>
    </row>
    <row r="1817" spans="1:14" customHeight="1" ht="12.75">
      <c r="A1817" s="1" t="s">
        <v>3076</v>
      </c>
      <c r="B1817" s="1" t="s">
        <v>3341</v>
      </c>
    </row>
    <row r="1818" spans="1:14" customHeight="1" ht="12.75">
      <c r="A1818" s="1" t="s">
        <v>3076</v>
      </c>
      <c r="B1818" s="1" t="s">
        <v>1414</v>
      </c>
    </row>
    <row r="1819" spans="1:14" customHeight="1" ht="12.75">
      <c r="A1819" s="1" t="s">
        <v>3077</v>
      </c>
      <c r="B1819" s="1" t="s">
        <v>3279</v>
      </c>
    </row>
    <row r="1820" spans="1:14" customHeight="1" ht="12.75">
      <c r="A1820" s="1" t="s">
        <v>3077</v>
      </c>
      <c r="B1820" s="1" t="s">
        <v>3286</v>
      </c>
    </row>
    <row r="1821" spans="1:14" customHeight="1" ht="12.75">
      <c r="A1821" s="1" t="s">
        <v>3077</v>
      </c>
      <c r="B1821" s="1" t="s">
        <v>3342</v>
      </c>
    </row>
    <row r="1822" spans="1:14" customHeight="1" ht="12.75">
      <c r="A1822" s="1" t="s">
        <v>3077</v>
      </c>
      <c r="B1822" s="1" t="s">
        <v>1415</v>
      </c>
    </row>
    <row r="1823" spans="1:14" customHeight="1" ht="12.75">
      <c r="A1823" s="1" t="s">
        <v>3078</v>
      </c>
      <c r="B1823" s="1" t="s">
        <v>3287</v>
      </c>
    </row>
    <row r="1824" spans="1:14" customHeight="1" ht="12.75">
      <c r="A1824" s="1" t="s">
        <v>3078</v>
      </c>
      <c r="B1824" s="1" t="s">
        <v>3288</v>
      </c>
    </row>
    <row r="1825" spans="1:14" customHeight="1" ht="12.75">
      <c r="A1825" s="1" t="s">
        <v>3078</v>
      </c>
      <c r="B1825" s="1" t="s">
        <v>3301</v>
      </c>
    </row>
    <row r="1826" spans="1:14" customHeight="1" ht="12.75">
      <c r="A1826" s="1" t="s">
        <v>3078</v>
      </c>
      <c r="B1826" s="1" t="s">
        <v>3316</v>
      </c>
    </row>
    <row r="1827" spans="1:14" customHeight="1" ht="12.75">
      <c r="A1827" s="1" t="s">
        <v>3078</v>
      </c>
      <c r="B1827" s="1" t="s">
        <v>3320</v>
      </c>
    </row>
    <row r="1828" spans="1:14" customHeight="1" ht="12.75">
      <c r="A1828" s="1" t="s">
        <v>3078</v>
      </c>
      <c r="B1828" s="1" t="s">
        <v>3321</v>
      </c>
    </row>
    <row r="1829" spans="1:14" customHeight="1" ht="12.75">
      <c r="A1829" s="1" t="s">
        <v>3078</v>
      </c>
      <c r="B1829" s="1" t="s">
        <v>1416</v>
      </c>
    </row>
    <row r="1830" spans="1:14" customHeight="1" ht="12.75">
      <c r="A1830" s="1" t="s">
        <v>3079</v>
      </c>
      <c r="B1830" s="1" t="s">
        <v>1417</v>
      </c>
    </row>
    <row r="1831" spans="1:14" customHeight="1" ht="12.75">
      <c r="A1831" s="1" t="s">
        <v>3080</v>
      </c>
      <c r="B1831" s="1" t="s">
        <v>1418</v>
      </c>
    </row>
    <row r="1832" spans="1:14" customHeight="1" ht="12.75">
      <c r="A1832" s="1" t="s">
        <v>3081</v>
      </c>
      <c r="B1832" s="1" t="s">
        <v>3277</v>
      </c>
    </row>
    <row r="1833" spans="1:14" customHeight="1" ht="12.75">
      <c r="A1833" s="1" t="s">
        <v>3081</v>
      </c>
      <c r="B1833" s="1" t="s">
        <v>3278</v>
      </c>
    </row>
    <row r="1834" spans="1:14" customHeight="1" ht="12.75">
      <c r="A1834" s="1" t="s">
        <v>3081</v>
      </c>
      <c r="B1834" s="1" t="s">
        <v>3284</v>
      </c>
    </row>
    <row r="1835" spans="1:14" customHeight="1" ht="12.75">
      <c r="A1835" s="1" t="s">
        <v>3081</v>
      </c>
      <c r="B1835" s="1" t="s">
        <v>3285</v>
      </c>
    </row>
    <row r="1836" spans="1:14" customHeight="1" ht="12.75">
      <c r="A1836" s="1" t="s">
        <v>3081</v>
      </c>
      <c r="B1836" s="1" t="s">
        <v>3294</v>
      </c>
    </row>
    <row r="1837" spans="1:14" customHeight="1" ht="12.75">
      <c r="A1837" s="1" t="s">
        <v>3081</v>
      </c>
      <c r="B1837" s="1" t="s">
        <v>3295</v>
      </c>
    </row>
    <row r="1838" spans="1:14" customHeight="1" ht="12.75">
      <c r="A1838" s="1" t="s">
        <v>3081</v>
      </c>
      <c r="B1838" s="1" t="s">
        <v>3299</v>
      </c>
    </row>
    <row r="1839" spans="1:14" customHeight="1" ht="12.75">
      <c r="A1839" s="1" t="s">
        <v>3081</v>
      </c>
      <c r="B1839" s="1" t="s">
        <v>3303</v>
      </c>
    </row>
    <row r="1840" spans="1:14" customHeight="1" ht="12.75">
      <c r="A1840" s="1" t="s">
        <v>3081</v>
      </c>
      <c r="B1840" s="1" t="s">
        <v>3309</v>
      </c>
    </row>
    <row r="1841" spans="1:14" customHeight="1" ht="12.75">
      <c r="A1841" s="1" t="s">
        <v>3081</v>
      </c>
      <c r="B1841" s="1" t="s">
        <v>3310</v>
      </c>
    </row>
    <row r="1842" spans="1:14" customHeight="1" ht="12.75">
      <c r="A1842" s="1" t="s">
        <v>3081</v>
      </c>
      <c r="B1842" s="1" t="s">
        <v>3312</v>
      </c>
    </row>
    <row r="1843" spans="1:14" customHeight="1" ht="12.75">
      <c r="A1843" s="1" t="s">
        <v>3081</v>
      </c>
      <c r="B1843" s="1" t="s">
        <v>3313</v>
      </c>
    </row>
    <row r="1844" spans="1:14" customHeight="1" ht="12.75">
      <c r="A1844" s="1" t="s">
        <v>3081</v>
      </c>
      <c r="B1844" s="1" t="s">
        <v>3314</v>
      </c>
    </row>
    <row r="1845" spans="1:14" customHeight="1" ht="12.75">
      <c r="A1845" s="1" t="s">
        <v>3081</v>
      </c>
      <c r="B1845" s="1" t="s">
        <v>3315</v>
      </c>
    </row>
    <row r="1846" spans="1:14" customHeight="1" ht="12.75">
      <c r="A1846" s="1" t="s">
        <v>3081</v>
      </c>
      <c r="B1846" s="1" t="s">
        <v>3325</v>
      </c>
    </row>
    <row r="1847" spans="1:14" customHeight="1" ht="12.75">
      <c r="A1847" s="1" t="s">
        <v>3081</v>
      </c>
      <c r="B1847" s="1" t="s">
        <v>3332</v>
      </c>
    </row>
    <row r="1848" spans="1:14" customHeight="1" ht="12.75">
      <c r="A1848" s="1" t="s">
        <v>3081</v>
      </c>
      <c r="B1848" s="1" t="s">
        <v>3336</v>
      </c>
    </row>
    <row r="1849" spans="1:14" customHeight="1" ht="12.75">
      <c r="A1849" s="1" t="s">
        <v>3081</v>
      </c>
      <c r="B1849" s="1" t="s">
        <v>3340</v>
      </c>
    </row>
    <row r="1850" spans="1:14" customHeight="1" ht="12.75">
      <c r="A1850" s="1" t="s">
        <v>3081</v>
      </c>
      <c r="B1850" s="1" t="s">
        <v>3341</v>
      </c>
    </row>
    <row r="1851" spans="1:14" customHeight="1" ht="12.75">
      <c r="A1851" s="1" t="s">
        <v>3081</v>
      </c>
      <c r="B1851" s="1" t="s">
        <v>1419</v>
      </c>
    </row>
    <row r="1852" spans="1:14" customHeight="1" ht="12.75">
      <c r="A1852" s="1" t="s">
        <v>3082</v>
      </c>
      <c r="B1852" s="1" t="s">
        <v>3279</v>
      </c>
    </row>
    <row r="1853" spans="1:14" customHeight="1" ht="12.75">
      <c r="A1853" s="1" t="s">
        <v>3082</v>
      </c>
      <c r="B1853" s="1" t="s">
        <v>3286</v>
      </c>
    </row>
    <row r="1854" spans="1:14" customHeight="1" ht="12.75">
      <c r="A1854" s="1" t="s">
        <v>3082</v>
      </c>
      <c r="B1854" s="1" t="s">
        <v>3342</v>
      </c>
    </row>
    <row r="1855" spans="1:14" customHeight="1" ht="12.75">
      <c r="A1855" s="1" t="s">
        <v>3082</v>
      </c>
      <c r="B1855" s="1" t="s">
        <v>1420</v>
      </c>
    </row>
    <row r="1856" spans="1:14" customHeight="1" ht="12.75">
      <c r="A1856" s="1" t="s">
        <v>3083</v>
      </c>
      <c r="B1856" s="1" t="s">
        <v>3277</v>
      </c>
    </row>
    <row r="1857" spans="1:14" customHeight="1" ht="12.75">
      <c r="A1857" s="1" t="s">
        <v>3083</v>
      </c>
      <c r="B1857" s="1" t="s">
        <v>3278</v>
      </c>
    </row>
    <row r="1858" spans="1:14" customHeight="1" ht="12.75">
      <c r="A1858" s="1" t="s">
        <v>3083</v>
      </c>
      <c r="B1858" s="1" t="s">
        <v>3284</v>
      </c>
    </row>
    <row r="1859" spans="1:14" customHeight="1" ht="12.75">
      <c r="A1859" s="1" t="s">
        <v>3083</v>
      </c>
      <c r="B1859" s="1" t="s">
        <v>3285</v>
      </c>
    </row>
    <row r="1860" spans="1:14" customHeight="1" ht="12.75">
      <c r="A1860" s="1" t="s">
        <v>3083</v>
      </c>
      <c r="B1860" s="1" t="s">
        <v>3287</v>
      </c>
    </row>
    <row r="1861" spans="1:14" customHeight="1" ht="12.75">
      <c r="A1861" s="1" t="s">
        <v>3083</v>
      </c>
      <c r="B1861" s="1" t="s">
        <v>3288</v>
      </c>
    </row>
    <row r="1862" spans="1:14" customHeight="1" ht="12.75">
      <c r="A1862" s="1" t="s">
        <v>3083</v>
      </c>
      <c r="B1862" s="1" t="s">
        <v>3294</v>
      </c>
    </row>
    <row r="1863" spans="1:14" customHeight="1" ht="12.75">
      <c r="A1863" s="1" t="s">
        <v>3083</v>
      </c>
      <c r="B1863" s="1" t="s">
        <v>3295</v>
      </c>
    </row>
    <row r="1864" spans="1:14" customHeight="1" ht="12.75">
      <c r="A1864" s="1" t="s">
        <v>3083</v>
      </c>
      <c r="B1864" s="1" t="s">
        <v>3299</v>
      </c>
    </row>
    <row r="1865" spans="1:14" customHeight="1" ht="12.75">
      <c r="A1865" s="1" t="s">
        <v>3083</v>
      </c>
      <c r="B1865" s="1" t="s">
        <v>3301</v>
      </c>
    </row>
    <row r="1866" spans="1:14" customHeight="1" ht="12.75">
      <c r="A1866" s="1" t="s">
        <v>3083</v>
      </c>
      <c r="B1866" s="1" t="s">
        <v>3303</v>
      </c>
    </row>
    <row r="1867" spans="1:14" customHeight="1" ht="12.75">
      <c r="A1867" s="1" t="s">
        <v>3083</v>
      </c>
      <c r="B1867" s="1" t="s">
        <v>3309</v>
      </c>
    </row>
    <row r="1868" spans="1:14" customHeight="1" ht="12.75">
      <c r="A1868" s="1" t="s">
        <v>3083</v>
      </c>
      <c r="B1868" s="1" t="s">
        <v>3310</v>
      </c>
    </row>
    <row r="1869" spans="1:14" customHeight="1" ht="12.75">
      <c r="A1869" s="1" t="s">
        <v>3083</v>
      </c>
      <c r="B1869" s="1" t="s">
        <v>3312</v>
      </c>
    </row>
    <row r="1870" spans="1:14" customHeight="1" ht="12.75">
      <c r="A1870" s="1" t="s">
        <v>3083</v>
      </c>
      <c r="B1870" s="1" t="s">
        <v>3313</v>
      </c>
    </row>
    <row r="1871" spans="1:14" customHeight="1" ht="12.75">
      <c r="A1871" s="1" t="s">
        <v>3083</v>
      </c>
      <c r="B1871" s="1" t="s">
        <v>3314</v>
      </c>
    </row>
    <row r="1872" spans="1:14" customHeight="1" ht="12.75">
      <c r="A1872" s="1" t="s">
        <v>3083</v>
      </c>
      <c r="B1872" s="1" t="s">
        <v>3315</v>
      </c>
    </row>
    <row r="1873" spans="1:14" customHeight="1" ht="12.75">
      <c r="A1873" s="1" t="s">
        <v>3083</v>
      </c>
      <c r="B1873" s="1" t="s">
        <v>3316</v>
      </c>
    </row>
    <row r="1874" spans="1:14" customHeight="1" ht="12.75">
      <c r="A1874" s="1" t="s">
        <v>3083</v>
      </c>
      <c r="B1874" s="1" t="s">
        <v>3320</v>
      </c>
    </row>
    <row r="1875" spans="1:14" customHeight="1" ht="12.75">
      <c r="A1875" s="1" t="s">
        <v>3083</v>
      </c>
      <c r="B1875" s="1" t="s">
        <v>3321</v>
      </c>
    </row>
    <row r="1876" spans="1:14" customHeight="1" ht="12.75">
      <c r="A1876" s="1" t="s">
        <v>3083</v>
      </c>
      <c r="B1876" s="1" t="s">
        <v>3325</v>
      </c>
    </row>
    <row r="1877" spans="1:14" customHeight="1" ht="12.75">
      <c r="A1877" s="1" t="s">
        <v>3083</v>
      </c>
      <c r="B1877" s="1" t="s">
        <v>3332</v>
      </c>
    </row>
    <row r="1878" spans="1:14" customHeight="1" ht="12.75">
      <c r="A1878" s="1" t="s">
        <v>3083</v>
      </c>
      <c r="B1878" s="1" t="s">
        <v>3336</v>
      </c>
    </row>
    <row r="1879" spans="1:14" customHeight="1" ht="12.75">
      <c r="A1879" s="1" t="s">
        <v>3083</v>
      </c>
      <c r="B1879" s="1" t="s">
        <v>3340</v>
      </c>
    </row>
    <row r="1880" spans="1:14" customHeight="1" ht="12.75">
      <c r="A1880" s="1" t="s">
        <v>3083</v>
      </c>
      <c r="B1880" s="1" t="s">
        <v>3341</v>
      </c>
    </row>
    <row r="1881" spans="1:14" customHeight="1" ht="12.75">
      <c r="A1881" s="1" t="s">
        <v>3083</v>
      </c>
      <c r="B1881" s="1" t="s">
        <v>1421</v>
      </c>
    </row>
    <row r="1882" spans="1:14" customHeight="1" ht="12.75">
      <c r="A1882" s="1" t="s">
        <v>3084</v>
      </c>
      <c r="B1882" s="1" t="s">
        <v>3279</v>
      </c>
    </row>
    <row r="1883" spans="1:14" customHeight="1" ht="12.75">
      <c r="A1883" s="1" t="s">
        <v>3084</v>
      </c>
      <c r="B1883" s="1" t="s">
        <v>3286</v>
      </c>
    </row>
    <row r="1884" spans="1:14" customHeight="1" ht="12.75">
      <c r="A1884" s="1" t="s">
        <v>3084</v>
      </c>
      <c r="B1884" s="1" t="s">
        <v>3342</v>
      </c>
    </row>
    <row r="1885" spans="1:14" customHeight="1" ht="12.75">
      <c r="A1885" s="1" t="s">
        <v>3084</v>
      </c>
      <c r="B1885" s="1" t="s">
        <v>1422</v>
      </c>
    </row>
    <row r="1886" spans="1:14" customHeight="1" ht="12.75">
      <c r="A1886" s="1" t="s">
        <v>3085</v>
      </c>
      <c r="B1886" s="1" t="s">
        <v>1423</v>
      </c>
    </row>
    <row r="1887" spans="1:14" customHeight="1" ht="12.75">
      <c r="A1887" s="1" t="s">
        <v>3086</v>
      </c>
      <c r="B1887" s="1" t="s">
        <v>1424</v>
      </c>
    </row>
    <row r="1888" spans="1:14" customHeight="1" ht="12.75">
      <c r="A1888" s="1" t="s">
        <v>3087</v>
      </c>
      <c r="B1888" s="1" t="s">
        <v>3284</v>
      </c>
    </row>
    <row r="1889" spans="1:14" customHeight="1" ht="12.75">
      <c r="A1889" s="1" t="s">
        <v>3087</v>
      </c>
      <c r="B1889" s="1" t="s">
        <v>3287</v>
      </c>
    </row>
    <row r="1890" spans="1:14" customHeight="1" ht="12.75">
      <c r="A1890" s="1" t="s">
        <v>3087</v>
      </c>
      <c r="B1890" s="1" t="s">
        <v>3288</v>
      </c>
    </row>
    <row r="1891" spans="1:14" customHeight="1" ht="12.75">
      <c r="A1891" s="1" t="s">
        <v>3087</v>
      </c>
      <c r="B1891" s="1" t="s">
        <v>3294</v>
      </c>
    </row>
    <row r="1892" spans="1:14" customHeight="1" ht="12.75">
      <c r="A1892" s="1" t="s">
        <v>3087</v>
      </c>
      <c r="B1892" s="1" t="s">
        <v>3295</v>
      </c>
    </row>
    <row r="1893" spans="1:14" customHeight="1" ht="12.75">
      <c r="A1893" s="1" t="s">
        <v>3087</v>
      </c>
      <c r="B1893" s="1" t="s">
        <v>3299</v>
      </c>
    </row>
    <row r="1894" spans="1:14" customHeight="1" ht="12.75">
      <c r="A1894" s="1" t="s">
        <v>3087</v>
      </c>
      <c r="B1894" s="1" t="s">
        <v>3303</v>
      </c>
    </row>
    <row r="1895" spans="1:14" customHeight="1" ht="12.75">
      <c r="A1895" s="1" t="s">
        <v>3087</v>
      </c>
      <c r="B1895" s="1" t="s">
        <v>3309</v>
      </c>
    </row>
    <row r="1896" spans="1:14" customHeight="1" ht="12.75">
      <c r="A1896" s="1" t="s">
        <v>3087</v>
      </c>
      <c r="B1896" s="1" t="s">
        <v>3310</v>
      </c>
    </row>
    <row r="1897" spans="1:14" customHeight="1" ht="12.75">
      <c r="A1897" s="1" t="s">
        <v>3087</v>
      </c>
      <c r="B1897" s="1" t="s">
        <v>3312</v>
      </c>
    </row>
    <row r="1898" spans="1:14" customHeight="1" ht="12.75">
      <c r="A1898" s="1" t="s">
        <v>3087</v>
      </c>
      <c r="B1898" s="1" t="s">
        <v>3315</v>
      </c>
    </row>
    <row r="1899" spans="1:14" customHeight="1" ht="12.75">
      <c r="A1899" s="1" t="s">
        <v>3087</v>
      </c>
      <c r="B1899" s="1" t="s">
        <v>3316</v>
      </c>
    </row>
    <row r="1900" spans="1:14" customHeight="1" ht="12.75">
      <c r="A1900" s="1" t="s">
        <v>3087</v>
      </c>
      <c r="B1900" s="1" t="s">
        <v>3320</v>
      </c>
    </row>
    <row r="1901" spans="1:14" customHeight="1" ht="12.75">
      <c r="A1901" s="1" t="s">
        <v>3087</v>
      </c>
      <c r="B1901" s="1" t="s">
        <v>3321</v>
      </c>
    </row>
    <row r="1902" spans="1:14" customHeight="1" ht="12.75">
      <c r="A1902" s="1" t="s">
        <v>3087</v>
      </c>
      <c r="B1902" s="1" t="s">
        <v>3325</v>
      </c>
    </row>
    <row r="1903" spans="1:14" customHeight="1" ht="12.75">
      <c r="A1903" s="1" t="s">
        <v>3087</v>
      </c>
      <c r="B1903" s="1" t="s">
        <v>3332</v>
      </c>
    </row>
    <row r="1904" spans="1:14" customHeight="1" ht="12.75">
      <c r="A1904" s="1" t="s">
        <v>3087</v>
      </c>
      <c r="B1904" s="1" t="s">
        <v>3336</v>
      </c>
    </row>
    <row r="1905" spans="1:14" customHeight="1" ht="12.75">
      <c r="A1905" s="1" t="s">
        <v>3087</v>
      </c>
      <c r="B1905" s="1" t="s">
        <v>3340</v>
      </c>
    </row>
    <row r="1906" spans="1:14" customHeight="1" ht="12.75">
      <c r="A1906" s="1" t="s">
        <v>3087</v>
      </c>
      <c r="B1906" s="1" t="s">
        <v>1425</v>
      </c>
    </row>
    <row r="1907" spans="1:14" customHeight="1" ht="12.75">
      <c r="A1907" s="1" t="s">
        <v>3088</v>
      </c>
      <c r="B1907" s="1" t="s">
        <v>3279</v>
      </c>
    </row>
    <row r="1908" spans="1:14" customHeight="1" ht="12.75">
      <c r="A1908" s="1" t="s">
        <v>3088</v>
      </c>
      <c r="B1908" s="1" t="s">
        <v>3286</v>
      </c>
    </row>
    <row r="1909" spans="1:14" customHeight="1" ht="12.75">
      <c r="A1909" s="1" t="s">
        <v>3088</v>
      </c>
      <c r="B1909" s="1" t="s">
        <v>1426</v>
      </c>
    </row>
    <row r="1910" spans="1:14" customHeight="1" ht="12.75">
      <c r="A1910" s="1" t="s">
        <v>3089</v>
      </c>
      <c r="B1910" s="1" t="s">
        <v>3277</v>
      </c>
    </row>
    <row r="1911" spans="1:14" customHeight="1" ht="12.75">
      <c r="A1911" s="1" t="s">
        <v>3089</v>
      </c>
      <c r="B1911" s="1" t="s">
        <v>3278</v>
      </c>
    </row>
    <row r="1912" spans="1:14" customHeight="1" ht="12.75">
      <c r="A1912" s="1" t="s">
        <v>3089</v>
      </c>
      <c r="B1912" s="1" t="s">
        <v>3285</v>
      </c>
    </row>
    <row r="1913" spans="1:14" customHeight="1" ht="12.75">
      <c r="A1913" s="1" t="s">
        <v>3089</v>
      </c>
      <c r="B1913" s="1" t="s">
        <v>3301</v>
      </c>
    </row>
    <row r="1914" spans="1:14" customHeight="1" ht="12.75">
      <c r="A1914" s="1" t="s">
        <v>3089</v>
      </c>
      <c r="B1914" s="1" t="s">
        <v>3313</v>
      </c>
    </row>
    <row r="1915" spans="1:14" customHeight="1" ht="12.75">
      <c r="A1915" s="1" t="s">
        <v>3089</v>
      </c>
      <c r="B1915" s="1" t="s">
        <v>3314</v>
      </c>
    </row>
    <row r="1916" spans="1:14" customHeight="1" ht="12.75">
      <c r="A1916" s="1" t="s">
        <v>3089</v>
      </c>
      <c r="B1916" s="1" t="s">
        <v>3341</v>
      </c>
    </row>
    <row r="1917" spans="1:14" customHeight="1" ht="12.75">
      <c r="A1917" s="1" t="s">
        <v>3089</v>
      </c>
      <c r="B1917" s="1" t="s">
        <v>1427</v>
      </c>
    </row>
    <row r="1918" spans="1:14" customHeight="1" ht="12.75">
      <c r="A1918" s="1" t="s">
        <v>3090</v>
      </c>
      <c r="B1918" s="1" t="s">
        <v>3342</v>
      </c>
    </row>
    <row r="1919" spans="1:14" customHeight="1" ht="12.75">
      <c r="A1919" s="1" t="s">
        <v>3090</v>
      </c>
      <c r="B1919" s="1" t="s">
        <v>1428</v>
      </c>
    </row>
    <row r="1920" spans="1:14" customHeight="1" ht="12.75">
      <c r="A1920" s="1" t="s">
        <v>3091</v>
      </c>
      <c r="B1920" s="1" t="s">
        <v>1429</v>
      </c>
    </row>
    <row r="1921" spans="1:14" customHeight="1" ht="12.75">
      <c r="A1921" s="1" t="s">
        <v>3092</v>
      </c>
      <c r="B1921" s="1" t="s">
        <v>1430</v>
      </c>
    </row>
    <row r="1922" spans="1:14" customHeight="1" ht="12.75">
      <c r="A1922" s="1" t="s">
        <v>3093</v>
      </c>
      <c r="B1922" s="1" t="s">
        <v>1431</v>
      </c>
    </row>
    <row r="1923" spans="1:14" customHeight="1" ht="12.75">
      <c r="A1923" s="1" t="s">
        <v>3094</v>
      </c>
      <c r="B1923" s="1" t="s">
        <v>3295</v>
      </c>
    </row>
    <row r="1924" spans="1:14" customHeight="1" ht="12.75">
      <c r="A1924" s="1" t="s">
        <v>3094</v>
      </c>
      <c r="B1924" s="1" t="s">
        <v>3303</v>
      </c>
    </row>
    <row r="1925" spans="1:14" customHeight="1" ht="12.75">
      <c r="A1925" s="1" t="s">
        <v>3094</v>
      </c>
      <c r="B1925" s="1" t="s">
        <v>3316</v>
      </c>
    </row>
    <row r="1926" spans="1:14" customHeight="1" ht="12.75">
      <c r="A1926" s="1" t="s">
        <v>3094</v>
      </c>
      <c r="B1926" s="1" t="s">
        <v>3320</v>
      </c>
    </row>
    <row r="1927" spans="1:14" customHeight="1" ht="12.75">
      <c r="A1927" s="1" t="s">
        <v>3094</v>
      </c>
      <c r="B1927" s="1" t="s">
        <v>3336</v>
      </c>
    </row>
    <row r="1928" spans="1:14" customHeight="1" ht="12.75">
      <c r="A1928" s="1" t="s">
        <v>3094</v>
      </c>
      <c r="B1928" s="1" t="s">
        <v>1432</v>
      </c>
    </row>
    <row r="1929" spans="1:14" customHeight="1" ht="12.75">
      <c r="A1929" s="1" t="s">
        <v>3095</v>
      </c>
      <c r="B1929" s="1" t="s">
        <v>1433</v>
      </c>
    </row>
    <row r="1930" spans="1:14" customHeight="1" ht="12.75">
      <c r="A1930" s="1" t="s">
        <v>3096</v>
      </c>
      <c r="B1930" s="1" t="s">
        <v>3288</v>
      </c>
    </row>
    <row r="1931" spans="1:14" customHeight="1" ht="12.75">
      <c r="A1931" s="1" t="s">
        <v>3096</v>
      </c>
      <c r="B1931" s="1" t="s">
        <v>3315</v>
      </c>
    </row>
    <row r="1932" spans="1:14" customHeight="1" ht="12.75">
      <c r="A1932" s="1" t="s">
        <v>3096</v>
      </c>
      <c r="B1932" s="1" t="s">
        <v>3321</v>
      </c>
    </row>
    <row r="1933" spans="1:14" customHeight="1" ht="12.75">
      <c r="A1933" s="1" t="s">
        <v>3096</v>
      </c>
      <c r="B1933" s="1" t="s">
        <v>3325</v>
      </c>
    </row>
    <row r="1934" spans="1:14" customHeight="1" ht="12.75">
      <c r="A1934" s="1" t="s">
        <v>3096</v>
      </c>
      <c r="B1934" s="1" t="s">
        <v>1434</v>
      </c>
    </row>
    <row r="1935" spans="1:14" customHeight="1" ht="12.75">
      <c r="A1935" s="1" t="s">
        <v>3097</v>
      </c>
      <c r="B1935" s="1" t="s">
        <v>1435</v>
      </c>
    </row>
    <row r="1936" spans="1:14" customHeight="1" ht="12.75">
      <c r="A1936" s="1" t="s">
        <v>3098</v>
      </c>
      <c r="B1936" s="1" t="s">
        <v>1436</v>
      </c>
    </row>
    <row r="1937" spans="1:14" customHeight="1" ht="12.75">
      <c r="A1937" s="1" t="s">
        <v>3099</v>
      </c>
      <c r="B1937" s="1" t="s">
        <v>3284</v>
      </c>
    </row>
    <row r="1938" spans="1:14" customHeight="1" ht="12.75">
      <c r="A1938" s="1" t="s">
        <v>3099</v>
      </c>
      <c r="B1938" s="1" t="s">
        <v>3287</v>
      </c>
    </row>
    <row r="1939" spans="1:14" customHeight="1" ht="12.75">
      <c r="A1939" s="1" t="s">
        <v>3099</v>
      </c>
      <c r="B1939" s="1" t="s">
        <v>3309</v>
      </c>
    </row>
    <row r="1940" spans="1:14" customHeight="1" ht="12.75">
      <c r="A1940" s="1" t="s">
        <v>3099</v>
      </c>
      <c r="B1940" s="1" t="s">
        <v>3313</v>
      </c>
    </row>
    <row r="1941" spans="1:14" customHeight="1" ht="12.75">
      <c r="A1941" s="1" t="s">
        <v>3099</v>
      </c>
      <c r="B1941" s="1" t="s">
        <v>3332</v>
      </c>
    </row>
    <row r="1942" spans="1:14" customHeight="1" ht="12.75">
      <c r="A1942" s="1" t="s">
        <v>3099</v>
      </c>
      <c r="B1942" s="1" t="s">
        <v>3340</v>
      </c>
    </row>
    <row r="1943" spans="1:14" customHeight="1" ht="12.75">
      <c r="A1943" s="1" t="s">
        <v>3099</v>
      </c>
      <c r="B1943" s="1" t="s">
        <v>3341</v>
      </c>
    </row>
    <row r="1944" spans="1:14" customHeight="1" ht="12.75">
      <c r="A1944" s="1" t="s">
        <v>3099</v>
      </c>
      <c r="B1944" s="1" t="s">
        <v>1437</v>
      </c>
    </row>
    <row r="1945" spans="1:14" customHeight="1" ht="12.75">
      <c r="A1945" s="1" t="s">
        <v>3100</v>
      </c>
      <c r="B1945" s="1" t="s">
        <v>3286</v>
      </c>
    </row>
    <row r="1946" spans="1:14" customHeight="1" ht="12.75">
      <c r="A1946" s="1" t="s">
        <v>3100</v>
      </c>
      <c r="B1946" s="1" t="s">
        <v>1438</v>
      </c>
    </row>
    <row r="1947" spans="1:14" customHeight="1" ht="12.75">
      <c r="A1947" s="1" t="s">
        <v>3101</v>
      </c>
      <c r="B1947" s="1" t="s">
        <v>3277</v>
      </c>
    </row>
    <row r="1948" spans="1:14" customHeight="1" ht="12.75">
      <c r="A1948" s="1" t="s">
        <v>3101</v>
      </c>
      <c r="B1948" s="1" t="s">
        <v>3285</v>
      </c>
    </row>
    <row r="1949" spans="1:14" customHeight="1" ht="12.75">
      <c r="A1949" s="1" t="s">
        <v>3101</v>
      </c>
      <c r="B1949" s="1" t="s">
        <v>3301</v>
      </c>
    </row>
    <row r="1950" spans="1:14" customHeight="1" ht="12.75">
      <c r="A1950" s="1" t="s">
        <v>3101</v>
      </c>
      <c r="B1950" s="1" t="s">
        <v>3312</v>
      </c>
    </row>
    <row r="1951" spans="1:14" customHeight="1" ht="12.75">
      <c r="A1951" s="1" t="s">
        <v>3101</v>
      </c>
      <c r="B1951" s="1" t="s">
        <v>3314</v>
      </c>
    </row>
    <row r="1952" spans="1:14" customHeight="1" ht="12.75">
      <c r="A1952" s="1" t="s">
        <v>3101</v>
      </c>
      <c r="B1952" s="1" t="s">
        <v>1439</v>
      </c>
    </row>
    <row r="1953" spans="1:14" customHeight="1" ht="12.75">
      <c r="A1953" s="1" t="s">
        <v>3102</v>
      </c>
      <c r="B1953" s="1" t="s">
        <v>3342</v>
      </c>
    </row>
    <row r="1954" spans="1:14" customHeight="1" ht="12.75">
      <c r="A1954" s="1" t="s">
        <v>3102</v>
      </c>
      <c r="B1954" s="1" t="s">
        <v>1440</v>
      </c>
    </row>
    <row r="1955" spans="1:14" customHeight="1" ht="12.75">
      <c r="A1955" s="1" t="s">
        <v>3103</v>
      </c>
      <c r="B1955" s="1" t="s">
        <v>3310</v>
      </c>
    </row>
    <row r="1956" spans="1:14" customHeight="1" ht="12.75">
      <c r="A1956" s="1" t="s">
        <v>3103</v>
      </c>
      <c r="B1956" s="1" t="s">
        <v>1441</v>
      </c>
    </row>
    <row r="1957" spans="1:14" customHeight="1" ht="12.75">
      <c r="A1957" s="1" t="s">
        <v>3104</v>
      </c>
      <c r="B1957" s="1" t="s">
        <v>1442</v>
      </c>
    </row>
    <row r="1958" spans="1:14" customHeight="1" ht="12.75">
      <c r="A1958" s="1" t="s">
        <v>3105</v>
      </c>
      <c r="B1958" s="1" t="s">
        <v>3278</v>
      </c>
    </row>
    <row r="1959" spans="1:14" customHeight="1" ht="12.75">
      <c r="A1959" s="1" t="s">
        <v>3105</v>
      </c>
      <c r="B1959" s="1" t="s">
        <v>3294</v>
      </c>
    </row>
    <row r="1960" spans="1:14" customHeight="1" ht="12.75">
      <c r="A1960" s="1" t="s">
        <v>3105</v>
      </c>
      <c r="B1960" s="1" t="s">
        <v>3299</v>
      </c>
    </row>
    <row r="1961" spans="1:14" customHeight="1" ht="12.75">
      <c r="A1961" s="1" t="s">
        <v>3105</v>
      </c>
      <c r="B1961" s="1" t="s">
        <v>1443</v>
      </c>
    </row>
    <row r="1962" spans="1:14" customHeight="1" ht="12.75">
      <c r="A1962" s="1" t="s">
        <v>3106</v>
      </c>
      <c r="B1962" s="1" t="s">
        <v>3279</v>
      </c>
    </row>
    <row r="1963" spans="1:14" customHeight="1" ht="12.75">
      <c r="A1963" s="1" t="s">
        <v>3106</v>
      </c>
      <c r="B1963" s="1" t="s">
        <v>1444</v>
      </c>
    </row>
    <row r="1964" spans="1:14" customHeight="1" ht="12.75">
      <c r="A1964" s="1" t="s">
        <v>3107</v>
      </c>
      <c r="B1964" s="1" t="s">
        <v>3284</v>
      </c>
    </row>
    <row r="1965" spans="1:14" customHeight="1" ht="12.75">
      <c r="A1965" s="1" t="s">
        <v>3107</v>
      </c>
      <c r="B1965" s="1" t="s">
        <v>1445</v>
      </c>
    </row>
    <row r="1966" spans="1:14" customHeight="1" ht="12.75">
      <c r="A1966" s="1" t="s">
        <v>3108</v>
      </c>
      <c r="B1966" s="1" t="s">
        <v>3286</v>
      </c>
    </row>
    <row r="1967" spans="1:14" customHeight="1" ht="12.75">
      <c r="A1967" s="1" t="s">
        <v>3108</v>
      </c>
      <c r="B1967" s="1" t="s">
        <v>1446</v>
      </c>
    </row>
    <row r="1968" spans="1:14" customHeight="1" ht="12.75">
      <c r="A1968" s="1" t="s">
        <v>3109</v>
      </c>
      <c r="B1968" s="1" t="s">
        <v>1447</v>
      </c>
    </row>
    <row r="1969" spans="1:14" customHeight="1" ht="12.75">
      <c r="A1969" s="1" t="s">
        <v>3110</v>
      </c>
      <c r="B1969" s="1" t="s">
        <v>1448</v>
      </c>
    </row>
    <row r="1970" spans="1:14" customHeight="1" ht="12.75">
      <c r="A1970" s="1" t="s">
        <v>3111</v>
      </c>
      <c r="B1970" s="1" t="s">
        <v>3299</v>
      </c>
    </row>
    <row r="1971" spans="1:14" customHeight="1" ht="12.75">
      <c r="A1971" s="1" t="s">
        <v>3111</v>
      </c>
      <c r="B1971" s="1" t="s">
        <v>1449</v>
      </c>
    </row>
    <row r="1972" spans="1:14" customHeight="1" ht="12.75">
      <c r="A1972" s="1" t="s">
        <v>3112</v>
      </c>
      <c r="B1972" s="1" t="s">
        <v>3279</v>
      </c>
    </row>
    <row r="1973" spans="1:14" customHeight="1" ht="12.75">
      <c r="A1973" s="1" t="s">
        <v>3112</v>
      </c>
      <c r="B1973" s="1" t="s">
        <v>1450</v>
      </c>
    </row>
    <row r="1974" spans="1:14" customHeight="1" ht="12.75">
      <c r="A1974" s="1" t="s">
        <v>3113</v>
      </c>
      <c r="B1974" s="1" t="s">
        <v>3277</v>
      </c>
    </row>
    <row r="1975" spans="1:14" customHeight="1" ht="12.75">
      <c r="A1975" s="1" t="s">
        <v>3113</v>
      </c>
      <c r="B1975" s="1" t="s">
        <v>3278</v>
      </c>
    </row>
    <row r="1976" spans="1:14" customHeight="1" ht="12.75">
      <c r="A1976" s="1" t="s">
        <v>3113</v>
      </c>
      <c r="B1976" s="1" t="s">
        <v>3285</v>
      </c>
    </row>
    <row r="1977" spans="1:14" customHeight="1" ht="12.75">
      <c r="A1977" s="1" t="s">
        <v>3113</v>
      </c>
      <c r="B1977" s="1" t="s">
        <v>3301</v>
      </c>
    </row>
    <row r="1978" spans="1:14" customHeight="1" ht="12.75">
      <c r="A1978" s="1" t="s">
        <v>3113</v>
      </c>
      <c r="B1978" s="1" t="s">
        <v>3313</v>
      </c>
    </row>
    <row r="1979" spans="1:14" customHeight="1" ht="12.75">
      <c r="A1979" s="1" t="s">
        <v>3113</v>
      </c>
      <c r="B1979" s="1" t="s">
        <v>3314</v>
      </c>
    </row>
    <row r="1980" spans="1:14" customHeight="1" ht="12.75">
      <c r="A1980" s="1" t="s">
        <v>3113</v>
      </c>
      <c r="B1980" s="1" t="s">
        <v>3341</v>
      </c>
    </row>
    <row r="1981" spans="1:14" customHeight="1" ht="12.75">
      <c r="A1981" s="1" t="s">
        <v>3113</v>
      </c>
      <c r="B1981" s="1" t="s">
        <v>1451</v>
      </c>
    </row>
    <row r="1982" spans="1:14" customHeight="1" ht="12.75">
      <c r="A1982" s="1" t="s">
        <v>3114</v>
      </c>
      <c r="B1982" s="1" t="s">
        <v>3342</v>
      </c>
    </row>
    <row r="1983" spans="1:14" customHeight="1" ht="12.75">
      <c r="A1983" s="1" t="s">
        <v>3114</v>
      </c>
      <c r="B1983" s="1" t="s">
        <v>1452</v>
      </c>
    </row>
    <row r="1984" spans="1:14" customHeight="1" ht="12.75">
      <c r="A1984" s="1" t="s">
        <v>3115</v>
      </c>
      <c r="B1984" s="1" t="s">
        <v>1453</v>
      </c>
    </row>
    <row r="1985" spans="1:14" customHeight="1" ht="12.75">
      <c r="A1985" s="1" t="s">
        <v>3116</v>
      </c>
      <c r="B1985" s="1" t="s">
        <v>1454</v>
      </c>
    </row>
    <row r="1986" spans="1:14" customHeight="1" ht="12.75">
      <c r="A1986" s="1" t="s">
        <v>3117</v>
      </c>
      <c r="B1986" s="1" t="s">
        <v>3284</v>
      </c>
    </row>
    <row r="1987" spans="1:14" customHeight="1" ht="12.75">
      <c r="A1987" s="1" t="s">
        <v>3117</v>
      </c>
      <c r="B1987" s="1" t="s">
        <v>1455</v>
      </c>
    </row>
    <row r="1988" spans="1:14" customHeight="1" ht="12.75">
      <c r="A1988" s="1" t="s">
        <v>3118</v>
      </c>
      <c r="B1988" s="1" t="s">
        <v>3286</v>
      </c>
    </row>
    <row r="1989" spans="1:14" customHeight="1" ht="12.75">
      <c r="A1989" s="1" t="s">
        <v>3118</v>
      </c>
      <c r="B1989" s="1" t="s">
        <v>1456</v>
      </c>
    </row>
    <row r="1990" spans="1:14" customHeight="1" ht="12.75">
      <c r="A1990" s="1" t="s">
        <v>3119</v>
      </c>
      <c r="B1990" s="1" t="s">
        <v>3295</v>
      </c>
    </row>
    <row r="1991" spans="1:14" customHeight="1" ht="12.75">
      <c r="A1991" s="1" t="s">
        <v>3119</v>
      </c>
      <c r="B1991" s="1" t="s">
        <v>3303</v>
      </c>
    </row>
    <row r="1992" spans="1:14" customHeight="1" ht="12.75">
      <c r="A1992" s="1" t="s">
        <v>3119</v>
      </c>
      <c r="B1992" s="1" t="s">
        <v>3310</v>
      </c>
    </row>
    <row r="1993" spans="1:14" customHeight="1" ht="12.75">
      <c r="A1993" s="1" t="s">
        <v>3119</v>
      </c>
      <c r="B1993" s="1" t="s">
        <v>3316</v>
      </c>
    </row>
    <row r="1994" spans="1:14" customHeight="1" ht="12.75">
      <c r="A1994" s="1" t="s">
        <v>3119</v>
      </c>
      <c r="B1994" s="1" t="s">
        <v>3320</v>
      </c>
    </row>
    <row r="1995" spans="1:14" customHeight="1" ht="12.75">
      <c r="A1995" s="1" t="s">
        <v>3119</v>
      </c>
      <c r="B1995" s="1" t="s">
        <v>3336</v>
      </c>
    </row>
    <row r="1996" spans="1:14" customHeight="1" ht="12.75">
      <c r="A1996" s="1" t="s">
        <v>3119</v>
      </c>
      <c r="B1996" s="1" t="s">
        <v>1457</v>
      </c>
    </row>
    <row r="1997" spans="1:14" customHeight="1" ht="12.75">
      <c r="A1997" s="1" t="s">
        <v>3120</v>
      </c>
      <c r="B1997" s="1" t="s">
        <v>1458</v>
      </c>
    </row>
    <row r="1998" spans="1:14" customHeight="1" ht="12.75">
      <c r="A1998" s="1" t="s">
        <v>3121</v>
      </c>
      <c r="B1998" s="1" t="s">
        <v>3309</v>
      </c>
    </row>
    <row r="1999" spans="1:14" customHeight="1" ht="12.75">
      <c r="A1999" s="1" t="s">
        <v>3121</v>
      </c>
      <c r="B1999" s="1" t="s">
        <v>1459</v>
      </c>
    </row>
    <row r="2000" spans="1:14" customHeight="1" ht="12.75">
      <c r="A2000" s="1" t="s">
        <v>3122</v>
      </c>
      <c r="B2000" s="1" t="s">
        <v>1460</v>
      </c>
    </row>
    <row r="2001" spans="1:14" customHeight="1" ht="12.75">
      <c r="A2001" s="1" t="s">
        <v>3123</v>
      </c>
      <c r="B2001" s="1" t="s">
        <v>1461</v>
      </c>
    </row>
    <row r="2002" spans="1:14" customHeight="1" ht="12.75">
      <c r="A2002" s="1" t="s">
        <v>3124</v>
      </c>
      <c r="B2002" s="1" t="s">
        <v>1462</v>
      </c>
    </row>
    <row r="2003" spans="1:14" customHeight="1" ht="12.75">
      <c r="A2003" s="1" t="s">
        <v>3125</v>
      </c>
      <c r="B2003" s="1" t="s">
        <v>1463</v>
      </c>
    </row>
    <row r="2004" spans="1:14" customHeight="1" ht="12.75">
      <c r="A2004" s="1" t="s">
        <v>3126</v>
      </c>
      <c r="B2004" s="1" t="s">
        <v>1464</v>
      </c>
    </row>
    <row r="2005" spans="1:14" customHeight="1" ht="12.75">
      <c r="A2005" s="1" t="s">
        <v>3127</v>
      </c>
      <c r="B2005" s="1" t="s">
        <v>3294</v>
      </c>
    </row>
    <row r="2006" spans="1:14" customHeight="1" ht="12.75">
      <c r="A2006" s="1" t="s">
        <v>3127</v>
      </c>
      <c r="B2006" s="1" t="s">
        <v>3312</v>
      </c>
    </row>
    <row r="2007" spans="1:14" customHeight="1" ht="12.75">
      <c r="A2007" s="1" t="s">
        <v>3127</v>
      </c>
      <c r="B2007" s="1" t="s">
        <v>1465</v>
      </c>
    </row>
    <row r="2008" spans="1:14" customHeight="1" ht="12.75">
      <c r="A2008" s="1" t="s">
        <v>3128</v>
      </c>
      <c r="B2008" s="1" t="s">
        <v>1466</v>
      </c>
    </row>
    <row r="2009" spans="1:14" customHeight="1" ht="12.75">
      <c r="A2009" s="1" t="s">
        <v>3129</v>
      </c>
      <c r="B2009" s="1" t="s">
        <v>3287</v>
      </c>
    </row>
    <row r="2010" spans="1:14" customHeight="1" ht="12.75">
      <c r="A2010" s="1" t="s">
        <v>3129</v>
      </c>
      <c r="B2010" s="1" t="s">
        <v>3288</v>
      </c>
    </row>
    <row r="2011" spans="1:14" customHeight="1" ht="12.75">
      <c r="A2011" s="1" t="s">
        <v>3129</v>
      </c>
      <c r="B2011" s="1" t="s">
        <v>3315</v>
      </c>
    </row>
    <row r="2012" spans="1:14" customHeight="1" ht="12.75">
      <c r="A2012" s="1" t="s">
        <v>3129</v>
      </c>
      <c r="B2012" s="1" t="s">
        <v>3321</v>
      </c>
    </row>
    <row r="2013" spans="1:14" customHeight="1" ht="12.75">
      <c r="A2013" s="1" t="s">
        <v>3129</v>
      </c>
      <c r="B2013" s="1" t="s">
        <v>3325</v>
      </c>
    </row>
    <row r="2014" spans="1:14" customHeight="1" ht="12.75">
      <c r="A2014" s="1" t="s">
        <v>3129</v>
      </c>
      <c r="B2014" s="1" t="s">
        <v>3332</v>
      </c>
    </row>
    <row r="2015" spans="1:14" customHeight="1" ht="12.75">
      <c r="A2015" s="1" t="s">
        <v>3129</v>
      </c>
      <c r="B2015" s="1" t="s">
        <v>3340</v>
      </c>
    </row>
    <row r="2016" spans="1:14" customHeight="1" ht="12.75">
      <c r="A2016" s="1" t="s">
        <v>3129</v>
      </c>
      <c r="B2016" s="1" t="s">
        <v>1467</v>
      </c>
    </row>
    <row r="2017" spans="1:14" customHeight="1" ht="12.75">
      <c r="A2017" s="1" t="s">
        <v>3130</v>
      </c>
      <c r="B2017" s="1" t="s">
        <v>1468</v>
      </c>
    </row>
    <row r="2018" spans="1:14" customHeight="1" ht="12.75">
      <c r="A2018" s="1" t="s">
        <v>3131</v>
      </c>
      <c r="B2018" s="1" t="s">
        <v>3299</v>
      </c>
    </row>
    <row r="2019" spans="1:14" customHeight="1" ht="12.75">
      <c r="A2019" s="1" t="s">
        <v>3131</v>
      </c>
      <c r="B2019" s="1" t="s">
        <v>1469</v>
      </c>
    </row>
    <row r="2020" spans="1:14" customHeight="1" ht="12.75">
      <c r="A2020" s="1" t="s">
        <v>3132</v>
      </c>
      <c r="B2020" s="1" t="s">
        <v>3279</v>
      </c>
    </row>
    <row r="2021" spans="1:14" customHeight="1" ht="12.75">
      <c r="A2021" s="1" t="s">
        <v>3132</v>
      </c>
      <c r="B2021" s="1" t="s">
        <v>1470</v>
      </c>
    </row>
    <row r="2022" spans="1:14" customHeight="1" ht="12.75">
      <c r="A2022" s="1" t="s">
        <v>3133</v>
      </c>
      <c r="B2022" s="1" t="s">
        <v>3287</v>
      </c>
    </row>
    <row r="2023" spans="1:14" customHeight="1" ht="12.75">
      <c r="A2023" s="1" t="s">
        <v>3133</v>
      </c>
      <c r="B2023" s="1" t="s">
        <v>3288</v>
      </c>
    </row>
    <row r="2024" spans="1:14" customHeight="1" ht="12.75">
      <c r="A2024" s="1" t="s">
        <v>3133</v>
      </c>
      <c r="B2024" s="1" t="s">
        <v>3321</v>
      </c>
    </row>
    <row r="2025" spans="1:14" customHeight="1" ht="12.75">
      <c r="A2025" s="1" t="s">
        <v>3133</v>
      </c>
      <c r="B2025" s="1" t="s">
        <v>1471</v>
      </c>
    </row>
    <row r="2026" spans="1:14" customHeight="1" ht="12.75">
      <c r="A2026" s="1" t="s">
        <v>3134</v>
      </c>
      <c r="B2026" s="1" t="s">
        <v>1472</v>
      </c>
    </row>
    <row r="2027" spans="1:14" customHeight="1" ht="12.75">
      <c r="A2027" s="1" t="s">
        <v>3135</v>
      </c>
      <c r="B2027" s="1" t="s">
        <v>1473</v>
      </c>
    </row>
    <row r="2028" spans="1:14" customHeight="1" ht="12.75">
      <c r="A2028" s="1" t="s">
        <v>3136</v>
      </c>
      <c r="B2028" s="1" t="s">
        <v>1474</v>
      </c>
    </row>
    <row r="2029" spans="1:14" customHeight="1" ht="12.75">
      <c r="A2029" s="1" t="s">
        <v>3137</v>
      </c>
      <c r="B2029" s="1" t="s">
        <v>1475</v>
      </c>
    </row>
    <row r="2030" spans="1:14" customHeight="1" ht="12.75">
      <c r="A2030" s="1" t="s">
        <v>3138</v>
      </c>
      <c r="B2030" s="1" t="s">
        <v>3287</v>
      </c>
    </row>
    <row r="2031" spans="1:14" customHeight="1" ht="12.75">
      <c r="A2031" s="1" t="s">
        <v>3138</v>
      </c>
      <c r="B2031" s="1" t="s">
        <v>3288</v>
      </c>
    </row>
    <row r="2032" spans="1:14" customHeight="1" ht="12.75">
      <c r="A2032" s="1" t="s">
        <v>3138</v>
      </c>
      <c r="B2032" s="1" t="s">
        <v>3321</v>
      </c>
    </row>
    <row r="2033" spans="1:14" customHeight="1" ht="12.75">
      <c r="A2033" s="1" t="s">
        <v>3138</v>
      </c>
      <c r="B2033" s="1" t="s">
        <v>1476</v>
      </c>
    </row>
    <row r="2034" spans="1:14" customHeight="1" ht="12.75">
      <c r="A2034" s="1" t="s">
        <v>3139</v>
      </c>
      <c r="B2034" s="1" t="s">
        <v>1477</v>
      </c>
    </row>
    <row r="2035" spans="1:14" customHeight="1" ht="12.75">
      <c r="A2035" s="1" t="s">
        <v>3140</v>
      </c>
      <c r="B2035" s="1" t="s">
        <v>1478</v>
      </c>
    </row>
    <row r="2036" spans="1:14" customHeight="1" ht="12.75">
      <c r="A2036" s="1" t="s">
        <v>3141</v>
      </c>
      <c r="B2036" s="1" t="s">
        <v>1479</v>
      </c>
    </row>
    <row r="2037" spans="1:14" customHeight="1" ht="12.75">
      <c r="A2037" s="1" t="s">
        <v>3142</v>
      </c>
      <c r="B2037" s="1" t="s">
        <v>3277</v>
      </c>
    </row>
    <row r="2038" spans="1:14" customHeight="1" ht="12.75">
      <c r="A2038" s="1" t="s">
        <v>3142</v>
      </c>
      <c r="B2038" s="1" t="s">
        <v>3278</v>
      </c>
    </row>
    <row r="2039" spans="1:14" customHeight="1" ht="12.75">
      <c r="A2039" s="1" t="s">
        <v>3142</v>
      </c>
      <c r="B2039" s="1" t="s">
        <v>3284</v>
      </c>
    </row>
    <row r="2040" spans="1:14" customHeight="1" ht="12.75">
      <c r="A2040" s="1" t="s">
        <v>3142</v>
      </c>
      <c r="B2040" s="1" t="s">
        <v>3285</v>
      </c>
    </row>
    <row r="2041" spans="1:14" customHeight="1" ht="12.75">
      <c r="A2041" s="1" t="s">
        <v>3142</v>
      </c>
      <c r="B2041" s="1" t="s">
        <v>3287</v>
      </c>
    </row>
    <row r="2042" spans="1:14" customHeight="1" ht="12.75">
      <c r="A2042" s="1" t="s">
        <v>3142</v>
      </c>
      <c r="B2042" s="1" t="s">
        <v>3288</v>
      </c>
    </row>
    <row r="2043" spans="1:14" customHeight="1" ht="12.75">
      <c r="A2043" s="1" t="s">
        <v>3142</v>
      </c>
      <c r="B2043" s="1" t="s">
        <v>3295</v>
      </c>
    </row>
    <row r="2044" spans="1:14" customHeight="1" ht="12.75">
      <c r="A2044" s="1" t="s">
        <v>3142</v>
      </c>
      <c r="B2044" s="1" t="s">
        <v>3299</v>
      </c>
    </row>
    <row r="2045" spans="1:14" customHeight="1" ht="12.75">
      <c r="A2045" s="1" t="s">
        <v>3142</v>
      </c>
      <c r="B2045" s="1" t="s">
        <v>3301</v>
      </c>
    </row>
    <row r="2046" spans="1:14" customHeight="1" ht="12.75">
      <c r="A2046" s="1" t="s">
        <v>3142</v>
      </c>
      <c r="B2046" s="1" t="s">
        <v>3303</v>
      </c>
    </row>
    <row r="2047" spans="1:14" customHeight="1" ht="12.75">
      <c r="A2047" s="1" t="s">
        <v>3142</v>
      </c>
      <c r="B2047" s="1" t="s">
        <v>3309</v>
      </c>
    </row>
    <row r="2048" spans="1:14" customHeight="1" ht="12.75">
      <c r="A2048" s="1" t="s">
        <v>3142</v>
      </c>
      <c r="B2048" s="1" t="s">
        <v>3310</v>
      </c>
    </row>
    <row r="2049" spans="1:14" customHeight="1" ht="12.75">
      <c r="A2049" s="1" t="s">
        <v>3142</v>
      </c>
      <c r="B2049" s="1" t="s">
        <v>3313</v>
      </c>
    </row>
    <row r="2050" spans="1:14" customHeight="1" ht="12.75">
      <c r="A2050" s="1" t="s">
        <v>3142</v>
      </c>
      <c r="B2050" s="1" t="s">
        <v>3314</v>
      </c>
    </row>
    <row r="2051" spans="1:14" customHeight="1" ht="12.75">
      <c r="A2051" s="1" t="s">
        <v>3142</v>
      </c>
      <c r="B2051" s="1" t="s">
        <v>3315</v>
      </c>
    </row>
    <row r="2052" spans="1:14" customHeight="1" ht="12.75">
      <c r="A2052" s="1" t="s">
        <v>3142</v>
      </c>
      <c r="B2052" s="1" t="s">
        <v>3316</v>
      </c>
    </row>
    <row r="2053" spans="1:14" customHeight="1" ht="12.75">
      <c r="A2053" s="1" t="s">
        <v>3142</v>
      </c>
      <c r="B2053" s="1" t="s">
        <v>3320</v>
      </c>
    </row>
    <row r="2054" spans="1:14" customHeight="1" ht="12.75">
      <c r="A2054" s="1" t="s">
        <v>3142</v>
      </c>
      <c r="B2054" s="1" t="s">
        <v>3321</v>
      </c>
    </row>
    <row r="2055" spans="1:14" customHeight="1" ht="12.75">
      <c r="A2055" s="1" t="s">
        <v>3142</v>
      </c>
      <c r="B2055" s="1" t="s">
        <v>3325</v>
      </c>
    </row>
    <row r="2056" spans="1:14" customHeight="1" ht="12.75">
      <c r="A2056" s="1" t="s">
        <v>3142</v>
      </c>
      <c r="B2056" s="1" t="s">
        <v>3332</v>
      </c>
    </row>
    <row r="2057" spans="1:14" customHeight="1" ht="12.75">
      <c r="A2057" s="1" t="s">
        <v>3142</v>
      </c>
      <c r="B2057" s="1" t="s">
        <v>3336</v>
      </c>
    </row>
    <row r="2058" spans="1:14" customHeight="1" ht="12.75">
      <c r="A2058" s="1" t="s">
        <v>3142</v>
      </c>
      <c r="B2058" s="1" t="s">
        <v>3340</v>
      </c>
    </row>
    <row r="2059" spans="1:14" customHeight="1" ht="12.75">
      <c r="A2059" s="1" t="s">
        <v>3142</v>
      </c>
      <c r="B2059" s="1" t="s">
        <v>3341</v>
      </c>
    </row>
    <row r="2060" spans="1:14" customHeight="1" ht="12.75">
      <c r="A2060" s="1" t="s">
        <v>3142</v>
      </c>
      <c r="B2060" s="1" t="s">
        <v>1480</v>
      </c>
    </row>
    <row r="2061" spans="1:14" customHeight="1" ht="12.75">
      <c r="A2061" s="1" t="s">
        <v>3143</v>
      </c>
      <c r="B2061" s="1" t="s">
        <v>3279</v>
      </c>
    </row>
    <row r="2062" spans="1:14" customHeight="1" ht="12.75">
      <c r="A2062" s="1" t="s">
        <v>3143</v>
      </c>
      <c r="B2062" s="1" t="s">
        <v>3286</v>
      </c>
    </row>
    <row r="2063" spans="1:14" customHeight="1" ht="12.75">
      <c r="A2063" s="1" t="s">
        <v>3143</v>
      </c>
      <c r="B2063" s="1" t="s">
        <v>3342</v>
      </c>
    </row>
    <row r="2064" spans="1:14" customHeight="1" ht="12.75">
      <c r="A2064" s="1" t="s">
        <v>3143</v>
      </c>
      <c r="B2064" s="1" t="s">
        <v>1481</v>
      </c>
    </row>
    <row r="2065" spans="1:14" customHeight="1" ht="12.75">
      <c r="A2065" s="1" t="s">
        <v>3144</v>
      </c>
      <c r="B2065" s="1" t="s">
        <v>3277</v>
      </c>
    </row>
    <row r="2066" spans="1:14" customHeight="1" ht="12.75">
      <c r="A2066" s="1" t="s">
        <v>3144</v>
      </c>
      <c r="B2066" s="1" t="s">
        <v>3278</v>
      </c>
    </row>
    <row r="2067" spans="1:14" customHeight="1" ht="12.75">
      <c r="A2067" s="1" t="s">
        <v>3144</v>
      </c>
      <c r="B2067" s="1" t="s">
        <v>3284</v>
      </c>
    </row>
    <row r="2068" spans="1:14" customHeight="1" ht="12.75">
      <c r="A2068" s="1" t="s">
        <v>3144</v>
      </c>
      <c r="B2068" s="1" t="s">
        <v>3287</v>
      </c>
    </row>
    <row r="2069" spans="1:14" customHeight="1" ht="12.75">
      <c r="A2069" s="1" t="s">
        <v>3144</v>
      </c>
      <c r="B2069" s="1" t="s">
        <v>3288</v>
      </c>
    </row>
    <row r="2070" spans="1:14" customHeight="1" ht="12.75">
      <c r="A2070" s="1" t="s">
        <v>3144</v>
      </c>
      <c r="B2070" s="1" t="s">
        <v>3294</v>
      </c>
    </row>
    <row r="2071" spans="1:14" customHeight="1" ht="12.75">
      <c r="A2071" s="1" t="s">
        <v>3144</v>
      </c>
      <c r="B2071" s="1" t="s">
        <v>3295</v>
      </c>
    </row>
    <row r="2072" spans="1:14" customHeight="1" ht="12.75">
      <c r="A2072" s="1" t="s">
        <v>3144</v>
      </c>
      <c r="B2072" s="1" t="s">
        <v>3299</v>
      </c>
    </row>
    <row r="2073" spans="1:14" customHeight="1" ht="12.75">
      <c r="A2073" s="1" t="s">
        <v>3144</v>
      </c>
      <c r="B2073" s="1" t="s">
        <v>3301</v>
      </c>
    </row>
    <row r="2074" spans="1:14" customHeight="1" ht="12.75">
      <c r="A2074" s="1" t="s">
        <v>3144</v>
      </c>
      <c r="B2074" s="1" t="s">
        <v>3303</v>
      </c>
    </row>
    <row r="2075" spans="1:14" customHeight="1" ht="12.75">
      <c r="A2075" s="1" t="s">
        <v>3144</v>
      </c>
      <c r="B2075" s="1" t="s">
        <v>3309</v>
      </c>
    </row>
    <row r="2076" spans="1:14" customHeight="1" ht="12.75">
      <c r="A2076" s="1" t="s">
        <v>3144</v>
      </c>
      <c r="B2076" s="1" t="s">
        <v>3310</v>
      </c>
    </row>
    <row r="2077" spans="1:14" customHeight="1" ht="12.75">
      <c r="A2077" s="1" t="s">
        <v>3144</v>
      </c>
      <c r="B2077" s="1" t="s">
        <v>3312</v>
      </c>
    </row>
    <row r="2078" spans="1:14" customHeight="1" ht="12.75">
      <c r="A2078" s="1" t="s">
        <v>3144</v>
      </c>
      <c r="B2078" s="1" t="s">
        <v>3313</v>
      </c>
    </row>
    <row r="2079" spans="1:14" customHeight="1" ht="12.75">
      <c r="A2079" s="1" t="s">
        <v>3144</v>
      </c>
      <c r="B2079" s="1" t="s">
        <v>3314</v>
      </c>
    </row>
    <row r="2080" spans="1:14" customHeight="1" ht="12.75">
      <c r="A2080" s="1" t="s">
        <v>3144</v>
      </c>
      <c r="B2080" s="1" t="s">
        <v>3315</v>
      </c>
    </row>
    <row r="2081" spans="1:14" customHeight="1" ht="12.75">
      <c r="A2081" s="1" t="s">
        <v>3144</v>
      </c>
      <c r="B2081" s="1" t="s">
        <v>3316</v>
      </c>
    </row>
    <row r="2082" spans="1:14" customHeight="1" ht="12.75">
      <c r="A2082" s="1" t="s">
        <v>3144</v>
      </c>
      <c r="B2082" s="1" t="s">
        <v>3320</v>
      </c>
    </row>
    <row r="2083" spans="1:14" customHeight="1" ht="12.75">
      <c r="A2083" s="1" t="s">
        <v>3144</v>
      </c>
      <c r="B2083" s="1" t="s">
        <v>3321</v>
      </c>
    </row>
    <row r="2084" spans="1:14" customHeight="1" ht="12.75">
      <c r="A2084" s="1" t="s">
        <v>3144</v>
      </c>
      <c r="B2084" s="1" t="s">
        <v>3325</v>
      </c>
    </row>
    <row r="2085" spans="1:14" customHeight="1" ht="12.75">
      <c r="A2085" s="1" t="s">
        <v>3144</v>
      </c>
      <c r="B2085" s="1" t="s">
        <v>3332</v>
      </c>
    </row>
    <row r="2086" spans="1:14" customHeight="1" ht="12.75">
      <c r="A2086" s="1" t="s">
        <v>3144</v>
      </c>
      <c r="B2086" s="1" t="s">
        <v>3336</v>
      </c>
    </row>
    <row r="2087" spans="1:14" customHeight="1" ht="12.75">
      <c r="A2087" s="1" t="s">
        <v>3144</v>
      </c>
      <c r="B2087" s="1" t="s">
        <v>3340</v>
      </c>
    </row>
    <row r="2088" spans="1:14" customHeight="1" ht="12.75">
      <c r="A2088" s="1" t="s">
        <v>3144</v>
      </c>
      <c r="B2088" s="1" t="s">
        <v>3341</v>
      </c>
    </row>
    <row r="2089" spans="1:14" customHeight="1" ht="12.75">
      <c r="A2089" s="1" t="s">
        <v>3144</v>
      </c>
      <c r="B2089" s="1" t="s">
        <v>1482</v>
      </c>
    </row>
    <row r="2090" spans="1:14" customHeight="1" ht="12.75">
      <c r="A2090" s="1" t="s">
        <v>3145</v>
      </c>
      <c r="B2090" s="1" t="s">
        <v>3277</v>
      </c>
    </row>
    <row r="2091" spans="1:14" customHeight="1" ht="12.75">
      <c r="A2091" s="1" t="s">
        <v>3145</v>
      </c>
      <c r="B2091" s="1" t="s">
        <v>3278</v>
      </c>
    </row>
    <row r="2092" spans="1:14" customHeight="1" ht="12.75">
      <c r="A2092" s="1" t="s">
        <v>3145</v>
      </c>
      <c r="B2092" s="1" t="s">
        <v>3284</v>
      </c>
    </row>
    <row r="2093" spans="1:14" customHeight="1" ht="12.75">
      <c r="A2093" s="1" t="s">
        <v>3145</v>
      </c>
      <c r="B2093" s="1" t="s">
        <v>3285</v>
      </c>
    </row>
    <row r="2094" spans="1:14" customHeight="1" ht="12.75">
      <c r="A2094" s="1" t="s">
        <v>3145</v>
      </c>
      <c r="B2094" s="1" t="s">
        <v>3301</v>
      </c>
    </row>
    <row r="2095" spans="1:14" customHeight="1" ht="12.75">
      <c r="A2095" s="1" t="s">
        <v>3145</v>
      </c>
      <c r="B2095" s="1" t="s">
        <v>3314</v>
      </c>
    </row>
    <row r="2096" spans="1:14" customHeight="1" ht="12.75">
      <c r="A2096" s="1" t="s">
        <v>3145</v>
      </c>
      <c r="B2096" s="1" t="s">
        <v>1483</v>
      </c>
    </row>
    <row r="2097" spans="1:14" customHeight="1" ht="12.75">
      <c r="A2097" s="1" t="s">
        <v>3146</v>
      </c>
      <c r="B2097" s="1" t="s">
        <v>3286</v>
      </c>
    </row>
    <row r="2098" spans="1:14" customHeight="1" ht="12.75">
      <c r="A2098" s="1" t="s">
        <v>3146</v>
      </c>
      <c r="B2098" s="1" t="s">
        <v>3342</v>
      </c>
    </row>
    <row r="2099" spans="1:14" customHeight="1" ht="12.75">
      <c r="A2099" s="1" t="s">
        <v>3146</v>
      </c>
      <c r="B2099" s="1" t="s">
        <v>1484</v>
      </c>
    </row>
    <row r="2100" spans="1:14" customHeight="1" ht="12.75">
      <c r="A2100" s="1" t="s">
        <v>3147</v>
      </c>
      <c r="B2100" s="1" t="s">
        <v>3285</v>
      </c>
    </row>
    <row r="2101" spans="1:14" customHeight="1" ht="12.75">
      <c r="A2101" s="1" t="s">
        <v>3147</v>
      </c>
      <c r="B2101" s="1" t="s">
        <v>1485</v>
      </c>
    </row>
    <row r="2102" spans="1:14" customHeight="1" ht="12.75">
      <c r="A2102" s="1" t="s">
        <v>3148</v>
      </c>
      <c r="B2102" s="1" t="s">
        <v>3277</v>
      </c>
    </row>
    <row r="2103" spans="1:14" customHeight="1" ht="12.75">
      <c r="A2103" s="1" t="s">
        <v>3148</v>
      </c>
      <c r="B2103" s="1" t="s">
        <v>3278</v>
      </c>
    </row>
    <row r="2104" spans="1:14" customHeight="1" ht="12.75">
      <c r="A2104" s="1" t="s">
        <v>3148</v>
      </c>
      <c r="B2104" s="1" t="s">
        <v>3285</v>
      </c>
    </row>
    <row r="2105" spans="1:14" customHeight="1" ht="12.75">
      <c r="A2105" s="1" t="s">
        <v>3148</v>
      </c>
      <c r="B2105" s="1" t="s">
        <v>3301</v>
      </c>
    </row>
    <row r="2106" spans="1:14" customHeight="1" ht="12.75">
      <c r="A2106" s="1" t="s">
        <v>3148</v>
      </c>
      <c r="B2106" s="1" t="s">
        <v>3313</v>
      </c>
    </row>
    <row r="2107" spans="1:14" customHeight="1" ht="12.75">
      <c r="A2107" s="1" t="s">
        <v>3148</v>
      </c>
      <c r="B2107" s="1" t="s">
        <v>3314</v>
      </c>
    </row>
    <row r="2108" spans="1:14" customHeight="1" ht="12.75">
      <c r="A2108" s="1" t="s">
        <v>3148</v>
      </c>
      <c r="B2108" s="1" t="s">
        <v>3341</v>
      </c>
    </row>
    <row r="2109" spans="1:14" customHeight="1" ht="12.75">
      <c r="A2109" s="1" t="s">
        <v>3148</v>
      </c>
      <c r="B2109" s="1" t="s">
        <v>1486</v>
      </c>
    </row>
    <row r="2110" spans="1:14" customHeight="1" ht="12.75">
      <c r="A2110" s="1" t="s">
        <v>3149</v>
      </c>
      <c r="B2110" s="1" t="s">
        <v>3342</v>
      </c>
    </row>
    <row r="2111" spans="1:14" customHeight="1" ht="12.75">
      <c r="A2111" s="1" t="s">
        <v>3149</v>
      </c>
      <c r="B2111" s="1" t="s">
        <v>1487</v>
      </c>
    </row>
    <row r="2112" spans="1:14" customHeight="1" ht="12.75">
      <c r="A2112" s="1" t="s">
        <v>3150</v>
      </c>
      <c r="B2112" s="1" t="s">
        <v>3287</v>
      </c>
    </row>
    <row r="2113" spans="1:14" customHeight="1" ht="12.75">
      <c r="A2113" s="1" t="s">
        <v>3150</v>
      </c>
      <c r="B2113" s="1" t="s">
        <v>3288</v>
      </c>
    </row>
    <row r="2114" spans="1:14" customHeight="1" ht="12.75">
      <c r="A2114" s="1" t="s">
        <v>3150</v>
      </c>
      <c r="B2114" s="1" t="s">
        <v>3321</v>
      </c>
    </row>
    <row r="2115" spans="1:14" customHeight="1" ht="12.75">
      <c r="A2115" s="1" t="s">
        <v>3150</v>
      </c>
      <c r="B2115" s="1" t="s">
        <v>1488</v>
      </c>
    </row>
    <row r="2116" spans="1:14" customHeight="1" ht="12.75">
      <c r="A2116" s="1" t="s">
        <v>3151</v>
      </c>
      <c r="B2116" s="1" t="s">
        <v>3277</v>
      </c>
    </row>
    <row r="2117" spans="1:14" customHeight="1" ht="12.75">
      <c r="A2117" s="1" t="s">
        <v>3151</v>
      </c>
      <c r="B2117" s="1" t="s">
        <v>3278</v>
      </c>
    </row>
    <row r="2118" spans="1:14" customHeight="1" ht="12.75">
      <c r="A2118" s="1" t="s">
        <v>3151</v>
      </c>
      <c r="B2118" s="1" t="s">
        <v>3285</v>
      </c>
    </row>
    <row r="2119" spans="1:14" customHeight="1" ht="12.75">
      <c r="A2119" s="1" t="s">
        <v>3151</v>
      </c>
      <c r="B2119" s="1" t="s">
        <v>3301</v>
      </c>
    </row>
    <row r="2120" spans="1:14" customHeight="1" ht="12.75">
      <c r="A2120" s="1" t="s">
        <v>3151</v>
      </c>
      <c r="B2120" s="1" t="s">
        <v>3313</v>
      </c>
    </row>
    <row r="2121" spans="1:14" customHeight="1" ht="12.75">
      <c r="A2121" s="1" t="s">
        <v>3151</v>
      </c>
      <c r="B2121" s="1" t="s">
        <v>3314</v>
      </c>
    </row>
    <row r="2122" spans="1:14" customHeight="1" ht="12.75">
      <c r="A2122" s="1" t="s">
        <v>3151</v>
      </c>
      <c r="B2122" s="1" t="s">
        <v>3341</v>
      </c>
    </row>
    <row r="2123" spans="1:14" customHeight="1" ht="12.75">
      <c r="A2123" s="1" t="s">
        <v>3151</v>
      </c>
      <c r="B2123" s="1" t="s">
        <v>1489</v>
      </c>
    </row>
    <row r="2124" spans="1:14" customHeight="1" ht="12.75">
      <c r="A2124" s="1" t="s">
        <v>3152</v>
      </c>
      <c r="B2124" s="1" t="s">
        <v>3342</v>
      </c>
    </row>
    <row r="2125" spans="1:14" customHeight="1" ht="12.75">
      <c r="A2125" s="1" t="s">
        <v>3152</v>
      </c>
      <c r="B2125" s="1" t="s">
        <v>1490</v>
      </c>
    </row>
    <row r="2126" spans="1:14" customHeight="1" ht="12.75">
      <c r="A2126" s="1" t="s">
        <v>3153</v>
      </c>
      <c r="B2126" s="1" t="s">
        <v>1491</v>
      </c>
    </row>
    <row r="2127" spans="1:14" customHeight="1" ht="12.75">
      <c r="A2127" s="1" t="s">
        <v>3154</v>
      </c>
      <c r="B2127" s="1" t="s">
        <v>1492</v>
      </c>
    </row>
    <row r="2128" spans="1:14" customHeight="1" ht="12.75">
      <c r="A2128" s="1" t="s">
        <v>3155</v>
      </c>
      <c r="B2128" s="1" t="s">
        <v>1493</v>
      </c>
    </row>
    <row r="2129" spans="1:14" customHeight="1" ht="12.75">
      <c r="A2129" s="1" t="s">
        <v>3156</v>
      </c>
      <c r="B2129" s="1" t="s">
        <v>3312</v>
      </c>
    </row>
    <row r="2130" spans="1:14" customHeight="1" ht="12.75">
      <c r="A2130" s="1" t="s">
        <v>3156</v>
      </c>
      <c r="B2130" s="1" t="s">
        <v>3321</v>
      </c>
    </row>
    <row r="2131" spans="1:14" customHeight="1" ht="12.75">
      <c r="A2131" s="1" t="s">
        <v>3156</v>
      </c>
      <c r="B2131" s="1" t="s">
        <v>3325</v>
      </c>
    </row>
    <row r="2132" spans="1:14" customHeight="1" ht="12.75">
      <c r="A2132" s="1" t="s">
        <v>3156</v>
      </c>
      <c r="B2132" s="1" t="s">
        <v>3332</v>
      </c>
    </row>
    <row r="2133" spans="1:14" customHeight="1" ht="12.75">
      <c r="A2133" s="1" t="s">
        <v>3156</v>
      </c>
      <c r="B2133" s="1" t="s">
        <v>1494</v>
      </c>
    </row>
    <row r="2134" spans="1:14" customHeight="1" ht="12.75">
      <c r="A2134" s="1" t="s">
        <v>3157</v>
      </c>
      <c r="B2134" s="1" t="s">
        <v>1495</v>
      </c>
    </row>
    <row r="2135" spans="1:14" customHeight="1" ht="12.75">
      <c r="A2135" s="1" t="s">
        <v>3158</v>
      </c>
      <c r="B2135" s="1" t="s">
        <v>1496</v>
      </c>
    </row>
    <row r="2136" spans="1:14" customHeight="1" ht="12.75">
      <c r="A2136" s="1" t="s">
        <v>3159</v>
      </c>
      <c r="B2136" s="1" t="s">
        <v>1497</v>
      </c>
    </row>
    <row r="2137" spans="1:14" customHeight="1" ht="12.75">
      <c r="A2137" s="1" t="s">
        <v>3160</v>
      </c>
      <c r="B2137" s="1" t="s">
        <v>1498</v>
      </c>
    </row>
    <row r="2138" spans="1:14" customHeight="1" ht="12.75">
      <c r="A2138" s="1" t="s">
        <v>3161</v>
      </c>
      <c r="B2138" s="1" t="s">
        <v>1499</v>
      </c>
    </row>
    <row r="2139" spans="1:14" customHeight="1" ht="12.75">
      <c r="A2139" s="1" t="s">
        <v>3162</v>
      </c>
      <c r="B2139" s="1" t="s">
        <v>1500</v>
      </c>
    </row>
    <row r="2140" spans="1:14" customHeight="1" ht="12.75">
      <c r="A2140" s="1" t="s">
        <v>3163</v>
      </c>
      <c r="B2140" s="1" t="s">
        <v>1501</v>
      </c>
    </row>
    <row r="2141" spans="1:14" customHeight="1" ht="12.75">
      <c r="A2141" s="1" t="s">
        <v>3164</v>
      </c>
      <c r="B2141" s="1" t="s">
        <v>1502</v>
      </c>
    </row>
    <row r="2142" spans="1:14" customHeight="1" ht="12.75">
      <c r="A2142" s="1" t="s">
        <v>3165</v>
      </c>
      <c r="B2142" s="1" t="s">
        <v>1503</v>
      </c>
    </row>
    <row r="2143" spans="1:14" customHeight="1" ht="12.75">
      <c r="A2143" s="1" t="s">
        <v>3166</v>
      </c>
      <c r="B2143" s="1" t="s">
        <v>1504</v>
      </c>
    </row>
    <row r="2144" spans="1:14" customHeight="1" ht="12.75">
      <c r="A2144" s="1" t="s">
        <v>3167</v>
      </c>
      <c r="B2144" s="1" t="s">
        <v>3309</v>
      </c>
    </row>
    <row r="2145" spans="1:14" customHeight="1" ht="12.75">
      <c r="A2145" s="1" t="s">
        <v>3167</v>
      </c>
      <c r="B2145" s="1" t="s">
        <v>1505</v>
      </c>
    </row>
    <row r="2146" spans="1:14" customHeight="1" ht="12.75">
      <c r="A2146" s="1" t="s">
        <v>3168</v>
      </c>
      <c r="B2146" s="1" t="s">
        <v>1506</v>
      </c>
    </row>
    <row r="2147" spans="1:14" customHeight="1" ht="12.75">
      <c r="A2147" s="1" t="s">
        <v>3169</v>
      </c>
      <c r="B2147" s="1" t="s">
        <v>1507</v>
      </c>
    </row>
    <row r="2148" spans="1:14" customHeight="1" ht="12.75">
      <c r="A2148" s="1" t="s">
        <v>3170</v>
      </c>
      <c r="B2148" s="1" t="s">
        <v>1508</v>
      </c>
    </row>
    <row r="2149" spans="1:14" customHeight="1" ht="12.75">
      <c r="A2149" s="1" t="s">
        <v>3171</v>
      </c>
      <c r="B2149" s="1" t="s">
        <v>1509</v>
      </c>
    </row>
    <row r="2150" spans="1:14" customHeight="1" ht="12.75">
      <c r="A2150" s="1" t="s">
        <v>3172</v>
      </c>
      <c r="B2150" s="1" t="s">
        <v>1510</v>
      </c>
    </row>
    <row r="2151" spans="1:14" customHeight="1" ht="12.75">
      <c r="A2151" s="1" t="s">
        <v>3173</v>
      </c>
      <c r="B2151" s="1" t="s">
        <v>1511</v>
      </c>
    </row>
    <row r="2152" spans="1:14" customHeight="1" ht="12.75">
      <c r="A2152" s="1" t="s">
        <v>3174</v>
      </c>
      <c r="B2152" s="1" t="s">
        <v>1512</v>
      </c>
    </row>
    <row r="2153" spans="1:14" customHeight="1" ht="12.75">
      <c r="A2153" s="1" t="s">
        <v>3175</v>
      </c>
      <c r="B2153" s="1" t="s">
        <v>3278</v>
      </c>
    </row>
    <row r="2154" spans="1:14" customHeight="1" ht="12.75">
      <c r="A2154" s="1" t="s">
        <v>3175</v>
      </c>
      <c r="B2154" s="1" t="s">
        <v>1513</v>
      </c>
    </row>
    <row r="2155" spans="1:14" customHeight="1" ht="12.75">
      <c r="A2155" s="1" t="s">
        <v>3176</v>
      </c>
      <c r="B2155" s="1" t="s">
        <v>1514</v>
      </c>
    </row>
    <row r="2156" spans="1:14" customHeight="1" ht="12.75">
      <c r="A2156" s="1" t="s">
        <v>3177</v>
      </c>
      <c r="B2156" s="1" t="s">
        <v>1515</v>
      </c>
    </row>
    <row r="2157" spans="1:14" customHeight="1" ht="12.75">
      <c r="A2157" s="1" t="s">
        <v>3178</v>
      </c>
      <c r="B2157" s="1" t="s">
        <v>1516</v>
      </c>
    </row>
    <row r="2158" spans="1:14" customHeight="1" ht="12.75">
      <c r="A2158" s="1" t="s">
        <v>3179</v>
      </c>
      <c r="B2158" s="1" t="s">
        <v>1517</v>
      </c>
    </row>
    <row r="2159" spans="1:14" customHeight="1" ht="12.75">
      <c r="A2159" s="1" t="s">
        <v>3180</v>
      </c>
      <c r="B2159" s="1" t="s">
        <v>1518</v>
      </c>
    </row>
    <row r="2160" spans="1:14" customHeight="1" ht="12.75">
      <c r="A2160" s="1" t="s">
        <v>3181</v>
      </c>
      <c r="B2160" s="1" t="s">
        <v>1519</v>
      </c>
    </row>
    <row r="2161" spans="1:14" customHeight="1" ht="12.75">
      <c r="A2161" s="1" t="s">
        <v>3182</v>
      </c>
      <c r="B2161" s="1" t="s">
        <v>1520</v>
      </c>
    </row>
    <row r="2162" spans="1:14" customHeight="1" ht="12.75">
      <c r="A2162" s="1" t="s">
        <v>3183</v>
      </c>
      <c r="B2162" s="1" t="s">
        <v>3294</v>
      </c>
    </row>
    <row r="2163" spans="1:14" customHeight="1" ht="12.75">
      <c r="A2163" s="1" t="s">
        <v>3183</v>
      </c>
      <c r="B2163" s="1" t="s">
        <v>3309</v>
      </c>
    </row>
    <row r="2164" spans="1:14" customHeight="1" ht="12.75">
      <c r="A2164" s="1" t="s">
        <v>3183</v>
      </c>
      <c r="B2164" s="1" t="s">
        <v>1521</v>
      </c>
    </row>
    <row r="2165" spans="1:14" customHeight="1" ht="12.75">
      <c r="A2165" s="1" t="s">
        <v>3184</v>
      </c>
      <c r="B2165" s="1" t="s">
        <v>1522</v>
      </c>
    </row>
    <row r="2166" spans="1:14" customHeight="1" ht="12.75">
      <c r="A2166" s="1" t="s">
        <v>3185</v>
      </c>
      <c r="B2166" s="1" t="s">
        <v>3284</v>
      </c>
    </row>
    <row r="2167" spans="1:14" customHeight="1" ht="12.75">
      <c r="A2167" s="1" t="s">
        <v>3185</v>
      </c>
      <c r="B2167" s="1" t="s">
        <v>3287</v>
      </c>
    </row>
    <row r="2168" spans="1:14" customHeight="1" ht="12.75">
      <c r="A2168" s="1" t="s">
        <v>3185</v>
      </c>
      <c r="B2168" s="1" t="s">
        <v>3288</v>
      </c>
    </row>
    <row r="2169" spans="1:14" customHeight="1" ht="12.75">
      <c r="A2169" s="1" t="s">
        <v>3185</v>
      </c>
      <c r="B2169" s="1" t="s">
        <v>3315</v>
      </c>
    </row>
    <row r="2170" spans="1:14" customHeight="1" ht="12.75">
      <c r="A2170" s="1" t="s">
        <v>3185</v>
      </c>
      <c r="B2170" s="1" t="s">
        <v>3321</v>
      </c>
    </row>
    <row r="2171" spans="1:14" customHeight="1" ht="12.75">
      <c r="A2171" s="1" t="s">
        <v>3185</v>
      </c>
      <c r="B2171" s="1" t="s">
        <v>3325</v>
      </c>
    </row>
    <row r="2172" spans="1:14" customHeight="1" ht="12.75">
      <c r="A2172" s="1" t="s">
        <v>3185</v>
      </c>
      <c r="B2172" s="1" t="s">
        <v>3332</v>
      </c>
    </row>
    <row r="2173" spans="1:14" customHeight="1" ht="12.75">
      <c r="A2173" s="1" t="s">
        <v>3185</v>
      </c>
      <c r="B2173" s="1" t="s">
        <v>3340</v>
      </c>
    </row>
    <row r="2174" spans="1:14" customHeight="1" ht="12.75">
      <c r="A2174" s="1" t="s">
        <v>3185</v>
      </c>
      <c r="B2174" s="1" t="s">
        <v>1523</v>
      </c>
    </row>
    <row r="2175" spans="1:14" customHeight="1" ht="12.75">
      <c r="A2175" s="1" t="s">
        <v>3186</v>
      </c>
      <c r="B2175" s="1" t="s">
        <v>3286</v>
      </c>
    </row>
    <row r="2176" spans="1:14" customHeight="1" ht="12.75">
      <c r="A2176" s="1" t="s">
        <v>3186</v>
      </c>
      <c r="B2176" s="1" t="s">
        <v>1524</v>
      </c>
    </row>
    <row r="2177" spans="1:14" customHeight="1" ht="12.75">
      <c r="A2177" s="1" t="s">
        <v>3187</v>
      </c>
      <c r="B2177" s="1" t="s">
        <v>1525</v>
      </c>
    </row>
    <row r="2178" spans="1:14" customHeight="1" ht="12.75">
      <c r="A2178" s="1" t="s">
        <v>3188</v>
      </c>
      <c r="B2178" s="1" t="s">
        <v>1526</v>
      </c>
    </row>
    <row r="2179" spans="1:14" customHeight="1" ht="12.75">
      <c r="A2179" s="1" t="s">
        <v>3189</v>
      </c>
      <c r="B2179" s="1" t="s">
        <v>1527</v>
      </c>
    </row>
    <row r="2180" spans="1:14" customHeight="1" ht="12.75">
      <c r="A2180" s="1" t="s">
        <v>3190</v>
      </c>
      <c r="B2180" s="1" t="s">
        <v>1528</v>
      </c>
    </row>
    <row r="2181" spans="1:14" customHeight="1" ht="12.75">
      <c r="A2181" s="1" t="s">
        <v>3191</v>
      </c>
      <c r="B2181" s="1" t="s">
        <v>3277</v>
      </c>
    </row>
    <row r="2182" spans="1:14" customHeight="1" ht="12.75">
      <c r="A2182" s="1" t="s">
        <v>3191</v>
      </c>
      <c r="B2182" s="1" t="s">
        <v>3278</v>
      </c>
    </row>
    <row r="2183" spans="1:14" customHeight="1" ht="12.75">
      <c r="A2183" s="1" t="s">
        <v>3191</v>
      </c>
      <c r="B2183" s="1" t="s">
        <v>3284</v>
      </c>
    </row>
    <row r="2184" spans="1:14" customHeight="1" ht="12.75">
      <c r="A2184" s="1" t="s">
        <v>3191</v>
      </c>
      <c r="B2184" s="1" t="s">
        <v>3285</v>
      </c>
    </row>
    <row r="2185" spans="1:14" customHeight="1" ht="12.75">
      <c r="A2185" s="1" t="s">
        <v>3191</v>
      </c>
      <c r="B2185" s="1" t="s">
        <v>3287</v>
      </c>
    </row>
    <row r="2186" spans="1:14" customHeight="1" ht="12.75">
      <c r="A2186" s="1" t="s">
        <v>3191</v>
      </c>
      <c r="B2186" s="1" t="s">
        <v>3288</v>
      </c>
    </row>
    <row r="2187" spans="1:14" customHeight="1" ht="12.75">
      <c r="A2187" s="1" t="s">
        <v>3191</v>
      </c>
      <c r="B2187" s="1" t="s">
        <v>3294</v>
      </c>
    </row>
    <row r="2188" spans="1:14" customHeight="1" ht="12.75">
      <c r="A2188" s="1" t="s">
        <v>3191</v>
      </c>
      <c r="B2188" s="1" t="s">
        <v>3295</v>
      </c>
    </row>
    <row r="2189" spans="1:14" customHeight="1" ht="12.75">
      <c r="A2189" s="1" t="s">
        <v>3191</v>
      </c>
      <c r="B2189" s="1" t="s">
        <v>3299</v>
      </c>
    </row>
    <row r="2190" spans="1:14" customHeight="1" ht="12.75">
      <c r="A2190" s="1" t="s">
        <v>3191</v>
      </c>
      <c r="B2190" s="1" t="s">
        <v>3301</v>
      </c>
    </row>
    <row r="2191" spans="1:14" customHeight="1" ht="12.75">
      <c r="A2191" s="1" t="s">
        <v>3191</v>
      </c>
      <c r="B2191" s="1" t="s">
        <v>3309</v>
      </c>
    </row>
    <row r="2192" spans="1:14" customHeight="1" ht="12.75">
      <c r="A2192" s="1" t="s">
        <v>3191</v>
      </c>
      <c r="B2192" s="1" t="s">
        <v>3310</v>
      </c>
    </row>
    <row r="2193" spans="1:14" customHeight="1" ht="12.75">
      <c r="A2193" s="1" t="s">
        <v>3191</v>
      </c>
      <c r="B2193" s="1" t="s">
        <v>3313</v>
      </c>
    </row>
    <row r="2194" spans="1:14" customHeight="1" ht="12.75">
      <c r="A2194" s="1" t="s">
        <v>3191</v>
      </c>
      <c r="B2194" s="1" t="s">
        <v>3314</v>
      </c>
    </row>
    <row r="2195" spans="1:14" customHeight="1" ht="12.75">
      <c r="A2195" s="1" t="s">
        <v>3191</v>
      </c>
      <c r="B2195" s="1" t="s">
        <v>3315</v>
      </c>
    </row>
    <row r="2196" spans="1:14" customHeight="1" ht="12.75">
      <c r="A2196" s="1" t="s">
        <v>3191</v>
      </c>
      <c r="B2196" s="1" t="s">
        <v>3320</v>
      </c>
    </row>
    <row r="2197" spans="1:14" customHeight="1" ht="12.75">
      <c r="A2197" s="1" t="s">
        <v>3191</v>
      </c>
      <c r="B2197" s="1" t="s">
        <v>3321</v>
      </c>
    </row>
    <row r="2198" spans="1:14" customHeight="1" ht="12.75">
      <c r="A2198" s="1" t="s">
        <v>3191</v>
      </c>
      <c r="B2198" s="1" t="s">
        <v>3325</v>
      </c>
    </row>
    <row r="2199" spans="1:14" customHeight="1" ht="12.75">
      <c r="A2199" s="1" t="s">
        <v>3191</v>
      </c>
      <c r="B2199" s="1" t="s">
        <v>3332</v>
      </c>
    </row>
    <row r="2200" spans="1:14" customHeight="1" ht="12.75">
      <c r="A2200" s="1" t="s">
        <v>3191</v>
      </c>
      <c r="B2200" s="1" t="s">
        <v>3336</v>
      </c>
    </row>
    <row r="2201" spans="1:14" customHeight="1" ht="12.75">
      <c r="A2201" s="1" t="s">
        <v>3191</v>
      </c>
      <c r="B2201" s="1" t="s">
        <v>3340</v>
      </c>
    </row>
    <row r="2202" spans="1:14" customHeight="1" ht="12.75">
      <c r="A2202" s="1" t="s">
        <v>3191</v>
      </c>
      <c r="B2202" s="1" t="s">
        <v>3341</v>
      </c>
    </row>
    <row r="2203" spans="1:14" customHeight="1" ht="12.75">
      <c r="A2203" s="1" t="s">
        <v>3191</v>
      </c>
      <c r="B2203" s="1" t="s">
        <v>1529</v>
      </c>
    </row>
    <row r="2204" spans="1:14" customHeight="1" ht="12.75">
      <c r="A2204" s="1" t="s">
        <v>3192</v>
      </c>
      <c r="B2204" s="1" t="s">
        <v>3279</v>
      </c>
    </row>
    <row r="2205" spans="1:14" customHeight="1" ht="12.75">
      <c r="A2205" s="1" t="s">
        <v>3192</v>
      </c>
      <c r="B2205" s="1" t="s">
        <v>3286</v>
      </c>
    </row>
    <row r="2206" spans="1:14" customHeight="1" ht="12.75">
      <c r="A2206" s="1" t="s">
        <v>3192</v>
      </c>
      <c r="B2206" s="1" t="s">
        <v>3342</v>
      </c>
    </row>
    <row r="2207" spans="1:14" customHeight="1" ht="12.75">
      <c r="A2207" s="1" t="s">
        <v>3192</v>
      </c>
      <c r="B2207" s="1" t="s">
        <v>1530</v>
      </c>
    </row>
    <row r="2208" spans="1:14" customHeight="1" ht="12.75">
      <c r="A2208" s="1" t="s">
        <v>3193</v>
      </c>
      <c r="B2208" s="1" t="s">
        <v>3312</v>
      </c>
    </row>
    <row r="2209" spans="1:14" customHeight="1" ht="12.75">
      <c r="A2209" s="1" t="s">
        <v>3193</v>
      </c>
      <c r="B2209" s="1" t="s">
        <v>1531</v>
      </c>
    </row>
    <row r="2210" spans="1:14" customHeight="1" ht="12.75">
      <c r="A2210" s="1" t="s">
        <v>3194</v>
      </c>
      <c r="B2210" s="1" t="s">
        <v>1532</v>
      </c>
    </row>
    <row r="2211" spans="1:14" customHeight="1" ht="12.75">
      <c r="A2211" s="1" t="s">
        <v>3195</v>
      </c>
      <c r="B2211" s="1" t="s">
        <v>1533</v>
      </c>
    </row>
    <row r="2212" spans="1:14" customHeight="1" ht="12.75">
      <c r="A2212" s="1" t="s">
        <v>3196</v>
      </c>
      <c r="B2212" s="1" t="s">
        <v>1534</v>
      </c>
    </row>
    <row r="2213" spans="1:14" customHeight="1" ht="12.75">
      <c r="A2213" s="1" t="s">
        <v>3197</v>
      </c>
      <c r="B2213" s="1" t="s">
        <v>3294</v>
      </c>
    </row>
    <row r="2214" spans="1:14" customHeight="1" ht="12.75">
      <c r="A2214" s="1" t="s">
        <v>3197</v>
      </c>
      <c r="B2214" s="1" t="s">
        <v>3299</v>
      </c>
    </row>
    <row r="2215" spans="1:14" customHeight="1" ht="12.75">
      <c r="A2215" s="1" t="s">
        <v>3197</v>
      </c>
      <c r="B2215" s="1" t="s">
        <v>1535</v>
      </c>
    </row>
    <row r="2216" spans="1:14" customHeight="1" ht="12.75">
      <c r="A2216" s="1" t="s">
        <v>3198</v>
      </c>
      <c r="B2216" s="1" t="s">
        <v>3279</v>
      </c>
    </row>
    <row r="2217" spans="1:14" customHeight="1" ht="12.75">
      <c r="A2217" s="1" t="s">
        <v>3198</v>
      </c>
      <c r="B2217" s="1" t="s">
        <v>1536</v>
      </c>
    </row>
    <row r="2218" spans="1:14" customHeight="1" ht="12.75">
      <c r="A2218" s="1" t="s">
        <v>3199</v>
      </c>
      <c r="B2218" s="1" t="s">
        <v>3277</v>
      </c>
    </row>
    <row r="2219" spans="1:14" customHeight="1" ht="12.75">
      <c r="A2219" s="1" t="s">
        <v>3199</v>
      </c>
      <c r="B2219" s="1" t="s">
        <v>3278</v>
      </c>
    </row>
    <row r="2220" spans="1:14" customHeight="1" ht="12.75">
      <c r="A2220" s="1" t="s">
        <v>3199</v>
      </c>
      <c r="B2220" s="1" t="s">
        <v>3284</v>
      </c>
    </row>
    <row r="2221" spans="1:14" customHeight="1" ht="12.75">
      <c r="A2221" s="1" t="s">
        <v>3199</v>
      </c>
      <c r="B2221" s="1" t="s">
        <v>3285</v>
      </c>
    </row>
    <row r="2222" spans="1:14" customHeight="1" ht="12.75">
      <c r="A2222" s="1" t="s">
        <v>3199</v>
      </c>
      <c r="B2222" s="1" t="s">
        <v>3287</v>
      </c>
    </row>
    <row r="2223" spans="1:14" customHeight="1" ht="12.75">
      <c r="A2223" s="1" t="s">
        <v>3199</v>
      </c>
      <c r="B2223" s="1" t="s">
        <v>3288</v>
      </c>
    </row>
    <row r="2224" spans="1:14" customHeight="1" ht="12.75">
      <c r="A2224" s="1" t="s">
        <v>3199</v>
      </c>
      <c r="B2224" s="1" t="s">
        <v>3294</v>
      </c>
    </row>
    <row r="2225" spans="1:14" customHeight="1" ht="12.75">
      <c r="A2225" s="1" t="s">
        <v>3199</v>
      </c>
      <c r="B2225" s="1" t="s">
        <v>3295</v>
      </c>
    </row>
    <row r="2226" spans="1:14" customHeight="1" ht="12.75">
      <c r="A2226" s="1" t="s">
        <v>3199</v>
      </c>
      <c r="B2226" s="1" t="s">
        <v>3299</v>
      </c>
    </row>
    <row r="2227" spans="1:14" customHeight="1" ht="12.75">
      <c r="A2227" s="1" t="s">
        <v>3199</v>
      </c>
      <c r="B2227" s="1" t="s">
        <v>3301</v>
      </c>
    </row>
    <row r="2228" spans="1:14" customHeight="1" ht="12.75">
      <c r="A2228" s="1" t="s">
        <v>3199</v>
      </c>
      <c r="B2228" s="1" t="s">
        <v>3303</v>
      </c>
    </row>
    <row r="2229" spans="1:14" customHeight="1" ht="12.75">
      <c r="A2229" s="1" t="s">
        <v>3199</v>
      </c>
      <c r="B2229" s="1" t="s">
        <v>3309</v>
      </c>
    </row>
    <row r="2230" spans="1:14" customHeight="1" ht="12.75">
      <c r="A2230" s="1" t="s">
        <v>3199</v>
      </c>
      <c r="B2230" s="1" t="s">
        <v>3310</v>
      </c>
    </row>
    <row r="2231" spans="1:14" customHeight="1" ht="12.75">
      <c r="A2231" s="1" t="s">
        <v>3199</v>
      </c>
      <c r="B2231" s="1" t="s">
        <v>3312</v>
      </c>
    </row>
    <row r="2232" spans="1:14" customHeight="1" ht="12.75">
      <c r="A2232" s="1" t="s">
        <v>3199</v>
      </c>
      <c r="B2232" s="1" t="s">
        <v>3313</v>
      </c>
    </row>
    <row r="2233" spans="1:14" customHeight="1" ht="12.75">
      <c r="A2233" s="1" t="s">
        <v>3199</v>
      </c>
      <c r="B2233" s="1" t="s">
        <v>3314</v>
      </c>
    </row>
    <row r="2234" spans="1:14" customHeight="1" ht="12.75">
      <c r="A2234" s="1" t="s">
        <v>3199</v>
      </c>
      <c r="B2234" s="1" t="s">
        <v>3315</v>
      </c>
    </row>
    <row r="2235" spans="1:14" customHeight="1" ht="12.75">
      <c r="A2235" s="1" t="s">
        <v>3199</v>
      </c>
      <c r="B2235" s="1" t="s">
        <v>3316</v>
      </c>
    </row>
    <row r="2236" spans="1:14" customHeight="1" ht="12.75">
      <c r="A2236" s="1" t="s">
        <v>3199</v>
      </c>
      <c r="B2236" s="1" t="s">
        <v>3320</v>
      </c>
    </row>
    <row r="2237" spans="1:14" customHeight="1" ht="12.75">
      <c r="A2237" s="1" t="s">
        <v>3199</v>
      </c>
      <c r="B2237" s="1" t="s">
        <v>3321</v>
      </c>
    </row>
    <row r="2238" spans="1:14" customHeight="1" ht="12.75">
      <c r="A2238" s="1" t="s">
        <v>3199</v>
      </c>
      <c r="B2238" s="1" t="s">
        <v>3325</v>
      </c>
    </row>
    <row r="2239" spans="1:14" customHeight="1" ht="12.75">
      <c r="A2239" s="1" t="s">
        <v>3199</v>
      </c>
      <c r="B2239" s="1" t="s">
        <v>3332</v>
      </c>
    </row>
    <row r="2240" spans="1:14" customHeight="1" ht="12.75">
      <c r="A2240" s="1" t="s">
        <v>3199</v>
      </c>
      <c r="B2240" s="1" t="s">
        <v>3336</v>
      </c>
    </row>
    <row r="2241" spans="1:14" customHeight="1" ht="12.75">
      <c r="A2241" s="1" t="s">
        <v>3199</v>
      </c>
      <c r="B2241" s="1" t="s">
        <v>3340</v>
      </c>
    </row>
    <row r="2242" spans="1:14" customHeight="1" ht="12.75">
      <c r="A2242" s="1" t="s">
        <v>3199</v>
      </c>
      <c r="B2242" s="1" t="s">
        <v>3341</v>
      </c>
    </row>
    <row r="2243" spans="1:14" customHeight="1" ht="12.75">
      <c r="A2243" s="1" t="s">
        <v>3199</v>
      </c>
      <c r="B2243" s="1" t="s">
        <v>1537</v>
      </c>
    </row>
    <row r="2244" spans="1:14" customHeight="1" ht="12.75">
      <c r="A2244" s="1" t="s">
        <v>3200</v>
      </c>
      <c r="B2244" s="1" t="s">
        <v>3279</v>
      </c>
    </row>
    <row r="2245" spans="1:14" customHeight="1" ht="12.75">
      <c r="A2245" s="1" t="s">
        <v>3200</v>
      </c>
      <c r="B2245" s="1" t="s">
        <v>3286</v>
      </c>
    </row>
    <row r="2246" spans="1:14" customHeight="1" ht="12.75">
      <c r="A2246" s="1" t="s">
        <v>3200</v>
      </c>
      <c r="B2246" s="1" t="s">
        <v>3342</v>
      </c>
    </row>
    <row r="2247" spans="1:14" customHeight="1" ht="12.75">
      <c r="A2247" s="1" t="s">
        <v>3200</v>
      </c>
      <c r="B2247" s="1" t="s">
        <v>1538</v>
      </c>
    </row>
    <row r="2248" spans="1:14" customHeight="1" ht="12.75">
      <c r="A2248" s="1" t="s">
        <v>3201</v>
      </c>
      <c r="B2248" s="1" t="s">
        <v>1539</v>
      </c>
    </row>
    <row r="2249" spans="1:14" customHeight="1" ht="12.75">
      <c r="A2249" s="1" t="s">
        <v>3202</v>
      </c>
      <c r="B2249" s="1" t="s">
        <v>1540</v>
      </c>
    </row>
    <row r="2250" spans="1:14" customHeight="1" ht="12.75">
      <c r="A2250" s="1" t="s">
        <v>3203</v>
      </c>
      <c r="B2250" s="1" t="s">
        <v>1541</v>
      </c>
    </row>
    <row r="2251" spans="1:14" customHeight="1" ht="12.75">
      <c r="A2251" s="1" t="s">
        <v>3204</v>
      </c>
      <c r="B2251" s="1" t="s">
        <v>1542</v>
      </c>
    </row>
    <row r="2252" spans="1:14" customHeight="1" ht="12.75">
      <c r="A2252" s="1" t="s">
        <v>3205</v>
      </c>
      <c r="B2252" s="1" t="s">
        <v>1543</v>
      </c>
    </row>
    <row r="2253" spans="1:14" customHeight="1" ht="12.75">
      <c r="A2253" s="1" t="s">
        <v>3206</v>
      </c>
      <c r="B2253" s="1" t="s">
        <v>3277</v>
      </c>
    </row>
    <row r="2254" spans="1:14" customHeight="1" ht="12.75">
      <c r="A2254" s="1" t="s">
        <v>3206</v>
      </c>
      <c r="B2254" s="1" t="s">
        <v>3278</v>
      </c>
    </row>
    <row r="2255" spans="1:14" customHeight="1" ht="12.75">
      <c r="A2255" s="1" t="s">
        <v>3206</v>
      </c>
      <c r="B2255" s="1" t="s">
        <v>3284</v>
      </c>
    </row>
    <row r="2256" spans="1:14" customHeight="1" ht="12.75">
      <c r="A2256" s="1" t="s">
        <v>3206</v>
      </c>
      <c r="B2256" s="1" t="s">
        <v>3285</v>
      </c>
    </row>
    <row r="2257" spans="1:14" customHeight="1" ht="12.75">
      <c r="A2257" s="1" t="s">
        <v>3206</v>
      </c>
      <c r="B2257" s="1" t="s">
        <v>3287</v>
      </c>
    </row>
    <row r="2258" spans="1:14" customHeight="1" ht="12.75">
      <c r="A2258" s="1" t="s">
        <v>3206</v>
      </c>
      <c r="B2258" s="1" t="s">
        <v>3288</v>
      </c>
    </row>
    <row r="2259" spans="1:14" customHeight="1" ht="12.75">
      <c r="A2259" s="1" t="s">
        <v>3206</v>
      </c>
      <c r="B2259" s="1" t="s">
        <v>3294</v>
      </c>
    </row>
    <row r="2260" spans="1:14" customHeight="1" ht="12.75">
      <c r="A2260" s="1" t="s">
        <v>3206</v>
      </c>
      <c r="B2260" s="1" t="s">
        <v>3295</v>
      </c>
    </row>
    <row r="2261" spans="1:14" customHeight="1" ht="12.75">
      <c r="A2261" s="1" t="s">
        <v>3206</v>
      </c>
      <c r="B2261" s="1" t="s">
        <v>3299</v>
      </c>
    </row>
    <row r="2262" spans="1:14" customHeight="1" ht="12.75">
      <c r="A2262" s="1" t="s">
        <v>3206</v>
      </c>
      <c r="B2262" s="1" t="s">
        <v>3301</v>
      </c>
    </row>
    <row r="2263" spans="1:14" customHeight="1" ht="12.75">
      <c r="A2263" s="1" t="s">
        <v>3206</v>
      </c>
      <c r="B2263" s="1" t="s">
        <v>3303</v>
      </c>
    </row>
    <row r="2264" spans="1:14" customHeight="1" ht="12.75">
      <c r="A2264" s="1" t="s">
        <v>3206</v>
      </c>
      <c r="B2264" s="1" t="s">
        <v>3309</v>
      </c>
    </row>
    <row r="2265" spans="1:14" customHeight="1" ht="12.75">
      <c r="A2265" s="1" t="s">
        <v>3206</v>
      </c>
      <c r="B2265" s="1" t="s">
        <v>3310</v>
      </c>
    </row>
    <row r="2266" spans="1:14" customHeight="1" ht="12.75">
      <c r="A2266" s="1" t="s">
        <v>3206</v>
      </c>
      <c r="B2266" s="1" t="s">
        <v>3312</v>
      </c>
    </row>
    <row r="2267" spans="1:14" customHeight="1" ht="12.75">
      <c r="A2267" s="1" t="s">
        <v>3206</v>
      </c>
      <c r="B2267" s="1" t="s">
        <v>3313</v>
      </c>
    </row>
    <row r="2268" spans="1:14" customHeight="1" ht="12.75">
      <c r="A2268" s="1" t="s">
        <v>3206</v>
      </c>
      <c r="B2268" s="1" t="s">
        <v>3314</v>
      </c>
    </row>
    <row r="2269" spans="1:14" customHeight="1" ht="12.75">
      <c r="A2269" s="1" t="s">
        <v>3206</v>
      </c>
      <c r="B2269" s="1" t="s">
        <v>3315</v>
      </c>
    </row>
    <row r="2270" spans="1:14" customHeight="1" ht="12.75">
      <c r="A2270" s="1" t="s">
        <v>3206</v>
      </c>
      <c r="B2270" s="1" t="s">
        <v>3316</v>
      </c>
    </row>
    <row r="2271" spans="1:14" customHeight="1" ht="12.75">
      <c r="A2271" s="1" t="s">
        <v>3206</v>
      </c>
      <c r="B2271" s="1" t="s">
        <v>3320</v>
      </c>
    </row>
    <row r="2272" spans="1:14" customHeight="1" ht="12.75">
      <c r="A2272" s="1" t="s">
        <v>3206</v>
      </c>
      <c r="B2272" s="1" t="s">
        <v>3321</v>
      </c>
    </row>
    <row r="2273" spans="1:14" customHeight="1" ht="12.75">
      <c r="A2273" s="1" t="s">
        <v>3206</v>
      </c>
      <c r="B2273" s="1" t="s">
        <v>3325</v>
      </c>
    </row>
    <row r="2274" spans="1:14" customHeight="1" ht="12.75">
      <c r="A2274" s="1" t="s">
        <v>3206</v>
      </c>
      <c r="B2274" s="1" t="s">
        <v>3332</v>
      </c>
    </row>
    <row r="2275" spans="1:14" customHeight="1" ht="12.75">
      <c r="A2275" s="1" t="s">
        <v>3206</v>
      </c>
      <c r="B2275" s="1" t="s">
        <v>3336</v>
      </c>
    </row>
    <row r="2276" spans="1:14" customHeight="1" ht="12.75">
      <c r="A2276" s="1" t="s">
        <v>3206</v>
      </c>
      <c r="B2276" s="1" t="s">
        <v>3340</v>
      </c>
    </row>
    <row r="2277" spans="1:14" customHeight="1" ht="12.75">
      <c r="A2277" s="1" t="s">
        <v>3206</v>
      </c>
      <c r="B2277" s="1" t="s">
        <v>3341</v>
      </c>
    </row>
    <row r="2278" spans="1:14" customHeight="1" ht="12.75">
      <c r="A2278" s="1" t="s">
        <v>3206</v>
      </c>
      <c r="B2278" s="1" t="s">
        <v>1544</v>
      </c>
    </row>
    <row r="2279" spans="1:14" customHeight="1" ht="12.75">
      <c r="A2279" s="1" t="s">
        <v>3207</v>
      </c>
      <c r="B2279" s="1" t="s">
        <v>1545</v>
      </c>
    </row>
    <row r="2280" spans="1:14" customHeight="1" ht="12.75">
      <c r="A2280" s="1" t="s">
        <v>3208</v>
      </c>
      <c r="B2280" s="1" t="s">
        <v>1546</v>
      </c>
    </row>
    <row r="2281" spans="1:14" customHeight="1" ht="12.75">
      <c r="A2281" s="1" t="s">
        <v>3209</v>
      </c>
      <c r="B2281" s="1" t="s">
        <v>3277</v>
      </c>
    </row>
    <row r="2282" spans="1:14" customHeight="1" ht="12.75">
      <c r="A2282" s="1" t="s">
        <v>3209</v>
      </c>
      <c r="B2282" s="1" t="s">
        <v>3278</v>
      </c>
    </row>
    <row r="2283" spans="1:14" customHeight="1" ht="12.75">
      <c r="A2283" s="1" t="s">
        <v>3209</v>
      </c>
      <c r="B2283" s="1" t="s">
        <v>3284</v>
      </c>
    </row>
    <row r="2284" spans="1:14" customHeight="1" ht="12.75">
      <c r="A2284" s="1" t="s">
        <v>3209</v>
      </c>
      <c r="B2284" s="1" t="s">
        <v>3285</v>
      </c>
    </row>
    <row r="2285" spans="1:14" customHeight="1" ht="12.75">
      <c r="A2285" s="1" t="s">
        <v>3209</v>
      </c>
      <c r="B2285" s="1" t="s">
        <v>3287</v>
      </c>
    </row>
    <row r="2286" spans="1:14" customHeight="1" ht="12.75">
      <c r="A2286" s="1" t="s">
        <v>3209</v>
      </c>
      <c r="B2286" s="1" t="s">
        <v>3288</v>
      </c>
    </row>
    <row r="2287" spans="1:14" customHeight="1" ht="12.75">
      <c r="A2287" s="1" t="s">
        <v>3209</v>
      </c>
      <c r="B2287" s="1" t="s">
        <v>3294</v>
      </c>
    </row>
    <row r="2288" spans="1:14" customHeight="1" ht="12.75">
      <c r="A2288" s="1" t="s">
        <v>3209</v>
      </c>
      <c r="B2288" s="1" t="s">
        <v>3295</v>
      </c>
    </row>
    <row r="2289" spans="1:14" customHeight="1" ht="12.75">
      <c r="A2289" s="1" t="s">
        <v>3209</v>
      </c>
      <c r="B2289" s="1" t="s">
        <v>3299</v>
      </c>
    </row>
    <row r="2290" spans="1:14" customHeight="1" ht="12.75">
      <c r="A2290" s="1" t="s">
        <v>3209</v>
      </c>
      <c r="B2290" s="1" t="s">
        <v>3301</v>
      </c>
    </row>
    <row r="2291" spans="1:14" customHeight="1" ht="12.75">
      <c r="A2291" s="1" t="s">
        <v>3209</v>
      </c>
      <c r="B2291" s="1" t="s">
        <v>3303</v>
      </c>
    </row>
    <row r="2292" spans="1:14" customHeight="1" ht="12.75">
      <c r="A2292" s="1" t="s">
        <v>3209</v>
      </c>
      <c r="B2292" s="1" t="s">
        <v>3309</v>
      </c>
    </row>
    <row r="2293" spans="1:14" customHeight="1" ht="12.75">
      <c r="A2293" s="1" t="s">
        <v>3209</v>
      </c>
      <c r="B2293" s="1" t="s">
        <v>3310</v>
      </c>
    </row>
    <row r="2294" spans="1:14" customHeight="1" ht="12.75">
      <c r="A2294" s="1" t="s">
        <v>3209</v>
      </c>
      <c r="B2294" s="1" t="s">
        <v>3312</v>
      </c>
    </row>
    <row r="2295" spans="1:14" customHeight="1" ht="12.75">
      <c r="A2295" s="1" t="s">
        <v>3209</v>
      </c>
      <c r="B2295" s="1" t="s">
        <v>3313</v>
      </c>
    </row>
    <row r="2296" spans="1:14" customHeight="1" ht="12.75">
      <c r="A2296" s="1" t="s">
        <v>3209</v>
      </c>
      <c r="B2296" s="1" t="s">
        <v>3314</v>
      </c>
    </row>
    <row r="2297" spans="1:14" customHeight="1" ht="12.75">
      <c r="A2297" s="1" t="s">
        <v>3209</v>
      </c>
      <c r="B2297" s="1" t="s">
        <v>3315</v>
      </c>
    </row>
    <row r="2298" spans="1:14" customHeight="1" ht="12.75">
      <c r="A2298" s="1" t="s">
        <v>3209</v>
      </c>
      <c r="B2298" s="1" t="s">
        <v>3316</v>
      </c>
    </row>
    <row r="2299" spans="1:14" customHeight="1" ht="12.75">
      <c r="A2299" s="1" t="s">
        <v>3209</v>
      </c>
      <c r="B2299" s="1" t="s">
        <v>3320</v>
      </c>
    </row>
    <row r="2300" spans="1:14" customHeight="1" ht="12.75">
      <c r="A2300" s="1" t="s">
        <v>3209</v>
      </c>
      <c r="B2300" s="1" t="s">
        <v>3321</v>
      </c>
    </row>
    <row r="2301" spans="1:14" customHeight="1" ht="12.75">
      <c r="A2301" s="1" t="s">
        <v>3209</v>
      </c>
      <c r="B2301" s="1" t="s">
        <v>3325</v>
      </c>
    </row>
    <row r="2302" spans="1:14" customHeight="1" ht="12.75">
      <c r="A2302" s="1" t="s">
        <v>3209</v>
      </c>
      <c r="B2302" s="1" t="s">
        <v>3332</v>
      </c>
    </row>
    <row r="2303" spans="1:14" customHeight="1" ht="12.75">
      <c r="A2303" s="1" t="s">
        <v>3209</v>
      </c>
      <c r="B2303" s="1" t="s">
        <v>3336</v>
      </c>
    </row>
    <row r="2304" spans="1:14" customHeight="1" ht="12.75">
      <c r="A2304" s="1" t="s">
        <v>3209</v>
      </c>
      <c r="B2304" s="1" t="s">
        <v>3340</v>
      </c>
    </row>
    <row r="2305" spans="1:14" customHeight="1" ht="12.75">
      <c r="A2305" s="1" t="s">
        <v>3209</v>
      </c>
      <c r="B2305" s="1" t="s">
        <v>3341</v>
      </c>
    </row>
    <row r="2306" spans="1:14" customHeight="1" ht="12.75">
      <c r="A2306" s="1" t="s">
        <v>3209</v>
      </c>
      <c r="B2306" s="1" t="s">
        <v>1547</v>
      </c>
    </row>
    <row r="2307" spans="1:14" customHeight="1" ht="12.75">
      <c r="A2307" s="1" t="s">
        <v>3210</v>
      </c>
      <c r="B2307" s="1" t="s">
        <v>3279</v>
      </c>
    </row>
    <row r="2308" spans="1:14" customHeight="1" ht="12.75">
      <c r="A2308" s="1" t="s">
        <v>3210</v>
      </c>
      <c r="B2308" s="1" t="s">
        <v>3286</v>
      </c>
    </row>
    <row r="2309" spans="1:14" customHeight="1" ht="12.75">
      <c r="A2309" s="1" t="s">
        <v>3210</v>
      </c>
      <c r="B2309" s="1" t="s">
        <v>1548</v>
      </c>
    </row>
    <row r="2310" spans="1:14" customHeight="1" ht="12.75">
      <c r="A2310" s="1" t="s">
        <v>3211</v>
      </c>
      <c r="B2310" s="1" t="s">
        <v>1549</v>
      </c>
    </row>
    <row r="2311" spans="1:14" customHeight="1" ht="12.75">
      <c r="A2311" s="1" t="s">
        <v>3212</v>
      </c>
      <c r="B2311" s="1" t="s">
        <v>3284</v>
      </c>
    </row>
    <row r="2312" spans="1:14" customHeight="1" ht="12.75">
      <c r="A2312" s="1" t="s">
        <v>3212</v>
      </c>
      <c r="B2312" s="1" t="s">
        <v>1550</v>
      </c>
    </row>
    <row r="2313" spans="1:14" customHeight="1" ht="12.75">
      <c r="A2313" s="1" t="s">
        <v>3213</v>
      </c>
      <c r="B2313" s="1" t="s">
        <v>3286</v>
      </c>
    </row>
    <row r="2314" spans="1:14" customHeight="1" ht="12.75">
      <c r="A2314" s="1" t="s">
        <v>3213</v>
      </c>
      <c r="B2314" s="1" t="s">
        <v>1551</v>
      </c>
    </row>
    <row r="2315" spans="1:14" customHeight="1" ht="12.75">
      <c r="A2315" s="1" t="s">
        <v>3214</v>
      </c>
      <c r="B2315" s="1" t="s">
        <v>1552</v>
      </c>
    </row>
    <row r="2316" spans="1:14" customHeight="1" ht="12.75">
      <c r="A2316" s="1" t="s">
        <v>3215</v>
      </c>
      <c r="B2316" s="1" t="s">
        <v>1553</v>
      </c>
    </row>
    <row r="2317" spans="1:14" customHeight="1" ht="12.75">
      <c r="A2317" s="1" t="s">
        <v>3216</v>
      </c>
      <c r="B2317" s="1" t="s">
        <v>3342</v>
      </c>
    </row>
    <row r="2318" spans="1:14" customHeight="1" ht="12.75">
      <c r="A2318" s="1" t="s">
        <v>3216</v>
      </c>
      <c r="B2318" s="1" t="s">
        <v>1554</v>
      </c>
    </row>
    <row r="2319" spans="1:14" customHeight="1" ht="12.75">
      <c r="A2319" s="1" t="s">
        <v>3217</v>
      </c>
      <c r="B2319" s="1" t="s">
        <v>1555</v>
      </c>
    </row>
    <row r="2320" spans="1:14" customHeight="1" ht="12.75">
      <c r="A2320" s="1" t="s">
        <v>3218</v>
      </c>
      <c r="B2320" s="1" t="s">
        <v>3343</v>
      </c>
    </row>
    <row r="2321" spans="1:14" customHeight="1" ht="12.75">
      <c r="A2321" s="1" t="s">
        <v>3218</v>
      </c>
      <c r="B2321" s="1" t="s">
        <v>3344</v>
      </c>
    </row>
    <row r="2322" spans="1:14" customHeight="1" ht="12.75">
      <c r="A2322" s="1" t="s">
        <v>3218</v>
      </c>
      <c r="B2322" s="1" t="s">
        <v>3346</v>
      </c>
    </row>
    <row r="2323" spans="1:14" customHeight="1" ht="12.75">
      <c r="A2323" s="1" t="s">
        <v>3218</v>
      </c>
      <c r="B2323" s="1" t="s">
        <v>3353</v>
      </c>
    </row>
    <row r="2324" spans="1:14" customHeight="1" ht="12.75">
      <c r="A2324" s="1" t="s">
        <v>3218</v>
      </c>
      <c r="B2324" s="1" t="s">
        <v>3355</v>
      </c>
    </row>
    <row r="2325" spans="1:14" customHeight="1" ht="12.75">
      <c r="A2325" s="1" t="s">
        <v>3218</v>
      </c>
      <c r="B2325" s="1" t="s">
        <v>3360</v>
      </c>
    </row>
    <row r="2326" spans="1:14" customHeight="1" ht="12.75">
      <c r="A2326" s="1" t="s">
        <v>3218</v>
      </c>
      <c r="B2326" s="1" t="s">
        <v>1556</v>
      </c>
    </row>
    <row r="2327" spans="1:14" customHeight="1" ht="12.75">
      <c r="A2327" s="1" t="s">
        <v>3219</v>
      </c>
      <c r="B2327" s="1" t="s">
        <v>3349</v>
      </c>
    </row>
    <row r="2328" spans="1:14" customHeight="1" ht="12.75">
      <c r="A2328" s="1" t="s">
        <v>3219</v>
      </c>
      <c r="B2328" s="1" t="s">
        <v>3359</v>
      </c>
    </row>
    <row r="2329" spans="1:14" customHeight="1" ht="12.75">
      <c r="A2329" s="1" t="s">
        <v>3219</v>
      </c>
      <c r="B2329" s="1" t="s">
        <v>1557</v>
      </c>
    </row>
    <row r="2330" spans="1:14" customHeight="1" ht="12.75">
      <c r="A2330" s="1" t="s">
        <v>3220</v>
      </c>
      <c r="B2330" s="1" t="s">
        <v>3345</v>
      </c>
    </row>
    <row r="2331" spans="1:14" customHeight="1" ht="12.75">
      <c r="A2331" s="1" t="s">
        <v>3220</v>
      </c>
      <c r="B2331" s="1" t="s">
        <v>3347</v>
      </c>
    </row>
    <row r="2332" spans="1:14" customHeight="1" ht="12.75">
      <c r="A2332" s="1" t="s">
        <v>3220</v>
      </c>
      <c r="B2332" s="1" t="s">
        <v>3348</v>
      </c>
    </row>
    <row r="2333" spans="1:14" customHeight="1" ht="12.75">
      <c r="A2333" s="1" t="s">
        <v>3220</v>
      </c>
      <c r="B2333" s="1" t="s">
        <v>3350</v>
      </c>
    </row>
    <row r="2334" spans="1:14" customHeight="1" ht="12.75">
      <c r="A2334" s="1" t="s">
        <v>3220</v>
      </c>
      <c r="B2334" s="1" t="s">
        <v>3352</v>
      </c>
    </row>
    <row r="2335" spans="1:14" customHeight="1" ht="12.75">
      <c r="A2335" s="1" t="s">
        <v>3220</v>
      </c>
      <c r="B2335" s="1" t="s">
        <v>3354</v>
      </c>
    </row>
    <row r="2336" spans="1:14" customHeight="1" ht="12.75">
      <c r="A2336" s="1" t="s">
        <v>3220</v>
      </c>
      <c r="B2336" s="1" t="s">
        <v>3356</v>
      </c>
    </row>
    <row r="2337" spans="1:14" customHeight="1" ht="12.75">
      <c r="A2337" s="1" t="s">
        <v>3220</v>
      </c>
      <c r="B2337" s="1" t="s">
        <v>3358</v>
      </c>
    </row>
    <row r="2338" spans="1:14" customHeight="1" ht="12.75">
      <c r="A2338" s="1" t="s">
        <v>3220</v>
      </c>
      <c r="B2338" s="1" t="s">
        <v>3361</v>
      </c>
    </row>
    <row r="2339" spans="1:14" customHeight="1" ht="12.75">
      <c r="A2339" s="1" t="s">
        <v>3220</v>
      </c>
      <c r="B2339" s="1" t="s">
        <v>1558</v>
      </c>
    </row>
    <row r="2340" spans="1:14" customHeight="1" ht="12.75">
      <c r="A2340" s="1" t="s">
        <v>3221</v>
      </c>
      <c r="B2340" s="1" t="s">
        <v>3351</v>
      </c>
    </row>
    <row r="2341" spans="1:14" customHeight="1" ht="12.75">
      <c r="A2341" s="1" t="s">
        <v>3221</v>
      </c>
      <c r="B2341" s="1" t="s">
        <v>1559</v>
      </c>
    </row>
    <row r="2342" spans="1:14" customHeight="1" ht="12.75">
      <c r="A2342" s="1" t="s">
        <v>3222</v>
      </c>
      <c r="B2342" s="1" t="s">
        <v>1560</v>
      </c>
    </row>
    <row r="2343" spans="1:14" customHeight="1" ht="12.75">
      <c r="A2343" s="1" t="s">
        <v>3223</v>
      </c>
      <c r="B2343" s="1" t="s">
        <v>1561</v>
      </c>
    </row>
    <row r="2344" spans="1:14" customHeight="1" ht="12.75">
      <c r="A2344" s="1" t="s">
        <v>3224</v>
      </c>
      <c r="B2344" s="1" t="s">
        <v>3283</v>
      </c>
    </row>
    <row r="2345" spans="1:14" customHeight="1" ht="12.75">
      <c r="A2345" s="1" t="s">
        <v>3224</v>
      </c>
      <c r="B2345" s="1" t="s">
        <v>3289</v>
      </c>
    </row>
    <row r="2346" spans="1:14" customHeight="1" ht="12.75">
      <c r="A2346" s="1" t="s">
        <v>3224</v>
      </c>
      <c r="B2346" s="1" t="s">
        <v>3292</v>
      </c>
    </row>
    <row r="2347" spans="1:14" customHeight="1" ht="12.75">
      <c r="A2347" s="1" t="s">
        <v>3224</v>
      </c>
      <c r="B2347" s="1" t="s">
        <v>3293</v>
      </c>
    </row>
    <row r="2348" spans="1:14" customHeight="1" ht="12.75">
      <c r="A2348" s="1" t="s">
        <v>3224</v>
      </c>
      <c r="B2348" s="1" t="s">
        <v>3296</v>
      </c>
    </row>
    <row r="2349" spans="1:14" customHeight="1" ht="12.75">
      <c r="A2349" s="1" t="s">
        <v>3224</v>
      </c>
      <c r="B2349" s="1" t="s">
        <v>3298</v>
      </c>
    </row>
    <row r="2350" spans="1:14" customHeight="1" ht="12.75">
      <c r="A2350" s="1" t="s">
        <v>3224</v>
      </c>
      <c r="B2350" s="1" t="s">
        <v>3300</v>
      </c>
    </row>
    <row r="2351" spans="1:14" customHeight="1" ht="12.75">
      <c r="A2351" s="1" t="s">
        <v>3224</v>
      </c>
      <c r="B2351" s="1" t="s">
        <v>3311</v>
      </c>
    </row>
    <row r="2352" spans="1:14" customHeight="1" ht="12.75">
      <c r="A2352" s="1" t="s">
        <v>3224</v>
      </c>
      <c r="B2352" s="1" t="s">
        <v>1562</v>
      </c>
    </row>
    <row r="2353" spans="1:14" customHeight="1" ht="12.75">
      <c r="A2353" s="1" t="s">
        <v>3225</v>
      </c>
      <c r="B2353" s="1" t="s">
        <v>3277</v>
      </c>
    </row>
    <row r="2354" spans="1:14" customHeight="1" ht="12.75">
      <c r="A2354" s="1" t="s">
        <v>3225</v>
      </c>
      <c r="B2354" s="1" t="s">
        <v>3278</v>
      </c>
    </row>
    <row r="2355" spans="1:14" customHeight="1" ht="12.75">
      <c r="A2355" s="1" t="s">
        <v>3225</v>
      </c>
      <c r="B2355" s="1" t="s">
        <v>3284</v>
      </c>
    </row>
    <row r="2356" spans="1:14" customHeight="1" ht="12.75">
      <c r="A2356" s="1" t="s">
        <v>3225</v>
      </c>
      <c r="B2356" s="1" t="s">
        <v>3285</v>
      </c>
    </row>
    <row r="2357" spans="1:14" customHeight="1" ht="12.75">
      <c r="A2357" s="1" t="s">
        <v>3225</v>
      </c>
      <c r="B2357" s="1" t="s">
        <v>3287</v>
      </c>
    </row>
    <row r="2358" spans="1:14" customHeight="1" ht="12.75">
      <c r="A2358" s="1" t="s">
        <v>3225</v>
      </c>
      <c r="B2358" s="1" t="s">
        <v>3288</v>
      </c>
    </row>
    <row r="2359" spans="1:14" customHeight="1" ht="12.75">
      <c r="A2359" s="1" t="s">
        <v>3225</v>
      </c>
      <c r="B2359" s="1" t="s">
        <v>3294</v>
      </c>
    </row>
    <row r="2360" spans="1:14" customHeight="1" ht="12.75">
      <c r="A2360" s="1" t="s">
        <v>3225</v>
      </c>
      <c r="B2360" s="1" t="s">
        <v>3295</v>
      </c>
    </row>
    <row r="2361" spans="1:14" customHeight="1" ht="12.75">
      <c r="A2361" s="1" t="s">
        <v>3225</v>
      </c>
      <c r="B2361" s="1" t="s">
        <v>3301</v>
      </c>
    </row>
    <row r="2362" spans="1:14" customHeight="1" ht="12.75">
      <c r="A2362" s="1" t="s">
        <v>3225</v>
      </c>
      <c r="B2362" s="1" t="s">
        <v>3303</v>
      </c>
    </row>
    <row r="2363" spans="1:14" customHeight="1" ht="12.75">
      <c r="A2363" s="1" t="s">
        <v>3225</v>
      </c>
      <c r="B2363" s="1" t="s">
        <v>3309</v>
      </c>
    </row>
    <row r="2364" spans="1:14" customHeight="1" ht="12.75">
      <c r="A2364" s="1" t="s">
        <v>3225</v>
      </c>
      <c r="B2364" s="1" t="s">
        <v>3310</v>
      </c>
    </row>
    <row r="2365" spans="1:14" customHeight="1" ht="12.75">
      <c r="A2365" s="1" t="s">
        <v>3225</v>
      </c>
      <c r="B2365" s="1" t="s">
        <v>3312</v>
      </c>
    </row>
    <row r="2366" spans="1:14" customHeight="1" ht="12.75">
      <c r="A2366" s="1" t="s">
        <v>3225</v>
      </c>
      <c r="B2366" s="1" t="s">
        <v>3314</v>
      </c>
    </row>
    <row r="2367" spans="1:14" customHeight="1" ht="12.75">
      <c r="A2367" s="1" t="s">
        <v>3225</v>
      </c>
      <c r="B2367" s="1" t="s">
        <v>3315</v>
      </c>
    </row>
    <row r="2368" spans="1:14" customHeight="1" ht="12.75">
      <c r="A2368" s="1" t="s">
        <v>3225</v>
      </c>
      <c r="B2368" s="1" t="s">
        <v>3316</v>
      </c>
    </row>
    <row r="2369" spans="1:14" customHeight="1" ht="12.75">
      <c r="A2369" s="1" t="s">
        <v>3225</v>
      </c>
      <c r="B2369" s="1" t="s">
        <v>3320</v>
      </c>
    </row>
    <row r="2370" spans="1:14" customHeight="1" ht="12.75">
      <c r="A2370" s="1" t="s">
        <v>3225</v>
      </c>
      <c r="B2370" s="1" t="s">
        <v>3321</v>
      </c>
    </row>
    <row r="2371" spans="1:14" customHeight="1" ht="12.75">
      <c r="A2371" s="1" t="s">
        <v>3225</v>
      </c>
      <c r="B2371" s="1" t="s">
        <v>3325</v>
      </c>
    </row>
    <row r="2372" spans="1:14" customHeight="1" ht="12.75">
      <c r="A2372" s="1" t="s">
        <v>3225</v>
      </c>
      <c r="B2372" s="1" t="s">
        <v>3332</v>
      </c>
    </row>
    <row r="2373" spans="1:14" customHeight="1" ht="12.75">
      <c r="A2373" s="1" t="s">
        <v>3225</v>
      </c>
      <c r="B2373" s="1" t="s">
        <v>3336</v>
      </c>
    </row>
    <row r="2374" spans="1:14" customHeight="1" ht="12.75">
      <c r="A2374" s="1" t="s">
        <v>3225</v>
      </c>
      <c r="B2374" s="1" t="s">
        <v>3340</v>
      </c>
    </row>
    <row r="2375" spans="1:14" customHeight="1" ht="12.75">
      <c r="A2375" s="1" t="s">
        <v>3225</v>
      </c>
      <c r="B2375" s="1" t="s">
        <v>3341</v>
      </c>
    </row>
    <row r="2376" spans="1:14" customHeight="1" ht="12.75">
      <c r="A2376" s="1" t="s">
        <v>3225</v>
      </c>
      <c r="B2376" s="1" t="s">
        <v>1563</v>
      </c>
    </row>
    <row r="2377" spans="1:14" customHeight="1" ht="12.75">
      <c r="A2377" s="1" t="s">
        <v>3226</v>
      </c>
      <c r="B2377" s="1" t="s">
        <v>3286</v>
      </c>
    </row>
    <row r="2378" spans="1:14" customHeight="1" ht="12.75">
      <c r="A2378" s="1" t="s">
        <v>3226</v>
      </c>
      <c r="B2378" s="1" t="s">
        <v>1564</v>
      </c>
    </row>
    <row r="2379" spans="1:14" customHeight="1" ht="12.75">
      <c r="A2379" s="1" t="s">
        <v>3227</v>
      </c>
      <c r="B2379" s="1" t="s">
        <v>3291</v>
      </c>
    </row>
    <row r="2380" spans="1:14" customHeight="1" ht="12.75">
      <c r="A2380" s="1" t="s">
        <v>3227</v>
      </c>
      <c r="B2380" s="1" t="s">
        <v>3306</v>
      </c>
    </row>
    <row r="2381" spans="1:14" customHeight="1" ht="12.75">
      <c r="A2381" s="1" t="s">
        <v>3227</v>
      </c>
      <c r="B2381" s="1" t="s">
        <v>3307</v>
      </c>
    </row>
    <row r="2382" spans="1:14" customHeight="1" ht="12.75">
      <c r="A2382" s="1" t="s">
        <v>3227</v>
      </c>
      <c r="B2382" s="1" t="s">
        <v>3323</v>
      </c>
    </row>
    <row r="2383" spans="1:14" customHeight="1" ht="12.75">
      <c r="A2383" s="1" t="s">
        <v>3227</v>
      </c>
      <c r="B2383" s="1" t="s">
        <v>3326</v>
      </c>
    </row>
    <row r="2384" spans="1:14" customHeight="1" ht="12.75">
      <c r="A2384" s="1" t="s">
        <v>3227</v>
      </c>
      <c r="B2384" s="1" t="s">
        <v>1565</v>
      </c>
    </row>
    <row r="2385" spans="1:14" customHeight="1" ht="12.75">
      <c r="A2385" s="1" t="s">
        <v>3228</v>
      </c>
      <c r="B2385" s="1" t="s">
        <v>3299</v>
      </c>
    </row>
    <row r="2386" spans="1:14" customHeight="1" ht="12.75">
      <c r="A2386" s="1" t="s">
        <v>3228</v>
      </c>
      <c r="B2386" s="1" t="s">
        <v>3313</v>
      </c>
    </row>
    <row r="2387" spans="1:14" customHeight="1" ht="12.75">
      <c r="A2387" s="1" t="s">
        <v>3228</v>
      </c>
      <c r="B2387" s="1" t="s">
        <v>1566</v>
      </c>
    </row>
    <row r="2388" spans="1:14" customHeight="1" ht="12.75">
      <c r="A2388" s="1" t="s">
        <v>3229</v>
      </c>
      <c r="B2388" s="1" t="s">
        <v>3279</v>
      </c>
    </row>
    <row r="2389" spans="1:14" customHeight="1" ht="12.75">
      <c r="A2389" s="1" t="s">
        <v>3229</v>
      </c>
      <c r="B2389" s="1" t="s">
        <v>1567</v>
      </c>
    </row>
    <row r="2390" spans="1:14" customHeight="1" ht="12.75">
      <c r="A2390" s="1" t="s">
        <v>3230</v>
      </c>
      <c r="B2390" s="1" t="s">
        <v>3281</v>
      </c>
    </row>
    <row r="2391" spans="1:14" customHeight="1" ht="12.75">
      <c r="A2391" s="1" t="s">
        <v>3230</v>
      </c>
      <c r="B2391" s="1" t="s">
        <v>3282</v>
      </c>
    </row>
    <row r="2392" spans="1:14" customHeight="1" ht="12.75">
      <c r="A2392" s="1" t="s">
        <v>3230</v>
      </c>
      <c r="B2392" s="1" t="s">
        <v>3290</v>
      </c>
    </row>
    <row r="2393" spans="1:14" customHeight="1" ht="12.75">
      <c r="A2393" s="1" t="s">
        <v>3230</v>
      </c>
      <c r="B2393" s="1" t="s">
        <v>3297</v>
      </c>
    </row>
    <row r="2394" spans="1:14" customHeight="1" ht="12.75">
      <c r="A2394" s="1" t="s">
        <v>3230</v>
      </c>
      <c r="B2394" s="1" t="s">
        <v>3302</v>
      </c>
    </row>
    <row r="2395" spans="1:14" customHeight="1" ht="12.75">
      <c r="A2395" s="1" t="s">
        <v>3230</v>
      </c>
      <c r="B2395" s="1" t="s">
        <v>3305</v>
      </c>
    </row>
    <row r="2396" spans="1:14" customHeight="1" ht="12.75">
      <c r="A2396" s="1" t="s">
        <v>3230</v>
      </c>
      <c r="B2396" s="1" t="s">
        <v>3308</v>
      </c>
    </row>
    <row r="2397" spans="1:14" customHeight="1" ht="12.75">
      <c r="A2397" s="1" t="s">
        <v>3230</v>
      </c>
      <c r="B2397" s="1" t="s">
        <v>3318</v>
      </c>
    </row>
    <row r="2398" spans="1:14" customHeight="1" ht="12.75">
      <c r="A2398" s="1" t="s">
        <v>3230</v>
      </c>
      <c r="B2398" s="1" t="s">
        <v>3322</v>
      </c>
    </row>
    <row r="2399" spans="1:14" customHeight="1" ht="12.75">
      <c r="A2399" s="1" t="s">
        <v>3230</v>
      </c>
      <c r="B2399" s="1" t="s">
        <v>3328</v>
      </c>
    </row>
    <row r="2400" spans="1:14" customHeight="1" ht="12.75">
      <c r="A2400" s="1" t="s">
        <v>3230</v>
      </c>
      <c r="B2400" s="1" t="s">
        <v>3330</v>
      </c>
    </row>
    <row r="2401" spans="1:14" customHeight="1" ht="12.75">
      <c r="A2401" s="1" t="s">
        <v>3230</v>
      </c>
      <c r="B2401" s="1" t="s">
        <v>3331</v>
      </c>
    </row>
    <row r="2402" spans="1:14" customHeight="1" ht="12.75">
      <c r="A2402" s="1" t="s">
        <v>3230</v>
      </c>
      <c r="B2402" s="1" t="s">
        <v>3333</v>
      </c>
    </row>
    <row r="2403" spans="1:14" customHeight="1" ht="12.75">
      <c r="A2403" s="1" t="s">
        <v>3230</v>
      </c>
      <c r="B2403" s="1" t="s">
        <v>3339</v>
      </c>
    </row>
    <row r="2404" spans="1:14" customHeight="1" ht="12.75">
      <c r="A2404" s="1" t="s">
        <v>3230</v>
      </c>
      <c r="B2404" s="1" t="s">
        <v>1568</v>
      </c>
    </row>
    <row r="2405" spans="1:14" customHeight="1" ht="12.75">
      <c r="A2405" s="1" t="s">
        <v>3231</v>
      </c>
      <c r="B2405" s="1" t="s">
        <v>1569</v>
      </c>
    </row>
    <row r="2406" spans="1:14" customHeight="1" ht="12.75">
      <c r="A2406" s="1" t="s">
        <v>3232</v>
      </c>
      <c r="B2406" s="1" t="s">
        <v>1570</v>
      </c>
    </row>
    <row r="2407" spans="1:14" customHeight="1" ht="12.75">
      <c r="A2407" s="1" t="s">
        <v>3233</v>
      </c>
      <c r="B2407" s="1" t="s">
        <v>1571</v>
      </c>
    </row>
    <row r="2408" spans="1:14" customHeight="1" ht="12.75">
      <c r="A2408" s="1" t="s">
        <v>3234</v>
      </c>
      <c r="B2408" s="1" t="s">
        <v>1572</v>
      </c>
    </row>
    <row r="2409" spans="1:14" customHeight="1" ht="12.75">
      <c r="A2409" s="1" t="s">
        <v>3235</v>
      </c>
      <c r="B2409" s="1" t="s">
        <v>3342</v>
      </c>
    </row>
    <row r="2410" spans="1:14" customHeight="1" ht="12.75">
      <c r="A2410" s="1" t="s">
        <v>3235</v>
      </c>
      <c r="B2410" s="1" t="s">
        <v>1573</v>
      </c>
    </row>
    <row r="2411" spans="1:14" customHeight="1" ht="12.75">
      <c r="A2411" s="1" t="s">
        <v>3236</v>
      </c>
      <c r="B2411" s="1" t="s">
        <v>3349</v>
      </c>
    </row>
    <row r="2412" spans="1:14" customHeight="1" ht="12.75">
      <c r="A2412" s="1" t="s">
        <v>3236</v>
      </c>
      <c r="B2412" s="1" t="s">
        <v>3359</v>
      </c>
    </row>
    <row r="2413" spans="1:14" customHeight="1" ht="12.75">
      <c r="A2413" s="1" t="s">
        <v>3236</v>
      </c>
      <c r="B2413" s="1" t="s">
        <v>1574</v>
      </c>
    </row>
    <row r="2414" spans="1:14" customHeight="1" ht="12.75">
      <c r="A2414" s="1" t="s">
        <v>3237</v>
      </c>
      <c r="B2414" s="1" t="s">
        <v>1575</v>
      </c>
    </row>
    <row r="2415" spans="1:14" customHeight="1" ht="12.75">
      <c r="A2415" s="1" t="s">
        <v>3238</v>
      </c>
      <c r="B2415" s="1" t="s">
        <v>1576</v>
      </c>
    </row>
    <row r="2416" spans="1:14" customHeight="1" ht="12.75">
      <c r="A2416" s="1" t="s">
        <v>3239</v>
      </c>
      <c r="B2416" s="1" t="s">
        <v>1577</v>
      </c>
    </row>
    <row r="2417" spans="1:14" customHeight="1" ht="12.75">
      <c r="A2417" s="1" t="s">
        <v>3240</v>
      </c>
      <c r="B2417" s="1" t="s">
        <v>3342</v>
      </c>
    </row>
    <row r="2418" spans="1:14" customHeight="1" ht="12.75">
      <c r="A2418" s="1" t="s">
        <v>3240</v>
      </c>
      <c r="B2418" s="1" t="s">
        <v>1578</v>
      </c>
    </row>
    <row r="2419" spans="1:14" customHeight="1" ht="12.75">
      <c r="A2419" s="1" t="s">
        <v>3241</v>
      </c>
      <c r="B2419" s="1" t="s">
        <v>1579</v>
      </c>
    </row>
    <row r="2420" spans="1:14" customHeight="1" ht="12.75">
      <c r="A2420" s="1" t="s">
        <v>3242</v>
      </c>
      <c r="B2420" s="1" t="s">
        <v>1580</v>
      </c>
    </row>
    <row r="2421" spans="1:14" customHeight="1" ht="12.75">
      <c r="A2421" s="1" t="s">
        <v>3243</v>
      </c>
      <c r="B2421" s="1" t="s">
        <v>1581</v>
      </c>
    </row>
    <row r="2422" spans="1:14" customHeight="1" ht="12.75">
      <c r="A2422" s="1" t="s">
        <v>3244</v>
      </c>
      <c r="B2422" s="1" t="s">
        <v>1582</v>
      </c>
    </row>
    <row r="2423" spans="1:14" customHeight="1" ht="12.75">
      <c r="A2423" s="1" t="s">
        <v>3245</v>
      </c>
      <c r="B2423" s="1" t="s">
        <v>1583</v>
      </c>
    </row>
    <row r="2424" spans="1:14" customHeight="1" ht="12.75">
      <c r="A2424" s="1" t="s">
        <v>3246</v>
      </c>
      <c r="B2424" s="1" t="s">
        <v>3343</v>
      </c>
    </row>
    <row r="2425" spans="1:14" customHeight="1" ht="12.75">
      <c r="A2425" s="1" t="s">
        <v>3246</v>
      </c>
      <c r="B2425" s="1" t="s">
        <v>3344</v>
      </c>
    </row>
    <row r="2426" spans="1:14" customHeight="1" ht="12.75">
      <c r="A2426" s="1" t="s">
        <v>3246</v>
      </c>
      <c r="B2426" s="1" t="s">
        <v>3345</v>
      </c>
    </row>
    <row r="2427" spans="1:14" customHeight="1" ht="12.75">
      <c r="A2427" s="1" t="s">
        <v>3246</v>
      </c>
      <c r="B2427" s="1" t="s">
        <v>3346</v>
      </c>
    </row>
    <row r="2428" spans="1:14" customHeight="1" ht="12.75">
      <c r="A2428" s="1" t="s">
        <v>3246</v>
      </c>
      <c r="B2428" s="1" t="s">
        <v>3347</v>
      </c>
    </row>
    <row r="2429" spans="1:14" customHeight="1" ht="12.75">
      <c r="A2429" s="1" t="s">
        <v>3246</v>
      </c>
      <c r="B2429" s="1" t="s">
        <v>3348</v>
      </c>
    </row>
    <row r="2430" spans="1:14" customHeight="1" ht="12.75">
      <c r="A2430" s="1" t="s">
        <v>3246</v>
      </c>
      <c r="B2430" s="1" t="s">
        <v>3350</v>
      </c>
    </row>
    <row r="2431" spans="1:14" customHeight="1" ht="12.75">
      <c r="A2431" s="1" t="s">
        <v>3246</v>
      </c>
      <c r="B2431" s="1" t="s">
        <v>3352</v>
      </c>
    </row>
    <row r="2432" spans="1:14" customHeight="1" ht="12.75">
      <c r="A2432" s="1" t="s">
        <v>3246</v>
      </c>
      <c r="B2432" s="1" t="s">
        <v>3353</v>
      </c>
    </row>
    <row r="2433" spans="1:14" customHeight="1" ht="12.75">
      <c r="A2433" s="1" t="s">
        <v>3246</v>
      </c>
      <c r="B2433" s="1" t="s">
        <v>3354</v>
      </c>
    </row>
    <row r="2434" spans="1:14" customHeight="1" ht="12.75">
      <c r="A2434" s="1" t="s">
        <v>3246</v>
      </c>
      <c r="B2434" s="1" t="s">
        <v>3355</v>
      </c>
    </row>
    <row r="2435" spans="1:14" customHeight="1" ht="12.75">
      <c r="A2435" s="1" t="s">
        <v>3246</v>
      </c>
      <c r="B2435" s="1" t="s">
        <v>3356</v>
      </c>
    </row>
    <row r="2436" spans="1:14" customHeight="1" ht="12.75">
      <c r="A2436" s="1" t="s">
        <v>3246</v>
      </c>
      <c r="B2436" s="1" t="s">
        <v>3358</v>
      </c>
    </row>
    <row r="2437" spans="1:14" customHeight="1" ht="12.75">
      <c r="A2437" s="1" t="s">
        <v>3246</v>
      </c>
      <c r="B2437" s="1" t="s">
        <v>3360</v>
      </c>
    </row>
    <row r="2438" spans="1:14" customHeight="1" ht="12.75">
      <c r="A2438" s="1" t="s">
        <v>3246</v>
      </c>
      <c r="B2438" s="1" t="s">
        <v>3361</v>
      </c>
    </row>
    <row r="2439" spans="1:14" customHeight="1" ht="12.75">
      <c r="A2439" s="1" t="s">
        <v>3246</v>
      </c>
      <c r="B2439" s="1" t="s">
        <v>1584</v>
      </c>
    </row>
    <row r="2440" spans="1:14" customHeight="1" ht="12.75">
      <c r="A2440" s="1" t="s">
        <v>3247</v>
      </c>
      <c r="B2440" s="1" t="s">
        <v>1585</v>
      </c>
    </row>
    <row r="2441" spans="1:14" customHeight="1" ht="12.75">
      <c r="A2441" s="1" t="s">
        <v>3248</v>
      </c>
      <c r="B2441" s="1" t="s">
        <v>3283</v>
      </c>
    </row>
    <row r="2442" spans="1:14" customHeight="1" ht="12.75">
      <c r="A2442" s="1" t="s">
        <v>3248</v>
      </c>
      <c r="B2442" s="1" t="s">
        <v>3289</v>
      </c>
    </row>
    <row r="2443" spans="1:14" customHeight="1" ht="12.75">
      <c r="A2443" s="1" t="s">
        <v>3248</v>
      </c>
      <c r="B2443" s="1" t="s">
        <v>3292</v>
      </c>
    </row>
    <row r="2444" spans="1:14" customHeight="1" ht="12.75">
      <c r="A2444" s="1" t="s">
        <v>3248</v>
      </c>
      <c r="B2444" s="1" t="s">
        <v>3293</v>
      </c>
    </row>
    <row r="2445" spans="1:14" customHeight="1" ht="12.75">
      <c r="A2445" s="1" t="s">
        <v>3248</v>
      </c>
      <c r="B2445" s="1" t="s">
        <v>3296</v>
      </c>
    </row>
    <row r="2446" spans="1:14" customHeight="1" ht="12.75">
      <c r="A2446" s="1" t="s">
        <v>3248</v>
      </c>
      <c r="B2446" s="1" t="s">
        <v>3298</v>
      </c>
    </row>
    <row r="2447" spans="1:14" customHeight="1" ht="12.75">
      <c r="A2447" s="1" t="s">
        <v>3248</v>
      </c>
      <c r="B2447" s="1" t="s">
        <v>3300</v>
      </c>
    </row>
    <row r="2448" spans="1:14" customHeight="1" ht="12.75">
      <c r="A2448" s="1" t="s">
        <v>3248</v>
      </c>
      <c r="B2448" s="1" t="s">
        <v>3306</v>
      </c>
    </row>
    <row r="2449" spans="1:14" customHeight="1" ht="12.75">
      <c r="A2449" s="1" t="s">
        <v>3248</v>
      </c>
      <c r="B2449" s="1" t="s">
        <v>3311</v>
      </c>
    </row>
    <row r="2450" spans="1:14" customHeight="1" ht="12.75">
      <c r="A2450" s="1" t="s">
        <v>3248</v>
      </c>
      <c r="B2450" s="1" t="s">
        <v>1586</v>
      </c>
    </row>
    <row r="2451" spans="1:14" customHeight="1" ht="12.75">
      <c r="A2451" s="1" t="s">
        <v>3249</v>
      </c>
      <c r="B2451" s="1" t="s">
        <v>3351</v>
      </c>
    </row>
    <row r="2452" spans="1:14" customHeight="1" ht="12.75">
      <c r="A2452" s="1" t="s">
        <v>3249</v>
      </c>
      <c r="B2452" s="1" t="s">
        <v>1587</v>
      </c>
    </row>
    <row r="2453" spans="1:14" customHeight="1" ht="12.75">
      <c r="A2453" s="1" t="s">
        <v>3250</v>
      </c>
      <c r="B2453" s="1" t="s">
        <v>3291</v>
      </c>
    </row>
    <row r="2454" spans="1:14" customHeight="1" ht="12.75">
      <c r="A2454" s="1" t="s">
        <v>3250</v>
      </c>
      <c r="B2454" s="1" t="s">
        <v>3307</v>
      </c>
    </row>
    <row r="2455" spans="1:14" customHeight="1" ht="12.75">
      <c r="A2455" s="1" t="s">
        <v>3250</v>
      </c>
      <c r="B2455" s="1" t="s">
        <v>3323</v>
      </c>
    </row>
    <row r="2456" spans="1:14" customHeight="1" ht="12.75">
      <c r="A2456" s="1" t="s">
        <v>3250</v>
      </c>
      <c r="B2456" s="1" t="s">
        <v>3326</v>
      </c>
    </row>
    <row r="2457" spans="1:14" customHeight="1" ht="12.75">
      <c r="A2457" s="1" t="s">
        <v>3250</v>
      </c>
      <c r="B2457" s="1" t="s">
        <v>1588</v>
      </c>
    </row>
    <row r="2458" spans="1:14" customHeight="1" ht="12.75">
      <c r="A2458" s="1" t="s">
        <v>3251</v>
      </c>
      <c r="B2458" s="1" t="s">
        <v>3281</v>
      </c>
    </row>
    <row r="2459" spans="1:14" customHeight="1" ht="12.75">
      <c r="A2459" s="1" t="s">
        <v>3251</v>
      </c>
      <c r="B2459" s="1" t="s">
        <v>3282</v>
      </c>
    </row>
    <row r="2460" spans="1:14" customHeight="1" ht="12.75">
      <c r="A2460" s="1" t="s">
        <v>3251</v>
      </c>
      <c r="B2460" s="1" t="s">
        <v>3290</v>
      </c>
    </row>
    <row r="2461" spans="1:14" customHeight="1" ht="12.75">
      <c r="A2461" s="1" t="s">
        <v>3251</v>
      </c>
      <c r="B2461" s="1" t="s">
        <v>3297</v>
      </c>
    </row>
    <row r="2462" spans="1:14" customHeight="1" ht="12.75">
      <c r="A2462" s="1" t="s">
        <v>3251</v>
      </c>
      <c r="B2462" s="1" t="s">
        <v>3302</v>
      </c>
    </row>
    <row r="2463" spans="1:14" customHeight="1" ht="12.75">
      <c r="A2463" s="1" t="s">
        <v>3251</v>
      </c>
      <c r="B2463" s="1" t="s">
        <v>3305</v>
      </c>
    </row>
    <row r="2464" spans="1:14" customHeight="1" ht="12.75">
      <c r="A2464" s="1" t="s">
        <v>3251</v>
      </c>
      <c r="B2464" s="1" t="s">
        <v>3308</v>
      </c>
    </row>
    <row r="2465" spans="1:14" customHeight="1" ht="12.75">
      <c r="A2465" s="1" t="s">
        <v>3251</v>
      </c>
      <c r="B2465" s="1" t="s">
        <v>3318</v>
      </c>
    </row>
    <row r="2466" spans="1:14" customHeight="1" ht="12.75">
      <c r="A2466" s="1" t="s">
        <v>3251</v>
      </c>
      <c r="B2466" s="1" t="s">
        <v>3322</v>
      </c>
    </row>
    <row r="2467" spans="1:14" customHeight="1" ht="12.75">
      <c r="A2467" s="1" t="s">
        <v>3251</v>
      </c>
      <c r="B2467" s="1" t="s">
        <v>3328</v>
      </c>
    </row>
    <row r="2468" spans="1:14" customHeight="1" ht="12.75">
      <c r="A2468" s="1" t="s">
        <v>3251</v>
      </c>
      <c r="B2468" s="1" t="s">
        <v>3330</v>
      </c>
    </row>
    <row r="2469" spans="1:14" customHeight="1" ht="12.75">
      <c r="A2469" s="1" t="s">
        <v>3251</v>
      </c>
      <c r="B2469" s="1" t="s">
        <v>3331</v>
      </c>
    </row>
    <row r="2470" spans="1:14" customHeight="1" ht="12.75">
      <c r="A2470" s="1" t="s">
        <v>3251</v>
      </c>
      <c r="B2470" s="1" t="s">
        <v>3333</v>
      </c>
    </row>
    <row r="2471" spans="1:14" customHeight="1" ht="12.75">
      <c r="A2471" s="1" t="s">
        <v>3251</v>
      </c>
      <c r="B2471" s="1" t="s">
        <v>3339</v>
      </c>
    </row>
    <row r="2472" spans="1:14" customHeight="1" ht="12.75">
      <c r="A2472" s="1" t="s">
        <v>3251</v>
      </c>
      <c r="B2472" s="1" t="s">
        <v>1589</v>
      </c>
    </row>
    <row r="2473" spans="1:14" customHeight="1" ht="12.75">
      <c r="A2473" s="1" t="s">
        <v>3252</v>
      </c>
      <c r="B2473" s="1" t="s">
        <v>3299</v>
      </c>
    </row>
    <row r="2474" spans="1:14" customHeight="1" ht="12.75">
      <c r="A2474" s="1" t="s">
        <v>3252</v>
      </c>
      <c r="B2474" s="1" t="s">
        <v>3313</v>
      </c>
    </row>
    <row r="2475" spans="1:14" customHeight="1" ht="12.75">
      <c r="A2475" s="1" t="s">
        <v>3252</v>
      </c>
      <c r="B2475" s="1" t="s">
        <v>1590</v>
      </c>
    </row>
    <row r="2476" spans="1:14" customHeight="1" ht="12.75">
      <c r="A2476" s="1" t="s">
        <v>3253</v>
      </c>
      <c r="B2476" s="1" t="s">
        <v>3279</v>
      </c>
    </row>
    <row r="2477" spans="1:14" customHeight="1" ht="12.75">
      <c r="A2477" s="1" t="s">
        <v>3253</v>
      </c>
      <c r="B2477" s="1" t="s">
        <v>1591</v>
      </c>
    </row>
    <row r="2478" spans="1:14" customHeight="1" ht="12.75">
      <c r="A2478" s="1" t="s">
        <v>3254</v>
      </c>
      <c r="B2478" s="1" t="s">
        <v>3277</v>
      </c>
    </row>
    <row r="2479" spans="1:14" customHeight="1" ht="12.75">
      <c r="A2479" s="1" t="s">
        <v>3254</v>
      </c>
      <c r="B2479" s="1" t="s">
        <v>3278</v>
      </c>
    </row>
    <row r="2480" spans="1:14" customHeight="1" ht="12.75">
      <c r="A2480" s="1" t="s">
        <v>3254</v>
      </c>
      <c r="B2480" s="1" t="s">
        <v>3284</v>
      </c>
    </row>
    <row r="2481" spans="1:14" customHeight="1" ht="12.75">
      <c r="A2481" s="1" t="s">
        <v>3254</v>
      </c>
      <c r="B2481" s="1" t="s">
        <v>3285</v>
      </c>
    </row>
    <row r="2482" spans="1:14" customHeight="1" ht="12.75">
      <c r="A2482" s="1" t="s">
        <v>3254</v>
      </c>
      <c r="B2482" s="1" t="s">
        <v>3287</v>
      </c>
    </row>
    <row r="2483" spans="1:14" customHeight="1" ht="12.75">
      <c r="A2483" s="1" t="s">
        <v>3254</v>
      </c>
      <c r="B2483" s="1" t="s">
        <v>3288</v>
      </c>
    </row>
    <row r="2484" spans="1:14" customHeight="1" ht="12.75">
      <c r="A2484" s="1" t="s">
        <v>3254</v>
      </c>
      <c r="B2484" s="1" t="s">
        <v>3294</v>
      </c>
    </row>
    <row r="2485" spans="1:14" customHeight="1" ht="12.75">
      <c r="A2485" s="1" t="s">
        <v>3254</v>
      </c>
      <c r="B2485" s="1" t="s">
        <v>3295</v>
      </c>
    </row>
    <row r="2486" spans="1:14" customHeight="1" ht="12.75">
      <c r="A2486" s="1" t="s">
        <v>3254</v>
      </c>
      <c r="B2486" s="1" t="s">
        <v>3301</v>
      </c>
    </row>
    <row r="2487" spans="1:14" customHeight="1" ht="12.75">
      <c r="A2487" s="1" t="s">
        <v>3254</v>
      </c>
      <c r="B2487" s="1" t="s">
        <v>3303</v>
      </c>
    </row>
    <row r="2488" spans="1:14" customHeight="1" ht="12.75">
      <c r="A2488" s="1" t="s">
        <v>3254</v>
      </c>
      <c r="B2488" s="1" t="s">
        <v>3309</v>
      </c>
    </row>
    <row r="2489" spans="1:14" customHeight="1" ht="12.75">
      <c r="A2489" s="1" t="s">
        <v>3254</v>
      </c>
      <c r="B2489" s="1" t="s">
        <v>3310</v>
      </c>
    </row>
    <row r="2490" spans="1:14" customHeight="1" ht="12.75">
      <c r="A2490" s="1" t="s">
        <v>3254</v>
      </c>
      <c r="B2490" s="1" t="s">
        <v>3312</v>
      </c>
    </row>
    <row r="2491" spans="1:14" customHeight="1" ht="12.75">
      <c r="A2491" s="1" t="s">
        <v>3254</v>
      </c>
      <c r="B2491" s="1" t="s">
        <v>3314</v>
      </c>
    </row>
    <row r="2492" spans="1:14" customHeight="1" ht="12.75">
      <c r="A2492" s="1" t="s">
        <v>3254</v>
      </c>
      <c r="B2492" s="1" t="s">
        <v>3315</v>
      </c>
    </row>
    <row r="2493" spans="1:14" customHeight="1" ht="12.75">
      <c r="A2493" s="1" t="s">
        <v>3254</v>
      </c>
      <c r="B2493" s="1" t="s">
        <v>3316</v>
      </c>
    </row>
    <row r="2494" spans="1:14" customHeight="1" ht="12.75">
      <c r="A2494" s="1" t="s">
        <v>3254</v>
      </c>
      <c r="B2494" s="1" t="s">
        <v>3320</v>
      </c>
    </row>
    <row r="2495" spans="1:14" customHeight="1" ht="12.75">
      <c r="A2495" s="1" t="s">
        <v>3254</v>
      </c>
      <c r="B2495" s="1" t="s">
        <v>3321</v>
      </c>
    </row>
    <row r="2496" spans="1:14" customHeight="1" ht="12.75">
      <c r="A2496" s="1" t="s">
        <v>3254</v>
      </c>
      <c r="B2496" s="1" t="s">
        <v>3325</v>
      </c>
    </row>
    <row r="2497" spans="1:14" customHeight="1" ht="12.75">
      <c r="A2497" s="1" t="s">
        <v>3254</v>
      </c>
      <c r="B2497" s="1" t="s">
        <v>3332</v>
      </c>
    </row>
    <row r="2498" spans="1:14" customHeight="1" ht="12.75">
      <c r="A2498" s="1" t="s">
        <v>3254</v>
      </c>
      <c r="B2498" s="1" t="s">
        <v>3336</v>
      </c>
    </row>
    <row r="2499" spans="1:14" customHeight="1" ht="12.75">
      <c r="A2499" s="1" t="s">
        <v>3254</v>
      </c>
      <c r="B2499" s="1" t="s">
        <v>3340</v>
      </c>
    </row>
    <row r="2500" spans="1:14" customHeight="1" ht="12.75">
      <c r="A2500" s="1" t="s">
        <v>3254</v>
      </c>
      <c r="B2500" s="1" t="s">
        <v>3341</v>
      </c>
    </row>
    <row r="2501" spans="1:14" customHeight="1" ht="12.75">
      <c r="A2501" s="1" t="s">
        <v>3254</v>
      </c>
      <c r="B2501" s="1" t="s">
        <v>1592</v>
      </c>
    </row>
    <row r="2502" spans="1:14" customHeight="1" ht="12.75">
      <c r="A2502" s="1" t="s">
        <v>3255</v>
      </c>
      <c r="B2502" s="1" t="s">
        <v>3286</v>
      </c>
    </row>
    <row r="2503" spans="1:14" customHeight="1" ht="12.75">
      <c r="A2503" s="1" t="s">
        <v>3255</v>
      </c>
      <c r="B2503" s="1" t="s">
        <v>1593</v>
      </c>
    </row>
    <row r="2504" spans="1:14" customHeight="1" ht="12.75">
      <c r="A2504" s="1" t="s">
        <v>3256</v>
      </c>
      <c r="B2504" s="1" t="s">
        <v>3357</v>
      </c>
    </row>
    <row r="2505" spans="1:14" customHeight="1" ht="12.75">
      <c r="A2505" s="1" t="s">
        <v>3256</v>
      </c>
      <c r="B2505" s="1" t="s">
        <v>1594</v>
      </c>
    </row>
    <row r="2506" spans="1:14" customHeight="1" ht="12.75">
      <c r="A2506" s="1" t="s">
        <v>3257</v>
      </c>
      <c r="B2506" s="1" t="s">
        <v>1595</v>
      </c>
    </row>
    <row r="2507" spans="1:14" customHeight="1" ht="12.75">
      <c r="A2507" s="1" t="s">
        <v>3258</v>
      </c>
      <c r="B2507" s="1" t="s">
        <v>1596</v>
      </c>
    </row>
    <row r="2508" spans="1:14" customHeight="1" ht="12.75">
      <c r="A2508" s="1" t="s">
        <v>3259</v>
      </c>
      <c r="B2508" s="1" t="s">
        <v>3334</v>
      </c>
    </row>
    <row r="2509" spans="1:14" customHeight="1" ht="12.75">
      <c r="A2509" s="1" t="s">
        <v>3259</v>
      </c>
      <c r="B2509" s="1" t="s">
        <v>1597</v>
      </c>
    </row>
    <row r="2510" spans="1:14" customHeight="1" ht="12.75">
      <c r="A2510" s="1" t="s">
        <v>3260</v>
      </c>
      <c r="B2510" s="1" t="s">
        <v>3377</v>
      </c>
    </row>
    <row r="2511" spans="1:14" customHeight="1" ht="12.75">
      <c r="A2511" s="1" t="s">
        <v>3261</v>
      </c>
      <c r="B2511" s="1" t="s">
        <v>3327</v>
      </c>
    </row>
    <row r="2512" spans="1:14" customHeight="1" ht="12.75">
      <c r="A2512" s="1" t="s">
        <v>3261</v>
      </c>
      <c r="B2512" s="1" t="s">
        <v>3378</v>
      </c>
    </row>
    <row r="2513" spans="1:14" customHeight="1" ht="12.75">
      <c r="A2513" s="1" t="s">
        <v>3262</v>
      </c>
      <c r="B2513" s="1" t="s">
        <v>3280</v>
      </c>
    </row>
    <row r="2514" spans="1:14" customHeight="1" ht="12.75">
      <c r="A2514" s="1" t="s">
        <v>3262</v>
      </c>
      <c r="B2514" s="1" t="s">
        <v>3319</v>
      </c>
    </row>
    <row r="2515" spans="1:14" customHeight="1" ht="12.75">
      <c r="A2515" s="1" t="s">
        <v>3262</v>
      </c>
      <c r="B2515" s="1" t="s">
        <v>3324</v>
      </c>
    </row>
    <row r="2516" spans="1:14" customHeight="1" ht="12.75">
      <c r="A2516" s="1" t="s">
        <v>3262</v>
      </c>
      <c r="B2516" s="1" t="s">
        <v>3329</v>
      </c>
    </row>
    <row r="2517" spans="1:14" customHeight="1" ht="12.75">
      <c r="A2517" s="1" t="s">
        <v>3262</v>
      </c>
      <c r="B2517" s="1" t="s">
        <v>3335</v>
      </c>
    </row>
    <row r="2518" spans="1:14" customHeight="1" ht="12.75">
      <c r="A2518" s="1" t="s">
        <v>3262</v>
      </c>
      <c r="B2518" s="1" t="s">
        <v>3337</v>
      </c>
    </row>
    <row r="2519" spans="1:14" customHeight="1" ht="12.75">
      <c r="A2519" s="1" t="s">
        <v>3262</v>
      </c>
      <c r="B2519" s="1" t="s">
        <v>3379</v>
      </c>
    </row>
    <row r="2520" spans="1:14" customHeight="1" ht="12.75">
      <c r="A2520" s="1" t="s">
        <v>3263</v>
      </c>
      <c r="B2520" s="1" t="s">
        <v>3380</v>
      </c>
    </row>
    <row r="2521" spans="1:14" customHeight="1" ht="12.75">
      <c r="A2521" s="1" t="s">
        <v>3264</v>
      </c>
      <c r="B2521" s="1" t="s">
        <v>3304</v>
      </c>
    </row>
    <row r="2522" spans="1:14" customHeight="1" ht="12.75">
      <c r="A2522" s="1" t="s">
        <v>3264</v>
      </c>
      <c r="B2522" s="1" t="s">
        <v>3338</v>
      </c>
    </row>
    <row r="2523" spans="1:14" customHeight="1" ht="12.75">
      <c r="A2523" s="1" t="s">
        <v>3264</v>
      </c>
      <c r="B2523" s="1" t="s">
        <v>3381</v>
      </c>
    </row>
    <row r="2524" spans="1:14" customHeight="1" ht="12.75">
      <c r="A2524" s="1" t="s">
        <v>3265</v>
      </c>
      <c r="B2524" s="1" t="s">
        <v>3382</v>
      </c>
    </row>
    <row r="2525" spans="1:14" customHeight="1" ht="12.75">
      <c r="A2525" s="1" t="s">
        <v>3266</v>
      </c>
      <c r="B2525" s="1" t="s">
        <v>3317</v>
      </c>
    </row>
    <row r="2526" spans="1:14" customHeight="1" ht="12.75">
      <c r="A2526" s="1" t="s">
        <v>3266</v>
      </c>
      <c r="B2526" s="1" t="s">
        <v>3383</v>
      </c>
    </row>
    <row r="2527" spans="1:14" customHeight="1" ht="12.75">
      <c r="A2527" s="1" t="s">
        <v>3267</v>
      </c>
      <c r="B2527" s="1" t="s">
        <v>3384</v>
      </c>
    </row>
    <row r="2528" spans="1:14" customHeight="1" ht="12.75">
      <c r="A2528" s="1" t="s">
        <v>3268</v>
      </c>
      <c r="B2528" s="1" t="s">
        <v>3385</v>
      </c>
    </row>
    <row r="2529" spans="1:14" customHeight="1" ht="12.75">
      <c r="A2529" s="1" t="s">
        <v>3269</v>
      </c>
      <c r="B2529" s="1" t="s">
        <v>3386</v>
      </c>
    </row>
    <row r="2530" spans="1:14" customHeight="1" ht="12.75">
      <c r="A2530" s="1" t="s">
        <v>3270</v>
      </c>
      <c r="B2530" s="1" t="s">
        <v>3387</v>
      </c>
    </row>
    <row r="2531" spans="1:14" customHeight="1" ht="12.75">
      <c r="A2531" s="1" t="s">
        <v>3271</v>
      </c>
      <c r="B2531" s="1" t="s">
        <v>3388</v>
      </c>
    </row>
    <row r="2532" spans="1:14" customHeight="1" ht="12.75">
      <c r="A2532" s="1" t="s">
        <v>3272</v>
      </c>
      <c r="B2532" s="1" t="s">
        <v>3389</v>
      </c>
    </row>
    <row r="2533" spans="1:14" customHeight="1" ht="12.75">
      <c r="A2533" s="1" t="s">
        <v>3273</v>
      </c>
      <c r="B2533" s="1" t="s">
        <v>3304</v>
      </c>
    </row>
    <row r="2534" spans="1:14" customHeight="1" ht="12.75">
      <c r="A2534" s="1" t="s">
        <v>3273</v>
      </c>
      <c r="B2534" s="1" t="s">
        <v>3317</v>
      </c>
    </row>
    <row r="2535" spans="1:14" customHeight="1" ht="12.75">
      <c r="A2535" s="1" t="s">
        <v>3273</v>
      </c>
      <c r="B2535" s="1" t="s">
        <v>3324</v>
      </c>
    </row>
    <row r="2536" spans="1:14" customHeight="1" ht="12.75">
      <c r="A2536" s="1" t="s">
        <v>3273</v>
      </c>
      <c r="B2536" s="1" t="s">
        <v>3327</v>
      </c>
    </row>
    <row r="2537" spans="1:14" customHeight="1" ht="12.75">
      <c r="A2537" s="1" t="s">
        <v>3273</v>
      </c>
      <c r="B2537" s="1" t="s">
        <v>3330</v>
      </c>
    </row>
    <row r="2538" spans="1:14" customHeight="1" ht="12.75">
      <c r="A2538" s="1" t="s">
        <v>3273</v>
      </c>
      <c r="B2538" s="1" t="s">
        <v>3334</v>
      </c>
    </row>
    <row r="2539" spans="1:14" customHeight="1" ht="12.75">
      <c r="A2539" s="1" t="s">
        <v>3273</v>
      </c>
      <c r="B2539" s="1" t="s">
        <v>3338</v>
      </c>
    </row>
    <row r="2540" spans="1:14" customHeight="1" ht="12.75">
      <c r="A2540" s="1" t="s">
        <v>3273</v>
      </c>
      <c r="B2540" s="1" t="s">
        <v>3343</v>
      </c>
    </row>
    <row r="2541" spans="1:14" customHeight="1" ht="12.75">
      <c r="A2541" s="1" t="s">
        <v>3273</v>
      </c>
      <c r="B2541" s="1" t="s">
        <v>3344</v>
      </c>
    </row>
    <row r="2542" spans="1:14" customHeight="1" ht="12.75">
      <c r="A2542" s="1" t="s">
        <v>3273</v>
      </c>
      <c r="B2542" s="1" t="s">
        <v>3345</v>
      </c>
    </row>
    <row r="2543" spans="1:14" customHeight="1" ht="12.75">
      <c r="A2543" s="1" t="s">
        <v>3273</v>
      </c>
      <c r="B2543" s="1" t="s">
        <v>3346</v>
      </c>
    </row>
    <row r="2544" spans="1:14" customHeight="1" ht="12.75">
      <c r="A2544" s="1" t="s">
        <v>3273</v>
      </c>
      <c r="B2544" s="1" t="s">
        <v>3347</v>
      </c>
    </row>
    <row r="2545" spans="1:14" customHeight="1" ht="12.75">
      <c r="A2545" s="1" t="s">
        <v>3273</v>
      </c>
      <c r="B2545" s="1" t="s">
        <v>3348</v>
      </c>
    </row>
    <row r="2546" spans="1:14" customHeight="1" ht="12.75">
      <c r="A2546" s="1" t="s">
        <v>3273</v>
      </c>
      <c r="B2546" s="1" t="s">
        <v>3350</v>
      </c>
    </row>
    <row r="2547" spans="1:14" customHeight="1" ht="12.75">
      <c r="A2547" s="1" t="s">
        <v>3273</v>
      </c>
      <c r="B2547" s="1" t="s">
        <v>3351</v>
      </c>
    </row>
    <row r="2548" spans="1:14" customHeight="1" ht="12.75">
      <c r="A2548" s="1" t="s">
        <v>3273</v>
      </c>
      <c r="B2548" s="1" t="s">
        <v>3352</v>
      </c>
    </row>
    <row r="2549" spans="1:14" customHeight="1" ht="12.75">
      <c r="A2549" s="1" t="s">
        <v>3273</v>
      </c>
      <c r="B2549" s="1" t="s">
        <v>3353</v>
      </c>
    </row>
    <row r="2550" spans="1:14" customHeight="1" ht="12.75">
      <c r="A2550" s="1" t="s">
        <v>3273</v>
      </c>
      <c r="B2550" s="1" t="s">
        <v>3354</v>
      </c>
    </row>
    <row r="2551" spans="1:14" customHeight="1" ht="12.75">
      <c r="A2551" s="1" t="s">
        <v>3273</v>
      </c>
      <c r="B2551" s="1" t="s">
        <v>3355</v>
      </c>
    </row>
    <row r="2552" spans="1:14" customHeight="1" ht="12.75">
      <c r="A2552" s="1" t="s">
        <v>3273</v>
      </c>
      <c r="B2552" s="1" t="s">
        <v>3356</v>
      </c>
    </row>
    <row r="2553" spans="1:14" customHeight="1" ht="12.75">
      <c r="A2553" s="1" t="s">
        <v>3273</v>
      </c>
      <c r="B2553" s="1" t="s">
        <v>3358</v>
      </c>
    </row>
    <row r="2554" spans="1:14" customHeight="1" ht="12.75">
      <c r="A2554" s="1" t="s">
        <v>3273</v>
      </c>
      <c r="B2554" s="1" t="s">
        <v>3359</v>
      </c>
    </row>
    <row r="2555" spans="1:14" customHeight="1" ht="12.75">
      <c r="A2555" s="1" t="s">
        <v>3273</v>
      </c>
      <c r="B2555" s="1" t="s">
        <v>3360</v>
      </c>
    </row>
    <row r="2556" spans="1:14" customHeight="1" ht="12.75">
      <c r="A2556" s="1" t="s">
        <v>3273</v>
      </c>
      <c r="B2556" s="1" t="s">
        <v>3361</v>
      </c>
    </row>
    <row r="2557" spans="1:14" customHeight="1" ht="12.75">
      <c r="A2557" s="1" t="s">
        <v>3273</v>
      </c>
      <c r="B2557" s="1" t="s">
        <v>3390</v>
      </c>
    </row>
    <row r="2558" spans="1:14" customHeight="1" ht="12.75">
      <c r="A2558" s="1" t="s">
        <v>3274</v>
      </c>
      <c r="B2558" s="1" t="s">
        <v>3280</v>
      </c>
    </row>
    <row r="2559" spans="1:14" customHeight="1" ht="12.75">
      <c r="A2559" s="1" t="s">
        <v>3274</v>
      </c>
      <c r="B2559" s="1" t="s">
        <v>3281</v>
      </c>
    </row>
    <row r="2560" spans="1:14" customHeight="1" ht="12.75">
      <c r="A2560" s="1" t="s">
        <v>3274</v>
      </c>
      <c r="B2560" s="1" t="s">
        <v>3282</v>
      </c>
    </row>
    <row r="2561" spans="1:14" customHeight="1" ht="12.75">
      <c r="A2561" s="1" t="s">
        <v>3274</v>
      </c>
      <c r="B2561" s="1" t="s">
        <v>3283</v>
      </c>
    </row>
    <row r="2562" spans="1:14" customHeight="1" ht="12.75">
      <c r="A2562" s="1" t="s">
        <v>3274</v>
      </c>
      <c r="B2562" s="1" t="s">
        <v>3289</v>
      </c>
    </row>
    <row r="2563" spans="1:14" customHeight="1" ht="12.75">
      <c r="A2563" s="1" t="s">
        <v>3274</v>
      </c>
      <c r="B2563" s="1" t="s">
        <v>3290</v>
      </c>
    </row>
    <row r="2564" spans="1:14" customHeight="1" ht="12.75">
      <c r="A2564" s="1" t="s">
        <v>3274</v>
      </c>
      <c r="B2564" s="1" t="s">
        <v>3291</v>
      </c>
    </row>
    <row r="2565" spans="1:14" customHeight="1" ht="12.75">
      <c r="A2565" s="1" t="s">
        <v>3274</v>
      </c>
      <c r="B2565" s="1" t="s">
        <v>3292</v>
      </c>
    </row>
    <row r="2566" spans="1:14" customHeight="1" ht="12.75">
      <c r="A2566" s="1" t="s">
        <v>3274</v>
      </c>
      <c r="B2566" s="1" t="s">
        <v>3293</v>
      </c>
    </row>
    <row r="2567" spans="1:14" customHeight="1" ht="12.75">
      <c r="A2567" s="1" t="s">
        <v>3274</v>
      </c>
      <c r="B2567" s="1" t="s">
        <v>3296</v>
      </c>
    </row>
    <row r="2568" spans="1:14" customHeight="1" ht="12.75">
      <c r="A2568" s="1" t="s">
        <v>3274</v>
      </c>
      <c r="B2568" s="1" t="s">
        <v>3297</v>
      </c>
    </row>
    <row r="2569" spans="1:14" customHeight="1" ht="12.75">
      <c r="A2569" s="1" t="s">
        <v>3274</v>
      </c>
      <c r="B2569" s="1" t="s">
        <v>3298</v>
      </c>
    </row>
    <row r="2570" spans="1:14" customHeight="1" ht="12.75">
      <c r="A2570" s="1" t="s">
        <v>3274</v>
      </c>
      <c r="B2570" s="1" t="s">
        <v>3300</v>
      </c>
    </row>
    <row r="2571" spans="1:14" customHeight="1" ht="12.75">
      <c r="A2571" s="1" t="s">
        <v>3274</v>
      </c>
      <c r="B2571" s="1" t="s">
        <v>3302</v>
      </c>
    </row>
    <row r="2572" spans="1:14" customHeight="1" ht="12.75">
      <c r="A2572" s="1" t="s">
        <v>3274</v>
      </c>
      <c r="B2572" s="1" t="s">
        <v>3305</v>
      </c>
    </row>
    <row r="2573" spans="1:14" customHeight="1" ht="12.75">
      <c r="A2573" s="1" t="s">
        <v>3274</v>
      </c>
      <c r="B2573" s="1" t="s">
        <v>3306</v>
      </c>
    </row>
    <row r="2574" spans="1:14" customHeight="1" ht="12.75">
      <c r="A2574" s="1" t="s">
        <v>3274</v>
      </c>
      <c r="B2574" s="1" t="s">
        <v>3307</v>
      </c>
    </row>
    <row r="2575" spans="1:14" customHeight="1" ht="12.75">
      <c r="A2575" s="1" t="s">
        <v>3274</v>
      </c>
      <c r="B2575" s="1" t="s">
        <v>3308</v>
      </c>
    </row>
    <row r="2576" spans="1:14" customHeight="1" ht="12.75">
      <c r="A2576" s="1" t="s">
        <v>3274</v>
      </c>
      <c r="B2576" s="1" t="s">
        <v>3311</v>
      </c>
    </row>
    <row r="2577" spans="1:14" customHeight="1" ht="12.75">
      <c r="A2577" s="1" t="s">
        <v>3274</v>
      </c>
      <c r="B2577" s="1" t="s">
        <v>3318</v>
      </c>
    </row>
    <row r="2578" spans="1:14" customHeight="1" ht="12.75">
      <c r="A2578" s="1" t="s">
        <v>3274</v>
      </c>
      <c r="B2578" s="1" t="s">
        <v>3319</v>
      </c>
    </row>
    <row r="2579" spans="1:14" customHeight="1" ht="12.75">
      <c r="A2579" s="1" t="s">
        <v>3274</v>
      </c>
      <c r="B2579" s="1" t="s">
        <v>3322</v>
      </c>
    </row>
    <row r="2580" spans="1:14" customHeight="1" ht="12.75">
      <c r="A2580" s="1" t="s">
        <v>3274</v>
      </c>
      <c r="B2580" s="1" t="s">
        <v>3323</v>
      </c>
    </row>
    <row r="2581" spans="1:14" customHeight="1" ht="12.75">
      <c r="A2581" s="1" t="s">
        <v>3274</v>
      </c>
      <c r="B2581" s="1" t="s">
        <v>3326</v>
      </c>
    </row>
    <row r="2582" spans="1:14" customHeight="1" ht="12.75">
      <c r="A2582" s="1" t="s">
        <v>3274</v>
      </c>
      <c r="B2582" s="1" t="s">
        <v>3328</v>
      </c>
    </row>
    <row r="2583" spans="1:14" customHeight="1" ht="12.75">
      <c r="A2583" s="1" t="s">
        <v>3274</v>
      </c>
      <c r="B2583" s="1" t="s">
        <v>3329</v>
      </c>
    </row>
    <row r="2584" spans="1:14" customHeight="1" ht="12.75">
      <c r="A2584" s="1" t="s">
        <v>3274</v>
      </c>
      <c r="B2584" s="1" t="s">
        <v>3331</v>
      </c>
    </row>
    <row r="2585" spans="1:14" customHeight="1" ht="12.75">
      <c r="A2585" s="1" t="s">
        <v>3274</v>
      </c>
      <c r="B2585" s="1" t="s">
        <v>3333</v>
      </c>
    </row>
    <row r="2586" spans="1:14" customHeight="1" ht="12.75">
      <c r="A2586" s="1" t="s">
        <v>3274</v>
      </c>
      <c r="B2586" s="1" t="s">
        <v>3335</v>
      </c>
    </row>
    <row r="2587" spans="1:14" customHeight="1" ht="12.75">
      <c r="A2587" s="1" t="s">
        <v>3274</v>
      </c>
      <c r="B2587" s="1" t="s">
        <v>3337</v>
      </c>
    </row>
    <row r="2588" spans="1:14" customHeight="1" ht="12.75">
      <c r="A2588" s="1" t="s">
        <v>3274</v>
      </c>
      <c r="B2588" s="1" t="s">
        <v>3339</v>
      </c>
    </row>
    <row r="2589" spans="1:14" customHeight="1" ht="12.75">
      <c r="A2589" s="1" t="s">
        <v>3274</v>
      </c>
      <c r="B2589" s="1" t="s">
        <v>3349</v>
      </c>
    </row>
    <row r="2590" spans="1:14" customHeight="1" ht="12.75">
      <c r="A2590" s="1" t="s">
        <v>3274</v>
      </c>
      <c r="B2590" s="1" t="s">
        <v>3357</v>
      </c>
    </row>
    <row r="2591" spans="1:14" customHeight="1" ht="12.75">
      <c r="A2591" s="1" t="s">
        <v>3274</v>
      </c>
      <c r="B2591" s="1" t="s">
        <v>3391</v>
      </c>
    </row>
    <row r="2592" spans="1:14" customHeight="1" ht="12.75">
      <c r="A2592" s="1" t="s">
        <v>3275</v>
      </c>
      <c r="B2592" s="1" t="s">
        <v>3392</v>
      </c>
    </row>
    <row r="2593" spans="1:14" customHeight="1" ht="12.75">
      <c r="A2593" s="1" t="s">
        <v>3276</v>
      </c>
      <c r="B2593" s="1" t="s">
        <v>3393</v>
      </c>
    </row>
    <row r="2594" spans="1:14" customHeight="1" ht="12.75">
      <c r="A2594" s="1" t="s">
        <v>3343</v>
      </c>
      <c r="B2594" s="1" t="s">
        <v>172</v>
      </c>
    </row>
    <row r="2595" spans="1:14" customHeight="1" ht="12.75">
      <c r="A2595" s="1" t="s">
        <v>3344</v>
      </c>
      <c r="B2595" s="1" t="s">
        <v>174</v>
      </c>
    </row>
    <row r="2596" spans="1:14" customHeight="1" ht="12.75">
      <c r="A2596" s="1" t="s">
        <v>3345</v>
      </c>
      <c r="B2596" s="1" t="s">
        <v>175</v>
      </c>
    </row>
    <row r="2597" spans="1:14" customHeight="1" ht="12.75">
      <c r="A2597" s="1" t="s">
        <v>3346</v>
      </c>
      <c r="B2597" s="1" t="s">
        <v>176</v>
      </c>
    </row>
    <row r="2598" spans="1:14" customHeight="1" ht="12.75">
      <c r="A2598" s="1" t="s">
        <v>3347</v>
      </c>
      <c r="B2598" s="1" t="s">
        <v>179</v>
      </c>
    </row>
    <row r="2599" spans="1:14" customHeight="1" ht="12.75">
      <c r="A2599" s="1" t="s">
        <v>3348</v>
      </c>
      <c r="B2599" s="1" t="s">
        <v>180</v>
      </c>
    </row>
    <row r="2600" spans="1:14" customHeight="1" ht="12.75">
      <c r="A2600" s="1" t="s">
        <v>3349</v>
      </c>
      <c r="B2600" s="1" t="s">
        <v>181</v>
      </c>
    </row>
    <row r="2601" spans="1:14" customHeight="1" ht="12.75">
      <c r="A2601" s="1" t="s">
        <v>3350</v>
      </c>
      <c r="B2601" s="1" t="s">
        <v>182</v>
      </c>
    </row>
    <row r="2602" spans="1:14" customHeight="1" ht="12.75">
      <c r="A2602" s="1" t="s">
        <v>3351</v>
      </c>
      <c r="B2602" s="1" t="s">
        <v>183</v>
      </c>
    </row>
    <row r="2603" spans="1:14" customHeight="1" ht="12.75">
      <c r="A2603" s="1" t="s">
        <v>3352</v>
      </c>
      <c r="B2603" s="1" t="s">
        <v>184</v>
      </c>
    </row>
    <row r="2604" spans="1:14" customHeight="1" ht="12.75">
      <c r="A2604" s="1" t="s">
        <v>3353</v>
      </c>
      <c r="B2604" s="1" t="s">
        <v>185</v>
      </c>
    </row>
    <row r="2605" spans="1:14" customHeight="1" ht="12.75">
      <c r="A2605" s="1" t="s">
        <v>3354</v>
      </c>
      <c r="B2605" s="1" t="s">
        <v>200</v>
      </c>
    </row>
    <row r="2606" spans="1:14" customHeight="1" ht="12.75">
      <c r="A2606" s="1" t="s">
        <v>3355</v>
      </c>
      <c r="B2606" s="1" t="s">
        <v>213</v>
      </c>
    </row>
    <row r="2607" spans="1:14" customHeight="1" ht="12.75">
      <c r="A2607" s="1" t="s">
        <v>3356</v>
      </c>
      <c r="B2607" s="1" t="s">
        <v>214</v>
      </c>
    </row>
    <row r="2608" spans="1:14" customHeight="1" ht="12.75">
      <c r="A2608" s="1" t="s">
        <v>3357</v>
      </c>
      <c r="B2608" s="1" t="s">
        <v>215</v>
      </c>
    </row>
    <row r="2609" spans="1:14" customHeight="1" ht="12.75">
      <c r="A2609" s="1" t="s">
        <v>3358</v>
      </c>
      <c r="B2609" s="1" t="s">
        <v>216</v>
      </c>
    </row>
    <row r="2610" spans="1:14" customHeight="1" ht="12.75">
      <c r="A2610" s="1" t="s">
        <v>3359</v>
      </c>
      <c r="B2610" s="1" t="s">
        <v>217</v>
      </c>
    </row>
    <row r="2611" spans="1:14" customHeight="1" ht="12.75">
      <c r="A2611" s="1" t="s">
        <v>3360</v>
      </c>
      <c r="B2611" s="1" t="s">
        <v>218</v>
      </c>
    </row>
    <row r="2612" spans="1:14" customHeight="1" ht="12.75">
      <c r="A2612" s="1" t="s">
        <v>3361</v>
      </c>
      <c r="B2612" s="1" t="s">
        <v>219</v>
      </c>
    </row>
    <row r="2613" spans="1:14" customHeight="1" ht="12.75">
      <c r="A2613" s="1" t="s">
        <v>153</v>
      </c>
      <c r="B2613" s="1" t="s">
        <v>165</v>
      </c>
    </row>
    <row r="2614" spans="1:14" customHeight="1" ht="12.75">
      <c r="A2614" s="1" t="s">
        <v>153</v>
      </c>
      <c r="B2614" s="1" t="s">
        <v>186</v>
      </c>
    </row>
    <row r="2615" spans="1:14" customHeight="1" ht="12.75">
      <c r="A2615" s="1" t="s">
        <v>153</v>
      </c>
      <c r="B2615" s="1" t="s">
        <v>187</v>
      </c>
    </row>
    <row r="2616" spans="1:14" customHeight="1" ht="12.75">
      <c r="A2616" s="1" t="s">
        <v>153</v>
      </c>
      <c r="B2616" s="1" t="s">
        <v>201</v>
      </c>
    </row>
    <row r="2617" spans="1:14" customHeight="1" ht="12.75">
      <c r="A2617" s="1" t="s">
        <v>153</v>
      </c>
      <c r="B2617" s="1" t="s">
        <v>202</v>
      </c>
    </row>
    <row r="2618" spans="1:14" customHeight="1" ht="12.75">
      <c r="A2618" s="1" t="s">
        <v>153</v>
      </c>
      <c r="B2618" s="1" t="s">
        <v>232</v>
      </c>
    </row>
    <row r="2619" spans="1:14" customHeight="1" ht="12.75">
      <c r="A2619" s="1" t="s">
        <v>153</v>
      </c>
      <c r="B2619" s="1" t="s">
        <v>315</v>
      </c>
    </row>
    <row r="2620" spans="1:14" customHeight="1" ht="12.75">
      <c r="A2620" s="1" t="s">
        <v>153</v>
      </c>
      <c r="B2620" s="1" t="s">
        <v>316</v>
      </c>
    </row>
    <row r="2621" spans="1:14" customHeight="1" ht="12.75">
      <c r="A2621" s="1" t="s">
        <v>153</v>
      </c>
      <c r="B2621" s="1" t="s">
        <v>317</v>
      </c>
    </row>
    <row r="2622" spans="1:14" customHeight="1" ht="12.75">
      <c r="A2622" s="1" t="s">
        <v>153</v>
      </c>
      <c r="B2622" s="1" t="s">
        <v>318</v>
      </c>
    </row>
    <row r="2623" spans="1:14" customHeight="1" ht="12.75">
      <c r="A2623" s="1" t="s">
        <v>153</v>
      </c>
      <c r="B2623" s="1" t="s">
        <v>319</v>
      </c>
    </row>
    <row r="2624" spans="1:14" customHeight="1" ht="12.75">
      <c r="A2624" s="1" t="s">
        <v>153</v>
      </c>
      <c r="B2624" s="1" t="s">
        <v>320</v>
      </c>
    </row>
    <row r="2625" spans="1:14" customHeight="1" ht="12.75">
      <c r="A2625" s="1" t="s">
        <v>153</v>
      </c>
      <c r="B2625" s="1" t="s">
        <v>321</v>
      </c>
    </row>
    <row r="2626" spans="1:14" customHeight="1" ht="12.75">
      <c r="A2626" s="1" t="s">
        <v>153</v>
      </c>
      <c r="B2626" s="1" t="s">
        <v>322</v>
      </c>
    </row>
    <row r="2627" spans="1:14" customHeight="1" ht="12.75">
      <c r="A2627" s="1" t="s">
        <v>153</v>
      </c>
      <c r="B2627" s="1" t="s">
        <v>323</v>
      </c>
    </row>
    <row r="2628" spans="1:14" customHeight="1" ht="12.75">
      <c r="A2628" s="1" t="s">
        <v>153</v>
      </c>
      <c r="B2628" s="1" t="s">
        <v>324</v>
      </c>
    </row>
    <row r="2629" spans="1:14" customHeight="1" ht="12.75">
      <c r="A2629" s="1" t="s">
        <v>153</v>
      </c>
      <c r="B2629" s="1" t="s">
        <v>325</v>
      </c>
    </row>
    <row r="2630" spans="1:14" customHeight="1" ht="12.75">
      <c r="A2630" s="1" t="s">
        <v>153</v>
      </c>
      <c r="B2630" s="1" t="s">
        <v>326</v>
      </c>
    </row>
    <row r="2631" spans="1:14" customHeight="1" ht="12.75">
      <c r="A2631" s="1" t="s">
        <v>153</v>
      </c>
      <c r="B2631" s="1" t="s">
        <v>332</v>
      </c>
    </row>
    <row r="2632" spans="1:14" customHeight="1" ht="12.75">
      <c r="A2632" s="1" t="s">
        <v>153</v>
      </c>
      <c r="B2632" s="1" t="s">
        <v>333</v>
      </c>
    </row>
    <row r="2633" spans="1:14" customHeight="1" ht="12.75">
      <c r="A2633" s="1" t="s">
        <v>153</v>
      </c>
      <c r="B2633" s="1" t="s">
        <v>334</v>
      </c>
    </row>
    <row r="2634" spans="1:14" customHeight="1" ht="12.75">
      <c r="A2634" s="1" t="s">
        <v>153</v>
      </c>
      <c r="B2634" s="1" t="s">
        <v>335</v>
      </c>
    </row>
    <row r="2635" spans="1:14" customHeight="1" ht="12.75">
      <c r="A2635" s="1" t="s">
        <v>153</v>
      </c>
      <c r="B2635" s="1" t="s">
        <v>336</v>
      </c>
    </row>
    <row r="2636" spans="1:14" customHeight="1" ht="12.75">
      <c r="A2636" s="1" t="s">
        <v>153</v>
      </c>
      <c r="B2636" s="1" t="s">
        <v>337</v>
      </c>
    </row>
    <row r="2637" spans="1:14" customHeight="1" ht="12.75">
      <c r="A2637" s="1" t="s">
        <v>153</v>
      </c>
      <c r="B2637" s="1" t="s">
        <v>338</v>
      </c>
    </row>
    <row r="2638" spans="1:14" customHeight="1" ht="12.75">
      <c r="A2638" s="1" t="s">
        <v>153</v>
      </c>
      <c r="B2638" s="1" t="s">
        <v>339</v>
      </c>
    </row>
    <row r="2639" spans="1:14" customHeight="1" ht="12.75">
      <c r="A2639" s="1" t="s">
        <v>153</v>
      </c>
      <c r="B2639" s="1" t="s">
        <v>340</v>
      </c>
    </row>
    <row r="2640" spans="1:14" customHeight="1" ht="12.75">
      <c r="A2640" s="1" t="s">
        <v>155</v>
      </c>
      <c r="B2640" s="1" t="s">
        <v>332</v>
      </c>
    </row>
    <row r="2641" spans="1:14" customHeight="1" ht="12.75">
      <c r="A2641" s="1" t="s">
        <v>155</v>
      </c>
      <c r="B2641" s="1" t="s">
        <v>333</v>
      </c>
    </row>
    <row r="2642" spans="1:14" customHeight="1" ht="12.75">
      <c r="A2642" s="1" t="s">
        <v>155</v>
      </c>
      <c r="B2642" s="1" t="s">
        <v>334</v>
      </c>
    </row>
    <row r="2643" spans="1:14" customHeight="1" ht="12.75">
      <c r="A2643" s="1" t="s">
        <v>155</v>
      </c>
      <c r="B2643" s="1" t="s">
        <v>335</v>
      </c>
    </row>
    <row r="2644" spans="1:14" customHeight="1" ht="12.75">
      <c r="A2644" s="1" t="s">
        <v>155</v>
      </c>
      <c r="B2644" s="1" t="s">
        <v>336</v>
      </c>
    </row>
    <row r="2645" spans="1:14" customHeight="1" ht="12.75">
      <c r="A2645" s="1" t="s">
        <v>155</v>
      </c>
      <c r="B2645" s="1" t="s">
        <v>337</v>
      </c>
    </row>
    <row r="2646" spans="1:14" customHeight="1" ht="12.75">
      <c r="A2646" s="1" t="s">
        <v>155</v>
      </c>
      <c r="B2646" s="1" t="s">
        <v>338</v>
      </c>
    </row>
    <row r="2647" spans="1:14" customHeight="1" ht="12.75">
      <c r="A2647" s="1" t="s">
        <v>155</v>
      </c>
      <c r="B2647" s="1" t="s">
        <v>339</v>
      </c>
    </row>
    <row r="2648" spans="1:14" customHeight="1" ht="12.75">
      <c r="A2648" s="1" t="s">
        <v>155</v>
      </c>
      <c r="B2648" s="1" t="s">
        <v>340</v>
      </c>
    </row>
    <row r="2649" spans="1:14" customHeight="1" ht="12.75">
      <c r="A2649" s="1" t="s">
        <v>156</v>
      </c>
      <c r="B2649" s="1" t="s">
        <v>354</v>
      </c>
    </row>
    <row r="2650" spans="1:14" customHeight="1" ht="12.75">
      <c r="A2650" s="1" t="s">
        <v>156</v>
      </c>
      <c r="B2650" s="1" t="s">
        <v>355</v>
      </c>
    </row>
    <row r="2651" spans="1:14" customHeight="1" ht="12.75">
      <c r="A2651" s="1" t="s">
        <v>156</v>
      </c>
      <c r="B2651" s="1" t="s">
        <v>356</v>
      </c>
    </row>
    <row r="2652" spans="1:14" customHeight="1" ht="12.75">
      <c r="A2652" s="1" t="s">
        <v>177</v>
      </c>
      <c r="B2652" s="1" t="s">
        <v>165</v>
      </c>
    </row>
    <row r="2653" spans="1:14" customHeight="1" ht="12.75">
      <c r="A2653" s="1" t="s">
        <v>177</v>
      </c>
      <c r="B2653" s="1" t="s">
        <v>187</v>
      </c>
    </row>
    <row r="2654" spans="1:14" customHeight="1" ht="12.75">
      <c r="A2654" s="1" t="s">
        <v>177</v>
      </c>
      <c r="B2654" s="1" t="s">
        <v>232</v>
      </c>
    </row>
    <row r="2655" spans="1:14" customHeight="1" ht="12.75">
      <c r="A2655" s="1" t="s">
        <v>177</v>
      </c>
      <c r="B2655" s="1" t="s">
        <v>315</v>
      </c>
    </row>
    <row r="2656" spans="1:14" customHeight="1" ht="12.75">
      <c r="A2656" s="1" t="s">
        <v>177</v>
      </c>
      <c r="B2656" s="1" t="s">
        <v>316</v>
      </c>
    </row>
    <row r="2657" spans="1:14" customHeight="1" ht="12.75">
      <c r="A2657" s="1" t="s">
        <v>177</v>
      </c>
      <c r="B2657" s="1" t="s">
        <v>318</v>
      </c>
    </row>
    <row r="2658" spans="1:14" customHeight="1" ht="12.75">
      <c r="A2658" s="1" t="s">
        <v>177</v>
      </c>
      <c r="B2658" s="1" t="s">
        <v>320</v>
      </c>
    </row>
    <row r="2659" spans="1:14" customHeight="1" ht="12.75">
      <c r="A2659" s="1" t="s">
        <v>177</v>
      </c>
      <c r="B2659" s="1" t="s">
        <v>321</v>
      </c>
    </row>
    <row r="2660" spans="1:14" customHeight="1" ht="12.75">
      <c r="A2660" s="1" t="s">
        <v>177</v>
      </c>
      <c r="B2660" s="1" t="s">
        <v>322</v>
      </c>
    </row>
    <row r="2661" spans="1:14" customHeight="1" ht="12.75">
      <c r="A2661" s="1" t="s">
        <v>177</v>
      </c>
      <c r="B2661" s="1" t="s">
        <v>324</v>
      </c>
    </row>
    <row r="2662" spans="1:14" customHeight="1" ht="12.75">
      <c r="A2662" s="1" t="s">
        <v>177</v>
      </c>
      <c r="B2662" s="1" t="s">
        <v>326</v>
      </c>
    </row>
    <row r="2663" spans="1:14" customHeight="1" ht="12.75">
      <c r="A2663" s="1" t="s">
        <v>177</v>
      </c>
      <c r="B2663" s="1" t="s">
        <v>328</v>
      </c>
    </row>
    <row r="2664" spans="1:14" customHeight="1" ht="12.75">
      <c r="A2664" s="1" t="s">
        <v>177</v>
      </c>
      <c r="B2664" s="1" t="s">
        <v>329</v>
      </c>
    </row>
    <row r="2665" spans="1:14" customHeight="1" ht="12.75">
      <c r="A2665" s="1" t="s">
        <v>177</v>
      </c>
      <c r="B2665" s="1" t="s">
        <v>330</v>
      </c>
    </row>
    <row r="2666" spans="1:14" customHeight="1" ht="12.75">
      <c r="A2666" s="1" t="s">
        <v>177</v>
      </c>
      <c r="B2666" s="1" t="s">
        <v>331</v>
      </c>
    </row>
    <row r="2667" spans="1:14" customHeight="1" ht="12.75">
      <c r="A2667" s="1" t="s">
        <v>177</v>
      </c>
      <c r="B2667" s="1" t="s">
        <v>333</v>
      </c>
    </row>
    <row r="2668" spans="1:14" customHeight="1" ht="12.75">
      <c r="A2668" s="1" t="s">
        <v>177</v>
      </c>
      <c r="B2668" s="1" t="s">
        <v>335</v>
      </c>
    </row>
    <row r="2669" spans="1:14" customHeight="1" ht="12.75">
      <c r="A2669" s="1" t="s">
        <v>177</v>
      </c>
      <c r="B2669" s="1" t="s">
        <v>336</v>
      </c>
    </row>
    <row r="2670" spans="1:14" customHeight="1" ht="12.75">
      <c r="A2670" s="1" t="s">
        <v>177</v>
      </c>
      <c r="B2670" s="1" t="s">
        <v>337</v>
      </c>
    </row>
    <row r="2671" spans="1:14" customHeight="1" ht="12.75">
      <c r="A2671" s="1" t="s">
        <v>177</v>
      </c>
      <c r="B2671" s="1" t="s">
        <v>338</v>
      </c>
    </row>
    <row r="2672" spans="1:14" customHeight="1" ht="12.75">
      <c r="A2672" s="1" t="s">
        <v>177</v>
      </c>
      <c r="B2672" s="1" t="s">
        <v>339</v>
      </c>
    </row>
    <row r="2673" spans="1:14" customHeight="1" ht="12.75">
      <c r="A2673" s="1" t="s">
        <v>177</v>
      </c>
      <c r="B2673" s="1" t="s">
        <v>340</v>
      </c>
    </row>
    <row r="2674" spans="1:14" customHeight="1" ht="12.75">
      <c r="A2674" s="1" t="s">
        <v>177</v>
      </c>
      <c r="B2674" s="1" t="s">
        <v>354</v>
      </c>
    </row>
    <row r="2675" spans="1:14" customHeight="1" ht="12.75">
      <c r="A2675" s="1" t="s">
        <v>177</v>
      </c>
      <c r="B2675" s="1" t="s">
        <v>355</v>
      </c>
    </row>
    <row r="2676" spans="1:14" customHeight="1" ht="12.75">
      <c r="A2676" s="1" t="s">
        <v>177</v>
      </c>
      <c r="B2676" s="1" t="s">
        <v>356</v>
      </c>
    </row>
    <row r="2677" spans="1:14" customHeight="1" ht="12.75">
      <c r="A2677" s="1" t="s">
        <v>178</v>
      </c>
      <c r="B2677" s="1" t="s">
        <v>165</v>
      </c>
    </row>
    <row r="2678" spans="1:14" customHeight="1" ht="12.75">
      <c r="A2678" s="1" t="s">
        <v>178</v>
      </c>
      <c r="B2678" s="1" t="s">
        <v>187</v>
      </c>
    </row>
    <row r="2679" spans="1:14" customHeight="1" ht="12.75">
      <c r="A2679" s="1" t="s">
        <v>178</v>
      </c>
      <c r="B2679" s="1" t="s">
        <v>232</v>
      </c>
    </row>
    <row r="2680" spans="1:14" customHeight="1" ht="12.75">
      <c r="A2680" s="1" t="s">
        <v>178</v>
      </c>
      <c r="B2680" s="1" t="s">
        <v>315</v>
      </c>
    </row>
    <row r="2681" spans="1:14" customHeight="1" ht="12.75">
      <c r="A2681" s="1" t="s">
        <v>178</v>
      </c>
      <c r="B2681" s="1" t="s">
        <v>316</v>
      </c>
    </row>
    <row r="2682" spans="1:14" customHeight="1" ht="12.75">
      <c r="A2682" s="1" t="s">
        <v>178</v>
      </c>
      <c r="B2682" s="1" t="s">
        <v>318</v>
      </c>
    </row>
    <row r="2683" spans="1:14" customHeight="1" ht="12.75">
      <c r="A2683" s="1" t="s">
        <v>178</v>
      </c>
      <c r="B2683" s="1" t="s">
        <v>320</v>
      </c>
    </row>
    <row r="2684" spans="1:14" customHeight="1" ht="12.75">
      <c r="A2684" s="1" t="s">
        <v>178</v>
      </c>
      <c r="B2684" s="1" t="s">
        <v>321</v>
      </c>
    </row>
    <row r="2685" spans="1:14" customHeight="1" ht="12.75">
      <c r="A2685" s="1" t="s">
        <v>178</v>
      </c>
      <c r="B2685" s="1" t="s">
        <v>322</v>
      </c>
    </row>
    <row r="2686" spans="1:14" customHeight="1" ht="12.75">
      <c r="A2686" s="1" t="s">
        <v>178</v>
      </c>
      <c r="B2686" s="1" t="s">
        <v>324</v>
      </c>
    </row>
    <row r="2687" spans="1:14" customHeight="1" ht="12.75">
      <c r="A2687" s="1" t="s">
        <v>178</v>
      </c>
      <c r="B2687" s="1" t="s">
        <v>326</v>
      </c>
    </row>
    <row r="2688" spans="1:14" customHeight="1" ht="12.75">
      <c r="A2688" s="1" t="s">
        <v>178</v>
      </c>
      <c r="B2688" s="1" t="s">
        <v>328</v>
      </c>
    </row>
    <row r="2689" spans="1:14" customHeight="1" ht="12.75">
      <c r="A2689" s="1" t="s">
        <v>178</v>
      </c>
      <c r="B2689" s="1" t="s">
        <v>329</v>
      </c>
    </row>
    <row r="2690" spans="1:14" customHeight="1" ht="12.75">
      <c r="A2690" s="1" t="s">
        <v>178</v>
      </c>
      <c r="B2690" s="1" t="s">
        <v>330</v>
      </c>
    </row>
    <row r="2691" spans="1:14" customHeight="1" ht="12.75">
      <c r="A2691" s="1" t="s">
        <v>178</v>
      </c>
      <c r="B2691" s="1" t="s">
        <v>331</v>
      </c>
    </row>
    <row r="2692" spans="1:14" customHeight="1" ht="12.75">
      <c r="A2692" s="1" t="s">
        <v>178</v>
      </c>
      <c r="B2692" s="1" t="s">
        <v>333</v>
      </c>
    </row>
    <row r="2693" spans="1:14" customHeight="1" ht="12.75">
      <c r="A2693" s="1" t="s">
        <v>178</v>
      </c>
      <c r="B2693" s="1" t="s">
        <v>335</v>
      </c>
    </row>
    <row r="2694" spans="1:14" customHeight="1" ht="12.75">
      <c r="A2694" s="1" t="s">
        <v>178</v>
      </c>
      <c r="B2694" s="1" t="s">
        <v>336</v>
      </c>
    </row>
    <row r="2695" spans="1:14" customHeight="1" ht="12.75">
      <c r="A2695" s="1" t="s">
        <v>178</v>
      </c>
      <c r="B2695" s="1" t="s">
        <v>337</v>
      </c>
    </row>
    <row r="2696" spans="1:14" customHeight="1" ht="12.75">
      <c r="A2696" s="1" t="s">
        <v>178</v>
      </c>
      <c r="B2696" s="1" t="s">
        <v>338</v>
      </c>
    </row>
    <row r="2697" spans="1:14" customHeight="1" ht="12.75">
      <c r="A2697" s="1" t="s">
        <v>178</v>
      </c>
      <c r="B2697" s="1" t="s">
        <v>339</v>
      </c>
    </row>
    <row r="2698" spans="1:14" customHeight="1" ht="12.75">
      <c r="A2698" s="1" t="s">
        <v>178</v>
      </c>
      <c r="B2698" s="1" t="s">
        <v>340</v>
      </c>
    </row>
    <row r="2699" spans="1:14" customHeight="1" ht="12.75">
      <c r="A2699" s="1" t="s">
        <v>178</v>
      </c>
      <c r="B2699" s="1" t="s">
        <v>354</v>
      </c>
    </row>
    <row r="2700" spans="1:14" customHeight="1" ht="12.75">
      <c r="A2700" s="1" t="s">
        <v>178</v>
      </c>
      <c r="B2700" s="1" t="s">
        <v>355</v>
      </c>
    </row>
    <row r="2701" spans="1:14" customHeight="1" ht="12.75">
      <c r="A2701" s="1" t="s">
        <v>178</v>
      </c>
      <c r="B2701" s="1" t="s">
        <v>356</v>
      </c>
    </row>
    <row r="2702" spans="1:14" customHeight="1" ht="12.75">
      <c r="A2702" s="1" t="s">
        <v>178</v>
      </c>
      <c r="B2702" s="1" t="s">
        <v>359</v>
      </c>
    </row>
    <row r="2703" spans="1:14" customHeight="1" ht="12.75">
      <c r="A2703" s="1" t="s">
        <v>178</v>
      </c>
      <c r="B2703" s="1" t="s">
        <v>360</v>
      </c>
    </row>
    <row r="2704" spans="1:14" customHeight="1" ht="12.75">
      <c r="A2704" s="1" t="s">
        <v>178</v>
      </c>
      <c r="B2704" s="1" t="s">
        <v>361</v>
      </c>
    </row>
    <row r="2705" spans="1:14" customHeight="1" ht="12.75">
      <c r="A2705" s="1" t="s">
        <v>178</v>
      </c>
      <c r="B2705" s="1" t="s">
        <v>362</v>
      </c>
    </row>
    <row r="2706" spans="1:14" customHeight="1" ht="12.75">
      <c r="A2706" s="1" t="s">
        <v>178</v>
      </c>
      <c r="B2706" s="1" t="s">
        <v>363</v>
      </c>
    </row>
    <row r="2707" spans="1:14" customHeight="1" ht="12.75">
      <c r="A2707" s="1" t="s">
        <v>188</v>
      </c>
      <c r="B2707" s="1" t="s">
        <v>232</v>
      </c>
    </row>
    <row r="2708" spans="1:14" customHeight="1" ht="12.75">
      <c r="A2708" s="1" t="s">
        <v>188</v>
      </c>
      <c r="B2708" s="1" t="s">
        <v>321</v>
      </c>
    </row>
    <row r="2709" spans="1:14" customHeight="1" ht="12.75">
      <c r="A2709" s="1" t="s">
        <v>188</v>
      </c>
      <c r="B2709" s="1" t="s">
        <v>326</v>
      </c>
    </row>
    <row r="2710" spans="1:14" customHeight="1" ht="12.75">
      <c r="A2710" s="1" t="s">
        <v>188</v>
      </c>
      <c r="B2710" s="1" t="s">
        <v>338</v>
      </c>
    </row>
    <row r="2711" spans="1:14" customHeight="1" ht="12.75">
      <c r="A2711" s="1" t="s">
        <v>188</v>
      </c>
      <c r="B2711" s="1" t="s">
        <v>339</v>
      </c>
    </row>
    <row r="2712" spans="1:14" customHeight="1" ht="12.75">
      <c r="A2712" s="1" t="s">
        <v>189</v>
      </c>
      <c r="B2712" s="1" t="s">
        <v>328</v>
      </c>
    </row>
    <row r="2713" spans="1:14" customHeight="1" ht="12.75">
      <c r="A2713" s="1" t="s">
        <v>189</v>
      </c>
      <c r="B2713" s="1" t="s">
        <v>329</v>
      </c>
    </row>
    <row r="2714" spans="1:14" customHeight="1" ht="12.75">
      <c r="A2714" s="1" t="s">
        <v>189</v>
      </c>
      <c r="B2714" s="1" t="s">
        <v>330</v>
      </c>
    </row>
    <row r="2715" spans="1:14" customHeight="1" ht="12.75">
      <c r="A2715" s="1" t="s">
        <v>189</v>
      </c>
      <c r="B2715" s="1" t="s">
        <v>331</v>
      </c>
    </row>
    <row r="2716" spans="1:14" customHeight="1" ht="12.75">
      <c r="A2716" s="1" t="s">
        <v>189</v>
      </c>
      <c r="B2716" s="1" t="s">
        <v>332</v>
      </c>
    </row>
    <row r="2717" spans="1:14" customHeight="1" ht="12.75">
      <c r="A2717" s="1" t="s">
        <v>189</v>
      </c>
      <c r="B2717" s="1" t="s">
        <v>333</v>
      </c>
    </row>
    <row r="2718" spans="1:14" customHeight="1" ht="12.75">
      <c r="A2718" s="1" t="s">
        <v>189</v>
      </c>
      <c r="B2718" s="1" t="s">
        <v>334</v>
      </c>
    </row>
    <row r="2719" spans="1:14" customHeight="1" ht="12.75">
      <c r="A2719" s="1" t="s">
        <v>189</v>
      </c>
      <c r="B2719" s="1" t="s">
        <v>335</v>
      </c>
    </row>
    <row r="2720" spans="1:14" customHeight="1" ht="12.75">
      <c r="A2720" s="1" t="s">
        <v>189</v>
      </c>
      <c r="B2720" s="1" t="s">
        <v>336</v>
      </c>
    </row>
    <row r="2721" spans="1:14" customHeight="1" ht="12.75">
      <c r="A2721" s="1" t="s">
        <v>189</v>
      </c>
      <c r="B2721" s="1" t="s">
        <v>337</v>
      </c>
    </row>
    <row r="2722" spans="1:14" customHeight="1" ht="12.75">
      <c r="A2722" s="1" t="s">
        <v>189</v>
      </c>
      <c r="B2722" s="1" t="s">
        <v>338</v>
      </c>
    </row>
    <row r="2723" spans="1:14" customHeight="1" ht="12.75">
      <c r="A2723" s="1" t="s">
        <v>189</v>
      </c>
      <c r="B2723" s="1" t="s">
        <v>339</v>
      </c>
    </row>
    <row r="2724" spans="1:14" customHeight="1" ht="12.75">
      <c r="A2724" s="1" t="s">
        <v>189</v>
      </c>
      <c r="B2724" s="1" t="s">
        <v>340</v>
      </c>
    </row>
    <row r="2725" spans="1:14" customHeight="1" ht="12.75">
      <c r="A2725" s="1" t="s">
        <v>189</v>
      </c>
      <c r="B2725" s="1" t="s">
        <v>354</v>
      </c>
    </row>
    <row r="2726" spans="1:14" customHeight="1" ht="12.75">
      <c r="A2726" s="1" t="s">
        <v>189</v>
      </c>
      <c r="B2726" s="1" t="s">
        <v>355</v>
      </c>
    </row>
    <row r="2727" spans="1:14" customHeight="1" ht="12.75">
      <c r="A2727" s="1" t="s">
        <v>189</v>
      </c>
      <c r="B2727" s="1" t="s">
        <v>356</v>
      </c>
    </row>
    <row r="2728" spans="1:14" customHeight="1" ht="12.75">
      <c r="A2728" s="1" t="s">
        <v>189</v>
      </c>
      <c r="B2728" s="1" t="s">
        <v>359</v>
      </c>
    </row>
    <row r="2729" spans="1:14" customHeight="1" ht="12.75">
      <c r="A2729" s="1" t="s">
        <v>189</v>
      </c>
      <c r="B2729" s="1" t="s">
        <v>360</v>
      </c>
    </row>
    <row r="2730" spans="1:14" customHeight="1" ht="12.75">
      <c r="A2730" s="1" t="s">
        <v>189</v>
      </c>
      <c r="B2730" s="1" t="s">
        <v>361</v>
      </c>
    </row>
    <row r="2731" spans="1:14" customHeight="1" ht="12.75">
      <c r="A2731" s="1" t="s">
        <v>189</v>
      </c>
      <c r="B2731" s="1" t="s">
        <v>362</v>
      </c>
    </row>
    <row r="2732" spans="1:14" customHeight="1" ht="12.75">
      <c r="A2732" s="1" t="s">
        <v>189</v>
      </c>
      <c r="B2732" s="1" t="s">
        <v>363</v>
      </c>
    </row>
    <row r="2733" spans="1:14" customHeight="1" ht="12.75">
      <c r="A2733" s="1" t="s">
        <v>190</v>
      </c>
      <c r="B2733" s="1" t="s">
        <v>753</v>
      </c>
    </row>
    <row r="2734" spans="1:14" customHeight="1" ht="12.75">
      <c r="A2734" s="1" t="s">
        <v>190</v>
      </c>
      <c r="B2734" s="1" t="s">
        <v>762</v>
      </c>
    </row>
    <row r="2735" spans="1:14" customHeight="1" ht="12.75">
      <c r="A2735" s="1" t="s">
        <v>191</v>
      </c>
      <c r="B2735" s="1" t="s">
        <v>752</v>
      </c>
    </row>
    <row r="2736" spans="1:14" customHeight="1" ht="12.75">
      <c r="A2736" s="1" t="s">
        <v>191</v>
      </c>
      <c r="B2736" s="1" t="s">
        <v>763</v>
      </c>
    </row>
    <row r="2737" spans="1:14" customHeight="1" ht="12.75">
      <c r="A2737" s="1" t="s">
        <v>192</v>
      </c>
      <c r="B2737" s="1" t="s">
        <v>2957</v>
      </c>
    </row>
    <row r="2738" spans="1:14" customHeight="1" ht="12.75">
      <c r="A2738" s="1" t="s">
        <v>193</v>
      </c>
      <c r="B2738" s="1" t="s">
        <v>2959</v>
      </c>
    </row>
    <row r="2739" spans="1:14" customHeight="1" ht="12.75">
      <c r="A2739" s="1" t="s">
        <v>194</v>
      </c>
      <c r="B2739" s="1" t="s">
        <v>2954</v>
      </c>
    </row>
    <row r="2740" spans="1:14" customHeight="1" ht="12.75">
      <c r="A2740" s="1" t="s">
        <v>195</v>
      </c>
      <c r="B2740" s="1" t="s">
        <v>2962</v>
      </c>
    </row>
    <row r="2741" spans="1:14" customHeight="1" ht="12.75">
      <c r="A2741" s="1" t="s">
        <v>227</v>
      </c>
      <c r="B2741" s="1" t="s">
        <v>1244</v>
      </c>
    </row>
    <row r="2742" spans="1:14" customHeight="1" ht="12.75">
      <c r="A2742" s="1" t="s">
        <v>227</v>
      </c>
      <c r="B2742" s="1" t="s">
        <v>1245</v>
      </c>
    </row>
    <row r="2743" spans="1:14" customHeight="1" ht="12.75">
      <c r="A2743" s="1" t="s">
        <v>227</v>
      </c>
      <c r="B2743" s="1" t="s">
        <v>2951</v>
      </c>
    </row>
    <row r="2744" spans="1:14" customHeight="1" ht="12.75">
      <c r="A2744" s="1" t="s">
        <v>227</v>
      </c>
      <c r="B2744" s="1" t="s">
        <v>3013</v>
      </c>
    </row>
    <row r="2745" spans="1:14" customHeight="1" ht="12.75">
      <c r="A2745" s="1" t="s">
        <v>227</v>
      </c>
      <c r="B2745" s="1" t="s">
        <v>3014</v>
      </c>
    </row>
    <row r="2746" spans="1:14" customHeight="1" ht="12.75">
      <c r="A2746" s="1" t="s">
        <v>228</v>
      </c>
      <c r="B2746" s="1" t="s">
        <v>332</v>
      </c>
    </row>
    <row r="2747" spans="1:14" customHeight="1" ht="12.75">
      <c r="A2747" s="1" t="s">
        <v>228</v>
      </c>
      <c r="B2747" s="1" t="s">
        <v>333</v>
      </c>
    </row>
    <row r="2748" spans="1:14" customHeight="1" ht="12.75">
      <c r="A2748" s="1" t="s">
        <v>228</v>
      </c>
      <c r="B2748" s="1" t="s">
        <v>334</v>
      </c>
    </row>
    <row r="2749" spans="1:14" customHeight="1" ht="12.75">
      <c r="A2749" s="1" t="s">
        <v>228</v>
      </c>
      <c r="B2749" s="1" t="s">
        <v>335</v>
      </c>
    </row>
    <row r="2750" spans="1:14" customHeight="1" ht="12.75">
      <c r="A2750" s="1" t="s">
        <v>228</v>
      </c>
      <c r="B2750" s="1" t="s">
        <v>336</v>
      </c>
    </row>
    <row r="2751" spans="1:14" customHeight="1" ht="12.75">
      <c r="A2751" s="1" t="s">
        <v>228</v>
      </c>
      <c r="B2751" s="1" t="s">
        <v>337</v>
      </c>
    </row>
    <row r="2752" spans="1:14" customHeight="1" ht="12.75">
      <c r="A2752" s="1" t="s">
        <v>228</v>
      </c>
      <c r="B2752" s="1" t="s">
        <v>338</v>
      </c>
    </row>
    <row r="2753" spans="1:14" customHeight="1" ht="12.75">
      <c r="A2753" s="1" t="s">
        <v>228</v>
      </c>
      <c r="B2753" s="1" t="s">
        <v>339</v>
      </c>
    </row>
    <row r="2754" spans="1:14" customHeight="1" ht="12.75">
      <c r="A2754" s="1" t="s">
        <v>228</v>
      </c>
      <c r="B2754" s="1" t="s">
        <v>340</v>
      </c>
    </row>
    <row r="2755" spans="1:14" customHeight="1" ht="12.75">
      <c r="A2755" s="1" t="s">
        <v>228</v>
      </c>
      <c r="B2755" s="1" t="s">
        <v>354</v>
      </c>
    </row>
    <row r="2756" spans="1:14" customHeight="1" ht="12.75">
      <c r="A2756" s="1" t="s">
        <v>228</v>
      </c>
      <c r="B2756" s="1" t="s">
        <v>355</v>
      </c>
    </row>
    <row r="2757" spans="1:14" customHeight="1" ht="12.75">
      <c r="A2757" s="1" t="s">
        <v>228</v>
      </c>
      <c r="B2757" s="1" t="s">
        <v>356</v>
      </c>
    </row>
    <row r="2758" spans="1:14" customHeight="1" ht="12.75">
      <c r="A2758" s="1" t="s">
        <v>228</v>
      </c>
      <c r="B2758" s="1" t="s">
        <v>363</v>
      </c>
    </row>
    <row r="2759" spans="1:14" customHeight="1" ht="12.75">
      <c r="A2759" s="1" t="s">
        <v>229</v>
      </c>
      <c r="B2759" s="1" t="s">
        <v>332</v>
      </c>
    </row>
    <row r="2760" spans="1:14" customHeight="1" ht="12.75">
      <c r="A2760" s="1" t="s">
        <v>229</v>
      </c>
      <c r="B2760" s="1" t="s">
        <v>333</v>
      </c>
    </row>
    <row r="2761" spans="1:14" customHeight="1" ht="12.75">
      <c r="A2761" s="1" t="s">
        <v>229</v>
      </c>
      <c r="B2761" s="1" t="s">
        <v>334</v>
      </c>
    </row>
    <row r="2762" spans="1:14" customHeight="1" ht="12.75">
      <c r="A2762" s="1" t="s">
        <v>229</v>
      </c>
      <c r="B2762" s="1" t="s">
        <v>335</v>
      </c>
    </row>
    <row r="2763" spans="1:14" customHeight="1" ht="12.75">
      <c r="A2763" s="1" t="s">
        <v>229</v>
      </c>
      <c r="B2763" s="1" t="s">
        <v>336</v>
      </c>
    </row>
    <row r="2764" spans="1:14" customHeight="1" ht="12.75">
      <c r="A2764" s="1" t="s">
        <v>229</v>
      </c>
      <c r="B2764" s="1" t="s">
        <v>337</v>
      </c>
    </row>
    <row r="2765" spans="1:14" customHeight="1" ht="12.75">
      <c r="A2765" s="1" t="s">
        <v>229</v>
      </c>
      <c r="B2765" s="1" t="s">
        <v>338</v>
      </c>
    </row>
    <row r="2766" spans="1:14" customHeight="1" ht="12.75">
      <c r="A2766" s="1" t="s">
        <v>229</v>
      </c>
      <c r="B2766" s="1" t="s">
        <v>339</v>
      </c>
    </row>
    <row r="2767" spans="1:14" customHeight="1" ht="12.75">
      <c r="A2767" s="1" t="s">
        <v>229</v>
      </c>
      <c r="B2767" s="1" t="s">
        <v>340</v>
      </c>
    </row>
    <row r="2768" spans="1:14" customHeight="1" ht="12.75">
      <c r="A2768" s="1" t="s">
        <v>229</v>
      </c>
      <c r="B2768" s="1" t="s">
        <v>354</v>
      </c>
    </row>
    <row r="2769" spans="1:14" customHeight="1" ht="12.75">
      <c r="A2769" s="1" t="s">
        <v>229</v>
      </c>
      <c r="B2769" s="1" t="s">
        <v>355</v>
      </c>
    </row>
    <row r="2770" spans="1:14" customHeight="1" ht="12.75">
      <c r="A2770" s="1" t="s">
        <v>229</v>
      </c>
      <c r="B2770" s="1" t="s">
        <v>356</v>
      </c>
    </row>
    <row r="2771" spans="1:14" customHeight="1" ht="12.75">
      <c r="A2771" s="1" t="s">
        <v>229</v>
      </c>
      <c r="B2771" s="1" t="s">
        <v>363</v>
      </c>
    </row>
    <row r="2772" spans="1:14" customHeight="1" ht="12.75">
      <c r="A2772" s="1" t="s">
        <v>233</v>
      </c>
      <c r="B2772" s="1" t="s">
        <v>165</v>
      </c>
    </row>
    <row r="2773" spans="1:14" customHeight="1" ht="12.75">
      <c r="A2773" s="1" t="s">
        <v>233</v>
      </c>
      <c r="B2773" s="1" t="s">
        <v>186</v>
      </c>
    </row>
    <row r="2774" spans="1:14" customHeight="1" ht="12.75">
      <c r="A2774" s="1" t="s">
        <v>233</v>
      </c>
      <c r="B2774" s="1" t="s">
        <v>187</v>
      </c>
    </row>
    <row r="2775" spans="1:14" customHeight="1" ht="12.75">
      <c r="A2775" s="1" t="s">
        <v>233</v>
      </c>
      <c r="B2775" s="1" t="s">
        <v>201</v>
      </c>
    </row>
    <row r="2776" spans="1:14" customHeight="1" ht="12.75">
      <c r="A2776" s="1" t="s">
        <v>233</v>
      </c>
      <c r="B2776" s="1" t="s">
        <v>202</v>
      </c>
    </row>
    <row r="2777" spans="1:14" customHeight="1" ht="12.75">
      <c r="A2777" s="1" t="s">
        <v>233</v>
      </c>
      <c r="B2777" s="1" t="s">
        <v>203</v>
      </c>
    </row>
    <row r="2778" spans="1:14" customHeight="1" ht="12.75">
      <c r="A2778" s="1" t="s">
        <v>233</v>
      </c>
      <c r="B2778" s="1" t="s">
        <v>230</v>
      </c>
    </row>
    <row r="2779" spans="1:14" customHeight="1" ht="12.75">
      <c r="A2779" s="1" t="s">
        <v>233</v>
      </c>
      <c r="B2779" s="1" t="s">
        <v>231</v>
      </c>
    </row>
    <row r="2780" spans="1:14" customHeight="1" ht="12.75">
      <c r="A2780" s="1" t="s">
        <v>233</v>
      </c>
      <c r="B2780" s="1" t="s">
        <v>232</v>
      </c>
    </row>
    <row r="2781" spans="1:14" customHeight="1" ht="12.75">
      <c r="A2781" s="1" t="s">
        <v>233</v>
      </c>
      <c r="B2781" s="1" t="s">
        <v>315</v>
      </c>
    </row>
    <row r="2782" spans="1:14" customHeight="1" ht="12.75">
      <c r="A2782" s="1" t="s">
        <v>233</v>
      </c>
      <c r="B2782" s="1" t="s">
        <v>316</v>
      </c>
    </row>
    <row r="2783" spans="1:14" customHeight="1" ht="12.75">
      <c r="A2783" s="1" t="s">
        <v>233</v>
      </c>
      <c r="B2783" s="1" t="s">
        <v>317</v>
      </c>
    </row>
    <row r="2784" spans="1:14" customHeight="1" ht="12.75">
      <c r="A2784" s="1" t="s">
        <v>233</v>
      </c>
      <c r="B2784" s="1" t="s">
        <v>318</v>
      </c>
    </row>
    <row r="2785" spans="1:14" customHeight="1" ht="12.75">
      <c r="A2785" s="1" t="s">
        <v>233</v>
      </c>
      <c r="B2785" s="1" t="s">
        <v>319</v>
      </c>
    </row>
    <row r="2786" spans="1:14" customHeight="1" ht="12.75">
      <c r="A2786" s="1" t="s">
        <v>233</v>
      </c>
      <c r="B2786" s="1" t="s">
        <v>320</v>
      </c>
    </row>
    <row r="2787" spans="1:14" customHeight="1" ht="12.75">
      <c r="A2787" s="1" t="s">
        <v>233</v>
      </c>
      <c r="B2787" s="1" t="s">
        <v>321</v>
      </c>
    </row>
    <row r="2788" spans="1:14" customHeight="1" ht="12.75">
      <c r="A2788" s="1" t="s">
        <v>233</v>
      </c>
      <c r="B2788" s="1" t="s">
        <v>322</v>
      </c>
    </row>
    <row r="2789" spans="1:14" customHeight="1" ht="12.75">
      <c r="A2789" s="1" t="s">
        <v>233</v>
      </c>
      <c r="B2789" s="1" t="s">
        <v>323</v>
      </c>
    </row>
    <row r="2790" spans="1:14" customHeight="1" ht="12.75">
      <c r="A2790" s="1" t="s">
        <v>233</v>
      </c>
      <c r="B2790" s="1" t="s">
        <v>324</v>
      </c>
    </row>
    <row r="2791" spans="1:14" customHeight="1" ht="12.75">
      <c r="A2791" s="1" t="s">
        <v>233</v>
      </c>
      <c r="B2791" s="1" t="s">
        <v>325</v>
      </c>
    </row>
    <row r="2792" spans="1:14" customHeight="1" ht="12.75">
      <c r="A2792" s="1" t="s">
        <v>233</v>
      </c>
      <c r="B2792" s="1" t="s">
        <v>326</v>
      </c>
    </row>
    <row r="2793" spans="1:14" customHeight="1" ht="12.75">
      <c r="A2793" s="1" t="s">
        <v>233</v>
      </c>
      <c r="B2793" s="1" t="s">
        <v>332</v>
      </c>
    </row>
    <row r="2794" spans="1:14" customHeight="1" ht="12.75">
      <c r="A2794" s="1" t="s">
        <v>233</v>
      </c>
      <c r="B2794" s="1" t="s">
        <v>333</v>
      </c>
    </row>
    <row r="2795" spans="1:14" customHeight="1" ht="12.75">
      <c r="A2795" s="1" t="s">
        <v>233</v>
      </c>
      <c r="B2795" s="1" t="s">
        <v>334</v>
      </c>
    </row>
    <row r="2796" spans="1:14" customHeight="1" ht="12.75">
      <c r="A2796" s="1" t="s">
        <v>233</v>
      </c>
      <c r="B2796" s="1" t="s">
        <v>335</v>
      </c>
    </row>
    <row r="2797" spans="1:14" customHeight="1" ht="12.75">
      <c r="A2797" s="1" t="s">
        <v>233</v>
      </c>
      <c r="B2797" s="1" t="s">
        <v>336</v>
      </c>
    </row>
    <row r="2798" spans="1:14" customHeight="1" ht="12.75">
      <c r="A2798" s="1" t="s">
        <v>233</v>
      </c>
      <c r="B2798" s="1" t="s">
        <v>337</v>
      </c>
    </row>
    <row r="2799" spans="1:14" customHeight="1" ht="12.75">
      <c r="A2799" s="1" t="s">
        <v>233</v>
      </c>
      <c r="B2799" s="1" t="s">
        <v>338</v>
      </c>
    </row>
    <row r="2800" spans="1:14" customHeight="1" ht="12.75">
      <c r="A2800" s="1" t="s">
        <v>233</v>
      </c>
      <c r="B2800" s="1" t="s">
        <v>339</v>
      </c>
    </row>
    <row r="2801" spans="1:14" customHeight="1" ht="12.75">
      <c r="A2801" s="1" t="s">
        <v>233</v>
      </c>
      <c r="B2801" s="1" t="s">
        <v>340</v>
      </c>
    </row>
    <row r="2802" spans="1:14" customHeight="1" ht="12.75">
      <c r="A2802" s="1" t="s">
        <v>233</v>
      </c>
      <c r="B2802" s="1" t="s">
        <v>358</v>
      </c>
    </row>
    <row r="2803" spans="1:14" customHeight="1" ht="12.75">
      <c r="A2803" s="1" t="s">
        <v>233</v>
      </c>
      <c r="B2803" s="1" t="s">
        <v>359</v>
      </c>
    </row>
    <row r="2804" spans="1:14" customHeight="1" ht="12.75">
      <c r="A2804" s="1" t="s">
        <v>233</v>
      </c>
      <c r="B2804" s="1" t="s">
        <v>360</v>
      </c>
    </row>
    <row r="2805" spans="1:14" customHeight="1" ht="12.75">
      <c r="A2805" s="1" t="s">
        <v>234</v>
      </c>
      <c r="B2805" s="1" t="s">
        <v>554</v>
      </c>
    </row>
    <row r="2806" spans="1:14" customHeight="1" ht="12.75">
      <c r="A2806" s="1" t="s">
        <v>234</v>
      </c>
      <c r="B2806" s="1" t="s">
        <v>555</v>
      </c>
    </row>
    <row r="2807" spans="1:14" customHeight="1" ht="12.75">
      <c r="A2807" s="1" t="s">
        <v>234</v>
      </c>
      <c r="B2807" s="1" t="s">
        <v>1244</v>
      </c>
    </row>
    <row r="2808" spans="1:14" customHeight="1" ht="12.75">
      <c r="A2808" s="1" t="s">
        <v>234</v>
      </c>
      <c r="B2808" s="1" t="s">
        <v>1245</v>
      </c>
    </row>
    <row r="2809" spans="1:14" customHeight="1" ht="12.75">
      <c r="A2809" s="1" t="s">
        <v>234</v>
      </c>
      <c r="B2809" s="1" t="s">
        <v>3011</v>
      </c>
    </row>
    <row r="2810" spans="1:14" customHeight="1" ht="12.75">
      <c r="A2810" s="1" t="s">
        <v>234</v>
      </c>
      <c r="B2810" s="1" t="s">
        <v>3012</v>
      </c>
    </row>
    <row r="2811" spans="1:14" customHeight="1" ht="12.75">
      <c r="A2811" s="1" t="s">
        <v>234</v>
      </c>
      <c r="B2811" s="1" t="s">
        <v>3013</v>
      </c>
    </row>
    <row r="2812" spans="1:14" customHeight="1" ht="12.75">
      <c r="A2812" s="1" t="s">
        <v>234</v>
      </c>
      <c r="B2812" s="1" t="s">
        <v>3014</v>
      </c>
    </row>
    <row r="2813" spans="1:14" customHeight="1" ht="12.75">
      <c r="A2813" s="1" t="s">
        <v>235</v>
      </c>
      <c r="B2813" s="1" t="s">
        <v>165</v>
      </c>
    </row>
    <row r="2814" spans="1:14" customHeight="1" ht="12.75">
      <c r="A2814" s="1" t="s">
        <v>235</v>
      </c>
      <c r="B2814" s="1" t="s">
        <v>186</v>
      </c>
    </row>
    <row r="2815" spans="1:14" customHeight="1" ht="12.75">
      <c r="A2815" s="1" t="s">
        <v>235</v>
      </c>
      <c r="B2815" s="1" t="s">
        <v>187</v>
      </c>
    </row>
    <row r="2816" spans="1:14" customHeight="1" ht="12.75">
      <c r="A2816" s="1" t="s">
        <v>235</v>
      </c>
      <c r="B2816" s="1" t="s">
        <v>201</v>
      </c>
    </row>
    <row r="2817" spans="1:14" customHeight="1" ht="12.75">
      <c r="A2817" s="1" t="s">
        <v>235</v>
      </c>
      <c r="B2817" s="1" t="s">
        <v>202</v>
      </c>
    </row>
    <row r="2818" spans="1:14" customHeight="1" ht="12.75">
      <c r="A2818" s="1" t="s">
        <v>235</v>
      </c>
      <c r="B2818" s="1" t="s">
        <v>232</v>
      </c>
    </row>
    <row r="2819" spans="1:14" customHeight="1" ht="12.75">
      <c r="A2819" s="1" t="s">
        <v>235</v>
      </c>
      <c r="B2819" s="1" t="s">
        <v>315</v>
      </c>
    </row>
    <row r="2820" spans="1:14" customHeight="1" ht="12.75">
      <c r="A2820" s="1" t="s">
        <v>235</v>
      </c>
      <c r="B2820" s="1" t="s">
        <v>316</v>
      </c>
    </row>
    <row r="2821" spans="1:14" customHeight="1" ht="12.75">
      <c r="A2821" s="1" t="s">
        <v>235</v>
      </c>
      <c r="B2821" s="1" t="s">
        <v>317</v>
      </c>
    </row>
    <row r="2822" spans="1:14" customHeight="1" ht="12.75">
      <c r="A2822" s="1" t="s">
        <v>235</v>
      </c>
      <c r="B2822" s="1" t="s">
        <v>318</v>
      </c>
    </row>
    <row r="2823" spans="1:14" customHeight="1" ht="12.75">
      <c r="A2823" s="1" t="s">
        <v>235</v>
      </c>
      <c r="B2823" s="1" t="s">
        <v>319</v>
      </c>
    </row>
    <row r="2824" spans="1:14" customHeight="1" ht="12.75">
      <c r="A2824" s="1" t="s">
        <v>235</v>
      </c>
      <c r="B2824" s="1" t="s">
        <v>320</v>
      </c>
    </row>
    <row r="2825" spans="1:14" customHeight="1" ht="12.75">
      <c r="A2825" s="1" t="s">
        <v>235</v>
      </c>
      <c r="B2825" s="1" t="s">
        <v>321</v>
      </c>
    </row>
    <row r="2826" spans="1:14" customHeight="1" ht="12.75">
      <c r="A2826" s="1" t="s">
        <v>235</v>
      </c>
      <c r="B2826" s="1" t="s">
        <v>322</v>
      </c>
    </row>
    <row r="2827" spans="1:14" customHeight="1" ht="12.75">
      <c r="A2827" s="1" t="s">
        <v>235</v>
      </c>
      <c r="B2827" s="1" t="s">
        <v>323</v>
      </c>
    </row>
    <row r="2828" spans="1:14" customHeight="1" ht="12.75">
      <c r="A2828" s="1" t="s">
        <v>235</v>
      </c>
      <c r="B2828" s="1" t="s">
        <v>324</v>
      </c>
    </row>
    <row r="2829" spans="1:14" customHeight="1" ht="12.75">
      <c r="A2829" s="1" t="s">
        <v>235</v>
      </c>
      <c r="B2829" s="1" t="s">
        <v>325</v>
      </c>
    </row>
    <row r="2830" spans="1:14" customHeight="1" ht="12.75">
      <c r="A2830" s="1" t="s">
        <v>235</v>
      </c>
      <c r="B2830" s="1" t="s">
        <v>326</v>
      </c>
    </row>
    <row r="2831" spans="1:14" customHeight="1" ht="12.75">
      <c r="A2831" s="1" t="s">
        <v>236</v>
      </c>
      <c r="B2831" s="1" t="s">
        <v>165</v>
      </c>
    </row>
    <row r="2832" spans="1:14" customHeight="1" ht="12.75">
      <c r="A2832" s="1" t="s">
        <v>236</v>
      </c>
      <c r="B2832" s="1" t="s">
        <v>186</v>
      </c>
    </row>
    <row r="2833" spans="1:14" customHeight="1" ht="12.75">
      <c r="A2833" s="1" t="s">
        <v>236</v>
      </c>
      <c r="B2833" s="1" t="s">
        <v>187</v>
      </c>
    </row>
    <row r="2834" spans="1:14" customHeight="1" ht="12.75">
      <c r="A2834" s="1" t="s">
        <v>236</v>
      </c>
      <c r="B2834" s="1" t="s">
        <v>201</v>
      </c>
    </row>
    <row r="2835" spans="1:14" customHeight="1" ht="12.75">
      <c r="A2835" s="1" t="s">
        <v>236</v>
      </c>
      <c r="B2835" s="1" t="s">
        <v>202</v>
      </c>
    </row>
    <row r="2836" spans="1:14" customHeight="1" ht="12.75">
      <c r="A2836" s="1" t="s">
        <v>236</v>
      </c>
      <c r="B2836" s="1" t="s">
        <v>232</v>
      </c>
    </row>
    <row r="2837" spans="1:14" customHeight="1" ht="12.75">
      <c r="A2837" s="1" t="s">
        <v>236</v>
      </c>
      <c r="B2837" s="1" t="s">
        <v>315</v>
      </c>
    </row>
    <row r="2838" spans="1:14" customHeight="1" ht="12.75">
      <c r="A2838" s="1" t="s">
        <v>236</v>
      </c>
      <c r="B2838" s="1" t="s">
        <v>316</v>
      </c>
    </row>
    <row r="2839" spans="1:14" customHeight="1" ht="12.75">
      <c r="A2839" s="1" t="s">
        <v>236</v>
      </c>
      <c r="B2839" s="1" t="s">
        <v>317</v>
      </c>
    </row>
    <row r="2840" spans="1:14" customHeight="1" ht="12.75">
      <c r="A2840" s="1" t="s">
        <v>236</v>
      </c>
      <c r="B2840" s="1" t="s">
        <v>318</v>
      </c>
    </row>
    <row r="2841" spans="1:14" customHeight="1" ht="12.75">
      <c r="A2841" s="1" t="s">
        <v>236</v>
      </c>
      <c r="B2841" s="1" t="s">
        <v>319</v>
      </c>
    </row>
    <row r="2842" spans="1:14" customHeight="1" ht="12.75">
      <c r="A2842" s="1" t="s">
        <v>236</v>
      </c>
      <c r="B2842" s="1" t="s">
        <v>320</v>
      </c>
    </row>
    <row r="2843" spans="1:14" customHeight="1" ht="12.75">
      <c r="A2843" s="1" t="s">
        <v>236</v>
      </c>
      <c r="B2843" s="1" t="s">
        <v>321</v>
      </c>
    </row>
    <row r="2844" spans="1:14" customHeight="1" ht="12.75">
      <c r="A2844" s="1" t="s">
        <v>236</v>
      </c>
      <c r="B2844" s="1" t="s">
        <v>322</v>
      </c>
    </row>
    <row r="2845" spans="1:14" customHeight="1" ht="12.75">
      <c r="A2845" s="1" t="s">
        <v>236</v>
      </c>
      <c r="B2845" s="1" t="s">
        <v>323</v>
      </c>
    </row>
    <row r="2846" spans="1:14" customHeight="1" ht="12.75">
      <c r="A2846" s="1" t="s">
        <v>236</v>
      </c>
      <c r="B2846" s="1" t="s">
        <v>324</v>
      </c>
    </row>
    <row r="2847" spans="1:14" customHeight="1" ht="12.75">
      <c r="A2847" s="1" t="s">
        <v>236</v>
      </c>
      <c r="B2847" s="1" t="s">
        <v>325</v>
      </c>
    </row>
    <row r="2848" spans="1:14" customHeight="1" ht="12.75">
      <c r="A2848" s="1" t="s">
        <v>236</v>
      </c>
      <c r="B2848" s="1" t="s">
        <v>326</v>
      </c>
    </row>
    <row r="2849" spans="1:14" customHeight="1" ht="12.75">
      <c r="A2849" s="1" t="s">
        <v>236</v>
      </c>
      <c r="B2849" s="1" t="s">
        <v>332</v>
      </c>
    </row>
    <row r="2850" spans="1:14" customHeight="1" ht="12.75">
      <c r="A2850" s="1" t="s">
        <v>236</v>
      </c>
      <c r="B2850" s="1" t="s">
        <v>333</v>
      </c>
    </row>
    <row r="2851" spans="1:14" customHeight="1" ht="12.75">
      <c r="A2851" s="1" t="s">
        <v>236</v>
      </c>
      <c r="B2851" s="1" t="s">
        <v>334</v>
      </c>
    </row>
    <row r="2852" spans="1:14" customHeight="1" ht="12.75">
      <c r="A2852" s="1" t="s">
        <v>236</v>
      </c>
      <c r="B2852" s="1" t="s">
        <v>335</v>
      </c>
    </row>
    <row r="2853" spans="1:14" customHeight="1" ht="12.75">
      <c r="A2853" s="1" t="s">
        <v>236</v>
      </c>
      <c r="B2853" s="1" t="s">
        <v>336</v>
      </c>
    </row>
    <row r="2854" spans="1:14" customHeight="1" ht="12.75">
      <c r="A2854" s="1" t="s">
        <v>236</v>
      </c>
      <c r="B2854" s="1" t="s">
        <v>337</v>
      </c>
    </row>
    <row r="2855" spans="1:14" customHeight="1" ht="12.75">
      <c r="A2855" s="1" t="s">
        <v>236</v>
      </c>
      <c r="B2855" s="1" t="s">
        <v>338</v>
      </c>
    </row>
    <row r="2856" spans="1:14" customHeight="1" ht="12.75">
      <c r="A2856" s="1" t="s">
        <v>236</v>
      </c>
      <c r="B2856" s="1" t="s">
        <v>339</v>
      </c>
    </row>
    <row r="2857" spans="1:14" customHeight="1" ht="12.75">
      <c r="A2857" s="1" t="s">
        <v>236</v>
      </c>
      <c r="B2857" s="1" t="s">
        <v>340</v>
      </c>
    </row>
    <row r="2858" spans="1:14" customHeight="1" ht="12.75">
      <c r="A2858" s="1" t="s">
        <v>237</v>
      </c>
      <c r="B2858" s="1" t="s">
        <v>328</v>
      </c>
    </row>
    <row r="2859" spans="1:14" customHeight="1" ht="12.75">
      <c r="A2859" s="1" t="s">
        <v>237</v>
      </c>
      <c r="B2859" s="1" t="s">
        <v>329</v>
      </c>
    </row>
    <row r="2860" spans="1:14" customHeight="1" ht="12.75">
      <c r="A2860" s="1" t="s">
        <v>237</v>
      </c>
      <c r="B2860" s="1" t="s">
        <v>330</v>
      </c>
    </row>
    <row r="2861" spans="1:14" customHeight="1" ht="12.75">
      <c r="A2861" s="1" t="s">
        <v>237</v>
      </c>
      <c r="B2861" s="1" t="s">
        <v>331</v>
      </c>
    </row>
    <row r="2862" spans="1:14" customHeight="1" ht="12.75">
      <c r="A2862" s="1" t="s">
        <v>237</v>
      </c>
      <c r="B2862" s="1" t="s">
        <v>354</v>
      </c>
    </row>
    <row r="2863" spans="1:14" customHeight="1" ht="12.75">
      <c r="A2863" s="1" t="s">
        <v>237</v>
      </c>
      <c r="B2863" s="1" t="s">
        <v>355</v>
      </c>
    </row>
    <row r="2864" spans="1:14" customHeight="1" ht="12.75">
      <c r="A2864" s="1" t="s">
        <v>237</v>
      </c>
      <c r="B2864" s="1" t="s">
        <v>356</v>
      </c>
    </row>
    <row r="2865" spans="1:14" customHeight="1" ht="12.75">
      <c r="A2865" s="1" t="s">
        <v>238</v>
      </c>
      <c r="B2865" s="1" t="s">
        <v>165</v>
      </c>
    </row>
    <row r="2866" spans="1:14" customHeight="1" ht="12.75">
      <c r="A2866" s="1" t="s">
        <v>238</v>
      </c>
      <c r="B2866" s="1" t="s">
        <v>186</v>
      </c>
    </row>
    <row r="2867" spans="1:14" customHeight="1" ht="12.75">
      <c r="A2867" s="1" t="s">
        <v>238</v>
      </c>
      <c r="B2867" s="1" t="s">
        <v>187</v>
      </c>
    </row>
    <row r="2868" spans="1:14" customHeight="1" ht="12.75">
      <c r="A2868" s="1" t="s">
        <v>238</v>
      </c>
      <c r="B2868" s="1" t="s">
        <v>201</v>
      </c>
    </row>
    <row r="2869" spans="1:14" customHeight="1" ht="12.75">
      <c r="A2869" s="1" t="s">
        <v>238</v>
      </c>
      <c r="B2869" s="1" t="s">
        <v>202</v>
      </c>
    </row>
    <row r="2870" spans="1:14" customHeight="1" ht="12.75">
      <c r="A2870" s="1" t="s">
        <v>238</v>
      </c>
      <c r="B2870" s="1" t="s">
        <v>232</v>
      </c>
    </row>
    <row r="2871" spans="1:14" customHeight="1" ht="12.75">
      <c r="A2871" s="1" t="s">
        <v>238</v>
      </c>
      <c r="B2871" s="1" t="s">
        <v>315</v>
      </c>
    </row>
    <row r="2872" spans="1:14" customHeight="1" ht="12.75">
      <c r="A2872" s="1" t="s">
        <v>238</v>
      </c>
      <c r="B2872" s="1" t="s">
        <v>316</v>
      </c>
    </row>
    <row r="2873" spans="1:14" customHeight="1" ht="12.75">
      <c r="A2873" s="1" t="s">
        <v>238</v>
      </c>
      <c r="B2873" s="1" t="s">
        <v>317</v>
      </c>
    </row>
    <row r="2874" spans="1:14" customHeight="1" ht="12.75">
      <c r="A2874" s="1" t="s">
        <v>238</v>
      </c>
      <c r="B2874" s="1" t="s">
        <v>318</v>
      </c>
    </row>
    <row r="2875" spans="1:14" customHeight="1" ht="12.75">
      <c r="A2875" s="1" t="s">
        <v>238</v>
      </c>
      <c r="B2875" s="1" t="s">
        <v>319</v>
      </c>
    </row>
    <row r="2876" spans="1:14" customHeight="1" ht="12.75">
      <c r="A2876" s="1" t="s">
        <v>238</v>
      </c>
      <c r="B2876" s="1" t="s">
        <v>320</v>
      </c>
    </row>
    <row r="2877" spans="1:14" customHeight="1" ht="12.75">
      <c r="A2877" s="1" t="s">
        <v>238</v>
      </c>
      <c r="B2877" s="1" t="s">
        <v>321</v>
      </c>
    </row>
    <row r="2878" spans="1:14" customHeight="1" ht="12.75">
      <c r="A2878" s="1" t="s">
        <v>238</v>
      </c>
      <c r="B2878" s="1" t="s">
        <v>322</v>
      </c>
    </row>
    <row r="2879" spans="1:14" customHeight="1" ht="12.75">
      <c r="A2879" s="1" t="s">
        <v>238</v>
      </c>
      <c r="B2879" s="1" t="s">
        <v>323</v>
      </c>
    </row>
    <row r="2880" spans="1:14" customHeight="1" ht="12.75">
      <c r="A2880" s="1" t="s">
        <v>238</v>
      </c>
      <c r="B2880" s="1" t="s">
        <v>324</v>
      </c>
    </row>
    <row r="2881" spans="1:14" customHeight="1" ht="12.75">
      <c r="A2881" s="1" t="s">
        <v>238</v>
      </c>
      <c r="B2881" s="1" t="s">
        <v>325</v>
      </c>
    </row>
    <row r="2882" spans="1:14" customHeight="1" ht="12.75">
      <c r="A2882" s="1" t="s">
        <v>238</v>
      </c>
      <c r="B2882" s="1" t="s">
        <v>326</v>
      </c>
    </row>
    <row r="2883" spans="1:14" customHeight="1" ht="12.75">
      <c r="A2883" s="1" t="s">
        <v>239</v>
      </c>
      <c r="B2883" s="1" t="s">
        <v>165</v>
      </c>
    </row>
    <row r="2884" spans="1:14" customHeight="1" ht="12.75">
      <c r="A2884" s="1" t="s">
        <v>239</v>
      </c>
      <c r="B2884" s="1" t="s">
        <v>186</v>
      </c>
    </row>
    <row r="2885" spans="1:14" customHeight="1" ht="12.75">
      <c r="A2885" s="1" t="s">
        <v>239</v>
      </c>
      <c r="B2885" s="1" t="s">
        <v>187</v>
      </c>
    </row>
    <row r="2886" spans="1:14" customHeight="1" ht="12.75">
      <c r="A2886" s="1" t="s">
        <v>239</v>
      </c>
      <c r="B2886" s="1" t="s">
        <v>201</v>
      </c>
    </row>
    <row r="2887" spans="1:14" customHeight="1" ht="12.75">
      <c r="A2887" s="1" t="s">
        <v>239</v>
      </c>
      <c r="B2887" s="1" t="s">
        <v>202</v>
      </c>
    </row>
    <row r="2888" spans="1:14" customHeight="1" ht="12.75">
      <c r="A2888" s="1" t="s">
        <v>239</v>
      </c>
      <c r="B2888" s="1" t="s">
        <v>232</v>
      </c>
    </row>
    <row r="2889" spans="1:14" customHeight="1" ht="12.75">
      <c r="A2889" s="1" t="s">
        <v>239</v>
      </c>
      <c r="B2889" s="1" t="s">
        <v>315</v>
      </c>
    </row>
    <row r="2890" spans="1:14" customHeight="1" ht="12.75">
      <c r="A2890" s="1" t="s">
        <v>239</v>
      </c>
      <c r="B2890" s="1" t="s">
        <v>316</v>
      </c>
    </row>
    <row r="2891" spans="1:14" customHeight="1" ht="12.75">
      <c r="A2891" s="1" t="s">
        <v>239</v>
      </c>
      <c r="B2891" s="1" t="s">
        <v>317</v>
      </c>
    </row>
    <row r="2892" spans="1:14" customHeight="1" ht="12.75">
      <c r="A2892" s="1" t="s">
        <v>239</v>
      </c>
      <c r="B2892" s="1" t="s">
        <v>318</v>
      </c>
    </row>
    <row r="2893" spans="1:14" customHeight="1" ht="12.75">
      <c r="A2893" s="1" t="s">
        <v>239</v>
      </c>
      <c r="B2893" s="1" t="s">
        <v>319</v>
      </c>
    </row>
    <row r="2894" spans="1:14" customHeight="1" ht="12.75">
      <c r="A2894" s="1" t="s">
        <v>239</v>
      </c>
      <c r="B2894" s="1" t="s">
        <v>320</v>
      </c>
    </row>
    <row r="2895" spans="1:14" customHeight="1" ht="12.75">
      <c r="A2895" s="1" t="s">
        <v>239</v>
      </c>
      <c r="B2895" s="1" t="s">
        <v>321</v>
      </c>
    </row>
    <row r="2896" spans="1:14" customHeight="1" ht="12.75">
      <c r="A2896" s="1" t="s">
        <v>239</v>
      </c>
      <c r="B2896" s="1" t="s">
        <v>322</v>
      </c>
    </row>
    <row r="2897" spans="1:14" customHeight="1" ht="12.75">
      <c r="A2897" s="1" t="s">
        <v>239</v>
      </c>
      <c r="B2897" s="1" t="s">
        <v>323</v>
      </c>
    </row>
    <row r="2898" spans="1:14" customHeight="1" ht="12.75">
      <c r="A2898" s="1" t="s">
        <v>239</v>
      </c>
      <c r="B2898" s="1" t="s">
        <v>324</v>
      </c>
    </row>
    <row r="2899" spans="1:14" customHeight="1" ht="12.75">
      <c r="A2899" s="1" t="s">
        <v>239</v>
      </c>
      <c r="B2899" s="1" t="s">
        <v>325</v>
      </c>
    </row>
    <row r="2900" spans="1:14" customHeight="1" ht="12.75">
      <c r="A2900" s="1" t="s">
        <v>239</v>
      </c>
      <c r="B2900" s="1" t="s">
        <v>326</v>
      </c>
    </row>
    <row r="2901" spans="1:14" customHeight="1" ht="12.75">
      <c r="A2901" s="1" t="s">
        <v>240</v>
      </c>
      <c r="B2901" s="1" t="s">
        <v>332</v>
      </c>
    </row>
    <row r="2902" spans="1:14" customHeight="1" ht="12.75">
      <c r="A2902" s="1" t="s">
        <v>240</v>
      </c>
      <c r="B2902" s="1" t="s">
        <v>333</v>
      </c>
    </row>
    <row r="2903" spans="1:14" customHeight="1" ht="12.75">
      <c r="A2903" s="1" t="s">
        <v>240</v>
      </c>
      <c r="B2903" s="1" t="s">
        <v>334</v>
      </c>
    </row>
    <row r="2904" spans="1:14" customHeight="1" ht="12.75">
      <c r="A2904" s="1" t="s">
        <v>240</v>
      </c>
      <c r="B2904" s="1" t="s">
        <v>335</v>
      </c>
    </row>
    <row r="2905" spans="1:14" customHeight="1" ht="12.75">
      <c r="A2905" s="1" t="s">
        <v>240</v>
      </c>
      <c r="B2905" s="1" t="s">
        <v>336</v>
      </c>
    </row>
    <row r="2906" spans="1:14" customHeight="1" ht="12.75">
      <c r="A2906" s="1" t="s">
        <v>240</v>
      </c>
      <c r="B2906" s="1" t="s">
        <v>337</v>
      </c>
    </row>
    <row r="2907" spans="1:14" customHeight="1" ht="12.75">
      <c r="A2907" s="1" t="s">
        <v>240</v>
      </c>
      <c r="B2907" s="1" t="s">
        <v>338</v>
      </c>
    </row>
    <row r="2908" spans="1:14" customHeight="1" ht="12.75">
      <c r="A2908" s="1" t="s">
        <v>240</v>
      </c>
      <c r="B2908" s="1" t="s">
        <v>339</v>
      </c>
    </row>
    <row r="2909" spans="1:14" customHeight="1" ht="12.75">
      <c r="A2909" s="1" t="s">
        <v>240</v>
      </c>
      <c r="B2909" s="1" t="s">
        <v>340</v>
      </c>
    </row>
    <row r="2910" spans="1:14" customHeight="1" ht="12.75">
      <c r="A2910" s="1" t="s">
        <v>241</v>
      </c>
      <c r="B2910" s="1" t="s">
        <v>332</v>
      </c>
    </row>
    <row r="2911" spans="1:14" customHeight="1" ht="12.75">
      <c r="A2911" s="1" t="s">
        <v>241</v>
      </c>
      <c r="B2911" s="1" t="s">
        <v>333</v>
      </c>
    </row>
    <row r="2912" spans="1:14" customHeight="1" ht="12.75">
      <c r="A2912" s="1" t="s">
        <v>241</v>
      </c>
      <c r="B2912" s="1" t="s">
        <v>334</v>
      </c>
    </row>
    <row r="2913" spans="1:14" customHeight="1" ht="12.75">
      <c r="A2913" s="1" t="s">
        <v>241</v>
      </c>
      <c r="B2913" s="1" t="s">
        <v>335</v>
      </c>
    </row>
    <row r="2914" spans="1:14" customHeight="1" ht="12.75">
      <c r="A2914" s="1" t="s">
        <v>241</v>
      </c>
      <c r="B2914" s="1" t="s">
        <v>336</v>
      </c>
    </row>
    <row r="2915" spans="1:14" customHeight="1" ht="12.75">
      <c r="A2915" s="1" t="s">
        <v>241</v>
      </c>
      <c r="B2915" s="1" t="s">
        <v>337</v>
      </c>
    </row>
    <row r="2916" spans="1:14" customHeight="1" ht="12.75">
      <c r="A2916" s="1" t="s">
        <v>241</v>
      </c>
      <c r="B2916" s="1" t="s">
        <v>338</v>
      </c>
    </row>
    <row r="2917" spans="1:14" customHeight="1" ht="12.75">
      <c r="A2917" s="1" t="s">
        <v>241</v>
      </c>
      <c r="B2917" s="1" t="s">
        <v>339</v>
      </c>
    </row>
    <row r="2918" spans="1:14" customHeight="1" ht="12.75">
      <c r="A2918" s="1" t="s">
        <v>241</v>
      </c>
      <c r="B2918" s="1" t="s">
        <v>340</v>
      </c>
    </row>
    <row r="2919" spans="1:14" customHeight="1" ht="12.75">
      <c r="A2919" s="1" t="s">
        <v>242</v>
      </c>
      <c r="B2919" s="1" t="s">
        <v>354</v>
      </c>
    </row>
    <row r="2920" spans="1:14" customHeight="1" ht="12.75">
      <c r="A2920" s="1" t="s">
        <v>242</v>
      </c>
      <c r="B2920" s="1" t="s">
        <v>355</v>
      </c>
    </row>
    <row r="2921" spans="1:14" customHeight="1" ht="12.75">
      <c r="A2921" s="1" t="s">
        <v>242</v>
      </c>
      <c r="B2921" s="1" t="s">
        <v>356</v>
      </c>
    </row>
    <row r="2922" spans="1:14" customHeight="1" ht="12.75">
      <c r="A2922" s="1" t="s">
        <v>243</v>
      </c>
      <c r="B2922" s="1" t="s">
        <v>354</v>
      </c>
    </row>
    <row r="2923" spans="1:14" customHeight="1" ht="12.75">
      <c r="A2923" s="1" t="s">
        <v>243</v>
      </c>
      <c r="B2923" s="1" t="s">
        <v>355</v>
      </c>
    </row>
    <row r="2924" spans="1:14" customHeight="1" ht="12.75">
      <c r="A2924" s="1" t="s">
        <v>243</v>
      </c>
      <c r="B2924" s="1" t="s">
        <v>356</v>
      </c>
    </row>
    <row r="2925" spans="1:14" customHeight="1" ht="12.75">
      <c r="A2925" s="1" t="s">
        <v>244</v>
      </c>
      <c r="B2925" s="1" t="s">
        <v>2963</v>
      </c>
    </row>
    <row r="2926" spans="1:14" customHeight="1" ht="12.75">
      <c r="A2926" s="1" t="s">
        <v>245</v>
      </c>
      <c r="B2926" s="1" t="s">
        <v>165</v>
      </c>
    </row>
    <row r="2927" spans="1:14" customHeight="1" ht="12.75">
      <c r="A2927" s="1" t="s">
        <v>245</v>
      </c>
      <c r="B2927" s="1" t="s">
        <v>186</v>
      </c>
    </row>
    <row r="2928" spans="1:14" customHeight="1" ht="12.75">
      <c r="A2928" s="1" t="s">
        <v>245</v>
      </c>
      <c r="B2928" s="1" t="s">
        <v>187</v>
      </c>
    </row>
    <row r="2929" spans="1:14" customHeight="1" ht="12.75">
      <c r="A2929" s="1" t="s">
        <v>245</v>
      </c>
      <c r="B2929" s="1" t="s">
        <v>201</v>
      </c>
    </row>
    <row r="2930" spans="1:14" customHeight="1" ht="12.75">
      <c r="A2930" s="1" t="s">
        <v>245</v>
      </c>
      <c r="B2930" s="1" t="s">
        <v>202</v>
      </c>
    </row>
    <row r="2931" spans="1:14" customHeight="1" ht="12.75">
      <c r="A2931" s="1" t="s">
        <v>245</v>
      </c>
      <c r="B2931" s="1" t="s">
        <v>232</v>
      </c>
    </row>
    <row r="2932" spans="1:14" customHeight="1" ht="12.75">
      <c r="A2932" s="1" t="s">
        <v>245</v>
      </c>
      <c r="B2932" s="1" t="s">
        <v>316</v>
      </c>
    </row>
    <row r="2933" spans="1:14" customHeight="1" ht="12.75">
      <c r="A2933" s="1" t="s">
        <v>245</v>
      </c>
      <c r="B2933" s="1" t="s">
        <v>317</v>
      </c>
    </row>
    <row r="2934" spans="1:14" customHeight="1" ht="12.75">
      <c r="A2934" s="1" t="s">
        <v>245</v>
      </c>
      <c r="B2934" s="1" t="s">
        <v>318</v>
      </c>
    </row>
    <row r="2935" spans="1:14" customHeight="1" ht="12.75">
      <c r="A2935" s="1" t="s">
        <v>245</v>
      </c>
      <c r="B2935" s="1" t="s">
        <v>319</v>
      </c>
    </row>
    <row r="2936" spans="1:14" customHeight="1" ht="12.75">
      <c r="A2936" s="1" t="s">
        <v>245</v>
      </c>
      <c r="B2936" s="1" t="s">
        <v>320</v>
      </c>
    </row>
    <row r="2937" spans="1:14" customHeight="1" ht="12.75">
      <c r="A2937" s="1" t="s">
        <v>245</v>
      </c>
      <c r="B2937" s="1" t="s">
        <v>321</v>
      </c>
    </row>
    <row r="2938" spans="1:14" customHeight="1" ht="12.75">
      <c r="A2938" s="1" t="s">
        <v>245</v>
      </c>
      <c r="B2938" s="1" t="s">
        <v>322</v>
      </c>
    </row>
    <row r="2939" spans="1:14" customHeight="1" ht="12.75">
      <c r="A2939" s="1" t="s">
        <v>245</v>
      </c>
      <c r="B2939" s="1" t="s">
        <v>323</v>
      </c>
    </row>
    <row r="2940" spans="1:14" customHeight="1" ht="12.75">
      <c r="A2940" s="1" t="s">
        <v>245</v>
      </c>
      <c r="B2940" s="1" t="s">
        <v>324</v>
      </c>
    </row>
    <row r="2941" spans="1:14" customHeight="1" ht="12.75">
      <c r="A2941" s="1" t="s">
        <v>245</v>
      </c>
      <c r="B2941" s="1" t="s">
        <v>325</v>
      </c>
    </row>
    <row r="2942" spans="1:14" customHeight="1" ht="12.75">
      <c r="A2942" s="1" t="s">
        <v>245</v>
      </c>
      <c r="B2942" s="1" t="s">
        <v>326</v>
      </c>
    </row>
    <row r="2943" spans="1:14" customHeight="1" ht="12.75">
      <c r="A2943" s="1" t="s">
        <v>245</v>
      </c>
      <c r="B2943" s="1" t="s">
        <v>328</v>
      </c>
    </row>
    <row r="2944" spans="1:14" customHeight="1" ht="12.75">
      <c r="A2944" s="1" t="s">
        <v>245</v>
      </c>
      <c r="B2944" s="1" t="s">
        <v>329</v>
      </c>
    </row>
    <row r="2945" spans="1:14" customHeight="1" ht="12.75">
      <c r="A2945" s="1" t="s">
        <v>245</v>
      </c>
      <c r="B2945" s="1" t="s">
        <v>333</v>
      </c>
    </row>
    <row r="2946" spans="1:14" customHeight="1" ht="12.75">
      <c r="A2946" s="1" t="s">
        <v>245</v>
      </c>
      <c r="B2946" s="1" t="s">
        <v>334</v>
      </c>
    </row>
    <row r="2947" spans="1:14" customHeight="1" ht="12.75">
      <c r="A2947" s="1" t="s">
        <v>245</v>
      </c>
      <c r="B2947" s="1" t="s">
        <v>336</v>
      </c>
    </row>
    <row r="2948" spans="1:14" customHeight="1" ht="12.75">
      <c r="A2948" s="1" t="s">
        <v>245</v>
      </c>
      <c r="B2948" s="1" t="s">
        <v>338</v>
      </c>
    </row>
    <row r="2949" spans="1:14" customHeight="1" ht="12.75">
      <c r="A2949" s="1" t="s">
        <v>245</v>
      </c>
      <c r="B2949" s="1" t="s">
        <v>340</v>
      </c>
    </row>
    <row r="2950" spans="1:14" customHeight="1" ht="12.75">
      <c r="A2950" s="1" t="s">
        <v>245</v>
      </c>
      <c r="B2950" s="1" t="s">
        <v>354</v>
      </c>
    </row>
    <row r="2951" spans="1:14" customHeight="1" ht="12.75">
      <c r="A2951" s="1" t="s">
        <v>246</v>
      </c>
      <c r="B2951" s="1" t="s">
        <v>3254</v>
      </c>
    </row>
    <row r="2952" spans="1:14" customHeight="1" ht="12.75">
      <c r="A2952" s="1" t="s">
        <v>246</v>
      </c>
      <c r="B2952" s="1" t="s">
        <v>3255</v>
      </c>
    </row>
    <row r="2953" spans="1:14" customHeight="1" ht="12.75">
      <c r="A2953" s="1" t="s">
        <v>247</v>
      </c>
      <c r="B2953" s="1" t="s">
        <v>3225</v>
      </c>
    </row>
    <row r="2954" spans="1:14" customHeight="1" ht="12.75">
      <c r="A2954" s="1" t="s">
        <v>247</v>
      </c>
      <c r="B2954" s="1" t="s">
        <v>3226</v>
      </c>
    </row>
    <row r="2955" spans="1:14" customHeight="1" ht="12.75">
      <c r="A2955" s="1" t="s">
        <v>248</v>
      </c>
      <c r="B2955" s="1" t="s">
        <v>3225</v>
      </c>
    </row>
    <row r="2956" spans="1:14" customHeight="1" ht="12.75">
      <c r="A2956" s="1" t="s">
        <v>248</v>
      </c>
      <c r="B2956" s="1" t="s">
        <v>3226</v>
      </c>
    </row>
    <row r="2957" spans="1:14" customHeight="1" ht="12.75">
      <c r="A2957" s="1" t="s">
        <v>249</v>
      </c>
      <c r="B2957" s="1" t="s">
        <v>3254</v>
      </c>
    </row>
    <row r="2958" spans="1:14" customHeight="1" ht="12.75">
      <c r="A2958" s="1" t="s">
        <v>249</v>
      </c>
      <c r="B2958" s="1" t="s">
        <v>3255</v>
      </c>
    </row>
    <row r="2959" spans="1:14" customHeight="1" ht="12.75">
      <c r="A2959" s="1" t="s">
        <v>250</v>
      </c>
      <c r="B2959" s="1" t="s">
        <v>333</v>
      </c>
    </row>
    <row r="2960" spans="1:14" customHeight="1" ht="12.75">
      <c r="A2960" s="1" t="s">
        <v>250</v>
      </c>
      <c r="B2960" s="1" t="s">
        <v>334</v>
      </c>
    </row>
    <row r="2961" spans="1:14" customHeight="1" ht="12.75">
      <c r="A2961" s="1" t="s">
        <v>250</v>
      </c>
      <c r="B2961" s="1" t="s">
        <v>336</v>
      </c>
    </row>
    <row r="2962" spans="1:14" customHeight="1" ht="12.75">
      <c r="A2962" s="1" t="s">
        <v>250</v>
      </c>
      <c r="B2962" s="1" t="s">
        <v>338</v>
      </c>
    </row>
    <row r="2963" spans="1:14" customHeight="1" ht="12.75">
      <c r="A2963" s="1" t="s">
        <v>250</v>
      </c>
      <c r="B2963" s="1" t="s">
        <v>340</v>
      </c>
    </row>
    <row r="2964" spans="1:14" customHeight="1" ht="12.75">
      <c r="A2964" s="1" t="s">
        <v>250</v>
      </c>
      <c r="B2964" s="1" t="s">
        <v>354</v>
      </c>
    </row>
    <row r="2965" spans="1:14" customHeight="1" ht="12.75">
      <c r="A2965" s="1" t="s">
        <v>251</v>
      </c>
      <c r="B2965" s="1" t="s">
        <v>332</v>
      </c>
    </row>
    <row r="2966" spans="1:14" customHeight="1" ht="12.75">
      <c r="A2966" s="1" t="s">
        <v>251</v>
      </c>
      <c r="B2966" s="1" t="s">
        <v>335</v>
      </c>
    </row>
    <row r="2967" spans="1:14" customHeight="1" ht="12.75">
      <c r="A2967" s="1" t="s">
        <v>251</v>
      </c>
      <c r="B2967" s="1" t="s">
        <v>337</v>
      </c>
    </row>
    <row r="2968" spans="1:14" customHeight="1" ht="12.75">
      <c r="A2968" s="1" t="s">
        <v>251</v>
      </c>
      <c r="B2968" s="1" t="s">
        <v>339</v>
      </c>
    </row>
    <row r="2969" spans="1:14" customHeight="1" ht="12.75">
      <c r="A2969" s="1" t="s">
        <v>251</v>
      </c>
      <c r="B2969" s="1" t="s">
        <v>355</v>
      </c>
    </row>
    <row r="2970" spans="1:14" customHeight="1" ht="12.75">
      <c r="A2970" s="1" t="s">
        <v>252</v>
      </c>
      <c r="B2970" s="1" t="s">
        <v>327</v>
      </c>
    </row>
    <row r="2971" spans="1:14" customHeight="1" ht="12.75">
      <c r="A2971" s="1" t="s">
        <v>252</v>
      </c>
      <c r="B2971" s="1" t="s">
        <v>341</v>
      </c>
    </row>
    <row r="2972" spans="1:14" customHeight="1" ht="12.75">
      <c r="A2972" s="1" t="s">
        <v>252</v>
      </c>
      <c r="B2972" s="1" t="s">
        <v>342</v>
      </c>
    </row>
    <row r="2973" spans="1:14" customHeight="1" ht="12.75">
      <c r="A2973" s="1" t="s">
        <v>252</v>
      </c>
      <c r="B2973" s="1" t="s">
        <v>343</v>
      </c>
    </row>
    <row r="2974" spans="1:14" customHeight="1" ht="12.75">
      <c r="A2974" s="1" t="s">
        <v>252</v>
      </c>
      <c r="B2974" s="1" t="s">
        <v>344</v>
      </c>
    </row>
    <row r="2975" spans="1:14" customHeight="1" ht="12.75">
      <c r="A2975" s="1" t="s">
        <v>252</v>
      </c>
      <c r="B2975" s="1" t="s">
        <v>345</v>
      </c>
    </row>
    <row r="2976" spans="1:14" customHeight="1" ht="12.75">
      <c r="A2976" s="1" t="s">
        <v>252</v>
      </c>
      <c r="B2976" s="1" t="s">
        <v>346</v>
      </c>
    </row>
    <row r="2977" spans="1:14" customHeight="1" ht="12.75">
      <c r="A2977" s="1" t="s">
        <v>252</v>
      </c>
      <c r="B2977" s="1" t="s">
        <v>347</v>
      </c>
    </row>
    <row r="2978" spans="1:14" customHeight="1" ht="12.75">
      <c r="A2978" s="1" t="s">
        <v>252</v>
      </c>
      <c r="B2978" s="1" t="s">
        <v>348</v>
      </c>
    </row>
    <row r="2979" spans="1:14" customHeight="1" ht="12.75">
      <c r="A2979" s="1" t="s">
        <v>252</v>
      </c>
      <c r="B2979" s="1" t="s">
        <v>349</v>
      </c>
    </row>
    <row r="2980" spans="1:14" customHeight="1" ht="12.75">
      <c r="A2980" s="1" t="s">
        <v>252</v>
      </c>
      <c r="B2980" s="1" t="s">
        <v>350</v>
      </c>
    </row>
    <row r="2981" spans="1:14" customHeight="1" ht="12.75">
      <c r="A2981" s="1" t="s">
        <v>252</v>
      </c>
      <c r="B2981" s="1" t="s">
        <v>351</v>
      </c>
    </row>
    <row r="2982" spans="1:14" customHeight="1" ht="12.75">
      <c r="A2982" s="1" t="s">
        <v>252</v>
      </c>
      <c r="B2982" s="1" t="s">
        <v>352</v>
      </c>
    </row>
    <row r="2983" spans="1:14" customHeight="1" ht="12.75">
      <c r="A2983" s="1" t="s">
        <v>252</v>
      </c>
      <c r="B2983" s="1" t="s">
        <v>353</v>
      </c>
    </row>
    <row r="2984" spans="1:14" customHeight="1" ht="12.75">
      <c r="A2984" s="1" t="s">
        <v>253</v>
      </c>
      <c r="B2984" s="1" t="s">
        <v>341</v>
      </c>
    </row>
    <row r="2985" spans="1:14" customHeight="1" ht="12.75">
      <c r="A2985" s="1" t="s">
        <v>253</v>
      </c>
      <c r="B2985" s="1" t="s">
        <v>342</v>
      </c>
    </row>
    <row r="2986" spans="1:14" customHeight="1" ht="12.75">
      <c r="A2986" s="1" t="s">
        <v>253</v>
      </c>
      <c r="B2986" s="1" t="s">
        <v>343</v>
      </c>
    </row>
    <row r="2987" spans="1:14" customHeight="1" ht="12.75">
      <c r="A2987" s="1" t="s">
        <v>253</v>
      </c>
      <c r="B2987" s="1" t="s">
        <v>344</v>
      </c>
    </row>
    <row r="2988" spans="1:14" customHeight="1" ht="12.75">
      <c r="A2988" s="1" t="s">
        <v>253</v>
      </c>
      <c r="B2988" s="1" t="s">
        <v>345</v>
      </c>
    </row>
    <row r="2989" spans="1:14" customHeight="1" ht="12.75">
      <c r="A2989" s="1" t="s">
        <v>253</v>
      </c>
      <c r="B2989" s="1" t="s">
        <v>346</v>
      </c>
    </row>
    <row r="2990" spans="1:14" customHeight="1" ht="12.75">
      <c r="A2990" s="1" t="s">
        <v>253</v>
      </c>
      <c r="B2990" s="1" t="s">
        <v>347</v>
      </c>
    </row>
    <row r="2991" spans="1:14" customHeight="1" ht="12.75">
      <c r="A2991" s="1" t="s">
        <v>253</v>
      </c>
      <c r="B2991" s="1" t="s">
        <v>348</v>
      </c>
    </row>
    <row r="2992" spans="1:14" customHeight="1" ht="12.75">
      <c r="A2992" s="1" t="s">
        <v>253</v>
      </c>
      <c r="B2992" s="1" t="s">
        <v>349</v>
      </c>
    </row>
    <row r="2993" spans="1:14" customHeight="1" ht="12.75">
      <c r="A2993" s="1" t="s">
        <v>253</v>
      </c>
      <c r="B2993" s="1" t="s">
        <v>350</v>
      </c>
    </row>
    <row r="2994" spans="1:14" customHeight="1" ht="12.75">
      <c r="A2994" s="1" t="s">
        <v>253</v>
      </c>
      <c r="B2994" s="1" t="s">
        <v>351</v>
      </c>
    </row>
    <row r="2995" spans="1:14" customHeight="1" ht="12.75">
      <c r="A2995" s="1" t="s">
        <v>253</v>
      </c>
      <c r="B2995" s="1" t="s">
        <v>352</v>
      </c>
    </row>
    <row r="2996" spans="1:14" customHeight="1" ht="12.75">
      <c r="A2996" s="1" t="s">
        <v>253</v>
      </c>
      <c r="B2996" s="1" t="s">
        <v>353</v>
      </c>
    </row>
    <row r="2997" spans="1:14" customHeight="1" ht="12.75">
      <c r="A2997" s="1" t="s">
        <v>254</v>
      </c>
      <c r="B2997" s="1" t="s">
        <v>327</v>
      </c>
    </row>
    <row r="2998" spans="1:14" customHeight="1" ht="12.75">
      <c r="A2998" s="1" t="s">
        <v>254</v>
      </c>
      <c r="B2998" s="1" t="s">
        <v>341</v>
      </c>
    </row>
    <row r="2999" spans="1:14" customHeight="1" ht="12.75">
      <c r="A2999" s="1" t="s">
        <v>254</v>
      </c>
      <c r="B2999" s="1" t="s">
        <v>342</v>
      </c>
    </row>
    <row r="3000" spans="1:14" customHeight="1" ht="12.75">
      <c r="A3000" s="1" t="s">
        <v>254</v>
      </c>
      <c r="B3000" s="1" t="s">
        <v>343</v>
      </c>
    </row>
    <row r="3001" spans="1:14" customHeight="1" ht="12.75">
      <c r="A3001" s="1" t="s">
        <v>254</v>
      </c>
      <c r="B3001" s="1" t="s">
        <v>344</v>
      </c>
    </row>
    <row r="3002" spans="1:14" customHeight="1" ht="12.75">
      <c r="A3002" s="1" t="s">
        <v>254</v>
      </c>
      <c r="B3002" s="1" t="s">
        <v>345</v>
      </c>
    </row>
    <row r="3003" spans="1:14" customHeight="1" ht="12.75">
      <c r="A3003" s="1" t="s">
        <v>254</v>
      </c>
      <c r="B3003" s="1" t="s">
        <v>346</v>
      </c>
    </row>
    <row r="3004" spans="1:14" customHeight="1" ht="12.75">
      <c r="A3004" s="1" t="s">
        <v>254</v>
      </c>
      <c r="B3004" s="1" t="s">
        <v>347</v>
      </c>
    </row>
    <row r="3005" spans="1:14" customHeight="1" ht="12.75">
      <c r="A3005" s="1" t="s">
        <v>254</v>
      </c>
      <c r="B3005" s="1" t="s">
        <v>348</v>
      </c>
    </row>
    <row r="3006" spans="1:14" customHeight="1" ht="12.75">
      <c r="A3006" s="1" t="s">
        <v>254</v>
      </c>
      <c r="B3006" s="1" t="s">
        <v>349</v>
      </c>
    </row>
    <row r="3007" spans="1:14" customHeight="1" ht="12.75">
      <c r="A3007" s="1" t="s">
        <v>254</v>
      </c>
      <c r="B3007" s="1" t="s">
        <v>350</v>
      </c>
    </row>
    <row r="3008" spans="1:14" customHeight="1" ht="12.75">
      <c r="A3008" s="1" t="s">
        <v>254</v>
      </c>
      <c r="B3008" s="1" t="s">
        <v>351</v>
      </c>
    </row>
    <row r="3009" spans="1:14" customHeight="1" ht="12.75">
      <c r="A3009" s="1" t="s">
        <v>254</v>
      </c>
      <c r="B3009" s="1" t="s">
        <v>352</v>
      </c>
    </row>
    <row r="3010" spans="1:14" customHeight="1" ht="12.75">
      <c r="A3010" s="1" t="s">
        <v>254</v>
      </c>
      <c r="B3010" s="1" t="s">
        <v>353</v>
      </c>
    </row>
    <row r="3011" spans="1:14" customHeight="1" ht="12.75">
      <c r="A3011" s="1" t="s">
        <v>255</v>
      </c>
      <c r="B3011" s="1" t="s">
        <v>341</v>
      </c>
    </row>
    <row r="3012" spans="1:14" customHeight="1" ht="12.75">
      <c r="A3012" s="1" t="s">
        <v>255</v>
      </c>
      <c r="B3012" s="1" t="s">
        <v>342</v>
      </c>
    </row>
    <row r="3013" spans="1:14" customHeight="1" ht="12.75">
      <c r="A3013" s="1" t="s">
        <v>255</v>
      </c>
      <c r="B3013" s="1" t="s">
        <v>343</v>
      </c>
    </row>
    <row r="3014" spans="1:14" customHeight="1" ht="12.75">
      <c r="A3014" s="1" t="s">
        <v>255</v>
      </c>
      <c r="B3014" s="1" t="s">
        <v>344</v>
      </c>
    </row>
    <row r="3015" spans="1:14" customHeight="1" ht="12.75">
      <c r="A3015" s="1" t="s">
        <v>255</v>
      </c>
      <c r="B3015" s="1" t="s">
        <v>345</v>
      </c>
    </row>
    <row r="3016" spans="1:14" customHeight="1" ht="12.75">
      <c r="A3016" s="1" t="s">
        <v>255</v>
      </c>
      <c r="B3016" s="1" t="s">
        <v>346</v>
      </c>
    </row>
    <row r="3017" spans="1:14" customHeight="1" ht="12.75">
      <c r="A3017" s="1" t="s">
        <v>255</v>
      </c>
      <c r="B3017" s="1" t="s">
        <v>347</v>
      </c>
    </row>
    <row r="3018" spans="1:14" customHeight="1" ht="12.75">
      <c r="A3018" s="1" t="s">
        <v>255</v>
      </c>
      <c r="B3018" s="1" t="s">
        <v>348</v>
      </c>
    </row>
    <row r="3019" spans="1:14" customHeight="1" ht="12.75">
      <c r="A3019" s="1" t="s">
        <v>255</v>
      </c>
      <c r="B3019" s="1" t="s">
        <v>349</v>
      </c>
    </row>
    <row r="3020" spans="1:14" customHeight="1" ht="12.75">
      <c r="A3020" s="1" t="s">
        <v>255</v>
      </c>
      <c r="B3020" s="1" t="s">
        <v>350</v>
      </c>
    </row>
    <row r="3021" spans="1:14" customHeight="1" ht="12.75">
      <c r="A3021" s="1" t="s">
        <v>255</v>
      </c>
      <c r="B3021" s="1" t="s">
        <v>351</v>
      </c>
    </row>
    <row r="3022" spans="1:14" customHeight="1" ht="12.75">
      <c r="A3022" s="1" t="s">
        <v>256</v>
      </c>
      <c r="B3022" s="1" t="s">
        <v>3078</v>
      </c>
    </row>
    <row r="3023" spans="1:14" customHeight="1" ht="12.75">
      <c r="A3023" s="1" t="s">
        <v>257</v>
      </c>
      <c r="B3023" s="1" t="s">
        <v>3081</v>
      </c>
    </row>
    <row r="3024" spans="1:14" customHeight="1" ht="12.75">
      <c r="A3024" s="1" t="s">
        <v>257</v>
      </c>
      <c r="B3024" s="1" t="s">
        <v>3082</v>
      </c>
    </row>
    <row r="3025" spans="1:14" customHeight="1" ht="12.75">
      <c r="A3025" s="1" t="s">
        <v>258</v>
      </c>
      <c r="B3025" s="1" t="s">
        <v>341</v>
      </c>
    </row>
    <row r="3026" spans="1:14" customHeight="1" ht="12.75">
      <c r="A3026" s="1" t="s">
        <v>258</v>
      </c>
      <c r="B3026" s="1" t="s">
        <v>342</v>
      </c>
    </row>
    <row r="3027" spans="1:14" customHeight="1" ht="12.75">
      <c r="A3027" s="1" t="s">
        <v>258</v>
      </c>
      <c r="B3027" s="1" t="s">
        <v>343</v>
      </c>
    </row>
    <row r="3028" spans="1:14" customHeight="1" ht="12.75">
      <c r="A3028" s="1" t="s">
        <v>258</v>
      </c>
      <c r="B3028" s="1" t="s">
        <v>344</v>
      </c>
    </row>
    <row r="3029" spans="1:14" customHeight="1" ht="12.75">
      <c r="A3029" s="1" t="s">
        <v>258</v>
      </c>
      <c r="B3029" s="1" t="s">
        <v>345</v>
      </c>
    </row>
    <row r="3030" spans="1:14" customHeight="1" ht="12.75">
      <c r="A3030" s="1" t="s">
        <v>258</v>
      </c>
      <c r="B3030" s="1" t="s">
        <v>346</v>
      </c>
    </row>
    <row r="3031" spans="1:14" customHeight="1" ht="12.75">
      <c r="A3031" s="1" t="s">
        <v>258</v>
      </c>
      <c r="B3031" s="1" t="s">
        <v>347</v>
      </c>
    </row>
    <row r="3032" spans="1:14" customHeight="1" ht="12.75">
      <c r="A3032" s="1" t="s">
        <v>258</v>
      </c>
      <c r="B3032" s="1" t="s">
        <v>348</v>
      </c>
    </row>
    <row r="3033" spans="1:14" customHeight="1" ht="12.75">
      <c r="A3033" s="1" t="s">
        <v>258</v>
      </c>
      <c r="B3033" s="1" t="s">
        <v>349</v>
      </c>
    </row>
    <row r="3034" spans="1:14" customHeight="1" ht="12.75">
      <c r="A3034" s="1" t="s">
        <v>258</v>
      </c>
      <c r="B3034" s="1" t="s">
        <v>350</v>
      </c>
    </row>
    <row r="3035" spans="1:14" customHeight="1" ht="12.75">
      <c r="A3035" s="1" t="s">
        <v>258</v>
      </c>
      <c r="B3035" s="1" t="s">
        <v>351</v>
      </c>
    </row>
    <row r="3036" spans="1:14" customHeight="1" ht="12.75">
      <c r="A3036" s="1" t="s">
        <v>258</v>
      </c>
      <c r="B3036" s="1" t="s">
        <v>352</v>
      </c>
    </row>
    <row r="3037" spans="1:14" customHeight="1" ht="12.75">
      <c r="A3037" s="1" t="s">
        <v>258</v>
      </c>
      <c r="B3037" s="1" t="s">
        <v>353</v>
      </c>
    </row>
    <row r="3038" spans="1:14" customHeight="1" ht="12.75">
      <c r="A3038" s="1" t="s">
        <v>259</v>
      </c>
      <c r="B3038" s="1" t="s">
        <v>341</v>
      </c>
    </row>
    <row r="3039" spans="1:14" customHeight="1" ht="12.75">
      <c r="A3039" s="1" t="s">
        <v>259</v>
      </c>
      <c r="B3039" s="1" t="s">
        <v>342</v>
      </c>
    </row>
    <row r="3040" spans="1:14" customHeight="1" ht="12.75">
      <c r="A3040" s="1" t="s">
        <v>259</v>
      </c>
      <c r="B3040" s="1" t="s">
        <v>343</v>
      </c>
    </row>
    <row r="3041" spans="1:14" customHeight="1" ht="12.75">
      <c r="A3041" s="1" t="s">
        <v>259</v>
      </c>
      <c r="B3041" s="1" t="s">
        <v>344</v>
      </c>
    </row>
    <row r="3042" spans="1:14" customHeight="1" ht="12.75">
      <c r="A3042" s="1" t="s">
        <v>259</v>
      </c>
      <c r="B3042" s="1" t="s">
        <v>345</v>
      </c>
    </row>
    <row r="3043" spans="1:14" customHeight="1" ht="12.75">
      <c r="A3043" s="1" t="s">
        <v>259</v>
      </c>
      <c r="B3043" s="1" t="s">
        <v>346</v>
      </c>
    </row>
    <row r="3044" spans="1:14" customHeight="1" ht="12.75">
      <c r="A3044" s="1" t="s">
        <v>259</v>
      </c>
      <c r="B3044" s="1" t="s">
        <v>347</v>
      </c>
    </row>
    <row r="3045" spans="1:14" customHeight="1" ht="12.75">
      <c r="A3045" s="1" t="s">
        <v>259</v>
      </c>
      <c r="B3045" s="1" t="s">
        <v>348</v>
      </c>
    </row>
    <row r="3046" spans="1:14" customHeight="1" ht="12.75">
      <c r="A3046" s="1" t="s">
        <v>259</v>
      </c>
      <c r="B3046" s="1" t="s">
        <v>349</v>
      </c>
    </row>
    <row r="3047" spans="1:14" customHeight="1" ht="12.75">
      <c r="A3047" s="1" t="s">
        <v>259</v>
      </c>
      <c r="B3047" s="1" t="s">
        <v>350</v>
      </c>
    </row>
    <row r="3048" spans="1:14" customHeight="1" ht="12.75">
      <c r="A3048" s="1" t="s">
        <v>259</v>
      </c>
      <c r="B3048" s="1" t="s">
        <v>351</v>
      </c>
    </row>
    <row r="3049" spans="1:14" customHeight="1" ht="12.75">
      <c r="A3049" s="1" t="s">
        <v>259</v>
      </c>
      <c r="B3049" s="1" t="s">
        <v>352</v>
      </c>
    </row>
    <row r="3050" spans="1:14" customHeight="1" ht="12.75">
      <c r="A3050" s="1" t="s">
        <v>259</v>
      </c>
      <c r="B3050" s="1" t="s">
        <v>353</v>
      </c>
    </row>
    <row r="3051" spans="1:14" customHeight="1" ht="12.75">
      <c r="A3051" s="1" t="s">
        <v>260</v>
      </c>
      <c r="B3051" s="1" t="s">
        <v>341</v>
      </c>
    </row>
    <row r="3052" spans="1:14" customHeight="1" ht="12.75">
      <c r="A3052" s="1" t="s">
        <v>260</v>
      </c>
      <c r="B3052" s="1" t="s">
        <v>342</v>
      </c>
    </row>
    <row r="3053" spans="1:14" customHeight="1" ht="12.75">
      <c r="A3053" s="1" t="s">
        <v>260</v>
      </c>
      <c r="B3053" s="1" t="s">
        <v>343</v>
      </c>
    </row>
    <row r="3054" spans="1:14" customHeight="1" ht="12.75">
      <c r="A3054" s="1" t="s">
        <v>260</v>
      </c>
      <c r="B3054" s="1" t="s">
        <v>344</v>
      </c>
    </row>
    <row r="3055" spans="1:14" customHeight="1" ht="12.75">
      <c r="A3055" s="1" t="s">
        <v>260</v>
      </c>
      <c r="B3055" s="1" t="s">
        <v>345</v>
      </c>
    </row>
    <row r="3056" spans="1:14" customHeight="1" ht="12.75">
      <c r="A3056" s="1" t="s">
        <v>260</v>
      </c>
      <c r="B3056" s="1" t="s">
        <v>346</v>
      </c>
    </row>
    <row r="3057" spans="1:14" customHeight="1" ht="12.75">
      <c r="A3057" s="1" t="s">
        <v>260</v>
      </c>
      <c r="B3057" s="1" t="s">
        <v>347</v>
      </c>
    </row>
    <row r="3058" spans="1:14" customHeight="1" ht="12.75">
      <c r="A3058" s="1" t="s">
        <v>260</v>
      </c>
      <c r="B3058" s="1" t="s">
        <v>348</v>
      </c>
    </row>
    <row r="3059" spans="1:14" customHeight="1" ht="12.75">
      <c r="A3059" s="1" t="s">
        <v>260</v>
      </c>
      <c r="B3059" s="1" t="s">
        <v>349</v>
      </c>
    </row>
    <row r="3060" spans="1:14" customHeight="1" ht="12.75">
      <c r="A3060" s="1" t="s">
        <v>260</v>
      </c>
      <c r="B3060" s="1" t="s">
        <v>350</v>
      </c>
    </row>
    <row r="3061" spans="1:14" customHeight="1" ht="12.75">
      <c r="A3061" s="1" t="s">
        <v>260</v>
      </c>
      <c r="B3061" s="1" t="s">
        <v>351</v>
      </c>
    </row>
    <row r="3062" spans="1:14" customHeight="1" ht="12.75">
      <c r="A3062" s="1" t="s">
        <v>260</v>
      </c>
      <c r="B3062" s="1" t="s">
        <v>352</v>
      </c>
    </row>
    <row r="3063" spans="1:14" customHeight="1" ht="12.75">
      <c r="A3063" s="1" t="s">
        <v>260</v>
      </c>
      <c r="B3063" s="1" t="s">
        <v>353</v>
      </c>
    </row>
    <row r="3064" spans="1:14" customHeight="1" ht="12.75">
      <c r="A3064" s="1" t="s">
        <v>261</v>
      </c>
      <c r="B3064" s="1" t="s">
        <v>3111</v>
      </c>
    </row>
    <row r="3065" spans="1:14" customHeight="1" ht="12.75">
      <c r="A3065" s="1" t="s">
        <v>261</v>
      </c>
      <c r="B3065" s="1" t="s">
        <v>3113</v>
      </c>
    </row>
    <row r="3066" spans="1:14" customHeight="1" ht="12.75">
      <c r="A3066" s="1" t="s">
        <v>261</v>
      </c>
      <c r="B3066" s="1" t="s">
        <v>3115</v>
      </c>
    </row>
    <row r="3067" spans="1:14" customHeight="1" ht="12.75">
      <c r="A3067" s="1" t="s">
        <v>261</v>
      </c>
      <c r="B3067" s="1" t="s">
        <v>3117</v>
      </c>
    </row>
    <row r="3068" spans="1:14" customHeight="1" ht="12.75">
      <c r="A3068" s="1" t="s">
        <v>261</v>
      </c>
      <c r="B3068" s="1" t="s">
        <v>3119</v>
      </c>
    </row>
    <row r="3069" spans="1:14" customHeight="1" ht="12.75">
      <c r="A3069" s="1" t="s">
        <v>261</v>
      </c>
      <c r="B3069" s="1" t="s">
        <v>3121</v>
      </c>
    </row>
    <row r="3070" spans="1:14" customHeight="1" ht="12.75">
      <c r="A3070" s="1" t="s">
        <v>261</v>
      </c>
      <c r="B3070" s="1" t="s">
        <v>3124</v>
      </c>
    </row>
    <row r="3071" spans="1:14" customHeight="1" ht="12.75">
      <c r="A3071" s="1" t="s">
        <v>261</v>
      </c>
      <c r="B3071" s="1" t="s">
        <v>3125</v>
      </c>
    </row>
    <row r="3072" spans="1:14" customHeight="1" ht="12.75">
      <c r="A3072" s="1" t="s">
        <v>261</v>
      </c>
      <c r="B3072" s="1" t="s">
        <v>3127</v>
      </c>
    </row>
    <row r="3073" spans="1:14" customHeight="1" ht="12.75">
      <c r="A3073" s="1" t="s">
        <v>261</v>
      </c>
      <c r="B3073" s="1" t="s">
        <v>3129</v>
      </c>
    </row>
    <row r="3074" spans="1:14" customHeight="1" ht="12.75">
      <c r="A3074" s="1" t="s">
        <v>505</v>
      </c>
      <c r="B3074" s="1" t="s">
        <v>341</v>
      </c>
    </row>
    <row r="3075" spans="1:14" customHeight="1" ht="12.75">
      <c r="A3075" s="1" t="s">
        <v>505</v>
      </c>
      <c r="B3075" s="1" t="s">
        <v>342</v>
      </c>
    </row>
    <row r="3076" spans="1:14" customHeight="1" ht="12.75">
      <c r="A3076" s="1" t="s">
        <v>505</v>
      </c>
      <c r="B3076" s="1" t="s">
        <v>343</v>
      </c>
    </row>
    <row r="3077" spans="1:14" customHeight="1" ht="12.75">
      <c r="A3077" s="1" t="s">
        <v>505</v>
      </c>
      <c r="B3077" s="1" t="s">
        <v>344</v>
      </c>
    </row>
    <row r="3078" spans="1:14" customHeight="1" ht="12.75">
      <c r="A3078" s="1" t="s">
        <v>505</v>
      </c>
      <c r="B3078" s="1" t="s">
        <v>345</v>
      </c>
    </row>
    <row r="3079" spans="1:14" customHeight="1" ht="12.75">
      <c r="A3079" s="1" t="s">
        <v>505</v>
      </c>
      <c r="B3079" s="1" t="s">
        <v>346</v>
      </c>
    </row>
    <row r="3080" spans="1:14" customHeight="1" ht="12.75">
      <c r="A3080" s="1" t="s">
        <v>505</v>
      </c>
      <c r="B3080" s="1" t="s">
        <v>347</v>
      </c>
    </row>
    <row r="3081" spans="1:14" customHeight="1" ht="12.75">
      <c r="A3081" s="1" t="s">
        <v>505</v>
      </c>
      <c r="B3081" s="1" t="s">
        <v>348</v>
      </c>
    </row>
    <row r="3082" spans="1:14" customHeight="1" ht="12.75">
      <c r="A3082" s="1" t="s">
        <v>505</v>
      </c>
      <c r="B3082" s="1" t="s">
        <v>349</v>
      </c>
    </row>
    <row r="3083" spans="1:14" customHeight="1" ht="12.75">
      <c r="A3083" s="1" t="s">
        <v>505</v>
      </c>
      <c r="B3083" s="1" t="s">
        <v>350</v>
      </c>
    </row>
    <row r="3084" spans="1:14" customHeight="1" ht="12.75">
      <c r="A3084" s="1" t="s">
        <v>505</v>
      </c>
      <c r="B3084" s="1" t="s">
        <v>351</v>
      </c>
    </row>
    <row r="3085" spans="1:14" customHeight="1" ht="12.75">
      <c r="A3085" s="1" t="s">
        <v>505</v>
      </c>
      <c r="B3085" s="1" t="s">
        <v>352</v>
      </c>
    </row>
    <row r="3086" spans="1:14" customHeight="1" ht="12.75">
      <c r="A3086" s="1" t="s">
        <v>505</v>
      </c>
      <c r="B3086" s="1" t="s">
        <v>353</v>
      </c>
    </row>
    <row r="3087" spans="1:14" customHeight="1" ht="12.75">
      <c r="A3087" s="1" t="s">
        <v>505</v>
      </c>
      <c r="B3087" s="1" t="s">
        <v>3055</v>
      </c>
    </row>
    <row r="3088" spans="1:14" customHeight="1" ht="12.75">
      <c r="A3088" s="1" t="s">
        <v>505</v>
      </c>
      <c r="B3088" s="1" t="s">
        <v>3134</v>
      </c>
    </row>
    <row r="3089" spans="1:14" customHeight="1" ht="12.75">
      <c r="A3089" s="1" t="s">
        <v>506</v>
      </c>
      <c r="B3089" s="1" t="s">
        <v>341</v>
      </c>
    </row>
    <row r="3090" spans="1:14" customHeight="1" ht="12.75">
      <c r="A3090" s="1" t="s">
        <v>506</v>
      </c>
      <c r="B3090" s="1" t="s">
        <v>342</v>
      </c>
    </row>
    <row r="3091" spans="1:14" customHeight="1" ht="12.75">
      <c r="A3091" s="1" t="s">
        <v>506</v>
      </c>
      <c r="B3091" s="1" t="s">
        <v>343</v>
      </c>
    </row>
    <row r="3092" spans="1:14" customHeight="1" ht="12.75">
      <c r="A3092" s="1" t="s">
        <v>506</v>
      </c>
      <c r="B3092" s="1" t="s">
        <v>344</v>
      </c>
    </row>
    <row r="3093" spans="1:14" customHeight="1" ht="12.75">
      <c r="A3093" s="1" t="s">
        <v>506</v>
      </c>
      <c r="B3093" s="1" t="s">
        <v>345</v>
      </c>
    </row>
    <row r="3094" spans="1:14" customHeight="1" ht="12.75">
      <c r="A3094" s="1" t="s">
        <v>506</v>
      </c>
      <c r="B3094" s="1" t="s">
        <v>347</v>
      </c>
    </row>
    <row r="3095" spans="1:14" customHeight="1" ht="12.75">
      <c r="A3095" s="1" t="s">
        <v>506</v>
      </c>
      <c r="B3095" s="1" t="s">
        <v>348</v>
      </c>
    </row>
    <row r="3096" spans="1:14" customHeight="1" ht="12.75">
      <c r="A3096" s="1" t="s">
        <v>506</v>
      </c>
      <c r="B3096" s="1" t="s">
        <v>349</v>
      </c>
    </row>
    <row r="3097" spans="1:14" customHeight="1" ht="12.75">
      <c r="A3097" s="1" t="s">
        <v>507</v>
      </c>
      <c r="B3097" s="1" t="s">
        <v>3061</v>
      </c>
    </row>
    <row r="3098" spans="1:14" customHeight="1" ht="12.75">
      <c r="A3098" s="1" t="s">
        <v>507</v>
      </c>
      <c r="B3098" s="1" t="s">
        <v>3062</v>
      </c>
    </row>
    <row r="3099" spans="1:14" customHeight="1" ht="12.75">
      <c r="A3099" s="1" t="s">
        <v>507</v>
      </c>
      <c r="B3099" s="1" t="s">
        <v>3140</v>
      </c>
    </row>
    <row r="3100" spans="1:14" customHeight="1" ht="12.75">
      <c r="A3100" s="1" t="s">
        <v>507</v>
      </c>
      <c r="B3100" s="1" t="s">
        <v>3141</v>
      </c>
    </row>
    <row r="3101" spans="1:14" customHeight="1" ht="12.75">
      <c r="A3101" s="1" t="s">
        <v>508</v>
      </c>
      <c r="B3101" s="1" t="s">
        <v>327</v>
      </c>
    </row>
    <row r="3102" spans="1:14" customHeight="1" ht="12.75">
      <c r="A3102" s="1" t="s">
        <v>508</v>
      </c>
      <c r="B3102" s="1" t="s">
        <v>347</v>
      </c>
    </row>
    <row r="3103" spans="1:14" customHeight="1" ht="12.75">
      <c r="A3103" s="1" t="s">
        <v>508</v>
      </c>
      <c r="B3103" s="1" t="s">
        <v>348</v>
      </c>
    </row>
    <row r="3104" spans="1:14" customHeight="1" ht="12.75">
      <c r="A3104" s="1" t="s">
        <v>508</v>
      </c>
      <c r="B3104" s="1" t="s">
        <v>349</v>
      </c>
    </row>
    <row r="3105" spans="1:14" customHeight="1" ht="12.75">
      <c r="A3105" s="1" t="s">
        <v>508</v>
      </c>
      <c r="B3105" s="1" t="s">
        <v>350</v>
      </c>
    </row>
    <row r="3106" spans="1:14" customHeight="1" ht="12.75">
      <c r="A3106" s="1" t="s">
        <v>508</v>
      </c>
      <c r="B3106" s="1" t="s">
        <v>351</v>
      </c>
    </row>
    <row r="3107" spans="1:14" customHeight="1" ht="12.75">
      <c r="A3107" s="1" t="s">
        <v>508</v>
      </c>
      <c r="B3107" s="1" t="s">
        <v>352</v>
      </c>
    </row>
    <row r="3108" spans="1:14" customHeight="1" ht="12.75">
      <c r="A3108" s="1" t="s">
        <v>508</v>
      </c>
      <c r="B3108" s="1" t="s">
        <v>353</v>
      </c>
    </row>
    <row r="3109" spans="1:14" customHeight="1" ht="12.75">
      <c r="A3109" s="1" t="s">
        <v>508</v>
      </c>
      <c r="B3109" s="1" t="s">
        <v>3150</v>
      </c>
    </row>
    <row r="3110" spans="1:14" customHeight="1" ht="12.75">
      <c r="A3110" s="1" t="s">
        <v>516</v>
      </c>
      <c r="B3110" s="1" t="s">
        <v>341</v>
      </c>
    </row>
    <row r="3111" spans="1:14" customHeight="1" ht="12.75">
      <c r="A3111" s="1" t="s">
        <v>516</v>
      </c>
      <c r="B3111" s="1" t="s">
        <v>342</v>
      </c>
    </row>
    <row r="3112" spans="1:14" customHeight="1" ht="12.75">
      <c r="A3112" s="1" t="s">
        <v>516</v>
      </c>
      <c r="B3112" s="1" t="s">
        <v>343</v>
      </c>
    </row>
    <row r="3113" spans="1:14" customHeight="1" ht="12.75">
      <c r="A3113" s="1" t="s">
        <v>516</v>
      </c>
      <c r="B3113" s="1" t="s">
        <v>344</v>
      </c>
    </row>
    <row r="3114" spans="1:14" customHeight="1" ht="12.75">
      <c r="A3114" s="1" t="s">
        <v>516</v>
      </c>
      <c r="B3114" s="1" t="s">
        <v>345</v>
      </c>
    </row>
    <row r="3115" spans="1:14" customHeight="1" ht="12.75">
      <c r="A3115" s="1" t="s">
        <v>516</v>
      </c>
      <c r="B3115" s="1" t="s">
        <v>346</v>
      </c>
    </row>
    <row r="3116" spans="1:14" customHeight="1" ht="12.75">
      <c r="A3116" s="1" t="s">
        <v>516</v>
      </c>
      <c r="B3116" s="1" t="s">
        <v>347</v>
      </c>
    </row>
    <row r="3117" spans="1:14" customHeight="1" ht="12.75">
      <c r="A3117" s="1" t="s">
        <v>516</v>
      </c>
      <c r="B3117" s="1" t="s">
        <v>348</v>
      </c>
    </row>
    <row r="3118" spans="1:14" customHeight="1" ht="12.75">
      <c r="A3118" s="1" t="s">
        <v>516</v>
      </c>
      <c r="B3118" s="1" t="s">
        <v>349</v>
      </c>
    </row>
    <row r="3119" spans="1:14" customHeight="1" ht="12.75">
      <c r="A3119" s="1" t="s">
        <v>516</v>
      </c>
      <c r="B3119" s="1" t="s">
        <v>350</v>
      </c>
    </row>
    <row r="3120" spans="1:14" customHeight="1" ht="12.75">
      <c r="A3120" s="1" t="s">
        <v>516</v>
      </c>
      <c r="B3120" s="1" t="s">
        <v>351</v>
      </c>
    </row>
    <row r="3121" spans="1:14" customHeight="1" ht="12.75">
      <c r="A3121" s="1" t="s">
        <v>516</v>
      </c>
      <c r="B3121" s="1" t="s">
        <v>352</v>
      </c>
    </row>
    <row r="3122" spans="1:14" customHeight="1" ht="12.75">
      <c r="A3122" s="1" t="s">
        <v>516</v>
      </c>
      <c r="B3122" s="1" t="s">
        <v>353</v>
      </c>
    </row>
    <row r="3123" spans="1:14" customHeight="1" ht="12.75">
      <c r="A3123" s="1" t="s">
        <v>517</v>
      </c>
      <c r="B3123" s="1" t="s">
        <v>327</v>
      </c>
    </row>
    <row r="3124" spans="1:14" customHeight="1" ht="12.75">
      <c r="A3124" s="1" t="s">
        <v>517</v>
      </c>
      <c r="B3124" s="1" t="s">
        <v>341</v>
      </c>
    </row>
    <row r="3125" spans="1:14" customHeight="1" ht="12.75">
      <c r="A3125" s="1" t="s">
        <v>517</v>
      </c>
      <c r="B3125" s="1" t="s">
        <v>342</v>
      </c>
    </row>
    <row r="3126" spans="1:14" customHeight="1" ht="12.75">
      <c r="A3126" s="1" t="s">
        <v>517</v>
      </c>
      <c r="B3126" s="1" t="s">
        <v>343</v>
      </c>
    </row>
    <row r="3127" spans="1:14" customHeight="1" ht="12.75">
      <c r="A3127" s="1" t="s">
        <v>517</v>
      </c>
      <c r="B3127" s="1" t="s">
        <v>344</v>
      </c>
    </row>
    <row r="3128" spans="1:14" customHeight="1" ht="12.75">
      <c r="A3128" s="1" t="s">
        <v>517</v>
      </c>
      <c r="B3128" s="1" t="s">
        <v>345</v>
      </c>
    </row>
    <row r="3129" spans="1:14" customHeight="1" ht="12.75">
      <c r="A3129" s="1" t="s">
        <v>517</v>
      </c>
      <c r="B3129" s="1" t="s">
        <v>346</v>
      </c>
    </row>
    <row r="3130" spans="1:14" customHeight="1" ht="12.75">
      <c r="A3130" s="1" t="s">
        <v>517</v>
      </c>
      <c r="B3130" s="1" t="s">
        <v>347</v>
      </c>
    </row>
    <row r="3131" spans="1:14" customHeight="1" ht="12.75">
      <c r="A3131" s="1" t="s">
        <v>517</v>
      </c>
      <c r="B3131" s="1" t="s">
        <v>348</v>
      </c>
    </row>
    <row r="3132" spans="1:14" customHeight="1" ht="12.75">
      <c r="A3132" s="1" t="s">
        <v>517</v>
      </c>
      <c r="B3132" s="1" t="s">
        <v>349</v>
      </c>
    </row>
    <row r="3133" spans="1:14" customHeight="1" ht="12.75">
      <c r="A3133" s="1" t="s">
        <v>517</v>
      </c>
      <c r="B3133" s="1" t="s">
        <v>350</v>
      </c>
    </row>
    <row r="3134" spans="1:14" customHeight="1" ht="12.75">
      <c r="A3134" s="1" t="s">
        <v>517</v>
      </c>
      <c r="B3134" s="1" t="s">
        <v>351</v>
      </c>
    </row>
    <row r="3135" spans="1:14" customHeight="1" ht="12.75">
      <c r="A3135" s="1" t="s">
        <v>517</v>
      </c>
      <c r="B3135" s="1" t="s">
        <v>352</v>
      </c>
    </row>
    <row r="3136" spans="1:14" customHeight="1" ht="12.75">
      <c r="A3136" s="1" t="s">
        <v>517</v>
      </c>
      <c r="B3136" s="1" t="s">
        <v>353</v>
      </c>
    </row>
    <row r="3137" spans="1:14" customHeight="1" ht="12.75">
      <c r="A3137" s="1" t="s">
        <v>518</v>
      </c>
      <c r="B3137" s="1" t="s">
        <v>327</v>
      </c>
    </row>
    <row r="3138" spans="1:14" customHeight="1" ht="12.75">
      <c r="A3138" s="1" t="s">
        <v>518</v>
      </c>
      <c r="B3138" s="1" t="s">
        <v>341</v>
      </c>
    </row>
    <row r="3139" spans="1:14" customHeight="1" ht="12.75">
      <c r="A3139" s="1" t="s">
        <v>518</v>
      </c>
      <c r="B3139" s="1" t="s">
        <v>342</v>
      </c>
    </row>
    <row r="3140" spans="1:14" customHeight="1" ht="12.75">
      <c r="A3140" s="1" t="s">
        <v>518</v>
      </c>
      <c r="B3140" s="1" t="s">
        <v>343</v>
      </c>
    </row>
    <row r="3141" spans="1:14" customHeight="1" ht="12.75">
      <c r="A3141" s="1" t="s">
        <v>518</v>
      </c>
      <c r="B3141" s="1" t="s">
        <v>344</v>
      </c>
    </row>
    <row r="3142" spans="1:14" customHeight="1" ht="12.75">
      <c r="A3142" s="1" t="s">
        <v>518</v>
      </c>
      <c r="B3142" s="1" t="s">
        <v>345</v>
      </c>
    </row>
    <row r="3143" spans="1:14" customHeight="1" ht="12.75">
      <c r="A3143" s="1" t="s">
        <v>518</v>
      </c>
      <c r="B3143" s="1" t="s">
        <v>346</v>
      </c>
    </row>
    <row r="3144" spans="1:14" customHeight="1" ht="12.75">
      <c r="A3144" s="1" t="s">
        <v>518</v>
      </c>
      <c r="B3144" s="1" t="s">
        <v>347</v>
      </c>
    </row>
    <row r="3145" spans="1:14" customHeight="1" ht="12.75">
      <c r="A3145" s="1" t="s">
        <v>518</v>
      </c>
      <c r="B3145" s="1" t="s">
        <v>348</v>
      </c>
    </row>
    <row r="3146" spans="1:14" customHeight="1" ht="12.75">
      <c r="A3146" s="1" t="s">
        <v>518</v>
      </c>
      <c r="B3146" s="1" t="s">
        <v>349</v>
      </c>
    </row>
    <row r="3147" spans="1:14" customHeight="1" ht="12.75">
      <c r="A3147" s="1" t="s">
        <v>518</v>
      </c>
      <c r="B3147" s="1" t="s">
        <v>350</v>
      </c>
    </row>
    <row r="3148" spans="1:14" customHeight="1" ht="12.75">
      <c r="A3148" s="1" t="s">
        <v>518</v>
      </c>
      <c r="B3148" s="1" t="s">
        <v>351</v>
      </c>
    </row>
    <row r="3149" spans="1:14" customHeight="1" ht="12.75">
      <c r="A3149" s="1" t="s">
        <v>518</v>
      </c>
      <c r="B3149" s="1" t="s">
        <v>352</v>
      </c>
    </row>
    <row r="3150" spans="1:14" customHeight="1" ht="12.75">
      <c r="A3150" s="1" t="s">
        <v>518</v>
      </c>
      <c r="B3150" s="1" t="s">
        <v>353</v>
      </c>
    </row>
    <row r="3151" spans="1:14" customHeight="1" ht="12.75">
      <c r="A3151" s="1" t="s">
        <v>519</v>
      </c>
      <c r="B3151" s="1" t="s">
        <v>341</v>
      </c>
    </row>
    <row r="3152" spans="1:14" customHeight="1" ht="12.75">
      <c r="A3152" s="1" t="s">
        <v>519</v>
      </c>
      <c r="B3152" s="1" t="s">
        <v>342</v>
      </c>
    </row>
    <row r="3153" spans="1:14" customHeight="1" ht="12.75">
      <c r="A3153" s="1" t="s">
        <v>519</v>
      </c>
      <c r="B3153" s="1" t="s">
        <v>343</v>
      </c>
    </row>
    <row r="3154" spans="1:14" customHeight="1" ht="12.75">
      <c r="A3154" s="1" t="s">
        <v>519</v>
      </c>
      <c r="B3154" s="1" t="s">
        <v>344</v>
      </c>
    </row>
    <row r="3155" spans="1:14" customHeight="1" ht="12.75">
      <c r="A3155" s="1" t="s">
        <v>519</v>
      </c>
      <c r="B3155" s="1" t="s">
        <v>345</v>
      </c>
    </row>
    <row r="3156" spans="1:14" customHeight="1" ht="12.75">
      <c r="A3156" s="1" t="s">
        <v>519</v>
      </c>
      <c r="B3156" s="1" t="s">
        <v>346</v>
      </c>
    </row>
    <row r="3157" spans="1:14" customHeight="1" ht="12.75">
      <c r="A3157" s="1" t="s">
        <v>519</v>
      </c>
      <c r="B3157" s="1" t="s">
        <v>347</v>
      </c>
    </row>
    <row r="3158" spans="1:14" customHeight="1" ht="12.75">
      <c r="A3158" s="1" t="s">
        <v>519</v>
      </c>
      <c r="B3158" s="1" t="s">
        <v>348</v>
      </c>
    </row>
    <row r="3159" spans="1:14" customHeight="1" ht="12.75">
      <c r="A3159" s="1" t="s">
        <v>519</v>
      </c>
      <c r="B3159" s="1" t="s">
        <v>349</v>
      </c>
    </row>
    <row r="3160" spans="1:14" customHeight="1" ht="12.75">
      <c r="A3160" s="1" t="s">
        <v>519</v>
      </c>
      <c r="B3160" s="1" t="s">
        <v>350</v>
      </c>
    </row>
    <row r="3161" spans="1:14" customHeight="1" ht="12.75">
      <c r="A3161" s="1" t="s">
        <v>519</v>
      </c>
      <c r="B3161" s="1" t="s">
        <v>351</v>
      </c>
    </row>
    <row r="3162" spans="1:14" customHeight="1" ht="12.75">
      <c r="A3162" s="1" t="s">
        <v>519</v>
      </c>
      <c r="B3162" s="1" t="s">
        <v>352</v>
      </c>
    </row>
    <row r="3163" spans="1:14" customHeight="1" ht="12.75">
      <c r="A3163" s="1" t="s">
        <v>519</v>
      </c>
      <c r="B3163" s="1" t="s">
        <v>353</v>
      </c>
    </row>
    <row r="3164" spans="1:14" customHeight="1" ht="12.75">
      <c r="A3164" s="1" t="s">
        <v>520</v>
      </c>
      <c r="B3164" s="1" t="s">
        <v>3096</v>
      </c>
    </row>
    <row r="3165" spans="1:14" customHeight="1" ht="12.75">
      <c r="A3165" s="1" t="s">
        <v>520</v>
      </c>
      <c r="B3165" s="1" t="s">
        <v>3097</v>
      </c>
    </row>
    <row r="3166" spans="1:14" customHeight="1" ht="12.75">
      <c r="A3166" s="1" t="s">
        <v>521</v>
      </c>
      <c r="B3166" s="1" t="s">
        <v>3078</v>
      </c>
    </row>
    <row r="3167" spans="1:14" customHeight="1" ht="12.75">
      <c r="A3167" s="1" t="s">
        <v>521</v>
      </c>
      <c r="B3167" s="1" t="s">
        <v>3079</v>
      </c>
    </row>
    <row r="3168" spans="1:14" customHeight="1" ht="12.75">
      <c r="A3168" s="1" t="s">
        <v>521</v>
      </c>
      <c r="B3168" s="1" t="s">
        <v>3080</v>
      </c>
    </row>
    <row r="3169" spans="1:14" customHeight="1" ht="12.75">
      <c r="A3169" s="1" t="s">
        <v>521</v>
      </c>
      <c r="B3169" s="1" t="s">
        <v>3081</v>
      </c>
    </row>
    <row r="3170" spans="1:14" customHeight="1" ht="12.75">
      <c r="A3170" s="1" t="s">
        <v>521</v>
      </c>
      <c r="B3170" s="1" t="s">
        <v>3082</v>
      </c>
    </row>
    <row r="3171" spans="1:14" customHeight="1" ht="12.75">
      <c r="A3171" s="1" t="s">
        <v>522</v>
      </c>
      <c r="B3171" s="1" t="s">
        <v>327</v>
      </c>
    </row>
    <row r="3172" spans="1:14" customHeight="1" ht="12.75">
      <c r="A3172" s="1" t="s">
        <v>522</v>
      </c>
      <c r="B3172" s="1" t="s">
        <v>341</v>
      </c>
    </row>
    <row r="3173" spans="1:14" customHeight="1" ht="12.75">
      <c r="A3173" s="1" t="s">
        <v>522</v>
      </c>
      <c r="B3173" s="1" t="s">
        <v>342</v>
      </c>
    </row>
    <row r="3174" spans="1:14" customHeight="1" ht="12.75">
      <c r="A3174" s="1" t="s">
        <v>522</v>
      </c>
      <c r="B3174" s="1" t="s">
        <v>343</v>
      </c>
    </row>
    <row r="3175" spans="1:14" customHeight="1" ht="12.75">
      <c r="A3175" s="1" t="s">
        <v>522</v>
      </c>
      <c r="B3175" s="1" t="s">
        <v>344</v>
      </c>
    </row>
    <row r="3176" spans="1:14" customHeight="1" ht="12.75">
      <c r="A3176" s="1" t="s">
        <v>522</v>
      </c>
      <c r="B3176" s="1" t="s">
        <v>345</v>
      </c>
    </row>
    <row r="3177" spans="1:14" customHeight="1" ht="12.75">
      <c r="A3177" s="1" t="s">
        <v>522</v>
      </c>
      <c r="B3177" s="1" t="s">
        <v>346</v>
      </c>
    </row>
    <row r="3178" spans="1:14" customHeight="1" ht="12.75">
      <c r="A3178" s="1" t="s">
        <v>522</v>
      </c>
      <c r="B3178" s="1" t="s">
        <v>347</v>
      </c>
    </row>
    <row r="3179" spans="1:14" customHeight="1" ht="12.75">
      <c r="A3179" s="1" t="s">
        <v>522</v>
      </c>
      <c r="B3179" s="1" t="s">
        <v>348</v>
      </c>
    </row>
    <row r="3180" spans="1:14" customHeight="1" ht="12.75">
      <c r="A3180" s="1" t="s">
        <v>522</v>
      </c>
      <c r="B3180" s="1" t="s">
        <v>349</v>
      </c>
    </row>
    <row r="3181" spans="1:14" customHeight="1" ht="12.75">
      <c r="A3181" s="1" t="s">
        <v>522</v>
      </c>
      <c r="B3181" s="1" t="s">
        <v>350</v>
      </c>
    </row>
    <row r="3182" spans="1:14" customHeight="1" ht="12.75">
      <c r="A3182" s="1" t="s">
        <v>522</v>
      </c>
      <c r="B3182" s="1" t="s">
        <v>351</v>
      </c>
    </row>
    <row r="3183" spans="1:14" customHeight="1" ht="12.75">
      <c r="A3183" s="1" t="s">
        <v>522</v>
      </c>
      <c r="B3183" s="1" t="s">
        <v>352</v>
      </c>
    </row>
    <row r="3184" spans="1:14" customHeight="1" ht="12.75">
      <c r="A3184" s="1" t="s">
        <v>522</v>
      </c>
      <c r="B3184" s="1" t="s">
        <v>353</v>
      </c>
    </row>
    <row r="3185" spans="1:14" customHeight="1" ht="12.75">
      <c r="A3185" s="1" t="s">
        <v>523</v>
      </c>
      <c r="B3185" s="1" t="s">
        <v>327</v>
      </c>
    </row>
    <row r="3186" spans="1:14" customHeight="1" ht="12.75">
      <c r="A3186" s="1" t="s">
        <v>523</v>
      </c>
      <c r="B3186" s="1" t="s">
        <v>341</v>
      </c>
    </row>
    <row r="3187" spans="1:14" customHeight="1" ht="12.75">
      <c r="A3187" s="1" t="s">
        <v>523</v>
      </c>
      <c r="B3187" s="1" t="s">
        <v>342</v>
      </c>
    </row>
    <row r="3188" spans="1:14" customHeight="1" ht="12.75">
      <c r="A3188" s="1" t="s">
        <v>523</v>
      </c>
      <c r="B3188" s="1" t="s">
        <v>343</v>
      </c>
    </row>
    <row r="3189" spans="1:14" customHeight="1" ht="12.75">
      <c r="A3189" s="1" t="s">
        <v>523</v>
      </c>
      <c r="B3189" s="1" t="s">
        <v>344</v>
      </c>
    </row>
    <row r="3190" spans="1:14" customHeight="1" ht="12.75">
      <c r="A3190" s="1" t="s">
        <v>523</v>
      </c>
      <c r="B3190" s="1" t="s">
        <v>345</v>
      </c>
    </row>
    <row r="3191" spans="1:14" customHeight="1" ht="12.75">
      <c r="A3191" s="1" t="s">
        <v>523</v>
      </c>
      <c r="B3191" s="1" t="s">
        <v>346</v>
      </c>
    </row>
    <row r="3192" spans="1:14" customHeight="1" ht="12.75">
      <c r="A3192" s="1" t="s">
        <v>523</v>
      </c>
      <c r="B3192" s="1" t="s">
        <v>347</v>
      </c>
    </row>
    <row r="3193" spans="1:14" customHeight="1" ht="12.75">
      <c r="A3193" s="1" t="s">
        <v>523</v>
      </c>
      <c r="B3193" s="1" t="s">
        <v>348</v>
      </c>
    </row>
    <row r="3194" spans="1:14" customHeight="1" ht="12.75">
      <c r="A3194" s="1" t="s">
        <v>523</v>
      </c>
      <c r="B3194" s="1" t="s">
        <v>349</v>
      </c>
    </row>
    <row r="3195" spans="1:14" customHeight="1" ht="12.75">
      <c r="A3195" s="1" t="s">
        <v>523</v>
      </c>
      <c r="B3195" s="1" t="s">
        <v>350</v>
      </c>
    </row>
    <row r="3196" spans="1:14" customHeight="1" ht="12.75">
      <c r="A3196" s="1" t="s">
        <v>523</v>
      </c>
      <c r="B3196" s="1" t="s">
        <v>351</v>
      </c>
    </row>
    <row r="3197" spans="1:14" customHeight="1" ht="12.75">
      <c r="A3197" s="1" t="s">
        <v>523</v>
      </c>
      <c r="B3197" s="1" t="s">
        <v>352</v>
      </c>
    </row>
    <row r="3198" spans="1:14" customHeight="1" ht="12.75">
      <c r="A3198" s="1" t="s">
        <v>523</v>
      </c>
      <c r="B3198" s="1" t="s">
        <v>353</v>
      </c>
    </row>
    <row r="3199" spans="1:14" customHeight="1" ht="12.75">
      <c r="A3199" s="1" t="s">
        <v>524</v>
      </c>
      <c r="B3199" s="1" t="s">
        <v>327</v>
      </c>
    </row>
    <row r="3200" spans="1:14" customHeight="1" ht="12.75">
      <c r="A3200" s="1" t="s">
        <v>524</v>
      </c>
      <c r="B3200" s="1" t="s">
        <v>341</v>
      </c>
    </row>
    <row r="3201" spans="1:14" customHeight="1" ht="12.75">
      <c r="A3201" s="1" t="s">
        <v>524</v>
      </c>
      <c r="B3201" s="1" t="s">
        <v>342</v>
      </c>
    </row>
    <row r="3202" spans="1:14" customHeight="1" ht="12.75">
      <c r="A3202" s="1" t="s">
        <v>524</v>
      </c>
      <c r="B3202" s="1" t="s">
        <v>343</v>
      </c>
    </row>
    <row r="3203" spans="1:14" customHeight="1" ht="12.75">
      <c r="A3203" s="1" t="s">
        <v>524</v>
      </c>
      <c r="B3203" s="1" t="s">
        <v>344</v>
      </c>
    </row>
    <row r="3204" spans="1:14" customHeight="1" ht="12.75">
      <c r="A3204" s="1" t="s">
        <v>524</v>
      </c>
      <c r="B3204" s="1" t="s">
        <v>345</v>
      </c>
    </row>
    <row r="3205" spans="1:14" customHeight="1" ht="12.75">
      <c r="A3205" s="1" t="s">
        <v>524</v>
      </c>
      <c r="B3205" s="1" t="s">
        <v>346</v>
      </c>
    </row>
    <row r="3206" spans="1:14" customHeight="1" ht="12.75">
      <c r="A3206" s="1" t="s">
        <v>524</v>
      </c>
      <c r="B3206" s="1" t="s">
        <v>347</v>
      </c>
    </row>
    <row r="3207" spans="1:14" customHeight="1" ht="12.75">
      <c r="A3207" s="1" t="s">
        <v>524</v>
      </c>
      <c r="B3207" s="1" t="s">
        <v>348</v>
      </c>
    </row>
    <row r="3208" spans="1:14" customHeight="1" ht="12.75">
      <c r="A3208" s="1" t="s">
        <v>524</v>
      </c>
      <c r="B3208" s="1" t="s">
        <v>349</v>
      </c>
    </row>
    <row r="3209" spans="1:14" customHeight="1" ht="12.75">
      <c r="A3209" s="1" t="s">
        <v>524</v>
      </c>
      <c r="B3209" s="1" t="s">
        <v>350</v>
      </c>
    </row>
    <row r="3210" spans="1:14" customHeight="1" ht="12.75">
      <c r="A3210" s="1" t="s">
        <v>524</v>
      </c>
      <c r="B3210" s="1" t="s">
        <v>351</v>
      </c>
    </row>
    <row r="3211" spans="1:14" customHeight="1" ht="12.75">
      <c r="A3211" s="1" t="s">
        <v>524</v>
      </c>
      <c r="B3211" s="1" t="s">
        <v>352</v>
      </c>
    </row>
    <row r="3212" spans="1:14" customHeight="1" ht="12.75">
      <c r="A3212" s="1" t="s">
        <v>524</v>
      </c>
      <c r="B3212" s="1" t="s">
        <v>353</v>
      </c>
    </row>
    <row r="3213" spans="1:14" customHeight="1" ht="12.75">
      <c r="A3213" s="1" t="s">
        <v>525</v>
      </c>
      <c r="B3213" s="1" t="s">
        <v>3046</v>
      </c>
    </row>
    <row r="3214" spans="1:14" customHeight="1" ht="12.75">
      <c r="A3214" s="1" t="s">
        <v>526</v>
      </c>
      <c r="B3214" s="1" t="s">
        <v>3049</v>
      </c>
    </row>
    <row r="3215" spans="1:14" customHeight="1" ht="12.75">
      <c r="A3215" s="1" t="s">
        <v>527</v>
      </c>
      <c r="B3215" s="1" t="s">
        <v>3050</v>
      </c>
    </row>
    <row r="3216" spans="1:14" customHeight="1" ht="12.75">
      <c r="A3216" s="1" t="s">
        <v>527</v>
      </c>
      <c r="B3216" s="1" t="s">
        <v>3051</v>
      </c>
    </row>
    <row r="3217" spans="1:14" customHeight="1" ht="12.75">
      <c r="A3217" s="1" t="s">
        <v>528</v>
      </c>
      <c r="B3217" s="1" t="s">
        <v>3079</v>
      </c>
    </row>
    <row r="3218" spans="1:14" customHeight="1" ht="12.75">
      <c r="A3218" s="1" t="s">
        <v>528</v>
      </c>
      <c r="B3218" s="1" t="s">
        <v>3080</v>
      </c>
    </row>
    <row r="3219" spans="1:14" customHeight="1" ht="12.75">
      <c r="A3219" s="1" t="s">
        <v>528</v>
      </c>
      <c r="B3219" s="1" t="s">
        <v>3081</v>
      </c>
    </row>
    <row r="3220" spans="1:14" customHeight="1" ht="12.75">
      <c r="A3220" s="1" t="s">
        <v>528</v>
      </c>
      <c r="B3220" s="1" t="s">
        <v>3082</v>
      </c>
    </row>
    <row r="3221" spans="1:14" customHeight="1" ht="12.75">
      <c r="A3221" s="1" t="s">
        <v>529</v>
      </c>
      <c r="B3221" s="1" t="s">
        <v>341</v>
      </c>
    </row>
    <row r="3222" spans="1:14" customHeight="1" ht="12.75">
      <c r="A3222" s="1" t="s">
        <v>529</v>
      </c>
      <c r="B3222" s="1" t="s">
        <v>342</v>
      </c>
    </row>
    <row r="3223" spans="1:14" customHeight="1" ht="12.75">
      <c r="A3223" s="1" t="s">
        <v>529</v>
      </c>
      <c r="B3223" s="1" t="s">
        <v>343</v>
      </c>
    </row>
    <row r="3224" spans="1:14" customHeight="1" ht="12.75">
      <c r="A3224" s="1" t="s">
        <v>529</v>
      </c>
      <c r="B3224" s="1" t="s">
        <v>344</v>
      </c>
    </row>
    <row r="3225" spans="1:14" customHeight="1" ht="12.75">
      <c r="A3225" s="1" t="s">
        <v>529</v>
      </c>
      <c r="B3225" s="1" t="s">
        <v>345</v>
      </c>
    </row>
    <row r="3226" spans="1:14" customHeight="1" ht="12.75">
      <c r="A3226" s="1" t="s">
        <v>529</v>
      </c>
      <c r="B3226" s="1" t="s">
        <v>346</v>
      </c>
    </row>
    <row r="3227" spans="1:14" customHeight="1" ht="12.75">
      <c r="A3227" s="1" t="s">
        <v>529</v>
      </c>
      <c r="B3227" s="1" t="s">
        <v>347</v>
      </c>
    </row>
    <row r="3228" spans="1:14" customHeight="1" ht="12.75">
      <c r="A3228" s="1" t="s">
        <v>529</v>
      </c>
      <c r="B3228" s="1" t="s">
        <v>348</v>
      </c>
    </row>
    <row r="3229" spans="1:14" customHeight="1" ht="12.75">
      <c r="A3229" s="1" t="s">
        <v>529</v>
      </c>
      <c r="B3229" s="1" t="s">
        <v>349</v>
      </c>
    </row>
    <row r="3230" spans="1:14" customHeight="1" ht="12.75">
      <c r="A3230" s="1" t="s">
        <v>529</v>
      </c>
      <c r="B3230" s="1" t="s">
        <v>350</v>
      </c>
    </row>
    <row r="3231" spans="1:14" customHeight="1" ht="12.75">
      <c r="A3231" s="1" t="s">
        <v>529</v>
      </c>
      <c r="B3231" s="1" t="s">
        <v>351</v>
      </c>
    </row>
    <row r="3232" spans="1:14" customHeight="1" ht="12.75">
      <c r="A3232" s="1" t="s">
        <v>529</v>
      </c>
      <c r="B3232" s="1" t="s">
        <v>352</v>
      </c>
    </row>
    <row r="3233" spans="1:14" customHeight="1" ht="12.75">
      <c r="A3233" s="1" t="s">
        <v>529</v>
      </c>
      <c r="B3233" s="1" t="s">
        <v>353</v>
      </c>
    </row>
    <row r="3234" spans="1:14" customHeight="1" ht="12.75">
      <c r="A3234" s="1" t="s">
        <v>530</v>
      </c>
      <c r="B3234" s="1" t="s">
        <v>327</v>
      </c>
    </row>
    <row r="3235" spans="1:14" customHeight="1" ht="12.75">
      <c r="A3235" s="1" t="s">
        <v>530</v>
      </c>
      <c r="B3235" s="1" t="s">
        <v>341</v>
      </c>
    </row>
    <row r="3236" spans="1:14" customHeight="1" ht="12.75">
      <c r="A3236" s="1" t="s">
        <v>530</v>
      </c>
      <c r="B3236" s="1" t="s">
        <v>342</v>
      </c>
    </row>
    <row r="3237" spans="1:14" customHeight="1" ht="12.75">
      <c r="A3237" s="1" t="s">
        <v>530</v>
      </c>
      <c r="B3237" s="1" t="s">
        <v>343</v>
      </c>
    </row>
    <row r="3238" spans="1:14" customHeight="1" ht="12.75">
      <c r="A3238" s="1" t="s">
        <v>530</v>
      </c>
      <c r="B3238" s="1" t="s">
        <v>344</v>
      </c>
    </row>
    <row r="3239" spans="1:14" customHeight="1" ht="12.75">
      <c r="A3239" s="1" t="s">
        <v>530</v>
      </c>
      <c r="B3239" s="1" t="s">
        <v>345</v>
      </c>
    </row>
    <row r="3240" spans="1:14" customHeight="1" ht="12.75">
      <c r="A3240" s="1" t="s">
        <v>530</v>
      </c>
      <c r="B3240" s="1" t="s">
        <v>346</v>
      </c>
    </row>
    <row r="3241" spans="1:14" customHeight="1" ht="12.75">
      <c r="A3241" s="1" t="s">
        <v>530</v>
      </c>
      <c r="B3241" s="1" t="s">
        <v>347</v>
      </c>
    </row>
    <row r="3242" spans="1:14" customHeight="1" ht="12.75">
      <c r="A3242" s="1" t="s">
        <v>530</v>
      </c>
      <c r="B3242" s="1" t="s">
        <v>348</v>
      </c>
    </row>
    <row r="3243" spans="1:14" customHeight="1" ht="12.75">
      <c r="A3243" s="1" t="s">
        <v>530</v>
      </c>
      <c r="B3243" s="1" t="s">
        <v>349</v>
      </c>
    </row>
    <row r="3244" spans="1:14" customHeight="1" ht="12.75">
      <c r="A3244" s="1" t="s">
        <v>530</v>
      </c>
      <c r="B3244" s="1" t="s">
        <v>350</v>
      </c>
    </row>
    <row r="3245" spans="1:14" customHeight="1" ht="12.75">
      <c r="A3245" s="1" t="s">
        <v>530</v>
      </c>
      <c r="B3245" s="1" t="s">
        <v>351</v>
      </c>
    </row>
    <row r="3246" spans="1:14" customHeight="1" ht="12.75">
      <c r="A3246" s="1" t="s">
        <v>530</v>
      </c>
      <c r="B3246" s="1" t="s">
        <v>352</v>
      </c>
    </row>
    <row r="3247" spans="1:14" customHeight="1" ht="12.75">
      <c r="A3247" s="1" t="s">
        <v>530</v>
      </c>
      <c r="B3247" s="1" t="s">
        <v>353</v>
      </c>
    </row>
    <row r="3248" spans="1:14" customHeight="1" ht="12.75">
      <c r="A3248" s="1" t="s">
        <v>531</v>
      </c>
      <c r="B3248" s="1" t="s">
        <v>2919</v>
      </c>
    </row>
    <row r="3249" spans="1:14" customHeight="1" ht="12.75">
      <c r="A3249" s="1" t="s">
        <v>531</v>
      </c>
      <c r="B3249" s="1" t="s">
        <v>3156</v>
      </c>
    </row>
    <row r="3250" spans="1:14" customHeight="1" ht="12.75">
      <c r="A3250" s="1" t="s">
        <v>531</v>
      </c>
      <c r="B3250" s="1" t="s">
        <v>3157</v>
      </c>
    </row>
    <row r="3251" spans="1:14" customHeight="1" ht="12.75">
      <c r="A3251" s="1" t="s">
        <v>532</v>
      </c>
      <c r="B3251" s="1" t="s">
        <v>3047</v>
      </c>
    </row>
    <row r="3252" spans="1:14" customHeight="1" ht="12.75">
      <c r="A3252" s="1" t="s">
        <v>532</v>
      </c>
      <c r="B3252" s="1" t="s">
        <v>3048</v>
      </c>
    </row>
    <row r="3253" spans="1:14" customHeight="1" ht="12.75">
      <c r="A3253" s="1" t="s">
        <v>533</v>
      </c>
      <c r="B3253" s="1" t="s">
        <v>327</v>
      </c>
    </row>
    <row r="3254" spans="1:14" customHeight="1" ht="12.75">
      <c r="A3254" s="1" t="s">
        <v>533</v>
      </c>
      <c r="B3254" s="1" t="s">
        <v>346</v>
      </c>
    </row>
    <row r="3255" spans="1:14" customHeight="1" ht="12.75">
      <c r="A3255" s="1" t="s">
        <v>533</v>
      </c>
      <c r="B3255" s="1" t="s">
        <v>350</v>
      </c>
    </row>
    <row r="3256" spans="1:14" customHeight="1" ht="12.75">
      <c r="A3256" s="1" t="s">
        <v>533</v>
      </c>
      <c r="B3256" s="1" t="s">
        <v>351</v>
      </c>
    </row>
    <row r="3257" spans="1:14" customHeight="1" ht="12.75">
      <c r="A3257" s="1" t="s">
        <v>533</v>
      </c>
      <c r="B3257" s="1" t="s">
        <v>352</v>
      </c>
    </row>
    <row r="3258" spans="1:14" customHeight="1" ht="12.75">
      <c r="A3258" s="1" t="s">
        <v>533</v>
      </c>
      <c r="B3258" s="1" t="s">
        <v>353</v>
      </c>
    </row>
    <row r="3259" spans="1:14" customHeight="1" ht="12.75">
      <c r="A3259" s="1" t="s">
        <v>534</v>
      </c>
      <c r="B3259" s="1" t="s">
        <v>341</v>
      </c>
    </row>
    <row r="3260" spans="1:14" customHeight="1" ht="12.75">
      <c r="A3260" s="1" t="s">
        <v>534</v>
      </c>
      <c r="B3260" s="1" t="s">
        <v>342</v>
      </c>
    </row>
    <row r="3261" spans="1:14" customHeight="1" ht="12.75">
      <c r="A3261" s="1" t="s">
        <v>534</v>
      </c>
      <c r="B3261" s="1" t="s">
        <v>343</v>
      </c>
    </row>
    <row r="3262" spans="1:14" customHeight="1" ht="12.75">
      <c r="A3262" s="1" t="s">
        <v>534</v>
      </c>
      <c r="B3262" s="1" t="s">
        <v>344</v>
      </c>
    </row>
    <row r="3263" spans="1:14" customHeight="1" ht="12.75">
      <c r="A3263" s="1" t="s">
        <v>534</v>
      </c>
      <c r="B3263" s="1" t="s">
        <v>345</v>
      </c>
    </row>
    <row r="3264" spans="1:14" customHeight="1" ht="12.75">
      <c r="A3264" s="1" t="s">
        <v>534</v>
      </c>
      <c r="B3264" s="1" t="s">
        <v>347</v>
      </c>
    </row>
    <row r="3265" spans="1:14" customHeight="1" ht="12.75">
      <c r="A3265" s="1" t="s">
        <v>534</v>
      </c>
      <c r="B3265" s="1" t="s">
        <v>348</v>
      </c>
    </row>
    <row r="3266" spans="1:14" customHeight="1" ht="12.75">
      <c r="A3266" s="1" t="s">
        <v>534</v>
      </c>
      <c r="B3266" s="1" t="s">
        <v>349</v>
      </c>
    </row>
    <row r="3267" spans="1:14" customHeight="1" ht="12.75">
      <c r="A3267" s="1" t="s">
        <v>535</v>
      </c>
      <c r="B3267" s="1" t="s">
        <v>3070</v>
      </c>
    </row>
    <row r="3268" spans="1:14" customHeight="1" ht="12.75">
      <c r="A3268" s="1" t="s">
        <v>535</v>
      </c>
      <c r="B3268" s="1" t="s">
        <v>3073</v>
      </c>
    </row>
    <row r="3269" spans="1:14" customHeight="1" ht="12.75">
      <c r="A3269" s="1" t="s">
        <v>536</v>
      </c>
      <c r="B3269" s="1" t="s">
        <v>3071</v>
      </c>
    </row>
    <row r="3270" spans="1:14" customHeight="1" ht="12.75">
      <c r="A3270" s="1" t="s">
        <v>536</v>
      </c>
      <c r="B3270" s="1" t="s">
        <v>3072</v>
      </c>
    </row>
    <row r="3271" spans="1:14" customHeight="1" ht="12.75">
      <c r="A3271" s="1" t="s">
        <v>537</v>
      </c>
      <c r="B3271" s="1" t="s">
        <v>343</v>
      </c>
    </row>
    <row r="3272" spans="1:14" customHeight="1" ht="12.75">
      <c r="A3272" s="1" t="s">
        <v>537</v>
      </c>
      <c r="B3272" s="1" t="s">
        <v>344</v>
      </c>
    </row>
    <row r="3273" spans="1:14" customHeight="1" ht="12.75">
      <c r="A3273" s="1" t="s">
        <v>537</v>
      </c>
      <c r="B3273" s="1" t="s">
        <v>345</v>
      </c>
    </row>
    <row r="3274" spans="1:14" customHeight="1" ht="12.75">
      <c r="A3274" s="1" t="s">
        <v>537</v>
      </c>
      <c r="B3274" s="1" t="s">
        <v>347</v>
      </c>
    </row>
    <row r="3275" spans="1:14" customHeight="1" ht="12.75">
      <c r="A3275" s="1" t="s">
        <v>537</v>
      </c>
      <c r="B3275" s="1" t="s">
        <v>348</v>
      </c>
    </row>
    <row r="3276" spans="1:14" customHeight="1" ht="12.75">
      <c r="A3276" s="1" t="s">
        <v>537</v>
      </c>
      <c r="B3276" s="1" t="s">
        <v>349</v>
      </c>
    </row>
    <row r="3277" spans="1:14" customHeight="1" ht="12.75">
      <c r="A3277" s="1" t="s">
        <v>538</v>
      </c>
      <c r="B3277" s="1" t="s">
        <v>3191</v>
      </c>
    </row>
    <row r="3278" spans="1:14" customHeight="1" ht="12.75">
      <c r="A3278" s="1" t="s">
        <v>538</v>
      </c>
      <c r="B3278" s="1" t="s">
        <v>3192</v>
      </c>
    </row>
    <row r="3279" spans="1:14" customHeight="1" ht="12.75">
      <c r="A3279" s="1" t="s">
        <v>539</v>
      </c>
      <c r="B3279" s="1" t="s">
        <v>327</v>
      </c>
    </row>
    <row r="3280" spans="1:14" customHeight="1" ht="12.75">
      <c r="A3280" s="1" t="s">
        <v>539</v>
      </c>
      <c r="B3280" s="1" t="s">
        <v>341</v>
      </c>
    </row>
    <row r="3281" spans="1:14" customHeight="1" ht="12.75">
      <c r="A3281" s="1" t="s">
        <v>539</v>
      </c>
      <c r="B3281" s="1" t="s">
        <v>343</v>
      </c>
    </row>
    <row r="3282" spans="1:14" customHeight="1" ht="12.75">
      <c r="A3282" s="1" t="s">
        <v>539</v>
      </c>
      <c r="B3282" s="1" t="s">
        <v>345</v>
      </c>
    </row>
    <row r="3283" spans="1:14" customHeight="1" ht="12.75">
      <c r="A3283" s="1" t="s">
        <v>539</v>
      </c>
      <c r="B3283" s="1" t="s">
        <v>346</v>
      </c>
    </row>
    <row r="3284" spans="1:14" customHeight="1" ht="12.75">
      <c r="A3284" s="1" t="s">
        <v>539</v>
      </c>
      <c r="B3284" s="1" t="s">
        <v>347</v>
      </c>
    </row>
    <row r="3285" spans="1:14" customHeight="1" ht="12.75">
      <c r="A3285" s="1" t="s">
        <v>539</v>
      </c>
      <c r="B3285" s="1" t="s">
        <v>349</v>
      </c>
    </row>
    <row r="3286" spans="1:14" customHeight="1" ht="12.75">
      <c r="A3286" s="1" t="s">
        <v>539</v>
      </c>
      <c r="B3286" s="1" t="s">
        <v>350</v>
      </c>
    </row>
    <row r="3287" spans="1:14" customHeight="1" ht="12.75">
      <c r="A3287" s="1" t="s">
        <v>539</v>
      </c>
      <c r="B3287" s="1" t="s">
        <v>351</v>
      </c>
    </row>
    <row r="3288" spans="1:14" customHeight="1" ht="12.75">
      <c r="A3288" s="1" t="s">
        <v>539</v>
      </c>
      <c r="B3288" s="1" t="s">
        <v>352</v>
      </c>
    </row>
    <row r="3289" spans="1:14" customHeight="1" ht="12.75">
      <c r="A3289" s="1" t="s">
        <v>539</v>
      </c>
      <c r="B3289" s="1" t="s">
        <v>353</v>
      </c>
    </row>
    <row r="3290" spans="1:14" customHeight="1" ht="12.75">
      <c r="A3290" s="1" t="s">
        <v>540</v>
      </c>
      <c r="B3290" s="1" t="s">
        <v>341</v>
      </c>
    </row>
    <row r="3291" spans="1:14" customHeight="1" ht="12.75">
      <c r="A3291" s="1" t="s">
        <v>540</v>
      </c>
      <c r="B3291" s="1" t="s">
        <v>342</v>
      </c>
    </row>
    <row r="3292" spans="1:14" customHeight="1" ht="12.75">
      <c r="A3292" s="1" t="s">
        <v>540</v>
      </c>
      <c r="B3292" s="1" t="s">
        <v>343</v>
      </c>
    </row>
    <row r="3293" spans="1:14" customHeight="1" ht="12.75">
      <c r="A3293" s="1" t="s">
        <v>540</v>
      </c>
      <c r="B3293" s="1" t="s">
        <v>344</v>
      </c>
    </row>
    <row r="3294" spans="1:14" customHeight="1" ht="12.75">
      <c r="A3294" s="1" t="s">
        <v>540</v>
      </c>
      <c r="B3294" s="1" t="s">
        <v>345</v>
      </c>
    </row>
    <row r="3295" spans="1:14" customHeight="1" ht="12.75">
      <c r="A3295" s="1" t="s">
        <v>540</v>
      </c>
      <c r="B3295" s="1" t="s">
        <v>346</v>
      </c>
    </row>
    <row r="3296" spans="1:14" customHeight="1" ht="12.75">
      <c r="A3296" s="1" t="s">
        <v>540</v>
      </c>
      <c r="B3296" s="1" t="s">
        <v>347</v>
      </c>
    </row>
    <row r="3297" spans="1:14" customHeight="1" ht="12.75">
      <c r="A3297" s="1" t="s">
        <v>540</v>
      </c>
      <c r="B3297" s="1" t="s">
        <v>348</v>
      </c>
    </row>
    <row r="3298" spans="1:14" customHeight="1" ht="12.75">
      <c r="A3298" s="1" t="s">
        <v>540</v>
      </c>
      <c r="B3298" s="1" t="s">
        <v>349</v>
      </c>
    </row>
    <row r="3299" spans="1:14" customHeight="1" ht="12.75">
      <c r="A3299" s="1" t="s">
        <v>540</v>
      </c>
      <c r="B3299" s="1" t="s">
        <v>350</v>
      </c>
    </row>
    <row r="3300" spans="1:14" customHeight="1" ht="12.75">
      <c r="A3300" s="1" t="s">
        <v>540</v>
      </c>
      <c r="B3300" s="1" t="s">
        <v>351</v>
      </c>
    </row>
    <row r="3301" spans="1:14" customHeight="1" ht="12.75">
      <c r="A3301" s="1" t="s">
        <v>540</v>
      </c>
      <c r="B3301" s="1" t="s">
        <v>352</v>
      </c>
    </row>
    <row r="3302" spans="1:14" customHeight="1" ht="12.75">
      <c r="A3302" s="1" t="s">
        <v>540</v>
      </c>
      <c r="B3302" s="1" t="s">
        <v>353</v>
      </c>
    </row>
    <row r="3303" spans="1:14" customHeight="1" ht="12.75">
      <c r="A3303" s="1" t="s">
        <v>541</v>
      </c>
      <c r="B3303" s="1" t="s">
        <v>3079</v>
      </c>
    </row>
    <row r="3304" spans="1:14" customHeight="1" ht="12.75">
      <c r="A3304" s="1" t="s">
        <v>541</v>
      </c>
      <c r="B3304" s="1" t="s">
        <v>3080</v>
      </c>
    </row>
    <row r="3305" spans="1:14" customHeight="1" ht="12.75">
      <c r="A3305" s="1" t="s">
        <v>541</v>
      </c>
      <c r="B3305" s="1" t="s">
        <v>3081</v>
      </c>
    </row>
    <row r="3306" spans="1:14" customHeight="1" ht="12.75">
      <c r="A3306" s="1" t="s">
        <v>541</v>
      </c>
      <c r="B3306" s="1" t="s">
        <v>3082</v>
      </c>
    </row>
    <row r="3307" spans="1:14" customHeight="1" ht="12.75">
      <c r="A3307" s="1" t="s">
        <v>542</v>
      </c>
      <c r="B3307" s="1" t="s">
        <v>341</v>
      </c>
    </row>
    <row r="3308" spans="1:14" customHeight="1" ht="12.75">
      <c r="A3308" s="1" t="s">
        <v>542</v>
      </c>
      <c r="B3308" s="1" t="s">
        <v>342</v>
      </c>
    </row>
    <row r="3309" spans="1:14" customHeight="1" ht="12.75">
      <c r="A3309" s="1" t="s">
        <v>542</v>
      </c>
      <c r="B3309" s="1" t="s">
        <v>343</v>
      </c>
    </row>
    <row r="3310" spans="1:14" customHeight="1" ht="12.75">
      <c r="A3310" s="1" t="s">
        <v>542</v>
      </c>
      <c r="B3310" s="1" t="s">
        <v>344</v>
      </c>
    </row>
    <row r="3311" spans="1:14" customHeight="1" ht="12.75">
      <c r="A3311" s="1" t="s">
        <v>542</v>
      </c>
      <c r="B3311" s="1" t="s">
        <v>345</v>
      </c>
    </row>
    <row r="3312" spans="1:14" customHeight="1" ht="12.75">
      <c r="A3312" s="1" t="s">
        <v>542</v>
      </c>
      <c r="B3312" s="1" t="s">
        <v>346</v>
      </c>
    </row>
    <row r="3313" spans="1:14" customHeight="1" ht="12.75">
      <c r="A3313" s="1" t="s">
        <v>542</v>
      </c>
      <c r="B3313" s="1" t="s">
        <v>347</v>
      </c>
    </row>
    <row r="3314" spans="1:14" customHeight="1" ht="12.75">
      <c r="A3314" s="1" t="s">
        <v>542</v>
      </c>
      <c r="B3314" s="1" t="s">
        <v>348</v>
      </c>
    </row>
    <row r="3315" spans="1:14" customHeight="1" ht="12.75">
      <c r="A3315" s="1" t="s">
        <v>542</v>
      </c>
      <c r="B3315" s="1" t="s">
        <v>349</v>
      </c>
    </row>
    <row r="3316" spans="1:14" customHeight="1" ht="12.75">
      <c r="A3316" s="1" t="s">
        <v>542</v>
      </c>
      <c r="B3316" s="1" t="s">
        <v>350</v>
      </c>
    </row>
    <row r="3317" spans="1:14" customHeight="1" ht="12.75">
      <c r="A3317" s="1" t="s">
        <v>542</v>
      </c>
      <c r="B3317" s="1" t="s">
        <v>351</v>
      </c>
    </row>
    <row r="3318" spans="1:14" customHeight="1" ht="12.75">
      <c r="A3318" s="1" t="s">
        <v>542</v>
      </c>
      <c r="B3318" s="1" t="s">
        <v>352</v>
      </c>
    </row>
    <row r="3319" spans="1:14" customHeight="1" ht="12.75">
      <c r="A3319" s="1" t="s">
        <v>542</v>
      </c>
      <c r="B3319" s="1" t="s">
        <v>353</v>
      </c>
    </row>
    <row r="3320" spans="1:14" customHeight="1" ht="12.75">
      <c r="A3320" s="1" t="s">
        <v>615</v>
      </c>
      <c r="B3320" s="1" t="s">
        <v>327</v>
      </c>
    </row>
    <row r="3321" spans="1:14" customHeight="1" ht="12.75">
      <c r="A3321" s="1" t="s">
        <v>615</v>
      </c>
      <c r="B3321" s="1" t="s">
        <v>343</v>
      </c>
    </row>
    <row r="3322" spans="1:14" customHeight="1" ht="12.75">
      <c r="A3322" s="1" t="s">
        <v>615</v>
      </c>
      <c r="B3322" s="1" t="s">
        <v>344</v>
      </c>
    </row>
    <row r="3323" spans="1:14" customHeight="1" ht="12.75">
      <c r="A3323" s="1" t="s">
        <v>615</v>
      </c>
      <c r="B3323" s="1" t="s">
        <v>345</v>
      </c>
    </row>
    <row r="3324" spans="1:14" customHeight="1" ht="12.75">
      <c r="A3324" s="1" t="s">
        <v>615</v>
      </c>
      <c r="B3324" s="1" t="s">
        <v>346</v>
      </c>
    </row>
    <row r="3325" spans="1:14" customHeight="1" ht="12.75">
      <c r="A3325" s="1" t="s">
        <v>615</v>
      </c>
      <c r="B3325" s="1" t="s">
        <v>347</v>
      </c>
    </row>
    <row r="3326" spans="1:14" customHeight="1" ht="12.75">
      <c r="A3326" s="1" t="s">
        <v>615</v>
      </c>
      <c r="B3326" s="1" t="s">
        <v>348</v>
      </c>
    </row>
    <row r="3327" spans="1:14" customHeight="1" ht="12.75">
      <c r="A3327" s="1" t="s">
        <v>615</v>
      </c>
      <c r="B3327" s="1" t="s">
        <v>349</v>
      </c>
    </row>
    <row r="3328" spans="1:14" customHeight="1" ht="12.75">
      <c r="A3328" s="1" t="s">
        <v>615</v>
      </c>
      <c r="B3328" s="1" t="s">
        <v>350</v>
      </c>
    </row>
    <row r="3329" spans="1:14" customHeight="1" ht="12.75">
      <c r="A3329" s="1" t="s">
        <v>615</v>
      </c>
      <c r="B3329" s="1" t="s">
        <v>351</v>
      </c>
    </row>
    <row r="3330" spans="1:14" customHeight="1" ht="12.75">
      <c r="A3330" s="1" t="s">
        <v>615</v>
      </c>
      <c r="B3330" s="1" t="s">
        <v>352</v>
      </c>
    </row>
    <row r="3331" spans="1:14" customHeight="1" ht="12.75">
      <c r="A3331" s="1" t="s">
        <v>615</v>
      </c>
      <c r="B3331" s="1" t="s">
        <v>353</v>
      </c>
    </row>
    <row r="3332" spans="1:14" customHeight="1" ht="12.75">
      <c r="A3332" s="1" t="s">
        <v>616</v>
      </c>
      <c r="B3332" s="1" t="s">
        <v>150</v>
      </c>
    </row>
    <row r="3333" spans="1:14" customHeight="1" ht="12.75">
      <c r="A3333" s="1" t="s">
        <v>616</v>
      </c>
      <c r="B3333" s="1" t="s">
        <v>152</v>
      </c>
    </row>
    <row r="3334" spans="1:14" customHeight="1" ht="12.75">
      <c r="A3334" s="1" t="s">
        <v>616</v>
      </c>
      <c r="B3334" s="1" t="s">
        <v>163</v>
      </c>
    </row>
    <row r="3335" spans="1:14" customHeight="1" ht="12.75">
      <c r="A3335" s="1" t="s">
        <v>616</v>
      </c>
      <c r="B3335" s="1" t="s">
        <v>164</v>
      </c>
    </row>
    <row r="3336" spans="1:14" customHeight="1" ht="12.75">
      <c r="A3336" s="1" t="s">
        <v>616</v>
      </c>
      <c r="B3336" s="1" t="s">
        <v>357</v>
      </c>
    </row>
    <row r="3337" spans="1:14" customHeight="1" ht="12.75">
      <c r="A3337" s="1" t="s">
        <v>616</v>
      </c>
      <c r="B3337" s="1" t="s">
        <v>3273</v>
      </c>
    </row>
    <row r="3338" spans="1:14" customHeight="1" ht="12.75">
      <c r="A3338" s="1" t="s">
        <v>616</v>
      </c>
      <c r="B3338" s="1" t="s">
        <v>3274</v>
      </c>
    </row>
    <row r="3339" spans="1:14" customHeight="1" ht="12.75">
      <c r="A3339" s="1" t="s">
        <v>616</v>
      </c>
      <c r="B3339" s="1" t="s">
        <v>3275</v>
      </c>
    </row>
    <row r="3340" spans="1:14" customHeight="1" ht="12.75">
      <c r="A3340" s="1" t="s">
        <v>616</v>
      </c>
      <c r="B3340" s="1" t="s">
        <v>3276</v>
      </c>
    </row>
    <row r="3341" spans="1:14" customHeight="1" ht="12.75">
      <c r="A3341" s="1" t="s">
        <v>617</v>
      </c>
      <c r="B3341" s="1" t="s">
        <v>331</v>
      </c>
    </row>
    <row r="3342" spans="1:14" customHeight="1" ht="12.75">
      <c r="A3342" s="1" t="s">
        <v>617</v>
      </c>
      <c r="B3342" s="1" t="s">
        <v>355</v>
      </c>
    </row>
    <row r="3343" spans="1:14" customHeight="1" ht="12.75">
      <c r="A3343" s="1" t="s">
        <v>618</v>
      </c>
      <c r="B3343" s="1" t="s">
        <v>165</v>
      </c>
    </row>
    <row r="3344" spans="1:14" customHeight="1" ht="12.75">
      <c r="A3344" s="1" t="s">
        <v>618</v>
      </c>
      <c r="B3344" s="1" t="s">
        <v>186</v>
      </c>
    </row>
    <row r="3345" spans="1:14" customHeight="1" ht="12.75">
      <c r="A3345" s="1" t="s">
        <v>618</v>
      </c>
      <c r="B3345" s="1" t="s">
        <v>187</v>
      </c>
    </row>
    <row r="3346" spans="1:14" customHeight="1" ht="12.75">
      <c r="A3346" s="1" t="s">
        <v>618</v>
      </c>
      <c r="B3346" s="1" t="s">
        <v>201</v>
      </c>
    </row>
    <row r="3347" spans="1:14" customHeight="1" ht="12.75">
      <c r="A3347" s="1" t="s">
        <v>618</v>
      </c>
      <c r="B3347" s="1" t="s">
        <v>202</v>
      </c>
    </row>
    <row r="3348" spans="1:14" customHeight="1" ht="12.75">
      <c r="A3348" s="1" t="s">
        <v>618</v>
      </c>
      <c r="B3348" s="1" t="s">
        <v>203</v>
      </c>
    </row>
    <row r="3349" spans="1:14" customHeight="1" ht="12.75">
      <c r="A3349" s="1" t="s">
        <v>618</v>
      </c>
      <c r="B3349" s="1" t="s">
        <v>230</v>
      </c>
    </row>
    <row r="3350" spans="1:14" customHeight="1" ht="12.75">
      <c r="A3350" s="1" t="s">
        <v>618</v>
      </c>
      <c r="B3350" s="1" t="s">
        <v>231</v>
      </c>
    </row>
    <row r="3351" spans="1:14" customHeight="1" ht="12.75">
      <c r="A3351" s="1" t="s">
        <v>618</v>
      </c>
      <c r="B3351" s="1" t="s">
        <v>232</v>
      </c>
    </row>
    <row r="3352" spans="1:14" customHeight="1" ht="12.75">
      <c r="A3352" s="1" t="s">
        <v>618</v>
      </c>
      <c r="B3352" s="1" t="s">
        <v>316</v>
      </c>
    </row>
    <row r="3353" spans="1:14" customHeight="1" ht="12.75">
      <c r="A3353" s="1" t="s">
        <v>618</v>
      </c>
      <c r="B3353" s="1" t="s">
        <v>317</v>
      </c>
    </row>
    <row r="3354" spans="1:14" customHeight="1" ht="12.75">
      <c r="A3354" s="1" t="s">
        <v>618</v>
      </c>
      <c r="B3354" s="1" t="s">
        <v>318</v>
      </c>
    </row>
    <row r="3355" spans="1:14" customHeight="1" ht="12.75">
      <c r="A3355" s="1" t="s">
        <v>618</v>
      </c>
      <c r="B3355" s="1" t="s">
        <v>319</v>
      </c>
    </row>
    <row r="3356" spans="1:14" customHeight="1" ht="12.75">
      <c r="A3356" s="1" t="s">
        <v>618</v>
      </c>
      <c r="B3356" s="1" t="s">
        <v>320</v>
      </c>
    </row>
    <row r="3357" spans="1:14" customHeight="1" ht="12.75">
      <c r="A3357" s="1" t="s">
        <v>618</v>
      </c>
      <c r="B3357" s="1" t="s">
        <v>321</v>
      </c>
    </row>
    <row r="3358" spans="1:14" customHeight="1" ht="12.75">
      <c r="A3358" s="1" t="s">
        <v>618</v>
      </c>
      <c r="B3358" s="1" t="s">
        <v>322</v>
      </c>
    </row>
    <row r="3359" spans="1:14" customHeight="1" ht="12.75">
      <c r="A3359" s="1" t="s">
        <v>618</v>
      </c>
      <c r="B3359" s="1" t="s">
        <v>323</v>
      </c>
    </row>
    <row r="3360" spans="1:14" customHeight="1" ht="12.75">
      <c r="A3360" s="1" t="s">
        <v>618</v>
      </c>
      <c r="B3360" s="1" t="s">
        <v>324</v>
      </c>
    </row>
    <row r="3361" spans="1:14" customHeight="1" ht="12.75">
      <c r="A3361" s="1" t="s">
        <v>618</v>
      </c>
      <c r="B3361" s="1" t="s">
        <v>325</v>
      </c>
    </row>
    <row r="3362" spans="1:14" customHeight="1" ht="12.75">
      <c r="A3362" s="1" t="s">
        <v>618</v>
      </c>
      <c r="B3362" s="1" t="s">
        <v>326</v>
      </c>
    </row>
    <row r="3363" spans="1:14" customHeight="1" ht="12.75">
      <c r="A3363" s="1" t="s">
        <v>618</v>
      </c>
      <c r="B3363" s="1" t="s">
        <v>333</v>
      </c>
    </row>
    <row r="3364" spans="1:14" customHeight="1" ht="12.75">
      <c r="A3364" s="1" t="s">
        <v>618</v>
      </c>
      <c r="B3364" s="1" t="s">
        <v>334</v>
      </c>
    </row>
    <row r="3365" spans="1:14" customHeight="1" ht="12.75">
      <c r="A3365" s="1" t="s">
        <v>618</v>
      </c>
      <c r="B3365" s="1" t="s">
        <v>336</v>
      </c>
    </row>
    <row r="3366" spans="1:14" customHeight="1" ht="12.75">
      <c r="A3366" s="1" t="s">
        <v>618</v>
      </c>
      <c r="B3366" s="1" t="s">
        <v>338</v>
      </c>
    </row>
    <row r="3367" spans="1:14" customHeight="1" ht="12.75">
      <c r="A3367" s="1" t="s">
        <v>618</v>
      </c>
      <c r="B3367" s="1" t="s">
        <v>340</v>
      </c>
    </row>
    <row r="3368" spans="1:14" customHeight="1" ht="12.75">
      <c r="A3368" s="1" t="s">
        <v>618</v>
      </c>
      <c r="B3368" s="1" t="s">
        <v>358</v>
      </c>
    </row>
    <row r="3369" spans="1:14" customHeight="1" ht="12.75">
      <c r="A3369" s="1" t="s">
        <v>618</v>
      </c>
      <c r="B3369" s="1" t="s">
        <v>359</v>
      </c>
    </row>
    <row r="3370" spans="1:14" customHeight="1" ht="12.75">
      <c r="A3370" s="1" t="s">
        <v>618</v>
      </c>
      <c r="B3370" s="1" t="s">
        <v>360</v>
      </c>
    </row>
    <row r="3371" spans="1:14" customHeight="1" ht="12.75">
      <c r="A3371" s="1" t="s">
        <v>619</v>
      </c>
      <c r="B3371" s="1" t="s">
        <v>315</v>
      </c>
    </row>
    <row r="3372" spans="1:14" customHeight="1" ht="12.75">
      <c r="A3372" s="1" t="s">
        <v>619</v>
      </c>
      <c r="B3372" s="1" t="s">
        <v>332</v>
      </c>
    </row>
    <row r="3373" spans="1:14" customHeight="1" ht="12.75">
      <c r="A3373" s="1" t="s">
        <v>619</v>
      </c>
      <c r="B3373" s="1" t="s">
        <v>335</v>
      </c>
    </row>
    <row r="3374" spans="1:14" customHeight="1" ht="12.75">
      <c r="A3374" s="1" t="s">
        <v>619</v>
      </c>
      <c r="B3374" s="1" t="s">
        <v>337</v>
      </c>
    </row>
    <row r="3375" spans="1:14" customHeight="1" ht="12.75">
      <c r="A3375" s="1" t="s">
        <v>619</v>
      </c>
      <c r="B3375" s="1" t="s">
        <v>339</v>
      </c>
    </row>
    <row r="3376" spans="1:14" customHeight="1" ht="12.75">
      <c r="A3376" s="1" t="s">
        <v>620</v>
      </c>
      <c r="B3376" s="1" t="s">
        <v>554</v>
      </c>
    </row>
    <row r="3377" spans="1:14" customHeight="1" ht="12.75">
      <c r="A3377" s="1" t="s">
        <v>620</v>
      </c>
      <c r="B3377" s="1" t="s">
        <v>1245</v>
      </c>
    </row>
    <row r="3378" spans="1:14" customHeight="1" ht="12.75">
      <c r="A3378" s="1" t="s">
        <v>621</v>
      </c>
      <c r="B3378" s="1" t="s">
        <v>165</v>
      </c>
    </row>
    <row r="3379" spans="1:14" customHeight="1" ht="12.75">
      <c r="A3379" s="1" t="s">
        <v>621</v>
      </c>
      <c r="B3379" s="1" t="s">
        <v>186</v>
      </c>
    </row>
    <row r="3380" spans="1:14" customHeight="1" ht="12.75">
      <c r="A3380" s="1" t="s">
        <v>621</v>
      </c>
      <c r="B3380" s="1" t="s">
        <v>187</v>
      </c>
    </row>
    <row r="3381" spans="1:14" customHeight="1" ht="12.75">
      <c r="A3381" s="1" t="s">
        <v>621</v>
      </c>
      <c r="B3381" s="1" t="s">
        <v>201</v>
      </c>
    </row>
    <row r="3382" spans="1:14" customHeight="1" ht="12.75">
      <c r="A3382" s="1" t="s">
        <v>621</v>
      </c>
      <c r="B3382" s="1" t="s">
        <v>202</v>
      </c>
    </row>
    <row r="3383" spans="1:14" customHeight="1" ht="12.75">
      <c r="A3383" s="1" t="s">
        <v>621</v>
      </c>
      <c r="B3383" s="1" t="s">
        <v>203</v>
      </c>
    </row>
    <row r="3384" spans="1:14" customHeight="1" ht="12.75">
      <c r="A3384" s="1" t="s">
        <v>621</v>
      </c>
      <c r="B3384" s="1" t="s">
        <v>230</v>
      </c>
    </row>
    <row r="3385" spans="1:14" customHeight="1" ht="12.75">
      <c r="A3385" s="1" t="s">
        <v>621</v>
      </c>
      <c r="B3385" s="1" t="s">
        <v>231</v>
      </c>
    </row>
    <row r="3386" spans="1:14" customHeight="1" ht="12.75">
      <c r="A3386" s="1" t="s">
        <v>621</v>
      </c>
      <c r="B3386" s="1" t="s">
        <v>232</v>
      </c>
    </row>
    <row r="3387" spans="1:14" customHeight="1" ht="12.75">
      <c r="A3387" s="1" t="s">
        <v>621</v>
      </c>
      <c r="B3387" s="1" t="s">
        <v>316</v>
      </c>
    </row>
    <row r="3388" spans="1:14" customHeight="1" ht="12.75">
      <c r="A3388" s="1" t="s">
        <v>621</v>
      </c>
      <c r="B3388" s="1" t="s">
        <v>317</v>
      </c>
    </row>
    <row r="3389" spans="1:14" customHeight="1" ht="12.75">
      <c r="A3389" s="1" t="s">
        <v>621</v>
      </c>
      <c r="B3389" s="1" t="s">
        <v>318</v>
      </c>
    </row>
    <row r="3390" spans="1:14" customHeight="1" ht="12.75">
      <c r="A3390" s="1" t="s">
        <v>621</v>
      </c>
      <c r="B3390" s="1" t="s">
        <v>319</v>
      </c>
    </row>
    <row r="3391" spans="1:14" customHeight="1" ht="12.75">
      <c r="A3391" s="1" t="s">
        <v>621</v>
      </c>
      <c r="B3391" s="1" t="s">
        <v>320</v>
      </c>
    </row>
    <row r="3392" spans="1:14" customHeight="1" ht="12.75">
      <c r="A3392" s="1" t="s">
        <v>621</v>
      </c>
      <c r="B3392" s="1" t="s">
        <v>321</v>
      </c>
    </row>
    <row r="3393" spans="1:14" customHeight="1" ht="12.75">
      <c r="A3393" s="1" t="s">
        <v>621</v>
      </c>
      <c r="B3393" s="1" t="s">
        <v>322</v>
      </c>
    </row>
    <row r="3394" spans="1:14" customHeight="1" ht="12.75">
      <c r="A3394" s="1" t="s">
        <v>621</v>
      </c>
      <c r="B3394" s="1" t="s">
        <v>323</v>
      </c>
    </row>
    <row r="3395" spans="1:14" customHeight="1" ht="12.75">
      <c r="A3395" s="1" t="s">
        <v>621</v>
      </c>
      <c r="B3395" s="1" t="s">
        <v>324</v>
      </c>
    </row>
    <row r="3396" spans="1:14" customHeight="1" ht="12.75">
      <c r="A3396" s="1" t="s">
        <v>621</v>
      </c>
      <c r="B3396" s="1" t="s">
        <v>325</v>
      </c>
    </row>
    <row r="3397" spans="1:14" customHeight="1" ht="12.75">
      <c r="A3397" s="1" t="s">
        <v>621</v>
      </c>
      <c r="B3397" s="1" t="s">
        <v>326</v>
      </c>
    </row>
    <row r="3398" spans="1:14" customHeight="1" ht="12.75">
      <c r="A3398" s="1" t="s">
        <v>621</v>
      </c>
      <c r="B3398" s="1" t="s">
        <v>333</v>
      </c>
    </row>
    <row r="3399" spans="1:14" customHeight="1" ht="12.75">
      <c r="A3399" s="1" t="s">
        <v>621</v>
      </c>
      <c r="B3399" s="1" t="s">
        <v>334</v>
      </c>
    </row>
    <row r="3400" spans="1:14" customHeight="1" ht="12.75">
      <c r="A3400" s="1" t="s">
        <v>621</v>
      </c>
      <c r="B3400" s="1" t="s">
        <v>336</v>
      </c>
    </row>
    <row r="3401" spans="1:14" customHeight="1" ht="12.75">
      <c r="A3401" s="1" t="s">
        <v>621</v>
      </c>
      <c r="B3401" s="1" t="s">
        <v>338</v>
      </c>
    </row>
    <row r="3402" spans="1:14" customHeight="1" ht="12.75">
      <c r="A3402" s="1" t="s">
        <v>621</v>
      </c>
      <c r="B3402" s="1" t="s">
        <v>340</v>
      </c>
    </row>
    <row r="3403" spans="1:14" customHeight="1" ht="12.75">
      <c r="A3403" s="1" t="s">
        <v>621</v>
      </c>
      <c r="B3403" s="1" t="s">
        <v>358</v>
      </c>
    </row>
    <row r="3404" spans="1:14" customHeight="1" ht="12.75">
      <c r="A3404" s="1" t="s">
        <v>621</v>
      </c>
      <c r="B3404" s="1" t="s">
        <v>359</v>
      </c>
    </row>
    <row r="3405" spans="1:14" customHeight="1" ht="12.75">
      <c r="A3405" s="1" t="s">
        <v>621</v>
      </c>
      <c r="B3405" s="1" t="s">
        <v>360</v>
      </c>
    </row>
    <row r="3406" spans="1:14" customHeight="1" ht="12.75">
      <c r="A3406" s="1" t="s">
        <v>622</v>
      </c>
      <c r="B3406" s="1" t="s">
        <v>315</v>
      </c>
    </row>
    <row r="3407" spans="1:14" customHeight="1" ht="12.75">
      <c r="A3407" s="1" t="s">
        <v>622</v>
      </c>
      <c r="B3407" s="1" t="s">
        <v>332</v>
      </c>
    </row>
    <row r="3408" spans="1:14" customHeight="1" ht="12.75">
      <c r="A3408" s="1" t="s">
        <v>622</v>
      </c>
      <c r="B3408" s="1" t="s">
        <v>335</v>
      </c>
    </row>
    <row r="3409" spans="1:14" customHeight="1" ht="12.75">
      <c r="A3409" s="1" t="s">
        <v>622</v>
      </c>
      <c r="B3409" s="1" t="s">
        <v>337</v>
      </c>
    </row>
    <row r="3410" spans="1:14" customHeight="1" ht="12.75">
      <c r="A3410" s="1" t="s">
        <v>622</v>
      </c>
      <c r="B3410" s="1" t="s">
        <v>339</v>
      </c>
    </row>
    <row r="3411" spans="1:14" customHeight="1" ht="12.75">
      <c r="A3411" s="1" t="s">
        <v>623</v>
      </c>
      <c r="B3411" s="1" t="s">
        <v>165</v>
      </c>
    </row>
    <row r="3412" spans="1:14" customHeight="1" ht="12.75">
      <c r="A3412" s="1" t="s">
        <v>623</v>
      </c>
      <c r="B3412" s="1" t="s">
        <v>186</v>
      </c>
    </row>
    <row r="3413" spans="1:14" customHeight="1" ht="12.75">
      <c r="A3413" s="1" t="s">
        <v>623</v>
      </c>
      <c r="B3413" s="1" t="s">
        <v>187</v>
      </c>
    </row>
    <row r="3414" spans="1:14" customHeight="1" ht="12.75">
      <c r="A3414" s="1" t="s">
        <v>623</v>
      </c>
      <c r="B3414" s="1" t="s">
        <v>201</v>
      </c>
    </row>
    <row r="3415" spans="1:14" customHeight="1" ht="12.75">
      <c r="A3415" s="1" t="s">
        <v>623</v>
      </c>
      <c r="B3415" s="1" t="s">
        <v>203</v>
      </c>
    </row>
    <row r="3416" spans="1:14" customHeight="1" ht="12.75">
      <c r="A3416" s="1" t="s">
        <v>623</v>
      </c>
      <c r="B3416" s="1" t="s">
        <v>230</v>
      </c>
    </row>
    <row r="3417" spans="1:14" customHeight="1" ht="12.75">
      <c r="A3417" s="1" t="s">
        <v>623</v>
      </c>
      <c r="B3417" s="1" t="s">
        <v>231</v>
      </c>
    </row>
    <row r="3418" spans="1:14" customHeight="1" ht="12.75">
      <c r="A3418" s="1" t="s">
        <v>623</v>
      </c>
      <c r="B3418" s="1" t="s">
        <v>232</v>
      </c>
    </row>
    <row r="3419" spans="1:14" customHeight="1" ht="12.75">
      <c r="A3419" s="1" t="s">
        <v>623</v>
      </c>
      <c r="B3419" s="1" t="s">
        <v>316</v>
      </c>
    </row>
    <row r="3420" spans="1:14" customHeight="1" ht="12.75">
      <c r="A3420" s="1" t="s">
        <v>623</v>
      </c>
      <c r="B3420" s="1" t="s">
        <v>317</v>
      </c>
    </row>
    <row r="3421" spans="1:14" customHeight="1" ht="12.75">
      <c r="A3421" s="1" t="s">
        <v>623</v>
      </c>
      <c r="B3421" s="1" t="s">
        <v>318</v>
      </c>
    </row>
    <row r="3422" spans="1:14" customHeight="1" ht="12.75">
      <c r="A3422" s="1" t="s">
        <v>623</v>
      </c>
      <c r="B3422" s="1" t="s">
        <v>319</v>
      </c>
    </row>
    <row r="3423" spans="1:14" customHeight="1" ht="12.75">
      <c r="A3423" s="1" t="s">
        <v>623</v>
      </c>
      <c r="B3423" s="1" t="s">
        <v>320</v>
      </c>
    </row>
    <row r="3424" spans="1:14" customHeight="1" ht="12.75">
      <c r="A3424" s="1" t="s">
        <v>623</v>
      </c>
      <c r="B3424" s="1" t="s">
        <v>321</v>
      </c>
    </row>
    <row r="3425" spans="1:14" customHeight="1" ht="12.75">
      <c r="A3425" s="1" t="s">
        <v>623</v>
      </c>
      <c r="B3425" s="1" t="s">
        <v>322</v>
      </c>
    </row>
    <row r="3426" spans="1:14" customHeight="1" ht="12.75">
      <c r="A3426" s="1" t="s">
        <v>623</v>
      </c>
      <c r="B3426" s="1" t="s">
        <v>323</v>
      </c>
    </row>
    <row r="3427" spans="1:14" customHeight="1" ht="12.75">
      <c r="A3427" s="1" t="s">
        <v>623</v>
      </c>
      <c r="B3427" s="1" t="s">
        <v>324</v>
      </c>
    </row>
    <row r="3428" spans="1:14" customHeight="1" ht="12.75">
      <c r="A3428" s="1" t="s">
        <v>623</v>
      </c>
      <c r="B3428" s="1" t="s">
        <v>325</v>
      </c>
    </row>
    <row r="3429" spans="1:14" customHeight="1" ht="12.75">
      <c r="A3429" s="1" t="s">
        <v>623</v>
      </c>
      <c r="B3429" s="1" t="s">
        <v>326</v>
      </c>
    </row>
    <row r="3430" spans="1:14" customHeight="1" ht="12.75">
      <c r="A3430" s="1" t="s">
        <v>623</v>
      </c>
      <c r="B3430" s="1" t="s">
        <v>328</v>
      </c>
    </row>
    <row r="3431" spans="1:14" customHeight="1" ht="12.75">
      <c r="A3431" s="1" t="s">
        <v>623</v>
      </c>
      <c r="B3431" s="1" t="s">
        <v>329</v>
      </c>
    </row>
    <row r="3432" spans="1:14" customHeight="1" ht="12.75">
      <c r="A3432" s="1" t="s">
        <v>623</v>
      </c>
      <c r="B3432" s="1" t="s">
        <v>358</v>
      </c>
    </row>
    <row r="3433" spans="1:14" customHeight="1" ht="12.75">
      <c r="A3433" s="1" t="s">
        <v>623</v>
      </c>
      <c r="B3433" s="1" t="s">
        <v>359</v>
      </c>
    </row>
    <row r="3434" spans="1:14" customHeight="1" ht="12.75">
      <c r="A3434" s="1" t="s">
        <v>623</v>
      </c>
      <c r="B3434" s="1" t="s">
        <v>360</v>
      </c>
    </row>
    <row r="3435" spans="1:14" customHeight="1" ht="12.75">
      <c r="A3435" s="1" t="s">
        <v>623</v>
      </c>
      <c r="B3435" s="1" t="s">
        <v>361</v>
      </c>
    </row>
    <row r="3436" spans="1:14" customHeight="1" ht="12.75">
      <c r="A3436" s="1" t="s">
        <v>624</v>
      </c>
      <c r="B3436" s="1" t="s">
        <v>3013</v>
      </c>
    </row>
    <row r="3437" spans="1:14" customHeight="1" ht="12.75">
      <c r="A3437" s="1" t="s">
        <v>625</v>
      </c>
      <c r="B3437" s="1" t="s">
        <v>3014</v>
      </c>
    </row>
    <row r="3438" spans="1:14" customHeight="1" ht="12.75">
      <c r="A3438" s="1" t="s">
        <v>626</v>
      </c>
      <c r="B3438" s="1" t="s">
        <v>3011</v>
      </c>
    </row>
    <row r="3439" spans="1:14" customHeight="1" ht="12.75">
      <c r="A3439" s="1" t="s">
        <v>626</v>
      </c>
      <c r="B3439" s="1" t="s">
        <v>3013</v>
      </c>
    </row>
    <row r="3440" spans="1:14" customHeight="1" ht="12.75">
      <c r="A3440" s="1" t="s">
        <v>627</v>
      </c>
      <c r="B3440" s="1" t="s">
        <v>3012</v>
      </c>
    </row>
    <row r="3441" spans="1:14" customHeight="1" ht="12.75">
      <c r="A3441" s="1" t="s">
        <v>627</v>
      </c>
      <c r="B3441" s="1" t="s">
        <v>3014</v>
      </c>
    </row>
    <row r="3442" spans="1:14" customHeight="1" ht="12.75">
      <c r="A3442" s="1" t="s">
        <v>628</v>
      </c>
      <c r="B3442" s="1" t="s">
        <v>554</v>
      </c>
    </row>
    <row r="3443" spans="1:14" customHeight="1" ht="12.75">
      <c r="A3443" s="1" t="s">
        <v>628</v>
      </c>
      <c r="B3443" s="1" t="s">
        <v>1245</v>
      </c>
    </row>
    <row r="3444" spans="1:14" customHeight="1" ht="12.75">
      <c r="A3444" s="1" t="s">
        <v>628</v>
      </c>
      <c r="B3444" s="1" t="s">
        <v>3011</v>
      </c>
    </row>
    <row r="3445" spans="1:14" customHeight="1" ht="12.75">
      <c r="A3445" s="1" t="s">
        <v>628</v>
      </c>
      <c r="B3445" s="1" t="s">
        <v>3013</v>
      </c>
    </row>
    <row r="3446" spans="1:14" customHeight="1" ht="12.75">
      <c r="A3446" s="1" t="s">
        <v>629</v>
      </c>
      <c r="B3446" s="1" t="s">
        <v>555</v>
      </c>
    </row>
    <row r="3447" spans="1:14" customHeight="1" ht="12.75">
      <c r="A3447" s="1" t="s">
        <v>629</v>
      </c>
      <c r="B3447" s="1" t="s">
        <v>1244</v>
      </c>
    </row>
    <row r="3448" spans="1:14" customHeight="1" ht="12.75">
      <c r="A3448" s="1" t="s">
        <v>629</v>
      </c>
      <c r="B3448" s="1" t="s">
        <v>3012</v>
      </c>
    </row>
    <row r="3449" spans="1:14" customHeight="1" ht="12.75">
      <c r="A3449" s="1" t="s">
        <v>629</v>
      </c>
      <c r="B3449" s="1" t="s">
        <v>3014</v>
      </c>
    </row>
    <row r="3450" spans="1:14" customHeight="1" ht="12.75">
      <c r="A3450" s="1" t="s">
        <v>630</v>
      </c>
      <c r="B3450" s="1" t="s">
        <v>333</v>
      </c>
    </row>
    <row r="3451" spans="1:14" customHeight="1" ht="12.75">
      <c r="A3451" s="1" t="s">
        <v>630</v>
      </c>
      <c r="B3451" s="1" t="s">
        <v>334</v>
      </c>
    </row>
    <row r="3452" spans="1:14" customHeight="1" ht="12.75">
      <c r="A3452" s="1" t="s">
        <v>630</v>
      </c>
      <c r="B3452" s="1" t="s">
        <v>336</v>
      </c>
    </row>
    <row r="3453" spans="1:14" customHeight="1" ht="12.75">
      <c r="A3453" s="1" t="s">
        <v>630</v>
      </c>
      <c r="B3453" s="1" t="s">
        <v>338</v>
      </c>
    </row>
    <row r="3454" spans="1:14" customHeight="1" ht="12.75">
      <c r="A3454" s="1" t="s">
        <v>630</v>
      </c>
      <c r="B3454" s="1" t="s">
        <v>340</v>
      </c>
    </row>
    <row r="3455" spans="1:14" customHeight="1" ht="12.75">
      <c r="A3455" s="1" t="s">
        <v>630</v>
      </c>
      <c r="B3455" s="1" t="s">
        <v>354</v>
      </c>
    </row>
    <row r="3456" spans="1:14" customHeight="1" ht="12.75">
      <c r="A3456" s="1" t="s">
        <v>631</v>
      </c>
      <c r="B3456" s="1" t="s">
        <v>332</v>
      </c>
    </row>
    <row r="3457" spans="1:14" customHeight="1" ht="12.75">
      <c r="A3457" s="1" t="s">
        <v>631</v>
      </c>
      <c r="B3457" s="1" t="s">
        <v>335</v>
      </c>
    </row>
    <row r="3458" spans="1:14" customHeight="1" ht="12.75">
      <c r="A3458" s="1" t="s">
        <v>631</v>
      </c>
      <c r="B3458" s="1" t="s">
        <v>337</v>
      </c>
    </row>
    <row r="3459" spans="1:14" customHeight="1" ht="12.75">
      <c r="A3459" s="1" t="s">
        <v>631</v>
      </c>
      <c r="B3459" s="1" t="s">
        <v>339</v>
      </c>
    </row>
    <row r="3460" spans="1:14" customHeight="1" ht="12.75">
      <c r="A3460" s="1" t="s">
        <v>631</v>
      </c>
      <c r="B3460" s="1" t="s">
        <v>355</v>
      </c>
    </row>
    <row r="3461" spans="1:14" customHeight="1" ht="12.75">
      <c r="A3461" s="1" t="s">
        <v>632</v>
      </c>
      <c r="B3461" s="1" t="s">
        <v>554</v>
      </c>
    </row>
    <row r="3462" spans="1:14" customHeight="1" ht="12.75">
      <c r="A3462" s="1" t="s">
        <v>632</v>
      </c>
      <c r="B3462" s="1" t="s">
        <v>1245</v>
      </c>
    </row>
    <row r="3463" spans="1:14" customHeight="1" ht="12.75">
      <c r="A3463" s="1" t="s">
        <v>632</v>
      </c>
      <c r="B3463" s="1" t="s">
        <v>3011</v>
      </c>
    </row>
    <row r="3464" spans="1:14" customHeight="1" ht="12.75">
      <c r="A3464" s="1" t="s">
        <v>632</v>
      </c>
      <c r="B3464" s="1" t="s">
        <v>3013</v>
      </c>
    </row>
    <row r="3465" spans="1:14" customHeight="1" ht="12.75">
      <c r="A3465" s="1" t="s">
        <v>633</v>
      </c>
      <c r="B3465" s="1" t="s">
        <v>555</v>
      </c>
    </row>
    <row r="3466" spans="1:14" customHeight="1" ht="12.75">
      <c r="A3466" s="1" t="s">
        <v>633</v>
      </c>
      <c r="B3466" s="1" t="s">
        <v>1244</v>
      </c>
    </row>
    <row r="3467" spans="1:14" customHeight="1" ht="12.75">
      <c r="A3467" s="1" t="s">
        <v>633</v>
      </c>
      <c r="B3467" s="1" t="s">
        <v>3012</v>
      </c>
    </row>
    <row r="3468" spans="1:14" customHeight="1" ht="12.75">
      <c r="A3468" s="1" t="s">
        <v>633</v>
      </c>
      <c r="B3468" s="1" t="s">
        <v>3014</v>
      </c>
    </row>
    <row r="3469" spans="1:14" customHeight="1" ht="12.75">
      <c r="A3469" s="1" t="s">
        <v>634</v>
      </c>
      <c r="B3469" s="1" t="s">
        <v>187</v>
      </c>
    </row>
    <row r="3470" spans="1:14" customHeight="1" ht="12.75">
      <c r="A3470" s="1" t="s">
        <v>634</v>
      </c>
      <c r="B3470" s="1" t="s">
        <v>201</v>
      </c>
    </row>
    <row r="3471" spans="1:14" customHeight="1" ht="12.75">
      <c r="A3471" s="1" t="s">
        <v>634</v>
      </c>
      <c r="B3471" s="1" t="s">
        <v>202</v>
      </c>
    </row>
    <row r="3472" spans="1:14" customHeight="1" ht="12.75">
      <c r="A3472" s="1" t="s">
        <v>634</v>
      </c>
      <c r="B3472" s="1" t="s">
        <v>230</v>
      </c>
    </row>
    <row r="3473" spans="1:14" customHeight="1" ht="12.75">
      <c r="A3473" s="1" t="s">
        <v>634</v>
      </c>
      <c r="B3473" s="1" t="s">
        <v>231</v>
      </c>
    </row>
    <row r="3474" spans="1:14" customHeight="1" ht="12.75">
      <c r="A3474" s="1" t="s">
        <v>634</v>
      </c>
      <c r="B3474" s="1" t="s">
        <v>315</v>
      </c>
    </row>
    <row r="3475" spans="1:14" customHeight="1" ht="12.75">
      <c r="A3475" s="1" t="s">
        <v>634</v>
      </c>
      <c r="B3475" s="1" t="s">
        <v>318</v>
      </c>
    </row>
    <row r="3476" spans="1:14" customHeight="1" ht="12.75">
      <c r="A3476" s="1" t="s">
        <v>634</v>
      </c>
      <c r="B3476" s="1" t="s">
        <v>319</v>
      </c>
    </row>
    <row r="3477" spans="1:14" customHeight="1" ht="12.75">
      <c r="A3477" s="1" t="s">
        <v>634</v>
      </c>
      <c r="B3477" s="1" t="s">
        <v>320</v>
      </c>
    </row>
    <row r="3478" spans="1:14" customHeight="1" ht="12.75">
      <c r="A3478" s="1" t="s">
        <v>634</v>
      </c>
      <c r="B3478" s="1" t="s">
        <v>324</v>
      </c>
    </row>
    <row r="3479" spans="1:14" customHeight="1" ht="12.75">
      <c r="A3479" s="1" t="s">
        <v>634</v>
      </c>
      <c r="B3479" s="1" t="s">
        <v>325</v>
      </c>
    </row>
    <row r="3480" spans="1:14" customHeight="1" ht="12.75">
      <c r="A3480" s="1" t="s">
        <v>634</v>
      </c>
      <c r="B3480" s="1" t="s">
        <v>333</v>
      </c>
    </row>
    <row r="3481" spans="1:14" customHeight="1" ht="12.75">
      <c r="A3481" s="1" t="s">
        <v>634</v>
      </c>
      <c r="B3481" s="1" t="s">
        <v>334</v>
      </c>
    </row>
    <row r="3482" spans="1:14" customHeight="1" ht="12.75">
      <c r="A3482" s="1" t="s">
        <v>634</v>
      </c>
      <c r="B3482" s="1" t="s">
        <v>335</v>
      </c>
    </row>
    <row r="3483" spans="1:14" customHeight="1" ht="12.75">
      <c r="A3483" s="1" t="s">
        <v>634</v>
      </c>
      <c r="B3483" s="1" t="s">
        <v>336</v>
      </c>
    </row>
    <row r="3484" spans="1:14" customHeight="1" ht="12.75">
      <c r="A3484" s="1" t="s">
        <v>634</v>
      </c>
      <c r="B3484" s="1" t="s">
        <v>337</v>
      </c>
    </row>
    <row r="3485" spans="1:14" customHeight="1" ht="12.75">
      <c r="A3485" s="1" t="s">
        <v>634</v>
      </c>
      <c r="B3485" s="1" t="s">
        <v>340</v>
      </c>
    </row>
    <row r="3486" spans="1:14" customHeight="1" ht="12.75">
      <c r="A3486" s="1" t="s">
        <v>634</v>
      </c>
      <c r="B3486" s="1" t="s">
        <v>359</v>
      </c>
    </row>
    <row r="3487" spans="1:14" customHeight="1" ht="12.75">
      <c r="A3487" s="1" t="s">
        <v>635</v>
      </c>
      <c r="B3487" s="1" t="s">
        <v>396</v>
      </c>
    </row>
    <row r="3488" spans="1:14" customHeight="1" ht="12.75">
      <c r="A3488" s="1" t="s">
        <v>635</v>
      </c>
      <c r="B3488" s="1" t="s">
        <v>764</v>
      </c>
    </row>
    <row r="3489" spans="1:14" customHeight="1" ht="12.75">
      <c r="A3489" s="1" t="s">
        <v>635</v>
      </c>
      <c r="B3489" s="1" t="s">
        <v>765</v>
      </c>
    </row>
    <row r="3490" spans="1:14" customHeight="1" ht="12.75">
      <c r="A3490" s="1" t="s">
        <v>636</v>
      </c>
      <c r="B3490" s="1" t="s">
        <v>165</v>
      </c>
    </row>
    <row r="3491" spans="1:14" customHeight="1" ht="12.75">
      <c r="A3491" s="1" t="s">
        <v>636</v>
      </c>
      <c r="B3491" s="1" t="s">
        <v>186</v>
      </c>
    </row>
    <row r="3492" spans="1:14" customHeight="1" ht="12.75">
      <c r="A3492" s="1" t="s">
        <v>636</v>
      </c>
      <c r="B3492" s="1" t="s">
        <v>187</v>
      </c>
    </row>
    <row r="3493" spans="1:14" customHeight="1" ht="12.75">
      <c r="A3493" s="1" t="s">
        <v>636</v>
      </c>
      <c r="B3493" s="1" t="s">
        <v>201</v>
      </c>
    </row>
    <row r="3494" spans="1:14" customHeight="1" ht="12.75">
      <c r="A3494" s="1" t="s">
        <v>636</v>
      </c>
      <c r="B3494" s="1" t="s">
        <v>202</v>
      </c>
    </row>
    <row r="3495" spans="1:14" customHeight="1" ht="12.75">
      <c r="A3495" s="1" t="s">
        <v>636</v>
      </c>
      <c r="B3495" s="1" t="s">
        <v>203</v>
      </c>
    </row>
    <row r="3496" spans="1:14" customHeight="1" ht="12.75">
      <c r="A3496" s="1" t="s">
        <v>636</v>
      </c>
      <c r="B3496" s="1" t="s">
        <v>230</v>
      </c>
    </row>
    <row r="3497" spans="1:14" customHeight="1" ht="12.75">
      <c r="A3497" s="1" t="s">
        <v>636</v>
      </c>
      <c r="B3497" s="1" t="s">
        <v>231</v>
      </c>
    </row>
    <row r="3498" spans="1:14" customHeight="1" ht="12.75">
      <c r="A3498" s="1" t="s">
        <v>636</v>
      </c>
      <c r="B3498" s="1" t="s">
        <v>232</v>
      </c>
    </row>
    <row r="3499" spans="1:14" customHeight="1" ht="12.75">
      <c r="A3499" s="1" t="s">
        <v>636</v>
      </c>
      <c r="B3499" s="1" t="s">
        <v>315</v>
      </c>
    </row>
    <row r="3500" spans="1:14" customHeight="1" ht="12.75">
      <c r="A3500" s="1" t="s">
        <v>636</v>
      </c>
      <c r="B3500" s="1" t="s">
        <v>316</v>
      </c>
    </row>
    <row r="3501" spans="1:14" customHeight="1" ht="12.75">
      <c r="A3501" s="1" t="s">
        <v>636</v>
      </c>
      <c r="B3501" s="1" t="s">
        <v>317</v>
      </c>
    </row>
    <row r="3502" spans="1:14" customHeight="1" ht="12.75">
      <c r="A3502" s="1" t="s">
        <v>636</v>
      </c>
      <c r="B3502" s="1" t="s">
        <v>318</v>
      </c>
    </row>
    <row r="3503" spans="1:14" customHeight="1" ht="12.75">
      <c r="A3503" s="1" t="s">
        <v>636</v>
      </c>
      <c r="B3503" s="1" t="s">
        <v>319</v>
      </c>
    </row>
    <row r="3504" spans="1:14" customHeight="1" ht="12.75">
      <c r="A3504" s="1" t="s">
        <v>636</v>
      </c>
      <c r="B3504" s="1" t="s">
        <v>320</v>
      </c>
    </row>
    <row r="3505" spans="1:14" customHeight="1" ht="12.75">
      <c r="A3505" s="1" t="s">
        <v>636</v>
      </c>
      <c r="B3505" s="1" t="s">
        <v>321</v>
      </c>
    </row>
    <row r="3506" spans="1:14" customHeight="1" ht="12.75">
      <c r="A3506" s="1" t="s">
        <v>636</v>
      </c>
      <c r="B3506" s="1" t="s">
        <v>322</v>
      </c>
    </row>
    <row r="3507" spans="1:14" customHeight="1" ht="12.75">
      <c r="A3507" s="1" t="s">
        <v>636</v>
      </c>
      <c r="B3507" s="1" t="s">
        <v>323</v>
      </c>
    </row>
    <row r="3508" spans="1:14" customHeight="1" ht="12.75">
      <c r="A3508" s="1" t="s">
        <v>636</v>
      </c>
      <c r="B3508" s="1" t="s">
        <v>324</v>
      </c>
    </row>
    <row r="3509" spans="1:14" customHeight="1" ht="12.75">
      <c r="A3509" s="1" t="s">
        <v>636</v>
      </c>
      <c r="B3509" s="1" t="s">
        <v>325</v>
      </c>
    </row>
    <row r="3510" spans="1:14" customHeight="1" ht="12.75">
      <c r="A3510" s="1" t="s">
        <v>636</v>
      </c>
      <c r="B3510" s="1" t="s">
        <v>326</v>
      </c>
    </row>
    <row r="3511" spans="1:14" customHeight="1" ht="12.75">
      <c r="A3511" s="1" t="s">
        <v>636</v>
      </c>
      <c r="B3511" s="1" t="s">
        <v>328</v>
      </c>
    </row>
    <row r="3512" spans="1:14" customHeight="1" ht="12.75">
      <c r="A3512" s="1" t="s">
        <v>636</v>
      </c>
      <c r="B3512" s="1" t="s">
        <v>329</v>
      </c>
    </row>
    <row r="3513" spans="1:14" customHeight="1" ht="12.75">
      <c r="A3513" s="1" t="s">
        <v>636</v>
      </c>
      <c r="B3513" s="1" t="s">
        <v>330</v>
      </c>
    </row>
    <row r="3514" spans="1:14" customHeight="1" ht="12.75">
      <c r="A3514" s="1" t="s">
        <v>636</v>
      </c>
      <c r="B3514" s="1" t="s">
        <v>331</v>
      </c>
    </row>
    <row r="3515" spans="1:14" customHeight="1" ht="12.75">
      <c r="A3515" s="1" t="s">
        <v>636</v>
      </c>
      <c r="B3515" s="1" t="s">
        <v>332</v>
      </c>
    </row>
    <row r="3516" spans="1:14" customHeight="1" ht="12.75">
      <c r="A3516" s="1" t="s">
        <v>636</v>
      </c>
      <c r="B3516" s="1" t="s">
        <v>333</v>
      </c>
    </row>
    <row r="3517" spans="1:14" customHeight="1" ht="12.75">
      <c r="A3517" s="1" t="s">
        <v>636</v>
      </c>
      <c r="B3517" s="1" t="s">
        <v>334</v>
      </c>
    </row>
    <row r="3518" spans="1:14" customHeight="1" ht="12.75">
      <c r="A3518" s="1" t="s">
        <v>636</v>
      </c>
      <c r="B3518" s="1" t="s">
        <v>335</v>
      </c>
    </row>
    <row r="3519" spans="1:14" customHeight="1" ht="12.75">
      <c r="A3519" s="1" t="s">
        <v>636</v>
      </c>
      <c r="B3519" s="1" t="s">
        <v>336</v>
      </c>
    </row>
    <row r="3520" spans="1:14" customHeight="1" ht="12.75">
      <c r="A3520" s="1" t="s">
        <v>636</v>
      </c>
      <c r="B3520" s="1" t="s">
        <v>337</v>
      </c>
    </row>
    <row r="3521" spans="1:14" customHeight="1" ht="12.75">
      <c r="A3521" s="1" t="s">
        <v>636</v>
      </c>
      <c r="B3521" s="1" t="s">
        <v>338</v>
      </c>
    </row>
    <row r="3522" spans="1:14" customHeight="1" ht="12.75">
      <c r="A3522" s="1" t="s">
        <v>636</v>
      </c>
      <c r="B3522" s="1" t="s">
        <v>339</v>
      </c>
    </row>
    <row r="3523" spans="1:14" customHeight="1" ht="12.75">
      <c r="A3523" s="1" t="s">
        <v>636</v>
      </c>
      <c r="B3523" s="1" t="s">
        <v>340</v>
      </c>
    </row>
    <row r="3524" spans="1:14" customHeight="1" ht="12.75">
      <c r="A3524" s="1" t="s">
        <v>636</v>
      </c>
      <c r="B3524" s="1" t="s">
        <v>354</v>
      </c>
    </row>
    <row r="3525" spans="1:14" customHeight="1" ht="12.75">
      <c r="A3525" s="1" t="s">
        <v>636</v>
      </c>
      <c r="B3525" s="1" t="s">
        <v>355</v>
      </c>
    </row>
    <row r="3526" spans="1:14" customHeight="1" ht="12.75">
      <c r="A3526" s="1" t="s">
        <v>636</v>
      </c>
      <c r="B3526" s="1" t="s">
        <v>356</v>
      </c>
    </row>
    <row r="3527" spans="1:14" customHeight="1" ht="12.75">
      <c r="A3527" s="1" t="s">
        <v>636</v>
      </c>
      <c r="B3527" s="1" t="s">
        <v>358</v>
      </c>
    </row>
    <row r="3528" spans="1:14" customHeight="1" ht="12.75">
      <c r="A3528" s="1" t="s">
        <v>636</v>
      </c>
      <c r="B3528" s="1" t="s">
        <v>359</v>
      </c>
    </row>
    <row r="3529" spans="1:14" customHeight="1" ht="12.75">
      <c r="A3529" s="1" t="s">
        <v>636</v>
      </c>
      <c r="B3529" s="1" t="s">
        <v>360</v>
      </c>
    </row>
    <row r="3530" spans="1:14" customHeight="1" ht="12.75">
      <c r="A3530" s="1" t="s">
        <v>636</v>
      </c>
      <c r="B3530" s="1" t="s">
        <v>361</v>
      </c>
    </row>
    <row r="3531" spans="1:14" customHeight="1" ht="12.75">
      <c r="A3531" s="1" t="s">
        <v>636</v>
      </c>
      <c r="B3531" s="1" t="s">
        <v>362</v>
      </c>
    </row>
    <row r="3532" spans="1:14" customHeight="1" ht="12.75">
      <c r="A3532" s="1" t="s">
        <v>636</v>
      </c>
      <c r="B3532" s="1" t="s">
        <v>363</v>
      </c>
    </row>
    <row r="3533" spans="1:14" customHeight="1" ht="12.75">
      <c r="A3533" s="1" t="s">
        <v>637</v>
      </c>
      <c r="B3533" s="1" t="s">
        <v>366</v>
      </c>
    </row>
    <row r="3534" spans="1:14" customHeight="1" ht="12.75">
      <c r="A3534" s="1" t="s">
        <v>637</v>
      </c>
      <c r="B3534" s="1" t="s">
        <v>748</v>
      </c>
    </row>
    <row r="3535" spans="1:14" customHeight="1" ht="12.75">
      <c r="A3535" s="1" t="s">
        <v>638</v>
      </c>
      <c r="B3535" s="1" t="s">
        <v>372</v>
      </c>
    </row>
    <row r="3536" spans="1:14" customHeight="1" ht="12.75">
      <c r="A3536" s="1" t="s">
        <v>638</v>
      </c>
      <c r="B3536" s="1" t="s">
        <v>387</v>
      </c>
    </row>
    <row r="3537" spans="1:14" customHeight="1" ht="12.75">
      <c r="A3537" s="1" t="s">
        <v>639</v>
      </c>
      <c r="B3537" s="1" t="s">
        <v>165</v>
      </c>
    </row>
    <row r="3538" spans="1:14" customHeight="1" ht="12.75">
      <c r="A3538" s="1" t="s">
        <v>639</v>
      </c>
      <c r="B3538" s="1" t="s">
        <v>186</v>
      </c>
    </row>
    <row r="3539" spans="1:14" customHeight="1" ht="12.75">
      <c r="A3539" s="1" t="s">
        <v>639</v>
      </c>
      <c r="B3539" s="1" t="s">
        <v>187</v>
      </c>
    </row>
    <row r="3540" spans="1:14" customHeight="1" ht="12.75">
      <c r="A3540" s="1" t="s">
        <v>639</v>
      </c>
      <c r="B3540" s="1" t="s">
        <v>201</v>
      </c>
    </row>
    <row r="3541" spans="1:14" customHeight="1" ht="12.75">
      <c r="A3541" s="1" t="s">
        <v>639</v>
      </c>
      <c r="B3541" s="1" t="s">
        <v>202</v>
      </c>
    </row>
    <row r="3542" spans="1:14" customHeight="1" ht="12.75">
      <c r="A3542" s="1" t="s">
        <v>639</v>
      </c>
      <c r="B3542" s="1" t="s">
        <v>203</v>
      </c>
    </row>
    <row r="3543" spans="1:14" customHeight="1" ht="12.75">
      <c r="A3543" s="1" t="s">
        <v>639</v>
      </c>
      <c r="B3543" s="1" t="s">
        <v>230</v>
      </c>
    </row>
    <row r="3544" spans="1:14" customHeight="1" ht="12.75">
      <c r="A3544" s="1" t="s">
        <v>639</v>
      </c>
      <c r="B3544" s="1" t="s">
        <v>231</v>
      </c>
    </row>
    <row r="3545" spans="1:14" customHeight="1" ht="12.75">
      <c r="A3545" s="1" t="s">
        <v>639</v>
      </c>
      <c r="B3545" s="1" t="s">
        <v>232</v>
      </c>
    </row>
    <row r="3546" spans="1:14" customHeight="1" ht="12.75">
      <c r="A3546" s="1" t="s">
        <v>639</v>
      </c>
      <c r="B3546" s="1" t="s">
        <v>315</v>
      </c>
    </row>
    <row r="3547" spans="1:14" customHeight="1" ht="12.75">
      <c r="A3547" s="1" t="s">
        <v>639</v>
      </c>
      <c r="B3547" s="1" t="s">
        <v>316</v>
      </c>
    </row>
    <row r="3548" spans="1:14" customHeight="1" ht="12.75">
      <c r="A3548" s="1" t="s">
        <v>639</v>
      </c>
      <c r="B3548" s="1" t="s">
        <v>317</v>
      </c>
    </row>
    <row r="3549" spans="1:14" customHeight="1" ht="12.75">
      <c r="A3549" s="1" t="s">
        <v>639</v>
      </c>
      <c r="B3549" s="1" t="s">
        <v>318</v>
      </c>
    </row>
    <row r="3550" spans="1:14" customHeight="1" ht="12.75">
      <c r="A3550" s="1" t="s">
        <v>639</v>
      </c>
      <c r="B3550" s="1" t="s">
        <v>319</v>
      </c>
    </row>
    <row r="3551" spans="1:14" customHeight="1" ht="12.75">
      <c r="A3551" s="1" t="s">
        <v>639</v>
      </c>
      <c r="B3551" s="1" t="s">
        <v>320</v>
      </c>
    </row>
    <row r="3552" spans="1:14" customHeight="1" ht="12.75">
      <c r="A3552" s="1" t="s">
        <v>639</v>
      </c>
      <c r="B3552" s="1" t="s">
        <v>321</v>
      </c>
    </row>
    <row r="3553" spans="1:14" customHeight="1" ht="12.75">
      <c r="A3553" s="1" t="s">
        <v>639</v>
      </c>
      <c r="B3553" s="1" t="s">
        <v>322</v>
      </c>
    </row>
    <row r="3554" spans="1:14" customHeight="1" ht="12.75">
      <c r="A3554" s="1" t="s">
        <v>639</v>
      </c>
      <c r="B3554" s="1" t="s">
        <v>323</v>
      </c>
    </row>
    <row r="3555" spans="1:14" customHeight="1" ht="12.75">
      <c r="A3555" s="1" t="s">
        <v>639</v>
      </c>
      <c r="B3555" s="1" t="s">
        <v>324</v>
      </c>
    </row>
    <row r="3556" spans="1:14" customHeight="1" ht="12.75">
      <c r="A3556" s="1" t="s">
        <v>639</v>
      </c>
      <c r="B3556" s="1" t="s">
        <v>325</v>
      </c>
    </row>
    <row r="3557" spans="1:14" customHeight="1" ht="12.75">
      <c r="A3557" s="1" t="s">
        <v>639</v>
      </c>
      <c r="B3557" s="1" t="s">
        <v>326</v>
      </c>
    </row>
    <row r="3558" spans="1:14" customHeight="1" ht="12.75">
      <c r="A3558" s="1" t="s">
        <v>639</v>
      </c>
      <c r="B3558" s="1" t="s">
        <v>328</v>
      </c>
    </row>
    <row r="3559" spans="1:14" customHeight="1" ht="12.75">
      <c r="A3559" s="1" t="s">
        <v>639</v>
      </c>
      <c r="B3559" s="1" t="s">
        <v>329</v>
      </c>
    </row>
    <row r="3560" spans="1:14" customHeight="1" ht="12.75">
      <c r="A3560" s="1" t="s">
        <v>639</v>
      </c>
      <c r="B3560" s="1" t="s">
        <v>331</v>
      </c>
    </row>
    <row r="3561" spans="1:14" customHeight="1" ht="12.75">
      <c r="A3561" s="1" t="s">
        <v>639</v>
      </c>
      <c r="B3561" s="1" t="s">
        <v>332</v>
      </c>
    </row>
    <row r="3562" spans="1:14" customHeight="1" ht="12.75">
      <c r="A3562" s="1" t="s">
        <v>639</v>
      </c>
      <c r="B3562" s="1" t="s">
        <v>333</v>
      </c>
    </row>
    <row r="3563" spans="1:14" customHeight="1" ht="12.75">
      <c r="A3563" s="1" t="s">
        <v>639</v>
      </c>
      <c r="B3563" s="1" t="s">
        <v>334</v>
      </c>
    </row>
    <row r="3564" spans="1:14" customHeight="1" ht="12.75">
      <c r="A3564" s="1" t="s">
        <v>639</v>
      </c>
      <c r="B3564" s="1" t="s">
        <v>335</v>
      </c>
    </row>
    <row r="3565" spans="1:14" customHeight="1" ht="12.75">
      <c r="A3565" s="1" t="s">
        <v>639</v>
      </c>
      <c r="B3565" s="1" t="s">
        <v>336</v>
      </c>
    </row>
    <row r="3566" spans="1:14" customHeight="1" ht="12.75">
      <c r="A3566" s="1" t="s">
        <v>639</v>
      </c>
      <c r="B3566" s="1" t="s">
        <v>337</v>
      </c>
    </row>
    <row r="3567" spans="1:14" customHeight="1" ht="12.75">
      <c r="A3567" s="1" t="s">
        <v>639</v>
      </c>
      <c r="B3567" s="1" t="s">
        <v>338</v>
      </c>
    </row>
    <row r="3568" spans="1:14" customHeight="1" ht="12.75">
      <c r="A3568" s="1" t="s">
        <v>639</v>
      </c>
      <c r="B3568" s="1" t="s">
        <v>339</v>
      </c>
    </row>
    <row r="3569" spans="1:14" customHeight="1" ht="12.75">
      <c r="A3569" s="1" t="s">
        <v>639</v>
      </c>
      <c r="B3569" s="1" t="s">
        <v>340</v>
      </c>
    </row>
    <row r="3570" spans="1:14" customHeight="1" ht="12.75">
      <c r="A3570" s="1" t="s">
        <v>639</v>
      </c>
      <c r="B3570" s="1" t="s">
        <v>354</v>
      </c>
    </row>
    <row r="3571" spans="1:14" customHeight="1" ht="12.75">
      <c r="A3571" s="1" t="s">
        <v>639</v>
      </c>
      <c r="B3571" s="1" t="s">
        <v>355</v>
      </c>
    </row>
    <row r="3572" spans="1:14" customHeight="1" ht="12.75">
      <c r="A3572" s="1" t="s">
        <v>640</v>
      </c>
      <c r="B3572" s="1" t="s">
        <v>165</v>
      </c>
    </row>
    <row r="3573" spans="1:14" customHeight="1" ht="12.75">
      <c r="A3573" s="1" t="s">
        <v>640</v>
      </c>
      <c r="B3573" s="1" t="s">
        <v>186</v>
      </c>
    </row>
    <row r="3574" spans="1:14" customHeight="1" ht="12.75">
      <c r="A3574" s="1" t="s">
        <v>640</v>
      </c>
      <c r="B3574" s="1" t="s">
        <v>187</v>
      </c>
    </row>
    <row r="3575" spans="1:14" customHeight="1" ht="12.75">
      <c r="A3575" s="1" t="s">
        <v>640</v>
      </c>
      <c r="B3575" s="1" t="s">
        <v>201</v>
      </c>
    </row>
    <row r="3576" spans="1:14" customHeight="1" ht="12.75">
      <c r="A3576" s="1" t="s">
        <v>640</v>
      </c>
      <c r="B3576" s="1" t="s">
        <v>202</v>
      </c>
    </row>
    <row r="3577" spans="1:14" customHeight="1" ht="12.75">
      <c r="A3577" s="1" t="s">
        <v>640</v>
      </c>
      <c r="B3577" s="1" t="s">
        <v>232</v>
      </c>
    </row>
    <row r="3578" spans="1:14" customHeight="1" ht="12.75">
      <c r="A3578" s="1" t="s">
        <v>640</v>
      </c>
      <c r="B3578" s="1" t="s">
        <v>315</v>
      </c>
    </row>
    <row r="3579" spans="1:14" customHeight="1" ht="12.75">
      <c r="A3579" s="1" t="s">
        <v>640</v>
      </c>
      <c r="B3579" s="1" t="s">
        <v>316</v>
      </c>
    </row>
    <row r="3580" spans="1:14" customHeight="1" ht="12.75">
      <c r="A3580" s="1" t="s">
        <v>640</v>
      </c>
      <c r="B3580" s="1" t="s">
        <v>317</v>
      </c>
    </row>
    <row r="3581" spans="1:14" customHeight="1" ht="12.75">
      <c r="A3581" s="1" t="s">
        <v>640</v>
      </c>
      <c r="B3581" s="1" t="s">
        <v>318</v>
      </c>
    </row>
    <row r="3582" spans="1:14" customHeight="1" ht="12.75">
      <c r="A3582" s="1" t="s">
        <v>640</v>
      </c>
      <c r="B3582" s="1" t="s">
        <v>319</v>
      </c>
    </row>
    <row r="3583" spans="1:14" customHeight="1" ht="12.75">
      <c r="A3583" s="1" t="s">
        <v>640</v>
      </c>
      <c r="B3583" s="1" t="s">
        <v>320</v>
      </c>
    </row>
    <row r="3584" spans="1:14" customHeight="1" ht="12.75">
      <c r="A3584" s="1" t="s">
        <v>640</v>
      </c>
      <c r="B3584" s="1" t="s">
        <v>321</v>
      </c>
    </row>
    <row r="3585" spans="1:14" customHeight="1" ht="12.75">
      <c r="A3585" s="1" t="s">
        <v>640</v>
      </c>
      <c r="B3585" s="1" t="s">
        <v>322</v>
      </c>
    </row>
    <row r="3586" spans="1:14" customHeight="1" ht="12.75">
      <c r="A3586" s="1" t="s">
        <v>640</v>
      </c>
      <c r="B3586" s="1" t="s">
        <v>323</v>
      </c>
    </row>
    <row r="3587" spans="1:14" customHeight="1" ht="12.75">
      <c r="A3587" s="1" t="s">
        <v>640</v>
      </c>
      <c r="B3587" s="1" t="s">
        <v>324</v>
      </c>
    </row>
    <row r="3588" spans="1:14" customHeight="1" ht="12.75">
      <c r="A3588" s="1" t="s">
        <v>640</v>
      </c>
      <c r="B3588" s="1" t="s">
        <v>325</v>
      </c>
    </row>
    <row r="3589" spans="1:14" customHeight="1" ht="12.75">
      <c r="A3589" s="1" t="s">
        <v>640</v>
      </c>
      <c r="B3589" s="1" t="s">
        <v>326</v>
      </c>
    </row>
    <row r="3590" spans="1:14" customHeight="1" ht="12.75">
      <c r="A3590" s="1" t="s">
        <v>640</v>
      </c>
      <c r="B3590" s="1" t="s">
        <v>328</v>
      </c>
    </row>
    <row r="3591" spans="1:14" customHeight="1" ht="12.75">
      <c r="A3591" s="1" t="s">
        <v>640</v>
      </c>
      <c r="B3591" s="1" t="s">
        <v>329</v>
      </c>
    </row>
    <row r="3592" spans="1:14" customHeight="1" ht="12.75">
      <c r="A3592" s="1" t="s">
        <v>640</v>
      </c>
      <c r="B3592" s="1" t="s">
        <v>330</v>
      </c>
    </row>
    <row r="3593" spans="1:14" customHeight="1" ht="12.75">
      <c r="A3593" s="1" t="s">
        <v>640</v>
      </c>
      <c r="B3593" s="1" t="s">
        <v>331</v>
      </c>
    </row>
    <row r="3594" spans="1:14" customHeight="1" ht="12.75">
      <c r="A3594" s="1" t="s">
        <v>640</v>
      </c>
      <c r="B3594" s="1" t="s">
        <v>332</v>
      </c>
    </row>
    <row r="3595" spans="1:14" customHeight="1" ht="12.75">
      <c r="A3595" s="1" t="s">
        <v>640</v>
      </c>
      <c r="B3595" s="1" t="s">
        <v>333</v>
      </c>
    </row>
    <row r="3596" spans="1:14" customHeight="1" ht="12.75">
      <c r="A3596" s="1" t="s">
        <v>640</v>
      </c>
      <c r="B3596" s="1" t="s">
        <v>334</v>
      </c>
    </row>
    <row r="3597" spans="1:14" customHeight="1" ht="12.75">
      <c r="A3597" s="1" t="s">
        <v>640</v>
      </c>
      <c r="B3597" s="1" t="s">
        <v>335</v>
      </c>
    </row>
    <row r="3598" spans="1:14" customHeight="1" ht="12.75">
      <c r="A3598" s="1" t="s">
        <v>640</v>
      </c>
      <c r="B3598" s="1" t="s">
        <v>336</v>
      </c>
    </row>
    <row r="3599" spans="1:14" customHeight="1" ht="12.75">
      <c r="A3599" s="1" t="s">
        <v>640</v>
      </c>
      <c r="B3599" s="1" t="s">
        <v>337</v>
      </c>
    </row>
    <row r="3600" spans="1:14" customHeight="1" ht="12.75">
      <c r="A3600" s="1" t="s">
        <v>640</v>
      </c>
      <c r="B3600" s="1" t="s">
        <v>338</v>
      </c>
    </row>
    <row r="3601" spans="1:14" customHeight="1" ht="12.75">
      <c r="A3601" s="1" t="s">
        <v>640</v>
      </c>
      <c r="B3601" s="1" t="s">
        <v>339</v>
      </c>
    </row>
    <row r="3602" spans="1:14" customHeight="1" ht="12.75">
      <c r="A3602" s="1" t="s">
        <v>640</v>
      </c>
      <c r="B3602" s="1" t="s">
        <v>340</v>
      </c>
    </row>
    <row r="3603" spans="1:14" customHeight="1" ht="12.75">
      <c r="A3603" s="1" t="s">
        <v>640</v>
      </c>
      <c r="B3603" s="1" t="s">
        <v>354</v>
      </c>
    </row>
    <row r="3604" spans="1:14" customHeight="1" ht="12.75">
      <c r="A3604" s="1" t="s">
        <v>640</v>
      </c>
      <c r="B3604" s="1" t="s">
        <v>355</v>
      </c>
    </row>
    <row r="3605" spans="1:14" customHeight="1" ht="12.75">
      <c r="A3605" s="1" t="s">
        <v>640</v>
      </c>
      <c r="B3605" s="1" t="s">
        <v>356</v>
      </c>
    </row>
    <row r="3606" spans="1:14" customHeight="1" ht="12.75">
      <c r="A3606" s="1" t="s">
        <v>641</v>
      </c>
      <c r="B3606" s="1" t="s">
        <v>165</v>
      </c>
    </row>
    <row r="3607" spans="1:14" customHeight="1" ht="12.75">
      <c r="A3607" s="1" t="s">
        <v>641</v>
      </c>
      <c r="B3607" s="1" t="s">
        <v>186</v>
      </c>
    </row>
    <row r="3608" spans="1:14" customHeight="1" ht="12.75">
      <c r="A3608" s="1" t="s">
        <v>641</v>
      </c>
      <c r="B3608" s="1" t="s">
        <v>187</v>
      </c>
    </row>
    <row r="3609" spans="1:14" customHeight="1" ht="12.75">
      <c r="A3609" s="1" t="s">
        <v>641</v>
      </c>
      <c r="B3609" s="1" t="s">
        <v>201</v>
      </c>
    </row>
    <row r="3610" spans="1:14" customHeight="1" ht="12.75">
      <c r="A3610" s="1" t="s">
        <v>641</v>
      </c>
      <c r="B3610" s="1" t="s">
        <v>202</v>
      </c>
    </row>
    <row r="3611" spans="1:14" customHeight="1" ht="12.75">
      <c r="A3611" s="1" t="s">
        <v>641</v>
      </c>
      <c r="B3611" s="1" t="s">
        <v>320</v>
      </c>
    </row>
    <row r="3612" spans="1:14" customHeight="1" ht="12.75">
      <c r="A3612" s="1" t="s">
        <v>642</v>
      </c>
      <c r="B3612" s="1" t="s">
        <v>315</v>
      </c>
    </row>
    <row r="3613" spans="1:14" customHeight="1" ht="12.75">
      <c r="A3613" s="1" t="s">
        <v>642</v>
      </c>
      <c r="B3613" s="1" t="s">
        <v>331</v>
      </c>
    </row>
    <row r="3614" spans="1:14" customHeight="1" ht="12.75">
      <c r="A3614" s="1" t="s">
        <v>642</v>
      </c>
      <c r="B3614" s="1" t="s">
        <v>332</v>
      </c>
    </row>
    <row r="3615" spans="1:14" customHeight="1" ht="12.75">
      <c r="A3615" s="1" t="s">
        <v>642</v>
      </c>
      <c r="B3615" s="1" t="s">
        <v>335</v>
      </c>
    </row>
    <row r="3616" spans="1:14" customHeight="1" ht="12.75">
      <c r="A3616" s="1" t="s">
        <v>642</v>
      </c>
      <c r="B3616" s="1" t="s">
        <v>337</v>
      </c>
    </row>
    <row r="3617" spans="1:14" customHeight="1" ht="12.75">
      <c r="A3617" s="1" t="s">
        <v>642</v>
      </c>
      <c r="B3617" s="1" t="s">
        <v>339</v>
      </c>
    </row>
    <row r="3618" spans="1:14" customHeight="1" ht="12.75">
      <c r="A3618" s="1" t="s">
        <v>642</v>
      </c>
      <c r="B3618" s="1" t="s">
        <v>355</v>
      </c>
    </row>
    <row r="3619" spans="1:14" customHeight="1" ht="12.75">
      <c r="A3619" s="1" t="s">
        <v>643</v>
      </c>
      <c r="B3619" s="1" t="s">
        <v>165</v>
      </c>
    </row>
    <row r="3620" spans="1:14" customHeight="1" ht="12.75">
      <c r="A3620" s="1" t="s">
        <v>643</v>
      </c>
      <c r="B3620" s="1" t="s">
        <v>186</v>
      </c>
    </row>
    <row r="3621" spans="1:14" customHeight="1" ht="12.75">
      <c r="A3621" s="1" t="s">
        <v>643</v>
      </c>
      <c r="B3621" s="1" t="s">
        <v>187</v>
      </c>
    </row>
    <row r="3622" spans="1:14" customHeight="1" ht="12.75">
      <c r="A3622" s="1" t="s">
        <v>643</v>
      </c>
      <c r="B3622" s="1" t="s">
        <v>201</v>
      </c>
    </row>
    <row r="3623" spans="1:14" customHeight="1" ht="12.75">
      <c r="A3623" s="1" t="s">
        <v>643</v>
      </c>
      <c r="B3623" s="1" t="s">
        <v>203</v>
      </c>
    </row>
    <row r="3624" spans="1:14" customHeight="1" ht="12.75">
      <c r="A3624" s="1" t="s">
        <v>643</v>
      </c>
      <c r="B3624" s="1" t="s">
        <v>230</v>
      </c>
    </row>
    <row r="3625" spans="1:14" customHeight="1" ht="12.75">
      <c r="A3625" s="1" t="s">
        <v>643</v>
      </c>
      <c r="B3625" s="1" t="s">
        <v>231</v>
      </c>
    </row>
    <row r="3626" spans="1:14" customHeight="1" ht="12.75">
      <c r="A3626" s="1" t="s">
        <v>643</v>
      </c>
      <c r="B3626" s="1" t="s">
        <v>232</v>
      </c>
    </row>
    <row r="3627" spans="1:14" customHeight="1" ht="12.75">
      <c r="A3627" s="1" t="s">
        <v>643</v>
      </c>
      <c r="B3627" s="1" t="s">
        <v>316</v>
      </c>
    </row>
    <row r="3628" spans="1:14" customHeight="1" ht="12.75">
      <c r="A3628" s="1" t="s">
        <v>643</v>
      </c>
      <c r="B3628" s="1" t="s">
        <v>317</v>
      </c>
    </row>
    <row r="3629" spans="1:14" customHeight="1" ht="12.75">
      <c r="A3629" s="1" t="s">
        <v>643</v>
      </c>
      <c r="B3629" s="1" t="s">
        <v>318</v>
      </c>
    </row>
    <row r="3630" spans="1:14" customHeight="1" ht="12.75">
      <c r="A3630" s="1" t="s">
        <v>643</v>
      </c>
      <c r="B3630" s="1" t="s">
        <v>319</v>
      </c>
    </row>
    <row r="3631" spans="1:14" customHeight="1" ht="12.75">
      <c r="A3631" s="1" t="s">
        <v>643</v>
      </c>
      <c r="B3631" s="1" t="s">
        <v>320</v>
      </c>
    </row>
    <row r="3632" spans="1:14" customHeight="1" ht="12.75">
      <c r="A3632" s="1" t="s">
        <v>643</v>
      </c>
      <c r="B3632" s="1" t="s">
        <v>321</v>
      </c>
    </row>
    <row r="3633" spans="1:14" customHeight="1" ht="12.75">
      <c r="A3633" s="1" t="s">
        <v>643</v>
      </c>
      <c r="B3633" s="1" t="s">
        <v>322</v>
      </c>
    </row>
    <row r="3634" spans="1:14" customHeight="1" ht="12.75">
      <c r="A3634" s="1" t="s">
        <v>643</v>
      </c>
      <c r="B3634" s="1" t="s">
        <v>323</v>
      </c>
    </row>
    <row r="3635" spans="1:14" customHeight="1" ht="12.75">
      <c r="A3635" s="1" t="s">
        <v>643</v>
      </c>
      <c r="B3635" s="1" t="s">
        <v>324</v>
      </c>
    </row>
    <row r="3636" spans="1:14" customHeight="1" ht="12.75">
      <c r="A3636" s="1" t="s">
        <v>643</v>
      </c>
      <c r="B3636" s="1" t="s">
        <v>325</v>
      </c>
    </row>
    <row r="3637" spans="1:14" customHeight="1" ht="12.75">
      <c r="A3637" s="1" t="s">
        <v>643</v>
      </c>
      <c r="B3637" s="1" t="s">
        <v>326</v>
      </c>
    </row>
    <row r="3638" spans="1:14" customHeight="1" ht="12.75">
      <c r="A3638" s="1" t="s">
        <v>643</v>
      </c>
      <c r="B3638" s="1" t="s">
        <v>328</v>
      </c>
    </row>
    <row r="3639" spans="1:14" customHeight="1" ht="12.75">
      <c r="A3639" s="1" t="s">
        <v>643</v>
      </c>
      <c r="B3639" s="1" t="s">
        <v>329</v>
      </c>
    </row>
    <row r="3640" spans="1:14" customHeight="1" ht="12.75">
      <c r="A3640" s="1" t="s">
        <v>643</v>
      </c>
      <c r="B3640" s="1" t="s">
        <v>333</v>
      </c>
    </row>
    <row r="3641" spans="1:14" customHeight="1" ht="12.75">
      <c r="A3641" s="1" t="s">
        <v>643</v>
      </c>
      <c r="B3641" s="1" t="s">
        <v>334</v>
      </c>
    </row>
    <row r="3642" spans="1:14" customHeight="1" ht="12.75">
      <c r="A3642" s="1" t="s">
        <v>643</v>
      </c>
      <c r="B3642" s="1" t="s">
        <v>336</v>
      </c>
    </row>
    <row r="3643" spans="1:14" customHeight="1" ht="12.75">
      <c r="A3643" s="1" t="s">
        <v>643</v>
      </c>
      <c r="B3643" s="1" t="s">
        <v>338</v>
      </c>
    </row>
    <row r="3644" spans="1:14" customHeight="1" ht="12.75">
      <c r="A3644" s="1" t="s">
        <v>643</v>
      </c>
      <c r="B3644" s="1" t="s">
        <v>340</v>
      </c>
    </row>
    <row r="3645" spans="1:14" customHeight="1" ht="12.75">
      <c r="A3645" s="1" t="s">
        <v>643</v>
      </c>
      <c r="B3645" s="1" t="s">
        <v>354</v>
      </c>
    </row>
    <row r="3646" spans="1:14" customHeight="1" ht="12.75">
      <c r="A3646" s="1" t="s">
        <v>643</v>
      </c>
      <c r="B3646" s="1" t="s">
        <v>358</v>
      </c>
    </row>
    <row r="3647" spans="1:14" customHeight="1" ht="12.75">
      <c r="A3647" s="1" t="s">
        <v>643</v>
      </c>
      <c r="B3647" s="1" t="s">
        <v>359</v>
      </c>
    </row>
    <row r="3648" spans="1:14" customHeight="1" ht="12.75">
      <c r="A3648" s="1" t="s">
        <v>643</v>
      </c>
      <c r="B3648" s="1" t="s">
        <v>360</v>
      </c>
    </row>
    <row r="3649" spans="1:14" customHeight="1" ht="12.75">
      <c r="A3649" s="1" t="s">
        <v>643</v>
      </c>
      <c r="B3649" s="1" t="s">
        <v>361</v>
      </c>
    </row>
    <row r="3650" spans="1:14" customHeight="1" ht="12.75">
      <c r="A3650" s="1" t="s">
        <v>644</v>
      </c>
      <c r="B3650" s="1" t="s">
        <v>165</v>
      </c>
    </row>
    <row r="3651" spans="1:14" customHeight="1" ht="12.75">
      <c r="A3651" s="1" t="s">
        <v>644</v>
      </c>
      <c r="B3651" s="1" t="s">
        <v>186</v>
      </c>
    </row>
    <row r="3652" spans="1:14" customHeight="1" ht="12.75">
      <c r="A3652" s="1" t="s">
        <v>644</v>
      </c>
      <c r="B3652" s="1" t="s">
        <v>187</v>
      </c>
    </row>
    <row r="3653" spans="1:14" customHeight="1" ht="12.75">
      <c r="A3653" s="1" t="s">
        <v>644</v>
      </c>
      <c r="B3653" s="1" t="s">
        <v>201</v>
      </c>
    </row>
    <row r="3654" spans="1:14" customHeight="1" ht="12.75">
      <c r="A3654" s="1" t="s">
        <v>644</v>
      </c>
      <c r="B3654" s="1" t="s">
        <v>202</v>
      </c>
    </row>
    <row r="3655" spans="1:14" customHeight="1" ht="12.75">
      <c r="A3655" s="1" t="s">
        <v>644</v>
      </c>
      <c r="B3655" s="1" t="s">
        <v>203</v>
      </c>
    </row>
    <row r="3656" spans="1:14" customHeight="1" ht="12.75">
      <c r="A3656" s="1" t="s">
        <v>644</v>
      </c>
      <c r="B3656" s="1" t="s">
        <v>230</v>
      </c>
    </row>
    <row r="3657" spans="1:14" customHeight="1" ht="12.75">
      <c r="A3657" s="1" t="s">
        <v>644</v>
      </c>
      <c r="B3657" s="1" t="s">
        <v>231</v>
      </c>
    </row>
    <row r="3658" spans="1:14" customHeight="1" ht="12.75">
      <c r="A3658" s="1" t="s">
        <v>644</v>
      </c>
      <c r="B3658" s="1" t="s">
        <v>232</v>
      </c>
    </row>
    <row r="3659" spans="1:14" customHeight="1" ht="12.75">
      <c r="A3659" s="1" t="s">
        <v>644</v>
      </c>
      <c r="B3659" s="1" t="s">
        <v>316</v>
      </c>
    </row>
    <row r="3660" spans="1:14" customHeight="1" ht="12.75">
      <c r="A3660" s="1" t="s">
        <v>644</v>
      </c>
      <c r="B3660" s="1" t="s">
        <v>317</v>
      </c>
    </row>
    <row r="3661" spans="1:14" customHeight="1" ht="12.75">
      <c r="A3661" s="1" t="s">
        <v>644</v>
      </c>
      <c r="B3661" s="1" t="s">
        <v>318</v>
      </c>
    </row>
    <row r="3662" spans="1:14" customHeight="1" ht="12.75">
      <c r="A3662" s="1" t="s">
        <v>644</v>
      </c>
      <c r="B3662" s="1" t="s">
        <v>319</v>
      </c>
    </row>
    <row r="3663" spans="1:14" customHeight="1" ht="12.75">
      <c r="A3663" s="1" t="s">
        <v>644</v>
      </c>
      <c r="B3663" s="1" t="s">
        <v>320</v>
      </c>
    </row>
    <row r="3664" spans="1:14" customHeight="1" ht="12.75">
      <c r="A3664" s="1" t="s">
        <v>644</v>
      </c>
      <c r="B3664" s="1" t="s">
        <v>321</v>
      </c>
    </row>
    <row r="3665" spans="1:14" customHeight="1" ht="12.75">
      <c r="A3665" s="1" t="s">
        <v>644</v>
      </c>
      <c r="B3665" s="1" t="s">
        <v>322</v>
      </c>
    </row>
    <row r="3666" spans="1:14" customHeight="1" ht="12.75">
      <c r="A3666" s="1" t="s">
        <v>644</v>
      </c>
      <c r="B3666" s="1" t="s">
        <v>323</v>
      </c>
    </row>
    <row r="3667" spans="1:14" customHeight="1" ht="12.75">
      <c r="A3667" s="1" t="s">
        <v>644</v>
      </c>
      <c r="B3667" s="1" t="s">
        <v>324</v>
      </c>
    </row>
    <row r="3668" spans="1:14" customHeight="1" ht="12.75">
      <c r="A3668" s="1" t="s">
        <v>644</v>
      </c>
      <c r="B3668" s="1" t="s">
        <v>325</v>
      </c>
    </row>
    <row r="3669" spans="1:14" customHeight="1" ht="12.75">
      <c r="A3669" s="1" t="s">
        <v>644</v>
      </c>
      <c r="B3669" s="1" t="s">
        <v>326</v>
      </c>
    </row>
    <row r="3670" spans="1:14" customHeight="1" ht="12.75">
      <c r="A3670" s="1" t="s">
        <v>644</v>
      </c>
      <c r="B3670" s="1" t="s">
        <v>328</v>
      </c>
    </row>
    <row r="3671" spans="1:14" customHeight="1" ht="12.75">
      <c r="A3671" s="1" t="s">
        <v>644</v>
      </c>
      <c r="B3671" s="1" t="s">
        <v>329</v>
      </c>
    </row>
    <row r="3672" spans="1:14" customHeight="1" ht="12.75">
      <c r="A3672" s="1" t="s">
        <v>644</v>
      </c>
      <c r="B3672" s="1" t="s">
        <v>333</v>
      </c>
    </row>
    <row r="3673" spans="1:14" customHeight="1" ht="12.75">
      <c r="A3673" s="1" t="s">
        <v>644</v>
      </c>
      <c r="B3673" s="1" t="s">
        <v>334</v>
      </c>
    </row>
    <row r="3674" spans="1:14" customHeight="1" ht="12.75">
      <c r="A3674" s="1" t="s">
        <v>644</v>
      </c>
      <c r="B3674" s="1" t="s">
        <v>336</v>
      </c>
    </row>
    <row r="3675" spans="1:14" customHeight="1" ht="12.75">
      <c r="A3675" s="1" t="s">
        <v>644</v>
      </c>
      <c r="B3675" s="1" t="s">
        <v>338</v>
      </c>
    </row>
    <row r="3676" spans="1:14" customHeight="1" ht="12.75">
      <c r="A3676" s="1" t="s">
        <v>644</v>
      </c>
      <c r="B3676" s="1" t="s">
        <v>340</v>
      </c>
    </row>
    <row r="3677" spans="1:14" customHeight="1" ht="12.75">
      <c r="A3677" s="1" t="s">
        <v>644</v>
      </c>
      <c r="B3677" s="1" t="s">
        <v>354</v>
      </c>
    </row>
    <row r="3678" spans="1:14" customHeight="1" ht="12.75">
      <c r="A3678" s="1" t="s">
        <v>644</v>
      </c>
      <c r="B3678" s="1" t="s">
        <v>358</v>
      </c>
    </row>
    <row r="3679" spans="1:14" customHeight="1" ht="12.75">
      <c r="A3679" s="1" t="s">
        <v>644</v>
      </c>
      <c r="B3679" s="1" t="s">
        <v>359</v>
      </c>
    </row>
    <row r="3680" spans="1:14" customHeight="1" ht="12.75">
      <c r="A3680" s="1" t="s">
        <v>644</v>
      </c>
      <c r="B3680" s="1" t="s">
        <v>360</v>
      </c>
    </row>
    <row r="3681" spans="1:14" customHeight="1" ht="12.75">
      <c r="A3681" s="1" t="s">
        <v>644</v>
      </c>
      <c r="B3681" s="1" t="s">
        <v>361</v>
      </c>
    </row>
    <row r="3682" spans="1:14" customHeight="1" ht="12.75">
      <c r="A3682" s="1" t="s">
        <v>645</v>
      </c>
      <c r="B3682" s="1" t="s">
        <v>380</v>
      </c>
    </row>
    <row r="3683" spans="1:14" customHeight="1" ht="12.75">
      <c r="A3683" s="1" t="s">
        <v>645</v>
      </c>
      <c r="B3683" s="1" t="s">
        <v>1772</v>
      </c>
    </row>
    <row r="3684" spans="1:14" customHeight="1" ht="12.75">
      <c r="A3684" s="1" t="s">
        <v>646</v>
      </c>
      <c r="B3684" s="1" t="s">
        <v>328</v>
      </c>
    </row>
    <row r="3685" spans="1:14" customHeight="1" ht="12.75">
      <c r="A3685" s="1" t="s">
        <v>646</v>
      </c>
      <c r="B3685" s="1" t="s">
        <v>329</v>
      </c>
    </row>
    <row r="3686" spans="1:14" customHeight="1" ht="12.75">
      <c r="A3686" s="1" t="s">
        <v>646</v>
      </c>
      <c r="B3686" s="1" t="s">
        <v>330</v>
      </c>
    </row>
    <row r="3687" spans="1:14" customHeight="1" ht="12.75">
      <c r="A3687" s="1" t="s">
        <v>646</v>
      </c>
      <c r="B3687" s="1" t="s">
        <v>331</v>
      </c>
    </row>
    <row r="3688" spans="1:14" customHeight="1" ht="12.75">
      <c r="A3688" s="1" t="s">
        <v>646</v>
      </c>
      <c r="B3688" s="1" t="s">
        <v>354</v>
      </c>
    </row>
    <row r="3689" spans="1:14" customHeight="1" ht="12.75">
      <c r="A3689" s="1" t="s">
        <v>646</v>
      </c>
      <c r="B3689" s="1" t="s">
        <v>355</v>
      </c>
    </row>
    <row r="3690" spans="1:14" customHeight="1" ht="12.75">
      <c r="A3690" s="1" t="s">
        <v>646</v>
      </c>
      <c r="B3690" s="1" t="s">
        <v>356</v>
      </c>
    </row>
    <row r="3691" spans="1:14" customHeight="1" ht="12.75">
      <c r="A3691" s="1" t="s">
        <v>646</v>
      </c>
      <c r="B3691" s="1" t="s">
        <v>361</v>
      </c>
    </row>
    <row r="3692" spans="1:14" customHeight="1" ht="12.75">
      <c r="A3692" s="1" t="s">
        <v>646</v>
      </c>
      <c r="B3692" s="1" t="s">
        <v>362</v>
      </c>
    </row>
    <row r="3693" spans="1:14" customHeight="1" ht="12.75">
      <c r="A3693" s="1" t="s">
        <v>646</v>
      </c>
      <c r="B3693" s="1" t="s">
        <v>363</v>
      </c>
    </row>
    <row r="3694" spans="1:14" customHeight="1" ht="12.75">
      <c r="A3694" s="1" t="s">
        <v>647</v>
      </c>
      <c r="B3694" s="1" t="s">
        <v>165</v>
      </c>
    </row>
    <row r="3695" spans="1:14" customHeight="1" ht="12.75">
      <c r="A3695" s="1" t="s">
        <v>647</v>
      </c>
      <c r="B3695" s="1" t="s">
        <v>186</v>
      </c>
    </row>
    <row r="3696" spans="1:14" customHeight="1" ht="12.75">
      <c r="A3696" s="1" t="s">
        <v>647</v>
      </c>
      <c r="B3696" s="1" t="s">
        <v>187</v>
      </c>
    </row>
    <row r="3697" spans="1:14" customHeight="1" ht="12.75">
      <c r="A3697" s="1" t="s">
        <v>647</v>
      </c>
      <c r="B3697" s="1" t="s">
        <v>201</v>
      </c>
    </row>
    <row r="3698" spans="1:14" customHeight="1" ht="12.75">
      <c r="A3698" s="1" t="s">
        <v>647</v>
      </c>
      <c r="B3698" s="1" t="s">
        <v>202</v>
      </c>
    </row>
    <row r="3699" spans="1:14" customHeight="1" ht="12.75">
      <c r="A3699" s="1" t="s">
        <v>647</v>
      </c>
      <c r="B3699" s="1" t="s">
        <v>203</v>
      </c>
    </row>
    <row r="3700" spans="1:14" customHeight="1" ht="12.75">
      <c r="A3700" s="1" t="s">
        <v>647</v>
      </c>
      <c r="B3700" s="1" t="s">
        <v>230</v>
      </c>
    </row>
    <row r="3701" spans="1:14" customHeight="1" ht="12.75">
      <c r="A3701" s="1" t="s">
        <v>647</v>
      </c>
      <c r="B3701" s="1" t="s">
        <v>231</v>
      </c>
    </row>
    <row r="3702" spans="1:14" customHeight="1" ht="12.75">
      <c r="A3702" s="1" t="s">
        <v>647</v>
      </c>
      <c r="B3702" s="1" t="s">
        <v>232</v>
      </c>
    </row>
    <row r="3703" spans="1:14" customHeight="1" ht="12.75">
      <c r="A3703" s="1" t="s">
        <v>647</v>
      </c>
      <c r="B3703" s="1" t="s">
        <v>316</v>
      </c>
    </row>
    <row r="3704" spans="1:14" customHeight="1" ht="12.75">
      <c r="A3704" s="1" t="s">
        <v>647</v>
      </c>
      <c r="B3704" s="1" t="s">
        <v>317</v>
      </c>
    </row>
    <row r="3705" spans="1:14" customHeight="1" ht="12.75">
      <c r="A3705" s="1" t="s">
        <v>647</v>
      </c>
      <c r="B3705" s="1" t="s">
        <v>318</v>
      </c>
    </row>
    <row r="3706" spans="1:14" customHeight="1" ht="12.75">
      <c r="A3706" s="1" t="s">
        <v>647</v>
      </c>
      <c r="B3706" s="1" t="s">
        <v>319</v>
      </c>
    </row>
    <row r="3707" spans="1:14" customHeight="1" ht="12.75">
      <c r="A3707" s="1" t="s">
        <v>647</v>
      </c>
      <c r="B3707" s="1" t="s">
        <v>320</v>
      </c>
    </row>
    <row r="3708" spans="1:14" customHeight="1" ht="12.75">
      <c r="A3708" s="1" t="s">
        <v>647</v>
      </c>
      <c r="B3708" s="1" t="s">
        <v>321</v>
      </c>
    </row>
    <row r="3709" spans="1:14" customHeight="1" ht="12.75">
      <c r="A3709" s="1" t="s">
        <v>647</v>
      </c>
      <c r="B3709" s="1" t="s">
        <v>322</v>
      </c>
    </row>
    <row r="3710" spans="1:14" customHeight="1" ht="12.75">
      <c r="A3710" s="1" t="s">
        <v>647</v>
      </c>
      <c r="B3710" s="1" t="s">
        <v>323</v>
      </c>
    </row>
    <row r="3711" spans="1:14" customHeight="1" ht="12.75">
      <c r="A3711" s="1" t="s">
        <v>647</v>
      </c>
      <c r="B3711" s="1" t="s">
        <v>324</v>
      </c>
    </row>
    <row r="3712" spans="1:14" customHeight="1" ht="12.75">
      <c r="A3712" s="1" t="s">
        <v>647</v>
      </c>
      <c r="B3712" s="1" t="s">
        <v>325</v>
      </c>
    </row>
    <row r="3713" spans="1:14" customHeight="1" ht="12.75">
      <c r="A3713" s="1" t="s">
        <v>647</v>
      </c>
      <c r="B3713" s="1" t="s">
        <v>326</v>
      </c>
    </row>
    <row r="3714" spans="1:14" customHeight="1" ht="12.75">
      <c r="A3714" s="1" t="s">
        <v>647</v>
      </c>
      <c r="B3714" s="1" t="s">
        <v>332</v>
      </c>
    </row>
    <row r="3715" spans="1:14" customHeight="1" ht="12.75">
      <c r="A3715" s="1" t="s">
        <v>647</v>
      </c>
      <c r="B3715" s="1" t="s">
        <v>333</v>
      </c>
    </row>
    <row r="3716" spans="1:14" customHeight="1" ht="12.75">
      <c r="A3716" s="1" t="s">
        <v>647</v>
      </c>
      <c r="B3716" s="1" t="s">
        <v>334</v>
      </c>
    </row>
    <row r="3717" spans="1:14" customHeight="1" ht="12.75">
      <c r="A3717" s="1" t="s">
        <v>647</v>
      </c>
      <c r="B3717" s="1" t="s">
        <v>335</v>
      </c>
    </row>
    <row r="3718" spans="1:14" customHeight="1" ht="12.75">
      <c r="A3718" s="1" t="s">
        <v>647</v>
      </c>
      <c r="B3718" s="1" t="s">
        <v>336</v>
      </c>
    </row>
    <row r="3719" spans="1:14" customHeight="1" ht="12.75">
      <c r="A3719" s="1" t="s">
        <v>647</v>
      </c>
      <c r="B3719" s="1" t="s">
        <v>337</v>
      </c>
    </row>
    <row r="3720" spans="1:14" customHeight="1" ht="12.75">
      <c r="A3720" s="1" t="s">
        <v>647</v>
      </c>
      <c r="B3720" s="1" t="s">
        <v>338</v>
      </c>
    </row>
    <row r="3721" spans="1:14" customHeight="1" ht="12.75">
      <c r="A3721" s="1" t="s">
        <v>647</v>
      </c>
      <c r="B3721" s="1" t="s">
        <v>339</v>
      </c>
    </row>
    <row r="3722" spans="1:14" customHeight="1" ht="12.75">
      <c r="A3722" s="1" t="s">
        <v>647</v>
      </c>
      <c r="B3722" s="1" t="s">
        <v>340</v>
      </c>
    </row>
    <row r="3723" spans="1:14" customHeight="1" ht="12.75">
      <c r="A3723" s="1" t="s">
        <v>647</v>
      </c>
      <c r="B3723" s="1" t="s">
        <v>358</v>
      </c>
    </row>
    <row r="3724" spans="1:14" customHeight="1" ht="12.75">
      <c r="A3724" s="1" t="s">
        <v>647</v>
      </c>
      <c r="B3724" s="1" t="s">
        <v>359</v>
      </c>
    </row>
    <row r="3725" spans="1:14" customHeight="1" ht="12.75">
      <c r="A3725" s="1" t="s">
        <v>647</v>
      </c>
      <c r="B3725" s="1" t="s">
        <v>360</v>
      </c>
    </row>
    <row r="3726" spans="1:14" customHeight="1" ht="12.75">
      <c r="A3726" s="1" t="s">
        <v>648</v>
      </c>
      <c r="B3726" s="1" t="s">
        <v>2926</v>
      </c>
    </row>
    <row r="3727" spans="1:14" customHeight="1" ht="12.75">
      <c r="A3727" s="1" t="s">
        <v>649</v>
      </c>
      <c r="B3727" s="1" t="s">
        <v>232</v>
      </c>
    </row>
    <row r="3728" spans="1:14" customHeight="1" ht="12.75">
      <c r="A3728" s="1" t="s">
        <v>649</v>
      </c>
      <c r="B3728" s="1" t="s">
        <v>315</v>
      </c>
    </row>
    <row r="3729" spans="1:14" customHeight="1" ht="12.75">
      <c r="A3729" s="1" t="s">
        <v>649</v>
      </c>
      <c r="B3729" s="1" t="s">
        <v>316</v>
      </c>
    </row>
    <row r="3730" spans="1:14" customHeight="1" ht="12.75">
      <c r="A3730" s="1" t="s">
        <v>649</v>
      </c>
      <c r="B3730" s="1" t="s">
        <v>317</v>
      </c>
    </row>
    <row r="3731" spans="1:14" customHeight="1" ht="12.75">
      <c r="A3731" s="1" t="s">
        <v>649</v>
      </c>
      <c r="B3731" s="1" t="s">
        <v>318</v>
      </c>
    </row>
    <row r="3732" spans="1:14" customHeight="1" ht="12.75">
      <c r="A3732" s="1" t="s">
        <v>649</v>
      </c>
      <c r="B3732" s="1" t="s">
        <v>319</v>
      </c>
    </row>
    <row r="3733" spans="1:14" customHeight="1" ht="12.75">
      <c r="A3733" s="1" t="s">
        <v>649</v>
      </c>
      <c r="B3733" s="1" t="s">
        <v>321</v>
      </c>
    </row>
    <row r="3734" spans="1:14" customHeight="1" ht="12.75">
      <c r="A3734" s="1" t="s">
        <v>649</v>
      </c>
      <c r="B3734" s="1" t="s">
        <v>322</v>
      </c>
    </row>
    <row r="3735" spans="1:14" customHeight="1" ht="12.75">
      <c r="A3735" s="1" t="s">
        <v>649</v>
      </c>
      <c r="B3735" s="1" t="s">
        <v>323</v>
      </c>
    </row>
    <row r="3736" spans="1:14" customHeight="1" ht="12.75">
      <c r="A3736" s="1" t="s">
        <v>649</v>
      </c>
      <c r="B3736" s="1" t="s">
        <v>324</v>
      </c>
    </row>
    <row r="3737" spans="1:14" customHeight="1" ht="12.75">
      <c r="A3737" s="1" t="s">
        <v>649</v>
      </c>
      <c r="B3737" s="1" t="s">
        <v>325</v>
      </c>
    </row>
    <row r="3738" spans="1:14" customHeight="1" ht="12.75">
      <c r="A3738" s="1" t="s">
        <v>649</v>
      </c>
      <c r="B3738" s="1" t="s">
        <v>326</v>
      </c>
    </row>
    <row r="3739" spans="1:14" customHeight="1" ht="12.75">
      <c r="A3739" s="1" t="s">
        <v>649</v>
      </c>
      <c r="B3739" s="1" t="s">
        <v>328</v>
      </c>
    </row>
    <row r="3740" spans="1:14" customHeight="1" ht="12.75">
      <c r="A3740" s="1" t="s">
        <v>649</v>
      </c>
      <c r="B3740" s="1" t="s">
        <v>329</v>
      </c>
    </row>
    <row r="3741" spans="1:14" customHeight="1" ht="12.75">
      <c r="A3741" s="1" t="s">
        <v>649</v>
      </c>
      <c r="B3741" s="1" t="s">
        <v>330</v>
      </c>
    </row>
    <row r="3742" spans="1:14" customHeight="1" ht="12.75">
      <c r="A3742" s="1" t="s">
        <v>649</v>
      </c>
      <c r="B3742" s="1" t="s">
        <v>331</v>
      </c>
    </row>
    <row r="3743" spans="1:14" customHeight="1" ht="12.75">
      <c r="A3743" s="1" t="s">
        <v>649</v>
      </c>
      <c r="B3743" s="1" t="s">
        <v>332</v>
      </c>
    </row>
    <row r="3744" spans="1:14" customHeight="1" ht="12.75">
      <c r="A3744" s="1" t="s">
        <v>649</v>
      </c>
      <c r="B3744" s="1" t="s">
        <v>333</v>
      </c>
    </row>
    <row r="3745" spans="1:14" customHeight="1" ht="12.75">
      <c r="A3745" s="1" t="s">
        <v>649</v>
      </c>
      <c r="B3745" s="1" t="s">
        <v>334</v>
      </c>
    </row>
    <row r="3746" spans="1:14" customHeight="1" ht="12.75">
      <c r="A3746" s="1" t="s">
        <v>649</v>
      </c>
      <c r="B3746" s="1" t="s">
        <v>335</v>
      </c>
    </row>
    <row r="3747" spans="1:14" customHeight="1" ht="12.75">
      <c r="A3747" s="1" t="s">
        <v>649</v>
      </c>
      <c r="B3747" s="1" t="s">
        <v>336</v>
      </c>
    </row>
    <row r="3748" spans="1:14" customHeight="1" ht="12.75">
      <c r="A3748" s="1" t="s">
        <v>649</v>
      </c>
      <c r="B3748" s="1" t="s">
        <v>337</v>
      </c>
    </row>
    <row r="3749" spans="1:14" customHeight="1" ht="12.75">
      <c r="A3749" s="1" t="s">
        <v>649</v>
      </c>
      <c r="B3749" s="1" t="s">
        <v>338</v>
      </c>
    </row>
    <row r="3750" spans="1:14" customHeight="1" ht="12.75">
      <c r="A3750" s="1" t="s">
        <v>649</v>
      </c>
      <c r="B3750" s="1" t="s">
        <v>339</v>
      </c>
    </row>
    <row r="3751" spans="1:14" customHeight="1" ht="12.75">
      <c r="A3751" s="1" t="s">
        <v>649</v>
      </c>
      <c r="B3751" s="1" t="s">
        <v>340</v>
      </c>
    </row>
    <row r="3752" spans="1:14" customHeight="1" ht="12.75">
      <c r="A3752" s="1" t="s">
        <v>649</v>
      </c>
      <c r="B3752" s="1" t="s">
        <v>354</v>
      </c>
    </row>
    <row r="3753" spans="1:14" customHeight="1" ht="12.75">
      <c r="A3753" s="1" t="s">
        <v>649</v>
      </c>
      <c r="B3753" s="1" t="s">
        <v>355</v>
      </c>
    </row>
    <row r="3754" spans="1:14" customHeight="1" ht="12.75">
      <c r="A3754" s="1" t="s">
        <v>649</v>
      </c>
      <c r="B3754" s="1" t="s">
        <v>356</v>
      </c>
    </row>
    <row r="3755" spans="1:14" customHeight="1" ht="12.75">
      <c r="A3755" s="1" t="s">
        <v>650</v>
      </c>
      <c r="B3755" s="1" t="s">
        <v>165</v>
      </c>
    </row>
    <row r="3756" spans="1:14" customHeight="1" ht="12.75">
      <c r="A3756" s="1" t="s">
        <v>650</v>
      </c>
      <c r="B3756" s="1" t="s">
        <v>186</v>
      </c>
    </row>
    <row r="3757" spans="1:14" customHeight="1" ht="12.75">
      <c r="A3757" s="1" t="s">
        <v>650</v>
      </c>
      <c r="B3757" s="1" t="s">
        <v>187</v>
      </c>
    </row>
    <row r="3758" spans="1:14" customHeight="1" ht="12.75">
      <c r="A3758" s="1" t="s">
        <v>650</v>
      </c>
      <c r="B3758" s="1" t="s">
        <v>201</v>
      </c>
    </row>
    <row r="3759" spans="1:14" customHeight="1" ht="12.75">
      <c r="A3759" s="1" t="s">
        <v>650</v>
      </c>
      <c r="B3759" s="1" t="s">
        <v>202</v>
      </c>
    </row>
    <row r="3760" spans="1:14" customHeight="1" ht="12.75">
      <c r="A3760" s="1" t="s">
        <v>650</v>
      </c>
      <c r="B3760" s="1" t="s">
        <v>203</v>
      </c>
    </row>
    <row r="3761" spans="1:14" customHeight="1" ht="12.75">
      <c r="A3761" s="1" t="s">
        <v>650</v>
      </c>
      <c r="B3761" s="1" t="s">
        <v>230</v>
      </c>
    </row>
    <row r="3762" spans="1:14" customHeight="1" ht="12.75">
      <c r="A3762" s="1" t="s">
        <v>650</v>
      </c>
      <c r="B3762" s="1" t="s">
        <v>231</v>
      </c>
    </row>
    <row r="3763" spans="1:14" customHeight="1" ht="12.75">
      <c r="A3763" s="1" t="s">
        <v>650</v>
      </c>
      <c r="B3763" s="1" t="s">
        <v>232</v>
      </c>
    </row>
    <row r="3764" spans="1:14" customHeight="1" ht="12.75">
      <c r="A3764" s="1" t="s">
        <v>650</v>
      </c>
      <c r="B3764" s="1" t="s">
        <v>315</v>
      </c>
    </row>
    <row r="3765" spans="1:14" customHeight="1" ht="12.75">
      <c r="A3765" s="1" t="s">
        <v>650</v>
      </c>
      <c r="B3765" s="1" t="s">
        <v>316</v>
      </c>
    </row>
    <row r="3766" spans="1:14" customHeight="1" ht="12.75">
      <c r="A3766" s="1" t="s">
        <v>650</v>
      </c>
      <c r="B3766" s="1" t="s">
        <v>317</v>
      </c>
    </row>
    <row r="3767" spans="1:14" customHeight="1" ht="12.75">
      <c r="A3767" s="1" t="s">
        <v>650</v>
      </c>
      <c r="B3767" s="1" t="s">
        <v>318</v>
      </c>
    </row>
    <row r="3768" spans="1:14" customHeight="1" ht="12.75">
      <c r="A3768" s="1" t="s">
        <v>650</v>
      </c>
      <c r="B3768" s="1" t="s">
        <v>319</v>
      </c>
    </row>
    <row r="3769" spans="1:14" customHeight="1" ht="12.75">
      <c r="A3769" s="1" t="s">
        <v>650</v>
      </c>
      <c r="B3769" s="1" t="s">
        <v>320</v>
      </c>
    </row>
    <row r="3770" spans="1:14" customHeight="1" ht="12.75">
      <c r="A3770" s="1" t="s">
        <v>650</v>
      </c>
      <c r="B3770" s="1" t="s">
        <v>321</v>
      </c>
    </row>
    <row r="3771" spans="1:14" customHeight="1" ht="12.75">
      <c r="A3771" s="1" t="s">
        <v>650</v>
      </c>
      <c r="B3771" s="1" t="s">
        <v>322</v>
      </c>
    </row>
    <row r="3772" spans="1:14" customHeight="1" ht="12.75">
      <c r="A3772" s="1" t="s">
        <v>650</v>
      </c>
      <c r="B3772" s="1" t="s">
        <v>323</v>
      </c>
    </row>
    <row r="3773" spans="1:14" customHeight="1" ht="12.75">
      <c r="A3773" s="1" t="s">
        <v>650</v>
      </c>
      <c r="B3773" s="1" t="s">
        <v>324</v>
      </c>
    </row>
    <row r="3774" spans="1:14" customHeight="1" ht="12.75">
      <c r="A3774" s="1" t="s">
        <v>650</v>
      </c>
      <c r="B3774" s="1" t="s">
        <v>325</v>
      </c>
    </row>
    <row r="3775" spans="1:14" customHeight="1" ht="12.75">
      <c r="A3775" s="1" t="s">
        <v>650</v>
      </c>
      <c r="B3775" s="1" t="s">
        <v>326</v>
      </c>
    </row>
    <row r="3776" spans="1:14" customHeight="1" ht="12.75">
      <c r="A3776" s="1" t="s">
        <v>650</v>
      </c>
      <c r="B3776" s="1" t="s">
        <v>358</v>
      </c>
    </row>
    <row r="3777" spans="1:14" customHeight="1" ht="12.75">
      <c r="A3777" s="1" t="s">
        <v>651</v>
      </c>
      <c r="B3777" s="1" t="s">
        <v>393</v>
      </c>
    </row>
    <row r="3778" spans="1:14" customHeight="1" ht="12.75">
      <c r="A3778" s="1" t="s">
        <v>652</v>
      </c>
      <c r="B3778" s="1" t="s">
        <v>393</v>
      </c>
    </row>
    <row r="3779" spans="1:14" customHeight="1" ht="12.75">
      <c r="A3779" s="1" t="s">
        <v>653</v>
      </c>
      <c r="B3779" s="1" t="s">
        <v>3262</v>
      </c>
    </row>
    <row r="3780" spans="1:14" customHeight="1" ht="12.75">
      <c r="A3780" s="1" t="s">
        <v>654</v>
      </c>
      <c r="B3780" s="1" t="s">
        <v>3261</v>
      </c>
    </row>
    <row r="3781" spans="1:14" customHeight="1" ht="12.75">
      <c r="A3781" s="1" t="s">
        <v>655</v>
      </c>
      <c r="B3781" s="1" t="s">
        <v>315</v>
      </c>
    </row>
    <row r="3782" spans="1:14" customHeight="1" ht="12.75">
      <c r="A3782" s="1" t="s">
        <v>655</v>
      </c>
      <c r="B3782" s="1" t="s">
        <v>331</v>
      </c>
    </row>
    <row r="3783" spans="1:14" customHeight="1" ht="12.75">
      <c r="A3783" s="1" t="s">
        <v>655</v>
      </c>
      <c r="B3783" s="1" t="s">
        <v>332</v>
      </c>
    </row>
    <row r="3784" spans="1:14" customHeight="1" ht="12.75">
      <c r="A3784" s="1" t="s">
        <v>655</v>
      </c>
      <c r="B3784" s="1" t="s">
        <v>335</v>
      </c>
    </row>
    <row r="3785" spans="1:14" customHeight="1" ht="12.75">
      <c r="A3785" s="1" t="s">
        <v>655</v>
      </c>
      <c r="B3785" s="1" t="s">
        <v>337</v>
      </c>
    </row>
    <row r="3786" spans="1:14" customHeight="1" ht="12.75">
      <c r="A3786" s="1" t="s">
        <v>655</v>
      </c>
      <c r="B3786" s="1" t="s">
        <v>339</v>
      </c>
    </row>
    <row r="3787" spans="1:14" customHeight="1" ht="12.75">
      <c r="A3787" s="1" t="s">
        <v>655</v>
      </c>
      <c r="B3787" s="1" t="s">
        <v>355</v>
      </c>
    </row>
    <row r="3788" spans="1:14" customHeight="1" ht="12.75">
      <c r="A3788" s="1" t="s">
        <v>656</v>
      </c>
      <c r="B3788" s="1" t="s">
        <v>2950</v>
      </c>
    </row>
    <row r="3789" spans="1:14" customHeight="1" ht="12.75">
      <c r="A3789" s="1" t="s">
        <v>656</v>
      </c>
      <c r="B3789" s="1" t="s">
        <v>3011</v>
      </c>
    </row>
    <row r="3790" spans="1:14" customHeight="1" ht="12.75">
      <c r="A3790" s="1" t="s">
        <v>656</v>
      </c>
      <c r="B3790" s="1" t="s">
        <v>3012</v>
      </c>
    </row>
    <row r="3791" spans="1:14" customHeight="1" ht="12.75">
      <c r="A3791" s="1" t="s">
        <v>657</v>
      </c>
      <c r="B3791" s="1" t="s">
        <v>554</v>
      </c>
    </row>
    <row r="3792" spans="1:14" customHeight="1" ht="12.75">
      <c r="A3792" s="1" t="s">
        <v>657</v>
      </c>
      <c r="B3792" s="1" t="s">
        <v>555</v>
      </c>
    </row>
    <row r="3793" spans="1:14" customHeight="1" ht="12.75">
      <c r="A3793" s="1" t="s">
        <v>658</v>
      </c>
      <c r="B3793" s="1" t="s">
        <v>2977</v>
      </c>
    </row>
    <row r="3794" spans="1:14" customHeight="1" ht="12.75">
      <c r="A3794" s="1" t="s">
        <v>659</v>
      </c>
      <c r="B3794" s="1" t="s">
        <v>328</v>
      </c>
    </row>
    <row r="3795" spans="1:14" customHeight="1" ht="12.75">
      <c r="A3795" s="1" t="s">
        <v>659</v>
      </c>
      <c r="B3795" s="1" t="s">
        <v>329</v>
      </c>
    </row>
    <row r="3796" spans="1:14" customHeight="1" ht="12.75">
      <c r="A3796" s="1" t="s">
        <v>659</v>
      </c>
      <c r="B3796" s="1" t="s">
        <v>330</v>
      </c>
    </row>
    <row r="3797" spans="1:14" customHeight="1" ht="12.75">
      <c r="A3797" s="1" t="s">
        <v>659</v>
      </c>
      <c r="B3797" s="1" t="s">
        <v>331</v>
      </c>
    </row>
    <row r="3798" spans="1:14" customHeight="1" ht="12.75">
      <c r="A3798" s="1" t="s">
        <v>659</v>
      </c>
      <c r="B3798" s="1" t="s">
        <v>354</v>
      </c>
    </row>
    <row r="3799" spans="1:14" customHeight="1" ht="12.75">
      <c r="A3799" s="1" t="s">
        <v>659</v>
      </c>
      <c r="B3799" s="1" t="s">
        <v>355</v>
      </c>
    </row>
    <row r="3800" spans="1:14" customHeight="1" ht="12.75">
      <c r="A3800" s="1" t="s">
        <v>659</v>
      </c>
      <c r="B3800" s="1" t="s">
        <v>356</v>
      </c>
    </row>
    <row r="3801" spans="1:14" customHeight="1" ht="12.75">
      <c r="A3801" s="1" t="s">
        <v>660</v>
      </c>
      <c r="B3801" s="1" t="s">
        <v>186</v>
      </c>
    </row>
    <row r="3802" spans="1:14" customHeight="1" ht="12.75">
      <c r="A3802" s="1" t="s">
        <v>660</v>
      </c>
      <c r="B3802" s="1" t="s">
        <v>201</v>
      </c>
    </row>
    <row r="3803" spans="1:14" customHeight="1" ht="12.75">
      <c r="A3803" s="1" t="s">
        <v>660</v>
      </c>
      <c r="B3803" s="1" t="s">
        <v>202</v>
      </c>
    </row>
    <row r="3804" spans="1:14" customHeight="1" ht="12.75">
      <c r="A3804" s="1" t="s">
        <v>660</v>
      </c>
      <c r="B3804" s="1" t="s">
        <v>317</v>
      </c>
    </row>
    <row r="3805" spans="1:14" customHeight="1" ht="12.75">
      <c r="A3805" s="1" t="s">
        <v>660</v>
      </c>
      <c r="B3805" s="1" t="s">
        <v>319</v>
      </c>
    </row>
    <row r="3806" spans="1:14" customHeight="1" ht="12.75">
      <c r="A3806" s="1" t="s">
        <v>660</v>
      </c>
      <c r="B3806" s="1" t="s">
        <v>323</v>
      </c>
    </row>
    <row r="3807" spans="1:14" customHeight="1" ht="12.75">
      <c r="A3807" s="1" t="s">
        <v>660</v>
      </c>
      <c r="B3807" s="1" t="s">
        <v>325</v>
      </c>
    </row>
    <row r="3808" spans="1:14" customHeight="1" ht="12.75">
      <c r="A3808" s="1" t="s">
        <v>661</v>
      </c>
      <c r="B3808" s="1" t="s">
        <v>1747</v>
      </c>
    </row>
    <row r="3809" spans="1:14" customHeight="1" ht="12.75">
      <c r="A3809" s="1" t="s">
        <v>661</v>
      </c>
      <c r="B3809" s="1" t="s">
        <v>2964</v>
      </c>
    </row>
    <row r="3810" spans="1:14" customHeight="1" ht="12.75">
      <c r="A3810" s="1" t="s">
        <v>662</v>
      </c>
      <c r="B3810" s="1" t="s">
        <v>397</v>
      </c>
    </row>
    <row r="3811" spans="1:14" customHeight="1" ht="12.75">
      <c r="A3811" s="1" t="s">
        <v>663</v>
      </c>
      <c r="B3811" s="1" t="s">
        <v>3263</v>
      </c>
    </row>
    <row r="3812" spans="1:14" customHeight="1" ht="12.75">
      <c r="A3812" s="1" t="s">
        <v>664</v>
      </c>
      <c r="B3812" s="1" t="s">
        <v>165</v>
      </c>
    </row>
    <row r="3813" spans="1:14" customHeight="1" ht="12.75">
      <c r="A3813" s="1" t="s">
        <v>664</v>
      </c>
      <c r="B3813" s="1" t="s">
        <v>186</v>
      </c>
    </row>
    <row r="3814" spans="1:14" customHeight="1" ht="12.75">
      <c r="A3814" s="1" t="s">
        <v>664</v>
      </c>
      <c r="B3814" s="1" t="s">
        <v>187</v>
      </c>
    </row>
    <row r="3815" spans="1:14" customHeight="1" ht="12.75">
      <c r="A3815" s="1" t="s">
        <v>664</v>
      </c>
      <c r="B3815" s="1" t="s">
        <v>201</v>
      </c>
    </row>
    <row r="3816" spans="1:14" customHeight="1" ht="12.75">
      <c r="A3816" s="1" t="s">
        <v>664</v>
      </c>
      <c r="B3816" s="1" t="s">
        <v>202</v>
      </c>
    </row>
    <row r="3817" spans="1:14" customHeight="1" ht="12.75">
      <c r="A3817" s="1" t="s">
        <v>664</v>
      </c>
      <c r="B3817" s="1" t="s">
        <v>315</v>
      </c>
    </row>
    <row r="3818" spans="1:14" customHeight="1" ht="12.75">
      <c r="A3818" s="1" t="s">
        <v>664</v>
      </c>
      <c r="B3818" s="1" t="s">
        <v>316</v>
      </c>
    </row>
    <row r="3819" spans="1:14" customHeight="1" ht="12.75">
      <c r="A3819" s="1" t="s">
        <v>664</v>
      </c>
      <c r="B3819" s="1" t="s">
        <v>317</v>
      </c>
    </row>
    <row r="3820" spans="1:14" customHeight="1" ht="12.75">
      <c r="A3820" s="1" t="s">
        <v>664</v>
      </c>
      <c r="B3820" s="1" t="s">
        <v>318</v>
      </c>
    </row>
    <row r="3821" spans="1:14" customHeight="1" ht="12.75">
      <c r="A3821" s="1" t="s">
        <v>664</v>
      </c>
      <c r="B3821" s="1" t="s">
        <v>319</v>
      </c>
    </row>
    <row r="3822" spans="1:14" customHeight="1" ht="12.75">
      <c r="A3822" s="1" t="s">
        <v>664</v>
      </c>
      <c r="B3822" s="1" t="s">
        <v>320</v>
      </c>
    </row>
    <row r="3823" spans="1:14" customHeight="1" ht="12.75">
      <c r="A3823" s="1" t="s">
        <v>664</v>
      </c>
      <c r="B3823" s="1" t="s">
        <v>322</v>
      </c>
    </row>
    <row r="3824" spans="1:14" customHeight="1" ht="12.75">
      <c r="A3824" s="1" t="s">
        <v>664</v>
      </c>
      <c r="B3824" s="1" t="s">
        <v>323</v>
      </c>
    </row>
    <row r="3825" spans="1:14" customHeight="1" ht="12.75">
      <c r="A3825" s="1" t="s">
        <v>664</v>
      </c>
      <c r="B3825" s="1" t="s">
        <v>324</v>
      </c>
    </row>
    <row r="3826" spans="1:14" customHeight="1" ht="12.75">
      <c r="A3826" s="1" t="s">
        <v>664</v>
      </c>
      <c r="B3826" s="1" t="s">
        <v>325</v>
      </c>
    </row>
    <row r="3827" spans="1:14" customHeight="1" ht="12.75">
      <c r="A3827" s="1" t="s">
        <v>664</v>
      </c>
      <c r="B3827" s="1" t="s">
        <v>332</v>
      </c>
    </row>
    <row r="3828" spans="1:14" customHeight="1" ht="12.75">
      <c r="A3828" s="1" t="s">
        <v>664</v>
      </c>
      <c r="B3828" s="1" t="s">
        <v>333</v>
      </c>
    </row>
    <row r="3829" spans="1:14" customHeight="1" ht="12.75">
      <c r="A3829" s="1" t="s">
        <v>664</v>
      </c>
      <c r="B3829" s="1" t="s">
        <v>334</v>
      </c>
    </row>
    <row r="3830" spans="1:14" customHeight="1" ht="12.75">
      <c r="A3830" s="1" t="s">
        <v>664</v>
      </c>
      <c r="B3830" s="1" t="s">
        <v>335</v>
      </c>
    </row>
    <row r="3831" spans="1:14" customHeight="1" ht="12.75">
      <c r="A3831" s="1" t="s">
        <v>664</v>
      </c>
      <c r="B3831" s="1" t="s">
        <v>336</v>
      </c>
    </row>
    <row r="3832" spans="1:14" customHeight="1" ht="12.75">
      <c r="A3832" s="1" t="s">
        <v>664</v>
      </c>
      <c r="B3832" s="1" t="s">
        <v>337</v>
      </c>
    </row>
    <row r="3833" spans="1:14" customHeight="1" ht="12.75">
      <c r="A3833" s="1" t="s">
        <v>664</v>
      </c>
      <c r="B3833" s="1" t="s">
        <v>340</v>
      </c>
    </row>
    <row r="3834" spans="1:14" customHeight="1" ht="12.75">
      <c r="A3834" s="1" t="s">
        <v>664</v>
      </c>
      <c r="B3834" s="1" t="s">
        <v>358</v>
      </c>
    </row>
    <row r="3835" spans="1:14" customHeight="1" ht="12.75">
      <c r="A3835" s="1" t="s">
        <v>664</v>
      </c>
      <c r="B3835" s="1" t="s">
        <v>359</v>
      </c>
    </row>
    <row r="3836" spans="1:14" customHeight="1" ht="12.75">
      <c r="A3836" s="1" t="s">
        <v>665</v>
      </c>
      <c r="B3836" s="1" t="s">
        <v>165</v>
      </c>
    </row>
    <row r="3837" spans="1:14" customHeight="1" ht="12.75">
      <c r="A3837" s="1" t="s">
        <v>665</v>
      </c>
      <c r="B3837" s="1" t="s">
        <v>186</v>
      </c>
    </row>
    <row r="3838" spans="1:14" customHeight="1" ht="12.75">
      <c r="A3838" s="1" t="s">
        <v>665</v>
      </c>
      <c r="B3838" s="1" t="s">
        <v>316</v>
      </c>
    </row>
    <row r="3839" spans="1:14" customHeight="1" ht="12.75">
      <c r="A3839" s="1" t="s">
        <v>665</v>
      </c>
      <c r="B3839" s="1" t="s">
        <v>317</v>
      </c>
    </row>
    <row r="3840" spans="1:14" customHeight="1" ht="12.75">
      <c r="A3840" s="1" t="s">
        <v>665</v>
      </c>
      <c r="B3840" s="1" t="s">
        <v>322</v>
      </c>
    </row>
    <row r="3841" spans="1:14" customHeight="1" ht="12.75">
      <c r="A3841" s="1" t="s">
        <v>665</v>
      </c>
      <c r="B3841" s="1" t="s">
        <v>323</v>
      </c>
    </row>
    <row r="3842" spans="1:14" customHeight="1" ht="12.75">
      <c r="A3842" s="1" t="s">
        <v>665</v>
      </c>
      <c r="B3842" s="1" t="s">
        <v>332</v>
      </c>
    </row>
    <row r="3843" spans="1:14" customHeight="1" ht="12.75">
      <c r="A3843" s="1" t="s">
        <v>666</v>
      </c>
      <c r="B3843" s="1" t="s">
        <v>187</v>
      </c>
    </row>
    <row r="3844" spans="1:14" customHeight="1" ht="12.75">
      <c r="A3844" s="1" t="s">
        <v>666</v>
      </c>
      <c r="B3844" s="1" t="s">
        <v>201</v>
      </c>
    </row>
    <row r="3845" spans="1:14" customHeight="1" ht="12.75">
      <c r="A3845" s="1" t="s">
        <v>666</v>
      </c>
      <c r="B3845" s="1" t="s">
        <v>202</v>
      </c>
    </row>
    <row r="3846" spans="1:14" customHeight="1" ht="12.75">
      <c r="A3846" s="1" t="s">
        <v>666</v>
      </c>
      <c r="B3846" s="1" t="s">
        <v>315</v>
      </c>
    </row>
    <row r="3847" spans="1:14" customHeight="1" ht="12.75">
      <c r="A3847" s="1" t="s">
        <v>666</v>
      </c>
      <c r="B3847" s="1" t="s">
        <v>318</v>
      </c>
    </row>
    <row r="3848" spans="1:14" customHeight="1" ht="12.75">
      <c r="A3848" s="1" t="s">
        <v>666</v>
      </c>
      <c r="B3848" s="1" t="s">
        <v>319</v>
      </c>
    </row>
    <row r="3849" spans="1:14" customHeight="1" ht="12.75">
      <c r="A3849" s="1" t="s">
        <v>666</v>
      </c>
      <c r="B3849" s="1" t="s">
        <v>320</v>
      </c>
    </row>
    <row r="3850" spans="1:14" customHeight="1" ht="12.75">
      <c r="A3850" s="1" t="s">
        <v>666</v>
      </c>
      <c r="B3850" s="1" t="s">
        <v>324</v>
      </c>
    </row>
    <row r="3851" spans="1:14" customHeight="1" ht="12.75">
      <c r="A3851" s="1" t="s">
        <v>666</v>
      </c>
      <c r="B3851" s="1" t="s">
        <v>325</v>
      </c>
    </row>
    <row r="3852" spans="1:14" customHeight="1" ht="12.75">
      <c r="A3852" s="1" t="s">
        <v>666</v>
      </c>
      <c r="B3852" s="1" t="s">
        <v>333</v>
      </c>
    </row>
    <row r="3853" spans="1:14" customHeight="1" ht="12.75">
      <c r="A3853" s="1" t="s">
        <v>666</v>
      </c>
      <c r="B3853" s="1" t="s">
        <v>334</v>
      </c>
    </row>
    <row r="3854" spans="1:14" customHeight="1" ht="12.75">
      <c r="A3854" s="1" t="s">
        <v>666</v>
      </c>
      <c r="B3854" s="1" t="s">
        <v>335</v>
      </c>
    </row>
    <row r="3855" spans="1:14" customHeight="1" ht="12.75">
      <c r="A3855" s="1" t="s">
        <v>666</v>
      </c>
      <c r="B3855" s="1" t="s">
        <v>336</v>
      </c>
    </row>
    <row r="3856" spans="1:14" customHeight="1" ht="12.75">
      <c r="A3856" s="1" t="s">
        <v>666</v>
      </c>
      <c r="B3856" s="1" t="s">
        <v>337</v>
      </c>
    </row>
    <row r="3857" spans="1:14" customHeight="1" ht="12.75">
      <c r="A3857" s="1" t="s">
        <v>666</v>
      </c>
      <c r="B3857" s="1" t="s">
        <v>340</v>
      </c>
    </row>
    <row r="3858" spans="1:14" customHeight="1" ht="12.75">
      <c r="A3858" s="1" t="s">
        <v>667</v>
      </c>
      <c r="B3858" s="1" t="s">
        <v>2950</v>
      </c>
    </row>
    <row r="3859" spans="1:14" customHeight="1" ht="12.75">
      <c r="A3859" s="1" t="s">
        <v>667</v>
      </c>
      <c r="B3859" s="1" t="s">
        <v>2951</v>
      </c>
    </row>
    <row r="3860" spans="1:14" customHeight="1" ht="12.75">
      <c r="A3860" s="1" t="s">
        <v>668</v>
      </c>
      <c r="B3860" s="1" t="s">
        <v>165</v>
      </c>
    </row>
    <row r="3861" spans="1:14" customHeight="1" ht="12.75">
      <c r="A3861" s="1" t="s">
        <v>668</v>
      </c>
      <c r="B3861" s="1" t="s">
        <v>186</v>
      </c>
    </row>
    <row r="3862" spans="1:14" customHeight="1" ht="12.75">
      <c r="A3862" s="1" t="s">
        <v>668</v>
      </c>
      <c r="B3862" s="1" t="s">
        <v>187</v>
      </c>
    </row>
    <row r="3863" spans="1:14" customHeight="1" ht="12.75">
      <c r="A3863" s="1" t="s">
        <v>668</v>
      </c>
      <c r="B3863" s="1" t="s">
        <v>201</v>
      </c>
    </row>
    <row r="3864" spans="1:14" customHeight="1" ht="12.75">
      <c r="A3864" s="1" t="s">
        <v>668</v>
      </c>
      <c r="B3864" s="1" t="s">
        <v>202</v>
      </c>
    </row>
    <row r="3865" spans="1:14" customHeight="1" ht="12.75">
      <c r="A3865" s="1" t="s">
        <v>668</v>
      </c>
      <c r="B3865" s="1" t="s">
        <v>315</v>
      </c>
    </row>
    <row r="3866" spans="1:14" customHeight="1" ht="12.75">
      <c r="A3866" s="1" t="s">
        <v>668</v>
      </c>
      <c r="B3866" s="1" t="s">
        <v>316</v>
      </c>
    </row>
    <row r="3867" spans="1:14" customHeight="1" ht="12.75">
      <c r="A3867" s="1" t="s">
        <v>668</v>
      </c>
      <c r="B3867" s="1" t="s">
        <v>317</v>
      </c>
    </row>
    <row r="3868" spans="1:14" customHeight="1" ht="12.75">
      <c r="A3868" s="1" t="s">
        <v>668</v>
      </c>
      <c r="B3868" s="1" t="s">
        <v>318</v>
      </c>
    </row>
    <row r="3869" spans="1:14" customHeight="1" ht="12.75">
      <c r="A3869" s="1" t="s">
        <v>668</v>
      </c>
      <c r="B3869" s="1" t="s">
        <v>319</v>
      </c>
    </row>
    <row r="3870" spans="1:14" customHeight="1" ht="12.75">
      <c r="A3870" s="1" t="s">
        <v>668</v>
      </c>
      <c r="B3870" s="1" t="s">
        <v>320</v>
      </c>
    </row>
    <row r="3871" spans="1:14" customHeight="1" ht="12.75">
      <c r="A3871" s="1" t="s">
        <v>668</v>
      </c>
      <c r="B3871" s="1" t="s">
        <v>322</v>
      </c>
    </row>
    <row r="3872" spans="1:14" customHeight="1" ht="12.75">
      <c r="A3872" s="1" t="s">
        <v>668</v>
      </c>
      <c r="B3872" s="1" t="s">
        <v>323</v>
      </c>
    </row>
    <row r="3873" spans="1:14" customHeight="1" ht="12.75">
      <c r="A3873" s="1" t="s">
        <v>668</v>
      </c>
      <c r="B3873" s="1" t="s">
        <v>324</v>
      </c>
    </row>
    <row r="3874" spans="1:14" customHeight="1" ht="12.75">
      <c r="A3874" s="1" t="s">
        <v>668</v>
      </c>
      <c r="B3874" s="1" t="s">
        <v>325</v>
      </c>
    </row>
    <row r="3875" spans="1:14" customHeight="1" ht="12.75">
      <c r="A3875" s="1" t="s">
        <v>668</v>
      </c>
      <c r="B3875" s="1" t="s">
        <v>332</v>
      </c>
    </row>
    <row r="3876" spans="1:14" customHeight="1" ht="12.75">
      <c r="A3876" s="1" t="s">
        <v>668</v>
      </c>
      <c r="B3876" s="1" t="s">
        <v>333</v>
      </c>
    </row>
    <row r="3877" spans="1:14" customHeight="1" ht="12.75">
      <c r="A3877" s="1" t="s">
        <v>668</v>
      </c>
      <c r="B3877" s="1" t="s">
        <v>334</v>
      </c>
    </row>
    <row r="3878" spans="1:14" customHeight="1" ht="12.75">
      <c r="A3878" s="1" t="s">
        <v>668</v>
      </c>
      <c r="B3878" s="1" t="s">
        <v>335</v>
      </c>
    </row>
    <row r="3879" spans="1:14" customHeight="1" ht="12.75">
      <c r="A3879" s="1" t="s">
        <v>668</v>
      </c>
      <c r="B3879" s="1" t="s">
        <v>336</v>
      </c>
    </row>
    <row r="3880" spans="1:14" customHeight="1" ht="12.75">
      <c r="A3880" s="1" t="s">
        <v>668</v>
      </c>
      <c r="B3880" s="1" t="s">
        <v>337</v>
      </c>
    </row>
    <row r="3881" spans="1:14" customHeight="1" ht="12.75">
      <c r="A3881" s="1" t="s">
        <v>668</v>
      </c>
      <c r="B3881" s="1" t="s">
        <v>340</v>
      </c>
    </row>
    <row r="3882" spans="1:14" customHeight="1" ht="12.75">
      <c r="A3882" s="1" t="s">
        <v>669</v>
      </c>
      <c r="B3882" s="1" t="s">
        <v>328</v>
      </c>
    </row>
    <row r="3883" spans="1:14" customHeight="1" ht="12.75">
      <c r="A3883" s="1" t="s">
        <v>669</v>
      </c>
      <c r="B3883" s="1" t="s">
        <v>329</v>
      </c>
    </row>
    <row r="3884" spans="1:14" customHeight="1" ht="12.75">
      <c r="A3884" s="1" t="s">
        <v>669</v>
      </c>
      <c r="B3884" s="1" t="s">
        <v>330</v>
      </c>
    </row>
    <row r="3885" spans="1:14" customHeight="1" ht="12.75">
      <c r="A3885" s="1" t="s">
        <v>669</v>
      </c>
      <c r="B3885" s="1" t="s">
        <v>331</v>
      </c>
    </row>
    <row r="3886" spans="1:14" customHeight="1" ht="12.75">
      <c r="A3886" s="1" t="s">
        <v>669</v>
      </c>
      <c r="B3886" s="1" t="s">
        <v>354</v>
      </c>
    </row>
    <row r="3887" spans="1:14" customHeight="1" ht="12.75">
      <c r="A3887" s="1" t="s">
        <v>669</v>
      </c>
      <c r="B3887" s="1" t="s">
        <v>355</v>
      </c>
    </row>
    <row r="3888" spans="1:14" customHeight="1" ht="12.75">
      <c r="A3888" s="1" t="s">
        <v>669</v>
      </c>
      <c r="B3888" s="1" t="s">
        <v>356</v>
      </c>
    </row>
    <row r="3889" spans="1:14" customHeight="1" ht="12.75">
      <c r="A3889" s="1" t="s">
        <v>670</v>
      </c>
      <c r="B3889" s="1" t="s">
        <v>2983</v>
      </c>
    </row>
    <row r="3890" spans="1:14" customHeight="1" ht="12.75">
      <c r="A3890" s="1" t="s">
        <v>671</v>
      </c>
      <c r="B3890" s="1" t="s">
        <v>2942</v>
      </c>
    </row>
    <row r="3891" spans="1:14" customHeight="1" ht="12.75">
      <c r="A3891" s="1" t="s">
        <v>672</v>
      </c>
      <c r="B3891" s="1" t="s">
        <v>2943</v>
      </c>
    </row>
    <row r="3892" spans="1:14" customHeight="1" ht="12.75">
      <c r="A3892" s="1" t="s">
        <v>673</v>
      </c>
      <c r="B3892" s="1" t="s">
        <v>2923</v>
      </c>
    </row>
    <row r="3893" spans="1:14" customHeight="1" ht="12.75">
      <c r="A3893" s="1" t="s">
        <v>674</v>
      </c>
      <c r="B3893" s="1" t="s">
        <v>2924</v>
      </c>
    </row>
    <row r="3894" spans="1:14" customHeight="1" ht="12.75">
      <c r="A3894" s="1" t="s">
        <v>675</v>
      </c>
      <c r="B3894" s="1" t="s">
        <v>1234</v>
      </c>
    </row>
    <row r="3895" spans="1:14" customHeight="1" ht="12.75">
      <c r="A3895" s="1" t="s">
        <v>675</v>
      </c>
      <c r="B3895" s="1" t="s">
        <v>2986</v>
      </c>
    </row>
    <row r="3896" spans="1:14" customHeight="1" ht="12.75">
      <c r="A3896" s="1" t="s">
        <v>676</v>
      </c>
      <c r="B3896" s="1" t="s">
        <v>2944</v>
      </c>
    </row>
    <row r="3897" spans="1:14" customHeight="1" ht="12.75">
      <c r="A3897" s="1" t="s">
        <v>677</v>
      </c>
      <c r="B3897" s="1" t="s">
        <v>2945</v>
      </c>
    </row>
    <row r="3898" spans="1:14" customHeight="1" ht="12.75">
      <c r="A3898" s="1" t="s">
        <v>678</v>
      </c>
      <c r="B3898" s="1" t="s">
        <v>553</v>
      </c>
    </row>
    <row r="3899" spans="1:14" customHeight="1" ht="12.75">
      <c r="A3899" s="1" t="s">
        <v>679</v>
      </c>
      <c r="B3899" s="1" t="s">
        <v>552</v>
      </c>
    </row>
    <row r="3900" spans="1:14" customHeight="1" ht="12.75">
      <c r="A3900" s="1" t="s">
        <v>680</v>
      </c>
      <c r="B3900" s="1" t="s">
        <v>165</v>
      </c>
    </row>
    <row r="3901" spans="1:14" customHeight="1" ht="12.75">
      <c r="A3901" s="1" t="s">
        <v>680</v>
      </c>
      <c r="B3901" s="1" t="s">
        <v>186</v>
      </c>
    </row>
    <row r="3902" spans="1:14" customHeight="1" ht="12.75">
      <c r="A3902" s="1" t="s">
        <v>680</v>
      </c>
      <c r="B3902" s="1" t="s">
        <v>203</v>
      </c>
    </row>
    <row r="3903" spans="1:14" customHeight="1" ht="12.75">
      <c r="A3903" s="1" t="s">
        <v>680</v>
      </c>
      <c r="B3903" s="1" t="s">
        <v>316</v>
      </c>
    </row>
    <row r="3904" spans="1:14" customHeight="1" ht="12.75">
      <c r="A3904" s="1" t="s">
        <v>680</v>
      </c>
      <c r="B3904" s="1" t="s">
        <v>317</v>
      </c>
    </row>
    <row r="3905" spans="1:14" customHeight="1" ht="12.75">
      <c r="A3905" s="1" t="s">
        <v>680</v>
      </c>
      <c r="B3905" s="1" t="s">
        <v>322</v>
      </c>
    </row>
    <row r="3906" spans="1:14" customHeight="1" ht="12.75">
      <c r="A3906" s="1" t="s">
        <v>680</v>
      </c>
      <c r="B3906" s="1" t="s">
        <v>323</v>
      </c>
    </row>
    <row r="3907" spans="1:14" customHeight="1" ht="12.75">
      <c r="A3907" s="1" t="s">
        <v>680</v>
      </c>
      <c r="B3907" s="1" t="s">
        <v>332</v>
      </c>
    </row>
    <row r="3908" spans="1:14" customHeight="1" ht="12.75">
      <c r="A3908" s="1" t="s">
        <v>680</v>
      </c>
      <c r="B3908" s="1" t="s">
        <v>358</v>
      </c>
    </row>
    <row r="3909" spans="1:14" customHeight="1" ht="12.75">
      <c r="A3909" s="1" t="s">
        <v>681</v>
      </c>
      <c r="B3909" s="1" t="s">
        <v>330</v>
      </c>
    </row>
    <row r="3910" spans="1:14" customHeight="1" ht="12.75">
      <c r="A3910" s="1" t="s">
        <v>681</v>
      </c>
      <c r="B3910" s="1" t="s">
        <v>356</v>
      </c>
    </row>
    <row r="3911" spans="1:14" customHeight="1" ht="12.75">
      <c r="A3911" s="1" t="s">
        <v>681</v>
      </c>
      <c r="B3911" s="1" t="s">
        <v>362</v>
      </c>
    </row>
    <row r="3912" spans="1:14" customHeight="1" ht="12.75">
      <c r="A3912" s="1" t="s">
        <v>681</v>
      </c>
      <c r="B3912" s="1" t="s">
        <v>363</v>
      </c>
    </row>
    <row r="3913" spans="1:14" customHeight="1" ht="12.75">
      <c r="A3913" s="1" t="s">
        <v>682</v>
      </c>
      <c r="B3913" s="1" t="s">
        <v>165</v>
      </c>
    </row>
    <row r="3914" spans="1:14" customHeight="1" ht="12.75">
      <c r="A3914" s="1" t="s">
        <v>682</v>
      </c>
      <c r="B3914" s="1" t="s">
        <v>186</v>
      </c>
    </row>
    <row r="3915" spans="1:14" customHeight="1" ht="12.75">
      <c r="A3915" s="1" t="s">
        <v>682</v>
      </c>
      <c r="B3915" s="1" t="s">
        <v>187</v>
      </c>
    </row>
    <row r="3916" spans="1:14" customHeight="1" ht="12.75">
      <c r="A3916" s="1" t="s">
        <v>682</v>
      </c>
      <c r="B3916" s="1" t="s">
        <v>201</v>
      </c>
    </row>
    <row r="3917" spans="1:14" customHeight="1" ht="12.75">
      <c r="A3917" s="1" t="s">
        <v>682</v>
      </c>
      <c r="B3917" s="1" t="s">
        <v>203</v>
      </c>
    </row>
    <row r="3918" spans="1:14" customHeight="1" ht="12.75">
      <c r="A3918" s="1" t="s">
        <v>682</v>
      </c>
      <c r="B3918" s="1" t="s">
        <v>230</v>
      </c>
    </row>
    <row r="3919" spans="1:14" customHeight="1" ht="12.75">
      <c r="A3919" s="1" t="s">
        <v>682</v>
      </c>
      <c r="B3919" s="1" t="s">
        <v>231</v>
      </c>
    </row>
    <row r="3920" spans="1:14" customHeight="1" ht="12.75">
      <c r="A3920" s="1" t="s">
        <v>682</v>
      </c>
      <c r="B3920" s="1" t="s">
        <v>232</v>
      </c>
    </row>
    <row r="3921" spans="1:14" customHeight="1" ht="12.75">
      <c r="A3921" s="1" t="s">
        <v>682</v>
      </c>
      <c r="B3921" s="1" t="s">
        <v>316</v>
      </c>
    </row>
    <row r="3922" spans="1:14" customHeight="1" ht="12.75">
      <c r="A3922" s="1" t="s">
        <v>682</v>
      </c>
      <c r="B3922" s="1" t="s">
        <v>317</v>
      </c>
    </row>
    <row r="3923" spans="1:14" customHeight="1" ht="12.75">
      <c r="A3923" s="1" t="s">
        <v>682</v>
      </c>
      <c r="B3923" s="1" t="s">
        <v>318</v>
      </c>
    </row>
    <row r="3924" spans="1:14" customHeight="1" ht="12.75">
      <c r="A3924" s="1" t="s">
        <v>682</v>
      </c>
      <c r="B3924" s="1" t="s">
        <v>319</v>
      </c>
    </row>
    <row r="3925" spans="1:14" customHeight="1" ht="12.75">
      <c r="A3925" s="1" t="s">
        <v>682</v>
      </c>
      <c r="B3925" s="1" t="s">
        <v>320</v>
      </c>
    </row>
    <row r="3926" spans="1:14" customHeight="1" ht="12.75">
      <c r="A3926" s="1" t="s">
        <v>682</v>
      </c>
      <c r="B3926" s="1" t="s">
        <v>321</v>
      </c>
    </row>
    <row r="3927" spans="1:14" customHeight="1" ht="12.75">
      <c r="A3927" s="1" t="s">
        <v>682</v>
      </c>
      <c r="B3927" s="1" t="s">
        <v>322</v>
      </c>
    </row>
    <row r="3928" spans="1:14" customHeight="1" ht="12.75">
      <c r="A3928" s="1" t="s">
        <v>682</v>
      </c>
      <c r="B3928" s="1" t="s">
        <v>323</v>
      </c>
    </row>
    <row r="3929" spans="1:14" customHeight="1" ht="12.75">
      <c r="A3929" s="1" t="s">
        <v>682</v>
      </c>
      <c r="B3929" s="1" t="s">
        <v>324</v>
      </c>
    </row>
    <row r="3930" spans="1:14" customHeight="1" ht="12.75">
      <c r="A3930" s="1" t="s">
        <v>682</v>
      </c>
      <c r="B3930" s="1" t="s">
        <v>325</v>
      </c>
    </row>
    <row r="3931" spans="1:14" customHeight="1" ht="12.75">
      <c r="A3931" s="1" t="s">
        <v>682</v>
      </c>
      <c r="B3931" s="1" t="s">
        <v>326</v>
      </c>
    </row>
    <row r="3932" spans="1:14" customHeight="1" ht="12.75">
      <c r="A3932" s="1" t="s">
        <v>682</v>
      </c>
      <c r="B3932" s="1" t="s">
        <v>328</v>
      </c>
    </row>
    <row r="3933" spans="1:14" customHeight="1" ht="12.75">
      <c r="A3933" s="1" t="s">
        <v>682</v>
      </c>
      <c r="B3933" s="1" t="s">
        <v>329</v>
      </c>
    </row>
    <row r="3934" spans="1:14" customHeight="1" ht="12.75">
      <c r="A3934" s="1" t="s">
        <v>682</v>
      </c>
      <c r="B3934" s="1" t="s">
        <v>333</v>
      </c>
    </row>
    <row r="3935" spans="1:14" customHeight="1" ht="12.75">
      <c r="A3935" s="1" t="s">
        <v>682</v>
      </c>
      <c r="B3935" s="1" t="s">
        <v>334</v>
      </c>
    </row>
    <row r="3936" spans="1:14" customHeight="1" ht="12.75">
      <c r="A3936" s="1" t="s">
        <v>682</v>
      </c>
      <c r="B3936" s="1" t="s">
        <v>336</v>
      </c>
    </row>
    <row r="3937" spans="1:14" customHeight="1" ht="12.75">
      <c r="A3937" s="1" t="s">
        <v>682</v>
      </c>
      <c r="B3937" s="1" t="s">
        <v>338</v>
      </c>
    </row>
    <row r="3938" spans="1:14" customHeight="1" ht="12.75">
      <c r="A3938" s="1" t="s">
        <v>682</v>
      </c>
      <c r="B3938" s="1" t="s">
        <v>340</v>
      </c>
    </row>
    <row r="3939" spans="1:14" customHeight="1" ht="12.75">
      <c r="A3939" s="1" t="s">
        <v>682</v>
      </c>
      <c r="B3939" s="1" t="s">
        <v>354</v>
      </c>
    </row>
    <row r="3940" spans="1:14" customHeight="1" ht="12.75">
      <c r="A3940" s="1" t="s">
        <v>682</v>
      </c>
      <c r="B3940" s="1" t="s">
        <v>358</v>
      </c>
    </row>
    <row r="3941" spans="1:14" customHeight="1" ht="12.75">
      <c r="A3941" s="1" t="s">
        <v>682</v>
      </c>
      <c r="B3941" s="1" t="s">
        <v>359</v>
      </c>
    </row>
    <row r="3942" spans="1:14" customHeight="1" ht="12.75">
      <c r="A3942" s="1" t="s">
        <v>682</v>
      </c>
      <c r="B3942" s="1" t="s">
        <v>360</v>
      </c>
    </row>
    <row r="3943" spans="1:14" customHeight="1" ht="12.75">
      <c r="A3943" s="1" t="s">
        <v>682</v>
      </c>
      <c r="B3943" s="1" t="s">
        <v>361</v>
      </c>
    </row>
    <row r="3944" spans="1:14" customHeight="1" ht="12.75">
      <c r="A3944" s="1" t="s">
        <v>683</v>
      </c>
      <c r="B3944" s="1" t="s">
        <v>315</v>
      </c>
    </row>
    <row r="3945" spans="1:14" customHeight="1" ht="12.75">
      <c r="A3945" s="1" t="s">
        <v>683</v>
      </c>
      <c r="B3945" s="1" t="s">
        <v>331</v>
      </c>
    </row>
    <row r="3946" spans="1:14" customHeight="1" ht="12.75">
      <c r="A3946" s="1" t="s">
        <v>683</v>
      </c>
      <c r="B3946" s="1" t="s">
        <v>332</v>
      </c>
    </row>
    <row r="3947" spans="1:14" customHeight="1" ht="12.75">
      <c r="A3947" s="1" t="s">
        <v>683</v>
      </c>
      <c r="B3947" s="1" t="s">
        <v>335</v>
      </c>
    </row>
    <row r="3948" spans="1:14" customHeight="1" ht="12.75">
      <c r="A3948" s="1" t="s">
        <v>683</v>
      </c>
      <c r="B3948" s="1" t="s">
        <v>337</v>
      </c>
    </row>
    <row r="3949" spans="1:14" customHeight="1" ht="12.75">
      <c r="A3949" s="1" t="s">
        <v>683</v>
      </c>
      <c r="B3949" s="1" t="s">
        <v>339</v>
      </c>
    </row>
    <row r="3950" spans="1:14" customHeight="1" ht="12.75">
      <c r="A3950" s="1" t="s">
        <v>683</v>
      </c>
      <c r="B3950" s="1" t="s">
        <v>355</v>
      </c>
    </row>
    <row r="3951" spans="1:14" customHeight="1" ht="12.75">
      <c r="A3951" s="1" t="s">
        <v>684</v>
      </c>
      <c r="B3951" s="1" t="s">
        <v>232</v>
      </c>
    </row>
    <row r="3952" spans="1:14" customHeight="1" ht="12.75">
      <c r="A3952" s="1" t="s">
        <v>684</v>
      </c>
      <c r="B3952" s="1" t="s">
        <v>321</v>
      </c>
    </row>
    <row r="3953" spans="1:14" customHeight="1" ht="12.75">
      <c r="A3953" s="1" t="s">
        <v>684</v>
      </c>
      <c r="B3953" s="1" t="s">
        <v>326</v>
      </c>
    </row>
    <row r="3954" spans="1:14" customHeight="1" ht="12.75">
      <c r="A3954" s="1" t="s">
        <v>684</v>
      </c>
      <c r="B3954" s="1" t="s">
        <v>338</v>
      </c>
    </row>
    <row r="3955" spans="1:14" customHeight="1" ht="12.75">
      <c r="A3955" s="1" t="s">
        <v>684</v>
      </c>
      <c r="B3955" s="1" t="s">
        <v>339</v>
      </c>
    </row>
    <row r="3956" spans="1:14" customHeight="1" ht="12.75">
      <c r="A3956" s="1" t="s">
        <v>684</v>
      </c>
      <c r="B3956" s="1" t="s">
        <v>360</v>
      </c>
    </row>
    <row r="3957" spans="1:14" customHeight="1" ht="12.75">
      <c r="A3957" s="1" t="s">
        <v>685</v>
      </c>
      <c r="B3957" s="1" t="s">
        <v>165</v>
      </c>
    </row>
    <row r="3958" spans="1:14" customHeight="1" ht="12.75">
      <c r="A3958" s="1" t="s">
        <v>685</v>
      </c>
      <c r="B3958" s="1" t="s">
        <v>186</v>
      </c>
    </row>
    <row r="3959" spans="1:14" customHeight="1" ht="12.75">
      <c r="A3959" s="1" t="s">
        <v>685</v>
      </c>
      <c r="B3959" s="1" t="s">
        <v>187</v>
      </c>
    </row>
    <row r="3960" spans="1:14" customHeight="1" ht="12.75">
      <c r="A3960" s="1" t="s">
        <v>685</v>
      </c>
      <c r="B3960" s="1" t="s">
        <v>201</v>
      </c>
    </row>
    <row r="3961" spans="1:14" customHeight="1" ht="12.75">
      <c r="A3961" s="1" t="s">
        <v>685</v>
      </c>
      <c r="B3961" s="1" t="s">
        <v>202</v>
      </c>
    </row>
    <row r="3962" spans="1:14" customHeight="1" ht="12.75">
      <c r="A3962" s="1" t="s">
        <v>685</v>
      </c>
      <c r="B3962" s="1" t="s">
        <v>203</v>
      </c>
    </row>
    <row r="3963" spans="1:14" customHeight="1" ht="12.75">
      <c r="A3963" s="1" t="s">
        <v>685</v>
      </c>
      <c r="B3963" s="1" t="s">
        <v>230</v>
      </c>
    </row>
    <row r="3964" spans="1:14" customHeight="1" ht="12.75">
      <c r="A3964" s="1" t="s">
        <v>685</v>
      </c>
      <c r="B3964" s="1" t="s">
        <v>231</v>
      </c>
    </row>
    <row r="3965" spans="1:14" customHeight="1" ht="12.75">
      <c r="A3965" s="1" t="s">
        <v>685</v>
      </c>
      <c r="B3965" s="1" t="s">
        <v>316</v>
      </c>
    </row>
    <row r="3966" spans="1:14" customHeight="1" ht="12.75">
      <c r="A3966" s="1" t="s">
        <v>685</v>
      </c>
      <c r="B3966" s="1" t="s">
        <v>317</v>
      </c>
    </row>
    <row r="3967" spans="1:14" customHeight="1" ht="12.75">
      <c r="A3967" s="1" t="s">
        <v>685</v>
      </c>
      <c r="B3967" s="1" t="s">
        <v>318</v>
      </c>
    </row>
    <row r="3968" spans="1:14" customHeight="1" ht="12.75">
      <c r="A3968" s="1" t="s">
        <v>685</v>
      </c>
      <c r="B3968" s="1" t="s">
        <v>319</v>
      </c>
    </row>
    <row r="3969" spans="1:14" customHeight="1" ht="12.75">
      <c r="A3969" s="1" t="s">
        <v>685</v>
      </c>
      <c r="B3969" s="1" t="s">
        <v>320</v>
      </c>
    </row>
    <row r="3970" spans="1:14" customHeight="1" ht="12.75">
      <c r="A3970" s="1" t="s">
        <v>685</v>
      </c>
      <c r="B3970" s="1" t="s">
        <v>322</v>
      </c>
    </row>
    <row r="3971" spans="1:14" customHeight="1" ht="12.75">
      <c r="A3971" s="1" t="s">
        <v>685</v>
      </c>
      <c r="B3971" s="1" t="s">
        <v>323</v>
      </c>
    </row>
    <row r="3972" spans="1:14" customHeight="1" ht="12.75">
      <c r="A3972" s="1" t="s">
        <v>685</v>
      </c>
      <c r="B3972" s="1" t="s">
        <v>324</v>
      </c>
    </row>
    <row r="3973" spans="1:14" customHeight="1" ht="12.75">
      <c r="A3973" s="1" t="s">
        <v>685</v>
      </c>
      <c r="B3973" s="1" t="s">
        <v>325</v>
      </c>
    </row>
    <row r="3974" spans="1:14" customHeight="1" ht="12.75">
      <c r="A3974" s="1" t="s">
        <v>685</v>
      </c>
      <c r="B3974" s="1" t="s">
        <v>358</v>
      </c>
    </row>
    <row r="3975" spans="1:14" customHeight="1" ht="12.75">
      <c r="A3975" s="1" t="s">
        <v>685</v>
      </c>
      <c r="B3975" s="1" t="s">
        <v>359</v>
      </c>
    </row>
    <row r="3976" spans="1:14" customHeight="1" ht="12.75">
      <c r="A3976" s="1" t="s">
        <v>686</v>
      </c>
      <c r="B3976" s="1" t="s">
        <v>315</v>
      </c>
    </row>
    <row r="3977" spans="1:14" customHeight="1" ht="12.75">
      <c r="A3977" s="1" t="s">
        <v>686</v>
      </c>
      <c r="B3977" s="1" t="s">
        <v>332</v>
      </c>
    </row>
    <row r="3978" spans="1:14" customHeight="1" ht="12.75">
      <c r="A3978" s="1" t="s">
        <v>686</v>
      </c>
      <c r="B3978" s="1" t="s">
        <v>333</v>
      </c>
    </row>
    <row r="3979" spans="1:14" customHeight="1" ht="12.75">
      <c r="A3979" s="1" t="s">
        <v>686</v>
      </c>
      <c r="B3979" s="1" t="s">
        <v>334</v>
      </c>
    </row>
    <row r="3980" spans="1:14" customHeight="1" ht="12.75">
      <c r="A3980" s="1" t="s">
        <v>686</v>
      </c>
      <c r="B3980" s="1" t="s">
        <v>335</v>
      </c>
    </row>
    <row r="3981" spans="1:14" customHeight="1" ht="12.75">
      <c r="A3981" s="1" t="s">
        <v>686</v>
      </c>
      <c r="B3981" s="1" t="s">
        <v>336</v>
      </c>
    </row>
    <row r="3982" spans="1:14" customHeight="1" ht="12.75">
      <c r="A3982" s="1" t="s">
        <v>686</v>
      </c>
      <c r="B3982" s="1" t="s">
        <v>337</v>
      </c>
    </row>
    <row r="3983" spans="1:14" customHeight="1" ht="12.75">
      <c r="A3983" s="1" t="s">
        <v>686</v>
      </c>
      <c r="B3983" s="1" t="s">
        <v>340</v>
      </c>
    </row>
    <row r="3984" spans="1:14" customHeight="1" ht="12.75">
      <c r="A3984" s="1" t="s">
        <v>687</v>
      </c>
      <c r="B3984" s="1" t="s">
        <v>2984</v>
      </c>
    </row>
    <row r="3985" spans="1:14" customHeight="1" ht="12.75">
      <c r="A3985" s="1" t="s">
        <v>687</v>
      </c>
      <c r="B3985" s="1" t="s">
        <v>2985</v>
      </c>
    </row>
    <row r="3986" spans="1:14" customHeight="1" ht="12.75">
      <c r="A3986" s="1" t="s">
        <v>688</v>
      </c>
      <c r="B3986" s="1" t="s">
        <v>315</v>
      </c>
    </row>
    <row r="3987" spans="1:14" customHeight="1" ht="12.75">
      <c r="A3987" s="1" t="s">
        <v>688</v>
      </c>
      <c r="B3987" s="1" t="s">
        <v>331</v>
      </c>
    </row>
    <row r="3988" spans="1:14" customHeight="1" ht="12.75">
      <c r="A3988" s="1" t="s">
        <v>688</v>
      </c>
      <c r="B3988" s="1" t="s">
        <v>332</v>
      </c>
    </row>
    <row r="3989" spans="1:14" customHeight="1" ht="12.75">
      <c r="A3989" s="1" t="s">
        <v>688</v>
      </c>
      <c r="B3989" s="1" t="s">
        <v>335</v>
      </c>
    </row>
    <row r="3990" spans="1:14" customHeight="1" ht="12.75">
      <c r="A3990" s="1" t="s">
        <v>688</v>
      </c>
      <c r="B3990" s="1" t="s">
        <v>337</v>
      </c>
    </row>
    <row r="3991" spans="1:14" customHeight="1" ht="12.75">
      <c r="A3991" s="1" t="s">
        <v>688</v>
      </c>
      <c r="B3991" s="1" t="s">
        <v>339</v>
      </c>
    </row>
    <row r="3992" spans="1:14" customHeight="1" ht="12.75">
      <c r="A3992" s="1" t="s">
        <v>688</v>
      </c>
      <c r="B3992" s="1" t="s">
        <v>355</v>
      </c>
    </row>
    <row r="3993" spans="1:14" customHeight="1" ht="12.75">
      <c r="A3993" s="1" t="s">
        <v>689</v>
      </c>
      <c r="B3993" s="1" t="s">
        <v>328</v>
      </c>
    </row>
    <row r="3994" spans="1:14" customHeight="1" ht="12.75">
      <c r="A3994" s="1" t="s">
        <v>689</v>
      </c>
      <c r="B3994" s="1" t="s">
        <v>329</v>
      </c>
    </row>
    <row r="3995" spans="1:14" customHeight="1" ht="12.75">
      <c r="A3995" s="1" t="s">
        <v>689</v>
      </c>
      <c r="B3995" s="1" t="s">
        <v>330</v>
      </c>
    </row>
    <row r="3996" spans="1:14" customHeight="1" ht="12.75">
      <c r="A3996" s="1" t="s">
        <v>689</v>
      </c>
      <c r="B3996" s="1" t="s">
        <v>331</v>
      </c>
    </row>
    <row r="3997" spans="1:14" customHeight="1" ht="12.75">
      <c r="A3997" s="1" t="s">
        <v>689</v>
      </c>
      <c r="B3997" s="1" t="s">
        <v>354</v>
      </c>
    </row>
    <row r="3998" spans="1:14" customHeight="1" ht="12.75">
      <c r="A3998" s="1" t="s">
        <v>689</v>
      </c>
      <c r="B3998" s="1" t="s">
        <v>355</v>
      </c>
    </row>
    <row r="3999" spans="1:14" customHeight="1" ht="12.75">
      <c r="A3999" s="1" t="s">
        <v>689</v>
      </c>
      <c r="B3999" s="1" t="s">
        <v>356</v>
      </c>
    </row>
    <row r="4000" spans="1:14" customHeight="1" ht="12.75">
      <c r="A4000" s="1" t="s">
        <v>689</v>
      </c>
      <c r="B4000" s="1" t="s">
        <v>361</v>
      </c>
    </row>
    <row r="4001" spans="1:14" customHeight="1" ht="12.75">
      <c r="A4001" s="1" t="s">
        <v>689</v>
      </c>
      <c r="B4001" s="1" t="s">
        <v>362</v>
      </c>
    </row>
    <row r="4002" spans="1:14" customHeight="1" ht="12.75">
      <c r="A4002" s="1" t="s">
        <v>689</v>
      </c>
      <c r="B4002" s="1" t="s">
        <v>363</v>
      </c>
    </row>
    <row r="4003" spans="1:14" customHeight="1" ht="12.75">
      <c r="A4003" s="1" t="s">
        <v>690</v>
      </c>
      <c r="B4003" s="1" t="s">
        <v>2989</v>
      </c>
    </row>
    <row r="4004" spans="1:14" customHeight="1" ht="12.75">
      <c r="A4004" s="1" t="s">
        <v>691</v>
      </c>
      <c r="B4004" s="1" t="s">
        <v>327</v>
      </c>
    </row>
    <row r="4005" spans="1:14" customHeight="1" ht="12.75">
      <c r="A4005" s="1" t="s">
        <v>691</v>
      </c>
      <c r="B4005" s="1" t="s">
        <v>341</v>
      </c>
    </row>
    <row r="4006" spans="1:14" customHeight="1" ht="12.75">
      <c r="A4006" s="1" t="s">
        <v>691</v>
      </c>
      <c r="B4006" s="1" t="s">
        <v>342</v>
      </c>
    </row>
    <row r="4007" spans="1:14" customHeight="1" ht="12.75">
      <c r="A4007" s="1" t="s">
        <v>691</v>
      </c>
      <c r="B4007" s="1" t="s">
        <v>343</v>
      </c>
    </row>
    <row r="4008" spans="1:14" customHeight="1" ht="12.75">
      <c r="A4008" s="1" t="s">
        <v>691</v>
      </c>
      <c r="B4008" s="1" t="s">
        <v>344</v>
      </c>
    </row>
    <row r="4009" spans="1:14" customHeight="1" ht="12.75">
      <c r="A4009" s="1" t="s">
        <v>691</v>
      </c>
      <c r="B4009" s="1" t="s">
        <v>345</v>
      </c>
    </row>
    <row r="4010" spans="1:14" customHeight="1" ht="12.75">
      <c r="A4010" s="1" t="s">
        <v>691</v>
      </c>
      <c r="B4010" s="1" t="s">
        <v>346</v>
      </c>
    </row>
    <row r="4011" spans="1:14" customHeight="1" ht="12.75">
      <c r="A4011" s="1" t="s">
        <v>691</v>
      </c>
      <c r="B4011" s="1" t="s">
        <v>347</v>
      </c>
    </row>
    <row r="4012" spans="1:14" customHeight="1" ht="12.75">
      <c r="A4012" s="1" t="s">
        <v>691</v>
      </c>
      <c r="B4012" s="1" t="s">
        <v>348</v>
      </c>
    </row>
    <row r="4013" spans="1:14" customHeight="1" ht="12.75">
      <c r="A4013" s="1" t="s">
        <v>691</v>
      </c>
      <c r="B4013" s="1" t="s">
        <v>349</v>
      </c>
    </row>
    <row r="4014" spans="1:14" customHeight="1" ht="12.75">
      <c r="A4014" s="1" t="s">
        <v>691</v>
      </c>
      <c r="B4014" s="1" t="s">
        <v>350</v>
      </c>
    </row>
    <row r="4015" spans="1:14" customHeight="1" ht="12.75">
      <c r="A4015" s="1" t="s">
        <v>691</v>
      </c>
      <c r="B4015" s="1" t="s">
        <v>351</v>
      </c>
    </row>
    <row r="4016" spans="1:14" customHeight="1" ht="12.75">
      <c r="A4016" s="1" t="s">
        <v>691</v>
      </c>
      <c r="B4016" s="1" t="s">
        <v>352</v>
      </c>
    </row>
    <row r="4017" spans="1:14" customHeight="1" ht="12.75">
      <c r="A4017" s="1" t="s">
        <v>691</v>
      </c>
      <c r="B4017" s="1" t="s">
        <v>353</v>
      </c>
    </row>
    <row r="4018" spans="1:14" customHeight="1" ht="12.75">
      <c r="A4018" s="1" t="s">
        <v>692</v>
      </c>
      <c r="B4018" s="1" t="s">
        <v>327</v>
      </c>
    </row>
    <row r="4019" spans="1:14" customHeight="1" ht="12.75">
      <c r="A4019" s="1" t="s">
        <v>692</v>
      </c>
      <c r="B4019" s="1" t="s">
        <v>341</v>
      </c>
    </row>
    <row r="4020" spans="1:14" customHeight="1" ht="12.75">
      <c r="A4020" s="1" t="s">
        <v>692</v>
      </c>
      <c r="B4020" s="1" t="s">
        <v>342</v>
      </c>
    </row>
    <row r="4021" spans="1:14" customHeight="1" ht="12.75">
      <c r="A4021" s="1" t="s">
        <v>692</v>
      </c>
      <c r="B4021" s="1" t="s">
        <v>343</v>
      </c>
    </row>
    <row r="4022" spans="1:14" customHeight="1" ht="12.75">
      <c r="A4022" s="1" t="s">
        <v>692</v>
      </c>
      <c r="B4022" s="1" t="s">
        <v>344</v>
      </c>
    </row>
    <row r="4023" spans="1:14" customHeight="1" ht="12.75">
      <c r="A4023" s="1" t="s">
        <v>692</v>
      </c>
      <c r="B4023" s="1" t="s">
        <v>345</v>
      </c>
    </row>
    <row r="4024" spans="1:14" customHeight="1" ht="12.75">
      <c r="A4024" s="1" t="s">
        <v>692</v>
      </c>
      <c r="B4024" s="1" t="s">
        <v>346</v>
      </c>
    </row>
    <row r="4025" spans="1:14" customHeight="1" ht="12.75">
      <c r="A4025" s="1" t="s">
        <v>692</v>
      </c>
      <c r="B4025" s="1" t="s">
        <v>347</v>
      </c>
    </row>
    <row r="4026" spans="1:14" customHeight="1" ht="12.75">
      <c r="A4026" s="1" t="s">
        <v>692</v>
      </c>
      <c r="B4026" s="1" t="s">
        <v>348</v>
      </c>
    </row>
    <row r="4027" spans="1:14" customHeight="1" ht="12.75">
      <c r="A4027" s="1" t="s">
        <v>692</v>
      </c>
      <c r="B4027" s="1" t="s">
        <v>349</v>
      </c>
    </row>
    <row r="4028" spans="1:14" customHeight="1" ht="12.75">
      <c r="A4028" s="1" t="s">
        <v>692</v>
      </c>
      <c r="B4028" s="1" t="s">
        <v>350</v>
      </c>
    </row>
    <row r="4029" spans="1:14" customHeight="1" ht="12.75">
      <c r="A4029" s="1" t="s">
        <v>692</v>
      </c>
      <c r="B4029" s="1" t="s">
        <v>351</v>
      </c>
    </row>
    <row r="4030" spans="1:14" customHeight="1" ht="12.75">
      <c r="A4030" s="1" t="s">
        <v>692</v>
      </c>
      <c r="B4030" s="1" t="s">
        <v>352</v>
      </c>
    </row>
    <row r="4031" spans="1:14" customHeight="1" ht="12.75">
      <c r="A4031" s="1" t="s">
        <v>692</v>
      </c>
      <c r="B4031" s="1" t="s">
        <v>353</v>
      </c>
    </row>
    <row r="4032" spans="1:14" customHeight="1" ht="12.75">
      <c r="A4032" s="1" t="s">
        <v>693</v>
      </c>
      <c r="B4032" s="1" t="s">
        <v>327</v>
      </c>
    </row>
    <row r="4033" spans="1:14" customHeight="1" ht="12.75">
      <c r="A4033" s="1" t="s">
        <v>693</v>
      </c>
      <c r="B4033" s="1" t="s">
        <v>352</v>
      </c>
    </row>
    <row r="4034" spans="1:14" customHeight="1" ht="12.75">
      <c r="A4034" s="1" t="s">
        <v>693</v>
      </c>
      <c r="B4034" s="1" t="s">
        <v>353</v>
      </c>
    </row>
    <row r="4035" spans="1:14" customHeight="1" ht="12.75">
      <c r="A4035" s="1" t="s">
        <v>694</v>
      </c>
      <c r="B4035" s="1" t="s">
        <v>3144</v>
      </c>
    </row>
    <row r="4036" spans="1:14" customHeight="1" ht="12.75">
      <c r="A4036" s="1" t="s">
        <v>695</v>
      </c>
      <c r="B4036" s="1" t="s">
        <v>3147</v>
      </c>
    </row>
    <row r="4037" spans="1:14" customHeight="1" ht="12.75">
      <c r="A4037" s="1" t="s">
        <v>696</v>
      </c>
      <c r="B4037" s="1" t="s">
        <v>3074</v>
      </c>
    </row>
    <row r="4038" spans="1:14" customHeight="1" ht="12.75">
      <c r="A4038" s="1" t="s">
        <v>697</v>
      </c>
      <c r="B4038" s="1" t="s">
        <v>341</v>
      </c>
    </row>
    <row r="4039" spans="1:14" customHeight="1" ht="12.75">
      <c r="A4039" s="1" t="s">
        <v>697</v>
      </c>
      <c r="B4039" s="1" t="s">
        <v>342</v>
      </c>
    </row>
    <row r="4040" spans="1:14" customHeight="1" ht="12.75">
      <c r="A4040" s="1" t="s">
        <v>697</v>
      </c>
      <c r="B4040" s="1" t="s">
        <v>343</v>
      </c>
    </row>
    <row r="4041" spans="1:14" customHeight="1" ht="12.75">
      <c r="A4041" s="1" t="s">
        <v>697</v>
      </c>
      <c r="B4041" s="1" t="s">
        <v>344</v>
      </c>
    </row>
    <row r="4042" spans="1:14" customHeight="1" ht="12.75">
      <c r="A4042" s="1" t="s">
        <v>697</v>
      </c>
      <c r="B4042" s="1" t="s">
        <v>345</v>
      </c>
    </row>
    <row r="4043" spans="1:14" customHeight="1" ht="12.75">
      <c r="A4043" s="1" t="s">
        <v>697</v>
      </c>
      <c r="B4043" s="1" t="s">
        <v>346</v>
      </c>
    </row>
    <row r="4044" spans="1:14" customHeight="1" ht="12.75">
      <c r="A4044" s="1" t="s">
        <v>697</v>
      </c>
      <c r="B4044" s="1" t="s">
        <v>347</v>
      </c>
    </row>
    <row r="4045" spans="1:14" customHeight="1" ht="12.75">
      <c r="A4045" s="1" t="s">
        <v>697</v>
      </c>
      <c r="B4045" s="1" t="s">
        <v>348</v>
      </c>
    </row>
    <row r="4046" spans="1:14" customHeight="1" ht="12.75">
      <c r="A4046" s="1" t="s">
        <v>697</v>
      </c>
      <c r="B4046" s="1" t="s">
        <v>349</v>
      </c>
    </row>
    <row r="4047" spans="1:14" customHeight="1" ht="12.75">
      <c r="A4047" s="1" t="s">
        <v>697</v>
      </c>
      <c r="B4047" s="1" t="s">
        <v>350</v>
      </c>
    </row>
    <row r="4048" spans="1:14" customHeight="1" ht="12.75">
      <c r="A4048" s="1" t="s">
        <v>697</v>
      </c>
      <c r="B4048" s="1" t="s">
        <v>351</v>
      </c>
    </row>
    <row r="4049" spans="1:14" customHeight="1" ht="12.75">
      <c r="A4049" s="1" t="s">
        <v>697</v>
      </c>
      <c r="B4049" s="1" t="s">
        <v>352</v>
      </c>
    </row>
    <row r="4050" spans="1:14" customHeight="1" ht="12.75">
      <c r="A4050" s="1" t="s">
        <v>697</v>
      </c>
      <c r="B4050" s="1" t="s">
        <v>353</v>
      </c>
    </row>
    <row r="4051" spans="1:14" customHeight="1" ht="12.75">
      <c r="A4051" s="1" t="s">
        <v>698</v>
      </c>
      <c r="B4051" s="1" t="s">
        <v>341</v>
      </c>
    </row>
    <row r="4052" spans="1:14" customHeight="1" ht="12.75">
      <c r="A4052" s="1" t="s">
        <v>698</v>
      </c>
      <c r="B4052" s="1" t="s">
        <v>342</v>
      </c>
    </row>
    <row r="4053" spans="1:14" customHeight="1" ht="12.75">
      <c r="A4053" s="1" t="s">
        <v>698</v>
      </c>
      <c r="B4053" s="1" t="s">
        <v>343</v>
      </c>
    </row>
    <row r="4054" spans="1:14" customHeight="1" ht="12.75">
      <c r="A4054" s="1" t="s">
        <v>698</v>
      </c>
      <c r="B4054" s="1" t="s">
        <v>344</v>
      </c>
    </row>
    <row r="4055" spans="1:14" customHeight="1" ht="12.75">
      <c r="A4055" s="1" t="s">
        <v>698</v>
      </c>
      <c r="B4055" s="1" t="s">
        <v>345</v>
      </c>
    </row>
    <row r="4056" spans="1:14" customHeight="1" ht="12.75">
      <c r="A4056" s="1" t="s">
        <v>698</v>
      </c>
      <c r="B4056" s="1" t="s">
        <v>346</v>
      </c>
    </row>
    <row r="4057" spans="1:14" customHeight="1" ht="12.75">
      <c r="A4057" s="1" t="s">
        <v>698</v>
      </c>
      <c r="B4057" s="1" t="s">
        <v>347</v>
      </c>
    </row>
    <row r="4058" spans="1:14" customHeight="1" ht="12.75">
      <c r="A4058" s="1" t="s">
        <v>698</v>
      </c>
      <c r="B4058" s="1" t="s">
        <v>348</v>
      </c>
    </row>
    <row r="4059" spans="1:14" customHeight="1" ht="12.75">
      <c r="A4059" s="1" t="s">
        <v>698</v>
      </c>
      <c r="B4059" s="1" t="s">
        <v>349</v>
      </c>
    </row>
    <row r="4060" spans="1:14" customHeight="1" ht="12.75">
      <c r="A4060" s="1" t="s">
        <v>698</v>
      </c>
      <c r="B4060" s="1" t="s">
        <v>350</v>
      </c>
    </row>
    <row r="4061" spans="1:14" customHeight="1" ht="12.75">
      <c r="A4061" s="1" t="s">
        <v>698</v>
      </c>
      <c r="B4061" s="1" t="s">
        <v>351</v>
      </c>
    </row>
    <row r="4062" spans="1:14" customHeight="1" ht="12.75">
      <c r="A4062" s="1" t="s">
        <v>698</v>
      </c>
      <c r="B4062" s="1" t="s">
        <v>352</v>
      </c>
    </row>
    <row r="4063" spans="1:14" customHeight="1" ht="12.75">
      <c r="A4063" s="1" t="s">
        <v>698</v>
      </c>
      <c r="B4063" s="1" t="s">
        <v>353</v>
      </c>
    </row>
    <row r="4064" spans="1:14" customHeight="1" ht="12.75">
      <c r="A4064" s="1" t="s">
        <v>699</v>
      </c>
      <c r="B4064" s="1" t="s">
        <v>3099</v>
      </c>
    </row>
    <row r="4065" spans="1:14" customHeight="1" ht="12.75">
      <c r="A4065" s="1" t="s">
        <v>699</v>
      </c>
      <c r="B4065" s="1" t="s">
        <v>3100</v>
      </c>
    </row>
    <row r="4066" spans="1:14" customHeight="1" ht="12.75">
      <c r="A4066" s="1" t="s">
        <v>700</v>
      </c>
      <c r="B4066" s="1" t="s">
        <v>3101</v>
      </c>
    </row>
    <row r="4067" spans="1:14" customHeight="1" ht="12.75">
      <c r="A4067" s="1" t="s">
        <v>700</v>
      </c>
      <c r="B4067" s="1" t="s">
        <v>3102</v>
      </c>
    </row>
    <row r="4068" spans="1:14" customHeight="1" ht="12.75">
      <c r="A4068" s="1" t="s">
        <v>701</v>
      </c>
      <c r="B4068" s="1" t="s">
        <v>3103</v>
      </c>
    </row>
    <row r="4069" spans="1:14" customHeight="1" ht="12.75">
      <c r="A4069" s="1" t="s">
        <v>701</v>
      </c>
      <c r="B4069" s="1" t="s">
        <v>3104</v>
      </c>
    </row>
    <row r="4070" spans="1:14" customHeight="1" ht="12.75">
      <c r="A4070" s="1" t="s">
        <v>702</v>
      </c>
      <c r="B4070" s="1" t="s">
        <v>3105</v>
      </c>
    </row>
    <row r="4071" spans="1:14" customHeight="1" ht="12.75">
      <c r="A4071" s="1" t="s">
        <v>702</v>
      </c>
      <c r="B4071" s="1" t="s">
        <v>3106</v>
      </c>
    </row>
    <row r="4072" spans="1:14" customHeight="1" ht="12.75">
      <c r="A4072" s="1" t="s">
        <v>703</v>
      </c>
      <c r="B4072" s="1" t="s">
        <v>343</v>
      </c>
    </row>
    <row r="4073" spans="1:14" customHeight="1" ht="12.75">
      <c r="A4073" s="1" t="s">
        <v>703</v>
      </c>
      <c r="B4073" s="1" t="s">
        <v>344</v>
      </c>
    </row>
    <row r="4074" spans="1:14" customHeight="1" ht="12.75">
      <c r="A4074" s="1" t="s">
        <v>703</v>
      </c>
      <c r="B4074" s="1" t="s">
        <v>345</v>
      </c>
    </row>
    <row r="4075" spans="1:14" customHeight="1" ht="12.75">
      <c r="A4075" s="1" t="s">
        <v>703</v>
      </c>
      <c r="B4075" s="1" t="s">
        <v>347</v>
      </c>
    </row>
    <row r="4076" spans="1:14" customHeight="1" ht="12.75">
      <c r="A4076" s="1" t="s">
        <v>703</v>
      </c>
      <c r="B4076" s="1" t="s">
        <v>348</v>
      </c>
    </row>
    <row r="4077" spans="1:14" customHeight="1" ht="12.75">
      <c r="A4077" s="1" t="s">
        <v>703</v>
      </c>
      <c r="B4077" s="1" t="s">
        <v>349</v>
      </c>
    </row>
    <row r="4078" spans="1:14" customHeight="1" ht="12.75">
      <c r="A4078" s="1" t="s">
        <v>704</v>
      </c>
      <c r="B4078" s="1" t="s">
        <v>327</v>
      </c>
    </row>
    <row r="4079" spans="1:14" customHeight="1" ht="12.75">
      <c r="A4079" s="1" t="s">
        <v>704</v>
      </c>
      <c r="B4079" s="1" t="s">
        <v>346</v>
      </c>
    </row>
    <row r="4080" spans="1:14" customHeight="1" ht="12.75">
      <c r="A4080" s="1" t="s">
        <v>704</v>
      </c>
      <c r="B4080" s="1" t="s">
        <v>350</v>
      </c>
    </row>
    <row r="4081" spans="1:14" customHeight="1" ht="12.75">
      <c r="A4081" s="1" t="s">
        <v>704</v>
      </c>
      <c r="B4081" s="1" t="s">
        <v>351</v>
      </c>
    </row>
    <row r="4082" spans="1:14" customHeight="1" ht="12.75">
      <c r="A4082" s="1" t="s">
        <v>704</v>
      </c>
      <c r="B4082" s="1" t="s">
        <v>352</v>
      </c>
    </row>
    <row r="4083" spans="1:14" customHeight="1" ht="12.75">
      <c r="A4083" s="1" t="s">
        <v>704</v>
      </c>
      <c r="B4083" s="1" t="s">
        <v>353</v>
      </c>
    </row>
    <row r="4084" spans="1:14" customHeight="1" ht="12.75">
      <c r="A4084" s="1" t="s">
        <v>705</v>
      </c>
      <c r="B4084" s="1" t="s">
        <v>327</v>
      </c>
    </row>
    <row r="4085" spans="1:14" customHeight="1" ht="12.75">
      <c r="A4085" s="1" t="s">
        <v>705</v>
      </c>
      <c r="B4085" s="1" t="s">
        <v>346</v>
      </c>
    </row>
    <row r="4086" spans="1:14" customHeight="1" ht="12.75">
      <c r="A4086" s="1" t="s">
        <v>705</v>
      </c>
      <c r="B4086" s="1" t="s">
        <v>350</v>
      </c>
    </row>
    <row r="4087" spans="1:14" customHeight="1" ht="12.75">
      <c r="A4087" s="1" t="s">
        <v>705</v>
      </c>
      <c r="B4087" s="1" t="s">
        <v>351</v>
      </c>
    </row>
    <row r="4088" spans="1:14" customHeight="1" ht="12.75">
      <c r="A4088" s="1" t="s">
        <v>705</v>
      </c>
      <c r="B4088" s="1" t="s">
        <v>352</v>
      </c>
    </row>
    <row r="4089" spans="1:14" customHeight="1" ht="12.75">
      <c r="A4089" s="1" t="s">
        <v>705</v>
      </c>
      <c r="B4089" s="1" t="s">
        <v>353</v>
      </c>
    </row>
    <row r="4090" spans="1:14" customHeight="1" ht="12.75">
      <c r="A4090" s="1" t="s">
        <v>706</v>
      </c>
      <c r="B4090" s="1" t="s">
        <v>232</v>
      </c>
    </row>
    <row r="4091" spans="1:14" customHeight="1" ht="12.75">
      <c r="A4091" s="1" t="s">
        <v>706</v>
      </c>
      <c r="B4091" s="1" t="s">
        <v>315</v>
      </c>
    </row>
    <row r="4092" spans="1:14" customHeight="1" ht="12.75">
      <c r="A4092" s="1" t="s">
        <v>706</v>
      </c>
      <c r="B4092" s="1" t="s">
        <v>316</v>
      </c>
    </row>
    <row r="4093" spans="1:14" customHeight="1" ht="12.75">
      <c r="A4093" s="1" t="s">
        <v>706</v>
      </c>
      <c r="B4093" s="1" t="s">
        <v>317</v>
      </c>
    </row>
    <row r="4094" spans="1:14" customHeight="1" ht="12.75">
      <c r="A4094" s="1" t="s">
        <v>706</v>
      </c>
      <c r="B4094" s="1" t="s">
        <v>318</v>
      </c>
    </row>
    <row r="4095" spans="1:14" customHeight="1" ht="12.75">
      <c r="A4095" s="1" t="s">
        <v>706</v>
      </c>
      <c r="B4095" s="1" t="s">
        <v>319</v>
      </c>
    </row>
    <row r="4096" spans="1:14" customHeight="1" ht="12.75">
      <c r="A4096" s="1" t="s">
        <v>706</v>
      </c>
      <c r="B4096" s="1" t="s">
        <v>321</v>
      </c>
    </row>
    <row r="4097" spans="1:14" customHeight="1" ht="12.75">
      <c r="A4097" s="1" t="s">
        <v>706</v>
      </c>
      <c r="B4097" s="1" t="s">
        <v>322</v>
      </c>
    </row>
    <row r="4098" spans="1:14" customHeight="1" ht="12.75">
      <c r="A4098" s="1" t="s">
        <v>706</v>
      </c>
      <c r="B4098" s="1" t="s">
        <v>323</v>
      </c>
    </row>
    <row r="4099" spans="1:14" customHeight="1" ht="12.75">
      <c r="A4099" s="1" t="s">
        <v>706</v>
      </c>
      <c r="B4099" s="1" t="s">
        <v>324</v>
      </c>
    </row>
    <row r="4100" spans="1:14" customHeight="1" ht="12.75">
      <c r="A4100" s="1" t="s">
        <v>706</v>
      </c>
      <c r="B4100" s="1" t="s">
        <v>325</v>
      </c>
    </row>
    <row r="4101" spans="1:14" customHeight="1" ht="12.75">
      <c r="A4101" s="1" t="s">
        <v>706</v>
      </c>
      <c r="B4101" s="1" t="s">
        <v>326</v>
      </c>
    </row>
    <row r="4102" spans="1:14" customHeight="1" ht="12.75">
      <c r="A4102" s="1" t="s">
        <v>706</v>
      </c>
      <c r="B4102" s="1" t="s">
        <v>336</v>
      </c>
    </row>
    <row r="4103" spans="1:14" customHeight="1" ht="12.75">
      <c r="A4103" s="1" t="s">
        <v>706</v>
      </c>
      <c r="B4103" s="1" t="s">
        <v>337</v>
      </c>
    </row>
    <row r="4104" spans="1:14" customHeight="1" ht="12.75">
      <c r="A4104" s="1" t="s">
        <v>706</v>
      </c>
      <c r="B4104" s="1" t="s">
        <v>338</v>
      </c>
    </row>
    <row r="4105" spans="1:14" customHeight="1" ht="12.75">
      <c r="A4105" s="1" t="s">
        <v>706</v>
      </c>
      <c r="B4105" s="1" t="s">
        <v>339</v>
      </c>
    </row>
    <row r="4106" spans="1:14" customHeight="1" ht="12.75">
      <c r="A4106" s="1" t="s">
        <v>707</v>
      </c>
      <c r="B4106" s="1" t="s">
        <v>165</v>
      </c>
    </row>
    <row r="4107" spans="1:14" customHeight="1" ht="12.75">
      <c r="A4107" s="1" t="s">
        <v>707</v>
      </c>
      <c r="B4107" s="1" t="s">
        <v>186</v>
      </c>
    </row>
    <row r="4108" spans="1:14" customHeight="1" ht="12.75">
      <c r="A4108" s="1" t="s">
        <v>707</v>
      </c>
      <c r="B4108" s="1" t="s">
        <v>187</v>
      </c>
    </row>
    <row r="4109" spans="1:14" customHeight="1" ht="12.75">
      <c r="A4109" s="1" t="s">
        <v>707</v>
      </c>
      <c r="B4109" s="1" t="s">
        <v>201</v>
      </c>
    </row>
    <row r="4110" spans="1:14" customHeight="1" ht="12.75">
      <c r="A4110" s="1" t="s">
        <v>707</v>
      </c>
      <c r="B4110" s="1" t="s">
        <v>202</v>
      </c>
    </row>
    <row r="4111" spans="1:14" customHeight="1" ht="12.75">
      <c r="A4111" s="1" t="s">
        <v>707</v>
      </c>
      <c r="B4111" s="1" t="s">
        <v>320</v>
      </c>
    </row>
    <row r="4112" spans="1:14" customHeight="1" ht="12.75">
      <c r="A4112" s="1" t="s">
        <v>707</v>
      </c>
      <c r="B4112" s="1" t="s">
        <v>332</v>
      </c>
    </row>
    <row r="4113" spans="1:14" customHeight="1" ht="12.75">
      <c r="A4113" s="1" t="s">
        <v>707</v>
      </c>
      <c r="B4113" s="1" t="s">
        <v>333</v>
      </c>
    </row>
    <row r="4114" spans="1:14" customHeight="1" ht="12.75">
      <c r="A4114" s="1" t="s">
        <v>707</v>
      </c>
      <c r="B4114" s="1" t="s">
        <v>334</v>
      </c>
    </row>
    <row r="4115" spans="1:14" customHeight="1" ht="12.75">
      <c r="A4115" s="1" t="s">
        <v>707</v>
      </c>
      <c r="B4115" s="1" t="s">
        <v>335</v>
      </c>
    </row>
    <row r="4116" spans="1:14" customHeight="1" ht="12.75">
      <c r="A4116" s="1" t="s">
        <v>707</v>
      </c>
      <c r="B4116" s="1" t="s">
        <v>340</v>
      </c>
    </row>
    <row r="4117" spans="1:14" customHeight="1" ht="12.75">
      <c r="A4117" s="1" t="s">
        <v>708</v>
      </c>
      <c r="B4117" s="1" t="s">
        <v>328</v>
      </c>
    </row>
    <row r="4118" spans="1:14" customHeight="1" ht="12.75">
      <c r="A4118" s="1" t="s">
        <v>708</v>
      </c>
      <c r="B4118" s="1" t="s">
        <v>329</v>
      </c>
    </row>
    <row r="4119" spans="1:14" customHeight="1" ht="12.75">
      <c r="A4119" s="1" t="s">
        <v>708</v>
      </c>
      <c r="B4119" s="1" t="s">
        <v>330</v>
      </c>
    </row>
    <row r="4120" spans="1:14" customHeight="1" ht="12.75">
      <c r="A4120" s="1" t="s">
        <v>708</v>
      </c>
      <c r="B4120" s="1" t="s">
        <v>331</v>
      </c>
    </row>
    <row r="4121" spans="1:14" customHeight="1" ht="12.75">
      <c r="A4121" s="1" t="s">
        <v>708</v>
      </c>
      <c r="B4121" s="1" t="s">
        <v>354</v>
      </c>
    </row>
    <row r="4122" spans="1:14" customHeight="1" ht="12.75">
      <c r="A4122" s="1" t="s">
        <v>708</v>
      </c>
      <c r="B4122" s="1" t="s">
        <v>355</v>
      </c>
    </row>
    <row r="4123" spans="1:14" customHeight="1" ht="12.75">
      <c r="A4123" s="1" t="s">
        <v>708</v>
      </c>
      <c r="B4123" s="1" t="s">
        <v>356</v>
      </c>
    </row>
    <row r="4124" spans="1:14" customHeight="1" ht="12.75">
      <c r="A4124" s="1" t="s">
        <v>709</v>
      </c>
      <c r="B4124" s="1" t="s">
        <v>150</v>
      </c>
    </row>
    <row r="4125" spans="1:14" customHeight="1" ht="12.75">
      <c r="A4125" s="1" t="s">
        <v>709</v>
      </c>
      <c r="B4125" s="1" t="s">
        <v>152</v>
      </c>
    </row>
    <row r="4126" spans="1:14" customHeight="1" ht="12.75">
      <c r="A4126" s="1" t="s">
        <v>709</v>
      </c>
      <c r="B4126" s="1" t="s">
        <v>163</v>
      </c>
    </row>
    <row r="4127" spans="1:14" customHeight="1" ht="12.75">
      <c r="A4127" s="1" t="s">
        <v>709</v>
      </c>
      <c r="B4127" s="1" t="s">
        <v>164</v>
      </c>
    </row>
    <row r="4128" spans="1:14" customHeight="1" ht="12.75">
      <c r="A4128" s="1" t="s">
        <v>709</v>
      </c>
      <c r="B4128" s="1" t="s">
        <v>165</v>
      </c>
    </row>
    <row r="4129" spans="1:14" customHeight="1" ht="12.75">
      <c r="A4129" s="1" t="s">
        <v>709</v>
      </c>
      <c r="B4129" s="1" t="s">
        <v>186</v>
      </c>
    </row>
    <row r="4130" spans="1:14" customHeight="1" ht="12.75">
      <c r="A4130" s="1" t="s">
        <v>709</v>
      </c>
      <c r="B4130" s="1" t="s">
        <v>187</v>
      </c>
    </row>
    <row r="4131" spans="1:14" customHeight="1" ht="12.75">
      <c r="A4131" s="1" t="s">
        <v>709</v>
      </c>
      <c r="B4131" s="1" t="s">
        <v>201</v>
      </c>
    </row>
    <row r="4132" spans="1:14" customHeight="1" ht="12.75">
      <c r="A4132" s="1" t="s">
        <v>709</v>
      </c>
      <c r="B4132" s="1" t="s">
        <v>202</v>
      </c>
    </row>
    <row r="4133" spans="1:14" customHeight="1" ht="12.75">
      <c r="A4133" s="1" t="s">
        <v>709</v>
      </c>
      <c r="B4133" s="1" t="s">
        <v>203</v>
      </c>
    </row>
    <row r="4134" spans="1:14" customHeight="1" ht="12.75">
      <c r="A4134" s="1" t="s">
        <v>709</v>
      </c>
      <c r="B4134" s="1" t="s">
        <v>230</v>
      </c>
    </row>
    <row r="4135" spans="1:14" customHeight="1" ht="12.75">
      <c r="A4135" s="1" t="s">
        <v>709</v>
      </c>
      <c r="B4135" s="1" t="s">
        <v>231</v>
      </c>
    </row>
    <row r="4136" spans="1:14" customHeight="1" ht="12.75">
      <c r="A4136" s="1" t="s">
        <v>709</v>
      </c>
      <c r="B4136" s="1" t="s">
        <v>232</v>
      </c>
    </row>
    <row r="4137" spans="1:14" customHeight="1" ht="12.75">
      <c r="A4137" s="1" t="s">
        <v>709</v>
      </c>
      <c r="B4137" s="1" t="s">
        <v>316</v>
      </c>
    </row>
    <row r="4138" spans="1:14" customHeight="1" ht="12.75">
      <c r="A4138" s="1" t="s">
        <v>709</v>
      </c>
      <c r="B4138" s="1" t="s">
        <v>317</v>
      </c>
    </row>
    <row r="4139" spans="1:14" customHeight="1" ht="12.75">
      <c r="A4139" s="1" t="s">
        <v>709</v>
      </c>
      <c r="B4139" s="1" t="s">
        <v>318</v>
      </c>
    </row>
    <row r="4140" spans="1:14" customHeight="1" ht="12.75">
      <c r="A4140" s="1" t="s">
        <v>709</v>
      </c>
      <c r="B4140" s="1" t="s">
        <v>319</v>
      </c>
    </row>
    <row r="4141" spans="1:14" customHeight="1" ht="12.75">
      <c r="A4141" s="1" t="s">
        <v>709</v>
      </c>
      <c r="B4141" s="1" t="s">
        <v>320</v>
      </c>
    </row>
    <row r="4142" spans="1:14" customHeight="1" ht="12.75">
      <c r="A4142" s="1" t="s">
        <v>709</v>
      </c>
      <c r="B4142" s="1" t="s">
        <v>321</v>
      </c>
    </row>
    <row r="4143" spans="1:14" customHeight="1" ht="12.75">
      <c r="A4143" s="1" t="s">
        <v>709</v>
      </c>
      <c r="B4143" s="1" t="s">
        <v>322</v>
      </c>
    </row>
    <row r="4144" spans="1:14" customHeight="1" ht="12.75">
      <c r="A4144" s="1" t="s">
        <v>709</v>
      </c>
      <c r="B4144" s="1" t="s">
        <v>323</v>
      </c>
    </row>
    <row r="4145" spans="1:14" customHeight="1" ht="12.75">
      <c r="A4145" s="1" t="s">
        <v>709</v>
      </c>
      <c r="B4145" s="1" t="s">
        <v>324</v>
      </c>
    </row>
    <row r="4146" spans="1:14" customHeight="1" ht="12.75">
      <c r="A4146" s="1" t="s">
        <v>709</v>
      </c>
      <c r="B4146" s="1" t="s">
        <v>325</v>
      </c>
    </row>
    <row r="4147" spans="1:14" customHeight="1" ht="12.75">
      <c r="A4147" s="1" t="s">
        <v>709</v>
      </c>
      <c r="B4147" s="1" t="s">
        <v>326</v>
      </c>
    </row>
    <row r="4148" spans="1:14" customHeight="1" ht="12.75">
      <c r="A4148" s="1" t="s">
        <v>709</v>
      </c>
      <c r="B4148" s="1" t="s">
        <v>327</v>
      </c>
    </row>
    <row r="4149" spans="1:14" customHeight="1" ht="12.75">
      <c r="A4149" s="1" t="s">
        <v>709</v>
      </c>
      <c r="B4149" s="1" t="s">
        <v>328</v>
      </c>
    </row>
    <row r="4150" spans="1:14" customHeight="1" ht="12.75">
      <c r="A4150" s="1" t="s">
        <v>709</v>
      </c>
      <c r="B4150" s="1" t="s">
        <v>329</v>
      </c>
    </row>
    <row r="4151" spans="1:14" customHeight="1" ht="12.75">
      <c r="A4151" s="1" t="s">
        <v>709</v>
      </c>
      <c r="B4151" s="1" t="s">
        <v>330</v>
      </c>
    </row>
    <row r="4152" spans="1:14" customHeight="1" ht="12.75">
      <c r="A4152" s="1" t="s">
        <v>709</v>
      </c>
      <c r="B4152" s="1" t="s">
        <v>331</v>
      </c>
    </row>
    <row r="4153" spans="1:14" customHeight="1" ht="12.75">
      <c r="A4153" s="1" t="s">
        <v>709</v>
      </c>
      <c r="B4153" s="1" t="s">
        <v>332</v>
      </c>
    </row>
    <row r="4154" spans="1:14" customHeight="1" ht="12.75">
      <c r="A4154" s="1" t="s">
        <v>709</v>
      </c>
      <c r="B4154" s="1" t="s">
        <v>333</v>
      </c>
    </row>
    <row r="4155" spans="1:14" customHeight="1" ht="12.75">
      <c r="A4155" s="1" t="s">
        <v>709</v>
      </c>
      <c r="B4155" s="1" t="s">
        <v>334</v>
      </c>
    </row>
    <row r="4156" spans="1:14" customHeight="1" ht="12.75">
      <c r="A4156" s="1" t="s">
        <v>709</v>
      </c>
      <c r="B4156" s="1" t="s">
        <v>335</v>
      </c>
    </row>
    <row r="4157" spans="1:14" customHeight="1" ht="12.75">
      <c r="A4157" s="1" t="s">
        <v>709</v>
      </c>
      <c r="B4157" s="1" t="s">
        <v>336</v>
      </c>
    </row>
    <row r="4158" spans="1:14" customHeight="1" ht="12.75">
      <c r="A4158" s="1" t="s">
        <v>709</v>
      </c>
      <c r="B4158" s="1" t="s">
        <v>337</v>
      </c>
    </row>
    <row r="4159" spans="1:14" customHeight="1" ht="12.75">
      <c r="A4159" s="1" t="s">
        <v>709</v>
      </c>
      <c r="B4159" s="1" t="s">
        <v>338</v>
      </c>
    </row>
    <row r="4160" spans="1:14" customHeight="1" ht="12.75">
      <c r="A4160" s="1" t="s">
        <v>709</v>
      </c>
      <c r="B4160" s="1" t="s">
        <v>339</v>
      </c>
    </row>
    <row r="4161" spans="1:14" customHeight="1" ht="12.75">
      <c r="A4161" s="1" t="s">
        <v>709</v>
      </c>
      <c r="B4161" s="1" t="s">
        <v>340</v>
      </c>
    </row>
    <row r="4162" spans="1:14" customHeight="1" ht="12.75">
      <c r="A4162" s="1" t="s">
        <v>709</v>
      </c>
      <c r="B4162" s="1" t="s">
        <v>341</v>
      </c>
    </row>
    <row r="4163" spans="1:14" customHeight="1" ht="12.75">
      <c r="A4163" s="1" t="s">
        <v>709</v>
      </c>
      <c r="B4163" s="1" t="s">
        <v>342</v>
      </c>
    </row>
    <row r="4164" spans="1:14" customHeight="1" ht="12.75">
      <c r="A4164" s="1" t="s">
        <v>709</v>
      </c>
      <c r="B4164" s="1" t="s">
        <v>343</v>
      </c>
    </row>
    <row r="4165" spans="1:14" customHeight="1" ht="12.75">
      <c r="A4165" s="1" t="s">
        <v>709</v>
      </c>
      <c r="B4165" s="1" t="s">
        <v>344</v>
      </c>
    </row>
    <row r="4166" spans="1:14" customHeight="1" ht="12.75">
      <c r="A4166" s="1" t="s">
        <v>709</v>
      </c>
      <c r="B4166" s="1" t="s">
        <v>345</v>
      </c>
    </row>
    <row r="4167" spans="1:14" customHeight="1" ht="12.75">
      <c r="A4167" s="1" t="s">
        <v>709</v>
      </c>
      <c r="B4167" s="1" t="s">
        <v>346</v>
      </c>
    </row>
    <row r="4168" spans="1:14" customHeight="1" ht="12.75">
      <c r="A4168" s="1" t="s">
        <v>709</v>
      </c>
      <c r="B4168" s="1" t="s">
        <v>347</v>
      </c>
    </row>
    <row r="4169" spans="1:14" customHeight="1" ht="12.75">
      <c r="A4169" s="1" t="s">
        <v>709</v>
      </c>
      <c r="B4169" s="1" t="s">
        <v>348</v>
      </c>
    </row>
    <row r="4170" spans="1:14" customHeight="1" ht="12.75">
      <c r="A4170" s="1" t="s">
        <v>709</v>
      </c>
      <c r="B4170" s="1" t="s">
        <v>349</v>
      </c>
    </row>
    <row r="4171" spans="1:14" customHeight="1" ht="12.75">
      <c r="A4171" s="1" t="s">
        <v>709</v>
      </c>
      <c r="B4171" s="1" t="s">
        <v>350</v>
      </c>
    </row>
    <row r="4172" spans="1:14" customHeight="1" ht="12.75">
      <c r="A4172" s="1" t="s">
        <v>709</v>
      </c>
      <c r="B4172" s="1" t="s">
        <v>351</v>
      </c>
    </row>
    <row r="4173" spans="1:14" customHeight="1" ht="12.75">
      <c r="A4173" s="1" t="s">
        <v>709</v>
      </c>
      <c r="B4173" s="1" t="s">
        <v>352</v>
      </c>
    </row>
    <row r="4174" spans="1:14" customHeight="1" ht="12.75">
      <c r="A4174" s="1" t="s">
        <v>709</v>
      </c>
      <c r="B4174" s="1" t="s">
        <v>353</v>
      </c>
    </row>
    <row r="4175" spans="1:14" customHeight="1" ht="12.75">
      <c r="A4175" s="1" t="s">
        <v>709</v>
      </c>
      <c r="B4175" s="1" t="s">
        <v>354</v>
      </c>
    </row>
    <row r="4176" spans="1:14" customHeight="1" ht="12.75">
      <c r="A4176" s="1" t="s">
        <v>709</v>
      </c>
      <c r="B4176" s="1" t="s">
        <v>355</v>
      </c>
    </row>
    <row r="4177" spans="1:14" customHeight="1" ht="12.75">
      <c r="A4177" s="1" t="s">
        <v>709</v>
      </c>
      <c r="B4177" s="1" t="s">
        <v>356</v>
      </c>
    </row>
    <row r="4178" spans="1:14" customHeight="1" ht="12.75">
      <c r="A4178" s="1" t="s">
        <v>709</v>
      </c>
      <c r="B4178" s="1" t="s">
        <v>357</v>
      </c>
    </row>
    <row r="4179" spans="1:14" customHeight="1" ht="12.75">
      <c r="A4179" s="1" t="s">
        <v>709</v>
      </c>
      <c r="B4179" s="1" t="s">
        <v>358</v>
      </c>
    </row>
    <row r="4180" spans="1:14" customHeight="1" ht="12.75">
      <c r="A4180" s="1" t="s">
        <v>709</v>
      </c>
      <c r="B4180" s="1" t="s">
        <v>359</v>
      </c>
    </row>
    <row r="4181" spans="1:14" customHeight="1" ht="12.75">
      <c r="A4181" s="1" t="s">
        <v>709</v>
      </c>
      <c r="B4181" s="1" t="s">
        <v>360</v>
      </c>
    </row>
    <row r="4182" spans="1:14" customHeight="1" ht="12.75">
      <c r="A4182" s="1" t="s">
        <v>709</v>
      </c>
      <c r="B4182" s="1" t="s">
        <v>361</v>
      </c>
    </row>
    <row r="4183" spans="1:14" customHeight="1" ht="12.75">
      <c r="A4183" s="1" t="s">
        <v>709</v>
      </c>
      <c r="B4183" s="1" t="s">
        <v>362</v>
      </c>
    </row>
    <row r="4184" spans="1:14" customHeight="1" ht="12.75">
      <c r="A4184" s="1" t="s">
        <v>709</v>
      </c>
      <c r="B4184" s="1" t="s">
        <v>363</v>
      </c>
    </row>
    <row r="4185" spans="1:14" customHeight="1" ht="12.75">
      <c r="A4185" s="1" t="s">
        <v>710</v>
      </c>
      <c r="B4185" s="1" t="s">
        <v>150</v>
      </c>
    </row>
    <row r="4186" spans="1:14" customHeight="1" ht="12.75">
      <c r="A4186" s="1" t="s">
        <v>710</v>
      </c>
      <c r="B4186" s="1" t="s">
        <v>152</v>
      </c>
    </row>
    <row r="4187" spans="1:14" customHeight="1" ht="12.75">
      <c r="A4187" s="1" t="s">
        <v>710</v>
      </c>
      <c r="B4187" s="1" t="s">
        <v>163</v>
      </c>
    </row>
    <row r="4188" spans="1:14" customHeight="1" ht="12.75">
      <c r="A4188" s="1" t="s">
        <v>710</v>
      </c>
      <c r="B4188" s="1" t="s">
        <v>164</v>
      </c>
    </row>
    <row r="4189" spans="1:14" customHeight="1" ht="12.75">
      <c r="A4189" s="1" t="s">
        <v>710</v>
      </c>
      <c r="B4189" s="1" t="s">
        <v>327</v>
      </c>
    </row>
    <row r="4190" spans="1:14" customHeight="1" ht="12.75">
      <c r="A4190" s="1" t="s">
        <v>710</v>
      </c>
      <c r="B4190" s="1" t="s">
        <v>341</v>
      </c>
    </row>
    <row r="4191" spans="1:14" customHeight="1" ht="12.75">
      <c r="A4191" s="1" t="s">
        <v>710</v>
      </c>
      <c r="B4191" s="1" t="s">
        <v>342</v>
      </c>
    </row>
    <row r="4192" spans="1:14" customHeight="1" ht="12.75">
      <c r="A4192" s="1" t="s">
        <v>710</v>
      </c>
      <c r="B4192" s="1" t="s">
        <v>343</v>
      </c>
    </row>
    <row r="4193" spans="1:14" customHeight="1" ht="12.75">
      <c r="A4193" s="1" t="s">
        <v>710</v>
      </c>
      <c r="B4193" s="1" t="s">
        <v>344</v>
      </c>
    </row>
    <row r="4194" spans="1:14" customHeight="1" ht="12.75">
      <c r="A4194" s="1" t="s">
        <v>710</v>
      </c>
      <c r="B4194" s="1" t="s">
        <v>345</v>
      </c>
    </row>
    <row r="4195" spans="1:14" customHeight="1" ht="12.75">
      <c r="A4195" s="1" t="s">
        <v>710</v>
      </c>
      <c r="B4195" s="1" t="s">
        <v>346</v>
      </c>
    </row>
    <row r="4196" spans="1:14" customHeight="1" ht="12.75">
      <c r="A4196" s="1" t="s">
        <v>710</v>
      </c>
      <c r="B4196" s="1" t="s">
        <v>347</v>
      </c>
    </row>
    <row r="4197" spans="1:14" customHeight="1" ht="12.75">
      <c r="A4197" s="1" t="s">
        <v>710</v>
      </c>
      <c r="B4197" s="1" t="s">
        <v>348</v>
      </c>
    </row>
    <row r="4198" spans="1:14" customHeight="1" ht="12.75">
      <c r="A4198" s="1" t="s">
        <v>710</v>
      </c>
      <c r="B4198" s="1" t="s">
        <v>349</v>
      </c>
    </row>
    <row r="4199" spans="1:14" customHeight="1" ht="12.75">
      <c r="A4199" s="1" t="s">
        <v>710</v>
      </c>
      <c r="B4199" s="1" t="s">
        <v>350</v>
      </c>
    </row>
    <row r="4200" spans="1:14" customHeight="1" ht="12.75">
      <c r="A4200" s="1" t="s">
        <v>710</v>
      </c>
      <c r="B4200" s="1" t="s">
        <v>351</v>
      </c>
    </row>
    <row r="4201" spans="1:14" customHeight="1" ht="12.75">
      <c r="A4201" s="1" t="s">
        <v>710</v>
      </c>
      <c r="B4201" s="1" t="s">
        <v>352</v>
      </c>
    </row>
    <row r="4202" spans="1:14" customHeight="1" ht="12.75">
      <c r="A4202" s="1" t="s">
        <v>710</v>
      </c>
      <c r="B4202" s="1" t="s">
        <v>353</v>
      </c>
    </row>
    <row r="4203" spans="1:14" customHeight="1" ht="12.75">
      <c r="A4203" s="1" t="s">
        <v>710</v>
      </c>
      <c r="B4203" s="1" t="s">
        <v>357</v>
      </c>
    </row>
    <row r="4204" spans="1:14" customHeight="1" ht="12.75">
      <c r="A4204" s="1" t="s">
        <v>710</v>
      </c>
      <c r="B4204" s="1" t="s">
        <v>401</v>
      </c>
    </row>
    <row r="4205" spans="1:14" customHeight="1" ht="12.75">
      <c r="A4205" s="1" t="s">
        <v>710</v>
      </c>
      <c r="B4205" s="1" t="s">
        <v>402</v>
      </c>
    </row>
    <row r="4206" spans="1:14" customHeight="1" ht="12.75">
      <c r="A4206" s="1" t="s">
        <v>710</v>
      </c>
      <c r="B4206" s="1" t="s">
        <v>403</v>
      </c>
    </row>
    <row r="4207" spans="1:14" customHeight="1" ht="12.75">
      <c r="A4207" s="1" t="s">
        <v>710</v>
      </c>
      <c r="B4207" s="1" t="s">
        <v>407</v>
      </c>
    </row>
    <row r="4208" spans="1:14" customHeight="1" ht="12.75">
      <c r="A4208" s="1" t="s">
        <v>710</v>
      </c>
      <c r="B4208" s="1" t="s">
        <v>408</v>
      </c>
    </row>
    <row r="4209" spans="1:14" customHeight="1" ht="12.75">
      <c r="A4209" s="1" t="s">
        <v>710</v>
      </c>
      <c r="B4209" s="1" t="s">
        <v>409</v>
      </c>
    </row>
    <row r="4210" spans="1:14" customHeight="1" ht="12.75">
      <c r="A4210" s="1" t="s">
        <v>710</v>
      </c>
      <c r="B4210" s="1" t="s">
        <v>766</v>
      </c>
    </row>
    <row r="4211" spans="1:14" customHeight="1" ht="12.75">
      <c r="A4211" s="1" t="s">
        <v>710</v>
      </c>
      <c r="B4211" s="1" t="s">
        <v>1735</v>
      </c>
    </row>
    <row r="4212" spans="1:14" customHeight="1" ht="12.75">
      <c r="A4212" s="1" t="s">
        <v>710</v>
      </c>
      <c r="B4212" s="1" t="s">
        <v>2946</v>
      </c>
    </row>
    <row r="4213" spans="1:14" customHeight="1" ht="12.75">
      <c r="A4213" s="1" t="s">
        <v>710</v>
      </c>
      <c r="B4213" s="1" t="s">
        <v>2984</v>
      </c>
    </row>
    <row r="4214" spans="1:14" customHeight="1" ht="12.75">
      <c r="A4214" s="1" t="s">
        <v>710</v>
      </c>
      <c r="B4214" s="1" t="s">
        <v>3035</v>
      </c>
    </row>
    <row r="4215" spans="1:14" customHeight="1" ht="12.75">
      <c r="A4215" s="1" t="s">
        <v>710</v>
      </c>
      <c r="B4215" s="1" t="s">
        <v>3036</v>
      </c>
    </row>
    <row r="4216" spans="1:14" customHeight="1" ht="12.75">
      <c r="A4216" s="1" t="s">
        <v>710</v>
      </c>
      <c r="B4216" s="1" t="s">
        <v>3037</v>
      </c>
    </row>
    <row r="4217" spans="1:14" customHeight="1" ht="12.75">
      <c r="A4217" s="1" t="s">
        <v>710</v>
      </c>
      <c r="B4217" s="1" t="s">
        <v>3038</v>
      </c>
    </row>
    <row r="4218" spans="1:14" customHeight="1" ht="12.75">
      <c r="A4218" s="1" t="s">
        <v>710</v>
      </c>
      <c r="B4218" s="1" t="s">
        <v>3039</v>
      </c>
    </row>
    <row r="4219" spans="1:14" customHeight="1" ht="12.75">
      <c r="A4219" s="1" t="s">
        <v>710</v>
      </c>
      <c r="B4219" s="1" t="s">
        <v>3099</v>
      </c>
    </row>
    <row r="4220" spans="1:14" customHeight="1" ht="12.75">
      <c r="A4220" s="1" t="s">
        <v>710</v>
      </c>
      <c r="B4220" s="1" t="s">
        <v>3100</v>
      </c>
    </row>
    <row r="4221" spans="1:14" customHeight="1" ht="12.75">
      <c r="A4221" s="1" t="s">
        <v>710</v>
      </c>
      <c r="B4221" s="1" t="s">
        <v>3101</v>
      </c>
    </row>
    <row r="4222" spans="1:14" customHeight="1" ht="12.75">
      <c r="A4222" s="1" t="s">
        <v>710</v>
      </c>
      <c r="B4222" s="1" t="s">
        <v>3102</v>
      </c>
    </row>
    <row r="4223" spans="1:14" customHeight="1" ht="12.75">
      <c r="A4223" s="1" t="s">
        <v>710</v>
      </c>
      <c r="B4223" s="1" t="s">
        <v>3103</v>
      </c>
    </row>
    <row r="4224" spans="1:14" customHeight="1" ht="12.75">
      <c r="A4224" s="1" t="s">
        <v>710</v>
      </c>
      <c r="B4224" s="1" t="s">
        <v>3104</v>
      </c>
    </row>
    <row r="4225" spans="1:14" customHeight="1" ht="12.75">
      <c r="A4225" s="1" t="s">
        <v>710</v>
      </c>
      <c r="B4225" s="1" t="s">
        <v>3105</v>
      </c>
    </row>
    <row r="4226" spans="1:14" customHeight="1" ht="12.75">
      <c r="A4226" s="1" t="s">
        <v>710</v>
      </c>
      <c r="B4226" s="1" t="s">
        <v>3106</v>
      </c>
    </row>
    <row r="4227" spans="1:14" customHeight="1" ht="12.75">
      <c r="A4227" s="1" t="s">
        <v>711</v>
      </c>
      <c r="B4227" s="1" t="s">
        <v>150</v>
      </c>
    </row>
    <row r="4228" spans="1:14" customHeight="1" ht="12.75">
      <c r="A4228" s="1" t="s">
        <v>711</v>
      </c>
      <c r="B4228" s="1" t="s">
        <v>152</v>
      </c>
    </row>
    <row r="4229" spans="1:14" customHeight="1" ht="12.75">
      <c r="A4229" s="1" t="s">
        <v>711</v>
      </c>
      <c r="B4229" s="1" t="s">
        <v>163</v>
      </c>
    </row>
    <row r="4230" spans="1:14" customHeight="1" ht="12.75">
      <c r="A4230" s="1" t="s">
        <v>711</v>
      </c>
      <c r="B4230" s="1" t="s">
        <v>164</v>
      </c>
    </row>
    <row r="4231" spans="1:14" customHeight="1" ht="12.75">
      <c r="A4231" s="1" t="s">
        <v>711</v>
      </c>
      <c r="B4231" s="1" t="s">
        <v>165</v>
      </c>
    </row>
    <row r="4232" spans="1:14" customHeight="1" ht="12.75">
      <c r="A4232" s="1" t="s">
        <v>711</v>
      </c>
      <c r="B4232" s="1" t="s">
        <v>186</v>
      </c>
    </row>
    <row r="4233" spans="1:14" customHeight="1" ht="12.75">
      <c r="A4233" s="1" t="s">
        <v>711</v>
      </c>
      <c r="B4233" s="1" t="s">
        <v>187</v>
      </c>
    </row>
    <row r="4234" spans="1:14" customHeight="1" ht="12.75">
      <c r="A4234" s="1" t="s">
        <v>711</v>
      </c>
      <c r="B4234" s="1" t="s">
        <v>201</v>
      </c>
    </row>
    <row r="4235" spans="1:14" customHeight="1" ht="12.75">
      <c r="A4235" s="1" t="s">
        <v>711</v>
      </c>
      <c r="B4235" s="1" t="s">
        <v>202</v>
      </c>
    </row>
    <row r="4236" spans="1:14" customHeight="1" ht="12.75">
      <c r="A4236" s="1" t="s">
        <v>711</v>
      </c>
      <c r="B4236" s="1" t="s">
        <v>203</v>
      </c>
    </row>
    <row r="4237" spans="1:14" customHeight="1" ht="12.75">
      <c r="A4237" s="1" t="s">
        <v>711</v>
      </c>
      <c r="B4237" s="1" t="s">
        <v>230</v>
      </c>
    </row>
    <row r="4238" spans="1:14" customHeight="1" ht="12.75">
      <c r="A4238" s="1" t="s">
        <v>711</v>
      </c>
      <c r="B4238" s="1" t="s">
        <v>231</v>
      </c>
    </row>
    <row r="4239" spans="1:14" customHeight="1" ht="12.75">
      <c r="A4239" s="1" t="s">
        <v>711</v>
      </c>
      <c r="B4239" s="1" t="s">
        <v>232</v>
      </c>
    </row>
    <row r="4240" spans="1:14" customHeight="1" ht="12.75">
      <c r="A4240" s="1" t="s">
        <v>711</v>
      </c>
      <c r="B4240" s="1" t="s">
        <v>315</v>
      </c>
    </row>
    <row r="4241" spans="1:14" customHeight="1" ht="12.75">
      <c r="A4241" s="1" t="s">
        <v>711</v>
      </c>
      <c r="B4241" s="1" t="s">
        <v>316</v>
      </c>
    </row>
    <row r="4242" spans="1:14" customHeight="1" ht="12.75">
      <c r="A4242" s="1" t="s">
        <v>711</v>
      </c>
      <c r="B4242" s="1" t="s">
        <v>317</v>
      </c>
    </row>
    <row r="4243" spans="1:14" customHeight="1" ht="12.75">
      <c r="A4243" s="1" t="s">
        <v>711</v>
      </c>
      <c r="B4243" s="1" t="s">
        <v>318</v>
      </c>
    </row>
    <row r="4244" spans="1:14" customHeight="1" ht="12.75">
      <c r="A4244" s="1" t="s">
        <v>711</v>
      </c>
      <c r="B4244" s="1" t="s">
        <v>319</v>
      </c>
    </row>
    <row r="4245" spans="1:14" customHeight="1" ht="12.75">
      <c r="A4245" s="1" t="s">
        <v>711</v>
      </c>
      <c r="B4245" s="1" t="s">
        <v>320</v>
      </c>
    </row>
    <row r="4246" spans="1:14" customHeight="1" ht="12.75">
      <c r="A4246" s="1" t="s">
        <v>711</v>
      </c>
      <c r="B4246" s="1" t="s">
        <v>321</v>
      </c>
    </row>
    <row r="4247" spans="1:14" customHeight="1" ht="12.75">
      <c r="A4247" s="1" t="s">
        <v>711</v>
      </c>
      <c r="B4247" s="1" t="s">
        <v>322</v>
      </c>
    </row>
    <row r="4248" spans="1:14" customHeight="1" ht="12.75">
      <c r="A4248" s="1" t="s">
        <v>711</v>
      </c>
      <c r="B4248" s="1" t="s">
        <v>323</v>
      </c>
    </row>
    <row r="4249" spans="1:14" customHeight="1" ht="12.75">
      <c r="A4249" s="1" t="s">
        <v>711</v>
      </c>
      <c r="B4249" s="1" t="s">
        <v>324</v>
      </c>
    </row>
    <row r="4250" spans="1:14" customHeight="1" ht="12.75">
      <c r="A4250" s="1" t="s">
        <v>711</v>
      </c>
      <c r="B4250" s="1" t="s">
        <v>325</v>
      </c>
    </row>
    <row r="4251" spans="1:14" customHeight="1" ht="12.75">
      <c r="A4251" s="1" t="s">
        <v>711</v>
      </c>
      <c r="B4251" s="1" t="s">
        <v>326</v>
      </c>
    </row>
    <row r="4252" spans="1:14" customHeight="1" ht="12.75">
      <c r="A4252" s="1" t="s">
        <v>711</v>
      </c>
      <c r="B4252" s="1" t="s">
        <v>327</v>
      </c>
    </row>
    <row r="4253" spans="1:14" customHeight="1" ht="12.75">
      <c r="A4253" s="1" t="s">
        <v>711</v>
      </c>
      <c r="B4253" s="1" t="s">
        <v>328</v>
      </c>
    </row>
    <row r="4254" spans="1:14" customHeight="1" ht="12.75">
      <c r="A4254" s="1" t="s">
        <v>711</v>
      </c>
      <c r="B4254" s="1" t="s">
        <v>329</v>
      </c>
    </row>
    <row r="4255" spans="1:14" customHeight="1" ht="12.75">
      <c r="A4255" s="1" t="s">
        <v>711</v>
      </c>
      <c r="B4255" s="1" t="s">
        <v>330</v>
      </c>
    </row>
    <row r="4256" spans="1:14" customHeight="1" ht="12.75">
      <c r="A4256" s="1" t="s">
        <v>711</v>
      </c>
      <c r="B4256" s="1" t="s">
        <v>331</v>
      </c>
    </row>
    <row r="4257" spans="1:14" customHeight="1" ht="12.75">
      <c r="A4257" s="1" t="s">
        <v>711</v>
      </c>
      <c r="B4257" s="1" t="s">
        <v>332</v>
      </c>
    </row>
    <row r="4258" spans="1:14" customHeight="1" ht="12.75">
      <c r="A4258" s="1" t="s">
        <v>711</v>
      </c>
      <c r="B4258" s="1" t="s">
        <v>333</v>
      </c>
    </row>
    <row r="4259" spans="1:14" customHeight="1" ht="12.75">
      <c r="A4259" s="1" t="s">
        <v>711</v>
      </c>
      <c r="B4259" s="1" t="s">
        <v>334</v>
      </c>
    </row>
    <row r="4260" spans="1:14" customHeight="1" ht="12.75">
      <c r="A4260" s="1" t="s">
        <v>711</v>
      </c>
      <c r="B4260" s="1" t="s">
        <v>335</v>
      </c>
    </row>
    <row r="4261" spans="1:14" customHeight="1" ht="12.75">
      <c r="A4261" s="1" t="s">
        <v>711</v>
      </c>
      <c r="B4261" s="1" t="s">
        <v>336</v>
      </c>
    </row>
    <row r="4262" spans="1:14" customHeight="1" ht="12.75">
      <c r="A4262" s="1" t="s">
        <v>711</v>
      </c>
      <c r="B4262" s="1" t="s">
        <v>337</v>
      </c>
    </row>
    <row r="4263" spans="1:14" customHeight="1" ht="12.75">
      <c r="A4263" s="1" t="s">
        <v>711</v>
      </c>
      <c r="B4263" s="1" t="s">
        <v>338</v>
      </c>
    </row>
    <row r="4264" spans="1:14" customHeight="1" ht="12.75">
      <c r="A4264" s="1" t="s">
        <v>711</v>
      </c>
      <c r="B4264" s="1" t="s">
        <v>339</v>
      </c>
    </row>
    <row r="4265" spans="1:14" customHeight="1" ht="12.75">
      <c r="A4265" s="1" t="s">
        <v>711</v>
      </c>
      <c r="B4265" s="1" t="s">
        <v>340</v>
      </c>
    </row>
    <row r="4266" spans="1:14" customHeight="1" ht="12.75">
      <c r="A4266" s="1" t="s">
        <v>711</v>
      </c>
      <c r="B4266" s="1" t="s">
        <v>341</v>
      </c>
    </row>
    <row r="4267" spans="1:14" customHeight="1" ht="12.75">
      <c r="A4267" s="1" t="s">
        <v>711</v>
      </c>
      <c r="B4267" s="1" t="s">
        <v>342</v>
      </c>
    </row>
    <row r="4268" spans="1:14" customHeight="1" ht="12.75">
      <c r="A4268" s="1" t="s">
        <v>711</v>
      </c>
      <c r="B4268" s="1" t="s">
        <v>343</v>
      </c>
    </row>
    <row r="4269" spans="1:14" customHeight="1" ht="12.75">
      <c r="A4269" s="1" t="s">
        <v>711</v>
      </c>
      <c r="B4269" s="1" t="s">
        <v>344</v>
      </c>
    </row>
    <row r="4270" spans="1:14" customHeight="1" ht="12.75">
      <c r="A4270" s="1" t="s">
        <v>711</v>
      </c>
      <c r="B4270" s="1" t="s">
        <v>345</v>
      </c>
    </row>
    <row r="4271" spans="1:14" customHeight="1" ht="12.75">
      <c r="A4271" s="1" t="s">
        <v>711</v>
      </c>
      <c r="B4271" s="1" t="s">
        <v>346</v>
      </c>
    </row>
    <row r="4272" spans="1:14" customHeight="1" ht="12.75">
      <c r="A4272" s="1" t="s">
        <v>711</v>
      </c>
      <c r="B4272" s="1" t="s">
        <v>347</v>
      </c>
    </row>
    <row r="4273" spans="1:14" customHeight="1" ht="12.75">
      <c r="A4273" s="1" t="s">
        <v>711</v>
      </c>
      <c r="B4273" s="1" t="s">
        <v>348</v>
      </c>
    </row>
    <row r="4274" spans="1:14" customHeight="1" ht="12.75">
      <c r="A4274" s="1" t="s">
        <v>711</v>
      </c>
      <c r="B4274" s="1" t="s">
        <v>349</v>
      </c>
    </row>
    <row r="4275" spans="1:14" customHeight="1" ht="12.75">
      <c r="A4275" s="1" t="s">
        <v>711</v>
      </c>
      <c r="B4275" s="1" t="s">
        <v>350</v>
      </c>
    </row>
    <row r="4276" spans="1:14" customHeight="1" ht="12.75">
      <c r="A4276" s="1" t="s">
        <v>711</v>
      </c>
      <c r="B4276" s="1" t="s">
        <v>351</v>
      </c>
    </row>
    <row r="4277" spans="1:14" customHeight="1" ht="12.75">
      <c r="A4277" s="1" t="s">
        <v>711</v>
      </c>
      <c r="B4277" s="1" t="s">
        <v>352</v>
      </c>
    </row>
    <row r="4278" spans="1:14" customHeight="1" ht="12.75">
      <c r="A4278" s="1" t="s">
        <v>711</v>
      </c>
      <c r="B4278" s="1" t="s">
        <v>353</v>
      </c>
    </row>
    <row r="4279" spans="1:14" customHeight="1" ht="12.75">
      <c r="A4279" s="1" t="s">
        <v>711</v>
      </c>
      <c r="B4279" s="1" t="s">
        <v>354</v>
      </c>
    </row>
    <row r="4280" spans="1:14" customHeight="1" ht="12.75">
      <c r="A4280" s="1" t="s">
        <v>711</v>
      </c>
      <c r="B4280" s="1" t="s">
        <v>355</v>
      </c>
    </row>
    <row r="4281" spans="1:14" customHeight="1" ht="12.75">
      <c r="A4281" s="1" t="s">
        <v>711</v>
      </c>
      <c r="B4281" s="1" t="s">
        <v>356</v>
      </c>
    </row>
    <row r="4282" spans="1:14" customHeight="1" ht="12.75">
      <c r="A4282" s="1" t="s">
        <v>711</v>
      </c>
      <c r="B4282" s="1" t="s">
        <v>357</v>
      </c>
    </row>
    <row r="4283" spans="1:14" customHeight="1" ht="12.75">
      <c r="A4283" s="1" t="s">
        <v>711</v>
      </c>
      <c r="B4283" s="1" t="s">
        <v>358</v>
      </c>
    </row>
    <row r="4284" spans="1:14" customHeight="1" ht="12.75">
      <c r="A4284" s="1" t="s">
        <v>711</v>
      </c>
      <c r="B4284" s="1" t="s">
        <v>359</v>
      </c>
    </row>
    <row r="4285" spans="1:14" customHeight="1" ht="12.75">
      <c r="A4285" s="1" t="s">
        <v>711</v>
      </c>
      <c r="B4285" s="1" t="s">
        <v>360</v>
      </c>
    </row>
    <row r="4286" spans="1:14" customHeight="1" ht="12.75">
      <c r="A4286" s="1" t="s">
        <v>711</v>
      </c>
      <c r="B4286" s="1" t="s">
        <v>361</v>
      </c>
    </row>
    <row r="4287" spans="1:14" customHeight="1" ht="12.75">
      <c r="A4287" s="1" t="s">
        <v>711</v>
      </c>
      <c r="B4287" s="1" t="s">
        <v>362</v>
      </c>
    </row>
    <row r="4288" spans="1:14" customHeight="1" ht="12.75">
      <c r="A4288" s="1" t="s">
        <v>711</v>
      </c>
      <c r="B4288" s="1" t="s">
        <v>363</v>
      </c>
    </row>
    <row r="4289" spans="1:14" customHeight="1" ht="12.75">
      <c r="A4289" s="1" t="s">
        <v>711</v>
      </c>
      <c r="B4289" s="1" t="s">
        <v>364</v>
      </c>
    </row>
    <row r="4290" spans="1:14" customHeight="1" ht="12.75">
      <c r="A4290" s="1" t="s">
        <v>711</v>
      </c>
      <c r="B4290" s="1" t="s">
        <v>365</v>
      </c>
    </row>
    <row r="4291" spans="1:14" customHeight="1" ht="12.75">
      <c r="A4291" s="1" t="s">
        <v>711</v>
      </c>
      <c r="B4291" s="1" t="s">
        <v>366</v>
      </c>
    </row>
    <row r="4292" spans="1:14" customHeight="1" ht="12.75">
      <c r="A4292" s="1" t="s">
        <v>711</v>
      </c>
      <c r="B4292" s="1" t="s">
        <v>367</v>
      </c>
    </row>
    <row r="4293" spans="1:14" customHeight="1" ht="12.75">
      <c r="A4293" s="1" t="s">
        <v>711</v>
      </c>
      <c r="B4293" s="1" t="s">
        <v>368</v>
      </c>
    </row>
    <row r="4294" spans="1:14" customHeight="1" ht="12.75">
      <c r="A4294" s="1" t="s">
        <v>711</v>
      </c>
      <c r="B4294" s="1" t="s">
        <v>369</v>
      </c>
    </row>
    <row r="4295" spans="1:14" customHeight="1" ht="12.75">
      <c r="A4295" s="1" t="s">
        <v>711</v>
      </c>
      <c r="B4295" s="1" t="s">
        <v>370</v>
      </c>
    </row>
    <row r="4296" spans="1:14" customHeight="1" ht="12.75">
      <c r="A4296" s="1" t="s">
        <v>711</v>
      </c>
      <c r="B4296" s="1" t="s">
        <v>371</v>
      </c>
    </row>
    <row r="4297" spans="1:14" customHeight="1" ht="12.75">
      <c r="A4297" s="1" t="s">
        <v>711</v>
      </c>
      <c r="B4297" s="1" t="s">
        <v>372</v>
      </c>
    </row>
    <row r="4298" spans="1:14" customHeight="1" ht="12.75">
      <c r="A4298" s="1" t="s">
        <v>711</v>
      </c>
      <c r="B4298" s="1" t="s">
        <v>373</v>
      </c>
    </row>
    <row r="4299" spans="1:14" customHeight="1" ht="12.75">
      <c r="A4299" s="1" t="s">
        <v>711</v>
      </c>
      <c r="B4299" s="1" t="s">
        <v>374</v>
      </c>
    </row>
    <row r="4300" spans="1:14" customHeight="1" ht="12.75">
      <c r="A4300" s="1" t="s">
        <v>711</v>
      </c>
      <c r="B4300" s="1" t="s">
        <v>375</v>
      </c>
    </row>
    <row r="4301" spans="1:14" customHeight="1" ht="12.75">
      <c r="A4301" s="1" t="s">
        <v>711</v>
      </c>
      <c r="B4301" s="1" t="s">
        <v>376</v>
      </c>
    </row>
    <row r="4302" spans="1:14" customHeight="1" ht="12.75">
      <c r="A4302" s="1" t="s">
        <v>711</v>
      </c>
      <c r="B4302" s="1" t="s">
        <v>377</v>
      </c>
    </row>
    <row r="4303" spans="1:14" customHeight="1" ht="12.75">
      <c r="A4303" s="1" t="s">
        <v>711</v>
      </c>
      <c r="B4303" s="1" t="s">
        <v>378</v>
      </c>
    </row>
    <row r="4304" spans="1:14" customHeight="1" ht="12.75">
      <c r="A4304" s="1" t="s">
        <v>711</v>
      </c>
      <c r="B4304" s="1" t="s">
        <v>379</v>
      </c>
    </row>
    <row r="4305" spans="1:14" customHeight="1" ht="12.75">
      <c r="A4305" s="1" t="s">
        <v>711</v>
      </c>
      <c r="B4305" s="1" t="s">
        <v>380</v>
      </c>
    </row>
    <row r="4306" spans="1:14" customHeight="1" ht="12.75">
      <c r="A4306" s="1" t="s">
        <v>711</v>
      </c>
      <c r="B4306" s="1" t="s">
        <v>381</v>
      </c>
    </row>
    <row r="4307" spans="1:14" customHeight="1" ht="12.75">
      <c r="A4307" s="1" t="s">
        <v>711</v>
      </c>
      <c r="B4307" s="1" t="s">
        <v>382</v>
      </c>
    </row>
    <row r="4308" spans="1:14" customHeight="1" ht="12.75">
      <c r="A4308" s="1" t="s">
        <v>711</v>
      </c>
      <c r="B4308" s="1" t="s">
        <v>383</v>
      </c>
    </row>
    <row r="4309" spans="1:14" customHeight="1" ht="12.75">
      <c r="A4309" s="1" t="s">
        <v>711</v>
      </c>
      <c r="B4309" s="1" t="s">
        <v>384</v>
      </c>
    </row>
    <row r="4310" spans="1:14" customHeight="1" ht="12.75">
      <c r="A4310" s="1" t="s">
        <v>711</v>
      </c>
      <c r="B4310" s="1" t="s">
        <v>385</v>
      </c>
    </row>
    <row r="4311" spans="1:14" customHeight="1" ht="12.75">
      <c r="A4311" s="1" t="s">
        <v>711</v>
      </c>
      <c r="B4311" s="1" t="s">
        <v>386</v>
      </c>
    </row>
    <row r="4312" spans="1:14" customHeight="1" ht="12.75">
      <c r="A4312" s="1" t="s">
        <v>711</v>
      </c>
      <c r="B4312" s="1" t="s">
        <v>387</v>
      </c>
    </row>
    <row r="4313" spans="1:14" customHeight="1" ht="12.75">
      <c r="A4313" s="1" t="s">
        <v>711</v>
      </c>
      <c r="B4313" s="1" t="s">
        <v>388</v>
      </c>
    </row>
    <row r="4314" spans="1:14" customHeight="1" ht="12.75">
      <c r="A4314" s="1" t="s">
        <v>711</v>
      </c>
      <c r="B4314" s="1" t="s">
        <v>389</v>
      </c>
    </row>
    <row r="4315" spans="1:14" customHeight="1" ht="12.75">
      <c r="A4315" s="1" t="s">
        <v>711</v>
      </c>
      <c r="B4315" s="1" t="s">
        <v>390</v>
      </c>
    </row>
    <row r="4316" spans="1:14" customHeight="1" ht="12.75">
      <c r="A4316" s="1" t="s">
        <v>711</v>
      </c>
      <c r="B4316" s="1" t="s">
        <v>391</v>
      </c>
    </row>
    <row r="4317" spans="1:14" customHeight="1" ht="12.75">
      <c r="A4317" s="1" t="s">
        <v>711</v>
      </c>
      <c r="B4317" s="1" t="s">
        <v>392</v>
      </c>
    </row>
    <row r="4318" spans="1:14" customHeight="1" ht="12.75">
      <c r="A4318" s="1" t="s">
        <v>711</v>
      </c>
      <c r="B4318" s="1" t="s">
        <v>393</v>
      </c>
    </row>
    <row r="4319" spans="1:14" customHeight="1" ht="12.75">
      <c r="A4319" s="1" t="s">
        <v>711</v>
      </c>
      <c r="B4319" s="1" t="s">
        <v>394</v>
      </c>
    </row>
    <row r="4320" spans="1:14" customHeight="1" ht="12.75">
      <c r="A4320" s="1" t="s">
        <v>711</v>
      </c>
      <c r="B4320" s="1" t="s">
        <v>395</v>
      </c>
    </row>
    <row r="4321" spans="1:14" customHeight="1" ht="12.75">
      <c r="A4321" s="1" t="s">
        <v>711</v>
      </c>
      <c r="B4321" s="1" t="s">
        <v>396</v>
      </c>
    </row>
    <row r="4322" spans="1:14" customHeight="1" ht="12.75">
      <c r="A4322" s="1" t="s">
        <v>711</v>
      </c>
      <c r="B4322" s="1" t="s">
        <v>397</v>
      </c>
    </row>
    <row r="4323" spans="1:14" customHeight="1" ht="12.75">
      <c r="A4323" s="1" t="s">
        <v>711</v>
      </c>
      <c r="B4323" s="1" t="s">
        <v>398</v>
      </c>
    </row>
    <row r="4324" spans="1:14" customHeight="1" ht="12.75">
      <c r="A4324" s="1" t="s">
        <v>711</v>
      </c>
      <c r="B4324" s="1" t="s">
        <v>399</v>
      </c>
    </row>
    <row r="4325" spans="1:14" customHeight="1" ht="12.75">
      <c r="A4325" s="1" t="s">
        <v>711</v>
      </c>
      <c r="B4325" s="1" t="s">
        <v>400</v>
      </c>
    </row>
    <row r="4326" spans="1:14" customHeight="1" ht="12.75">
      <c r="A4326" s="1" t="s">
        <v>711</v>
      </c>
      <c r="B4326" s="1" t="s">
        <v>401</v>
      </c>
    </row>
    <row r="4327" spans="1:14" customHeight="1" ht="12.75">
      <c r="A4327" s="1" t="s">
        <v>711</v>
      </c>
      <c r="B4327" s="1" t="s">
        <v>402</v>
      </c>
    </row>
    <row r="4328" spans="1:14" customHeight="1" ht="12.75">
      <c r="A4328" s="1" t="s">
        <v>711</v>
      </c>
      <c r="B4328" s="1" t="s">
        <v>403</v>
      </c>
    </row>
    <row r="4329" spans="1:14" customHeight="1" ht="12.75">
      <c r="A4329" s="1" t="s">
        <v>711</v>
      </c>
      <c r="B4329" s="1" t="s">
        <v>404</v>
      </c>
    </row>
    <row r="4330" spans="1:14" customHeight="1" ht="12.75">
      <c r="A4330" s="1" t="s">
        <v>711</v>
      </c>
      <c r="B4330" s="1" t="s">
        <v>405</v>
      </c>
    </row>
    <row r="4331" spans="1:14" customHeight="1" ht="12.75">
      <c r="A4331" s="1" t="s">
        <v>711</v>
      </c>
      <c r="B4331" s="1" t="s">
        <v>406</v>
      </c>
    </row>
    <row r="4332" spans="1:14" customHeight="1" ht="12.75">
      <c r="A4332" s="1" t="s">
        <v>711</v>
      </c>
      <c r="B4332" s="1" t="s">
        <v>407</v>
      </c>
    </row>
    <row r="4333" spans="1:14" customHeight="1" ht="12.75">
      <c r="A4333" s="1" t="s">
        <v>711</v>
      </c>
      <c r="B4333" s="1" t="s">
        <v>408</v>
      </c>
    </row>
    <row r="4334" spans="1:14" customHeight="1" ht="12.75">
      <c r="A4334" s="1" t="s">
        <v>711</v>
      </c>
      <c r="B4334" s="1" t="s">
        <v>409</v>
      </c>
    </row>
    <row r="4335" spans="1:14" customHeight="1" ht="12.75">
      <c r="A4335" s="1" t="s">
        <v>711</v>
      </c>
      <c r="B4335" s="1" t="s">
        <v>543</v>
      </c>
    </row>
    <row r="4336" spans="1:14" customHeight="1" ht="12.75">
      <c r="A4336" s="1" t="s">
        <v>711</v>
      </c>
      <c r="B4336" s="1" t="s">
        <v>544</v>
      </c>
    </row>
    <row r="4337" spans="1:14" customHeight="1" ht="12.75">
      <c r="A4337" s="1" t="s">
        <v>711</v>
      </c>
      <c r="B4337" s="1" t="s">
        <v>545</v>
      </c>
    </row>
    <row r="4338" spans="1:14" customHeight="1" ht="12.75">
      <c r="A4338" s="1" t="s">
        <v>711</v>
      </c>
      <c r="B4338" s="1" t="s">
        <v>546</v>
      </c>
    </row>
    <row r="4339" spans="1:14" customHeight="1" ht="12.75">
      <c r="A4339" s="1" t="s">
        <v>711</v>
      </c>
      <c r="B4339" s="1" t="s">
        <v>547</v>
      </c>
    </row>
    <row r="4340" spans="1:14" customHeight="1" ht="12.75">
      <c r="A4340" s="1" t="s">
        <v>711</v>
      </c>
      <c r="B4340" s="1" t="s">
        <v>548</v>
      </c>
    </row>
    <row r="4341" spans="1:14" customHeight="1" ht="12.75">
      <c r="A4341" s="1" t="s">
        <v>711</v>
      </c>
      <c r="B4341" s="1" t="s">
        <v>549</v>
      </c>
    </row>
    <row r="4342" spans="1:14" customHeight="1" ht="12.75">
      <c r="A4342" s="1" t="s">
        <v>711</v>
      </c>
      <c r="B4342" s="1" t="s">
        <v>550</v>
      </c>
    </row>
    <row r="4343" spans="1:14" customHeight="1" ht="12.75">
      <c r="A4343" s="1" t="s">
        <v>711</v>
      </c>
      <c r="B4343" s="1" t="s">
        <v>551</v>
      </c>
    </row>
    <row r="4344" spans="1:14" customHeight="1" ht="12.75">
      <c r="A4344" s="1" t="s">
        <v>711</v>
      </c>
      <c r="B4344" s="1" t="s">
        <v>552</v>
      </c>
    </row>
    <row r="4345" spans="1:14" customHeight="1" ht="12.75">
      <c r="A4345" s="1" t="s">
        <v>711</v>
      </c>
      <c r="B4345" s="1" t="s">
        <v>553</v>
      </c>
    </row>
    <row r="4346" spans="1:14" customHeight="1" ht="12.75">
      <c r="A4346" s="1" t="s">
        <v>711</v>
      </c>
      <c r="B4346" s="1" t="s">
        <v>554</v>
      </c>
    </row>
    <row r="4347" spans="1:14" customHeight="1" ht="12.75">
      <c r="A4347" s="1" t="s">
        <v>711</v>
      </c>
      <c r="B4347" s="1" t="s">
        <v>555</v>
      </c>
    </row>
    <row r="4348" spans="1:14" customHeight="1" ht="12.75">
      <c r="A4348" s="1" t="s">
        <v>711</v>
      </c>
      <c r="B4348" s="1" t="s">
        <v>556</v>
      </c>
    </row>
    <row r="4349" spans="1:14" customHeight="1" ht="12.75">
      <c r="A4349" s="1" t="s">
        <v>711</v>
      </c>
      <c r="B4349" s="1" t="s">
        <v>557</v>
      </c>
    </row>
    <row r="4350" spans="1:14" customHeight="1" ht="12.75">
      <c r="A4350" s="1" t="s">
        <v>711</v>
      </c>
      <c r="B4350" s="1" t="s">
        <v>748</v>
      </c>
    </row>
    <row r="4351" spans="1:14" customHeight="1" ht="12.75">
      <c r="A4351" s="1" t="s">
        <v>711</v>
      </c>
      <c r="B4351" s="1" t="s">
        <v>749</v>
      </c>
    </row>
    <row r="4352" spans="1:14" customHeight="1" ht="12.75">
      <c r="A4352" s="1" t="s">
        <v>711</v>
      </c>
      <c r="B4352" s="1" t="s">
        <v>750</v>
      </c>
    </row>
    <row r="4353" spans="1:14" customHeight="1" ht="12.75">
      <c r="A4353" s="1" t="s">
        <v>711</v>
      </c>
      <c r="B4353" s="1" t="s">
        <v>751</v>
      </c>
    </row>
    <row r="4354" spans="1:14" customHeight="1" ht="12.75">
      <c r="A4354" s="1" t="s">
        <v>711</v>
      </c>
      <c r="B4354" s="1" t="s">
        <v>752</v>
      </c>
    </row>
    <row r="4355" spans="1:14" customHeight="1" ht="12.75">
      <c r="A4355" s="1" t="s">
        <v>711</v>
      </c>
      <c r="B4355" s="1" t="s">
        <v>753</v>
      </c>
    </row>
    <row r="4356" spans="1:14" customHeight="1" ht="12.75">
      <c r="A4356" s="1" t="s">
        <v>711</v>
      </c>
      <c r="B4356" s="1" t="s">
        <v>754</v>
      </c>
    </row>
    <row r="4357" spans="1:14" customHeight="1" ht="12.75">
      <c r="A4357" s="1" t="s">
        <v>711</v>
      </c>
      <c r="B4357" s="1" t="s">
        <v>755</v>
      </c>
    </row>
    <row r="4358" spans="1:14" customHeight="1" ht="12.75">
      <c r="A4358" s="1" t="s">
        <v>711</v>
      </c>
      <c r="B4358" s="1" t="s">
        <v>756</v>
      </c>
    </row>
    <row r="4359" spans="1:14" customHeight="1" ht="12.75">
      <c r="A4359" s="1" t="s">
        <v>711</v>
      </c>
      <c r="B4359" s="1" t="s">
        <v>757</v>
      </c>
    </row>
    <row r="4360" spans="1:14" customHeight="1" ht="12.75">
      <c r="A4360" s="1" t="s">
        <v>711</v>
      </c>
      <c r="B4360" s="1" t="s">
        <v>758</v>
      </c>
    </row>
    <row r="4361" spans="1:14" customHeight="1" ht="12.75">
      <c r="A4361" s="1" t="s">
        <v>711</v>
      </c>
      <c r="B4361" s="1" t="s">
        <v>759</v>
      </c>
    </row>
    <row r="4362" spans="1:14" customHeight="1" ht="12.75">
      <c r="A4362" s="1" t="s">
        <v>711</v>
      </c>
      <c r="B4362" s="1" t="s">
        <v>760</v>
      </c>
    </row>
    <row r="4363" spans="1:14" customHeight="1" ht="12.75">
      <c r="A4363" s="1" t="s">
        <v>711</v>
      </c>
      <c r="B4363" s="1" t="s">
        <v>761</v>
      </c>
    </row>
    <row r="4364" spans="1:14" customHeight="1" ht="12.75">
      <c r="A4364" s="1" t="s">
        <v>711</v>
      </c>
      <c r="B4364" s="1" t="s">
        <v>762</v>
      </c>
    </row>
    <row r="4365" spans="1:14" customHeight="1" ht="12.75">
      <c r="A4365" s="1" t="s">
        <v>711</v>
      </c>
      <c r="B4365" s="1" t="s">
        <v>763</v>
      </c>
    </row>
    <row r="4366" spans="1:14" customHeight="1" ht="12.75">
      <c r="A4366" s="1" t="s">
        <v>711</v>
      </c>
      <c r="B4366" s="1" t="s">
        <v>764</v>
      </c>
    </row>
    <row r="4367" spans="1:14" customHeight="1" ht="12.75">
      <c r="A4367" s="1" t="s">
        <v>711</v>
      </c>
      <c r="B4367" s="1" t="s">
        <v>765</v>
      </c>
    </row>
    <row r="4368" spans="1:14" customHeight="1" ht="12.75">
      <c r="A4368" s="1" t="s">
        <v>711</v>
      </c>
      <c r="B4368" s="1" t="s">
        <v>766</v>
      </c>
    </row>
    <row r="4369" spans="1:14" customHeight="1" ht="12.75">
      <c r="A4369" s="1" t="s">
        <v>711</v>
      </c>
      <c r="B4369" s="1" t="s">
        <v>1232</v>
      </c>
    </row>
    <row r="4370" spans="1:14" customHeight="1" ht="12.75">
      <c r="A4370" s="1" t="s">
        <v>711</v>
      </c>
      <c r="B4370" s="1" t="s">
        <v>1233</v>
      </c>
    </row>
    <row r="4371" spans="1:14" customHeight="1" ht="12.75">
      <c r="A4371" s="1" t="s">
        <v>711</v>
      </c>
      <c r="B4371" s="1" t="s">
        <v>1234</v>
      </c>
    </row>
    <row r="4372" spans="1:14" customHeight="1" ht="12.75">
      <c r="A4372" s="1" t="s">
        <v>711</v>
      </c>
      <c r="B4372" s="1" t="s">
        <v>1235</v>
      </c>
    </row>
    <row r="4373" spans="1:14" customHeight="1" ht="12.75">
      <c r="A4373" s="1" t="s">
        <v>711</v>
      </c>
      <c r="B4373" s="1" t="s">
        <v>1236</v>
      </c>
    </row>
    <row r="4374" spans="1:14" customHeight="1" ht="12.75">
      <c r="A4374" s="1" t="s">
        <v>711</v>
      </c>
      <c r="B4374" s="1" t="s">
        <v>1237</v>
      </c>
    </row>
    <row r="4375" spans="1:14" customHeight="1" ht="12.75">
      <c r="A4375" s="1" t="s">
        <v>711</v>
      </c>
      <c r="B4375" s="1" t="s">
        <v>1238</v>
      </c>
    </row>
    <row r="4376" spans="1:14" customHeight="1" ht="12.75">
      <c r="A4376" s="1" t="s">
        <v>711</v>
      </c>
      <c r="B4376" s="1" t="s">
        <v>1239</v>
      </c>
    </row>
    <row r="4377" spans="1:14" customHeight="1" ht="12.75">
      <c r="A4377" s="1" t="s">
        <v>711</v>
      </c>
      <c r="B4377" s="1" t="s">
        <v>1240</v>
      </c>
    </row>
    <row r="4378" spans="1:14" customHeight="1" ht="12.75">
      <c r="A4378" s="1" t="s">
        <v>711</v>
      </c>
      <c r="B4378" s="1" t="s">
        <v>1241</v>
      </c>
    </row>
    <row r="4379" spans="1:14" customHeight="1" ht="12.75">
      <c r="A4379" s="1" t="s">
        <v>711</v>
      </c>
      <c r="B4379" s="1" t="s">
        <v>1242</v>
      </c>
    </row>
    <row r="4380" spans="1:14" customHeight="1" ht="12.75">
      <c r="A4380" s="1" t="s">
        <v>711</v>
      </c>
      <c r="B4380" s="1" t="s">
        <v>1243</v>
      </c>
    </row>
    <row r="4381" spans="1:14" customHeight="1" ht="12.75">
      <c r="A4381" s="1" t="s">
        <v>711</v>
      </c>
      <c r="B4381" s="1" t="s">
        <v>1244</v>
      </c>
    </row>
    <row r="4382" spans="1:14" customHeight="1" ht="12.75">
      <c r="A4382" s="1" t="s">
        <v>711</v>
      </c>
      <c r="B4382" s="1" t="s">
        <v>1245</v>
      </c>
    </row>
    <row r="4383" spans="1:14" customHeight="1" ht="12.75">
      <c r="A4383" s="1" t="s">
        <v>711</v>
      </c>
      <c r="B4383" s="1" t="s">
        <v>1246</v>
      </c>
    </row>
    <row r="4384" spans="1:14" customHeight="1" ht="12.75">
      <c r="A4384" s="1" t="s">
        <v>711</v>
      </c>
      <c r="B4384" s="1" t="s">
        <v>1247</v>
      </c>
    </row>
    <row r="4385" spans="1:14" customHeight="1" ht="12.75">
      <c r="A4385" s="1" t="s">
        <v>711</v>
      </c>
      <c r="B4385" s="1" t="s">
        <v>1248</v>
      </c>
    </row>
    <row r="4386" spans="1:14" customHeight="1" ht="12.75">
      <c r="A4386" s="1" t="s">
        <v>711</v>
      </c>
      <c r="B4386" s="1" t="s">
        <v>1249</v>
      </c>
    </row>
    <row r="4387" spans="1:14" customHeight="1" ht="12.75">
      <c r="A4387" s="1" t="s">
        <v>711</v>
      </c>
      <c r="B4387" s="1" t="s">
        <v>1250</v>
      </c>
    </row>
    <row r="4388" spans="1:14" customHeight="1" ht="12.75">
      <c r="A4388" s="1" t="s">
        <v>711</v>
      </c>
      <c r="B4388" s="1" t="s">
        <v>1251</v>
      </c>
    </row>
    <row r="4389" spans="1:14" customHeight="1" ht="12.75">
      <c r="A4389" s="1" t="s">
        <v>711</v>
      </c>
      <c r="B4389" s="1" t="s">
        <v>1252</v>
      </c>
    </row>
    <row r="4390" spans="1:14" customHeight="1" ht="12.75">
      <c r="A4390" s="1" t="s">
        <v>711</v>
      </c>
      <c r="B4390" s="1" t="s">
        <v>1253</v>
      </c>
    </row>
    <row r="4391" spans="1:14" customHeight="1" ht="12.75">
      <c r="A4391" s="1" t="s">
        <v>711</v>
      </c>
      <c r="B4391" s="1" t="s">
        <v>1254</v>
      </c>
    </row>
    <row r="4392" spans="1:14" customHeight="1" ht="12.75">
      <c r="A4392" s="1" t="s">
        <v>711</v>
      </c>
      <c r="B4392" s="1" t="s">
        <v>1255</v>
      </c>
    </row>
    <row r="4393" spans="1:14" customHeight="1" ht="12.75">
      <c r="A4393" s="1" t="s">
        <v>711</v>
      </c>
      <c r="B4393" s="1" t="s">
        <v>1256</v>
      </c>
    </row>
    <row r="4394" spans="1:14" customHeight="1" ht="12.75">
      <c r="A4394" s="1" t="s">
        <v>711</v>
      </c>
      <c r="B4394" s="1" t="s">
        <v>1257</v>
      </c>
    </row>
    <row r="4395" spans="1:14" customHeight="1" ht="12.75">
      <c r="A4395" s="1" t="s">
        <v>711</v>
      </c>
      <c r="B4395" s="1" t="s">
        <v>1258</v>
      </c>
    </row>
    <row r="4396" spans="1:14" customHeight="1" ht="12.75">
      <c r="A4396" s="1" t="s">
        <v>711</v>
      </c>
      <c r="B4396" s="1" t="s">
        <v>1259</v>
      </c>
    </row>
    <row r="4397" spans="1:14" customHeight="1" ht="12.75">
      <c r="A4397" s="1" t="s">
        <v>711</v>
      </c>
      <c r="B4397" s="1" t="s">
        <v>1260</v>
      </c>
    </row>
    <row r="4398" spans="1:14" customHeight="1" ht="12.75">
      <c r="A4398" s="1" t="s">
        <v>711</v>
      </c>
      <c r="B4398" s="1" t="s">
        <v>1261</v>
      </c>
    </row>
    <row r="4399" spans="1:14" customHeight="1" ht="12.75">
      <c r="A4399" s="1" t="s">
        <v>711</v>
      </c>
      <c r="B4399" s="1" t="s">
        <v>1262</v>
      </c>
    </row>
    <row r="4400" spans="1:14" customHeight="1" ht="12.75">
      <c r="A4400" s="1" t="s">
        <v>711</v>
      </c>
      <c r="B4400" s="1" t="s">
        <v>1263</v>
      </c>
    </row>
    <row r="4401" spans="1:14" customHeight="1" ht="12.75">
      <c r="A4401" s="1" t="s">
        <v>711</v>
      </c>
      <c r="B4401" s="1" t="s">
        <v>1264</v>
      </c>
    </row>
    <row r="4402" spans="1:14" customHeight="1" ht="12.75">
      <c r="A4402" s="1" t="s">
        <v>711</v>
      </c>
      <c r="B4402" s="1" t="s">
        <v>1727</v>
      </c>
    </row>
    <row r="4403" spans="1:14" customHeight="1" ht="12.75">
      <c r="A4403" s="1" t="s">
        <v>711</v>
      </c>
      <c r="B4403" s="1" t="s">
        <v>1728</v>
      </c>
    </row>
    <row r="4404" spans="1:14" customHeight="1" ht="12.75">
      <c r="A4404" s="1" t="s">
        <v>711</v>
      </c>
      <c r="B4404" s="1" t="s">
        <v>1729</v>
      </c>
    </row>
    <row r="4405" spans="1:14" customHeight="1" ht="12.75">
      <c r="A4405" s="1" t="s">
        <v>711</v>
      </c>
      <c r="B4405" s="1" t="s">
        <v>1730</v>
      </c>
    </row>
    <row r="4406" spans="1:14" customHeight="1" ht="12.75">
      <c r="A4406" s="1" t="s">
        <v>711</v>
      </c>
      <c r="B4406" s="1" t="s">
        <v>1731</v>
      </c>
    </row>
    <row r="4407" spans="1:14" customHeight="1" ht="12.75">
      <c r="A4407" s="1" t="s">
        <v>711</v>
      </c>
      <c r="B4407" s="1" t="s">
        <v>1732</v>
      </c>
    </row>
    <row r="4408" spans="1:14" customHeight="1" ht="12.75">
      <c r="A4408" s="1" t="s">
        <v>711</v>
      </c>
      <c r="B4408" s="1" t="s">
        <v>1733</v>
      </c>
    </row>
    <row r="4409" spans="1:14" customHeight="1" ht="12.75">
      <c r="A4409" s="1" t="s">
        <v>711</v>
      </c>
      <c r="B4409" s="1" t="s">
        <v>1734</v>
      </c>
    </row>
    <row r="4410" spans="1:14" customHeight="1" ht="12.75">
      <c r="A4410" s="1" t="s">
        <v>711</v>
      </c>
      <c r="B4410" s="1" t="s">
        <v>1735</v>
      </c>
    </row>
    <row r="4411" spans="1:14" customHeight="1" ht="12.75">
      <c r="A4411" s="1" t="s">
        <v>711</v>
      </c>
      <c r="B4411" s="1" t="s">
        <v>1736</v>
      </c>
    </row>
    <row r="4412" spans="1:14" customHeight="1" ht="12.75">
      <c r="A4412" s="1" t="s">
        <v>711</v>
      </c>
      <c r="B4412" s="1" t="s">
        <v>1737</v>
      </c>
    </row>
    <row r="4413" spans="1:14" customHeight="1" ht="12.75">
      <c r="A4413" s="1" t="s">
        <v>711</v>
      </c>
      <c r="B4413" s="1" t="s">
        <v>1738</v>
      </c>
    </row>
    <row r="4414" spans="1:14" customHeight="1" ht="12.75">
      <c r="A4414" s="1" t="s">
        <v>711</v>
      </c>
      <c r="B4414" s="1" t="s">
        <v>1739</v>
      </c>
    </row>
    <row r="4415" spans="1:14" customHeight="1" ht="12.75">
      <c r="A4415" s="1" t="s">
        <v>711</v>
      </c>
      <c r="B4415" s="1" t="s">
        <v>1740</v>
      </c>
    </row>
    <row r="4416" spans="1:14" customHeight="1" ht="12.75">
      <c r="A4416" s="1" t="s">
        <v>711</v>
      </c>
      <c r="B4416" s="1" t="s">
        <v>1741</v>
      </c>
    </row>
    <row r="4417" spans="1:14" customHeight="1" ht="12.75">
      <c r="A4417" s="1" t="s">
        <v>711</v>
      </c>
      <c r="B4417" s="1" t="s">
        <v>1742</v>
      </c>
    </row>
    <row r="4418" spans="1:14" customHeight="1" ht="12.75">
      <c r="A4418" s="1" t="s">
        <v>711</v>
      </c>
      <c r="B4418" s="1" t="s">
        <v>1743</v>
      </c>
    </row>
    <row r="4419" spans="1:14" customHeight="1" ht="12.75">
      <c r="A4419" s="1" t="s">
        <v>711</v>
      </c>
      <c r="B4419" s="1" t="s">
        <v>1744</v>
      </c>
    </row>
    <row r="4420" spans="1:14" customHeight="1" ht="12.75">
      <c r="A4420" s="1" t="s">
        <v>711</v>
      </c>
      <c r="B4420" s="1" t="s">
        <v>1745</v>
      </c>
    </row>
    <row r="4421" spans="1:14" customHeight="1" ht="12.75">
      <c r="A4421" s="1" t="s">
        <v>711</v>
      </c>
      <c r="B4421" s="1" t="s">
        <v>1746</v>
      </c>
    </row>
    <row r="4422" spans="1:14" customHeight="1" ht="12.75">
      <c r="A4422" s="1" t="s">
        <v>711</v>
      </c>
      <c r="B4422" s="1" t="s">
        <v>1747</v>
      </c>
    </row>
    <row r="4423" spans="1:14" customHeight="1" ht="12.75">
      <c r="A4423" s="1" t="s">
        <v>711</v>
      </c>
      <c r="B4423" s="1" t="s">
        <v>1748</v>
      </c>
    </row>
    <row r="4424" spans="1:14" customHeight="1" ht="12.75">
      <c r="A4424" s="1" t="s">
        <v>711</v>
      </c>
      <c r="B4424" s="1" t="s">
        <v>1749</v>
      </c>
    </row>
    <row r="4425" spans="1:14" customHeight="1" ht="12.75">
      <c r="A4425" s="1" t="s">
        <v>711</v>
      </c>
      <c r="B4425" s="1" t="s">
        <v>1750</v>
      </c>
    </row>
    <row r="4426" spans="1:14" customHeight="1" ht="12.75">
      <c r="A4426" s="1" t="s">
        <v>711</v>
      </c>
      <c r="B4426" s="1" t="s">
        <v>1751</v>
      </c>
    </row>
    <row r="4427" spans="1:14" customHeight="1" ht="12.75">
      <c r="A4427" s="1" t="s">
        <v>711</v>
      </c>
      <c r="B4427" s="1" t="s">
        <v>1752</v>
      </c>
    </row>
    <row r="4428" spans="1:14" customHeight="1" ht="12.75">
      <c r="A4428" s="1" t="s">
        <v>711</v>
      </c>
      <c r="B4428" s="1" t="s">
        <v>1753</v>
      </c>
    </row>
    <row r="4429" spans="1:14" customHeight="1" ht="12.75">
      <c r="A4429" s="1" t="s">
        <v>711</v>
      </c>
      <c r="B4429" s="1" t="s">
        <v>1754</v>
      </c>
    </row>
    <row r="4430" spans="1:14" customHeight="1" ht="12.75">
      <c r="A4430" s="1" t="s">
        <v>711</v>
      </c>
      <c r="B4430" s="1" t="s">
        <v>1755</v>
      </c>
    </row>
    <row r="4431" spans="1:14" customHeight="1" ht="12.75">
      <c r="A4431" s="1" t="s">
        <v>711</v>
      </c>
      <c r="B4431" s="1" t="s">
        <v>1756</v>
      </c>
    </row>
    <row r="4432" spans="1:14" customHeight="1" ht="12.75">
      <c r="A4432" s="1" t="s">
        <v>711</v>
      </c>
      <c r="B4432" s="1" t="s">
        <v>1757</v>
      </c>
    </row>
    <row r="4433" spans="1:14" customHeight="1" ht="12.75">
      <c r="A4433" s="1" t="s">
        <v>711</v>
      </c>
      <c r="B4433" s="1" t="s">
        <v>1758</v>
      </c>
    </row>
    <row r="4434" spans="1:14" customHeight="1" ht="12.75">
      <c r="A4434" s="1" t="s">
        <v>711</v>
      </c>
      <c r="B4434" s="1" t="s">
        <v>1759</v>
      </c>
    </row>
    <row r="4435" spans="1:14" customHeight="1" ht="12.75">
      <c r="A4435" s="1" t="s">
        <v>711</v>
      </c>
      <c r="B4435" s="1" t="s">
        <v>1760</v>
      </c>
    </row>
    <row r="4436" spans="1:14" customHeight="1" ht="12.75">
      <c r="A4436" s="1" t="s">
        <v>711</v>
      </c>
      <c r="B4436" s="1" t="s">
        <v>1761</v>
      </c>
    </row>
    <row r="4437" spans="1:14" customHeight="1" ht="12.75">
      <c r="A4437" s="1" t="s">
        <v>711</v>
      </c>
      <c r="B4437" s="1" t="s">
        <v>1762</v>
      </c>
    </row>
    <row r="4438" spans="1:14" customHeight="1" ht="12.75">
      <c r="A4438" s="1" t="s">
        <v>711</v>
      </c>
      <c r="B4438" s="1" t="s">
        <v>1763</v>
      </c>
    </row>
    <row r="4439" spans="1:14" customHeight="1" ht="12.75">
      <c r="A4439" s="1" t="s">
        <v>711</v>
      </c>
      <c r="B4439" s="1" t="s">
        <v>1764</v>
      </c>
    </row>
    <row r="4440" spans="1:14" customHeight="1" ht="12.75">
      <c r="A4440" s="1" t="s">
        <v>711</v>
      </c>
      <c r="B4440" s="1" t="s">
        <v>1765</v>
      </c>
    </row>
    <row r="4441" spans="1:14" customHeight="1" ht="12.75">
      <c r="A4441" s="1" t="s">
        <v>711</v>
      </c>
      <c r="B4441" s="1" t="s">
        <v>1766</v>
      </c>
    </row>
    <row r="4442" spans="1:14" customHeight="1" ht="12.75">
      <c r="A4442" s="1" t="s">
        <v>711</v>
      </c>
      <c r="B4442" s="1" t="s">
        <v>1767</v>
      </c>
    </row>
    <row r="4443" spans="1:14" customHeight="1" ht="12.75">
      <c r="A4443" s="1" t="s">
        <v>711</v>
      </c>
      <c r="B4443" s="1" t="s">
        <v>1768</v>
      </c>
    </row>
    <row r="4444" spans="1:14" customHeight="1" ht="12.75">
      <c r="A4444" s="1" t="s">
        <v>711</v>
      </c>
      <c r="B4444" s="1" t="s">
        <v>1769</v>
      </c>
    </row>
    <row r="4445" spans="1:14" customHeight="1" ht="12.75">
      <c r="A4445" s="1" t="s">
        <v>711</v>
      </c>
      <c r="B4445" s="1" t="s">
        <v>1770</v>
      </c>
    </row>
    <row r="4446" spans="1:14" customHeight="1" ht="12.75">
      <c r="A4446" s="1" t="s">
        <v>711</v>
      </c>
      <c r="B4446" s="1" t="s">
        <v>1771</v>
      </c>
    </row>
    <row r="4447" spans="1:14" customHeight="1" ht="12.75">
      <c r="A4447" s="1" t="s">
        <v>711</v>
      </c>
      <c r="B4447" s="1" t="s">
        <v>1772</v>
      </c>
    </row>
    <row r="4448" spans="1:14" customHeight="1" ht="12.75">
      <c r="A4448" s="1" t="s">
        <v>711</v>
      </c>
      <c r="B4448" s="1" t="s">
        <v>1773</v>
      </c>
    </row>
    <row r="4449" spans="1:14" customHeight="1" ht="12.75">
      <c r="A4449" s="1" t="s">
        <v>711</v>
      </c>
      <c r="B4449" s="1" t="s">
        <v>2912</v>
      </c>
    </row>
    <row r="4450" spans="1:14" customHeight="1" ht="12.75">
      <c r="A4450" s="1" t="s">
        <v>711</v>
      </c>
      <c r="B4450" s="1" t="s">
        <v>2913</v>
      </c>
    </row>
    <row r="4451" spans="1:14" customHeight="1" ht="12.75">
      <c r="A4451" s="1" t="s">
        <v>711</v>
      </c>
      <c r="B4451" s="1" t="s">
        <v>2914</v>
      </c>
    </row>
    <row r="4452" spans="1:14" customHeight="1" ht="12.75">
      <c r="A4452" s="1" t="s">
        <v>711</v>
      </c>
      <c r="B4452" s="1" t="s">
        <v>2915</v>
      </c>
    </row>
    <row r="4453" spans="1:14" customHeight="1" ht="12.75">
      <c r="A4453" s="1" t="s">
        <v>711</v>
      </c>
      <c r="B4453" s="1" t="s">
        <v>2916</v>
      </c>
    </row>
    <row r="4454" spans="1:14" customHeight="1" ht="12.75">
      <c r="A4454" s="1" t="s">
        <v>711</v>
      </c>
      <c r="B4454" s="1" t="s">
        <v>2917</v>
      </c>
    </row>
    <row r="4455" spans="1:14" customHeight="1" ht="12.75">
      <c r="A4455" s="1" t="s">
        <v>711</v>
      </c>
      <c r="B4455" s="1" t="s">
        <v>2918</v>
      </c>
    </row>
    <row r="4456" spans="1:14" customHeight="1" ht="12.75">
      <c r="A4456" s="1" t="s">
        <v>711</v>
      </c>
      <c r="B4456" s="1" t="s">
        <v>2919</v>
      </c>
    </row>
    <row r="4457" spans="1:14" customHeight="1" ht="12.75">
      <c r="A4457" s="1" t="s">
        <v>711</v>
      </c>
      <c r="B4457" s="1" t="s">
        <v>2920</v>
      </c>
    </row>
    <row r="4458" spans="1:14" customHeight="1" ht="12.75">
      <c r="A4458" s="1" t="s">
        <v>711</v>
      </c>
      <c r="B4458" s="1" t="s">
        <v>2921</v>
      </c>
    </row>
    <row r="4459" spans="1:14" customHeight="1" ht="12.75">
      <c r="A4459" s="1" t="s">
        <v>711</v>
      </c>
      <c r="B4459" s="1" t="s">
        <v>2922</v>
      </c>
    </row>
    <row r="4460" spans="1:14" customHeight="1" ht="12.75">
      <c r="A4460" s="1" t="s">
        <v>711</v>
      </c>
      <c r="B4460" s="1" t="s">
        <v>2923</v>
      </c>
    </row>
    <row r="4461" spans="1:14" customHeight="1" ht="12.75">
      <c r="A4461" s="1" t="s">
        <v>711</v>
      </c>
      <c r="B4461" s="1" t="s">
        <v>2924</v>
      </c>
    </row>
    <row r="4462" spans="1:14" customHeight="1" ht="12.75">
      <c r="A4462" s="1" t="s">
        <v>711</v>
      </c>
      <c r="B4462" s="1" t="s">
        <v>2925</v>
      </c>
    </row>
    <row r="4463" spans="1:14" customHeight="1" ht="12.75">
      <c r="A4463" s="1" t="s">
        <v>711</v>
      </c>
      <c r="B4463" s="1" t="s">
        <v>2926</v>
      </c>
    </row>
    <row r="4464" spans="1:14" customHeight="1" ht="12.75">
      <c r="A4464" s="1" t="s">
        <v>711</v>
      </c>
      <c r="B4464" s="1" t="s">
        <v>2927</v>
      </c>
    </row>
    <row r="4465" spans="1:14" customHeight="1" ht="12.75">
      <c r="A4465" s="1" t="s">
        <v>711</v>
      </c>
      <c r="B4465" s="1" t="s">
        <v>2928</v>
      </c>
    </row>
    <row r="4466" spans="1:14" customHeight="1" ht="12.75">
      <c r="A4466" s="1" t="s">
        <v>711</v>
      </c>
      <c r="B4466" s="1" t="s">
        <v>2929</v>
      </c>
    </row>
    <row r="4467" spans="1:14" customHeight="1" ht="12.75">
      <c r="A4467" s="1" t="s">
        <v>711</v>
      </c>
      <c r="B4467" s="1" t="s">
        <v>2930</v>
      </c>
    </row>
    <row r="4468" spans="1:14" customHeight="1" ht="12.75">
      <c r="A4468" s="1" t="s">
        <v>711</v>
      </c>
      <c r="B4468" s="1" t="s">
        <v>2931</v>
      </c>
    </row>
    <row r="4469" spans="1:14" customHeight="1" ht="12.75">
      <c r="A4469" s="1" t="s">
        <v>711</v>
      </c>
      <c r="B4469" s="1" t="s">
        <v>2932</v>
      </c>
    </row>
    <row r="4470" spans="1:14" customHeight="1" ht="12.75">
      <c r="A4470" s="1" t="s">
        <v>711</v>
      </c>
      <c r="B4470" s="1" t="s">
        <v>2933</v>
      </c>
    </row>
    <row r="4471" spans="1:14" customHeight="1" ht="12.75">
      <c r="A4471" s="1" t="s">
        <v>711</v>
      </c>
      <c r="B4471" s="1" t="s">
        <v>2934</v>
      </c>
    </row>
    <row r="4472" spans="1:14" customHeight="1" ht="12.75">
      <c r="A4472" s="1" t="s">
        <v>711</v>
      </c>
      <c r="B4472" s="1" t="s">
        <v>2935</v>
      </c>
    </row>
    <row r="4473" spans="1:14" customHeight="1" ht="12.75">
      <c r="A4473" s="1" t="s">
        <v>711</v>
      </c>
      <c r="B4473" s="1" t="s">
        <v>2936</v>
      </c>
    </row>
    <row r="4474" spans="1:14" customHeight="1" ht="12.75">
      <c r="A4474" s="1" t="s">
        <v>711</v>
      </c>
      <c r="B4474" s="1" t="s">
        <v>2937</v>
      </c>
    </row>
    <row r="4475" spans="1:14" customHeight="1" ht="12.75">
      <c r="A4475" s="1" t="s">
        <v>711</v>
      </c>
      <c r="B4475" s="1" t="s">
        <v>2938</v>
      </c>
    </row>
    <row r="4476" spans="1:14" customHeight="1" ht="12.75">
      <c r="A4476" s="1" t="s">
        <v>711</v>
      </c>
      <c r="B4476" s="1" t="s">
        <v>2939</v>
      </c>
    </row>
    <row r="4477" spans="1:14" customHeight="1" ht="12.75">
      <c r="A4477" s="1" t="s">
        <v>711</v>
      </c>
      <c r="B4477" s="1" t="s">
        <v>2940</v>
      </c>
    </row>
    <row r="4478" spans="1:14" customHeight="1" ht="12.75">
      <c r="A4478" s="1" t="s">
        <v>711</v>
      </c>
      <c r="B4478" s="1" t="s">
        <v>2941</v>
      </c>
    </row>
    <row r="4479" spans="1:14" customHeight="1" ht="12.75">
      <c r="A4479" s="1" t="s">
        <v>711</v>
      </c>
      <c r="B4479" s="1" t="s">
        <v>2942</v>
      </c>
    </row>
    <row r="4480" spans="1:14" customHeight="1" ht="12.75">
      <c r="A4480" s="1" t="s">
        <v>711</v>
      </c>
      <c r="B4480" s="1" t="s">
        <v>2943</v>
      </c>
    </row>
    <row r="4481" spans="1:14" customHeight="1" ht="12.75">
      <c r="A4481" s="1" t="s">
        <v>711</v>
      </c>
      <c r="B4481" s="1" t="s">
        <v>2944</v>
      </c>
    </row>
    <row r="4482" spans="1:14" customHeight="1" ht="12.75">
      <c r="A4482" s="1" t="s">
        <v>711</v>
      </c>
      <c r="B4482" s="1" t="s">
        <v>2945</v>
      </c>
    </row>
    <row r="4483" spans="1:14" customHeight="1" ht="12.75">
      <c r="A4483" s="1" t="s">
        <v>711</v>
      </c>
      <c r="B4483" s="1" t="s">
        <v>2946</v>
      </c>
    </row>
    <row r="4484" spans="1:14" customHeight="1" ht="12.75">
      <c r="A4484" s="1" t="s">
        <v>711</v>
      </c>
      <c r="B4484" s="1" t="s">
        <v>2947</v>
      </c>
    </row>
    <row r="4485" spans="1:14" customHeight="1" ht="12.75">
      <c r="A4485" s="1" t="s">
        <v>711</v>
      </c>
      <c r="B4485" s="1" t="s">
        <v>2948</v>
      </c>
    </row>
    <row r="4486" spans="1:14" customHeight="1" ht="12.75">
      <c r="A4486" s="1" t="s">
        <v>711</v>
      </c>
      <c r="B4486" s="1" t="s">
        <v>2949</v>
      </c>
    </row>
    <row r="4487" spans="1:14" customHeight="1" ht="12.75">
      <c r="A4487" s="1" t="s">
        <v>711</v>
      </c>
      <c r="B4487" s="1" t="s">
        <v>2950</v>
      </c>
    </row>
    <row r="4488" spans="1:14" customHeight="1" ht="12.75">
      <c r="A4488" s="1" t="s">
        <v>711</v>
      </c>
      <c r="B4488" s="1" t="s">
        <v>2951</v>
      </c>
    </row>
    <row r="4489" spans="1:14" customHeight="1" ht="12.75">
      <c r="A4489" s="1" t="s">
        <v>711</v>
      </c>
      <c r="B4489" s="1" t="s">
        <v>2952</v>
      </c>
    </row>
    <row r="4490" spans="1:14" customHeight="1" ht="12.75">
      <c r="A4490" s="1" t="s">
        <v>711</v>
      </c>
      <c r="B4490" s="1" t="s">
        <v>2953</v>
      </c>
    </row>
    <row r="4491" spans="1:14" customHeight="1" ht="12.75">
      <c r="A4491" s="1" t="s">
        <v>711</v>
      </c>
      <c r="B4491" s="1" t="s">
        <v>2954</v>
      </c>
    </row>
    <row r="4492" spans="1:14" customHeight="1" ht="12.75">
      <c r="A4492" s="1" t="s">
        <v>711</v>
      </c>
      <c r="B4492" s="1" t="s">
        <v>2955</v>
      </c>
    </row>
    <row r="4493" spans="1:14" customHeight="1" ht="12.75">
      <c r="A4493" s="1" t="s">
        <v>711</v>
      </c>
      <c r="B4493" s="1" t="s">
        <v>2956</v>
      </c>
    </row>
    <row r="4494" spans="1:14" customHeight="1" ht="12.75">
      <c r="A4494" s="1" t="s">
        <v>711</v>
      </c>
      <c r="B4494" s="1" t="s">
        <v>2957</v>
      </c>
    </row>
    <row r="4495" spans="1:14" customHeight="1" ht="12.75">
      <c r="A4495" s="1" t="s">
        <v>711</v>
      </c>
      <c r="B4495" s="1" t="s">
        <v>2958</v>
      </c>
    </row>
    <row r="4496" spans="1:14" customHeight="1" ht="12.75">
      <c r="A4496" s="1" t="s">
        <v>711</v>
      </c>
      <c r="B4496" s="1" t="s">
        <v>2959</v>
      </c>
    </row>
    <row r="4497" spans="1:14" customHeight="1" ht="12.75">
      <c r="A4497" s="1" t="s">
        <v>711</v>
      </c>
      <c r="B4497" s="1" t="s">
        <v>2960</v>
      </c>
    </row>
    <row r="4498" spans="1:14" customHeight="1" ht="12.75">
      <c r="A4498" s="1" t="s">
        <v>711</v>
      </c>
      <c r="B4498" s="1" t="s">
        <v>2961</v>
      </c>
    </row>
    <row r="4499" spans="1:14" customHeight="1" ht="12.75">
      <c r="A4499" s="1" t="s">
        <v>711</v>
      </c>
      <c r="B4499" s="1" t="s">
        <v>2962</v>
      </c>
    </row>
    <row r="4500" spans="1:14" customHeight="1" ht="12.75">
      <c r="A4500" s="1" t="s">
        <v>711</v>
      </c>
      <c r="B4500" s="1" t="s">
        <v>2963</v>
      </c>
    </row>
    <row r="4501" spans="1:14" customHeight="1" ht="12.75">
      <c r="A4501" s="1" t="s">
        <v>711</v>
      </c>
      <c r="B4501" s="1" t="s">
        <v>2964</v>
      </c>
    </row>
    <row r="4502" spans="1:14" customHeight="1" ht="12.75">
      <c r="A4502" s="1" t="s">
        <v>711</v>
      </c>
      <c r="B4502" s="1" t="s">
        <v>2965</v>
      </c>
    </row>
    <row r="4503" spans="1:14" customHeight="1" ht="12.75">
      <c r="A4503" s="1" t="s">
        <v>711</v>
      </c>
      <c r="B4503" s="1" t="s">
        <v>2966</v>
      </c>
    </row>
    <row r="4504" spans="1:14" customHeight="1" ht="12.75">
      <c r="A4504" s="1" t="s">
        <v>711</v>
      </c>
      <c r="B4504" s="1" t="s">
        <v>2967</v>
      </c>
    </row>
    <row r="4505" spans="1:14" customHeight="1" ht="12.75">
      <c r="A4505" s="1" t="s">
        <v>711</v>
      </c>
      <c r="B4505" s="1" t="s">
        <v>2968</v>
      </c>
    </row>
    <row r="4506" spans="1:14" customHeight="1" ht="12.75">
      <c r="A4506" s="1" t="s">
        <v>711</v>
      </c>
      <c r="B4506" s="1" t="s">
        <v>2969</v>
      </c>
    </row>
    <row r="4507" spans="1:14" customHeight="1" ht="12.75">
      <c r="A4507" s="1" t="s">
        <v>711</v>
      </c>
      <c r="B4507" s="1" t="s">
        <v>2970</v>
      </c>
    </row>
    <row r="4508" spans="1:14" customHeight="1" ht="12.75">
      <c r="A4508" s="1" t="s">
        <v>711</v>
      </c>
      <c r="B4508" s="1" t="s">
        <v>2971</v>
      </c>
    </row>
    <row r="4509" spans="1:14" customHeight="1" ht="12.75">
      <c r="A4509" s="1" t="s">
        <v>711</v>
      </c>
      <c r="B4509" s="1" t="s">
        <v>2972</v>
      </c>
    </row>
    <row r="4510" spans="1:14" customHeight="1" ht="12.75">
      <c r="A4510" s="1" t="s">
        <v>711</v>
      </c>
      <c r="B4510" s="1" t="s">
        <v>2973</v>
      </c>
    </row>
    <row r="4511" spans="1:14" customHeight="1" ht="12.75">
      <c r="A4511" s="1" t="s">
        <v>711</v>
      </c>
      <c r="B4511" s="1" t="s">
        <v>2974</v>
      </c>
    </row>
    <row r="4512" spans="1:14" customHeight="1" ht="12.75">
      <c r="A4512" s="1" t="s">
        <v>711</v>
      </c>
      <c r="B4512" s="1" t="s">
        <v>2975</v>
      </c>
    </row>
    <row r="4513" spans="1:14" customHeight="1" ht="12.75">
      <c r="A4513" s="1" t="s">
        <v>711</v>
      </c>
      <c r="B4513" s="1" t="s">
        <v>2976</v>
      </c>
    </row>
    <row r="4514" spans="1:14" customHeight="1" ht="12.75">
      <c r="A4514" s="1" t="s">
        <v>711</v>
      </c>
      <c r="B4514" s="1" t="s">
        <v>2977</v>
      </c>
    </row>
    <row r="4515" spans="1:14" customHeight="1" ht="12.75">
      <c r="A4515" s="1" t="s">
        <v>711</v>
      </c>
      <c r="B4515" s="1" t="s">
        <v>2978</v>
      </c>
    </row>
    <row r="4516" spans="1:14" customHeight="1" ht="12.75">
      <c r="A4516" s="1" t="s">
        <v>711</v>
      </c>
      <c r="B4516" s="1" t="s">
        <v>2979</v>
      </c>
    </row>
    <row r="4517" spans="1:14" customHeight="1" ht="12.75">
      <c r="A4517" s="1" t="s">
        <v>711</v>
      </c>
      <c r="B4517" s="1" t="s">
        <v>2980</v>
      </c>
    </row>
    <row r="4518" spans="1:14" customHeight="1" ht="12.75">
      <c r="A4518" s="1" t="s">
        <v>711</v>
      </c>
      <c r="B4518" s="1" t="s">
        <v>2981</v>
      </c>
    </row>
    <row r="4519" spans="1:14" customHeight="1" ht="12.75">
      <c r="A4519" s="1" t="s">
        <v>711</v>
      </c>
      <c r="B4519" s="1" t="s">
        <v>2982</v>
      </c>
    </row>
    <row r="4520" spans="1:14" customHeight="1" ht="12.75">
      <c r="A4520" s="1" t="s">
        <v>711</v>
      </c>
      <c r="B4520" s="1" t="s">
        <v>2983</v>
      </c>
    </row>
    <row r="4521" spans="1:14" customHeight="1" ht="12.75">
      <c r="A4521" s="1" t="s">
        <v>711</v>
      </c>
      <c r="B4521" s="1" t="s">
        <v>2984</v>
      </c>
    </row>
    <row r="4522" spans="1:14" customHeight="1" ht="12.75">
      <c r="A4522" s="1" t="s">
        <v>711</v>
      </c>
      <c r="B4522" s="1" t="s">
        <v>2985</v>
      </c>
    </row>
    <row r="4523" spans="1:14" customHeight="1" ht="12.75">
      <c r="A4523" s="1" t="s">
        <v>711</v>
      </c>
      <c r="B4523" s="1" t="s">
        <v>2986</v>
      </c>
    </row>
    <row r="4524" spans="1:14" customHeight="1" ht="12.75">
      <c r="A4524" s="1" t="s">
        <v>711</v>
      </c>
      <c r="B4524" s="1" t="s">
        <v>2987</v>
      </c>
    </row>
    <row r="4525" spans="1:14" customHeight="1" ht="12.75">
      <c r="A4525" s="1" t="s">
        <v>711</v>
      </c>
      <c r="B4525" s="1" t="s">
        <v>2988</v>
      </c>
    </row>
    <row r="4526" spans="1:14" customHeight="1" ht="12.75">
      <c r="A4526" s="1" t="s">
        <v>711</v>
      </c>
      <c r="B4526" s="1" t="s">
        <v>2989</v>
      </c>
    </row>
    <row r="4527" spans="1:14" customHeight="1" ht="12.75">
      <c r="A4527" s="1" t="s">
        <v>711</v>
      </c>
      <c r="B4527" s="1" t="s">
        <v>2990</v>
      </c>
    </row>
    <row r="4528" spans="1:14" customHeight="1" ht="12.75">
      <c r="A4528" s="1" t="s">
        <v>711</v>
      </c>
      <c r="B4528" s="1" t="s">
        <v>2991</v>
      </c>
    </row>
    <row r="4529" spans="1:14" customHeight="1" ht="12.75">
      <c r="A4529" s="1" t="s">
        <v>711</v>
      </c>
      <c r="B4529" s="1" t="s">
        <v>2992</v>
      </c>
    </row>
    <row r="4530" spans="1:14" customHeight="1" ht="12.75">
      <c r="A4530" s="1" t="s">
        <v>711</v>
      </c>
      <c r="B4530" s="1" t="s">
        <v>2993</v>
      </c>
    </row>
    <row r="4531" spans="1:14" customHeight="1" ht="12.75">
      <c r="A4531" s="1" t="s">
        <v>711</v>
      </c>
      <c r="B4531" s="1" t="s">
        <v>2994</v>
      </c>
    </row>
    <row r="4532" spans="1:14" customHeight="1" ht="12.75">
      <c r="A4532" s="1" t="s">
        <v>711</v>
      </c>
      <c r="B4532" s="1" t="s">
        <v>2995</v>
      </c>
    </row>
    <row r="4533" spans="1:14" customHeight="1" ht="12.75">
      <c r="A4533" s="1" t="s">
        <v>711</v>
      </c>
      <c r="B4533" s="1" t="s">
        <v>2996</v>
      </c>
    </row>
    <row r="4534" spans="1:14" customHeight="1" ht="12.75">
      <c r="A4534" s="1" t="s">
        <v>711</v>
      </c>
      <c r="B4534" s="1" t="s">
        <v>2997</v>
      </c>
    </row>
    <row r="4535" spans="1:14" customHeight="1" ht="12.75">
      <c r="A4535" s="1" t="s">
        <v>711</v>
      </c>
      <c r="B4535" s="1" t="s">
        <v>2998</v>
      </c>
    </row>
    <row r="4536" spans="1:14" customHeight="1" ht="12.75">
      <c r="A4536" s="1" t="s">
        <v>711</v>
      </c>
      <c r="B4536" s="1" t="s">
        <v>2999</v>
      </c>
    </row>
    <row r="4537" spans="1:14" customHeight="1" ht="12.75">
      <c r="A4537" s="1" t="s">
        <v>711</v>
      </c>
      <c r="B4537" s="1" t="s">
        <v>3000</v>
      </c>
    </row>
    <row r="4538" spans="1:14" customHeight="1" ht="12.75">
      <c r="A4538" s="1" t="s">
        <v>711</v>
      </c>
      <c r="B4538" s="1" t="s">
        <v>3001</v>
      </c>
    </row>
    <row r="4539" spans="1:14" customHeight="1" ht="12.75">
      <c r="A4539" s="1" t="s">
        <v>711</v>
      </c>
      <c r="B4539" s="1" t="s">
        <v>3002</v>
      </c>
    </row>
    <row r="4540" spans="1:14" customHeight="1" ht="12.75">
      <c r="A4540" s="1" t="s">
        <v>711</v>
      </c>
      <c r="B4540" s="1" t="s">
        <v>3003</v>
      </c>
    </row>
    <row r="4541" spans="1:14" customHeight="1" ht="12.75">
      <c r="A4541" s="1" t="s">
        <v>711</v>
      </c>
      <c r="B4541" s="1" t="s">
        <v>3004</v>
      </c>
    </row>
    <row r="4542" spans="1:14" customHeight="1" ht="12.75">
      <c r="A4542" s="1" t="s">
        <v>711</v>
      </c>
      <c r="B4542" s="1" t="s">
        <v>3005</v>
      </c>
    </row>
    <row r="4543" spans="1:14" customHeight="1" ht="12.75">
      <c r="A4543" s="1" t="s">
        <v>711</v>
      </c>
      <c r="B4543" s="1" t="s">
        <v>3006</v>
      </c>
    </row>
    <row r="4544" spans="1:14" customHeight="1" ht="12.75">
      <c r="A4544" s="1" t="s">
        <v>711</v>
      </c>
      <c r="B4544" s="1" t="s">
        <v>3007</v>
      </c>
    </row>
    <row r="4545" spans="1:14" customHeight="1" ht="12.75">
      <c r="A4545" s="1" t="s">
        <v>711</v>
      </c>
      <c r="B4545" s="1" t="s">
        <v>3008</v>
      </c>
    </row>
    <row r="4546" spans="1:14" customHeight="1" ht="12.75">
      <c r="A4546" s="1" t="s">
        <v>711</v>
      </c>
      <c r="B4546" s="1" t="s">
        <v>3009</v>
      </c>
    </row>
    <row r="4547" spans="1:14" customHeight="1" ht="12.75">
      <c r="A4547" s="1" t="s">
        <v>711</v>
      </c>
      <c r="B4547" s="1" t="s">
        <v>3010</v>
      </c>
    </row>
    <row r="4548" spans="1:14" customHeight="1" ht="12.75">
      <c r="A4548" s="1" t="s">
        <v>711</v>
      </c>
      <c r="B4548" s="1" t="s">
        <v>3011</v>
      </c>
    </row>
    <row r="4549" spans="1:14" customHeight="1" ht="12.75">
      <c r="A4549" s="1" t="s">
        <v>711</v>
      </c>
      <c r="B4549" s="1" t="s">
        <v>3012</v>
      </c>
    </row>
    <row r="4550" spans="1:14" customHeight="1" ht="12.75">
      <c r="A4550" s="1" t="s">
        <v>711</v>
      </c>
      <c r="B4550" s="1" t="s">
        <v>3013</v>
      </c>
    </row>
    <row r="4551" spans="1:14" customHeight="1" ht="12.75">
      <c r="A4551" s="1" t="s">
        <v>711</v>
      </c>
      <c r="B4551" s="1" t="s">
        <v>3014</v>
      </c>
    </row>
    <row r="4552" spans="1:14" customHeight="1" ht="12.75">
      <c r="A4552" s="1" t="s">
        <v>711</v>
      </c>
      <c r="B4552" s="1" t="s">
        <v>3015</v>
      </c>
    </row>
    <row r="4553" spans="1:14" customHeight="1" ht="12.75">
      <c r="A4553" s="1" t="s">
        <v>711</v>
      </c>
      <c r="B4553" s="1" t="s">
        <v>3016</v>
      </c>
    </row>
    <row r="4554" spans="1:14" customHeight="1" ht="12.75">
      <c r="A4554" s="1" t="s">
        <v>711</v>
      </c>
      <c r="B4554" s="1" t="s">
        <v>3017</v>
      </c>
    </row>
    <row r="4555" spans="1:14" customHeight="1" ht="12.75">
      <c r="A4555" s="1" t="s">
        <v>711</v>
      </c>
      <c r="B4555" s="1" t="s">
        <v>3018</v>
      </c>
    </row>
    <row r="4556" spans="1:14" customHeight="1" ht="12.75">
      <c r="A4556" s="1" t="s">
        <v>711</v>
      </c>
      <c r="B4556" s="1" t="s">
        <v>3019</v>
      </c>
    </row>
    <row r="4557" spans="1:14" customHeight="1" ht="12.75">
      <c r="A4557" s="1" t="s">
        <v>711</v>
      </c>
      <c r="B4557" s="1" t="s">
        <v>3020</v>
      </c>
    </row>
    <row r="4558" spans="1:14" customHeight="1" ht="12.75">
      <c r="A4558" s="1" t="s">
        <v>711</v>
      </c>
      <c r="B4558" s="1" t="s">
        <v>3021</v>
      </c>
    </row>
    <row r="4559" spans="1:14" customHeight="1" ht="12.75">
      <c r="A4559" s="1" t="s">
        <v>711</v>
      </c>
      <c r="B4559" s="1" t="s">
        <v>3022</v>
      </c>
    </row>
    <row r="4560" spans="1:14" customHeight="1" ht="12.75">
      <c r="A4560" s="1" t="s">
        <v>711</v>
      </c>
      <c r="B4560" s="1" t="s">
        <v>3023</v>
      </c>
    </row>
    <row r="4561" spans="1:14" customHeight="1" ht="12.75">
      <c r="A4561" s="1" t="s">
        <v>711</v>
      </c>
      <c r="B4561" s="1" t="s">
        <v>3024</v>
      </c>
    </row>
    <row r="4562" spans="1:14" customHeight="1" ht="12.75">
      <c r="A4562" s="1" t="s">
        <v>711</v>
      </c>
      <c r="B4562" s="1" t="s">
        <v>3025</v>
      </c>
    </row>
    <row r="4563" spans="1:14" customHeight="1" ht="12.75">
      <c r="A4563" s="1" t="s">
        <v>711</v>
      </c>
      <c r="B4563" s="1" t="s">
        <v>3026</v>
      </c>
    </row>
    <row r="4564" spans="1:14" customHeight="1" ht="12.75">
      <c r="A4564" s="1" t="s">
        <v>711</v>
      </c>
      <c r="B4564" s="1" t="s">
        <v>3027</v>
      </c>
    </row>
    <row r="4565" spans="1:14" customHeight="1" ht="12.75">
      <c r="A4565" s="1" t="s">
        <v>711</v>
      </c>
      <c r="B4565" s="1" t="s">
        <v>3028</v>
      </c>
    </row>
    <row r="4566" spans="1:14" customHeight="1" ht="12.75">
      <c r="A4566" s="1" t="s">
        <v>711</v>
      </c>
      <c r="B4566" s="1" t="s">
        <v>3029</v>
      </c>
    </row>
    <row r="4567" spans="1:14" customHeight="1" ht="12.75">
      <c r="A4567" s="1" t="s">
        <v>711</v>
      </c>
      <c r="B4567" s="1" t="s">
        <v>3030</v>
      </c>
    </row>
    <row r="4568" spans="1:14" customHeight="1" ht="12.75">
      <c r="A4568" s="1" t="s">
        <v>711</v>
      </c>
      <c r="B4568" s="1" t="s">
        <v>3031</v>
      </c>
    </row>
    <row r="4569" spans="1:14" customHeight="1" ht="12.75">
      <c r="A4569" s="1" t="s">
        <v>711</v>
      </c>
      <c r="B4569" s="1" t="s">
        <v>3032</v>
      </c>
    </row>
    <row r="4570" spans="1:14" customHeight="1" ht="12.75">
      <c r="A4570" s="1" t="s">
        <v>711</v>
      </c>
      <c r="B4570" s="1" t="s">
        <v>3033</v>
      </c>
    </row>
    <row r="4571" spans="1:14" customHeight="1" ht="12.75">
      <c r="A4571" s="1" t="s">
        <v>711</v>
      </c>
      <c r="B4571" s="1" t="s">
        <v>3034</v>
      </c>
    </row>
    <row r="4572" spans="1:14" customHeight="1" ht="12.75">
      <c r="A4572" s="1" t="s">
        <v>711</v>
      </c>
      <c r="B4572" s="1" t="s">
        <v>3035</v>
      </c>
    </row>
    <row r="4573" spans="1:14" customHeight="1" ht="12.75">
      <c r="A4573" s="1" t="s">
        <v>711</v>
      </c>
      <c r="B4573" s="1" t="s">
        <v>3036</v>
      </c>
    </row>
    <row r="4574" spans="1:14" customHeight="1" ht="12.75">
      <c r="A4574" s="1" t="s">
        <v>711</v>
      </c>
      <c r="B4574" s="1" t="s">
        <v>3037</v>
      </c>
    </row>
    <row r="4575" spans="1:14" customHeight="1" ht="12.75">
      <c r="A4575" s="1" t="s">
        <v>711</v>
      </c>
      <c r="B4575" s="1" t="s">
        <v>3038</v>
      </c>
    </row>
    <row r="4576" spans="1:14" customHeight="1" ht="12.75">
      <c r="A4576" s="1" t="s">
        <v>711</v>
      </c>
      <c r="B4576" s="1" t="s">
        <v>3039</v>
      </c>
    </row>
    <row r="4577" spans="1:14" customHeight="1" ht="12.75">
      <c r="A4577" s="1" t="s">
        <v>711</v>
      </c>
      <c r="B4577" s="1" t="s">
        <v>3040</v>
      </c>
    </row>
    <row r="4578" spans="1:14" customHeight="1" ht="12.75">
      <c r="A4578" s="1" t="s">
        <v>711</v>
      </c>
      <c r="B4578" s="1" t="s">
        <v>3041</v>
      </c>
    </row>
    <row r="4579" spans="1:14" customHeight="1" ht="12.75">
      <c r="A4579" s="1" t="s">
        <v>711</v>
      </c>
      <c r="B4579" s="1" t="s">
        <v>3042</v>
      </c>
    </row>
    <row r="4580" spans="1:14" customHeight="1" ht="12.75">
      <c r="A4580" s="1" t="s">
        <v>711</v>
      </c>
      <c r="B4580" s="1" t="s">
        <v>3043</v>
      </c>
    </row>
    <row r="4581" spans="1:14" customHeight="1" ht="12.75">
      <c r="A4581" s="1" t="s">
        <v>711</v>
      </c>
      <c r="B4581" s="1" t="s">
        <v>3044</v>
      </c>
    </row>
    <row r="4582" spans="1:14" customHeight="1" ht="12.75">
      <c r="A4582" s="1" t="s">
        <v>711</v>
      </c>
      <c r="B4582" s="1" t="s">
        <v>3045</v>
      </c>
    </row>
    <row r="4583" spans="1:14" customHeight="1" ht="12.75">
      <c r="A4583" s="1" t="s">
        <v>711</v>
      </c>
      <c r="B4583" s="1" t="s">
        <v>3046</v>
      </c>
    </row>
    <row r="4584" spans="1:14" customHeight="1" ht="12.75">
      <c r="A4584" s="1" t="s">
        <v>711</v>
      </c>
      <c r="B4584" s="1" t="s">
        <v>3047</v>
      </c>
    </row>
    <row r="4585" spans="1:14" customHeight="1" ht="12.75">
      <c r="A4585" s="1" t="s">
        <v>711</v>
      </c>
      <c r="B4585" s="1" t="s">
        <v>3048</v>
      </c>
    </row>
    <row r="4586" spans="1:14" customHeight="1" ht="12.75">
      <c r="A4586" s="1" t="s">
        <v>711</v>
      </c>
      <c r="B4586" s="1" t="s">
        <v>3049</v>
      </c>
    </row>
    <row r="4587" spans="1:14" customHeight="1" ht="12.75">
      <c r="A4587" s="1" t="s">
        <v>711</v>
      </c>
      <c r="B4587" s="1" t="s">
        <v>3050</v>
      </c>
    </row>
    <row r="4588" spans="1:14" customHeight="1" ht="12.75">
      <c r="A4588" s="1" t="s">
        <v>711</v>
      </c>
      <c r="B4588" s="1" t="s">
        <v>3051</v>
      </c>
    </row>
    <row r="4589" spans="1:14" customHeight="1" ht="12.75">
      <c r="A4589" s="1" t="s">
        <v>711</v>
      </c>
      <c r="B4589" s="1" t="s">
        <v>3052</v>
      </c>
    </row>
    <row r="4590" spans="1:14" customHeight="1" ht="12.75">
      <c r="A4590" s="1" t="s">
        <v>711</v>
      </c>
      <c r="B4590" s="1" t="s">
        <v>3053</v>
      </c>
    </row>
    <row r="4591" spans="1:14" customHeight="1" ht="12.75">
      <c r="A4591" s="1" t="s">
        <v>711</v>
      </c>
      <c r="B4591" s="1" t="s">
        <v>3054</v>
      </c>
    </row>
    <row r="4592" spans="1:14" customHeight="1" ht="12.75">
      <c r="A4592" s="1" t="s">
        <v>711</v>
      </c>
      <c r="B4592" s="1" t="s">
        <v>3055</v>
      </c>
    </row>
    <row r="4593" spans="1:14" customHeight="1" ht="12.75">
      <c r="A4593" s="1" t="s">
        <v>711</v>
      </c>
      <c r="B4593" s="1" t="s">
        <v>3056</v>
      </c>
    </row>
    <row r="4594" spans="1:14" customHeight="1" ht="12.75">
      <c r="A4594" s="1" t="s">
        <v>711</v>
      </c>
      <c r="B4594" s="1" t="s">
        <v>3057</v>
      </c>
    </row>
    <row r="4595" spans="1:14" customHeight="1" ht="12.75">
      <c r="A4595" s="1" t="s">
        <v>711</v>
      </c>
      <c r="B4595" s="1" t="s">
        <v>3058</v>
      </c>
    </row>
    <row r="4596" spans="1:14" customHeight="1" ht="12.75">
      <c r="A4596" s="1" t="s">
        <v>711</v>
      </c>
      <c r="B4596" s="1" t="s">
        <v>3059</v>
      </c>
    </row>
    <row r="4597" spans="1:14" customHeight="1" ht="12.75">
      <c r="A4597" s="1" t="s">
        <v>711</v>
      </c>
      <c r="B4597" s="1" t="s">
        <v>3060</v>
      </c>
    </row>
    <row r="4598" spans="1:14" customHeight="1" ht="12.75">
      <c r="A4598" s="1" t="s">
        <v>711</v>
      </c>
      <c r="B4598" s="1" t="s">
        <v>3061</v>
      </c>
    </row>
    <row r="4599" spans="1:14" customHeight="1" ht="12.75">
      <c r="A4599" s="1" t="s">
        <v>711</v>
      </c>
      <c r="B4599" s="1" t="s">
        <v>3062</v>
      </c>
    </row>
    <row r="4600" spans="1:14" customHeight="1" ht="12.75">
      <c r="A4600" s="1" t="s">
        <v>711</v>
      </c>
      <c r="B4600" s="1" t="s">
        <v>3063</v>
      </c>
    </row>
    <row r="4601" spans="1:14" customHeight="1" ht="12.75">
      <c r="A4601" s="1" t="s">
        <v>711</v>
      </c>
      <c r="B4601" s="1" t="s">
        <v>3064</v>
      </c>
    </row>
    <row r="4602" spans="1:14" customHeight="1" ht="12.75">
      <c r="A4602" s="1" t="s">
        <v>711</v>
      </c>
      <c r="B4602" s="1" t="s">
        <v>3065</v>
      </c>
    </row>
    <row r="4603" spans="1:14" customHeight="1" ht="12.75">
      <c r="A4603" s="1" t="s">
        <v>711</v>
      </c>
      <c r="B4603" s="1" t="s">
        <v>3066</v>
      </c>
    </row>
    <row r="4604" spans="1:14" customHeight="1" ht="12.75">
      <c r="A4604" s="1" t="s">
        <v>711</v>
      </c>
      <c r="B4604" s="1" t="s">
        <v>3067</v>
      </c>
    </row>
    <row r="4605" spans="1:14" customHeight="1" ht="12.75">
      <c r="A4605" s="1" t="s">
        <v>711</v>
      </c>
      <c r="B4605" s="1" t="s">
        <v>3068</v>
      </c>
    </row>
    <row r="4606" spans="1:14" customHeight="1" ht="12.75">
      <c r="A4606" s="1" t="s">
        <v>711</v>
      </c>
      <c r="B4606" s="1" t="s">
        <v>3069</v>
      </c>
    </row>
    <row r="4607" spans="1:14" customHeight="1" ht="12.75">
      <c r="A4607" s="1" t="s">
        <v>711</v>
      </c>
      <c r="B4607" s="1" t="s">
        <v>3070</v>
      </c>
    </row>
    <row r="4608" spans="1:14" customHeight="1" ht="12.75">
      <c r="A4608" s="1" t="s">
        <v>711</v>
      </c>
      <c r="B4608" s="1" t="s">
        <v>3071</v>
      </c>
    </row>
    <row r="4609" spans="1:14" customHeight="1" ht="12.75">
      <c r="A4609" s="1" t="s">
        <v>711</v>
      </c>
      <c r="B4609" s="1" t="s">
        <v>3072</v>
      </c>
    </row>
    <row r="4610" spans="1:14" customHeight="1" ht="12.75">
      <c r="A4610" s="1" t="s">
        <v>711</v>
      </c>
      <c r="B4610" s="1" t="s">
        <v>3073</v>
      </c>
    </row>
    <row r="4611" spans="1:14" customHeight="1" ht="12.75">
      <c r="A4611" s="1" t="s">
        <v>711</v>
      </c>
      <c r="B4611" s="1" t="s">
        <v>3074</v>
      </c>
    </row>
    <row r="4612" spans="1:14" customHeight="1" ht="12.75">
      <c r="A4612" s="1" t="s">
        <v>711</v>
      </c>
      <c r="B4612" s="1" t="s">
        <v>3075</v>
      </c>
    </row>
    <row r="4613" spans="1:14" customHeight="1" ht="12.75">
      <c r="A4613" s="1" t="s">
        <v>711</v>
      </c>
      <c r="B4613" s="1" t="s">
        <v>3076</v>
      </c>
    </row>
    <row r="4614" spans="1:14" customHeight="1" ht="12.75">
      <c r="A4614" s="1" t="s">
        <v>711</v>
      </c>
      <c r="B4614" s="1" t="s">
        <v>3077</v>
      </c>
    </row>
    <row r="4615" spans="1:14" customHeight="1" ht="12.75">
      <c r="A4615" s="1" t="s">
        <v>711</v>
      </c>
      <c r="B4615" s="1" t="s">
        <v>3078</v>
      </c>
    </row>
    <row r="4616" spans="1:14" customHeight="1" ht="12.75">
      <c r="A4616" s="1" t="s">
        <v>711</v>
      </c>
      <c r="B4616" s="1" t="s">
        <v>3079</v>
      </c>
    </row>
    <row r="4617" spans="1:14" customHeight="1" ht="12.75">
      <c r="A4617" s="1" t="s">
        <v>711</v>
      </c>
      <c r="B4617" s="1" t="s">
        <v>3080</v>
      </c>
    </row>
    <row r="4618" spans="1:14" customHeight="1" ht="12.75">
      <c r="A4618" s="1" t="s">
        <v>711</v>
      </c>
      <c r="B4618" s="1" t="s">
        <v>3081</v>
      </c>
    </row>
    <row r="4619" spans="1:14" customHeight="1" ht="12.75">
      <c r="A4619" s="1" t="s">
        <v>711</v>
      </c>
      <c r="B4619" s="1" t="s">
        <v>3082</v>
      </c>
    </row>
    <row r="4620" spans="1:14" customHeight="1" ht="12.75">
      <c r="A4620" s="1" t="s">
        <v>711</v>
      </c>
      <c r="B4620" s="1" t="s">
        <v>3083</v>
      </c>
    </row>
    <row r="4621" spans="1:14" customHeight="1" ht="12.75">
      <c r="A4621" s="1" t="s">
        <v>711</v>
      </c>
      <c r="B4621" s="1" t="s">
        <v>3084</v>
      </c>
    </row>
    <row r="4622" spans="1:14" customHeight="1" ht="12.75">
      <c r="A4622" s="1" t="s">
        <v>711</v>
      </c>
      <c r="B4622" s="1" t="s">
        <v>3085</v>
      </c>
    </row>
    <row r="4623" spans="1:14" customHeight="1" ht="12.75">
      <c r="A4623" s="1" t="s">
        <v>711</v>
      </c>
      <c r="B4623" s="1" t="s">
        <v>3086</v>
      </c>
    </row>
    <row r="4624" spans="1:14" customHeight="1" ht="12.75">
      <c r="A4624" s="1" t="s">
        <v>711</v>
      </c>
      <c r="B4624" s="1" t="s">
        <v>3087</v>
      </c>
    </row>
    <row r="4625" spans="1:14" customHeight="1" ht="12.75">
      <c r="A4625" s="1" t="s">
        <v>711</v>
      </c>
      <c r="B4625" s="1" t="s">
        <v>3088</v>
      </c>
    </row>
    <row r="4626" spans="1:14" customHeight="1" ht="12.75">
      <c r="A4626" s="1" t="s">
        <v>711</v>
      </c>
      <c r="B4626" s="1" t="s">
        <v>3089</v>
      </c>
    </row>
    <row r="4627" spans="1:14" customHeight="1" ht="12.75">
      <c r="A4627" s="1" t="s">
        <v>711</v>
      </c>
      <c r="B4627" s="1" t="s">
        <v>3090</v>
      </c>
    </row>
    <row r="4628" spans="1:14" customHeight="1" ht="12.75">
      <c r="A4628" s="1" t="s">
        <v>711</v>
      </c>
      <c r="B4628" s="1" t="s">
        <v>3091</v>
      </c>
    </row>
    <row r="4629" spans="1:14" customHeight="1" ht="12.75">
      <c r="A4629" s="1" t="s">
        <v>711</v>
      </c>
      <c r="B4629" s="1" t="s">
        <v>3092</v>
      </c>
    </row>
    <row r="4630" spans="1:14" customHeight="1" ht="12.75">
      <c r="A4630" s="1" t="s">
        <v>711</v>
      </c>
      <c r="B4630" s="1" t="s">
        <v>3093</v>
      </c>
    </row>
    <row r="4631" spans="1:14" customHeight="1" ht="12.75">
      <c r="A4631" s="1" t="s">
        <v>711</v>
      </c>
      <c r="B4631" s="1" t="s">
        <v>3094</v>
      </c>
    </row>
    <row r="4632" spans="1:14" customHeight="1" ht="12.75">
      <c r="A4632" s="1" t="s">
        <v>711</v>
      </c>
      <c r="B4632" s="1" t="s">
        <v>3095</v>
      </c>
    </row>
    <row r="4633" spans="1:14" customHeight="1" ht="12.75">
      <c r="A4633" s="1" t="s">
        <v>711</v>
      </c>
      <c r="B4633" s="1" t="s">
        <v>3096</v>
      </c>
    </row>
    <row r="4634" spans="1:14" customHeight="1" ht="12.75">
      <c r="A4634" s="1" t="s">
        <v>711</v>
      </c>
      <c r="B4634" s="1" t="s">
        <v>3097</v>
      </c>
    </row>
    <row r="4635" spans="1:14" customHeight="1" ht="12.75">
      <c r="A4635" s="1" t="s">
        <v>711</v>
      </c>
      <c r="B4635" s="1" t="s">
        <v>3098</v>
      </c>
    </row>
    <row r="4636" spans="1:14" customHeight="1" ht="12.75">
      <c r="A4636" s="1" t="s">
        <v>711</v>
      </c>
      <c r="B4636" s="1" t="s">
        <v>3099</v>
      </c>
    </row>
    <row r="4637" spans="1:14" customHeight="1" ht="12.75">
      <c r="A4637" s="1" t="s">
        <v>711</v>
      </c>
      <c r="B4637" s="1" t="s">
        <v>3100</v>
      </c>
    </row>
    <row r="4638" spans="1:14" customHeight="1" ht="12.75">
      <c r="A4638" s="1" t="s">
        <v>711</v>
      </c>
      <c r="B4638" s="1" t="s">
        <v>3101</v>
      </c>
    </row>
    <row r="4639" spans="1:14" customHeight="1" ht="12.75">
      <c r="A4639" s="1" t="s">
        <v>711</v>
      </c>
      <c r="B4639" s="1" t="s">
        <v>3102</v>
      </c>
    </row>
    <row r="4640" spans="1:14" customHeight="1" ht="12.75">
      <c r="A4640" s="1" t="s">
        <v>711</v>
      </c>
      <c r="B4640" s="1" t="s">
        <v>3103</v>
      </c>
    </row>
    <row r="4641" spans="1:14" customHeight="1" ht="12.75">
      <c r="A4641" s="1" t="s">
        <v>711</v>
      </c>
      <c r="B4641" s="1" t="s">
        <v>3104</v>
      </c>
    </row>
    <row r="4642" spans="1:14" customHeight="1" ht="12.75">
      <c r="A4642" s="1" t="s">
        <v>711</v>
      </c>
      <c r="B4642" s="1" t="s">
        <v>3105</v>
      </c>
    </row>
    <row r="4643" spans="1:14" customHeight="1" ht="12.75">
      <c r="A4643" s="1" t="s">
        <v>711</v>
      </c>
      <c r="B4643" s="1" t="s">
        <v>3106</v>
      </c>
    </row>
    <row r="4644" spans="1:14" customHeight="1" ht="12.75">
      <c r="A4644" s="1" t="s">
        <v>711</v>
      </c>
      <c r="B4644" s="1" t="s">
        <v>3107</v>
      </c>
    </row>
    <row r="4645" spans="1:14" customHeight="1" ht="12.75">
      <c r="A4645" s="1" t="s">
        <v>711</v>
      </c>
      <c r="B4645" s="1" t="s">
        <v>3108</v>
      </c>
    </row>
    <row r="4646" spans="1:14" customHeight="1" ht="12.75">
      <c r="A4646" s="1" t="s">
        <v>711</v>
      </c>
      <c r="B4646" s="1" t="s">
        <v>3109</v>
      </c>
    </row>
    <row r="4647" spans="1:14" customHeight="1" ht="12.75">
      <c r="A4647" s="1" t="s">
        <v>711</v>
      </c>
      <c r="B4647" s="1" t="s">
        <v>3110</v>
      </c>
    </row>
    <row r="4648" spans="1:14" customHeight="1" ht="12.75">
      <c r="A4648" s="1" t="s">
        <v>711</v>
      </c>
      <c r="B4648" s="1" t="s">
        <v>3111</v>
      </c>
    </row>
    <row r="4649" spans="1:14" customHeight="1" ht="12.75">
      <c r="A4649" s="1" t="s">
        <v>711</v>
      </c>
      <c r="B4649" s="1" t="s">
        <v>3112</v>
      </c>
    </row>
    <row r="4650" spans="1:14" customHeight="1" ht="12.75">
      <c r="A4650" s="1" t="s">
        <v>711</v>
      </c>
      <c r="B4650" s="1" t="s">
        <v>3113</v>
      </c>
    </row>
    <row r="4651" spans="1:14" customHeight="1" ht="12.75">
      <c r="A4651" s="1" t="s">
        <v>711</v>
      </c>
      <c r="B4651" s="1" t="s">
        <v>3114</v>
      </c>
    </row>
    <row r="4652" spans="1:14" customHeight="1" ht="12.75">
      <c r="A4652" s="1" t="s">
        <v>711</v>
      </c>
      <c r="B4652" s="1" t="s">
        <v>3115</v>
      </c>
    </row>
    <row r="4653" spans="1:14" customHeight="1" ht="12.75">
      <c r="A4653" s="1" t="s">
        <v>711</v>
      </c>
      <c r="B4653" s="1" t="s">
        <v>3116</v>
      </c>
    </row>
    <row r="4654" spans="1:14" customHeight="1" ht="12.75">
      <c r="A4654" s="1" t="s">
        <v>711</v>
      </c>
      <c r="B4654" s="1" t="s">
        <v>3117</v>
      </c>
    </row>
    <row r="4655" spans="1:14" customHeight="1" ht="12.75">
      <c r="A4655" s="1" t="s">
        <v>711</v>
      </c>
      <c r="B4655" s="1" t="s">
        <v>3118</v>
      </c>
    </row>
    <row r="4656" spans="1:14" customHeight="1" ht="12.75">
      <c r="A4656" s="1" t="s">
        <v>711</v>
      </c>
      <c r="B4656" s="1" t="s">
        <v>3119</v>
      </c>
    </row>
    <row r="4657" spans="1:14" customHeight="1" ht="12.75">
      <c r="A4657" s="1" t="s">
        <v>711</v>
      </c>
      <c r="B4657" s="1" t="s">
        <v>3120</v>
      </c>
    </row>
    <row r="4658" spans="1:14" customHeight="1" ht="12.75">
      <c r="A4658" s="1" t="s">
        <v>711</v>
      </c>
      <c r="B4658" s="1" t="s">
        <v>3121</v>
      </c>
    </row>
    <row r="4659" spans="1:14" customHeight="1" ht="12.75">
      <c r="A4659" s="1" t="s">
        <v>711</v>
      </c>
      <c r="B4659" s="1" t="s">
        <v>3122</v>
      </c>
    </row>
    <row r="4660" spans="1:14" customHeight="1" ht="12.75">
      <c r="A4660" s="1" t="s">
        <v>711</v>
      </c>
      <c r="B4660" s="1" t="s">
        <v>3123</v>
      </c>
    </row>
    <row r="4661" spans="1:14" customHeight="1" ht="12.75">
      <c r="A4661" s="1" t="s">
        <v>711</v>
      </c>
      <c r="B4661" s="1" t="s">
        <v>3124</v>
      </c>
    </row>
    <row r="4662" spans="1:14" customHeight="1" ht="12.75">
      <c r="A4662" s="1" t="s">
        <v>711</v>
      </c>
      <c r="B4662" s="1" t="s">
        <v>3125</v>
      </c>
    </row>
    <row r="4663" spans="1:14" customHeight="1" ht="12.75">
      <c r="A4663" s="1" t="s">
        <v>711</v>
      </c>
      <c r="B4663" s="1" t="s">
        <v>3126</v>
      </c>
    </row>
    <row r="4664" spans="1:14" customHeight="1" ht="12.75">
      <c r="A4664" s="1" t="s">
        <v>711</v>
      </c>
      <c r="B4664" s="1" t="s">
        <v>3127</v>
      </c>
    </row>
    <row r="4665" spans="1:14" customHeight="1" ht="12.75">
      <c r="A4665" s="1" t="s">
        <v>711</v>
      </c>
      <c r="B4665" s="1" t="s">
        <v>3128</v>
      </c>
    </row>
    <row r="4666" spans="1:14" customHeight="1" ht="12.75">
      <c r="A4666" s="1" t="s">
        <v>711</v>
      </c>
      <c r="B4666" s="1" t="s">
        <v>3129</v>
      </c>
    </row>
    <row r="4667" spans="1:14" customHeight="1" ht="12.75">
      <c r="A4667" s="1" t="s">
        <v>711</v>
      </c>
      <c r="B4667" s="1" t="s">
        <v>3130</v>
      </c>
    </row>
    <row r="4668" spans="1:14" customHeight="1" ht="12.75">
      <c r="A4668" s="1" t="s">
        <v>711</v>
      </c>
      <c r="B4668" s="1" t="s">
        <v>3131</v>
      </c>
    </row>
    <row r="4669" spans="1:14" customHeight="1" ht="12.75">
      <c r="A4669" s="1" t="s">
        <v>711</v>
      </c>
      <c r="B4669" s="1" t="s">
        <v>3132</v>
      </c>
    </row>
    <row r="4670" spans="1:14" customHeight="1" ht="12.75">
      <c r="A4670" s="1" t="s">
        <v>711</v>
      </c>
      <c r="B4670" s="1" t="s">
        <v>3133</v>
      </c>
    </row>
    <row r="4671" spans="1:14" customHeight="1" ht="12.75">
      <c r="A4671" s="1" t="s">
        <v>711</v>
      </c>
      <c r="B4671" s="1" t="s">
        <v>3134</v>
      </c>
    </row>
    <row r="4672" spans="1:14" customHeight="1" ht="12.75">
      <c r="A4672" s="1" t="s">
        <v>711</v>
      </c>
      <c r="B4672" s="1" t="s">
        <v>3135</v>
      </c>
    </row>
    <row r="4673" spans="1:14" customHeight="1" ht="12.75">
      <c r="A4673" s="1" t="s">
        <v>711</v>
      </c>
      <c r="B4673" s="1" t="s">
        <v>3136</v>
      </c>
    </row>
    <row r="4674" spans="1:14" customHeight="1" ht="12.75">
      <c r="A4674" s="1" t="s">
        <v>711</v>
      </c>
      <c r="B4674" s="1" t="s">
        <v>3137</v>
      </c>
    </row>
    <row r="4675" spans="1:14" customHeight="1" ht="12.75">
      <c r="A4675" s="1" t="s">
        <v>711</v>
      </c>
      <c r="B4675" s="1" t="s">
        <v>3138</v>
      </c>
    </row>
    <row r="4676" spans="1:14" customHeight="1" ht="12.75">
      <c r="A4676" s="1" t="s">
        <v>711</v>
      </c>
      <c r="B4676" s="1" t="s">
        <v>3139</v>
      </c>
    </row>
    <row r="4677" spans="1:14" customHeight="1" ht="12.75">
      <c r="A4677" s="1" t="s">
        <v>711</v>
      </c>
      <c r="B4677" s="1" t="s">
        <v>3140</v>
      </c>
    </row>
    <row r="4678" spans="1:14" customHeight="1" ht="12.75">
      <c r="A4678" s="1" t="s">
        <v>711</v>
      </c>
      <c r="B4678" s="1" t="s">
        <v>3141</v>
      </c>
    </row>
    <row r="4679" spans="1:14" customHeight="1" ht="12.75">
      <c r="A4679" s="1" t="s">
        <v>711</v>
      </c>
      <c r="B4679" s="1" t="s">
        <v>3142</v>
      </c>
    </row>
    <row r="4680" spans="1:14" customHeight="1" ht="12.75">
      <c r="A4680" s="1" t="s">
        <v>711</v>
      </c>
      <c r="B4680" s="1" t="s">
        <v>3143</v>
      </c>
    </row>
    <row r="4681" spans="1:14" customHeight="1" ht="12.75">
      <c r="A4681" s="1" t="s">
        <v>711</v>
      </c>
      <c r="B4681" s="1" t="s">
        <v>3144</v>
      </c>
    </row>
    <row r="4682" spans="1:14" customHeight="1" ht="12.75">
      <c r="A4682" s="1" t="s">
        <v>711</v>
      </c>
      <c r="B4682" s="1" t="s">
        <v>3145</v>
      </c>
    </row>
    <row r="4683" spans="1:14" customHeight="1" ht="12.75">
      <c r="A4683" s="1" t="s">
        <v>711</v>
      </c>
      <c r="B4683" s="1" t="s">
        <v>3146</v>
      </c>
    </row>
    <row r="4684" spans="1:14" customHeight="1" ht="12.75">
      <c r="A4684" s="1" t="s">
        <v>711</v>
      </c>
      <c r="B4684" s="1" t="s">
        <v>3147</v>
      </c>
    </row>
    <row r="4685" spans="1:14" customHeight="1" ht="12.75">
      <c r="A4685" s="1" t="s">
        <v>711</v>
      </c>
      <c r="B4685" s="1" t="s">
        <v>3148</v>
      </c>
    </row>
    <row r="4686" spans="1:14" customHeight="1" ht="12.75">
      <c r="A4686" s="1" t="s">
        <v>711</v>
      </c>
      <c r="B4686" s="1" t="s">
        <v>3149</v>
      </c>
    </row>
    <row r="4687" spans="1:14" customHeight="1" ht="12.75">
      <c r="A4687" s="1" t="s">
        <v>711</v>
      </c>
      <c r="B4687" s="1" t="s">
        <v>3150</v>
      </c>
    </row>
    <row r="4688" spans="1:14" customHeight="1" ht="12.75">
      <c r="A4688" s="1" t="s">
        <v>711</v>
      </c>
      <c r="B4688" s="1" t="s">
        <v>3151</v>
      </c>
    </row>
    <row r="4689" spans="1:14" customHeight="1" ht="12.75">
      <c r="A4689" s="1" t="s">
        <v>711</v>
      </c>
      <c r="B4689" s="1" t="s">
        <v>3152</v>
      </c>
    </row>
    <row r="4690" spans="1:14" customHeight="1" ht="12.75">
      <c r="A4690" s="1" t="s">
        <v>711</v>
      </c>
      <c r="B4690" s="1" t="s">
        <v>3153</v>
      </c>
    </row>
    <row r="4691" spans="1:14" customHeight="1" ht="12.75">
      <c r="A4691" s="1" t="s">
        <v>711</v>
      </c>
      <c r="B4691" s="1" t="s">
        <v>3154</v>
      </c>
    </row>
    <row r="4692" spans="1:14" customHeight="1" ht="12.75">
      <c r="A4692" s="1" t="s">
        <v>711</v>
      </c>
      <c r="B4692" s="1" t="s">
        <v>3155</v>
      </c>
    </row>
    <row r="4693" spans="1:14" customHeight="1" ht="12.75">
      <c r="A4693" s="1" t="s">
        <v>711</v>
      </c>
      <c r="B4693" s="1" t="s">
        <v>3156</v>
      </c>
    </row>
    <row r="4694" spans="1:14" customHeight="1" ht="12.75">
      <c r="A4694" s="1" t="s">
        <v>711</v>
      </c>
      <c r="B4694" s="1" t="s">
        <v>3157</v>
      </c>
    </row>
    <row r="4695" spans="1:14" customHeight="1" ht="12.75">
      <c r="A4695" s="1" t="s">
        <v>711</v>
      </c>
      <c r="B4695" s="1" t="s">
        <v>3158</v>
      </c>
    </row>
    <row r="4696" spans="1:14" customHeight="1" ht="12.75">
      <c r="A4696" s="1" t="s">
        <v>711</v>
      </c>
      <c r="B4696" s="1" t="s">
        <v>3159</v>
      </c>
    </row>
    <row r="4697" spans="1:14" customHeight="1" ht="12.75">
      <c r="A4697" s="1" t="s">
        <v>711</v>
      </c>
      <c r="B4697" s="1" t="s">
        <v>3160</v>
      </c>
    </row>
    <row r="4698" spans="1:14" customHeight="1" ht="12.75">
      <c r="A4698" s="1" t="s">
        <v>711</v>
      </c>
      <c r="B4698" s="1" t="s">
        <v>3161</v>
      </c>
    </row>
    <row r="4699" spans="1:14" customHeight="1" ht="12.75">
      <c r="A4699" s="1" t="s">
        <v>711</v>
      </c>
      <c r="B4699" s="1" t="s">
        <v>3162</v>
      </c>
    </row>
    <row r="4700" spans="1:14" customHeight="1" ht="12.75">
      <c r="A4700" s="1" t="s">
        <v>711</v>
      </c>
      <c r="B4700" s="1" t="s">
        <v>3163</v>
      </c>
    </row>
    <row r="4701" spans="1:14" customHeight="1" ht="12.75">
      <c r="A4701" s="1" t="s">
        <v>711</v>
      </c>
      <c r="B4701" s="1" t="s">
        <v>3164</v>
      </c>
    </row>
    <row r="4702" spans="1:14" customHeight="1" ht="12.75">
      <c r="A4702" s="1" t="s">
        <v>711</v>
      </c>
      <c r="B4702" s="1" t="s">
        <v>3165</v>
      </c>
    </row>
    <row r="4703" spans="1:14" customHeight="1" ht="12.75">
      <c r="A4703" s="1" t="s">
        <v>711</v>
      </c>
      <c r="B4703" s="1" t="s">
        <v>3166</v>
      </c>
    </row>
    <row r="4704" spans="1:14" customHeight="1" ht="12.75">
      <c r="A4704" s="1" t="s">
        <v>711</v>
      </c>
      <c r="B4704" s="1" t="s">
        <v>3167</v>
      </c>
    </row>
    <row r="4705" spans="1:14" customHeight="1" ht="12.75">
      <c r="A4705" s="1" t="s">
        <v>711</v>
      </c>
      <c r="B4705" s="1" t="s">
        <v>3168</v>
      </c>
    </row>
    <row r="4706" spans="1:14" customHeight="1" ht="12.75">
      <c r="A4706" s="1" t="s">
        <v>711</v>
      </c>
      <c r="B4706" s="1" t="s">
        <v>3169</v>
      </c>
    </row>
    <row r="4707" spans="1:14" customHeight="1" ht="12.75">
      <c r="A4707" s="1" t="s">
        <v>711</v>
      </c>
      <c r="B4707" s="1" t="s">
        <v>3170</v>
      </c>
    </row>
    <row r="4708" spans="1:14" customHeight="1" ht="12.75">
      <c r="A4708" s="1" t="s">
        <v>711</v>
      </c>
      <c r="B4708" s="1" t="s">
        <v>3171</v>
      </c>
    </row>
    <row r="4709" spans="1:14" customHeight="1" ht="12.75">
      <c r="A4709" s="1" t="s">
        <v>711</v>
      </c>
      <c r="B4709" s="1" t="s">
        <v>3172</v>
      </c>
    </row>
    <row r="4710" spans="1:14" customHeight="1" ht="12.75">
      <c r="A4710" s="1" t="s">
        <v>711</v>
      </c>
      <c r="B4710" s="1" t="s">
        <v>3173</v>
      </c>
    </row>
    <row r="4711" spans="1:14" customHeight="1" ht="12.75">
      <c r="A4711" s="1" t="s">
        <v>711</v>
      </c>
      <c r="B4711" s="1" t="s">
        <v>3174</v>
      </c>
    </row>
    <row r="4712" spans="1:14" customHeight="1" ht="12.75">
      <c r="A4712" s="1" t="s">
        <v>711</v>
      </c>
      <c r="B4712" s="1" t="s">
        <v>3175</v>
      </c>
    </row>
    <row r="4713" spans="1:14" customHeight="1" ht="12.75">
      <c r="A4713" s="1" t="s">
        <v>711</v>
      </c>
      <c r="B4713" s="1" t="s">
        <v>3176</v>
      </c>
    </row>
    <row r="4714" spans="1:14" customHeight="1" ht="12.75">
      <c r="A4714" s="1" t="s">
        <v>711</v>
      </c>
      <c r="B4714" s="1" t="s">
        <v>3177</v>
      </c>
    </row>
    <row r="4715" spans="1:14" customHeight="1" ht="12.75">
      <c r="A4715" s="1" t="s">
        <v>711</v>
      </c>
      <c r="B4715" s="1" t="s">
        <v>3178</v>
      </c>
    </row>
    <row r="4716" spans="1:14" customHeight="1" ht="12.75">
      <c r="A4716" s="1" t="s">
        <v>711</v>
      </c>
      <c r="B4716" s="1" t="s">
        <v>3179</v>
      </c>
    </row>
    <row r="4717" spans="1:14" customHeight="1" ht="12.75">
      <c r="A4717" s="1" t="s">
        <v>711</v>
      </c>
      <c r="B4717" s="1" t="s">
        <v>3180</v>
      </c>
    </row>
    <row r="4718" spans="1:14" customHeight="1" ht="12.75">
      <c r="A4718" s="1" t="s">
        <v>711</v>
      </c>
      <c r="B4718" s="1" t="s">
        <v>3181</v>
      </c>
    </row>
    <row r="4719" spans="1:14" customHeight="1" ht="12.75">
      <c r="A4719" s="1" t="s">
        <v>711</v>
      </c>
      <c r="B4719" s="1" t="s">
        <v>3182</v>
      </c>
    </row>
    <row r="4720" spans="1:14" customHeight="1" ht="12.75">
      <c r="A4720" s="1" t="s">
        <v>711</v>
      </c>
      <c r="B4720" s="1" t="s">
        <v>3183</v>
      </c>
    </row>
    <row r="4721" spans="1:14" customHeight="1" ht="12.75">
      <c r="A4721" s="1" t="s">
        <v>711</v>
      </c>
      <c r="B4721" s="1" t="s">
        <v>3184</v>
      </c>
    </row>
    <row r="4722" spans="1:14" customHeight="1" ht="12.75">
      <c r="A4722" s="1" t="s">
        <v>711</v>
      </c>
      <c r="B4722" s="1" t="s">
        <v>3185</v>
      </c>
    </row>
    <row r="4723" spans="1:14" customHeight="1" ht="12.75">
      <c r="A4723" s="1" t="s">
        <v>711</v>
      </c>
      <c r="B4723" s="1" t="s">
        <v>3186</v>
      </c>
    </row>
    <row r="4724" spans="1:14" customHeight="1" ht="12.75">
      <c r="A4724" s="1" t="s">
        <v>711</v>
      </c>
      <c r="B4724" s="1" t="s">
        <v>3187</v>
      </c>
    </row>
    <row r="4725" spans="1:14" customHeight="1" ht="12.75">
      <c r="A4725" s="1" t="s">
        <v>711</v>
      </c>
      <c r="B4725" s="1" t="s">
        <v>3188</v>
      </c>
    </row>
    <row r="4726" spans="1:14" customHeight="1" ht="12.75">
      <c r="A4726" s="1" t="s">
        <v>711</v>
      </c>
      <c r="B4726" s="1" t="s">
        <v>3189</v>
      </c>
    </row>
    <row r="4727" spans="1:14" customHeight="1" ht="12.75">
      <c r="A4727" s="1" t="s">
        <v>711</v>
      </c>
      <c r="B4727" s="1" t="s">
        <v>3190</v>
      </c>
    </row>
    <row r="4728" spans="1:14" customHeight="1" ht="12.75">
      <c r="A4728" s="1" t="s">
        <v>711</v>
      </c>
      <c r="B4728" s="1" t="s">
        <v>3191</v>
      </c>
    </row>
    <row r="4729" spans="1:14" customHeight="1" ht="12.75">
      <c r="A4729" s="1" t="s">
        <v>711</v>
      </c>
      <c r="B4729" s="1" t="s">
        <v>3192</v>
      </c>
    </row>
    <row r="4730" spans="1:14" customHeight="1" ht="12.75">
      <c r="A4730" s="1" t="s">
        <v>711</v>
      </c>
      <c r="B4730" s="1" t="s">
        <v>3193</v>
      </c>
    </row>
    <row r="4731" spans="1:14" customHeight="1" ht="12.75">
      <c r="A4731" s="1" t="s">
        <v>711</v>
      </c>
      <c r="B4731" s="1" t="s">
        <v>3194</v>
      </c>
    </row>
    <row r="4732" spans="1:14" customHeight="1" ht="12.75">
      <c r="A4732" s="1" t="s">
        <v>711</v>
      </c>
      <c r="B4732" s="1" t="s">
        <v>3195</v>
      </c>
    </row>
    <row r="4733" spans="1:14" customHeight="1" ht="12.75">
      <c r="A4733" s="1" t="s">
        <v>711</v>
      </c>
      <c r="B4733" s="1" t="s">
        <v>3196</v>
      </c>
    </row>
    <row r="4734" spans="1:14" customHeight="1" ht="12.75">
      <c r="A4734" s="1" t="s">
        <v>711</v>
      </c>
      <c r="B4734" s="1" t="s">
        <v>3197</v>
      </c>
    </row>
    <row r="4735" spans="1:14" customHeight="1" ht="12.75">
      <c r="A4735" s="1" t="s">
        <v>711</v>
      </c>
      <c r="B4735" s="1" t="s">
        <v>3198</v>
      </c>
    </row>
    <row r="4736" spans="1:14" customHeight="1" ht="12.75">
      <c r="A4736" s="1" t="s">
        <v>711</v>
      </c>
      <c r="B4736" s="1" t="s">
        <v>3199</v>
      </c>
    </row>
    <row r="4737" spans="1:14" customHeight="1" ht="12.75">
      <c r="A4737" s="1" t="s">
        <v>711</v>
      </c>
      <c r="B4737" s="1" t="s">
        <v>3200</v>
      </c>
    </row>
    <row r="4738" spans="1:14" customHeight="1" ht="12.75">
      <c r="A4738" s="1" t="s">
        <v>711</v>
      </c>
      <c r="B4738" s="1" t="s">
        <v>3201</v>
      </c>
    </row>
    <row r="4739" spans="1:14" customHeight="1" ht="12.75">
      <c r="A4739" s="1" t="s">
        <v>711</v>
      </c>
      <c r="B4739" s="1" t="s">
        <v>3202</v>
      </c>
    </row>
    <row r="4740" spans="1:14" customHeight="1" ht="12.75">
      <c r="A4740" s="1" t="s">
        <v>711</v>
      </c>
      <c r="B4740" s="1" t="s">
        <v>3203</v>
      </c>
    </row>
    <row r="4741" spans="1:14" customHeight="1" ht="12.75">
      <c r="A4741" s="1" t="s">
        <v>711</v>
      </c>
      <c r="B4741" s="1" t="s">
        <v>3204</v>
      </c>
    </row>
    <row r="4742" spans="1:14" customHeight="1" ht="12.75">
      <c r="A4742" s="1" t="s">
        <v>711</v>
      </c>
      <c r="B4742" s="1" t="s">
        <v>3205</v>
      </c>
    </row>
    <row r="4743" spans="1:14" customHeight="1" ht="12.75">
      <c r="A4743" s="1" t="s">
        <v>711</v>
      </c>
      <c r="B4743" s="1" t="s">
        <v>3206</v>
      </c>
    </row>
    <row r="4744" spans="1:14" customHeight="1" ht="12.75">
      <c r="A4744" s="1" t="s">
        <v>711</v>
      </c>
      <c r="B4744" s="1" t="s">
        <v>3207</v>
      </c>
    </row>
    <row r="4745" spans="1:14" customHeight="1" ht="12.75">
      <c r="A4745" s="1" t="s">
        <v>711</v>
      </c>
      <c r="B4745" s="1" t="s">
        <v>3208</v>
      </c>
    </row>
    <row r="4746" spans="1:14" customHeight="1" ht="12.75">
      <c r="A4746" s="1" t="s">
        <v>711</v>
      </c>
      <c r="B4746" s="1" t="s">
        <v>3209</v>
      </c>
    </row>
    <row r="4747" spans="1:14" customHeight="1" ht="12.75">
      <c r="A4747" s="1" t="s">
        <v>711</v>
      </c>
      <c r="B4747" s="1" t="s">
        <v>3210</v>
      </c>
    </row>
    <row r="4748" spans="1:14" customHeight="1" ht="12.75">
      <c r="A4748" s="1" t="s">
        <v>711</v>
      </c>
      <c r="B4748" s="1" t="s">
        <v>3211</v>
      </c>
    </row>
    <row r="4749" spans="1:14" customHeight="1" ht="12.75">
      <c r="A4749" s="1" t="s">
        <v>711</v>
      </c>
      <c r="B4749" s="1" t="s">
        <v>3212</v>
      </c>
    </row>
    <row r="4750" spans="1:14" customHeight="1" ht="12.75">
      <c r="A4750" s="1" t="s">
        <v>711</v>
      </c>
      <c r="B4750" s="1" t="s">
        <v>3213</v>
      </c>
    </row>
    <row r="4751" spans="1:14" customHeight="1" ht="12.75">
      <c r="A4751" s="1" t="s">
        <v>711</v>
      </c>
      <c r="B4751" s="1" t="s">
        <v>3214</v>
      </c>
    </row>
    <row r="4752" spans="1:14" customHeight="1" ht="12.75">
      <c r="A4752" s="1" t="s">
        <v>711</v>
      </c>
      <c r="B4752" s="1" t="s">
        <v>3215</v>
      </c>
    </row>
    <row r="4753" spans="1:14" customHeight="1" ht="12.75">
      <c r="A4753" s="1" t="s">
        <v>711</v>
      </c>
      <c r="B4753" s="1" t="s">
        <v>3216</v>
      </c>
    </row>
    <row r="4754" spans="1:14" customHeight="1" ht="12.75">
      <c r="A4754" s="1" t="s">
        <v>711</v>
      </c>
      <c r="B4754" s="1" t="s">
        <v>3217</v>
      </c>
    </row>
    <row r="4755" spans="1:14" customHeight="1" ht="12.75">
      <c r="A4755" s="1" t="s">
        <v>711</v>
      </c>
      <c r="B4755" s="1" t="s">
        <v>3218</v>
      </c>
    </row>
    <row r="4756" spans="1:14" customHeight="1" ht="12.75">
      <c r="A4756" s="1" t="s">
        <v>711</v>
      </c>
      <c r="B4756" s="1" t="s">
        <v>3219</v>
      </c>
    </row>
    <row r="4757" spans="1:14" customHeight="1" ht="12.75">
      <c r="A4757" s="1" t="s">
        <v>711</v>
      </c>
      <c r="B4757" s="1" t="s">
        <v>3220</v>
      </c>
    </row>
    <row r="4758" spans="1:14" customHeight="1" ht="12.75">
      <c r="A4758" s="1" t="s">
        <v>711</v>
      </c>
      <c r="B4758" s="1" t="s">
        <v>3221</v>
      </c>
    </row>
    <row r="4759" spans="1:14" customHeight="1" ht="12.75">
      <c r="A4759" s="1" t="s">
        <v>711</v>
      </c>
      <c r="B4759" s="1" t="s">
        <v>3222</v>
      </c>
    </row>
    <row r="4760" spans="1:14" customHeight="1" ht="12.75">
      <c r="A4760" s="1" t="s">
        <v>711</v>
      </c>
      <c r="B4760" s="1" t="s">
        <v>3223</v>
      </c>
    </row>
    <row r="4761" spans="1:14" customHeight="1" ht="12.75">
      <c r="A4761" s="1" t="s">
        <v>711</v>
      </c>
      <c r="B4761" s="1" t="s">
        <v>3224</v>
      </c>
    </row>
    <row r="4762" spans="1:14" customHeight="1" ht="12.75">
      <c r="A4762" s="1" t="s">
        <v>711</v>
      </c>
      <c r="B4762" s="1" t="s">
        <v>3225</v>
      </c>
    </row>
    <row r="4763" spans="1:14" customHeight="1" ht="12.75">
      <c r="A4763" s="1" t="s">
        <v>711</v>
      </c>
      <c r="B4763" s="1" t="s">
        <v>3226</v>
      </c>
    </row>
    <row r="4764" spans="1:14" customHeight="1" ht="12.75">
      <c r="A4764" s="1" t="s">
        <v>711</v>
      </c>
      <c r="B4764" s="1" t="s">
        <v>3227</v>
      </c>
    </row>
    <row r="4765" spans="1:14" customHeight="1" ht="12.75">
      <c r="A4765" s="1" t="s">
        <v>711</v>
      </c>
      <c r="B4765" s="1" t="s">
        <v>3228</v>
      </c>
    </row>
    <row r="4766" spans="1:14" customHeight="1" ht="12.75">
      <c r="A4766" s="1" t="s">
        <v>711</v>
      </c>
      <c r="B4766" s="1" t="s">
        <v>3229</v>
      </c>
    </row>
    <row r="4767" spans="1:14" customHeight="1" ht="12.75">
      <c r="A4767" s="1" t="s">
        <v>711</v>
      </c>
      <c r="B4767" s="1" t="s">
        <v>3230</v>
      </c>
    </row>
    <row r="4768" spans="1:14" customHeight="1" ht="12.75">
      <c r="A4768" s="1" t="s">
        <v>711</v>
      </c>
      <c r="B4768" s="1" t="s">
        <v>3231</v>
      </c>
    </row>
    <row r="4769" spans="1:14" customHeight="1" ht="12.75">
      <c r="A4769" s="1" t="s">
        <v>711</v>
      </c>
      <c r="B4769" s="1" t="s">
        <v>3232</v>
      </c>
    </row>
    <row r="4770" spans="1:14" customHeight="1" ht="12.75">
      <c r="A4770" s="1" t="s">
        <v>711</v>
      </c>
      <c r="B4770" s="1" t="s">
        <v>3233</v>
      </c>
    </row>
    <row r="4771" spans="1:14" customHeight="1" ht="12.75">
      <c r="A4771" s="1" t="s">
        <v>711</v>
      </c>
      <c r="B4771" s="1" t="s">
        <v>3234</v>
      </c>
    </row>
    <row r="4772" spans="1:14" customHeight="1" ht="12.75">
      <c r="A4772" s="1" t="s">
        <v>711</v>
      </c>
      <c r="B4772" s="1" t="s">
        <v>3235</v>
      </c>
    </row>
    <row r="4773" spans="1:14" customHeight="1" ht="12.75">
      <c r="A4773" s="1" t="s">
        <v>711</v>
      </c>
      <c r="B4773" s="1" t="s">
        <v>3236</v>
      </c>
    </row>
    <row r="4774" spans="1:14" customHeight="1" ht="12.75">
      <c r="A4774" s="1" t="s">
        <v>711</v>
      </c>
      <c r="B4774" s="1" t="s">
        <v>3237</v>
      </c>
    </row>
    <row r="4775" spans="1:14" customHeight="1" ht="12.75">
      <c r="A4775" s="1" t="s">
        <v>711</v>
      </c>
      <c r="B4775" s="1" t="s">
        <v>3238</v>
      </c>
    </row>
    <row r="4776" spans="1:14" customHeight="1" ht="12.75">
      <c r="A4776" s="1" t="s">
        <v>711</v>
      </c>
      <c r="B4776" s="1" t="s">
        <v>3239</v>
      </c>
    </row>
    <row r="4777" spans="1:14" customHeight="1" ht="12.75">
      <c r="A4777" s="1" t="s">
        <v>711</v>
      </c>
      <c r="B4777" s="1" t="s">
        <v>3240</v>
      </c>
    </row>
    <row r="4778" spans="1:14" customHeight="1" ht="12.75">
      <c r="A4778" s="1" t="s">
        <v>711</v>
      </c>
      <c r="B4778" s="1" t="s">
        <v>3241</v>
      </c>
    </row>
    <row r="4779" spans="1:14" customHeight="1" ht="12.75">
      <c r="A4779" s="1" t="s">
        <v>711</v>
      </c>
      <c r="B4779" s="1" t="s">
        <v>3242</v>
      </c>
    </row>
    <row r="4780" spans="1:14" customHeight="1" ht="12.75">
      <c r="A4780" s="1" t="s">
        <v>711</v>
      </c>
      <c r="B4780" s="1" t="s">
        <v>3243</v>
      </c>
    </row>
    <row r="4781" spans="1:14" customHeight="1" ht="12.75">
      <c r="A4781" s="1" t="s">
        <v>711</v>
      </c>
      <c r="B4781" s="1" t="s">
        <v>3244</v>
      </c>
    </row>
    <row r="4782" spans="1:14" customHeight="1" ht="12.75">
      <c r="A4782" s="1" t="s">
        <v>711</v>
      </c>
      <c r="B4782" s="1" t="s">
        <v>3245</v>
      </c>
    </row>
    <row r="4783" spans="1:14" customHeight="1" ht="12.75">
      <c r="A4783" s="1" t="s">
        <v>711</v>
      </c>
      <c r="B4783" s="1" t="s">
        <v>3246</v>
      </c>
    </row>
    <row r="4784" spans="1:14" customHeight="1" ht="12.75">
      <c r="A4784" s="1" t="s">
        <v>711</v>
      </c>
      <c r="B4784" s="1" t="s">
        <v>3247</v>
      </c>
    </row>
    <row r="4785" spans="1:14" customHeight="1" ht="12.75">
      <c r="A4785" s="1" t="s">
        <v>711</v>
      </c>
      <c r="B4785" s="1" t="s">
        <v>3248</v>
      </c>
    </row>
    <row r="4786" spans="1:14" customHeight="1" ht="12.75">
      <c r="A4786" s="1" t="s">
        <v>711</v>
      </c>
      <c r="B4786" s="1" t="s">
        <v>3249</v>
      </c>
    </row>
    <row r="4787" spans="1:14" customHeight="1" ht="12.75">
      <c r="A4787" s="1" t="s">
        <v>711</v>
      </c>
      <c r="B4787" s="1" t="s">
        <v>3250</v>
      </c>
    </row>
    <row r="4788" spans="1:14" customHeight="1" ht="12.75">
      <c r="A4788" s="1" t="s">
        <v>711</v>
      </c>
      <c r="B4788" s="1" t="s">
        <v>3251</v>
      </c>
    </row>
    <row r="4789" spans="1:14" customHeight="1" ht="12.75">
      <c r="A4789" s="1" t="s">
        <v>711</v>
      </c>
      <c r="B4789" s="1" t="s">
        <v>3252</v>
      </c>
    </row>
    <row r="4790" spans="1:14" customHeight="1" ht="12.75">
      <c r="A4790" s="1" t="s">
        <v>711</v>
      </c>
      <c r="B4790" s="1" t="s">
        <v>3253</v>
      </c>
    </row>
    <row r="4791" spans="1:14" customHeight="1" ht="12.75">
      <c r="A4791" s="1" t="s">
        <v>711</v>
      </c>
      <c r="B4791" s="1" t="s">
        <v>3254</v>
      </c>
    </row>
    <row r="4792" spans="1:14" customHeight="1" ht="12.75">
      <c r="A4792" s="1" t="s">
        <v>711</v>
      </c>
      <c r="B4792" s="1" t="s">
        <v>3255</v>
      </c>
    </row>
    <row r="4793" spans="1:14" customHeight="1" ht="12.75">
      <c r="A4793" s="1" t="s">
        <v>711</v>
      </c>
      <c r="B4793" s="1" t="s">
        <v>3256</v>
      </c>
    </row>
    <row r="4794" spans="1:14" customHeight="1" ht="12.75">
      <c r="A4794" s="1" t="s">
        <v>711</v>
      </c>
      <c r="B4794" s="1" t="s">
        <v>3257</v>
      </c>
    </row>
    <row r="4795" spans="1:14" customHeight="1" ht="12.75">
      <c r="A4795" s="1" t="s">
        <v>711</v>
      </c>
      <c r="B4795" s="1" t="s">
        <v>3258</v>
      </c>
    </row>
    <row r="4796" spans="1:14" customHeight="1" ht="12.75">
      <c r="A4796" s="1" t="s">
        <v>711</v>
      </c>
      <c r="B4796" s="1" t="s">
        <v>3259</v>
      </c>
    </row>
    <row r="4797" spans="1:14" customHeight="1" ht="12.75">
      <c r="A4797" s="1" t="s">
        <v>711</v>
      </c>
      <c r="B4797" s="1" t="s">
        <v>3260</v>
      </c>
    </row>
    <row r="4798" spans="1:14" customHeight="1" ht="12.75">
      <c r="A4798" s="1" t="s">
        <v>711</v>
      </c>
      <c r="B4798" s="1" t="s">
        <v>3261</v>
      </c>
    </row>
    <row r="4799" spans="1:14" customHeight="1" ht="12.75">
      <c r="A4799" s="1" t="s">
        <v>711</v>
      </c>
      <c r="B4799" s="1" t="s">
        <v>3262</v>
      </c>
    </row>
    <row r="4800" spans="1:14" customHeight="1" ht="12.75">
      <c r="A4800" s="1" t="s">
        <v>711</v>
      </c>
      <c r="B4800" s="1" t="s">
        <v>3263</v>
      </c>
    </row>
    <row r="4801" spans="1:14" customHeight="1" ht="12.75">
      <c r="A4801" s="1" t="s">
        <v>711</v>
      </c>
      <c r="B4801" s="1" t="s">
        <v>3264</v>
      </c>
    </row>
    <row r="4802" spans="1:14" customHeight="1" ht="12.75">
      <c r="A4802" s="1" t="s">
        <v>711</v>
      </c>
      <c r="B4802" s="1" t="s">
        <v>3265</v>
      </c>
    </row>
    <row r="4803" spans="1:14" customHeight="1" ht="12.75">
      <c r="A4803" s="1" t="s">
        <v>711</v>
      </c>
      <c r="B4803" s="1" t="s">
        <v>3266</v>
      </c>
    </row>
    <row r="4804" spans="1:14" customHeight="1" ht="12.75">
      <c r="A4804" s="1" t="s">
        <v>711</v>
      </c>
      <c r="B4804" s="1" t="s">
        <v>3267</v>
      </c>
    </row>
    <row r="4805" spans="1:14" customHeight="1" ht="12.75">
      <c r="A4805" s="1" t="s">
        <v>711</v>
      </c>
      <c r="B4805" s="1" t="s">
        <v>3268</v>
      </c>
    </row>
    <row r="4806" spans="1:14" customHeight="1" ht="12.75">
      <c r="A4806" s="1" t="s">
        <v>711</v>
      </c>
      <c r="B4806" s="1" t="s">
        <v>3269</v>
      </c>
    </row>
    <row r="4807" spans="1:14" customHeight="1" ht="12.75">
      <c r="A4807" s="1" t="s">
        <v>711</v>
      </c>
      <c r="B4807" s="1" t="s">
        <v>3270</v>
      </c>
    </row>
    <row r="4808" spans="1:14" customHeight="1" ht="12.75">
      <c r="A4808" s="1" t="s">
        <v>711</v>
      </c>
      <c r="B4808" s="1" t="s">
        <v>3271</v>
      </c>
    </row>
    <row r="4809" spans="1:14" customHeight="1" ht="12.75">
      <c r="A4809" s="1" t="s">
        <v>711</v>
      </c>
      <c r="B4809" s="1" t="s">
        <v>3272</v>
      </c>
    </row>
    <row r="4810" spans="1:14" customHeight="1" ht="12.75">
      <c r="A4810" s="1" t="s">
        <v>711</v>
      </c>
      <c r="B4810" s="1" t="s">
        <v>3273</v>
      </c>
    </row>
    <row r="4811" spans="1:14" customHeight="1" ht="12.75">
      <c r="A4811" s="1" t="s">
        <v>711</v>
      </c>
      <c r="B4811" s="1" t="s">
        <v>3274</v>
      </c>
    </row>
    <row r="4812" spans="1:14" customHeight="1" ht="12.75">
      <c r="A4812" s="1" t="s">
        <v>711</v>
      </c>
      <c r="B4812" s="1" t="s">
        <v>3275</v>
      </c>
    </row>
    <row r="4813" spans="1:14" customHeight="1" ht="12.75">
      <c r="A4813" s="1" t="s">
        <v>711</v>
      </c>
      <c r="B4813" s="1" t="s">
        <v>3276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288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sheetData>
    <row r="1" spans="1:1" customHeight="1" ht="12.75">
      <c r="A1"/>
    </row>
    <row r="2" spans="1:1" customHeight="1" ht="12.75"/>
    <row r="3" spans="1:1" customHeight="1" ht="12.75"/>
    <row r="4" spans="1:1" customHeight="1" ht="12.75"/>
    <row r="5" spans="1:1" customHeight="1" ht="12.75"/>
    <row r="6" spans="1:1" customHeight="1" ht="12.75"/>
    <row r="7" spans="1:1" customHeight="1" ht="12.75"/>
    <row r="8" spans="1:1" customHeight="1" ht="12.75"/>
    <row r="9" spans="1:1" customHeight="1" ht="12.75"/>
    <row r="10" spans="1:1" customHeight="1" ht="12.75"/>
    <row r="11" spans="1:1" customHeight="1" ht="12.75"/>
    <row r="12" spans="1:1" customHeight="1" ht="12.75"/>
    <row r="13" spans="1:1" customHeight="1" ht="12.75"/>
    <row r="14" spans="1:1" customHeight="1" ht="12.75"/>
    <row r="15" spans="1:1" customHeight="1" ht="12.75"/>
    <row r="16" spans="1:1" customHeight="1" ht="12.75"/>
    <row r="17" spans="1:1" customHeight="1" ht="12.75"/>
    <row r="18" spans="1:1" customHeight="1" ht="12.75"/>
    <row r="19" spans="1:1" customHeight="1" ht="12.75"/>
    <row r="20" spans="1:1" customHeight="1" ht="12.75"/>
    <row r="21" spans="1:1" customHeight="1" ht="12.75"/>
    <row r="22" spans="1:1" customHeight="1" ht="12.75"/>
    <row r="23" spans="1:1" customHeight="1" ht="12.75"/>
    <row r="24" spans="1:1" customHeight="1" ht="12.75"/>
    <row r="25" spans="1:1" customHeight="1" ht="12.75"/>
    <row r="26" spans="1:1" customHeight="1" ht="12.75"/>
    <row r="27" spans="1:1" customHeight="1" ht="12.75"/>
    <row r="28" spans="1:1" customHeight="1" ht="12.75"/>
    <row r="29" spans="1:1" customHeight="1" ht="12.75"/>
    <row r="30" spans="1:1" customHeight="1" ht="12.75"/>
    <row r="31" spans="1:1" customHeight="1" ht="12.75"/>
    <row r="32" spans="1:1" customHeight="1" ht="12.75"/>
    <row r="33" spans="1:1" customHeight="1" ht="12.75"/>
    <row r="34" spans="1:1" customHeight="1" ht="12.75"/>
    <row r="35" spans="1:1" customHeight="1" ht="12.75"/>
    <row r="36" spans="1:1" customHeight="1" ht="12.75"/>
    <row r="37" spans="1:1" customHeight="1" ht="12.75"/>
    <row r="38" spans="1:1" customHeight="1" ht="12.75"/>
    <row r="39" spans="1:1" customHeight="1" ht="12.75"/>
    <row r="40" spans="1:1" customHeight="1" ht="12.75"/>
    <row r="41" spans="1:1" customHeight="1" ht="12.75"/>
    <row r="42" spans="1:1" customHeight="1" ht="12.75"/>
    <row r="43" spans="1:1" customHeight="1" ht="12.75"/>
    <row r="44" spans="1:1" customHeight="1" ht="12.75"/>
    <row r="45" spans="1:1" customHeight="1" ht="12.75"/>
    <row r="46" spans="1:1" customHeight="1" ht="12.75"/>
    <row r="47" spans="1:1" customHeight="1" ht="12.75"/>
    <row r="48" spans="1:1" customHeight="1" ht="12.75"/>
    <row r="49" spans="1:1" customHeight="1" ht="12.75"/>
    <row r="50" spans="1:1" customHeight="1" ht="12.75"/>
    <row r="51" spans="1:1" customHeight="1" ht="12.75"/>
    <row r="52" spans="1:1" customHeight="1" ht="12.75"/>
    <row r="53" spans="1:1" customHeight="1" ht="12.75"/>
    <row r="54" spans="1:1" customHeight="1" ht="12.75"/>
    <row r="55" spans="1:1" customHeight="1" ht="12.75"/>
    <row r="56" spans="1:1" customHeight="1" ht="12.75"/>
    <row r="57" spans="1:1" customHeight="1" ht="12.75"/>
    <row r="58" spans="1:1" customHeight="1" ht="12.75"/>
    <row r="59" spans="1:1" customHeight="1" ht="12.75"/>
    <row r="60" spans="1:1" customHeight="1" ht="12.75"/>
    <row r="61" spans="1:1" customHeight="1" ht="12.75"/>
    <row r="62" spans="1:1" customHeight="1" ht="12.75"/>
    <row r="63" spans="1:1" customHeight="1" ht="12.75"/>
    <row r="64" spans="1:1" customHeight="1" ht="12.75"/>
    <row r="65" spans="1:1" customHeight="1" ht="12.75"/>
    <row r="66" spans="1:1" customHeight="1" ht="12.75"/>
    <row r="67" spans="1:1" customHeight="1" ht="12.75"/>
    <row r="68" spans="1:1" customHeight="1" ht="12.75"/>
    <row r="69" spans="1:1" customHeight="1" ht="12.75"/>
    <row r="70" spans="1:1" customHeight="1" ht="12.75"/>
    <row r="71" spans="1:1" customHeight="1" ht="12.75"/>
    <row r="72" spans="1:1" customHeight="1" ht="12.75"/>
    <row r="73" spans="1:1" customHeight="1" ht="12.75"/>
    <row r="74" spans="1:1" customHeight="1" ht="12.75"/>
    <row r="75" spans="1:1" customHeight="1" ht="12.75"/>
    <row r="76" spans="1:1" customHeight="1" ht="12.75"/>
    <row r="77" spans="1:1" customHeight="1" ht="12.75"/>
    <row r="78" spans="1:1" customHeight="1" ht="12.75"/>
    <row r="79" spans="1:1" customHeight="1" ht="12.75"/>
    <row r="80" spans="1:1" customHeight="1" ht="12.75"/>
    <row r="81" spans="1:1" customHeight="1" ht="12.75"/>
    <row r="82" spans="1:1" customHeight="1" ht="12.75"/>
    <row r="83" spans="1:1" customHeight="1" ht="12.75"/>
    <row r="84" spans="1:1" customHeight="1" ht="12.75"/>
    <row r="85" spans="1:1" customHeight="1" ht="12.75"/>
    <row r="86" spans="1:1" customHeight="1" ht="12.75"/>
    <row r="87" spans="1:1" customHeight="1" ht="12.75"/>
    <row r="88" spans="1:1" customHeight="1" ht="12.75"/>
    <row r="89" spans="1:1" customHeight="1" ht="12.75"/>
    <row r="90" spans="1:1" customHeight="1" ht="12.75"/>
    <row r="91" spans="1:1" customHeight="1" ht="12.75"/>
    <row r="92" spans="1:1" customHeight="1" ht="12.75"/>
    <row r="93" spans="1:1" customHeight="1" ht="12.75"/>
    <row r="94" spans="1:1" customHeight="1" ht="12.75"/>
    <row r="95" spans="1:1" customHeight="1" ht="12.75"/>
    <row r="96" spans="1:1" customHeight="1" ht="12.75"/>
    <row r="97" spans="1:1" customHeight="1" ht="12.75"/>
    <row r="98" spans="1:1" customHeight="1" ht="12.75"/>
    <row r="99" spans="1:1" customHeight="1" ht="12.75"/>
    <row r="100" spans="1:1" customHeight="1" ht="12.75"/>
    <row r="101" spans="1:1" customHeight="1" ht="12.75"/>
    <row r="102" spans="1:1" customHeight="1" ht="12.75"/>
    <row r="103" spans="1:1" customHeight="1" ht="12.75"/>
    <row r="104" spans="1:1" customHeight="1" ht="12.75"/>
    <row r="105" spans="1:1" customHeight="1" ht="12.75"/>
    <row r="106" spans="1:1" customHeight="1" ht="12.75"/>
    <row r="107" spans="1:1" customHeight="1" ht="12.75"/>
    <row r="108" spans="1:1" customHeight="1" ht="12.75"/>
    <row r="109" spans="1:1" customHeight="1" ht="12.75"/>
    <row r="110" spans="1:1" customHeight="1" ht="12.75"/>
    <row r="111" spans="1:1" customHeight="1" ht="12.75"/>
    <row r="112" spans="1:1" customHeight="1" ht="12.75"/>
    <row r="113" spans="1:1" customHeight="1" ht="12.75"/>
    <row r="114" spans="1:1" customHeight="1" ht="12.75"/>
    <row r="115" spans="1:1" customHeight="1" ht="12.75"/>
    <row r="116" spans="1:1" customHeight="1" ht="12.75"/>
    <row r="117" spans="1:1" customHeight="1" ht="12.75"/>
    <row r="118" spans="1:1" customHeight="1" ht="12.75"/>
    <row r="119" spans="1:1" customHeight="1" ht="12.75"/>
    <row r="120" spans="1:1" customHeight="1" ht="12.75"/>
    <row r="121" spans="1:1" customHeight="1" ht="12.75"/>
    <row r="122" spans="1:1" customHeight="1" ht="12.75"/>
    <row r="123" spans="1:1" customHeight="1" ht="12.75"/>
    <row r="124" spans="1:1" customHeight="1" ht="12.75"/>
    <row r="125" spans="1:1" customHeight="1" ht="12.75"/>
    <row r="126" spans="1:1" customHeight="1" ht="12.75"/>
    <row r="127" spans="1:1" customHeight="1" ht="12.75"/>
    <row r="128" spans="1:1" customHeight="1" ht="12.75"/>
    <row r="129" spans="1:1" customHeight="1" ht="12.75"/>
    <row r="130" spans="1:1" customHeight="1" ht="12.75"/>
    <row r="131" spans="1:1" customHeight="1" ht="12.75"/>
    <row r="132" spans="1:1" customHeight="1" ht="12.75"/>
    <row r="133" spans="1:1" customHeight="1" ht="12.75"/>
    <row r="134" spans="1:1" customHeight="1" ht="12.75"/>
    <row r="135" spans="1:1" customHeight="1" ht="12.75"/>
    <row r="136" spans="1:1" customHeight="1" ht="12.75"/>
    <row r="137" spans="1:1" customHeight="1" ht="12.75"/>
    <row r="138" spans="1:1" customHeight="1" ht="12.75"/>
    <row r="139" spans="1:1" customHeight="1" ht="12.75"/>
    <row r="140" spans="1:1" customHeight="1" ht="12.75"/>
    <row r="141" spans="1:1" customHeight="1" ht="12.75"/>
    <row r="142" spans="1:1" customHeight="1" ht="12.75"/>
    <row r="143" spans="1:1" customHeight="1" ht="12.75"/>
    <row r="144" spans="1:1" customHeight="1" ht="12.75"/>
    <row r="145" spans="1:1" customHeight="1" ht="12.75"/>
    <row r="146" spans="1:1" customHeight="1" ht="12.75"/>
    <row r="147" spans="1:1" customHeight="1" ht="12.75"/>
    <row r="148" spans="1:1" customHeight="1" ht="12.75"/>
    <row r="149" spans="1:1" customHeight="1" ht="12.75"/>
    <row r="150" spans="1:1" customHeight="1" ht="12.75"/>
    <row r="151" spans="1:1" customHeight="1" ht="12.75"/>
    <row r="152" spans="1:1" customHeight="1" ht="12.75"/>
    <row r="153" spans="1:1" customHeight="1" ht="12.75"/>
    <row r="154" spans="1:1" customHeight="1" ht="12.75"/>
    <row r="155" spans="1:1" customHeight="1" ht="12.75"/>
    <row r="156" spans="1:1" customHeight="1" ht="12.75"/>
    <row r="157" spans="1:1" customHeight="1" ht="12.75"/>
    <row r="158" spans="1:1" customHeight="1" ht="12.75"/>
    <row r="159" spans="1:1" customHeight="1" ht="12.75"/>
    <row r="160" spans="1:1" customHeight="1" ht="12.75"/>
    <row r="161" spans="1:1" customHeight="1" ht="12.75"/>
    <row r="162" spans="1:1" customHeight="1" ht="12.75"/>
    <row r="163" spans="1:1" customHeight="1" ht="12.75"/>
    <row r="164" spans="1:1" customHeight="1" ht="12.75"/>
    <row r="165" spans="1:1" customHeight="1" ht="12.75"/>
    <row r="166" spans="1:1" customHeight="1" ht="12.75"/>
    <row r="167" spans="1:1" customHeight="1" ht="12.75"/>
    <row r="168" spans="1:1" customHeight="1" ht="12.75"/>
    <row r="169" spans="1:1" customHeight="1" ht="12.75"/>
    <row r="170" spans="1:1" customHeight="1" ht="12.75"/>
    <row r="171" spans="1:1" customHeight="1" ht="12.75"/>
    <row r="172" spans="1:1" customHeight="1" ht="12.75"/>
    <row r="173" spans="1:1" customHeight="1" ht="12.75"/>
    <row r="174" spans="1:1" customHeight="1" ht="12.75"/>
    <row r="175" spans="1:1" customHeight="1" ht="12.75"/>
    <row r="176" spans="1:1" customHeight="1" ht="12.75"/>
    <row r="177" spans="1:1" customHeight="1" ht="12.75"/>
    <row r="178" spans="1:1" customHeight="1" ht="12.75"/>
    <row r="179" spans="1:1" customHeight="1" ht="12.75"/>
    <row r="180" spans="1:1" customHeight="1" ht="12.75"/>
    <row r="181" spans="1:1" customHeight="1" ht="12.75"/>
    <row r="182" spans="1:1" customHeight="1" ht="12.75"/>
    <row r="183" spans="1:1" customHeight="1" ht="12.75"/>
    <row r="184" spans="1:1" customHeight="1" ht="12.75"/>
    <row r="185" spans="1:1" customHeight="1" ht="12.75"/>
    <row r="186" spans="1:1" customHeight="1" ht="12.75"/>
    <row r="187" spans="1:1" customHeight="1" ht="12.75"/>
    <row r="188" spans="1:1" customHeight="1" ht="12.75"/>
    <row r="189" spans="1:1" customHeight="1" ht="12.75"/>
    <row r="190" spans="1:1" customHeight="1" ht="12.75"/>
    <row r="191" spans="1:1" customHeight="1" ht="12.75"/>
    <row r="192" spans="1:1" customHeight="1" ht="12.75"/>
    <row r="193" spans="1:1" customHeight="1" ht="12.75"/>
    <row r="194" spans="1:1" customHeight="1" ht="12.75"/>
    <row r="195" spans="1:1" customHeight="1" ht="12.75"/>
    <row r="196" spans="1:1" customHeight="1" ht="12.75"/>
    <row r="197" spans="1:1" customHeight="1" ht="12.75"/>
    <row r="198" spans="1:1" customHeight="1" ht="12.75"/>
    <row r="199" spans="1:1" customHeight="1" ht="12.75"/>
    <row r="200" spans="1:1" customHeight="1" ht="12.75"/>
    <row r="201" spans="1:1" customHeight="1" ht="12.75"/>
    <row r="202" spans="1:1" customHeight="1" ht="12.75"/>
    <row r="203" spans="1:1" customHeight="1" ht="12.75"/>
    <row r="204" spans="1:1" customHeight="1" ht="12.75"/>
    <row r="205" spans="1:1" customHeight="1" ht="12.75"/>
    <row r="206" spans="1:1" customHeight="1" ht="12.75"/>
    <row r="207" spans="1:1" customHeight="1" ht="12.75"/>
    <row r="208" spans="1:1" customHeight="1" ht="12.75"/>
    <row r="209" spans="1:1" customHeight="1" ht="12.75"/>
    <row r="210" spans="1:1" customHeight="1" ht="12.75"/>
    <row r="211" spans="1:1" customHeight="1" ht="12.75"/>
    <row r="212" spans="1:1" customHeight="1" ht="12.75"/>
    <row r="213" spans="1:1" customHeight="1" ht="12.75"/>
    <row r="214" spans="1:1" customHeight="1" ht="12.75"/>
    <row r="215" spans="1:1" customHeight="1" ht="12.75"/>
    <row r="216" spans="1:1" customHeight="1" ht="12.75"/>
    <row r="217" spans="1:1" customHeight="1" ht="12.75"/>
    <row r="218" spans="1:1" customHeight="1" ht="12.75"/>
    <row r="219" spans="1:1" customHeight="1" ht="12.75"/>
    <row r="220" spans="1:1" customHeight="1" ht="12.75"/>
    <row r="221" spans="1:1" customHeight="1" ht="12.75"/>
    <row r="222" spans="1:1" customHeight="1" ht="12.75"/>
    <row r="223" spans="1:1" customHeight="1" ht="12.75"/>
    <row r="224" spans="1:1" customHeight="1" ht="12.75"/>
    <row r="225" spans="1:1" customHeight="1" ht="12.75"/>
    <row r="226" spans="1:1" customHeight="1" ht="12.75"/>
    <row r="227" spans="1:1" customHeight="1" ht="12.75"/>
    <row r="228" spans="1:1" customHeight="1" ht="12.75"/>
    <row r="229" spans="1:1" customHeight="1" ht="12.75"/>
    <row r="230" spans="1:1" customHeight="1" ht="12.75"/>
    <row r="231" spans="1:1" customHeight="1" ht="12.75"/>
    <row r="232" spans="1:1" customHeight="1" ht="12.75"/>
    <row r="233" spans="1:1" customHeight="1" ht="12.75"/>
    <row r="234" spans="1:1" customHeight="1" ht="12.75"/>
    <row r="235" spans="1:1" customHeight="1" ht="12.75"/>
    <row r="236" spans="1:1" customHeight="1" ht="12.75"/>
    <row r="237" spans="1:1" customHeight="1" ht="12.75"/>
    <row r="238" spans="1:1" customHeight="1" ht="12.75"/>
    <row r="239" spans="1:1" customHeight="1" ht="12.75"/>
    <row r="240" spans="1:1" customHeight="1" ht="12.75"/>
    <row r="241" spans="1:1" customHeight="1" ht="12.75"/>
    <row r="242" spans="1:1" customHeight="1" ht="12.75"/>
    <row r="243" spans="1:1" customHeight="1" ht="12.75"/>
    <row r="244" spans="1:1" customHeight="1" ht="12.75"/>
    <row r="245" spans="1:1" customHeight="1" ht="12.75"/>
    <row r="246" spans="1:1" customHeight="1" ht="12.75"/>
    <row r="247" spans="1:1" customHeight="1" ht="12.75"/>
    <row r="248" spans="1:1" customHeight="1" ht="12.75"/>
    <row r="249" spans="1:1" customHeight="1" ht="12.75"/>
    <row r="250" spans="1:1" customHeight="1" ht="12.75"/>
    <row r="251" spans="1:1" customHeight="1" ht="12.75"/>
    <row r="252" spans="1:1" customHeight="1" ht="12.75"/>
    <row r="253" spans="1:1" customHeight="1" ht="12.75"/>
    <row r="254" spans="1:1" customHeight="1" ht="12.75"/>
    <row r="255" spans="1:1" customHeight="1" ht="12.75"/>
    <row r="256" spans="1:1" customHeight="1" ht="12.75"/>
    <row r="257" spans="1:1" customHeight="1" ht="12.75"/>
    <row r="258" spans="1:1" customHeight="1" ht="12.75"/>
    <row r="259" spans="1:1" customHeight="1" ht="12.75"/>
    <row r="260" spans="1:1" customHeight="1" ht="12.75"/>
    <row r="261" spans="1:1" customHeight="1" ht="12.75"/>
    <row r="262" spans="1:1" customHeight="1" ht="12.75"/>
    <row r="263" spans="1:1" customHeight="1" ht="12.75"/>
    <row r="264" spans="1:1" customHeight="1" ht="12.75"/>
    <row r="265" spans="1:1" customHeight="1" ht="12.75"/>
    <row r="266" spans="1:1" customHeight="1" ht="12.75"/>
    <row r="267" spans="1:1" customHeight="1" ht="12.75"/>
    <row r="268" spans="1:1" customHeight="1" ht="12.75"/>
    <row r="269" spans="1:1" customHeight="1" ht="12.75"/>
    <row r="270" spans="1:1" customHeight="1" ht="12.75"/>
    <row r="271" spans="1:1" customHeight="1" ht="12.75"/>
    <row r="272" spans="1:1" customHeight="1" ht="12.75"/>
    <row r="273" spans="1:1" customHeight="1" ht="12.75"/>
    <row r="274" spans="1:1" customHeight="1" ht="12.75"/>
    <row r="275" spans="1:1" customHeight="1" ht="12.75"/>
    <row r="276" spans="1:1" customHeight="1" ht="12.75"/>
    <row r="277" spans="1:1" customHeight="1" ht="12.75"/>
    <row r="278" spans="1:1" customHeight="1" ht="12.75"/>
    <row r="279" spans="1:1" customHeight="1" ht="12.75"/>
    <row r="280" spans="1:1" customHeight="1" ht="12.75"/>
    <row r="281" spans="1:1" customHeight="1" ht="12.75"/>
    <row r="282" spans="1:1" customHeight="1" ht="12.75"/>
    <row r="283" spans="1:1" customHeight="1" ht="12.75"/>
    <row r="284" spans="1:1" customHeight="1" ht="12.75"/>
    <row r="285" spans="1:1" customHeight="1" ht="12.75"/>
    <row r="286" spans="1:1" customHeight="1" ht="12.75"/>
    <row r="287" spans="1:1" customHeight="1" ht="12.75"/>
    <row r="288" spans="1:1" customHeight="1" ht="12.75"/>
    <row r="289" spans="1:1" customHeight="1" ht="12.75"/>
    <row r="290" spans="1:1" customHeight="1" ht="12.75"/>
    <row r="291" spans="1:1" customHeight="1" ht="12.75"/>
    <row r="292" spans="1:1" customHeight="1" ht="12.75"/>
    <row r="293" spans="1:1" customHeight="1" ht="12.75"/>
    <row r="294" spans="1:1" customHeight="1" ht="12.75"/>
    <row r="295" spans="1:1" customHeight="1" ht="12.75"/>
    <row r="296" spans="1:1" customHeight="1" ht="12.75"/>
    <row r="297" spans="1:1" customHeight="1" ht="12.75"/>
    <row r="298" spans="1:1" customHeight="1" ht="12.75"/>
    <row r="299" spans="1:1" customHeight="1" ht="12.75"/>
    <row r="300" spans="1:1" customHeight="1" ht="12.75"/>
    <row r="301" spans="1:1" customHeight="1" ht="12.75"/>
    <row r="302" spans="1:1" customHeight="1" ht="12.75"/>
    <row r="303" spans="1:1" customHeight="1" ht="12.75"/>
    <row r="304" spans="1:1" customHeight="1" ht="12.75"/>
    <row r="305" spans="1:1" customHeight="1" ht="12.75"/>
    <row r="306" spans="1:1" customHeight="1" ht="12.75"/>
    <row r="307" spans="1:1" customHeight="1" ht="12.75"/>
    <row r="308" spans="1:1" customHeight="1" ht="12.75"/>
    <row r="309" spans="1:1" customHeight="1" ht="12.75"/>
    <row r="310" spans="1:1" customHeight="1" ht="12.75"/>
    <row r="311" spans="1:1" customHeight="1" ht="12.75"/>
    <row r="312" spans="1:1" customHeight="1" ht="12.75"/>
    <row r="313" spans="1:1" customHeight="1" ht="12.75"/>
    <row r="314" spans="1:1" customHeight="1" ht="12.75"/>
    <row r="315" spans="1:1" customHeight="1" ht="12.75"/>
    <row r="316" spans="1:1" customHeight="1" ht="12.75"/>
    <row r="317" spans="1:1" customHeight="1" ht="12.75"/>
    <row r="318" spans="1:1" customHeight="1" ht="12.75"/>
    <row r="319" spans="1:1" customHeight="1" ht="12.75"/>
    <row r="320" spans="1:1" customHeight="1" ht="12.75"/>
    <row r="321" spans="1:1" customHeight="1" ht="12.75"/>
    <row r="322" spans="1:1" customHeight="1" ht="12.75"/>
    <row r="323" spans="1:1" customHeight="1" ht="12.75"/>
    <row r="324" spans="1:1" customHeight="1" ht="12.75"/>
    <row r="325" spans="1:1" customHeight="1" ht="12.75"/>
    <row r="326" spans="1:1" customHeight="1" ht="12.75"/>
    <row r="327" spans="1:1" customHeight="1" ht="12.75"/>
    <row r="328" spans="1:1" customHeight="1" ht="12.75"/>
    <row r="329" spans="1:1" customHeight="1" ht="12.75"/>
    <row r="330" spans="1:1" customHeight="1" ht="12.75"/>
    <row r="331" spans="1:1" customHeight="1" ht="12.75"/>
    <row r="332" spans="1:1" customHeight="1" ht="12.75"/>
    <row r="333" spans="1:1" customHeight="1" ht="12.75"/>
    <row r="334" spans="1:1" customHeight="1" ht="12.75"/>
    <row r="335" spans="1:1" customHeight="1" ht="12.75"/>
    <row r="336" spans="1:1" customHeight="1" ht="12.75"/>
    <row r="337" spans="1:1" customHeight="1" ht="12.75"/>
    <row r="338" spans="1:1" customHeight="1" ht="12.75"/>
    <row r="339" spans="1:1" customHeight="1" ht="12.75"/>
    <row r="340" spans="1:1" customHeight="1" ht="12.75"/>
    <row r="341" spans="1:1" customHeight="1" ht="12.75"/>
    <row r="342" spans="1:1" customHeight="1" ht="12.75"/>
    <row r="343" spans="1:1" customHeight="1" ht="12.75"/>
    <row r="344" spans="1:1" customHeight="1" ht="12.75"/>
    <row r="345" spans="1:1" customHeight="1" ht="12.75"/>
    <row r="346" spans="1:1" customHeight="1" ht="12.75"/>
    <row r="347" spans="1:1" customHeight="1" ht="12.75"/>
    <row r="348" spans="1:1" customHeight="1" ht="12.75"/>
    <row r="349" spans="1:1" customHeight="1" ht="12.75"/>
    <row r="350" spans="1:1" customHeight="1" ht="12.75"/>
    <row r="351" spans="1:1" customHeight="1" ht="12.75"/>
    <row r="352" spans="1:1" customHeight="1" ht="12.75"/>
    <row r="353" spans="1:1" customHeight="1" ht="12.75"/>
    <row r="354" spans="1:1" customHeight="1" ht="12.75"/>
    <row r="355" spans="1:1" customHeight="1" ht="12.75"/>
    <row r="356" spans="1:1" customHeight="1" ht="12.75"/>
    <row r="357" spans="1:1" customHeight="1" ht="12.75"/>
    <row r="358" spans="1:1" customHeight="1" ht="12.75"/>
    <row r="359" spans="1:1" customHeight="1" ht="12.75"/>
    <row r="360" spans="1:1" customHeight="1" ht="12.75"/>
    <row r="361" spans="1:1" customHeight="1" ht="12.75"/>
    <row r="362" spans="1:1" customHeight="1" ht="12.75"/>
    <row r="363" spans="1:1" customHeight="1" ht="12.75"/>
    <row r="364" spans="1:1" customHeight="1" ht="12.75"/>
    <row r="365" spans="1:1" customHeight="1" ht="12.75"/>
    <row r="366" spans="1:1" customHeight="1" ht="12.75"/>
    <row r="367" spans="1:1" customHeight="1" ht="12.75"/>
    <row r="368" spans="1:1" customHeight="1" ht="12.75"/>
    <row r="369" spans="1:1" customHeight="1" ht="12.75"/>
    <row r="370" spans="1:1" customHeight="1" ht="12.75"/>
    <row r="371" spans="1:1" customHeight="1" ht="12.75"/>
    <row r="372" spans="1:1" customHeight="1" ht="12.75"/>
    <row r="373" spans="1:1" customHeight="1" ht="12.75"/>
    <row r="374" spans="1:1" customHeight="1" ht="12.75"/>
    <row r="375" spans="1:1" customHeight="1" ht="12.75"/>
    <row r="376" spans="1:1" customHeight="1" ht="12.75"/>
    <row r="377" spans="1:1" customHeight="1" ht="12.75"/>
    <row r="378" spans="1:1" customHeight="1" ht="12.75"/>
    <row r="379" spans="1:1" customHeight="1" ht="12.75"/>
    <row r="380" spans="1:1" customHeight="1" ht="12.75"/>
    <row r="381" spans="1:1" customHeight="1" ht="12.75"/>
    <row r="382" spans="1:1" customHeight="1" ht="12.75"/>
    <row r="383" spans="1:1" customHeight="1" ht="12.75"/>
    <row r="384" spans="1:1" customHeight="1" ht="12.75"/>
    <row r="385" spans="1:1" customHeight="1" ht="12.75"/>
    <row r="386" spans="1:1" customHeight="1" ht="12.75"/>
    <row r="387" spans="1:1" customHeight="1" ht="12.75"/>
    <row r="388" spans="1:1" customHeight="1" ht="12.75"/>
    <row r="389" spans="1:1" customHeight="1" ht="12.75"/>
    <row r="390" spans="1:1" customHeight="1" ht="12.75"/>
    <row r="391" spans="1:1" customHeight="1" ht="12.75"/>
    <row r="392" spans="1:1" customHeight="1" ht="12.75"/>
    <row r="393" spans="1:1" customHeight="1" ht="12.75"/>
    <row r="394" spans="1:1" customHeight="1" ht="12.75"/>
    <row r="395" spans="1:1" customHeight="1" ht="12.75"/>
    <row r="396" spans="1:1" customHeight="1" ht="12.75"/>
    <row r="397" spans="1:1" customHeight="1" ht="12.75"/>
    <row r="398" spans="1:1" customHeight="1" ht="12.75"/>
    <row r="399" spans="1:1" customHeight="1" ht="12.75"/>
    <row r="400" spans="1:1" customHeight="1" ht="12.75"/>
    <row r="401" spans="1:1" customHeight="1" ht="12.75"/>
    <row r="402" spans="1:1" customHeight="1" ht="12.75"/>
    <row r="403" spans="1:1" customHeight="1" ht="12.75"/>
    <row r="404" spans="1:1" customHeight="1" ht="12.75"/>
    <row r="405" spans="1:1" customHeight="1" ht="12.75"/>
    <row r="406" spans="1:1" customHeight="1" ht="12.75"/>
    <row r="407" spans="1:1" customHeight="1" ht="12.75"/>
    <row r="408" spans="1:1" customHeight="1" ht="12.75"/>
    <row r="409" spans="1:1" customHeight="1" ht="12.75"/>
    <row r="410" spans="1:1" customHeight="1" ht="12.75"/>
    <row r="411" spans="1:1" customHeight="1" ht="12.75"/>
    <row r="412" spans="1:1" customHeight="1" ht="12.75"/>
    <row r="413" spans="1:1" customHeight="1" ht="12.75"/>
    <row r="414" spans="1:1" customHeight="1" ht="12.75"/>
    <row r="415" spans="1:1" customHeight="1" ht="12.75"/>
    <row r="416" spans="1:1" customHeight="1" ht="12.75"/>
    <row r="417" spans="1:1" customHeight="1" ht="12.75"/>
    <row r="418" spans="1:1" customHeight="1" ht="12.75"/>
    <row r="419" spans="1:1" customHeight="1" ht="12.75"/>
    <row r="420" spans="1:1" customHeight="1" ht="12.75"/>
    <row r="421" spans="1:1" customHeight="1" ht="12.75"/>
    <row r="422" spans="1:1" customHeight="1" ht="12.75"/>
    <row r="423" spans="1:1" customHeight="1" ht="12.75"/>
    <row r="424" spans="1:1" customHeight="1" ht="12.75"/>
    <row r="425" spans="1:1" customHeight="1" ht="12.75"/>
    <row r="426" spans="1:1" customHeight="1" ht="12.75"/>
    <row r="427" spans="1:1" customHeight="1" ht="12.75"/>
    <row r="428" spans="1:1" customHeight="1" ht="12.75"/>
    <row r="429" spans="1:1" customHeight="1" ht="12.75"/>
    <row r="430" spans="1:1" customHeight="1" ht="12.75"/>
    <row r="431" spans="1:1" customHeight="1" ht="12.75"/>
    <row r="432" spans="1:1" customHeight="1" ht="12.75"/>
    <row r="433" spans="1:1" customHeight="1" ht="12.75"/>
    <row r="434" spans="1:1" customHeight="1" ht="12.75"/>
    <row r="435" spans="1:1" customHeight="1" ht="12.75"/>
    <row r="436" spans="1:1" customHeight="1" ht="12.75"/>
    <row r="437" spans="1:1" customHeight="1" ht="12.75"/>
    <row r="438" spans="1:1" customHeight="1" ht="12.75"/>
    <row r="439" spans="1:1" customHeight="1" ht="12.75"/>
    <row r="440" spans="1:1" customHeight="1" ht="12.75"/>
    <row r="441" spans="1:1" customHeight="1" ht="12.75"/>
    <row r="442" spans="1:1" customHeight="1" ht="12.75"/>
    <row r="443" spans="1:1" customHeight="1" ht="12.75"/>
    <row r="444" spans="1:1" customHeight="1" ht="12.75"/>
    <row r="445" spans="1:1" customHeight="1" ht="12.75"/>
    <row r="446" spans="1:1" customHeight="1" ht="12.75"/>
    <row r="447" spans="1:1" customHeight="1" ht="12.75"/>
    <row r="448" spans="1:1" customHeight="1" ht="12.75"/>
    <row r="449" spans="1:1" customHeight="1" ht="12.75"/>
    <row r="450" spans="1:1" customHeight="1" ht="12.75"/>
    <row r="451" spans="1:1" customHeight="1" ht="12.75"/>
    <row r="452" spans="1:1" customHeight="1" ht="12.75"/>
    <row r="453" spans="1:1" customHeight="1" ht="12.75"/>
    <row r="454" spans="1:1" customHeight="1" ht="12.75"/>
    <row r="455" spans="1:1" customHeight="1" ht="12.75"/>
    <row r="456" spans="1:1" customHeight="1" ht="12.75"/>
    <row r="457" spans="1:1" customHeight="1" ht="12.75"/>
    <row r="458" spans="1:1" customHeight="1" ht="12.75"/>
    <row r="459" spans="1:1" customHeight="1" ht="12.75"/>
    <row r="460" spans="1:1" customHeight="1" ht="12.75"/>
    <row r="461" spans="1:1" customHeight="1" ht="12.75"/>
    <row r="462" spans="1:1" customHeight="1" ht="12.75"/>
    <row r="463" spans="1:1" customHeight="1" ht="12.75"/>
    <row r="464" spans="1:1" customHeight="1" ht="12.75"/>
    <row r="465" spans="1:1" customHeight="1" ht="12.75"/>
    <row r="466" spans="1:1" customHeight="1" ht="12.75"/>
    <row r="467" spans="1:1" customHeight="1" ht="12.75"/>
    <row r="468" spans="1:1" customHeight="1" ht="12.75"/>
    <row r="469" spans="1:1" customHeight="1" ht="12.75"/>
    <row r="470" spans="1:1" customHeight="1" ht="12.75"/>
    <row r="471" spans="1:1" customHeight="1" ht="12.75"/>
    <row r="472" spans="1:1" customHeight="1" ht="12.75"/>
    <row r="473" spans="1:1" customHeight="1" ht="12.75"/>
    <row r="474" spans="1:1" customHeight="1" ht="12.75"/>
    <row r="475" spans="1:1" customHeight="1" ht="12.75"/>
    <row r="476" spans="1:1" customHeight="1" ht="12.75"/>
    <row r="477" spans="1:1" customHeight="1" ht="12.75"/>
    <row r="478" spans="1:1" customHeight="1" ht="12.75"/>
    <row r="479" spans="1:1" customHeight="1" ht="12.75"/>
    <row r="480" spans="1:1" customHeight="1" ht="12.75"/>
    <row r="481" spans="1:1" customHeight="1" ht="12.75"/>
    <row r="482" spans="1:1" customHeight="1" ht="12.75"/>
    <row r="483" spans="1:1" customHeight="1" ht="12.75"/>
    <row r="484" spans="1:1" customHeight="1" ht="12.75"/>
    <row r="485" spans="1:1" customHeight="1" ht="12.75"/>
    <row r="486" spans="1:1" customHeight="1" ht="12.75"/>
    <row r="487" spans="1:1" customHeight="1" ht="12.75"/>
    <row r="488" spans="1:1" customHeight="1" ht="12.75"/>
    <row r="489" spans="1:1" customHeight="1" ht="12.75"/>
    <row r="490" spans="1:1" customHeight="1" ht="12.75"/>
    <row r="491" spans="1:1" customHeight="1" ht="12.75"/>
    <row r="492" spans="1:1" customHeight="1" ht="12.75"/>
    <row r="493" spans="1:1" customHeight="1" ht="12.75"/>
    <row r="494" spans="1:1" customHeight="1" ht="12.75"/>
    <row r="495" spans="1:1" customHeight="1" ht="12.75"/>
    <row r="496" spans="1:1" customHeight="1" ht="12.75"/>
    <row r="497" spans="1:1" customHeight="1" ht="12.75"/>
    <row r="498" spans="1:1" customHeight="1" ht="12.75"/>
    <row r="499" spans="1:1" customHeight="1" ht="12.75"/>
    <row r="500" spans="1:1" customHeight="1" ht="12.75"/>
    <row r="501" spans="1:1" customHeight="1" ht="12.75"/>
    <row r="502" spans="1:1" customHeight="1" ht="12.75"/>
    <row r="503" spans="1:1" customHeight="1" ht="12.75"/>
    <row r="504" spans="1:1" customHeight="1" ht="12.75"/>
    <row r="505" spans="1:1" customHeight="1" ht="12.75"/>
    <row r="506" spans="1:1" customHeight="1" ht="12.75"/>
    <row r="507" spans="1:1" customHeight="1" ht="12.75"/>
    <row r="508" spans="1:1" customHeight="1" ht="12.75"/>
    <row r="509" spans="1:1" customHeight="1" ht="12.75"/>
    <row r="510" spans="1:1" customHeight="1" ht="12.75"/>
    <row r="511" spans="1:1" customHeight="1" ht="12.75"/>
    <row r="512" spans="1:1" customHeight="1" ht="12.75"/>
    <row r="513" spans="1:1" customHeight="1" ht="12.75"/>
    <row r="514" spans="1:1" customHeight="1" ht="12.75"/>
    <row r="515" spans="1:1" customHeight="1" ht="12.75"/>
    <row r="516" spans="1:1" customHeight="1" ht="12.75"/>
    <row r="517" spans="1:1" customHeight="1" ht="12.75"/>
    <row r="518" spans="1:1" customHeight="1" ht="12.75"/>
    <row r="519" spans="1:1" customHeight="1" ht="12.75"/>
    <row r="520" spans="1:1" customHeight="1" ht="12.75"/>
    <row r="521" spans="1:1" customHeight="1" ht="12.75"/>
    <row r="522" spans="1:1" customHeight="1" ht="12.75"/>
    <row r="523" spans="1:1" customHeight="1" ht="12.75"/>
    <row r="524" spans="1:1" customHeight="1" ht="12.75"/>
    <row r="525" spans="1:1" customHeight="1" ht="12.75"/>
    <row r="526" spans="1:1" customHeight="1" ht="12.75"/>
    <row r="527" spans="1:1" customHeight="1" ht="12.75"/>
    <row r="528" spans="1:1" customHeight="1" ht="12.75"/>
    <row r="529" spans="1:1" customHeight="1" ht="12.75"/>
    <row r="530" spans="1:1" customHeight="1" ht="12.75"/>
    <row r="531" spans="1:1" customHeight="1" ht="12.75"/>
    <row r="532" spans="1:1" customHeight="1" ht="12.75"/>
    <row r="533" spans="1:1" customHeight="1" ht="12.75"/>
    <row r="534" spans="1:1" customHeight="1" ht="12.75"/>
    <row r="535" spans="1:1" customHeight="1" ht="12.75"/>
    <row r="536" spans="1:1" customHeight="1" ht="12.75"/>
    <row r="537" spans="1:1" customHeight="1" ht="12.75"/>
    <row r="538" spans="1:1" customHeight="1" ht="12.75"/>
    <row r="539" spans="1:1" customHeight="1" ht="12.75"/>
    <row r="540" spans="1:1" customHeight="1" ht="12.75"/>
    <row r="541" spans="1:1" customHeight="1" ht="12.75"/>
    <row r="542" spans="1:1" customHeight="1" ht="12.75"/>
    <row r="543" spans="1:1" customHeight="1" ht="12.75"/>
    <row r="544" spans="1:1" customHeight="1" ht="12.75"/>
    <row r="545" spans="1:1" customHeight="1" ht="12.75"/>
    <row r="546" spans="1:1" customHeight="1" ht="12.75"/>
    <row r="547" spans="1:1" customHeight="1" ht="12.75"/>
    <row r="548" spans="1:1" customHeight="1" ht="12.75"/>
    <row r="549" spans="1:1" customHeight="1" ht="12.75"/>
    <row r="550" spans="1:1" customHeight="1" ht="12.75"/>
    <row r="551" spans="1:1" customHeight="1" ht="12.75"/>
    <row r="552" spans="1:1" customHeight="1" ht="12.75"/>
    <row r="553" spans="1:1" customHeight="1" ht="12.75"/>
    <row r="554" spans="1:1" customHeight="1" ht="12.75"/>
    <row r="555" spans="1:1" customHeight="1" ht="12.75"/>
    <row r="556" spans="1:1" customHeight="1" ht="12.75"/>
    <row r="557" spans="1:1" customHeight="1" ht="12.75"/>
    <row r="558" spans="1:1" customHeight="1" ht="12.75"/>
    <row r="559" spans="1:1" customHeight="1" ht="12.75"/>
    <row r="560" spans="1:1" customHeight="1" ht="12.75"/>
    <row r="561" spans="1:1" customHeight="1" ht="12.75"/>
    <row r="562" spans="1:1" customHeight="1" ht="12.75"/>
    <row r="563" spans="1:1" customHeight="1" ht="12.75"/>
    <row r="564" spans="1:1" customHeight="1" ht="12.75"/>
    <row r="565" spans="1:1" customHeight="1" ht="12.75"/>
    <row r="566" spans="1:1" customHeight="1" ht="12.75"/>
    <row r="567" spans="1:1" customHeight="1" ht="12.75"/>
    <row r="568" spans="1:1" customHeight="1" ht="12.75"/>
    <row r="569" spans="1:1" customHeight="1" ht="12.75"/>
    <row r="570" spans="1:1" customHeight="1" ht="12.75"/>
    <row r="571" spans="1:1" customHeight="1" ht="12.75"/>
    <row r="572" spans="1:1" customHeight="1" ht="12.75"/>
    <row r="573" spans="1:1" customHeight="1" ht="12.75"/>
    <row r="574" spans="1:1" customHeight="1" ht="12.75"/>
    <row r="575" spans="1:1" customHeight="1" ht="12.75"/>
    <row r="576" spans="1:1" customHeight="1" ht="12.75"/>
    <row r="577" spans="1:1" customHeight="1" ht="12.75"/>
    <row r="578" spans="1:1" customHeight="1" ht="12.75"/>
    <row r="579" spans="1:1" customHeight="1" ht="12.75"/>
    <row r="580" spans="1:1" customHeight="1" ht="12.75"/>
    <row r="581" spans="1:1" customHeight="1" ht="12.75"/>
    <row r="582" spans="1:1" customHeight="1" ht="12.75"/>
    <row r="583" spans="1:1" customHeight="1" ht="12.75"/>
    <row r="584" spans="1:1" customHeight="1" ht="12.75"/>
    <row r="585" spans="1:1" customHeight="1" ht="12.75"/>
    <row r="586" spans="1:1" customHeight="1" ht="12.75"/>
    <row r="587" spans="1:1" customHeight="1" ht="12.75"/>
    <row r="588" spans="1:1" customHeight="1" ht="12.75"/>
    <row r="589" spans="1:1" customHeight="1" ht="12.75"/>
    <row r="590" spans="1:1" customHeight="1" ht="12.75"/>
    <row r="591" spans="1:1" customHeight="1" ht="12.75"/>
    <row r="592" spans="1:1" customHeight="1" ht="12.75"/>
    <row r="593" spans="1:1" customHeight="1" ht="12.75"/>
    <row r="594" spans="1:1" customHeight="1" ht="12.75"/>
    <row r="595" spans="1:1" customHeight="1" ht="12.75"/>
    <row r="596" spans="1:1" customHeight="1" ht="12.75"/>
    <row r="597" spans="1:1" customHeight="1" ht="12.75"/>
    <row r="598" spans="1:1" customHeight="1" ht="12.75"/>
    <row r="599" spans="1:1" customHeight="1" ht="12.75"/>
    <row r="600" spans="1:1" customHeight="1" ht="12.75"/>
    <row r="601" spans="1:1" customHeight="1" ht="12.75"/>
    <row r="602" spans="1:1" customHeight="1" ht="12.75"/>
    <row r="603" spans="1:1" customHeight="1" ht="12.75"/>
    <row r="604" spans="1:1" customHeight="1" ht="12.75"/>
    <row r="605" spans="1:1" customHeight="1" ht="12.75"/>
    <row r="606" spans="1:1" customHeight="1" ht="12.75"/>
    <row r="607" spans="1:1" customHeight="1" ht="12.75"/>
    <row r="608" spans="1:1" customHeight="1" ht="12.75"/>
    <row r="609" spans="1:1" customHeight="1" ht="12.75"/>
    <row r="610" spans="1:1" customHeight="1" ht="12.75"/>
    <row r="611" spans="1:1" customHeight="1" ht="12.75"/>
    <row r="612" spans="1:1" customHeight="1" ht="12.75"/>
    <row r="613" spans="1:1" customHeight="1" ht="12.75"/>
    <row r="614" spans="1:1" customHeight="1" ht="12.75"/>
    <row r="615" spans="1:1" customHeight="1" ht="12.75"/>
    <row r="616" spans="1:1" customHeight="1" ht="12.75"/>
    <row r="617" spans="1:1" customHeight="1" ht="12.75"/>
    <row r="618" spans="1:1" customHeight="1" ht="12.75"/>
    <row r="619" spans="1:1" customHeight="1" ht="12.75"/>
    <row r="620" spans="1:1" customHeight="1" ht="12.75"/>
    <row r="621" spans="1:1" customHeight="1" ht="12.75"/>
    <row r="622" spans="1:1" customHeight="1" ht="12.75"/>
    <row r="623" spans="1:1" customHeight="1" ht="12.75"/>
    <row r="624" spans="1:1" customHeight="1" ht="12.75"/>
    <row r="625" spans="1:1" customHeight="1" ht="12.75"/>
    <row r="626" spans="1:1" customHeight="1" ht="12.75"/>
    <row r="627" spans="1:1" customHeight="1" ht="12.75"/>
    <row r="628" spans="1:1" customHeight="1" ht="12.75"/>
    <row r="629" spans="1:1" customHeight="1" ht="12.75"/>
    <row r="630" spans="1:1" customHeight="1" ht="12.75"/>
    <row r="631" spans="1:1" customHeight="1" ht="12.75"/>
    <row r="632" spans="1:1" customHeight="1" ht="12.75"/>
    <row r="633" spans="1:1" customHeight="1" ht="12.75"/>
    <row r="634" spans="1:1" customHeight="1" ht="12.75"/>
    <row r="635" spans="1:1" customHeight="1" ht="12.75"/>
    <row r="636" spans="1:1" customHeight="1" ht="12.75"/>
    <row r="637" spans="1:1" customHeight="1" ht="12.75"/>
    <row r="638" spans="1:1" customHeight="1" ht="12.75"/>
    <row r="639" spans="1:1" customHeight="1" ht="12.75"/>
    <row r="640" spans="1:1" customHeight="1" ht="12.75"/>
    <row r="641" spans="1:1" customHeight="1" ht="12.75"/>
    <row r="642" spans="1:1" customHeight="1" ht="12.75"/>
    <row r="643" spans="1:1" customHeight="1" ht="12.75"/>
    <row r="644" spans="1:1" customHeight="1" ht="12.75"/>
    <row r="645" spans="1:1" customHeight="1" ht="12.75"/>
    <row r="646" spans="1:1" customHeight="1" ht="12.75"/>
    <row r="647" spans="1:1" customHeight="1" ht="12.75"/>
    <row r="648" spans="1:1" customHeight="1" ht="12.75"/>
    <row r="649" spans="1:1" customHeight="1" ht="12.75"/>
    <row r="650" spans="1:1" customHeight="1" ht="12.75"/>
    <row r="651" spans="1:1" customHeight="1" ht="12.75"/>
    <row r="652" spans="1:1" customHeight="1" ht="12.75"/>
    <row r="653" spans="1:1" customHeight="1" ht="12.75"/>
    <row r="654" spans="1:1" customHeight="1" ht="12.75"/>
    <row r="655" spans="1:1" customHeight="1" ht="12.75"/>
    <row r="656" spans="1:1" customHeight="1" ht="12.75"/>
    <row r="657" spans="1:1" customHeight="1" ht="12.75"/>
    <row r="658" spans="1:1" customHeight="1" ht="12.75"/>
    <row r="659" spans="1:1" customHeight="1" ht="12.75"/>
    <row r="660" spans="1:1" customHeight="1" ht="12.75"/>
    <row r="661" spans="1:1" customHeight="1" ht="12.75"/>
    <row r="662" spans="1:1" customHeight="1" ht="12.75"/>
    <row r="663" spans="1:1" customHeight="1" ht="12.75"/>
    <row r="664" spans="1:1" customHeight="1" ht="12.75"/>
    <row r="665" spans="1:1" customHeight="1" ht="12.75"/>
    <row r="666" spans="1:1" customHeight="1" ht="12.75"/>
    <row r="667" spans="1:1" customHeight="1" ht="12.75"/>
    <row r="668" spans="1:1" customHeight="1" ht="12.75"/>
    <row r="669" spans="1:1" customHeight="1" ht="12.75"/>
    <row r="670" spans="1:1" customHeight="1" ht="12.75"/>
    <row r="671" spans="1:1" customHeight="1" ht="12.75"/>
    <row r="672" spans="1:1" customHeight="1" ht="12.75"/>
    <row r="673" spans="1:1" customHeight="1" ht="12.75"/>
    <row r="674" spans="1:1" customHeight="1" ht="12.75"/>
    <row r="675" spans="1:1" customHeight="1" ht="12.75"/>
    <row r="676" spans="1:1" customHeight="1" ht="12.75"/>
    <row r="677" spans="1:1" customHeight="1" ht="12.75"/>
    <row r="678" spans="1:1" customHeight="1" ht="12.75"/>
    <row r="679" spans="1:1" customHeight="1" ht="12.75"/>
    <row r="680" spans="1:1" customHeight="1" ht="12.75"/>
    <row r="681" spans="1:1" customHeight="1" ht="12.75"/>
    <row r="682" spans="1:1" customHeight="1" ht="12.75"/>
    <row r="683" spans="1:1" customHeight="1" ht="12.75"/>
    <row r="684" spans="1:1" customHeight="1" ht="12.75"/>
    <row r="685" spans="1:1" customHeight="1" ht="12.75"/>
    <row r="686" spans="1:1" customHeight="1" ht="12.75"/>
    <row r="687" spans="1:1" customHeight="1" ht="12.75"/>
    <row r="688" spans="1:1" customHeight="1" ht="12.75"/>
    <row r="689" spans="1:1" customHeight="1" ht="12.75"/>
    <row r="690" spans="1:1" customHeight="1" ht="12.75"/>
    <row r="691" spans="1:1" customHeight="1" ht="12.75"/>
    <row r="692" spans="1:1" customHeight="1" ht="12.75"/>
    <row r="693" spans="1:1" customHeight="1" ht="12.75"/>
    <row r="694" spans="1:1" customHeight="1" ht="12.75"/>
    <row r="695" spans="1:1" customHeight="1" ht="12.75"/>
    <row r="696" spans="1:1" customHeight="1" ht="12.75"/>
    <row r="697" spans="1:1" customHeight="1" ht="12.75"/>
    <row r="698" spans="1:1" customHeight="1" ht="12.75"/>
    <row r="699" spans="1:1" customHeight="1" ht="12.75"/>
    <row r="700" spans="1:1" customHeight="1" ht="12.75"/>
    <row r="701" spans="1:1" customHeight="1" ht="12.75"/>
    <row r="702" spans="1:1" customHeight="1" ht="12.75"/>
    <row r="703" spans="1:1" customHeight="1" ht="12.75"/>
    <row r="704" spans="1:1" customHeight="1" ht="12.75"/>
    <row r="705" spans="1:1" customHeight="1" ht="12.75"/>
    <row r="706" spans="1:1" customHeight="1" ht="12.75"/>
    <row r="707" spans="1:1" customHeight="1" ht="12.75"/>
    <row r="708" spans="1:1" customHeight="1" ht="12.75"/>
    <row r="709" spans="1:1" customHeight="1" ht="12.75"/>
    <row r="710" spans="1:1" customHeight="1" ht="12.75"/>
    <row r="711" spans="1:1" customHeight="1" ht="12.75"/>
    <row r="712" spans="1:1" customHeight="1" ht="12.75"/>
    <row r="713" spans="1:1" customHeight="1" ht="12.75"/>
    <row r="714" spans="1:1" customHeight="1" ht="12.75"/>
    <row r="715" spans="1:1" customHeight="1" ht="12.75"/>
    <row r="716" spans="1:1" customHeight="1" ht="12.75"/>
    <row r="717" spans="1:1" customHeight="1" ht="12.75"/>
    <row r="718" spans="1:1" customHeight="1" ht="12.75"/>
    <row r="719" spans="1:1" customHeight="1" ht="12.75"/>
    <row r="720" spans="1:1" customHeight="1" ht="12.75"/>
    <row r="721" spans="1:1" customHeight="1" ht="12.75"/>
    <row r="722" spans="1:1" customHeight="1" ht="12.75"/>
    <row r="723" spans="1:1" customHeight="1" ht="12.75"/>
    <row r="724" spans="1:1" customHeight="1" ht="12.75"/>
    <row r="725" spans="1:1" customHeight="1" ht="12.75"/>
    <row r="726" spans="1:1" customHeight="1" ht="12.75"/>
    <row r="727" spans="1:1" customHeight="1" ht="12.75"/>
    <row r="728" spans="1:1" customHeight="1" ht="12.75"/>
    <row r="729" spans="1:1" customHeight="1" ht="12.75"/>
    <row r="730" spans="1:1" customHeight="1" ht="12.75"/>
    <row r="731" spans="1:1" customHeight="1" ht="12.75"/>
    <row r="732" spans="1:1" customHeight="1" ht="12.75"/>
    <row r="733" spans="1:1" customHeight="1" ht="12.75"/>
    <row r="734" spans="1:1" customHeight="1" ht="12.75"/>
    <row r="735" spans="1:1" customHeight="1" ht="12.75"/>
    <row r="736" spans="1:1" customHeight="1" ht="12.75"/>
    <row r="737" spans="1:1" customHeight="1" ht="12.75"/>
    <row r="738" spans="1:1" customHeight="1" ht="12.75"/>
    <row r="739" spans="1:1" customHeight="1" ht="12.75"/>
    <row r="740" spans="1:1" customHeight="1" ht="12.75"/>
    <row r="741" spans="1:1" customHeight="1" ht="12.75"/>
    <row r="742" spans="1:1" customHeight="1" ht="12.75"/>
    <row r="743" spans="1:1" customHeight="1" ht="12.75"/>
    <row r="744" spans="1:1" customHeight="1" ht="12.75"/>
    <row r="745" spans="1:1" customHeight="1" ht="12.75"/>
    <row r="746" spans="1:1" customHeight="1" ht="12.75"/>
    <row r="747" spans="1:1" customHeight="1" ht="12.75"/>
    <row r="748" spans="1:1" customHeight="1" ht="12.75"/>
    <row r="749" spans="1:1" customHeight="1" ht="12.75"/>
    <row r="750" spans="1:1" customHeight="1" ht="12.75"/>
    <row r="751" spans="1:1" customHeight="1" ht="12.75"/>
    <row r="752" spans="1:1" customHeight="1" ht="12.75"/>
    <row r="753" spans="1:1" customHeight="1" ht="12.75"/>
    <row r="754" spans="1:1" customHeight="1" ht="12.75"/>
    <row r="755" spans="1:1" customHeight="1" ht="12.75"/>
    <row r="756" spans="1:1" customHeight="1" ht="12.75"/>
    <row r="757" spans="1:1" customHeight="1" ht="12.75"/>
    <row r="758" spans="1:1" customHeight="1" ht="12.75"/>
    <row r="759" spans="1:1" customHeight="1" ht="12.75"/>
    <row r="760" spans="1:1" customHeight="1" ht="12.75"/>
    <row r="761" spans="1:1" customHeight="1" ht="12.75"/>
    <row r="762" spans="1:1" customHeight="1" ht="12.75"/>
    <row r="763" spans="1:1" customHeight="1" ht="12.75"/>
    <row r="764" spans="1:1" customHeight="1" ht="12.75"/>
    <row r="765" spans="1:1" customHeight="1" ht="12.75"/>
    <row r="766" spans="1:1" customHeight="1" ht="12.75"/>
    <row r="767" spans="1:1" customHeight="1" ht="12.75"/>
    <row r="768" spans="1:1" customHeight="1" ht="12.75"/>
    <row r="769" spans="1:1" customHeight="1" ht="12.75"/>
    <row r="770" spans="1:1" customHeight="1" ht="12.75"/>
    <row r="771" spans="1:1" customHeight="1" ht="12.75"/>
    <row r="772" spans="1:1" customHeight="1" ht="12.75"/>
    <row r="773" spans="1:1" customHeight="1" ht="12.75"/>
    <row r="774" spans="1:1" customHeight="1" ht="12.75"/>
    <row r="775" spans="1:1" customHeight="1" ht="12.75"/>
    <row r="776" spans="1:1" customHeight="1" ht="12.75"/>
    <row r="777" spans="1:1" customHeight="1" ht="12.75"/>
    <row r="778" spans="1:1" customHeight="1" ht="12.75"/>
    <row r="779" spans="1:1" customHeight="1" ht="12.75"/>
    <row r="780" spans="1:1" customHeight="1" ht="12.75"/>
    <row r="781" spans="1:1" customHeight="1" ht="12.75"/>
    <row r="782" spans="1:1" customHeight="1" ht="12.75"/>
    <row r="783" spans="1:1" customHeight="1" ht="12.75"/>
    <row r="784" spans="1:1" customHeight="1" ht="12.75"/>
    <row r="785" spans="1:1" customHeight="1" ht="12.75"/>
    <row r="786" spans="1:1" customHeight="1" ht="12.75"/>
    <row r="787" spans="1:1" customHeight="1" ht="12.75"/>
    <row r="788" spans="1:1" customHeight="1" ht="12.75"/>
    <row r="789" spans="1:1" customHeight="1" ht="12.75"/>
    <row r="790" spans="1:1" customHeight="1" ht="12.75"/>
    <row r="791" spans="1:1" customHeight="1" ht="12.75"/>
    <row r="792" spans="1:1" customHeight="1" ht="12.75"/>
    <row r="793" spans="1:1" customHeight="1" ht="12.75"/>
    <row r="794" spans="1:1" customHeight="1" ht="12.75"/>
    <row r="795" spans="1:1" customHeight="1" ht="12.75"/>
    <row r="796" spans="1:1" customHeight="1" ht="12.75"/>
    <row r="797" spans="1:1" customHeight="1" ht="12.75"/>
    <row r="798" spans="1:1" customHeight="1" ht="12.75"/>
    <row r="799" spans="1:1" customHeight="1" ht="12.75"/>
    <row r="800" spans="1:1" customHeight="1" ht="12.75"/>
    <row r="801" spans="1:1" customHeight="1" ht="12.75"/>
    <row r="802" spans="1:1" customHeight="1" ht="12.75"/>
    <row r="803" spans="1:1" customHeight="1" ht="12.75"/>
    <row r="804" spans="1:1" customHeight="1" ht="12.75"/>
    <row r="805" spans="1:1" customHeight="1" ht="12.75"/>
    <row r="806" spans="1:1" customHeight="1" ht="12.75"/>
    <row r="807" spans="1:1" customHeight="1" ht="12.75"/>
    <row r="808" spans="1:1" customHeight="1" ht="12.75"/>
    <row r="809" spans="1:1" customHeight="1" ht="12.75"/>
    <row r="810" spans="1:1" customHeight="1" ht="12.75"/>
    <row r="811" spans="1:1" customHeight="1" ht="12.75"/>
    <row r="812" spans="1:1" customHeight="1" ht="12.75"/>
    <row r="813" spans="1:1" customHeight="1" ht="12.75"/>
    <row r="814" spans="1:1" customHeight="1" ht="12.75"/>
    <row r="815" spans="1:1" customHeight="1" ht="12.75"/>
    <row r="816" spans="1:1" customHeight="1" ht="12.75"/>
    <row r="817" spans="1:1" customHeight="1" ht="12.75"/>
    <row r="818" spans="1:1" customHeight="1" ht="12.75"/>
    <row r="819" spans="1:1" customHeight="1" ht="12.75"/>
    <row r="820" spans="1:1" customHeight="1" ht="12.75"/>
    <row r="821" spans="1:1" customHeight="1" ht="12.75"/>
    <row r="822" spans="1:1" customHeight="1" ht="12.75"/>
    <row r="823" spans="1:1" customHeight="1" ht="12.75"/>
    <row r="824" spans="1:1" customHeight="1" ht="12.75"/>
    <row r="825" spans="1:1" customHeight="1" ht="12.75"/>
    <row r="826" spans="1:1" customHeight="1" ht="12.75"/>
    <row r="827" spans="1:1" customHeight="1" ht="12.75"/>
    <row r="828" spans="1:1" customHeight="1" ht="12.75"/>
    <row r="829" spans="1:1" customHeight="1" ht="12.75"/>
    <row r="830" spans="1:1" customHeight="1" ht="12.75"/>
    <row r="831" spans="1:1" customHeight="1" ht="12.75"/>
    <row r="832" spans="1:1" customHeight="1" ht="12.75"/>
    <row r="833" spans="1:1" customHeight="1" ht="12.75"/>
    <row r="834" spans="1:1" customHeight="1" ht="12.75"/>
    <row r="835" spans="1:1" customHeight="1" ht="12.75"/>
    <row r="836" spans="1:1" customHeight="1" ht="12.75"/>
    <row r="837" spans="1:1" customHeight="1" ht="12.75"/>
    <row r="838" spans="1:1" customHeight="1" ht="12.75"/>
    <row r="839" spans="1:1" customHeight="1" ht="12.75"/>
    <row r="840" spans="1:1" customHeight="1" ht="12.75"/>
    <row r="841" spans="1:1" customHeight="1" ht="12.75"/>
    <row r="842" spans="1:1" customHeight="1" ht="12.75"/>
    <row r="843" spans="1:1" customHeight="1" ht="12.75"/>
    <row r="844" spans="1:1" customHeight="1" ht="12.75"/>
    <row r="845" spans="1:1" customHeight="1" ht="12.75"/>
    <row r="846" spans="1:1" customHeight="1" ht="12.75"/>
    <row r="847" spans="1:1" customHeight="1" ht="12.75"/>
    <row r="848" spans="1:1" customHeight="1" ht="12.75"/>
    <row r="849" spans="1:1" customHeight="1" ht="12.75"/>
    <row r="850" spans="1:1" customHeight="1" ht="12.75"/>
    <row r="851" spans="1:1" customHeight="1" ht="12.75"/>
    <row r="852" spans="1:1" customHeight="1" ht="12.75"/>
    <row r="853" spans="1:1" customHeight="1" ht="12.75"/>
    <row r="854" spans="1:1" customHeight="1" ht="12.75"/>
    <row r="855" spans="1:1" customHeight="1" ht="12.75"/>
    <row r="856" spans="1:1" customHeight="1" ht="12.75"/>
    <row r="857" spans="1:1" customHeight="1" ht="12.75"/>
    <row r="858" spans="1:1" customHeight="1" ht="12.75"/>
    <row r="859" spans="1:1" customHeight="1" ht="12.75"/>
    <row r="860" spans="1:1" customHeight="1" ht="12.75"/>
    <row r="861" spans="1:1" customHeight="1" ht="12.75"/>
    <row r="862" spans="1:1" customHeight="1" ht="12.75"/>
    <row r="863" spans="1:1" customHeight="1" ht="12.75"/>
    <row r="864" spans="1:1" customHeight="1" ht="12.75"/>
    <row r="865" spans="1:1" customHeight="1" ht="12.75"/>
    <row r="866" spans="1:1" customHeight="1" ht="12.75"/>
    <row r="867" spans="1:1" customHeight="1" ht="12.75"/>
    <row r="868" spans="1:1" customHeight="1" ht="12.75"/>
    <row r="869" spans="1:1" customHeight="1" ht="12.75"/>
    <row r="870" spans="1:1" customHeight="1" ht="12.75"/>
    <row r="871" spans="1:1" customHeight="1" ht="12.75"/>
    <row r="872" spans="1:1" customHeight="1" ht="12.75"/>
    <row r="873" spans="1:1" customHeight="1" ht="12.75"/>
    <row r="874" spans="1:1" customHeight="1" ht="12.75"/>
    <row r="875" spans="1:1" customHeight="1" ht="12.75"/>
    <row r="876" spans="1:1" customHeight="1" ht="12.75"/>
    <row r="877" spans="1:1" customHeight="1" ht="12.75"/>
    <row r="878" spans="1:1" customHeight="1" ht="12.75"/>
    <row r="879" spans="1:1" customHeight="1" ht="12.75"/>
    <row r="880" spans="1:1" customHeight="1" ht="12.75"/>
    <row r="881" spans="1:1" customHeight="1" ht="12.75"/>
    <row r="882" spans="1:1" customHeight="1" ht="12.75"/>
    <row r="883" spans="1:1" customHeight="1" ht="12.75"/>
    <row r="884" spans="1:1" customHeight="1" ht="12.75"/>
    <row r="885" spans="1:1" customHeight="1" ht="12.75"/>
    <row r="886" spans="1:1" customHeight="1" ht="12.75"/>
    <row r="887" spans="1:1" customHeight="1" ht="12.75"/>
    <row r="888" spans="1:1" customHeight="1" ht="12.75"/>
    <row r="889" spans="1:1" customHeight="1" ht="12.75"/>
    <row r="890" spans="1:1" customHeight="1" ht="12.75"/>
    <row r="891" spans="1:1" customHeight="1" ht="12.75"/>
    <row r="892" spans="1:1" customHeight="1" ht="12.75"/>
    <row r="893" spans="1:1" customHeight="1" ht="12.75"/>
    <row r="894" spans="1:1" customHeight="1" ht="12.75"/>
    <row r="895" spans="1:1" customHeight="1" ht="12.75"/>
    <row r="896" spans="1:1" customHeight="1" ht="12.75"/>
    <row r="897" spans="1:1" customHeight="1" ht="12.75"/>
    <row r="898" spans="1:1" customHeight="1" ht="12.75"/>
    <row r="899" spans="1:1" customHeight="1" ht="12.75"/>
    <row r="900" spans="1:1" customHeight="1" ht="12.75"/>
    <row r="901" spans="1:1" customHeight="1" ht="12.75"/>
    <row r="902" spans="1:1" customHeight="1" ht="12.75"/>
    <row r="903" spans="1:1" customHeight="1" ht="12.75"/>
    <row r="904" spans="1:1" customHeight="1" ht="12.75"/>
    <row r="905" spans="1:1" customHeight="1" ht="12.75"/>
    <row r="906" spans="1:1" customHeight="1" ht="12.75"/>
    <row r="907" spans="1:1" customHeight="1" ht="12.75"/>
    <row r="908" spans="1:1" customHeight="1" ht="12.75"/>
    <row r="909" spans="1:1" customHeight="1" ht="12.75"/>
    <row r="910" spans="1:1" customHeight="1" ht="12.75"/>
    <row r="911" spans="1:1" customHeight="1" ht="12.75"/>
    <row r="912" spans="1:1" customHeight="1" ht="12.75"/>
    <row r="913" spans="1:1" customHeight="1" ht="12.75"/>
    <row r="914" spans="1:1" customHeight="1" ht="12.75"/>
    <row r="915" spans="1:1" customHeight="1" ht="12.75"/>
    <row r="916" spans="1:1" customHeight="1" ht="12.75"/>
    <row r="917" spans="1:1" customHeight="1" ht="12.75"/>
    <row r="918" spans="1:1" customHeight="1" ht="12.75"/>
    <row r="919" spans="1:1" customHeight="1" ht="12.75"/>
    <row r="920" spans="1:1" customHeight="1" ht="12.75"/>
    <row r="921" spans="1:1" customHeight="1" ht="12.75"/>
    <row r="922" spans="1:1" customHeight="1" ht="12.75"/>
    <row r="923" spans="1:1" customHeight="1" ht="12.75"/>
    <row r="924" spans="1:1" customHeight="1" ht="12.75"/>
    <row r="925" spans="1:1" customHeight="1" ht="12.75"/>
    <row r="926" spans="1:1" customHeight="1" ht="12.75"/>
    <row r="927" spans="1:1" customHeight="1" ht="12.75"/>
    <row r="928" spans="1:1" customHeight="1" ht="12.75"/>
    <row r="929" spans="1:1" customHeight="1" ht="12.75"/>
    <row r="930" spans="1:1" customHeight="1" ht="12.75"/>
    <row r="931" spans="1:1" customHeight="1" ht="12.75"/>
    <row r="932" spans="1:1" customHeight="1" ht="12.75"/>
    <row r="933" spans="1:1" customHeight="1" ht="12.75"/>
    <row r="934" spans="1:1" customHeight="1" ht="12.75"/>
    <row r="935" spans="1:1" customHeight="1" ht="12.75"/>
    <row r="936" spans="1:1" customHeight="1" ht="12.75"/>
    <row r="937" spans="1:1" customHeight="1" ht="12.75"/>
    <row r="938" spans="1:1" customHeight="1" ht="12.75"/>
    <row r="939" spans="1:1" customHeight="1" ht="12.75"/>
    <row r="940" spans="1:1" customHeight="1" ht="12.75"/>
    <row r="941" spans="1:1" customHeight="1" ht="12.75"/>
    <row r="942" spans="1:1" customHeight="1" ht="12.75"/>
    <row r="943" spans="1:1" customHeight="1" ht="12.75"/>
    <row r="944" spans="1:1" customHeight="1" ht="12.75"/>
    <row r="945" spans="1:1" customHeight="1" ht="12.75"/>
    <row r="946" spans="1:1" customHeight="1" ht="12.75"/>
    <row r="947" spans="1:1" customHeight="1" ht="12.75"/>
    <row r="948" spans="1:1" customHeight="1" ht="12.75"/>
    <row r="949" spans="1:1" customHeight="1" ht="12.75"/>
    <row r="950" spans="1:1" customHeight="1" ht="12.75"/>
    <row r="951" spans="1:1" customHeight="1" ht="12.75"/>
    <row r="952" spans="1:1" customHeight="1" ht="12.75"/>
    <row r="953" spans="1:1" customHeight="1" ht="12.75"/>
    <row r="954" spans="1:1" customHeight="1" ht="12.75"/>
    <row r="955" spans="1:1" customHeight="1" ht="12.75"/>
    <row r="956" spans="1:1" customHeight="1" ht="12.75"/>
    <row r="957" spans="1:1" customHeight="1" ht="12.75"/>
    <row r="958" spans="1:1" customHeight="1" ht="12.75"/>
    <row r="959" spans="1:1" customHeight="1" ht="12.75"/>
    <row r="960" spans="1:1" customHeight="1" ht="12.75"/>
    <row r="961" spans="1:1" customHeight="1" ht="12.75"/>
    <row r="962" spans="1:1" customHeight="1" ht="12.75"/>
    <row r="963" spans="1:1" customHeight="1" ht="12.75"/>
    <row r="964" spans="1:1" customHeight="1" ht="12.75"/>
    <row r="965" spans="1:1" customHeight="1" ht="12.75"/>
    <row r="966" spans="1:1" customHeight="1" ht="12.75"/>
    <row r="967" spans="1:1" customHeight="1" ht="12.75"/>
    <row r="968" spans="1:1" customHeight="1" ht="12.75"/>
    <row r="969" spans="1:1" customHeight="1" ht="12.75"/>
    <row r="970" spans="1:1" customHeight="1" ht="12.75"/>
    <row r="971" spans="1:1" customHeight="1" ht="12.75"/>
    <row r="972" spans="1:1" customHeight="1" ht="12.75"/>
    <row r="973" spans="1:1" customHeight="1" ht="12.75"/>
    <row r="974" spans="1:1" customHeight="1" ht="12.75"/>
    <row r="975" spans="1:1" customHeight="1" ht="12.75"/>
    <row r="976" spans="1:1" customHeight="1" ht="12.75"/>
    <row r="977" spans="1:1" customHeight="1" ht="12.75"/>
    <row r="978" spans="1:1" customHeight="1" ht="12.75"/>
    <row r="979" spans="1:1" customHeight="1" ht="12.75"/>
    <row r="980" spans="1:1" customHeight="1" ht="12.75"/>
    <row r="981" spans="1:1" customHeight="1" ht="12.75"/>
    <row r="982" spans="1:1" customHeight="1" ht="12.75"/>
    <row r="983" spans="1:1" customHeight="1" ht="12.75"/>
    <row r="984" spans="1:1" customHeight="1" ht="12.75"/>
    <row r="985" spans="1:1" customHeight="1" ht="12.75"/>
    <row r="986" spans="1:1" customHeight="1" ht="12.75"/>
    <row r="987" spans="1:1" customHeight="1" ht="12.75"/>
    <row r="988" spans="1:1" customHeight="1" ht="12.75"/>
    <row r="989" spans="1:1" customHeight="1" ht="12.75"/>
    <row r="990" spans="1:1" customHeight="1" ht="12.75"/>
    <row r="991" spans="1:1" customHeight="1" ht="12.75"/>
    <row r="992" spans="1:1" customHeight="1" ht="12.75"/>
    <row r="993" spans="1:1" customHeight="1" ht="12.75"/>
    <row r="994" spans="1:1" customHeight="1" ht="12.75"/>
    <row r="995" spans="1:1" customHeight="1" ht="12.75"/>
    <row r="996" spans="1:1" customHeight="1" ht="12.75"/>
    <row r="997" spans="1:1" customHeight="1" ht="12.75"/>
    <row r="998" spans="1:1" customHeight="1" ht="12.75"/>
    <row r="999" spans="1:1" customHeight="1" ht="12.75"/>
    <row r="1000" spans="1:1" customHeight="1" ht="12.75"/>
    <row r="1001" spans="1:1" customHeight="1" ht="12.75"/>
    <row r="1002" spans="1:1" customHeight="1" ht="12.75"/>
    <row r="1003" spans="1:1" customHeight="1" ht="12.75"/>
    <row r="1004" spans="1:1" customHeight="1" ht="12.75"/>
    <row r="1005" spans="1:1" customHeight="1" ht="12.75"/>
    <row r="1006" spans="1:1" customHeight="1" ht="12.75"/>
    <row r="1007" spans="1:1" customHeight="1" ht="12.75"/>
    <row r="1008" spans="1:1" customHeight="1" ht="12.75"/>
    <row r="1009" spans="1:1" customHeight="1" ht="12.75"/>
    <row r="1010" spans="1:1" customHeight="1" ht="12.75"/>
    <row r="1011" spans="1:1" customHeight="1" ht="12.75"/>
    <row r="1012" spans="1:1" customHeight="1" ht="12.75"/>
    <row r="1013" spans="1:1" customHeight="1" ht="12.75"/>
    <row r="1014" spans="1:1" customHeight="1" ht="12.75"/>
    <row r="1015" spans="1:1" customHeight="1" ht="12.75"/>
    <row r="1016" spans="1:1" customHeight="1" ht="12.75"/>
    <row r="1017" spans="1:1" customHeight="1" ht="12.75"/>
    <row r="1018" spans="1:1" customHeight="1" ht="12.75"/>
    <row r="1019" spans="1:1" customHeight="1" ht="12.75"/>
    <row r="1020" spans="1:1" customHeight="1" ht="12.75"/>
    <row r="1021" spans="1:1" customHeight="1" ht="12.75"/>
    <row r="1022" spans="1:1" customHeight="1" ht="12.75"/>
    <row r="1023" spans="1:1" customHeight="1" ht="12.75"/>
    <row r="1024" spans="1:1" customHeight="1" ht="12.75"/>
    <row r="1025" spans="1:1" customHeight="1" ht="12.75"/>
    <row r="1026" spans="1:1" customHeight="1" ht="12.75"/>
    <row r="1027" spans="1:1" customHeight="1" ht="12.75"/>
    <row r="1028" spans="1:1" customHeight="1" ht="12.75"/>
    <row r="1029" spans="1:1" customHeight="1" ht="12.75"/>
    <row r="1030" spans="1:1" customHeight="1" ht="12.75"/>
    <row r="1031" spans="1:1" customHeight="1" ht="12.75"/>
    <row r="1032" spans="1:1" customHeight="1" ht="12.75"/>
    <row r="1033" spans="1:1" customHeight="1" ht="12.75"/>
    <row r="1034" spans="1:1" customHeight="1" ht="12.75"/>
    <row r="1035" spans="1:1" customHeight="1" ht="12.75"/>
    <row r="1036" spans="1:1" customHeight="1" ht="12.75"/>
    <row r="1037" spans="1:1" customHeight="1" ht="12.75"/>
    <row r="1038" spans="1:1" customHeight="1" ht="12.75"/>
    <row r="1039" spans="1:1" customHeight="1" ht="12.75"/>
    <row r="1040" spans="1:1" customHeight="1" ht="12.75"/>
    <row r="1041" spans="1:1" customHeight="1" ht="12.75"/>
    <row r="1042" spans="1:1" customHeight="1" ht="12.75"/>
    <row r="1043" spans="1:1" customHeight="1" ht="12.75"/>
    <row r="1044" spans="1:1" customHeight="1" ht="12.75"/>
    <row r="1045" spans="1:1" customHeight="1" ht="12.75"/>
    <row r="1046" spans="1:1" customHeight="1" ht="12.75"/>
    <row r="1047" spans="1:1" customHeight="1" ht="12.75"/>
    <row r="1048" spans="1:1" customHeight="1" ht="12.75"/>
    <row r="1049" spans="1:1" customHeight="1" ht="12.75"/>
    <row r="1050" spans="1:1" customHeight="1" ht="12.75"/>
    <row r="1051" spans="1:1" customHeight="1" ht="12.75"/>
    <row r="1052" spans="1:1" customHeight="1" ht="12.75"/>
    <row r="1053" spans="1:1" customHeight="1" ht="12.75"/>
    <row r="1054" spans="1:1" customHeight="1" ht="12.75"/>
    <row r="1055" spans="1:1" customHeight="1" ht="12.75"/>
    <row r="1056" spans="1:1" customHeight="1" ht="12.75"/>
    <row r="1057" spans="1:1" customHeight="1" ht="12.75"/>
    <row r="1058" spans="1:1" customHeight="1" ht="12.75"/>
    <row r="1059" spans="1:1" customHeight="1" ht="12.75"/>
    <row r="1060" spans="1:1" customHeight="1" ht="12.75"/>
    <row r="1061" spans="1:1" customHeight="1" ht="12.75"/>
    <row r="1062" spans="1:1" customHeight="1" ht="12.75"/>
    <row r="1063" spans="1:1" customHeight="1" ht="12.75"/>
    <row r="1064" spans="1:1" customHeight="1" ht="12.75"/>
    <row r="1065" spans="1:1" customHeight="1" ht="12.75"/>
    <row r="1066" spans="1:1" customHeight="1" ht="12.75"/>
    <row r="1067" spans="1:1" customHeight="1" ht="12.75"/>
    <row r="1068" spans="1:1" customHeight="1" ht="12.75"/>
    <row r="1069" spans="1:1" customHeight="1" ht="12.75"/>
    <row r="1070" spans="1:1" customHeight="1" ht="12.75"/>
    <row r="1071" spans="1:1" customHeight="1" ht="12.75"/>
    <row r="1072" spans="1:1" customHeight="1" ht="12.75"/>
    <row r="1073" spans="1:1" customHeight="1" ht="12.75"/>
    <row r="1074" spans="1:1" customHeight="1" ht="12.75"/>
    <row r="1075" spans="1:1" customHeight="1" ht="12.75"/>
    <row r="1076" spans="1:1" customHeight="1" ht="12.75"/>
    <row r="1077" spans="1:1" customHeight="1" ht="12.75"/>
    <row r="1078" spans="1:1" customHeight="1" ht="12.75"/>
    <row r="1079" spans="1:1" customHeight="1" ht="12.75"/>
    <row r="1080" spans="1:1" customHeight="1" ht="12.75"/>
    <row r="1081" spans="1:1" customHeight="1" ht="12.75"/>
    <row r="1082" spans="1:1" customHeight="1" ht="12.75"/>
    <row r="1083" spans="1:1" customHeight="1" ht="12.75"/>
    <row r="1084" spans="1:1" customHeight="1" ht="12.75"/>
    <row r="1085" spans="1:1" customHeight="1" ht="12.75"/>
    <row r="1086" spans="1:1" customHeight="1" ht="12.75"/>
    <row r="1087" spans="1:1" customHeight="1" ht="12.75"/>
    <row r="1088" spans="1:1" customHeight="1" ht="12.75"/>
    <row r="1089" spans="1:1" customHeight="1" ht="12.75"/>
    <row r="1090" spans="1:1" customHeight="1" ht="12.75"/>
    <row r="1091" spans="1:1" customHeight="1" ht="12.75"/>
    <row r="1092" spans="1:1" customHeight="1" ht="12.75"/>
    <row r="1093" spans="1:1" customHeight="1" ht="12.75"/>
    <row r="1094" spans="1:1" customHeight="1" ht="12.75"/>
    <row r="1095" spans="1:1" customHeight="1" ht="12.75"/>
    <row r="1096" spans="1:1" customHeight="1" ht="12.75"/>
    <row r="1097" spans="1:1" customHeight="1" ht="12.75"/>
    <row r="1098" spans="1:1" customHeight="1" ht="12.75"/>
    <row r="1099" spans="1:1" customHeight="1" ht="12.75"/>
    <row r="1100" spans="1:1" customHeight="1" ht="12.75"/>
    <row r="1101" spans="1:1" customHeight="1" ht="12.75"/>
    <row r="1102" spans="1:1" customHeight="1" ht="12.75"/>
    <row r="1103" spans="1:1" customHeight="1" ht="12.75"/>
    <row r="1104" spans="1:1" customHeight="1" ht="12.75"/>
    <row r="1105" spans="1:1" customHeight="1" ht="12.75"/>
    <row r="1106" spans="1:1" customHeight="1" ht="12.75"/>
    <row r="1107" spans="1:1" customHeight="1" ht="12.75"/>
    <row r="1108" spans="1:1" customHeight="1" ht="12.75"/>
    <row r="1109" spans="1:1" customHeight="1" ht="12.75"/>
    <row r="1110" spans="1:1" customHeight="1" ht="12.75"/>
    <row r="1111" spans="1:1" customHeight="1" ht="12.75"/>
    <row r="1112" spans="1:1" customHeight="1" ht="12.75"/>
    <row r="1113" spans="1:1" customHeight="1" ht="12.75"/>
    <row r="1114" spans="1:1" customHeight="1" ht="12.75"/>
    <row r="1115" spans="1:1" customHeight="1" ht="12.75"/>
    <row r="1116" spans="1:1" customHeight="1" ht="12.75"/>
    <row r="1117" spans="1:1" customHeight="1" ht="12.75"/>
    <row r="1118" spans="1:1" customHeight="1" ht="12.75"/>
    <row r="1119" spans="1:1" customHeight="1" ht="12.75"/>
    <row r="1120" spans="1:1" customHeight="1" ht="12.75"/>
    <row r="1121" spans="1:1" customHeight="1" ht="12.75"/>
    <row r="1122" spans="1:1" customHeight="1" ht="12.75"/>
    <row r="1123" spans="1:1" customHeight="1" ht="12.75"/>
    <row r="1124" spans="1:1" customHeight="1" ht="12.75"/>
    <row r="1125" spans="1:1" customHeight="1" ht="12.75"/>
    <row r="1126" spans="1:1" customHeight="1" ht="12.75"/>
    <row r="1127" spans="1:1" customHeight="1" ht="12.75"/>
    <row r="1128" spans="1:1" customHeight="1" ht="12.75"/>
    <row r="1129" spans="1:1" customHeight="1" ht="12.75"/>
    <row r="1130" spans="1:1" customHeight="1" ht="12.75"/>
    <row r="1131" spans="1:1" customHeight="1" ht="12.75"/>
    <row r="1132" spans="1:1" customHeight="1" ht="12.75"/>
    <row r="1133" spans="1:1" customHeight="1" ht="12.75"/>
    <row r="1134" spans="1:1" customHeight="1" ht="12.75"/>
    <row r="1135" spans="1:1" customHeight="1" ht="12.75"/>
    <row r="1136" spans="1:1" customHeight="1" ht="12.75"/>
    <row r="1137" spans="1:1" customHeight="1" ht="12.75"/>
    <row r="1138" spans="1:1" customHeight="1" ht="12.75"/>
    <row r="1139" spans="1:1" customHeight="1" ht="12.75"/>
    <row r="1140" spans="1:1" customHeight="1" ht="12.75"/>
    <row r="1141" spans="1:1" customHeight="1" ht="12.75"/>
    <row r="1142" spans="1:1" customHeight="1" ht="12.75"/>
    <row r="1143" spans="1:1" customHeight="1" ht="12.75"/>
    <row r="1144" spans="1:1" customHeight="1" ht="12.75"/>
    <row r="1145" spans="1:1" customHeight="1" ht="12.75"/>
    <row r="1146" spans="1:1" customHeight="1" ht="12.75"/>
    <row r="1147" spans="1:1" customHeight="1" ht="12.75"/>
    <row r="1148" spans="1:1" customHeight="1" ht="12.75"/>
    <row r="1149" spans="1:1" customHeight="1" ht="12.75"/>
    <row r="1150" spans="1:1" customHeight="1" ht="12.75"/>
    <row r="1151" spans="1:1" customHeight="1" ht="12.75"/>
    <row r="1152" spans="1:1" customHeight="1" ht="12.75"/>
    <row r="1153" spans="1:1" customHeight="1" ht="12.75"/>
    <row r="1154" spans="1:1" customHeight="1" ht="12.75"/>
    <row r="1155" spans="1:1" customHeight="1" ht="12.75"/>
    <row r="1156" spans="1:1" customHeight="1" ht="12.75"/>
    <row r="1157" spans="1:1" customHeight="1" ht="12.75"/>
    <row r="1158" spans="1:1" customHeight="1" ht="12.75"/>
    <row r="1159" spans="1:1" customHeight="1" ht="12.75"/>
    <row r="1160" spans="1:1" customHeight="1" ht="12.75"/>
    <row r="1161" spans="1:1" customHeight="1" ht="12.75"/>
    <row r="1162" spans="1:1" customHeight="1" ht="12.75"/>
    <row r="1163" spans="1:1" customHeight="1" ht="12.75"/>
    <row r="1164" spans="1:1" customHeight="1" ht="12.75"/>
    <row r="1165" spans="1:1" customHeight="1" ht="12.75"/>
    <row r="1166" spans="1:1" customHeight="1" ht="12.75"/>
    <row r="1167" spans="1:1" customHeight="1" ht="12.75"/>
    <row r="1168" spans="1:1" customHeight="1" ht="12.75"/>
    <row r="1169" spans="1:1" customHeight="1" ht="12.75"/>
    <row r="1170" spans="1:1" customHeight="1" ht="12.75"/>
    <row r="1171" spans="1:1" customHeight="1" ht="12.75"/>
    <row r="1172" spans="1:1" customHeight="1" ht="12.75"/>
    <row r="1173" spans="1:1" customHeight="1" ht="12.75"/>
    <row r="1174" spans="1:1" customHeight="1" ht="12.75"/>
    <row r="1175" spans="1:1" customHeight="1" ht="12.75"/>
    <row r="1176" spans="1:1" customHeight="1" ht="12.75"/>
    <row r="1177" spans="1:1" customHeight="1" ht="12.75"/>
    <row r="1178" spans="1:1" customHeight="1" ht="12.75"/>
    <row r="1179" spans="1:1" customHeight="1" ht="12.75"/>
    <row r="1180" spans="1:1" customHeight="1" ht="12.75"/>
    <row r="1181" spans="1:1" customHeight="1" ht="12.75"/>
    <row r="1182" spans="1:1" customHeight="1" ht="12.75"/>
    <row r="1183" spans="1:1" customHeight="1" ht="12.75"/>
    <row r="1184" spans="1:1" customHeight="1" ht="12.75"/>
    <row r="1185" spans="1:1" customHeight="1" ht="12.75"/>
    <row r="1186" spans="1:1" customHeight="1" ht="12.75"/>
    <row r="1187" spans="1:1" customHeight="1" ht="12.75"/>
    <row r="1188" spans="1:1" customHeight="1" ht="12.75"/>
    <row r="1189" spans="1:1" customHeight="1" ht="12.75"/>
    <row r="1190" spans="1:1" customHeight="1" ht="12.75"/>
    <row r="1191" spans="1:1" customHeight="1" ht="12.75"/>
    <row r="1192" spans="1:1" customHeight="1" ht="12.75"/>
    <row r="1193" spans="1:1" customHeight="1" ht="12.75"/>
    <row r="1194" spans="1:1" customHeight="1" ht="12.75"/>
    <row r="1195" spans="1:1" customHeight="1" ht="12.75"/>
    <row r="1196" spans="1:1" customHeight="1" ht="12.75"/>
    <row r="1197" spans="1:1" customHeight="1" ht="12.75"/>
    <row r="1198" spans="1:1" customHeight="1" ht="12.75"/>
    <row r="1199" spans="1:1" customHeight="1" ht="12.75"/>
    <row r="1200" spans="1:1" customHeight="1" ht="12.75"/>
    <row r="1201" spans="1:1" customHeight="1" ht="12.75"/>
    <row r="1202" spans="1:1" customHeight="1" ht="12.75"/>
    <row r="1203" spans="1:1" customHeight="1" ht="12.75"/>
    <row r="1204" spans="1:1" customHeight="1" ht="12.75"/>
    <row r="1205" spans="1:1" customHeight="1" ht="12.75"/>
    <row r="1206" spans="1:1" customHeight="1" ht="12.75"/>
    <row r="1207" spans="1:1" customHeight="1" ht="12.75"/>
    <row r="1208" spans="1:1" customHeight="1" ht="12.75"/>
    <row r="1209" spans="1:1" customHeight="1" ht="12.75"/>
    <row r="1210" spans="1:1" customHeight="1" ht="12.75"/>
    <row r="1211" spans="1:1" customHeight="1" ht="12.75"/>
    <row r="1212" spans="1:1" customHeight="1" ht="12.75"/>
    <row r="1213" spans="1:1" customHeight="1" ht="12.75"/>
    <row r="1214" spans="1:1" customHeight="1" ht="12.75"/>
    <row r="1215" spans="1:1" customHeight="1" ht="12.75"/>
    <row r="1216" spans="1:1" customHeight="1" ht="12.75"/>
    <row r="1217" spans="1:1" customHeight="1" ht="12.75"/>
    <row r="1218" spans="1:1" customHeight="1" ht="12.75"/>
    <row r="1219" spans="1:1" customHeight="1" ht="12.75"/>
    <row r="1220" spans="1:1" customHeight="1" ht="12.75"/>
    <row r="1221" spans="1:1" customHeight="1" ht="12.75"/>
    <row r="1222" spans="1:1" customHeight="1" ht="12.75"/>
    <row r="1223" spans="1:1" customHeight="1" ht="12.75"/>
    <row r="1224" spans="1:1" customHeight="1" ht="12.75"/>
    <row r="1225" spans="1:1" customHeight="1" ht="12.75"/>
    <row r="1226" spans="1:1" customHeight="1" ht="12.75"/>
    <row r="1227" spans="1:1" customHeight="1" ht="12.75"/>
    <row r="1228" spans="1:1" customHeight="1" ht="12.75"/>
    <row r="1229" spans="1:1" customHeight="1" ht="12.75"/>
    <row r="1230" spans="1:1" customHeight="1" ht="12.75"/>
    <row r="1231" spans="1:1" customHeight="1" ht="12.75"/>
    <row r="1232" spans="1:1" customHeight="1" ht="12.75"/>
    <row r="1233" spans="1:1" customHeight="1" ht="12.75"/>
    <row r="1234" spans="1:1" customHeight="1" ht="12.75"/>
    <row r="1235" spans="1:1" customHeight="1" ht="12.75"/>
    <row r="1236" spans="1:1" customHeight="1" ht="12.75"/>
    <row r="1237" spans="1:1" customHeight="1" ht="12.75"/>
    <row r="1238" spans="1:1" customHeight="1" ht="12.75"/>
    <row r="1239" spans="1:1" customHeight="1" ht="12.75"/>
    <row r="1240" spans="1:1" customHeight="1" ht="12.75"/>
    <row r="1241" spans="1:1" customHeight="1" ht="12.75"/>
    <row r="1242" spans="1:1" customHeight="1" ht="12.75"/>
    <row r="1243" spans="1:1" customHeight="1" ht="12.75"/>
    <row r="1244" spans="1:1" customHeight="1" ht="12.75"/>
    <row r="1245" spans="1:1" customHeight="1" ht="12.75"/>
    <row r="1246" spans="1:1" customHeight="1" ht="12.75"/>
    <row r="1247" spans="1:1" customHeight="1" ht="12.75"/>
    <row r="1248" spans="1:1" customHeight="1" ht="12.75"/>
    <row r="1249" spans="1:1" customHeight="1" ht="12.75"/>
    <row r="1250" spans="1:1" customHeight="1" ht="12.75"/>
    <row r="1251" spans="1:1" customHeight="1" ht="12.75"/>
    <row r="1252" spans="1:1" customHeight="1" ht="12.75"/>
    <row r="1253" spans="1:1" customHeight="1" ht="12.75"/>
    <row r="1254" spans="1:1" customHeight="1" ht="12.75"/>
    <row r="1255" spans="1:1" customHeight="1" ht="12.75"/>
    <row r="1256" spans="1:1" customHeight="1" ht="12.75"/>
    <row r="1257" spans="1:1" customHeight="1" ht="12.75"/>
    <row r="1258" spans="1:1" customHeight="1" ht="12.75"/>
    <row r="1259" spans="1:1" customHeight="1" ht="12.75"/>
    <row r="1260" spans="1:1" customHeight="1" ht="12.75"/>
    <row r="1261" spans="1:1" customHeight="1" ht="12.75"/>
    <row r="1262" spans="1:1" customHeight="1" ht="12.75"/>
    <row r="1263" spans="1:1" customHeight="1" ht="12.75"/>
    <row r="1264" spans="1:1" customHeight="1" ht="12.75"/>
    <row r="1265" spans="1:1" customHeight="1" ht="12.75"/>
    <row r="1266" spans="1:1" customHeight="1" ht="12.75"/>
    <row r="1267" spans="1:1" customHeight="1" ht="12.75"/>
    <row r="1268" spans="1:1" customHeight="1" ht="12.75"/>
    <row r="1269" spans="1:1" customHeight="1" ht="12.75"/>
    <row r="1270" spans="1:1" customHeight="1" ht="12.75"/>
    <row r="1271" spans="1:1" customHeight="1" ht="12.75"/>
    <row r="1272" spans="1:1" customHeight="1" ht="12.75"/>
    <row r="1273" spans="1:1" customHeight="1" ht="12.75"/>
    <row r="1274" spans="1:1" customHeight="1" ht="12.75"/>
    <row r="1275" spans="1:1" customHeight="1" ht="12.75"/>
    <row r="1276" spans="1:1" customHeight="1" ht="12.75"/>
    <row r="1277" spans="1:1" customHeight="1" ht="12.75"/>
    <row r="1278" spans="1:1" customHeight="1" ht="12.75"/>
    <row r="1279" spans="1:1" customHeight="1" ht="12.75"/>
    <row r="1280" spans="1:1" customHeight="1" ht="12.75"/>
    <row r="1281" spans="1:1" customHeight="1" ht="12.75"/>
    <row r="1282" spans="1:1" customHeight="1" ht="12.75"/>
    <row r="1283" spans="1:1" customHeight="1" ht="12.75"/>
    <row r="1284" spans="1:1" customHeight="1" ht="12.75"/>
    <row r="1285" spans="1:1" customHeight="1" ht="12.75"/>
    <row r="1286" spans="1:1" customHeight="1" ht="12.75"/>
    <row r="1287" spans="1:1" customHeight="1" ht="12.75"/>
    <row r="1288" spans="1:1" customHeight="1" ht="12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480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8" t="s">
        <v>69</v>
      </c>
      <c r="I1" t="s">
        <v>60</v>
      </c>
      <c r="J1" t="s">
        <v>137</v>
      </c>
      <c r="K1" t="s">
        <v>138</v>
      </c>
      <c r="L1" s="8" t="s">
        <v>139</v>
      </c>
      <c r="M1" t="s">
        <v>140</v>
      </c>
      <c r="N1" s="8" t="s">
        <v>141</v>
      </c>
      <c r="O1" t="s">
        <v>142</v>
      </c>
      <c r="P1" s="8" t="s">
        <v>143</v>
      </c>
      <c r="Q1" t="s">
        <v>144</v>
      </c>
      <c r="R1" s="8" t="s">
        <v>145</v>
      </c>
      <c r="S1" t="s">
        <v>146</v>
      </c>
      <c r="T1" s="8" t="s">
        <v>147</v>
      </c>
      <c r="U1" t="s">
        <v>148</v>
      </c>
      <c r="V1" s="8" t="s">
        <v>149</v>
      </c>
      <c r="W1" t="s">
        <v>77</v>
      </c>
      <c r="X1" t="s">
        <v>79</v>
      </c>
    </row>
    <row r="2" spans="1:26" customHeight="1" ht="12.75">
      <c r="A2" s="1" t="s">
        <v>172</v>
      </c>
      <c r="B2" s="7">
        <v>0.0</v>
      </c>
      <c r="C2" s="1">
        <v>0.0</v>
      </c>
      <c r="D2" s="1" t="s">
        <v>173</v>
      </c>
      <c r="E2" s="5">
        <v>1.19</v>
      </c>
      <c r="F2" s="5">
        <v>2.4</v>
      </c>
      <c r="G2" s="1">
        <v>5</v>
      </c>
      <c r="H2" s="4">
        <v>0.65</v>
      </c>
      <c r="I2" s="1">
        <v>1</v>
      </c>
      <c r="J2" s="1">
        <v>3.48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>
        <v>704</v>
      </c>
      <c r="X2" s="1">
        <v>1488</v>
      </c>
      <c r="Y2" s="31"/>
      <c r="Z2" s="31"/>
    </row>
    <row r="3" spans="1:26" customHeight="1" ht="12.75">
      <c r="A3" s="1" t="s">
        <v>174</v>
      </c>
      <c r="B3" s="7">
        <v>0.0</v>
      </c>
      <c r="C3" s="1">
        <v>0.0</v>
      </c>
      <c r="D3" s="1" t="s">
        <v>173</v>
      </c>
      <c r="E3" s="5">
        <v>1.24</v>
      </c>
      <c r="F3" s="5">
        <v>1.96</v>
      </c>
      <c r="G3" s="1">
        <v>5</v>
      </c>
      <c r="H3" s="4">
        <v>0.65</v>
      </c>
      <c r="I3" s="1">
        <v>1</v>
      </c>
      <c r="J3" s="1">
        <v>3.04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704</v>
      </c>
      <c r="X3" s="1">
        <v>4752</v>
      </c>
      <c r="Y3" s="31"/>
      <c r="Z3" s="31"/>
    </row>
    <row r="4" spans="1:26" customHeight="1" ht="12.75">
      <c r="A4" s="1" t="s">
        <v>175</v>
      </c>
      <c r="B4" s="7">
        <v>0.0</v>
      </c>
      <c r="C4" s="1">
        <v>0.0</v>
      </c>
      <c r="D4" s="1" t="s">
        <v>173</v>
      </c>
      <c r="E4" s="5">
        <v>2.07</v>
      </c>
      <c r="F4" s="5">
        <v>2.92</v>
      </c>
      <c r="G4" s="1">
        <v>5</v>
      </c>
      <c r="H4" s="4">
        <v>0.65</v>
      </c>
      <c r="I4" s="1">
        <v>1</v>
      </c>
      <c r="J4" s="1">
        <v>2.88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>
        <v>704</v>
      </c>
      <c r="X4" s="1">
        <v>6096</v>
      </c>
      <c r="Y4" s="31"/>
      <c r="Z4" s="31"/>
    </row>
    <row r="5" spans="1:26" customHeight="1" ht="12.75">
      <c r="A5" s="1" t="s">
        <v>176</v>
      </c>
      <c r="B5" s="7">
        <v>0.0</v>
      </c>
      <c r="C5" s="1">
        <v>0.0</v>
      </c>
      <c r="D5" s="1" t="s">
        <v>173</v>
      </c>
      <c r="E5" s="5">
        <v>0.78</v>
      </c>
      <c r="F5" s="5">
        <v>1.95</v>
      </c>
      <c r="G5" s="1">
        <v>5</v>
      </c>
      <c r="H5" s="4">
        <v>0.65</v>
      </c>
      <c r="I5" s="1">
        <v>1</v>
      </c>
      <c r="J5" s="1">
        <v>3.7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704</v>
      </c>
      <c r="X5" s="1">
        <v>6720</v>
      </c>
      <c r="Y5" s="31"/>
      <c r="Z5" s="31"/>
    </row>
    <row r="6" spans="1:26" customHeight="1" ht="12.75">
      <c r="A6" s="1" t="s">
        <v>179</v>
      </c>
      <c r="B6" s="7">
        <v>0.0</v>
      </c>
      <c r="C6" s="1">
        <v>0.0</v>
      </c>
      <c r="D6" s="1" t="s">
        <v>173</v>
      </c>
      <c r="E6" s="5">
        <v>1.37</v>
      </c>
      <c r="F6" s="5">
        <v>2.67</v>
      </c>
      <c r="G6" s="1">
        <v>5</v>
      </c>
      <c r="H6" s="4">
        <v>0.65</v>
      </c>
      <c r="I6" s="1">
        <v>1</v>
      </c>
      <c r="J6" s="1">
        <v>3.84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704</v>
      </c>
      <c r="X6" s="1">
        <v>9168</v>
      </c>
      <c r="Y6" s="31"/>
      <c r="Z6" s="31"/>
    </row>
    <row r="7" spans="1:26" customHeight="1" ht="12.75">
      <c r="A7" s="1" t="s">
        <v>180</v>
      </c>
      <c r="B7" s="7">
        <v>0.0</v>
      </c>
      <c r="C7" s="1">
        <v>0.0</v>
      </c>
      <c r="D7" s="1" t="s">
        <v>173</v>
      </c>
      <c r="E7" s="5">
        <v>1.45</v>
      </c>
      <c r="F7" s="5">
        <v>5.65</v>
      </c>
      <c r="G7" s="1">
        <v>5</v>
      </c>
      <c r="H7" s="4">
        <v>0.65</v>
      </c>
      <c r="I7" s="1">
        <v>1</v>
      </c>
      <c r="J7" s="1">
        <v>0.2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704</v>
      </c>
      <c r="X7" s="1">
        <v>9216</v>
      </c>
      <c r="Y7" s="31"/>
      <c r="Z7" s="31"/>
    </row>
    <row r="8" spans="1:26" customHeight="1" ht="12.75">
      <c r="A8" s="1" t="s">
        <v>181</v>
      </c>
      <c r="B8" s="7">
        <v>0.0</v>
      </c>
      <c r="C8" s="1">
        <v>0.0</v>
      </c>
      <c r="D8" s="1" t="s">
        <v>173</v>
      </c>
      <c r="E8" s="5">
        <v>1.67</v>
      </c>
      <c r="F8" s="5">
        <v>6.36</v>
      </c>
      <c r="G8" s="1">
        <v>5</v>
      </c>
      <c r="H8" s="4">
        <v>0.65</v>
      </c>
      <c r="I8" s="1">
        <v>1</v>
      </c>
      <c r="J8" s="1">
        <v>3.45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v>704</v>
      </c>
      <c r="X8" s="1">
        <v>9264</v>
      </c>
      <c r="Y8" s="31"/>
      <c r="Z8" s="31"/>
    </row>
    <row r="9" spans="1:26" customHeight="1" ht="12.75">
      <c r="A9" s="1" t="s">
        <v>182</v>
      </c>
      <c r="B9" s="7">
        <v>0.0</v>
      </c>
      <c r="C9" s="1">
        <v>0.0</v>
      </c>
      <c r="D9" s="1" t="s">
        <v>173</v>
      </c>
      <c r="E9" s="5">
        <v>1.26</v>
      </c>
      <c r="F9" s="5">
        <v>4.74</v>
      </c>
      <c r="G9" s="1">
        <v>5</v>
      </c>
      <c r="H9" s="4">
        <v>0.65</v>
      </c>
      <c r="I9" s="1">
        <v>1</v>
      </c>
      <c r="J9" s="1">
        <v>0.2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704</v>
      </c>
      <c r="X9" s="1">
        <v>9312</v>
      </c>
      <c r="Y9" s="31"/>
      <c r="Z9" s="31"/>
    </row>
    <row r="10" spans="1:26" customHeight="1" ht="12.75">
      <c r="A10" s="1" t="s">
        <v>183</v>
      </c>
      <c r="B10" s="7">
        <v>0.0</v>
      </c>
      <c r="C10" s="1">
        <v>0.0</v>
      </c>
      <c r="D10" s="1" t="s">
        <v>173</v>
      </c>
      <c r="E10" s="5">
        <v>2.64</v>
      </c>
      <c r="F10" s="5">
        <v>6.96</v>
      </c>
      <c r="G10" s="1">
        <v>5</v>
      </c>
      <c r="H10" s="4">
        <v>0.65</v>
      </c>
      <c r="I10" s="1">
        <v>1</v>
      </c>
      <c r="J10" s="1">
        <v>1.46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704</v>
      </c>
      <c r="X10" s="1">
        <v>9408</v>
      </c>
      <c r="Y10" s="31"/>
      <c r="Z10" s="31"/>
    </row>
    <row r="11" spans="1:26" customHeight="1" ht="12.75">
      <c r="A11" s="1" t="s">
        <v>184</v>
      </c>
      <c r="B11" s="7">
        <v>0.0</v>
      </c>
      <c r="C11" s="1">
        <v>0.0</v>
      </c>
      <c r="D11" s="1" t="s">
        <v>173</v>
      </c>
      <c r="E11" s="5">
        <v>1.25</v>
      </c>
      <c r="F11" s="5">
        <v>4.61</v>
      </c>
      <c r="G11" s="1">
        <v>5</v>
      </c>
      <c r="H11" s="4">
        <v>0.65</v>
      </c>
      <c r="I11" s="1">
        <v>1</v>
      </c>
      <c r="J11" s="1">
        <v>0.19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704</v>
      </c>
      <c r="X11" s="1">
        <v>9456</v>
      </c>
      <c r="Y11" s="31"/>
      <c r="Z11" s="31"/>
    </row>
    <row r="12" spans="1:26" customHeight="1" ht="12.75">
      <c r="A12" s="1" t="s">
        <v>185</v>
      </c>
      <c r="B12" s="7">
        <v>0.0</v>
      </c>
      <c r="C12" s="1">
        <v>0.0</v>
      </c>
      <c r="D12" s="1" t="s">
        <v>173</v>
      </c>
      <c r="E12" s="5">
        <v>1</v>
      </c>
      <c r="F12" s="5">
        <v>31.11</v>
      </c>
      <c r="G12" s="1">
        <v>5</v>
      </c>
      <c r="H12" s="4">
        <v>0.65</v>
      </c>
      <c r="I12" s="1">
        <v>1</v>
      </c>
      <c r="J12" s="1">
        <v>3.57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704</v>
      </c>
      <c r="X12" s="1">
        <v>20256</v>
      </c>
      <c r="Y12" s="31"/>
      <c r="Z12" s="31"/>
    </row>
    <row r="13" spans="1:26" customHeight="1" ht="12.75">
      <c r="A13" s="1" t="s">
        <v>200</v>
      </c>
      <c r="B13" s="7">
        <v>0.0</v>
      </c>
      <c r="C13" s="1">
        <v>0.0</v>
      </c>
      <c r="D13" s="1" t="s">
        <v>173</v>
      </c>
      <c r="E13" s="5">
        <v>1.73</v>
      </c>
      <c r="F13" s="5">
        <v>0.1</v>
      </c>
      <c r="G13" s="1">
        <v>5</v>
      </c>
      <c r="H13" s="4">
        <v>0.65</v>
      </c>
      <c r="I13" s="1">
        <v>1</v>
      </c>
      <c r="J13" s="1">
        <v>2.94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704</v>
      </c>
      <c r="X13" s="1">
        <v>21600</v>
      </c>
      <c r="Y13" s="31"/>
      <c r="Z13" s="31"/>
    </row>
    <row r="14" spans="1:26" customHeight="1" ht="12.75">
      <c r="A14" s="1" t="s">
        <v>213</v>
      </c>
      <c r="B14" s="7">
        <v>0.0</v>
      </c>
      <c r="C14" s="1">
        <v>0.0</v>
      </c>
      <c r="D14" s="1" t="s">
        <v>173</v>
      </c>
      <c r="E14" s="5">
        <v>4.22</v>
      </c>
      <c r="F14" s="5">
        <v>3.51</v>
      </c>
      <c r="G14" s="1">
        <v>5</v>
      </c>
      <c r="H14" s="4">
        <v>0.65</v>
      </c>
      <c r="I14" s="1">
        <v>1</v>
      </c>
      <c r="J14" s="1">
        <v>3.81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v>704</v>
      </c>
      <c r="X14" s="1">
        <v>21936</v>
      </c>
      <c r="Y14" s="31"/>
      <c r="Z14" s="31"/>
    </row>
    <row r="15" spans="1:26" customHeight="1" ht="12.75">
      <c r="A15" s="1" t="s">
        <v>214</v>
      </c>
      <c r="B15" s="7">
        <v>0.0</v>
      </c>
      <c r="C15" s="1">
        <v>0.0</v>
      </c>
      <c r="D15" s="1" t="s">
        <v>173</v>
      </c>
      <c r="E15" s="5">
        <v>5.57</v>
      </c>
      <c r="F15" s="5">
        <v>3.74</v>
      </c>
      <c r="G15" s="1">
        <v>5</v>
      </c>
      <c r="H15" s="4">
        <v>0.65</v>
      </c>
      <c r="I15" s="1">
        <v>1</v>
      </c>
      <c r="J15" s="1">
        <v>3.03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704</v>
      </c>
      <c r="X15" s="1">
        <v>21984</v>
      </c>
      <c r="Y15" s="31"/>
      <c r="Z15" s="31"/>
    </row>
    <row r="16" spans="1:26" customHeight="1" ht="12.75">
      <c r="A16" s="1" t="s">
        <v>215</v>
      </c>
      <c r="B16" s="7">
        <v>0.0</v>
      </c>
      <c r="C16" s="1">
        <v>0.0</v>
      </c>
      <c r="D16" s="1" t="s">
        <v>173</v>
      </c>
      <c r="E16" s="5">
        <v>2.84</v>
      </c>
      <c r="F16" s="5">
        <v>1.69</v>
      </c>
      <c r="G16" s="1">
        <v>5</v>
      </c>
      <c r="H16" s="4">
        <v>0.65</v>
      </c>
      <c r="I16" s="1">
        <v>1</v>
      </c>
      <c r="J16" s="1">
        <v>2.54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>
        <v>704</v>
      </c>
      <c r="X16" s="1">
        <v>22032</v>
      </c>
      <c r="Y16" s="31"/>
      <c r="Z16" s="31"/>
    </row>
    <row r="17" spans="1:26" customHeight="1" ht="12.75">
      <c r="A17" s="1" t="s">
        <v>216</v>
      </c>
      <c r="B17" s="7">
        <v>0.0</v>
      </c>
      <c r="C17" s="1">
        <v>0.0</v>
      </c>
      <c r="D17" s="1" t="s">
        <v>173</v>
      </c>
      <c r="E17" s="5">
        <v>7.03</v>
      </c>
      <c r="F17" s="5">
        <v>7.07</v>
      </c>
      <c r="G17" s="1">
        <v>5</v>
      </c>
      <c r="H17" s="4">
        <v>0.65</v>
      </c>
      <c r="I17" s="1">
        <v>1</v>
      </c>
      <c r="J17" s="1">
        <v>3.63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>
        <v>704</v>
      </c>
      <c r="X17" s="1">
        <v>22080</v>
      </c>
      <c r="Y17" s="31"/>
      <c r="Z17" s="31"/>
    </row>
    <row r="18" spans="1:26" customHeight="1" ht="12.75">
      <c r="A18" s="1" t="s">
        <v>217</v>
      </c>
      <c r="B18" s="7">
        <v>0.0</v>
      </c>
      <c r="C18" s="1">
        <v>0.0</v>
      </c>
      <c r="D18" s="1" t="s">
        <v>173</v>
      </c>
      <c r="E18" s="5">
        <v>2.67</v>
      </c>
      <c r="F18" s="5">
        <v>5.16</v>
      </c>
      <c r="G18" s="1">
        <v>5</v>
      </c>
      <c r="H18" s="4">
        <v>0.65</v>
      </c>
      <c r="I18" s="1">
        <v>1</v>
      </c>
      <c r="J18" s="1">
        <v>3.47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>
        <v>704</v>
      </c>
      <c r="X18" s="1">
        <v>22128</v>
      </c>
      <c r="Y18" s="31"/>
      <c r="Z18" s="31"/>
    </row>
    <row r="19" spans="1:26" customHeight="1" ht="12.75">
      <c r="A19" s="1" t="s">
        <v>218</v>
      </c>
      <c r="B19" s="7">
        <v>0.0</v>
      </c>
      <c r="C19" s="1">
        <v>0.0</v>
      </c>
      <c r="D19" s="1" t="s">
        <v>173</v>
      </c>
      <c r="E19" s="5">
        <v>2.36</v>
      </c>
      <c r="F19" s="5">
        <v>1.39</v>
      </c>
      <c r="G19" s="1">
        <v>5</v>
      </c>
      <c r="H19" s="4">
        <v>0.65</v>
      </c>
      <c r="I19" s="1">
        <v>1</v>
      </c>
      <c r="J19" s="1">
        <v>3.43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>
        <v>704</v>
      </c>
      <c r="X19" s="1">
        <v>22176</v>
      </c>
      <c r="Y19" s="31"/>
      <c r="Z19" s="31"/>
    </row>
    <row r="20" spans="1:26" customHeight="1" ht="12.75">
      <c r="A20" s="1" t="s">
        <v>219</v>
      </c>
      <c r="B20" s="7">
        <v>0.0</v>
      </c>
      <c r="C20" s="1">
        <v>0.0</v>
      </c>
      <c r="D20" s="1" t="s">
        <v>173</v>
      </c>
      <c r="E20" s="5">
        <v>2.22</v>
      </c>
      <c r="F20" s="5">
        <v>1.14</v>
      </c>
      <c r="G20" s="1">
        <v>5</v>
      </c>
      <c r="H20" s="4">
        <v>0.65</v>
      </c>
      <c r="I20" s="1">
        <v>1</v>
      </c>
      <c r="J20" s="1">
        <v>4.11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>
        <v>704</v>
      </c>
      <c r="X20" s="1">
        <v>22224</v>
      </c>
      <c r="Y20" s="31"/>
      <c r="Z20" s="31"/>
    </row>
    <row r="21" spans="1:26" customHeight="1" ht="12.75">
      <c r="A21" s="1" t="s">
        <v>220</v>
      </c>
      <c r="B21" s="7">
        <v>0.0</v>
      </c>
      <c r="C21" s="1">
        <v>0.0</v>
      </c>
      <c r="D21" s="1" t="s">
        <v>173</v>
      </c>
      <c r="E21" s="5">
        <v>2.45</v>
      </c>
      <c r="F21" s="5">
        <v>2.48</v>
      </c>
      <c r="G21" s="1">
        <v>5</v>
      </c>
      <c r="H21" s="4">
        <v>0.65</v>
      </c>
      <c r="I21" s="1">
        <v>1</v>
      </c>
      <c r="J21" s="1">
        <v>3.07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>
        <v>704</v>
      </c>
      <c r="X21" s="1">
        <v>22272</v>
      </c>
      <c r="Y21" s="31"/>
      <c r="Z21" s="31"/>
    </row>
    <row r="22" spans="1:26" customHeight="1" ht="12.75">
      <c r="A22" s="1" t="s">
        <v>221</v>
      </c>
      <c r="B22" s="7">
        <v>0.0</v>
      </c>
      <c r="C22" s="1">
        <v>0.0</v>
      </c>
      <c r="D22" s="1" t="s">
        <v>173</v>
      </c>
      <c r="E22" s="5">
        <v>3.63</v>
      </c>
      <c r="F22" s="5">
        <v>3</v>
      </c>
      <c r="G22" s="1">
        <v>5</v>
      </c>
      <c r="H22" s="4">
        <v>0.65</v>
      </c>
      <c r="I22" s="1">
        <v>1</v>
      </c>
      <c r="J22" s="1">
        <v>3.15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>
        <v>704</v>
      </c>
      <c r="X22" s="1">
        <v>22320</v>
      </c>
      <c r="Y22" s="31"/>
      <c r="Z22" s="31"/>
    </row>
    <row r="23" spans="1:26" customHeight="1" ht="12.75">
      <c r="A23" s="1" t="s">
        <v>222</v>
      </c>
      <c r="B23" s="7">
        <v>0.0</v>
      </c>
      <c r="C23" s="1">
        <v>0.0</v>
      </c>
      <c r="D23" s="1" t="s">
        <v>173</v>
      </c>
      <c r="E23" s="5">
        <v>2.59</v>
      </c>
      <c r="F23" s="5">
        <v>3.23</v>
      </c>
      <c r="G23" s="1">
        <v>5</v>
      </c>
      <c r="H23" s="4">
        <v>0.65</v>
      </c>
      <c r="I23" s="1">
        <v>1</v>
      </c>
      <c r="J23" s="1">
        <v>4.4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704</v>
      </c>
      <c r="X23" s="1">
        <v>22368</v>
      </c>
      <c r="Y23" s="31"/>
      <c r="Z23" s="31"/>
    </row>
    <row r="24" spans="1:26" customHeight="1" ht="12.75">
      <c r="A24" s="1" t="s">
        <v>223</v>
      </c>
      <c r="B24" s="7">
        <v>0.0</v>
      </c>
      <c r="C24" s="1">
        <v>0.0</v>
      </c>
      <c r="D24" s="1" t="s">
        <v>173</v>
      </c>
      <c r="E24" s="5">
        <v>1.54</v>
      </c>
      <c r="F24" s="5">
        <v>2.37</v>
      </c>
      <c r="G24" s="1">
        <v>5</v>
      </c>
      <c r="H24" s="4">
        <v>0.65</v>
      </c>
      <c r="I24" s="1">
        <v>1</v>
      </c>
      <c r="J24" s="1">
        <v>3.36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>
        <v>704</v>
      </c>
      <c r="X24" s="1">
        <v>22416</v>
      </c>
      <c r="Y24" s="31"/>
      <c r="Z24" s="31"/>
    </row>
    <row r="25" spans="1:26" customHeight="1" ht="12.75">
      <c r="A25" s="1" t="s">
        <v>224</v>
      </c>
      <c r="B25" s="7">
        <v>0.0</v>
      </c>
      <c r="C25" s="1">
        <v>0.0</v>
      </c>
      <c r="D25" s="1" t="s">
        <v>173</v>
      </c>
      <c r="E25" s="5">
        <v>2.71</v>
      </c>
      <c r="F25" s="5">
        <v>3.36</v>
      </c>
      <c r="G25" s="1">
        <v>5</v>
      </c>
      <c r="H25" s="4">
        <v>0.65</v>
      </c>
      <c r="I25" s="1">
        <v>1</v>
      </c>
      <c r="J25" s="1">
        <v>4.14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>
        <v>704</v>
      </c>
      <c r="X25" s="1">
        <v>22464</v>
      </c>
      <c r="Y25" s="31"/>
      <c r="Z25" s="31"/>
    </row>
    <row r="26" spans="1:26" customHeight="1" ht="12.75">
      <c r="A26" s="1" t="s">
        <v>225</v>
      </c>
      <c r="B26" s="7">
        <v>0.0</v>
      </c>
      <c r="C26" s="1">
        <v>0.0</v>
      </c>
      <c r="D26" s="1" t="s">
        <v>173</v>
      </c>
      <c r="E26" s="5">
        <v>1.68</v>
      </c>
      <c r="F26" s="5">
        <v>2.14</v>
      </c>
      <c r="G26" s="1">
        <v>5</v>
      </c>
      <c r="H26" s="4">
        <v>0.65</v>
      </c>
      <c r="I26" s="1">
        <v>1</v>
      </c>
      <c r="J26" s="1">
        <v>2.56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>
        <v>704</v>
      </c>
      <c r="X26" s="1">
        <v>22512</v>
      </c>
      <c r="Y26" s="31"/>
      <c r="Z26" s="31"/>
    </row>
    <row r="27" spans="1:26" customHeight="1" ht="12.75">
      <c r="A27" s="1" t="s">
        <v>226</v>
      </c>
      <c r="B27" s="7">
        <v>0.0</v>
      </c>
      <c r="C27" s="1">
        <v>0.0</v>
      </c>
      <c r="D27" s="1" t="s">
        <v>173</v>
      </c>
      <c r="E27" s="5">
        <v>2.77</v>
      </c>
      <c r="F27" s="5">
        <v>2.76</v>
      </c>
      <c r="G27" s="1">
        <v>5</v>
      </c>
      <c r="H27" s="4">
        <v>0.65</v>
      </c>
      <c r="I27" s="1">
        <v>1</v>
      </c>
      <c r="J27" s="1">
        <v>3.63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>
        <v>704</v>
      </c>
      <c r="X27" s="1">
        <v>22560</v>
      </c>
      <c r="Y27" s="31"/>
      <c r="Z27" s="31"/>
    </row>
    <row r="28" spans="1:26" customHeight="1" ht="12.75">
      <c r="A28" s="1" t="s">
        <v>290</v>
      </c>
      <c r="B28" s="7">
        <v>0.0</v>
      </c>
      <c r="C28" s="1">
        <v>0.0</v>
      </c>
      <c r="D28" s="1" t="s">
        <v>173</v>
      </c>
      <c r="E28" s="5">
        <v>1.1</v>
      </c>
      <c r="F28" s="5">
        <v>3.11</v>
      </c>
      <c r="G28" s="1">
        <v>5</v>
      </c>
      <c r="H28" s="4">
        <v>0.65</v>
      </c>
      <c r="I28" s="1">
        <v>1</v>
      </c>
      <c r="J28" s="1">
        <v>3.85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>
        <v>704</v>
      </c>
      <c r="X28" s="1">
        <v>22608</v>
      </c>
      <c r="Y28" s="31"/>
      <c r="Z28" s="31"/>
    </row>
    <row r="29" spans="1:26" customHeight="1" ht="12.75">
      <c r="A29" s="1" t="s">
        <v>291</v>
      </c>
      <c r="B29" s="7">
        <v>0.0</v>
      </c>
      <c r="C29" s="1">
        <v>0.0</v>
      </c>
      <c r="D29" s="1" t="s">
        <v>173</v>
      </c>
      <c r="E29" s="5">
        <v>1.69</v>
      </c>
      <c r="F29" s="5">
        <v>1.69</v>
      </c>
      <c r="G29" s="1">
        <v>5</v>
      </c>
      <c r="H29" s="4">
        <v>0.65</v>
      </c>
      <c r="I29" s="1">
        <v>1</v>
      </c>
      <c r="J29" s="1">
        <v>4.25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704</v>
      </c>
      <c r="X29" s="1">
        <v>22656</v>
      </c>
      <c r="Y29" s="31"/>
      <c r="Z29" s="31"/>
    </row>
    <row r="30" spans="1:26" customHeight="1" ht="12.75">
      <c r="A30" s="1" t="s">
        <v>292</v>
      </c>
      <c r="B30" s="7">
        <v>0.0</v>
      </c>
      <c r="C30" s="1">
        <v>0.0</v>
      </c>
      <c r="D30" s="1" t="s">
        <v>173</v>
      </c>
      <c r="E30" s="5">
        <v>1.4</v>
      </c>
      <c r="F30" s="5">
        <v>1.8</v>
      </c>
      <c r="G30" s="1">
        <v>5</v>
      </c>
      <c r="H30" s="4">
        <v>0.65</v>
      </c>
      <c r="I30" s="1">
        <v>1</v>
      </c>
      <c r="J30" s="1">
        <v>3.82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704</v>
      </c>
      <c r="X30" s="1">
        <v>22704</v>
      </c>
      <c r="Y30" s="31"/>
      <c r="Z30" s="31"/>
    </row>
    <row r="31" spans="1:26" customHeight="1" ht="12.75">
      <c r="A31" s="1" t="s">
        <v>293</v>
      </c>
      <c r="B31" s="7">
        <v>0.0</v>
      </c>
      <c r="C31" s="1">
        <v>0.0</v>
      </c>
      <c r="D31" s="1" t="s">
        <v>173</v>
      </c>
      <c r="E31" s="5">
        <v>3.13</v>
      </c>
      <c r="F31" s="5">
        <v>2.68</v>
      </c>
      <c r="G31" s="1">
        <v>5</v>
      </c>
      <c r="H31" s="4">
        <v>0.65</v>
      </c>
      <c r="I31" s="1">
        <v>1</v>
      </c>
      <c r="J31" s="1">
        <v>2.38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704</v>
      </c>
      <c r="X31" s="1">
        <v>22752</v>
      </c>
      <c r="Y31" s="31"/>
      <c r="Z31" s="31"/>
    </row>
    <row r="32" spans="1:26" customHeight="1" ht="12.75">
      <c r="A32" s="1" t="s">
        <v>294</v>
      </c>
      <c r="B32" s="7">
        <v>0.0</v>
      </c>
      <c r="C32" s="1">
        <v>0.0</v>
      </c>
      <c r="D32" s="1" t="s">
        <v>173</v>
      </c>
      <c r="E32" s="5">
        <v>1.08</v>
      </c>
      <c r="F32" s="5">
        <v>1.77</v>
      </c>
      <c r="G32" s="1">
        <v>5</v>
      </c>
      <c r="H32" s="4">
        <v>0.65</v>
      </c>
      <c r="I32" s="1">
        <v>1</v>
      </c>
      <c r="J32" s="1">
        <v>3.92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704</v>
      </c>
      <c r="X32" s="1">
        <v>22800</v>
      </c>
      <c r="Y32" s="31"/>
      <c r="Z32" s="31"/>
    </row>
    <row r="33" spans="1:26" customHeight="1" ht="12.75">
      <c r="A33" s="1" t="s">
        <v>295</v>
      </c>
      <c r="B33" s="7">
        <v>0.0</v>
      </c>
      <c r="C33" s="1">
        <v>0.0</v>
      </c>
      <c r="D33" s="1" t="s">
        <v>173</v>
      </c>
      <c r="E33" s="5">
        <v>1.92</v>
      </c>
      <c r="F33" s="5">
        <v>1.85</v>
      </c>
      <c r="G33" s="1">
        <v>5</v>
      </c>
      <c r="H33" s="4">
        <v>0.65</v>
      </c>
      <c r="I33" s="1">
        <v>1</v>
      </c>
      <c r="J33" s="1">
        <v>3.06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704</v>
      </c>
      <c r="X33" s="1">
        <v>22848</v>
      </c>
      <c r="Y33" s="31"/>
      <c r="Z33" s="31"/>
    </row>
    <row r="34" spans="1:26" customHeight="1" ht="12.75">
      <c r="A34" s="1" t="s">
        <v>296</v>
      </c>
      <c r="B34" s="7">
        <v>0.0</v>
      </c>
      <c r="C34" s="1">
        <v>0.0</v>
      </c>
      <c r="D34" s="1" t="s">
        <v>173</v>
      </c>
      <c r="E34" s="5">
        <v>2.9</v>
      </c>
      <c r="F34" s="5">
        <v>8.84</v>
      </c>
      <c r="G34" s="1">
        <v>5</v>
      </c>
      <c r="H34" s="4">
        <v>0.65</v>
      </c>
      <c r="I34" s="1">
        <v>1</v>
      </c>
      <c r="J34" s="1">
        <v>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704</v>
      </c>
      <c r="X34" s="1">
        <v>22896</v>
      </c>
      <c r="Y34" s="31"/>
      <c r="Z34" s="31"/>
    </row>
    <row r="35" spans="1:26" customHeight="1" ht="12.75">
      <c r="A35" s="1" t="s">
        <v>297</v>
      </c>
      <c r="B35" s="7">
        <v>0.0</v>
      </c>
      <c r="C35" s="1">
        <v>0.0</v>
      </c>
      <c r="D35" s="1" t="s">
        <v>173</v>
      </c>
      <c r="E35" s="5">
        <v>0.68</v>
      </c>
      <c r="F35" s="5">
        <v>4.59</v>
      </c>
      <c r="G35" s="1">
        <v>5</v>
      </c>
      <c r="H35" s="4">
        <v>0.65</v>
      </c>
      <c r="I35" s="1">
        <v>1</v>
      </c>
      <c r="J35" s="1">
        <v>0.25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704</v>
      </c>
      <c r="X35" s="1">
        <v>22944</v>
      </c>
      <c r="Y35" s="31"/>
      <c r="Z35" s="31"/>
    </row>
    <row r="36" spans="1:26" customHeight="1" ht="12.75">
      <c r="A36" s="1" t="s">
        <v>298</v>
      </c>
      <c r="B36" s="7">
        <v>0.0</v>
      </c>
      <c r="C36" s="1">
        <v>0.0</v>
      </c>
      <c r="D36" s="1" t="s">
        <v>173</v>
      </c>
      <c r="E36" s="5">
        <v>10.76</v>
      </c>
      <c r="F36" s="5">
        <v>12.21</v>
      </c>
      <c r="G36" s="1">
        <v>5</v>
      </c>
      <c r="H36" s="4">
        <v>0.65</v>
      </c>
      <c r="I36" s="1">
        <v>1</v>
      </c>
      <c r="J36" s="1">
        <v>3.42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704</v>
      </c>
      <c r="X36" s="1">
        <v>22992</v>
      </c>
      <c r="Y36" s="31"/>
      <c r="Z36" s="31"/>
    </row>
    <row r="37" spans="1:26" customHeight="1" ht="12.75">
      <c r="A37" s="1" t="s">
        <v>299</v>
      </c>
      <c r="B37" s="7">
        <v>0.0</v>
      </c>
      <c r="C37" s="1">
        <v>0.0</v>
      </c>
      <c r="D37" s="1" t="s">
        <v>173</v>
      </c>
      <c r="E37" s="5">
        <v>1.1</v>
      </c>
      <c r="F37" s="5">
        <v>2.98</v>
      </c>
      <c r="G37" s="1">
        <v>5</v>
      </c>
      <c r="H37" s="4">
        <v>0.65</v>
      </c>
      <c r="I37" s="1">
        <v>1</v>
      </c>
      <c r="J37" s="1">
        <v>3.34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704</v>
      </c>
      <c r="X37" s="1">
        <v>23712</v>
      </c>
      <c r="Y37" s="31"/>
      <c r="Z37" s="31"/>
    </row>
    <row r="38" spans="1:26" customHeight="1" ht="12.75">
      <c r="A38" s="1" t="s">
        <v>150</v>
      </c>
      <c r="B38" s="7">
        <v>58.26</v>
      </c>
      <c r="C38" s="1">
        <v>2</v>
      </c>
      <c r="D38" s="1" t="s">
        <v>151</v>
      </c>
      <c r="E38" s="1"/>
      <c r="F38" s="1"/>
      <c r="G38" s="1"/>
      <c r="H38" s="1"/>
      <c r="I38" s="1">
        <v>2.36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352</v>
      </c>
      <c r="X38" s="1">
        <v>48</v>
      </c>
      <c r="Y38" s="31"/>
    </row>
    <row r="39" spans="1:26" customHeight="1" ht="12.75">
      <c r="A39" s="1" t="s">
        <v>152</v>
      </c>
      <c r="B39" s="7">
        <v>35.55</v>
      </c>
      <c r="C39" s="1">
        <v>2</v>
      </c>
      <c r="D39" s="1" t="s">
        <v>151</v>
      </c>
      <c r="E39" s="1"/>
      <c r="F39" s="1"/>
      <c r="G39" s="1"/>
      <c r="H39" s="1"/>
      <c r="I39" s="1">
        <v>2.87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352</v>
      </c>
      <c r="X39" s="1">
        <v>96</v>
      </c>
      <c r="Y39" s="31"/>
    </row>
    <row r="40" spans="1:26" customHeight="1" ht="12.75">
      <c r="A40" s="1" t="s">
        <v>163</v>
      </c>
      <c r="B40" s="7">
        <v>44.59</v>
      </c>
      <c r="C40" s="1">
        <v>2</v>
      </c>
      <c r="D40" s="1" t="s">
        <v>151</v>
      </c>
      <c r="E40" s="1"/>
      <c r="F40" s="1"/>
      <c r="G40" s="1"/>
      <c r="H40" s="1"/>
      <c r="I40" s="1">
        <v>2.71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352</v>
      </c>
      <c r="X40" s="1">
        <v>432</v>
      </c>
      <c r="Y40" s="31"/>
    </row>
    <row r="41" spans="1:26" customHeight="1" ht="12.75">
      <c r="A41" s="1" t="s">
        <v>164</v>
      </c>
      <c r="B41" s="7">
        <v>37.63</v>
      </c>
      <c r="C41" s="1">
        <v>2</v>
      </c>
      <c r="D41" s="1" t="s">
        <v>151</v>
      </c>
      <c r="E41" s="1"/>
      <c r="F41" s="1"/>
      <c r="G41" s="1"/>
      <c r="H41" s="1"/>
      <c r="I41" s="1">
        <v>2.56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352</v>
      </c>
      <c r="X41" s="1">
        <v>864</v>
      </c>
      <c r="Y41" s="31"/>
    </row>
    <row r="42" spans="1:26" customHeight="1" ht="12.75">
      <c r="A42" s="1" t="s">
        <v>165</v>
      </c>
      <c r="B42" s="7">
        <v>50.2</v>
      </c>
      <c r="C42" s="1">
        <v>2</v>
      </c>
      <c r="D42" s="1" t="s">
        <v>151</v>
      </c>
      <c r="E42" s="1"/>
      <c r="F42" s="1"/>
      <c r="G42" s="1"/>
      <c r="H42" s="1"/>
      <c r="I42" s="1">
        <v>3.19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352</v>
      </c>
      <c r="X42" s="1">
        <v>1296</v>
      </c>
      <c r="Y42" s="31"/>
    </row>
    <row r="43" spans="1:26" customHeight="1" ht="12.75">
      <c r="A43" s="1" t="s">
        <v>186</v>
      </c>
      <c r="B43" s="7">
        <v>51.96</v>
      </c>
      <c r="C43" s="1">
        <v>2</v>
      </c>
      <c r="D43" s="1" t="s">
        <v>151</v>
      </c>
      <c r="E43" s="1"/>
      <c r="F43" s="1"/>
      <c r="G43" s="1"/>
      <c r="H43" s="1"/>
      <c r="I43" s="1">
        <v>2.2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352</v>
      </c>
      <c r="X43" s="1">
        <v>1776</v>
      </c>
      <c r="Y43" s="31"/>
    </row>
    <row r="44" spans="1:26" customHeight="1" ht="12.75">
      <c r="A44" s="1" t="s">
        <v>187</v>
      </c>
      <c r="B44" s="7">
        <v>37.51</v>
      </c>
      <c r="C44" s="1">
        <v>2</v>
      </c>
      <c r="D44" s="1" t="s">
        <v>151</v>
      </c>
      <c r="E44" s="1"/>
      <c r="F44" s="1"/>
      <c r="G44" s="1"/>
      <c r="H44" s="1"/>
      <c r="I44" s="1">
        <v>2.57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352</v>
      </c>
      <c r="X44" s="1">
        <v>2208</v>
      </c>
      <c r="Y44" s="31"/>
    </row>
    <row r="45" spans="1:26" customHeight="1" ht="12.75">
      <c r="A45" s="1" t="s">
        <v>201</v>
      </c>
      <c r="B45" s="7">
        <v>31.15</v>
      </c>
      <c r="C45" s="1">
        <v>2</v>
      </c>
      <c r="D45" s="1" t="s">
        <v>151</v>
      </c>
      <c r="E45" s="1"/>
      <c r="F45" s="1"/>
      <c r="G45" s="1"/>
      <c r="H45" s="1"/>
      <c r="I45" s="1">
        <v>2.68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352</v>
      </c>
      <c r="X45" s="1">
        <v>2640</v>
      </c>
      <c r="Y45" s="31"/>
    </row>
    <row r="46" spans="1:26" customHeight="1" ht="12.75">
      <c r="A46" s="1" t="s">
        <v>202</v>
      </c>
      <c r="B46" s="7">
        <v>33.88</v>
      </c>
      <c r="C46" s="1">
        <v>2</v>
      </c>
      <c r="D46" s="1" t="s">
        <v>151</v>
      </c>
      <c r="E46" s="1"/>
      <c r="F46" s="1"/>
      <c r="G46" s="1"/>
      <c r="H46" s="1"/>
      <c r="I46" s="1">
        <v>2.72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352</v>
      </c>
      <c r="X46" s="1">
        <v>3072</v>
      </c>
      <c r="Y46" s="31"/>
    </row>
    <row r="47" spans="1:26" customHeight="1" ht="12.75">
      <c r="A47" s="1" t="s">
        <v>203</v>
      </c>
      <c r="B47" s="7">
        <v>38.25</v>
      </c>
      <c r="C47" s="1">
        <v>2</v>
      </c>
      <c r="D47" s="1" t="s">
        <v>151</v>
      </c>
      <c r="E47" s="1"/>
      <c r="F47" s="1"/>
      <c r="G47" s="1"/>
      <c r="H47" s="1"/>
      <c r="I47" s="1">
        <v>2.45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352</v>
      </c>
      <c r="X47" s="1">
        <v>3504</v>
      </c>
      <c r="Y47" s="31"/>
    </row>
    <row r="48" spans="1:26" customHeight="1" ht="12.75">
      <c r="A48" s="1" t="s">
        <v>230</v>
      </c>
      <c r="B48" s="7">
        <v>56.93</v>
      </c>
      <c r="C48" s="1">
        <v>2</v>
      </c>
      <c r="D48" s="1" t="s">
        <v>151</v>
      </c>
      <c r="E48" s="1"/>
      <c r="F48" s="1"/>
      <c r="G48" s="1"/>
      <c r="H48" s="1"/>
      <c r="I48" s="1">
        <v>2.52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352</v>
      </c>
      <c r="X48" s="1">
        <v>3888</v>
      </c>
      <c r="Y48" s="31"/>
    </row>
    <row r="49" spans="1:26" customHeight="1" ht="12.75">
      <c r="A49" s="1" t="s">
        <v>231</v>
      </c>
      <c r="B49" s="7">
        <v>53.99</v>
      </c>
      <c r="C49" s="1">
        <v>2</v>
      </c>
      <c r="D49" s="1" t="s">
        <v>151</v>
      </c>
      <c r="E49" s="1"/>
      <c r="F49" s="1"/>
      <c r="G49" s="1"/>
      <c r="H49" s="1"/>
      <c r="I49" s="1">
        <v>3.09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352</v>
      </c>
      <c r="X49" s="1">
        <v>4128</v>
      </c>
      <c r="Y49" s="31"/>
    </row>
    <row r="50" spans="1:26" customHeight="1" ht="12.75">
      <c r="A50" s="1" t="s">
        <v>232</v>
      </c>
      <c r="B50" s="7">
        <v>55.37</v>
      </c>
      <c r="C50" s="1">
        <v>2</v>
      </c>
      <c r="D50" s="1" t="s">
        <v>151</v>
      </c>
      <c r="E50" s="1"/>
      <c r="F50" s="1"/>
      <c r="G50" s="1"/>
      <c r="H50" s="1"/>
      <c r="I50" s="1">
        <v>2.59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352</v>
      </c>
      <c r="X50" s="1">
        <v>4560</v>
      </c>
      <c r="Y50" s="31"/>
    </row>
    <row r="51" spans="1:26" customHeight="1" ht="12.75">
      <c r="A51" s="1" t="s">
        <v>315</v>
      </c>
      <c r="B51" s="7">
        <v>40.86</v>
      </c>
      <c r="C51" s="1">
        <v>2</v>
      </c>
      <c r="D51" s="1" t="s">
        <v>151</v>
      </c>
      <c r="E51" s="1"/>
      <c r="F51" s="1"/>
      <c r="G51" s="1"/>
      <c r="H51" s="1"/>
      <c r="I51" s="1">
        <v>2.55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352</v>
      </c>
      <c r="X51" s="1">
        <v>5040</v>
      </c>
      <c r="Y51" s="31"/>
    </row>
    <row r="52" spans="1:26" customHeight="1" ht="12.75">
      <c r="A52" s="1" t="s">
        <v>316</v>
      </c>
      <c r="B52" s="7">
        <v>29.25</v>
      </c>
      <c r="C52" s="1">
        <v>2</v>
      </c>
      <c r="D52" s="1" t="s">
        <v>151</v>
      </c>
      <c r="E52" s="1"/>
      <c r="F52" s="1"/>
      <c r="G52" s="1"/>
      <c r="H52" s="1"/>
      <c r="I52" s="1">
        <v>3.17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352</v>
      </c>
      <c r="X52" s="1">
        <v>5472</v>
      </c>
      <c r="Y52" s="31"/>
    </row>
    <row r="53" spans="1:26" customHeight="1" ht="12.75">
      <c r="A53" s="1" t="s">
        <v>317</v>
      </c>
      <c r="B53" s="7">
        <v>27.02</v>
      </c>
      <c r="C53" s="1">
        <v>2</v>
      </c>
      <c r="D53" s="1" t="s">
        <v>151</v>
      </c>
      <c r="E53" s="1"/>
      <c r="F53" s="1"/>
      <c r="G53" s="1"/>
      <c r="H53" s="1"/>
      <c r="I53" s="1">
        <v>2.18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352</v>
      </c>
      <c r="X53" s="1">
        <v>5904</v>
      </c>
      <c r="Y53" s="31"/>
    </row>
    <row r="54" spans="1:26" customHeight="1" ht="12.75">
      <c r="A54" s="1" t="s">
        <v>318</v>
      </c>
      <c r="B54" s="7">
        <v>36.9</v>
      </c>
      <c r="C54" s="1">
        <v>2</v>
      </c>
      <c r="D54" s="1" t="s">
        <v>151</v>
      </c>
      <c r="E54" s="1"/>
      <c r="F54" s="1"/>
      <c r="G54" s="1"/>
      <c r="H54" s="1"/>
      <c r="I54" s="1">
        <v>3.11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352</v>
      </c>
      <c r="X54" s="1">
        <v>6528</v>
      </c>
      <c r="Y54" s="31"/>
    </row>
    <row r="55" spans="1:26" customHeight="1" ht="12.75">
      <c r="A55" s="1" t="s">
        <v>319</v>
      </c>
      <c r="B55" s="7">
        <v>33.49</v>
      </c>
      <c r="C55" s="1">
        <v>2</v>
      </c>
      <c r="D55" s="1" t="s">
        <v>151</v>
      </c>
      <c r="E55" s="1"/>
      <c r="F55" s="1"/>
      <c r="G55" s="1"/>
      <c r="H55" s="1"/>
      <c r="I55" s="1">
        <v>2.24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352</v>
      </c>
      <c r="X55" s="1">
        <v>7008</v>
      </c>
      <c r="Y55" s="31"/>
    </row>
    <row r="56" spans="1:26" customHeight="1" ht="12.75">
      <c r="A56" s="1" t="s">
        <v>320</v>
      </c>
      <c r="B56" s="7">
        <v>30.58</v>
      </c>
      <c r="C56" s="1">
        <v>2</v>
      </c>
      <c r="D56" s="1" t="s">
        <v>151</v>
      </c>
      <c r="E56" s="1"/>
      <c r="F56" s="1"/>
      <c r="G56" s="1"/>
      <c r="H56" s="1"/>
      <c r="I56" s="1">
        <v>2.53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352</v>
      </c>
      <c r="X56" s="1">
        <v>7440</v>
      </c>
      <c r="Y56" s="31"/>
    </row>
    <row r="57" spans="1:26" customHeight="1" ht="12.75">
      <c r="A57" s="1" t="s">
        <v>321</v>
      </c>
      <c r="B57" s="7">
        <v>51.45</v>
      </c>
      <c r="C57" s="1">
        <v>2</v>
      </c>
      <c r="D57" s="1" t="s">
        <v>151</v>
      </c>
      <c r="E57" s="1"/>
      <c r="F57" s="1"/>
      <c r="G57" s="1"/>
      <c r="H57" s="1"/>
      <c r="I57" s="1">
        <v>3.03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352</v>
      </c>
      <c r="X57" s="1">
        <v>7872</v>
      </c>
      <c r="Y57" s="31"/>
    </row>
    <row r="58" spans="1:26" customHeight="1" ht="12.75">
      <c r="A58" s="1" t="s">
        <v>322</v>
      </c>
      <c r="B58" s="7">
        <v>55.41</v>
      </c>
      <c r="C58" s="1">
        <v>2</v>
      </c>
      <c r="D58" s="1" t="s">
        <v>151</v>
      </c>
      <c r="E58" s="1"/>
      <c r="F58" s="1"/>
      <c r="G58" s="1"/>
      <c r="H58" s="1"/>
      <c r="I58" s="1">
        <v>2.25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352</v>
      </c>
      <c r="X58" s="1">
        <v>8304</v>
      </c>
      <c r="Y58" s="31"/>
    </row>
    <row r="59" spans="1:26" customHeight="1" ht="12.75">
      <c r="A59" s="1" t="s">
        <v>323</v>
      </c>
      <c r="B59" s="7">
        <v>68.53</v>
      </c>
      <c r="C59" s="1">
        <v>2</v>
      </c>
      <c r="D59" s="1" t="s">
        <v>151</v>
      </c>
      <c r="E59" s="1"/>
      <c r="F59" s="1"/>
      <c r="G59" s="1"/>
      <c r="H59" s="1"/>
      <c r="I59" s="1">
        <v>2.37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352</v>
      </c>
      <c r="X59" s="1">
        <v>8736</v>
      </c>
      <c r="Y59" s="31"/>
    </row>
    <row r="60" spans="1:26" customHeight="1" ht="12.75">
      <c r="A60" s="1" t="s">
        <v>324</v>
      </c>
      <c r="B60" s="7">
        <v>53.73</v>
      </c>
      <c r="C60" s="1">
        <v>2</v>
      </c>
      <c r="D60" s="1" t="s">
        <v>151</v>
      </c>
      <c r="E60" s="1"/>
      <c r="F60" s="1"/>
      <c r="G60" s="1"/>
      <c r="H60" s="1"/>
      <c r="I60" s="1">
        <v>2.29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352</v>
      </c>
      <c r="X60" s="1">
        <v>9168</v>
      </c>
      <c r="Y60" s="31"/>
    </row>
    <row r="61" spans="1:26" customHeight="1" ht="12.75">
      <c r="A61" s="1" t="s">
        <v>325</v>
      </c>
      <c r="B61" s="7">
        <v>44.66</v>
      </c>
      <c r="C61" s="1">
        <v>2</v>
      </c>
      <c r="D61" s="1" t="s">
        <v>151</v>
      </c>
      <c r="E61" s="1"/>
      <c r="F61" s="1"/>
      <c r="G61" s="1"/>
      <c r="H61" s="1"/>
      <c r="I61" s="1">
        <v>2.77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352</v>
      </c>
      <c r="X61" s="1">
        <v>9216</v>
      </c>
      <c r="Y61" s="31"/>
    </row>
    <row r="62" spans="1:26" customHeight="1" ht="12.75">
      <c r="A62" s="1" t="s">
        <v>326</v>
      </c>
      <c r="B62" s="7">
        <v>41.51</v>
      </c>
      <c r="C62" s="1">
        <v>2</v>
      </c>
      <c r="D62" s="1" t="s">
        <v>151</v>
      </c>
      <c r="E62" s="1"/>
      <c r="F62" s="1"/>
      <c r="G62" s="1"/>
      <c r="H62" s="1"/>
      <c r="I62" s="1">
        <v>3.22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352</v>
      </c>
      <c r="X62" s="1">
        <v>9264</v>
      </c>
      <c r="Y62" s="31"/>
    </row>
    <row r="63" spans="1:26" customHeight="1" ht="12.75">
      <c r="A63" s="1" t="s">
        <v>327</v>
      </c>
      <c r="B63" s="7">
        <v>40.05</v>
      </c>
      <c r="C63" s="1">
        <v>2</v>
      </c>
      <c r="D63" s="1" t="s">
        <v>151</v>
      </c>
      <c r="E63" s="1"/>
      <c r="F63" s="1"/>
      <c r="G63" s="1"/>
      <c r="H63" s="1"/>
      <c r="I63" s="1">
        <v>2.24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352</v>
      </c>
      <c r="X63" s="1">
        <v>9312</v>
      </c>
      <c r="Y63" s="31"/>
    </row>
    <row r="64" spans="1:26" customHeight="1" ht="12.75">
      <c r="A64" s="1" t="s">
        <v>328</v>
      </c>
      <c r="B64" s="7">
        <v>34.19</v>
      </c>
      <c r="C64" s="1">
        <v>2</v>
      </c>
      <c r="D64" s="1" t="s">
        <v>151</v>
      </c>
      <c r="E64" s="1"/>
      <c r="F64" s="1"/>
      <c r="G64" s="1"/>
      <c r="H64" s="1"/>
      <c r="I64" s="1">
        <v>3.2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352</v>
      </c>
      <c r="X64" s="1">
        <v>9360</v>
      </c>
      <c r="Y64" s="31"/>
    </row>
    <row r="65" spans="1:26" customHeight="1" ht="12.75">
      <c r="A65" s="1" t="s">
        <v>329</v>
      </c>
      <c r="B65" s="7">
        <v>32.39</v>
      </c>
      <c r="C65" s="1">
        <v>2</v>
      </c>
      <c r="D65" s="1" t="s">
        <v>151</v>
      </c>
      <c r="E65" s="1"/>
      <c r="F65" s="1"/>
      <c r="G65" s="1"/>
      <c r="H65" s="1"/>
      <c r="I65" s="1">
        <v>2.92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352</v>
      </c>
      <c r="X65" s="1">
        <v>9456</v>
      </c>
      <c r="Y65" s="31"/>
    </row>
    <row r="66" spans="1:26" customHeight="1" ht="12.75">
      <c r="A66" s="1" t="s">
        <v>330</v>
      </c>
      <c r="B66" s="7">
        <v>41.12</v>
      </c>
      <c r="C66" s="1">
        <v>2</v>
      </c>
      <c r="D66" s="1" t="s">
        <v>151</v>
      </c>
      <c r="E66" s="1"/>
      <c r="F66" s="1"/>
      <c r="G66" s="1"/>
      <c r="H66" s="1"/>
      <c r="I66" s="1">
        <v>2.56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352</v>
      </c>
      <c r="X66" s="1">
        <v>9504</v>
      </c>
      <c r="Y66" s="31"/>
    </row>
    <row r="67" spans="1:26" customHeight="1" ht="12.75">
      <c r="A67" s="1" t="s">
        <v>331</v>
      </c>
      <c r="B67" s="7">
        <v>40</v>
      </c>
      <c r="C67" s="1">
        <v>2</v>
      </c>
      <c r="D67" s="1" t="s">
        <v>151</v>
      </c>
      <c r="E67" s="1"/>
      <c r="F67" s="1"/>
      <c r="G67" s="1"/>
      <c r="H67" s="1"/>
      <c r="I67" s="1">
        <v>2.34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352</v>
      </c>
      <c r="X67" s="1">
        <v>9936</v>
      </c>
      <c r="Y67" s="31"/>
    </row>
    <row r="68" spans="1:26" customHeight="1" ht="12.75">
      <c r="A68" s="1" t="s">
        <v>332</v>
      </c>
      <c r="B68" s="7">
        <v>40.85</v>
      </c>
      <c r="C68" s="1">
        <v>2</v>
      </c>
      <c r="D68" s="1" t="s">
        <v>151</v>
      </c>
      <c r="E68" s="1"/>
      <c r="F68" s="1"/>
      <c r="G68" s="1"/>
      <c r="H68" s="1"/>
      <c r="I68" s="1">
        <v>2.34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352</v>
      </c>
      <c r="X68" s="1">
        <v>10368</v>
      </c>
      <c r="Y68" s="31"/>
    </row>
    <row r="69" spans="1:26" customHeight="1" ht="12.75">
      <c r="A69" s="1" t="s">
        <v>333</v>
      </c>
      <c r="B69" s="7">
        <v>44.88</v>
      </c>
      <c r="C69" s="1">
        <v>2</v>
      </c>
      <c r="D69" s="1" t="s">
        <v>151</v>
      </c>
      <c r="E69" s="1"/>
      <c r="F69" s="1"/>
      <c r="G69" s="1"/>
      <c r="H69" s="1"/>
      <c r="I69" s="1">
        <v>2.73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352</v>
      </c>
      <c r="X69" s="1">
        <v>10800</v>
      </c>
      <c r="Y69" s="31"/>
    </row>
    <row r="70" spans="1:26" customHeight="1" ht="12.75">
      <c r="A70" s="1" t="s">
        <v>334</v>
      </c>
      <c r="B70" s="7">
        <v>35.93</v>
      </c>
      <c r="C70" s="1">
        <v>2</v>
      </c>
      <c r="D70" s="1" t="s">
        <v>151</v>
      </c>
      <c r="E70" s="1"/>
      <c r="F70" s="1"/>
      <c r="G70" s="1"/>
      <c r="H70" s="1"/>
      <c r="I70" s="1">
        <v>2.54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352</v>
      </c>
      <c r="X70" s="1">
        <v>11232</v>
      </c>
      <c r="Y70" s="31"/>
    </row>
    <row r="71" spans="1:26" customHeight="1" ht="12.75">
      <c r="A71" s="1" t="s">
        <v>335</v>
      </c>
      <c r="B71" s="7">
        <v>49.05</v>
      </c>
      <c r="C71" s="1">
        <v>2</v>
      </c>
      <c r="D71" s="1" t="s">
        <v>151</v>
      </c>
      <c r="E71" s="1"/>
      <c r="F71" s="1"/>
      <c r="G71" s="1"/>
      <c r="H71" s="1"/>
      <c r="I71" s="1">
        <v>2.52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352</v>
      </c>
      <c r="X71" s="1">
        <v>11664</v>
      </c>
      <c r="Y71" s="31"/>
    </row>
    <row r="72" spans="1:26" customHeight="1" ht="12.75">
      <c r="A72" s="1" t="s">
        <v>336</v>
      </c>
      <c r="B72" s="7">
        <v>29.2</v>
      </c>
      <c r="C72" s="1">
        <v>2</v>
      </c>
      <c r="D72" s="1" t="s">
        <v>151</v>
      </c>
      <c r="E72" s="1"/>
      <c r="F72" s="1"/>
      <c r="G72" s="1"/>
      <c r="H72" s="1"/>
      <c r="I72" s="1">
        <v>2.28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352</v>
      </c>
      <c r="X72" s="1">
        <v>12048</v>
      </c>
      <c r="Y72" s="31"/>
    </row>
    <row r="73" spans="1:26" customHeight="1" ht="12.75">
      <c r="A73" s="1" t="s">
        <v>337</v>
      </c>
      <c r="B73" s="7">
        <v>35.43</v>
      </c>
      <c r="C73" s="1">
        <v>2</v>
      </c>
      <c r="D73" s="1" t="s">
        <v>151</v>
      </c>
      <c r="E73" s="1"/>
      <c r="F73" s="1"/>
      <c r="G73" s="1"/>
      <c r="H73" s="1"/>
      <c r="I73" s="1">
        <v>2.59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352</v>
      </c>
      <c r="X73" s="1">
        <v>12480</v>
      </c>
      <c r="Y73" s="31"/>
    </row>
    <row r="74" spans="1:26" customHeight="1" ht="12.75">
      <c r="A74" s="1" t="s">
        <v>338</v>
      </c>
      <c r="B74" s="7">
        <v>39.6</v>
      </c>
      <c r="C74" s="1">
        <v>2</v>
      </c>
      <c r="D74" s="1" t="s">
        <v>151</v>
      </c>
      <c r="E74" s="1"/>
      <c r="F74" s="1"/>
      <c r="G74" s="1"/>
      <c r="H74" s="1"/>
      <c r="I74" s="1">
        <v>2.91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352</v>
      </c>
      <c r="X74" s="1">
        <v>12912</v>
      </c>
      <c r="Y74" s="31"/>
    </row>
    <row r="75" spans="1:26" customHeight="1" ht="12.75">
      <c r="A75" s="1" t="s">
        <v>339</v>
      </c>
      <c r="B75" s="7">
        <v>38.03</v>
      </c>
      <c r="C75" s="1">
        <v>2</v>
      </c>
      <c r="D75" s="1" t="s">
        <v>151</v>
      </c>
      <c r="E75" s="1"/>
      <c r="F75" s="1"/>
      <c r="G75" s="1"/>
      <c r="H75" s="1"/>
      <c r="I75" s="1">
        <v>2.31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352</v>
      </c>
      <c r="X75" s="1">
        <v>13344</v>
      </c>
      <c r="Y75" s="31"/>
    </row>
    <row r="76" spans="1:26" customHeight="1" ht="12.75">
      <c r="A76" s="1" t="s">
        <v>340</v>
      </c>
      <c r="B76" s="7">
        <v>30.32</v>
      </c>
      <c r="C76" s="1">
        <v>2</v>
      </c>
      <c r="D76" s="1" t="s">
        <v>151</v>
      </c>
      <c r="E76" s="1"/>
      <c r="F76" s="1"/>
      <c r="G76" s="1"/>
      <c r="H76" s="1"/>
      <c r="I76" s="1">
        <v>2.46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352</v>
      </c>
      <c r="X76" s="1">
        <v>13776</v>
      </c>
      <c r="Y76" s="31"/>
    </row>
    <row r="77" spans="1:26" customHeight="1" ht="12.75">
      <c r="A77" s="1" t="s">
        <v>341</v>
      </c>
      <c r="B77" s="7">
        <v>57.88</v>
      </c>
      <c r="C77" s="1">
        <v>2</v>
      </c>
      <c r="D77" s="1" t="s">
        <v>151</v>
      </c>
      <c r="E77" s="1"/>
      <c r="F77" s="1"/>
      <c r="G77" s="1"/>
      <c r="H77" s="1"/>
      <c r="I77" s="1">
        <v>2.62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352</v>
      </c>
      <c r="X77" s="1">
        <v>14208</v>
      </c>
      <c r="Y77" s="31"/>
    </row>
    <row r="78" spans="1:26" customHeight="1" ht="12.75">
      <c r="A78" s="1" t="s">
        <v>342</v>
      </c>
      <c r="B78" s="7">
        <v>45.05</v>
      </c>
      <c r="C78" s="1">
        <v>2</v>
      </c>
      <c r="D78" s="1" t="s">
        <v>151</v>
      </c>
      <c r="E78" s="1"/>
      <c r="F78" s="1"/>
      <c r="G78" s="1"/>
      <c r="H78" s="1"/>
      <c r="I78" s="1">
        <v>2.74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352</v>
      </c>
      <c r="X78" s="1">
        <v>14640</v>
      </c>
      <c r="Y78" s="31"/>
    </row>
    <row r="79" spans="1:26" customHeight="1" ht="12.75">
      <c r="A79" s="1" t="s">
        <v>343</v>
      </c>
      <c r="B79" s="7">
        <v>55.11</v>
      </c>
      <c r="C79" s="1">
        <v>2</v>
      </c>
      <c r="D79" s="1" t="s">
        <v>151</v>
      </c>
      <c r="E79" s="1"/>
      <c r="F79" s="1"/>
      <c r="G79" s="1"/>
      <c r="H79" s="1"/>
      <c r="I79" s="1">
        <v>2.65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352</v>
      </c>
      <c r="X79" s="1">
        <v>15072</v>
      </c>
      <c r="Y79" s="31"/>
    </row>
    <row r="80" spans="1:26" customHeight="1" ht="12.75">
      <c r="A80" s="1" t="s">
        <v>344</v>
      </c>
      <c r="B80" s="7">
        <v>42.8</v>
      </c>
      <c r="C80" s="1">
        <v>2</v>
      </c>
      <c r="D80" s="1" t="s">
        <v>151</v>
      </c>
      <c r="E80" s="1"/>
      <c r="F80" s="1"/>
      <c r="G80" s="1"/>
      <c r="H80" s="1"/>
      <c r="I80" s="1">
        <v>2.27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352</v>
      </c>
      <c r="X80" s="1">
        <v>15504</v>
      </c>
      <c r="Y80" s="31"/>
    </row>
    <row r="81" spans="1:26" customHeight="1" ht="12.75">
      <c r="A81" s="1" t="s">
        <v>345</v>
      </c>
      <c r="B81" s="7">
        <v>47.93</v>
      </c>
      <c r="C81" s="1">
        <v>2</v>
      </c>
      <c r="D81" s="1" t="s">
        <v>151</v>
      </c>
      <c r="E81" s="1"/>
      <c r="F81" s="1"/>
      <c r="G81" s="1"/>
      <c r="H81" s="1"/>
      <c r="I81" s="1">
        <v>3.17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352</v>
      </c>
      <c r="X81" s="1">
        <v>15936</v>
      </c>
      <c r="Y81" s="31"/>
    </row>
    <row r="82" spans="1:26" customHeight="1" ht="12.75">
      <c r="A82" s="1" t="s">
        <v>346</v>
      </c>
      <c r="B82" s="7">
        <v>60.6</v>
      </c>
      <c r="C82" s="1">
        <v>2</v>
      </c>
      <c r="D82" s="1" t="s">
        <v>151</v>
      </c>
      <c r="E82" s="1"/>
      <c r="F82" s="1"/>
      <c r="G82" s="1"/>
      <c r="H82" s="1"/>
      <c r="I82" s="1">
        <v>3.09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352</v>
      </c>
      <c r="X82" s="1">
        <v>16368</v>
      </c>
      <c r="Y82" s="31"/>
    </row>
    <row r="83" spans="1:26" customHeight="1" ht="12.75">
      <c r="A83" s="1" t="s">
        <v>347</v>
      </c>
      <c r="B83" s="7">
        <v>32.4</v>
      </c>
      <c r="C83" s="1">
        <v>2</v>
      </c>
      <c r="D83" s="1" t="s">
        <v>151</v>
      </c>
      <c r="E83" s="1"/>
      <c r="F83" s="1"/>
      <c r="G83" s="1"/>
      <c r="H83" s="1"/>
      <c r="I83" s="1">
        <v>3.09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352</v>
      </c>
      <c r="X83" s="1">
        <v>16896</v>
      </c>
      <c r="Y83" s="31"/>
    </row>
    <row r="84" spans="1:26" customHeight="1" ht="12.75">
      <c r="A84" s="1" t="s">
        <v>348</v>
      </c>
      <c r="B84" s="7">
        <v>34.25</v>
      </c>
      <c r="C84" s="1">
        <v>2</v>
      </c>
      <c r="D84" s="1" t="s">
        <v>151</v>
      </c>
      <c r="E84" s="1"/>
      <c r="F84" s="1"/>
      <c r="G84" s="1"/>
      <c r="H84" s="1"/>
      <c r="I84" s="1">
        <v>2.39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352</v>
      </c>
      <c r="X84" s="1">
        <v>17040</v>
      </c>
      <c r="Y84" s="31"/>
    </row>
    <row r="85" spans="1:26" customHeight="1" ht="12.75">
      <c r="A85" s="1" t="s">
        <v>349</v>
      </c>
      <c r="B85" s="7">
        <v>36.64</v>
      </c>
      <c r="C85" s="1">
        <v>2</v>
      </c>
      <c r="D85" s="1" t="s">
        <v>151</v>
      </c>
      <c r="E85" s="1"/>
      <c r="F85" s="1"/>
      <c r="G85" s="1"/>
      <c r="H85" s="1"/>
      <c r="I85" s="1">
        <v>3.15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352</v>
      </c>
      <c r="X85" s="1">
        <v>17472</v>
      </c>
      <c r="Y85" s="31"/>
    </row>
    <row r="86" spans="1:26" customHeight="1" ht="12.75">
      <c r="A86" s="1" t="s">
        <v>350</v>
      </c>
      <c r="B86" s="7">
        <v>30.77</v>
      </c>
      <c r="C86" s="1">
        <v>2</v>
      </c>
      <c r="D86" s="1" t="s">
        <v>151</v>
      </c>
      <c r="E86" s="1"/>
      <c r="F86" s="1"/>
      <c r="G86" s="1"/>
      <c r="H86" s="1"/>
      <c r="I86" s="1">
        <v>2.6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352</v>
      </c>
      <c r="X86" s="1">
        <v>17904</v>
      </c>
      <c r="Y86" s="31"/>
    </row>
    <row r="87" spans="1:26" customHeight="1" ht="12.75">
      <c r="A87" s="1" t="s">
        <v>351</v>
      </c>
      <c r="B87" s="7">
        <v>60.99</v>
      </c>
      <c r="C87" s="1">
        <v>2</v>
      </c>
      <c r="D87" s="1" t="s">
        <v>151</v>
      </c>
      <c r="E87" s="1"/>
      <c r="F87" s="1"/>
      <c r="G87" s="1"/>
      <c r="H87" s="1"/>
      <c r="I87" s="1">
        <v>3.07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352</v>
      </c>
      <c r="X87" s="1">
        <v>18336</v>
      </c>
      <c r="Y87" s="31"/>
    </row>
    <row r="88" spans="1:26" customHeight="1" ht="12.75">
      <c r="A88" s="1" t="s">
        <v>352</v>
      </c>
      <c r="B88" s="7">
        <v>50.67</v>
      </c>
      <c r="C88" s="1">
        <v>2</v>
      </c>
      <c r="D88" s="1" t="s">
        <v>151</v>
      </c>
      <c r="E88" s="1"/>
      <c r="F88" s="1"/>
      <c r="G88" s="1"/>
      <c r="H88" s="1"/>
      <c r="I88" s="1">
        <v>2.7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352</v>
      </c>
      <c r="X88" s="1">
        <v>18768</v>
      </c>
      <c r="Y88" s="31"/>
    </row>
    <row r="89" spans="1:26" customHeight="1" ht="12.75">
      <c r="A89" s="1" t="s">
        <v>353</v>
      </c>
      <c r="B89" s="7">
        <v>63.01</v>
      </c>
      <c r="C89" s="1">
        <v>2</v>
      </c>
      <c r="D89" s="1" t="s">
        <v>151</v>
      </c>
      <c r="E89" s="1"/>
      <c r="F89" s="1"/>
      <c r="G89" s="1"/>
      <c r="H89" s="1"/>
      <c r="I89" s="1">
        <v>2.64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352</v>
      </c>
      <c r="X89" s="1">
        <v>19200</v>
      </c>
      <c r="Y89" s="31"/>
    </row>
    <row r="90" spans="1:26" customHeight="1" ht="12.75">
      <c r="A90" s="1" t="s">
        <v>354</v>
      </c>
      <c r="B90" s="7">
        <v>47.17</v>
      </c>
      <c r="C90" s="1">
        <v>2</v>
      </c>
      <c r="D90" s="1" t="s">
        <v>151</v>
      </c>
      <c r="E90" s="1"/>
      <c r="F90" s="1"/>
      <c r="G90" s="1"/>
      <c r="H90" s="1"/>
      <c r="I90" s="1">
        <v>2.92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352</v>
      </c>
      <c r="X90" s="1">
        <v>19632</v>
      </c>
      <c r="Y90" s="31"/>
    </row>
    <row r="91" spans="1:26" customHeight="1" ht="12.75">
      <c r="A91" s="1" t="s">
        <v>355</v>
      </c>
      <c r="B91" s="7">
        <v>59.93</v>
      </c>
      <c r="C91" s="1">
        <v>2</v>
      </c>
      <c r="D91" s="1" t="s">
        <v>151</v>
      </c>
      <c r="E91" s="1"/>
      <c r="F91" s="1"/>
      <c r="G91" s="1"/>
      <c r="H91" s="1"/>
      <c r="I91" s="1">
        <v>2.77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352</v>
      </c>
      <c r="X91" s="1">
        <v>20064</v>
      </c>
      <c r="Y91" s="31"/>
    </row>
    <row r="92" spans="1:26" customHeight="1" ht="12.75">
      <c r="A92" s="1" t="s">
        <v>356</v>
      </c>
      <c r="B92" s="7">
        <v>36.34</v>
      </c>
      <c r="C92" s="1">
        <v>2</v>
      </c>
      <c r="D92" s="1" t="s">
        <v>151</v>
      </c>
      <c r="E92" s="1"/>
      <c r="F92" s="1"/>
      <c r="G92" s="1"/>
      <c r="H92" s="1"/>
      <c r="I92" s="1">
        <v>2.23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352</v>
      </c>
      <c r="X92" s="1">
        <v>20544</v>
      </c>
      <c r="Y92" s="31"/>
    </row>
    <row r="93" spans="1:26" customHeight="1" ht="12.75">
      <c r="A93" s="1" t="s">
        <v>357</v>
      </c>
      <c r="B93" s="7">
        <v>45.2</v>
      </c>
      <c r="C93" s="1">
        <v>2</v>
      </c>
      <c r="D93" s="1" t="s">
        <v>151</v>
      </c>
      <c r="E93" s="1"/>
      <c r="F93" s="1"/>
      <c r="G93" s="1"/>
      <c r="H93" s="1"/>
      <c r="I93" s="1">
        <v>2.65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352</v>
      </c>
      <c r="X93" s="1">
        <v>20976</v>
      </c>
      <c r="Y93" s="31"/>
    </row>
    <row r="94" spans="1:26" customHeight="1" ht="12.75">
      <c r="A94" s="1" t="s">
        <v>358</v>
      </c>
      <c r="B94" s="7">
        <v>50.98</v>
      </c>
      <c r="C94" s="1">
        <v>2</v>
      </c>
      <c r="D94" s="1" t="s">
        <v>151</v>
      </c>
      <c r="E94" s="1"/>
      <c r="F94" s="1"/>
      <c r="G94" s="1"/>
      <c r="H94" s="1"/>
      <c r="I94" s="1">
        <v>2.41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352</v>
      </c>
      <c r="X94" s="1">
        <v>21408</v>
      </c>
      <c r="Y94" s="31"/>
    </row>
    <row r="95" spans="1:26" customHeight="1" ht="12.75">
      <c r="A95" s="1" t="s">
        <v>359</v>
      </c>
      <c r="B95" s="7">
        <v>29.45</v>
      </c>
      <c r="C95" s="1">
        <v>2</v>
      </c>
      <c r="D95" s="1" t="s">
        <v>151</v>
      </c>
      <c r="E95" s="1"/>
      <c r="F95" s="1"/>
      <c r="G95" s="1"/>
      <c r="H95" s="1"/>
      <c r="I95" s="1">
        <v>2.08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352</v>
      </c>
      <c r="X95" s="1">
        <v>21936</v>
      </c>
      <c r="Y95" s="31"/>
    </row>
    <row r="96" spans="1:26" customHeight="1" ht="12.75">
      <c r="A96" s="1" t="s">
        <v>360</v>
      </c>
      <c r="B96" s="7">
        <v>37.71</v>
      </c>
      <c r="C96" s="1">
        <v>2</v>
      </c>
      <c r="D96" s="1" t="s">
        <v>151</v>
      </c>
      <c r="E96" s="1"/>
      <c r="F96" s="1"/>
      <c r="G96" s="1"/>
      <c r="H96" s="1"/>
      <c r="I96" s="1">
        <v>3.21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352</v>
      </c>
      <c r="X96" s="1">
        <v>21984</v>
      </c>
      <c r="Y96" s="31"/>
    </row>
    <row r="97" spans="1:26" customHeight="1" ht="12.75">
      <c r="A97" s="1" t="s">
        <v>361</v>
      </c>
      <c r="B97" s="7">
        <v>32.25</v>
      </c>
      <c r="C97" s="1">
        <v>2</v>
      </c>
      <c r="D97" s="1" t="s">
        <v>151</v>
      </c>
      <c r="E97" s="1"/>
      <c r="F97" s="1"/>
      <c r="G97" s="1"/>
      <c r="H97" s="1"/>
      <c r="I97" s="1">
        <v>3.16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352</v>
      </c>
      <c r="X97" s="1">
        <v>22032</v>
      </c>
      <c r="Y97" s="31"/>
    </row>
    <row r="98" spans="1:26" customHeight="1" ht="12.75">
      <c r="A98" s="1" t="s">
        <v>362</v>
      </c>
      <c r="B98" s="7">
        <v>38.39</v>
      </c>
      <c r="C98" s="1">
        <v>2</v>
      </c>
      <c r="D98" s="1" t="s">
        <v>151</v>
      </c>
      <c r="E98" s="1"/>
      <c r="F98" s="1"/>
      <c r="G98" s="1"/>
      <c r="H98" s="1"/>
      <c r="I98" s="1">
        <v>3.19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352</v>
      </c>
      <c r="X98" s="1">
        <v>22080</v>
      </c>
      <c r="Y98" s="31"/>
    </row>
    <row r="99" spans="1:26" customHeight="1" ht="12.75">
      <c r="A99" s="1" t="s">
        <v>363</v>
      </c>
      <c r="B99" s="7">
        <v>44.62</v>
      </c>
      <c r="C99" s="1">
        <v>2</v>
      </c>
      <c r="D99" s="1" t="s">
        <v>151</v>
      </c>
      <c r="E99" s="1"/>
      <c r="F99" s="1"/>
      <c r="G99" s="1"/>
      <c r="H99" s="1"/>
      <c r="I99" s="1">
        <v>3.25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352</v>
      </c>
      <c r="X99" s="1">
        <v>22128</v>
      </c>
      <c r="Y99" s="31"/>
    </row>
    <row r="100" spans="1:26" customHeight="1" ht="12.75">
      <c r="A100" s="1" t="s">
        <v>364</v>
      </c>
      <c r="B100" s="7">
        <v>54.7</v>
      </c>
      <c r="C100" s="1">
        <v>2</v>
      </c>
      <c r="D100" s="1" t="s">
        <v>151</v>
      </c>
      <c r="E100" s="1"/>
      <c r="F100" s="1"/>
      <c r="G100" s="1"/>
      <c r="H100" s="1"/>
      <c r="I100" s="1">
        <v>3.16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352</v>
      </c>
      <c r="X100" s="1">
        <v>22176</v>
      </c>
      <c r="Y100" s="31"/>
    </row>
    <row r="101" spans="1:26" customHeight="1" ht="12.75">
      <c r="A101" s="1" t="s">
        <v>365</v>
      </c>
      <c r="B101" s="7">
        <v>48.03</v>
      </c>
      <c r="C101" s="1">
        <v>2</v>
      </c>
      <c r="D101" s="1" t="s">
        <v>151</v>
      </c>
      <c r="E101" s="1"/>
      <c r="F101" s="1"/>
      <c r="G101" s="1"/>
      <c r="H101" s="1"/>
      <c r="I101" s="1">
        <v>2.33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352</v>
      </c>
      <c r="X101" s="1">
        <v>22224</v>
      </c>
      <c r="Y101" s="31"/>
    </row>
    <row r="102" spans="1:26" customHeight="1" ht="12.75">
      <c r="A102" s="1" t="s">
        <v>366</v>
      </c>
      <c r="B102" s="7">
        <v>59.97</v>
      </c>
      <c r="C102" s="1">
        <v>2</v>
      </c>
      <c r="D102" s="1" t="s">
        <v>151</v>
      </c>
      <c r="E102" s="1"/>
      <c r="F102" s="1"/>
      <c r="G102" s="1"/>
      <c r="H102" s="1"/>
      <c r="I102" s="1">
        <v>3.01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352</v>
      </c>
      <c r="X102" s="1">
        <v>22272</v>
      </c>
      <c r="Y102" s="31"/>
    </row>
    <row r="103" spans="1:26" customHeight="1" ht="12.75">
      <c r="A103" s="1" t="s">
        <v>367</v>
      </c>
      <c r="B103" s="7">
        <v>37.25</v>
      </c>
      <c r="C103" s="1">
        <v>2</v>
      </c>
      <c r="D103" s="1" t="s">
        <v>151</v>
      </c>
      <c r="E103" s="1"/>
      <c r="F103" s="1"/>
      <c r="G103" s="1"/>
      <c r="H103" s="1"/>
      <c r="I103" s="1">
        <v>2.77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352</v>
      </c>
      <c r="X103" s="1">
        <v>22320</v>
      </c>
      <c r="Y103" s="31"/>
    </row>
    <row r="104" spans="1:26" customHeight="1" ht="12.75">
      <c r="A104" s="1" t="s">
        <v>368</v>
      </c>
      <c r="B104" s="7">
        <v>42.91</v>
      </c>
      <c r="C104" s="1">
        <v>2</v>
      </c>
      <c r="D104" s="1" t="s">
        <v>151</v>
      </c>
      <c r="E104" s="1"/>
      <c r="F104" s="1"/>
      <c r="G104" s="1"/>
      <c r="H104" s="1"/>
      <c r="I104" s="1">
        <v>1.74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352</v>
      </c>
      <c r="X104" s="1">
        <v>22368</v>
      </c>
      <c r="Y104" s="31"/>
    </row>
    <row r="105" spans="1:26" customHeight="1" ht="12.75">
      <c r="A105" s="1" t="s">
        <v>369</v>
      </c>
      <c r="B105" s="7">
        <v>49.06</v>
      </c>
      <c r="C105" s="1">
        <v>2</v>
      </c>
      <c r="D105" s="1" t="s">
        <v>151</v>
      </c>
      <c r="E105" s="1"/>
      <c r="F105" s="1"/>
      <c r="G105" s="1"/>
      <c r="H105" s="1"/>
      <c r="I105" s="1">
        <v>3.23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352</v>
      </c>
      <c r="X105" s="1">
        <v>22416</v>
      </c>
      <c r="Y105" s="31"/>
    </row>
    <row r="106" spans="1:26" customHeight="1" ht="12.75">
      <c r="A106" s="1" t="s">
        <v>370</v>
      </c>
      <c r="B106" s="7">
        <v>45.09</v>
      </c>
      <c r="C106" s="1">
        <v>2</v>
      </c>
      <c r="D106" s="1" t="s">
        <v>151</v>
      </c>
      <c r="E106" s="1"/>
      <c r="F106" s="1"/>
      <c r="G106" s="1"/>
      <c r="H106" s="1"/>
      <c r="I106" s="1">
        <v>2.97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352</v>
      </c>
      <c r="X106" s="1">
        <v>22464</v>
      </c>
      <c r="Y106" s="31"/>
    </row>
    <row r="107" spans="1:26" customHeight="1" ht="12.75">
      <c r="A107" s="1" t="s">
        <v>371</v>
      </c>
      <c r="B107" s="7">
        <v>46.17</v>
      </c>
      <c r="C107" s="1">
        <v>2</v>
      </c>
      <c r="D107" s="1" t="s">
        <v>151</v>
      </c>
      <c r="E107" s="1"/>
      <c r="F107" s="1"/>
      <c r="G107" s="1"/>
      <c r="H107" s="1"/>
      <c r="I107" s="1">
        <v>3.09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352</v>
      </c>
      <c r="X107" s="1">
        <v>22512</v>
      </c>
      <c r="Y107" s="31"/>
    </row>
    <row r="108" spans="1:26" customHeight="1" ht="12.75">
      <c r="A108" s="1" t="s">
        <v>372</v>
      </c>
      <c r="B108" s="7">
        <v>34.6</v>
      </c>
      <c r="C108" s="1">
        <v>2</v>
      </c>
      <c r="D108" s="1" t="s">
        <v>151</v>
      </c>
      <c r="E108" s="1"/>
      <c r="F108" s="1"/>
      <c r="G108" s="1"/>
      <c r="H108" s="1"/>
      <c r="I108" s="1">
        <v>2.76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352</v>
      </c>
      <c r="X108" s="1">
        <v>22560</v>
      </c>
      <c r="Y108" s="31"/>
    </row>
    <row r="109" spans="1:26" customHeight="1" ht="12.75">
      <c r="A109" s="1" t="s">
        <v>373</v>
      </c>
      <c r="B109" s="7">
        <v>37.75</v>
      </c>
      <c r="C109" s="1">
        <v>2</v>
      </c>
      <c r="D109" s="1" t="s">
        <v>151</v>
      </c>
      <c r="E109" s="1"/>
      <c r="F109" s="1"/>
      <c r="G109" s="1"/>
      <c r="H109" s="1"/>
      <c r="I109" s="1">
        <v>2.34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352</v>
      </c>
      <c r="X109" s="1">
        <v>22608</v>
      </c>
      <c r="Y109" s="31"/>
    </row>
    <row r="110" spans="1:26" customHeight="1" ht="12.75">
      <c r="A110" s="1" t="s">
        <v>374</v>
      </c>
      <c r="B110" s="7">
        <v>38.62</v>
      </c>
      <c r="C110" s="1">
        <v>2</v>
      </c>
      <c r="D110" s="1" t="s">
        <v>151</v>
      </c>
      <c r="E110" s="1"/>
      <c r="F110" s="1"/>
      <c r="G110" s="1"/>
      <c r="H110" s="1"/>
      <c r="I110" s="1">
        <v>3.17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352</v>
      </c>
      <c r="X110" s="1">
        <v>22656</v>
      </c>
      <c r="Y110" s="31"/>
    </row>
    <row r="111" spans="1:26" customHeight="1" ht="12.75">
      <c r="A111" s="1" t="s">
        <v>375</v>
      </c>
      <c r="B111" s="7">
        <v>49.73</v>
      </c>
      <c r="C111" s="1">
        <v>2</v>
      </c>
      <c r="D111" s="1" t="s">
        <v>151</v>
      </c>
      <c r="E111" s="1"/>
      <c r="F111" s="1"/>
      <c r="G111" s="1"/>
      <c r="H111" s="1"/>
      <c r="I111" s="1">
        <v>2.39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352</v>
      </c>
      <c r="X111" s="1">
        <v>22704</v>
      </c>
      <c r="Y111" s="31"/>
    </row>
    <row r="112" spans="1:26" customHeight="1" ht="12.75">
      <c r="A112" s="1" t="s">
        <v>376</v>
      </c>
      <c r="B112" s="7">
        <v>58.12</v>
      </c>
      <c r="C112" s="1">
        <v>2</v>
      </c>
      <c r="D112" s="1" t="s">
        <v>151</v>
      </c>
      <c r="E112" s="1"/>
      <c r="F112" s="1"/>
      <c r="G112" s="1"/>
      <c r="H112" s="1"/>
      <c r="I112" s="1">
        <v>2.47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352</v>
      </c>
      <c r="X112" s="1">
        <v>22752</v>
      </c>
      <c r="Y112" s="31"/>
    </row>
    <row r="113" spans="1:26" customHeight="1" ht="12.75">
      <c r="A113" s="1" t="s">
        <v>377</v>
      </c>
      <c r="B113" s="7">
        <v>56.59</v>
      </c>
      <c r="C113" s="1">
        <v>2</v>
      </c>
      <c r="D113" s="1" t="s">
        <v>151</v>
      </c>
      <c r="E113" s="1"/>
      <c r="F113" s="1"/>
      <c r="G113" s="1"/>
      <c r="H113" s="1"/>
      <c r="I113" s="1">
        <v>2.86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352</v>
      </c>
      <c r="X113" s="1">
        <v>22800</v>
      </c>
      <c r="Y113" s="31"/>
    </row>
    <row r="114" spans="1:26" customHeight="1" ht="12.75">
      <c r="A114" s="1" t="s">
        <v>378</v>
      </c>
      <c r="B114" s="7">
        <v>47.46</v>
      </c>
      <c r="C114" s="1">
        <v>2</v>
      </c>
      <c r="D114" s="1" t="s">
        <v>151</v>
      </c>
      <c r="E114" s="1"/>
      <c r="F114" s="1"/>
      <c r="G114" s="1"/>
      <c r="H114" s="1"/>
      <c r="I114" s="1">
        <v>2.93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352</v>
      </c>
      <c r="X114" s="1">
        <v>22848</v>
      </c>
      <c r="Y114" s="31"/>
    </row>
    <row r="115" spans="1:26" customHeight="1" ht="12.75">
      <c r="A115" s="1" t="s">
        <v>379</v>
      </c>
      <c r="B115" s="7">
        <v>46.01</v>
      </c>
      <c r="C115" s="1">
        <v>2</v>
      </c>
      <c r="D115" s="1" t="s">
        <v>151</v>
      </c>
      <c r="E115" s="1"/>
      <c r="F115" s="1"/>
      <c r="G115" s="1"/>
      <c r="H115" s="1"/>
      <c r="I115" s="1">
        <v>3.11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352</v>
      </c>
      <c r="X115" s="1">
        <v>22896</v>
      </c>
      <c r="Y115" s="31"/>
    </row>
    <row r="116" spans="1:26" customHeight="1" ht="12.75">
      <c r="A116" s="1" t="s">
        <v>380</v>
      </c>
      <c r="B116" s="7">
        <v>44.9</v>
      </c>
      <c r="C116" s="1">
        <v>2</v>
      </c>
      <c r="D116" s="1" t="s">
        <v>151</v>
      </c>
      <c r="E116" s="1"/>
      <c r="F116" s="1"/>
      <c r="G116" s="1"/>
      <c r="H116" s="1"/>
      <c r="I116" s="1">
        <v>2.2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352</v>
      </c>
      <c r="X116" s="1">
        <v>22944</v>
      </c>
      <c r="Y116" s="31"/>
    </row>
    <row r="117" spans="1:26" customHeight="1" ht="12.75">
      <c r="A117" s="1" t="s">
        <v>381</v>
      </c>
      <c r="B117" s="7">
        <v>62.84</v>
      </c>
      <c r="C117" s="1">
        <v>2</v>
      </c>
      <c r="D117" s="1" t="s">
        <v>151</v>
      </c>
      <c r="E117" s="1"/>
      <c r="F117" s="1"/>
      <c r="G117" s="1"/>
      <c r="H117" s="1"/>
      <c r="I117" s="1">
        <v>2.17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352</v>
      </c>
      <c r="X117" s="1">
        <v>22992</v>
      </c>
      <c r="Y117" s="31"/>
    </row>
    <row r="118" spans="1:26" customHeight="1" ht="12.75">
      <c r="A118" s="1" t="s">
        <v>382</v>
      </c>
      <c r="B118" s="7">
        <v>34.77</v>
      </c>
      <c r="C118" s="1">
        <v>2</v>
      </c>
      <c r="D118" s="1" t="s">
        <v>151</v>
      </c>
      <c r="E118" s="1"/>
      <c r="F118" s="1"/>
      <c r="G118" s="1"/>
      <c r="H118" s="1"/>
      <c r="I118" s="1">
        <v>2.86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352</v>
      </c>
      <c r="X118" s="1">
        <v>23088</v>
      </c>
      <c r="Y118" s="31"/>
    </row>
    <row r="119" spans="1:26" customHeight="1" ht="12.75">
      <c r="A119" s="1" t="s">
        <v>383</v>
      </c>
      <c r="B119" s="7">
        <v>42.26</v>
      </c>
      <c r="C119" s="1">
        <v>2</v>
      </c>
      <c r="D119" s="1" t="s">
        <v>151</v>
      </c>
      <c r="E119" s="1"/>
      <c r="F119" s="1"/>
      <c r="G119" s="1"/>
      <c r="H119" s="1"/>
      <c r="I119" s="1">
        <v>2.26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352</v>
      </c>
      <c r="X119" s="1">
        <v>23520</v>
      </c>
      <c r="Y119" s="31"/>
    </row>
    <row r="120" spans="1:26" customHeight="1" ht="12.75">
      <c r="A120" s="1" t="s">
        <v>384</v>
      </c>
      <c r="B120" s="7">
        <v>37.91</v>
      </c>
      <c r="C120" s="1">
        <v>2</v>
      </c>
      <c r="D120" s="1" t="s">
        <v>151</v>
      </c>
      <c r="E120" s="1"/>
      <c r="F120" s="1"/>
      <c r="G120" s="1"/>
      <c r="H120" s="1"/>
      <c r="I120" s="1">
        <v>3.25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352</v>
      </c>
      <c r="X120" s="1">
        <v>24528</v>
      </c>
      <c r="Y120" s="31"/>
    </row>
    <row r="121" spans="1:26" customHeight="1" ht="12.75">
      <c r="A121" s="1" t="s">
        <v>385</v>
      </c>
      <c r="B121" s="7">
        <v>47.39</v>
      </c>
      <c r="C121" s="1">
        <v>2</v>
      </c>
      <c r="D121" s="1" t="s">
        <v>151</v>
      </c>
      <c r="E121" s="1"/>
      <c r="F121" s="1"/>
      <c r="G121" s="1"/>
      <c r="H121" s="1"/>
      <c r="I121" s="1">
        <v>2.83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352</v>
      </c>
      <c r="X121" s="1">
        <v>24960</v>
      </c>
      <c r="Y121" s="31"/>
    </row>
    <row r="122" spans="1:26" customHeight="1" ht="12.75">
      <c r="A122" s="1" t="s">
        <v>386</v>
      </c>
      <c r="B122" s="7">
        <v>49.74</v>
      </c>
      <c r="C122" s="1">
        <v>2</v>
      </c>
      <c r="D122" s="1" t="s">
        <v>151</v>
      </c>
      <c r="E122" s="1"/>
      <c r="F122" s="1"/>
      <c r="G122" s="1"/>
      <c r="H122" s="1"/>
      <c r="I122" s="1">
        <v>2.78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352</v>
      </c>
      <c r="X122" s="1">
        <v>25392</v>
      </c>
      <c r="Y122" s="31"/>
    </row>
    <row r="123" spans="1:26" customHeight="1" ht="12.75">
      <c r="A123" s="1" t="s">
        <v>387</v>
      </c>
      <c r="B123" s="7">
        <v>45.69</v>
      </c>
      <c r="C123" s="1">
        <v>2</v>
      </c>
      <c r="D123" s="1" t="s">
        <v>151</v>
      </c>
      <c r="E123" s="1"/>
      <c r="F123" s="1"/>
      <c r="G123" s="1"/>
      <c r="H123" s="1"/>
      <c r="I123" s="1">
        <v>2.18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352</v>
      </c>
      <c r="X123" s="1">
        <v>25824</v>
      </c>
      <c r="Y123" s="31"/>
    </row>
    <row r="124" spans="1:26" customHeight="1" ht="12.75">
      <c r="A124" s="1" t="s">
        <v>388</v>
      </c>
      <c r="B124" s="7">
        <v>53.15</v>
      </c>
      <c r="C124" s="1">
        <v>2</v>
      </c>
      <c r="D124" s="1" t="s">
        <v>151</v>
      </c>
      <c r="E124" s="1"/>
      <c r="F124" s="1"/>
      <c r="G124" s="1"/>
      <c r="H124" s="1"/>
      <c r="I124" s="1">
        <v>2.72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368</v>
      </c>
      <c r="X124" s="1">
        <v>26256</v>
      </c>
      <c r="Y124" s="31"/>
    </row>
    <row r="125" spans="1:26" customHeight="1" ht="12.75">
      <c r="A125" s="1" t="s">
        <v>153</v>
      </c>
      <c r="B125" s="7">
        <v>6.74</v>
      </c>
      <c r="C125" s="1">
        <v>3</v>
      </c>
      <c r="D125" s="1" t="s">
        <v>154</v>
      </c>
      <c r="E125" s="1"/>
      <c r="F125" s="1"/>
      <c r="G125" s="1"/>
      <c r="H125" s="1"/>
      <c r="I125" s="1">
        <v>9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176</v>
      </c>
      <c r="X125" s="1">
        <v>48</v>
      </c>
      <c r="Y125" s="31"/>
    </row>
    <row r="126" spans="1:26" customHeight="1" ht="12.75">
      <c r="A126" s="1" t="s">
        <v>155</v>
      </c>
      <c r="B126" s="7">
        <v>85.34</v>
      </c>
      <c r="C126" s="1">
        <v>3</v>
      </c>
      <c r="D126" s="1" t="s">
        <v>154</v>
      </c>
      <c r="E126" s="1"/>
      <c r="F126" s="1"/>
      <c r="G126" s="1"/>
      <c r="H126" s="1"/>
      <c r="I126" s="1">
        <v>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176</v>
      </c>
      <c r="X126" s="1">
        <v>96</v>
      </c>
      <c r="Y126" s="31"/>
    </row>
    <row r="127" spans="1:26" customHeight="1" ht="12.75">
      <c r="A127" s="1" t="s">
        <v>156</v>
      </c>
      <c r="B127" s="7">
        <v>54.53</v>
      </c>
      <c r="C127" s="1">
        <v>3</v>
      </c>
      <c r="D127" s="1" t="s">
        <v>154</v>
      </c>
      <c r="E127" s="1"/>
      <c r="F127" s="1"/>
      <c r="G127" s="1"/>
      <c r="H127" s="1"/>
      <c r="I127" s="1">
        <v>8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176</v>
      </c>
      <c r="X127" s="1">
        <v>144</v>
      </c>
      <c r="Y127" s="31"/>
    </row>
    <row r="128" spans="1:26" customHeight="1" ht="12.75">
      <c r="A128" s="1" t="s">
        <v>177</v>
      </c>
      <c r="B128" s="7">
        <v>106.5</v>
      </c>
      <c r="C128" s="1">
        <v>3</v>
      </c>
      <c r="D128" s="1" t="s">
        <v>154</v>
      </c>
      <c r="E128" s="1"/>
      <c r="F128" s="1"/>
      <c r="G128" s="1"/>
      <c r="H128" s="1"/>
      <c r="I128" s="1">
        <v>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176</v>
      </c>
      <c r="X128" s="1">
        <v>192</v>
      </c>
      <c r="Y128" s="31"/>
    </row>
    <row r="129" spans="1:26" customHeight="1" ht="12.75">
      <c r="A129" s="1" t="s">
        <v>178</v>
      </c>
      <c r="B129" s="7">
        <v>3.21</v>
      </c>
      <c r="C129" s="1">
        <v>3</v>
      </c>
      <c r="D129" s="1" t="s">
        <v>154</v>
      </c>
      <c r="E129" s="1"/>
      <c r="F129" s="1"/>
      <c r="G129" s="1"/>
      <c r="H129" s="1"/>
      <c r="I129" s="1">
        <v>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176</v>
      </c>
      <c r="X129" s="1">
        <v>240</v>
      </c>
      <c r="Y129" s="31"/>
    </row>
    <row r="130" spans="1:26" customHeight="1" ht="12.75">
      <c r="A130" s="1" t="s">
        <v>188</v>
      </c>
      <c r="B130" s="7">
        <v>2.37</v>
      </c>
      <c r="C130" s="1">
        <v>3</v>
      </c>
      <c r="D130" s="1" t="s">
        <v>154</v>
      </c>
      <c r="E130" s="1"/>
      <c r="F130" s="1"/>
      <c r="G130" s="1"/>
      <c r="H130" s="1"/>
      <c r="I130" s="1">
        <v>7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176</v>
      </c>
      <c r="X130" s="1">
        <v>288</v>
      </c>
      <c r="Y130" s="31"/>
    </row>
    <row r="131" spans="1:26" customHeight="1" ht="12.75">
      <c r="A131" s="1" t="s">
        <v>189</v>
      </c>
      <c r="B131" s="7">
        <v>1.87</v>
      </c>
      <c r="C131" s="1">
        <v>3</v>
      </c>
      <c r="D131" s="1" t="s">
        <v>154</v>
      </c>
      <c r="E131" s="1"/>
      <c r="F131" s="1"/>
      <c r="G131" s="1"/>
      <c r="H131" s="1"/>
      <c r="I131" s="1">
        <v>6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176</v>
      </c>
      <c r="X131" s="1">
        <v>336</v>
      </c>
      <c r="Y131" s="31"/>
    </row>
    <row r="132" spans="1:26" customHeight="1" ht="12.75">
      <c r="A132" s="1" t="s">
        <v>190</v>
      </c>
      <c r="B132" s="7">
        <v>4.12</v>
      </c>
      <c r="C132" s="1">
        <v>3</v>
      </c>
      <c r="D132" s="1" t="s">
        <v>154</v>
      </c>
      <c r="E132" s="1"/>
      <c r="F132" s="1"/>
      <c r="G132" s="1"/>
      <c r="H132" s="1"/>
      <c r="I132" s="1">
        <v>7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176</v>
      </c>
      <c r="X132" s="1">
        <v>384</v>
      </c>
      <c r="Y132" s="31"/>
    </row>
    <row r="133" spans="1:26" customHeight="1" ht="12.75">
      <c r="A133" s="1" t="s">
        <v>191</v>
      </c>
      <c r="B133" s="7">
        <v>2.71</v>
      </c>
      <c r="C133" s="1">
        <v>3</v>
      </c>
      <c r="D133" s="1" t="s">
        <v>154</v>
      </c>
      <c r="E133" s="1"/>
      <c r="F133" s="1"/>
      <c r="G133" s="1"/>
      <c r="H133" s="1"/>
      <c r="I133" s="1">
        <v>7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176</v>
      </c>
      <c r="X133" s="1">
        <v>432</v>
      </c>
      <c r="Y133" s="31"/>
    </row>
    <row r="134" spans="1:26" customHeight="1" ht="12.75">
      <c r="A134" s="1" t="s">
        <v>192</v>
      </c>
      <c r="B134" s="7">
        <v>7.51</v>
      </c>
      <c r="C134" s="1">
        <v>3</v>
      </c>
      <c r="D134" s="1" t="s">
        <v>154</v>
      </c>
      <c r="E134" s="1"/>
      <c r="F134" s="1"/>
      <c r="G134" s="1"/>
      <c r="H134" s="1"/>
      <c r="I134" s="1">
        <v>8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176</v>
      </c>
      <c r="X134" s="1">
        <v>480</v>
      </c>
      <c r="Y134" s="31"/>
    </row>
    <row r="135" spans="1:26" customHeight="1" ht="12.75">
      <c r="A135" s="1" t="s">
        <v>193</v>
      </c>
      <c r="B135" s="7">
        <v>5.46</v>
      </c>
      <c r="C135" s="1">
        <v>3</v>
      </c>
      <c r="D135" s="1" t="s">
        <v>154</v>
      </c>
      <c r="E135" s="1"/>
      <c r="F135" s="1"/>
      <c r="G135" s="1"/>
      <c r="H135" s="1"/>
      <c r="I135" s="1">
        <v>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176</v>
      </c>
      <c r="X135" s="1">
        <v>528</v>
      </c>
      <c r="Y135" s="31"/>
    </row>
    <row r="136" spans="1:26" customHeight="1" ht="12.75">
      <c r="A136" s="1" t="s">
        <v>194</v>
      </c>
      <c r="B136" s="7">
        <v>46.43</v>
      </c>
      <c r="C136" s="1">
        <v>3</v>
      </c>
      <c r="D136" s="1" t="s">
        <v>154</v>
      </c>
      <c r="E136" s="1"/>
      <c r="F136" s="1"/>
      <c r="G136" s="1"/>
      <c r="H136" s="1"/>
      <c r="I136" s="1">
        <v>7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176</v>
      </c>
      <c r="X136" s="1">
        <v>576</v>
      </c>
      <c r="Y136" s="31"/>
    </row>
    <row r="137" spans="1:26" customHeight="1" ht="12.75">
      <c r="A137" s="1" t="s">
        <v>195</v>
      </c>
      <c r="B137" s="7">
        <v>2.41</v>
      </c>
      <c r="C137" s="1">
        <v>3</v>
      </c>
      <c r="D137" s="1" t="s">
        <v>154</v>
      </c>
      <c r="E137" s="1"/>
      <c r="F137" s="1"/>
      <c r="G137" s="1"/>
      <c r="H137" s="1"/>
      <c r="I137" s="1">
        <v>7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176</v>
      </c>
      <c r="X137" s="1">
        <v>624</v>
      </c>
      <c r="Y137" s="31"/>
    </row>
    <row r="138" spans="1:26" customHeight="1" ht="12.75">
      <c r="A138" s="1" t="s">
        <v>227</v>
      </c>
      <c r="B138" s="7">
        <v>4.29</v>
      </c>
      <c r="C138" s="1">
        <v>3</v>
      </c>
      <c r="D138" s="1" t="s">
        <v>154</v>
      </c>
      <c r="E138" s="1"/>
      <c r="F138" s="1"/>
      <c r="G138" s="1"/>
      <c r="H138" s="1"/>
      <c r="I138" s="1">
        <v>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176</v>
      </c>
      <c r="X138" s="1">
        <v>672</v>
      </c>
      <c r="Y138" s="31"/>
    </row>
    <row r="139" spans="1:26" customHeight="1" ht="12.75">
      <c r="A139" s="1" t="s">
        <v>228</v>
      </c>
      <c r="B139" s="7">
        <v>21.04</v>
      </c>
      <c r="C139" s="1">
        <v>3</v>
      </c>
      <c r="D139" s="1" t="s">
        <v>154</v>
      </c>
      <c r="E139" s="1"/>
      <c r="F139" s="1"/>
      <c r="G139" s="1"/>
      <c r="H139" s="1"/>
      <c r="I139" s="1">
        <v>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176</v>
      </c>
      <c r="X139" s="1">
        <v>720</v>
      </c>
      <c r="Y139" s="31"/>
    </row>
    <row r="140" spans="1:26" customHeight="1" ht="12.75">
      <c r="A140" s="1" t="s">
        <v>229</v>
      </c>
      <c r="B140" s="7">
        <v>2.59</v>
      </c>
      <c r="C140" s="1">
        <v>3</v>
      </c>
      <c r="D140" s="1" t="s">
        <v>154</v>
      </c>
      <c r="E140" s="1"/>
      <c r="F140" s="1"/>
      <c r="G140" s="1"/>
      <c r="H140" s="1"/>
      <c r="I140" s="1">
        <v>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176</v>
      </c>
      <c r="X140" s="1">
        <v>768</v>
      </c>
      <c r="Y140" s="31"/>
    </row>
    <row r="141" spans="1:26" customHeight="1" ht="12.75">
      <c r="A141" s="1" t="s">
        <v>233</v>
      </c>
      <c r="B141" s="7">
        <v>11.63</v>
      </c>
      <c r="C141" s="1">
        <v>3</v>
      </c>
      <c r="D141" s="1" t="s">
        <v>154</v>
      </c>
      <c r="E141" s="1"/>
      <c r="F141" s="1"/>
      <c r="G141" s="1"/>
      <c r="H141" s="1"/>
      <c r="I141" s="1">
        <v>6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176</v>
      </c>
      <c r="X141" s="1">
        <v>816</v>
      </c>
      <c r="Y141" s="31"/>
    </row>
    <row r="142" spans="1:26" customHeight="1" ht="12.75">
      <c r="A142" s="1" t="s">
        <v>234</v>
      </c>
      <c r="B142" s="7">
        <v>4.16</v>
      </c>
      <c r="C142" s="1">
        <v>3</v>
      </c>
      <c r="D142" s="1" t="s">
        <v>154</v>
      </c>
      <c r="E142" s="1"/>
      <c r="F142" s="1"/>
      <c r="G142" s="1"/>
      <c r="H142" s="1"/>
      <c r="I142" s="1">
        <v>9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176</v>
      </c>
      <c r="X142" s="1">
        <v>864</v>
      </c>
      <c r="Y142" s="31"/>
    </row>
    <row r="143" spans="1:26" customHeight="1" ht="12.75">
      <c r="A143" s="1" t="s">
        <v>235</v>
      </c>
      <c r="B143" s="7">
        <v>17.7</v>
      </c>
      <c r="C143" s="1">
        <v>3</v>
      </c>
      <c r="D143" s="1" t="s">
        <v>154</v>
      </c>
      <c r="E143" s="1"/>
      <c r="F143" s="1"/>
      <c r="G143" s="1"/>
      <c r="H143" s="1"/>
      <c r="I143" s="1">
        <v>8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176</v>
      </c>
      <c r="X143" s="1">
        <v>912</v>
      </c>
      <c r="Y143" s="31"/>
    </row>
    <row r="144" spans="1:26" customHeight="1" ht="12.75">
      <c r="A144" s="1" t="s">
        <v>236</v>
      </c>
      <c r="B144" s="7">
        <v>36.92</v>
      </c>
      <c r="C144" s="1">
        <v>3</v>
      </c>
      <c r="D144" s="1" t="s">
        <v>154</v>
      </c>
      <c r="E144" s="1"/>
      <c r="F144" s="1"/>
      <c r="G144" s="1"/>
      <c r="H144" s="1"/>
      <c r="I144" s="1">
        <v>8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176</v>
      </c>
      <c r="X144" s="1">
        <v>960</v>
      </c>
      <c r="Y144" s="31"/>
    </row>
    <row r="145" spans="1:26" customHeight="1" ht="12.75">
      <c r="A145" s="1" t="s">
        <v>237</v>
      </c>
      <c r="B145" s="7">
        <v>21.62</v>
      </c>
      <c r="C145" s="1">
        <v>3</v>
      </c>
      <c r="D145" s="1" t="s">
        <v>154</v>
      </c>
      <c r="E145" s="1"/>
      <c r="F145" s="1"/>
      <c r="G145" s="1"/>
      <c r="H145" s="1"/>
      <c r="I145" s="1">
        <v>7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176</v>
      </c>
      <c r="X145" s="1">
        <v>1008</v>
      </c>
      <c r="Y145" s="31"/>
    </row>
    <row r="146" spans="1:26" customHeight="1" ht="12.75">
      <c r="A146" s="1" t="s">
        <v>238</v>
      </c>
      <c r="B146" s="7">
        <v>8.1</v>
      </c>
      <c r="C146" s="1">
        <v>3</v>
      </c>
      <c r="D146" s="1" t="s">
        <v>154</v>
      </c>
      <c r="E146" s="1"/>
      <c r="F146" s="1"/>
      <c r="G146" s="1"/>
      <c r="H146" s="1"/>
      <c r="I146" s="1">
        <v>6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176</v>
      </c>
      <c r="X146" s="1">
        <v>1056</v>
      </c>
      <c r="Y146" s="31"/>
    </row>
    <row r="147" spans="1:26" customHeight="1" ht="12.75">
      <c r="A147" s="1" t="s">
        <v>239</v>
      </c>
      <c r="B147" s="7">
        <v>7.39</v>
      </c>
      <c r="C147" s="1">
        <v>3</v>
      </c>
      <c r="D147" s="1" t="s">
        <v>154</v>
      </c>
      <c r="E147" s="1"/>
      <c r="F147" s="1"/>
      <c r="G147" s="1"/>
      <c r="H147" s="1"/>
      <c r="I147" s="1">
        <v>8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176</v>
      </c>
      <c r="X147" s="1">
        <v>1104</v>
      </c>
      <c r="Y147" s="31"/>
    </row>
    <row r="148" spans="1:26" customHeight="1" ht="12.75">
      <c r="A148" s="1" t="s">
        <v>240</v>
      </c>
      <c r="B148" s="7">
        <v>2.6</v>
      </c>
      <c r="C148" s="1">
        <v>3</v>
      </c>
      <c r="D148" s="1" t="s">
        <v>154</v>
      </c>
      <c r="E148" s="1"/>
      <c r="F148" s="1"/>
      <c r="G148" s="1"/>
      <c r="H148" s="1"/>
      <c r="I148" s="1">
        <v>7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176</v>
      </c>
      <c r="X148" s="1">
        <v>1152</v>
      </c>
      <c r="Y148" s="31"/>
    </row>
    <row r="149" spans="1:26" customHeight="1" ht="12.75">
      <c r="A149" s="1" t="s">
        <v>241</v>
      </c>
      <c r="B149" s="7">
        <v>3.42</v>
      </c>
      <c r="C149" s="1">
        <v>3</v>
      </c>
      <c r="D149" s="1" t="s">
        <v>154</v>
      </c>
      <c r="E149" s="1"/>
      <c r="F149" s="1"/>
      <c r="G149" s="1"/>
      <c r="H149" s="1"/>
      <c r="I149" s="1">
        <v>6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176</v>
      </c>
      <c r="X149" s="1">
        <v>1200</v>
      </c>
      <c r="Y149" s="31"/>
    </row>
    <row r="150" spans="1:26" customHeight="1" ht="12.75">
      <c r="A150" s="1" t="s">
        <v>242</v>
      </c>
      <c r="B150" s="7">
        <v>3.19</v>
      </c>
      <c r="C150" s="1">
        <v>3</v>
      </c>
      <c r="D150" s="1" t="s">
        <v>154</v>
      </c>
      <c r="E150" s="1"/>
      <c r="F150" s="1"/>
      <c r="G150" s="1"/>
      <c r="H150" s="1"/>
      <c r="I150" s="1">
        <v>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176</v>
      </c>
      <c r="X150" s="1">
        <v>1248</v>
      </c>
      <c r="Y150" s="31"/>
    </row>
    <row r="151" spans="1:26" customHeight="1" ht="12.75">
      <c r="A151" s="1" t="s">
        <v>243</v>
      </c>
      <c r="B151" s="7">
        <v>63.77</v>
      </c>
      <c r="C151" s="1">
        <v>3</v>
      </c>
      <c r="D151" s="1" t="s">
        <v>154</v>
      </c>
      <c r="E151" s="1"/>
      <c r="F151" s="1"/>
      <c r="G151" s="1"/>
      <c r="H151" s="1"/>
      <c r="I151" s="1">
        <v>8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176</v>
      </c>
      <c r="X151" s="1">
        <v>1296</v>
      </c>
      <c r="Y151" s="31"/>
    </row>
    <row r="152" spans="1:26" customHeight="1" ht="12.75">
      <c r="A152" s="1" t="s">
        <v>244</v>
      </c>
      <c r="B152" s="7">
        <v>6.51</v>
      </c>
      <c r="C152" s="1">
        <v>3</v>
      </c>
      <c r="D152" s="1" t="s">
        <v>154</v>
      </c>
      <c r="E152" s="1"/>
      <c r="F152" s="1"/>
      <c r="G152" s="1"/>
      <c r="H152" s="1"/>
      <c r="I152" s="1">
        <v>6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176</v>
      </c>
      <c r="X152" s="1">
        <v>1344</v>
      </c>
      <c r="Y152" s="31"/>
    </row>
    <row r="153" spans="1:26" customHeight="1" ht="12.75">
      <c r="A153" s="1" t="s">
        <v>245</v>
      </c>
      <c r="B153" s="7">
        <v>20.26</v>
      </c>
      <c r="C153" s="1">
        <v>3</v>
      </c>
      <c r="D153" s="1" t="s">
        <v>154</v>
      </c>
      <c r="E153" s="1"/>
      <c r="F153" s="1"/>
      <c r="G153" s="1"/>
      <c r="H153" s="1"/>
      <c r="I153" s="1">
        <v>9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176</v>
      </c>
      <c r="X153" s="1">
        <v>1392</v>
      </c>
      <c r="Y153" s="31"/>
    </row>
    <row r="154" spans="1:26" customHeight="1" ht="12.75">
      <c r="A154" s="1" t="s">
        <v>246</v>
      </c>
      <c r="B154" s="7">
        <v>139.61</v>
      </c>
      <c r="C154" s="1">
        <v>3</v>
      </c>
      <c r="D154" s="1" t="s">
        <v>154</v>
      </c>
      <c r="E154" s="1"/>
      <c r="F154" s="1"/>
      <c r="G154" s="1"/>
      <c r="H154" s="1"/>
      <c r="I154" s="1">
        <v>6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176</v>
      </c>
      <c r="X154" s="1">
        <v>1440</v>
      </c>
      <c r="Y154" s="31"/>
    </row>
    <row r="155" spans="1:26" customHeight="1" ht="12.75">
      <c r="A155" s="1" t="s">
        <v>247</v>
      </c>
      <c r="B155" s="7">
        <v>45.98</v>
      </c>
      <c r="C155" s="1">
        <v>3</v>
      </c>
      <c r="D155" s="1" t="s">
        <v>154</v>
      </c>
      <c r="E155" s="1"/>
      <c r="F155" s="1"/>
      <c r="G155" s="1"/>
      <c r="H155" s="1"/>
      <c r="I155" s="1">
        <v>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176</v>
      </c>
      <c r="X155" s="1">
        <v>1488</v>
      </c>
      <c r="Y155" s="31"/>
    </row>
    <row r="156" spans="1:26" customHeight="1" ht="12.75">
      <c r="A156" s="1" t="s">
        <v>248</v>
      </c>
      <c r="B156" s="7">
        <v>11.59</v>
      </c>
      <c r="C156" s="1">
        <v>3</v>
      </c>
      <c r="D156" s="1" t="s">
        <v>154</v>
      </c>
      <c r="E156" s="1"/>
      <c r="F156" s="1"/>
      <c r="G156" s="1"/>
      <c r="H156" s="1"/>
      <c r="I156" s="1">
        <v>6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176</v>
      </c>
      <c r="X156" s="1">
        <v>1536</v>
      </c>
      <c r="Y156" s="31"/>
    </row>
    <row r="157" spans="1:26" customHeight="1" ht="12.75">
      <c r="A157" s="1" t="s">
        <v>249</v>
      </c>
      <c r="B157" s="7">
        <v>3.61</v>
      </c>
      <c r="C157" s="1">
        <v>3</v>
      </c>
      <c r="D157" s="1" t="s">
        <v>154</v>
      </c>
      <c r="E157" s="1"/>
      <c r="F157" s="1"/>
      <c r="G157" s="1"/>
      <c r="H157" s="1"/>
      <c r="I157" s="1">
        <v>7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176</v>
      </c>
      <c r="X157" s="1">
        <v>1584</v>
      </c>
      <c r="Y157" s="31"/>
    </row>
    <row r="158" spans="1:26" customHeight="1" ht="12.75">
      <c r="A158" s="1" t="s">
        <v>250</v>
      </c>
      <c r="B158" s="7">
        <v>108.72</v>
      </c>
      <c r="C158" s="1">
        <v>3</v>
      </c>
      <c r="D158" s="1" t="s">
        <v>154</v>
      </c>
      <c r="E158" s="1"/>
      <c r="F158" s="1"/>
      <c r="G158" s="1"/>
      <c r="H158" s="1"/>
      <c r="I158" s="1">
        <v>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176</v>
      </c>
      <c r="X158" s="1">
        <v>1632</v>
      </c>
      <c r="Y158" s="31"/>
    </row>
    <row r="159" spans="1:26" customHeight="1" ht="12.75">
      <c r="A159" s="1" t="s">
        <v>251</v>
      </c>
      <c r="B159" s="7">
        <v>18.14</v>
      </c>
      <c r="C159" s="1">
        <v>3</v>
      </c>
      <c r="D159" s="1" t="s">
        <v>154</v>
      </c>
      <c r="E159" s="1"/>
      <c r="F159" s="1"/>
      <c r="G159" s="1"/>
      <c r="H159" s="1"/>
      <c r="I159" s="1">
        <v>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176</v>
      </c>
      <c r="X159" s="1">
        <v>1680</v>
      </c>
      <c r="Y159" s="31"/>
    </row>
    <row r="160" spans="1:26" customHeight="1" ht="12.75">
      <c r="A160" s="1" t="s">
        <v>252</v>
      </c>
      <c r="B160" s="7">
        <v>5.03</v>
      </c>
      <c r="C160" s="1">
        <v>3</v>
      </c>
      <c r="D160" s="1" t="s">
        <v>154</v>
      </c>
      <c r="E160" s="1"/>
      <c r="F160" s="1"/>
      <c r="G160" s="1"/>
      <c r="H160" s="1"/>
      <c r="I160" s="1">
        <v>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176</v>
      </c>
      <c r="X160" s="1">
        <v>1728</v>
      </c>
      <c r="Y160" s="31"/>
    </row>
    <row r="161" spans="1:26" customHeight="1" ht="12.75">
      <c r="A161" s="1" t="s">
        <v>253</v>
      </c>
      <c r="B161" s="7">
        <v>2.45</v>
      </c>
      <c r="C161" s="1">
        <v>3</v>
      </c>
      <c r="D161" s="1" t="s">
        <v>154</v>
      </c>
      <c r="E161" s="1"/>
      <c r="F161" s="1"/>
      <c r="G161" s="1"/>
      <c r="H161" s="1"/>
      <c r="I161" s="1">
        <v>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176</v>
      </c>
      <c r="X161" s="1">
        <v>1776</v>
      </c>
      <c r="Y161" s="31"/>
    </row>
    <row r="162" spans="1:26" customHeight="1" ht="12.75">
      <c r="A162" s="1" t="s">
        <v>254</v>
      </c>
      <c r="B162" s="7">
        <v>117.88</v>
      </c>
      <c r="C162" s="1">
        <v>3</v>
      </c>
      <c r="D162" s="1" t="s">
        <v>154</v>
      </c>
      <c r="E162" s="1"/>
      <c r="F162" s="1"/>
      <c r="G162" s="1"/>
      <c r="H162" s="1"/>
      <c r="I162" s="1">
        <v>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176</v>
      </c>
      <c r="X162" s="1">
        <v>1824</v>
      </c>
      <c r="Y162" s="31"/>
    </row>
    <row r="163" spans="1:26" customHeight="1" ht="12.75">
      <c r="A163" s="1" t="s">
        <v>255</v>
      </c>
      <c r="B163" s="7">
        <v>9.14</v>
      </c>
      <c r="C163" s="1">
        <v>3</v>
      </c>
      <c r="D163" s="1" t="s">
        <v>154</v>
      </c>
      <c r="E163" s="1"/>
      <c r="F163" s="1"/>
      <c r="G163" s="1"/>
      <c r="H163" s="1"/>
      <c r="I163" s="1">
        <v>9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176</v>
      </c>
      <c r="X163" s="1">
        <v>1872</v>
      </c>
      <c r="Y163" s="31"/>
    </row>
    <row r="164" spans="1:26" customHeight="1" ht="12.75">
      <c r="A164" s="1" t="s">
        <v>256</v>
      </c>
      <c r="B164" s="7">
        <v>43.87</v>
      </c>
      <c r="C164" s="1">
        <v>3</v>
      </c>
      <c r="D164" s="1" t="s">
        <v>154</v>
      </c>
      <c r="E164" s="1"/>
      <c r="F164" s="1"/>
      <c r="G164" s="1"/>
      <c r="H164" s="1"/>
      <c r="I164" s="1">
        <v>6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176</v>
      </c>
      <c r="X164" s="1">
        <v>1920</v>
      </c>
      <c r="Y164" s="31"/>
    </row>
    <row r="165" spans="1:26" customHeight="1" ht="12.75">
      <c r="A165" s="1" t="s">
        <v>257</v>
      </c>
      <c r="B165" s="7">
        <v>22.67</v>
      </c>
      <c r="C165" s="1">
        <v>3</v>
      </c>
      <c r="D165" s="1" t="s">
        <v>154</v>
      </c>
      <c r="E165" s="1"/>
      <c r="F165" s="1"/>
      <c r="G165" s="1"/>
      <c r="H165" s="1"/>
      <c r="I165" s="1">
        <v>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176</v>
      </c>
      <c r="X165" s="1">
        <v>2208</v>
      </c>
      <c r="Y165" s="31"/>
    </row>
    <row r="166" spans="1:26" customHeight="1" ht="12.75">
      <c r="A166" s="1" t="s">
        <v>258</v>
      </c>
      <c r="B166" s="7">
        <v>129.66</v>
      </c>
      <c r="C166" s="1">
        <v>3</v>
      </c>
      <c r="D166" s="1" t="s">
        <v>154</v>
      </c>
      <c r="E166" s="1"/>
      <c r="F166" s="1"/>
      <c r="G166" s="1"/>
      <c r="H166" s="1"/>
      <c r="I166" s="1">
        <v>7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176</v>
      </c>
      <c r="X166" s="1">
        <v>2256</v>
      </c>
      <c r="Y166" s="31"/>
    </row>
    <row r="167" spans="1:26" customHeight="1" ht="12.75">
      <c r="A167" s="1" t="s">
        <v>259</v>
      </c>
      <c r="B167" s="7">
        <v>2.34</v>
      </c>
      <c r="C167" s="1">
        <v>3</v>
      </c>
      <c r="D167" s="1" t="s">
        <v>154</v>
      </c>
      <c r="E167" s="1"/>
      <c r="F167" s="1"/>
      <c r="G167" s="1"/>
      <c r="H167" s="1"/>
      <c r="I167" s="1">
        <v>8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176</v>
      </c>
      <c r="X167" s="1">
        <v>2640</v>
      </c>
      <c r="Y167" s="31"/>
    </row>
    <row r="168" spans="1:26" customHeight="1" ht="12.75">
      <c r="A168" s="1" t="s">
        <v>260</v>
      </c>
      <c r="B168" s="7">
        <v>2.71</v>
      </c>
      <c r="C168" s="1">
        <v>3</v>
      </c>
      <c r="D168" s="1" t="s">
        <v>154</v>
      </c>
      <c r="E168" s="1"/>
      <c r="F168" s="1"/>
      <c r="G168" s="1"/>
      <c r="H168" s="1"/>
      <c r="I168" s="1">
        <v>9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176</v>
      </c>
      <c r="X168" s="1">
        <v>2688</v>
      </c>
      <c r="Y168" s="31"/>
    </row>
    <row r="169" spans="1:26" customHeight="1" ht="12.75">
      <c r="A169" s="1" t="s">
        <v>261</v>
      </c>
      <c r="B169" s="7">
        <v>33.93</v>
      </c>
      <c r="C169" s="1">
        <v>3</v>
      </c>
      <c r="D169" s="1" t="s">
        <v>154</v>
      </c>
      <c r="E169" s="1"/>
      <c r="F169" s="1"/>
      <c r="G169" s="1"/>
      <c r="H169" s="1"/>
      <c r="I169" s="1">
        <v>9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176</v>
      </c>
      <c r="X169" s="1">
        <v>2736</v>
      </c>
      <c r="Y169" s="31"/>
    </row>
    <row r="170" spans="1:26" customHeight="1" ht="12.75">
      <c r="A170" s="1" t="s">
        <v>505</v>
      </c>
      <c r="B170" s="7">
        <v>22.54</v>
      </c>
      <c r="C170" s="1">
        <v>3</v>
      </c>
      <c r="D170" s="1" t="s">
        <v>154</v>
      </c>
      <c r="E170" s="1"/>
      <c r="F170" s="1"/>
      <c r="G170" s="1"/>
      <c r="H170" s="1"/>
      <c r="I170" s="1">
        <v>7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176</v>
      </c>
      <c r="X170" s="1">
        <v>2784</v>
      </c>
      <c r="Y170" s="31"/>
    </row>
    <row r="171" spans="1:26" customHeight="1" ht="12.75">
      <c r="A171" s="1" t="s">
        <v>506</v>
      </c>
      <c r="B171" s="7">
        <v>20.97</v>
      </c>
      <c r="C171" s="1">
        <v>3</v>
      </c>
      <c r="D171" s="1" t="s">
        <v>154</v>
      </c>
      <c r="E171" s="1"/>
      <c r="F171" s="1"/>
      <c r="G171" s="1"/>
      <c r="H171" s="1"/>
      <c r="I171" s="1">
        <v>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176</v>
      </c>
      <c r="X171" s="1">
        <v>2832</v>
      </c>
      <c r="Y171" s="31"/>
    </row>
    <row r="172" spans="1:26" customHeight="1" ht="12.75">
      <c r="A172" s="1" t="s">
        <v>507</v>
      </c>
      <c r="B172" s="7">
        <v>1.32</v>
      </c>
      <c r="C172" s="1">
        <v>3</v>
      </c>
      <c r="D172" s="1" t="s">
        <v>154</v>
      </c>
      <c r="E172" s="1"/>
      <c r="F172" s="1"/>
      <c r="G172" s="1"/>
      <c r="H172" s="1"/>
      <c r="I172" s="1">
        <v>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176</v>
      </c>
      <c r="X172" s="1">
        <v>2880</v>
      </c>
      <c r="Y172" s="31"/>
    </row>
    <row r="173" spans="1:26" customHeight="1" ht="12.75">
      <c r="A173" s="1" t="s">
        <v>508</v>
      </c>
      <c r="B173" s="7">
        <v>2.5</v>
      </c>
      <c r="C173" s="1">
        <v>3</v>
      </c>
      <c r="D173" s="1" t="s">
        <v>154</v>
      </c>
      <c r="E173" s="1"/>
      <c r="F173" s="1"/>
      <c r="G173" s="1"/>
      <c r="H173" s="1"/>
      <c r="I173" s="1">
        <v>8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176</v>
      </c>
      <c r="X173" s="1">
        <v>2928</v>
      </c>
      <c r="Y173" s="31"/>
    </row>
    <row r="174" spans="1:26" customHeight="1" ht="12.75">
      <c r="A174" s="1" t="s">
        <v>516</v>
      </c>
      <c r="B174" s="7">
        <v>21</v>
      </c>
      <c r="C174" s="1">
        <v>3</v>
      </c>
      <c r="D174" s="1" t="s">
        <v>154</v>
      </c>
      <c r="E174" s="1"/>
      <c r="F174" s="1"/>
      <c r="G174" s="1"/>
      <c r="H174" s="1"/>
      <c r="I174" s="1">
        <v>7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176</v>
      </c>
      <c r="X174" s="1">
        <v>3072</v>
      </c>
      <c r="Y174" s="31"/>
    </row>
    <row r="175" spans="1:26" customHeight="1" ht="12.75">
      <c r="A175" s="1" t="s">
        <v>517</v>
      </c>
      <c r="B175" s="7">
        <v>20.48</v>
      </c>
      <c r="C175" s="1">
        <v>3</v>
      </c>
      <c r="D175" s="1" t="s">
        <v>154</v>
      </c>
      <c r="E175" s="1"/>
      <c r="F175" s="1"/>
      <c r="G175" s="1"/>
      <c r="H175" s="1"/>
      <c r="I175" s="1">
        <v>7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176</v>
      </c>
      <c r="X175" s="1">
        <v>3120</v>
      </c>
      <c r="Y175" s="31"/>
    </row>
    <row r="176" spans="1:26" customHeight="1" ht="12.75">
      <c r="A176" s="1" t="s">
        <v>518</v>
      </c>
      <c r="B176" s="7">
        <v>3.54</v>
      </c>
      <c r="C176" s="1">
        <v>3</v>
      </c>
      <c r="D176" s="1" t="s">
        <v>154</v>
      </c>
      <c r="E176" s="1"/>
      <c r="F176" s="1"/>
      <c r="G176" s="1"/>
      <c r="H176" s="1"/>
      <c r="I176" s="1">
        <v>7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176</v>
      </c>
      <c r="X176" s="1">
        <v>3504</v>
      </c>
      <c r="Y176" s="31"/>
    </row>
    <row r="177" spans="1:26" customHeight="1" ht="12.75">
      <c r="A177" s="1" t="s">
        <v>519</v>
      </c>
      <c r="B177" s="7">
        <v>33.46</v>
      </c>
      <c r="C177" s="1">
        <v>3</v>
      </c>
      <c r="D177" s="1" t="s">
        <v>154</v>
      </c>
      <c r="E177" s="1"/>
      <c r="F177" s="1"/>
      <c r="G177" s="1"/>
      <c r="H177" s="1"/>
      <c r="I177" s="1">
        <v>9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176</v>
      </c>
      <c r="X177" s="1">
        <v>3552</v>
      </c>
      <c r="Y177" s="31"/>
    </row>
    <row r="178" spans="1:26" customHeight="1" ht="12.75">
      <c r="A178" s="1" t="s">
        <v>520</v>
      </c>
      <c r="B178" s="7">
        <v>9.14</v>
      </c>
      <c r="C178" s="1">
        <v>3</v>
      </c>
      <c r="D178" s="1" t="s">
        <v>154</v>
      </c>
      <c r="E178" s="1"/>
      <c r="F178" s="1"/>
      <c r="G178" s="1"/>
      <c r="H178" s="1"/>
      <c r="I178" s="1">
        <v>7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176</v>
      </c>
      <c r="X178" s="1">
        <v>3888</v>
      </c>
      <c r="Y178" s="31"/>
    </row>
    <row r="179" spans="1:26" customHeight="1" ht="12.75">
      <c r="A179" s="1" t="s">
        <v>521</v>
      </c>
      <c r="B179" s="7">
        <v>8.72</v>
      </c>
      <c r="C179" s="1">
        <v>3</v>
      </c>
      <c r="D179" s="1" t="s">
        <v>154</v>
      </c>
      <c r="E179" s="1"/>
      <c r="F179" s="1"/>
      <c r="G179" s="1"/>
      <c r="H179" s="1"/>
      <c r="I179" s="1">
        <v>9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176</v>
      </c>
      <c r="X179" s="1">
        <v>3936</v>
      </c>
      <c r="Y179" s="31"/>
    </row>
    <row r="180" spans="1:26" customHeight="1" ht="12.75">
      <c r="A180" s="1" t="s">
        <v>522</v>
      </c>
      <c r="B180" s="7">
        <v>5</v>
      </c>
      <c r="C180" s="1">
        <v>3</v>
      </c>
      <c r="D180" s="1" t="s">
        <v>154</v>
      </c>
      <c r="E180" s="1"/>
      <c r="F180" s="1"/>
      <c r="G180" s="1"/>
      <c r="H180" s="1"/>
      <c r="I180" s="1">
        <v>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176</v>
      </c>
      <c r="X180" s="1">
        <v>3984</v>
      </c>
      <c r="Y180" s="31"/>
    </row>
    <row r="181" spans="1:26" customHeight="1" ht="12.75">
      <c r="A181" s="1" t="s">
        <v>523</v>
      </c>
      <c r="B181" s="7">
        <v>5.44</v>
      </c>
      <c r="C181" s="1">
        <v>3</v>
      </c>
      <c r="D181" s="1" t="s">
        <v>154</v>
      </c>
      <c r="E181" s="1"/>
      <c r="F181" s="1"/>
      <c r="G181" s="1"/>
      <c r="H181" s="1"/>
      <c r="I181" s="1">
        <v>7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176</v>
      </c>
      <c r="X181" s="1">
        <v>4032</v>
      </c>
      <c r="Y181" s="31"/>
    </row>
    <row r="182" spans="1:26" customHeight="1" ht="12.75">
      <c r="A182" s="1" t="s">
        <v>524</v>
      </c>
      <c r="B182" s="7">
        <v>6.46</v>
      </c>
      <c r="C182" s="1">
        <v>3</v>
      </c>
      <c r="D182" s="1" t="s">
        <v>154</v>
      </c>
      <c r="E182" s="1"/>
      <c r="F182" s="1"/>
      <c r="G182" s="1"/>
      <c r="H182" s="1"/>
      <c r="I182" s="1">
        <v>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176</v>
      </c>
      <c r="X182" s="1">
        <v>4080</v>
      </c>
      <c r="Y182" s="31"/>
    </row>
    <row r="183" spans="1:26" customHeight="1" ht="12.75">
      <c r="A183" s="1" t="s">
        <v>525</v>
      </c>
      <c r="B183" s="7">
        <v>5.6</v>
      </c>
      <c r="C183" s="1">
        <v>3</v>
      </c>
      <c r="D183" s="1" t="s">
        <v>154</v>
      </c>
      <c r="E183" s="1"/>
      <c r="F183" s="1"/>
      <c r="G183" s="1"/>
      <c r="H183" s="1"/>
      <c r="I183" s="1">
        <v>8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176</v>
      </c>
      <c r="X183" s="1">
        <v>4128</v>
      </c>
      <c r="Y183" s="31"/>
    </row>
    <row r="184" spans="1:26" customHeight="1" ht="12.75">
      <c r="A184" s="1" t="s">
        <v>526</v>
      </c>
      <c r="B184" s="7">
        <v>4.38</v>
      </c>
      <c r="C184" s="1">
        <v>3</v>
      </c>
      <c r="D184" s="1" t="s">
        <v>154</v>
      </c>
      <c r="E184" s="1"/>
      <c r="F184" s="1"/>
      <c r="G184" s="1"/>
      <c r="H184" s="1"/>
      <c r="I184" s="1">
        <v>9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176</v>
      </c>
      <c r="X184" s="1">
        <v>4176</v>
      </c>
      <c r="Y184" s="31"/>
    </row>
    <row r="185" spans="1:26" customHeight="1" ht="12.75">
      <c r="A185" s="1" t="s">
        <v>527</v>
      </c>
      <c r="B185" s="7">
        <v>4.24</v>
      </c>
      <c r="C185" s="1">
        <v>3</v>
      </c>
      <c r="D185" s="1" t="s">
        <v>154</v>
      </c>
      <c r="E185" s="1"/>
      <c r="F185" s="1"/>
      <c r="G185" s="1"/>
      <c r="H185" s="1"/>
      <c r="I185" s="1">
        <v>8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176</v>
      </c>
      <c r="X185" s="1">
        <v>4224</v>
      </c>
      <c r="Y185" s="31"/>
    </row>
    <row r="186" spans="1:26" customHeight="1" ht="12.75">
      <c r="A186" s="1" t="s">
        <v>528</v>
      </c>
      <c r="B186" s="7">
        <v>16.73</v>
      </c>
      <c r="C186" s="1">
        <v>3</v>
      </c>
      <c r="D186" s="1" t="s">
        <v>154</v>
      </c>
      <c r="E186" s="1"/>
      <c r="F186" s="1"/>
      <c r="G186" s="1"/>
      <c r="H186" s="1"/>
      <c r="I186" s="1">
        <v>7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176</v>
      </c>
      <c r="X186" s="1">
        <v>4272</v>
      </c>
      <c r="Y186" s="31"/>
    </row>
    <row r="187" spans="1:26" customHeight="1" ht="12.75">
      <c r="A187" s="1" t="s">
        <v>529</v>
      </c>
      <c r="B187" s="7">
        <v>3.57</v>
      </c>
      <c r="C187" s="1">
        <v>3</v>
      </c>
      <c r="D187" s="1" t="s">
        <v>154</v>
      </c>
      <c r="E187" s="1"/>
      <c r="F187" s="1"/>
      <c r="G187" s="1"/>
      <c r="H187" s="1"/>
      <c r="I187" s="1">
        <v>9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176</v>
      </c>
      <c r="X187" s="1">
        <v>4320</v>
      </c>
      <c r="Y187" s="31"/>
    </row>
    <row r="188" spans="1:26" customHeight="1" ht="12.75">
      <c r="A188" s="1" t="s">
        <v>530</v>
      </c>
      <c r="B188" s="7">
        <v>11.83</v>
      </c>
      <c r="C188" s="1">
        <v>3</v>
      </c>
      <c r="D188" s="1" t="s">
        <v>154</v>
      </c>
      <c r="E188" s="1"/>
      <c r="F188" s="1"/>
      <c r="G188" s="1"/>
      <c r="H188" s="1"/>
      <c r="I188" s="1">
        <v>8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176</v>
      </c>
      <c r="X188" s="1">
        <v>4368</v>
      </c>
      <c r="Y188" s="31"/>
    </row>
    <row r="189" spans="1:26" customHeight="1" ht="12.75">
      <c r="A189" s="1" t="s">
        <v>531</v>
      </c>
      <c r="B189" s="7">
        <v>4.57</v>
      </c>
      <c r="C189" s="1">
        <v>3</v>
      </c>
      <c r="D189" s="1" t="s">
        <v>154</v>
      </c>
      <c r="E189" s="1"/>
      <c r="F189" s="1"/>
      <c r="G189" s="1"/>
      <c r="H189" s="1"/>
      <c r="I189" s="1">
        <v>8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176</v>
      </c>
      <c r="X189" s="1">
        <v>4416</v>
      </c>
      <c r="Y189" s="31"/>
    </row>
    <row r="190" spans="1:26" customHeight="1" ht="12.75">
      <c r="A190" s="1" t="s">
        <v>532</v>
      </c>
      <c r="B190" s="7">
        <v>5.03</v>
      </c>
      <c r="C190" s="1">
        <v>3</v>
      </c>
      <c r="D190" s="1" t="s">
        <v>154</v>
      </c>
      <c r="E190" s="1"/>
      <c r="F190" s="1"/>
      <c r="G190" s="1"/>
      <c r="H190" s="1"/>
      <c r="I190" s="1">
        <v>6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176</v>
      </c>
      <c r="X190" s="1">
        <v>4464</v>
      </c>
      <c r="Y190" s="31"/>
    </row>
    <row r="191" spans="1:26" customHeight="1" ht="12.75">
      <c r="A191" s="1" t="s">
        <v>533</v>
      </c>
      <c r="B191" s="7">
        <v>4.67</v>
      </c>
      <c r="C191" s="1">
        <v>3</v>
      </c>
      <c r="D191" s="1" t="s">
        <v>154</v>
      </c>
      <c r="E191" s="1"/>
      <c r="F191" s="1"/>
      <c r="G191" s="1"/>
      <c r="H191" s="1"/>
      <c r="I191" s="1">
        <v>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176</v>
      </c>
      <c r="X191" s="1">
        <v>4512</v>
      </c>
      <c r="Y191" s="31"/>
    </row>
    <row r="192" spans="1:26" customHeight="1" ht="12.75">
      <c r="A192" s="1" t="s">
        <v>534</v>
      </c>
      <c r="B192" s="7">
        <v>3.88</v>
      </c>
      <c r="C192" s="1">
        <v>3</v>
      </c>
      <c r="D192" s="1" t="s">
        <v>154</v>
      </c>
      <c r="E192" s="1"/>
      <c r="F192" s="1"/>
      <c r="G192" s="1"/>
      <c r="H192" s="1"/>
      <c r="I192" s="1">
        <v>8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176</v>
      </c>
      <c r="X192" s="1">
        <v>4560</v>
      </c>
      <c r="Y192" s="31"/>
    </row>
    <row r="193" spans="1:26" customHeight="1" ht="12.75">
      <c r="A193" s="1" t="s">
        <v>535</v>
      </c>
      <c r="B193" s="7">
        <v>5.07</v>
      </c>
      <c r="C193" s="1">
        <v>3</v>
      </c>
      <c r="D193" s="1" t="s">
        <v>154</v>
      </c>
      <c r="E193" s="1"/>
      <c r="F193" s="1"/>
      <c r="G193" s="1"/>
      <c r="H193" s="1"/>
      <c r="I193" s="1">
        <v>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176</v>
      </c>
      <c r="X193" s="1">
        <v>4608</v>
      </c>
      <c r="Y193" s="31"/>
    </row>
    <row r="194" spans="1:26" customHeight="1" ht="12.75">
      <c r="A194" s="1" t="s">
        <v>536</v>
      </c>
      <c r="B194" s="7">
        <v>4.93</v>
      </c>
      <c r="C194" s="1">
        <v>3</v>
      </c>
      <c r="D194" s="1" t="s">
        <v>154</v>
      </c>
      <c r="E194" s="1"/>
      <c r="F194" s="1"/>
      <c r="G194" s="1"/>
      <c r="H194" s="1"/>
      <c r="I194" s="1">
        <v>7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176</v>
      </c>
      <c r="X194" s="1">
        <v>4656</v>
      </c>
      <c r="Y194" s="31"/>
    </row>
    <row r="195" spans="1:26" customHeight="1" ht="12.75">
      <c r="A195" s="1" t="s">
        <v>537</v>
      </c>
      <c r="B195" s="7">
        <v>47.75</v>
      </c>
      <c r="C195" s="1">
        <v>3</v>
      </c>
      <c r="D195" s="1" t="s">
        <v>154</v>
      </c>
      <c r="E195" s="1"/>
      <c r="F195" s="1"/>
      <c r="G195" s="1"/>
      <c r="H195" s="1"/>
      <c r="I195" s="1">
        <v>8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176</v>
      </c>
      <c r="X195" s="1">
        <v>4704</v>
      </c>
      <c r="Y195" s="31"/>
    </row>
    <row r="196" spans="1:26" customHeight="1" ht="12.75">
      <c r="A196" s="1" t="s">
        <v>538</v>
      </c>
      <c r="B196" s="7">
        <v>22.58</v>
      </c>
      <c r="C196" s="1">
        <v>3</v>
      </c>
      <c r="D196" s="1" t="s">
        <v>154</v>
      </c>
      <c r="E196" s="1"/>
      <c r="F196" s="1"/>
      <c r="G196" s="1"/>
      <c r="H196" s="1"/>
      <c r="I196" s="1">
        <v>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176</v>
      </c>
      <c r="X196" s="1">
        <v>4752</v>
      </c>
      <c r="Y196" s="31"/>
    </row>
    <row r="197" spans="1:26" customHeight="1" ht="12.75">
      <c r="A197" s="1" t="s">
        <v>539</v>
      </c>
      <c r="B197" s="7">
        <v>6.9</v>
      </c>
      <c r="C197" s="1">
        <v>3</v>
      </c>
      <c r="D197" s="1" t="s">
        <v>154</v>
      </c>
      <c r="E197" s="1"/>
      <c r="F197" s="1"/>
      <c r="G197" s="1"/>
      <c r="H197" s="1"/>
      <c r="I197" s="1">
        <v>7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176</v>
      </c>
      <c r="X197" s="1">
        <v>4800</v>
      </c>
      <c r="Y197" s="31"/>
    </row>
    <row r="198" spans="1:26" customHeight="1" ht="12.75">
      <c r="A198" s="1" t="s">
        <v>540</v>
      </c>
      <c r="B198" s="7">
        <v>3.5</v>
      </c>
      <c r="C198" s="1">
        <v>3</v>
      </c>
      <c r="D198" s="1" t="s">
        <v>154</v>
      </c>
      <c r="E198" s="1"/>
      <c r="F198" s="1"/>
      <c r="G198" s="1"/>
      <c r="H198" s="1"/>
      <c r="I198" s="1">
        <v>8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176</v>
      </c>
      <c r="X198" s="1">
        <v>5040</v>
      </c>
      <c r="Y198" s="31"/>
    </row>
    <row r="199" spans="1:26" customHeight="1" ht="12.75">
      <c r="A199" s="1" t="s">
        <v>541</v>
      </c>
      <c r="B199" s="7">
        <v>31.48</v>
      </c>
      <c r="C199" s="1">
        <v>3</v>
      </c>
      <c r="D199" s="1" t="s">
        <v>154</v>
      </c>
      <c r="E199" s="1"/>
      <c r="F199" s="1"/>
      <c r="G199" s="1"/>
      <c r="H199" s="1"/>
      <c r="I199" s="1">
        <v>7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176</v>
      </c>
      <c r="X199" s="1">
        <v>5088</v>
      </c>
      <c r="Y199" s="31"/>
    </row>
    <row r="200" spans="1:26" customHeight="1" ht="12.75">
      <c r="A200" s="1" t="s">
        <v>542</v>
      </c>
      <c r="B200" s="7">
        <v>54.58</v>
      </c>
      <c r="C200" s="1">
        <v>3</v>
      </c>
      <c r="D200" s="1" t="s">
        <v>154</v>
      </c>
      <c r="E200" s="1"/>
      <c r="F200" s="1"/>
      <c r="G200" s="1"/>
      <c r="H200" s="1"/>
      <c r="I200" s="1">
        <v>7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176</v>
      </c>
      <c r="X200" s="1">
        <v>5136</v>
      </c>
      <c r="Y200" s="31"/>
    </row>
    <row r="201" spans="1:26" customHeight="1" ht="12.75">
      <c r="A201" s="1" t="s">
        <v>615</v>
      </c>
      <c r="B201" s="7">
        <v>8.39</v>
      </c>
      <c r="C201" s="1">
        <v>3</v>
      </c>
      <c r="D201" s="1" t="s">
        <v>154</v>
      </c>
      <c r="E201" s="1"/>
      <c r="F201" s="1"/>
      <c r="G201" s="1"/>
      <c r="H201" s="1"/>
      <c r="I201" s="1">
        <v>7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176</v>
      </c>
      <c r="X201" s="1">
        <v>5184</v>
      </c>
      <c r="Y201" s="31"/>
    </row>
    <row r="202" spans="1:26" customHeight="1" ht="12.75">
      <c r="A202" s="1" t="s">
        <v>616</v>
      </c>
      <c r="B202" s="7">
        <v>17.72</v>
      </c>
      <c r="C202" s="1">
        <v>3</v>
      </c>
      <c r="D202" s="1" t="s">
        <v>154</v>
      </c>
      <c r="E202" s="1"/>
      <c r="F202" s="1"/>
      <c r="G202" s="1"/>
      <c r="H202" s="1"/>
      <c r="I202" s="1">
        <v>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176</v>
      </c>
      <c r="X202" s="1">
        <v>5232</v>
      </c>
      <c r="Y202" s="31"/>
    </row>
    <row r="203" spans="1:26" customHeight="1" ht="12.75">
      <c r="A203" s="1" t="s">
        <v>617</v>
      </c>
      <c r="B203" s="7">
        <v>25.8</v>
      </c>
      <c r="C203" s="1">
        <v>3</v>
      </c>
      <c r="D203" s="1" t="s">
        <v>154</v>
      </c>
      <c r="E203" s="1"/>
      <c r="F203" s="1"/>
      <c r="G203" s="1"/>
      <c r="H203" s="1"/>
      <c r="I203" s="1">
        <v>8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176</v>
      </c>
      <c r="X203" s="1">
        <v>5472</v>
      </c>
      <c r="Y203" s="31"/>
    </row>
    <row r="204" spans="1:26" customHeight="1" ht="12.75">
      <c r="A204" s="1" t="s">
        <v>618</v>
      </c>
      <c r="B204" s="7">
        <v>24.16</v>
      </c>
      <c r="C204" s="1">
        <v>3</v>
      </c>
      <c r="D204" s="1" t="s">
        <v>154</v>
      </c>
      <c r="E204" s="1"/>
      <c r="F204" s="1"/>
      <c r="G204" s="1"/>
      <c r="H204" s="1"/>
      <c r="I204" s="1">
        <v>6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176</v>
      </c>
      <c r="X204" s="1">
        <v>5520</v>
      </c>
      <c r="Y204" s="31"/>
    </row>
    <row r="205" spans="1:26" customHeight="1" ht="12.75">
      <c r="A205" s="1" t="s">
        <v>619</v>
      </c>
      <c r="B205" s="7">
        <v>8.9</v>
      </c>
      <c r="C205" s="1">
        <v>3</v>
      </c>
      <c r="D205" s="1" t="s">
        <v>154</v>
      </c>
      <c r="E205" s="1"/>
      <c r="F205" s="1"/>
      <c r="G205" s="1"/>
      <c r="H205" s="1"/>
      <c r="I205" s="1">
        <v>8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176</v>
      </c>
      <c r="X205" s="1">
        <v>5904</v>
      </c>
      <c r="Y205" s="31"/>
    </row>
    <row r="206" spans="1:26" customHeight="1" ht="12.75">
      <c r="A206" s="1" t="s">
        <v>620</v>
      </c>
      <c r="B206" s="7">
        <v>38.54</v>
      </c>
      <c r="C206" s="1">
        <v>3</v>
      </c>
      <c r="D206" s="1" t="s">
        <v>154</v>
      </c>
      <c r="E206" s="1"/>
      <c r="F206" s="1"/>
      <c r="G206" s="1"/>
      <c r="H206" s="1"/>
      <c r="I206" s="1">
        <v>7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176</v>
      </c>
      <c r="X206" s="1">
        <v>5952</v>
      </c>
      <c r="Y206" s="31"/>
    </row>
    <row r="207" spans="1:26" customHeight="1" ht="12.75">
      <c r="A207" s="1" t="s">
        <v>621</v>
      </c>
      <c r="B207" s="7">
        <v>61.23</v>
      </c>
      <c r="C207" s="1">
        <v>3</v>
      </c>
      <c r="D207" s="1" t="s">
        <v>154</v>
      </c>
      <c r="E207" s="1"/>
      <c r="F207" s="1"/>
      <c r="G207" s="1"/>
      <c r="H207" s="1"/>
      <c r="I207" s="1">
        <v>7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176</v>
      </c>
      <c r="X207" s="1">
        <v>6528</v>
      </c>
      <c r="Y207" s="31"/>
    </row>
    <row r="208" spans="1:26" customHeight="1" ht="12.75">
      <c r="A208" s="1" t="s">
        <v>622</v>
      </c>
      <c r="B208" s="7">
        <v>4.99</v>
      </c>
      <c r="C208" s="1">
        <v>3</v>
      </c>
      <c r="D208" s="1" t="s">
        <v>154</v>
      </c>
      <c r="E208" s="1"/>
      <c r="F208" s="1"/>
      <c r="G208" s="1"/>
      <c r="H208" s="1"/>
      <c r="I208" s="1">
        <v>6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176</v>
      </c>
      <c r="X208" s="1">
        <v>6576</v>
      </c>
      <c r="Y208" s="31"/>
    </row>
    <row r="209" spans="1:26" customHeight="1" ht="12.75">
      <c r="A209" s="1" t="s">
        <v>623</v>
      </c>
      <c r="B209" s="7">
        <v>62.14</v>
      </c>
      <c r="C209" s="1">
        <v>3</v>
      </c>
      <c r="D209" s="1" t="s">
        <v>154</v>
      </c>
      <c r="E209" s="1"/>
      <c r="F209" s="1"/>
      <c r="G209" s="1"/>
      <c r="H209" s="1"/>
      <c r="I209" s="1">
        <v>7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176</v>
      </c>
      <c r="X209" s="1">
        <v>6624</v>
      </c>
      <c r="Y209" s="31"/>
    </row>
    <row r="210" spans="1:26" customHeight="1" ht="12.75">
      <c r="A210" s="1" t="s">
        <v>624</v>
      </c>
      <c r="B210" s="7">
        <v>53.02</v>
      </c>
      <c r="C210" s="1">
        <v>3</v>
      </c>
      <c r="D210" s="1" t="s">
        <v>154</v>
      </c>
      <c r="E210" s="1"/>
      <c r="F210" s="1"/>
      <c r="G210" s="1"/>
      <c r="H210" s="1"/>
      <c r="I210" s="1">
        <v>8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176</v>
      </c>
      <c r="X210" s="1">
        <v>6672</v>
      </c>
      <c r="Y210" s="31"/>
    </row>
    <row r="211" spans="1:26" customHeight="1" ht="12.75">
      <c r="A211" s="1" t="s">
        <v>625</v>
      </c>
      <c r="B211" s="7">
        <v>6.75</v>
      </c>
      <c r="C211" s="1">
        <v>3</v>
      </c>
      <c r="D211" s="1" t="s">
        <v>154</v>
      </c>
      <c r="E211" s="1"/>
      <c r="F211" s="1"/>
      <c r="G211" s="1"/>
      <c r="H211" s="1"/>
      <c r="I211" s="1">
        <v>9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176</v>
      </c>
      <c r="X211" s="1">
        <v>6720</v>
      </c>
      <c r="Y211" s="31"/>
    </row>
    <row r="212" spans="1:26" customHeight="1" ht="12.75">
      <c r="A212" s="1" t="s">
        <v>626</v>
      </c>
      <c r="B212" s="7">
        <v>2.83</v>
      </c>
      <c r="C212" s="1">
        <v>3</v>
      </c>
      <c r="D212" s="1" t="s">
        <v>154</v>
      </c>
      <c r="E212" s="1"/>
      <c r="F212" s="1"/>
      <c r="G212" s="1"/>
      <c r="H212" s="1"/>
      <c r="I212" s="1">
        <v>6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176</v>
      </c>
      <c r="X212" s="1">
        <v>6768</v>
      </c>
      <c r="Y212" s="31"/>
    </row>
    <row r="213" spans="1:26" customHeight="1" ht="12.75">
      <c r="A213" s="1" t="s">
        <v>627</v>
      </c>
      <c r="B213" s="7">
        <v>5.38</v>
      </c>
      <c r="C213" s="1">
        <v>3</v>
      </c>
      <c r="D213" s="1" t="s">
        <v>154</v>
      </c>
      <c r="E213" s="1"/>
      <c r="F213" s="1"/>
      <c r="G213" s="1"/>
      <c r="H213" s="1"/>
      <c r="I213" s="1">
        <v>7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176</v>
      </c>
      <c r="X213" s="1">
        <v>6816</v>
      </c>
      <c r="Y213" s="31"/>
    </row>
    <row r="214" spans="1:26" customHeight="1" ht="12.75">
      <c r="A214" s="1" t="s">
        <v>628</v>
      </c>
      <c r="B214" s="7">
        <v>5.84</v>
      </c>
      <c r="C214" s="1">
        <v>3</v>
      </c>
      <c r="D214" s="1" t="s">
        <v>154</v>
      </c>
      <c r="E214" s="1"/>
      <c r="F214" s="1"/>
      <c r="G214" s="1"/>
      <c r="H214" s="1"/>
      <c r="I214" s="1">
        <v>7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176</v>
      </c>
      <c r="X214" s="1">
        <v>7008</v>
      </c>
      <c r="Y214" s="31"/>
    </row>
    <row r="215" spans="1:26" customHeight="1" ht="12.75">
      <c r="A215" s="1" t="s">
        <v>629</v>
      </c>
      <c r="B215" s="7">
        <v>56.44</v>
      </c>
      <c r="C215" s="1">
        <v>3</v>
      </c>
      <c r="D215" s="1" t="s">
        <v>154</v>
      </c>
      <c r="E215" s="1"/>
      <c r="F215" s="1"/>
      <c r="G215" s="1"/>
      <c r="H215" s="1"/>
      <c r="I215" s="1">
        <v>8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176</v>
      </c>
      <c r="X215" s="1">
        <v>7056</v>
      </c>
      <c r="Y215" s="31"/>
    </row>
    <row r="216" spans="1:26" customHeight="1" ht="12.75">
      <c r="A216" s="1" t="s">
        <v>630</v>
      </c>
      <c r="B216" s="7">
        <v>74.32</v>
      </c>
      <c r="C216" s="1">
        <v>3</v>
      </c>
      <c r="D216" s="1" t="s">
        <v>154</v>
      </c>
      <c r="E216" s="1"/>
      <c r="F216" s="1"/>
      <c r="G216" s="1"/>
      <c r="H216" s="1"/>
      <c r="I216" s="1">
        <v>8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176</v>
      </c>
      <c r="X216" s="1">
        <v>7104</v>
      </c>
      <c r="Y216" s="31"/>
    </row>
    <row r="217" spans="1:26" customHeight="1" ht="12.75">
      <c r="A217" s="1" t="s">
        <v>631</v>
      </c>
      <c r="B217" s="7">
        <v>56.89</v>
      </c>
      <c r="C217" s="1">
        <v>3</v>
      </c>
      <c r="D217" s="1" t="s">
        <v>154</v>
      </c>
      <c r="E217" s="1"/>
      <c r="F217" s="1"/>
      <c r="G217" s="1"/>
      <c r="H217" s="1"/>
      <c r="I217" s="1">
        <v>8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176</v>
      </c>
      <c r="X217" s="1">
        <v>7440</v>
      </c>
      <c r="Y217" s="31"/>
    </row>
    <row r="218" spans="1:26" customHeight="1" ht="12.75">
      <c r="A218" s="1" t="s">
        <v>632</v>
      </c>
      <c r="B218" s="7">
        <v>5</v>
      </c>
      <c r="C218" s="1">
        <v>3</v>
      </c>
      <c r="D218" s="1" t="s">
        <v>154</v>
      </c>
      <c r="E218" s="1"/>
      <c r="F218" s="1"/>
      <c r="G218" s="1"/>
      <c r="H218" s="1"/>
      <c r="I218" s="1">
        <v>6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176</v>
      </c>
      <c r="X218" s="1">
        <v>7488</v>
      </c>
      <c r="Y218" s="31"/>
    </row>
    <row r="219" spans="1:26" customHeight="1" ht="12.75">
      <c r="A219" s="1" t="s">
        <v>633</v>
      </c>
      <c r="B219" s="7">
        <v>57.57</v>
      </c>
      <c r="C219" s="1">
        <v>3</v>
      </c>
      <c r="D219" s="1" t="s">
        <v>154</v>
      </c>
      <c r="E219" s="1"/>
      <c r="F219" s="1"/>
      <c r="G219" s="1"/>
      <c r="H219" s="1"/>
      <c r="I219" s="1">
        <v>8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176</v>
      </c>
      <c r="X219" s="1">
        <v>7536</v>
      </c>
      <c r="Y219" s="31"/>
    </row>
    <row r="220" spans="1:26" customHeight="1" ht="12.75">
      <c r="A220" s="1" t="s">
        <v>634</v>
      </c>
      <c r="B220" s="7">
        <v>6.1</v>
      </c>
      <c r="C220" s="1">
        <v>3</v>
      </c>
      <c r="D220" s="1" t="s">
        <v>154</v>
      </c>
      <c r="E220" s="1"/>
      <c r="F220" s="1"/>
      <c r="G220" s="1"/>
      <c r="H220" s="1"/>
      <c r="I220" s="1">
        <v>6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176</v>
      </c>
      <c r="X220" s="1">
        <v>7872</v>
      </c>
      <c r="Y220" s="31"/>
    </row>
    <row r="221" spans="1:26" customHeight="1" ht="12.75">
      <c r="A221" s="1" t="s">
        <v>635</v>
      </c>
      <c r="B221" s="7">
        <v>8.16</v>
      </c>
      <c r="C221" s="1">
        <v>3</v>
      </c>
      <c r="D221" s="1" t="s">
        <v>154</v>
      </c>
      <c r="E221" s="1"/>
      <c r="F221" s="1"/>
      <c r="G221" s="1"/>
      <c r="H221" s="1"/>
      <c r="I221" s="1">
        <v>7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176</v>
      </c>
      <c r="X221" s="1">
        <v>7920</v>
      </c>
      <c r="Y221" s="31"/>
    </row>
    <row r="222" spans="1:26" customHeight="1" ht="12.75">
      <c r="A222" s="1" t="s">
        <v>636</v>
      </c>
      <c r="B222" s="7">
        <v>91.76</v>
      </c>
      <c r="C222" s="1">
        <v>3</v>
      </c>
      <c r="D222" s="1" t="s">
        <v>154</v>
      </c>
      <c r="E222" s="1"/>
      <c r="F222" s="1"/>
      <c r="G222" s="1"/>
      <c r="H222" s="1"/>
      <c r="I222" s="1">
        <v>6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176</v>
      </c>
      <c r="X222" s="1">
        <v>7968</v>
      </c>
      <c r="Y222" s="31"/>
    </row>
    <row r="223" spans="1:26" customHeight="1" ht="12.75">
      <c r="A223" s="1" t="s">
        <v>637</v>
      </c>
      <c r="B223" s="7">
        <v>70.87</v>
      </c>
      <c r="C223" s="1">
        <v>3</v>
      </c>
      <c r="D223" s="1" t="s">
        <v>154</v>
      </c>
      <c r="E223" s="1"/>
      <c r="F223" s="1"/>
      <c r="G223" s="1"/>
      <c r="H223" s="1"/>
      <c r="I223" s="1">
        <v>7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176</v>
      </c>
      <c r="X223" s="1">
        <v>8016</v>
      </c>
      <c r="Y223" s="31"/>
    </row>
    <row r="224" spans="1:26" customHeight="1" ht="12.75">
      <c r="A224" s="1" t="s">
        <v>638</v>
      </c>
      <c r="B224" s="7">
        <v>10.64</v>
      </c>
      <c r="C224" s="1">
        <v>3</v>
      </c>
      <c r="D224" s="1" t="s">
        <v>154</v>
      </c>
      <c r="E224" s="1"/>
      <c r="F224" s="1"/>
      <c r="G224" s="1"/>
      <c r="H224" s="1"/>
      <c r="I224" s="1">
        <v>8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176</v>
      </c>
      <c r="X224" s="1">
        <v>8064</v>
      </c>
      <c r="Y224" s="31"/>
    </row>
    <row r="225" spans="1:26" customHeight="1" ht="12.75">
      <c r="A225" s="1" t="s">
        <v>639</v>
      </c>
      <c r="B225" s="7">
        <v>10.81</v>
      </c>
      <c r="C225" s="1">
        <v>3</v>
      </c>
      <c r="D225" s="1" t="s">
        <v>154</v>
      </c>
      <c r="E225" s="1"/>
      <c r="F225" s="1"/>
      <c r="G225" s="1"/>
      <c r="H225" s="1"/>
      <c r="I225" s="1">
        <v>9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176</v>
      </c>
      <c r="X225" s="1">
        <v>8112</v>
      </c>
      <c r="Y225" s="31"/>
    </row>
    <row r="226" spans="1:26" customHeight="1" ht="12.75">
      <c r="A226" s="1" t="s">
        <v>640</v>
      </c>
      <c r="B226" s="7">
        <v>7.23</v>
      </c>
      <c r="C226" s="1">
        <v>3</v>
      </c>
      <c r="D226" s="1" t="s">
        <v>154</v>
      </c>
      <c r="E226" s="1"/>
      <c r="F226" s="1"/>
      <c r="G226" s="1"/>
      <c r="H226" s="1"/>
      <c r="I226" s="1">
        <v>7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176</v>
      </c>
      <c r="X226" s="1">
        <v>8304</v>
      </c>
      <c r="Y226" s="31"/>
    </row>
    <row r="227" spans="1:26" customHeight="1" ht="12.75">
      <c r="A227" s="1" t="s">
        <v>641</v>
      </c>
      <c r="B227" s="7">
        <v>8.23</v>
      </c>
      <c r="C227" s="1">
        <v>3</v>
      </c>
      <c r="D227" s="1" t="s">
        <v>154</v>
      </c>
      <c r="E227" s="1"/>
      <c r="F227" s="1"/>
      <c r="G227" s="1"/>
      <c r="H227" s="1"/>
      <c r="I227" s="1">
        <v>8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176</v>
      </c>
      <c r="X227" s="1">
        <v>8352</v>
      </c>
      <c r="Y227" s="31"/>
    </row>
    <row r="228" spans="1:26" customHeight="1" ht="12.75">
      <c r="A228" s="1" t="s">
        <v>642</v>
      </c>
      <c r="B228" s="7">
        <v>58.82</v>
      </c>
      <c r="C228" s="1">
        <v>3</v>
      </c>
      <c r="D228" s="1" t="s">
        <v>154</v>
      </c>
      <c r="E228" s="1"/>
      <c r="F228" s="1"/>
      <c r="G228" s="1"/>
      <c r="H228" s="1"/>
      <c r="I228" s="1">
        <v>8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176</v>
      </c>
      <c r="X228" s="1">
        <v>8400</v>
      </c>
      <c r="Y228" s="31"/>
    </row>
    <row r="229" spans="1:26" customHeight="1" ht="12.75">
      <c r="A229" s="1" t="s">
        <v>643</v>
      </c>
      <c r="B229" s="7">
        <v>11.85</v>
      </c>
      <c r="C229" s="1">
        <v>3</v>
      </c>
      <c r="D229" s="1" t="s">
        <v>154</v>
      </c>
      <c r="E229" s="1"/>
      <c r="F229" s="1"/>
      <c r="G229" s="1"/>
      <c r="H229" s="1"/>
      <c r="I229" s="1">
        <v>7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176</v>
      </c>
      <c r="X229" s="1">
        <v>8448</v>
      </c>
      <c r="Y229" s="31"/>
    </row>
    <row r="230" spans="1:26" customHeight="1" ht="12.75">
      <c r="A230" s="1" t="s">
        <v>644</v>
      </c>
      <c r="B230" s="7">
        <v>5.24</v>
      </c>
      <c r="C230" s="1">
        <v>3</v>
      </c>
      <c r="D230" s="1" t="s">
        <v>154</v>
      </c>
      <c r="E230" s="1"/>
      <c r="F230" s="1"/>
      <c r="G230" s="1"/>
      <c r="H230" s="1"/>
      <c r="I230" s="1">
        <v>8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176</v>
      </c>
      <c r="X230" s="1">
        <v>8736</v>
      </c>
      <c r="Y230" s="31"/>
    </row>
    <row r="231" spans="1:26" customHeight="1" ht="12.75">
      <c r="A231" s="1" t="s">
        <v>645</v>
      </c>
      <c r="B231" s="7">
        <v>73.08</v>
      </c>
      <c r="C231" s="1">
        <v>3</v>
      </c>
      <c r="D231" s="1" t="s">
        <v>154</v>
      </c>
      <c r="E231" s="1"/>
      <c r="F231" s="1"/>
      <c r="G231" s="1"/>
      <c r="H231" s="1"/>
      <c r="I231" s="1">
        <v>8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176</v>
      </c>
      <c r="X231" s="1">
        <v>8784</v>
      </c>
      <c r="Y231" s="31"/>
    </row>
    <row r="232" spans="1:26" customHeight="1" ht="12.75">
      <c r="A232" s="1" t="s">
        <v>646</v>
      </c>
      <c r="B232" s="7">
        <v>11.93</v>
      </c>
      <c r="C232" s="1">
        <v>3</v>
      </c>
      <c r="D232" s="1" t="s">
        <v>154</v>
      </c>
      <c r="E232" s="1"/>
      <c r="F232" s="1"/>
      <c r="G232" s="1"/>
      <c r="H232" s="1"/>
      <c r="I232" s="1">
        <v>8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176</v>
      </c>
      <c r="X232" s="1">
        <v>8832</v>
      </c>
      <c r="Y232" s="31"/>
    </row>
    <row r="233" spans="1:26" customHeight="1" ht="12.75">
      <c r="A233" s="1" t="s">
        <v>647</v>
      </c>
      <c r="B233" s="7">
        <v>25.63</v>
      </c>
      <c r="C233" s="1">
        <v>3</v>
      </c>
      <c r="D233" s="1" t="s">
        <v>154</v>
      </c>
      <c r="E233" s="1"/>
      <c r="F233" s="1"/>
      <c r="G233" s="1"/>
      <c r="H233" s="1"/>
      <c r="I233" s="1">
        <v>8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176</v>
      </c>
      <c r="X233" s="1">
        <v>8880</v>
      </c>
      <c r="Y233" s="31"/>
    </row>
    <row r="234" spans="1:26" customHeight="1" ht="12.75">
      <c r="A234" s="1" t="s">
        <v>648</v>
      </c>
      <c r="B234" s="7">
        <v>3.59</v>
      </c>
      <c r="C234" s="1">
        <v>3</v>
      </c>
      <c r="D234" s="1" t="s">
        <v>154</v>
      </c>
      <c r="E234" s="1"/>
      <c r="F234" s="1"/>
      <c r="G234" s="1"/>
      <c r="H234" s="1"/>
      <c r="I234" s="1">
        <v>7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176</v>
      </c>
      <c r="X234" s="1">
        <v>8928</v>
      </c>
      <c r="Y234" s="31"/>
    </row>
    <row r="235" spans="1:26" customHeight="1" ht="12.75">
      <c r="A235" s="1" t="s">
        <v>649</v>
      </c>
      <c r="B235" s="7">
        <v>9.84</v>
      </c>
      <c r="C235" s="1">
        <v>3</v>
      </c>
      <c r="D235" s="1" t="s">
        <v>154</v>
      </c>
      <c r="E235" s="1"/>
      <c r="F235" s="1"/>
      <c r="G235" s="1"/>
      <c r="H235" s="1"/>
      <c r="I235" s="1">
        <v>7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176</v>
      </c>
      <c r="X235" s="1">
        <v>8976</v>
      </c>
      <c r="Y235" s="31"/>
    </row>
    <row r="236" spans="1:26" customHeight="1" ht="12.75">
      <c r="A236" s="1" t="s">
        <v>650</v>
      </c>
      <c r="B236" s="7">
        <v>6</v>
      </c>
      <c r="C236" s="1">
        <v>3</v>
      </c>
      <c r="D236" s="1" t="s">
        <v>154</v>
      </c>
      <c r="E236" s="1"/>
      <c r="F236" s="1"/>
      <c r="G236" s="1"/>
      <c r="H236" s="1"/>
      <c r="I236" s="1">
        <v>8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176</v>
      </c>
      <c r="X236" s="1">
        <v>9024</v>
      </c>
      <c r="Y236" s="31"/>
    </row>
    <row r="237" spans="1:26" customHeight="1" ht="12.75">
      <c r="A237" s="1" t="s">
        <v>651</v>
      </c>
      <c r="B237" s="7">
        <v>21.98</v>
      </c>
      <c r="C237" s="1">
        <v>3</v>
      </c>
      <c r="D237" s="1" t="s">
        <v>154</v>
      </c>
      <c r="E237" s="1"/>
      <c r="F237" s="1"/>
      <c r="G237" s="1"/>
      <c r="H237" s="1"/>
      <c r="I237" s="1">
        <v>7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176</v>
      </c>
      <c r="X237" s="1">
        <v>9072</v>
      </c>
      <c r="Y237" s="31"/>
    </row>
    <row r="238" spans="1:26" customHeight="1" ht="12.75">
      <c r="A238" s="1" t="s">
        <v>652</v>
      </c>
      <c r="B238" s="7">
        <v>5.18</v>
      </c>
      <c r="C238" s="1">
        <v>3</v>
      </c>
      <c r="D238" s="1" t="s">
        <v>154</v>
      </c>
      <c r="E238" s="1"/>
      <c r="F238" s="1"/>
      <c r="G238" s="1"/>
      <c r="H238" s="1"/>
      <c r="I238" s="1">
        <v>7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176</v>
      </c>
      <c r="X238" s="1">
        <v>9120</v>
      </c>
      <c r="Y238" s="31"/>
    </row>
    <row r="239" spans="1:26" customHeight="1" ht="12.75">
      <c r="A239" s="1" t="s">
        <v>653</v>
      </c>
      <c r="B239" s="7">
        <v>6.91</v>
      </c>
      <c r="C239" s="1">
        <v>3</v>
      </c>
      <c r="D239" s="1" t="s">
        <v>154</v>
      </c>
      <c r="E239" s="1"/>
      <c r="F239" s="1"/>
      <c r="G239" s="1"/>
      <c r="H239" s="1"/>
      <c r="I239" s="1">
        <v>9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176</v>
      </c>
      <c r="X239" s="1">
        <v>9168</v>
      </c>
      <c r="Y239" s="31"/>
    </row>
    <row r="240" spans="1:26" customHeight="1" ht="12.75">
      <c r="A240" s="1" t="s">
        <v>654</v>
      </c>
      <c r="B240" s="7">
        <v>30.36</v>
      </c>
      <c r="C240" s="1">
        <v>3</v>
      </c>
      <c r="D240" s="1" t="s">
        <v>154</v>
      </c>
      <c r="E240" s="1"/>
      <c r="F240" s="1"/>
      <c r="G240" s="1"/>
      <c r="H240" s="1"/>
      <c r="I240" s="1">
        <v>9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176</v>
      </c>
      <c r="X240" s="1">
        <v>9216</v>
      </c>
      <c r="Y240" s="31"/>
    </row>
    <row r="241" spans="1:26" customHeight="1" ht="12.75">
      <c r="A241" s="1" t="s">
        <v>655</v>
      </c>
      <c r="B241" s="7">
        <v>26.78</v>
      </c>
      <c r="C241" s="1">
        <v>3</v>
      </c>
      <c r="D241" s="1" t="s">
        <v>154</v>
      </c>
      <c r="E241" s="1"/>
      <c r="F241" s="1"/>
      <c r="G241" s="1"/>
      <c r="H241" s="1"/>
      <c r="I241" s="1">
        <v>7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176</v>
      </c>
      <c r="X241" s="1">
        <v>9264</v>
      </c>
      <c r="Y241" s="31"/>
    </row>
    <row r="242" spans="1:26" customHeight="1" ht="12.75">
      <c r="A242" s="1" t="s">
        <v>656</v>
      </c>
      <c r="B242" s="7">
        <v>8.12</v>
      </c>
      <c r="C242" s="1">
        <v>3</v>
      </c>
      <c r="D242" s="1" t="s">
        <v>154</v>
      </c>
      <c r="E242" s="1"/>
      <c r="F242" s="1"/>
      <c r="G242" s="1"/>
      <c r="H242" s="1"/>
      <c r="I242" s="1">
        <v>7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176</v>
      </c>
      <c r="X242" s="1">
        <v>9312</v>
      </c>
      <c r="Y242" s="31"/>
    </row>
    <row r="243" spans="1:26" customHeight="1" ht="12.75">
      <c r="A243" s="1" t="s">
        <v>657</v>
      </c>
      <c r="B243" s="7">
        <v>4.83</v>
      </c>
      <c r="C243" s="1">
        <v>3</v>
      </c>
      <c r="D243" s="1" t="s">
        <v>154</v>
      </c>
      <c r="E243" s="1"/>
      <c r="F243" s="1"/>
      <c r="G243" s="1"/>
      <c r="H243" s="1"/>
      <c r="I243" s="1">
        <v>8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176</v>
      </c>
      <c r="X243" s="1">
        <v>9360</v>
      </c>
      <c r="Y243" s="31"/>
    </row>
    <row r="244" spans="1:26" customHeight="1" ht="12.75">
      <c r="A244" s="1" t="s">
        <v>658</v>
      </c>
      <c r="B244" s="7">
        <v>35.19</v>
      </c>
      <c r="C244" s="1">
        <v>3</v>
      </c>
      <c r="D244" s="1" t="s">
        <v>154</v>
      </c>
      <c r="E244" s="1"/>
      <c r="F244" s="1"/>
      <c r="G244" s="1"/>
      <c r="H244" s="1"/>
      <c r="I244" s="1">
        <v>8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176</v>
      </c>
      <c r="X244" s="1">
        <v>9408</v>
      </c>
      <c r="Y244" s="31"/>
    </row>
    <row r="245" spans="1:26" customHeight="1" ht="12.75">
      <c r="A245" s="1" t="s">
        <v>659</v>
      </c>
      <c r="B245" s="7">
        <v>54.87</v>
      </c>
      <c r="C245" s="1">
        <v>3</v>
      </c>
      <c r="D245" s="1" t="s">
        <v>154</v>
      </c>
      <c r="E245" s="1"/>
      <c r="F245" s="1"/>
      <c r="G245" s="1"/>
      <c r="H245" s="1"/>
      <c r="I245" s="1">
        <v>7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176</v>
      </c>
      <c r="X245" s="1">
        <v>9456</v>
      </c>
      <c r="Y245" s="31"/>
    </row>
    <row r="246" spans="1:26" customHeight="1" ht="12.75">
      <c r="A246" s="1" t="s">
        <v>660</v>
      </c>
      <c r="B246" s="7">
        <v>7.66</v>
      </c>
      <c r="C246" s="1">
        <v>3</v>
      </c>
      <c r="D246" s="1" t="s">
        <v>154</v>
      </c>
      <c r="E246" s="1"/>
      <c r="F246" s="1"/>
      <c r="G246" s="1"/>
      <c r="H246" s="1"/>
      <c r="I246" s="1">
        <v>9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176</v>
      </c>
      <c r="X246" s="1">
        <v>9504</v>
      </c>
      <c r="Y246" s="31"/>
    </row>
    <row r="247" spans="1:26" customHeight="1" ht="12.75">
      <c r="A247" s="1" t="s">
        <v>661</v>
      </c>
      <c r="B247" s="7">
        <v>5.73</v>
      </c>
      <c r="C247" s="1">
        <v>3</v>
      </c>
      <c r="D247" s="1" t="s">
        <v>154</v>
      </c>
      <c r="E247" s="1"/>
      <c r="F247" s="1"/>
      <c r="G247" s="1"/>
      <c r="H247" s="1"/>
      <c r="I247" s="1">
        <v>9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176</v>
      </c>
      <c r="X247" s="1">
        <v>9552</v>
      </c>
      <c r="Y247" s="31"/>
    </row>
    <row r="248" spans="1:26" customHeight="1" ht="12.75">
      <c r="A248" s="1" t="s">
        <v>662</v>
      </c>
      <c r="B248" s="7">
        <v>44.23</v>
      </c>
      <c r="C248" s="1">
        <v>3</v>
      </c>
      <c r="D248" s="1" t="s">
        <v>154</v>
      </c>
      <c r="E248" s="1"/>
      <c r="F248" s="1"/>
      <c r="G248" s="1"/>
      <c r="H248" s="1"/>
      <c r="I248" s="1">
        <v>7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176</v>
      </c>
      <c r="X248" s="1">
        <v>9600</v>
      </c>
      <c r="Y248" s="31"/>
    </row>
    <row r="249" spans="1:26" customHeight="1" ht="12.75">
      <c r="A249" s="1" t="s">
        <v>663</v>
      </c>
      <c r="B249" s="7">
        <v>59.23</v>
      </c>
      <c r="C249" s="1">
        <v>3</v>
      </c>
      <c r="D249" s="1" t="s">
        <v>154</v>
      </c>
      <c r="E249" s="1"/>
      <c r="F249" s="1"/>
      <c r="G249" s="1"/>
      <c r="H249" s="1"/>
      <c r="I249" s="1">
        <v>7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176</v>
      </c>
      <c r="X249" s="1">
        <v>9648</v>
      </c>
      <c r="Y249" s="31"/>
    </row>
    <row r="250" spans="1:26" customHeight="1" ht="12.75">
      <c r="A250" s="1" t="s">
        <v>664</v>
      </c>
      <c r="B250" s="7">
        <v>2.49</v>
      </c>
      <c r="C250" s="1">
        <v>3</v>
      </c>
      <c r="D250" s="1" t="s">
        <v>154</v>
      </c>
      <c r="E250" s="1"/>
      <c r="F250" s="1"/>
      <c r="G250" s="1"/>
      <c r="H250" s="1"/>
      <c r="I250" s="1">
        <v>8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176</v>
      </c>
      <c r="X250" s="1">
        <v>9696</v>
      </c>
      <c r="Y250" s="31"/>
    </row>
    <row r="251" spans="1:26" customHeight="1" ht="12.75">
      <c r="A251" s="1" t="s">
        <v>665</v>
      </c>
      <c r="B251" s="7">
        <v>3.36</v>
      </c>
      <c r="C251" s="1">
        <v>3</v>
      </c>
      <c r="D251" s="1" t="s">
        <v>154</v>
      </c>
      <c r="E251" s="1"/>
      <c r="F251" s="1"/>
      <c r="G251" s="1"/>
      <c r="H251" s="1"/>
      <c r="I251" s="1">
        <v>6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176</v>
      </c>
      <c r="X251" s="1">
        <v>9744</v>
      </c>
      <c r="Y251" s="31"/>
    </row>
    <row r="252" spans="1:26" customHeight="1" ht="12.75">
      <c r="A252" s="1" t="s">
        <v>666</v>
      </c>
      <c r="B252" s="7">
        <v>7.99</v>
      </c>
      <c r="C252" s="1">
        <v>3</v>
      </c>
      <c r="D252" s="1" t="s">
        <v>154</v>
      </c>
      <c r="E252" s="1"/>
      <c r="F252" s="1"/>
      <c r="G252" s="1"/>
      <c r="H252" s="1"/>
      <c r="I252" s="1">
        <v>8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176</v>
      </c>
      <c r="X252" s="1">
        <v>9792</v>
      </c>
      <c r="Y252" s="31"/>
    </row>
    <row r="253" spans="1:26" customHeight="1" ht="12.75">
      <c r="A253" s="1" t="s">
        <v>667</v>
      </c>
      <c r="B253" s="7">
        <v>52.32</v>
      </c>
      <c r="C253" s="1">
        <v>3</v>
      </c>
      <c r="D253" s="1" t="s">
        <v>154</v>
      </c>
      <c r="E253" s="1"/>
      <c r="F253" s="1"/>
      <c r="G253" s="1"/>
      <c r="H253" s="1"/>
      <c r="I253" s="1">
        <v>8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176</v>
      </c>
      <c r="X253" s="1">
        <v>9840</v>
      </c>
      <c r="Y253" s="31"/>
    </row>
    <row r="254" spans="1:26" customHeight="1" ht="12.75">
      <c r="A254" s="1" t="s">
        <v>668</v>
      </c>
      <c r="B254" s="7">
        <v>9.01</v>
      </c>
      <c r="C254" s="1">
        <v>3</v>
      </c>
      <c r="D254" s="1" t="s">
        <v>154</v>
      </c>
      <c r="E254" s="1"/>
      <c r="F254" s="1"/>
      <c r="G254" s="1"/>
      <c r="H254" s="1"/>
      <c r="I254" s="1">
        <v>7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176</v>
      </c>
      <c r="X254" s="1">
        <v>9888</v>
      </c>
      <c r="Y254" s="31"/>
    </row>
    <row r="255" spans="1:26" customHeight="1" ht="12.75">
      <c r="A255" s="1" t="s">
        <v>669</v>
      </c>
      <c r="B255" s="7">
        <v>12.64</v>
      </c>
      <c r="C255" s="1">
        <v>3</v>
      </c>
      <c r="D255" s="1" t="s">
        <v>154</v>
      </c>
      <c r="E255" s="1"/>
      <c r="F255" s="1"/>
      <c r="G255" s="1"/>
      <c r="H255" s="1"/>
      <c r="I255" s="1">
        <v>8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176</v>
      </c>
      <c r="X255" s="1">
        <v>9936</v>
      </c>
      <c r="Y255" s="31"/>
    </row>
    <row r="256" spans="1:26" customHeight="1" ht="12.75">
      <c r="A256" s="1" t="s">
        <v>670</v>
      </c>
      <c r="B256" s="7">
        <v>11.16</v>
      </c>
      <c r="C256" s="1">
        <v>3</v>
      </c>
      <c r="D256" s="1" t="s">
        <v>154</v>
      </c>
      <c r="E256" s="1"/>
      <c r="F256" s="1"/>
      <c r="G256" s="1"/>
      <c r="H256" s="1"/>
      <c r="I256" s="1">
        <v>8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176</v>
      </c>
      <c r="X256" s="1">
        <v>9984</v>
      </c>
      <c r="Y256" s="31"/>
    </row>
    <row r="257" spans="1:26" customHeight="1" ht="12.75">
      <c r="A257" s="1" t="s">
        <v>671</v>
      </c>
      <c r="B257" s="7">
        <v>20.48</v>
      </c>
      <c r="C257" s="1">
        <v>3</v>
      </c>
      <c r="D257" s="1" t="s">
        <v>154</v>
      </c>
      <c r="E257" s="1"/>
      <c r="F257" s="1"/>
      <c r="G257" s="1"/>
      <c r="H257" s="1"/>
      <c r="I257" s="1">
        <v>9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176</v>
      </c>
      <c r="X257" s="1">
        <v>10032</v>
      </c>
      <c r="Y257" s="31"/>
    </row>
    <row r="258" spans="1:26" customHeight="1" ht="12.75">
      <c r="A258" s="1" t="s">
        <v>672</v>
      </c>
      <c r="B258" s="7">
        <v>21.84</v>
      </c>
      <c r="C258" s="1">
        <v>3</v>
      </c>
      <c r="D258" s="1" t="s">
        <v>154</v>
      </c>
      <c r="E258" s="1"/>
      <c r="F258" s="1"/>
      <c r="G258" s="1"/>
      <c r="H258" s="1"/>
      <c r="I258" s="1">
        <v>7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176</v>
      </c>
      <c r="X258" s="1">
        <v>10080</v>
      </c>
      <c r="Y258" s="31"/>
    </row>
    <row r="259" spans="1:26" customHeight="1" ht="12.75">
      <c r="A259" s="1" t="s">
        <v>673</v>
      </c>
      <c r="B259" s="7">
        <v>9.62</v>
      </c>
      <c r="C259" s="1">
        <v>3</v>
      </c>
      <c r="D259" s="1" t="s">
        <v>154</v>
      </c>
      <c r="E259" s="1"/>
      <c r="F259" s="1"/>
      <c r="G259" s="1"/>
      <c r="H259" s="1"/>
      <c r="I259" s="1">
        <v>9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>
        <v>176</v>
      </c>
      <c r="X259" s="1">
        <v>10128</v>
      </c>
      <c r="Y259" s="31"/>
    </row>
    <row r="260" spans="1:26" customHeight="1" ht="12.75">
      <c r="A260" s="1" t="s">
        <v>674</v>
      </c>
      <c r="B260" s="7">
        <v>61.07</v>
      </c>
      <c r="C260" s="1">
        <v>3</v>
      </c>
      <c r="D260" s="1" t="s">
        <v>154</v>
      </c>
      <c r="E260" s="1"/>
      <c r="F260" s="1"/>
      <c r="G260" s="1"/>
      <c r="H260" s="1"/>
      <c r="I260" s="1">
        <v>8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176</v>
      </c>
      <c r="X260" s="1">
        <v>10368</v>
      </c>
      <c r="Y260" s="31"/>
    </row>
    <row r="261" spans="1:26" customHeight="1" ht="12.75">
      <c r="A261" s="1" t="s">
        <v>675</v>
      </c>
      <c r="B261" s="7">
        <v>4.1</v>
      </c>
      <c r="C261" s="1">
        <v>3</v>
      </c>
      <c r="D261" s="1" t="s">
        <v>154</v>
      </c>
      <c r="E261" s="1"/>
      <c r="F261" s="1"/>
      <c r="G261" s="1"/>
      <c r="H261" s="1"/>
      <c r="I261" s="1">
        <v>8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176</v>
      </c>
      <c r="X261" s="1">
        <v>10416</v>
      </c>
      <c r="Y261" s="31"/>
    </row>
    <row r="262" spans="1:26" customHeight="1" ht="12.75">
      <c r="A262" s="1" t="s">
        <v>676</v>
      </c>
      <c r="B262" s="7">
        <v>4.71</v>
      </c>
      <c r="C262" s="1">
        <v>3</v>
      </c>
      <c r="D262" s="1" t="s">
        <v>154</v>
      </c>
      <c r="E262" s="1"/>
      <c r="F262" s="1"/>
      <c r="G262" s="1"/>
      <c r="H262" s="1"/>
      <c r="I262" s="1">
        <v>7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176</v>
      </c>
      <c r="X262" s="1">
        <v>10464</v>
      </c>
      <c r="Y262" s="31"/>
    </row>
    <row r="263" spans="1:26" customHeight="1" ht="12.75">
      <c r="A263" s="1" t="s">
        <v>677</v>
      </c>
      <c r="B263" s="7">
        <v>15.82</v>
      </c>
      <c r="C263" s="1">
        <v>3</v>
      </c>
      <c r="D263" s="1" t="s">
        <v>154</v>
      </c>
      <c r="E263" s="1"/>
      <c r="F263" s="1"/>
      <c r="G263" s="1"/>
      <c r="H263" s="1"/>
      <c r="I263" s="1">
        <v>8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176</v>
      </c>
      <c r="X263" s="1">
        <v>10512</v>
      </c>
      <c r="Y263" s="31"/>
    </row>
    <row r="264" spans="1:26" customHeight="1" ht="12.75">
      <c r="A264" s="1" t="s">
        <v>678</v>
      </c>
      <c r="B264" s="7">
        <v>3.43</v>
      </c>
      <c r="C264" s="1">
        <v>3</v>
      </c>
      <c r="D264" s="1" t="s">
        <v>154</v>
      </c>
      <c r="E264" s="1"/>
      <c r="F264" s="1"/>
      <c r="G264" s="1"/>
      <c r="H264" s="1"/>
      <c r="I264" s="1">
        <v>8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176</v>
      </c>
      <c r="X264" s="1">
        <v>10560</v>
      </c>
      <c r="Y264" s="31"/>
    </row>
    <row r="265" spans="1:26" customHeight="1" ht="12.75">
      <c r="A265" s="1" t="s">
        <v>679</v>
      </c>
      <c r="B265" s="7">
        <v>8</v>
      </c>
      <c r="C265" s="1">
        <v>3</v>
      </c>
      <c r="D265" s="1" t="s">
        <v>154</v>
      </c>
      <c r="E265" s="1"/>
      <c r="F265" s="1"/>
      <c r="G265" s="1"/>
      <c r="H265" s="1"/>
      <c r="I265" s="1">
        <v>8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176</v>
      </c>
      <c r="X265" s="1">
        <v>10608</v>
      </c>
      <c r="Y265" s="31"/>
    </row>
    <row r="266" spans="1:26" customHeight="1" ht="12.75">
      <c r="A266" s="1" t="s">
        <v>680</v>
      </c>
      <c r="B266" s="7">
        <v>12.26</v>
      </c>
      <c r="C266" s="1">
        <v>3</v>
      </c>
      <c r="D266" s="1" t="s">
        <v>154</v>
      </c>
      <c r="E266" s="1"/>
      <c r="F266" s="1"/>
      <c r="G266" s="1"/>
      <c r="H266" s="1"/>
      <c r="I266" s="1">
        <v>7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>
        <v>176</v>
      </c>
      <c r="X266" s="1">
        <v>10656</v>
      </c>
      <c r="Y266" s="31"/>
    </row>
    <row r="267" spans="1:26" customHeight="1" ht="12.75">
      <c r="A267" s="1" t="s">
        <v>681</v>
      </c>
      <c r="B267" s="7">
        <v>65.84</v>
      </c>
      <c r="C267" s="1">
        <v>3</v>
      </c>
      <c r="D267" s="1" t="s">
        <v>154</v>
      </c>
      <c r="E267" s="1"/>
      <c r="F267" s="1"/>
      <c r="G267" s="1"/>
      <c r="H267" s="1"/>
      <c r="I267" s="1">
        <v>6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>
        <v>176</v>
      </c>
      <c r="X267" s="1">
        <v>10704</v>
      </c>
      <c r="Y267" s="31"/>
    </row>
    <row r="268" spans="1:26" customHeight="1" ht="12.75">
      <c r="A268" s="1" t="s">
        <v>682</v>
      </c>
      <c r="B268" s="7">
        <v>5.13</v>
      </c>
      <c r="C268" s="1">
        <v>3</v>
      </c>
      <c r="D268" s="1" t="s">
        <v>154</v>
      </c>
      <c r="E268" s="1"/>
      <c r="F268" s="1"/>
      <c r="G268" s="1"/>
      <c r="H268" s="1"/>
      <c r="I268" s="1">
        <v>8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176</v>
      </c>
      <c r="X268" s="1">
        <v>10752</v>
      </c>
      <c r="Y268" s="31"/>
    </row>
    <row r="269" spans="1:26" customHeight="1" ht="12.75">
      <c r="A269" s="1" t="s">
        <v>683</v>
      </c>
      <c r="B269" s="7">
        <v>4.33</v>
      </c>
      <c r="C269" s="1">
        <v>3</v>
      </c>
      <c r="D269" s="1" t="s">
        <v>154</v>
      </c>
      <c r="E269" s="1"/>
      <c r="F269" s="1"/>
      <c r="G269" s="1"/>
      <c r="H269" s="1"/>
      <c r="I269" s="1">
        <v>7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>
        <v>176</v>
      </c>
      <c r="X269" s="1">
        <v>10800</v>
      </c>
      <c r="Y269" s="31"/>
    </row>
    <row r="270" spans="1:26" customHeight="1" ht="12.75">
      <c r="A270" s="1" t="s">
        <v>684</v>
      </c>
      <c r="B270" s="7">
        <v>21.21</v>
      </c>
      <c r="C270" s="1">
        <v>3</v>
      </c>
      <c r="D270" s="1" t="s">
        <v>154</v>
      </c>
      <c r="E270" s="1"/>
      <c r="F270" s="1"/>
      <c r="G270" s="1"/>
      <c r="H270" s="1"/>
      <c r="I270" s="1">
        <v>9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>
        <v>176</v>
      </c>
      <c r="X270" s="1">
        <v>10848</v>
      </c>
      <c r="Y270" s="31"/>
    </row>
    <row r="271" spans="1:26" customHeight="1" ht="12.75">
      <c r="A271" s="1" t="s">
        <v>685</v>
      </c>
      <c r="B271" s="7">
        <v>7.54</v>
      </c>
      <c r="C271" s="1">
        <v>3</v>
      </c>
      <c r="D271" s="1" t="s">
        <v>154</v>
      </c>
      <c r="E271" s="1"/>
      <c r="F271" s="1"/>
      <c r="G271" s="1"/>
      <c r="H271" s="1"/>
      <c r="I271" s="1">
        <v>7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>
        <v>176</v>
      </c>
      <c r="X271" s="1">
        <v>10896</v>
      </c>
      <c r="Y271" s="31"/>
    </row>
    <row r="272" spans="1:26" customHeight="1" ht="12.75">
      <c r="A272" s="1" t="s">
        <v>686</v>
      </c>
      <c r="B272" s="7">
        <v>11.72</v>
      </c>
      <c r="C272" s="1">
        <v>3</v>
      </c>
      <c r="D272" s="1" t="s">
        <v>154</v>
      </c>
      <c r="E272" s="1"/>
      <c r="F272" s="1"/>
      <c r="G272" s="1"/>
      <c r="H272" s="1"/>
      <c r="I272" s="1">
        <v>8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>
        <v>176</v>
      </c>
      <c r="X272" s="1">
        <v>10944</v>
      </c>
      <c r="Y272" s="31"/>
    </row>
    <row r="273" spans="1:26" customHeight="1" ht="12.75">
      <c r="A273" s="1" t="s">
        <v>687</v>
      </c>
      <c r="B273" s="7">
        <v>11.92</v>
      </c>
      <c r="C273" s="1">
        <v>3</v>
      </c>
      <c r="D273" s="1" t="s">
        <v>154</v>
      </c>
      <c r="E273" s="1"/>
      <c r="F273" s="1"/>
      <c r="G273" s="1"/>
      <c r="H273" s="1"/>
      <c r="I273" s="1">
        <v>6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>
        <v>176</v>
      </c>
      <c r="X273" s="1">
        <v>10992</v>
      </c>
      <c r="Y273" s="31"/>
    </row>
    <row r="274" spans="1:26" customHeight="1" ht="12.75">
      <c r="A274" s="1" t="s">
        <v>688</v>
      </c>
      <c r="B274" s="7">
        <v>10</v>
      </c>
      <c r="C274" s="1">
        <v>3</v>
      </c>
      <c r="D274" s="1" t="s">
        <v>154</v>
      </c>
      <c r="E274" s="1"/>
      <c r="F274" s="1"/>
      <c r="G274" s="1"/>
      <c r="H274" s="1"/>
      <c r="I274" s="1">
        <v>6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>
        <v>176</v>
      </c>
      <c r="X274" s="1">
        <v>11040</v>
      </c>
      <c r="Y274" s="31"/>
    </row>
    <row r="275" spans="1:26" customHeight="1" ht="12.75">
      <c r="A275" s="1" t="s">
        <v>689</v>
      </c>
      <c r="B275" s="7">
        <v>39.78</v>
      </c>
      <c r="C275" s="1">
        <v>3</v>
      </c>
      <c r="D275" s="1" t="s">
        <v>154</v>
      </c>
      <c r="E275" s="1"/>
      <c r="F275" s="1"/>
      <c r="G275" s="1"/>
      <c r="H275" s="1"/>
      <c r="I275" s="1">
        <v>7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>
        <v>176</v>
      </c>
      <c r="X275" s="1">
        <v>11088</v>
      </c>
      <c r="Y275" s="31"/>
    </row>
    <row r="276" spans="1:26" customHeight="1" ht="12.75">
      <c r="A276" s="1" t="s">
        <v>690</v>
      </c>
      <c r="B276" s="7">
        <v>4.23</v>
      </c>
      <c r="C276" s="1">
        <v>3</v>
      </c>
      <c r="D276" s="1" t="s">
        <v>154</v>
      </c>
      <c r="E276" s="1"/>
      <c r="F276" s="1"/>
      <c r="G276" s="1"/>
      <c r="H276" s="1"/>
      <c r="I276" s="1">
        <v>8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>
        <v>176</v>
      </c>
      <c r="X276" s="1">
        <v>11136</v>
      </c>
      <c r="Y276" s="31"/>
    </row>
    <row r="277" spans="1:26" customHeight="1" ht="12.75">
      <c r="A277" s="1" t="s">
        <v>691</v>
      </c>
      <c r="B277" s="7">
        <v>44.22</v>
      </c>
      <c r="C277" s="1">
        <v>3</v>
      </c>
      <c r="D277" s="1" t="s">
        <v>154</v>
      </c>
      <c r="E277" s="1"/>
      <c r="F277" s="1"/>
      <c r="G277" s="1"/>
      <c r="H277" s="1"/>
      <c r="I277" s="1">
        <v>8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>
        <v>176</v>
      </c>
      <c r="X277" s="1">
        <v>11184</v>
      </c>
      <c r="Y277" s="31"/>
    </row>
    <row r="278" spans="1:26" customHeight="1" ht="12.75">
      <c r="A278" s="1" t="s">
        <v>692</v>
      </c>
      <c r="B278" s="7">
        <v>2.29</v>
      </c>
      <c r="C278" s="1">
        <v>3</v>
      </c>
      <c r="D278" s="1" t="s">
        <v>154</v>
      </c>
      <c r="E278" s="1"/>
      <c r="F278" s="1"/>
      <c r="G278" s="1"/>
      <c r="H278" s="1"/>
      <c r="I278" s="1">
        <v>8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>
        <v>176</v>
      </c>
      <c r="X278" s="1">
        <v>11232</v>
      </c>
      <c r="Y278" s="31"/>
    </row>
    <row r="279" spans="1:26" customHeight="1" ht="12.75">
      <c r="A279" s="1" t="s">
        <v>693</v>
      </c>
      <c r="B279" s="7">
        <v>6.53</v>
      </c>
      <c r="C279" s="1">
        <v>3</v>
      </c>
      <c r="D279" s="1" t="s">
        <v>154</v>
      </c>
      <c r="E279" s="1"/>
      <c r="F279" s="1"/>
      <c r="G279" s="1"/>
      <c r="H279" s="1"/>
      <c r="I279" s="1">
        <v>7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>
        <v>176</v>
      </c>
      <c r="X279" s="1">
        <v>11280</v>
      </c>
      <c r="Y279" s="31"/>
    </row>
    <row r="280" spans="1:26" customHeight="1" ht="12.75">
      <c r="A280" s="1" t="s">
        <v>694</v>
      </c>
      <c r="B280" s="7">
        <v>11.75</v>
      </c>
      <c r="C280" s="1">
        <v>3</v>
      </c>
      <c r="D280" s="1" t="s">
        <v>154</v>
      </c>
      <c r="E280" s="1"/>
      <c r="F280" s="1"/>
      <c r="G280" s="1"/>
      <c r="H280" s="1"/>
      <c r="I280" s="1">
        <v>8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>
        <v>176</v>
      </c>
      <c r="X280" s="1">
        <v>11328</v>
      </c>
      <c r="Y280" s="31"/>
    </row>
    <row r="281" spans="1:26" customHeight="1" ht="12.75">
      <c r="A281" s="1" t="s">
        <v>695</v>
      </c>
      <c r="B281" s="7">
        <v>54.29</v>
      </c>
      <c r="C281" s="1">
        <v>3</v>
      </c>
      <c r="D281" s="1" t="s">
        <v>154</v>
      </c>
      <c r="E281" s="1"/>
      <c r="F281" s="1"/>
      <c r="G281" s="1"/>
      <c r="H281" s="1"/>
      <c r="I281" s="1">
        <v>9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>
        <v>176</v>
      </c>
      <c r="X281" s="1">
        <v>11376</v>
      </c>
      <c r="Y281" s="31"/>
    </row>
    <row r="282" spans="1:26" customHeight="1" ht="12.75">
      <c r="A282" s="1" t="s">
        <v>696</v>
      </c>
      <c r="B282" s="7">
        <v>4.25</v>
      </c>
      <c r="C282" s="1">
        <v>3</v>
      </c>
      <c r="D282" s="1" t="s">
        <v>154</v>
      </c>
      <c r="E282" s="1"/>
      <c r="F282" s="1"/>
      <c r="G282" s="1"/>
      <c r="H282" s="1"/>
      <c r="I282" s="1">
        <v>7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>
        <v>176</v>
      </c>
      <c r="X282" s="1">
        <v>11424</v>
      </c>
      <c r="Y282" s="31"/>
    </row>
    <row r="283" spans="1:26" customHeight="1" ht="12.75">
      <c r="A283" s="1" t="s">
        <v>697</v>
      </c>
      <c r="B283" s="7">
        <v>4.42</v>
      </c>
      <c r="C283" s="1">
        <v>3</v>
      </c>
      <c r="D283" s="1" t="s">
        <v>154</v>
      </c>
      <c r="E283" s="1"/>
      <c r="F283" s="1"/>
      <c r="G283" s="1"/>
      <c r="H283" s="1"/>
      <c r="I283" s="1">
        <v>7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>
        <v>176</v>
      </c>
      <c r="X283" s="1">
        <v>11472</v>
      </c>
      <c r="Y283" s="31"/>
    </row>
    <row r="284" spans="1:26" customHeight="1" ht="12.75">
      <c r="A284" s="1" t="s">
        <v>698</v>
      </c>
      <c r="B284" s="7">
        <v>5.65</v>
      </c>
      <c r="C284" s="1">
        <v>3</v>
      </c>
      <c r="D284" s="1" t="s">
        <v>154</v>
      </c>
      <c r="E284" s="1"/>
      <c r="F284" s="1"/>
      <c r="G284" s="1"/>
      <c r="H284" s="1"/>
      <c r="I284" s="1">
        <v>8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>
        <v>176</v>
      </c>
      <c r="X284" s="1">
        <v>11520</v>
      </c>
      <c r="Y284" s="31"/>
    </row>
    <row r="285" spans="1:26" customHeight="1" ht="12.75">
      <c r="A285" s="1" t="s">
        <v>699</v>
      </c>
      <c r="B285" s="7">
        <v>8.69</v>
      </c>
      <c r="C285" s="1">
        <v>3</v>
      </c>
      <c r="D285" s="1" t="s">
        <v>154</v>
      </c>
      <c r="E285" s="1"/>
      <c r="F285" s="1"/>
      <c r="G285" s="1"/>
      <c r="H285" s="1"/>
      <c r="I285" s="1">
        <v>8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>
        <v>176</v>
      </c>
      <c r="X285" s="1">
        <v>11568</v>
      </c>
      <c r="Y285" s="31"/>
    </row>
    <row r="286" spans="1:26" customHeight="1" ht="12.75">
      <c r="A286" s="1" t="s">
        <v>700</v>
      </c>
      <c r="B286" s="7">
        <v>7.75</v>
      </c>
      <c r="C286" s="1">
        <v>3</v>
      </c>
      <c r="D286" s="1" t="s">
        <v>154</v>
      </c>
      <c r="E286" s="1"/>
      <c r="F286" s="1"/>
      <c r="G286" s="1"/>
      <c r="H286" s="1"/>
      <c r="I286" s="1">
        <v>6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>
        <v>176</v>
      </c>
      <c r="X286" s="1">
        <v>11616</v>
      </c>
      <c r="Y286" s="31"/>
    </row>
    <row r="287" spans="1:26" customHeight="1" ht="12.75">
      <c r="A287" s="1" t="s">
        <v>701</v>
      </c>
      <c r="B287" s="7">
        <v>5.81</v>
      </c>
      <c r="C287" s="1">
        <v>3</v>
      </c>
      <c r="D287" s="1" t="s">
        <v>154</v>
      </c>
      <c r="E287" s="1"/>
      <c r="F287" s="1"/>
      <c r="G287" s="1"/>
      <c r="H287" s="1"/>
      <c r="I287" s="1">
        <v>8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>
        <v>176</v>
      </c>
      <c r="X287" s="1">
        <v>11664</v>
      </c>
      <c r="Y287" s="31"/>
    </row>
    <row r="288" spans="1:26" customHeight="1" ht="12.75">
      <c r="A288" s="1" t="s">
        <v>702</v>
      </c>
      <c r="B288" s="7">
        <v>26.43</v>
      </c>
      <c r="C288" s="1">
        <v>3</v>
      </c>
      <c r="D288" s="1" t="s">
        <v>154</v>
      </c>
      <c r="E288" s="1"/>
      <c r="F288" s="1"/>
      <c r="G288" s="1"/>
      <c r="H288" s="1"/>
      <c r="I288" s="1">
        <v>9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>
        <v>176</v>
      </c>
      <c r="X288" s="1">
        <v>11712</v>
      </c>
      <c r="Y288" s="31"/>
    </row>
    <row r="289" spans="1:26" customHeight="1" ht="12.75">
      <c r="A289" s="1" t="s">
        <v>703</v>
      </c>
      <c r="B289" s="7">
        <v>7.18</v>
      </c>
      <c r="C289" s="1">
        <v>3</v>
      </c>
      <c r="D289" s="1" t="s">
        <v>154</v>
      </c>
      <c r="E289" s="1"/>
      <c r="F289" s="1"/>
      <c r="G289" s="1"/>
      <c r="H289" s="1"/>
      <c r="I289" s="1">
        <v>9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>
        <v>176</v>
      </c>
      <c r="X289" s="1">
        <v>11760</v>
      </c>
      <c r="Y289" s="31"/>
    </row>
    <row r="290" spans="1:26" customHeight="1" ht="12.75">
      <c r="A290" s="1" t="s">
        <v>704</v>
      </c>
      <c r="B290" s="7">
        <v>56.37</v>
      </c>
      <c r="C290" s="1">
        <v>3</v>
      </c>
      <c r="D290" s="1" t="s">
        <v>154</v>
      </c>
      <c r="E290" s="1"/>
      <c r="F290" s="1"/>
      <c r="G290" s="1"/>
      <c r="H290" s="1"/>
      <c r="I290" s="1">
        <v>6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>
        <v>176</v>
      </c>
      <c r="X290" s="1">
        <v>11808</v>
      </c>
      <c r="Y290" s="31"/>
    </row>
    <row r="291" spans="1:26" customHeight="1" ht="12.75">
      <c r="A291" s="1" t="s">
        <v>705</v>
      </c>
      <c r="B291" s="7">
        <v>23.68</v>
      </c>
      <c r="C291" s="1">
        <v>3</v>
      </c>
      <c r="D291" s="1" t="s">
        <v>154</v>
      </c>
      <c r="E291" s="1"/>
      <c r="F291" s="1"/>
      <c r="G291" s="1"/>
      <c r="H291" s="1"/>
      <c r="I291" s="1">
        <v>9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>
        <v>176</v>
      </c>
      <c r="X291" s="1">
        <v>11856</v>
      </c>
      <c r="Y291" s="31"/>
    </row>
    <row r="292" spans="1:26" customHeight="1" ht="12.75">
      <c r="A292" s="1" t="s">
        <v>706</v>
      </c>
      <c r="B292" s="7">
        <v>48.02</v>
      </c>
      <c r="C292" s="1">
        <v>3</v>
      </c>
      <c r="D292" s="1" t="s">
        <v>154</v>
      </c>
      <c r="E292" s="1"/>
      <c r="F292" s="1"/>
      <c r="G292" s="1"/>
      <c r="H292" s="1"/>
      <c r="I292" s="1">
        <v>8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>
        <v>176</v>
      </c>
      <c r="X292" s="1">
        <v>11904</v>
      </c>
      <c r="Y292" s="31"/>
    </row>
    <row r="293" spans="1:26" customHeight="1" ht="12.75">
      <c r="A293" s="1" t="s">
        <v>707</v>
      </c>
      <c r="B293" s="7">
        <v>33.74</v>
      </c>
      <c r="C293" s="1">
        <v>3</v>
      </c>
      <c r="D293" s="1" t="s">
        <v>154</v>
      </c>
      <c r="E293" s="1"/>
      <c r="F293" s="1"/>
      <c r="G293" s="1"/>
      <c r="H293" s="1"/>
      <c r="I293" s="1">
        <v>8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>
        <v>176</v>
      </c>
      <c r="X293" s="1">
        <v>12048</v>
      </c>
      <c r="Y293" s="31"/>
    </row>
    <row r="294" spans="1:26" customHeight="1" ht="12.75">
      <c r="A294" s="1" t="s">
        <v>708</v>
      </c>
      <c r="B294" s="7">
        <v>7.86</v>
      </c>
      <c r="C294" s="1">
        <v>3</v>
      </c>
      <c r="D294" s="1" t="s">
        <v>154</v>
      </c>
      <c r="E294" s="1"/>
      <c r="F294" s="1"/>
      <c r="G294" s="1"/>
      <c r="H294" s="1"/>
      <c r="I294" s="1">
        <v>8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>
        <v>176</v>
      </c>
      <c r="X294" s="1">
        <v>12480</v>
      </c>
      <c r="Y294" s="31"/>
    </row>
    <row r="295" spans="1:26" customHeight="1" ht="12.75">
      <c r="A295" s="1" t="s">
        <v>709</v>
      </c>
      <c r="B295" s="7">
        <v>50.83</v>
      </c>
      <c r="C295" s="1">
        <v>3</v>
      </c>
      <c r="D295" s="1" t="s">
        <v>154</v>
      </c>
      <c r="E295" s="1"/>
      <c r="F295" s="1"/>
      <c r="G295" s="1"/>
      <c r="H295" s="1"/>
      <c r="I295" s="1">
        <v>6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>
        <v>176</v>
      </c>
      <c r="X295" s="1">
        <v>12528</v>
      </c>
      <c r="Y295" s="31"/>
    </row>
    <row r="296" spans="1:26" customHeight="1" ht="12.75">
      <c r="A296" s="1" t="s">
        <v>710</v>
      </c>
      <c r="B296" s="7">
        <v>9.4</v>
      </c>
      <c r="C296" s="1">
        <v>3</v>
      </c>
      <c r="D296" s="1" t="s">
        <v>154</v>
      </c>
      <c r="E296" s="1"/>
      <c r="F296" s="1"/>
      <c r="G296" s="1"/>
      <c r="H296" s="1"/>
      <c r="I296" s="1">
        <v>6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176</v>
      </c>
      <c r="X296" s="1">
        <v>12912</v>
      </c>
      <c r="Y296" s="31"/>
    </row>
    <row r="297" spans="1:26" customHeight="1" ht="12.75">
      <c r="A297" s="1" t="s">
        <v>711</v>
      </c>
      <c r="B297" s="7">
        <v>43.62</v>
      </c>
      <c r="C297" s="1">
        <v>3</v>
      </c>
      <c r="D297" s="1" t="s">
        <v>154</v>
      </c>
      <c r="E297" s="1"/>
      <c r="F297" s="1"/>
      <c r="G297" s="1"/>
      <c r="H297" s="1"/>
      <c r="I297" s="1">
        <v>7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176</v>
      </c>
      <c r="X297" s="1">
        <v>12960</v>
      </c>
      <c r="Y297" s="31"/>
    </row>
    <row r="298" spans="1:26" customHeight="1" ht="12.75">
      <c r="A298" s="1" t="s">
        <v>712</v>
      </c>
      <c r="B298" s="7">
        <v>8.43</v>
      </c>
      <c r="C298" s="1">
        <v>3</v>
      </c>
      <c r="D298" s="1" t="s">
        <v>154</v>
      </c>
      <c r="E298" s="1"/>
      <c r="F298" s="1"/>
      <c r="G298" s="1"/>
      <c r="H298" s="1"/>
      <c r="I298" s="1">
        <v>7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>
        <v>176</v>
      </c>
      <c r="X298" s="1">
        <v>13344</v>
      </c>
      <c r="Y298" s="31"/>
    </row>
    <row r="299" spans="1:26" customHeight="1" ht="12.75">
      <c r="A299" s="1" t="s">
        <v>713</v>
      </c>
      <c r="B299" s="7">
        <v>1.65</v>
      </c>
      <c r="C299" s="1">
        <v>3</v>
      </c>
      <c r="D299" s="1" t="s">
        <v>154</v>
      </c>
      <c r="E299" s="1"/>
      <c r="F299" s="1"/>
      <c r="G299" s="1"/>
      <c r="H299" s="1"/>
      <c r="I299" s="1">
        <v>6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176</v>
      </c>
      <c r="X299" s="1">
        <v>14208</v>
      </c>
      <c r="Y299" s="31"/>
    </row>
    <row r="300" spans="1:26" customHeight="1" ht="12.75">
      <c r="A300" s="1" t="s">
        <v>714</v>
      </c>
      <c r="B300" s="7">
        <v>7.23</v>
      </c>
      <c r="C300" s="1">
        <v>3</v>
      </c>
      <c r="D300" s="1" t="s">
        <v>154</v>
      </c>
      <c r="E300" s="1"/>
      <c r="F300" s="1"/>
      <c r="G300" s="1"/>
      <c r="H300" s="1"/>
      <c r="I300" s="1">
        <v>8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176</v>
      </c>
      <c r="X300" s="1">
        <v>14256</v>
      </c>
      <c r="Y300" s="31"/>
    </row>
    <row r="301" spans="1:26" customHeight="1" ht="12.75">
      <c r="A301" s="1" t="s">
        <v>715</v>
      </c>
      <c r="B301" s="7">
        <v>97.77</v>
      </c>
      <c r="C301" s="1">
        <v>3</v>
      </c>
      <c r="D301" s="1" t="s">
        <v>154</v>
      </c>
      <c r="E301" s="1"/>
      <c r="F301" s="1"/>
      <c r="G301" s="1"/>
      <c r="H301" s="1"/>
      <c r="I301" s="1">
        <v>8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>
        <v>176</v>
      </c>
      <c r="X301" s="1">
        <v>14304</v>
      </c>
      <c r="Y301" s="31"/>
    </row>
    <row r="302" spans="1:26" customHeight="1" ht="12.75">
      <c r="A302" s="1" t="s">
        <v>716</v>
      </c>
      <c r="B302" s="7">
        <v>32.11</v>
      </c>
      <c r="C302" s="1">
        <v>3</v>
      </c>
      <c r="D302" s="1" t="s">
        <v>154</v>
      </c>
      <c r="E302" s="1"/>
      <c r="F302" s="1"/>
      <c r="G302" s="1"/>
      <c r="H302" s="1"/>
      <c r="I302" s="1">
        <v>8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>
        <v>176</v>
      </c>
      <c r="X302" s="1">
        <v>14352</v>
      </c>
      <c r="Y302" s="31"/>
    </row>
    <row r="303" spans="1:26" customHeight="1" ht="12.75">
      <c r="A303" s="1" t="s">
        <v>717</v>
      </c>
      <c r="B303" s="7">
        <v>4.15</v>
      </c>
      <c r="C303" s="1">
        <v>3</v>
      </c>
      <c r="D303" s="1" t="s">
        <v>154</v>
      </c>
      <c r="E303" s="1"/>
      <c r="F303" s="1"/>
      <c r="G303" s="1"/>
      <c r="H303" s="1"/>
      <c r="I303" s="1">
        <v>9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>
        <v>176</v>
      </c>
      <c r="X303" s="1">
        <v>14400</v>
      </c>
      <c r="Y303" s="31"/>
    </row>
    <row r="304" spans="1:26" customHeight="1" ht="12.75">
      <c r="A304" s="1" t="s">
        <v>718</v>
      </c>
      <c r="B304" s="7">
        <v>3.51</v>
      </c>
      <c r="C304" s="1">
        <v>3</v>
      </c>
      <c r="D304" s="1" t="s">
        <v>154</v>
      </c>
      <c r="E304" s="1"/>
      <c r="F304" s="1"/>
      <c r="G304" s="1"/>
      <c r="H304" s="1"/>
      <c r="I304" s="1">
        <v>7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>
        <v>176</v>
      </c>
      <c r="X304" s="1">
        <v>14448</v>
      </c>
      <c r="Y304" s="31"/>
    </row>
    <row r="305" spans="1:26" customHeight="1" ht="12.75">
      <c r="A305" s="1" t="s">
        <v>719</v>
      </c>
      <c r="B305" s="7">
        <v>4.16</v>
      </c>
      <c r="C305" s="1">
        <v>3</v>
      </c>
      <c r="D305" s="1" t="s">
        <v>154</v>
      </c>
      <c r="E305" s="1"/>
      <c r="F305" s="1"/>
      <c r="G305" s="1"/>
      <c r="H305" s="1"/>
      <c r="I305" s="1">
        <v>8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>
        <v>176</v>
      </c>
      <c r="X305" s="1">
        <v>14496</v>
      </c>
      <c r="Y305" s="31"/>
    </row>
    <row r="306" spans="1:26" customHeight="1" ht="12.75">
      <c r="A306" s="1" t="s">
        <v>720</v>
      </c>
      <c r="B306" s="7">
        <v>35.72</v>
      </c>
      <c r="C306" s="1">
        <v>3</v>
      </c>
      <c r="D306" s="1" t="s">
        <v>154</v>
      </c>
      <c r="E306" s="1"/>
      <c r="F306" s="1"/>
      <c r="G306" s="1"/>
      <c r="H306" s="1"/>
      <c r="I306" s="1">
        <v>7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>
        <v>176</v>
      </c>
      <c r="X306" s="1">
        <v>14640</v>
      </c>
      <c r="Y306" s="31"/>
    </row>
    <row r="307" spans="1:26" customHeight="1" ht="12.75">
      <c r="A307" s="1" t="s">
        <v>721</v>
      </c>
      <c r="B307" s="7">
        <v>9.12</v>
      </c>
      <c r="C307" s="1">
        <v>3</v>
      </c>
      <c r="D307" s="1" t="s">
        <v>154</v>
      </c>
      <c r="E307" s="1"/>
      <c r="F307" s="1"/>
      <c r="G307" s="1"/>
      <c r="H307" s="1"/>
      <c r="I307" s="1">
        <v>9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>
        <v>176</v>
      </c>
      <c r="X307" s="1">
        <v>14688</v>
      </c>
      <c r="Y307" s="31"/>
    </row>
    <row r="308" spans="1:26" customHeight="1" ht="12.75">
      <c r="A308" s="1" t="s">
        <v>722</v>
      </c>
      <c r="B308" s="7">
        <v>2.77</v>
      </c>
      <c r="C308" s="1">
        <v>3</v>
      </c>
      <c r="D308" s="1" t="s">
        <v>154</v>
      </c>
      <c r="E308" s="1"/>
      <c r="F308" s="1"/>
      <c r="G308" s="1"/>
      <c r="H308" s="1"/>
      <c r="I308" s="1">
        <v>7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>
        <v>176</v>
      </c>
      <c r="X308" s="1">
        <v>14736</v>
      </c>
      <c r="Y308" s="31"/>
    </row>
    <row r="309" spans="1:26" customHeight="1" ht="12.75">
      <c r="A309" s="1" t="s">
        <v>723</v>
      </c>
      <c r="B309" s="7">
        <v>3.15</v>
      </c>
      <c r="C309" s="1">
        <v>3</v>
      </c>
      <c r="D309" s="1" t="s">
        <v>154</v>
      </c>
      <c r="E309" s="1"/>
      <c r="F309" s="1"/>
      <c r="G309" s="1"/>
      <c r="H309" s="1"/>
      <c r="I309" s="1">
        <v>8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176</v>
      </c>
      <c r="X309" s="1">
        <v>14784</v>
      </c>
      <c r="Y309" s="31"/>
    </row>
    <row r="310" spans="1:26" customHeight="1" ht="12.75">
      <c r="A310" s="1" t="s">
        <v>724</v>
      </c>
      <c r="B310" s="7">
        <v>3.46</v>
      </c>
      <c r="C310" s="1">
        <v>3</v>
      </c>
      <c r="D310" s="1" t="s">
        <v>154</v>
      </c>
      <c r="E310" s="1"/>
      <c r="F310" s="1"/>
      <c r="G310" s="1"/>
      <c r="H310" s="1"/>
      <c r="I310" s="1">
        <v>8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>
        <v>176</v>
      </c>
      <c r="X310" s="1">
        <v>14832</v>
      </c>
      <c r="Y310" s="31"/>
    </row>
    <row r="311" spans="1:26" customHeight="1" ht="12.75">
      <c r="A311" s="1" t="s">
        <v>725</v>
      </c>
      <c r="B311" s="7">
        <v>7.48</v>
      </c>
      <c r="C311" s="1">
        <v>3</v>
      </c>
      <c r="D311" s="1" t="s">
        <v>154</v>
      </c>
      <c r="E311" s="1"/>
      <c r="F311" s="1"/>
      <c r="G311" s="1"/>
      <c r="H311" s="1"/>
      <c r="I311" s="1">
        <v>7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>
        <v>176</v>
      </c>
      <c r="X311" s="1">
        <v>15072</v>
      </c>
      <c r="Y311" s="31"/>
    </row>
    <row r="312" spans="1:26" customHeight="1" ht="12.75">
      <c r="A312" s="1" t="s">
        <v>726</v>
      </c>
      <c r="B312" s="7">
        <v>55.28</v>
      </c>
      <c r="C312" s="1">
        <v>3</v>
      </c>
      <c r="D312" s="1" t="s">
        <v>154</v>
      </c>
      <c r="E312" s="1"/>
      <c r="F312" s="1"/>
      <c r="G312" s="1"/>
      <c r="H312" s="1"/>
      <c r="I312" s="1">
        <v>7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>
        <v>176</v>
      </c>
      <c r="X312" s="1">
        <v>15120</v>
      </c>
      <c r="Y312" s="31"/>
    </row>
    <row r="313" spans="1:26" customHeight="1" ht="12.75">
      <c r="A313" s="1" t="s">
        <v>727</v>
      </c>
      <c r="B313" s="7">
        <v>42</v>
      </c>
      <c r="C313" s="1">
        <v>3</v>
      </c>
      <c r="D313" s="1" t="s">
        <v>154</v>
      </c>
      <c r="E313" s="1"/>
      <c r="F313" s="1"/>
      <c r="G313" s="1"/>
      <c r="H313" s="1"/>
      <c r="I313" s="1">
        <v>9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>
        <v>176</v>
      </c>
      <c r="X313" s="1">
        <v>15504</v>
      </c>
      <c r="Y313" s="31"/>
    </row>
    <row r="314" spans="1:26" customHeight="1" ht="12.75">
      <c r="A314" s="1" t="s">
        <v>728</v>
      </c>
      <c r="B314" s="7">
        <v>63.24</v>
      </c>
      <c r="C314" s="1">
        <v>3</v>
      </c>
      <c r="D314" s="1" t="s">
        <v>154</v>
      </c>
      <c r="E314" s="1"/>
      <c r="F314" s="1"/>
      <c r="G314" s="1"/>
      <c r="H314" s="1"/>
      <c r="I314" s="1">
        <v>7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>
        <v>176</v>
      </c>
      <c r="X314" s="1">
        <v>15936</v>
      </c>
      <c r="Y314" s="31"/>
    </row>
    <row r="315" spans="1:26" customHeight="1" ht="12.75">
      <c r="A315" s="1" t="s">
        <v>729</v>
      </c>
      <c r="B315" s="7">
        <v>52.5</v>
      </c>
      <c r="C315" s="1">
        <v>3</v>
      </c>
      <c r="D315" s="1" t="s">
        <v>154</v>
      </c>
      <c r="E315" s="1"/>
      <c r="F315" s="1"/>
      <c r="G315" s="1"/>
      <c r="H315" s="1"/>
      <c r="I315" s="1">
        <v>6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>
        <v>176</v>
      </c>
      <c r="X315" s="1">
        <v>16368</v>
      </c>
      <c r="Y315" s="31"/>
    </row>
    <row r="316" spans="1:26" customHeight="1" ht="12.75">
      <c r="A316" s="1" t="s">
        <v>730</v>
      </c>
      <c r="B316" s="7">
        <v>23.79</v>
      </c>
      <c r="C316" s="1">
        <v>3</v>
      </c>
      <c r="D316" s="1" t="s">
        <v>154</v>
      </c>
      <c r="E316" s="1"/>
      <c r="F316" s="1"/>
      <c r="G316" s="1"/>
      <c r="H316" s="1"/>
      <c r="I316" s="1">
        <v>6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>
        <v>176</v>
      </c>
      <c r="X316" s="1">
        <v>16896</v>
      </c>
      <c r="Y316" s="31"/>
    </row>
    <row r="317" spans="1:26" customHeight="1" ht="12.75">
      <c r="A317" s="1" t="s">
        <v>731</v>
      </c>
      <c r="B317" s="7">
        <v>69.56</v>
      </c>
      <c r="C317" s="1">
        <v>3</v>
      </c>
      <c r="D317" s="1" t="s">
        <v>154</v>
      </c>
      <c r="E317" s="1"/>
      <c r="F317" s="1"/>
      <c r="G317" s="1"/>
      <c r="H317" s="1"/>
      <c r="I317" s="1">
        <v>8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>
        <v>176</v>
      </c>
      <c r="X317" s="1">
        <v>16944</v>
      </c>
      <c r="Y317" s="31"/>
    </row>
    <row r="318" spans="1:26" customHeight="1" ht="12.75">
      <c r="A318" s="1" t="s">
        <v>732</v>
      </c>
      <c r="B318" s="7">
        <v>4.04</v>
      </c>
      <c r="C318" s="1">
        <v>3</v>
      </c>
      <c r="D318" s="1" t="s">
        <v>154</v>
      </c>
      <c r="E318" s="1"/>
      <c r="F318" s="1"/>
      <c r="G318" s="1"/>
      <c r="H318" s="1"/>
      <c r="I318" s="1">
        <v>8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>
        <v>176</v>
      </c>
      <c r="X318" s="1">
        <v>16992</v>
      </c>
      <c r="Y318" s="31"/>
    </row>
    <row r="319" spans="1:26" customHeight="1" ht="12.75">
      <c r="A319" s="1" t="s">
        <v>733</v>
      </c>
      <c r="B319" s="7">
        <v>4.35</v>
      </c>
      <c r="C319" s="1">
        <v>3</v>
      </c>
      <c r="D319" s="1" t="s">
        <v>154</v>
      </c>
      <c r="E319" s="1"/>
      <c r="F319" s="1"/>
      <c r="G319" s="1"/>
      <c r="H319" s="1"/>
      <c r="I319" s="1">
        <v>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>
        <v>176</v>
      </c>
      <c r="X319" s="1">
        <v>17040</v>
      </c>
      <c r="Y319" s="31"/>
    </row>
    <row r="320" spans="1:26" customHeight="1" ht="12.75">
      <c r="A320" s="1" t="s">
        <v>734</v>
      </c>
      <c r="B320" s="7">
        <v>3.42</v>
      </c>
      <c r="C320" s="1">
        <v>3</v>
      </c>
      <c r="D320" s="1" t="s">
        <v>154</v>
      </c>
      <c r="E320" s="1"/>
      <c r="F320" s="1"/>
      <c r="G320" s="1"/>
      <c r="H320" s="1"/>
      <c r="I320" s="1">
        <v>7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>
        <v>176</v>
      </c>
      <c r="X320" s="1">
        <v>17088</v>
      </c>
      <c r="Y320" s="31"/>
    </row>
    <row r="321" spans="1:26" customHeight="1" ht="12.75">
      <c r="A321" s="1" t="s">
        <v>735</v>
      </c>
      <c r="B321" s="7">
        <v>30.25</v>
      </c>
      <c r="C321" s="1">
        <v>3</v>
      </c>
      <c r="D321" s="1" t="s">
        <v>154</v>
      </c>
      <c r="E321" s="1"/>
      <c r="F321" s="1"/>
      <c r="G321" s="1"/>
      <c r="H321" s="1"/>
      <c r="I321" s="1">
        <v>9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>
        <v>176</v>
      </c>
      <c r="X321" s="1">
        <v>17136</v>
      </c>
      <c r="Y321" s="31"/>
    </row>
    <row r="322" spans="1:26" customHeight="1" ht="12.75">
      <c r="A322" s="1" t="s">
        <v>736</v>
      </c>
      <c r="B322" s="7">
        <v>3.98</v>
      </c>
      <c r="C322" s="1">
        <v>3</v>
      </c>
      <c r="D322" s="1" t="s">
        <v>154</v>
      </c>
      <c r="E322" s="1"/>
      <c r="F322" s="1"/>
      <c r="G322" s="1"/>
      <c r="H322" s="1"/>
      <c r="I322" s="1">
        <v>7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>
        <v>176</v>
      </c>
      <c r="X322" s="1">
        <v>17184</v>
      </c>
      <c r="Y322" s="31"/>
    </row>
    <row r="323" spans="1:26" customHeight="1" ht="12.75">
      <c r="A323" s="1" t="s">
        <v>737</v>
      </c>
      <c r="B323" s="7">
        <v>3.74</v>
      </c>
      <c r="C323" s="1">
        <v>3</v>
      </c>
      <c r="D323" s="1" t="s">
        <v>154</v>
      </c>
      <c r="E323" s="1"/>
      <c r="F323" s="1"/>
      <c r="G323" s="1"/>
      <c r="H323" s="1"/>
      <c r="I323" s="1">
        <v>9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>
        <v>176</v>
      </c>
      <c r="X323" s="1">
        <v>17472</v>
      </c>
      <c r="Y323" s="31"/>
    </row>
    <row r="324" spans="1:26" customHeight="1" ht="12.75">
      <c r="A324" s="1" t="s">
        <v>738</v>
      </c>
      <c r="B324" s="7">
        <v>28.91</v>
      </c>
      <c r="C324" s="1">
        <v>3</v>
      </c>
      <c r="D324" s="1" t="s">
        <v>154</v>
      </c>
      <c r="E324" s="1"/>
      <c r="F324" s="1"/>
      <c r="G324" s="1"/>
      <c r="H324" s="1"/>
      <c r="I324" s="1">
        <v>8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>
        <v>176</v>
      </c>
      <c r="X324" s="1">
        <v>17520</v>
      </c>
      <c r="Y324" s="31"/>
    </row>
    <row r="325" spans="1:26" customHeight="1" ht="12.75">
      <c r="A325" s="1" t="s">
        <v>739</v>
      </c>
      <c r="B325" s="7">
        <v>21.46</v>
      </c>
      <c r="C325" s="1">
        <v>3</v>
      </c>
      <c r="D325" s="1" t="s">
        <v>154</v>
      </c>
      <c r="E325" s="1"/>
      <c r="F325" s="1"/>
      <c r="G325" s="1"/>
      <c r="H325" s="1"/>
      <c r="I325" s="1">
        <v>7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>
        <v>176</v>
      </c>
      <c r="X325" s="1">
        <v>17904</v>
      </c>
      <c r="Y325" s="31"/>
    </row>
    <row r="326" spans="1:26" customHeight="1" ht="12.75">
      <c r="A326" s="1" t="s">
        <v>740</v>
      </c>
      <c r="B326" s="7">
        <v>4.83</v>
      </c>
      <c r="C326" s="1">
        <v>3</v>
      </c>
      <c r="D326" s="1" t="s">
        <v>154</v>
      </c>
      <c r="E326" s="1"/>
      <c r="F326" s="1"/>
      <c r="G326" s="1"/>
      <c r="H326" s="1"/>
      <c r="I326" s="1">
        <v>9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>
        <v>176</v>
      </c>
      <c r="X326" s="1">
        <v>17952</v>
      </c>
      <c r="Y326" s="31"/>
    </row>
    <row r="327" spans="1:26" customHeight="1" ht="12.75">
      <c r="A327" s="1" t="s">
        <v>741</v>
      </c>
      <c r="B327" s="7">
        <v>35.91</v>
      </c>
      <c r="C327" s="1">
        <v>3</v>
      </c>
      <c r="D327" s="1" t="s">
        <v>154</v>
      </c>
      <c r="E327" s="1"/>
      <c r="F327" s="1"/>
      <c r="G327" s="1"/>
      <c r="H327" s="1"/>
      <c r="I327" s="1">
        <v>9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>
        <v>176</v>
      </c>
      <c r="X327" s="1">
        <v>18336</v>
      </c>
      <c r="Y327" s="31"/>
    </row>
    <row r="328" spans="1:26" customHeight="1" ht="12.75">
      <c r="A328" s="1" t="s">
        <v>742</v>
      </c>
      <c r="B328" s="7">
        <v>17.18</v>
      </c>
      <c r="C328" s="1">
        <v>3</v>
      </c>
      <c r="D328" s="1" t="s">
        <v>154</v>
      </c>
      <c r="E328" s="1"/>
      <c r="F328" s="1"/>
      <c r="G328" s="1"/>
      <c r="H328" s="1"/>
      <c r="I328" s="1">
        <v>7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>
        <v>176</v>
      </c>
      <c r="X328" s="1">
        <v>18384</v>
      </c>
      <c r="Y328" s="31"/>
    </row>
    <row r="329" spans="1:26" customHeight="1" ht="12.75">
      <c r="A329" s="1" t="s">
        <v>743</v>
      </c>
      <c r="B329" s="7">
        <v>60.54</v>
      </c>
      <c r="C329" s="1">
        <v>3</v>
      </c>
      <c r="D329" s="1" t="s">
        <v>154</v>
      </c>
      <c r="E329" s="1"/>
      <c r="F329" s="1"/>
      <c r="G329" s="1"/>
      <c r="H329" s="1"/>
      <c r="I329" s="1">
        <v>7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>
        <v>176</v>
      </c>
      <c r="X329" s="1">
        <v>18432</v>
      </c>
      <c r="Y329" s="31"/>
    </row>
    <row r="330" spans="1:26" customHeight="1" ht="12.75">
      <c r="A330" s="1" t="s">
        <v>744</v>
      </c>
      <c r="B330" s="7">
        <v>7.37</v>
      </c>
      <c r="C330" s="1">
        <v>3</v>
      </c>
      <c r="D330" s="1" t="s">
        <v>154</v>
      </c>
      <c r="E330" s="1"/>
      <c r="F330" s="1"/>
      <c r="G330" s="1"/>
      <c r="H330" s="1"/>
      <c r="I330" s="1">
        <v>8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>
        <v>176</v>
      </c>
      <c r="X330" s="1">
        <v>18480</v>
      </c>
      <c r="Y330" s="31"/>
    </row>
    <row r="331" spans="1:26" customHeight="1" ht="12.75">
      <c r="A331" s="1" t="s">
        <v>745</v>
      </c>
      <c r="B331" s="7">
        <v>27.83</v>
      </c>
      <c r="C331" s="1">
        <v>3</v>
      </c>
      <c r="D331" s="1" t="s">
        <v>154</v>
      </c>
      <c r="E331" s="1"/>
      <c r="F331" s="1"/>
      <c r="G331" s="1"/>
      <c r="H331" s="1"/>
      <c r="I331" s="1">
        <v>8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>
        <v>176</v>
      </c>
      <c r="X331" s="1">
        <v>18768</v>
      </c>
      <c r="Y331" s="31"/>
    </row>
    <row r="332" spans="1:26" customHeight="1" ht="12.75">
      <c r="A332" s="1" t="s">
        <v>746</v>
      </c>
      <c r="B332" s="7">
        <v>23.01</v>
      </c>
      <c r="C332" s="1">
        <v>3</v>
      </c>
      <c r="D332" s="1" t="s">
        <v>154</v>
      </c>
      <c r="E332" s="1"/>
      <c r="F332" s="1"/>
      <c r="G332" s="1"/>
      <c r="H332" s="1"/>
      <c r="I332" s="1">
        <v>8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>
        <v>176</v>
      </c>
      <c r="X332" s="1">
        <v>18816</v>
      </c>
      <c r="Y332" s="31"/>
    </row>
    <row r="333" spans="1:26" customHeight="1" ht="12.75">
      <c r="A333" s="1" t="s">
        <v>747</v>
      </c>
      <c r="B333" s="7">
        <v>7.53</v>
      </c>
      <c r="C333" s="1">
        <v>3</v>
      </c>
      <c r="D333" s="1" t="s">
        <v>154</v>
      </c>
      <c r="E333" s="1"/>
      <c r="F333" s="1"/>
      <c r="G333" s="1"/>
      <c r="H333" s="1"/>
      <c r="I333" s="1">
        <v>6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>
        <v>176</v>
      </c>
      <c r="X333" s="1">
        <v>19200</v>
      </c>
      <c r="Y333" s="31"/>
    </row>
    <row r="334" spans="1:26" customHeight="1" ht="12.75">
      <c r="A334" s="1" t="s">
        <v>786</v>
      </c>
      <c r="B334" s="7">
        <v>34.09</v>
      </c>
      <c r="C334" s="1">
        <v>3</v>
      </c>
      <c r="D334" s="1" t="s">
        <v>154</v>
      </c>
      <c r="E334" s="1"/>
      <c r="F334" s="1"/>
      <c r="G334" s="1"/>
      <c r="H334" s="1"/>
      <c r="I334" s="1">
        <v>9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>
        <v>176</v>
      </c>
      <c r="X334" s="1">
        <v>19248</v>
      </c>
      <c r="Y334" s="31"/>
    </row>
    <row r="335" spans="1:26" customHeight="1" ht="12.75">
      <c r="A335" s="1" t="s">
        <v>787</v>
      </c>
      <c r="B335" s="7">
        <v>37.27</v>
      </c>
      <c r="C335" s="1">
        <v>3</v>
      </c>
      <c r="D335" s="1" t="s">
        <v>154</v>
      </c>
      <c r="E335" s="1"/>
      <c r="F335" s="1"/>
      <c r="G335" s="1"/>
      <c r="H335" s="1"/>
      <c r="I335" s="1">
        <v>9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>
        <v>176</v>
      </c>
      <c r="X335" s="1">
        <v>19632</v>
      </c>
      <c r="Y335" s="31"/>
    </row>
    <row r="336" spans="1:26" customHeight="1" ht="12.75">
      <c r="A336" s="1" t="s">
        <v>788</v>
      </c>
      <c r="B336" s="7">
        <v>41.25</v>
      </c>
      <c r="C336" s="1">
        <v>3</v>
      </c>
      <c r="D336" s="1" t="s">
        <v>154</v>
      </c>
      <c r="E336" s="1"/>
      <c r="F336" s="1"/>
      <c r="G336" s="1"/>
      <c r="H336" s="1"/>
      <c r="I336" s="1">
        <v>7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>
        <v>176</v>
      </c>
      <c r="X336" s="1">
        <v>20064</v>
      </c>
      <c r="Y336" s="31"/>
    </row>
    <row r="337" spans="1:26" customHeight="1" ht="12.75">
      <c r="A337" s="1" t="s">
        <v>789</v>
      </c>
      <c r="B337" s="7">
        <v>37.21</v>
      </c>
      <c r="C337" s="1">
        <v>3</v>
      </c>
      <c r="D337" s="1" t="s">
        <v>154</v>
      </c>
      <c r="E337" s="1"/>
      <c r="F337" s="1"/>
      <c r="G337" s="1"/>
      <c r="H337" s="1"/>
      <c r="I337" s="1">
        <v>6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>
        <v>176</v>
      </c>
      <c r="X337" s="1">
        <v>20112</v>
      </c>
      <c r="Y337" s="31"/>
    </row>
    <row r="338" spans="1:26" customHeight="1" ht="12.75">
      <c r="A338" s="1" t="s">
        <v>790</v>
      </c>
      <c r="B338" s="7">
        <v>98.82</v>
      </c>
      <c r="C338" s="1">
        <v>3</v>
      </c>
      <c r="D338" s="1" t="s">
        <v>154</v>
      </c>
      <c r="E338" s="1"/>
      <c r="F338" s="1"/>
      <c r="G338" s="1"/>
      <c r="H338" s="1"/>
      <c r="I338" s="1">
        <v>8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>
        <v>176</v>
      </c>
      <c r="X338" s="1">
        <v>20544</v>
      </c>
      <c r="Y338" s="31"/>
    </row>
    <row r="339" spans="1:26" customHeight="1" ht="12.75">
      <c r="A339" s="1" t="s">
        <v>791</v>
      </c>
      <c r="B339" s="7">
        <v>118.86</v>
      </c>
      <c r="C339" s="1">
        <v>3</v>
      </c>
      <c r="D339" s="1" t="s">
        <v>154</v>
      </c>
      <c r="E339" s="1"/>
      <c r="F339" s="1"/>
      <c r="G339" s="1"/>
      <c r="H339" s="1"/>
      <c r="I339" s="1">
        <v>9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>
        <v>176</v>
      </c>
      <c r="X339" s="1">
        <v>20976</v>
      </c>
      <c r="Y339" s="31"/>
    </row>
    <row r="340" spans="1:26" customHeight="1" ht="12.75">
      <c r="A340" s="1" t="s">
        <v>792</v>
      </c>
      <c r="B340" s="7">
        <v>109.9</v>
      </c>
      <c r="C340" s="1">
        <v>3</v>
      </c>
      <c r="D340" s="1" t="s">
        <v>154</v>
      </c>
      <c r="E340" s="1"/>
      <c r="F340" s="1"/>
      <c r="G340" s="1"/>
      <c r="H340" s="1"/>
      <c r="I340" s="1">
        <v>7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>
        <v>176</v>
      </c>
      <c r="X340" s="1">
        <v>21408</v>
      </c>
      <c r="Y340" s="31"/>
    </row>
    <row r="341" spans="1:26" customHeight="1" ht="12.75">
      <c r="A341" s="1" t="s">
        <v>793</v>
      </c>
      <c r="B341" s="7">
        <v>36.25</v>
      </c>
      <c r="C341" s="1">
        <v>3</v>
      </c>
      <c r="D341" s="1" t="s">
        <v>154</v>
      </c>
      <c r="E341" s="1"/>
      <c r="F341" s="1"/>
      <c r="G341" s="1"/>
      <c r="H341" s="1"/>
      <c r="I341" s="1">
        <v>7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>
        <v>176</v>
      </c>
      <c r="X341" s="1">
        <v>21456</v>
      </c>
      <c r="Y341" s="31"/>
    </row>
    <row r="342" spans="1:26" customHeight="1" ht="12.75">
      <c r="A342" s="1" t="s">
        <v>794</v>
      </c>
      <c r="B342" s="7">
        <v>5.76</v>
      </c>
      <c r="C342" s="1">
        <v>3</v>
      </c>
      <c r="D342" s="1" t="s">
        <v>154</v>
      </c>
      <c r="E342" s="1"/>
      <c r="F342" s="1"/>
      <c r="G342" s="1"/>
      <c r="H342" s="1"/>
      <c r="I342" s="1">
        <v>8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>
        <v>176</v>
      </c>
      <c r="X342" s="1">
        <v>21504</v>
      </c>
      <c r="Y342" s="31"/>
    </row>
    <row r="343" spans="1:26" customHeight="1" ht="12.75">
      <c r="A343" s="1" t="s">
        <v>795</v>
      </c>
      <c r="B343" s="7">
        <v>31.63</v>
      </c>
      <c r="C343" s="1">
        <v>3</v>
      </c>
      <c r="D343" s="1" t="s">
        <v>154</v>
      </c>
      <c r="E343" s="1"/>
      <c r="F343" s="1"/>
      <c r="G343" s="1"/>
      <c r="H343" s="1"/>
      <c r="I343" s="1">
        <v>8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>
        <v>176</v>
      </c>
      <c r="X343" s="1">
        <v>21936</v>
      </c>
      <c r="Y343" s="31"/>
    </row>
    <row r="344" spans="1:26" customHeight="1" ht="12.75">
      <c r="A344" s="1" t="s">
        <v>796</v>
      </c>
      <c r="B344" s="7">
        <v>32.05</v>
      </c>
      <c r="C344" s="1">
        <v>3</v>
      </c>
      <c r="D344" s="1" t="s">
        <v>154</v>
      </c>
      <c r="E344" s="1"/>
      <c r="F344" s="1"/>
      <c r="G344" s="1"/>
      <c r="H344" s="1"/>
      <c r="I344" s="1">
        <v>9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>
        <v>176</v>
      </c>
      <c r="X344" s="1">
        <v>21984</v>
      </c>
      <c r="Y344" s="31"/>
    </row>
    <row r="345" spans="1:26" customHeight="1" ht="12.75">
      <c r="A345" s="1" t="s">
        <v>797</v>
      </c>
      <c r="B345" s="7">
        <v>22.82</v>
      </c>
      <c r="C345" s="1">
        <v>3</v>
      </c>
      <c r="D345" s="1" t="s">
        <v>154</v>
      </c>
      <c r="E345" s="1"/>
      <c r="F345" s="1"/>
      <c r="G345" s="1"/>
      <c r="H345" s="1"/>
      <c r="I345" s="1">
        <v>7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>
        <v>176</v>
      </c>
      <c r="X345" s="1">
        <v>22032</v>
      </c>
      <c r="Y345" s="31"/>
    </row>
    <row r="346" spans="1:26" customHeight="1" ht="12.75">
      <c r="A346" s="1" t="s">
        <v>798</v>
      </c>
      <c r="B346" s="7">
        <v>6.07</v>
      </c>
      <c r="C346" s="1">
        <v>3</v>
      </c>
      <c r="D346" s="1" t="s">
        <v>154</v>
      </c>
      <c r="E346" s="1"/>
      <c r="F346" s="1"/>
      <c r="G346" s="1"/>
      <c r="H346" s="1"/>
      <c r="I346" s="1">
        <v>8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>
        <v>176</v>
      </c>
      <c r="X346" s="1">
        <v>22080</v>
      </c>
      <c r="Y346" s="31"/>
    </row>
    <row r="347" spans="1:26" customHeight="1" ht="12.75">
      <c r="A347" s="1" t="s">
        <v>799</v>
      </c>
      <c r="B347" s="7">
        <v>37.96</v>
      </c>
      <c r="C347" s="1">
        <v>3</v>
      </c>
      <c r="D347" s="1" t="s">
        <v>154</v>
      </c>
      <c r="E347" s="1"/>
      <c r="F347" s="1"/>
      <c r="G347" s="1"/>
      <c r="H347" s="1"/>
      <c r="I347" s="1">
        <v>9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>
        <v>176</v>
      </c>
      <c r="X347" s="1">
        <v>22128</v>
      </c>
      <c r="Y347" s="31"/>
    </row>
    <row r="348" spans="1:26" customHeight="1" ht="12.75">
      <c r="A348" s="1" t="s">
        <v>800</v>
      </c>
      <c r="B348" s="7">
        <v>23</v>
      </c>
      <c r="C348" s="1">
        <v>3</v>
      </c>
      <c r="D348" s="1" t="s">
        <v>154</v>
      </c>
      <c r="E348" s="1"/>
      <c r="F348" s="1"/>
      <c r="G348" s="1"/>
      <c r="H348" s="1"/>
      <c r="I348" s="1">
        <v>7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>
        <v>176</v>
      </c>
      <c r="X348" s="1">
        <v>22176</v>
      </c>
      <c r="Y348" s="31"/>
    </row>
    <row r="349" spans="1:26" customHeight="1" ht="12.75">
      <c r="A349" s="1" t="s">
        <v>801</v>
      </c>
      <c r="B349" s="7">
        <v>32.33</v>
      </c>
      <c r="C349" s="1">
        <v>3</v>
      </c>
      <c r="D349" s="1" t="s">
        <v>154</v>
      </c>
      <c r="E349" s="1"/>
      <c r="F349" s="1"/>
      <c r="G349" s="1"/>
      <c r="H349" s="1"/>
      <c r="I349" s="1">
        <v>9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>
        <v>176</v>
      </c>
      <c r="X349" s="1">
        <v>22224</v>
      </c>
      <c r="Y349" s="31"/>
    </row>
    <row r="350" spans="1:26" customHeight="1" ht="12.75">
      <c r="A350" s="1" t="s">
        <v>802</v>
      </c>
      <c r="B350" s="7">
        <v>20.71</v>
      </c>
      <c r="C350" s="1">
        <v>3</v>
      </c>
      <c r="D350" s="1" t="s">
        <v>154</v>
      </c>
      <c r="E350" s="1"/>
      <c r="F350" s="1"/>
      <c r="G350" s="1"/>
      <c r="H350" s="1"/>
      <c r="I350" s="1">
        <v>6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>
        <v>176</v>
      </c>
      <c r="X350" s="1">
        <v>22272</v>
      </c>
      <c r="Y350" s="31"/>
    </row>
    <row r="351" spans="1:26" customHeight="1" ht="12.75">
      <c r="A351" s="1" t="s">
        <v>803</v>
      </c>
      <c r="B351" s="7">
        <v>29.05</v>
      </c>
      <c r="C351" s="1">
        <v>3</v>
      </c>
      <c r="D351" s="1" t="s">
        <v>154</v>
      </c>
      <c r="E351" s="1"/>
      <c r="F351" s="1"/>
      <c r="G351" s="1"/>
      <c r="H351" s="1"/>
      <c r="I351" s="1">
        <v>7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>
        <v>176</v>
      </c>
      <c r="X351" s="1">
        <v>22320</v>
      </c>
      <c r="Y351" s="31"/>
    </row>
    <row r="352" spans="1:26" customHeight="1" ht="12.75">
      <c r="A352" s="1" t="s">
        <v>804</v>
      </c>
      <c r="B352" s="7">
        <v>32.67</v>
      </c>
      <c r="C352" s="1">
        <v>3</v>
      </c>
      <c r="D352" s="1" t="s">
        <v>154</v>
      </c>
      <c r="E352" s="1"/>
      <c r="F352" s="1"/>
      <c r="G352" s="1"/>
      <c r="H352" s="1"/>
      <c r="I352" s="1">
        <v>9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>
        <v>176</v>
      </c>
      <c r="X352" s="1">
        <v>22368</v>
      </c>
      <c r="Y352" s="31"/>
    </row>
    <row r="353" spans="1:26" customHeight="1" ht="12.75">
      <c r="A353" s="1" t="s">
        <v>805</v>
      </c>
      <c r="B353" s="7">
        <v>5.52</v>
      </c>
      <c r="C353" s="1">
        <v>3</v>
      </c>
      <c r="D353" s="1" t="s">
        <v>154</v>
      </c>
      <c r="E353" s="1"/>
      <c r="F353" s="1"/>
      <c r="G353" s="1"/>
      <c r="H353" s="1"/>
      <c r="I353" s="1">
        <v>7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>
        <v>176</v>
      </c>
      <c r="X353" s="1">
        <v>22416</v>
      </c>
      <c r="Y353" s="31"/>
    </row>
    <row r="354" spans="1:26" customHeight="1" ht="12.75">
      <c r="A354" s="1" t="s">
        <v>806</v>
      </c>
      <c r="B354" s="7">
        <v>31.04</v>
      </c>
      <c r="C354" s="1">
        <v>3</v>
      </c>
      <c r="D354" s="1" t="s">
        <v>154</v>
      </c>
      <c r="E354" s="1"/>
      <c r="F354" s="1"/>
      <c r="G354" s="1"/>
      <c r="H354" s="1"/>
      <c r="I354" s="1">
        <v>8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>
        <v>176</v>
      </c>
      <c r="X354" s="1">
        <v>22464</v>
      </c>
      <c r="Y354" s="31"/>
    </row>
    <row r="355" spans="1:26" customHeight="1" ht="12.75">
      <c r="A355" s="1" t="s">
        <v>807</v>
      </c>
      <c r="B355" s="7">
        <v>11.52</v>
      </c>
      <c r="C355" s="1">
        <v>3</v>
      </c>
      <c r="D355" s="1" t="s">
        <v>154</v>
      </c>
      <c r="E355" s="1"/>
      <c r="F355" s="1"/>
      <c r="G355" s="1"/>
      <c r="H355" s="1"/>
      <c r="I355" s="1">
        <v>7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>
        <v>176</v>
      </c>
      <c r="X355" s="1">
        <v>22512</v>
      </c>
      <c r="Y355" s="31"/>
    </row>
    <row r="356" spans="1:26" customHeight="1" ht="12.75">
      <c r="A356" s="1" t="s">
        <v>808</v>
      </c>
      <c r="B356" s="7">
        <v>57.32</v>
      </c>
      <c r="C356" s="1">
        <v>3</v>
      </c>
      <c r="D356" s="1" t="s">
        <v>154</v>
      </c>
      <c r="E356" s="1"/>
      <c r="F356" s="1"/>
      <c r="G356" s="1"/>
      <c r="H356" s="1"/>
      <c r="I356" s="1">
        <v>8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>
        <v>176</v>
      </c>
      <c r="X356" s="1">
        <v>22560</v>
      </c>
      <c r="Y356" s="31"/>
    </row>
    <row r="357" spans="1:26" customHeight="1" ht="12.75">
      <c r="A357" s="1" t="s">
        <v>809</v>
      </c>
      <c r="B357" s="7">
        <v>36.31</v>
      </c>
      <c r="C357" s="1">
        <v>3</v>
      </c>
      <c r="D357" s="1" t="s">
        <v>154</v>
      </c>
      <c r="E357" s="1"/>
      <c r="F357" s="1"/>
      <c r="G357" s="1"/>
      <c r="H357" s="1"/>
      <c r="I357" s="1">
        <v>8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>
        <v>176</v>
      </c>
      <c r="X357" s="1">
        <v>22608</v>
      </c>
      <c r="Y357" s="31"/>
    </row>
    <row r="358" spans="1:26" customHeight="1" ht="12.75">
      <c r="A358" s="1" t="s">
        <v>810</v>
      </c>
      <c r="B358" s="7">
        <v>7.03</v>
      </c>
      <c r="C358" s="1">
        <v>3</v>
      </c>
      <c r="D358" s="1" t="s">
        <v>154</v>
      </c>
      <c r="E358" s="1"/>
      <c r="F358" s="1"/>
      <c r="G358" s="1"/>
      <c r="H358" s="1"/>
      <c r="I358" s="1">
        <v>6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>
        <v>176</v>
      </c>
      <c r="X358" s="1">
        <v>22656</v>
      </c>
      <c r="Y358" s="31"/>
    </row>
    <row r="359" spans="1:26" customHeight="1" ht="12.75">
      <c r="A359" s="1" t="s">
        <v>811</v>
      </c>
      <c r="B359" s="7">
        <v>103.48</v>
      </c>
      <c r="C359" s="1">
        <v>3</v>
      </c>
      <c r="D359" s="1" t="s">
        <v>154</v>
      </c>
      <c r="E359" s="1"/>
      <c r="F359" s="1"/>
      <c r="G359" s="1"/>
      <c r="H359" s="1"/>
      <c r="I359" s="1">
        <v>9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>
        <v>176</v>
      </c>
      <c r="X359" s="1">
        <v>22704</v>
      </c>
      <c r="Y359" s="31"/>
    </row>
    <row r="360" spans="1:26" customHeight="1" ht="12.75">
      <c r="A360" s="1" t="s">
        <v>812</v>
      </c>
      <c r="B360" s="7">
        <v>128.45</v>
      </c>
      <c r="C360" s="1">
        <v>3</v>
      </c>
      <c r="D360" s="1" t="s">
        <v>154</v>
      </c>
      <c r="E360" s="1"/>
      <c r="F360" s="1"/>
      <c r="G360" s="1"/>
      <c r="H360" s="1"/>
      <c r="I360" s="1">
        <v>7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>
        <v>176</v>
      </c>
      <c r="X360" s="1">
        <v>22752</v>
      </c>
      <c r="Y360" s="31"/>
    </row>
    <row r="361" spans="1:26" customHeight="1" ht="12.75">
      <c r="A361" s="1" t="s">
        <v>813</v>
      </c>
      <c r="B361" s="7">
        <v>129.89</v>
      </c>
      <c r="C361" s="1">
        <v>3</v>
      </c>
      <c r="D361" s="1" t="s">
        <v>154</v>
      </c>
      <c r="E361" s="1"/>
      <c r="F361" s="1"/>
      <c r="G361" s="1"/>
      <c r="H361" s="1"/>
      <c r="I361" s="1">
        <v>8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>
        <v>176</v>
      </c>
      <c r="X361" s="1">
        <v>22800</v>
      </c>
      <c r="Y361" s="31"/>
    </row>
    <row r="362" spans="1:26" customHeight="1" ht="12.75">
      <c r="A362" s="1" t="s">
        <v>814</v>
      </c>
      <c r="B362" s="7">
        <v>3.63</v>
      </c>
      <c r="C362" s="1">
        <v>3</v>
      </c>
      <c r="D362" s="1" t="s">
        <v>154</v>
      </c>
      <c r="E362" s="1"/>
      <c r="F362" s="1"/>
      <c r="G362" s="1"/>
      <c r="H362" s="1"/>
      <c r="I362" s="1">
        <v>6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>
        <v>176</v>
      </c>
      <c r="X362" s="1">
        <v>22848</v>
      </c>
      <c r="Y362" s="31"/>
    </row>
    <row r="363" spans="1:26" customHeight="1" ht="12.75">
      <c r="A363" s="1" t="s">
        <v>815</v>
      </c>
      <c r="B363" s="7">
        <v>1.65</v>
      </c>
      <c r="C363" s="1">
        <v>3</v>
      </c>
      <c r="D363" s="1" t="s">
        <v>154</v>
      </c>
      <c r="E363" s="1"/>
      <c r="F363" s="1"/>
      <c r="G363" s="1"/>
      <c r="H363" s="1"/>
      <c r="I363" s="1">
        <v>9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>
        <v>176</v>
      </c>
      <c r="X363" s="1">
        <v>22896</v>
      </c>
      <c r="Y363" s="31"/>
    </row>
    <row r="364" spans="1:26" customHeight="1" ht="12.75">
      <c r="A364" s="1" t="s">
        <v>816</v>
      </c>
      <c r="B364" s="7">
        <v>126.16</v>
      </c>
      <c r="C364" s="1">
        <v>3</v>
      </c>
      <c r="D364" s="1" t="s">
        <v>154</v>
      </c>
      <c r="E364" s="1"/>
      <c r="F364" s="1"/>
      <c r="G364" s="1"/>
      <c r="H364" s="1"/>
      <c r="I364" s="1">
        <v>7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>
        <v>176</v>
      </c>
      <c r="X364" s="1">
        <v>22944</v>
      </c>
      <c r="Y364" s="31"/>
    </row>
    <row r="365" spans="1:26" customHeight="1" ht="12.75">
      <c r="A365" s="1" t="s">
        <v>817</v>
      </c>
      <c r="B365" s="7">
        <v>47.43</v>
      </c>
      <c r="C365" s="1">
        <v>3</v>
      </c>
      <c r="D365" s="1" t="s">
        <v>154</v>
      </c>
      <c r="E365" s="1"/>
      <c r="F365" s="1"/>
      <c r="G365" s="1"/>
      <c r="H365" s="1"/>
      <c r="I365" s="1">
        <v>8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>
        <v>176</v>
      </c>
      <c r="X365" s="1">
        <v>22992</v>
      </c>
      <c r="Y365" s="31"/>
    </row>
    <row r="366" spans="1:26" customHeight="1" ht="12.75">
      <c r="A366" s="1" t="s">
        <v>818</v>
      </c>
      <c r="B366" s="7">
        <v>46.79</v>
      </c>
      <c r="C366" s="1">
        <v>3</v>
      </c>
      <c r="D366" s="1" t="s">
        <v>154</v>
      </c>
      <c r="E366" s="1"/>
      <c r="F366" s="1"/>
      <c r="G366" s="1"/>
      <c r="H366" s="1"/>
      <c r="I366" s="1">
        <v>8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>
        <v>176</v>
      </c>
      <c r="X366" s="1">
        <v>23040</v>
      </c>
      <c r="Y366" s="31"/>
    </row>
    <row r="367" spans="1:26" customHeight="1" ht="12.75">
      <c r="A367" s="1" t="s">
        <v>819</v>
      </c>
      <c r="B367" s="7">
        <v>3.1</v>
      </c>
      <c r="C367" s="1">
        <v>3</v>
      </c>
      <c r="D367" s="1" t="s">
        <v>154</v>
      </c>
      <c r="E367" s="1"/>
      <c r="F367" s="1"/>
      <c r="G367" s="1"/>
      <c r="H367" s="1"/>
      <c r="I367" s="1">
        <v>7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>
        <v>176</v>
      </c>
      <c r="X367" s="1">
        <v>23088</v>
      </c>
      <c r="Y367" s="31"/>
    </row>
    <row r="368" spans="1:26" customHeight="1" ht="12.75">
      <c r="A368" s="1" t="s">
        <v>820</v>
      </c>
      <c r="B368" s="7">
        <v>48.6</v>
      </c>
      <c r="C368" s="1">
        <v>3</v>
      </c>
      <c r="D368" s="1" t="s">
        <v>154</v>
      </c>
      <c r="E368" s="1"/>
      <c r="F368" s="1"/>
      <c r="G368" s="1"/>
      <c r="H368" s="1"/>
      <c r="I368" s="1">
        <v>8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>
        <v>176</v>
      </c>
      <c r="X368" s="1">
        <v>23136</v>
      </c>
      <c r="Y368" s="31"/>
    </row>
    <row r="369" spans="1:26" customHeight="1" ht="12.75">
      <c r="A369" s="1" t="s">
        <v>821</v>
      </c>
      <c r="B369" s="7">
        <v>55.12</v>
      </c>
      <c r="C369" s="1">
        <v>3</v>
      </c>
      <c r="D369" s="1" t="s">
        <v>154</v>
      </c>
      <c r="E369" s="1"/>
      <c r="F369" s="1"/>
      <c r="G369" s="1"/>
      <c r="H369" s="1"/>
      <c r="I369" s="1">
        <v>8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>
        <v>176</v>
      </c>
      <c r="X369" s="1">
        <v>23184</v>
      </c>
      <c r="Y369" s="31"/>
    </row>
    <row r="370" spans="1:26" customHeight="1" ht="12.75">
      <c r="A370" s="1" t="s">
        <v>822</v>
      </c>
      <c r="B370" s="7">
        <v>27.29</v>
      </c>
      <c r="C370" s="1">
        <v>3</v>
      </c>
      <c r="D370" s="1" t="s">
        <v>154</v>
      </c>
      <c r="E370" s="1"/>
      <c r="F370" s="1"/>
      <c r="G370" s="1"/>
      <c r="H370" s="1"/>
      <c r="I370" s="1">
        <v>8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>
        <v>176</v>
      </c>
      <c r="X370" s="1">
        <v>23232</v>
      </c>
      <c r="Y370" s="31"/>
    </row>
    <row r="371" spans="1:26" customHeight="1" ht="12.75">
      <c r="A371" s="1" t="s">
        <v>823</v>
      </c>
      <c r="B371" s="7">
        <v>2.53</v>
      </c>
      <c r="C371" s="1">
        <v>3</v>
      </c>
      <c r="D371" s="1" t="s">
        <v>154</v>
      </c>
      <c r="E371" s="1"/>
      <c r="F371" s="1"/>
      <c r="G371" s="1"/>
      <c r="H371" s="1"/>
      <c r="I371" s="1">
        <v>9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>
        <v>176</v>
      </c>
      <c r="X371" s="1">
        <v>23280</v>
      </c>
      <c r="Y371" s="31"/>
    </row>
    <row r="372" spans="1:26" customHeight="1" ht="12.75">
      <c r="A372" s="1" t="s">
        <v>824</v>
      </c>
      <c r="B372" s="7">
        <v>52.6</v>
      </c>
      <c r="C372" s="1">
        <v>3</v>
      </c>
      <c r="D372" s="1" t="s">
        <v>154</v>
      </c>
      <c r="E372" s="1"/>
      <c r="F372" s="1"/>
      <c r="G372" s="1"/>
      <c r="H372" s="1"/>
      <c r="I372" s="1">
        <v>9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>
        <v>176</v>
      </c>
      <c r="X372" s="1">
        <v>23328</v>
      </c>
      <c r="Y372" s="31"/>
    </row>
    <row r="373" spans="1:26" customHeight="1" ht="12.75">
      <c r="A373" s="1" t="s">
        <v>825</v>
      </c>
      <c r="B373" s="7">
        <v>48.72</v>
      </c>
      <c r="C373" s="1">
        <v>3</v>
      </c>
      <c r="D373" s="1" t="s">
        <v>154</v>
      </c>
      <c r="E373" s="1"/>
      <c r="F373" s="1"/>
      <c r="G373" s="1"/>
      <c r="H373" s="1"/>
      <c r="I373" s="1">
        <v>8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176</v>
      </c>
      <c r="X373" s="1">
        <v>23376</v>
      </c>
      <c r="Y373" s="31"/>
    </row>
    <row r="374" spans="1:26" customHeight="1" ht="12.75">
      <c r="A374" s="1" t="s">
        <v>826</v>
      </c>
      <c r="B374" s="7">
        <v>22.98</v>
      </c>
      <c r="C374" s="1">
        <v>3</v>
      </c>
      <c r="D374" s="1" t="s">
        <v>154</v>
      </c>
      <c r="E374" s="1"/>
      <c r="F374" s="1"/>
      <c r="G374" s="1"/>
      <c r="H374" s="1"/>
      <c r="I374" s="1">
        <v>7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>
        <v>176</v>
      </c>
      <c r="X374" s="1">
        <v>23424</v>
      </c>
      <c r="Y374" s="31"/>
    </row>
    <row r="375" spans="1:26" customHeight="1" ht="12.75">
      <c r="A375" s="1" t="s">
        <v>827</v>
      </c>
      <c r="B375" s="7">
        <v>52.12</v>
      </c>
      <c r="C375" s="1">
        <v>3</v>
      </c>
      <c r="D375" s="1" t="s">
        <v>154</v>
      </c>
      <c r="E375" s="1"/>
      <c r="F375" s="1"/>
      <c r="G375" s="1"/>
      <c r="H375" s="1"/>
      <c r="I375" s="1">
        <v>9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>
        <v>176</v>
      </c>
      <c r="X375" s="1">
        <v>23472</v>
      </c>
      <c r="Y375" s="31"/>
    </row>
    <row r="376" spans="1:26" customHeight="1" ht="12.75">
      <c r="A376" s="1" t="s">
        <v>828</v>
      </c>
      <c r="B376" s="7">
        <v>30.21</v>
      </c>
      <c r="C376" s="1">
        <v>3</v>
      </c>
      <c r="D376" s="1" t="s">
        <v>154</v>
      </c>
      <c r="E376" s="1"/>
      <c r="F376" s="1"/>
      <c r="G376" s="1"/>
      <c r="H376" s="1"/>
      <c r="I376" s="1">
        <v>8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>
        <v>176</v>
      </c>
      <c r="X376" s="1">
        <v>23520</v>
      </c>
      <c r="Y376" s="31"/>
    </row>
    <row r="377" spans="1:26" customHeight="1" ht="12.75">
      <c r="A377" s="1" t="s">
        <v>829</v>
      </c>
      <c r="B377" s="7">
        <v>94.92</v>
      </c>
      <c r="C377" s="1">
        <v>3</v>
      </c>
      <c r="D377" s="1" t="s">
        <v>154</v>
      </c>
      <c r="E377" s="1"/>
      <c r="F377" s="1"/>
      <c r="G377" s="1"/>
      <c r="H377" s="1"/>
      <c r="I377" s="1">
        <v>7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>
        <v>176</v>
      </c>
      <c r="X377" s="1">
        <v>23568</v>
      </c>
      <c r="Y377" s="31"/>
    </row>
    <row r="378" spans="1:26" customHeight="1" ht="12.75">
      <c r="A378" s="1" t="s">
        <v>830</v>
      </c>
      <c r="B378" s="7">
        <v>59.35</v>
      </c>
      <c r="C378" s="1">
        <v>3</v>
      </c>
      <c r="D378" s="1" t="s">
        <v>154</v>
      </c>
      <c r="E378" s="1"/>
      <c r="F378" s="1"/>
      <c r="G378" s="1"/>
      <c r="H378" s="1"/>
      <c r="I378" s="1">
        <v>9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>
        <v>176</v>
      </c>
      <c r="X378" s="1">
        <v>23616</v>
      </c>
      <c r="Y378" s="31"/>
    </row>
    <row r="379" spans="1:26" customHeight="1" ht="12.75">
      <c r="A379" s="1" t="s">
        <v>831</v>
      </c>
      <c r="B379" s="7">
        <v>5.84</v>
      </c>
      <c r="C379" s="1">
        <v>3</v>
      </c>
      <c r="D379" s="1" t="s">
        <v>154</v>
      </c>
      <c r="E379" s="1"/>
      <c r="F379" s="1"/>
      <c r="G379" s="1"/>
      <c r="H379" s="1"/>
      <c r="I379" s="1">
        <v>8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176</v>
      </c>
      <c r="X379" s="1">
        <v>23664</v>
      </c>
      <c r="Y379" s="31"/>
    </row>
    <row r="380" spans="1:26" customHeight="1" ht="12.75">
      <c r="A380" s="1" t="s">
        <v>832</v>
      </c>
      <c r="B380" s="7">
        <v>2.41</v>
      </c>
      <c r="C380" s="1">
        <v>3</v>
      </c>
      <c r="D380" s="1" t="s">
        <v>154</v>
      </c>
      <c r="E380" s="1"/>
      <c r="F380" s="1"/>
      <c r="G380" s="1"/>
      <c r="H380" s="1"/>
      <c r="I380" s="1">
        <v>7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>
        <v>176</v>
      </c>
      <c r="X380" s="1">
        <v>23712</v>
      </c>
      <c r="Y380" s="31"/>
    </row>
    <row r="381" spans="1:26" customHeight="1" ht="12.75">
      <c r="A381" s="1" t="s">
        <v>833</v>
      </c>
      <c r="B381" s="7">
        <v>50.47</v>
      </c>
      <c r="C381" s="1">
        <v>3</v>
      </c>
      <c r="D381" s="1" t="s">
        <v>154</v>
      </c>
      <c r="E381" s="1"/>
      <c r="F381" s="1"/>
      <c r="G381" s="1"/>
      <c r="H381" s="1"/>
      <c r="I381" s="1">
        <v>9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>
        <v>176</v>
      </c>
      <c r="X381" s="1">
        <v>23760</v>
      </c>
      <c r="Y381" s="31"/>
    </row>
    <row r="382" spans="1:26" customHeight="1" ht="12.75">
      <c r="A382" s="1" t="s">
        <v>834</v>
      </c>
      <c r="B382" s="7">
        <v>46.3</v>
      </c>
      <c r="C382" s="1">
        <v>3</v>
      </c>
      <c r="D382" s="1" t="s">
        <v>154</v>
      </c>
      <c r="E382" s="1"/>
      <c r="F382" s="1"/>
      <c r="G382" s="1"/>
      <c r="H382" s="1"/>
      <c r="I382" s="1">
        <v>8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>
        <v>176</v>
      </c>
      <c r="X382" s="1">
        <v>23808</v>
      </c>
      <c r="Y382" s="31"/>
    </row>
    <row r="383" spans="1:26" customHeight="1" ht="12.75">
      <c r="A383" s="1" t="s">
        <v>835</v>
      </c>
      <c r="B383" s="7">
        <v>4.25</v>
      </c>
      <c r="C383" s="1">
        <v>3</v>
      </c>
      <c r="D383" s="1" t="s">
        <v>154</v>
      </c>
      <c r="E383" s="1"/>
      <c r="F383" s="1"/>
      <c r="G383" s="1"/>
      <c r="H383" s="1"/>
      <c r="I383" s="1">
        <v>8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>
        <v>176</v>
      </c>
      <c r="X383" s="1">
        <v>23856</v>
      </c>
      <c r="Y383" s="31"/>
    </row>
    <row r="384" spans="1:26" customHeight="1" ht="12.75">
      <c r="A384" s="1" t="s">
        <v>836</v>
      </c>
      <c r="B384" s="7">
        <v>3.32</v>
      </c>
      <c r="C384" s="1">
        <v>3</v>
      </c>
      <c r="D384" s="1" t="s">
        <v>154</v>
      </c>
      <c r="E384" s="1"/>
      <c r="F384" s="1"/>
      <c r="G384" s="1"/>
      <c r="H384" s="1"/>
      <c r="I384" s="1">
        <v>8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>
        <v>176</v>
      </c>
      <c r="X384" s="1">
        <v>23904</v>
      </c>
      <c r="Y384" s="31"/>
    </row>
    <row r="385" spans="1:26" customHeight="1" ht="12.75">
      <c r="A385" s="1" t="s">
        <v>837</v>
      </c>
      <c r="B385" s="7">
        <v>8.76</v>
      </c>
      <c r="C385" s="1">
        <v>3</v>
      </c>
      <c r="D385" s="1" t="s">
        <v>154</v>
      </c>
      <c r="E385" s="1"/>
      <c r="F385" s="1"/>
      <c r="G385" s="1"/>
      <c r="H385" s="1"/>
      <c r="I385" s="1">
        <v>9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176</v>
      </c>
      <c r="X385" s="1">
        <v>23952</v>
      </c>
      <c r="Y385" s="31"/>
    </row>
    <row r="386" spans="1:26" customHeight="1" ht="12.75">
      <c r="A386" s="1" t="s">
        <v>838</v>
      </c>
      <c r="B386" s="7">
        <v>53.98</v>
      </c>
      <c r="C386" s="1">
        <v>3</v>
      </c>
      <c r="D386" s="1" t="s">
        <v>154</v>
      </c>
      <c r="E386" s="1"/>
      <c r="F386" s="1"/>
      <c r="G386" s="1"/>
      <c r="H386" s="1"/>
      <c r="I386" s="1">
        <v>7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>
        <v>176</v>
      </c>
      <c r="X386" s="1">
        <v>24000</v>
      </c>
      <c r="Y386" s="31"/>
    </row>
    <row r="387" spans="1:26" customHeight="1" ht="12.75">
      <c r="A387" s="1" t="s">
        <v>839</v>
      </c>
      <c r="B387" s="7">
        <v>51.49</v>
      </c>
      <c r="C387" s="1">
        <v>3</v>
      </c>
      <c r="D387" s="1" t="s">
        <v>154</v>
      </c>
      <c r="E387" s="1"/>
      <c r="F387" s="1"/>
      <c r="G387" s="1"/>
      <c r="H387" s="1"/>
      <c r="I387" s="1">
        <v>8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>
        <v>176</v>
      </c>
      <c r="X387" s="1">
        <v>24048</v>
      </c>
      <c r="Y387" s="31"/>
    </row>
    <row r="388" spans="1:26" customHeight="1" ht="12.75">
      <c r="A388" s="1" t="s">
        <v>840</v>
      </c>
      <c r="B388" s="7">
        <v>8.04</v>
      </c>
      <c r="C388" s="1">
        <v>3</v>
      </c>
      <c r="D388" s="1" t="s">
        <v>154</v>
      </c>
      <c r="E388" s="1"/>
      <c r="F388" s="1"/>
      <c r="G388" s="1"/>
      <c r="H388" s="1"/>
      <c r="I388" s="1">
        <v>9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>
        <v>176</v>
      </c>
      <c r="X388" s="1">
        <v>24096</v>
      </c>
      <c r="Y388" s="31"/>
    </row>
    <row r="389" spans="1:26" customHeight="1" ht="12.75">
      <c r="A389" s="1" t="s">
        <v>841</v>
      </c>
      <c r="B389" s="7">
        <v>24.12</v>
      </c>
      <c r="C389" s="1">
        <v>3</v>
      </c>
      <c r="D389" s="1" t="s">
        <v>154</v>
      </c>
      <c r="E389" s="1"/>
      <c r="F389" s="1"/>
      <c r="G389" s="1"/>
      <c r="H389" s="1"/>
      <c r="I389" s="1">
        <v>8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>
        <v>176</v>
      </c>
      <c r="X389" s="1">
        <v>24144</v>
      </c>
      <c r="Y389" s="31"/>
    </row>
    <row r="390" spans="1:26" customHeight="1" ht="12.75">
      <c r="A390" s="1" t="s">
        <v>842</v>
      </c>
      <c r="B390" s="7">
        <v>10.96</v>
      </c>
      <c r="C390" s="1">
        <v>3</v>
      </c>
      <c r="D390" s="1" t="s">
        <v>154</v>
      </c>
      <c r="E390" s="1"/>
      <c r="F390" s="1"/>
      <c r="G390" s="1"/>
      <c r="H390" s="1"/>
      <c r="I390" s="1">
        <v>8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>
        <v>176</v>
      </c>
      <c r="X390" s="1">
        <v>24192</v>
      </c>
      <c r="Y390" s="31"/>
    </row>
    <row r="391" spans="1:26" customHeight="1" ht="12.75">
      <c r="A391" s="1" t="s">
        <v>843</v>
      </c>
      <c r="B391" s="7">
        <v>6.48</v>
      </c>
      <c r="C391" s="1">
        <v>3</v>
      </c>
      <c r="D391" s="1" t="s">
        <v>154</v>
      </c>
      <c r="E391" s="1"/>
      <c r="F391" s="1"/>
      <c r="G391" s="1"/>
      <c r="H391" s="1"/>
      <c r="I391" s="1">
        <v>7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>
        <v>176</v>
      </c>
      <c r="X391" s="1">
        <v>24240</v>
      </c>
      <c r="Y391" s="31"/>
    </row>
    <row r="392" spans="1:26" customHeight="1" ht="12.75">
      <c r="A392" s="1" t="s">
        <v>844</v>
      </c>
      <c r="B392" s="7">
        <v>19.55</v>
      </c>
      <c r="C392" s="1">
        <v>3</v>
      </c>
      <c r="D392" s="1" t="s">
        <v>154</v>
      </c>
      <c r="E392" s="1"/>
      <c r="F392" s="1"/>
      <c r="G392" s="1"/>
      <c r="H392" s="1"/>
      <c r="I392" s="1">
        <v>7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>
        <v>176</v>
      </c>
      <c r="X392" s="1">
        <v>24288</v>
      </c>
      <c r="Y392" s="31"/>
    </row>
    <row r="393" spans="1:26" customHeight="1" ht="12.75">
      <c r="A393" s="1" t="s">
        <v>845</v>
      </c>
      <c r="B393" s="7">
        <v>21.94</v>
      </c>
      <c r="C393" s="1">
        <v>3</v>
      </c>
      <c r="D393" s="1" t="s">
        <v>154</v>
      </c>
      <c r="E393" s="1"/>
      <c r="F393" s="1"/>
      <c r="G393" s="1"/>
      <c r="H393" s="1"/>
      <c r="I393" s="1">
        <v>7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176</v>
      </c>
      <c r="X393" s="1">
        <v>24336</v>
      </c>
      <c r="Y393" s="31"/>
    </row>
    <row r="394" spans="1:26" customHeight="1" ht="12.75">
      <c r="A394" s="1" t="s">
        <v>846</v>
      </c>
      <c r="B394" s="7">
        <v>7.81</v>
      </c>
      <c r="C394" s="1">
        <v>3</v>
      </c>
      <c r="D394" s="1" t="s">
        <v>154</v>
      </c>
      <c r="E394" s="1"/>
      <c r="F394" s="1"/>
      <c r="G394" s="1"/>
      <c r="H394" s="1"/>
      <c r="I394" s="1">
        <v>8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>
        <v>176</v>
      </c>
      <c r="X394" s="1">
        <v>24384</v>
      </c>
      <c r="Y394" s="31"/>
    </row>
    <row r="395" spans="1:26" customHeight="1" ht="12.75">
      <c r="A395" s="1" t="s">
        <v>847</v>
      </c>
      <c r="B395" s="7">
        <v>21.54</v>
      </c>
      <c r="C395" s="1">
        <v>3</v>
      </c>
      <c r="D395" s="1" t="s">
        <v>154</v>
      </c>
      <c r="E395" s="1"/>
      <c r="F395" s="1"/>
      <c r="G395" s="1"/>
      <c r="H395" s="1"/>
      <c r="I395" s="1">
        <v>8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>
        <v>176</v>
      </c>
      <c r="X395" s="1">
        <v>24432</v>
      </c>
      <c r="Y395" s="31"/>
    </row>
    <row r="396" spans="1:26" customHeight="1" ht="12.75">
      <c r="A396" s="1" t="s">
        <v>848</v>
      </c>
      <c r="B396" s="7">
        <v>6.69</v>
      </c>
      <c r="C396" s="1">
        <v>3</v>
      </c>
      <c r="D396" s="1" t="s">
        <v>154</v>
      </c>
      <c r="E396" s="1"/>
      <c r="F396" s="1"/>
      <c r="G396" s="1"/>
      <c r="H396" s="1"/>
      <c r="I396" s="1">
        <v>6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>
        <v>176</v>
      </c>
      <c r="X396" s="1">
        <v>24960</v>
      </c>
      <c r="Y396" s="31"/>
    </row>
    <row r="397" spans="1:26" customHeight="1" ht="12.75">
      <c r="A397" s="1" t="s">
        <v>849</v>
      </c>
      <c r="B397" s="7">
        <v>8.57</v>
      </c>
      <c r="C397" s="1">
        <v>3</v>
      </c>
      <c r="D397" s="1" t="s">
        <v>154</v>
      </c>
      <c r="E397" s="1"/>
      <c r="F397" s="1"/>
      <c r="G397" s="1"/>
      <c r="H397" s="1"/>
      <c r="I397" s="1">
        <v>9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>
        <v>176</v>
      </c>
      <c r="X397" s="1">
        <v>25008</v>
      </c>
      <c r="Y397" s="31"/>
    </row>
    <row r="398" spans="1:26" customHeight="1" ht="12.75">
      <c r="A398" s="1" t="s">
        <v>850</v>
      </c>
      <c r="B398" s="7">
        <v>10.45</v>
      </c>
      <c r="C398" s="1">
        <v>3</v>
      </c>
      <c r="D398" s="1" t="s">
        <v>154</v>
      </c>
      <c r="E398" s="1"/>
      <c r="F398" s="1"/>
      <c r="G398" s="1"/>
      <c r="H398" s="1"/>
      <c r="I398" s="1">
        <v>9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>
        <v>176</v>
      </c>
      <c r="X398" s="1">
        <v>25824</v>
      </c>
      <c r="Y398" s="31"/>
    </row>
    <row r="399" spans="1:26" customHeight="1" ht="12.75">
      <c r="A399" s="1" t="s">
        <v>157</v>
      </c>
      <c r="B399" s="7">
        <v>8.96</v>
      </c>
      <c r="C399" s="1">
        <v>0.0</v>
      </c>
      <c r="D399" s="1" t="s">
        <v>158</v>
      </c>
      <c r="E399" s="5">
        <v>1.5</v>
      </c>
      <c r="F399" s="5">
        <v>1.1</v>
      </c>
      <c r="G399" s="1">
        <v>0.0</v>
      </c>
      <c r="H399" s="4">
        <v>0.99</v>
      </c>
      <c r="I399" s="1">
        <v>6.06</v>
      </c>
      <c r="J399" s="1">
        <v>3.75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>
        <v>704</v>
      </c>
      <c r="X399" s="1">
        <v>48</v>
      </c>
      <c r="Y399" s="31"/>
      <c r="Z399" s="31"/>
    </row>
    <row r="400" spans="1:26" customHeight="1" ht="12.75">
      <c r="A400" s="1" t="s">
        <v>159</v>
      </c>
      <c r="B400" s="7">
        <v>3.56</v>
      </c>
      <c r="C400" s="1">
        <v>0.0</v>
      </c>
      <c r="D400" s="1" t="s">
        <v>158</v>
      </c>
      <c r="E400" s="5">
        <v>1.76</v>
      </c>
      <c r="F400" s="5">
        <v>1.8</v>
      </c>
      <c r="G400" s="1">
        <v>0.0</v>
      </c>
      <c r="H400" s="4">
        <v>0.99</v>
      </c>
      <c r="I400" s="1">
        <v>3.52</v>
      </c>
      <c r="J400" s="1">
        <v>2.55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>
        <v>704</v>
      </c>
      <c r="X400" s="1">
        <v>96</v>
      </c>
      <c r="Y400" s="31"/>
      <c r="Z400" s="31"/>
    </row>
    <row r="401" spans="1:26" customHeight="1" ht="12.75">
      <c r="A401" s="1" t="s">
        <v>160</v>
      </c>
      <c r="B401" s="7">
        <v>4.84</v>
      </c>
      <c r="C401" s="1">
        <v>0.0</v>
      </c>
      <c r="D401" s="1" t="s">
        <v>158</v>
      </c>
      <c r="E401" s="5">
        <v>3.14</v>
      </c>
      <c r="F401" s="5">
        <v>2.61</v>
      </c>
      <c r="G401" s="1">
        <v>0.0</v>
      </c>
      <c r="H401" s="4">
        <v>0.99</v>
      </c>
      <c r="I401" s="1">
        <v>4.57</v>
      </c>
      <c r="J401" s="1">
        <v>4.15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>
        <v>704</v>
      </c>
      <c r="X401" s="1">
        <v>144</v>
      </c>
      <c r="Y401" s="31"/>
      <c r="Z401" s="31"/>
    </row>
    <row r="402" spans="1:26" customHeight="1" ht="12.75">
      <c r="A402" s="1" t="s">
        <v>166</v>
      </c>
      <c r="B402" s="7">
        <v>6.22</v>
      </c>
      <c r="C402" s="1">
        <v>0.0</v>
      </c>
      <c r="D402" s="1" t="s">
        <v>158</v>
      </c>
      <c r="E402" s="5">
        <v>2.28</v>
      </c>
      <c r="F402" s="5">
        <v>2.13</v>
      </c>
      <c r="G402" s="1">
        <v>0.0</v>
      </c>
      <c r="H402" s="4">
        <v>0.99</v>
      </c>
      <c r="I402" s="1">
        <v>4.96</v>
      </c>
      <c r="J402" s="1">
        <v>3.25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>
        <v>704</v>
      </c>
      <c r="X402" s="1">
        <v>192</v>
      </c>
      <c r="Y402" s="31"/>
      <c r="Z402" s="31"/>
    </row>
    <row r="403" spans="1:26" customHeight="1" ht="12.75">
      <c r="A403" s="1" t="s">
        <v>196</v>
      </c>
      <c r="B403" s="7">
        <v>8.71</v>
      </c>
      <c r="C403" s="1">
        <v>0.0</v>
      </c>
      <c r="D403" s="1" t="s">
        <v>158</v>
      </c>
      <c r="E403" s="5">
        <v>2.74</v>
      </c>
      <c r="F403" s="5">
        <v>2.91</v>
      </c>
      <c r="G403" s="1">
        <v>0.0</v>
      </c>
      <c r="H403" s="4">
        <v>0.99</v>
      </c>
      <c r="I403" s="1">
        <v>6.21</v>
      </c>
      <c r="J403" s="1">
        <v>4.42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>
        <v>704</v>
      </c>
      <c r="X403" s="1">
        <v>240</v>
      </c>
      <c r="Y403" s="31"/>
      <c r="Z403" s="31"/>
    </row>
    <row r="404" spans="1:26" customHeight="1" ht="12.75">
      <c r="A404" s="1" t="s">
        <v>197</v>
      </c>
      <c r="B404" s="7">
        <v>16</v>
      </c>
      <c r="C404" s="1">
        <v>0.0</v>
      </c>
      <c r="D404" s="1" t="s">
        <v>158</v>
      </c>
      <c r="E404" s="5">
        <v>1.7</v>
      </c>
      <c r="F404" s="5">
        <v>1.57</v>
      </c>
      <c r="G404" s="1">
        <v>0.0</v>
      </c>
      <c r="H404" s="4">
        <v>0.99</v>
      </c>
      <c r="I404" s="1">
        <v>7.49</v>
      </c>
      <c r="J404" s="1">
        <v>3.18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>
        <v>704</v>
      </c>
      <c r="X404" s="1">
        <v>288</v>
      </c>
      <c r="Y404" s="31"/>
      <c r="Z404" s="31"/>
    </row>
    <row r="405" spans="1:26" customHeight="1" ht="12.75">
      <c r="A405" s="1" t="s">
        <v>198</v>
      </c>
      <c r="B405" s="7">
        <v>14.18</v>
      </c>
      <c r="C405" s="1">
        <v>0.0</v>
      </c>
      <c r="D405" s="1" t="s">
        <v>158</v>
      </c>
      <c r="E405" s="5">
        <v>1.84</v>
      </c>
      <c r="F405" s="5">
        <v>1.68</v>
      </c>
      <c r="G405" s="1">
        <v>0.0</v>
      </c>
      <c r="H405" s="4">
        <v>0.99</v>
      </c>
      <c r="I405" s="1">
        <v>8.41</v>
      </c>
      <c r="J405" s="1">
        <v>3.67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>
        <v>704</v>
      </c>
      <c r="X405" s="1">
        <v>336</v>
      </c>
      <c r="Y405" s="31"/>
      <c r="Z405" s="31"/>
    </row>
    <row r="406" spans="1:26" customHeight="1" ht="12.75">
      <c r="A406" s="1" t="s">
        <v>199</v>
      </c>
      <c r="B406" s="7">
        <v>14.47</v>
      </c>
      <c r="C406" s="1">
        <v>0.0</v>
      </c>
      <c r="D406" s="1" t="s">
        <v>158</v>
      </c>
      <c r="E406" s="5">
        <v>2.04</v>
      </c>
      <c r="F406" s="5">
        <v>1.6</v>
      </c>
      <c r="G406" s="1">
        <v>0.0</v>
      </c>
      <c r="H406" s="4">
        <v>0.95</v>
      </c>
      <c r="I406" s="1">
        <v>9.75</v>
      </c>
      <c r="J406" s="1">
        <v>3.86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>
        <v>704</v>
      </c>
      <c r="X406" s="1">
        <v>384</v>
      </c>
      <c r="Y406" s="31"/>
      <c r="Z406" s="31"/>
    </row>
    <row r="407" spans="1:26" customHeight="1" ht="12.75">
      <c r="A407" s="1" t="s">
        <v>262</v>
      </c>
      <c r="B407" s="7">
        <v>11.42</v>
      </c>
      <c r="C407" s="1">
        <v>0.0</v>
      </c>
      <c r="D407" s="1" t="s">
        <v>158</v>
      </c>
      <c r="E407" s="5">
        <v>1.75</v>
      </c>
      <c r="F407" s="5">
        <v>2.23</v>
      </c>
      <c r="G407" s="1">
        <v>0.0</v>
      </c>
      <c r="H407" s="4">
        <v>0.99</v>
      </c>
      <c r="I407" s="1">
        <v>5.32</v>
      </c>
      <c r="J407" s="1">
        <v>3.97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>
        <v>704</v>
      </c>
      <c r="X407" s="1">
        <v>432</v>
      </c>
      <c r="Y407" s="31"/>
      <c r="Z407" s="31"/>
    </row>
    <row r="408" spans="1:26" customHeight="1" ht="12.75">
      <c r="A408" s="1" t="s">
        <v>263</v>
      </c>
      <c r="B408" s="7">
        <v>5.4</v>
      </c>
      <c r="C408" s="1">
        <v>0.0</v>
      </c>
      <c r="D408" s="1" t="s">
        <v>158</v>
      </c>
      <c r="E408" s="5">
        <v>1.08</v>
      </c>
      <c r="F408" s="5">
        <v>1.16</v>
      </c>
      <c r="G408" s="1">
        <v>0.0</v>
      </c>
      <c r="H408" s="4">
        <v>0.99</v>
      </c>
      <c r="I408" s="1">
        <v>4.48</v>
      </c>
      <c r="J408" s="1">
        <v>3.26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>
        <v>704</v>
      </c>
      <c r="X408" s="1">
        <v>480</v>
      </c>
      <c r="Y408" s="31"/>
      <c r="Z408" s="31"/>
    </row>
    <row r="409" spans="1:26" customHeight="1" ht="12.75">
      <c r="A409" s="1" t="s">
        <v>264</v>
      </c>
      <c r="B409" s="7">
        <v>10.73</v>
      </c>
      <c r="C409" s="1">
        <v>0.0</v>
      </c>
      <c r="D409" s="1" t="s">
        <v>158</v>
      </c>
      <c r="E409" s="5">
        <v>0.98</v>
      </c>
      <c r="F409" s="5">
        <v>1.64</v>
      </c>
      <c r="G409" s="1">
        <v>0.0</v>
      </c>
      <c r="H409" s="4">
        <v>0.99</v>
      </c>
      <c r="I409" s="1">
        <v>6.03</v>
      </c>
      <c r="J409" s="1">
        <v>4.38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>
        <v>704</v>
      </c>
      <c r="X409" s="1">
        <v>528</v>
      </c>
      <c r="Y409" s="31"/>
      <c r="Z409" s="31"/>
    </row>
    <row r="410" spans="1:26" customHeight="1" ht="12.75">
      <c r="A410" s="1" t="s">
        <v>265</v>
      </c>
      <c r="B410" s="7">
        <v>4.24</v>
      </c>
      <c r="C410" s="1">
        <v>0.0</v>
      </c>
      <c r="D410" s="1" t="s">
        <v>158</v>
      </c>
      <c r="E410" s="5">
        <v>1.15</v>
      </c>
      <c r="F410" s="5">
        <v>1.7</v>
      </c>
      <c r="G410" s="1">
        <v>0.0</v>
      </c>
      <c r="H410" s="4">
        <v>0.99</v>
      </c>
      <c r="I410" s="1">
        <v>4.67</v>
      </c>
      <c r="J410" s="1">
        <v>4.11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>
        <v>704</v>
      </c>
      <c r="X410" s="1">
        <v>576</v>
      </c>
      <c r="Y410" s="31"/>
      <c r="Z410" s="31"/>
    </row>
    <row r="411" spans="1:26" customHeight="1" ht="12.75">
      <c r="A411" s="1" t="s">
        <v>266</v>
      </c>
      <c r="B411" s="7">
        <v>6.63</v>
      </c>
      <c r="C411" s="1">
        <v>0.0</v>
      </c>
      <c r="D411" s="1" t="s">
        <v>158</v>
      </c>
      <c r="E411" s="5">
        <v>1.15</v>
      </c>
      <c r="F411" s="5">
        <v>2.18</v>
      </c>
      <c r="G411" s="1">
        <v>0.0</v>
      </c>
      <c r="H411" s="4">
        <v>0.99</v>
      </c>
      <c r="I411" s="1">
        <v>5.36</v>
      </c>
      <c r="J411" s="1">
        <v>3.97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>
        <v>704</v>
      </c>
      <c r="X411" s="1">
        <v>624</v>
      </c>
      <c r="Y411" s="31"/>
      <c r="Z411" s="31"/>
    </row>
    <row r="412" spans="1:26" customHeight="1" ht="12.75">
      <c r="A412" s="1" t="s">
        <v>267</v>
      </c>
      <c r="B412" s="7">
        <v>8.56</v>
      </c>
      <c r="C412" s="1">
        <v>0.0</v>
      </c>
      <c r="D412" s="1" t="s">
        <v>158</v>
      </c>
      <c r="E412" s="5">
        <v>0.97</v>
      </c>
      <c r="F412" s="5">
        <v>1.64</v>
      </c>
      <c r="G412" s="1">
        <v>0.0</v>
      </c>
      <c r="H412" s="4">
        <v>0.99</v>
      </c>
      <c r="I412" s="1">
        <v>4.92</v>
      </c>
      <c r="J412" s="1">
        <v>3.79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>
        <v>704</v>
      </c>
      <c r="X412" s="1">
        <v>672</v>
      </c>
      <c r="Y412" s="31"/>
      <c r="Z412" s="31"/>
    </row>
    <row r="413" spans="1:26" customHeight="1" ht="12.75">
      <c r="A413" s="1" t="s">
        <v>268</v>
      </c>
      <c r="B413" s="7">
        <v>15.9</v>
      </c>
      <c r="C413" s="1">
        <v>0.0</v>
      </c>
      <c r="D413" s="1" t="s">
        <v>158</v>
      </c>
      <c r="E413" s="5">
        <v>1.2</v>
      </c>
      <c r="F413" s="5">
        <v>2.09</v>
      </c>
      <c r="G413" s="1">
        <v>0.0</v>
      </c>
      <c r="H413" s="4">
        <v>0.99</v>
      </c>
      <c r="I413" s="1">
        <v>6.88</v>
      </c>
      <c r="J413" s="1">
        <v>3.49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>
        <v>704</v>
      </c>
      <c r="X413" s="1">
        <v>720</v>
      </c>
      <c r="Y413" s="31"/>
      <c r="Z413" s="31"/>
    </row>
    <row r="414" spans="1:26" customHeight="1" ht="12.75">
      <c r="A414" s="1" t="s">
        <v>269</v>
      </c>
      <c r="B414" s="7">
        <v>15.8</v>
      </c>
      <c r="C414" s="1">
        <v>0.0</v>
      </c>
      <c r="D414" s="1" t="s">
        <v>158</v>
      </c>
      <c r="E414" s="5">
        <v>1.99</v>
      </c>
      <c r="F414" s="5">
        <v>2.54</v>
      </c>
      <c r="G414" s="1">
        <v>0.0</v>
      </c>
      <c r="H414" s="4">
        <v>0.99</v>
      </c>
      <c r="I414" s="1">
        <v>8.62</v>
      </c>
      <c r="J414" s="1">
        <v>4.38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>
        <v>704</v>
      </c>
      <c r="X414" s="1">
        <v>768</v>
      </c>
      <c r="Y414" s="31"/>
      <c r="Z414" s="31"/>
    </row>
    <row r="415" spans="1:26" customHeight="1" ht="12.75">
      <c r="A415" s="1" t="s">
        <v>270</v>
      </c>
      <c r="B415" s="7">
        <v>18.79</v>
      </c>
      <c r="C415" s="1">
        <v>0.0</v>
      </c>
      <c r="D415" s="1" t="s">
        <v>158</v>
      </c>
      <c r="E415" s="5">
        <v>0.95</v>
      </c>
      <c r="F415" s="5">
        <v>1.74</v>
      </c>
      <c r="G415" s="1">
        <v>0.0</v>
      </c>
      <c r="H415" s="4">
        <v>0.95</v>
      </c>
      <c r="I415" s="1">
        <v>10.16</v>
      </c>
      <c r="J415" s="1">
        <v>3.89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>
        <v>704</v>
      </c>
      <c r="X415" s="1">
        <v>816</v>
      </c>
      <c r="Y415" s="31"/>
      <c r="Z415" s="31"/>
    </row>
    <row r="416" spans="1:26" customHeight="1" ht="12.75">
      <c r="A416" s="1" t="s">
        <v>271</v>
      </c>
      <c r="B416" s="7">
        <v>8.15</v>
      </c>
      <c r="C416" s="1">
        <v>0.0</v>
      </c>
      <c r="D416" s="1" t="s">
        <v>158</v>
      </c>
      <c r="E416" s="5">
        <v>2.27</v>
      </c>
      <c r="F416" s="5">
        <v>2.38</v>
      </c>
      <c r="G416" s="1">
        <v>0.0</v>
      </c>
      <c r="H416" s="4">
        <v>0.99</v>
      </c>
      <c r="I416" s="1">
        <v>6.75</v>
      </c>
      <c r="J416" s="1">
        <v>3.44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>
        <v>704</v>
      </c>
      <c r="X416" s="1">
        <v>864</v>
      </c>
      <c r="Y416" s="31"/>
      <c r="Z416" s="31"/>
    </row>
    <row r="417" spans="1:26" customHeight="1" ht="12.75">
      <c r="A417" s="1" t="s">
        <v>410</v>
      </c>
      <c r="B417" s="7">
        <v>2.84</v>
      </c>
      <c r="C417" s="1">
        <v>0.0</v>
      </c>
      <c r="D417" s="1" t="s">
        <v>158</v>
      </c>
      <c r="E417" s="5">
        <v>1.44</v>
      </c>
      <c r="F417" s="5">
        <v>2.03</v>
      </c>
      <c r="G417" s="1">
        <v>0.0</v>
      </c>
      <c r="H417" s="4">
        <v>0.99</v>
      </c>
      <c r="I417" s="1">
        <v>4.15</v>
      </c>
      <c r="J417" s="1">
        <v>3.1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>
        <v>704</v>
      </c>
      <c r="X417" s="1">
        <v>912</v>
      </c>
      <c r="Y417" s="31"/>
      <c r="Z417" s="31"/>
    </row>
    <row r="418" spans="1:26" customHeight="1" ht="12.75">
      <c r="A418" s="1" t="s">
        <v>411</v>
      </c>
      <c r="B418" s="7">
        <v>5.62</v>
      </c>
      <c r="C418" s="1">
        <v>0.0</v>
      </c>
      <c r="D418" s="1" t="s">
        <v>158</v>
      </c>
      <c r="E418" s="5">
        <v>1.01</v>
      </c>
      <c r="F418" s="5">
        <v>2.5</v>
      </c>
      <c r="G418" s="1">
        <v>0.0</v>
      </c>
      <c r="H418" s="4">
        <v>0.99</v>
      </c>
      <c r="I418" s="1">
        <v>6.3</v>
      </c>
      <c r="J418" s="1">
        <v>3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>
        <v>704</v>
      </c>
      <c r="X418" s="1">
        <v>960</v>
      </c>
      <c r="Y418" s="31"/>
      <c r="Z418" s="31"/>
    </row>
    <row r="419" spans="1:26" customHeight="1" ht="12.75">
      <c r="A419" s="1" t="s">
        <v>412</v>
      </c>
      <c r="B419" s="7">
        <v>2.69</v>
      </c>
      <c r="C419" s="1">
        <v>0.0</v>
      </c>
      <c r="D419" s="1" t="s">
        <v>158</v>
      </c>
      <c r="E419" s="5">
        <v>1.51</v>
      </c>
      <c r="F419" s="5">
        <v>1.95</v>
      </c>
      <c r="G419" s="1">
        <v>0.0</v>
      </c>
      <c r="H419" s="4">
        <v>0.99</v>
      </c>
      <c r="I419" s="1">
        <v>5.21</v>
      </c>
      <c r="J419" s="1">
        <v>4.07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>
        <v>704</v>
      </c>
      <c r="X419" s="1">
        <v>1008</v>
      </c>
      <c r="Y419" s="31"/>
      <c r="Z419" s="31"/>
    </row>
    <row r="420" spans="1:26" customHeight="1" ht="12.75">
      <c r="A420" s="1" t="s">
        <v>413</v>
      </c>
      <c r="B420" s="7">
        <v>6.2</v>
      </c>
      <c r="C420" s="1">
        <v>0.0</v>
      </c>
      <c r="D420" s="1" t="s">
        <v>158</v>
      </c>
      <c r="E420" s="5">
        <v>1.64</v>
      </c>
      <c r="F420" s="5">
        <v>1.31</v>
      </c>
      <c r="G420" s="1">
        <v>0.0</v>
      </c>
      <c r="H420" s="4">
        <v>0.99</v>
      </c>
      <c r="I420" s="1">
        <v>4.76</v>
      </c>
      <c r="J420" s="1">
        <v>3.33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704</v>
      </c>
      <c r="X420" s="1">
        <v>1056</v>
      </c>
      <c r="Y420" s="31"/>
      <c r="Z420" s="31"/>
    </row>
    <row r="421" spans="1:26" customHeight="1" ht="12.75">
      <c r="A421" s="1" t="s">
        <v>414</v>
      </c>
      <c r="B421" s="7">
        <v>9.44</v>
      </c>
      <c r="C421" s="1">
        <v>0.0</v>
      </c>
      <c r="D421" s="1" t="s">
        <v>158</v>
      </c>
      <c r="E421" s="5">
        <v>0.96</v>
      </c>
      <c r="F421" s="5">
        <v>2.57</v>
      </c>
      <c r="G421" s="1">
        <v>0.0</v>
      </c>
      <c r="H421" s="4">
        <v>0.99</v>
      </c>
      <c r="I421" s="1">
        <v>4.66</v>
      </c>
      <c r="J421" s="1">
        <v>3.37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>
        <v>704</v>
      </c>
      <c r="X421" s="1">
        <v>1104</v>
      </c>
      <c r="Y421" s="31"/>
      <c r="Z421" s="31"/>
    </row>
    <row r="422" spans="1:26" customHeight="1" ht="12.75">
      <c r="A422" s="1" t="s">
        <v>415</v>
      </c>
      <c r="B422" s="7">
        <v>9.07</v>
      </c>
      <c r="C422" s="1">
        <v>0.0</v>
      </c>
      <c r="D422" s="1" t="s">
        <v>158</v>
      </c>
      <c r="E422" s="5">
        <v>0.97</v>
      </c>
      <c r="F422" s="5">
        <v>1.33</v>
      </c>
      <c r="G422" s="1">
        <v>0.0</v>
      </c>
      <c r="H422" s="4">
        <v>0.99</v>
      </c>
      <c r="I422" s="1">
        <v>6.3</v>
      </c>
      <c r="J422" s="1">
        <v>3.63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>
        <v>704</v>
      </c>
      <c r="X422" s="1">
        <v>1152</v>
      </c>
      <c r="Y422" s="31"/>
      <c r="Z422" s="31"/>
    </row>
    <row r="423" spans="1:26" customHeight="1" ht="12.75">
      <c r="A423" s="1" t="s">
        <v>416</v>
      </c>
      <c r="B423" s="7">
        <v>7.4</v>
      </c>
      <c r="C423" s="1">
        <v>0.0</v>
      </c>
      <c r="D423" s="1" t="s">
        <v>158</v>
      </c>
      <c r="E423" s="5">
        <v>1.84</v>
      </c>
      <c r="F423" s="5">
        <v>2.04</v>
      </c>
      <c r="G423" s="1">
        <v>0.0</v>
      </c>
      <c r="H423" s="4">
        <v>0.99</v>
      </c>
      <c r="I423" s="1">
        <v>12.29</v>
      </c>
      <c r="J423" s="1">
        <v>3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>
        <v>704</v>
      </c>
      <c r="X423" s="1">
        <v>1200</v>
      </c>
      <c r="Y423" s="31"/>
      <c r="Z423" s="31"/>
    </row>
    <row r="424" spans="1:26" customHeight="1" ht="12.75">
      <c r="A424" s="1" t="s">
        <v>417</v>
      </c>
      <c r="B424" s="7">
        <v>10.83</v>
      </c>
      <c r="C424" s="1">
        <v>0.0</v>
      </c>
      <c r="D424" s="1" t="s">
        <v>158</v>
      </c>
      <c r="E424" s="5">
        <v>1.13</v>
      </c>
      <c r="F424" s="5">
        <v>1.46</v>
      </c>
      <c r="G424" s="1">
        <v>0.0</v>
      </c>
      <c r="H424" s="4">
        <v>0.95</v>
      </c>
      <c r="I424" s="1">
        <v>10.64</v>
      </c>
      <c r="J424" s="1">
        <v>2.92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>
        <v>704</v>
      </c>
      <c r="X424" s="1">
        <v>1248</v>
      </c>
      <c r="Y424" s="31"/>
      <c r="Z424" s="31"/>
    </row>
    <row r="425" spans="1:26" customHeight="1" ht="12.75">
      <c r="A425" s="1" t="s">
        <v>418</v>
      </c>
      <c r="B425" s="7">
        <v>7.51</v>
      </c>
      <c r="C425" s="1">
        <v>0.0</v>
      </c>
      <c r="D425" s="1" t="s">
        <v>158</v>
      </c>
      <c r="E425" s="5">
        <v>1.22</v>
      </c>
      <c r="F425" s="5">
        <v>3.14</v>
      </c>
      <c r="G425" s="1">
        <v>0.0</v>
      </c>
      <c r="H425" s="4">
        <v>0.99</v>
      </c>
      <c r="I425" s="1">
        <v>5.98</v>
      </c>
      <c r="J425" s="1">
        <v>2.52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>
        <v>704</v>
      </c>
      <c r="X425" s="1">
        <v>1296</v>
      </c>
      <c r="Y425" s="31"/>
      <c r="Z425" s="31"/>
    </row>
    <row r="426" spans="1:26" customHeight="1" ht="12.75">
      <c r="A426" s="1" t="s">
        <v>419</v>
      </c>
      <c r="B426" s="7">
        <v>3.66</v>
      </c>
      <c r="C426" s="1">
        <v>0.0</v>
      </c>
      <c r="D426" s="1" t="s">
        <v>158</v>
      </c>
      <c r="E426" s="5">
        <v>0.99</v>
      </c>
      <c r="F426" s="5">
        <v>1.99</v>
      </c>
      <c r="G426" s="1">
        <v>0.0</v>
      </c>
      <c r="H426" s="4">
        <v>0.99</v>
      </c>
      <c r="I426" s="1">
        <v>4.05</v>
      </c>
      <c r="J426" s="1">
        <v>2.85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>
        <v>704</v>
      </c>
      <c r="X426" s="1">
        <v>1344</v>
      </c>
      <c r="Y426" s="31"/>
      <c r="Z426" s="31"/>
    </row>
    <row r="427" spans="1:26" customHeight="1" ht="12.75">
      <c r="A427" s="1" t="s">
        <v>420</v>
      </c>
      <c r="B427" s="7">
        <v>5.73</v>
      </c>
      <c r="C427" s="1">
        <v>0.0</v>
      </c>
      <c r="D427" s="1" t="s">
        <v>158</v>
      </c>
      <c r="E427" s="5">
        <v>1.08</v>
      </c>
      <c r="F427" s="5">
        <v>2.4</v>
      </c>
      <c r="G427" s="1">
        <v>0.0</v>
      </c>
      <c r="H427" s="4">
        <v>0.99</v>
      </c>
      <c r="I427" s="1">
        <v>4.55</v>
      </c>
      <c r="J427" s="1">
        <v>2.74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>
        <v>704</v>
      </c>
      <c r="X427" s="1">
        <v>1392</v>
      </c>
      <c r="Y427" s="31"/>
      <c r="Z427" s="31"/>
    </row>
    <row r="428" spans="1:26" customHeight="1" ht="12.75">
      <c r="A428" s="1" t="s">
        <v>421</v>
      </c>
      <c r="B428" s="7">
        <v>2.29</v>
      </c>
      <c r="C428" s="1">
        <v>0.0</v>
      </c>
      <c r="D428" s="1" t="s">
        <v>158</v>
      </c>
      <c r="E428" s="5">
        <v>1.01</v>
      </c>
      <c r="F428" s="5">
        <v>3.07</v>
      </c>
      <c r="G428" s="1">
        <v>0.0</v>
      </c>
      <c r="H428" s="4">
        <v>0.99</v>
      </c>
      <c r="I428" s="1">
        <v>4.2</v>
      </c>
      <c r="J428" s="1">
        <v>3.65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704</v>
      </c>
      <c r="X428" s="1">
        <v>1440</v>
      </c>
      <c r="Y428" s="31"/>
      <c r="Z428" s="31"/>
    </row>
    <row r="429" spans="1:26" customHeight="1" ht="12.75">
      <c r="A429" s="1" t="s">
        <v>422</v>
      </c>
      <c r="B429" s="7">
        <v>7.08</v>
      </c>
      <c r="C429" s="1">
        <v>0.0</v>
      </c>
      <c r="D429" s="1" t="s">
        <v>158</v>
      </c>
      <c r="E429" s="5">
        <v>1.04</v>
      </c>
      <c r="F429" s="5">
        <v>1.76</v>
      </c>
      <c r="G429" s="1">
        <v>0.0</v>
      </c>
      <c r="H429" s="4">
        <v>0.99</v>
      </c>
      <c r="I429" s="1">
        <v>4.61</v>
      </c>
      <c r="J429" s="1">
        <v>2.98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>
        <v>704</v>
      </c>
      <c r="X429" s="1">
        <v>1536</v>
      </c>
      <c r="Y429" s="31"/>
      <c r="Z429" s="31"/>
    </row>
    <row r="430" spans="1:26" customHeight="1" ht="12.75">
      <c r="A430" s="1" t="s">
        <v>423</v>
      </c>
      <c r="B430" s="7">
        <v>9.77</v>
      </c>
      <c r="C430" s="1">
        <v>0.0</v>
      </c>
      <c r="D430" s="1" t="s">
        <v>158</v>
      </c>
      <c r="E430" s="5">
        <v>0.84</v>
      </c>
      <c r="F430" s="5">
        <v>1.77</v>
      </c>
      <c r="G430" s="1">
        <v>0.0</v>
      </c>
      <c r="H430" s="4">
        <v>0.99</v>
      </c>
      <c r="I430" s="1">
        <v>5.88</v>
      </c>
      <c r="J430" s="1">
        <v>3.12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>
        <v>704</v>
      </c>
      <c r="X430" s="1">
        <v>1584</v>
      </c>
      <c r="Y430" s="31"/>
      <c r="Z430" s="31"/>
    </row>
    <row r="431" spans="1:26" customHeight="1" ht="12.75">
      <c r="A431" s="1" t="s">
        <v>424</v>
      </c>
      <c r="B431" s="7">
        <v>10.54</v>
      </c>
      <c r="C431" s="1">
        <v>0.0</v>
      </c>
      <c r="D431" s="1" t="s">
        <v>158</v>
      </c>
      <c r="E431" s="5">
        <v>0.91</v>
      </c>
      <c r="F431" s="5">
        <v>1.62</v>
      </c>
      <c r="G431" s="1">
        <v>0.0</v>
      </c>
      <c r="H431" s="4">
        <v>0.99</v>
      </c>
      <c r="I431" s="1">
        <v>7.14</v>
      </c>
      <c r="J431" s="1">
        <v>3.39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>
        <v>704</v>
      </c>
      <c r="X431" s="1">
        <v>1632</v>
      </c>
      <c r="Y431" s="31"/>
      <c r="Z431" s="31"/>
    </row>
    <row r="432" spans="1:26" customHeight="1" ht="12.75">
      <c r="A432" s="1" t="s">
        <v>425</v>
      </c>
      <c r="B432" s="7">
        <v>6.2</v>
      </c>
      <c r="C432" s="1">
        <v>0.0</v>
      </c>
      <c r="D432" s="1" t="s">
        <v>158</v>
      </c>
      <c r="E432" s="5">
        <v>0.99</v>
      </c>
      <c r="F432" s="5">
        <v>1.29</v>
      </c>
      <c r="G432" s="1">
        <v>0.0</v>
      </c>
      <c r="H432" s="4">
        <v>0.99</v>
      </c>
      <c r="I432" s="1">
        <v>9.69</v>
      </c>
      <c r="J432" s="1">
        <v>3.12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>
        <v>704</v>
      </c>
      <c r="X432" s="1">
        <v>1680</v>
      </c>
      <c r="Y432" s="31"/>
      <c r="Z432" s="31"/>
    </row>
    <row r="433" spans="1:26" customHeight="1" ht="12.75">
      <c r="A433" s="1" t="s">
        <v>426</v>
      </c>
      <c r="B433" s="7">
        <v>9.64</v>
      </c>
      <c r="C433" s="1">
        <v>0.0</v>
      </c>
      <c r="D433" s="1" t="s">
        <v>158</v>
      </c>
      <c r="E433" s="5">
        <v>0.87</v>
      </c>
      <c r="F433" s="5">
        <v>2.6</v>
      </c>
      <c r="G433" s="1">
        <v>0.0</v>
      </c>
      <c r="H433" s="4">
        <v>0.95</v>
      </c>
      <c r="I433" s="1">
        <v>9.34</v>
      </c>
      <c r="J433" s="1">
        <v>2.99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>
        <v>704</v>
      </c>
      <c r="X433" s="1">
        <v>1728</v>
      </c>
      <c r="Y433" s="31"/>
      <c r="Z433" s="31"/>
    </row>
    <row r="434" spans="1:26" customHeight="1" ht="12.75">
      <c r="A434" s="1" t="s">
        <v>427</v>
      </c>
      <c r="B434" s="7">
        <v>10.68</v>
      </c>
      <c r="C434" s="1">
        <v>0.0</v>
      </c>
      <c r="D434" s="1" t="s">
        <v>158</v>
      </c>
      <c r="E434" s="5">
        <v>2.91</v>
      </c>
      <c r="F434" s="5">
        <v>2.89</v>
      </c>
      <c r="G434" s="1">
        <v>0.0</v>
      </c>
      <c r="H434" s="4">
        <v>0.99</v>
      </c>
      <c r="I434" s="1">
        <v>5.77</v>
      </c>
      <c r="J434" s="1">
        <v>3.79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>
        <v>704</v>
      </c>
      <c r="X434" s="1">
        <v>1776</v>
      </c>
      <c r="Y434" s="31"/>
      <c r="Z434" s="31"/>
    </row>
    <row r="435" spans="1:26" customHeight="1" ht="12.75">
      <c r="A435" s="1" t="s">
        <v>428</v>
      </c>
      <c r="B435" s="7">
        <v>2.96</v>
      </c>
      <c r="C435" s="1">
        <v>0.0</v>
      </c>
      <c r="D435" s="1" t="s">
        <v>158</v>
      </c>
      <c r="E435" s="5">
        <v>2.49</v>
      </c>
      <c r="F435" s="5">
        <v>2.22</v>
      </c>
      <c r="G435" s="1">
        <v>0.0</v>
      </c>
      <c r="H435" s="4">
        <v>0.99</v>
      </c>
      <c r="I435" s="1">
        <v>5.05</v>
      </c>
      <c r="J435" s="1">
        <v>3.38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>
        <v>704</v>
      </c>
      <c r="X435" s="1">
        <v>1824</v>
      </c>
      <c r="Y435" s="31"/>
      <c r="Z435" s="31"/>
    </row>
    <row r="436" spans="1:26" customHeight="1" ht="12.75">
      <c r="A436" s="1" t="s">
        <v>429</v>
      </c>
      <c r="B436" s="7">
        <v>4.35</v>
      </c>
      <c r="C436" s="1">
        <v>0.0</v>
      </c>
      <c r="D436" s="1" t="s">
        <v>158</v>
      </c>
      <c r="E436" s="5">
        <v>2.03</v>
      </c>
      <c r="F436" s="5">
        <v>2.26</v>
      </c>
      <c r="G436" s="1">
        <v>0.0</v>
      </c>
      <c r="H436" s="4">
        <v>0.99</v>
      </c>
      <c r="I436" s="1">
        <v>5.39</v>
      </c>
      <c r="J436" s="1">
        <v>3.88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>
        <v>704</v>
      </c>
      <c r="X436" s="1">
        <v>1872</v>
      </c>
      <c r="Y436" s="31"/>
      <c r="Z436" s="31"/>
    </row>
    <row r="437" spans="1:26" customHeight="1" ht="12.75">
      <c r="A437" s="1" t="s">
        <v>430</v>
      </c>
      <c r="B437" s="7">
        <v>2.29</v>
      </c>
      <c r="C437" s="1">
        <v>0.0</v>
      </c>
      <c r="D437" s="1" t="s">
        <v>158</v>
      </c>
      <c r="E437" s="5">
        <v>1.88</v>
      </c>
      <c r="F437" s="5">
        <v>2.12</v>
      </c>
      <c r="G437" s="1">
        <v>0.0</v>
      </c>
      <c r="H437" s="4">
        <v>0.99</v>
      </c>
      <c r="I437" s="1">
        <v>5.27</v>
      </c>
      <c r="J437" s="1">
        <v>3.19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>
        <v>704</v>
      </c>
      <c r="X437" s="1">
        <v>1920</v>
      </c>
      <c r="Y437" s="31"/>
      <c r="Z437" s="31"/>
    </row>
    <row r="438" spans="1:26" customHeight="1" ht="12.75">
      <c r="A438" s="1" t="s">
        <v>431</v>
      </c>
      <c r="B438" s="7">
        <v>5.93</v>
      </c>
      <c r="C438" s="1">
        <v>0.0</v>
      </c>
      <c r="D438" s="1" t="s">
        <v>158</v>
      </c>
      <c r="E438" s="5">
        <v>1.86</v>
      </c>
      <c r="F438" s="5">
        <v>4.86</v>
      </c>
      <c r="G438" s="1">
        <v>0.0</v>
      </c>
      <c r="H438" s="4">
        <v>0.99</v>
      </c>
      <c r="I438" s="1">
        <v>5.26</v>
      </c>
      <c r="J438" s="1">
        <v>4.19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>
        <v>704</v>
      </c>
      <c r="X438" s="1">
        <v>1968</v>
      </c>
      <c r="Y438" s="31"/>
      <c r="Z438" s="31"/>
    </row>
    <row r="439" spans="1:26" customHeight="1" ht="12.75">
      <c r="A439" s="1" t="s">
        <v>432</v>
      </c>
      <c r="B439" s="7">
        <v>7.23</v>
      </c>
      <c r="C439" s="1">
        <v>0.0</v>
      </c>
      <c r="D439" s="1" t="s">
        <v>158</v>
      </c>
      <c r="E439" s="5">
        <v>1.47</v>
      </c>
      <c r="F439" s="5">
        <v>1.49</v>
      </c>
      <c r="G439" s="1">
        <v>0.0</v>
      </c>
      <c r="H439" s="4">
        <v>0.99</v>
      </c>
      <c r="I439" s="1">
        <v>4.63</v>
      </c>
      <c r="J439" s="1">
        <v>3.83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>
        <v>704</v>
      </c>
      <c r="X439" s="1">
        <v>2016</v>
      </c>
      <c r="Y439" s="31"/>
      <c r="Z439" s="31"/>
    </row>
    <row r="440" spans="1:26" customHeight="1" ht="12.75">
      <c r="A440" s="1" t="s">
        <v>433</v>
      </c>
      <c r="B440" s="7">
        <v>8.1</v>
      </c>
      <c r="C440" s="1">
        <v>0.0</v>
      </c>
      <c r="D440" s="1" t="s">
        <v>158</v>
      </c>
      <c r="E440" s="5">
        <v>1.5</v>
      </c>
      <c r="F440" s="5">
        <v>1.84</v>
      </c>
      <c r="G440" s="1">
        <v>0.0</v>
      </c>
      <c r="H440" s="4">
        <v>0.99</v>
      </c>
      <c r="I440" s="1">
        <v>6.89</v>
      </c>
      <c r="J440" s="1">
        <v>4.36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>
        <v>704</v>
      </c>
      <c r="X440" s="1">
        <v>2064</v>
      </c>
      <c r="Y440" s="31"/>
      <c r="Z440" s="31"/>
    </row>
    <row r="441" spans="1:26" customHeight="1" ht="12.75">
      <c r="A441" s="1" t="s">
        <v>434</v>
      </c>
      <c r="B441" s="7">
        <v>6.68</v>
      </c>
      <c r="C441" s="1">
        <v>0.0</v>
      </c>
      <c r="D441" s="1" t="s">
        <v>158</v>
      </c>
      <c r="E441" s="5">
        <v>3.51</v>
      </c>
      <c r="F441" s="5">
        <v>2.25</v>
      </c>
      <c r="G441" s="1">
        <v>0.0</v>
      </c>
      <c r="H441" s="4">
        <v>0.99</v>
      </c>
      <c r="I441" s="1">
        <v>9.6</v>
      </c>
      <c r="J441" s="1">
        <v>4.53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>
        <v>704</v>
      </c>
      <c r="X441" s="1">
        <v>2112</v>
      </c>
      <c r="Y441" s="31"/>
      <c r="Z441" s="31"/>
    </row>
    <row r="442" spans="1:26" customHeight="1" ht="12.75">
      <c r="A442" s="1" t="s">
        <v>435</v>
      </c>
      <c r="B442" s="7">
        <v>8.67</v>
      </c>
      <c r="C442" s="1">
        <v>0.0</v>
      </c>
      <c r="D442" s="1" t="s">
        <v>158</v>
      </c>
      <c r="E442" s="5">
        <v>1.27</v>
      </c>
      <c r="F442" s="5">
        <v>2.07</v>
      </c>
      <c r="G442" s="1">
        <v>0.0</v>
      </c>
      <c r="H442" s="4">
        <v>0.95</v>
      </c>
      <c r="I442" s="1">
        <v>10.74</v>
      </c>
      <c r="J442" s="1">
        <v>3.19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>
        <v>704</v>
      </c>
      <c r="X442" s="1">
        <v>2160</v>
      </c>
      <c r="Y442" s="31"/>
      <c r="Z442" s="31"/>
    </row>
    <row r="443" spans="1:26" customHeight="1" ht="12.75">
      <c r="A443" s="1" t="s">
        <v>436</v>
      </c>
      <c r="B443" s="7">
        <v>5.71</v>
      </c>
      <c r="C443" s="1">
        <v>0.0</v>
      </c>
      <c r="D443" s="1" t="s">
        <v>158</v>
      </c>
      <c r="E443" s="5">
        <v>1.04</v>
      </c>
      <c r="F443" s="5">
        <v>2.88</v>
      </c>
      <c r="G443" s="1">
        <v>0.0</v>
      </c>
      <c r="H443" s="4">
        <v>0.99</v>
      </c>
      <c r="I443" s="1">
        <v>6.76</v>
      </c>
      <c r="J443" s="1">
        <v>3.15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>
        <v>704</v>
      </c>
      <c r="X443" s="1">
        <v>2208</v>
      </c>
      <c r="Y443" s="31"/>
      <c r="Z443" s="31"/>
    </row>
    <row r="444" spans="1:26" customHeight="1" ht="12.75">
      <c r="A444" s="1" t="s">
        <v>437</v>
      </c>
      <c r="B444" s="7">
        <v>2.96</v>
      </c>
      <c r="C444" s="1">
        <v>0.0</v>
      </c>
      <c r="D444" s="1" t="s">
        <v>158</v>
      </c>
      <c r="E444" s="5">
        <v>1.02</v>
      </c>
      <c r="F444" s="5">
        <v>1.68</v>
      </c>
      <c r="G444" s="1">
        <v>0.0</v>
      </c>
      <c r="H444" s="4">
        <v>0.99</v>
      </c>
      <c r="I444" s="1">
        <v>5.03</v>
      </c>
      <c r="J444" s="1">
        <v>3.77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>
        <v>704</v>
      </c>
      <c r="X444" s="1">
        <v>2256</v>
      </c>
      <c r="Y444" s="31"/>
      <c r="Z444" s="31"/>
    </row>
    <row r="445" spans="1:26" customHeight="1" ht="12.75">
      <c r="A445" s="1" t="s">
        <v>438</v>
      </c>
      <c r="B445" s="7">
        <v>5.76</v>
      </c>
      <c r="C445" s="1">
        <v>0.0</v>
      </c>
      <c r="D445" s="1" t="s">
        <v>158</v>
      </c>
      <c r="E445" s="5">
        <v>1.1</v>
      </c>
      <c r="F445" s="5">
        <v>1.89</v>
      </c>
      <c r="G445" s="1">
        <v>0.0</v>
      </c>
      <c r="H445" s="4">
        <v>0.99</v>
      </c>
      <c r="I445" s="1">
        <v>6.24</v>
      </c>
      <c r="J445" s="1">
        <v>3.45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>
        <v>704</v>
      </c>
      <c r="X445" s="1">
        <v>2304</v>
      </c>
      <c r="Y445" s="31"/>
      <c r="Z445" s="31"/>
    </row>
    <row r="446" spans="1:26" customHeight="1" ht="12.75">
      <c r="A446" s="1" t="s">
        <v>439</v>
      </c>
      <c r="B446" s="7">
        <v>2.99</v>
      </c>
      <c r="C446" s="1">
        <v>0.0</v>
      </c>
      <c r="D446" s="1" t="s">
        <v>158</v>
      </c>
      <c r="E446" s="5">
        <v>0.85</v>
      </c>
      <c r="F446" s="5">
        <v>2.08</v>
      </c>
      <c r="G446" s="1">
        <v>0.0</v>
      </c>
      <c r="H446" s="4">
        <v>0.99</v>
      </c>
      <c r="I446" s="1">
        <v>4.65</v>
      </c>
      <c r="J446" s="1">
        <v>3.51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>
        <v>704</v>
      </c>
      <c r="X446" s="1">
        <v>2352</v>
      </c>
      <c r="Y446" s="31"/>
      <c r="Z446" s="31"/>
    </row>
    <row r="447" spans="1:26" customHeight="1" ht="12.75">
      <c r="A447" s="1" t="s">
        <v>440</v>
      </c>
      <c r="B447" s="7">
        <v>5.37</v>
      </c>
      <c r="C447" s="1">
        <v>0.0</v>
      </c>
      <c r="D447" s="1" t="s">
        <v>158</v>
      </c>
      <c r="E447" s="5">
        <v>1.29</v>
      </c>
      <c r="F447" s="5">
        <v>1.63</v>
      </c>
      <c r="G447" s="1">
        <v>0.0</v>
      </c>
      <c r="H447" s="4">
        <v>0.99</v>
      </c>
      <c r="I447" s="1">
        <v>4.39</v>
      </c>
      <c r="J447" s="1">
        <v>3.35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>
        <v>704</v>
      </c>
      <c r="X447" s="1">
        <v>2400</v>
      </c>
      <c r="Y447" s="31"/>
      <c r="Z447" s="31"/>
    </row>
    <row r="448" spans="1:26" customHeight="1" ht="12.75">
      <c r="A448" s="1" t="s">
        <v>441</v>
      </c>
      <c r="B448" s="7">
        <v>8.34</v>
      </c>
      <c r="C448" s="1">
        <v>0.0</v>
      </c>
      <c r="D448" s="1" t="s">
        <v>158</v>
      </c>
      <c r="E448" s="5">
        <v>1.01</v>
      </c>
      <c r="F448" s="5">
        <v>2</v>
      </c>
      <c r="G448" s="1">
        <v>0.0</v>
      </c>
      <c r="H448" s="4">
        <v>0.99</v>
      </c>
      <c r="I448" s="1">
        <v>5.91</v>
      </c>
      <c r="J448" s="1">
        <v>3.64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>
        <v>704</v>
      </c>
      <c r="X448" s="1">
        <v>2448</v>
      </c>
      <c r="Y448" s="31"/>
      <c r="Z448" s="31"/>
    </row>
    <row r="449" spans="1:26" customHeight="1" ht="12.75">
      <c r="A449" s="1" t="s">
        <v>442</v>
      </c>
      <c r="B449" s="7">
        <v>9.15</v>
      </c>
      <c r="C449" s="1">
        <v>0.0</v>
      </c>
      <c r="D449" s="1" t="s">
        <v>158</v>
      </c>
      <c r="E449" s="5">
        <v>0.77</v>
      </c>
      <c r="F449" s="5">
        <v>1.89</v>
      </c>
      <c r="G449" s="1">
        <v>0.0</v>
      </c>
      <c r="H449" s="4">
        <v>0.99</v>
      </c>
      <c r="I449" s="1">
        <v>8.72</v>
      </c>
      <c r="J449" s="1">
        <v>4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>
        <v>704</v>
      </c>
      <c r="X449" s="1">
        <v>2496</v>
      </c>
      <c r="Y449" s="31"/>
      <c r="Z449" s="31"/>
    </row>
    <row r="450" spans="1:26" customHeight="1" ht="12.75">
      <c r="A450" s="1" t="s">
        <v>443</v>
      </c>
      <c r="B450" s="7">
        <v>7.07</v>
      </c>
      <c r="C450" s="1">
        <v>0.0</v>
      </c>
      <c r="D450" s="1" t="s">
        <v>158</v>
      </c>
      <c r="E450" s="5">
        <v>1.89</v>
      </c>
      <c r="F450" s="5">
        <v>1.36</v>
      </c>
      <c r="G450" s="1">
        <v>0.0</v>
      </c>
      <c r="H450" s="4">
        <v>0.99</v>
      </c>
      <c r="I450" s="1">
        <v>9.51</v>
      </c>
      <c r="J450" s="1">
        <v>3.36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>
        <v>704</v>
      </c>
      <c r="X450" s="1">
        <v>2544</v>
      </c>
      <c r="Y450" s="31"/>
      <c r="Z450" s="31"/>
    </row>
    <row r="451" spans="1:26" customHeight="1" ht="12.75">
      <c r="A451" s="1" t="s">
        <v>444</v>
      </c>
      <c r="B451" s="7">
        <v>9.93</v>
      </c>
      <c r="C451" s="1">
        <v>0.0</v>
      </c>
      <c r="D451" s="1" t="s">
        <v>158</v>
      </c>
      <c r="E451" s="5">
        <v>1.09</v>
      </c>
      <c r="F451" s="5">
        <v>2</v>
      </c>
      <c r="G451" s="1">
        <v>0.0</v>
      </c>
      <c r="H451" s="4">
        <v>0.95</v>
      </c>
      <c r="I451" s="1">
        <v>10.21</v>
      </c>
      <c r="J451" s="1">
        <v>4.13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>
        <v>704</v>
      </c>
      <c r="X451" s="1">
        <v>2592</v>
      </c>
      <c r="Y451" s="31"/>
      <c r="Z451" s="31"/>
    </row>
    <row r="452" spans="1:26" customHeight="1" ht="12.75">
      <c r="A452" s="1" t="s">
        <v>445</v>
      </c>
      <c r="B452" s="7">
        <v>6.12</v>
      </c>
      <c r="C452" s="1">
        <v>0.0</v>
      </c>
      <c r="D452" s="1" t="s">
        <v>158</v>
      </c>
      <c r="E452" s="5">
        <v>4.44</v>
      </c>
      <c r="F452" s="5">
        <v>2.55</v>
      </c>
      <c r="G452" s="1">
        <v>0.0</v>
      </c>
      <c r="H452" s="4">
        <v>0.99</v>
      </c>
      <c r="I452" s="1">
        <v>4.91</v>
      </c>
      <c r="J452" s="1">
        <v>1.54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>
        <v>704</v>
      </c>
      <c r="X452" s="1">
        <v>2640</v>
      </c>
      <c r="Y452" s="31"/>
      <c r="Z452" s="31"/>
    </row>
    <row r="453" spans="1:26" customHeight="1" ht="12.75">
      <c r="A453" s="1" t="s">
        <v>446</v>
      </c>
      <c r="B453" s="7">
        <v>2.27</v>
      </c>
      <c r="C453" s="1">
        <v>0.0</v>
      </c>
      <c r="D453" s="1" t="s">
        <v>158</v>
      </c>
      <c r="E453" s="5">
        <v>3.37</v>
      </c>
      <c r="F453" s="5">
        <v>1.66</v>
      </c>
      <c r="G453" s="1">
        <v>0.0</v>
      </c>
      <c r="H453" s="4">
        <v>0.99</v>
      </c>
      <c r="I453" s="1">
        <v>3.57</v>
      </c>
      <c r="J453" s="1">
        <v>2.12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>
        <v>704</v>
      </c>
      <c r="X453" s="1">
        <v>2688</v>
      </c>
      <c r="Y453" s="31"/>
      <c r="Z453" s="31"/>
    </row>
    <row r="454" spans="1:26" customHeight="1" ht="12.75">
      <c r="A454" s="1" t="s">
        <v>447</v>
      </c>
      <c r="B454" s="7">
        <v>3.78</v>
      </c>
      <c r="C454" s="1">
        <v>0.0</v>
      </c>
      <c r="D454" s="1" t="s">
        <v>158</v>
      </c>
      <c r="E454" s="5">
        <v>1.19</v>
      </c>
      <c r="F454" s="5">
        <v>0.82</v>
      </c>
      <c r="G454" s="1">
        <v>0.0</v>
      </c>
      <c r="H454" s="4">
        <v>0.99</v>
      </c>
      <c r="I454" s="1">
        <v>4.4</v>
      </c>
      <c r="J454" s="1">
        <v>2.33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>
        <v>704</v>
      </c>
      <c r="X454" s="1">
        <v>2736</v>
      </c>
      <c r="Y454" s="31"/>
      <c r="Z454" s="31"/>
    </row>
    <row r="455" spans="1:26" customHeight="1" ht="12.75">
      <c r="A455" s="1" t="s">
        <v>448</v>
      </c>
      <c r="B455" s="7">
        <v>2</v>
      </c>
      <c r="C455" s="1">
        <v>0.0</v>
      </c>
      <c r="D455" s="1" t="s">
        <v>158</v>
      </c>
      <c r="E455" s="5">
        <v>5.02</v>
      </c>
      <c r="F455" s="5">
        <v>2.34</v>
      </c>
      <c r="G455" s="1">
        <v>0.0</v>
      </c>
      <c r="H455" s="4">
        <v>0.99</v>
      </c>
      <c r="I455" s="1">
        <v>4.69</v>
      </c>
      <c r="J455" s="1">
        <v>2.29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>
        <v>704</v>
      </c>
      <c r="X455" s="1">
        <v>2784</v>
      </c>
      <c r="Y455" s="31"/>
      <c r="Z455" s="31"/>
    </row>
    <row r="456" spans="1:26" customHeight="1" ht="12.75">
      <c r="A456" s="1" t="s">
        <v>449</v>
      </c>
      <c r="B456" s="7">
        <v>5.24</v>
      </c>
      <c r="C456" s="1">
        <v>0.0</v>
      </c>
      <c r="D456" s="1" t="s">
        <v>158</v>
      </c>
      <c r="E456" s="5">
        <v>1.95</v>
      </c>
      <c r="F456" s="5">
        <v>1.19</v>
      </c>
      <c r="G456" s="1">
        <v>0.0</v>
      </c>
      <c r="H456" s="4">
        <v>0.99</v>
      </c>
      <c r="I456" s="1">
        <v>4.11</v>
      </c>
      <c r="J456" s="1">
        <v>2.03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>
        <v>704</v>
      </c>
      <c r="X456" s="1">
        <v>2832</v>
      </c>
      <c r="Y456" s="31"/>
      <c r="Z456" s="31"/>
    </row>
    <row r="457" spans="1:26" customHeight="1" ht="12.75">
      <c r="A457" s="1" t="s">
        <v>450</v>
      </c>
      <c r="B457" s="7">
        <v>5.28</v>
      </c>
      <c r="C457" s="1">
        <v>0.0</v>
      </c>
      <c r="D457" s="1" t="s">
        <v>158</v>
      </c>
      <c r="E457" s="5">
        <v>18.17</v>
      </c>
      <c r="F457" s="5">
        <v>8.29</v>
      </c>
      <c r="G457" s="1">
        <v>0.0</v>
      </c>
      <c r="H457" s="4">
        <v>0.99</v>
      </c>
      <c r="I457" s="1">
        <v>6.44</v>
      </c>
      <c r="J457" s="1">
        <v>2.39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>
        <v>704</v>
      </c>
      <c r="X457" s="1">
        <v>2880</v>
      </c>
      <c r="Y457" s="31"/>
      <c r="Z457" s="31"/>
    </row>
    <row r="458" spans="1:26" customHeight="1" ht="12.75">
      <c r="A458" s="1" t="s">
        <v>451</v>
      </c>
      <c r="B458" s="7">
        <v>5.81</v>
      </c>
      <c r="C458" s="1">
        <v>0.0</v>
      </c>
      <c r="D458" s="1" t="s">
        <v>158</v>
      </c>
      <c r="E458" s="5">
        <v>2.74</v>
      </c>
      <c r="F458" s="5">
        <v>2.87</v>
      </c>
      <c r="G458" s="1">
        <v>0.0</v>
      </c>
      <c r="H458" s="4">
        <v>0.99</v>
      </c>
      <c r="I458" s="1">
        <v>8.7</v>
      </c>
      <c r="J458" s="1">
        <v>1.77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>
        <v>704</v>
      </c>
      <c r="X458" s="1">
        <v>2928</v>
      </c>
      <c r="Y458" s="31"/>
      <c r="Z458" s="31"/>
    </row>
    <row r="459" spans="1:26" customHeight="1" ht="12.75">
      <c r="A459" s="1" t="s">
        <v>452</v>
      </c>
      <c r="B459" s="7">
        <v>6.62</v>
      </c>
      <c r="C459" s="1">
        <v>0.0</v>
      </c>
      <c r="D459" s="1" t="s">
        <v>158</v>
      </c>
      <c r="E459" s="5">
        <v>10.28</v>
      </c>
      <c r="F459" s="5">
        <v>2.84</v>
      </c>
      <c r="G459" s="1">
        <v>0.0</v>
      </c>
      <c r="H459" s="4">
        <v>0.99</v>
      </c>
      <c r="I459" s="1">
        <v>8.42</v>
      </c>
      <c r="J459" s="1">
        <v>2.17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>
        <v>704</v>
      </c>
      <c r="X459" s="1">
        <v>2976</v>
      </c>
      <c r="Y459" s="31"/>
      <c r="Z459" s="31"/>
    </row>
    <row r="460" spans="1:26" customHeight="1" ht="12.75">
      <c r="A460" s="1" t="s">
        <v>453</v>
      </c>
      <c r="B460" s="7">
        <v>5.51</v>
      </c>
      <c r="C460" s="1">
        <v>0.0</v>
      </c>
      <c r="D460" s="1" t="s">
        <v>158</v>
      </c>
      <c r="E460" s="5">
        <v>1.48</v>
      </c>
      <c r="F460" s="5">
        <v>1.43</v>
      </c>
      <c r="G460" s="1">
        <v>0.0</v>
      </c>
      <c r="H460" s="4">
        <v>0.99</v>
      </c>
      <c r="I460" s="1">
        <v>11.06</v>
      </c>
      <c r="J460" s="1">
        <v>2.06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>
        <v>704</v>
      </c>
      <c r="X460" s="1">
        <v>3024</v>
      </c>
      <c r="Y460" s="31"/>
      <c r="Z460" s="31"/>
    </row>
    <row r="461" spans="1:26" customHeight="1" ht="12.75">
      <c r="A461" s="1" t="s">
        <v>454</v>
      </c>
      <c r="B461" s="7">
        <v>6.74</v>
      </c>
      <c r="C461" s="1">
        <v>0.0</v>
      </c>
      <c r="D461" s="1" t="s">
        <v>158</v>
      </c>
      <c r="E461" s="5">
        <v>2.17</v>
      </c>
      <c r="F461" s="5">
        <v>3.14</v>
      </c>
      <c r="G461" s="1">
        <v>0.0</v>
      </c>
      <c r="H461" s="4">
        <v>0.99</v>
      </c>
      <c r="I461" s="1">
        <v>5.9</v>
      </c>
      <c r="J461" s="1">
        <v>3.79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>
        <v>704</v>
      </c>
      <c r="X461" s="1">
        <v>3072</v>
      </c>
      <c r="Y461" s="31"/>
      <c r="Z461" s="31"/>
    </row>
    <row r="462" spans="1:26" customHeight="1" ht="12.75">
      <c r="A462" s="1" t="s">
        <v>455</v>
      </c>
      <c r="B462" s="7">
        <v>2.39</v>
      </c>
      <c r="C462" s="1">
        <v>0.0</v>
      </c>
      <c r="D462" s="1" t="s">
        <v>158</v>
      </c>
      <c r="E462" s="5">
        <v>1.63</v>
      </c>
      <c r="F462" s="5">
        <v>1.55</v>
      </c>
      <c r="G462" s="1">
        <v>0.0</v>
      </c>
      <c r="H462" s="4">
        <v>0.99</v>
      </c>
      <c r="I462" s="1">
        <v>4.69</v>
      </c>
      <c r="J462" s="1">
        <v>3.63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>
        <v>704</v>
      </c>
      <c r="X462" s="1">
        <v>3120</v>
      </c>
      <c r="Y462" s="31"/>
      <c r="Z462" s="31"/>
    </row>
    <row r="463" spans="1:26" customHeight="1" ht="12.75">
      <c r="A463" s="1" t="s">
        <v>456</v>
      </c>
      <c r="B463" s="7">
        <v>3.52</v>
      </c>
      <c r="C463" s="1">
        <v>0.0</v>
      </c>
      <c r="D463" s="1" t="s">
        <v>158</v>
      </c>
      <c r="E463" s="5">
        <v>1.59</v>
      </c>
      <c r="F463" s="5">
        <v>1.51</v>
      </c>
      <c r="G463" s="1">
        <v>0.0</v>
      </c>
      <c r="H463" s="4">
        <v>0.99</v>
      </c>
      <c r="I463" s="1">
        <v>5.59</v>
      </c>
      <c r="J463" s="1">
        <v>3.53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>
        <v>704</v>
      </c>
      <c r="X463" s="1">
        <v>3168</v>
      </c>
      <c r="Y463" s="31"/>
      <c r="Z463" s="31"/>
    </row>
    <row r="464" spans="1:26" customHeight="1" ht="12.75">
      <c r="A464" s="1" t="s">
        <v>457</v>
      </c>
      <c r="B464" s="7">
        <v>2.21</v>
      </c>
      <c r="C464" s="1">
        <v>0.0</v>
      </c>
      <c r="D464" s="1" t="s">
        <v>158</v>
      </c>
      <c r="E464" s="5">
        <v>1.14</v>
      </c>
      <c r="F464" s="5">
        <v>1.53</v>
      </c>
      <c r="G464" s="1">
        <v>0.0</v>
      </c>
      <c r="H464" s="4">
        <v>0.99</v>
      </c>
      <c r="I464" s="1">
        <v>5.53</v>
      </c>
      <c r="J464" s="1">
        <v>4.22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>
        <v>704</v>
      </c>
      <c r="X464" s="1">
        <v>3216</v>
      </c>
      <c r="Y464" s="31"/>
      <c r="Z464" s="31"/>
    </row>
    <row r="465" spans="1:26" customHeight="1" ht="12.75">
      <c r="A465" s="1" t="s">
        <v>558</v>
      </c>
      <c r="B465" s="7">
        <v>5.26</v>
      </c>
      <c r="C465" s="1">
        <v>0.0</v>
      </c>
      <c r="D465" s="1" t="s">
        <v>158</v>
      </c>
      <c r="E465" s="5">
        <v>2.48</v>
      </c>
      <c r="F465" s="5">
        <v>2.1</v>
      </c>
      <c r="G465" s="1">
        <v>0.0</v>
      </c>
      <c r="H465" s="4">
        <v>0.99</v>
      </c>
      <c r="I465" s="1">
        <v>5.2</v>
      </c>
      <c r="J465" s="1">
        <v>3.6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>
        <v>704</v>
      </c>
      <c r="X465" s="1">
        <v>3264</v>
      </c>
      <c r="Y465" s="31"/>
      <c r="Z465" s="31"/>
    </row>
    <row r="466" spans="1:26" customHeight="1" ht="12.75">
      <c r="A466" s="1" t="s">
        <v>559</v>
      </c>
      <c r="B466" s="7">
        <v>4.61</v>
      </c>
      <c r="C466" s="1">
        <v>0.0</v>
      </c>
      <c r="D466" s="1" t="s">
        <v>158</v>
      </c>
      <c r="E466" s="5">
        <v>2.09</v>
      </c>
      <c r="F466" s="5">
        <v>2.35</v>
      </c>
      <c r="G466" s="1">
        <v>0.0</v>
      </c>
      <c r="H466" s="4">
        <v>0.99</v>
      </c>
      <c r="I466" s="1">
        <v>6.56</v>
      </c>
      <c r="J466" s="1">
        <v>4.22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>
        <v>704</v>
      </c>
      <c r="X466" s="1">
        <v>3312</v>
      </c>
      <c r="Y466" s="31"/>
      <c r="Z466" s="31"/>
    </row>
    <row r="467" spans="1:26" customHeight="1" ht="12.75">
      <c r="A467" s="1" t="s">
        <v>560</v>
      </c>
      <c r="B467" s="7">
        <v>5.36</v>
      </c>
      <c r="C467" s="1">
        <v>0.0</v>
      </c>
      <c r="D467" s="1" t="s">
        <v>158</v>
      </c>
      <c r="E467" s="5">
        <v>0.98</v>
      </c>
      <c r="F467" s="5">
        <v>1.32</v>
      </c>
      <c r="G467" s="1">
        <v>0.0</v>
      </c>
      <c r="H467" s="4">
        <v>0.99</v>
      </c>
      <c r="I467" s="1">
        <v>5.97</v>
      </c>
      <c r="J467" s="1">
        <v>3.5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>
        <v>704</v>
      </c>
      <c r="X467" s="1">
        <v>3360</v>
      </c>
      <c r="Y467" s="31"/>
      <c r="Z467" s="31"/>
    </row>
    <row r="468" spans="1:26" customHeight="1" ht="12.75">
      <c r="A468" s="1" t="s">
        <v>561</v>
      </c>
      <c r="B468" s="7">
        <v>6.68</v>
      </c>
      <c r="C468" s="1">
        <v>0.0</v>
      </c>
      <c r="D468" s="1" t="s">
        <v>158</v>
      </c>
      <c r="E468" s="5">
        <v>3.02</v>
      </c>
      <c r="F468" s="5">
        <v>2.43</v>
      </c>
      <c r="G468" s="1">
        <v>0.0</v>
      </c>
      <c r="H468" s="4">
        <v>0.99</v>
      </c>
      <c r="I468" s="1">
        <v>11.94</v>
      </c>
      <c r="J468" s="1">
        <v>4.45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>
        <v>704</v>
      </c>
      <c r="X468" s="1">
        <v>3408</v>
      </c>
      <c r="Y468" s="31"/>
      <c r="Z468" s="31"/>
    </row>
    <row r="469" spans="1:26" customHeight="1" ht="12.75">
      <c r="A469" s="1" t="s">
        <v>562</v>
      </c>
      <c r="B469" s="7">
        <v>6.45</v>
      </c>
      <c r="C469" s="1">
        <v>0.0</v>
      </c>
      <c r="D469" s="1" t="s">
        <v>158</v>
      </c>
      <c r="E469" s="5">
        <v>0.86</v>
      </c>
      <c r="F469" s="5">
        <v>1.61</v>
      </c>
      <c r="G469" s="1">
        <v>0.0</v>
      </c>
      <c r="H469" s="4">
        <v>0.96</v>
      </c>
      <c r="I469" s="1">
        <v>11.48</v>
      </c>
      <c r="J469" s="1">
        <v>3.32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>
        <v>704</v>
      </c>
      <c r="X469" s="1">
        <v>3456</v>
      </c>
      <c r="Y469" s="31"/>
      <c r="Z469" s="31"/>
    </row>
    <row r="470" spans="1:26" customHeight="1" ht="12.75">
      <c r="A470" s="1" t="s">
        <v>563</v>
      </c>
      <c r="B470" s="7">
        <v>6.65</v>
      </c>
      <c r="C470" s="1">
        <v>0.0</v>
      </c>
      <c r="D470" s="1" t="s">
        <v>158</v>
      </c>
      <c r="E470" s="5">
        <v>1.92</v>
      </c>
      <c r="F470" s="5">
        <v>2.08</v>
      </c>
      <c r="G470" s="1">
        <v>0.0</v>
      </c>
      <c r="H470" s="4">
        <v>0.99</v>
      </c>
      <c r="I470" s="1">
        <v>6.33</v>
      </c>
      <c r="J470" s="1">
        <v>3.73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>
        <v>704</v>
      </c>
      <c r="X470" s="1">
        <v>3504</v>
      </c>
      <c r="Y470" s="31"/>
      <c r="Z470" s="31"/>
    </row>
    <row r="471" spans="1:26" customHeight="1" ht="12.75">
      <c r="A471" s="1" t="s">
        <v>564</v>
      </c>
      <c r="B471" s="7">
        <v>2.48</v>
      </c>
      <c r="C471" s="1">
        <v>0.0</v>
      </c>
      <c r="D471" s="1" t="s">
        <v>158</v>
      </c>
      <c r="E471" s="5">
        <v>2.86</v>
      </c>
      <c r="F471" s="5">
        <v>3.9</v>
      </c>
      <c r="G471" s="1">
        <v>0.0</v>
      </c>
      <c r="H471" s="4">
        <v>0.99</v>
      </c>
      <c r="I471" s="1">
        <v>3.62</v>
      </c>
      <c r="J471" s="1">
        <v>4.14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>
        <v>704</v>
      </c>
      <c r="X471" s="1">
        <v>3552</v>
      </c>
      <c r="Y471" s="31"/>
      <c r="Z471" s="31"/>
    </row>
    <row r="472" spans="1:26" customHeight="1" ht="12.75">
      <c r="A472" s="1" t="s">
        <v>565</v>
      </c>
      <c r="B472" s="7">
        <v>4.46</v>
      </c>
      <c r="C472" s="1">
        <v>0.0</v>
      </c>
      <c r="D472" s="1" t="s">
        <v>158</v>
      </c>
      <c r="E472" s="5">
        <v>3.43</v>
      </c>
      <c r="F472" s="5">
        <v>2.35</v>
      </c>
      <c r="G472" s="1">
        <v>0.0</v>
      </c>
      <c r="H472" s="4">
        <v>0.99</v>
      </c>
      <c r="I472" s="1">
        <v>5.28</v>
      </c>
      <c r="J472" s="1">
        <v>4.45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>
        <v>704</v>
      </c>
      <c r="X472" s="1">
        <v>3600</v>
      </c>
      <c r="Y472" s="31"/>
      <c r="Z472" s="31"/>
    </row>
    <row r="473" spans="1:26" customHeight="1" ht="12.75">
      <c r="A473" s="1" t="s">
        <v>566</v>
      </c>
      <c r="B473" s="7">
        <v>2.03</v>
      </c>
      <c r="C473" s="1">
        <v>0.0</v>
      </c>
      <c r="D473" s="1" t="s">
        <v>158</v>
      </c>
      <c r="E473" s="5">
        <v>2.48</v>
      </c>
      <c r="F473" s="5">
        <v>1.42</v>
      </c>
      <c r="G473" s="1">
        <v>0.0</v>
      </c>
      <c r="H473" s="4">
        <v>0.99</v>
      </c>
      <c r="I473" s="1">
        <v>4.04</v>
      </c>
      <c r="J473" s="1">
        <v>3.3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>
        <v>704</v>
      </c>
      <c r="X473" s="1">
        <v>3648</v>
      </c>
      <c r="Y473" s="31"/>
      <c r="Z473" s="31"/>
    </row>
    <row r="474" spans="1:26" customHeight="1" ht="12.75">
      <c r="A474" s="1" t="s">
        <v>567</v>
      </c>
      <c r="B474" s="7">
        <v>3.9</v>
      </c>
      <c r="C474" s="1">
        <v>0.0</v>
      </c>
      <c r="D474" s="1" t="s">
        <v>158</v>
      </c>
      <c r="E474" s="5">
        <v>1.88</v>
      </c>
      <c r="F474" s="5">
        <v>1.11</v>
      </c>
      <c r="G474" s="1">
        <v>0.0</v>
      </c>
      <c r="H474" s="4">
        <v>0.99</v>
      </c>
      <c r="I474" s="1">
        <v>3.93</v>
      </c>
      <c r="J474" s="1">
        <v>4.01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704</v>
      </c>
      <c r="X474" s="1">
        <v>3696</v>
      </c>
      <c r="Y474" s="31"/>
      <c r="Z474" s="31"/>
    </row>
    <row r="475" spans="1:26" customHeight="1" ht="12.75">
      <c r="A475" s="1" t="s">
        <v>568</v>
      </c>
      <c r="B475" s="7">
        <v>5.7</v>
      </c>
      <c r="C475" s="1">
        <v>0.0</v>
      </c>
      <c r="D475" s="1" t="s">
        <v>158</v>
      </c>
      <c r="E475" s="5">
        <v>8.11</v>
      </c>
      <c r="F475" s="5">
        <v>2.84</v>
      </c>
      <c r="G475" s="1">
        <v>0.0</v>
      </c>
      <c r="H475" s="4">
        <v>0.99</v>
      </c>
      <c r="I475" s="1">
        <v>5.25</v>
      </c>
      <c r="J475" s="1">
        <v>3.29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>
        <v>704</v>
      </c>
      <c r="X475" s="1">
        <v>3744</v>
      </c>
      <c r="Y475" s="31"/>
      <c r="Z475" s="31"/>
    </row>
    <row r="476" spans="1:26" customHeight="1" ht="12.75">
      <c r="A476" s="1" t="s">
        <v>569</v>
      </c>
      <c r="B476" s="7">
        <v>7.51</v>
      </c>
      <c r="C476" s="1">
        <v>0.0</v>
      </c>
      <c r="D476" s="1" t="s">
        <v>158</v>
      </c>
      <c r="E476" s="5">
        <v>1.62</v>
      </c>
      <c r="F476" s="5">
        <v>1.02</v>
      </c>
      <c r="G476" s="1">
        <v>0.0</v>
      </c>
      <c r="H476" s="4">
        <v>0.99</v>
      </c>
      <c r="I476" s="1">
        <v>7.15</v>
      </c>
      <c r="J476" s="1">
        <v>4.15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>
        <v>704</v>
      </c>
      <c r="X476" s="1">
        <v>3792</v>
      </c>
      <c r="Y476" s="31"/>
      <c r="Z476" s="31"/>
    </row>
    <row r="477" spans="1:26" customHeight="1" ht="12.75">
      <c r="A477" s="1" t="s">
        <v>570</v>
      </c>
      <c r="B477" s="7">
        <v>6.81</v>
      </c>
      <c r="C477" s="1">
        <v>0.0</v>
      </c>
      <c r="D477" s="1" t="s">
        <v>158</v>
      </c>
      <c r="E477" s="5">
        <v>3.36</v>
      </c>
      <c r="F477" s="5">
        <v>1.66</v>
      </c>
      <c r="G477" s="1">
        <v>0.0</v>
      </c>
      <c r="H477" s="4">
        <v>0.99</v>
      </c>
      <c r="I477" s="1">
        <v>10</v>
      </c>
      <c r="J477" s="1">
        <v>3.2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>
        <v>704</v>
      </c>
      <c r="X477" s="1">
        <v>3840</v>
      </c>
      <c r="Y477" s="31"/>
      <c r="Z477" s="31"/>
    </row>
    <row r="478" spans="1:26" customHeight="1" ht="12.75">
      <c r="A478" s="1" t="s">
        <v>571</v>
      </c>
      <c r="B478" s="7">
        <v>6.45</v>
      </c>
      <c r="C478" s="1">
        <v>0.0</v>
      </c>
      <c r="D478" s="1" t="s">
        <v>158</v>
      </c>
      <c r="E478" s="5">
        <v>2.85</v>
      </c>
      <c r="F478" s="5">
        <v>1.31</v>
      </c>
      <c r="G478" s="1">
        <v>0.0</v>
      </c>
      <c r="H478" s="4">
        <v>0.99</v>
      </c>
      <c r="I478" s="1">
        <v>4.79</v>
      </c>
      <c r="J478" s="1">
        <v>2.25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>
        <v>704</v>
      </c>
      <c r="X478" s="1">
        <v>3888</v>
      </c>
      <c r="Y478" s="31"/>
      <c r="Z478" s="31"/>
    </row>
    <row r="479" spans="1:26" customHeight="1" ht="12.75">
      <c r="A479" s="1" t="s">
        <v>572</v>
      </c>
      <c r="B479" s="7">
        <v>7.11</v>
      </c>
      <c r="C479" s="1">
        <v>0.0</v>
      </c>
      <c r="D479" s="1" t="s">
        <v>158</v>
      </c>
      <c r="E479" s="5">
        <v>2.83</v>
      </c>
      <c r="F479" s="5">
        <v>1.72</v>
      </c>
      <c r="G479" s="1">
        <v>0.0</v>
      </c>
      <c r="H479" s="4">
        <v>0.99</v>
      </c>
      <c r="I479" s="1">
        <v>5.13</v>
      </c>
      <c r="J479" s="1">
        <v>1.94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>
        <v>704</v>
      </c>
      <c r="X479" s="1">
        <v>3936</v>
      </c>
      <c r="Y479" s="31"/>
      <c r="Z479" s="31"/>
    </row>
    <row r="480" spans="1:26" customHeight="1" ht="12.75">
      <c r="A480" s="1" t="s">
        <v>573</v>
      </c>
      <c r="B480" s="7">
        <v>8.98</v>
      </c>
      <c r="C480" s="1">
        <v>0.0</v>
      </c>
      <c r="D480" s="1" t="s">
        <v>158</v>
      </c>
      <c r="E480" s="5">
        <v>2.32</v>
      </c>
      <c r="F480" s="5">
        <v>2.8</v>
      </c>
      <c r="G480" s="1">
        <v>0.0</v>
      </c>
      <c r="H480" s="4">
        <v>0.99</v>
      </c>
      <c r="I480" s="1">
        <v>8.42</v>
      </c>
      <c r="J480" s="1">
        <v>1.93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>
        <v>704</v>
      </c>
      <c r="X480" s="1">
        <v>3984</v>
      </c>
      <c r="Y480" s="31"/>
      <c r="Z480" s="31"/>
    </row>
    <row r="481" spans="1:26" customHeight="1" ht="12.75">
      <c r="A481" s="1" t="s">
        <v>574</v>
      </c>
      <c r="B481" s="7">
        <v>8.73</v>
      </c>
      <c r="C481" s="1">
        <v>0.0</v>
      </c>
      <c r="D481" s="1" t="s">
        <v>158</v>
      </c>
      <c r="E481" s="5">
        <v>2.57</v>
      </c>
      <c r="F481" s="5">
        <v>2.14</v>
      </c>
      <c r="G481" s="1">
        <v>0.0</v>
      </c>
      <c r="H481" s="4">
        <v>0.99</v>
      </c>
      <c r="I481" s="1">
        <v>9.45</v>
      </c>
      <c r="J481" s="1">
        <v>1.96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>
        <v>704</v>
      </c>
      <c r="X481" s="1">
        <v>4032</v>
      </c>
      <c r="Y481" s="31"/>
      <c r="Z481" s="31"/>
    </row>
    <row r="482" spans="1:26" customHeight="1" ht="12.75">
      <c r="A482" s="1" t="s">
        <v>575</v>
      </c>
      <c r="B482" s="7">
        <v>10</v>
      </c>
      <c r="C482" s="1">
        <v>0.0</v>
      </c>
      <c r="D482" s="1" t="s">
        <v>158</v>
      </c>
      <c r="E482" s="5">
        <v>1.65</v>
      </c>
      <c r="F482" s="5">
        <v>2.57</v>
      </c>
      <c r="G482" s="1">
        <v>0.0</v>
      </c>
      <c r="H482" s="4">
        <v>0.96</v>
      </c>
      <c r="I482" s="1">
        <v>10.76</v>
      </c>
      <c r="J482" s="1">
        <v>2.8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>
        <v>704</v>
      </c>
      <c r="X482" s="1">
        <v>4080</v>
      </c>
      <c r="Y482" s="31"/>
      <c r="Z482" s="31"/>
    </row>
    <row r="483" spans="1:26" customHeight="1" ht="12.75">
      <c r="A483" s="1" t="s">
        <v>576</v>
      </c>
      <c r="B483" s="7">
        <v>5.36</v>
      </c>
      <c r="C483" s="1">
        <v>0.0</v>
      </c>
      <c r="D483" s="1" t="s">
        <v>158</v>
      </c>
      <c r="E483" s="5">
        <v>2.52</v>
      </c>
      <c r="F483" s="5">
        <v>2.37</v>
      </c>
      <c r="G483" s="1">
        <v>0.0</v>
      </c>
      <c r="H483" s="4">
        <v>0.99</v>
      </c>
      <c r="I483" s="1">
        <v>5.79</v>
      </c>
      <c r="J483" s="1">
        <v>3.61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>
        <v>704</v>
      </c>
      <c r="X483" s="1">
        <v>4128</v>
      </c>
      <c r="Y483" s="31"/>
      <c r="Z483" s="31"/>
    </row>
    <row r="484" spans="1:26" customHeight="1" ht="12.75">
      <c r="A484" s="1" t="s">
        <v>577</v>
      </c>
      <c r="B484" s="7">
        <v>3.79</v>
      </c>
      <c r="C484" s="1">
        <v>0.0</v>
      </c>
      <c r="D484" s="1" t="s">
        <v>158</v>
      </c>
      <c r="E484" s="5">
        <v>3.2</v>
      </c>
      <c r="F484" s="5">
        <v>1.9</v>
      </c>
      <c r="G484" s="1">
        <v>0.0</v>
      </c>
      <c r="H484" s="4">
        <v>0.99</v>
      </c>
      <c r="I484" s="1">
        <v>3.74</v>
      </c>
      <c r="J484" s="1">
        <v>3.74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>
        <v>704</v>
      </c>
      <c r="X484" s="1">
        <v>4176</v>
      </c>
      <c r="Y484" s="31"/>
      <c r="Z484" s="31"/>
    </row>
    <row r="485" spans="1:26" customHeight="1" ht="12.75">
      <c r="A485" s="1" t="s">
        <v>578</v>
      </c>
      <c r="B485" s="7">
        <v>5.13</v>
      </c>
      <c r="C485" s="1">
        <v>0.0</v>
      </c>
      <c r="D485" s="1" t="s">
        <v>158</v>
      </c>
      <c r="E485" s="5">
        <v>2.94</v>
      </c>
      <c r="F485" s="5">
        <v>4.49</v>
      </c>
      <c r="G485" s="1">
        <v>0.0</v>
      </c>
      <c r="H485" s="4">
        <v>0.99</v>
      </c>
      <c r="I485" s="1">
        <v>5.18</v>
      </c>
      <c r="J485" s="1">
        <v>3.44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>
        <v>704</v>
      </c>
      <c r="X485" s="1">
        <v>4224</v>
      </c>
      <c r="Y485" s="31"/>
      <c r="Z485" s="31"/>
    </row>
    <row r="486" spans="1:26" customHeight="1" ht="12.75">
      <c r="A486" s="1" t="s">
        <v>579</v>
      </c>
      <c r="B486" s="7">
        <v>3.1</v>
      </c>
      <c r="C486" s="1">
        <v>0.0</v>
      </c>
      <c r="D486" s="1" t="s">
        <v>158</v>
      </c>
      <c r="E486" s="5">
        <v>2.02</v>
      </c>
      <c r="F486" s="5">
        <v>2.24</v>
      </c>
      <c r="G486" s="1">
        <v>0.0</v>
      </c>
      <c r="H486" s="4">
        <v>0.99</v>
      </c>
      <c r="I486" s="1">
        <v>4.9</v>
      </c>
      <c r="J486" s="1">
        <v>3.37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>
        <v>704</v>
      </c>
      <c r="X486" s="1">
        <v>4272</v>
      </c>
      <c r="Y486" s="31"/>
      <c r="Z486" s="31"/>
    </row>
    <row r="487" spans="1:26" customHeight="1" ht="12.75">
      <c r="A487" s="1" t="s">
        <v>580</v>
      </c>
      <c r="B487" s="7">
        <v>7.49</v>
      </c>
      <c r="C487" s="1">
        <v>0.0</v>
      </c>
      <c r="D487" s="1" t="s">
        <v>158</v>
      </c>
      <c r="E487" s="5">
        <v>1.3</v>
      </c>
      <c r="F487" s="5">
        <v>1.31</v>
      </c>
      <c r="G487" s="1">
        <v>0.0</v>
      </c>
      <c r="H487" s="4">
        <v>0.99</v>
      </c>
      <c r="I487" s="1">
        <v>4.17</v>
      </c>
      <c r="J487" s="1">
        <v>4.25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>
        <v>704</v>
      </c>
      <c r="X487" s="1">
        <v>4320</v>
      </c>
      <c r="Y487" s="31"/>
      <c r="Z487" s="31"/>
    </row>
    <row r="488" spans="1:26" customHeight="1" ht="12.75">
      <c r="A488" s="1" t="s">
        <v>581</v>
      </c>
      <c r="B488" s="7">
        <v>6.99</v>
      </c>
      <c r="C488" s="1">
        <v>0.0</v>
      </c>
      <c r="D488" s="1" t="s">
        <v>158</v>
      </c>
      <c r="E488" s="5">
        <v>1.78</v>
      </c>
      <c r="F488" s="5">
        <v>2.25</v>
      </c>
      <c r="G488" s="1">
        <v>0.0</v>
      </c>
      <c r="H488" s="4">
        <v>0.99</v>
      </c>
      <c r="I488" s="1">
        <v>4.8</v>
      </c>
      <c r="J488" s="1">
        <v>3.88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>
        <v>704</v>
      </c>
      <c r="X488" s="1">
        <v>4368</v>
      </c>
      <c r="Y488" s="31"/>
      <c r="Z488" s="31"/>
    </row>
    <row r="489" spans="1:26" customHeight="1" ht="12.75">
      <c r="A489" s="1" t="s">
        <v>582</v>
      </c>
      <c r="B489" s="7">
        <v>10.55</v>
      </c>
      <c r="C489" s="1">
        <v>0.0</v>
      </c>
      <c r="D489" s="1" t="s">
        <v>158</v>
      </c>
      <c r="E489" s="5">
        <v>1.13</v>
      </c>
      <c r="F489" s="5">
        <v>1.33</v>
      </c>
      <c r="G489" s="1">
        <v>0.0</v>
      </c>
      <c r="H489" s="4">
        <v>0.99</v>
      </c>
      <c r="I489" s="1">
        <v>7.82</v>
      </c>
      <c r="J489" s="1">
        <v>3.27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>
        <v>704</v>
      </c>
      <c r="X489" s="1">
        <v>4416</v>
      </c>
      <c r="Y489" s="31"/>
      <c r="Z489" s="31"/>
    </row>
    <row r="490" spans="1:26" customHeight="1" ht="12.75">
      <c r="A490" s="1" t="s">
        <v>583</v>
      </c>
      <c r="B490" s="7">
        <v>6.92</v>
      </c>
      <c r="C490" s="1">
        <v>0.0</v>
      </c>
      <c r="D490" s="1" t="s">
        <v>158</v>
      </c>
      <c r="E490" s="5">
        <v>2.45</v>
      </c>
      <c r="F490" s="5">
        <v>2.69</v>
      </c>
      <c r="G490" s="1">
        <v>0.0</v>
      </c>
      <c r="H490" s="4">
        <v>0.99</v>
      </c>
      <c r="I490" s="1">
        <v>11.68</v>
      </c>
      <c r="J490" s="1">
        <v>3.03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>
        <v>704</v>
      </c>
      <c r="X490" s="1">
        <v>4464</v>
      </c>
      <c r="Y490" s="31"/>
      <c r="Z490" s="31"/>
    </row>
    <row r="491" spans="1:26" customHeight="1" ht="12.75">
      <c r="A491" s="1" t="s">
        <v>584</v>
      </c>
      <c r="B491" s="7">
        <v>9.67</v>
      </c>
      <c r="C491" s="1">
        <v>0.0</v>
      </c>
      <c r="D491" s="1" t="s">
        <v>158</v>
      </c>
      <c r="E491" s="5">
        <v>1.51</v>
      </c>
      <c r="F491" s="5">
        <v>1.5</v>
      </c>
      <c r="G491" s="1">
        <v>0.0</v>
      </c>
      <c r="H491" s="4">
        <v>0.96</v>
      </c>
      <c r="I491" s="1">
        <v>11.81</v>
      </c>
      <c r="J491" s="1">
        <v>3.69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>
        <v>704</v>
      </c>
      <c r="X491" s="1">
        <v>4512</v>
      </c>
      <c r="Y491" s="31"/>
      <c r="Z491" s="31"/>
    </row>
    <row r="492" spans="1:26" customHeight="1" ht="12.75">
      <c r="A492" s="1" t="s">
        <v>585</v>
      </c>
      <c r="B492" s="7">
        <v>7.24</v>
      </c>
      <c r="C492" s="1">
        <v>0.0</v>
      </c>
      <c r="D492" s="1" t="s">
        <v>158</v>
      </c>
      <c r="E492" s="5">
        <v>3.18</v>
      </c>
      <c r="F492" s="5">
        <v>2.85</v>
      </c>
      <c r="G492" s="1">
        <v>0.0</v>
      </c>
      <c r="H492" s="4">
        <v>0.99</v>
      </c>
      <c r="I492" s="1">
        <v>5.72</v>
      </c>
      <c r="J492" s="1">
        <v>3.19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>
        <v>704</v>
      </c>
      <c r="X492" s="1">
        <v>4560</v>
      </c>
      <c r="Y492" s="31"/>
      <c r="Z492" s="31"/>
    </row>
    <row r="493" spans="1:26" customHeight="1" ht="12.75">
      <c r="A493" s="1" t="s">
        <v>586</v>
      </c>
      <c r="B493" s="7">
        <v>3.23</v>
      </c>
      <c r="C493" s="1">
        <v>0.0</v>
      </c>
      <c r="D493" s="1" t="s">
        <v>158</v>
      </c>
      <c r="E493" s="5">
        <v>1.45</v>
      </c>
      <c r="F493" s="5">
        <v>0.76</v>
      </c>
      <c r="G493" s="1">
        <v>0.0</v>
      </c>
      <c r="H493" s="4">
        <v>0.99</v>
      </c>
      <c r="I493" s="1">
        <v>4.66</v>
      </c>
      <c r="J493" s="1">
        <v>3.73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>
        <v>704</v>
      </c>
      <c r="X493" s="1">
        <v>4608</v>
      </c>
      <c r="Y493" s="31"/>
      <c r="Z493" s="31"/>
    </row>
    <row r="494" spans="1:26" customHeight="1" ht="12.75">
      <c r="A494" s="1" t="s">
        <v>587</v>
      </c>
      <c r="B494" s="7">
        <v>5.95</v>
      </c>
      <c r="C494" s="1">
        <v>0.0</v>
      </c>
      <c r="D494" s="1" t="s">
        <v>158</v>
      </c>
      <c r="E494" s="5">
        <v>2.17</v>
      </c>
      <c r="F494" s="5">
        <v>2.05</v>
      </c>
      <c r="G494" s="1">
        <v>0.0</v>
      </c>
      <c r="H494" s="4">
        <v>0.99</v>
      </c>
      <c r="I494" s="1">
        <v>5.97</v>
      </c>
      <c r="J494" s="1">
        <v>4.15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>
        <v>704</v>
      </c>
      <c r="X494" s="1">
        <v>4656</v>
      </c>
      <c r="Y494" s="31"/>
      <c r="Z494" s="31"/>
    </row>
    <row r="495" spans="1:26" customHeight="1" ht="12.75">
      <c r="A495" s="1" t="s">
        <v>588</v>
      </c>
      <c r="B495" s="7">
        <v>2.63</v>
      </c>
      <c r="C495" s="1">
        <v>0.0</v>
      </c>
      <c r="D495" s="1" t="s">
        <v>158</v>
      </c>
      <c r="E495" s="5">
        <v>2.83</v>
      </c>
      <c r="F495" s="5">
        <v>2.21</v>
      </c>
      <c r="G495" s="1">
        <v>0.0</v>
      </c>
      <c r="H495" s="4">
        <v>0.99</v>
      </c>
      <c r="I495" s="1">
        <v>4.51</v>
      </c>
      <c r="J495" s="1">
        <v>3.7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>
        <v>704</v>
      </c>
      <c r="X495" s="1">
        <v>4704</v>
      </c>
      <c r="Y495" s="31"/>
      <c r="Z495" s="31"/>
    </row>
    <row r="496" spans="1:26" customHeight="1" ht="12.75">
      <c r="A496" s="1" t="s">
        <v>589</v>
      </c>
      <c r="B496" s="7">
        <v>5.61</v>
      </c>
      <c r="C496" s="1">
        <v>0.0</v>
      </c>
      <c r="D496" s="1" t="s">
        <v>158</v>
      </c>
      <c r="E496" s="5">
        <v>4.43</v>
      </c>
      <c r="F496" s="5">
        <v>5.78</v>
      </c>
      <c r="G496" s="1">
        <v>0.0</v>
      </c>
      <c r="H496" s="4">
        <v>0.99</v>
      </c>
      <c r="I496" s="1">
        <v>4.33</v>
      </c>
      <c r="J496" s="1">
        <v>4.62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>
        <v>704</v>
      </c>
      <c r="X496" s="1">
        <v>4800</v>
      </c>
      <c r="Y496" s="31"/>
      <c r="Z496" s="31"/>
    </row>
    <row r="497" spans="1:26" customHeight="1" ht="12.75">
      <c r="A497" s="1" t="s">
        <v>590</v>
      </c>
      <c r="B497" s="7">
        <v>9.18</v>
      </c>
      <c r="C497" s="1">
        <v>0.0</v>
      </c>
      <c r="D497" s="1" t="s">
        <v>158</v>
      </c>
      <c r="E497" s="5">
        <v>1.98</v>
      </c>
      <c r="F497" s="5">
        <v>1.33</v>
      </c>
      <c r="G497" s="1">
        <v>0.0</v>
      </c>
      <c r="H497" s="4">
        <v>0.99</v>
      </c>
      <c r="I497" s="1">
        <v>6.57</v>
      </c>
      <c r="J497" s="1">
        <v>4.07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>
        <v>704</v>
      </c>
      <c r="X497" s="1">
        <v>4848</v>
      </c>
      <c r="Y497" s="31"/>
      <c r="Z497" s="31"/>
    </row>
    <row r="498" spans="1:26" customHeight="1" ht="12.75">
      <c r="A498" s="1" t="s">
        <v>591</v>
      </c>
      <c r="B498" s="7">
        <v>9.25</v>
      </c>
      <c r="C498" s="1">
        <v>0.0</v>
      </c>
      <c r="D498" s="1" t="s">
        <v>158</v>
      </c>
      <c r="E498" s="5">
        <v>1.4</v>
      </c>
      <c r="F498" s="5">
        <v>1.24</v>
      </c>
      <c r="G498" s="1">
        <v>0.0</v>
      </c>
      <c r="H498" s="4">
        <v>0.99</v>
      </c>
      <c r="I498" s="1">
        <v>6.15</v>
      </c>
      <c r="J498" s="1">
        <v>3.97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>
        <v>704</v>
      </c>
      <c r="X498" s="1">
        <v>4896</v>
      </c>
      <c r="Y498" s="31"/>
      <c r="Z498" s="31"/>
    </row>
    <row r="499" spans="1:26" customHeight="1" ht="12.75">
      <c r="A499" s="1" t="s">
        <v>592</v>
      </c>
      <c r="B499" s="7">
        <v>6.85</v>
      </c>
      <c r="C499" s="1">
        <v>0.0</v>
      </c>
      <c r="D499" s="1" t="s">
        <v>158</v>
      </c>
      <c r="E499" s="5">
        <v>1.74</v>
      </c>
      <c r="F499" s="5">
        <v>1.09</v>
      </c>
      <c r="G499" s="1">
        <v>0.0</v>
      </c>
      <c r="H499" s="4">
        <v>0.99</v>
      </c>
      <c r="I499" s="1">
        <v>9.93</v>
      </c>
      <c r="J499" s="1">
        <v>4.19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>
        <v>704</v>
      </c>
      <c r="X499" s="1">
        <v>4944</v>
      </c>
      <c r="Y499" s="31"/>
      <c r="Z499" s="31"/>
    </row>
    <row r="500" spans="1:26" customHeight="1" ht="12.75">
      <c r="A500" s="1" t="s">
        <v>593</v>
      </c>
      <c r="B500" s="7">
        <v>9.92</v>
      </c>
      <c r="C500" s="1">
        <v>0.0</v>
      </c>
      <c r="D500" s="1" t="s">
        <v>158</v>
      </c>
      <c r="E500" s="5">
        <v>2.44</v>
      </c>
      <c r="F500" s="5">
        <v>1.54</v>
      </c>
      <c r="G500" s="1">
        <v>0.0</v>
      </c>
      <c r="H500" s="4">
        <v>0.99</v>
      </c>
      <c r="I500" s="1">
        <v>8.34</v>
      </c>
      <c r="J500" s="1">
        <v>4.28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>
        <v>704</v>
      </c>
      <c r="X500" s="1">
        <v>4992</v>
      </c>
      <c r="Y500" s="31"/>
      <c r="Z500" s="31"/>
    </row>
    <row r="501" spans="1:26" customHeight="1" ht="12.75">
      <c r="A501" s="1" t="s">
        <v>594</v>
      </c>
      <c r="B501" s="7">
        <v>5.85</v>
      </c>
      <c r="C501" s="1">
        <v>0.0</v>
      </c>
      <c r="D501" s="1" t="s">
        <v>158</v>
      </c>
      <c r="E501" s="5">
        <v>1.58</v>
      </c>
      <c r="F501" s="5">
        <v>1.69</v>
      </c>
      <c r="G501" s="1">
        <v>0.0</v>
      </c>
      <c r="H501" s="4">
        <v>0.99</v>
      </c>
      <c r="I501" s="1">
        <v>5.59</v>
      </c>
      <c r="J501" s="1">
        <v>3.6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>
        <v>704</v>
      </c>
      <c r="X501" s="1">
        <v>5040</v>
      </c>
      <c r="Y501" s="31"/>
      <c r="Z501" s="31"/>
    </row>
    <row r="502" spans="1:26" customHeight="1" ht="12.75">
      <c r="A502" s="1" t="s">
        <v>595</v>
      </c>
      <c r="B502" s="7">
        <v>3.12</v>
      </c>
      <c r="C502" s="1">
        <v>0.0</v>
      </c>
      <c r="D502" s="1" t="s">
        <v>158</v>
      </c>
      <c r="E502" s="5">
        <v>2.82</v>
      </c>
      <c r="F502" s="5">
        <v>2.18</v>
      </c>
      <c r="G502" s="1">
        <v>0.0</v>
      </c>
      <c r="H502" s="4">
        <v>0.99</v>
      </c>
      <c r="I502" s="1">
        <v>4.74</v>
      </c>
      <c r="J502" s="1">
        <v>3.19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>
        <v>704</v>
      </c>
      <c r="X502" s="1">
        <v>5088</v>
      </c>
      <c r="Y502" s="31"/>
      <c r="Z502" s="31"/>
    </row>
    <row r="503" spans="1:26" customHeight="1" ht="12.75">
      <c r="A503" s="1" t="s">
        <v>596</v>
      </c>
      <c r="B503" s="7">
        <v>3.66</v>
      </c>
      <c r="C503" s="1">
        <v>0.0</v>
      </c>
      <c r="D503" s="1" t="s">
        <v>158</v>
      </c>
      <c r="E503" s="5">
        <v>1.8</v>
      </c>
      <c r="F503" s="5">
        <v>1.33</v>
      </c>
      <c r="G503" s="1">
        <v>0.0</v>
      </c>
      <c r="H503" s="4">
        <v>0.99</v>
      </c>
      <c r="I503" s="1">
        <v>5.63</v>
      </c>
      <c r="J503" s="1">
        <v>3.68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>
        <v>704</v>
      </c>
      <c r="X503" s="1">
        <v>5136</v>
      </c>
      <c r="Y503" s="31"/>
      <c r="Z503" s="31"/>
    </row>
    <row r="504" spans="1:26" customHeight="1" ht="12.75">
      <c r="A504" s="1" t="s">
        <v>597</v>
      </c>
      <c r="B504" s="7">
        <v>2.15</v>
      </c>
      <c r="C504" s="1">
        <v>0.0</v>
      </c>
      <c r="D504" s="1" t="s">
        <v>158</v>
      </c>
      <c r="E504" s="5">
        <v>3.2</v>
      </c>
      <c r="F504" s="5">
        <v>2.48</v>
      </c>
      <c r="G504" s="1">
        <v>0.0</v>
      </c>
      <c r="H504" s="4">
        <v>0.99</v>
      </c>
      <c r="I504" s="1">
        <v>3.89</v>
      </c>
      <c r="J504" s="1">
        <v>4.31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>
        <v>704</v>
      </c>
      <c r="X504" s="1">
        <v>5184</v>
      </c>
      <c r="Y504" s="31"/>
      <c r="Z504" s="31"/>
    </row>
    <row r="505" spans="1:26" customHeight="1" ht="12.75">
      <c r="A505" s="1" t="s">
        <v>598</v>
      </c>
      <c r="B505" s="7">
        <v>4.02</v>
      </c>
      <c r="C505" s="1">
        <v>0.0</v>
      </c>
      <c r="D505" s="1" t="s">
        <v>158</v>
      </c>
      <c r="E505" s="5">
        <v>2.13</v>
      </c>
      <c r="F505" s="5">
        <v>1.81</v>
      </c>
      <c r="G505" s="1">
        <v>0.0</v>
      </c>
      <c r="H505" s="4">
        <v>0.99</v>
      </c>
      <c r="I505" s="1">
        <v>3.89</v>
      </c>
      <c r="J505" s="1">
        <v>3.22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>
        <v>704</v>
      </c>
      <c r="X505" s="1">
        <v>5232</v>
      </c>
      <c r="Y505" s="31"/>
      <c r="Z505" s="31"/>
    </row>
    <row r="506" spans="1:26" customHeight="1" ht="12.75">
      <c r="A506" s="1" t="s">
        <v>599</v>
      </c>
      <c r="B506" s="7">
        <v>5.76</v>
      </c>
      <c r="C506" s="1">
        <v>0.0</v>
      </c>
      <c r="D506" s="1" t="s">
        <v>158</v>
      </c>
      <c r="E506" s="5">
        <v>1.55</v>
      </c>
      <c r="F506" s="5">
        <v>1.39</v>
      </c>
      <c r="G506" s="1">
        <v>0.0</v>
      </c>
      <c r="H506" s="4">
        <v>0.99</v>
      </c>
      <c r="I506" s="1">
        <v>4.66</v>
      </c>
      <c r="J506" s="1">
        <v>3.15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>
        <v>704</v>
      </c>
      <c r="X506" s="1">
        <v>5280</v>
      </c>
      <c r="Y506" s="31"/>
      <c r="Z506" s="31"/>
    </row>
    <row r="507" spans="1:26" customHeight="1" ht="12.75">
      <c r="A507" s="1" t="s">
        <v>600</v>
      </c>
      <c r="B507" s="7">
        <v>9.39</v>
      </c>
      <c r="C507" s="1">
        <v>0.0</v>
      </c>
      <c r="D507" s="1" t="s">
        <v>158</v>
      </c>
      <c r="E507" s="5">
        <v>1.53</v>
      </c>
      <c r="F507" s="5">
        <v>1.62</v>
      </c>
      <c r="G507" s="1">
        <v>0.0</v>
      </c>
      <c r="H507" s="4">
        <v>0.99</v>
      </c>
      <c r="I507" s="1">
        <v>7.29</v>
      </c>
      <c r="J507" s="1">
        <v>3.57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>
        <v>704</v>
      </c>
      <c r="X507" s="1">
        <v>5328</v>
      </c>
      <c r="Y507" s="31"/>
      <c r="Z507" s="31"/>
    </row>
    <row r="508" spans="1:26" customHeight="1" ht="12.75">
      <c r="A508" s="1" t="s">
        <v>601</v>
      </c>
      <c r="B508" s="7">
        <v>8.62</v>
      </c>
      <c r="C508" s="1">
        <v>0.0</v>
      </c>
      <c r="D508" s="1" t="s">
        <v>158</v>
      </c>
      <c r="E508" s="5">
        <v>2.2</v>
      </c>
      <c r="F508" s="5">
        <v>1.16</v>
      </c>
      <c r="G508" s="1">
        <v>0.0</v>
      </c>
      <c r="H508" s="4">
        <v>0.99</v>
      </c>
      <c r="I508" s="1">
        <v>11.69</v>
      </c>
      <c r="J508" s="1">
        <v>4.24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>
        <v>704</v>
      </c>
      <c r="X508" s="1">
        <v>5376</v>
      </c>
      <c r="Y508" s="31"/>
      <c r="Z508" s="31"/>
    </row>
    <row r="509" spans="1:26" customHeight="1" ht="12.75">
      <c r="A509" s="1" t="s">
        <v>602</v>
      </c>
      <c r="B509" s="7">
        <v>5.95</v>
      </c>
      <c r="C509" s="1">
        <v>0.0</v>
      </c>
      <c r="D509" s="1" t="s">
        <v>158</v>
      </c>
      <c r="E509" s="5">
        <v>1.45</v>
      </c>
      <c r="F509" s="5">
        <v>2.21</v>
      </c>
      <c r="G509" s="1">
        <v>0.0</v>
      </c>
      <c r="H509" s="4">
        <v>0.96</v>
      </c>
      <c r="I509" s="1">
        <v>9.03</v>
      </c>
      <c r="J509" s="1">
        <v>3.88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>
        <v>704</v>
      </c>
      <c r="X509" s="1">
        <v>5424</v>
      </c>
      <c r="Y509" s="31"/>
      <c r="Z509" s="31"/>
    </row>
    <row r="510" spans="1:26" customHeight="1" ht="12.75">
      <c r="A510" s="1" t="s">
        <v>603</v>
      </c>
      <c r="B510" s="7">
        <v>5.78</v>
      </c>
      <c r="C510" s="1">
        <v>0.0</v>
      </c>
      <c r="D510" s="1" t="s">
        <v>158</v>
      </c>
      <c r="E510" s="5">
        <v>1.14</v>
      </c>
      <c r="F510" s="5">
        <v>2.02</v>
      </c>
      <c r="G510" s="1">
        <v>0.0</v>
      </c>
      <c r="H510" s="4">
        <v>0.99</v>
      </c>
      <c r="I510" s="1">
        <v>5.2</v>
      </c>
      <c r="J510" s="1">
        <v>3.89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704</v>
      </c>
      <c r="X510" s="1">
        <v>5472</v>
      </c>
      <c r="Y510" s="31"/>
      <c r="Z510" s="31"/>
    </row>
    <row r="511" spans="1:26" customHeight="1" ht="12.75">
      <c r="A511" s="1" t="s">
        <v>604</v>
      </c>
      <c r="B511" s="7">
        <v>2.35</v>
      </c>
      <c r="C511" s="1">
        <v>0.0</v>
      </c>
      <c r="D511" s="1" t="s">
        <v>158</v>
      </c>
      <c r="E511" s="5">
        <v>1.14</v>
      </c>
      <c r="F511" s="5">
        <v>1.74</v>
      </c>
      <c r="G511" s="1">
        <v>0.0</v>
      </c>
      <c r="H511" s="4">
        <v>0.99</v>
      </c>
      <c r="I511" s="1">
        <v>3.52</v>
      </c>
      <c r="J511" s="1">
        <v>3.79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>
        <v>704</v>
      </c>
      <c r="X511" s="1">
        <v>5520</v>
      </c>
      <c r="Y511" s="31"/>
      <c r="Z511" s="31"/>
    </row>
    <row r="512" spans="1:26" customHeight="1" ht="12.75">
      <c r="A512" s="1" t="s">
        <v>605</v>
      </c>
      <c r="B512" s="7">
        <v>4.56</v>
      </c>
      <c r="C512" s="1">
        <v>0.0</v>
      </c>
      <c r="D512" s="1" t="s">
        <v>158</v>
      </c>
      <c r="E512" s="5">
        <v>1.05</v>
      </c>
      <c r="F512" s="5">
        <v>1.72</v>
      </c>
      <c r="G512" s="1">
        <v>0.0</v>
      </c>
      <c r="H512" s="4">
        <v>0.99</v>
      </c>
      <c r="I512" s="1">
        <v>6.04</v>
      </c>
      <c r="J512" s="1">
        <v>4.27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>
        <v>704</v>
      </c>
      <c r="X512" s="1">
        <v>5568</v>
      </c>
      <c r="Y512" s="31"/>
      <c r="Z512" s="31"/>
    </row>
    <row r="513" spans="1:26" customHeight="1" ht="12.75">
      <c r="A513" s="1" t="s">
        <v>606</v>
      </c>
      <c r="B513" s="7">
        <v>1.73</v>
      </c>
      <c r="C513" s="1">
        <v>0.0</v>
      </c>
      <c r="D513" s="1" t="s">
        <v>158</v>
      </c>
      <c r="E513" s="5">
        <v>1.05</v>
      </c>
      <c r="F513" s="5">
        <v>1.49</v>
      </c>
      <c r="G513" s="1">
        <v>0.0</v>
      </c>
      <c r="H513" s="4">
        <v>0.99</v>
      </c>
      <c r="I513" s="1">
        <v>4.71</v>
      </c>
      <c r="J513" s="1">
        <v>4.64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>
        <v>704</v>
      </c>
      <c r="X513" s="1">
        <v>5616</v>
      </c>
      <c r="Y513" s="31"/>
      <c r="Z513" s="31"/>
    </row>
    <row r="514" spans="1:26" customHeight="1" ht="12.75">
      <c r="A514" s="1" t="s">
        <v>607</v>
      </c>
      <c r="B514" s="7">
        <v>4.05</v>
      </c>
      <c r="C514" s="1">
        <v>0.0</v>
      </c>
      <c r="D514" s="1" t="s">
        <v>158</v>
      </c>
      <c r="E514" s="5">
        <v>1.13</v>
      </c>
      <c r="F514" s="5">
        <v>1.75</v>
      </c>
      <c r="G514" s="1">
        <v>0.0</v>
      </c>
      <c r="H514" s="4">
        <v>0.99</v>
      </c>
      <c r="I514" s="1">
        <v>5.46</v>
      </c>
      <c r="J514" s="1">
        <v>3.9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>
        <v>704</v>
      </c>
      <c r="X514" s="1">
        <v>5664</v>
      </c>
      <c r="Y514" s="31"/>
      <c r="Z514" s="31"/>
    </row>
    <row r="515" spans="1:26" customHeight="1" ht="12.75">
      <c r="A515" s="1" t="s">
        <v>608</v>
      </c>
      <c r="B515" s="7">
        <v>6.38</v>
      </c>
      <c r="C515" s="1">
        <v>0.0</v>
      </c>
      <c r="D515" s="1" t="s">
        <v>158</v>
      </c>
      <c r="E515" s="5">
        <v>1.02</v>
      </c>
      <c r="F515" s="5">
        <v>2.17</v>
      </c>
      <c r="G515" s="1">
        <v>0.0</v>
      </c>
      <c r="H515" s="4">
        <v>0.99</v>
      </c>
      <c r="I515" s="1">
        <v>4.89</v>
      </c>
      <c r="J515" s="1">
        <v>3.71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>
        <v>704</v>
      </c>
      <c r="X515" s="1">
        <v>5712</v>
      </c>
      <c r="Y515" s="31"/>
      <c r="Z515" s="31"/>
    </row>
    <row r="516" spans="1:26" customHeight="1" ht="12.75">
      <c r="A516" s="1" t="s">
        <v>609</v>
      </c>
      <c r="B516" s="7">
        <v>5.59</v>
      </c>
      <c r="C516" s="1">
        <v>0.0</v>
      </c>
      <c r="D516" s="1" t="s">
        <v>158</v>
      </c>
      <c r="E516" s="5">
        <v>1.08</v>
      </c>
      <c r="F516" s="5">
        <v>3.09</v>
      </c>
      <c r="G516" s="1">
        <v>0.0</v>
      </c>
      <c r="H516" s="4">
        <v>0.99</v>
      </c>
      <c r="I516" s="1">
        <v>6.47</v>
      </c>
      <c r="J516" s="1">
        <v>3.85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>
        <v>704</v>
      </c>
      <c r="X516" s="1">
        <v>5760</v>
      </c>
      <c r="Y516" s="31"/>
      <c r="Z516" s="31"/>
    </row>
    <row r="517" spans="1:26" customHeight="1" ht="12.75">
      <c r="A517" s="1" t="s">
        <v>610</v>
      </c>
      <c r="B517" s="7">
        <v>7</v>
      </c>
      <c r="C517" s="1">
        <v>0.0</v>
      </c>
      <c r="D517" s="1" t="s">
        <v>158</v>
      </c>
      <c r="E517" s="5">
        <v>2.34</v>
      </c>
      <c r="F517" s="5">
        <v>1.58</v>
      </c>
      <c r="G517" s="1">
        <v>0.0</v>
      </c>
      <c r="H517" s="4">
        <v>0.99</v>
      </c>
      <c r="I517" s="1">
        <v>9.39</v>
      </c>
      <c r="J517" s="1">
        <v>4.5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>
        <v>704</v>
      </c>
      <c r="X517" s="1">
        <v>5808</v>
      </c>
      <c r="Y517" s="31"/>
      <c r="Z517" s="31"/>
    </row>
    <row r="518" spans="1:26" customHeight="1" ht="12.75">
      <c r="A518" s="1" t="s">
        <v>611</v>
      </c>
      <c r="B518" s="7">
        <v>5</v>
      </c>
      <c r="C518" s="1">
        <v>0.0</v>
      </c>
      <c r="D518" s="1" t="s">
        <v>158</v>
      </c>
      <c r="E518" s="5">
        <v>1.01</v>
      </c>
      <c r="F518" s="5">
        <v>3.24</v>
      </c>
      <c r="G518" s="1">
        <v>0.0</v>
      </c>
      <c r="H518" s="4">
        <v>0.96</v>
      </c>
      <c r="I518" s="1">
        <v>10.3</v>
      </c>
      <c r="J518" s="1">
        <v>4.61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>
        <v>704</v>
      </c>
      <c r="X518" s="1">
        <v>5856</v>
      </c>
      <c r="Y518" s="31"/>
      <c r="Z518" s="31"/>
    </row>
    <row r="519" spans="1:26" customHeight="1" ht="12.75">
      <c r="A519" s="1" t="s">
        <v>612</v>
      </c>
      <c r="B519" s="7">
        <v>6.92</v>
      </c>
      <c r="C519" s="1">
        <v>0.0</v>
      </c>
      <c r="D519" s="1" t="s">
        <v>158</v>
      </c>
      <c r="E519" s="5">
        <v>2.54</v>
      </c>
      <c r="F519" s="5">
        <v>2.08</v>
      </c>
      <c r="G519" s="1">
        <v>0.0</v>
      </c>
      <c r="H519" s="4">
        <v>0.99</v>
      </c>
      <c r="I519" s="1">
        <v>4.68</v>
      </c>
      <c r="J519" s="1">
        <v>3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>
        <v>704</v>
      </c>
      <c r="X519" s="1">
        <v>5904</v>
      </c>
      <c r="Y519" s="31"/>
      <c r="Z519" s="31"/>
    </row>
    <row r="520" spans="1:26" customHeight="1" ht="12.75">
      <c r="A520" s="1" t="s">
        <v>613</v>
      </c>
      <c r="B520" s="7">
        <v>2.62</v>
      </c>
      <c r="C520" s="1">
        <v>0.0</v>
      </c>
      <c r="D520" s="1" t="s">
        <v>158</v>
      </c>
      <c r="E520" s="5">
        <v>1.68</v>
      </c>
      <c r="F520" s="5">
        <v>1.03</v>
      </c>
      <c r="G520" s="1">
        <v>0.0</v>
      </c>
      <c r="H520" s="4">
        <v>0.99</v>
      </c>
      <c r="I520" s="1">
        <v>4.68</v>
      </c>
      <c r="J520" s="1">
        <v>3.22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>
        <v>704</v>
      </c>
      <c r="X520" s="1">
        <v>5952</v>
      </c>
      <c r="Y520" s="31"/>
      <c r="Z520" s="31"/>
    </row>
    <row r="521" spans="1:26" customHeight="1" ht="12.75">
      <c r="A521" s="1" t="s">
        <v>614</v>
      </c>
      <c r="B521" s="7">
        <v>4.01</v>
      </c>
      <c r="C521" s="1">
        <v>0.0</v>
      </c>
      <c r="D521" s="1" t="s">
        <v>158</v>
      </c>
      <c r="E521" s="5">
        <v>1.44</v>
      </c>
      <c r="F521" s="5">
        <v>1.4</v>
      </c>
      <c r="G521" s="1">
        <v>0.0</v>
      </c>
      <c r="H521" s="4">
        <v>0.99</v>
      </c>
      <c r="I521" s="1">
        <v>5.55</v>
      </c>
      <c r="J521" s="1">
        <v>3.36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>
        <v>704</v>
      </c>
      <c r="X521" s="1">
        <v>6000</v>
      </c>
      <c r="Y521" s="31"/>
      <c r="Z521" s="31"/>
    </row>
    <row r="522" spans="1:26" customHeight="1" ht="12.75">
      <c r="A522" s="1" t="s">
        <v>767</v>
      </c>
      <c r="B522" s="7">
        <v>1.92</v>
      </c>
      <c r="C522" s="1">
        <v>0.0</v>
      </c>
      <c r="D522" s="1" t="s">
        <v>158</v>
      </c>
      <c r="E522" s="5">
        <v>3.19</v>
      </c>
      <c r="F522" s="5">
        <v>1.62</v>
      </c>
      <c r="G522" s="1">
        <v>0.0</v>
      </c>
      <c r="H522" s="4">
        <v>0.99</v>
      </c>
      <c r="I522" s="1">
        <v>4.01</v>
      </c>
      <c r="J522" s="1">
        <v>3.56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>
        <v>704</v>
      </c>
      <c r="X522" s="1">
        <v>6048</v>
      </c>
      <c r="Y522" s="31"/>
      <c r="Z522" s="31"/>
    </row>
    <row r="523" spans="1:26" customHeight="1" ht="12.75">
      <c r="A523" s="1" t="s">
        <v>768</v>
      </c>
      <c r="B523" s="7">
        <v>4.08</v>
      </c>
      <c r="C523" s="1">
        <v>0.0</v>
      </c>
      <c r="D523" s="1" t="s">
        <v>158</v>
      </c>
      <c r="E523" s="5">
        <v>3.07</v>
      </c>
      <c r="F523" s="5">
        <v>2.08</v>
      </c>
      <c r="G523" s="1">
        <v>0.0</v>
      </c>
      <c r="H523" s="4">
        <v>0.99</v>
      </c>
      <c r="I523" s="1">
        <v>4.37</v>
      </c>
      <c r="J523" s="1">
        <v>2.57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>
        <v>704</v>
      </c>
      <c r="X523" s="1">
        <v>6144</v>
      </c>
      <c r="Y523" s="31"/>
      <c r="Z523" s="31"/>
    </row>
    <row r="524" spans="1:26" customHeight="1" ht="12.75">
      <c r="A524" s="1" t="s">
        <v>769</v>
      </c>
      <c r="B524" s="7">
        <v>5.1</v>
      </c>
      <c r="C524" s="1">
        <v>0.0</v>
      </c>
      <c r="D524" s="1" t="s">
        <v>158</v>
      </c>
      <c r="E524" s="5">
        <v>1.16</v>
      </c>
      <c r="F524" s="5">
        <v>1.18</v>
      </c>
      <c r="G524" s="1">
        <v>0.0</v>
      </c>
      <c r="H524" s="4">
        <v>0.99</v>
      </c>
      <c r="I524" s="1">
        <v>4.99</v>
      </c>
      <c r="J524" s="1">
        <v>2.69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>
        <v>704</v>
      </c>
      <c r="X524" s="1">
        <v>6192</v>
      </c>
      <c r="Y524" s="31"/>
      <c r="Z524" s="31"/>
    </row>
    <row r="525" spans="1:26" customHeight="1" ht="12.75">
      <c r="A525" s="1" t="s">
        <v>770</v>
      </c>
      <c r="B525" s="7">
        <v>2.66</v>
      </c>
      <c r="C525" s="1">
        <v>0.0</v>
      </c>
      <c r="D525" s="1" t="s">
        <v>158</v>
      </c>
      <c r="E525" s="5">
        <v>1.37</v>
      </c>
      <c r="F525" s="5">
        <v>1.98</v>
      </c>
      <c r="G525" s="1">
        <v>0.0</v>
      </c>
      <c r="H525" s="4">
        <v>0.99</v>
      </c>
      <c r="I525" s="1">
        <v>4.58</v>
      </c>
      <c r="J525" s="1">
        <v>3.17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>
        <v>704</v>
      </c>
      <c r="X525" s="1">
        <v>6240</v>
      </c>
      <c r="Y525" s="31"/>
      <c r="Z525" s="31"/>
    </row>
    <row r="526" spans="1:26" customHeight="1" ht="12.75">
      <c r="A526" s="1" t="s">
        <v>771</v>
      </c>
      <c r="B526" s="7">
        <v>7.02</v>
      </c>
      <c r="C526" s="1">
        <v>0.0</v>
      </c>
      <c r="D526" s="1" t="s">
        <v>158</v>
      </c>
      <c r="E526" s="5">
        <v>1.43</v>
      </c>
      <c r="F526" s="5">
        <v>1.58</v>
      </c>
      <c r="G526" s="1">
        <v>0.0</v>
      </c>
      <c r="H526" s="4">
        <v>0.99</v>
      </c>
      <c r="I526" s="1">
        <v>5.28</v>
      </c>
      <c r="J526" s="1">
        <v>3.52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704</v>
      </c>
      <c r="X526" s="1">
        <v>6288</v>
      </c>
      <c r="Y526" s="31"/>
      <c r="Z526" s="31"/>
    </row>
    <row r="527" spans="1:26" customHeight="1" ht="12.75">
      <c r="A527" s="1" t="s">
        <v>772</v>
      </c>
      <c r="B527" s="7">
        <v>8.16</v>
      </c>
      <c r="C527" s="1">
        <v>0.0</v>
      </c>
      <c r="D527" s="1" t="s">
        <v>158</v>
      </c>
      <c r="E527" s="5">
        <v>1.63</v>
      </c>
      <c r="F527" s="5">
        <v>2.82</v>
      </c>
      <c r="G527" s="1">
        <v>0.0</v>
      </c>
      <c r="H527" s="4">
        <v>0.99</v>
      </c>
      <c r="I527" s="1">
        <v>6.36</v>
      </c>
      <c r="J527" s="1">
        <v>2.87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>
        <v>704</v>
      </c>
      <c r="X527" s="1">
        <v>6336</v>
      </c>
      <c r="Y527" s="31"/>
      <c r="Z527" s="31"/>
    </row>
    <row r="528" spans="1:26" customHeight="1" ht="12.75">
      <c r="A528" s="1" t="s">
        <v>773</v>
      </c>
      <c r="B528" s="7">
        <v>8.62</v>
      </c>
      <c r="C528" s="1">
        <v>0.0</v>
      </c>
      <c r="D528" s="1" t="s">
        <v>158</v>
      </c>
      <c r="E528" s="5">
        <v>1.2</v>
      </c>
      <c r="F528" s="5">
        <v>2.19</v>
      </c>
      <c r="G528" s="1">
        <v>0.0</v>
      </c>
      <c r="H528" s="4">
        <v>0.99</v>
      </c>
      <c r="I528" s="1">
        <v>8.74</v>
      </c>
      <c r="J528" s="1">
        <v>3.2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>
        <v>704</v>
      </c>
      <c r="X528" s="1">
        <v>6384</v>
      </c>
      <c r="Y528" s="31"/>
      <c r="Z528" s="31"/>
    </row>
    <row r="529" spans="1:26" customHeight="1" ht="12.75">
      <c r="A529" s="1" t="s">
        <v>774</v>
      </c>
      <c r="B529" s="7">
        <v>6.71</v>
      </c>
      <c r="C529" s="1">
        <v>0.0</v>
      </c>
      <c r="D529" s="1" t="s">
        <v>158</v>
      </c>
      <c r="E529" s="5">
        <v>1.4</v>
      </c>
      <c r="F529" s="5">
        <v>1.12</v>
      </c>
      <c r="G529" s="1">
        <v>0.0</v>
      </c>
      <c r="H529" s="4">
        <v>0.99</v>
      </c>
      <c r="I529" s="1">
        <v>10.62</v>
      </c>
      <c r="J529" s="1">
        <v>2.4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>
        <v>704</v>
      </c>
      <c r="X529" s="1">
        <v>6432</v>
      </c>
      <c r="Y529" s="31"/>
      <c r="Z529" s="31"/>
    </row>
    <row r="530" spans="1:26" customHeight="1" ht="12.75">
      <c r="A530" s="1" t="s">
        <v>775</v>
      </c>
      <c r="B530" s="7">
        <v>10.2</v>
      </c>
      <c r="C530" s="1">
        <v>0.0</v>
      </c>
      <c r="D530" s="1" t="s">
        <v>158</v>
      </c>
      <c r="E530" s="5">
        <v>1.21</v>
      </c>
      <c r="F530" s="5">
        <v>1.73</v>
      </c>
      <c r="G530" s="1">
        <v>0.0</v>
      </c>
      <c r="H530" s="4">
        <v>0.95</v>
      </c>
      <c r="I530" s="1">
        <v>10.86</v>
      </c>
      <c r="J530" s="1">
        <v>3.48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>
        <v>704</v>
      </c>
      <c r="X530" s="1">
        <v>6480</v>
      </c>
      <c r="Y530" s="31"/>
      <c r="Z530" s="31"/>
    </row>
    <row r="531" spans="1:26" customHeight="1" ht="12.75">
      <c r="A531" s="1" t="s">
        <v>776</v>
      </c>
      <c r="B531" s="7">
        <v>7.1</v>
      </c>
      <c r="C531" s="1">
        <v>0.0</v>
      </c>
      <c r="D531" s="1" t="s">
        <v>158</v>
      </c>
      <c r="E531" s="5">
        <v>1.2</v>
      </c>
      <c r="F531" s="5">
        <v>2.27</v>
      </c>
      <c r="G531" s="1">
        <v>0.0</v>
      </c>
      <c r="H531" s="4">
        <v>0.99</v>
      </c>
      <c r="I531" s="1">
        <v>4.8</v>
      </c>
      <c r="J531" s="1">
        <v>4.01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>
        <v>704</v>
      </c>
      <c r="X531" s="1">
        <v>6528</v>
      </c>
      <c r="Y531" s="31"/>
      <c r="Z531" s="31"/>
    </row>
    <row r="532" spans="1:26" customHeight="1" ht="12.75">
      <c r="A532" s="1" t="s">
        <v>777</v>
      </c>
      <c r="B532" s="7">
        <v>3.25</v>
      </c>
      <c r="C532" s="1">
        <v>0.0</v>
      </c>
      <c r="D532" s="1" t="s">
        <v>158</v>
      </c>
      <c r="E532" s="5">
        <v>1.23</v>
      </c>
      <c r="F532" s="5">
        <v>1.87</v>
      </c>
      <c r="G532" s="1">
        <v>0.0</v>
      </c>
      <c r="H532" s="4">
        <v>0.99</v>
      </c>
      <c r="I532" s="1">
        <v>5.08</v>
      </c>
      <c r="J532" s="1">
        <v>3.79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>
        <v>704</v>
      </c>
      <c r="X532" s="1">
        <v>6576</v>
      </c>
      <c r="Y532" s="31"/>
      <c r="Z532" s="31"/>
    </row>
    <row r="533" spans="1:26" customHeight="1" ht="12.75">
      <c r="A533" s="1" t="s">
        <v>778</v>
      </c>
      <c r="B533" s="7">
        <v>4.3</v>
      </c>
      <c r="C533" s="1">
        <v>0.0</v>
      </c>
      <c r="D533" s="1" t="s">
        <v>158</v>
      </c>
      <c r="E533" s="5">
        <v>1.09</v>
      </c>
      <c r="F533" s="5">
        <v>2.71</v>
      </c>
      <c r="G533" s="1">
        <v>0.0</v>
      </c>
      <c r="H533" s="4">
        <v>0.99</v>
      </c>
      <c r="I533" s="1">
        <v>6.04</v>
      </c>
      <c r="J533" s="1">
        <v>4.49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>
        <v>704</v>
      </c>
      <c r="X533" s="1">
        <v>6624</v>
      </c>
      <c r="Y533" s="31"/>
      <c r="Z533" s="31"/>
    </row>
    <row r="534" spans="1:26" customHeight="1" ht="12.75">
      <c r="A534" s="1" t="s">
        <v>779</v>
      </c>
      <c r="B534" s="7">
        <v>1.96</v>
      </c>
      <c r="C534" s="1">
        <v>0.0</v>
      </c>
      <c r="D534" s="1" t="s">
        <v>158</v>
      </c>
      <c r="E534" s="5">
        <v>1.04</v>
      </c>
      <c r="F534" s="5">
        <v>1.97</v>
      </c>
      <c r="G534" s="1">
        <v>0.0</v>
      </c>
      <c r="H534" s="4">
        <v>0.99</v>
      </c>
      <c r="I534" s="1">
        <v>5.35</v>
      </c>
      <c r="J534" s="1">
        <v>4.54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>
        <v>704</v>
      </c>
      <c r="X534" s="1">
        <v>6672</v>
      </c>
      <c r="Y534" s="31"/>
      <c r="Z534" s="31"/>
    </row>
    <row r="535" spans="1:26" customHeight="1" ht="12.75">
      <c r="A535" s="1" t="s">
        <v>780</v>
      </c>
      <c r="B535" s="7">
        <v>4.54</v>
      </c>
      <c r="C535" s="1">
        <v>0.0</v>
      </c>
      <c r="D535" s="1" t="s">
        <v>158</v>
      </c>
      <c r="E535" s="5">
        <v>1.44</v>
      </c>
      <c r="F535" s="5">
        <v>1.63</v>
      </c>
      <c r="G535" s="1">
        <v>0.0</v>
      </c>
      <c r="H535" s="4">
        <v>0.99</v>
      </c>
      <c r="I535" s="1">
        <v>4.01</v>
      </c>
      <c r="J535" s="1">
        <v>3.71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>
        <v>704</v>
      </c>
      <c r="X535" s="1">
        <v>6768</v>
      </c>
      <c r="Y535" s="31"/>
      <c r="Z535" s="31"/>
    </row>
    <row r="536" spans="1:26" customHeight="1" ht="12.75">
      <c r="A536" s="1" t="s">
        <v>781</v>
      </c>
      <c r="B536" s="7">
        <v>6.86</v>
      </c>
      <c r="C536" s="1">
        <v>0.0</v>
      </c>
      <c r="D536" s="1" t="s">
        <v>158</v>
      </c>
      <c r="E536" s="5">
        <v>1.69</v>
      </c>
      <c r="F536" s="5">
        <v>1.72</v>
      </c>
      <c r="G536" s="1">
        <v>0.0</v>
      </c>
      <c r="H536" s="4">
        <v>0.99</v>
      </c>
      <c r="I536" s="1">
        <v>6.16</v>
      </c>
      <c r="J536" s="1">
        <v>4.61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>
        <v>704</v>
      </c>
      <c r="X536" s="1">
        <v>6816</v>
      </c>
      <c r="Y536" s="31"/>
      <c r="Z536" s="31"/>
    </row>
    <row r="537" spans="1:26" customHeight="1" ht="12.75">
      <c r="A537" s="1" t="s">
        <v>782</v>
      </c>
      <c r="B537" s="7">
        <v>5.75</v>
      </c>
      <c r="C537" s="1">
        <v>0.0</v>
      </c>
      <c r="D537" s="1" t="s">
        <v>158</v>
      </c>
      <c r="E537" s="5">
        <v>1.02</v>
      </c>
      <c r="F537" s="5">
        <v>2.21</v>
      </c>
      <c r="G537" s="1">
        <v>0.0</v>
      </c>
      <c r="H537" s="4">
        <v>0.99</v>
      </c>
      <c r="I537" s="1">
        <v>7.64</v>
      </c>
      <c r="J537" s="1">
        <v>4.34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>
        <v>704</v>
      </c>
      <c r="X537" s="1">
        <v>6864</v>
      </c>
      <c r="Y537" s="31"/>
      <c r="Z537" s="31"/>
    </row>
    <row r="538" spans="1:26" customHeight="1" ht="12.75">
      <c r="A538" s="1" t="s">
        <v>783</v>
      </c>
      <c r="B538" s="7">
        <v>6.98</v>
      </c>
      <c r="C538" s="1">
        <v>0.0</v>
      </c>
      <c r="D538" s="1" t="s">
        <v>158</v>
      </c>
      <c r="E538" s="5">
        <v>1.22</v>
      </c>
      <c r="F538" s="5">
        <v>1.04</v>
      </c>
      <c r="G538" s="1">
        <v>0.0</v>
      </c>
      <c r="H538" s="4">
        <v>0.99</v>
      </c>
      <c r="I538" s="1">
        <v>8.74</v>
      </c>
      <c r="J538" s="1">
        <v>4.19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>
        <v>704</v>
      </c>
      <c r="X538" s="1">
        <v>6912</v>
      </c>
      <c r="Y538" s="31"/>
      <c r="Z538" s="31"/>
    </row>
    <row r="539" spans="1:26" customHeight="1" ht="12.75">
      <c r="A539" s="1" t="s">
        <v>784</v>
      </c>
      <c r="B539" s="7">
        <v>10.19</v>
      </c>
      <c r="C539" s="1">
        <v>0.0</v>
      </c>
      <c r="D539" s="1" t="s">
        <v>158</v>
      </c>
      <c r="E539" s="5">
        <v>0.74</v>
      </c>
      <c r="F539" s="5">
        <v>2.31</v>
      </c>
      <c r="G539" s="1">
        <v>0.0</v>
      </c>
      <c r="H539" s="4">
        <v>0.99</v>
      </c>
      <c r="I539" s="1">
        <v>11.49</v>
      </c>
      <c r="J539" s="1">
        <v>3.26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>
        <v>704</v>
      </c>
      <c r="X539" s="1">
        <v>6960</v>
      </c>
      <c r="Y539" s="31"/>
      <c r="Z539" s="31"/>
    </row>
    <row r="540" spans="1:26" customHeight="1" ht="12.75">
      <c r="A540" s="1" t="s">
        <v>785</v>
      </c>
      <c r="B540" s="7">
        <v>7.61</v>
      </c>
      <c r="C540" s="1">
        <v>0.0</v>
      </c>
      <c r="D540" s="1" t="s">
        <v>158</v>
      </c>
      <c r="E540" s="5">
        <v>3.1</v>
      </c>
      <c r="F540" s="5">
        <v>2.69</v>
      </c>
      <c r="G540" s="1">
        <v>0.0</v>
      </c>
      <c r="H540" s="4">
        <v>0.99</v>
      </c>
      <c r="I540" s="1">
        <v>6.34</v>
      </c>
      <c r="J540" s="1">
        <v>2.97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>
        <v>704</v>
      </c>
      <c r="X540" s="1">
        <v>7008</v>
      </c>
      <c r="Y540" s="31"/>
      <c r="Z540" s="31"/>
    </row>
    <row r="541" spans="1:26" customHeight="1" ht="12.75">
      <c r="A541" s="1" t="s">
        <v>997</v>
      </c>
      <c r="B541" s="7">
        <v>3.24</v>
      </c>
      <c r="C541" s="1">
        <v>0.0</v>
      </c>
      <c r="D541" s="1" t="s">
        <v>158</v>
      </c>
      <c r="E541" s="5">
        <v>2.36</v>
      </c>
      <c r="F541" s="5">
        <v>1.64</v>
      </c>
      <c r="G541" s="1">
        <v>0.0</v>
      </c>
      <c r="H541" s="4">
        <v>0.99</v>
      </c>
      <c r="I541" s="1">
        <v>4.69</v>
      </c>
      <c r="J541" s="1">
        <v>3.57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>
        <v>704</v>
      </c>
      <c r="X541" s="1">
        <v>7056</v>
      </c>
      <c r="Y541" s="31"/>
      <c r="Z541" s="31"/>
    </row>
    <row r="542" spans="1:26" customHeight="1" ht="12.75">
      <c r="A542" s="1" t="s">
        <v>998</v>
      </c>
      <c r="B542" s="7">
        <v>3.66</v>
      </c>
      <c r="C542" s="1">
        <v>0.0</v>
      </c>
      <c r="D542" s="1" t="s">
        <v>158</v>
      </c>
      <c r="E542" s="5">
        <v>1.64</v>
      </c>
      <c r="F542" s="5">
        <v>2</v>
      </c>
      <c r="G542" s="1">
        <v>0.0</v>
      </c>
      <c r="H542" s="4">
        <v>0.99</v>
      </c>
      <c r="I542" s="1">
        <v>5.8</v>
      </c>
      <c r="J542" s="1">
        <v>2.8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>
        <v>704</v>
      </c>
      <c r="X542" s="1">
        <v>7104</v>
      </c>
      <c r="Y542" s="31"/>
      <c r="Z542" s="31"/>
    </row>
    <row r="543" spans="1:26" customHeight="1" ht="12.75">
      <c r="A543" s="1" t="s">
        <v>999</v>
      </c>
      <c r="B543" s="7">
        <v>2.09</v>
      </c>
      <c r="C543" s="1">
        <v>0.0</v>
      </c>
      <c r="D543" s="1" t="s">
        <v>158</v>
      </c>
      <c r="E543" s="5">
        <v>1.39</v>
      </c>
      <c r="F543" s="5">
        <v>1.36</v>
      </c>
      <c r="G543" s="1">
        <v>0.0</v>
      </c>
      <c r="H543" s="4">
        <v>0.99</v>
      </c>
      <c r="I543" s="1">
        <v>4.17</v>
      </c>
      <c r="J543" s="1">
        <v>3.1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>
        <v>704</v>
      </c>
      <c r="X543" s="1">
        <v>7152</v>
      </c>
      <c r="Y543" s="31"/>
      <c r="Z543" s="31"/>
    </row>
    <row r="544" spans="1:26" customHeight="1" ht="12.75">
      <c r="A544" s="1" t="s">
        <v>1000</v>
      </c>
      <c r="B544" s="7">
        <v>5.32</v>
      </c>
      <c r="C544" s="1">
        <v>0.0</v>
      </c>
      <c r="D544" s="1" t="s">
        <v>158</v>
      </c>
      <c r="E544" s="5">
        <v>2.24</v>
      </c>
      <c r="F544" s="5">
        <v>2.55</v>
      </c>
      <c r="G544" s="1">
        <v>0.0</v>
      </c>
      <c r="H544" s="4">
        <v>0.99</v>
      </c>
      <c r="I544" s="1">
        <v>5.21</v>
      </c>
      <c r="J544" s="1">
        <v>2.64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704</v>
      </c>
      <c r="X544" s="1">
        <v>7200</v>
      </c>
      <c r="Y544" s="31"/>
      <c r="Z544" s="31"/>
    </row>
    <row r="545" spans="1:26" customHeight="1" ht="12.75">
      <c r="A545" s="1" t="s">
        <v>1001</v>
      </c>
      <c r="B545" s="7">
        <v>6.05</v>
      </c>
      <c r="C545" s="1">
        <v>0.0</v>
      </c>
      <c r="D545" s="1" t="s">
        <v>158</v>
      </c>
      <c r="E545" s="5">
        <v>1.77</v>
      </c>
      <c r="F545" s="5">
        <v>1.18</v>
      </c>
      <c r="G545" s="1">
        <v>0.0</v>
      </c>
      <c r="H545" s="4">
        <v>0.99</v>
      </c>
      <c r="I545" s="1">
        <v>6.31</v>
      </c>
      <c r="J545" s="1">
        <v>3.21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>
        <v>704</v>
      </c>
      <c r="X545" s="1">
        <v>7248</v>
      </c>
      <c r="Y545" s="31"/>
      <c r="Z545" s="31"/>
    </row>
    <row r="546" spans="1:26" customHeight="1" ht="12.75">
      <c r="A546" s="1" t="s">
        <v>1002</v>
      </c>
      <c r="B546" s="7">
        <v>5.13</v>
      </c>
      <c r="C546" s="1">
        <v>0.0</v>
      </c>
      <c r="D546" s="1" t="s">
        <v>158</v>
      </c>
      <c r="E546" s="5">
        <v>1.16</v>
      </c>
      <c r="F546" s="5">
        <v>1.53</v>
      </c>
      <c r="G546" s="1">
        <v>0.0</v>
      </c>
      <c r="H546" s="4">
        <v>0.99</v>
      </c>
      <c r="I546" s="1">
        <v>8.63</v>
      </c>
      <c r="J546" s="1">
        <v>3.08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>
        <v>704</v>
      </c>
      <c r="X546" s="1">
        <v>7296</v>
      </c>
      <c r="Y546" s="31"/>
      <c r="Z546" s="31"/>
    </row>
    <row r="547" spans="1:26" customHeight="1" ht="12.75">
      <c r="A547" s="1" t="s">
        <v>1003</v>
      </c>
      <c r="B547" s="7">
        <v>7.3</v>
      </c>
      <c r="C547" s="1">
        <v>0.0</v>
      </c>
      <c r="D547" s="1" t="s">
        <v>158</v>
      </c>
      <c r="E547" s="5">
        <v>2.2</v>
      </c>
      <c r="F547" s="5">
        <v>2.03</v>
      </c>
      <c r="G547" s="1">
        <v>0.0</v>
      </c>
      <c r="H547" s="4">
        <v>0.99</v>
      </c>
      <c r="I547" s="1">
        <v>9.03</v>
      </c>
      <c r="J547" s="1">
        <v>3.42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>
        <v>704</v>
      </c>
      <c r="X547" s="1">
        <v>7344</v>
      </c>
      <c r="Y547" s="31"/>
      <c r="Z547" s="31"/>
    </row>
    <row r="548" spans="1:26" customHeight="1" ht="12.75">
      <c r="A548" s="1" t="s">
        <v>1004</v>
      </c>
      <c r="B548" s="7">
        <v>4.63</v>
      </c>
      <c r="C548" s="1">
        <v>0.0</v>
      </c>
      <c r="D548" s="1" t="s">
        <v>158</v>
      </c>
      <c r="E548" s="5">
        <v>1.15</v>
      </c>
      <c r="F548" s="5">
        <v>1.19</v>
      </c>
      <c r="G548" s="1">
        <v>0.0</v>
      </c>
      <c r="H548" s="4">
        <v>0.99</v>
      </c>
      <c r="I548" s="1">
        <v>11.63</v>
      </c>
      <c r="J548" s="1">
        <v>2.63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>
        <v>704</v>
      </c>
      <c r="X548" s="1">
        <v>7392</v>
      </c>
      <c r="Y548" s="31"/>
      <c r="Z548" s="31"/>
    </row>
    <row r="549" spans="1:26" customHeight="1" ht="12.75">
      <c r="A549" s="1" t="s">
        <v>1005</v>
      </c>
      <c r="B549" s="7">
        <v>6.32</v>
      </c>
      <c r="C549" s="1">
        <v>0.0</v>
      </c>
      <c r="D549" s="1" t="s">
        <v>158</v>
      </c>
      <c r="E549" s="5">
        <v>0.82</v>
      </c>
      <c r="F549" s="5">
        <v>2.36</v>
      </c>
      <c r="G549" s="1">
        <v>0.0</v>
      </c>
      <c r="H549" s="4">
        <v>0.99</v>
      </c>
      <c r="I549" s="1">
        <v>5.17</v>
      </c>
      <c r="J549" s="1">
        <v>1.99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704</v>
      </c>
      <c r="X549" s="1">
        <v>7440</v>
      </c>
      <c r="Y549" s="31"/>
      <c r="Z549" s="31"/>
    </row>
    <row r="550" spans="1:26" customHeight="1" ht="12.75">
      <c r="A550" s="1" t="s">
        <v>1006</v>
      </c>
      <c r="B550" s="7">
        <v>2.66</v>
      </c>
      <c r="C550" s="1">
        <v>0.0</v>
      </c>
      <c r="D550" s="1" t="s">
        <v>158</v>
      </c>
      <c r="E550" s="5">
        <v>1.07</v>
      </c>
      <c r="F550" s="5">
        <v>1.99</v>
      </c>
      <c r="G550" s="1">
        <v>0.0</v>
      </c>
      <c r="H550" s="4">
        <v>0.99</v>
      </c>
      <c r="I550" s="1">
        <v>3.6</v>
      </c>
      <c r="J550" s="1">
        <v>1.6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>
        <v>704</v>
      </c>
      <c r="X550" s="1">
        <v>7488</v>
      </c>
      <c r="Y550" s="31"/>
      <c r="Z550" s="31"/>
    </row>
    <row r="551" spans="1:26" customHeight="1" ht="12.75">
      <c r="A551" s="1" t="s">
        <v>1007</v>
      </c>
      <c r="B551" s="7">
        <v>3.85</v>
      </c>
      <c r="C551" s="1">
        <v>0.0</v>
      </c>
      <c r="D551" s="1" t="s">
        <v>158</v>
      </c>
      <c r="E551" s="5">
        <v>0.74</v>
      </c>
      <c r="F551" s="5">
        <v>2.44</v>
      </c>
      <c r="G551" s="1">
        <v>0.0</v>
      </c>
      <c r="H551" s="4">
        <v>0.99</v>
      </c>
      <c r="I551" s="1">
        <v>6.08</v>
      </c>
      <c r="J551" s="1">
        <v>1.12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>
        <v>704</v>
      </c>
      <c r="X551" s="1">
        <v>7536</v>
      </c>
      <c r="Y551" s="31"/>
      <c r="Z551" s="31"/>
    </row>
    <row r="552" spans="1:26" customHeight="1" ht="12.75">
      <c r="A552" s="1" t="s">
        <v>1008</v>
      </c>
      <c r="B552" s="7">
        <v>2.29</v>
      </c>
      <c r="C552" s="1">
        <v>0.0</v>
      </c>
      <c r="D552" s="1" t="s">
        <v>158</v>
      </c>
      <c r="E552" s="5">
        <v>0.86</v>
      </c>
      <c r="F552" s="5">
        <v>2.54</v>
      </c>
      <c r="G552" s="1">
        <v>0.0</v>
      </c>
      <c r="H552" s="4">
        <v>0.99</v>
      </c>
      <c r="I552" s="1">
        <v>5.38</v>
      </c>
      <c r="J552" s="1">
        <v>1.13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>
        <v>704</v>
      </c>
      <c r="X552" s="1">
        <v>7584</v>
      </c>
      <c r="Y552" s="31"/>
      <c r="Z552" s="31"/>
    </row>
    <row r="553" spans="1:26" customHeight="1" ht="12.75">
      <c r="A553" s="1" t="s">
        <v>1009</v>
      </c>
      <c r="B553" s="7">
        <v>4.63</v>
      </c>
      <c r="C553" s="1">
        <v>0.0</v>
      </c>
      <c r="D553" s="1" t="s">
        <v>158</v>
      </c>
      <c r="E553" s="5">
        <v>1.16</v>
      </c>
      <c r="F553" s="5">
        <v>1.63</v>
      </c>
      <c r="G553" s="1">
        <v>0.0</v>
      </c>
      <c r="H553" s="4">
        <v>0.99</v>
      </c>
      <c r="I553" s="1">
        <v>5.29</v>
      </c>
      <c r="J553" s="1">
        <v>1.53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>
        <v>704</v>
      </c>
      <c r="X553" s="1">
        <v>7632</v>
      </c>
      <c r="Y553" s="31"/>
      <c r="Z553" s="31"/>
    </row>
    <row r="554" spans="1:26" customHeight="1" ht="12.75">
      <c r="A554" s="1" t="s">
        <v>1010</v>
      </c>
      <c r="B554" s="7">
        <v>6.86</v>
      </c>
      <c r="C554" s="1">
        <v>0.0</v>
      </c>
      <c r="D554" s="1" t="s">
        <v>158</v>
      </c>
      <c r="E554" s="5">
        <v>0.75</v>
      </c>
      <c r="F554" s="5">
        <v>2.78</v>
      </c>
      <c r="G554" s="1">
        <v>0.0</v>
      </c>
      <c r="H554" s="4">
        <v>0.99</v>
      </c>
      <c r="I554" s="1">
        <v>4.92</v>
      </c>
      <c r="J554" s="1">
        <v>1.08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>
        <v>704</v>
      </c>
      <c r="X554" s="1">
        <v>7680</v>
      </c>
      <c r="Y554" s="31"/>
      <c r="Z554" s="31"/>
    </row>
    <row r="555" spans="1:26" customHeight="1" ht="12.75">
      <c r="A555" s="1" t="s">
        <v>1011</v>
      </c>
      <c r="B555" s="7">
        <v>6.58</v>
      </c>
      <c r="C555" s="1">
        <v>0.0</v>
      </c>
      <c r="D555" s="1" t="s">
        <v>158</v>
      </c>
      <c r="E555" s="5">
        <v>0.99</v>
      </c>
      <c r="F555" s="5">
        <v>1.8</v>
      </c>
      <c r="G555" s="1">
        <v>0.0</v>
      </c>
      <c r="H555" s="4">
        <v>0.99</v>
      </c>
      <c r="I555" s="1">
        <v>8.34</v>
      </c>
      <c r="J555" s="1">
        <v>0.54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>
        <v>704</v>
      </c>
      <c r="X555" s="1">
        <v>7728</v>
      </c>
      <c r="Y555" s="31"/>
      <c r="Z555" s="31"/>
    </row>
    <row r="556" spans="1:26" customHeight="1" ht="12.75">
      <c r="A556" s="1" t="s">
        <v>1012</v>
      </c>
      <c r="B556" s="7">
        <v>6.57</v>
      </c>
      <c r="C556" s="1">
        <v>0.0</v>
      </c>
      <c r="D556" s="1" t="s">
        <v>158</v>
      </c>
      <c r="E556" s="5">
        <v>1.17</v>
      </c>
      <c r="F556" s="5">
        <v>1.47</v>
      </c>
      <c r="G556" s="1">
        <v>0.0</v>
      </c>
      <c r="H556" s="4">
        <v>0.99</v>
      </c>
      <c r="I556" s="1">
        <v>9.06</v>
      </c>
      <c r="J556" s="1">
        <v>1.07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>
        <v>704</v>
      </c>
      <c r="X556" s="1">
        <v>7776</v>
      </c>
      <c r="Y556" s="31"/>
      <c r="Z556" s="31"/>
    </row>
    <row r="557" spans="1:26" customHeight="1" ht="12.75">
      <c r="A557" s="1" t="s">
        <v>1013</v>
      </c>
      <c r="B557" s="7">
        <v>5.91</v>
      </c>
      <c r="C557" s="1">
        <v>0.0</v>
      </c>
      <c r="D557" s="1" t="s">
        <v>158</v>
      </c>
      <c r="E557" s="5">
        <v>1.02</v>
      </c>
      <c r="F557" s="5">
        <v>2.49</v>
      </c>
      <c r="G557" s="1">
        <v>0.0</v>
      </c>
      <c r="H557" s="4">
        <v>0.99</v>
      </c>
      <c r="I557" s="1">
        <v>11.76</v>
      </c>
      <c r="J557" s="1">
        <v>1.27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>
        <v>704</v>
      </c>
      <c r="X557" s="1">
        <v>7824</v>
      </c>
      <c r="Y557" s="31"/>
      <c r="Z557" s="31"/>
    </row>
    <row r="558" spans="1:26" customHeight="1" ht="12.75">
      <c r="A558" s="1" t="s">
        <v>1014</v>
      </c>
      <c r="B558" s="7">
        <v>7.31</v>
      </c>
      <c r="C558" s="1">
        <v>0.0</v>
      </c>
      <c r="D558" s="1" t="s">
        <v>158</v>
      </c>
      <c r="E558" s="5">
        <v>0.97</v>
      </c>
      <c r="F558" s="5">
        <v>2.49</v>
      </c>
      <c r="G558" s="1">
        <v>0.0</v>
      </c>
      <c r="H558" s="4">
        <v>0.99</v>
      </c>
      <c r="I558" s="1">
        <v>6.18</v>
      </c>
      <c r="J558" s="1">
        <v>3.75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704</v>
      </c>
      <c r="X558" s="1">
        <v>7872</v>
      </c>
      <c r="Y558" s="31"/>
      <c r="Z558" s="31"/>
    </row>
    <row r="559" spans="1:26" customHeight="1" ht="12.75">
      <c r="A559" s="1" t="s">
        <v>1015</v>
      </c>
      <c r="B559" s="7">
        <v>5.49</v>
      </c>
      <c r="C559" s="1">
        <v>0.0</v>
      </c>
      <c r="D559" s="1" t="s">
        <v>158</v>
      </c>
      <c r="E559" s="5">
        <v>1.08</v>
      </c>
      <c r="F559" s="5">
        <v>1.9</v>
      </c>
      <c r="G559" s="1">
        <v>0.0</v>
      </c>
      <c r="H559" s="4">
        <v>0.99</v>
      </c>
      <c r="I559" s="1">
        <v>3.69</v>
      </c>
      <c r="J559" s="1">
        <v>4.41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>
        <v>704</v>
      </c>
      <c r="X559" s="1">
        <v>7920</v>
      </c>
      <c r="Y559" s="31"/>
      <c r="Z559" s="31"/>
    </row>
    <row r="560" spans="1:26" customHeight="1" ht="12.75">
      <c r="A560" s="1" t="s">
        <v>1016</v>
      </c>
      <c r="B560" s="7">
        <v>10.13</v>
      </c>
      <c r="C560" s="1">
        <v>0.0</v>
      </c>
      <c r="D560" s="1" t="s">
        <v>158</v>
      </c>
      <c r="E560" s="5">
        <v>0.94</v>
      </c>
      <c r="F560" s="5">
        <v>2.24</v>
      </c>
      <c r="G560" s="1">
        <v>0.0</v>
      </c>
      <c r="H560" s="4">
        <v>0.99</v>
      </c>
      <c r="I560" s="1">
        <v>4.87</v>
      </c>
      <c r="J560" s="1">
        <v>4.18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>
        <v>704</v>
      </c>
      <c r="X560" s="1">
        <v>7968</v>
      </c>
      <c r="Y560" s="31"/>
      <c r="Z560" s="31"/>
    </row>
    <row r="561" spans="1:26" customHeight="1" ht="12.75">
      <c r="A561" s="1" t="s">
        <v>1017</v>
      </c>
      <c r="B561" s="7">
        <v>4.82</v>
      </c>
      <c r="C561" s="1">
        <v>0.0</v>
      </c>
      <c r="D561" s="1" t="s">
        <v>158</v>
      </c>
      <c r="E561" s="5">
        <v>0.94</v>
      </c>
      <c r="F561" s="5">
        <v>1.78</v>
      </c>
      <c r="G561" s="1">
        <v>0.0</v>
      </c>
      <c r="H561" s="4">
        <v>0.99</v>
      </c>
      <c r="I561" s="1">
        <v>4.69</v>
      </c>
      <c r="J561" s="1">
        <v>4.64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>
        <v>704</v>
      </c>
      <c r="X561" s="1">
        <v>8016</v>
      </c>
      <c r="Y561" s="31"/>
      <c r="Z561" s="31"/>
    </row>
    <row r="562" spans="1:26" customHeight="1" ht="12.75">
      <c r="A562" s="1" t="s">
        <v>1018</v>
      </c>
      <c r="B562" s="7">
        <v>7.65</v>
      </c>
      <c r="C562" s="1">
        <v>0.0</v>
      </c>
      <c r="D562" s="1" t="s">
        <v>158</v>
      </c>
      <c r="E562" s="5">
        <v>1.03</v>
      </c>
      <c r="F562" s="5">
        <v>1.13</v>
      </c>
      <c r="G562" s="1">
        <v>0.0</v>
      </c>
      <c r="H562" s="4">
        <v>0.99</v>
      </c>
      <c r="I562" s="1">
        <v>4.97</v>
      </c>
      <c r="J562" s="1">
        <v>4.38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>
        <v>704</v>
      </c>
      <c r="X562" s="1">
        <v>8064</v>
      </c>
      <c r="Y562" s="31"/>
      <c r="Z562" s="31"/>
    </row>
    <row r="563" spans="1:26" customHeight="1" ht="12.75">
      <c r="A563" s="1" t="s">
        <v>1019</v>
      </c>
      <c r="B563" s="7">
        <v>11.95</v>
      </c>
      <c r="C563" s="1">
        <v>0.0</v>
      </c>
      <c r="D563" s="1" t="s">
        <v>158</v>
      </c>
      <c r="E563" s="5">
        <v>0.8</v>
      </c>
      <c r="F563" s="5">
        <v>2.47</v>
      </c>
      <c r="G563" s="1">
        <v>0.0</v>
      </c>
      <c r="H563" s="4">
        <v>0.99</v>
      </c>
      <c r="I563" s="1">
        <v>5.7</v>
      </c>
      <c r="J563" s="1">
        <v>3.52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>
        <v>704</v>
      </c>
      <c r="X563" s="1">
        <v>8112</v>
      </c>
      <c r="Y563" s="31"/>
      <c r="Z563" s="31"/>
    </row>
    <row r="564" spans="1:26" customHeight="1" ht="12.75">
      <c r="A564" s="1" t="s">
        <v>1020</v>
      </c>
      <c r="B564" s="7">
        <v>15.67</v>
      </c>
      <c r="C564" s="1">
        <v>0.0</v>
      </c>
      <c r="D564" s="1" t="s">
        <v>158</v>
      </c>
      <c r="E564" s="5">
        <v>0.82</v>
      </c>
      <c r="F564" s="5">
        <v>2.72</v>
      </c>
      <c r="G564" s="1">
        <v>0.0</v>
      </c>
      <c r="H564" s="4">
        <v>0.99</v>
      </c>
      <c r="I564" s="1">
        <v>6.93</v>
      </c>
      <c r="J564" s="1">
        <v>4.07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>
        <v>704</v>
      </c>
      <c r="X564" s="1">
        <v>8160</v>
      </c>
      <c r="Y564" s="31"/>
      <c r="Z564" s="31"/>
    </row>
    <row r="565" spans="1:26" customHeight="1" ht="12.75">
      <c r="A565" s="1" t="s">
        <v>1021</v>
      </c>
      <c r="B565" s="7">
        <v>11.49</v>
      </c>
      <c r="C565" s="1">
        <v>0.0</v>
      </c>
      <c r="D565" s="1" t="s">
        <v>158</v>
      </c>
      <c r="E565" s="5">
        <v>1.47</v>
      </c>
      <c r="F565" s="5">
        <v>1.48</v>
      </c>
      <c r="G565" s="1">
        <v>0.0</v>
      </c>
      <c r="H565" s="4">
        <v>0.99</v>
      </c>
      <c r="I565" s="1">
        <v>10.08</v>
      </c>
      <c r="J565" s="1">
        <v>4.6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>
        <v>704</v>
      </c>
      <c r="X565" s="1">
        <v>8208</v>
      </c>
      <c r="Y565" s="31"/>
      <c r="Z565" s="31"/>
    </row>
    <row r="566" spans="1:26" customHeight="1" ht="12.75">
      <c r="A566" s="1" t="s">
        <v>1022</v>
      </c>
      <c r="B566" s="7">
        <v>17.75</v>
      </c>
      <c r="C566" s="1">
        <v>0.0</v>
      </c>
      <c r="D566" s="1" t="s">
        <v>158</v>
      </c>
      <c r="E566" s="5">
        <v>0.73</v>
      </c>
      <c r="F566" s="5">
        <v>2.14</v>
      </c>
      <c r="G566" s="1">
        <v>0.0</v>
      </c>
      <c r="H566" s="4">
        <v>0.99</v>
      </c>
      <c r="I566" s="1">
        <v>9.66</v>
      </c>
      <c r="J566" s="1">
        <v>4.16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>
        <v>704</v>
      </c>
      <c r="X566" s="1">
        <v>8256</v>
      </c>
      <c r="Y566" s="31"/>
      <c r="Z566" s="31"/>
    </row>
    <row r="567" spans="1:26" customHeight="1" ht="12.75">
      <c r="A567" s="1" t="s">
        <v>1023</v>
      </c>
      <c r="B567" s="7">
        <v>8.37</v>
      </c>
      <c r="C567" s="1">
        <v>0.0</v>
      </c>
      <c r="D567" s="1" t="s">
        <v>158</v>
      </c>
      <c r="E567" s="5">
        <v>2.24</v>
      </c>
      <c r="F567" s="5">
        <v>2.4</v>
      </c>
      <c r="G567" s="1">
        <v>0.0</v>
      </c>
      <c r="H567" s="4">
        <v>0.99</v>
      </c>
      <c r="I567" s="1">
        <v>4.87</v>
      </c>
      <c r="J567" s="1">
        <v>3.65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>
        <v>704</v>
      </c>
      <c r="X567" s="1">
        <v>8304</v>
      </c>
      <c r="Y567" s="31"/>
      <c r="Z567" s="31"/>
    </row>
    <row r="568" spans="1:26" customHeight="1" ht="12.75">
      <c r="A568" s="1" t="s">
        <v>1024</v>
      </c>
      <c r="B568" s="7">
        <v>6.44</v>
      </c>
      <c r="C568" s="1">
        <v>0.0</v>
      </c>
      <c r="D568" s="1" t="s">
        <v>158</v>
      </c>
      <c r="E568" s="5">
        <v>1.96</v>
      </c>
      <c r="F568" s="5">
        <v>1.74</v>
      </c>
      <c r="G568" s="1">
        <v>0.0</v>
      </c>
      <c r="H568" s="4">
        <v>0.99</v>
      </c>
      <c r="I568" s="1">
        <v>4.24</v>
      </c>
      <c r="J568" s="1">
        <v>2.99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704</v>
      </c>
      <c r="X568" s="1">
        <v>8352</v>
      </c>
      <c r="Y568" s="31"/>
      <c r="Z568" s="31"/>
    </row>
    <row r="569" spans="1:26" customHeight="1" ht="12.75">
      <c r="A569" s="1" t="s">
        <v>1025</v>
      </c>
      <c r="B569" s="7">
        <v>10.33</v>
      </c>
      <c r="C569" s="1">
        <v>0.0</v>
      </c>
      <c r="D569" s="1" t="s">
        <v>158</v>
      </c>
      <c r="E569" s="5">
        <v>1.53</v>
      </c>
      <c r="F569" s="5">
        <v>0.95</v>
      </c>
      <c r="G569" s="1">
        <v>0.0</v>
      </c>
      <c r="H569" s="4">
        <v>0.99</v>
      </c>
      <c r="I569" s="1">
        <v>5.29</v>
      </c>
      <c r="J569" s="1">
        <v>3.46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>
        <v>704</v>
      </c>
      <c r="X569" s="1">
        <v>8400</v>
      </c>
      <c r="Y569" s="31"/>
      <c r="Z569" s="31"/>
    </row>
    <row r="570" spans="1:26" customHeight="1" ht="12.75">
      <c r="A570" s="1" t="s">
        <v>1026</v>
      </c>
      <c r="B570" s="7">
        <v>3.6</v>
      </c>
      <c r="C570" s="1">
        <v>0.0</v>
      </c>
      <c r="D570" s="1" t="s">
        <v>158</v>
      </c>
      <c r="E570" s="5">
        <v>1.29</v>
      </c>
      <c r="F570" s="5">
        <v>1.56</v>
      </c>
      <c r="G570" s="1">
        <v>0.0</v>
      </c>
      <c r="H570" s="4">
        <v>0.99</v>
      </c>
      <c r="I570" s="1">
        <v>3.89</v>
      </c>
      <c r="J570" s="1">
        <v>3.65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>
        <v>704</v>
      </c>
      <c r="X570" s="1">
        <v>8448</v>
      </c>
      <c r="Y570" s="31"/>
      <c r="Z570" s="31"/>
    </row>
    <row r="571" spans="1:26" customHeight="1" ht="12.75">
      <c r="A571" s="1" t="s">
        <v>1027</v>
      </c>
      <c r="B571" s="7">
        <v>5.45</v>
      </c>
      <c r="C571" s="1">
        <v>0.0</v>
      </c>
      <c r="D571" s="1" t="s">
        <v>158</v>
      </c>
      <c r="E571" s="5">
        <v>2</v>
      </c>
      <c r="F571" s="5">
        <v>1.09</v>
      </c>
      <c r="G571" s="1">
        <v>0.0</v>
      </c>
      <c r="H571" s="4">
        <v>0.99</v>
      </c>
      <c r="I571" s="1">
        <v>5.08</v>
      </c>
      <c r="J571" s="1">
        <v>3.27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>
        <v>704</v>
      </c>
      <c r="X571" s="1">
        <v>8496</v>
      </c>
      <c r="Y571" s="31"/>
      <c r="Z571" s="31"/>
    </row>
    <row r="572" spans="1:26" customHeight="1" ht="12.75">
      <c r="A572" s="1" t="s">
        <v>1028</v>
      </c>
      <c r="B572" s="7">
        <v>8.56</v>
      </c>
      <c r="C572" s="1">
        <v>0.0</v>
      </c>
      <c r="D572" s="1" t="s">
        <v>158</v>
      </c>
      <c r="E572" s="5">
        <v>1.36</v>
      </c>
      <c r="F572" s="5">
        <v>1.37</v>
      </c>
      <c r="G572" s="1">
        <v>0.0</v>
      </c>
      <c r="H572" s="4">
        <v>0.99</v>
      </c>
      <c r="I572" s="1">
        <v>5.84</v>
      </c>
      <c r="J572" s="1">
        <v>3.31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>
        <v>704</v>
      </c>
      <c r="X572" s="1">
        <v>8544</v>
      </c>
      <c r="Y572" s="31"/>
      <c r="Z572" s="31"/>
    </row>
    <row r="573" spans="1:26" customHeight="1" ht="12.75">
      <c r="A573" s="1" t="s">
        <v>1029</v>
      </c>
      <c r="B573" s="7">
        <v>16.05</v>
      </c>
      <c r="C573" s="1">
        <v>0.0</v>
      </c>
      <c r="D573" s="1" t="s">
        <v>158</v>
      </c>
      <c r="E573" s="5">
        <v>1.53</v>
      </c>
      <c r="F573" s="5">
        <v>1.49</v>
      </c>
      <c r="G573" s="1">
        <v>0.0</v>
      </c>
      <c r="H573" s="4">
        <v>0.99</v>
      </c>
      <c r="I573" s="1">
        <v>7.62</v>
      </c>
      <c r="J573" s="1">
        <v>2.62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>
        <v>704</v>
      </c>
      <c r="X573" s="1">
        <v>8592</v>
      </c>
      <c r="Y573" s="31"/>
      <c r="Z573" s="31"/>
    </row>
    <row r="574" spans="1:26" customHeight="1" ht="12.75">
      <c r="A574" s="1" t="s">
        <v>1030</v>
      </c>
      <c r="B574" s="7">
        <v>12.8</v>
      </c>
      <c r="C574" s="1">
        <v>0.0</v>
      </c>
      <c r="D574" s="1" t="s">
        <v>158</v>
      </c>
      <c r="E574" s="5">
        <v>2.71</v>
      </c>
      <c r="F574" s="5">
        <v>1.23</v>
      </c>
      <c r="G574" s="1">
        <v>0.0</v>
      </c>
      <c r="H574" s="4">
        <v>0.99</v>
      </c>
      <c r="I574" s="1">
        <v>11.12</v>
      </c>
      <c r="J574" s="1">
        <v>2.89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>
        <v>704</v>
      </c>
      <c r="X574" s="1">
        <v>8640</v>
      </c>
      <c r="Y574" s="31"/>
      <c r="Z574" s="31"/>
    </row>
    <row r="575" spans="1:26" customHeight="1" ht="12.75">
      <c r="A575" s="1" t="s">
        <v>1031</v>
      </c>
      <c r="B575" s="7">
        <v>13.59</v>
      </c>
      <c r="C575" s="1">
        <v>0.0</v>
      </c>
      <c r="D575" s="1" t="s">
        <v>158</v>
      </c>
      <c r="E575" s="5">
        <v>1.16</v>
      </c>
      <c r="F575" s="5">
        <v>1.29</v>
      </c>
      <c r="G575" s="1">
        <v>0.0</v>
      </c>
      <c r="H575" s="4">
        <v>0.99</v>
      </c>
      <c r="I575" s="1">
        <v>8.93</v>
      </c>
      <c r="J575" s="1">
        <v>4.01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>
        <v>704</v>
      </c>
      <c r="X575" s="1">
        <v>8688</v>
      </c>
      <c r="Y575" s="31"/>
      <c r="Z575" s="31"/>
    </row>
    <row r="576" spans="1:26" customHeight="1" ht="12.75">
      <c r="A576" s="1" t="s">
        <v>1032</v>
      </c>
      <c r="B576" s="7">
        <v>7.31</v>
      </c>
      <c r="C576" s="1">
        <v>0.0</v>
      </c>
      <c r="D576" s="1" t="s">
        <v>158</v>
      </c>
      <c r="E576" s="5">
        <v>0.79</v>
      </c>
      <c r="F576" s="5">
        <v>2.86</v>
      </c>
      <c r="G576" s="1">
        <v>0.0</v>
      </c>
      <c r="H576" s="4">
        <v>0.99</v>
      </c>
      <c r="I576" s="1">
        <v>6.35</v>
      </c>
      <c r="J576" s="1">
        <v>4.11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>
        <v>704</v>
      </c>
      <c r="X576" s="1">
        <v>8736</v>
      </c>
      <c r="Y576" s="31"/>
      <c r="Z576" s="31"/>
    </row>
    <row r="577" spans="1:26" customHeight="1" ht="12.75">
      <c r="A577" s="1" t="s">
        <v>1033</v>
      </c>
      <c r="B577" s="7">
        <v>5.68</v>
      </c>
      <c r="C577" s="1">
        <v>0.0</v>
      </c>
      <c r="D577" s="1" t="s">
        <v>158</v>
      </c>
      <c r="E577" s="5">
        <v>0.87</v>
      </c>
      <c r="F577" s="5">
        <v>1.99</v>
      </c>
      <c r="G577" s="1">
        <v>0.0</v>
      </c>
      <c r="H577" s="4">
        <v>0.99</v>
      </c>
      <c r="I577" s="1">
        <v>4.46</v>
      </c>
      <c r="J577" s="1">
        <v>3.62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>
        <v>704</v>
      </c>
      <c r="X577" s="1">
        <v>8784</v>
      </c>
      <c r="Y577" s="31"/>
      <c r="Z577" s="31"/>
    </row>
    <row r="578" spans="1:26" customHeight="1" ht="12.75">
      <c r="A578" s="1" t="s">
        <v>1034</v>
      </c>
      <c r="B578" s="7">
        <v>9.76</v>
      </c>
      <c r="C578" s="1">
        <v>0.0</v>
      </c>
      <c r="D578" s="1" t="s">
        <v>158</v>
      </c>
      <c r="E578" s="5">
        <v>0.78</v>
      </c>
      <c r="F578" s="5">
        <v>2.19</v>
      </c>
      <c r="G578" s="1">
        <v>0.0</v>
      </c>
      <c r="H578" s="4">
        <v>0.99</v>
      </c>
      <c r="I578" s="1">
        <v>5.47</v>
      </c>
      <c r="J578" s="1">
        <v>3.54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>
        <v>704</v>
      </c>
      <c r="X578" s="1">
        <v>8832</v>
      </c>
      <c r="Y578" s="31"/>
      <c r="Z578" s="31"/>
    </row>
    <row r="579" spans="1:26" customHeight="1" ht="12.75">
      <c r="A579" s="1" t="s">
        <v>1035</v>
      </c>
      <c r="B579" s="7">
        <v>4.38</v>
      </c>
      <c r="C579" s="1">
        <v>0.0</v>
      </c>
      <c r="D579" s="1" t="s">
        <v>158</v>
      </c>
      <c r="E579" s="5">
        <v>0.95</v>
      </c>
      <c r="F579" s="5">
        <v>1.8</v>
      </c>
      <c r="G579" s="1">
        <v>0.0</v>
      </c>
      <c r="H579" s="4">
        <v>0.99</v>
      </c>
      <c r="I579" s="1">
        <v>4.12</v>
      </c>
      <c r="J579" s="1">
        <v>3.95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704</v>
      </c>
      <c r="X579" s="1">
        <v>8880</v>
      </c>
      <c r="Y579" s="31"/>
      <c r="Z579" s="31"/>
    </row>
    <row r="580" spans="1:26" customHeight="1" ht="12.75">
      <c r="A580" s="1" t="s">
        <v>1036</v>
      </c>
      <c r="B580" s="7">
        <v>6.73</v>
      </c>
      <c r="C580" s="1">
        <v>0.0</v>
      </c>
      <c r="D580" s="1" t="s">
        <v>158</v>
      </c>
      <c r="E580" s="5">
        <v>0.91</v>
      </c>
      <c r="F580" s="5">
        <v>2.25</v>
      </c>
      <c r="G580" s="1">
        <v>0.0</v>
      </c>
      <c r="H580" s="4">
        <v>0.99</v>
      </c>
      <c r="I580" s="1">
        <v>3.76</v>
      </c>
      <c r="J580" s="1">
        <v>4.65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>
        <v>704</v>
      </c>
      <c r="X580" s="1">
        <v>8928</v>
      </c>
      <c r="Y580" s="31"/>
      <c r="Z580" s="31"/>
    </row>
    <row r="581" spans="1:26" customHeight="1" ht="12.75">
      <c r="A581" s="1" t="s">
        <v>1037</v>
      </c>
      <c r="B581" s="7">
        <v>10.26</v>
      </c>
      <c r="C581" s="1">
        <v>0.0</v>
      </c>
      <c r="D581" s="1" t="s">
        <v>158</v>
      </c>
      <c r="E581" s="5">
        <v>0.81</v>
      </c>
      <c r="F581" s="5">
        <v>3.47</v>
      </c>
      <c r="G581" s="1">
        <v>0.0</v>
      </c>
      <c r="H581" s="4">
        <v>0.99</v>
      </c>
      <c r="I581" s="1">
        <v>6.05</v>
      </c>
      <c r="J581" s="1">
        <v>4.46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>
        <v>704</v>
      </c>
      <c r="X581" s="1">
        <v>8976</v>
      </c>
      <c r="Y581" s="31"/>
      <c r="Z581" s="31"/>
    </row>
    <row r="582" spans="1:26" customHeight="1" ht="12.75">
      <c r="A582" s="1" t="s">
        <v>1038</v>
      </c>
      <c r="B582" s="7">
        <v>18.93</v>
      </c>
      <c r="C582" s="1">
        <v>0.0</v>
      </c>
      <c r="D582" s="1" t="s">
        <v>158</v>
      </c>
      <c r="E582" s="5">
        <v>0.83</v>
      </c>
      <c r="F582" s="5">
        <v>1.96</v>
      </c>
      <c r="G582" s="1">
        <v>0.0</v>
      </c>
      <c r="H582" s="4">
        <v>0.99</v>
      </c>
      <c r="I582" s="1">
        <v>8.17</v>
      </c>
      <c r="J582" s="1">
        <v>3.94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>
        <v>704</v>
      </c>
      <c r="X582" s="1">
        <v>9024</v>
      </c>
      <c r="Y582" s="31"/>
      <c r="Z582" s="31"/>
    </row>
    <row r="583" spans="1:26" customHeight="1" ht="12.75">
      <c r="A583" s="1" t="s">
        <v>1039</v>
      </c>
      <c r="B583" s="7">
        <v>12.81</v>
      </c>
      <c r="C583" s="1">
        <v>0.0</v>
      </c>
      <c r="D583" s="1" t="s">
        <v>158</v>
      </c>
      <c r="E583" s="5">
        <v>1.12</v>
      </c>
      <c r="F583" s="5">
        <v>1.98</v>
      </c>
      <c r="G583" s="1">
        <v>0.0</v>
      </c>
      <c r="H583" s="4">
        <v>0.99</v>
      </c>
      <c r="I583" s="1">
        <v>11.32</v>
      </c>
      <c r="J583" s="1">
        <v>4.51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>
        <v>704</v>
      </c>
      <c r="X583" s="1">
        <v>9072</v>
      </c>
      <c r="Y583" s="31"/>
      <c r="Z583" s="31"/>
    </row>
    <row r="584" spans="1:26" customHeight="1" ht="12.75">
      <c r="A584" s="1" t="s">
        <v>1040</v>
      </c>
      <c r="B584" s="7">
        <v>16.63</v>
      </c>
      <c r="C584" s="1">
        <v>0.0</v>
      </c>
      <c r="D584" s="1" t="s">
        <v>158</v>
      </c>
      <c r="E584" s="5">
        <v>1.01</v>
      </c>
      <c r="F584" s="5">
        <v>1.36</v>
      </c>
      <c r="G584" s="1">
        <v>0.0</v>
      </c>
      <c r="H584" s="4">
        <v>0.99</v>
      </c>
      <c r="I584" s="1">
        <v>8.91</v>
      </c>
      <c r="J584" s="1">
        <v>3.58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>
        <v>704</v>
      </c>
      <c r="X584" s="1">
        <v>9120</v>
      </c>
      <c r="Y584" s="31"/>
      <c r="Z584" s="31"/>
    </row>
    <row r="585" spans="1:26" customHeight="1" ht="12.75">
      <c r="A585" s="1" t="s">
        <v>1041</v>
      </c>
      <c r="B585" s="7">
        <v>3.02</v>
      </c>
      <c r="C585" s="1">
        <v>0.0</v>
      </c>
      <c r="D585" s="1" t="s">
        <v>158</v>
      </c>
      <c r="E585" s="5">
        <v>1.61</v>
      </c>
      <c r="F585" s="5">
        <v>0.11</v>
      </c>
      <c r="G585" s="1">
        <v>0.0</v>
      </c>
      <c r="H585" s="4">
        <v>0.75</v>
      </c>
      <c r="I585" s="1">
        <v>5.37</v>
      </c>
      <c r="J585" s="1">
        <v>2.22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>
        <v>704</v>
      </c>
      <c r="X585" s="1">
        <v>9360</v>
      </c>
      <c r="Y585" s="31"/>
      <c r="Z585" s="31"/>
    </row>
    <row r="586" spans="1:26" customHeight="1" ht="12.75">
      <c r="A586" s="1" t="s">
        <v>1042</v>
      </c>
      <c r="B586" s="7">
        <v>7.55</v>
      </c>
      <c r="C586" s="1">
        <v>0.0</v>
      </c>
      <c r="D586" s="1" t="s">
        <v>158</v>
      </c>
      <c r="E586" s="5">
        <v>1.32</v>
      </c>
      <c r="F586" s="5">
        <v>2.27</v>
      </c>
      <c r="G586" s="1">
        <v>0.0</v>
      </c>
      <c r="H586" s="4">
        <v>0.99</v>
      </c>
      <c r="I586" s="1">
        <v>6.44</v>
      </c>
      <c r="J586" s="1">
        <v>3.96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>
        <v>704</v>
      </c>
      <c r="X586" s="1">
        <v>9504</v>
      </c>
      <c r="Y586" s="31"/>
      <c r="Z586" s="31"/>
    </row>
    <row r="587" spans="1:26" customHeight="1" ht="12.75">
      <c r="A587" s="1" t="s">
        <v>1043</v>
      </c>
      <c r="B587" s="7">
        <v>2.41</v>
      </c>
      <c r="C587" s="1">
        <v>0.0</v>
      </c>
      <c r="D587" s="1" t="s">
        <v>158</v>
      </c>
      <c r="E587" s="5">
        <v>1.09</v>
      </c>
      <c r="F587" s="5">
        <v>1.5</v>
      </c>
      <c r="G587" s="1">
        <v>0.0</v>
      </c>
      <c r="H587" s="4">
        <v>0.99</v>
      </c>
      <c r="I587" s="1">
        <v>3.5</v>
      </c>
      <c r="J587" s="1">
        <v>3.11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>
        <v>704</v>
      </c>
      <c r="X587" s="1">
        <v>9552</v>
      </c>
      <c r="Y587" s="31"/>
      <c r="Z587" s="31"/>
    </row>
    <row r="588" spans="1:26" customHeight="1" ht="12.75">
      <c r="A588" s="1" t="s">
        <v>1044</v>
      </c>
      <c r="B588" s="7">
        <v>4</v>
      </c>
      <c r="C588" s="1">
        <v>0.0</v>
      </c>
      <c r="D588" s="1" t="s">
        <v>158</v>
      </c>
      <c r="E588" s="5">
        <v>1.07</v>
      </c>
      <c r="F588" s="5">
        <v>1.08</v>
      </c>
      <c r="G588" s="1">
        <v>0.0</v>
      </c>
      <c r="H588" s="4">
        <v>0.99</v>
      </c>
      <c r="I588" s="1">
        <v>5.48</v>
      </c>
      <c r="J588" s="1">
        <v>3.41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>
        <v>704</v>
      </c>
      <c r="X588" s="1">
        <v>9600</v>
      </c>
      <c r="Y588" s="31"/>
      <c r="Z588" s="31"/>
    </row>
    <row r="589" spans="1:26" customHeight="1" ht="12.75">
      <c r="A589" s="1" t="s">
        <v>1045</v>
      </c>
      <c r="B589" s="7">
        <v>2.07</v>
      </c>
      <c r="C589" s="1">
        <v>0.0</v>
      </c>
      <c r="D589" s="1" t="s">
        <v>158</v>
      </c>
      <c r="E589" s="5">
        <v>1.1</v>
      </c>
      <c r="F589" s="5">
        <v>1.53</v>
      </c>
      <c r="G589" s="1">
        <v>0.0</v>
      </c>
      <c r="H589" s="4">
        <v>0.99</v>
      </c>
      <c r="I589" s="1">
        <v>4.75</v>
      </c>
      <c r="J589" s="1">
        <v>3.43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>
        <v>704</v>
      </c>
      <c r="X589" s="1">
        <v>9648</v>
      </c>
      <c r="Y589" s="31"/>
      <c r="Z589" s="31"/>
    </row>
    <row r="590" spans="1:26" customHeight="1" ht="12.75">
      <c r="A590" s="1" t="s">
        <v>1046</v>
      </c>
      <c r="B590" s="7">
        <v>5.33</v>
      </c>
      <c r="C590" s="1">
        <v>0.0</v>
      </c>
      <c r="D590" s="1" t="s">
        <v>158</v>
      </c>
      <c r="E590" s="5">
        <v>0.91</v>
      </c>
      <c r="F590" s="5">
        <v>1.11</v>
      </c>
      <c r="G590" s="1">
        <v>0.0</v>
      </c>
      <c r="H590" s="4">
        <v>0.99</v>
      </c>
      <c r="I590" s="1">
        <v>4.03</v>
      </c>
      <c r="J590" s="1">
        <v>3.48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>
        <v>704</v>
      </c>
      <c r="X590" s="1">
        <v>9696</v>
      </c>
      <c r="Y590" s="31"/>
      <c r="Z590" s="31"/>
    </row>
    <row r="591" spans="1:26" customHeight="1" ht="12.75">
      <c r="A591" s="1" t="s">
        <v>1047</v>
      </c>
      <c r="B591" s="7">
        <v>7</v>
      </c>
      <c r="C591" s="1">
        <v>0.0</v>
      </c>
      <c r="D591" s="1" t="s">
        <v>158</v>
      </c>
      <c r="E591" s="5">
        <v>1.26</v>
      </c>
      <c r="F591" s="5">
        <v>0.93</v>
      </c>
      <c r="G591" s="1">
        <v>0.0</v>
      </c>
      <c r="H591" s="4">
        <v>0.99</v>
      </c>
      <c r="I591" s="1">
        <v>5.55</v>
      </c>
      <c r="J591" s="1">
        <v>3.35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>
        <v>704</v>
      </c>
      <c r="X591" s="1">
        <v>9744</v>
      </c>
      <c r="Y591" s="31"/>
      <c r="Z591" s="31"/>
    </row>
    <row r="592" spans="1:26" customHeight="1" ht="12.75">
      <c r="A592" s="1" t="s">
        <v>1048</v>
      </c>
      <c r="B592" s="7">
        <v>6.38</v>
      </c>
      <c r="C592" s="1">
        <v>0.0</v>
      </c>
      <c r="D592" s="1" t="s">
        <v>158</v>
      </c>
      <c r="E592" s="5">
        <v>0.8</v>
      </c>
      <c r="F592" s="5">
        <v>1.63</v>
      </c>
      <c r="G592" s="1">
        <v>0.0</v>
      </c>
      <c r="H592" s="4">
        <v>0.99</v>
      </c>
      <c r="I592" s="1">
        <v>6.42</v>
      </c>
      <c r="J592" s="1">
        <v>2.81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>
        <v>704</v>
      </c>
      <c r="X592" s="1">
        <v>9792</v>
      </c>
      <c r="Y592" s="31"/>
      <c r="Z592" s="31"/>
    </row>
    <row r="593" spans="1:26" customHeight="1" ht="12.75">
      <c r="A593" s="1" t="s">
        <v>1049</v>
      </c>
      <c r="B593" s="7">
        <v>9.11</v>
      </c>
      <c r="C593" s="1">
        <v>0.0</v>
      </c>
      <c r="D593" s="1" t="s">
        <v>158</v>
      </c>
      <c r="E593" s="5">
        <v>1.03</v>
      </c>
      <c r="F593" s="5">
        <v>1.25</v>
      </c>
      <c r="G593" s="1">
        <v>0.0</v>
      </c>
      <c r="H593" s="4">
        <v>0.99</v>
      </c>
      <c r="I593" s="1">
        <v>9.7</v>
      </c>
      <c r="J593" s="1">
        <v>2.89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>
        <v>704</v>
      </c>
      <c r="X593" s="1">
        <v>9840</v>
      </c>
      <c r="Y593" s="31"/>
      <c r="Z593" s="31"/>
    </row>
    <row r="594" spans="1:26" customHeight="1" ht="12.75">
      <c r="A594" s="1" t="s">
        <v>1050</v>
      </c>
      <c r="B594" s="7">
        <v>5.22</v>
      </c>
      <c r="C594" s="1">
        <v>0.0</v>
      </c>
      <c r="D594" s="1" t="s">
        <v>158</v>
      </c>
      <c r="E594" s="5">
        <v>0.88</v>
      </c>
      <c r="F594" s="5">
        <v>1.58</v>
      </c>
      <c r="G594" s="1">
        <v>0.0</v>
      </c>
      <c r="H594" s="4">
        <v>0.96</v>
      </c>
      <c r="I594" s="1">
        <v>10.19</v>
      </c>
      <c r="J594" s="1">
        <v>3.56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>
        <v>704</v>
      </c>
      <c r="X594" s="1">
        <v>9888</v>
      </c>
      <c r="Y594" s="31"/>
      <c r="Z594" s="31"/>
    </row>
    <row r="595" spans="1:26" customHeight="1" ht="12.75">
      <c r="A595" s="1" t="s">
        <v>1051</v>
      </c>
      <c r="B595" s="7">
        <v>6.09</v>
      </c>
      <c r="C595" s="1">
        <v>0.0</v>
      </c>
      <c r="D595" s="1" t="s">
        <v>158</v>
      </c>
      <c r="E595" s="5">
        <v>0.89</v>
      </c>
      <c r="F595" s="5">
        <v>2.82</v>
      </c>
      <c r="G595" s="1">
        <v>0.0</v>
      </c>
      <c r="H595" s="4">
        <v>0.99</v>
      </c>
      <c r="I595" s="1">
        <v>6.56</v>
      </c>
      <c r="J595" s="1">
        <v>3.68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>
        <v>704</v>
      </c>
      <c r="X595" s="1">
        <v>9936</v>
      </c>
      <c r="Y595" s="31"/>
      <c r="Z595" s="31"/>
    </row>
    <row r="596" spans="1:26" customHeight="1" ht="12.75">
      <c r="A596" s="1" t="s">
        <v>1052</v>
      </c>
      <c r="B596" s="7">
        <v>3.07</v>
      </c>
      <c r="C596" s="1">
        <v>0.0</v>
      </c>
      <c r="D596" s="1" t="s">
        <v>158</v>
      </c>
      <c r="E596" s="5">
        <v>1.19</v>
      </c>
      <c r="F596" s="5">
        <v>1.77</v>
      </c>
      <c r="G596" s="1">
        <v>0.0</v>
      </c>
      <c r="H596" s="4">
        <v>0.99</v>
      </c>
      <c r="I596" s="1">
        <v>5.02</v>
      </c>
      <c r="J596" s="1">
        <v>3.88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>
        <v>704</v>
      </c>
      <c r="X596" s="1">
        <v>9984</v>
      </c>
      <c r="Y596" s="31"/>
      <c r="Z596" s="31"/>
    </row>
    <row r="597" spans="1:26" customHeight="1" ht="12.75">
      <c r="A597" s="1" t="s">
        <v>1053</v>
      </c>
      <c r="B597" s="7">
        <v>4.52</v>
      </c>
      <c r="C597" s="1">
        <v>0.0</v>
      </c>
      <c r="D597" s="1" t="s">
        <v>158</v>
      </c>
      <c r="E597" s="5">
        <v>0.79</v>
      </c>
      <c r="F597" s="5">
        <v>1.83</v>
      </c>
      <c r="G597" s="1">
        <v>0.0</v>
      </c>
      <c r="H597" s="4">
        <v>0.99</v>
      </c>
      <c r="I597" s="1">
        <v>4.75</v>
      </c>
      <c r="J597" s="1">
        <v>3.42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>
        <v>704</v>
      </c>
      <c r="X597" s="1">
        <v>10032</v>
      </c>
      <c r="Y597" s="31"/>
      <c r="Z597" s="31"/>
    </row>
    <row r="598" spans="1:26" customHeight="1" ht="12.75">
      <c r="A598" s="1" t="s">
        <v>1054</v>
      </c>
      <c r="B598" s="7">
        <v>2.36</v>
      </c>
      <c r="C598" s="1">
        <v>0.0</v>
      </c>
      <c r="D598" s="1" t="s">
        <v>158</v>
      </c>
      <c r="E598" s="5">
        <v>0.99</v>
      </c>
      <c r="F598" s="5">
        <v>3.13</v>
      </c>
      <c r="G598" s="1">
        <v>0.0</v>
      </c>
      <c r="H598" s="4">
        <v>0.99</v>
      </c>
      <c r="I598" s="1">
        <v>4.03</v>
      </c>
      <c r="J598" s="1">
        <v>4.6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>
        <v>704</v>
      </c>
      <c r="X598" s="1">
        <v>10080</v>
      </c>
      <c r="Y598" s="31"/>
      <c r="Z598" s="31"/>
    </row>
    <row r="599" spans="1:26" customHeight="1" ht="12.75">
      <c r="A599" s="1" t="s">
        <v>1055</v>
      </c>
      <c r="B599" s="7">
        <v>4.42</v>
      </c>
      <c r="C599" s="1">
        <v>0.0</v>
      </c>
      <c r="D599" s="1" t="s">
        <v>158</v>
      </c>
      <c r="E599" s="5">
        <v>1.04</v>
      </c>
      <c r="F599" s="5">
        <v>1.19</v>
      </c>
      <c r="G599" s="1">
        <v>0.0</v>
      </c>
      <c r="H599" s="4">
        <v>0.99</v>
      </c>
      <c r="I599" s="1">
        <v>3.69</v>
      </c>
      <c r="J599" s="1">
        <v>3.35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>
        <v>704</v>
      </c>
      <c r="X599" s="1">
        <v>10128</v>
      </c>
      <c r="Y599" s="31"/>
      <c r="Z599" s="31"/>
    </row>
    <row r="600" spans="1:26" customHeight="1" ht="12.75">
      <c r="A600" s="1" t="s">
        <v>1056</v>
      </c>
      <c r="B600" s="7">
        <v>7.16</v>
      </c>
      <c r="C600" s="1">
        <v>0.0</v>
      </c>
      <c r="D600" s="1" t="s">
        <v>158</v>
      </c>
      <c r="E600" s="5">
        <v>1.05</v>
      </c>
      <c r="F600" s="5">
        <v>3.45</v>
      </c>
      <c r="G600" s="1">
        <v>0.0</v>
      </c>
      <c r="H600" s="4">
        <v>0.99</v>
      </c>
      <c r="I600" s="1">
        <v>5.52</v>
      </c>
      <c r="J600" s="1">
        <v>4.6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>
        <v>704</v>
      </c>
      <c r="X600" s="1">
        <v>10176</v>
      </c>
      <c r="Y600" s="31"/>
      <c r="Z600" s="31"/>
    </row>
    <row r="601" spans="1:26" customHeight="1" ht="12.75">
      <c r="A601" s="1" t="s">
        <v>1057</v>
      </c>
      <c r="B601" s="7">
        <v>6.02</v>
      </c>
      <c r="C601" s="1">
        <v>0.0</v>
      </c>
      <c r="D601" s="1" t="s">
        <v>158</v>
      </c>
      <c r="E601" s="5">
        <v>0.95</v>
      </c>
      <c r="F601" s="5">
        <v>2.4</v>
      </c>
      <c r="G601" s="1">
        <v>0.0</v>
      </c>
      <c r="H601" s="4">
        <v>0.99</v>
      </c>
      <c r="I601" s="1">
        <v>7.82</v>
      </c>
      <c r="J601" s="1">
        <v>4.03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>
        <v>704</v>
      </c>
      <c r="X601" s="1">
        <v>10224</v>
      </c>
      <c r="Y601" s="31"/>
      <c r="Z601" s="31"/>
    </row>
    <row r="602" spans="1:26" customHeight="1" ht="12.75">
      <c r="A602" s="1" t="s">
        <v>1058</v>
      </c>
      <c r="B602" s="7">
        <v>8.37</v>
      </c>
      <c r="C602" s="1">
        <v>0.0</v>
      </c>
      <c r="D602" s="1" t="s">
        <v>158</v>
      </c>
      <c r="E602" s="5">
        <v>0.79</v>
      </c>
      <c r="F602" s="5">
        <v>1.26</v>
      </c>
      <c r="G602" s="1">
        <v>0.0</v>
      </c>
      <c r="H602" s="4">
        <v>0.99</v>
      </c>
      <c r="I602" s="1">
        <v>11.54</v>
      </c>
      <c r="J602" s="1">
        <v>3.59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>
        <v>704</v>
      </c>
      <c r="X602" s="1">
        <v>10272</v>
      </c>
      <c r="Y602" s="31"/>
      <c r="Z602" s="31"/>
    </row>
    <row r="603" spans="1:26" customHeight="1" ht="12.75">
      <c r="A603" s="1" t="s">
        <v>1059</v>
      </c>
      <c r="B603" s="7">
        <v>5.61</v>
      </c>
      <c r="C603" s="1">
        <v>0.0</v>
      </c>
      <c r="D603" s="1" t="s">
        <v>158</v>
      </c>
      <c r="E603" s="5">
        <v>0.76</v>
      </c>
      <c r="F603" s="5">
        <v>2.01</v>
      </c>
      <c r="G603" s="1">
        <v>0.0</v>
      </c>
      <c r="H603" s="4">
        <v>0.96</v>
      </c>
      <c r="I603" s="1">
        <v>8.36</v>
      </c>
      <c r="J603" s="1">
        <v>3.37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>
        <v>704</v>
      </c>
      <c r="X603" s="1">
        <v>10320</v>
      </c>
      <c r="Y603" s="31"/>
      <c r="Z603" s="31"/>
    </row>
    <row r="604" spans="1:26" customHeight="1" ht="12.75">
      <c r="A604" s="1" t="s">
        <v>1060</v>
      </c>
      <c r="B604" s="7">
        <v>5.49</v>
      </c>
      <c r="C604" s="1">
        <v>0.0</v>
      </c>
      <c r="D604" s="1" t="s">
        <v>158</v>
      </c>
      <c r="E604" s="5">
        <v>1.92</v>
      </c>
      <c r="F604" s="5">
        <v>2.05</v>
      </c>
      <c r="G604" s="1">
        <v>0.0</v>
      </c>
      <c r="H604" s="4">
        <v>0.99</v>
      </c>
      <c r="I604" s="1">
        <v>6.16</v>
      </c>
      <c r="J604" s="1">
        <v>2.47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>
        <v>704</v>
      </c>
      <c r="X604" s="1">
        <v>10368</v>
      </c>
      <c r="Y604" s="31"/>
      <c r="Z604" s="31"/>
    </row>
    <row r="605" spans="1:26" customHeight="1" ht="12.75">
      <c r="A605" s="1" t="s">
        <v>1061</v>
      </c>
      <c r="B605" s="7">
        <v>3.25</v>
      </c>
      <c r="C605" s="1">
        <v>0.0</v>
      </c>
      <c r="D605" s="1" t="s">
        <v>158</v>
      </c>
      <c r="E605" s="5">
        <v>2.08</v>
      </c>
      <c r="F605" s="5">
        <v>2.15</v>
      </c>
      <c r="G605" s="1">
        <v>0.0</v>
      </c>
      <c r="H605" s="4">
        <v>0.99</v>
      </c>
      <c r="I605" s="1">
        <v>3.8</v>
      </c>
      <c r="J605" s="1">
        <v>3.04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>
        <v>704</v>
      </c>
      <c r="X605" s="1">
        <v>10416</v>
      </c>
      <c r="Y605" s="31"/>
      <c r="Z605" s="31"/>
    </row>
    <row r="606" spans="1:26" customHeight="1" ht="12.75">
      <c r="A606" s="1" t="s">
        <v>1062</v>
      </c>
      <c r="B606" s="7">
        <v>3.84</v>
      </c>
      <c r="C606" s="1">
        <v>0.0</v>
      </c>
      <c r="D606" s="1" t="s">
        <v>158</v>
      </c>
      <c r="E606" s="5">
        <v>1.41</v>
      </c>
      <c r="F606" s="5">
        <v>1.77</v>
      </c>
      <c r="G606" s="1">
        <v>0.0</v>
      </c>
      <c r="H606" s="4">
        <v>0.99</v>
      </c>
      <c r="I606" s="1">
        <v>5.36</v>
      </c>
      <c r="J606" s="1">
        <v>2.81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>
        <v>704</v>
      </c>
      <c r="X606" s="1">
        <v>10464</v>
      </c>
      <c r="Y606" s="31"/>
      <c r="Z606" s="31"/>
    </row>
    <row r="607" spans="1:26" customHeight="1" ht="12.75">
      <c r="A607" s="1" t="s">
        <v>1063</v>
      </c>
      <c r="B607" s="7">
        <v>2.51</v>
      </c>
      <c r="C607" s="1">
        <v>0.0</v>
      </c>
      <c r="D607" s="1" t="s">
        <v>158</v>
      </c>
      <c r="E607" s="5">
        <v>2.4</v>
      </c>
      <c r="F607" s="5">
        <v>1.52</v>
      </c>
      <c r="G607" s="1">
        <v>0.0</v>
      </c>
      <c r="H607" s="4">
        <v>0.99</v>
      </c>
      <c r="I607" s="1">
        <v>3.95</v>
      </c>
      <c r="J607" s="1">
        <v>2.9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>
        <v>704</v>
      </c>
      <c r="X607" s="1">
        <v>10512</v>
      </c>
      <c r="Y607" s="31"/>
      <c r="Z607" s="31"/>
    </row>
    <row r="608" spans="1:26" customHeight="1" ht="12.75">
      <c r="A608" s="1" t="s">
        <v>1064</v>
      </c>
      <c r="B608" s="7">
        <v>4.52</v>
      </c>
      <c r="C608" s="1">
        <v>0.0</v>
      </c>
      <c r="D608" s="1" t="s">
        <v>158</v>
      </c>
      <c r="E608" s="5">
        <v>2.8</v>
      </c>
      <c r="F608" s="5">
        <v>3.64</v>
      </c>
      <c r="G608" s="1">
        <v>0.0</v>
      </c>
      <c r="H608" s="4">
        <v>0.99</v>
      </c>
      <c r="I608" s="1">
        <v>3.73</v>
      </c>
      <c r="J608" s="1">
        <v>2.45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>
        <v>704</v>
      </c>
      <c r="X608" s="1">
        <v>10560</v>
      </c>
      <c r="Y608" s="31"/>
      <c r="Z608" s="31"/>
    </row>
    <row r="609" spans="1:26" customHeight="1" ht="12.75">
      <c r="A609" s="1" t="s">
        <v>1065</v>
      </c>
      <c r="B609" s="7">
        <v>6.05</v>
      </c>
      <c r="C609" s="1">
        <v>0.0</v>
      </c>
      <c r="D609" s="1" t="s">
        <v>158</v>
      </c>
      <c r="E609" s="5">
        <v>1.73</v>
      </c>
      <c r="F609" s="5">
        <v>1.4</v>
      </c>
      <c r="G609" s="1">
        <v>0.0</v>
      </c>
      <c r="H609" s="4">
        <v>0.99</v>
      </c>
      <c r="I609" s="1">
        <v>5</v>
      </c>
      <c r="J609" s="1">
        <v>3.26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>
        <v>704</v>
      </c>
      <c r="X609" s="1">
        <v>10608</v>
      </c>
      <c r="Y609" s="31"/>
      <c r="Z609" s="31"/>
    </row>
    <row r="610" spans="1:26" customHeight="1" ht="12.75">
      <c r="A610" s="1" t="s">
        <v>1066</v>
      </c>
      <c r="B610" s="7">
        <v>7.04</v>
      </c>
      <c r="C610" s="1">
        <v>0.0</v>
      </c>
      <c r="D610" s="1" t="s">
        <v>158</v>
      </c>
      <c r="E610" s="5">
        <v>1.1</v>
      </c>
      <c r="F610" s="5">
        <v>1.43</v>
      </c>
      <c r="G610" s="1">
        <v>0.0</v>
      </c>
      <c r="H610" s="4">
        <v>0.99</v>
      </c>
      <c r="I610" s="1">
        <v>7.38</v>
      </c>
      <c r="J610" s="1">
        <v>3.1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>
        <v>704</v>
      </c>
      <c r="X610" s="1">
        <v>10656</v>
      </c>
      <c r="Y610" s="31"/>
      <c r="Z610" s="31"/>
    </row>
    <row r="611" spans="1:26" customHeight="1" ht="12.75">
      <c r="A611" s="1" t="s">
        <v>1067</v>
      </c>
      <c r="B611" s="7">
        <v>7.29</v>
      </c>
      <c r="C611" s="1">
        <v>0.0</v>
      </c>
      <c r="D611" s="1" t="s">
        <v>158</v>
      </c>
      <c r="E611" s="5">
        <v>2.16</v>
      </c>
      <c r="F611" s="5">
        <v>1.76</v>
      </c>
      <c r="G611" s="1">
        <v>0.0</v>
      </c>
      <c r="H611" s="4">
        <v>0.99</v>
      </c>
      <c r="I611" s="1">
        <v>9.14</v>
      </c>
      <c r="J611" s="1">
        <v>2.91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>
        <v>704</v>
      </c>
      <c r="X611" s="1">
        <v>10704</v>
      </c>
      <c r="Y611" s="31"/>
      <c r="Z611" s="31"/>
    </row>
    <row r="612" spans="1:26" customHeight="1" ht="12.75">
      <c r="A612" s="1" t="s">
        <v>1068</v>
      </c>
      <c r="B612" s="7">
        <v>6.08</v>
      </c>
      <c r="C612" s="1">
        <v>0.0</v>
      </c>
      <c r="D612" s="1" t="s">
        <v>158</v>
      </c>
      <c r="E612" s="5">
        <v>1.41</v>
      </c>
      <c r="F612" s="5">
        <v>1.19</v>
      </c>
      <c r="G612" s="1">
        <v>0.0</v>
      </c>
      <c r="H612" s="4">
        <v>0.96</v>
      </c>
      <c r="I612" s="1">
        <v>8.54</v>
      </c>
      <c r="J612" s="1">
        <v>2.38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704</v>
      </c>
      <c r="X612" s="1">
        <v>10752</v>
      </c>
      <c r="Y612" s="31"/>
      <c r="Z612" s="31"/>
    </row>
    <row r="613" spans="1:26" customHeight="1" ht="12.75">
      <c r="A613" s="1" t="s">
        <v>1069</v>
      </c>
      <c r="B613" s="7">
        <v>7.91</v>
      </c>
      <c r="C613" s="1">
        <v>0.0</v>
      </c>
      <c r="D613" s="1" t="s">
        <v>158</v>
      </c>
      <c r="E613" s="5">
        <v>1.23</v>
      </c>
      <c r="F613" s="5">
        <v>2.33</v>
      </c>
      <c r="G613" s="1">
        <v>0.0</v>
      </c>
      <c r="H613" s="4">
        <v>0.99</v>
      </c>
      <c r="I613" s="1">
        <v>5.17</v>
      </c>
      <c r="J613" s="1">
        <v>3.16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>
        <v>704</v>
      </c>
      <c r="X613" s="1">
        <v>10800</v>
      </c>
      <c r="Y613" s="31"/>
      <c r="Z613" s="31"/>
    </row>
    <row r="614" spans="1:26" customHeight="1" ht="12.75">
      <c r="A614" s="1" t="s">
        <v>1070</v>
      </c>
      <c r="B614" s="7">
        <v>2.39</v>
      </c>
      <c r="C614" s="1">
        <v>0.0</v>
      </c>
      <c r="D614" s="1" t="s">
        <v>158</v>
      </c>
      <c r="E614" s="5">
        <v>0.84</v>
      </c>
      <c r="F614" s="5">
        <v>1.21</v>
      </c>
      <c r="G614" s="1">
        <v>0.0</v>
      </c>
      <c r="H614" s="4">
        <v>0.99</v>
      </c>
      <c r="I614" s="1">
        <v>3.98</v>
      </c>
      <c r="J614" s="1">
        <v>3.36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>
        <v>704</v>
      </c>
      <c r="X614" s="1">
        <v>10848</v>
      </c>
      <c r="Y614" s="31"/>
      <c r="Z614" s="31"/>
    </row>
    <row r="615" spans="1:26" customHeight="1" ht="12.75">
      <c r="A615" s="1" t="s">
        <v>1071</v>
      </c>
      <c r="B615" s="7">
        <v>3.79</v>
      </c>
      <c r="C615" s="1">
        <v>0.0</v>
      </c>
      <c r="D615" s="1" t="s">
        <v>158</v>
      </c>
      <c r="E615" s="5">
        <v>0.88</v>
      </c>
      <c r="F615" s="5">
        <v>1.88</v>
      </c>
      <c r="G615" s="1">
        <v>0.0</v>
      </c>
      <c r="H615" s="4">
        <v>0.99</v>
      </c>
      <c r="I615" s="1">
        <v>4.24</v>
      </c>
      <c r="J615" s="1">
        <v>4.1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>
        <v>704</v>
      </c>
      <c r="X615" s="1">
        <v>10896</v>
      </c>
      <c r="Y615" s="31"/>
      <c r="Z615" s="31"/>
    </row>
    <row r="616" spans="1:26" customHeight="1" ht="12.75">
      <c r="A616" s="1" t="s">
        <v>1072</v>
      </c>
      <c r="B616" s="7">
        <v>2.26</v>
      </c>
      <c r="C616" s="1">
        <v>0.0</v>
      </c>
      <c r="D616" s="1" t="s">
        <v>158</v>
      </c>
      <c r="E616" s="5">
        <v>0.93</v>
      </c>
      <c r="F616" s="5">
        <v>1.88</v>
      </c>
      <c r="G616" s="1">
        <v>0.0</v>
      </c>
      <c r="H616" s="4">
        <v>0.99</v>
      </c>
      <c r="I616" s="1">
        <v>5.1</v>
      </c>
      <c r="J616" s="1">
        <v>3.91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>
        <v>704</v>
      </c>
      <c r="X616" s="1">
        <v>10944</v>
      </c>
      <c r="Y616" s="31"/>
      <c r="Z616" s="31"/>
    </row>
    <row r="617" spans="1:26" customHeight="1" ht="12.75">
      <c r="A617" s="1" t="s">
        <v>1073</v>
      </c>
      <c r="B617" s="7">
        <v>3.66</v>
      </c>
      <c r="C617" s="1">
        <v>0.0</v>
      </c>
      <c r="D617" s="1" t="s">
        <v>158</v>
      </c>
      <c r="E617" s="5">
        <v>1.27</v>
      </c>
      <c r="F617" s="5">
        <v>1.93</v>
      </c>
      <c r="G617" s="1">
        <v>0.0</v>
      </c>
      <c r="H617" s="4">
        <v>0.99</v>
      </c>
      <c r="I617" s="1">
        <v>3.8</v>
      </c>
      <c r="J617" s="1">
        <v>3.99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>
        <v>704</v>
      </c>
      <c r="X617" s="1">
        <v>10992</v>
      </c>
      <c r="Y617" s="31"/>
      <c r="Z617" s="31"/>
    </row>
    <row r="618" spans="1:26" customHeight="1" ht="12.75">
      <c r="A618" s="1" t="s">
        <v>1074</v>
      </c>
      <c r="B618" s="7">
        <v>5.29</v>
      </c>
      <c r="C618" s="1">
        <v>0.0</v>
      </c>
      <c r="D618" s="1" t="s">
        <v>158</v>
      </c>
      <c r="E618" s="5">
        <v>0.82</v>
      </c>
      <c r="F618" s="5">
        <v>1</v>
      </c>
      <c r="G618" s="1">
        <v>0.0</v>
      </c>
      <c r="H618" s="4">
        <v>0.99</v>
      </c>
      <c r="I618" s="1">
        <v>5.59</v>
      </c>
      <c r="J618" s="1">
        <v>3.57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>
        <v>704</v>
      </c>
      <c r="X618" s="1">
        <v>11040</v>
      </c>
      <c r="Y618" s="31"/>
      <c r="Z618" s="31"/>
    </row>
    <row r="619" spans="1:26" customHeight="1" ht="12.75">
      <c r="A619" s="1" t="s">
        <v>1075</v>
      </c>
      <c r="B619" s="7">
        <v>5.48</v>
      </c>
      <c r="C619" s="1">
        <v>0.0</v>
      </c>
      <c r="D619" s="1" t="s">
        <v>158</v>
      </c>
      <c r="E619" s="5">
        <v>0.76</v>
      </c>
      <c r="F619" s="5">
        <v>2.69</v>
      </c>
      <c r="G619" s="1">
        <v>0.0</v>
      </c>
      <c r="H619" s="4">
        <v>0.99</v>
      </c>
      <c r="I619" s="1">
        <v>5.84</v>
      </c>
      <c r="J619" s="1">
        <v>3.97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>
        <v>704</v>
      </c>
      <c r="X619" s="1">
        <v>11088</v>
      </c>
      <c r="Y619" s="31"/>
      <c r="Z619" s="31"/>
    </row>
    <row r="620" spans="1:26" customHeight="1" ht="12.75">
      <c r="A620" s="1" t="s">
        <v>1076</v>
      </c>
      <c r="B620" s="7">
        <v>7.89</v>
      </c>
      <c r="C620" s="1">
        <v>0.0</v>
      </c>
      <c r="D620" s="1" t="s">
        <v>158</v>
      </c>
      <c r="E620" s="5">
        <v>0.99</v>
      </c>
      <c r="F620" s="5">
        <v>1.13</v>
      </c>
      <c r="G620" s="1">
        <v>0.0</v>
      </c>
      <c r="H620" s="4">
        <v>0.99</v>
      </c>
      <c r="I620" s="1">
        <v>11.05</v>
      </c>
      <c r="J620" s="1">
        <v>4.05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>
        <v>704</v>
      </c>
      <c r="X620" s="1">
        <v>11136</v>
      </c>
      <c r="Y620" s="31"/>
      <c r="Z620" s="31"/>
    </row>
    <row r="621" spans="1:26" customHeight="1" ht="12.75">
      <c r="A621" s="1" t="s">
        <v>1077</v>
      </c>
      <c r="B621" s="7">
        <v>5.84</v>
      </c>
      <c r="C621" s="1">
        <v>0.0</v>
      </c>
      <c r="D621" s="1" t="s">
        <v>158</v>
      </c>
      <c r="E621" s="5">
        <v>0.77</v>
      </c>
      <c r="F621" s="5">
        <v>2.21</v>
      </c>
      <c r="G621" s="1">
        <v>0.0</v>
      </c>
      <c r="H621" s="4">
        <v>0.96</v>
      </c>
      <c r="I621" s="1">
        <v>9.71</v>
      </c>
      <c r="J621" s="1">
        <v>3.78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>
        <v>704</v>
      </c>
      <c r="X621" s="1">
        <v>11184</v>
      </c>
      <c r="Y621" s="31"/>
      <c r="Z621" s="31"/>
    </row>
    <row r="622" spans="1:26" customHeight="1" ht="12.75">
      <c r="A622" s="1" t="s">
        <v>1078</v>
      </c>
      <c r="B622" s="7">
        <v>5.77</v>
      </c>
      <c r="C622" s="1">
        <v>0.0</v>
      </c>
      <c r="D622" s="1" t="s">
        <v>158</v>
      </c>
      <c r="E622" s="5">
        <v>2.1</v>
      </c>
      <c r="F622" s="5">
        <v>2.46</v>
      </c>
      <c r="G622" s="1">
        <v>0.0</v>
      </c>
      <c r="H622" s="4">
        <v>0.99</v>
      </c>
      <c r="I622" s="1">
        <v>5.15</v>
      </c>
      <c r="J622" s="1">
        <v>2.13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>
        <v>704</v>
      </c>
      <c r="X622" s="1">
        <v>11232</v>
      </c>
      <c r="Y622" s="31"/>
      <c r="Z622" s="31"/>
    </row>
    <row r="623" spans="1:26" customHeight="1" ht="12.75">
      <c r="A623" s="1" t="s">
        <v>1079</v>
      </c>
      <c r="B623" s="7">
        <v>3.24</v>
      </c>
      <c r="C623" s="1">
        <v>0.0</v>
      </c>
      <c r="D623" s="1" t="s">
        <v>158</v>
      </c>
      <c r="E623" s="5">
        <v>2.34</v>
      </c>
      <c r="F623" s="5">
        <v>2.83</v>
      </c>
      <c r="G623" s="1">
        <v>0.0</v>
      </c>
      <c r="H623" s="4">
        <v>0.99</v>
      </c>
      <c r="I623" s="1">
        <v>4.6</v>
      </c>
      <c r="J623" s="1">
        <v>2.62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>
        <v>704</v>
      </c>
      <c r="X623" s="1">
        <v>11280</v>
      </c>
      <c r="Y623" s="31"/>
      <c r="Z623" s="31"/>
    </row>
    <row r="624" spans="1:26" customHeight="1" ht="12.75">
      <c r="A624" s="1" t="s">
        <v>1080</v>
      </c>
      <c r="B624" s="7">
        <v>4.08</v>
      </c>
      <c r="C624" s="1">
        <v>0.0</v>
      </c>
      <c r="D624" s="1" t="s">
        <v>158</v>
      </c>
      <c r="E624" s="5">
        <v>1.11</v>
      </c>
      <c r="F624" s="5">
        <v>1.51</v>
      </c>
      <c r="G624" s="1">
        <v>0.0</v>
      </c>
      <c r="H624" s="4">
        <v>0.99</v>
      </c>
      <c r="I624" s="1">
        <v>4.77</v>
      </c>
      <c r="J624" s="1">
        <v>2.59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>
        <v>704</v>
      </c>
      <c r="X624" s="1">
        <v>11328</v>
      </c>
      <c r="Y624" s="31"/>
      <c r="Z624" s="31"/>
    </row>
    <row r="625" spans="1:26" customHeight="1" ht="12.75">
      <c r="A625" s="1" t="s">
        <v>1081</v>
      </c>
      <c r="B625" s="7">
        <v>2.29</v>
      </c>
      <c r="C625" s="1">
        <v>0.0</v>
      </c>
      <c r="D625" s="1" t="s">
        <v>158</v>
      </c>
      <c r="E625" s="5">
        <v>3.2</v>
      </c>
      <c r="F625" s="5">
        <v>1.18</v>
      </c>
      <c r="G625" s="1">
        <v>0.0</v>
      </c>
      <c r="H625" s="4">
        <v>0.99</v>
      </c>
      <c r="I625" s="1">
        <v>4.21</v>
      </c>
      <c r="J625" s="1">
        <v>3.05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>
        <v>704</v>
      </c>
      <c r="X625" s="1">
        <v>11376</v>
      </c>
      <c r="Y625" s="31"/>
      <c r="Z625" s="31"/>
    </row>
    <row r="626" spans="1:26" customHeight="1" ht="12.75">
      <c r="A626" s="1" t="s">
        <v>1082</v>
      </c>
      <c r="B626" s="7">
        <v>5.47</v>
      </c>
      <c r="C626" s="1">
        <v>0.0</v>
      </c>
      <c r="D626" s="1" t="s">
        <v>158</v>
      </c>
      <c r="E626" s="5">
        <v>1.78</v>
      </c>
      <c r="F626" s="5">
        <v>3.74</v>
      </c>
      <c r="G626" s="1">
        <v>0.0</v>
      </c>
      <c r="H626" s="4">
        <v>0.99</v>
      </c>
      <c r="I626" s="1">
        <v>5.32</v>
      </c>
      <c r="J626" s="1">
        <v>2.62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>
        <v>704</v>
      </c>
      <c r="X626" s="1">
        <v>11424</v>
      </c>
      <c r="Y626" s="31"/>
      <c r="Z626" s="31"/>
    </row>
    <row r="627" spans="1:26" customHeight="1" ht="12.75">
      <c r="A627" s="1" t="s">
        <v>1083</v>
      </c>
      <c r="B627" s="7">
        <v>5.62</v>
      </c>
      <c r="C627" s="1">
        <v>0.0</v>
      </c>
      <c r="D627" s="1" t="s">
        <v>158</v>
      </c>
      <c r="E627" s="5">
        <v>2.31</v>
      </c>
      <c r="F627" s="5">
        <v>1.66</v>
      </c>
      <c r="G627" s="1">
        <v>0.0</v>
      </c>
      <c r="H627" s="4">
        <v>0.99</v>
      </c>
      <c r="I627" s="1">
        <v>4.84</v>
      </c>
      <c r="J627" s="1">
        <v>3.05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>
        <v>704</v>
      </c>
      <c r="X627" s="1">
        <v>11472</v>
      </c>
      <c r="Y627" s="31"/>
      <c r="Z627" s="31"/>
    </row>
    <row r="628" spans="1:26" customHeight="1" ht="12.75">
      <c r="A628" s="1" t="s">
        <v>1084</v>
      </c>
      <c r="B628" s="7">
        <v>7.59</v>
      </c>
      <c r="C628" s="1">
        <v>0.0</v>
      </c>
      <c r="D628" s="1" t="s">
        <v>158</v>
      </c>
      <c r="E628" s="5">
        <v>1.86</v>
      </c>
      <c r="F628" s="5">
        <v>2.82</v>
      </c>
      <c r="G628" s="1">
        <v>0.0</v>
      </c>
      <c r="H628" s="4">
        <v>0.99</v>
      </c>
      <c r="I628" s="1">
        <v>7.52</v>
      </c>
      <c r="J628" s="1">
        <v>2.18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>
        <v>704</v>
      </c>
      <c r="X628" s="1">
        <v>11520</v>
      </c>
      <c r="Y628" s="31"/>
      <c r="Z628" s="31"/>
    </row>
    <row r="629" spans="1:26" customHeight="1" ht="12.75">
      <c r="A629" s="1" t="s">
        <v>1085</v>
      </c>
      <c r="B629" s="7">
        <v>8.67</v>
      </c>
      <c r="C629" s="1">
        <v>0.0</v>
      </c>
      <c r="D629" s="1" t="s">
        <v>158</v>
      </c>
      <c r="E629" s="5">
        <v>2.74</v>
      </c>
      <c r="F629" s="5">
        <v>2.67</v>
      </c>
      <c r="G629" s="1">
        <v>0.0</v>
      </c>
      <c r="H629" s="4">
        <v>0.99</v>
      </c>
      <c r="I629" s="1">
        <v>10.27</v>
      </c>
      <c r="J629" s="1">
        <v>2.51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>
        <v>704</v>
      </c>
      <c r="X629" s="1">
        <v>11568</v>
      </c>
      <c r="Y629" s="31"/>
      <c r="Z629" s="31"/>
    </row>
    <row r="630" spans="1:26" customHeight="1" ht="12.75">
      <c r="A630" s="1" t="s">
        <v>1086</v>
      </c>
      <c r="B630" s="7">
        <v>9.54</v>
      </c>
      <c r="C630" s="1">
        <v>0.0</v>
      </c>
      <c r="D630" s="1" t="s">
        <v>158</v>
      </c>
      <c r="E630" s="5">
        <v>1.11</v>
      </c>
      <c r="F630" s="5">
        <v>1.57</v>
      </c>
      <c r="G630" s="1">
        <v>0.0</v>
      </c>
      <c r="H630" s="4">
        <v>0.96</v>
      </c>
      <c r="I630" s="1">
        <v>9.13</v>
      </c>
      <c r="J630" s="1">
        <v>2.44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>
        <v>704</v>
      </c>
      <c r="X630" s="1">
        <v>11616</v>
      </c>
      <c r="Y630" s="31"/>
      <c r="Z630" s="31"/>
    </row>
    <row r="631" spans="1:26" customHeight="1" ht="12.75">
      <c r="A631" s="1" t="s">
        <v>1087</v>
      </c>
      <c r="B631" s="7">
        <v>6.74</v>
      </c>
      <c r="C631" s="1">
        <v>0.0</v>
      </c>
      <c r="D631" s="1" t="s">
        <v>158</v>
      </c>
      <c r="E631" s="5">
        <v>1.63</v>
      </c>
      <c r="F631" s="5">
        <v>2.02</v>
      </c>
      <c r="G631" s="1">
        <v>0.0</v>
      </c>
      <c r="H631" s="4">
        <v>0.99</v>
      </c>
      <c r="I631" s="1">
        <v>5.78</v>
      </c>
      <c r="J631" s="1">
        <v>4.33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>
        <v>704</v>
      </c>
      <c r="X631" s="1">
        <v>11664</v>
      </c>
      <c r="Y631" s="31"/>
      <c r="Z631" s="31"/>
    </row>
    <row r="632" spans="1:26" customHeight="1" ht="12.75">
      <c r="A632" s="1" t="s">
        <v>1088</v>
      </c>
      <c r="B632" s="7">
        <v>2.73</v>
      </c>
      <c r="C632" s="1">
        <v>0.0</v>
      </c>
      <c r="D632" s="1" t="s">
        <v>158</v>
      </c>
      <c r="E632" s="5">
        <v>1.75</v>
      </c>
      <c r="F632" s="5">
        <v>1.43</v>
      </c>
      <c r="G632" s="1">
        <v>0.0</v>
      </c>
      <c r="H632" s="4">
        <v>0.99</v>
      </c>
      <c r="I632" s="1">
        <v>4</v>
      </c>
      <c r="J632" s="1">
        <v>3.34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>
        <v>704</v>
      </c>
      <c r="X632" s="1">
        <v>11712</v>
      </c>
      <c r="Y632" s="31"/>
      <c r="Z632" s="31"/>
    </row>
    <row r="633" spans="1:26" customHeight="1" ht="12.75">
      <c r="A633" s="1" t="s">
        <v>1089</v>
      </c>
      <c r="B633" s="7">
        <v>4.49</v>
      </c>
      <c r="C633" s="1">
        <v>0.0</v>
      </c>
      <c r="D633" s="1" t="s">
        <v>158</v>
      </c>
      <c r="E633" s="5">
        <v>1.25</v>
      </c>
      <c r="F633" s="5">
        <v>1.75</v>
      </c>
      <c r="G633" s="1">
        <v>0.0</v>
      </c>
      <c r="H633" s="4">
        <v>0.99</v>
      </c>
      <c r="I633" s="1">
        <v>6</v>
      </c>
      <c r="J633" s="1">
        <v>3.67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>
        <v>704</v>
      </c>
      <c r="X633" s="1">
        <v>11760</v>
      </c>
      <c r="Y633" s="31"/>
      <c r="Z633" s="31"/>
    </row>
    <row r="634" spans="1:26" customHeight="1" ht="12.75">
      <c r="A634" s="1" t="s">
        <v>1090</v>
      </c>
      <c r="B634" s="7">
        <v>2.32</v>
      </c>
      <c r="C634" s="1">
        <v>0.0</v>
      </c>
      <c r="D634" s="1" t="s">
        <v>158</v>
      </c>
      <c r="E634" s="5">
        <v>1.61</v>
      </c>
      <c r="F634" s="5">
        <v>0.82</v>
      </c>
      <c r="G634" s="1">
        <v>0.0</v>
      </c>
      <c r="H634" s="4">
        <v>0.99</v>
      </c>
      <c r="I634" s="1">
        <v>4.5</v>
      </c>
      <c r="J634" s="1">
        <v>4.32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>
        <v>704</v>
      </c>
      <c r="X634" s="1">
        <v>11808</v>
      </c>
      <c r="Y634" s="31"/>
      <c r="Z634" s="31"/>
    </row>
    <row r="635" spans="1:26" customHeight="1" ht="12.75">
      <c r="A635" s="1" t="s">
        <v>1091</v>
      </c>
      <c r="B635" s="7">
        <v>7</v>
      </c>
      <c r="C635" s="1">
        <v>0.0</v>
      </c>
      <c r="D635" s="1" t="s">
        <v>158</v>
      </c>
      <c r="E635" s="5">
        <v>6.41</v>
      </c>
      <c r="F635" s="5">
        <v>2.62</v>
      </c>
      <c r="G635" s="1">
        <v>0.0</v>
      </c>
      <c r="H635" s="4">
        <v>0.99</v>
      </c>
      <c r="I635" s="1">
        <v>6.44</v>
      </c>
      <c r="J635" s="1">
        <v>3.11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>
        <v>704</v>
      </c>
      <c r="X635" s="1">
        <v>11856</v>
      </c>
      <c r="Y635" s="31"/>
      <c r="Z635" s="31"/>
    </row>
    <row r="636" spans="1:26" customHeight="1" ht="12.75">
      <c r="A636" s="1" t="s">
        <v>1092</v>
      </c>
      <c r="B636" s="7">
        <v>5.86</v>
      </c>
      <c r="C636" s="1">
        <v>0.0</v>
      </c>
      <c r="D636" s="1" t="s">
        <v>158</v>
      </c>
      <c r="E636" s="5">
        <v>1.3</v>
      </c>
      <c r="F636" s="5">
        <v>1.61</v>
      </c>
      <c r="G636" s="1">
        <v>0.0</v>
      </c>
      <c r="H636" s="4">
        <v>0.99</v>
      </c>
      <c r="I636" s="1">
        <v>7.36</v>
      </c>
      <c r="J636" s="1">
        <v>3.22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>
        <v>704</v>
      </c>
      <c r="X636" s="1">
        <v>11904</v>
      </c>
      <c r="Y636" s="31"/>
      <c r="Z636" s="31"/>
    </row>
    <row r="637" spans="1:26" customHeight="1" ht="12.75">
      <c r="A637" s="1" t="s">
        <v>1093</v>
      </c>
      <c r="B637" s="7">
        <v>6.31</v>
      </c>
      <c r="C637" s="1">
        <v>0.0</v>
      </c>
      <c r="D637" s="1" t="s">
        <v>158</v>
      </c>
      <c r="E637" s="5">
        <v>9.76</v>
      </c>
      <c r="F637" s="5">
        <v>4.75</v>
      </c>
      <c r="G637" s="1">
        <v>0.0</v>
      </c>
      <c r="H637" s="4">
        <v>0.99</v>
      </c>
      <c r="I637" s="1">
        <v>10.37</v>
      </c>
      <c r="J637" s="1">
        <v>3.41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>
        <v>704</v>
      </c>
      <c r="X637" s="1">
        <v>11952</v>
      </c>
      <c r="Y637" s="31"/>
      <c r="Z637" s="31"/>
    </row>
    <row r="638" spans="1:26" customHeight="1" ht="12.75">
      <c r="A638" s="1" t="s">
        <v>1094</v>
      </c>
      <c r="B638" s="7">
        <v>6.6</v>
      </c>
      <c r="C638" s="1">
        <v>0.0</v>
      </c>
      <c r="D638" s="1" t="s">
        <v>158</v>
      </c>
      <c r="E638" s="5">
        <v>1.81</v>
      </c>
      <c r="F638" s="5">
        <v>1.57</v>
      </c>
      <c r="G638" s="1">
        <v>0.0</v>
      </c>
      <c r="H638" s="4">
        <v>0.99</v>
      </c>
      <c r="I638" s="1">
        <v>10.61</v>
      </c>
      <c r="J638" s="1">
        <v>3.39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>
        <v>704</v>
      </c>
      <c r="X638" s="1">
        <v>12000</v>
      </c>
      <c r="Y638" s="31"/>
      <c r="Z638" s="31"/>
    </row>
    <row r="639" spans="1:26" customHeight="1" ht="12.75">
      <c r="A639" s="1" t="s">
        <v>1095</v>
      </c>
      <c r="B639" s="7">
        <v>6.31</v>
      </c>
      <c r="C639" s="1">
        <v>0.0</v>
      </c>
      <c r="D639" s="1" t="s">
        <v>158</v>
      </c>
      <c r="E639" s="5">
        <v>2.12</v>
      </c>
      <c r="F639" s="5">
        <v>2.93</v>
      </c>
      <c r="G639" s="1">
        <v>0.0</v>
      </c>
      <c r="H639" s="4">
        <v>0.99</v>
      </c>
      <c r="I639" s="1">
        <v>6.01</v>
      </c>
      <c r="J639" s="1">
        <v>2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>
        <v>704</v>
      </c>
      <c r="X639" s="1">
        <v>12048</v>
      </c>
      <c r="Y639" s="31"/>
      <c r="Z639" s="31"/>
    </row>
    <row r="640" spans="1:26" customHeight="1" ht="12.75">
      <c r="A640" s="1" t="s">
        <v>1096</v>
      </c>
      <c r="B640" s="7">
        <v>2.79</v>
      </c>
      <c r="C640" s="1">
        <v>0.0</v>
      </c>
      <c r="D640" s="1" t="s">
        <v>158</v>
      </c>
      <c r="E640" s="5">
        <v>1.58</v>
      </c>
      <c r="F640" s="5">
        <v>2.35</v>
      </c>
      <c r="G640" s="1">
        <v>0.0</v>
      </c>
      <c r="H640" s="4">
        <v>0.99</v>
      </c>
      <c r="I640" s="1">
        <v>5.03</v>
      </c>
      <c r="J640" s="1">
        <v>2.54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>
        <v>704</v>
      </c>
      <c r="X640" s="1">
        <v>12096</v>
      </c>
      <c r="Y640" s="31"/>
      <c r="Z640" s="31"/>
    </row>
    <row r="641" spans="1:26" customHeight="1" ht="12.75">
      <c r="A641" s="1" t="s">
        <v>1097</v>
      </c>
      <c r="B641" s="7">
        <v>4.32</v>
      </c>
      <c r="C641" s="1">
        <v>0.0</v>
      </c>
      <c r="D641" s="1" t="s">
        <v>158</v>
      </c>
      <c r="E641" s="5">
        <v>1.11</v>
      </c>
      <c r="F641" s="5">
        <v>2.22</v>
      </c>
      <c r="G641" s="1">
        <v>0.0</v>
      </c>
      <c r="H641" s="4">
        <v>0.99</v>
      </c>
      <c r="I641" s="1">
        <v>6.04</v>
      </c>
      <c r="J641" s="1">
        <v>2.23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>
        <v>704</v>
      </c>
      <c r="X641" s="1">
        <v>12144</v>
      </c>
      <c r="Y641" s="31"/>
      <c r="Z641" s="31"/>
    </row>
    <row r="642" spans="1:26" customHeight="1" ht="12.75">
      <c r="A642" s="1" t="s">
        <v>1098</v>
      </c>
      <c r="B642" s="7">
        <v>1.79</v>
      </c>
      <c r="C642" s="1">
        <v>0.0</v>
      </c>
      <c r="D642" s="1" t="s">
        <v>158</v>
      </c>
      <c r="E642" s="5">
        <v>1.73</v>
      </c>
      <c r="F642" s="5">
        <v>1.7</v>
      </c>
      <c r="G642" s="1">
        <v>0.0</v>
      </c>
      <c r="H642" s="4">
        <v>0.99</v>
      </c>
      <c r="I642" s="1">
        <v>5.2</v>
      </c>
      <c r="J642" s="1">
        <v>2.25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>
        <v>704</v>
      </c>
      <c r="X642" s="1">
        <v>12192</v>
      </c>
      <c r="Y642" s="31"/>
      <c r="Z642" s="31"/>
    </row>
    <row r="643" spans="1:26" customHeight="1" ht="12.75">
      <c r="A643" s="1" t="s">
        <v>1099</v>
      </c>
      <c r="B643" s="7">
        <v>4.32</v>
      </c>
      <c r="C643" s="1">
        <v>0.0</v>
      </c>
      <c r="D643" s="1" t="s">
        <v>158</v>
      </c>
      <c r="E643" s="5">
        <v>1.28</v>
      </c>
      <c r="F643" s="5">
        <v>1.35</v>
      </c>
      <c r="G643" s="1">
        <v>0.0</v>
      </c>
      <c r="H643" s="4">
        <v>0.99</v>
      </c>
      <c r="I643" s="1">
        <v>4.95</v>
      </c>
      <c r="J643" s="1">
        <v>3.16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>
        <v>704</v>
      </c>
      <c r="X643" s="1">
        <v>12240</v>
      </c>
      <c r="Y643" s="31"/>
      <c r="Z643" s="31"/>
    </row>
    <row r="644" spans="1:26" customHeight="1" ht="12.75">
      <c r="A644" s="1" t="s">
        <v>1100</v>
      </c>
      <c r="B644" s="7">
        <v>5.01</v>
      </c>
      <c r="C644" s="1">
        <v>0.0</v>
      </c>
      <c r="D644" s="1" t="s">
        <v>158</v>
      </c>
      <c r="E644" s="5">
        <v>1.8</v>
      </c>
      <c r="F644" s="5">
        <v>1.77</v>
      </c>
      <c r="G644" s="1">
        <v>0.0</v>
      </c>
      <c r="H644" s="4">
        <v>0.99</v>
      </c>
      <c r="I644" s="1">
        <v>6.25</v>
      </c>
      <c r="J644" s="1">
        <v>2.55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>
        <v>704</v>
      </c>
      <c r="X644" s="1">
        <v>12288</v>
      </c>
      <c r="Y644" s="31"/>
      <c r="Z644" s="31"/>
    </row>
    <row r="645" spans="1:26" customHeight="1" ht="12.75">
      <c r="A645" s="1" t="s">
        <v>1101</v>
      </c>
      <c r="B645" s="7">
        <v>5.23</v>
      </c>
      <c r="C645" s="1">
        <v>0.0</v>
      </c>
      <c r="D645" s="1" t="s">
        <v>158</v>
      </c>
      <c r="E645" s="5">
        <v>1.17</v>
      </c>
      <c r="F645" s="5">
        <v>1.84</v>
      </c>
      <c r="G645" s="1">
        <v>0.0</v>
      </c>
      <c r="H645" s="4">
        <v>0.99</v>
      </c>
      <c r="I645" s="1">
        <v>6.1</v>
      </c>
      <c r="J645" s="1">
        <v>2.7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>
        <v>704</v>
      </c>
      <c r="X645" s="1">
        <v>12336</v>
      </c>
      <c r="Y645" s="31"/>
      <c r="Z645" s="31"/>
    </row>
    <row r="646" spans="1:26" customHeight="1" ht="12.75">
      <c r="A646" s="1" t="s">
        <v>1102</v>
      </c>
      <c r="B646" s="7">
        <v>7.94</v>
      </c>
      <c r="C646" s="1">
        <v>0.0</v>
      </c>
      <c r="D646" s="1" t="s">
        <v>158</v>
      </c>
      <c r="E646" s="5">
        <v>2.01</v>
      </c>
      <c r="F646" s="5">
        <v>1.69</v>
      </c>
      <c r="G646" s="1">
        <v>0.0</v>
      </c>
      <c r="H646" s="4">
        <v>0.99</v>
      </c>
      <c r="I646" s="1">
        <v>11.97</v>
      </c>
      <c r="J646" s="1">
        <v>2.48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>
        <v>704</v>
      </c>
      <c r="X646" s="1">
        <v>12384</v>
      </c>
      <c r="Y646" s="31"/>
      <c r="Z646" s="31"/>
    </row>
    <row r="647" spans="1:26" customHeight="1" ht="12.75">
      <c r="A647" s="1" t="s">
        <v>1103</v>
      </c>
      <c r="B647" s="7">
        <v>7</v>
      </c>
      <c r="C647" s="1">
        <v>0.0</v>
      </c>
      <c r="D647" s="1" t="s">
        <v>158</v>
      </c>
      <c r="E647" s="5">
        <v>1</v>
      </c>
      <c r="F647" s="5">
        <v>1.27</v>
      </c>
      <c r="G647" s="1">
        <v>0.0</v>
      </c>
      <c r="H647" s="4">
        <v>0.96</v>
      </c>
      <c r="I647" s="1">
        <v>10.76</v>
      </c>
      <c r="J647" s="1">
        <v>2.27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>
        <v>704</v>
      </c>
      <c r="X647" s="1">
        <v>12432</v>
      </c>
      <c r="Y647" s="31"/>
      <c r="Z647" s="31"/>
    </row>
    <row r="648" spans="1:26" customHeight="1" ht="12.75">
      <c r="A648" s="1" t="s">
        <v>1104</v>
      </c>
      <c r="B648" s="7">
        <v>6.37</v>
      </c>
      <c r="C648" s="1">
        <v>0.0</v>
      </c>
      <c r="D648" s="1" t="s">
        <v>158</v>
      </c>
      <c r="E648" s="5">
        <v>2.22</v>
      </c>
      <c r="F648" s="5">
        <v>3.68</v>
      </c>
      <c r="G648" s="1">
        <v>0.0</v>
      </c>
      <c r="H648" s="4">
        <v>0.99</v>
      </c>
      <c r="I648" s="1">
        <v>4.78</v>
      </c>
      <c r="J648" s="1">
        <v>3.05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>
        <v>704</v>
      </c>
      <c r="X648" s="1">
        <v>12480</v>
      </c>
      <c r="Y648" s="31"/>
      <c r="Z648" s="31"/>
    </row>
    <row r="649" spans="1:26" customHeight="1" ht="12.75">
      <c r="A649" s="1" t="s">
        <v>1105</v>
      </c>
      <c r="B649" s="7">
        <v>2.41</v>
      </c>
      <c r="C649" s="1">
        <v>0.0</v>
      </c>
      <c r="D649" s="1" t="s">
        <v>158</v>
      </c>
      <c r="E649" s="5">
        <v>1.93</v>
      </c>
      <c r="F649" s="5">
        <v>2.15</v>
      </c>
      <c r="G649" s="1">
        <v>0.0</v>
      </c>
      <c r="H649" s="4">
        <v>0.99</v>
      </c>
      <c r="I649" s="1">
        <v>4.36</v>
      </c>
      <c r="J649" s="1">
        <v>3.19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>
        <v>704</v>
      </c>
      <c r="X649" s="1">
        <v>12528</v>
      </c>
      <c r="Y649" s="31"/>
      <c r="Z649" s="31"/>
    </row>
    <row r="650" spans="1:26" customHeight="1" ht="12.75">
      <c r="A650" s="1" t="s">
        <v>1106</v>
      </c>
      <c r="B650" s="7">
        <v>4.52</v>
      </c>
      <c r="C650" s="1">
        <v>0.0</v>
      </c>
      <c r="D650" s="1" t="s">
        <v>158</v>
      </c>
      <c r="E650" s="5">
        <v>1.39</v>
      </c>
      <c r="F650" s="5">
        <v>1.54</v>
      </c>
      <c r="G650" s="1">
        <v>0.0</v>
      </c>
      <c r="H650" s="4">
        <v>0.99</v>
      </c>
      <c r="I650" s="1">
        <v>5.4</v>
      </c>
      <c r="J650" s="1">
        <v>3.14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>
        <v>704</v>
      </c>
      <c r="X650" s="1">
        <v>12576</v>
      </c>
      <c r="Y650" s="31"/>
      <c r="Z650" s="31"/>
    </row>
    <row r="651" spans="1:26" customHeight="1" ht="12.75">
      <c r="A651" s="1" t="s">
        <v>1107</v>
      </c>
      <c r="B651" s="7">
        <v>2.47</v>
      </c>
      <c r="C651" s="1">
        <v>0.0</v>
      </c>
      <c r="D651" s="1" t="s">
        <v>158</v>
      </c>
      <c r="E651" s="5">
        <v>1.37</v>
      </c>
      <c r="F651" s="5">
        <v>1.88</v>
      </c>
      <c r="G651" s="1">
        <v>0.0</v>
      </c>
      <c r="H651" s="4">
        <v>0.99</v>
      </c>
      <c r="I651" s="1">
        <v>5.51</v>
      </c>
      <c r="J651" s="1">
        <v>2.79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>
        <v>704</v>
      </c>
      <c r="X651" s="1">
        <v>12624</v>
      </c>
      <c r="Y651" s="31"/>
      <c r="Z651" s="31"/>
    </row>
    <row r="652" spans="1:26" customHeight="1" ht="12.75">
      <c r="A652" s="1" t="s">
        <v>1108</v>
      </c>
      <c r="B652" s="7">
        <v>4.97</v>
      </c>
      <c r="C652" s="1">
        <v>0.0</v>
      </c>
      <c r="D652" s="1" t="s">
        <v>158</v>
      </c>
      <c r="E652" s="5">
        <v>1.41</v>
      </c>
      <c r="F652" s="5">
        <v>2.65</v>
      </c>
      <c r="G652" s="1">
        <v>0.0</v>
      </c>
      <c r="H652" s="4">
        <v>0.99</v>
      </c>
      <c r="I652" s="1">
        <v>5.46</v>
      </c>
      <c r="J652" s="1">
        <v>3.18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>
        <v>704</v>
      </c>
      <c r="X652" s="1">
        <v>12672</v>
      </c>
      <c r="Y652" s="31"/>
      <c r="Z652" s="31"/>
    </row>
    <row r="653" spans="1:26" customHeight="1" ht="12.75">
      <c r="A653" s="1" t="s">
        <v>1109</v>
      </c>
      <c r="B653" s="7">
        <v>5.05</v>
      </c>
      <c r="C653" s="1">
        <v>0.0</v>
      </c>
      <c r="D653" s="1" t="s">
        <v>158</v>
      </c>
      <c r="E653" s="5">
        <v>1.98</v>
      </c>
      <c r="F653" s="5">
        <v>1.78</v>
      </c>
      <c r="G653" s="1">
        <v>0.0</v>
      </c>
      <c r="H653" s="4">
        <v>0.99</v>
      </c>
      <c r="I653" s="1">
        <v>5</v>
      </c>
      <c r="J653" s="1">
        <v>3.34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>
        <v>704</v>
      </c>
      <c r="X653" s="1">
        <v>12720</v>
      </c>
      <c r="Y653" s="31"/>
      <c r="Z653" s="31"/>
    </row>
    <row r="654" spans="1:26" customHeight="1" ht="12.75">
      <c r="A654" s="1" t="s">
        <v>1110</v>
      </c>
      <c r="B654" s="7">
        <v>5.49</v>
      </c>
      <c r="C654" s="1">
        <v>0.0</v>
      </c>
      <c r="D654" s="1" t="s">
        <v>158</v>
      </c>
      <c r="E654" s="5">
        <v>1.22</v>
      </c>
      <c r="F654" s="5">
        <v>1.55</v>
      </c>
      <c r="G654" s="1">
        <v>0.0</v>
      </c>
      <c r="H654" s="4">
        <v>0.99</v>
      </c>
      <c r="I654" s="1">
        <v>7.49</v>
      </c>
      <c r="J654" s="1">
        <v>2.94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>
        <v>704</v>
      </c>
      <c r="X654" s="1">
        <v>12768</v>
      </c>
      <c r="Y654" s="31"/>
      <c r="Z654" s="31"/>
    </row>
    <row r="655" spans="1:26" customHeight="1" ht="12.75">
      <c r="A655" s="1" t="s">
        <v>1111</v>
      </c>
      <c r="B655" s="7">
        <v>9.08</v>
      </c>
      <c r="C655" s="1">
        <v>0.0</v>
      </c>
      <c r="D655" s="1" t="s">
        <v>158</v>
      </c>
      <c r="E655" s="5">
        <v>1.97</v>
      </c>
      <c r="F655" s="5">
        <v>2.12</v>
      </c>
      <c r="G655" s="1">
        <v>0.0</v>
      </c>
      <c r="H655" s="4">
        <v>0.99</v>
      </c>
      <c r="I655" s="1">
        <v>10.98</v>
      </c>
      <c r="J655" s="1">
        <v>3.05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>
        <v>704</v>
      </c>
      <c r="X655" s="1">
        <v>12816</v>
      </c>
      <c r="Y655" s="31"/>
      <c r="Z655" s="31"/>
    </row>
    <row r="656" spans="1:26" customHeight="1" ht="12.75">
      <c r="A656" s="1" t="s">
        <v>1112</v>
      </c>
      <c r="B656" s="7">
        <v>5.29</v>
      </c>
      <c r="C656" s="1">
        <v>0.0</v>
      </c>
      <c r="D656" s="1" t="s">
        <v>158</v>
      </c>
      <c r="E656" s="5">
        <v>1.16</v>
      </c>
      <c r="F656" s="5">
        <v>2.04</v>
      </c>
      <c r="G656" s="1">
        <v>0.0</v>
      </c>
      <c r="H656" s="4">
        <v>0.96</v>
      </c>
      <c r="I656" s="1">
        <v>10.25</v>
      </c>
      <c r="J656" s="1">
        <v>2.4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>
        <v>704</v>
      </c>
      <c r="X656" s="1">
        <v>12864</v>
      </c>
      <c r="Y656" s="31"/>
      <c r="Z656" s="31"/>
    </row>
    <row r="657" spans="1:26" customHeight="1" ht="12.75">
      <c r="A657" s="1" t="s">
        <v>1113</v>
      </c>
      <c r="B657" s="7">
        <v>6.63</v>
      </c>
      <c r="C657" s="1">
        <v>0.0</v>
      </c>
      <c r="D657" s="1" t="s">
        <v>158</v>
      </c>
      <c r="E657" s="5">
        <v>1.22</v>
      </c>
      <c r="F657" s="5">
        <v>2.54</v>
      </c>
      <c r="G657" s="1">
        <v>0.0</v>
      </c>
      <c r="H657" s="4">
        <v>0.99</v>
      </c>
      <c r="I657" s="1">
        <v>6.62</v>
      </c>
      <c r="J657" s="1">
        <v>4.27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>
        <v>704</v>
      </c>
      <c r="X657" s="1">
        <v>12912</v>
      </c>
      <c r="Y657" s="31"/>
      <c r="Z657" s="31"/>
    </row>
    <row r="658" spans="1:26" customHeight="1" ht="12.75">
      <c r="A658" s="1" t="s">
        <v>1114</v>
      </c>
      <c r="B658" s="7">
        <v>2.34</v>
      </c>
      <c r="C658" s="1">
        <v>0.0</v>
      </c>
      <c r="D658" s="1" t="s">
        <v>158</v>
      </c>
      <c r="E658" s="5">
        <v>1.01</v>
      </c>
      <c r="F658" s="5">
        <v>1.42</v>
      </c>
      <c r="G658" s="1">
        <v>0.0</v>
      </c>
      <c r="H658" s="4">
        <v>0.99</v>
      </c>
      <c r="I658" s="1">
        <v>4.08</v>
      </c>
      <c r="J658" s="1">
        <v>4.08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>
        <v>704</v>
      </c>
      <c r="X658" s="1">
        <v>12960</v>
      </c>
      <c r="Y658" s="31"/>
      <c r="Z658" s="31"/>
    </row>
    <row r="659" spans="1:26" customHeight="1" ht="12.75">
      <c r="A659" s="1" t="s">
        <v>1115</v>
      </c>
      <c r="B659" s="7">
        <v>3.16</v>
      </c>
      <c r="C659" s="1">
        <v>0.0</v>
      </c>
      <c r="D659" s="1" t="s">
        <v>158</v>
      </c>
      <c r="E659" s="5">
        <v>0.98</v>
      </c>
      <c r="F659" s="5">
        <v>1.39</v>
      </c>
      <c r="G659" s="1">
        <v>0.0</v>
      </c>
      <c r="H659" s="4">
        <v>0.99</v>
      </c>
      <c r="I659" s="1">
        <v>5.32</v>
      </c>
      <c r="J659" s="1">
        <v>3.89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>
        <v>704</v>
      </c>
      <c r="X659" s="1">
        <v>13008</v>
      </c>
      <c r="Y659" s="31"/>
      <c r="Z659" s="31"/>
    </row>
    <row r="660" spans="1:26" customHeight="1" ht="12.75">
      <c r="A660" s="1" t="s">
        <v>1116</v>
      </c>
      <c r="B660" s="7">
        <v>2.41</v>
      </c>
      <c r="C660" s="1">
        <v>0.0</v>
      </c>
      <c r="D660" s="1" t="s">
        <v>158</v>
      </c>
      <c r="E660" s="5">
        <v>0.9</v>
      </c>
      <c r="F660" s="5">
        <v>1.73</v>
      </c>
      <c r="G660" s="1">
        <v>0.0</v>
      </c>
      <c r="H660" s="4">
        <v>0.99</v>
      </c>
      <c r="I660" s="1">
        <v>4.59</v>
      </c>
      <c r="J660" s="1">
        <v>3.13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>
        <v>704</v>
      </c>
      <c r="X660" s="1">
        <v>13056</v>
      </c>
      <c r="Y660" s="31"/>
      <c r="Z660" s="31"/>
    </row>
    <row r="661" spans="1:26" customHeight="1" ht="12.75">
      <c r="A661" s="1" t="s">
        <v>1117</v>
      </c>
      <c r="B661" s="7">
        <v>3.85</v>
      </c>
      <c r="C661" s="1">
        <v>0.0</v>
      </c>
      <c r="D661" s="1" t="s">
        <v>158</v>
      </c>
      <c r="E661" s="5">
        <v>1.14</v>
      </c>
      <c r="F661" s="5">
        <v>1.77</v>
      </c>
      <c r="G661" s="1">
        <v>0.0</v>
      </c>
      <c r="H661" s="4">
        <v>0.99</v>
      </c>
      <c r="I661" s="1">
        <v>5.27</v>
      </c>
      <c r="J661" s="1">
        <v>3.67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>
        <v>704</v>
      </c>
      <c r="X661" s="1">
        <v>13104</v>
      </c>
      <c r="Y661" s="31"/>
      <c r="Z661" s="31"/>
    </row>
    <row r="662" spans="1:26" customHeight="1" ht="12.75">
      <c r="A662" s="1" t="s">
        <v>1118</v>
      </c>
      <c r="B662" s="7">
        <v>7.15</v>
      </c>
      <c r="C662" s="1">
        <v>0.0</v>
      </c>
      <c r="D662" s="1" t="s">
        <v>158</v>
      </c>
      <c r="E662" s="5">
        <v>0.86</v>
      </c>
      <c r="F662" s="5">
        <v>1.7</v>
      </c>
      <c r="G662" s="1">
        <v>0.0</v>
      </c>
      <c r="H662" s="4">
        <v>0.99</v>
      </c>
      <c r="I662" s="1">
        <v>4.58</v>
      </c>
      <c r="J662" s="1">
        <v>3.27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>
        <v>704</v>
      </c>
      <c r="X662" s="1">
        <v>13152</v>
      </c>
      <c r="Y662" s="31"/>
      <c r="Z662" s="31"/>
    </row>
    <row r="663" spans="1:26" customHeight="1" ht="12.75">
      <c r="A663" s="1" t="s">
        <v>1119</v>
      </c>
      <c r="B663" s="7">
        <v>6.27</v>
      </c>
      <c r="C663" s="1">
        <v>0.0</v>
      </c>
      <c r="D663" s="1" t="s">
        <v>158</v>
      </c>
      <c r="E663" s="5">
        <v>0.85</v>
      </c>
      <c r="F663" s="5">
        <v>1.87</v>
      </c>
      <c r="G663" s="1">
        <v>0.0</v>
      </c>
      <c r="H663" s="4">
        <v>0.99</v>
      </c>
      <c r="I663" s="1">
        <v>7.98</v>
      </c>
      <c r="J663" s="1">
        <v>4.09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>
        <v>704</v>
      </c>
      <c r="X663" s="1">
        <v>13200</v>
      </c>
      <c r="Y663" s="31"/>
      <c r="Z663" s="31"/>
    </row>
    <row r="664" spans="1:26" customHeight="1" ht="12.75">
      <c r="A664" s="1" t="s">
        <v>1120</v>
      </c>
      <c r="B664" s="7">
        <v>7.56</v>
      </c>
      <c r="C664" s="1">
        <v>0.0</v>
      </c>
      <c r="D664" s="1" t="s">
        <v>158</v>
      </c>
      <c r="E664" s="5">
        <v>1.2</v>
      </c>
      <c r="F664" s="5">
        <v>1.89</v>
      </c>
      <c r="G664" s="1">
        <v>0.0</v>
      </c>
      <c r="H664" s="4">
        <v>0.99</v>
      </c>
      <c r="I664" s="1">
        <v>11.39</v>
      </c>
      <c r="J664" s="1">
        <v>4.04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>
        <v>704</v>
      </c>
      <c r="X664" s="1">
        <v>13248</v>
      </c>
      <c r="Y664" s="31"/>
      <c r="Z664" s="31"/>
    </row>
    <row r="665" spans="1:26" customHeight="1" ht="12.75">
      <c r="A665" s="1" t="s">
        <v>1121</v>
      </c>
      <c r="B665" s="7">
        <v>6.3</v>
      </c>
      <c r="C665" s="1">
        <v>0.0</v>
      </c>
      <c r="D665" s="1" t="s">
        <v>158</v>
      </c>
      <c r="E665" s="5">
        <v>1.09</v>
      </c>
      <c r="F665" s="5">
        <v>2.37</v>
      </c>
      <c r="G665" s="1">
        <v>0.0</v>
      </c>
      <c r="H665" s="4">
        <v>0.96</v>
      </c>
      <c r="I665" s="1">
        <v>8.86</v>
      </c>
      <c r="J665" s="1">
        <v>3.48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>
        <v>704</v>
      </c>
      <c r="X665" s="1">
        <v>13296</v>
      </c>
      <c r="Y665" s="31"/>
      <c r="Z665" s="31"/>
    </row>
    <row r="666" spans="1:26" customHeight="1" ht="12.75">
      <c r="A666" s="1" t="s">
        <v>1122</v>
      </c>
      <c r="B666" s="7">
        <v>6.95</v>
      </c>
      <c r="C666" s="1">
        <v>0.0</v>
      </c>
      <c r="D666" s="1" t="s">
        <v>158</v>
      </c>
      <c r="E666" s="5">
        <v>2.93</v>
      </c>
      <c r="F666" s="5">
        <v>3.22</v>
      </c>
      <c r="G666" s="1">
        <v>0.0</v>
      </c>
      <c r="H666" s="4">
        <v>0.99</v>
      </c>
      <c r="I666" s="1">
        <v>6.4</v>
      </c>
      <c r="J666" s="1">
        <v>2.82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>
        <v>704</v>
      </c>
      <c r="X666" s="1">
        <v>13344</v>
      </c>
      <c r="Y666" s="31"/>
      <c r="Z666" s="31"/>
    </row>
    <row r="667" spans="1:26" customHeight="1" ht="12.75">
      <c r="A667" s="1" t="s">
        <v>1123</v>
      </c>
      <c r="B667" s="7">
        <v>3.12</v>
      </c>
      <c r="C667" s="1">
        <v>0.0</v>
      </c>
      <c r="D667" s="1" t="s">
        <v>158</v>
      </c>
      <c r="E667" s="5">
        <v>3</v>
      </c>
      <c r="F667" s="5">
        <v>1.65</v>
      </c>
      <c r="G667" s="1">
        <v>0.0</v>
      </c>
      <c r="H667" s="4">
        <v>0.99</v>
      </c>
      <c r="I667" s="1">
        <v>3.73</v>
      </c>
      <c r="J667" s="1">
        <v>3.05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>
        <v>704</v>
      </c>
      <c r="X667" s="1">
        <v>13392</v>
      </c>
      <c r="Y667" s="31"/>
      <c r="Z667" s="31"/>
    </row>
    <row r="668" spans="1:26" customHeight="1" ht="12.75">
      <c r="A668" s="1" t="s">
        <v>1124</v>
      </c>
      <c r="B668" s="7">
        <v>4.18</v>
      </c>
      <c r="C668" s="1">
        <v>0.0</v>
      </c>
      <c r="D668" s="1" t="s">
        <v>158</v>
      </c>
      <c r="E668" s="5">
        <v>2.79</v>
      </c>
      <c r="F668" s="5">
        <v>1.82</v>
      </c>
      <c r="G668" s="1">
        <v>0.0</v>
      </c>
      <c r="H668" s="4">
        <v>0.99</v>
      </c>
      <c r="I668" s="1">
        <v>4.4</v>
      </c>
      <c r="J668" s="1">
        <v>3.65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>
        <v>704</v>
      </c>
      <c r="X668" s="1">
        <v>13440</v>
      </c>
      <c r="Y668" s="31"/>
      <c r="Z668" s="31"/>
    </row>
    <row r="669" spans="1:26" customHeight="1" ht="12.75">
      <c r="A669" s="1" t="s">
        <v>1125</v>
      </c>
      <c r="B669" s="7">
        <v>2.2</v>
      </c>
      <c r="C669" s="1">
        <v>0.0</v>
      </c>
      <c r="D669" s="1" t="s">
        <v>158</v>
      </c>
      <c r="E669" s="5">
        <v>2.28</v>
      </c>
      <c r="F669" s="5">
        <v>2.31</v>
      </c>
      <c r="G669" s="1">
        <v>0.0</v>
      </c>
      <c r="H669" s="4">
        <v>0.99</v>
      </c>
      <c r="I669" s="1">
        <v>4.31</v>
      </c>
      <c r="J669" s="1">
        <v>3.5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>
        <v>704</v>
      </c>
      <c r="X669" s="1">
        <v>13488</v>
      </c>
      <c r="Y669" s="31"/>
      <c r="Z669" s="31"/>
    </row>
    <row r="670" spans="1:26" customHeight="1" ht="12.75">
      <c r="A670" s="1" t="s">
        <v>1126</v>
      </c>
      <c r="B670" s="7">
        <v>5.42</v>
      </c>
      <c r="C670" s="1">
        <v>0.0</v>
      </c>
      <c r="D670" s="1" t="s">
        <v>158</v>
      </c>
      <c r="E670" s="5">
        <v>1.67</v>
      </c>
      <c r="F670" s="5">
        <v>1.32</v>
      </c>
      <c r="G670" s="1">
        <v>0.0</v>
      </c>
      <c r="H670" s="4">
        <v>0.99</v>
      </c>
      <c r="I670" s="1">
        <v>5.16</v>
      </c>
      <c r="J670" s="1">
        <v>3.89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>
        <v>704</v>
      </c>
      <c r="X670" s="1">
        <v>13536</v>
      </c>
      <c r="Y670" s="31"/>
      <c r="Z670" s="31"/>
    </row>
    <row r="671" spans="1:26" customHeight="1" ht="12.75">
      <c r="A671" s="1" t="s">
        <v>1127</v>
      </c>
      <c r="B671" s="7">
        <v>6.33</v>
      </c>
      <c r="C671" s="1">
        <v>0.0</v>
      </c>
      <c r="D671" s="1" t="s">
        <v>158</v>
      </c>
      <c r="E671" s="5">
        <v>3.35</v>
      </c>
      <c r="F671" s="5">
        <v>2.36</v>
      </c>
      <c r="G671" s="1">
        <v>0.0</v>
      </c>
      <c r="H671" s="4">
        <v>0.99</v>
      </c>
      <c r="I671" s="1">
        <v>5.75</v>
      </c>
      <c r="J671" s="1">
        <v>2.79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>
        <v>704</v>
      </c>
      <c r="X671" s="1">
        <v>13584</v>
      </c>
      <c r="Y671" s="31"/>
      <c r="Z671" s="31"/>
    </row>
    <row r="672" spans="1:26" customHeight="1" ht="12.75">
      <c r="A672" s="1" t="s">
        <v>1128</v>
      </c>
      <c r="B672" s="7">
        <v>5.56</v>
      </c>
      <c r="C672" s="1">
        <v>0.0</v>
      </c>
      <c r="D672" s="1" t="s">
        <v>158</v>
      </c>
      <c r="E672" s="5">
        <v>1.68</v>
      </c>
      <c r="F672" s="5">
        <v>1.62</v>
      </c>
      <c r="G672" s="1">
        <v>0.0</v>
      </c>
      <c r="H672" s="4">
        <v>0.99</v>
      </c>
      <c r="I672" s="1">
        <v>6.19</v>
      </c>
      <c r="J672" s="1">
        <v>2.88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>
        <v>704</v>
      </c>
      <c r="X672" s="1">
        <v>13632</v>
      </c>
      <c r="Y672" s="31"/>
      <c r="Z672" s="31"/>
    </row>
    <row r="673" spans="1:26" customHeight="1" ht="12.75">
      <c r="A673" s="1" t="s">
        <v>1129</v>
      </c>
      <c r="B673" s="7">
        <v>7</v>
      </c>
      <c r="C673" s="1">
        <v>0.0</v>
      </c>
      <c r="D673" s="1" t="s">
        <v>158</v>
      </c>
      <c r="E673" s="5">
        <v>2.64</v>
      </c>
      <c r="F673" s="5">
        <v>2.58</v>
      </c>
      <c r="G673" s="1">
        <v>0.0</v>
      </c>
      <c r="H673" s="4">
        <v>0.99</v>
      </c>
      <c r="I673" s="1">
        <v>9.55</v>
      </c>
      <c r="J673" s="1">
        <v>2.85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>
        <v>704</v>
      </c>
      <c r="X673" s="1">
        <v>13680</v>
      </c>
      <c r="Y673" s="31"/>
      <c r="Z673" s="31"/>
    </row>
    <row r="674" spans="1:26" customHeight="1" ht="12.75">
      <c r="A674" s="1" t="s">
        <v>1130</v>
      </c>
      <c r="B674" s="7">
        <v>5.64</v>
      </c>
      <c r="C674" s="1">
        <v>0.0</v>
      </c>
      <c r="D674" s="1" t="s">
        <v>158</v>
      </c>
      <c r="E674" s="5">
        <v>1.41</v>
      </c>
      <c r="F674" s="5">
        <v>1.82</v>
      </c>
      <c r="G674" s="1">
        <v>0.0</v>
      </c>
      <c r="H674" s="4">
        <v>0.96</v>
      </c>
      <c r="I674" s="1">
        <v>10.02</v>
      </c>
      <c r="J674" s="1">
        <v>2.98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>
        <v>704</v>
      </c>
      <c r="X674" s="1">
        <v>13728</v>
      </c>
      <c r="Y674" s="31"/>
      <c r="Z674" s="31"/>
    </row>
    <row r="675" spans="1:26" customHeight="1" ht="12.75">
      <c r="A675" s="1" t="s">
        <v>1131</v>
      </c>
      <c r="B675" s="7">
        <v>8.43</v>
      </c>
      <c r="C675" s="1">
        <v>0.0</v>
      </c>
      <c r="D675" s="1" t="s">
        <v>158</v>
      </c>
      <c r="E675" s="5">
        <v>1.41</v>
      </c>
      <c r="F675" s="5">
        <v>2.37</v>
      </c>
      <c r="G675" s="1">
        <v>0.0</v>
      </c>
      <c r="H675" s="4">
        <v>0.99</v>
      </c>
      <c r="I675" s="1">
        <v>6.05</v>
      </c>
      <c r="J675" s="1">
        <v>3.91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>
        <v>704</v>
      </c>
      <c r="X675" s="1">
        <v>13776</v>
      </c>
      <c r="Y675" s="31"/>
      <c r="Z675" s="31"/>
    </row>
    <row r="676" spans="1:26" customHeight="1" ht="12.75">
      <c r="A676" s="1" t="s">
        <v>1132</v>
      </c>
      <c r="B676" s="7">
        <v>2.65</v>
      </c>
      <c r="C676" s="1">
        <v>0.0</v>
      </c>
      <c r="D676" s="1" t="s">
        <v>158</v>
      </c>
      <c r="E676" s="5">
        <v>1.17</v>
      </c>
      <c r="F676" s="5">
        <v>1.08</v>
      </c>
      <c r="G676" s="1">
        <v>0.0</v>
      </c>
      <c r="H676" s="4">
        <v>0.99</v>
      </c>
      <c r="I676" s="1">
        <v>4.02</v>
      </c>
      <c r="J676" s="1">
        <v>3.14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>
        <v>704</v>
      </c>
      <c r="X676" s="1">
        <v>13824</v>
      </c>
      <c r="Y676" s="31"/>
      <c r="Z676" s="31"/>
    </row>
    <row r="677" spans="1:26" customHeight="1" ht="12.75">
      <c r="A677" s="1" t="s">
        <v>1133</v>
      </c>
      <c r="B677" s="7">
        <v>3.67</v>
      </c>
      <c r="C677" s="1">
        <v>0.0</v>
      </c>
      <c r="D677" s="1" t="s">
        <v>158</v>
      </c>
      <c r="E677" s="5">
        <v>1.14</v>
      </c>
      <c r="F677" s="5">
        <v>1.64</v>
      </c>
      <c r="G677" s="1">
        <v>0.0</v>
      </c>
      <c r="H677" s="4">
        <v>0.99</v>
      </c>
      <c r="I677" s="1">
        <v>5.28</v>
      </c>
      <c r="J677" s="1">
        <v>3.44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>
        <v>704</v>
      </c>
      <c r="X677" s="1">
        <v>13872</v>
      </c>
      <c r="Y677" s="31"/>
      <c r="Z677" s="31"/>
    </row>
    <row r="678" spans="1:26" customHeight="1" ht="12.75">
      <c r="A678" s="1" t="s">
        <v>1134</v>
      </c>
      <c r="B678" s="7">
        <v>2.12</v>
      </c>
      <c r="C678" s="1">
        <v>0.0</v>
      </c>
      <c r="D678" s="1" t="s">
        <v>158</v>
      </c>
      <c r="E678" s="5">
        <v>1.34</v>
      </c>
      <c r="F678" s="5">
        <v>2.25</v>
      </c>
      <c r="G678" s="1">
        <v>0.0</v>
      </c>
      <c r="H678" s="4">
        <v>0.99</v>
      </c>
      <c r="I678" s="1">
        <v>4.2</v>
      </c>
      <c r="J678" s="1">
        <v>3.88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>
        <v>704</v>
      </c>
      <c r="X678" s="1">
        <v>13920</v>
      </c>
      <c r="Y678" s="31"/>
      <c r="Z678" s="31"/>
    </row>
    <row r="679" spans="1:26" customHeight="1" ht="12.75">
      <c r="A679" s="1" t="s">
        <v>1135</v>
      </c>
      <c r="B679" s="7">
        <v>3.94</v>
      </c>
      <c r="C679" s="1">
        <v>0.0</v>
      </c>
      <c r="D679" s="1" t="s">
        <v>158</v>
      </c>
      <c r="E679" s="5">
        <v>1.66</v>
      </c>
      <c r="F679" s="5">
        <v>3.58</v>
      </c>
      <c r="G679" s="1">
        <v>0.0</v>
      </c>
      <c r="H679" s="4">
        <v>0.99</v>
      </c>
      <c r="I679" s="1">
        <v>5.43</v>
      </c>
      <c r="J679" s="1">
        <v>3.98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>
        <v>704</v>
      </c>
      <c r="X679" s="1">
        <v>13968</v>
      </c>
      <c r="Y679" s="31"/>
      <c r="Z679" s="31"/>
    </row>
    <row r="680" spans="1:26" customHeight="1" ht="12.75">
      <c r="A680" s="1" t="s">
        <v>1136</v>
      </c>
      <c r="B680" s="7">
        <v>5.18</v>
      </c>
      <c r="C680" s="1">
        <v>0.0</v>
      </c>
      <c r="D680" s="1" t="s">
        <v>158</v>
      </c>
      <c r="E680" s="5">
        <v>1</v>
      </c>
      <c r="F680" s="5">
        <v>1.55</v>
      </c>
      <c r="G680" s="1">
        <v>0.0</v>
      </c>
      <c r="H680" s="4">
        <v>0.99</v>
      </c>
      <c r="I680" s="1">
        <v>5.1</v>
      </c>
      <c r="J680" s="1">
        <v>3.66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>
        <v>704</v>
      </c>
      <c r="X680" s="1">
        <v>14016</v>
      </c>
      <c r="Y680" s="31"/>
      <c r="Z680" s="31"/>
    </row>
    <row r="681" spans="1:26" customHeight="1" ht="12.75">
      <c r="A681" s="1" t="s">
        <v>1137</v>
      </c>
      <c r="B681" s="7">
        <v>7.23</v>
      </c>
      <c r="C681" s="1">
        <v>0.0</v>
      </c>
      <c r="D681" s="1" t="s">
        <v>158</v>
      </c>
      <c r="E681" s="5">
        <v>0.93</v>
      </c>
      <c r="F681" s="5">
        <v>1.5</v>
      </c>
      <c r="G681" s="1">
        <v>0.0</v>
      </c>
      <c r="H681" s="4">
        <v>0.99</v>
      </c>
      <c r="I681" s="1">
        <v>8.35</v>
      </c>
      <c r="J681" s="1">
        <v>3.95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>
        <v>704</v>
      </c>
      <c r="X681" s="1">
        <v>14064</v>
      </c>
      <c r="Y681" s="31"/>
      <c r="Z681" s="31"/>
    </row>
    <row r="682" spans="1:26" customHeight="1" ht="12.75">
      <c r="A682" s="1" t="s">
        <v>1138</v>
      </c>
      <c r="B682" s="7">
        <v>6.41</v>
      </c>
      <c r="C682" s="1">
        <v>0.0</v>
      </c>
      <c r="D682" s="1" t="s">
        <v>158</v>
      </c>
      <c r="E682" s="5">
        <v>2.04</v>
      </c>
      <c r="F682" s="5">
        <v>1.8</v>
      </c>
      <c r="G682" s="1">
        <v>0.0</v>
      </c>
      <c r="H682" s="4">
        <v>0.99</v>
      </c>
      <c r="I682" s="1">
        <v>10.6</v>
      </c>
      <c r="J682" s="1">
        <v>2.8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>
        <v>704</v>
      </c>
      <c r="X682" s="1">
        <v>14112</v>
      </c>
      <c r="Y682" s="31"/>
      <c r="Z682" s="31"/>
    </row>
    <row r="683" spans="1:26" customHeight="1" ht="12.75">
      <c r="A683" s="1" t="s">
        <v>1139</v>
      </c>
      <c r="B683" s="7">
        <v>5.68</v>
      </c>
      <c r="C683" s="1">
        <v>0.0</v>
      </c>
      <c r="D683" s="1" t="s">
        <v>158</v>
      </c>
      <c r="E683" s="5">
        <v>0.92</v>
      </c>
      <c r="F683" s="5">
        <v>1.51</v>
      </c>
      <c r="G683" s="1">
        <v>0.0</v>
      </c>
      <c r="H683" s="4">
        <v>0.96</v>
      </c>
      <c r="I683" s="1">
        <v>9.22</v>
      </c>
      <c r="J683" s="1">
        <v>4.15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>
        <v>704</v>
      </c>
      <c r="X683" s="1">
        <v>14160</v>
      </c>
      <c r="Y683" s="31"/>
      <c r="Z683" s="31"/>
    </row>
    <row r="684" spans="1:26" customHeight="1" ht="12.75">
      <c r="A684" s="1" t="s">
        <v>1140</v>
      </c>
      <c r="B684" s="7">
        <v>8.2</v>
      </c>
      <c r="C684" s="1">
        <v>0.0</v>
      </c>
      <c r="D684" s="1" t="s">
        <v>158</v>
      </c>
      <c r="E684" s="5">
        <v>2.92</v>
      </c>
      <c r="F684" s="5">
        <v>2.53</v>
      </c>
      <c r="G684" s="1">
        <v>0.0</v>
      </c>
      <c r="H684" s="4">
        <v>0.99</v>
      </c>
      <c r="I684" s="1">
        <v>5.6</v>
      </c>
      <c r="J684" s="1">
        <v>1.44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>
        <v>704</v>
      </c>
      <c r="X684" s="1">
        <v>14208</v>
      </c>
      <c r="Y684" s="31"/>
      <c r="Z684" s="31"/>
    </row>
    <row r="685" spans="1:26" customHeight="1" ht="12.75">
      <c r="A685" s="1" t="s">
        <v>1141</v>
      </c>
      <c r="B685" s="7">
        <v>5.25</v>
      </c>
      <c r="C685" s="1">
        <v>0.0</v>
      </c>
      <c r="D685" s="1" t="s">
        <v>158</v>
      </c>
      <c r="E685" s="5">
        <v>2.79</v>
      </c>
      <c r="F685" s="5">
        <v>1.8</v>
      </c>
      <c r="G685" s="1">
        <v>0.0</v>
      </c>
      <c r="H685" s="4">
        <v>0.99</v>
      </c>
      <c r="I685" s="1">
        <v>4.2</v>
      </c>
      <c r="J685" s="1">
        <v>2.1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>
        <v>704</v>
      </c>
      <c r="X685" s="1">
        <v>14256</v>
      </c>
      <c r="Y685" s="31"/>
      <c r="Z685" s="31"/>
    </row>
    <row r="686" spans="1:26" customHeight="1" ht="12.75">
      <c r="A686" s="1" t="s">
        <v>1142</v>
      </c>
      <c r="B686" s="7">
        <v>8.54</v>
      </c>
      <c r="C686" s="1">
        <v>0.0</v>
      </c>
      <c r="D686" s="1" t="s">
        <v>158</v>
      </c>
      <c r="E686" s="5">
        <v>2.02</v>
      </c>
      <c r="F686" s="5">
        <v>2.01</v>
      </c>
      <c r="G686" s="1">
        <v>0.0</v>
      </c>
      <c r="H686" s="4">
        <v>0.99</v>
      </c>
      <c r="I686" s="1">
        <v>6.13</v>
      </c>
      <c r="J686" s="1">
        <v>1.8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>
        <v>704</v>
      </c>
      <c r="X686" s="1">
        <v>14304</v>
      </c>
      <c r="Y686" s="31"/>
      <c r="Z686" s="31"/>
    </row>
    <row r="687" spans="1:26" customHeight="1" ht="12.75">
      <c r="A687" s="1" t="s">
        <v>1143</v>
      </c>
      <c r="B687" s="7">
        <v>4.09</v>
      </c>
      <c r="C687" s="1">
        <v>0.0</v>
      </c>
      <c r="D687" s="1" t="s">
        <v>158</v>
      </c>
      <c r="E687" s="5">
        <v>1.79</v>
      </c>
      <c r="F687" s="5">
        <v>1.18</v>
      </c>
      <c r="G687" s="1">
        <v>0.0</v>
      </c>
      <c r="H687" s="4">
        <v>0.99</v>
      </c>
      <c r="I687" s="1">
        <v>4.68</v>
      </c>
      <c r="J687" s="1">
        <v>2.33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>
        <v>704</v>
      </c>
      <c r="X687" s="1">
        <v>14352</v>
      </c>
      <c r="Y687" s="31"/>
      <c r="Z687" s="31"/>
    </row>
    <row r="688" spans="1:26" customHeight="1" ht="12.75">
      <c r="A688" s="1" t="s">
        <v>1144</v>
      </c>
      <c r="B688" s="7">
        <v>7.53</v>
      </c>
      <c r="C688" s="1">
        <v>0.0</v>
      </c>
      <c r="D688" s="1" t="s">
        <v>158</v>
      </c>
      <c r="E688" s="5">
        <v>2.24</v>
      </c>
      <c r="F688" s="5">
        <v>1.19</v>
      </c>
      <c r="G688" s="1">
        <v>0.0</v>
      </c>
      <c r="H688" s="4">
        <v>0.99</v>
      </c>
      <c r="I688" s="1">
        <v>4.57</v>
      </c>
      <c r="J688" s="1">
        <v>2.02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>
        <v>704</v>
      </c>
      <c r="X688" s="1">
        <v>14400</v>
      </c>
      <c r="Y688" s="31"/>
      <c r="Z688" s="31"/>
    </row>
    <row r="689" spans="1:26" customHeight="1" ht="12.75">
      <c r="A689" s="1" t="s">
        <v>1145</v>
      </c>
      <c r="B689" s="7">
        <v>8.68</v>
      </c>
      <c r="C689" s="1">
        <v>0.0</v>
      </c>
      <c r="D689" s="1" t="s">
        <v>158</v>
      </c>
      <c r="E689" s="5">
        <v>2.56</v>
      </c>
      <c r="F689" s="5">
        <v>1.46</v>
      </c>
      <c r="G689" s="1">
        <v>0.0</v>
      </c>
      <c r="H689" s="4">
        <v>0.99</v>
      </c>
      <c r="I689" s="1">
        <v>6.65</v>
      </c>
      <c r="J689" s="1">
        <v>2.08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>
        <v>704</v>
      </c>
      <c r="X689" s="1">
        <v>14448</v>
      </c>
      <c r="Y689" s="31"/>
      <c r="Z689" s="31"/>
    </row>
    <row r="690" spans="1:26" customHeight="1" ht="12.75">
      <c r="A690" s="1" t="s">
        <v>1146</v>
      </c>
      <c r="B690" s="7">
        <v>14.32</v>
      </c>
      <c r="C690" s="1">
        <v>0.0</v>
      </c>
      <c r="D690" s="1" t="s">
        <v>158</v>
      </c>
      <c r="E690" s="5">
        <v>1.88</v>
      </c>
      <c r="F690" s="5">
        <v>1.68</v>
      </c>
      <c r="G690" s="1">
        <v>0.0</v>
      </c>
      <c r="H690" s="4">
        <v>0.99</v>
      </c>
      <c r="I690" s="1">
        <v>7.61</v>
      </c>
      <c r="J690" s="1">
        <v>1.59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>
        <v>704</v>
      </c>
      <c r="X690" s="1">
        <v>14496</v>
      </c>
      <c r="Y690" s="31"/>
      <c r="Z690" s="31"/>
    </row>
    <row r="691" spans="1:26" customHeight="1" ht="12.75">
      <c r="A691" s="1" t="s">
        <v>1147</v>
      </c>
      <c r="B691" s="7">
        <v>12.44</v>
      </c>
      <c r="C691" s="1">
        <v>0.0</v>
      </c>
      <c r="D691" s="1" t="s">
        <v>158</v>
      </c>
      <c r="E691" s="5">
        <v>4.36</v>
      </c>
      <c r="F691" s="5">
        <v>1.21</v>
      </c>
      <c r="G691" s="1">
        <v>0.0</v>
      </c>
      <c r="H691" s="4">
        <v>0.99</v>
      </c>
      <c r="I691" s="1">
        <v>12.19</v>
      </c>
      <c r="J691" s="1">
        <v>2.06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>
        <v>704</v>
      </c>
      <c r="X691" s="1">
        <v>14544</v>
      </c>
      <c r="Y691" s="31"/>
      <c r="Z691" s="31"/>
    </row>
    <row r="692" spans="1:26" customHeight="1" ht="12.75">
      <c r="A692" s="1" t="s">
        <v>1148</v>
      </c>
      <c r="B692" s="7">
        <v>17.4</v>
      </c>
      <c r="C692" s="1">
        <v>0.0</v>
      </c>
      <c r="D692" s="1" t="s">
        <v>158</v>
      </c>
      <c r="E692" s="5">
        <v>1.07</v>
      </c>
      <c r="F692" s="5">
        <v>1.57</v>
      </c>
      <c r="G692" s="1">
        <v>0.0</v>
      </c>
      <c r="H692" s="4">
        <v>0.95</v>
      </c>
      <c r="I692" s="1">
        <v>9.53</v>
      </c>
      <c r="J692" s="1">
        <v>1.9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>
        <v>704</v>
      </c>
      <c r="X692" s="1">
        <v>14592</v>
      </c>
      <c r="Y692" s="31"/>
      <c r="Z692" s="31"/>
    </row>
    <row r="693" spans="1:26" customHeight="1" ht="12.75">
      <c r="A693" s="1" t="s">
        <v>1149</v>
      </c>
      <c r="B693" s="7">
        <v>10.35</v>
      </c>
      <c r="C693" s="1">
        <v>0.0</v>
      </c>
      <c r="D693" s="1" t="s">
        <v>158</v>
      </c>
      <c r="E693" s="5">
        <v>1.72</v>
      </c>
      <c r="F693" s="5">
        <v>3.38</v>
      </c>
      <c r="G693" s="1">
        <v>0.0</v>
      </c>
      <c r="H693" s="4">
        <v>0.99</v>
      </c>
      <c r="I693" s="1">
        <v>6.31</v>
      </c>
      <c r="J693" s="1">
        <v>3.19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>
        <v>704</v>
      </c>
      <c r="X693" s="1">
        <v>14640</v>
      </c>
      <c r="Y693" s="31"/>
      <c r="Z693" s="31"/>
    </row>
    <row r="694" spans="1:26" customHeight="1" ht="12.75">
      <c r="A694" s="1" t="s">
        <v>1150</v>
      </c>
      <c r="B694" s="7">
        <v>7.38</v>
      </c>
      <c r="C694" s="1">
        <v>0.0</v>
      </c>
      <c r="D694" s="1" t="s">
        <v>158</v>
      </c>
      <c r="E694" s="5">
        <v>1.49</v>
      </c>
      <c r="F694" s="5">
        <v>1.68</v>
      </c>
      <c r="G694" s="1">
        <v>0.0</v>
      </c>
      <c r="H694" s="4">
        <v>0.99</v>
      </c>
      <c r="I694" s="1">
        <v>4.64</v>
      </c>
      <c r="J694" s="1">
        <v>2.54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>
        <v>704</v>
      </c>
      <c r="X694" s="1">
        <v>14688</v>
      </c>
      <c r="Y694" s="31"/>
      <c r="Z694" s="31"/>
    </row>
    <row r="695" spans="1:26" customHeight="1" ht="12.75">
      <c r="A695" s="1" t="s">
        <v>1151</v>
      </c>
      <c r="B695" s="7">
        <v>9.99</v>
      </c>
      <c r="C695" s="1">
        <v>0.0</v>
      </c>
      <c r="D695" s="1" t="s">
        <v>158</v>
      </c>
      <c r="E695" s="5">
        <v>1.08</v>
      </c>
      <c r="F695" s="5">
        <v>1.9</v>
      </c>
      <c r="G695" s="1">
        <v>0.0</v>
      </c>
      <c r="H695" s="4">
        <v>0.99</v>
      </c>
      <c r="I695" s="1">
        <v>4.8</v>
      </c>
      <c r="J695" s="1">
        <v>3.32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>
        <v>704</v>
      </c>
      <c r="X695" s="1">
        <v>14736</v>
      </c>
      <c r="Y695" s="31"/>
      <c r="Z695" s="31"/>
    </row>
    <row r="696" spans="1:26" customHeight="1" ht="12.75">
      <c r="A696" s="1" t="s">
        <v>1152</v>
      </c>
      <c r="B696" s="7">
        <v>3.89</v>
      </c>
      <c r="C696" s="1">
        <v>0.0</v>
      </c>
      <c r="D696" s="1" t="s">
        <v>158</v>
      </c>
      <c r="E696" s="5">
        <v>0.82</v>
      </c>
      <c r="F696" s="5">
        <v>1.52</v>
      </c>
      <c r="G696" s="1">
        <v>0.0</v>
      </c>
      <c r="H696" s="4">
        <v>0.99</v>
      </c>
      <c r="I696" s="1">
        <v>4.77</v>
      </c>
      <c r="J696" s="1">
        <v>2.53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>
        <v>704</v>
      </c>
      <c r="X696" s="1">
        <v>14784</v>
      </c>
      <c r="Y696" s="31"/>
      <c r="Z696" s="31"/>
    </row>
    <row r="697" spans="1:26" customHeight="1" ht="12.75">
      <c r="A697" s="1" t="s">
        <v>1153</v>
      </c>
      <c r="B697" s="7">
        <v>4.97</v>
      </c>
      <c r="C697" s="1">
        <v>0.0</v>
      </c>
      <c r="D697" s="1" t="s">
        <v>158</v>
      </c>
      <c r="E697" s="5">
        <v>1.58</v>
      </c>
      <c r="F697" s="5">
        <v>1.82</v>
      </c>
      <c r="G697" s="1">
        <v>0.0</v>
      </c>
      <c r="H697" s="4">
        <v>0.99</v>
      </c>
      <c r="I697" s="1">
        <v>4.8</v>
      </c>
      <c r="J697" s="1">
        <v>2.74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>
        <v>704</v>
      </c>
      <c r="X697" s="1">
        <v>14832</v>
      </c>
      <c r="Y697" s="31"/>
      <c r="Z697" s="31"/>
    </row>
    <row r="698" spans="1:26" customHeight="1" ht="12.75">
      <c r="A698" s="1" t="s">
        <v>1154</v>
      </c>
      <c r="B698" s="7">
        <v>7.42</v>
      </c>
      <c r="C698" s="1">
        <v>0.0</v>
      </c>
      <c r="D698" s="1" t="s">
        <v>158</v>
      </c>
      <c r="E698" s="5">
        <v>0.91</v>
      </c>
      <c r="F698" s="5">
        <v>2.02</v>
      </c>
      <c r="G698" s="1">
        <v>0.0</v>
      </c>
      <c r="H698" s="4">
        <v>0.99</v>
      </c>
      <c r="I698" s="1">
        <v>4.84</v>
      </c>
      <c r="J698" s="1">
        <v>2.7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>
        <v>704</v>
      </c>
      <c r="X698" s="1">
        <v>14880</v>
      </c>
      <c r="Y698" s="31"/>
      <c r="Z698" s="31"/>
    </row>
    <row r="699" spans="1:26" customHeight="1" ht="12.75">
      <c r="A699" s="1" t="s">
        <v>1155</v>
      </c>
      <c r="B699" s="7">
        <v>14.81</v>
      </c>
      <c r="C699" s="1">
        <v>0.0</v>
      </c>
      <c r="D699" s="1" t="s">
        <v>158</v>
      </c>
      <c r="E699" s="5">
        <v>1.09</v>
      </c>
      <c r="F699" s="5">
        <v>2.02</v>
      </c>
      <c r="G699" s="1">
        <v>0.0</v>
      </c>
      <c r="H699" s="4">
        <v>0.99</v>
      </c>
      <c r="I699" s="1">
        <v>6.66</v>
      </c>
      <c r="J699" s="1">
        <v>3.06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>
        <v>704</v>
      </c>
      <c r="X699" s="1">
        <v>14928</v>
      </c>
      <c r="Y699" s="31"/>
      <c r="Z699" s="31"/>
    </row>
    <row r="700" spans="1:26" customHeight="1" ht="12.75">
      <c r="A700" s="1" t="s">
        <v>1156</v>
      </c>
      <c r="B700" s="7">
        <v>10.43</v>
      </c>
      <c r="C700" s="1">
        <v>0.0</v>
      </c>
      <c r="D700" s="1" t="s">
        <v>158</v>
      </c>
      <c r="E700" s="5">
        <v>2.03</v>
      </c>
      <c r="F700" s="5">
        <v>1.15</v>
      </c>
      <c r="G700" s="1">
        <v>0.0</v>
      </c>
      <c r="H700" s="4">
        <v>0.99</v>
      </c>
      <c r="I700" s="1">
        <v>10.56</v>
      </c>
      <c r="J700" s="1">
        <v>3.41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>
        <v>704</v>
      </c>
      <c r="X700" s="1">
        <v>14976</v>
      </c>
      <c r="Y700" s="31"/>
      <c r="Z700" s="31"/>
    </row>
    <row r="701" spans="1:26" customHeight="1" ht="12.75">
      <c r="A701" s="1" t="s">
        <v>1157</v>
      </c>
      <c r="B701" s="7">
        <v>19.83</v>
      </c>
      <c r="C701" s="1">
        <v>0.0</v>
      </c>
      <c r="D701" s="1" t="s">
        <v>158</v>
      </c>
      <c r="E701" s="5">
        <v>0.81</v>
      </c>
      <c r="F701" s="5">
        <v>3</v>
      </c>
      <c r="G701" s="1">
        <v>0.0</v>
      </c>
      <c r="H701" s="4">
        <v>0.95</v>
      </c>
      <c r="I701" s="1">
        <v>10.97</v>
      </c>
      <c r="J701" s="1">
        <v>2.64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>
        <v>704</v>
      </c>
      <c r="X701" s="1">
        <v>15024</v>
      </c>
      <c r="Y701" s="31"/>
      <c r="Z701" s="31"/>
    </row>
    <row r="702" spans="1:26" customHeight="1" ht="12.75">
      <c r="A702" s="1" t="s">
        <v>1158</v>
      </c>
      <c r="B702" s="7">
        <v>9.06</v>
      </c>
      <c r="C702" s="1">
        <v>0.0</v>
      </c>
      <c r="D702" s="1" t="s">
        <v>158</v>
      </c>
      <c r="E702" s="5">
        <v>4.76</v>
      </c>
      <c r="F702" s="5">
        <v>4.86</v>
      </c>
      <c r="G702" s="1">
        <v>0.0</v>
      </c>
      <c r="H702" s="4">
        <v>0.99</v>
      </c>
      <c r="I702" s="1">
        <v>5.23</v>
      </c>
      <c r="J702" s="1">
        <v>2.61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>
        <v>704</v>
      </c>
      <c r="X702" s="1">
        <v>15072</v>
      </c>
      <c r="Y702" s="31"/>
      <c r="Z702" s="31"/>
    </row>
    <row r="703" spans="1:26" customHeight="1" ht="12.75">
      <c r="A703" s="1" t="s">
        <v>1159</v>
      </c>
      <c r="B703" s="7">
        <v>5.97</v>
      </c>
      <c r="C703" s="1">
        <v>0.0</v>
      </c>
      <c r="D703" s="1" t="s">
        <v>158</v>
      </c>
      <c r="E703" s="5">
        <v>2.29</v>
      </c>
      <c r="F703" s="5">
        <v>2.01</v>
      </c>
      <c r="G703" s="1">
        <v>0.0</v>
      </c>
      <c r="H703" s="4">
        <v>0.99</v>
      </c>
      <c r="I703" s="1">
        <v>4.07</v>
      </c>
      <c r="J703" s="1">
        <v>2.23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>
        <v>704</v>
      </c>
      <c r="X703" s="1">
        <v>15120</v>
      </c>
      <c r="Y703" s="31"/>
      <c r="Z703" s="31"/>
    </row>
    <row r="704" spans="1:26" customHeight="1" ht="12.75">
      <c r="A704" s="1" t="s">
        <v>1160</v>
      </c>
      <c r="B704" s="7">
        <v>7.34</v>
      </c>
      <c r="C704" s="1">
        <v>0.0</v>
      </c>
      <c r="D704" s="1" t="s">
        <v>158</v>
      </c>
      <c r="E704" s="5">
        <v>1.27</v>
      </c>
      <c r="F704" s="5">
        <v>1.01</v>
      </c>
      <c r="G704" s="1">
        <v>0.0</v>
      </c>
      <c r="H704" s="4">
        <v>0.99</v>
      </c>
      <c r="I704" s="1">
        <v>6.18</v>
      </c>
      <c r="J704" s="1">
        <v>2.56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>
        <v>704</v>
      </c>
      <c r="X704" s="1">
        <v>15168</v>
      </c>
      <c r="Y704" s="31"/>
      <c r="Z704" s="31"/>
    </row>
    <row r="705" spans="1:26" customHeight="1" ht="12.75">
      <c r="A705" s="1" t="s">
        <v>1161</v>
      </c>
      <c r="B705" s="7">
        <v>4.19</v>
      </c>
      <c r="C705" s="1">
        <v>0.0</v>
      </c>
      <c r="D705" s="1" t="s">
        <v>158</v>
      </c>
      <c r="E705" s="5">
        <v>1.84</v>
      </c>
      <c r="F705" s="5">
        <v>1.31</v>
      </c>
      <c r="G705" s="1">
        <v>0.0</v>
      </c>
      <c r="H705" s="4">
        <v>0.99</v>
      </c>
      <c r="I705" s="1">
        <v>4.15</v>
      </c>
      <c r="J705" s="1">
        <v>2.63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>
        <v>704</v>
      </c>
      <c r="X705" s="1">
        <v>15216</v>
      </c>
      <c r="Y705" s="31"/>
      <c r="Z705" s="31"/>
    </row>
    <row r="706" spans="1:26" customHeight="1" ht="12.75">
      <c r="A706" s="1" t="s">
        <v>1162</v>
      </c>
      <c r="B706" s="7">
        <v>7.58</v>
      </c>
      <c r="C706" s="1">
        <v>0.0</v>
      </c>
      <c r="D706" s="1" t="s">
        <v>158</v>
      </c>
      <c r="E706" s="5">
        <v>2.76</v>
      </c>
      <c r="F706" s="5">
        <v>2.08</v>
      </c>
      <c r="G706" s="1">
        <v>0.0</v>
      </c>
      <c r="H706" s="4">
        <v>0.99</v>
      </c>
      <c r="I706" s="1">
        <v>4</v>
      </c>
      <c r="J706" s="1">
        <v>3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>
        <v>704</v>
      </c>
      <c r="X706" s="1">
        <v>15264</v>
      </c>
      <c r="Y706" s="31"/>
      <c r="Z706" s="31"/>
    </row>
    <row r="707" spans="1:26" customHeight="1" ht="12.75">
      <c r="A707" s="1" t="s">
        <v>1163</v>
      </c>
      <c r="B707" s="7">
        <v>9.3</v>
      </c>
      <c r="C707" s="1">
        <v>0.0</v>
      </c>
      <c r="D707" s="1" t="s">
        <v>158</v>
      </c>
      <c r="E707" s="5">
        <v>1.9</v>
      </c>
      <c r="F707" s="5">
        <v>1.34</v>
      </c>
      <c r="G707" s="1">
        <v>0.0</v>
      </c>
      <c r="H707" s="4">
        <v>0.99</v>
      </c>
      <c r="I707" s="1">
        <v>4.94</v>
      </c>
      <c r="J707" s="1">
        <v>2.9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>
        <v>704</v>
      </c>
      <c r="X707" s="1">
        <v>15312</v>
      </c>
      <c r="Y707" s="31"/>
      <c r="Z707" s="31"/>
    </row>
    <row r="708" spans="1:26" customHeight="1" ht="12.75">
      <c r="A708" s="1" t="s">
        <v>1164</v>
      </c>
      <c r="B708" s="7">
        <v>17</v>
      </c>
      <c r="C708" s="1">
        <v>0.0</v>
      </c>
      <c r="D708" s="1" t="s">
        <v>158</v>
      </c>
      <c r="E708" s="5">
        <v>3.15</v>
      </c>
      <c r="F708" s="5">
        <v>1.4</v>
      </c>
      <c r="G708" s="1">
        <v>0.0</v>
      </c>
      <c r="H708" s="4">
        <v>0.99</v>
      </c>
      <c r="I708" s="1">
        <v>6.1</v>
      </c>
      <c r="J708" s="1">
        <v>1.95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>
        <v>704</v>
      </c>
      <c r="X708" s="1">
        <v>15360</v>
      </c>
      <c r="Y708" s="31"/>
      <c r="Z708" s="31"/>
    </row>
    <row r="709" spans="1:26" customHeight="1" ht="12.75">
      <c r="A709" s="1" t="s">
        <v>1165</v>
      </c>
      <c r="B709" s="7">
        <v>9.96</v>
      </c>
      <c r="C709" s="1">
        <v>0.0</v>
      </c>
      <c r="D709" s="1" t="s">
        <v>158</v>
      </c>
      <c r="E709" s="5">
        <v>8.81</v>
      </c>
      <c r="F709" s="5">
        <v>4.5</v>
      </c>
      <c r="G709" s="1">
        <v>0.0</v>
      </c>
      <c r="H709" s="4">
        <v>0.99</v>
      </c>
      <c r="I709" s="1">
        <v>11.94</v>
      </c>
      <c r="J709" s="1">
        <v>2.46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>
        <v>704</v>
      </c>
      <c r="X709" s="1">
        <v>15408</v>
      </c>
      <c r="Y709" s="31"/>
      <c r="Z709" s="31"/>
    </row>
    <row r="710" spans="1:26" customHeight="1" ht="12.75">
      <c r="A710" s="1" t="s">
        <v>1166</v>
      </c>
      <c r="B710" s="7">
        <v>20.56</v>
      </c>
      <c r="C710" s="1">
        <v>0.0</v>
      </c>
      <c r="D710" s="1" t="s">
        <v>158</v>
      </c>
      <c r="E710" s="5">
        <v>2.02</v>
      </c>
      <c r="F710" s="5">
        <v>1.96</v>
      </c>
      <c r="G710" s="1">
        <v>0.0</v>
      </c>
      <c r="H710" s="4">
        <v>0.95</v>
      </c>
      <c r="I710" s="1">
        <v>8.2</v>
      </c>
      <c r="J710" s="1">
        <v>2.35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>
        <v>704</v>
      </c>
      <c r="X710" s="1">
        <v>15456</v>
      </c>
      <c r="Y710" s="31"/>
      <c r="Z710" s="31"/>
    </row>
    <row r="711" spans="1:26" customHeight="1" ht="12.75">
      <c r="A711" s="1" t="s">
        <v>1167</v>
      </c>
      <c r="B711" s="7">
        <v>10.22</v>
      </c>
      <c r="C711" s="1">
        <v>0.0</v>
      </c>
      <c r="D711" s="1" t="s">
        <v>158</v>
      </c>
      <c r="E711" s="5">
        <v>2</v>
      </c>
      <c r="F711" s="5">
        <v>2.59</v>
      </c>
      <c r="G711" s="1">
        <v>0.0</v>
      </c>
      <c r="H711" s="4">
        <v>0.99</v>
      </c>
      <c r="I711" s="1">
        <v>5.37</v>
      </c>
      <c r="J711" s="1">
        <v>2.21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>
        <v>704</v>
      </c>
      <c r="X711" s="1">
        <v>15504</v>
      </c>
      <c r="Y711" s="31"/>
      <c r="Z711" s="31"/>
    </row>
    <row r="712" spans="1:26" customHeight="1" ht="12.75">
      <c r="A712" s="1" t="s">
        <v>1168</v>
      </c>
      <c r="B712" s="7">
        <v>6.25</v>
      </c>
      <c r="C712" s="1">
        <v>0.0</v>
      </c>
      <c r="D712" s="1" t="s">
        <v>158</v>
      </c>
      <c r="E712" s="5">
        <v>1.26</v>
      </c>
      <c r="F712" s="5">
        <v>1.58</v>
      </c>
      <c r="G712" s="1">
        <v>0.0</v>
      </c>
      <c r="H712" s="4">
        <v>0.99</v>
      </c>
      <c r="I712" s="1">
        <v>3.55</v>
      </c>
      <c r="J712" s="1">
        <v>2.77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>
        <v>704</v>
      </c>
      <c r="X712" s="1">
        <v>15552</v>
      </c>
      <c r="Y712" s="31"/>
      <c r="Z712" s="31"/>
    </row>
    <row r="713" spans="1:26" customHeight="1" ht="12.75">
      <c r="A713" s="1" t="s">
        <v>1169</v>
      </c>
      <c r="B713" s="7">
        <v>9.25</v>
      </c>
      <c r="C713" s="1">
        <v>0.0</v>
      </c>
      <c r="D713" s="1" t="s">
        <v>158</v>
      </c>
      <c r="E713" s="5">
        <v>1.34</v>
      </c>
      <c r="F713" s="5">
        <v>2.51</v>
      </c>
      <c r="G713" s="1">
        <v>0.0</v>
      </c>
      <c r="H713" s="4">
        <v>0.99</v>
      </c>
      <c r="I713" s="1">
        <v>5.97</v>
      </c>
      <c r="J713" s="1">
        <v>2.14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>
        <v>704</v>
      </c>
      <c r="X713" s="1">
        <v>15600</v>
      </c>
      <c r="Y713" s="31"/>
      <c r="Z713" s="31"/>
    </row>
    <row r="714" spans="1:26" customHeight="1" ht="12.75">
      <c r="A714" s="1" t="s">
        <v>1170</v>
      </c>
      <c r="B714" s="7">
        <v>4.82</v>
      </c>
      <c r="C714" s="1">
        <v>0.0</v>
      </c>
      <c r="D714" s="1" t="s">
        <v>158</v>
      </c>
      <c r="E714" s="5">
        <v>1.05</v>
      </c>
      <c r="F714" s="5">
        <v>1.39</v>
      </c>
      <c r="G714" s="1">
        <v>0.0</v>
      </c>
      <c r="H714" s="4">
        <v>0.99</v>
      </c>
      <c r="I714" s="1">
        <v>5.58</v>
      </c>
      <c r="J714" s="1">
        <v>2.45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>
        <v>704</v>
      </c>
      <c r="X714" s="1">
        <v>15648</v>
      </c>
      <c r="Y714" s="31"/>
      <c r="Z714" s="31"/>
    </row>
    <row r="715" spans="1:26" customHeight="1" ht="12.75">
      <c r="A715" s="1" t="s">
        <v>1171</v>
      </c>
      <c r="B715" s="7">
        <v>5.26</v>
      </c>
      <c r="C715" s="1">
        <v>0.0</v>
      </c>
      <c r="D715" s="1" t="s">
        <v>158</v>
      </c>
      <c r="E715" s="5">
        <v>0.96</v>
      </c>
      <c r="F715" s="5">
        <v>2.08</v>
      </c>
      <c r="G715" s="1">
        <v>0.0</v>
      </c>
      <c r="H715" s="4">
        <v>0.99</v>
      </c>
      <c r="I715" s="1">
        <v>4.27</v>
      </c>
      <c r="J715" s="1">
        <v>2.92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>
        <v>704</v>
      </c>
      <c r="X715" s="1">
        <v>15696</v>
      </c>
      <c r="Y715" s="31"/>
      <c r="Z715" s="31"/>
    </row>
    <row r="716" spans="1:26" customHeight="1" ht="12.75">
      <c r="A716" s="1" t="s">
        <v>1172</v>
      </c>
      <c r="B716" s="7">
        <v>9.51</v>
      </c>
      <c r="C716" s="1">
        <v>0.0</v>
      </c>
      <c r="D716" s="1" t="s">
        <v>158</v>
      </c>
      <c r="E716" s="5">
        <v>1.34</v>
      </c>
      <c r="F716" s="5">
        <v>1.64</v>
      </c>
      <c r="G716" s="1">
        <v>0.0</v>
      </c>
      <c r="H716" s="4">
        <v>0.99</v>
      </c>
      <c r="I716" s="1">
        <v>6.37</v>
      </c>
      <c r="J716" s="1">
        <v>2.23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>
        <v>704</v>
      </c>
      <c r="X716" s="1">
        <v>15744</v>
      </c>
      <c r="Y716" s="31"/>
      <c r="Z716" s="31"/>
    </row>
    <row r="717" spans="1:26" customHeight="1" ht="12.75">
      <c r="A717" s="1" t="s">
        <v>1173</v>
      </c>
      <c r="B717" s="7">
        <v>15.18</v>
      </c>
      <c r="C717" s="1">
        <v>0.0</v>
      </c>
      <c r="D717" s="1" t="s">
        <v>158</v>
      </c>
      <c r="E717" s="5">
        <v>1.17</v>
      </c>
      <c r="F717" s="5">
        <v>2.03</v>
      </c>
      <c r="G717" s="1">
        <v>0.0</v>
      </c>
      <c r="H717" s="4">
        <v>0.99</v>
      </c>
      <c r="I717" s="1">
        <v>8.11</v>
      </c>
      <c r="J717" s="1">
        <v>2.02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>
        <v>704</v>
      </c>
      <c r="X717" s="1">
        <v>15792</v>
      </c>
      <c r="Y717" s="31"/>
      <c r="Z717" s="31"/>
    </row>
    <row r="718" spans="1:26" customHeight="1" ht="12.75">
      <c r="A718" s="1" t="s">
        <v>1174</v>
      </c>
      <c r="B718" s="7">
        <v>13.54</v>
      </c>
      <c r="C718" s="1">
        <v>0.0</v>
      </c>
      <c r="D718" s="1" t="s">
        <v>158</v>
      </c>
      <c r="E718" s="5">
        <v>2.05</v>
      </c>
      <c r="F718" s="5">
        <v>1.15</v>
      </c>
      <c r="G718" s="1">
        <v>0.0</v>
      </c>
      <c r="H718" s="4">
        <v>0.99</v>
      </c>
      <c r="I718" s="1">
        <v>11.03</v>
      </c>
      <c r="J718" s="1">
        <v>2.43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>
        <v>704</v>
      </c>
      <c r="X718" s="1">
        <v>15840</v>
      </c>
      <c r="Y718" s="31"/>
      <c r="Z718" s="31"/>
    </row>
    <row r="719" spans="1:26" customHeight="1" ht="12.75">
      <c r="A719" s="1" t="s">
        <v>1175</v>
      </c>
      <c r="B719" s="7">
        <v>17.61</v>
      </c>
      <c r="C719" s="1">
        <v>0.0</v>
      </c>
      <c r="D719" s="1" t="s">
        <v>158</v>
      </c>
      <c r="E719" s="5">
        <v>1.21</v>
      </c>
      <c r="F719" s="5">
        <v>2.83</v>
      </c>
      <c r="G719" s="1">
        <v>0.0</v>
      </c>
      <c r="H719" s="4">
        <v>0.95</v>
      </c>
      <c r="I719" s="1">
        <v>10</v>
      </c>
      <c r="J719" s="1">
        <v>2.23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>
        <v>704</v>
      </c>
      <c r="X719" s="1">
        <v>15888</v>
      </c>
      <c r="Y719" s="31"/>
      <c r="Z719" s="31"/>
    </row>
    <row r="720" spans="1:26" customHeight="1" ht="12.75">
      <c r="A720" s="1" t="s">
        <v>1176</v>
      </c>
      <c r="B720" s="7">
        <v>10.78</v>
      </c>
      <c r="C720" s="1">
        <v>0.0</v>
      </c>
      <c r="D720" s="1" t="s">
        <v>158</v>
      </c>
      <c r="E720" s="5">
        <v>2.79</v>
      </c>
      <c r="F720" s="5">
        <v>2.7</v>
      </c>
      <c r="G720" s="1">
        <v>0.0</v>
      </c>
      <c r="H720" s="4">
        <v>0.99</v>
      </c>
      <c r="I720" s="1">
        <v>6.31</v>
      </c>
      <c r="J720" s="1">
        <v>3.07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>
        <v>704</v>
      </c>
      <c r="X720" s="1">
        <v>15936</v>
      </c>
      <c r="Y720" s="31"/>
      <c r="Z720" s="31"/>
    </row>
    <row r="721" spans="1:26" customHeight="1" ht="12.75">
      <c r="A721" s="1" t="s">
        <v>1177</v>
      </c>
      <c r="B721" s="7">
        <v>6.39</v>
      </c>
      <c r="C721" s="1">
        <v>0.0</v>
      </c>
      <c r="D721" s="1" t="s">
        <v>158</v>
      </c>
      <c r="E721" s="5">
        <v>1.41</v>
      </c>
      <c r="F721" s="5">
        <v>1.77</v>
      </c>
      <c r="G721" s="1">
        <v>0.0</v>
      </c>
      <c r="H721" s="4">
        <v>0.99</v>
      </c>
      <c r="I721" s="1">
        <v>5.07</v>
      </c>
      <c r="J721" s="1">
        <v>3.69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>
        <v>704</v>
      </c>
      <c r="X721" s="1">
        <v>15984</v>
      </c>
      <c r="Y721" s="31"/>
      <c r="Z721" s="31"/>
    </row>
    <row r="722" spans="1:26" customHeight="1" ht="12.75">
      <c r="A722" s="1" t="s">
        <v>1178</v>
      </c>
      <c r="B722" s="7">
        <v>8.09</v>
      </c>
      <c r="C722" s="1">
        <v>0.0</v>
      </c>
      <c r="D722" s="1" t="s">
        <v>158</v>
      </c>
      <c r="E722" s="5">
        <v>1.52</v>
      </c>
      <c r="F722" s="5">
        <v>1.13</v>
      </c>
      <c r="G722" s="1">
        <v>0.0</v>
      </c>
      <c r="H722" s="4">
        <v>0.99</v>
      </c>
      <c r="I722" s="1">
        <v>5.2</v>
      </c>
      <c r="J722" s="1">
        <v>3.35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>
        <v>704</v>
      </c>
      <c r="X722" s="1">
        <v>16032</v>
      </c>
      <c r="Y722" s="31"/>
      <c r="Z722" s="31"/>
    </row>
    <row r="723" spans="1:26" customHeight="1" ht="12.75">
      <c r="A723" s="1" t="s">
        <v>1179</v>
      </c>
      <c r="B723" s="7">
        <v>3.43</v>
      </c>
      <c r="C723" s="1">
        <v>0.0</v>
      </c>
      <c r="D723" s="1" t="s">
        <v>158</v>
      </c>
      <c r="E723" s="5">
        <v>1.43</v>
      </c>
      <c r="F723" s="5">
        <v>1.01</v>
      </c>
      <c r="G723" s="1">
        <v>0.0</v>
      </c>
      <c r="H723" s="4">
        <v>0.99</v>
      </c>
      <c r="I723" s="1">
        <v>5.56</v>
      </c>
      <c r="J723" s="1">
        <v>3.24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>
        <v>704</v>
      </c>
      <c r="X723" s="1">
        <v>16080</v>
      </c>
      <c r="Y723" s="31"/>
      <c r="Z723" s="31"/>
    </row>
    <row r="724" spans="1:26" customHeight="1" ht="12.75">
      <c r="A724" s="1" t="s">
        <v>1180</v>
      </c>
      <c r="B724" s="7">
        <v>5.67</v>
      </c>
      <c r="C724" s="1">
        <v>0.0</v>
      </c>
      <c r="D724" s="1" t="s">
        <v>158</v>
      </c>
      <c r="E724" s="5">
        <v>1.12</v>
      </c>
      <c r="F724" s="5">
        <v>1.04</v>
      </c>
      <c r="G724" s="1">
        <v>0.0</v>
      </c>
      <c r="H724" s="4">
        <v>0.99</v>
      </c>
      <c r="I724" s="1">
        <v>5.01</v>
      </c>
      <c r="J724" s="1">
        <v>2.6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>
        <v>704</v>
      </c>
      <c r="X724" s="1">
        <v>16128</v>
      </c>
      <c r="Y724" s="31"/>
      <c r="Z724" s="31"/>
    </row>
    <row r="725" spans="1:26" customHeight="1" ht="12.75">
      <c r="A725" s="1" t="s">
        <v>1181</v>
      </c>
      <c r="B725" s="7">
        <v>8.07</v>
      </c>
      <c r="C725" s="1">
        <v>0.0</v>
      </c>
      <c r="D725" s="1" t="s">
        <v>158</v>
      </c>
      <c r="E725" s="5">
        <v>1.08</v>
      </c>
      <c r="F725" s="5">
        <v>1.23</v>
      </c>
      <c r="G725" s="1">
        <v>0.0</v>
      </c>
      <c r="H725" s="4">
        <v>0.99</v>
      </c>
      <c r="I725" s="1">
        <v>6.35</v>
      </c>
      <c r="J725" s="1">
        <v>2.99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>
        <v>704</v>
      </c>
      <c r="X725" s="1">
        <v>16176</v>
      </c>
      <c r="Y725" s="31"/>
      <c r="Z725" s="31"/>
    </row>
    <row r="726" spans="1:26" customHeight="1" ht="12.75">
      <c r="A726" s="1" t="s">
        <v>1182</v>
      </c>
      <c r="B726" s="7">
        <v>16.07</v>
      </c>
      <c r="C726" s="1">
        <v>0.0</v>
      </c>
      <c r="D726" s="1" t="s">
        <v>158</v>
      </c>
      <c r="E726" s="5">
        <v>1.34</v>
      </c>
      <c r="F726" s="5">
        <v>1.64</v>
      </c>
      <c r="G726" s="1">
        <v>0.0</v>
      </c>
      <c r="H726" s="4">
        <v>0.99</v>
      </c>
      <c r="I726" s="1">
        <v>8.51</v>
      </c>
      <c r="J726" s="1">
        <v>2.55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>
        <v>704</v>
      </c>
      <c r="X726" s="1">
        <v>16224</v>
      </c>
      <c r="Y726" s="31"/>
      <c r="Z726" s="31"/>
    </row>
    <row r="727" spans="1:26" customHeight="1" ht="12.75">
      <c r="A727" s="1" t="s">
        <v>1183</v>
      </c>
      <c r="B727" s="7">
        <v>16.83</v>
      </c>
      <c r="C727" s="1">
        <v>0.0</v>
      </c>
      <c r="D727" s="1" t="s">
        <v>158</v>
      </c>
      <c r="E727" s="5">
        <v>1.85</v>
      </c>
      <c r="F727" s="5">
        <v>1.32</v>
      </c>
      <c r="G727" s="1">
        <v>0.0</v>
      </c>
      <c r="H727" s="4">
        <v>0.99</v>
      </c>
      <c r="I727" s="1">
        <v>10.82</v>
      </c>
      <c r="J727" s="1">
        <v>3.33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>
        <v>704</v>
      </c>
      <c r="X727" s="1">
        <v>16272</v>
      </c>
      <c r="Y727" s="31"/>
      <c r="Z727" s="31"/>
    </row>
    <row r="728" spans="1:26" customHeight="1" ht="12.75">
      <c r="A728" s="1" t="s">
        <v>1184</v>
      </c>
      <c r="B728" s="7">
        <v>17.18</v>
      </c>
      <c r="C728" s="1">
        <v>0.0</v>
      </c>
      <c r="D728" s="1" t="s">
        <v>158</v>
      </c>
      <c r="E728" s="5">
        <v>0.96</v>
      </c>
      <c r="F728" s="5">
        <v>1.6</v>
      </c>
      <c r="G728" s="1">
        <v>0.0</v>
      </c>
      <c r="H728" s="4">
        <v>0.95</v>
      </c>
      <c r="I728" s="1">
        <v>9.37</v>
      </c>
      <c r="J728" s="1">
        <v>2.98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>
        <v>704</v>
      </c>
      <c r="X728" s="1">
        <v>16320</v>
      </c>
      <c r="Y728" s="31"/>
      <c r="Z728" s="31"/>
    </row>
    <row r="729" spans="1:26" customHeight="1" ht="12.75">
      <c r="A729" s="1" t="s">
        <v>1185</v>
      </c>
      <c r="B729" s="7">
        <v>9.44</v>
      </c>
      <c r="C729" s="1">
        <v>0.0</v>
      </c>
      <c r="D729" s="1" t="s">
        <v>158</v>
      </c>
      <c r="E729" s="5">
        <v>1.54</v>
      </c>
      <c r="F729" s="5">
        <v>2.09</v>
      </c>
      <c r="G729" s="1">
        <v>0.0</v>
      </c>
      <c r="H729" s="4">
        <v>0.99</v>
      </c>
      <c r="I729" s="1">
        <v>5.19</v>
      </c>
      <c r="J729" s="1">
        <v>3.56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>
        <v>704</v>
      </c>
      <c r="X729" s="1">
        <v>16368</v>
      </c>
      <c r="Y729" s="31"/>
      <c r="Z729" s="31"/>
    </row>
    <row r="730" spans="1:26" customHeight="1" ht="12.75">
      <c r="A730" s="1" t="s">
        <v>1186</v>
      </c>
      <c r="B730" s="7">
        <v>6.76</v>
      </c>
      <c r="C730" s="1">
        <v>0.0</v>
      </c>
      <c r="D730" s="1" t="s">
        <v>158</v>
      </c>
      <c r="E730" s="5">
        <v>1.1</v>
      </c>
      <c r="F730" s="5">
        <v>1.72</v>
      </c>
      <c r="G730" s="1">
        <v>0.0</v>
      </c>
      <c r="H730" s="4">
        <v>0.99</v>
      </c>
      <c r="I730" s="1">
        <v>4.09</v>
      </c>
      <c r="J730" s="1">
        <v>2.8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>
        <v>704</v>
      </c>
      <c r="X730" s="1">
        <v>16416</v>
      </c>
      <c r="Y730" s="31"/>
      <c r="Z730" s="31"/>
    </row>
    <row r="731" spans="1:26" customHeight="1" ht="12.75">
      <c r="A731" s="1" t="s">
        <v>1187</v>
      </c>
      <c r="B731" s="7">
        <v>10.2</v>
      </c>
      <c r="C731" s="1">
        <v>0.0</v>
      </c>
      <c r="D731" s="1" t="s">
        <v>158</v>
      </c>
      <c r="E731" s="5">
        <v>0.98</v>
      </c>
      <c r="F731" s="5">
        <v>1.27</v>
      </c>
      <c r="G731" s="1">
        <v>0.0</v>
      </c>
      <c r="H731" s="4">
        <v>0.99</v>
      </c>
      <c r="I731" s="1">
        <v>5.87</v>
      </c>
      <c r="J731" s="1">
        <v>2.75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>
        <v>704</v>
      </c>
      <c r="X731" s="1">
        <v>16464</v>
      </c>
      <c r="Y731" s="31"/>
      <c r="Z731" s="31"/>
    </row>
    <row r="732" spans="1:26" customHeight="1" ht="12.75">
      <c r="A732" s="1" t="s">
        <v>1188</v>
      </c>
      <c r="B732" s="7">
        <v>3.96</v>
      </c>
      <c r="C732" s="1">
        <v>0.0</v>
      </c>
      <c r="D732" s="1" t="s">
        <v>158</v>
      </c>
      <c r="E732" s="5">
        <v>0.79</v>
      </c>
      <c r="F732" s="5">
        <v>2.45</v>
      </c>
      <c r="G732" s="1">
        <v>0.0</v>
      </c>
      <c r="H732" s="4">
        <v>0.99</v>
      </c>
      <c r="I732" s="1">
        <v>5.5</v>
      </c>
      <c r="J732" s="1">
        <v>3.78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>
        <v>704</v>
      </c>
      <c r="X732" s="1">
        <v>16512</v>
      </c>
      <c r="Y732" s="31"/>
      <c r="Z732" s="31"/>
    </row>
    <row r="733" spans="1:26" customHeight="1" ht="12.75">
      <c r="A733" s="1" t="s">
        <v>1189</v>
      </c>
      <c r="B733" s="7">
        <v>7.66</v>
      </c>
      <c r="C733" s="1">
        <v>0.0</v>
      </c>
      <c r="D733" s="1" t="s">
        <v>158</v>
      </c>
      <c r="E733" s="5">
        <v>1.26</v>
      </c>
      <c r="F733" s="5">
        <v>2.27</v>
      </c>
      <c r="G733" s="1">
        <v>0.0</v>
      </c>
      <c r="H733" s="4">
        <v>0.99</v>
      </c>
      <c r="I733" s="1">
        <v>5.14</v>
      </c>
      <c r="J733" s="1">
        <v>3.31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704</v>
      </c>
      <c r="X733" s="1">
        <v>16560</v>
      </c>
      <c r="Y733" s="31"/>
      <c r="Z733" s="31"/>
    </row>
    <row r="734" spans="1:26" customHeight="1" ht="12.75">
      <c r="A734" s="1" t="s">
        <v>1190</v>
      </c>
      <c r="B734" s="7">
        <v>8.02</v>
      </c>
      <c r="C734" s="1">
        <v>0.0</v>
      </c>
      <c r="D734" s="1" t="s">
        <v>158</v>
      </c>
      <c r="E734" s="5">
        <v>0.8</v>
      </c>
      <c r="F734" s="5">
        <v>2.71</v>
      </c>
      <c r="G734" s="1">
        <v>0.0</v>
      </c>
      <c r="H734" s="4">
        <v>0.99</v>
      </c>
      <c r="I734" s="1">
        <v>6.01</v>
      </c>
      <c r="J734" s="1">
        <v>3.51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>
        <v>704</v>
      </c>
      <c r="X734" s="1">
        <v>16608</v>
      </c>
      <c r="Y734" s="31"/>
      <c r="Z734" s="31"/>
    </row>
    <row r="735" spans="1:26" customHeight="1" ht="12.75">
      <c r="A735" s="1" t="s">
        <v>1191</v>
      </c>
      <c r="B735" s="7">
        <v>13.03</v>
      </c>
      <c r="C735" s="1">
        <v>0.0</v>
      </c>
      <c r="D735" s="1" t="s">
        <v>158</v>
      </c>
      <c r="E735" s="5">
        <v>1.06</v>
      </c>
      <c r="F735" s="5">
        <v>1.52</v>
      </c>
      <c r="G735" s="1">
        <v>0.0</v>
      </c>
      <c r="H735" s="4">
        <v>0.99</v>
      </c>
      <c r="I735" s="1">
        <v>8.19</v>
      </c>
      <c r="J735" s="1">
        <v>3.04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>
        <v>704</v>
      </c>
      <c r="X735" s="1">
        <v>16656</v>
      </c>
      <c r="Y735" s="31"/>
      <c r="Z735" s="31"/>
    </row>
    <row r="736" spans="1:26" customHeight="1" ht="12.75">
      <c r="A736" s="1" t="s">
        <v>1192</v>
      </c>
      <c r="B736" s="7">
        <v>13.88</v>
      </c>
      <c r="C736" s="1">
        <v>0.0</v>
      </c>
      <c r="D736" s="1" t="s">
        <v>158</v>
      </c>
      <c r="E736" s="5">
        <v>1.39</v>
      </c>
      <c r="F736" s="5">
        <v>1.87</v>
      </c>
      <c r="G736" s="1">
        <v>0.0</v>
      </c>
      <c r="H736" s="4">
        <v>0.99</v>
      </c>
      <c r="I736" s="1">
        <v>10.42</v>
      </c>
      <c r="J736" s="1">
        <v>3.65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>
        <v>704</v>
      </c>
      <c r="X736" s="1">
        <v>16704</v>
      </c>
      <c r="Y736" s="31"/>
      <c r="Z736" s="31"/>
    </row>
    <row r="737" spans="1:26" customHeight="1" ht="12.75">
      <c r="A737" s="1" t="s">
        <v>1193</v>
      </c>
      <c r="B737" s="7">
        <v>15.03</v>
      </c>
      <c r="C737" s="1">
        <v>0.0</v>
      </c>
      <c r="D737" s="1" t="s">
        <v>158</v>
      </c>
      <c r="E737" s="5">
        <v>0.73</v>
      </c>
      <c r="F737" s="5">
        <v>1.91</v>
      </c>
      <c r="G737" s="1">
        <v>0.0</v>
      </c>
      <c r="H737" s="4">
        <v>0.95</v>
      </c>
      <c r="I737" s="1">
        <v>8.52</v>
      </c>
      <c r="J737" s="1">
        <v>3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>
        <v>704</v>
      </c>
      <c r="X737" s="1">
        <v>16752</v>
      </c>
      <c r="Y737" s="31"/>
      <c r="Z737" s="31"/>
    </row>
    <row r="738" spans="1:26" customHeight="1" ht="12.75">
      <c r="A738" s="1" t="s">
        <v>1194</v>
      </c>
      <c r="B738" s="7">
        <v>10.69</v>
      </c>
      <c r="C738" s="1">
        <v>0.0</v>
      </c>
      <c r="D738" s="1" t="s">
        <v>158</v>
      </c>
      <c r="E738" s="5">
        <v>5.01</v>
      </c>
      <c r="F738" s="5">
        <v>3.85</v>
      </c>
      <c r="G738" s="1">
        <v>0.0</v>
      </c>
      <c r="H738" s="4">
        <v>0.99</v>
      </c>
      <c r="I738" s="1">
        <v>6.78</v>
      </c>
      <c r="J738" s="1">
        <v>3.39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>
        <v>704</v>
      </c>
      <c r="X738" s="1">
        <v>16800</v>
      </c>
      <c r="Y738" s="31"/>
      <c r="Z738" s="31"/>
    </row>
    <row r="739" spans="1:26" customHeight="1" ht="12.75">
      <c r="A739" s="1" t="s">
        <v>1195</v>
      </c>
      <c r="B739" s="7">
        <v>4.91</v>
      </c>
      <c r="C739" s="1">
        <v>0.0</v>
      </c>
      <c r="D739" s="1" t="s">
        <v>158</v>
      </c>
      <c r="E739" s="5">
        <v>1.81</v>
      </c>
      <c r="F739" s="5">
        <v>1.36</v>
      </c>
      <c r="G739" s="1">
        <v>0.0</v>
      </c>
      <c r="H739" s="4">
        <v>0.99</v>
      </c>
      <c r="I739" s="1">
        <v>4.79</v>
      </c>
      <c r="J739" s="1">
        <v>4.08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>
        <v>704</v>
      </c>
      <c r="X739" s="1">
        <v>16848</v>
      </c>
      <c r="Y739" s="31"/>
      <c r="Z739" s="31"/>
    </row>
    <row r="740" spans="1:26" customHeight="1" ht="12.75">
      <c r="A740" s="1" t="s">
        <v>1196</v>
      </c>
      <c r="B740" s="7">
        <v>19.19</v>
      </c>
      <c r="C740" s="1">
        <v>0.0</v>
      </c>
      <c r="D740" s="1" t="s">
        <v>158</v>
      </c>
      <c r="E740" s="5">
        <v>1.46</v>
      </c>
      <c r="F740" s="5">
        <v>1.83</v>
      </c>
      <c r="G740" s="1">
        <v>0.0</v>
      </c>
      <c r="H740" s="4">
        <v>0.99</v>
      </c>
      <c r="I740" s="1">
        <v>6.91</v>
      </c>
      <c r="J740" s="1">
        <v>2.09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>
        <v>704</v>
      </c>
      <c r="X740" s="1">
        <v>16896</v>
      </c>
      <c r="Y740" s="31"/>
      <c r="Z740" s="31"/>
    </row>
    <row r="741" spans="1:26" customHeight="1" ht="12.75">
      <c r="A741" s="1" t="s">
        <v>1197</v>
      </c>
      <c r="B741" s="7">
        <v>13.26</v>
      </c>
      <c r="C741" s="1">
        <v>0.0</v>
      </c>
      <c r="D741" s="1" t="s">
        <v>158</v>
      </c>
      <c r="E741" s="5">
        <v>1.54</v>
      </c>
      <c r="F741" s="5">
        <v>1.15</v>
      </c>
      <c r="G741" s="1">
        <v>0.0</v>
      </c>
      <c r="H741" s="4">
        <v>0.99</v>
      </c>
      <c r="I741" s="1">
        <v>11.58</v>
      </c>
      <c r="J741" s="1">
        <v>2.36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>
        <v>704</v>
      </c>
      <c r="X741" s="1">
        <v>16944</v>
      </c>
      <c r="Y741" s="31"/>
      <c r="Z741" s="31"/>
    </row>
    <row r="742" spans="1:26" customHeight="1" ht="12.75">
      <c r="A742" s="1" t="s">
        <v>1198</v>
      </c>
      <c r="B742" s="7">
        <v>15.66</v>
      </c>
      <c r="C742" s="1">
        <v>0.0</v>
      </c>
      <c r="D742" s="1" t="s">
        <v>158</v>
      </c>
      <c r="E742" s="5">
        <v>1.39</v>
      </c>
      <c r="F742" s="5">
        <v>0.88</v>
      </c>
      <c r="G742" s="1">
        <v>0.0</v>
      </c>
      <c r="H742" s="4">
        <v>0.99</v>
      </c>
      <c r="I742" s="1">
        <v>11.27</v>
      </c>
      <c r="J742" s="1">
        <v>2.53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>
        <v>704</v>
      </c>
      <c r="X742" s="1">
        <v>16992</v>
      </c>
      <c r="Y742" s="31"/>
      <c r="Z742" s="31"/>
    </row>
    <row r="743" spans="1:26" customHeight="1" ht="12.75">
      <c r="A743" s="1" t="s">
        <v>1199</v>
      </c>
      <c r="B743" s="7">
        <v>7.48</v>
      </c>
      <c r="C743" s="1">
        <v>0.0</v>
      </c>
      <c r="D743" s="1" t="s">
        <v>158</v>
      </c>
      <c r="E743" s="5">
        <v>1.65</v>
      </c>
      <c r="F743" s="5">
        <v>2.7</v>
      </c>
      <c r="G743" s="1">
        <v>0.0</v>
      </c>
      <c r="H743" s="4">
        <v>0.99</v>
      </c>
      <c r="I743" s="1">
        <v>5.41</v>
      </c>
      <c r="J743" s="1">
        <v>4.27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>
        <v>704</v>
      </c>
      <c r="X743" s="1">
        <v>17040</v>
      </c>
      <c r="Y743" s="31"/>
      <c r="Z743" s="31"/>
    </row>
    <row r="744" spans="1:26" customHeight="1" ht="12.75">
      <c r="A744" s="1" t="s">
        <v>1200</v>
      </c>
      <c r="B744" s="7">
        <v>5.87</v>
      </c>
      <c r="C744" s="1">
        <v>0.0</v>
      </c>
      <c r="D744" s="1" t="s">
        <v>158</v>
      </c>
      <c r="E744" s="5">
        <v>1.25</v>
      </c>
      <c r="F744" s="5">
        <v>1.88</v>
      </c>
      <c r="G744" s="1">
        <v>0.0</v>
      </c>
      <c r="H744" s="4">
        <v>0.99</v>
      </c>
      <c r="I744" s="1">
        <v>4.78</v>
      </c>
      <c r="J744" s="1">
        <v>4.28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>
        <v>704</v>
      </c>
      <c r="X744" s="1">
        <v>17088</v>
      </c>
      <c r="Y744" s="31"/>
      <c r="Z744" s="31"/>
    </row>
    <row r="745" spans="1:26" customHeight="1" ht="12.75">
      <c r="A745" s="1" t="s">
        <v>1201</v>
      </c>
      <c r="B745" s="7">
        <v>6.63</v>
      </c>
      <c r="C745" s="1">
        <v>0.0</v>
      </c>
      <c r="D745" s="1" t="s">
        <v>158</v>
      </c>
      <c r="E745" s="5">
        <v>0.91</v>
      </c>
      <c r="F745" s="5">
        <v>1.17</v>
      </c>
      <c r="G745" s="1">
        <v>0.0</v>
      </c>
      <c r="H745" s="4">
        <v>0.99</v>
      </c>
      <c r="I745" s="1">
        <v>5.75</v>
      </c>
      <c r="J745" s="1">
        <v>3.98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>
        <v>704</v>
      </c>
      <c r="X745" s="1">
        <v>17136</v>
      </c>
      <c r="Y745" s="31"/>
      <c r="Z745" s="31"/>
    </row>
    <row r="746" spans="1:26" customHeight="1" ht="12.75">
      <c r="A746" s="1" t="s">
        <v>1202</v>
      </c>
      <c r="B746" s="7">
        <v>3.42</v>
      </c>
      <c r="C746" s="1">
        <v>0.0</v>
      </c>
      <c r="D746" s="1" t="s">
        <v>158</v>
      </c>
      <c r="E746" s="5">
        <v>1.12</v>
      </c>
      <c r="F746" s="5">
        <v>2.27</v>
      </c>
      <c r="G746" s="1">
        <v>0.0</v>
      </c>
      <c r="H746" s="4">
        <v>0.99</v>
      </c>
      <c r="I746" s="1">
        <v>3.74</v>
      </c>
      <c r="J746" s="1">
        <v>4.18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>
        <v>704</v>
      </c>
      <c r="X746" s="1">
        <v>17184</v>
      </c>
      <c r="Y746" s="31"/>
      <c r="Z746" s="31"/>
    </row>
    <row r="747" spans="1:26" customHeight="1" ht="12.75">
      <c r="A747" s="1" t="s">
        <v>1203</v>
      </c>
      <c r="B747" s="7">
        <v>7.29</v>
      </c>
      <c r="C747" s="1">
        <v>0.0</v>
      </c>
      <c r="D747" s="1" t="s">
        <v>158</v>
      </c>
      <c r="E747" s="5">
        <v>1.13</v>
      </c>
      <c r="F747" s="5">
        <v>1.93</v>
      </c>
      <c r="G747" s="1">
        <v>0.0</v>
      </c>
      <c r="H747" s="4">
        <v>0.99</v>
      </c>
      <c r="I747" s="1">
        <v>3.85</v>
      </c>
      <c r="J747" s="1">
        <v>3.93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>
        <v>704</v>
      </c>
      <c r="X747" s="1">
        <v>17232</v>
      </c>
      <c r="Y747" s="31"/>
      <c r="Z747" s="31"/>
    </row>
    <row r="748" spans="1:26" customHeight="1" ht="12.75">
      <c r="A748" s="1" t="s">
        <v>1204</v>
      </c>
      <c r="B748" s="7">
        <v>7.98</v>
      </c>
      <c r="C748" s="1">
        <v>0.0</v>
      </c>
      <c r="D748" s="1" t="s">
        <v>158</v>
      </c>
      <c r="E748" s="5">
        <v>1.19</v>
      </c>
      <c r="F748" s="5">
        <v>2.14</v>
      </c>
      <c r="G748" s="1">
        <v>0.0</v>
      </c>
      <c r="H748" s="4">
        <v>0.99</v>
      </c>
      <c r="I748" s="1">
        <v>5.14</v>
      </c>
      <c r="J748" s="1">
        <v>4.14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>
        <v>704</v>
      </c>
      <c r="X748" s="1">
        <v>17280</v>
      </c>
      <c r="Y748" s="31"/>
      <c r="Z748" s="31"/>
    </row>
    <row r="749" spans="1:26" customHeight="1" ht="12.75">
      <c r="A749" s="1" t="s">
        <v>1205</v>
      </c>
      <c r="B749" s="7">
        <v>19.56</v>
      </c>
      <c r="C749" s="1">
        <v>0.0</v>
      </c>
      <c r="D749" s="1" t="s">
        <v>158</v>
      </c>
      <c r="E749" s="5">
        <v>0.98</v>
      </c>
      <c r="F749" s="5">
        <v>2.36</v>
      </c>
      <c r="G749" s="1">
        <v>0.0</v>
      </c>
      <c r="H749" s="4">
        <v>0.99</v>
      </c>
      <c r="I749" s="1">
        <v>7.4</v>
      </c>
      <c r="J749" s="1">
        <v>3.8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>
        <v>704</v>
      </c>
      <c r="X749" s="1">
        <v>17328</v>
      </c>
      <c r="Y749" s="31"/>
      <c r="Z749" s="31"/>
    </row>
    <row r="750" spans="1:26" customHeight="1" ht="12.75">
      <c r="A750" s="1" t="s">
        <v>1206</v>
      </c>
      <c r="B750" s="7">
        <v>11.43</v>
      </c>
      <c r="C750" s="1">
        <v>0.0</v>
      </c>
      <c r="D750" s="1" t="s">
        <v>158</v>
      </c>
      <c r="E750" s="5">
        <v>1.11</v>
      </c>
      <c r="F750" s="5">
        <v>1.69</v>
      </c>
      <c r="G750" s="1">
        <v>0.0</v>
      </c>
      <c r="H750" s="4">
        <v>0.99</v>
      </c>
      <c r="I750" s="1">
        <v>8.95</v>
      </c>
      <c r="J750" s="1">
        <v>3.24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>
        <v>704</v>
      </c>
      <c r="X750" s="1">
        <v>17376</v>
      </c>
      <c r="Y750" s="31"/>
      <c r="Z750" s="31"/>
    </row>
    <row r="751" spans="1:26" customHeight="1" ht="12.75">
      <c r="A751" s="1" t="s">
        <v>1207</v>
      </c>
      <c r="B751" s="7">
        <v>18.34</v>
      </c>
      <c r="C751" s="1">
        <v>0.0</v>
      </c>
      <c r="D751" s="1" t="s">
        <v>158</v>
      </c>
      <c r="E751" s="5">
        <v>1.06</v>
      </c>
      <c r="F751" s="5">
        <v>2.26</v>
      </c>
      <c r="G751" s="1">
        <v>0.0</v>
      </c>
      <c r="H751" s="4">
        <v>0.95</v>
      </c>
      <c r="I751" s="1">
        <v>5</v>
      </c>
      <c r="J751" s="1">
        <v>4.85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>
        <v>704</v>
      </c>
      <c r="X751" s="1">
        <v>17424</v>
      </c>
      <c r="Y751" s="31"/>
      <c r="Z751" s="31"/>
    </row>
    <row r="752" spans="1:26" customHeight="1" ht="12.75">
      <c r="A752" s="1" t="s">
        <v>1208</v>
      </c>
      <c r="B752" s="7">
        <v>8.19</v>
      </c>
      <c r="C752" s="1">
        <v>0.0</v>
      </c>
      <c r="D752" s="1" t="s">
        <v>158</v>
      </c>
      <c r="E752" s="5">
        <v>1.86</v>
      </c>
      <c r="F752" s="5">
        <v>2.1</v>
      </c>
      <c r="G752" s="1">
        <v>0.0</v>
      </c>
      <c r="H752" s="4">
        <v>0.99</v>
      </c>
      <c r="I752" s="1">
        <v>5.78</v>
      </c>
      <c r="J752" s="1">
        <v>4.08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>
        <v>704</v>
      </c>
      <c r="X752" s="1">
        <v>17472</v>
      </c>
      <c r="Y752" s="31"/>
      <c r="Z752" s="31"/>
    </row>
    <row r="753" spans="1:26" customHeight="1" ht="12.75">
      <c r="A753" s="1" t="s">
        <v>1209</v>
      </c>
      <c r="B753" s="7">
        <v>5.57</v>
      </c>
      <c r="C753" s="1">
        <v>0.0</v>
      </c>
      <c r="D753" s="1" t="s">
        <v>158</v>
      </c>
      <c r="E753" s="5">
        <v>2.06</v>
      </c>
      <c r="F753" s="5">
        <v>2.31</v>
      </c>
      <c r="G753" s="1">
        <v>0.0</v>
      </c>
      <c r="H753" s="4">
        <v>0.99</v>
      </c>
      <c r="I753" s="1">
        <v>4.68</v>
      </c>
      <c r="J753" s="1">
        <v>4.44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>
        <v>704</v>
      </c>
      <c r="X753" s="1">
        <v>17520</v>
      </c>
      <c r="Y753" s="31"/>
      <c r="Z753" s="31"/>
    </row>
    <row r="754" spans="1:26" customHeight="1" ht="12.75">
      <c r="A754" s="1" t="s">
        <v>1210</v>
      </c>
      <c r="B754" s="7">
        <v>7.59</v>
      </c>
      <c r="C754" s="1">
        <v>0.0</v>
      </c>
      <c r="D754" s="1" t="s">
        <v>158</v>
      </c>
      <c r="E754" s="5">
        <v>1.55</v>
      </c>
      <c r="F754" s="5">
        <v>1.42</v>
      </c>
      <c r="G754" s="1">
        <v>0.0</v>
      </c>
      <c r="H754" s="4">
        <v>0.99</v>
      </c>
      <c r="I754" s="1">
        <v>6.23</v>
      </c>
      <c r="J754" s="1">
        <v>3.71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>
        <v>704</v>
      </c>
      <c r="X754" s="1">
        <v>17568</v>
      </c>
      <c r="Y754" s="31"/>
      <c r="Z754" s="31"/>
    </row>
    <row r="755" spans="1:26" customHeight="1" ht="12.75">
      <c r="A755" s="1" t="s">
        <v>1211</v>
      </c>
      <c r="B755" s="7">
        <v>4.44</v>
      </c>
      <c r="C755" s="1">
        <v>0.0</v>
      </c>
      <c r="D755" s="1" t="s">
        <v>158</v>
      </c>
      <c r="E755" s="5">
        <v>1.99</v>
      </c>
      <c r="F755" s="5">
        <v>2.69</v>
      </c>
      <c r="G755" s="1">
        <v>0.0</v>
      </c>
      <c r="H755" s="4">
        <v>0.99</v>
      </c>
      <c r="I755" s="1">
        <v>5.18</v>
      </c>
      <c r="J755" s="1">
        <v>3.25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>
        <v>704</v>
      </c>
      <c r="X755" s="1">
        <v>17616</v>
      </c>
      <c r="Y755" s="31"/>
      <c r="Z755" s="31"/>
    </row>
    <row r="756" spans="1:26" customHeight="1" ht="12.75">
      <c r="A756" s="1" t="s">
        <v>1212</v>
      </c>
      <c r="B756" s="7">
        <v>7.02</v>
      </c>
      <c r="C756" s="1">
        <v>0.0</v>
      </c>
      <c r="D756" s="1" t="s">
        <v>158</v>
      </c>
      <c r="E756" s="5">
        <v>0.99</v>
      </c>
      <c r="F756" s="5">
        <v>2.04</v>
      </c>
      <c r="G756" s="1">
        <v>0.0</v>
      </c>
      <c r="H756" s="4">
        <v>0.99</v>
      </c>
      <c r="I756" s="1">
        <v>3.85</v>
      </c>
      <c r="J756" s="1">
        <v>4.4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>
        <v>704</v>
      </c>
      <c r="X756" s="1">
        <v>17664</v>
      </c>
      <c r="Y756" s="31"/>
      <c r="Z756" s="31"/>
    </row>
    <row r="757" spans="1:26" customHeight="1" ht="12.75">
      <c r="A757" s="1" t="s">
        <v>1213</v>
      </c>
      <c r="B757" s="7">
        <v>7.17</v>
      </c>
      <c r="C757" s="1">
        <v>0.0</v>
      </c>
      <c r="D757" s="1" t="s">
        <v>158</v>
      </c>
      <c r="E757" s="5">
        <v>1.73</v>
      </c>
      <c r="F757" s="5">
        <v>2.11</v>
      </c>
      <c r="G757" s="1">
        <v>0.0</v>
      </c>
      <c r="H757" s="4">
        <v>0.99</v>
      </c>
      <c r="I757" s="1">
        <v>5.93</v>
      </c>
      <c r="J757" s="1">
        <v>3.91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>
        <v>704</v>
      </c>
      <c r="X757" s="1">
        <v>17712</v>
      </c>
      <c r="Y757" s="31"/>
      <c r="Z757" s="31"/>
    </row>
    <row r="758" spans="1:26" customHeight="1" ht="12.75">
      <c r="A758" s="1" t="s">
        <v>1214</v>
      </c>
      <c r="B758" s="7">
        <v>19.23</v>
      </c>
      <c r="C758" s="1">
        <v>0.0</v>
      </c>
      <c r="D758" s="1" t="s">
        <v>158</v>
      </c>
      <c r="E758" s="5">
        <v>1.06</v>
      </c>
      <c r="F758" s="5">
        <v>2.33</v>
      </c>
      <c r="G758" s="1">
        <v>0.0</v>
      </c>
      <c r="H758" s="4">
        <v>0.99</v>
      </c>
      <c r="I758" s="1">
        <v>8.03</v>
      </c>
      <c r="J758" s="1">
        <v>3.64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>
        <v>704</v>
      </c>
      <c r="X758" s="1">
        <v>17760</v>
      </c>
      <c r="Y758" s="31"/>
      <c r="Z758" s="31"/>
    </row>
    <row r="759" spans="1:26" customHeight="1" ht="12.75">
      <c r="A759" s="1" t="s">
        <v>1215</v>
      </c>
      <c r="B759" s="7">
        <v>10.03</v>
      </c>
      <c r="C759" s="1">
        <v>0.0</v>
      </c>
      <c r="D759" s="1" t="s">
        <v>158</v>
      </c>
      <c r="E759" s="5">
        <v>1.19</v>
      </c>
      <c r="F759" s="5">
        <v>2.34</v>
      </c>
      <c r="G759" s="1">
        <v>0.0</v>
      </c>
      <c r="H759" s="4">
        <v>0.99</v>
      </c>
      <c r="I759" s="1">
        <v>10</v>
      </c>
      <c r="J759" s="1">
        <v>3.12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>
        <v>704</v>
      </c>
      <c r="X759" s="1">
        <v>17808</v>
      </c>
      <c r="Y759" s="31"/>
      <c r="Z759" s="31"/>
    </row>
    <row r="760" spans="1:26" customHeight="1" ht="12.75">
      <c r="A760" s="1" t="s">
        <v>1216</v>
      </c>
      <c r="B760" s="7">
        <v>18.93</v>
      </c>
      <c r="C760" s="1">
        <v>0.0</v>
      </c>
      <c r="D760" s="1" t="s">
        <v>158</v>
      </c>
      <c r="E760" s="5">
        <v>0.84</v>
      </c>
      <c r="F760" s="5">
        <v>2.27</v>
      </c>
      <c r="G760" s="1">
        <v>0.0</v>
      </c>
      <c r="H760" s="4">
        <v>0.95</v>
      </c>
      <c r="I760" s="1">
        <v>11.09</v>
      </c>
      <c r="J760" s="1">
        <v>3.38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>
        <v>704</v>
      </c>
      <c r="X760" s="1">
        <v>17856</v>
      </c>
      <c r="Y760" s="31"/>
      <c r="Z760" s="31"/>
    </row>
    <row r="761" spans="1:26" customHeight="1" ht="12.75">
      <c r="A761" s="1" t="s">
        <v>1217</v>
      </c>
      <c r="B761" s="7">
        <v>12.3</v>
      </c>
      <c r="C761" s="1">
        <v>0.0</v>
      </c>
      <c r="D761" s="1" t="s">
        <v>158</v>
      </c>
      <c r="E761" s="5">
        <v>1.64</v>
      </c>
      <c r="F761" s="5">
        <v>2.97</v>
      </c>
      <c r="G761" s="1">
        <v>0.0</v>
      </c>
      <c r="H761" s="4">
        <v>0.99</v>
      </c>
      <c r="I761" s="1">
        <v>5.49</v>
      </c>
      <c r="J761" s="1">
        <v>3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>
        <v>704</v>
      </c>
      <c r="X761" s="1">
        <v>17904</v>
      </c>
      <c r="Y761" s="31"/>
      <c r="Z761" s="31"/>
    </row>
    <row r="762" spans="1:26" customHeight="1" ht="12.75">
      <c r="A762" s="1" t="s">
        <v>1218</v>
      </c>
      <c r="B762" s="7">
        <v>5.62</v>
      </c>
      <c r="C762" s="1">
        <v>0.0</v>
      </c>
      <c r="D762" s="1" t="s">
        <v>158</v>
      </c>
      <c r="E762" s="5">
        <v>1.68</v>
      </c>
      <c r="F762" s="5">
        <v>1.44</v>
      </c>
      <c r="G762" s="1">
        <v>0.0</v>
      </c>
      <c r="H762" s="4">
        <v>0.99</v>
      </c>
      <c r="I762" s="1">
        <v>5.13</v>
      </c>
      <c r="J762" s="1">
        <v>2.52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>
        <v>704</v>
      </c>
      <c r="X762" s="1">
        <v>17952</v>
      </c>
      <c r="Y762" s="31"/>
      <c r="Z762" s="31"/>
    </row>
    <row r="763" spans="1:26" customHeight="1" ht="12.75">
      <c r="A763" s="1" t="s">
        <v>1219</v>
      </c>
      <c r="B763" s="7">
        <v>9.39</v>
      </c>
      <c r="C763" s="1">
        <v>0.0</v>
      </c>
      <c r="D763" s="1" t="s">
        <v>158</v>
      </c>
      <c r="E763" s="5">
        <v>1.48</v>
      </c>
      <c r="F763" s="5">
        <v>1.33</v>
      </c>
      <c r="G763" s="1">
        <v>0.0</v>
      </c>
      <c r="H763" s="4">
        <v>0.99</v>
      </c>
      <c r="I763" s="1">
        <v>5.65</v>
      </c>
      <c r="J763" s="1">
        <v>3.13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>
        <v>704</v>
      </c>
      <c r="X763" s="1">
        <v>18000</v>
      </c>
      <c r="Y763" s="31"/>
      <c r="Z763" s="31"/>
    </row>
    <row r="764" spans="1:26" customHeight="1" ht="12.75">
      <c r="A764" s="1" t="s">
        <v>1393</v>
      </c>
      <c r="B764" s="7">
        <v>3.38</v>
      </c>
      <c r="C764" s="1">
        <v>0.0</v>
      </c>
      <c r="D764" s="1" t="s">
        <v>158</v>
      </c>
      <c r="E764" s="5">
        <v>1.11</v>
      </c>
      <c r="F764" s="5">
        <v>1.69</v>
      </c>
      <c r="G764" s="1">
        <v>0.0</v>
      </c>
      <c r="H764" s="4">
        <v>0.99</v>
      </c>
      <c r="I764" s="1">
        <v>5.38</v>
      </c>
      <c r="J764" s="1">
        <v>2.6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>
        <v>704</v>
      </c>
      <c r="X764" s="1">
        <v>18048</v>
      </c>
      <c r="Y764" s="31"/>
      <c r="Z764" s="31"/>
    </row>
    <row r="765" spans="1:26" customHeight="1" ht="12.75">
      <c r="A765" s="1" t="s">
        <v>1394</v>
      </c>
      <c r="B765" s="7">
        <v>7.87</v>
      </c>
      <c r="C765" s="1">
        <v>0.0</v>
      </c>
      <c r="D765" s="1" t="s">
        <v>158</v>
      </c>
      <c r="E765" s="5">
        <v>1.03</v>
      </c>
      <c r="F765" s="5">
        <v>1.89</v>
      </c>
      <c r="G765" s="1">
        <v>0.0</v>
      </c>
      <c r="H765" s="4">
        <v>0.99</v>
      </c>
      <c r="I765" s="1">
        <v>4.82</v>
      </c>
      <c r="J765" s="1">
        <v>3.11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>
        <v>704</v>
      </c>
      <c r="X765" s="1">
        <v>18096</v>
      </c>
      <c r="Y765" s="31"/>
      <c r="Z765" s="31"/>
    </row>
    <row r="766" spans="1:26" customHeight="1" ht="12.75">
      <c r="A766" s="1" t="s">
        <v>1395</v>
      </c>
      <c r="B766" s="7">
        <v>10.11</v>
      </c>
      <c r="C766" s="1">
        <v>0.0</v>
      </c>
      <c r="D766" s="1" t="s">
        <v>158</v>
      </c>
      <c r="E766" s="5">
        <v>1.64</v>
      </c>
      <c r="F766" s="5">
        <v>3</v>
      </c>
      <c r="G766" s="1">
        <v>0.0</v>
      </c>
      <c r="H766" s="4">
        <v>0.99</v>
      </c>
      <c r="I766" s="1">
        <v>4.54</v>
      </c>
      <c r="J766" s="1">
        <v>2.63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>
        <v>704</v>
      </c>
      <c r="X766" s="1">
        <v>18144</v>
      </c>
      <c r="Y766" s="31"/>
      <c r="Z766" s="31"/>
    </row>
    <row r="767" spans="1:26" customHeight="1" ht="12.75">
      <c r="A767" s="1" t="s">
        <v>1396</v>
      </c>
      <c r="B767" s="7">
        <v>14.88</v>
      </c>
      <c r="C767" s="1">
        <v>0.0</v>
      </c>
      <c r="D767" s="1" t="s">
        <v>158</v>
      </c>
      <c r="E767" s="5">
        <v>1.15</v>
      </c>
      <c r="F767" s="5">
        <v>2.09</v>
      </c>
      <c r="G767" s="1">
        <v>0.0</v>
      </c>
      <c r="H767" s="4">
        <v>0.99</v>
      </c>
      <c r="I767" s="1">
        <v>6.27</v>
      </c>
      <c r="J767" s="1">
        <v>2.48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>
        <v>704</v>
      </c>
      <c r="X767" s="1">
        <v>18192</v>
      </c>
      <c r="Y767" s="31"/>
      <c r="Z767" s="31"/>
    </row>
    <row r="768" spans="1:26" customHeight="1" ht="12.75">
      <c r="A768" s="1" t="s">
        <v>1397</v>
      </c>
      <c r="B768" s="7">
        <v>14.09</v>
      </c>
      <c r="C768" s="1">
        <v>0.0</v>
      </c>
      <c r="D768" s="1" t="s">
        <v>158</v>
      </c>
      <c r="E768" s="5">
        <v>1.49</v>
      </c>
      <c r="F768" s="5">
        <v>1.33</v>
      </c>
      <c r="G768" s="1">
        <v>0.0</v>
      </c>
      <c r="H768" s="4">
        <v>0.99</v>
      </c>
      <c r="I768" s="1">
        <v>11.82</v>
      </c>
      <c r="J768" s="1">
        <v>2.56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>
        <v>704</v>
      </c>
      <c r="X768" s="1">
        <v>18240</v>
      </c>
      <c r="Y768" s="31"/>
      <c r="Z768" s="31"/>
    </row>
    <row r="769" spans="1:26" customHeight="1" ht="12.75">
      <c r="A769" s="1" t="s">
        <v>1398</v>
      </c>
      <c r="B769" s="7">
        <v>19.81</v>
      </c>
      <c r="C769" s="1">
        <v>0.0</v>
      </c>
      <c r="D769" s="1" t="s">
        <v>158</v>
      </c>
      <c r="E769" s="5">
        <v>1.17</v>
      </c>
      <c r="F769" s="5">
        <v>1.34</v>
      </c>
      <c r="G769" s="1">
        <v>0.0</v>
      </c>
      <c r="H769" s="4">
        <v>0.99</v>
      </c>
      <c r="I769" s="1">
        <v>9.98</v>
      </c>
      <c r="J769" s="1">
        <v>2.92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>
        <v>704</v>
      </c>
      <c r="X769" s="1">
        <v>18288</v>
      </c>
      <c r="Y769" s="31"/>
      <c r="Z769" s="31"/>
    </row>
    <row r="770" spans="1:26" customHeight="1" ht="12.75">
      <c r="A770" s="1" t="s">
        <v>1399</v>
      </c>
      <c r="B770" s="7">
        <v>7.9</v>
      </c>
      <c r="C770" s="1">
        <v>0.0</v>
      </c>
      <c r="D770" s="1" t="s">
        <v>158</v>
      </c>
      <c r="E770" s="5">
        <v>4.47</v>
      </c>
      <c r="F770" s="5">
        <v>2.75</v>
      </c>
      <c r="G770" s="1">
        <v>0.0</v>
      </c>
      <c r="H770" s="4">
        <v>0.99</v>
      </c>
      <c r="I770" s="1">
        <v>6.27</v>
      </c>
      <c r="J770" s="1">
        <v>3.07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>
        <v>704</v>
      </c>
      <c r="X770" s="1">
        <v>18336</v>
      </c>
      <c r="Y770" s="31"/>
      <c r="Z770" s="31"/>
    </row>
    <row r="771" spans="1:26" customHeight="1" ht="12.75">
      <c r="A771" s="1" t="s">
        <v>1400</v>
      </c>
      <c r="B771" s="7">
        <v>5.82</v>
      </c>
      <c r="C771" s="1">
        <v>0.0</v>
      </c>
      <c r="D771" s="1" t="s">
        <v>158</v>
      </c>
      <c r="E771" s="5">
        <v>3.62</v>
      </c>
      <c r="F771" s="5">
        <v>1.69</v>
      </c>
      <c r="G771" s="1">
        <v>0.0</v>
      </c>
      <c r="H771" s="4">
        <v>0.99</v>
      </c>
      <c r="I771" s="1">
        <v>3.86</v>
      </c>
      <c r="J771" s="1">
        <v>4.54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>
        <v>704</v>
      </c>
      <c r="X771" s="1">
        <v>18384</v>
      </c>
      <c r="Y771" s="31"/>
      <c r="Z771" s="31"/>
    </row>
    <row r="772" spans="1:26" customHeight="1" ht="12.75">
      <c r="A772" s="1" t="s">
        <v>1401</v>
      </c>
      <c r="B772" s="7">
        <v>9.43</v>
      </c>
      <c r="C772" s="1">
        <v>0.0</v>
      </c>
      <c r="D772" s="1" t="s">
        <v>158</v>
      </c>
      <c r="E772" s="5">
        <v>1.91</v>
      </c>
      <c r="F772" s="5">
        <v>1.89</v>
      </c>
      <c r="G772" s="1">
        <v>0.0</v>
      </c>
      <c r="H772" s="4">
        <v>0.99</v>
      </c>
      <c r="I772" s="1">
        <v>6.24</v>
      </c>
      <c r="J772" s="1">
        <v>3.4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>
        <v>704</v>
      </c>
      <c r="X772" s="1">
        <v>18432</v>
      </c>
      <c r="Y772" s="31"/>
      <c r="Z772" s="31"/>
    </row>
    <row r="773" spans="1:26" customHeight="1" ht="12.75">
      <c r="A773" s="1" t="s">
        <v>1402</v>
      </c>
      <c r="B773" s="7">
        <v>3.62</v>
      </c>
      <c r="C773" s="1">
        <v>0.0</v>
      </c>
      <c r="D773" s="1" t="s">
        <v>158</v>
      </c>
      <c r="E773" s="5">
        <v>2.74</v>
      </c>
      <c r="F773" s="5">
        <v>1.32</v>
      </c>
      <c r="G773" s="1">
        <v>0.0</v>
      </c>
      <c r="H773" s="4">
        <v>0.99</v>
      </c>
      <c r="I773" s="1">
        <v>4.8</v>
      </c>
      <c r="J773" s="1">
        <v>4.72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>
        <v>704</v>
      </c>
      <c r="X773" s="1">
        <v>18480</v>
      </c>
      <c r="Y773" s="31"/>
      <c r="Z773" s="31"/>
    </row>
    <row r="774" spans="1:26" customHeight="1" ht="12.75">
      <c r="A774" s="1" t="s">
        <v>1403</v>
      </c>
      <c r="B774" s="7">
        <v>5.75</v>
      </c>
      <c r="C774" s="1">
        <v>0.0</v>
      </c>
      <c r="D774" s="1" t="s">
        <v>158</v>
      </c>
      <c r="E774" s="5">
        <v>2.84</v>
      </c>
      <c r="F774" s="5">
        <v>1.44</v>
      </c>
      <c r="G774" s="1">
        <v>0.0</v>
      </c>
      <c r="H774" s="4">
        <v>0.99</v>
      </c>
      <c r="I774" s="1">
        <v>4.02</v>
      </c>
      <c r="J774" s="1">
        <v>4.61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>
        <v>704</v>
      </c>
      <c r="X774" s="1">
        <v>18528</v>
      </c>
      <c r="Y774" s="31"/>
      <c r="Z774" s="31"/>
    </row>
    <row r="775" spans="1:26" customHeight="1" ht="12.75">
      <c r="A775" s="1" t="s">
        <v>1404</v>
      </c>
      <c r="B775" s="7">
        <v>10.37</v>
      </c>
      <c r="C775" s="1">
        <v>0.0</v>
      </c>
      <c r="D775" s="1" t="s">
        <v>158</v>
      </c>
      <c r="E775" s="5">
        <v>2.1</v>
      </c>
      <c r="F775" s="5">
        <v>1.77</v>
      </c>
      <c r="G775" s="1">
        <v>0.0</v>
      </c>
      <c r="H775" s="4">
        <v>0.99</v>
      </c>
      <c r="I775" s="1">
        <v>5.2</v>
      </c>
      <c r="J775" s="1">
        <v>3.66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>
        <v>704</v>
      </c>
      <c r="X775" s="1">
        <v>18576</v>
      </c>
      <c r="Y775" s="31"/>
      <c r="Z775" s="31"/>
    </row>
    <row r="776" spans="1:26" customHeight="1" ht="12.75">
      <c r="A776" s="1" t="s">
        <v>1405</v>
      </c>
      <c r="B776" s="7">
        <v>19.39</v>
      </c>
      <c r="C776" s="1">
        <v>0.0</v>
      </c>
      <c r="D776" s="1" t="s">
        <v>158</v>
      </c>
      <c r="E776" s="5">
        <v>1.53</v>
      </c>
      <c r="F776" s="5">
        <v>1.5</v>
      </c>
      <c r="G776" s="1">
        <v>0.0</v>
      </c>
      <c r="H776" s="4">
        <v>0.99</v>
      </c>
      <c r="I776" s="1">
        <v>6.44</v>
      </c>
      <c r="J776" s="1">
        <v>3.9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>
        <v>704</v>
      </c>
      <c r="X776" s="1">
        <v>18624</v>
      </c>
      <c r="Y776" s="31"/>
      <c r="Z776" s="31"/>
    </row>
    <row r="777" spans="1:26" customHeight="1" ht="12.75">
      <c r="A777" s="1" t="s">
        <v>1406</v>
      </c>
      <c r="B777" s="7">
        <v>13.35</v>
      </c>
      <c r="C777" s="1">
        <v>0.0</v>
      </c>
      <c r="D777" s="1" t="s">
        <v>158</v>
      </c>
      <c r="E777" s="5">
        <v>1.83</v>
      </c>
      <c r="F777" s="5">
        <v>1.36</v>
      </c>
      <c r="G777" s="1">
        <v>0.0</v>
      </c>
      <c r="H777" s="4">
        <v>0.99</v>
      </c>
      <c r="I777" s="1">
        <v>11.96</v>
      </c>
      <c r="J777" s="1">
        <v>4.51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>
        <v>704</v>
      </c>
      <c r="X777" s="1">
        <v>18672</v>
      </c>
      <c r="Y777" s="31"/>
      <c r="Z777" s="31"/>
    </row>
    <row r="778" spans="1:26" customHeight="1" ht="12.75">
      <c r="A778" s="1" t="s">
        <v>1407</v>
      </c>
      <c r="B778" s="7">
        <v>20.12</v>
      </c>
      <c r="C778" s="1">
        <v>0.0</v>
      </c>
      <c r="D778" s="1" t="s">
        <v>158</v>
      </c>
      <c r="E778" s="5">
        <v>1.06</v>
      </c>
      <c r="F778" s="5">
        <v>1.62</v>
      </c>
      <c r="G778" s="1">
        <v>0.0</v>
      </c>
      <c r="H778" s="4">
        <v>0.95</v>
      </c>
      <c r="I778" s="1">
        <v>9.96</v>
      </c>
      <c r="J778" s="1">
        <v>3.68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>
        <v>704</v>
      </c>
      <c r="X778" s="1">
        <v>18720</v>
      </c>
      <c r="Y778" s="31"/>
      <c r="Z778" s="31"/>
    </row>
    <row r="779" spans="1:26" customHeight="1" ht="12.75">
      <c r="A779" s="1" t="s">
        <v>1408</v>
      </c>
      <c r="B779" s="7">
        <v>11.89</v>
      </c>
      <c r="C779" s="1">
        <v>0.0</v>
      </c>
      <c r="D779" s="1" t="s">
        <v>158</v>
      </c>
      <c r="E779" s="5">
        <v>2.11</v>
      </c>
      <c r="F779" s="5">
        <v>3.3</v>
      </c>
      <c r="G779" s="1">
        <v>0.0</v>
      </c>
      <c r="H779" s="4">
        <v>0.99</v>
      </c>
      <c r="I779" s="1">
        <v>5.02</v>
      </c>
      <c r="J779" s="1">
        <v>3.25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>
        <v>704</v>
      </c>
      <c r="X779" s="1">
        <v>18768</v>
      </c>
      <c r="Y779" s="31"/>
      <c r="Z779" s="31"/>
    </row>
    <row r="780" spans="1:26" customHeight="1" ht="12.75">
      <c r="A780" s="1" t="s">
        <v>1409</v>
      </c>
      <c r="B780" s="7">
        <v>5.28</v>
      </c>
      <c r="C780" s="1">
        <v>0.0</v>
      </c>
      <c r="D780" s="1" t="s">
        <v>158</v>
      </c>
      <c r="E780" s="5">
        <v>1.27</v>
      </c>
      <c r="F780" s="5">
        <v>1.84</v>
      </c>
      <c r="G780" s="1">
        <v>0.0</v>
      </c>
      <c r="H780" s="4">
        <v>0.99</v>
      </c>
      <c r="I780" s="1">
        <v>3.99</v>
      </c>
      <c r="J780" s="1">
        <v>3.15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>
        <v>704</v>
      </c>
      <c r="X780" s="1">
        <v>18816</v>
      </c>
      <c r="Y780" s="31"/>
      <c r="Z780" s="31"/>
    </row>
    <row r="781" spans="1:26" customHeight="1" ht="12.75">
      <c r="A781" s="1" t="s">
        <v>1410</v>
      </c>
      <c r="B781" s="7">
        <v>7.74</v>
      </c>
      <c r="C781" s="1">
        <v>0.0</v>
      </c>
      <c r="D781" s="1" t="s">
        <v>158</v>
      </c>
      <c r="E781" s="5">
        <v>1.14</v>
      </c>
      <c r="F781" s="5">
        <v>1.75</v>
      </c>
      <c r="G781" s="1">
        <v>0.0</v>
      </c>
      <c r="H781" s="4">
        <v>0.99</v>
      </c>
      <c r="I781" s="1">
        <v>6.06</v>
      </c>
      <c r="J781" s="1">
        <v>4.17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>
        <v>704</v>
      </c>
      <c r="X781" s="1">
        <v>18864</v>
      </c>
      <c r="Y781" s="31"/>
      <c r="Z781" s="31"/>
    </row>
    <row r="782" spans="1:26" customHeight="1" ht="12.75">
      <c r="A782" s="1" t="s">
        <v>1411</v>
      </c>
      <c r="B782" s="7">
        <v>4.27</v>
      </c>
      <c r="C782" s="1">
        <v>0.0</v>
      </c>
      <c r="D782" s="1" t="s">
        <v>158</v>
      </c>
      <c r="E782" s="5">
        <v>0.82</v>
      </c>
      <c r="F782" s="5">
        <v>1.3</v>
      </c>
      <c r="G782" s="1">
        <v>0.0</v>
      </c>
      <c r="H782" s="4">
        <v>0.99</v>
      </c>
      <c r="I782" s="1">
        <v>4.3</v>
      </c>
      <c r="J782" s="1">
        <v>4.07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>
        <v>704</v>
      </c>
      <c r="X782" s="1">
        <v>18912</v>
      </c>
      <c r="Y782" s="31"/>
      <c r="Z782" s="31"/>
    </row>
    <row r="783" spans="1:26" customHeight="1" ht="12.75">
      <c r="A783" s="1" t="s">
        <v>1412</v>
      </c>
      <c r="B783" s="7">
        <v>5.3</v>
      </c>
      <c r="C783" s="1">
        <v>0.0</v>
      </c>
      <c r="D783" s="1" t="s">
        <v>158</v>
      </c>
      <c r="E783" s="5">
        <v>1.12</v>
      </c>
      <c r="F783" s="5">
        <v>1.06</v>
      </c>
      <c r="G783" s="1">
        <v>0.0</v>
      </c>
      <c r="H783" s="4">
        <v>0.99</v>
      </c>
      <c r="I783" s="1">
        <v>5.49</v>
      </c>
      <c r="J783" s="1">
        <v>4.27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>
        <v>704</v>
      </c>
      <c r="X783" s="1">
        <v>18960</v>
      </c>
      <c r="Y783" s="31"/>
      <c r="Z783" s="31"/>
    </row>
    <row r="784" spans="1:26" customHeight="1" ht="12.75">
      <c r="A784" s="1" t="s">
        <v>1413</v>
      </c>
      <c r="B784" s="7">
        <v>9.41</v>
      </c>
      <c r="C784" s="1">
        <v>0.0</v>
      </c>
      <c r="D784" s="1" t="s">
        <v>158</v>
      </c>
      <c r="E784" s="5">
        <v>1.06</v>
      </c>
      <c r="F784" s="5">
        <v>1.77</v>
      </c>
      <c r="G784" s="1">
        <v>0.0</v>
      </c>
      <c r="H784" s="4">
        <v>0.99</v>
      </c>
      <c r="I784" s="1">
        <v>5.44</v>
      </c>
      <c r="J784" s="1">
        <v>3.58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>
        <v>704</v>
      </c>
      <c r="X784" s="1">
        <v>19008</v>
      </c>
      <c r="Y784" s="31"/>
      <c r="Z784" s="31"/>
    </row>
    <row r="785" spans="1:26" customHeight="1" ht="12.75">
      <c r="A785" s="1" t="s">
        <v>1414</v>
      </c>
      <c r="B785" s="7">
        <v>16.19</v>
      </c>
      <c r="C785" s="1">
        <v>0.0</v>
      </c>
      <c r="D785" s="1" t="s">
        <v>158</v>
      </c>
      <c r="E785" s="5">
        <v>1.04</v>
      </c>
      <c r="F785" s="5">
        <v>2.02</v>
      </c>
      <c r="G785" s="1">
        <v>0.0</v>
      </c>
      <c r="H785" s="4">
        <v>0.99</v>
      </c>
      <c r="I785" s="1">
        <v>7.96</v>
      </c>
      <c r="J785" s="1">
        <v>3.79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>
        <v>704</v>
      </c>
      <c r="X785" s="1">
        <v>19056</v>
      </c>
      <c r="Y785" s="31"/>
      <c r="Z785" s="31"/>
    </row>
    <row r="786" spans="1:26" customHeight="1" ht="12.75">
      <c r="A786" s="1" t="s">
        <v>1415</v>
      </c>
      <c r="B786" s="7">
        <v>14.54</v>
      </c>
      <c r="C786" s="1">
        <v>0.0</v>
      </c>
      <c r="D786" s="1" t="s">
        <v>158</v>
      </c>
      <c r="E786" s="5">
        <v>1.88</v>
      </c>
      <c r="F786" s="5">
        <v>1.73</v>
      </c>
      <c r="G786" s="1">
        <v>0.0</v>
      </c>
      <c r="H786" s="4">
        <v>0.99</v>
      </c>
      <c r="I786" s="1">
        <v>8.37</v>
      </c>
      <c r="J786" s="1">
        <v>2.87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>
        <v>704</v>
      </c>
      <c r="X786" s="1">
        <v>19104</v>
      </c>
      <c r="Y786" s="31"/>
      <c r="Z786" s="31"/>
    </row>
    <row r="787" spans="1:26" customHeight="1" ht="12.75">
      <c r="A787" s="1" t="s">
        <v>1416</v>
      </c>
      <c r="B787" s="7">
        <v>13.99</v>
      </c>
      <c r="C787" s="1">
        <v>0.0</v>
      </c>
      <c r="D787" s="1" t="s">
        <v>158</v>
      </c>
      <c r="E787" s="5">
        <v>0.73</v>
      </c>
      <c r="F787" s="5">
        <v>2.51</v>
      </c>
      <c r="G787" s="1">
        <v>0.0</v>
      </c>
      <c r="H787" s="4">
        <v>0.95</v>
      </c>
      <c r="I787" s="1">
        <v>8.78</v>
      </c>
      <c r="J787" s="1">
        <v>3.23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>
        <v>704</v>
      </c>
      <c r="X787" s="1">
        <v>19152</v>
      </c>
      <c r="Y787" s="31"/>
      <c r="Z787" s="31"/>
    </row>
    <row r="788" spans="1:26" customHeight="1" ht="12.75">
      <c r="A788" s="1" t="s">
        <v>1417</v>
      </c>
      <c r="B788" s="7">
        <v>13.51</v>
      </c>
      <c r="C788" s="1">
        <v>0.0</v>
      </c>
      <c r="D788" s="1" t="s">
        <v>158</v>
      </c>
      <c r="E788" s="5">
        <v>1.7</v>
      </c>
      <c r="F788" s="5">
        <v>1.95</v>
      </c>
      <c r="G788" s="1">
        <v>0.0</v>
      </c>
      <c r="H788" s="4">
        <v>0.99</v>
      </c>
      <c r="I788" s="1">
        <v>4.74</v>
      </c>
      <c r="J788" s="1">
        <v>3.26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>
        <v>704</v>
      </c>
      <c r="X788" s="1">
        <v>19200</v>
      </c>
      <c r="Y788" s="31"/>
      <c r="Z788" s="31"/>
    </row>
    <row r="789" spans="1:26" customHeight="1" ht="12.75">
      <c r="A789" s="1" t="s">
        <v>1418</v>
      </c>
      <c r="B789" s="7">
        <v>5.28</v>
      </c>
      <c r="C789" s="1">
        <v>0.0</v>
      </c>
      <c r="D789" s="1" t="s">
        <v>158</v>
      </c>
      <c r="E789" s="5">
        <v>2.96</v>
      </c>
      <c r="F789" s="5">
        <v>3.64</v>
      </c>
      <c r="G789" s="1">
        <v>0.0</v>
      </c>
      <c r="H789" s="4">
        <v>0.99</v>
      </c>
      <c r="I789" s="1">
        <v>3.88</v>
      </c>
      <c r="J789" s="1">
        <v>3.35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>
        <v>704</v>
      </c>
      <c r="X789" s="1">
        <v>19248</v>
      </c>
      <c r="Y789" s="31"/>
      <c r="Z789" s="31"/>
    </row>
    <row r="790" spans="1:26" customHeight="1" ht="12.75">
      <c r="A790" s="1" t="s">
        <v>1419</v>
      </c>
      <c r="B790" s="7">
        <v>10.11</v>
      </c>
      <c r="C790" s="1">
        <v>0.0</v>
      </c>
      <c r="D790" s="1" t="s">
        <v>158</v>
      </c>
      <c r="E790" s="5">
        <v>1.93</v>
      </c>
      <c r="F790" s="5">
        <v>1.95</v>
      </c>
      <c r="G790" s="1">
        <v>0.0</v>
      </c>
      <c r="H790" s="4">
        <v>0.99</v>
      </c>
      <c r="I790" s="1">
        <v>4.59</v>
      </c>
      <c r="J790" s="1">
        <v>3.3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>
        <v>704</v>
      </c>
      <c r="X790" s="1">
        <v>19296</v>
      </c>
      <c r="Y790" s="31"/>
      <c r="Z790" s="31"/>
    </row>
    <row r="791" spans="1:26" customHeight="1" ht="12.75">
      <c r="A791" s="1" t="s">
        <v>1420</v>
      </c>
      <c r="B791" s="7">
        <v>4.4</v>
      </c>
      <c r="C791" s="1">
        <v>0.0</v>
      </c>
      <c r="D791" s="1" t="s">
        <v>158</v>
      </c>
      <c r="E791" s="5">
        <v>2.55</v>
      </c>
      <c r="F791" s="5">
        <v>1.69</v>
      </c>
      <c r="G791" s="1">
        <v>0.0</v>
      </c>
      <c r="H791" s="4">
        <v>0.99</v>
      </c>
      <c r="I791" s="1">
        <v>4.28</v>
      </c>
      <c r="J791" s="1">
        <v>3.41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>
        <v>704</v>
      </c>
      <c r="X791" s="1">
        <v>19344</v>
      </c>
      <c r="Y791" s="31"/>
      <c r="Z791" s="31"/>
    </row>
    <row r="792" spans="1:26" customHeight="1" ht="12.75">
      <c r="A792" s="1" t="s">
        <v>1421</v>
      </c>
      <c r="B792" s="7">
        <v>6.09</v>
      </c>
      <c r="C792" s="1">
        <v>0.0</v>
      </c>
      <c r="D792" s="1" t="s">
        <v>158</v>
      </c>
      <c r="E792" s="5">
        <v>1.62</v>
      </c>
      <c r="F792" s="5">
        <v>2.12</v>
      </c>
      <c r="G792" s="1">
        <v>0.0</v>
      </c>
      <c r="H792" s="4">
        <v>0.99</v>
      </c>
      <c r="I792" s="1">
        <v>4.02</v>
      </c>
      <c r="J792" s="1">
        <v>4.51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>
        <v>704</v>
      </c>
      <c r="X792" s="1">
        <v>19392</v>
      </c>
      <c r="Y792" s="31"/>
      <c r="Z792" s="31"/>
    </row>
    <row r="793" spans="1:26" customHeight="1" ht="12.75">
      <c r="A793" s="1" t="s">
        <v>1422</v>
      </c>
      <c r="B793" s="7">
        <v>10.85</v>
      </c>
      <c r="C793" s="1">
        <v>0.0</v>
      </c>
      <c r="D793" s="1" t="s">
        <v>158</v>
      </c>
      <c r="E793" s="5">
        <v>2.03</v>
      </c>
      <c r="F793" s="5">
        <v>1.96</v>
      </c>
      <c r="G793" s="1">
        <v>0.0</v>
      </c>
      <c r="H793" s="4">
        <v>0.99</v>
      </c>
      <c r="I793" s="1">
        <v>4.82</v>
      </c>
      <c r="J793" s="1">
        <v>3.25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>
        <v>704</v>
      </c>
      <c r="X793" s="1">
        <v>19440</v>
      </c>
      <c r="Y793" s="31"/>
      <c r="Z793" s="31"/>
    </row>
    <row r="794" spans="1:26" customHeight="1" ht="12.75">
      <c r="A794" s="1" t="s">
        <v>1423</v>
      </c>
      <c r="B794" s="7">
        <v>14.56</v>
      </c>
      <c r="C794" s="1">
        <v>0.0</v>
      </c>
      <c r="D794" s="1" t="s">
        <v>158</v>
      </c>
      <c r="E794" s="5">
        <v>1.2</v>
      </c>
      <c r="F794" s="5">
        <v>1.18</v>
      </c>
      <c r="G794" s="1">
        <v>0.0</v>
      </c>
      <c r="H794" s="4">
        <v>0.99</v>
      </c>
      <c r="I794" s="1">
        <v>6.37</v>
      </c>
      <c r="J794" s="1">
        <v>4.16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>
        <v>704</v>
      </c>
      <c r="X794" s="1">
        <v>19488</v>
      </c>
      <c r="Y794" s="31"/>
      <c r="Z794" s="31"/>
    </row>
    <row r="795" spans="1:26" customHeight="1" ht="12.75">
      <c r="A795" s="1" t="s">
        <v>1424</v>
      </c>
      <c r="B795" s="7">
        <v>10.37</v>
      </c>
      <c r="C795" s="1">
        <v>0.0</v>
      </c>
      <c r="D795" s="1" t="s">
        <v>158</v>
      </c>
      <c r="E795" s="5">
        <v>2.42</v>
      </c>
      <c r="F795" s="5">
        <v>1.94</v>
      </c>
      <c r="G795" s="1">
        <v>0.0</v>
      </c>
      <c r="H795" s="4">
        <v>0.99</v>
      </c>
      <c r="I795" s="1">
        <v>10.59</v>
      </c>
      <c r="J795" s="1">
        <v>3.87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>
        <v>704</v>
      </c>
      <c r="X795" s="1">
        <v>19536</v>
      </c>
      <c r="Y795" s="31"/>
      <c r="Z795" s="31"/>
    </row>
    <row r="796" spans="1:26" customHeight="1" ht="12.75">
      <c r="A796" s="1" t="s">
        <v>1425</v>
      </c>
      <c r="B796" s="7">
        <v>15.1</v>
      </c>
      <c r="C796" s="1">
        <v>0.0</v>
      </c>
      <c r="D796" s="1" t="s">
        <v>158</v>
      </c>
      <c r="E796" s="5">
        <v>0.99</v>
      </c>
      <c r="F796" s="5">
        <v>2.21</v>
      </c>
      <c r="G796" s="1">
        <v>0.0</v>
      </c>
      <c r="H796" s="4">
        <v>0.95</v>
      </c>
      <c r="I796" s="1">
        <v>9.19</v>
      </c>
      <c r="J796" s="1">
        <v>3.53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>
        <v>704</v>
      </c>
      <c r="X796" s="1">
        <v>19584</v>
      </c>
      <c r="Y796" s="31"/>
      <c r="Z796" s="31"/>
    </row>
    <row r="797" spans="1:26" customHeight="1" ht="12.75">
      <c r="A797" s="1" t="s">
        <v>1426</v>
      </c>
      <c r="B797" s="7">
        <v>9.11</v>
      </c>
      <c r="C797" s="1">
        <v>0.0</v>
      </c>
      <c r="D797" s="1" t="s">
        <v>158</v>
      </c>
      <c r="E797" s="5">
        <v>2.49</v>
      </c>
      <c r="F797" s="5">
        <v>2.53</v>
      </c>
      <c r="G797" s="1">
        <v>0.0</v>
      </c>
      <c r="H797" s="4">
        <v>0.99</v>
      </c>
      <c r="I797" s="1">
        <v>4.87</v>
      </c>
      <c r="J797" s="1">
        <v>3.96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>
        <v>704</v>
      </c>
      <c r="X797" s="1">
        <v>19632</v>
      </c>
      <c r="Y797" s="31"/>
      <c r="Z797" s="31"/>
    </row>
    <row r="798" spans="1:26" customHeight="1" ht="12.75">
      <c r="A798" s="1" t="s">
        <v>1427</v>
      </c>
      <c r="B798" s="7">
        <v>4.85</v>
      </c>
      <c r="C798" s="1">
        <v>0.0</v>
      </c>
      <c r="D798" s="1" t="s">
        <v>158</v>
      </c>
      <c r="E798" s="5">
        <v>1.68</v>
      </c>
      <c r="F798" s="5">
        <v>1.59</v>
      </c>
      <c r="G798" s="1">
        <v>0.0</v>
      </c>
      <c r="H798" s="4">
        <v>0.99</v>
      </c>
      <c r="I798" s="1">
        <v>5.03</v>
      </c>
      <c r="J798" s="1">
        <v>3.08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>
        <v>704</v>
      </c>
      <c r="X798" s="1">
        <v>19680</v>
      </c>
      <c r="Y798" s="31"/>
      <c r="Z798" s="31"/>
    </row>
    <row r="799" spans="1:26" customHeight="1" ht="12.75">
      <c r="A799" s="1" t="s">
        <v>1428</v>
      </c>
      <c r="B799" s="7">
        <v>7.73</v>
      </c>
      <c r="C799" s="1">
        <v>0.0</v>
      </c>
      <c r="D799" s="1" t="s">
        <v>158</v>
      </c>
      <c r="E799" s="5">
        <v>1.1</v>
      </c>
      <c r="F799" s="5">
        <v>1.8</v>
      </c>
      <c r="G799" s="1">
        <v>0.0</v>
      </c>
      <c r="H799" s="4">
        <v>0.99</v>
      </c>
      <c r="I799" s="1">
        <v>5.79</v>
      </c>
      <c r="J799" s="1">
        <v>3.25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>
        <v>704</v>
      </c>
      <c r="X799" s="1">
        <v>19728</v>
      </c>
      <c r="Y799" s="31"/>
      <c r="Z799" s="31"/>
    </row>
    <row r="800" spans="1:26" customHeight="1" ht="12.75">
      <c r="A800" s="1" t="s">
        <v>1429</v>
      </c>
      <c r="B800" s="7">
        <v>3.98</v>
      </c>
      <c r="C800" s="1">
        <v>0.0</v>
      </c>
      <c r="D800" s="1" t="s">
        <v>158</v>
      </c>
      <c r="E800" s="5">
        <v>1.18</v>
      </c>
      <c r="F800" s="5">
        <v>1.73</v>
      </c>
      <c r="G800" s="1">
        <v>0.0</v>
      </c>
      <c r="H800" s="4">
        <v>0.99</v>
      </c>
      <c r="I800" s="1">
        <v>5</v>
      </c>
      <c r="J800" s="1">
        <v>4.2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>
        <v>704</v>
      </c>
      <c r="X800" s="1">
        <v>19776</v>
      </c>
      <c r="Y800" s="31"/>
      <c r="Z800" s="31"/>
    </row>
    <row r="801" spans="1:26" customHeight="1" ht="12.75">
      <c r="A801" s="1" t="s">
        <v>1430</v>
      </c>
      <c r="B801" s="7">
        <v>6.99</v>
      </c>
      <c r="C801" s="1">
        <v>0.0</v>
      </c>
      <c r="D801" s="1" t="s">
        <v>158</v>
      </c>
      <c r="E801" s="5">
        <v>1.38</v>
      </c>
      <c r="F801" s="5">
        <v>1.49</v>
      </c>
      <c r="G801" s="1">
        <v>0.0</v>
      </c>
      <c r="H801" s="4">
        <v>0.99</v>
      </c>
      <c r="I801" s="1">
        <v>4.71</v>
      </c>
      <c r="J801" s="1">
        <v>3.08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>
        <v>704</v>
      </c>
      <c r="X801" s="1">
        <v>19824</v>
      </c>
      <c r="Y801" s="31"/>
      <c r="Z801" s="31"/>
    </row>
    <row r="802" spans="1:26" customHeight="1" ht="12.75">
      <c r="A802" s="1" t="s">
        <v>1431</v>
      </c>
      <c r="B802" s="7">
        <v>9.97</v>
      </c>
      <c r="C802" s="1">
        <v>0.0</v>
      </c>
      <c r="D802" s="1" t="s">
        <v>158</v>
      </c>
      <c r="E802" s="5">
        <v>1.32</v>
      </c>
      <c r="F802" s="5">
        <v>1.67</v>
      </c>
      <c r="G802" s="1">
        <v>0.0</v>
      </c>
      <c r="H802" s="4">
        <v>0.99</v>
      </c>
      <c r="I802" s="1">
        <v>5.36</v>
      </c>
      <c r="J802" s="1">
        <v>4.22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>
        <v>704</v>
      </c>
      <c r="X802" s="1">
        <v>19872</v>
      </c>
      <c r="Y802" s="31"/>
      <c r="Z802" s="31"/>
    </row>
    <row r="803" spans="1:26" customHeight="1" ht="12.75">
      <c r="A803" s="1" t="s">
        <v>1432</v>
      </c>
      <c r="B803" s="7">
        <v>20.89</v>
      </c>
      <c r="C803" s="1">
        <v>0.0</v>
      </c>
      <c r="D803" s="1" t="s">
        <v>158</v>
      </c>
      <c r="E803" s="5">
        <v>1.15</v>
      </c>
      <c r="F803" s="5">
        <v>2.21</v>
      </c>
      <c r="G803" s="1">
        <v>0.0</v>
      </c>
      <c r="H803" s="4">
        <v>0.99</v>
      </c>
      <c r="I803" s="1">
        <v>8.5</v>
      </c>
      <c r="J803" s="1">
        <v>3.07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>
        <v>704</v>
      </c>
      <c r="X803" s="1">
        <v>19920</v>
      </c>
      <c r="Y803" s="31"/>
      <c r="Z803" s="31"/>
    </row>
    <row r="804" spans="1:26" customHeight="1" ht="12.75">
      <c r="A804" s="1" t="s">
        <v>1433</v>
      </c>
      <c r="B804" s="7">
        <v>11.58</v>
      </c>
      <c r="C804" s="1">
        <v>0.0</v>
      </c>
      <c r="D804" s="1" t="s">
        <v>158</v>
      </c>
      <c r="E804" s="5">
        <v>1.98</v>
      </c>
      <c r="F804" s="5">
        <v>1.79</v>
      </c>
      <c r="G804" s="1">
        <v>0.0</v>
      </c>
      <c r="H804" s="4">
        <v>0.99</v>
      </c>
      <c r="I804" s="1">
        <v>10.13</v>
      </c>
      <c r="J804" s="1">
        <v>4.22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>
        <v>704</v>
      </c>
      <c r="X804" s="1">
        <v>19968</v>
      </c>
      <c r="Y804" s="31"/>
      <c r="Z804" s="31"/>
    </row>
    <row r="805" spans="1:26" customHeight="1" ht="12.75">
      <c r="A805" s="1" t="s">
        <v>1434</v>
      </c>
      <c r="B805" s="7">
        <v>19.8</v>
      </c>
      <c r="C805" s="1">
        <v>0.0</v>
      </c>
      <c r="D805" s="1" t="s">
        <v>158</v>
      </c>
      <c r="E805" s="5">
        <v>0.99</v>
      </c>
      <c r="F805" s="5">
        <v>1.8</v>
      </c>
      <c r="G805" s="1">
        <v>0.0</v>
      </c>
      <c r="H805" s="4">
        <v>0.95</v>
      </c>
      <c r="I805" s="1">
        <v>9.49</v>
      </c>
      <c r="J805" s="1">
        <v>3.62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>
        <v>704</v>
      </c>
      <c r="X805" s="1">
        <v>20016</v>
      </c>
      <c r="Y805" s="31"/>
      <c r="Z805" s="31"/>
    </row>
    <row r="806" spans="1:26" customHeight="1" ht="12.75">
      <c r="A806" s="1" t="s">
        <v>1435</v>
      </c>
      <c r="B806" s="7">
        <v>9.69</v>
      </c>
      <c r="C806" s="1">
        <v>0.0</v>
      </c>
      <c r="D806" s="1" t="s">
        <v>158</v>
      </c>
      <c r="E806" s="5">
        <v>1.7</v>
      </c>
      <c r="F806" s="5">
        <v>2.51</v>
      </c>
      <c r="G806" s="1">
        <v>0.0</v>
      </c>
      <c r="H806" s="4">
        <v>0.99</v>
      </c>
      <c r="I806" s="1">
        <v>4.61</v>
      </c>
      <c r="J806" s="1">
        <v>3.71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>
        <v>704</v>
      </c>
      <c r="X806" s="1">
        <v>20064</v>
      </c>
      <c r="Y806" s="31"/>
      <c r="Z806" s="31"/>
    </row>
    <row r="807" spans="1:26" customHeight="1" ht="12.75">
      <c r="A807" s="1" t="s">
        <v>1436</v>
      </c>
      <c r="B807" s="7">
        <v>6.15</v>
      </c>
      <c r="C807" s="1">
        <v>0.0</v>
      </c>
      <c r="D807" s="1" t="s">
        <v>158</v>
      </c>
      <c r="E807" s="5">
        <v>1.29</v>
      </c>
      <c r="F807" s="5">
        <v>2.46</v>
      </c>
      <c r="G807" s="1">
        <v>0.0</v>
      </c>
      <c r="H807" s="4">
        <v>0.99</v>
      </c>
      <c r="I807" s="1">
        <v>4.48</v>
      </c>
      <c r="J807" s="1">
        <v>3.61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>
        <v>704</v>
      </c>
      <c r="X807" s="1">
        <v>20112</v>
      </c>
      <c r="Y807" s="31"/>
      <c r="Z807" s="31"/>
    </row>
    <row r="808" spans="1:26" customHeight="1" ht="12.75">
      <c r="A808" s="1" t="s">
        <v>1437</v>
      </c>
      <c r="B808" s="7">
        <v>9.02</v>
      </c>
      <c r="C808" s="1">
        <v>0.0</v>
      </c>
      <c r="D808" s="1" t="s">
        <v>158</v>
      </c>
      <c r="E808" s="5">
        <v>1.2</v>
      </c>
      <c r="F808" s="5">
        <v>2.22</v>
      </c>
      <c r="G808" s="1">
        <v>0.0</v>
      </c>
      <c r="H808" s="4">
        <v>0.99</v>
      </c>
      <c r="I808" s="1">
        <v>5.19</v>
      </c>
      <c r="J808" s="1">
        <v>3.6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704</v>
      </c>
      <c r="X808" s="1">
        <v>20160</v>
      </c>
      <c r="Y808" s="31"/>
      <c r="Z808" s="31"/>
    </row>
    <row r="809" spans="1:26" customHeight="1" ht="12.75">
      <c r="A809" s="1" t="s">
        <v>1438</v>
      </c>
      <c r="B809" s="7">
        <v>4.81</v>
      </c>
      <c r="C809" s="1">
        <v>0.0</v>
      </c>
      <c r="D809" s="1" t="s">
        <v>158</v>
      </c>
      <c r="E809" s="5">
        <v>1.21</v>
      </c>
      <c r="F809" s="5">
        <v>2.26</v>
      </c>
      <c r="G809" s="1">
        <v>0.0</v>
      </c>
      <c r="H809" s="4">
        <v>0.99</v>
      </c>
      <c r="I809" s="1">
        <v>5.19</v>
      </c>
      <c r="J809" s="1">
        <v>3.18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>
        <v>704</v>
      </c>
      <c r="X809" s="1">
        <v>20208</v>
      </c>
      <c r="Y809" s="31"/>
      <c r="Z809" s="31"/>
    </row>
    <row r="810" spans="1:26" customHeight="1" ht="12.75">
      <c r="A810" s="1" t="s">
        <v>1439</v>
      </c>
      <c r="B810" s="7">
        <v>6.68</v>
      </c>
      <c r="C810" s="1">
        <v>0.0</v>
      </c>
      <c r="D810" s="1" t="s">
        <v>158</v>
      </c>
      <c r="E810" s="5">
        <v>0.94</v>
      </c>
      <c r="F810" s="5">
        <v>2.43</v>
      </c>
      <c r="G810" s="1">
        <v>0.0</v>
      </c>
      <c r="H810" s="4">
        <v>0.99</v>
      </c>
      <c r="I810" s="1">
        <v>5.35</v>
      </c>
      <c r="J810" s="1">
        <v>3.99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>
        <v>704</v>
      </c>
      <c r="X810" s="1">
        <v>20304</v>
      </c>
      <c r="Y810" s="31"/>
      <c r="Z810" s="31"/>
    </row>
    <row r="811" spans="1:26" customHeight="1" ht="12.75">
      <c r="A811" s="1" t="s">
        <v>1440</v>
      </c>
      <c r="B811" s="7">
        <v>9.39</v>
      </c>
      <c r="C811" s="1">
        <v>0.0</v>
      </c>
      <c r="D811" s="1" t="s">
        <v>158</v>
      </c>
      <c r="E811" s="5">
        <v>1.53</v>
      </c>
      <c r="F811" s="5">
        <v>1.78</v>
      </c>
      <c r="G811" s="1">
        <v>0.0</v>
      </c>
      <c r="H811" s="4">
        <v>0.99</v>
      </c>
      <c r="I811" s="1">
        <v>6.07</v>
      </c>
      <c r="J811" s="1">
        <v>4.41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>
        <v>704</v>
      </c>
      <c r="X811" s="1">
        <v>20352</v>
      </c>
      <c r="Y811" s="31"/>
      <c r="Z811" s="31"/>
    </row>
    <row r="812" spans="1:26" customHeight="1" ht="12.75">
      <c r="A812" s="1" t="s">
        <v>1441</v>
      </c>
      <c r="B812" s="7">
        <v>20.33</v>
      </c>
      <c r="C812" s="1">
        <v>0.0</v>
      </c>
      <c r="D812" s="1" t="s">
        <v>158</v>
      </c>
      <c r="E812" s="5">
        <v>0.81</v>
      </c>
      <c r="F812" s="5">
        <v>2.44</v>
      </c>
      <c r="G812" s="1">
        <v>0.0</v>
      </c>
      <c r="H812" s="4">
        <v>0.99</v>
      </c>
      <c r="I812" s="1">
        <v>7.55</v>
      </c>
      <c r="J812" s="1">
        <v>4.14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>
        <v>704</v>
      </c>
      <c r="X812" s="1">
        <v>20400</v>
      </c>
      <c r="Y812" s="31"/>
      <c r="Z812" s="31"/>
    </row>
    <row r="813" spans="1:26" customHeight="1" ht="12.75">
      <c r="A813" s="1" t="s">
        <v>1442</v>
      </c>
      <c r="B813" s="7">
        <v>11.5</v>
      </c>
      <c r="C813" s="1">
        <v>0.0</v>
      </c>
      <c r="D813" s="1" t="s">
        <v>158</v>
      </c>
      <c r="E813" s="5">
        <v>1.03</v>
      </c>
      <c r="F813" s="5">
        <v>2.32</v>
      </c>
      <c r="G813" s="1">
        <v>0.0</v>
      </c>
      <c r="H813" s="4">
        <v>0.99</v>
      </c>
      <c r="I813" s="1">
        <v>5</v>
      </c>
      <c r="J813" s="1">
        <v>4.36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>
        <v>704</v>
      </c>
      <c r="X813" s="1">
        <v>20448</v>
      </c>
      <c r="Y813" s="31"/>
      <c r="Z813" s="31"/>
    </row>
    <row r="814" spans="1:26" customHeight="1" ht="12.75">
      <c r="A814" s="1" t="s">
        <v>1443</v>
      </c>
      <c r="B814" s="7">
        <v>20.21</v>
      </c>
      <c r="C814" s="1">
        <v>0.0</v>
      </c>
      <c r="D814" s="1" t="s">
        <v>158</v>
      </c>
      <c r="E814" s="5">
        <v>0.93</v>
      </c>
      <c r="F814" s="5">
        <v>4.48</v>
      </c>
      <c r="G814" s="1">
        <v>0.0</v>
      </c>
      <c r="H814" s="4">
        <v>0.95</v>
      </c>
      <c r="I814" s="1">
        <v>6.33</v>
      </c>
      <c r="J814" s="1">
        <v>3.22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>
        <v>704</v>
      </c>
      <c r="X814" s="1">
        <v>20496</v>
      </c>
      <c r="Y814" s="31"/>
      <c r="Z814" s="31"/>
    </row>
    <row r="815" spans="1:26" customHeight="1" ht="12.75">
      <c r="A815" s="1" t="s">
        <v>1444</v>
      </c>
      <c r="B815" s="7">
        <v>6.99</v>
      </c>
      <c r="C815" s="1">
        <v>0.0</v>
      </c>
      <c r="D815" s="1" t="s">
        <v>158</v>
      </c>
      <c r="E815" s="5">
        <v>2.12</v>
      </c>
      <c r="F815" s="5">
        <v>1.67</v>
      </c>
      <c r="G815" s="1">
        <v>0.0</v>
      </c>
      <c r="H815" s="4">
        <v>0.99</v>
      </c>
      <c r="I815" s="1">
        <v>4.92</v>
      </c>
      <c r="J815" s="1">
        <v>2.11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>
        <v>704</v>
      </c>
      <c r="X815" s="1">
        <v>20544</v>
      </c>
      <c r="Y815" s="31"/>
      <c r="Z815" s="31"/>
    </row>
    <row r="816" spans="1:26" customHeight="1" ht="12.75">
      <c r="A816" s="1" t="s">
        <v>1445</v>
      </c>
      <c r="B816" s="7">
        <v>3.43</v>
      </c>
      <c r="C816" s="1">
        <v>0.0</v>
      </c>
      <c r="D816" s="1" t="s">
        <v>158</v>
      </c>
      <c r="E816" s="5">
        <v>2.16</v>
      </c>
      <c r="F816" s="5">
        <v>2.02</v>
      </c>
      <c r="G816" s="1">
        <v>0.0</v>
      </c>
      <c r="H816" s="4">
        <v>0.99</v>
      </c>
      <c r="I816" s="1">
        <v>3.77</v>
      </c>
      <c r="J816" s="1">
        <v>2.66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>
        <v>704</v>
      </c>
      <c r="X816" s="1">
        <v>20592</v>
      </c>
      <c r="Y816" s="31"/>
      <c r="Z816" s="31"/>
    </row>
    <row r="817" spans="1:26" customHeight="1" ht="12.75">
      <c r="A817" s="1" t="s">
        <v>1446</v>
      </c>
      <c r="B817" s="7">
        <v>5.59</v>
      </c>
      <c r="C817" s="1">
        <v>0.0</v>
      </c>
      <c r="D817" s="1" t="s">
        <v>158</v>
      </c>
      <c r="E817" s="5">
        <v>1.22</v>
      </c>
      <c r="F817" s="5">
        <v>1.37</v>
      </c>
      <c r="G817" s="1">
        <v>0.0</v>
      </c>
      <c r="H817" s="4">
        <v>0.99</v>
      </c>
      <c r="I817" s="1">
        <v>5.75</v>
      </c>
      <c r="J817" s="1">
        <v>2.48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>
        <v>704</v>
      </c>
      <c r="X817" s="1">
        <v>20640</v>
      </c>
      <c r="Y817" s="31"/>
      <c r="Z817" s="31"/>
    </row>
    <row r="818" spans="1:26" customHeight="1" ht="12.75">
      <c r="A818" s="1" t="s">
        <v>1447</v>
      </c>
      <c r="B818" s="7">
        <v>2.38</v>
      </c>
      <c r="C818" s="1">
        <v>0.0</v>
      </c>
      <c r="D818" s="1" t="s">
        <v>158</v>
      </c>
      <c r="E818" s="5">
        <v>2.27</v>
      </c>
      <c r="F818" s="5">
        <v>2.11</v>
      </c>
      <c r="G818" s="1">
        <v>0.0</v>
      </c>
      <c r="H818" s="4">
        <v>0.99</v>
      </c>
      <c r="I818" s="1">
        <v>4.99</v>
      </c>
      <c r="J818" s="1">
        <v>2.88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>
        <v>704</v>
      </c>
      <c r="X818" s="1">
        <v>20688</v>
      </c>
      <c r="Y818" s="31"/>
      <c r="Z818" s="31"/>
    </row>
    <row r="819" spans="1:26" customHeight="1" ht="12.75">
      <c r="A819" s="1" t="s">
        <v>1448</v>
      </c>
      <c r="B819" s="7">
        <v>5.95</v>
      </c>
      <c r="C819" s="1">
        <v>0.0</v>
      </c>
      <c r="D819" s="1" t="s">
        <v>158</v>
      </c>
      <c r="E819" s="5">
        <v>1.74</v>
      </c>
      <c r="F819" s="5">
        <v>1.75</v>
      </c>
      <c r="G819" s="1">
        <v>0.0</v>
      </c>
      <c r="H819" s="4">
        <v>0.99</v>
      </c>
      <c r="I819" s="1">
        <v>4.64</v>
      </c>
      <c r="J819" s="1">
        <v>2.78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>
        <v>704</v>
      </c>
      <c r="X819" s="1">
        <v>20736</v>
      </c>
      <c r="Y819" s="31"/>
      <c r="Z819" s="31"/>
    </row>
    <row r="820" spans="1:26" customHeight="1" ht="12.75">
      <c r="A820" s="1" t="s">
        <v>1449</v>
      </c>
      <c r="B820" s="7">
        <v>6.44</v>
      </c>
      <c r="C820" s="1">
        <v>0.0</v>
      </c>
      <c r="D820" s="1" t="s">
        <v>158</v>
      </c>
      <c r="E820" s="5">
        <v>1.34</v>
      </c>
      <c r="F820" s="5">
        <v>1.52</v>
      </c>
      <c r="G820" s="1">
        <v>0.0</v>
      </c>
      <c r="H820" s="4">
        <v>0.99</v>
      </c>
      <c r="I820" s="1">
        <v>5.16</v>
      </c>
      <c r="J820" s="1">
        <v>2.26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>
        <v>704</v>
      </c>
      <c r="X820" s="1">
        <v>20784</v>
      </c>
      <c r="Y820" s="31"/>
      <c r="Z820" s="31"/>
    </row>
    <row r="821" spans="1:26" customHeight="1" ht="12.75">
      <c r="A821" s="1" t="s">
        <v>1450</v>
      </c>
      <c r="B821" s="7">
        <v>9.54</v>
      </c>
      <c r="C821" s="1">
        <v>0.0</v>
      </c>
      <c r="D821" s="1" t="s">
        <v>158</v>
      </c>
      <c r="E821" s="5">
        <v>1.43</v>
      </c>
      <c r="F821" s="5">
        <v>0.99</v>
      </c>
      <c r="G821" s="1">
        <v>0.0</v>
      </c>
      <c r="H821" s="4">
        <v>0.99</v>
      </c>
      <c r="I821" s="1">
        <v>5.94</v>
      </c>
      <c r="J821" s="1">
        <v>2.61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>
        <v>704</v>
      </c>
      <c r="X821" s="1">
        <v>20832</v>
      </c>
      <c r="Y821" s="31"/>
      <c r="Z821" s="31"/>
    </row>
    <row r="822" spans="1:26" customHeight="1" ht="12.75">
      <c r="A822" s="1" t="s">
        <v>1451</v>
      </c>
      <c r="B822" s="7">
        <v>7.03</v>
      </c>
      <c r="C822" s="1">
        <v>0.0</v>
      </c>
      <c r="D822" s="1" t="s">
        <v>158</v>
      </c>
      <c r="E822" s="5">
        <v>1.6</v>
      </c>
      <c r="F822" s="5">
        <v>1.07</v>
      </c>
      <c r="G822" s="1">
        <v>0.0</v>
      </c>
      <c r="H822" s="4">
        <v>0.99</v>
      </c>
      <c r="I822" s="1">
        <v>10.89</v>
      </c>
      <c r="J822" s="1">
        <v>2.37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>
        <v>704</v>
      </c>
      <c r="X822" s="1">
        <v>20880</v>
      </c>
      <c r="Y822" s="31"/>
      <c r="Z822" s="31"/>
    </row>
    <row r="823" spans="1:26" customHeight="1" ht="12.75">
      <c r="A823" s="1" t="s">
        <v>1452</v>
      </c>
      <c r="B823" s="7">
        <v>9.06</v>
      </c>
      <c r="C823" s="1">
        <v>0.0</v>
      </c>
      <c r="D823" s="1" t="s">
        <v>158</v>
      </c>
      <c r="E823" s="5">
        <v>1.12</v>
      </c>
      <c r="F823" s="5">
        <v>1.39</v>
      </c>
      <c r="G823" s="1">
        <v>0.0</v>
      </c>
      <c r="H823" s="4">
        <v>0.95</v>
      </c>
      <c r="I823" s="1">
        <v>9.6</v>
      </c>
      <c r="J823" s="1">
        <v>2.84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>
        <v>704</v>
      </c>
      <c r="X823" s="1">
        <v>20928</v>
      </c>
      <c r="Y823" s="31"/>
      <c r="Z823" s="31"/>
    </row>
    <row r="824" spans="1:26" customHeight="1" ht="12.75">
      <c r="A824" s="1" t="s">
        <v>1453</v>
      </c>
      <c r="B824" s="7">
        <v>10.46</v>
      </c>
      <c r="C824" s="1">
        <v>0.0</v>
      </c>
      <c r="D824" s="1" t="s">
        <v>158</v>
      </c>
      <c r="E824" s="5">
        <v>1.41</v>
      </c>
      <c r="F824" s="5">
        <v>2.25</v>
      </c>
      <c r="G824" s="1">
        <v>0.0</v>
      </c>
      <c r="H824" s="4">
        <v>0.99</v>
      </c>
      <c r="I824" s="1">
        <v>5.33</v>
      </c>
      <c r="J824" s="1">
        <v>4.23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>
        <v>704</v>
      </c>
      <c r="X824" s="1">
        <v>20976</v>
      </c>
      <c r="Y824" s="31"/>
      <c r="Z824" s="31"/>
    </row>
    <row r="825" spans="1:26" customHeight="1" ht="12.75">
      <c r="A825" s="1" t="s">
        <v>1454</v>
      </c>
      <c r="B825" s="7">
        <v>2.82</v>
      </c>
      <c r="C825" s="1">
        <v>0.0</v>
      </c>
      <c r="D825" s="1" t="s">
        <v>158</v>
      </c>
      <c r="E825" s="5">
        <v>0.97</v>
      </c>
      <c r="F825" s="5">
        <v>1.6</v>
      </c>
      <c r="G825" s="1">
        <v>0.0</v>
      </c>
      <c r="H825" s="4">
        <v>0.99</v>
      </c>
      <c r="I825" s="1">
        <v>4.06</v>
      </c>
      <c r="J825" s="1">
        <v>4.48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>
        <v>704</v>
      </c>
      <c r="X825" s="1">
        <v>21024</v>
      </c>
      <c r="Y825" s="31"/>
      <c r="Z825" s="31"/>
    </row>
    <row r="826" spans="1:26" customHeight="1" ht="12.75">
      <c r="A826" s="1" t="s">
        <v>1455</v>
      </c>
      <c r="B826" s="7">
        <v>5.61</v>
      </c>
      <c r="C826" s="1">
        <v>0.0</v>
      </c>
      <c r="D826" s="1" t="s">
        <v>158</v>
      </c>
      <c r="E826" s="5">
        <v>1.24</v>
      </c>
      <c r="F826" s="5">
        <v>1.26</v>
      </c>
      <c r="G826" s="1">
        <v>0.0</v>
      </c>
      <c r="H826" s="4">
        <v>0.99</v>
      </c>
      <c r="I826" s="1">
        <v>6.38</v>
      </c>
      <c r="J826" s="1">
        <v>3.83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>
        <v>704</v>
      </c>
      <c r="X826" s="1">
        <v>21072</v>
      </c>
      <c r="Y826" s="31"/>
      <c r="Z826" s="31"/>
    </row>
    <row r="827" spans="1:26" customHeight="1" ht="12.75">
      <c r="A827" s="1" t="s">
        <v>1456</v>
      </c>
      <c r="B827" s="7">
        <v>2.6</v>
      </c>
      <c r="C827" s="1">
        <v>0.0</v>
      </c>
      <c r="D827" s="1" t="s">
        <v>158</v>
      </c>
      <c r="E827" s="5">
        <v>1.17</v>
      </c>
      <c r="F827" s="5">
        <v>1.56</v>
      </c>
      <c r="G827" s="1">
        <v>0.0</v>
      </c>
      <c r="H827" s="4">
        <v>0.99</v>
      </c>
      <c r="I827" s="1">
        <v>5.09</v>
      </c>
      <c r="J827" s="1">
        <v>3.24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>
        <v>704</v>
      </c>
      <c r="X827" s="1">
        <v>21120</v>
      </c>
      <c r="Y827" s="31"/>
      <c r="Z827" s="31"/>
    </row>
    <row r="828" spans="1:26" customHeight="1" ht="12.75">
      <c r="A828" s="1" t="s">
        <v>1457</v>
      </c>
      <c r="B828" s="7">
        <v>6.15</v>
      </c>
      <c r="C828" s="1">
        <v>0.0</v>
      </c>
      <c r="D828" s="1" t="s">
        <v>158</v>
      </c>
      <c r="E828" s="5">
        <v>1.24</v>
      </c>
      <c r="F828" s="5">
        <v>1.77</v>
      </c>
      <c r="G828" s="1">
        <v>0.0</v>
      </c>
      <c r="H828" s="4">
        <v>0.99</v>
      </c>
      <c r="I828" s="1">
        <v>4.73</v>
      </c>
      <c r="J828" s="1">
        <v>4.62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>
        <v>704</v>
      </c>
      <c r="X828" s="1">
        <v>21168</v>
      </c>
      <c r="Y828" s="31"/>
      <c r="Z828" s="31"/>
    </row>
    <row r="829" spans="1:26" customHeight="1" ht="12.75">
      <c r="A829" s="1" t="s">
        <v>1458</v>
      </c>
      <c r="B829" s="7">
        <v>7.77</v>
      </c>
      <c r="C829" s="1">
        <v>0.0</v>
      </c>
      <c r="D829" s="1" t="s">
        <v>158</v>
      </c>
      <c r="E829" s="5">
        <v>1.05</v>
      </c>
      <c r="F829" s="5">
        <v>2.19</v>
      </c>
      <c r="G829" s="1">
        <v>0.0</v>
      </c>
      <c r="H829" s="4">
        <v>0.99</v>
      </c>
      <c r="I829" s="1">
        <v>4.61</v>
      </c>
      <c r="J829" s="1">
        <v>4.33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>
        <v>704</v>
      </c>
      <c r="X829" s="1">
        <v>21216</v>
      </c>
      <c r="Y829" s="31"/>
      <c r="Z829" s="31"/>
    </row>
    <row r="830" spans="1:26" customHeight="1" ht="12.75">
      <c r="A830" s="1" t="s">
        <v>1459</v>
      </c>
      <c r="B830" s="7">
        <v>9.04</v>
      </c>
      <c r="C830" s="1">
        <v>0.0</v>
      </c>
      <c r="D830" s="1" t="s">
        <v>158</v>
      </c>
      <c r="E830" s="5">
        <v>0.84</v>
      </c>
      <c r="F830" s="5">
        <v>2.02</v>
      </c>
      <c r="G830" s="1">
        <v>0.0</v>
      </c>
      <c r="H830" s="4">
        <v>0.99</v>
      </c>
      <c r="I830" s="1">
        <v>6.42</v>
      </c>
      <c r="J830" s="1">
        <v>3.99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>
        <v>704</v>
      </c>
      <c r="X830" s="1">
        <v>21264</v>
      </c>
      <c r="Y830" s="31"/>
      <c r="Z830" s="31"/>
    </row>
    <row r="831" spans="1:26" customHeight="1" ht="12.75">
      <c r="A831" s="1" t="s">
        <v>1460</v>
      </c>
      <c r="B831" s="7">
        <v>6.23</v>
      </c>
      <c r="C831" s="1">
        <v>0.0</v>
      </c>
      <c r="D831" s="1" t="s">
        <v>158</v>
      </c>
      <c r="E831" s="5">
        <v>1.13</v>
      </c>
      <c r="F831" s="5">
        <v>1.57</v>
      </c>
      <c r="G831" s="1">
        <v>0.0</v>
      </c>
      <c r="H831" s="4">
        <v>0.99</v>
      </c>
      <c r="I831" s="1">
        <v>10.43</v>
      </c>
      <c r="J831" s="1">
        <v>3.37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>
        <v>704</v>
      </c>
      <c r="X831" s="1">
        <v>21312</v>
      </c>
      <c r="Y831" s="31"/>
      <c r="Z831" s="31"/>
    </row>
    <row r="832" spans="1:26" customHeight="1" ht="12.75">
      <c r="A832" s="1" t="s">
        <v>1461</v>
      </c>
      <c r="B832" s="7">
        <v>8.48</v>
      </c>
      <c r="C832" s="1">
        <v>0.0</v>
      </c>
      <c r="D832" s="1" t="s">
        <v>158</v>
      </c>
      <c r="E832" s="5">
        <v>0.77</v>
      </c>
      <c r="F832" s="5">
        <v>2.99</v>
      </c>
      <c r="G832" s="1">
        <v>0.0</v>
      </c>
      <c r="H832" s="4">
        <v>0.95</v>
      </c>
      <c r="I832" s="1">
        <v>9.12</v>
      </c>
      <c r="J832" s="1">
        <v>4.13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>
        <v>704</v>
      </c>
      <c r="X832" s="1">
        <v>21360</v>
      </c>
      <c r="Y832" s="31"/>
      <c r="Z832" s="31"/>
    </row>
    <row r="833" spans="1:26" customHeight="1" ht="12.75">
      <c r="A833" s="1" t="s">
        <v>1462</v>
      </c>
      <c r="B833" s="7">
        <v>8.96</v>
      </c>
      <c r="C833" s="1">
        <v>0.0</v>
      </c>
      <c r="D833" s="1" t="s">
        <v>158</v>
      </c>
      <c r="E833" s="5">
        <v>1.86</v>
      </c>
      <c r="F833" s="5">
        <v>2.02</v>
      </c>
      <c r="G833" s="1">
        <v>0.0</v>
      </c>
      <c r="H833" s="4">
        <v>0.99</v>
      </c>
      <c r="I833" s="1">
        <v>6.29</v>
      </c>
      <c r="J833" s="1">
        <v>3.07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>
        <v>704</v>
      </c>
      <c r="X833" s="1">
        <v>21408</v>
      </c>
      <c r="Y833" s="31"/>
      <c r="Z833" s="31"/>
    </row>
    <row r="834" spans="1:26" customHeight="1" ht="12.75">
      <c r="A834" s="1" t="s">
        <v>1463</v>
      </c>
      <c r="B834" s="7">
        <v>3.4</v>
      </c>
      <c r="C834" s="1">
        <v>0.0</v>
      </c>
      <c r="D834" s="1" t="s">
        <v>158</v>
      </c>
      <c r="E834" s="5">
        <v>2.18</v>
      </c>
      <c r="F834" s="5">
        <v>2.28</v>
      </c>
      <c r="G834" s="1">
        <v>0.0</v>
      </c>
      <c r="H834" s="4">
        <v>0.99</v>
      </c>
      <c r="I834" s="1">
        <v>4.92</v>
      </c>
      <c r="J834" s="1">
        <v>3.08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>
        <v>704</v>
      </c>
      <c r="X834" s="1">
        <v>21456</v>
      </c>
      <c r="Y834" s="31"/>
      <c r="Z834" s="31"/>
    </row>
    <row r="835" spans="1:26" customHeight="1" ht="12.75">
      <c r="A835" s="1" t="s">
        <v>1464</v>
      </c>
      <c r="B835" s="7">
        <v>5.07</v>
      </c>
      <c r="C835" s="1">
        <v>0.0</v>
      </c>
      <c r="D835" s="1" t="s">
        <v>158</v>
      </c>
      <c r="E835" s="5">
        <v>1.2</v>
      </c>
      <c r="F835" s="5">
        <v>2.47</v>
      </c>
      <c r="G835" s="1">
        <v>0.0</v>
      </c>
      <c r="H835" s="4">
        <v>0.99</v>
      </c>
      <c r="I835" s="1">
        <v>5.35</v>
      </c>
      <c r="J835" s="1">
        <v>4.17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>
        <v>704</v>
      </c>
      <c r="X835" s="1">
        <v>21504</v>
      </c>
      <c r="Y835" s="31"/>
      <c r="Z835" s="31"/>
    </row>
    <row r="836" spans="1:26" customHeight="1" ht="12.75">
      <c r="A836" s="1" t="s">
        <v>1465</v>
      </c>
      <c r="B836" s="7">
        <v>3.01</v>
      </c>
      <c r="C836" s="1">
        <v>0.0</v>
      </c>
      <c r="D836" s="1" t="s">
        <v>158</v>
      </c>
      <c r="E836" s="5">
        <v>1.42</v>
      </c>
      <c r="F836" s="5">
        <v>1.81</v>
      </c>
      <c r="G836" s="1">
        <v>0.0</v>
      </c>
      <c r="H836" s="4">
        <v>0.99</v>
      </c>
      <c r="I836" s="1">
        <v>4.42</v>
      </c>
      <c r="J836" s="1">
        <v>3.85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>
        <v>704</v>
      </c>
      <c r="X836" s="1">
        <v>21552</v>
      </c>
      <c r="Y836" s="31"/>
      <c r="Z836" s="31"/>
    </row>
    <row r="837" spans="1:26" customHeight="1" ht="12.75">
      <c r="A837" s="1" t="s">
        <v>1466</v>
      </c>
      <c r="B837" s="7">
        <v>6.5</v>
      </c>
      <c r="C837" s="1">
        <v>0.0</v>
      </c>
      <c r="D837" s="1" t="s">
        <v>158</v>
      </c>
      <c r="E837" s="5">
        <v>1.59</v>
      </c>
      <c r="F837" s="5">
        <v>1.83</v>
      </c>
      <c r="G837" s="1">
        <v>0.0</v>
      </c>
      <c r="H837" s="4">
        <v>0.99</v>
      </c>
      <c r="I837" s="1">
        <v>4.84</v>
      </c>
      <c r="J837" s="1">
        <v>3.86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>
        <v>704</v>
      </c>
      <c r="X837" s="1">
        <v>21648</v>
      </c>
      <c r="Y837" s="31"/>
      <c r="Z837" s="31"/>
    </row>
    <row r="838" spans="1:26" customHeight="1" ht="12.75">
      <c r="A838" s="1" t="s">
        <v>1467</v>
      </c>
      <c r="B838" s="7">
        <v>9.64</v>
      </c>
      <c r="C838" s="1">
        <v>0.0</v>
      </c>
      <c r="D838" s="1" t="s">
        <v>158</v>
      </c>
      <c r="E838" s="5">
        <v>1.2</v>
      </c>
      <c r="F838" s="5">
        <v>2.7</v>
      </c>
      <c r="G838" s="1">
        <v>0.0</v>
      </c>
      <c r="H838" s="4">
        <v>0.99</v>
      </c>
      <c r="I838" s="1">
        <v>4.83</v>
      </c>
      <c r="J838" s="1">
        <v>4.22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>
        <v>704</v>
      </c>
      <c r="X838" s="1">
        <v>21696</v>
      </c>
      <c r="Y838" s="31"/>
      <c r="Z838" s="31"/>
    </row>
    <row r="839" spans="1:26" customHeight="1" ht="12.75">
      <c r="A839" s="1" t="s">
        <v>1468</v>
      </c>
      <c r="B839" s="7">
        <v>9.59</v>
      </c>
      <c r="C839" s="1">
        <v>0.0</v>
      </c>
      <c r="D839" s="1" t="s">
        <v>158</v>
      </c>
      <c r="E839" s="5">
        <v>0.88</v>
      </c>
      <c r="F839" s="5">
        <v>2.42</v>
      </c>
      <c r="G839" s="1">
        <v>0.0</v>
      </c>
      <c r="H839" s="4">
        <v>0.99</v>
      </c>
      <c r="I839" s="1">
        <v>6.5</v>
      </c>
      <c r="J839" s="1">
        <v>2.99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>
        <v>704</v>
      </c>
      <c r="X839" s="1">
        <v>21744</v>
      </c>
      <c r="Y839" s="31"/>
      <c r="Z839" s="31"/>
    </row>
    <row r="840" spans="1:26" customHeight="1" ht="12.75">
      <c r="A840" s="1" t="s">
        <v>1469</v>
      </c>
      <c r="B840" s="7">
        <v>7.25</v>
      </c>
      <c r="C840" s="1">
        <v>0.0</v>
      </c>
      <c r="D840" s="1" t="s">
        <v>158</v>
      </c>
      <c r="E840" s="5">
        <v>1.78</v>
      </c>
      <c r="F840" s="5">
        <v>2.82</v>
      </c>
      <c r="G840" s="1">
        <v>0.0</v>
      </c>
      <c r="H840" s="4">
        <v>0.99</v>
      </c>
      <c r="I840" s="1">
        <v>9.56</v>
      </c>
      <c r="J840" s="1">
        <v>4.01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>
        <v>704</v>
      </c>
      <c r="X840" s="1">
        <v>21792</v>
      </c>
      <c r="Y840" s="31"/>
      <c r="Z840" s="31"/>
    </row>
    <row r="841" spans="1:26" customHeight="1" ht="12.75">
      <c r="A841" s="1" t="s">
        <v>1470</v>
      </c>
      <c r="B841" s="7">
        <v>7.64</v>
      </c>
      <c r="C841" s="1">
        <v>0.0</v>
      </c>
      <c r="D841" s="1" t="s">
        <v>158</v>
      </c>
      <c r="E841" s="5">
        <v>1.45</v>
      </c>
      <c r="F841" s="5">
        <v>1.96</v>
      </c>
      <c r="G841" s="1">
        <v>0.0</v>
      </c>
      <c r="H841" s="4">
        <v>0.95</v>
      </c>
      <c r="I841" s="1">
        <v>6</v>
      </c>
      <c r="J841" s="1">
        <v>3.77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>
        <v>704</v>
      </c>
      <c r="X841" s="1">
        <v>21840</v>
      </c>
      <c r="Y841" s="31"/>
      <c r="Z841" s="31"/>
    </row>
    <row r="842" spans="1:26" customHeight="1" ht="12.75">
      <c r="A842" s="1" t="s">
        <v>1471</v>
      </c>
      <c r="B842" s="7">
        <v>4.83</v>
      </c>
      <c r="C842" s="1">
        <v>0.0</v>
      </c>
      <c r="D842" s="1" t="s">
        <v>158</v>
      </c>
      <c r="E842" s="5">
        <v>1.76</v>
      </c>
      <c r="F842" s="5">
        <v>2.2</v>
      </c>
      <c r="G842" s="1">
        <v>0.0</v>
      </c>
      <c r="H842" s="4">
        <v>0.99</v>
      </c>
      <c r="I842" s="1">
        <v>6.49</v>
      </c>
      <c r="J842" s="1">
        <v>3.18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>
        <v>704</v>
      </c>
      <c r="X842" s="1">
        <v>21888</v>
      </c>
      <c r="Y842" s="31"/>
      <c r="Z842" s="31"/>
    </row>
    <row r="843" spans="1:26" customHeight="1" ht="12.75">
      <c r="A843" s="1" t="s">
        <v>1472</v>
      </c>
      <c r="B843" s="7">
        <v>5.89</v>
      </c>
      <c r="C843" s="1">
        <v>0.0</v>
      </c>
      <c r="D843" s="1" t="s">
        <v>158</v>
      </c>
      <c r="E843" s="5">
        <v>2.52</v>
      </c>
      <c r="F843" s="5">
        <v>3.09</v>
      </c>
      <c r="G843" s="1">
        <v>0.0</v>
      </c>
      <c r="H843" s="4">
        <v>0.96</v>
      </c>
      <c r="I843" s="1">
        <v>9.81</v>
      </c>
      <c r="J843" s="1">
        <v>3.48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>
        <v>704</v>
      </c>
      <c r="X843" s="1">
        <v>23040</v>
      </c>
      <c r="Y843" s="31"/>
      <c r="Z843" s="31"/>
    </row>
    <row r="844" spans="1:26" customHeight="1" ht="12.75">
      <c r="A844" s="1" t="s">
        <v>1473</v>
      </c>
      <c r="B844" s="7">
        <v>6.17</v>
      </c>
      <c r="C844" s="1">
        <v>0.0</v>
      </c>
      <c r="D844" s="1" t="s">
        <v>158</v>
      </c>
      <c r="E844" s="5">
        <v>2.01</v>
      </c>
      <c r="F844" s="5">
        <v>1.49</v>
      </c>
      <c r="G844" s="1">
        <v>0.0</v>
      </c>
      <c r="H844" s="4">
        <v>0.99</v>
      </c>
      <c r="I844" s="1">
        <v>5.82</v>
      </c>
      <c r="J844" s="1">
        <v>3.67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>
        <v>704</v>
      </c>
      <c r="X844" s="1">
        <v>23088</v>
      </c>
      <c r="Y844" s="31"/>
      <c r="Z844" s="31"/>
    </row>
    <row r="845" spans="1:26" customHeight="1" ht="12.75">
      <c r="A845" s="1" t="s">
        <v>1474</v>
      </c>
      <c r="B845" s="7">
        <v>2.86</v>
      </c>
      <c r="C845" s="1">
        <v>0.0</v>
      </c>
      <c r="D845" s="1" t="s">
        <v>158</v>
      </c>
      <c r="E845" s="5">
        <v>1.98</v>
      </c>
      <c r="F845" s="5">
        <v>1.16</v>
      </c>
      <c r="G845" s="1">
        <v>0.0</v>
      </c>
      <c r="H845" s="4">
        <v>0.99</v>
      </c>
      <c r="I845" s="1">
        <v>4.71</v>
      </c>
      <c r="J845" s="1">
        <v>3.7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>
        <v>704</v>
      </c>
      <c r="X845" s="1">
        <v>23136</v>
      </c>
      <c r="Y845" s="31"/>
      <c r="Z845" s="31"/>
    </row>
    <row r="846" spans="1:26" customHeight="1" ht="12.75">
      <c r="A846" s="1" t="s">
        <v>1475</v>
      </c>
      <c r="B846" s="7">
        <v>4.75</v>
      </c>
      <c r="C846" s="1">
        <v>0.0</v>
      </c>
      <c r="D846" s="1" t="s">
        <v>158</v>
      </c>
      <c r="E846" s="5">
        <v>2.97</v>
      </c>
      <c r="F846" s="5">
        <v>1.66</v>
      </c>
      <c r="G846" s="1">
        <v>0.0</v>
      </c>
      <c r="H846" s="4">
        <v>0.99</v>
      </c>
      <c r="I846" s="1">
        <v>5.81</v>
      </c>
      <c r="J846" s="1">
        <v>4.16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>
        <v>704</v>
      </c>
      <c r="X846" s="1">
        <v>23184</v>
      </c>
      <c r="Y846" s="31"/>
      <c r="Z846" s="31"/>
    </row>
    <row r="847" spans="1:26" customHeight="1" ht="12.75">
      <c r="A847" s="1" t="s">
        <v>1476</v>
      </c>
      <c r="B847" s="7">
        <v>1.82</v>
      </c>
      <c r="C847" s="1">
        <v>0.0</v>
      </c>
      <c r="D847" s="1" t="s">
        <v>158</v>
      </c>
      <c r="E847" s="5">
        <v>1.4</v>
      </c>
      <c r="F847" s="5">
        <v>1.12</v>
      </c>
      <c r="G847" s="1">
        <v>0.0</v>
      </c>
      <c r="H847" s="4">
        <v>0.99</v>
      </c>
      <c r="I847" s="1">
        <v>4</v>
      </c>
      <c r="J847" s="1">
        <v>4.13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>
        <v>704</v>
      </c>
      <c r="X847" s="1">
        <v>23232</v>
      </c>
      <c r="Y847" s="31"/>
      <c r="Z847" s="31"/>
    </row>
    <row r="848" spans="1:26" customHeight="1" ht="12.75">
      <c r="A848" s="1" t="s">
        <v>1477</v>
      </c>
      <c r="B848" s="7">
        <v>4.41</v>
      </c>
      <c r="C848" s="1">
        <v>0.0</v>
      </c>
      <c r="D848" s="1" t="s">
        <v>158</v>
      </c>
      <c r="E848" s="5">
        <v>2.62</v>
      </c>
      <c r="F848" s="5">
        <v>2.62</v>
      </c>
      <c r="G848" s="1">
        <v>0.0</v>
      </c>
      <c r="H848" s="4">
        <v>0.99</v>
      </c>
      <c r="I848" s="1">
        <v>4.41</v>
      </c>
      <c r="J848" s="1">
        <v>3.99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>
        <v>704</v>
      </c>
      <c r="X848" s="1">
        <v>23280</v>
      </c>
      <c r="Y848" s="31"/>
      <c r="Z848" s="31"/>
    </row>
    <row r="849" spans="1:26" customHeight="1" ht="12.75">
      <c r="A849" s="1" t="s">
        <v>1478</v>
      </c>
      <c r="B849" s="7">
        <v>4.98</v>
      </c>
      <c r="C849" s="1">
        <v>0.0</v>
      </c>
      <c r="D849" s="1" t="s">
        <v>158</v>
      </c>
      <c r="E849" s="5">
        <v>6.33</v>
      </c>
      <c r="F849" s="5">
        <v>4.14</v>
      </c>
      <c r="G849" s="1">
        <v>0.0</v>
      </c>
      <c r="H849" s="4">
        <v>0.99</v>
      </c>
      <c r="I849" s="1">
        <v>6.29</v>
      </c>
      <c r="J849" s="1">
        <v>3.54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>
        <v>704</v>
      </c>
      <c r="X849" s="1">
        <v>23328</v>
      </c>
      <c r="Y849" s="31"/>
      <c r="Z849" s="31"/>
    </row>
    <row r="850" spans="1:26" customHeight="1" ht="12.75">
      <c r="A850" s="1" t="s">
        <v>1479</v>
      </c>
      <c r="B850" s="7">
        <v>6.21</v>
      </c>
      <c r="C850" s="1">
        <v>0.0</v>
      </c>
      <c r="D850" s="1" t="s">
        <v>158</v>
      </c>
      <c r="E850" s="5">
        <v>2.13</v>
      </c>
      <c r="F850" s="5">
        <v>1.89</v>
      </c>
      <c r="G850" s="1">
        <v>0.0</v>
      </c>
      <c r="H850" s="4">
        <v>0.99</v>
      </c>
      <c r="I850" s="1">
        <v>6.63</v>
      </c>
      <c r="J850" s="1">
        <v>3.03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>
        <v>704</v>
      </c>
      <c r="X850" s="1">
        <v>23376</v>
      </c>
      <c r="Y850" s="31"/>
      <c r="Z850" s="31"/>
    </row>
    <row r="851" spans="1:26" customHeight="1" ht="12.75">
      <c r="A851" s="1" t="s">
        <v>1480</v>
      </c>
      <c r="B851" s="7">
        <v>7.95</v>
      </c>
      <c r="C851" s="1">
        <v>0.0</v>
      </c>
      <c r="D851" s="1" t="s">
        <v>158</v>
      </c>
      <c r="E851" s="5">
        <v>12.11</v>
      </c>
      <c r="F851" s="5">
        <v>4.25</v>
      </c>
      <c r="G851" s="1">
        <v>0.0</v>
      </c>
      <c r="H851" s="4">
        <v>0.99</v>
      </c>
      <c r="I851" s="1">
        <v>8.84</v>
      </c>
      <c r="J851" s="1">
        <v>3.53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>
        <v>704</v>
      </c>
      <c r="X851" s="1">
        <v>23424</v>
      </c>
      <c r="Y851" s="31"/>
      <c r="Z851" s="31"/>
    </row>
    <row r="852" spans="1:26" customHeight="1" ht="12.75">
      <c r="A852" s="1" t="s">
        <v>1481</v>
      </c>
      <c r="B852" s="7">
        <v>5.61</v>
      </c>
      <c r="C852" s="1">
        <v>0.0</v>
      </c>
      <c r="D852" s="1" t="s">
        <v>158</v>
      </c>
      <c r="E852" s="5">
        <v>2.36</v>
      </c>
      <c r="F852" s="5">
        <v>2.23</v>
      </c>
      <c r="G852" s="1">
        <v>0.0</v>
      </c>
      <c r="H852" s="4">
        <v>0.99</v>
      </c>
      <c r="I852" s="1">
        <v>8.27</v>
      </c>
      <c r="J852" s="1">
        <v>3.43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>
        <v>704</v>
      </c>
      <c r="X852" s="1">
        <v>23472</v>
      </c>
      <c r="Y852" s="31"/>
      <c r="Z852" s="31"/>
    </row>
    <row r="853" spans="1:26" customHeight="1" ht="12.75">
      <c r="A853" s="1" t="s">
        <v>1482</v>
      </c>
      <c r="B853" s="7">
        <v>4.68</v>
      </c>
      <c r="C853" s="1">
        <v>0.0</v>
      </c>
      <c r="D853" s="1" t="s">
        <v>158</v>
      </c>
      <c r="E853" s="5">
        <v>2.27</v>
      </c>
      <c r="F853" s="5">
        <v>2.84</v>
      </c>
      <c r="G853" s="1">
        <v>0.0</v>
      </c>
      <c r="H853" s="4">
        <v>0.99</v>
      </c>
      <c r="I853" s="1">
        <v>6.27</v>
      </c>
      <c r="J853" s="1">
        <v>3.5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>
        <v>704</v>
      </c>
      <c r="X853" s="1">
        <v>23520</v>
      </c>
      <c r="Y853" s="31"/>
      <c r="Z853" s="31"/>
    </row>
    <row r="854" spans="1:26" customHeight="1" ht="12.75">
      <c r="A854" s="1" t="s">
        <v>1483</v>
      </c>
      <c r="B854" s="7">
        <v>3.07</v>
      </c>
      <c r="C854" s="1">
        <v>0.0</v>
      </c>
      <c r="D854" s="1" t="s">
        <v>158</v>
      </c>
      <c r="E854" s="5">
        <v>1.7</v>
      </c>
      <c r="F854" s="5">
        <v>2.5</v>
      </c>
      <c r="G854" s="1">
        <v>0.0</v>
      </c>
      <c r="H854" s="4">
        <v>0.99</v>
      </c>
      <c r="I854" s="1">
        <v>3.81</v>
      </c>
      <c r="J854" s="1">
        <v>3.89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>
        <v>704</v>
      </c>
      <c r="X854" s="1">
        <v>23568</v>
      </c>
      <c r="Y854" s="31"/>
      <c r="Z854" s="31"/>
    </row>
    <row r="855" spans="1:26" customHeight="1" ht="12.75">
      <c r="A855" s="1" t="s">
        <v>1484</v>
      </c>
      <c r="B855" s="7">
        <v>3.05</v>
      </c>
      <c r="C855" s="1">
        <v>0.0</v>
      </c>
      <c r="D855" s="1" t="s">
        <v>158</v>
      </c>
      <c r="E855" s="5">
        <v>2.18</v>
      </c>
      <c r="F855" s="5">
        <v>2.47</v>
      </c>
      <c r="G855" s="1">
        <v>0.0</v>
      </c>
      <c r="H855" s="4">
        <v>0.99</v>
      </c>
      <c r="I855" s="1">
        <v>5.39</v>
      </c>
      <c r="J855" s="1">
        <v>4.49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>
        <v>704</v>
      </c>
      <c r="X855" s="1">
        <v>23616</v>
      </c>
      <c r="Y855" s="31"/>
      <c r="Z855" s="31"/>
    </row>
    <row r="856" spans="1:26" customHeight="1" ht="12.75">
      <c r="A856" s="1" t="s">
        <v>1485</v>
      </c>
      <c r="B856" s="7">
        <v>1.91</v>
      </c>
      <c r="C856" s="1">
        <v>0.0</v>
      </c>
      <c r="D856" s="1" t="s">
        <v>158</v>
      </c>
      <c r="E856" s="5">
        <v>2.5</v>
      </c>
      <c r="F856" s="5">
        <v>3.49</v>
      </c>
      <c r="G856" s="1">
        <v>0.0</v>
      </c>
      <c r="H856" s="4">
        <v>0.99</v>
      </c>
      <c r="I856" s="1">
        <v>3.83</v>
      </c>
      <c r="J856" s="1">
        <v>3.6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>
        <v>704</v>
      </c>
      <c r="X856" s="1">
        <v>23664</v>
      </c>
      <c r="Y856" s="31"/>
      <c r="Z856" s="31"/>
    </row>
    <row r="857" spans="1:26" customHeight="1" ht="12.75">
      <c r="A857" s="1" t="s">
        <v>1486</v>
      </c>
      <c r="B857" s="7">
        <v>4.59</v>
      </c>
      <c r="C857" s="1">
        <v>0.0</v>
      </c>
      <c r="D857" s="1" t="s">
        <v>158</v>
      </c>
      <c r="E857" s="5">
        <v>1.52</v>
      </c>
      <c r="F857" s="5">
        <v>2.27</v>
      </c>
      <c r="G857" s="1">
        <v>0.0</v>
      </c>
      <c r="H857" s="4">
        <v>0.99</v>
      </c>
      <c r="I857" s="1">
        <v>4.34</v>
      </c>
      <c r="J857" s="1">
        <v>3.5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>
        <v>704</v>
      </c>
      <c r="X857" s="1">
        <v>23760</v>
      </c>
      <c r="Y857" s="31"/>
      <c r="Z857" s="31"/>
    </row>
    <row r="858" spans="1:26" customHeight="1" ht="12.75">
      <c r="A858" s="1" t="s">
        <v>1487</v>
      </c>
      <c r="B858" s="7">
        <v>5.63</v>
      </c>
      <c r="C858" s="1">
        <v>0.0</v>
      </c>
      <c r="D858" s="1" t="s">
        <v>158</v>
      </c>
      <c r="E858" s="5">
        <v>2.26</v>
      </c>
      <c r="F858" s="5">
        <v>4.47</v>
      </c>
      <c r="G858" s="1">
        <v>0.0</v>
      </c>
      <c r="H858" s="4">
        <v>0.99</v>
      </c>
      <c r="I858" s="1">
        <v>5.99</v>
      </c>
      <c r="J858" s="1">
        <v>3.5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>
        <v>704</v>
      </c>
      <c r="X858" s="1">
        <v>23808</v>
      </c>
      <c r="Y858" s="31"/>
      <c r="Z858" s="31"/>
    </row>
    <row r="859" spans="1:26" customHeight="1" ht="12.75">
      <c r="A859" s="1" t="s">
        <v>1488</v>
      </c>
      <c r="B859" s="7">
        <v>4.71</v>
      </c>
      <c r="C859" s="1">
        <v>0.0</v>
      </c>
      <c r="D859" s="1" t="s">
        <v>158</v>
      </c>
      <c r="E859" s="5">
        <v>1.06</v>
      </c>
      <c r="F859" s="5">
        <v>1.81</v>
      </c>
      <c r="G859" s="1">
        <v>0.0</v>
      </c>
      <c r="H859" s="4">
        <v>0.99</v>
      </c>
      <c r="I859" s="1">
        <v>4.4</v>
      </c>
      <c r="J859" s="1">
        <v>3.76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>
        <v>704</v>
      </c>
      <c r="X859" s="1">
        <v>23856</v>
      </c>
      <c r="Y859" s="31"/>
      <c r="Z859" s="31"/>
    </row>
    <row r="860" spans="1:26" customHeight="1" ht="12.75">
      <c r="A860" s="1" t="s">
        <v>1489</v>
      </c>
      <c r="B860" s="7">
        <v>7.49</v>
      </c>
      <c r="C860" s="1">
        <v>0.0</v>
      </c>
      <c r="D860" s="1" t="s">
        <v>158</v>
      </c>
      <c r="E860" s="5">
        <v>2.15</v>
      </c>
      <c r="F860" s="5">
        <v>2.59</v>
      </c>
      <c r="G860" s="1">
        <v>0.0</v>
      </c>
      <c r="H860" s="4">
        <v>0.99</v>
      </c>
      <c r="I860" s="1">
        <v>5.51</v>
      </c>
      <c r="J860" s="1">
        <v>4.41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>
        <v>704</v>
      </c>
      <c r="X860" s="1">
        <v>23904</v>
      </c>
      <c r="Y860" s="31"/>
      <c r="Z860" s="31"/>
    </row>
    <row r="861" spans="1:26" customHeight="1" ht="12.75">
      <c r="A861" s="1" t="s">
        <v>1490</v>
      </c>
      <c r="B861" s="7">
        <v>6.69</v>
      </c>
      <c r="C861" s="1">
        <v>0.0</v>
      </c>
      <c r="D861" s="1" t="s">
        <v>158</v>
      </c>
      <c r="E861" s="5">
        <v>1.08</v>
      </c>
      <c r="F861" s="5">
        <v>2.11</v>
      </c>
      <c r="G861" s="1">
        <v>0.0</v>
      </c>
      <c r="H861" s="4">
        <v>0.96</v>
      </c>
      <c r="I861" s="1">
        <v>7.08</v>
      </c>
      <c r="J861" s="1">
        <v>4.38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>
        <v>704</v>
      </c>
      <c r="X861" s="1">
        <v>23952</v>
      </c>
      <c r="Y861" s="31"/>
      <c r="Z861" s="31"/>
    </row>
    <row r="862" spans="1:26" customHeight="1" ht="12.75">
      <c r="A862" s="1" t="s">
        <v>1491</v>
      </c>
      <c r="B862" s="7">
        <v>10.74</v>
      </c>
      <c r="C862" s="1">
        <v>0.0</v>
      </c>
      <c r="D862" s="1" t="s">
        <v>158</v>
      </c>
      <c r="E862" s="5">
        <v>3.27</v>
      </c>
      <c r="F862" s="5">
        <v>2.92</v>
      </c>
      <c r="G862" s="1">
        <v>0.0</v>
      </c>
      <c r="H862" s="4">
        <v>0.99</v>
      </c>
      <c r="I862" s="1">
        <v>4.86</v>
      </c>
      <c r="J862" s="1">
        <v>2.27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>
        <v>704</v>
      </c>
      <c r="X862" s="1">
        <v>24000</v>
      </c>
      <c r="Y862" s="31"/>
      <c r="Z862" s="31"/>
    </row>
    <row r="863" spans="1:26" customHeight="1" ht="12.75">
      <c r="A863" s="1" t="s">
        <v>1492</v>
      </c>
      <c r="B863" s="7">
        <v>5.14</v>
      </c>
      <c r="C863" s="1">
        <v>0.0</v>
      </c>
      <c r="D863" s="1" t="s">
        <v>158</v>
      </c>
      <c r="E863" s="5">
        <v>2.63</v>
      </c>
      <c r="F863" s="5">
        <v>2.06</v>
      </c>
      <c r="G863" s="1">
        <v>0.0</v>
      </c>
      <c r="H863" s="4">
        <v>0.99</v>
      </c>
      <c r="I863" s="1">
        <v>5.16</v>
      </c>
      <c r="J863" s="1">
        <v>2.83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>
        <v>704</v>
      </c>
      <c r="X863" s="1">
        <v>24048</v>
      </c>
      <c r="Y863" s="31"/>
      <c r="Z863" s="31"/>
    </row>
    <row r="864" spans="1:26" customHeight="1" ht="12.75">
      <c r="A864" s="1" t="s">
        <v>1493</v>
      </c>
      <c r="B864" s="7">
        <v>5.28</v>
      </c>
      <c r="C864" s="1">
        <v>0.0</v>
      </c>
      <c r="D864" s="1" t="s">
        <v>158</v>
      </c>
      <c r="E864" s="5">
        <v>2.33</v>
      </c>
      <c r="F864" s="5">
        <v>1.8</v>
      </c>
      <c r="G864" s="1">
        <v>0.0</v>
      </c>
      <c r="H864" s="4">
        <v>0.99</v>
      </c>
      <c r="I864" s="1">
        <v>4.91</v>
      </c>
      <c r="J864" s="1">
        <v>2.67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>
        <v>704</v>
      </c>
      <c r="X864" s="1">
        <v>24096</v>
      </c>
      <c r="Y864" s="31"/>
      <c r="Z864" s="31"/>
    </row>
    <row r="865" spans="1:26" customHeight="1" ht="12.75">
      <c r="A865" s="1" t="s">
        <v>1494</v>
      </c>
      <c r="B865" s="7">
        <v>4.83</v>
      </c>
      <c r="C865" s="1">
        <v>0.0</v>
      </c>
      <c r="D865" s="1" t="s">
        <v>158</v>
      </c>
      <c r="E865" s="5">
        <v>1.62</v>
      </c>
      <c r="F865" s="5">
        <v>1.57</v>
      </c>
      <c r="G865" s="1">
        <v>0.0</v>
      </c>
      <c r="H865" s="4">
        <v>0.99</v>
      </c>
      <c r="I865" s="1">
        <v>3.89</v>
      </c>
      <c r="J865" s="1">
        <v>2.06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>
        <v>704</v>
      </c>
      <c r="X865" s="1">
        <v>24144</v>
      </c>
      <c r="Y865" s="31"/>
      <c r="Z865" s="31"/>
    </row>
    <row r="866" spans="1:26" customHeight="1" ht="12.75">
      <c r="A866" s="1" t="s">
        <v>1495</v>
      </c>
      <c r="B866" s="7">
        <v>6.29</v>
      </c>
      <c r="C866" s="1">
        <v>0.0</v>
      </c>
      <c r="D866" s="1" t="s">
        <v>158</v>
      </c>
      <c r="E866" s="5">
        <v>1.28</v>
      </c>
      <c r="F866" s="5">
        <v>2.11</v>
      </c>
      <c r="G866" s="1">
        <v>0.0</v>
      </c>
      <c r="H866" s="4">
        <v>0.99</v>
      </c>
      <c r="I866" s="1">
        <v>4.57</v>
      </c>
      <c r="J866" s="1">
        <v>2.85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>
        <v>704</v>
      </c>
      <c r="X866" s="1">
        <v>24192</v>
      </c>
      <c r="Y866" s="31"/>
      <c r="Z866" s="31"/>
    </row>
    <row r="867" spans="1:26" customHeight="1" ht="12.75">
      <c r="A867" s="1" t="s">
        <v>1496</v>
      </c>
      <c r="B867" s="7">
        <v>8.29</v>
      </c>
      <c r="C867" s="1">
        <v>0.0</v>
      </c>
      <c r="D867" s="1" t="s">
        <v>158</v>
      </c>
      <c r="E867" s="5">
        <v>1.47</v>
      </c>
      <c r="F867" s="5">
        <v>1.07</v>
      </c>
      <c r="G867" s="1">
        <v>0.0</v>
      </c>
      <c r="H867" s="4">
        <v>0.99</v>
      </c>
      <c r="I867" s="1">
        <v>6.36</v>
      </c>
      <c r="J867" s="1">
        <v>2.12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>
        <v>704</v>
      </c>
      <c r="X867" s="1">
        <v>24240</v>
      </c>
      <c r="Y867" s="31"/>
      <c r="Z867" s="31"/>
    </row>
    <row r="868" spans="1:26" customHeight="1" ht="12.75">
      <c r="A868" s="1" t="s">
        <v>1497</v>
      </c>
      <c r="B868" s="7">
        <v>4.67</v>
      </c>
      <c r="C868" s="1">
        <v>0.0</v>
      </c>
      <c r="D868" s="1" t="s">
        <v>158</v>
      </c>
      <c r="E868" s="5">
        <v>1.43</v>
      </c>
      <c r="F868" s="5">
        <v>2.33</v>
      </c>
      <c r="G868" s="1">
        <v>0.0</v>
      </c>
      <c r="H868" s="4">
        <v>0.99</v>
      </c>
      <c r="I868" s="1">
        <v>5.12</v>
      </c>
      <c r="J868" s="1">
        <v>4.56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>
        <v>704</v>
      </c>
      <c r="X868" s="1">
        <v>24288</v>
      </c>
      <c r="Y868" s="31"/>
      <c r="Z868" s="31"/>
    </row>
    <row r="869" spans="1:26" customHeight="1" ht="12.75">
      <c r="A869" s="1" t="s">
        <v>1498</v>
      </c>
      <c r="B869" s="7">
        <v>6.04</v>
      </c>
      <c r="C869" s="1">
        <v>0.0</v>
      </c>
      <c r="D869" s="1" t="s">
        <v>158</v>
      </c>
      <c r="E869" s="5">
        <v>1.53</v>
      </c>
      <c r="F869" s="5">
        <v>1.5</v>
      </c>
      <c r="G869" s="1">
        <v>0.0</v>
      </c>
      <c r="H869" s="4">
        <v>0.99</v>
      </c>
      <c r="I869" s="1">
        <v>6.62</v>
      </c>
      <c r="J869" s="1">
        <v>4.2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>
        <v>704</v>
      </c>
      <c r="X869" s="1">
        <v>24336</v>
      </c>
      <c r="Y869" s="31"/>
      <c r="Z869" s="31"/>
    </row>
    <row r="870" spans="1:26" customHeight="1" ht="12.75">
      <c r="A870" s="1" t="s">
        <v>1499</v>
      </c>
      <c r="B870" s="7">
        <v>9.23</v>
      </c>
      <c r="C870" s="1">
        <v>0.0</v>
      </c>
      <c r="D870" s="1" t="s">
        <v>158</v>
      </c>
      <c r="E870" s="5">
        <v>1</v>
      </c>
      <c r="F870" s="5">
        <v>1.53</v>
      </c>
      <c r="G870" s="1">
        <v>0.0</v>
      </c>
      <c r="H870" s="4">
        <v>0.99</v>
      </c>
      <c r="I870" s="1">
        <v>6.93</v>
      </c>
      <c r="J870" s="1">
        <v>3.79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>
        <v>704</v>
      </c>
      <c r="X870" s="1">
        <v>24384</v>
      </c>
      <c r="Y870" s="31"/>
      <c r="Z870" s="31"/>
    </row>
    <row r="871" spans="1:26" customHeight="1" ht="12.75">
      <c r="A871" s="1" t="s">
        <v>1500</v>
      </c>
      <c r="B871" s="7">
        <v>6.74</v>
      </c>
      <c r="C871" s="1">
        <v>0.0</v>
      </c>
      <c r="D871" s="1" t="s">
        <v>158</v>
      </c>
      <c r="E871" s="5">
        <v>1.62</v>
      </c>
      <c r="F871" s="5">
        <v>0.89</v>
      </c>
      <c r="G871" s="1">
        <v>0.0</v>
      </c>
      <c r="H871" s="4">
        <v>0.99</v>
      </c>
      <c r="I871" s="1">
        <v>11.63</v>
      </c>
      <c r="J871" s="1">
        <v>3.36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>
        <v>704</v>
      </c>
      <c r="X871" s="1">
        <v>24432</v>
      </c>
      <c r="Y871" s="31"/>
      <c r="Z871" s="31"/>
    </row>
    <row r="872" spans="1:26" customHeight="1" ht="12.75">
      <c r="A872" s="1" t="s">
        <v>1501</v>
      </c>
      <c r="B872" s="7">
        <v>7.87</v>
      </c>
      <c r="C872" s="1">
        <v>0.0</v>
      </c>
      <c r="D872" s="1" t="s">
        <v>158</v>
      </c>
      <c r="E872" s="5">
        <v>1.03</v>
      </c>
      <c r="F872" s="5">
        <v>1.42</v>
      </c>
      <c r="G872" s="1">
        <v>0.0</v>
      </c>
      <c r="H872" s="4">
        <v>0.96</v>
      </c>
      <c r="I872" s="1">
        <v>10.12</v>
      </c>
      <c r="J872" s="1">
        <v>4.01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>
        <v>704</v>
      </c>
      <c r="X872" s="1">
        <v>24480</v>
      </c>
      <c r="Y872" s="31"/>
      <c r="Z872" s="31"/>
    </row>
    <row r="873" spans="1:26" customHeight="1" ht="12.75">
      <c r="A873" s="1" t="s">
        <v>1502</v>
      </c>
      <c r="B873" s="7">
        <v>7.33</v>
      </c>
      <c r="C873" s="1">
        <v>0.0</v>
      </c>
      <c r="D873" s="1" t="s">
        <v>158</v>
      </c>
      <c r="E873" s="5">
        <v>1.81</v>
      </c>
      <c r="F873" s="5">
        <v>2.35</v>
      </c>
      <c r="G873" s="1">
        <v>0.0</v>
      </c>
      <c r="H873" s="4">
        <v>0.99</v>
      </c>
      <c r="I873" s="1">
        <v>6.12</v>
      </c>
      <c r="J873" s="1">
        <v>3.06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>
        <v>704</v>
      </c>
      <c r="X873" s="1">
        <v>24528</v>
      </c>
      <c r="Y873" s="31"/>
      <c r="Z873" s="31"/>
    </row>
    <row r="874" spans="1:26" customHeight="1" ht="12.75">
      <c r="A874" s="1" t="s">
        <v>1503</v>
      </c>
      <c r="B874" s="7">
        <v>3.13</v>
      </c>
      <c r="C874" s="1">
        <v>0.0</v>
      </c>
      <c r="D874" s="1" t="s">
        <v>158</v>
      </c>
      <c r="E874" s="5">
        <v>1.51</v>
      </c>
      <c r="F874" s="5">
        <v>2.61</v>
      </c>
      <c r="G874" s="1">
        <v>0.0</v>
      </c>
      <c r="H874" s="4">
        <v>0.99</v>
      </c>
      <c r="I874" s="1">
        <v>3.97</v>
      </c>
      <c r="J874" s="1">
        <v>4.28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>
        <v>704</v>
      </c>
      <c r="X874" s="1">
        <v>24576</v>
      </c>
      <c r="Y874" s="31"/>
      <c r="Z874" s="31"/>
    </row>
    <row r="875" spans="1:26" customHeight="1" ht="12.75">
      <c r="A875" s="1" t="s">
        <v>1504</v>
      </c>
      <c r="B875" s="7">
        <v>3.49</v>
      </c>
      <c r="C875" s="1">
        <v>0.0</v>
      </c>
      <c r="D875" s="1" t="s">
        <v>158</v>
      </c>
      <c r="E875" s="5">
        <v>1.09</v>
      </c>
      <c r="F875" s="5">
        <v>1.63</v>
      </c>
      <c r="G875" s="1">
        <v>0.0</v>
      </c>
      <c r="H875" s="4">
        <v>0.99</v>
      </c>
      <c r="I875" s="1">
        <v>5.5</v>
      </c>
      <c r="J875" s="1">
        <v>3.34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>
        <v>704</v>
      </c>
      <c r="X875" s="1">
        <v>24624</v>
      </c>
      <c r="Y875" s="31"/>
      <c r="Z875" s="31"/>
    </row>
    <row r="876" spans="1:26" customHeight="1" ht="12.75">
      <c r="A876" s="1" t="s">
        <v>1505</v>
      </c>
      <c r="B876" s="7">
        <v>2.02</v>
      </c>
      <c r="C876" s="1">
        <v>0.0</v>
      </c>
      <c r="D876" s="1" t="s">
        <v>158</v>
      </c>
      <c r="E876" s="5">
        <v>3.4</v>
      </c>
      <c r="F876" s="5">
        <v>2.3</v>
      </c>
      <c r="G876" s="1">
        <v>0.0</v>
      </c>
      <c r="H876" s="4">
        <v>0.99</v>
      </c>
      <c r="I876" s="1">
        <v>4.72</v>
      </c>
      <c r="J876" s="1">
        <v>3.88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>
        <v>704</v>
      </c>
      <c r="X876" s="1">
        <v>24672</v>
      </c>
      <c r="Y876" s="31"/>
      <c r="Z876" s="31"/>
    </row>
    <row r="877" spans="1:26" customHeight="1" ht="12.75">
      <c r="A877" s="1" t="s">
        <v>1506</v>
      </c>
      <c r="B877" s="7">
        <v>4.33</v>
      </c>
      <c r="C877" s="1">
        <v>0.0</v>
      </c>
      <c r="D877" s="1" t="s">
        <v>158</v>
      </c>
      <c r="E877" s="5">
        <v>2.26</v>
      </c>
      <c r="F877" s="5">
        <v>2.53</v>
      </c>
      <c r="G877" s="1">
        <v>0.0</v>
      </c>
      <c r="H877" s="4">
        <v>0.99</v>
      </c>
      <c r="I877" s="1">
        <v>3.78</v>
      </c>
      <c r="J877" s="1">
        <v>3.46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>
        <v>704</v>
      </c>
      <c r="X877" s="1">
        <v>24720</v>
      </c>
      <c r="Y877" s="31"/>
      <c r="Z877" s="31"/>
    </row>
    <row r="878" spans="1:26" customHeight="1" ht="12.75">
      <c r="A878" s="1" t="s">
        <v>1507</v>
      </c>
      <c r="B878" s="7">
        <v>6.91</v>
      </c>
      <c r="C878" s="1">
        <v>0.0</v>
      </c>
      <c r="D878" s="1" t="s">
        <v>158</v>
      </c>
      <c r="E878" s="5">
        <v>3.4</v>
      </c>
      <c r="F878" s="5">
        <v>1.66</v>
      </c>
      <c r="G878" s="1">
        <v>0.0</v>
      </c>
      <c r="H878" s="4">
        <v>0.99</v>
      </c>
      <c r="I878" s="1">
        <v>4.7</v>
      </c>
      <c r="J878" s="1">
        <v>3.21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>
        <v>704</v>
      </c>
      <c r="X878" s="1">
        <v>24768</v>
      </c>
      <c r="Y878" s="31"/>
      <c r="Z878" s="31"/>
    </row>
    <row r="879" spans="1:26" customHeight="1" ht="12.75">
      <c r="A879" s="1" t="s">
        <v>1508</v>
      </c>
      <c r="B879" s="7">
        <v>9.8</v>
      </c>
      <c r="C879" s="1">
        <v>0.0</v>
      </c>
      <c r="D879" s="1" t="s">
        <v>158</v>
      </c>
      <c r="E879" s="5">
        <v>1.06</v>
      </c>
      <c r="F879" s="5">
        <v>1.39</v>
      </c>
      <c r="G879" s="1">
        <v>0.0</v>
      </c>
      <c r="H879" s="4">
        <v>0.99</v>
      </c>
      <c r="I879" s="1">
        <v>6.96</v>
      </c>
      <c r="J879" s="1">
        <v>3.43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>
        <v>704</v>
      </c>
      <c r="X879" s="1">
        <v>24816</v>
      </c>
      <c r="Y879" s="31"/>
      <c r="Z879" s="31"/>
    </row>
    <row r="880" spans="1:26" customHeight="1" ht="12.75">
      <c r="A880" s="1" t="s">
        <v>1509</v>
      </c>
      <c r="B880" s="7">
        <v>7.06</v>
      </c>
      <c r="C880" s="1">
        <v>0.0</v>
      </c>
      <c r="D880" s="1" t="s">
        <v>158</v>
      </c>
      <c r="E880" s="5">
        <v>2.15</v>
      </c>
      <c r="F880" s="5">
        <v>3.29</v>
      </c>
      <c r="G880" s="1">
        <v>0.0</v>
      </c>
      <c r="H880" s="4">
        <v>0.99</v>
      </c>
      <c r="I880" s="1">
        <v>10.97</v>
      </c>
      <c r="J880" s="1">
        <v>2.98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>
        <v>704</v>
      </c>
      <c r="X880" s="1">
        <v>24864</v>
      </c>
      <c r="Y880" s="31"/>
      <c r="Z880" s="31"/>
    </row>
    <row r="881" spans="1:26" customHeight="1" ht="12.75">
      <c r="A881" s="1" t="s">
        <v>1510</v>
      </c>
      <c r="B881" s="7">
        <v>8.82</v>
      </c>
      <c r="C881" s="1">
        <v>0.0</v>
      </c>
      <c r="D881" s="1" t="s">
        <v>158</v>
      </c>
      <c r="E881" s="5">
        <v>1.06</v>
      </c>
      <c r="F881" s="5">
        <v>0.99</v>
      </c>
      <c r="G881" s="1">
        <v>0.0</v>
      </c>
      <c r="H881" s="4">
        <v>0.96</v>
      </c>
      <c r="I881" s="1">
        <v>9.06</v>
      </c>
      <c r="J881" s="1">
        <v>3.71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>
        <v>704</v>
      </c>
      <c r="X881" s="1">
        <v>24912</v>
      </c>
      <c r="Y881" s="31"/>
      <c r="Z881" s="31"/>
    </row>
    <row r="882" spans="1:26" customHeight="1" ht="12.75">
      <c r="A882" s="1" t="s">
        <v>1511</v>
      </c>
      <c r="B882" s="7">
        <v>8.15</v>
      </c>
      <c r="C882" s="1">
        <v>0.0</v>
      </c>
      <c r="D882" s="1" t="s">
        <v>158</v>
      </c>
      <c r="E882" s="5">
        <v>1.81</v>
      </c>
      <c r="F882" s="5">
        <v>1.54</v>
      </c>
      <c r="G882" s="1">
        <v>0.0</v>
      </c>
      <c r="H882" s="4">
        <v>0.99</v>
      </c>
      <c r="I882" s="1">
        <v>6.43</v>
      </c>
      <c r="J882" s="1">
        <v>4.14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>
        <v>704</v>
      </c>
      <c r="X882" s="1">
        <v>24960</v>
      </c>
      <c r="Y882" s="31"/>
      <c r="Z882" s="31"/>
    </row>
    <row r="883" spans="1:26" customHeight="1" ht="12.75">
      <c r="A883" s="1" t="s">
        <v>1512</v>
      </c>
      <c r="B883" s="7">
        <v>4.26</v>
      </c>
      <c r="C883" s="1">
        <v>0.0</v>
      </c>
      <c r="D883" s="1" t="s">
        <v>158</v>
      </c>
      <c r="E883" s="5">
        <v>1.9</v>
      </c>
      <c r="F883" s="5">
        <v>1.69</v>
      </c>
      <c r="G883" s="1">
        <v>0.0</v>
      </c>
      <c r="H883" s="4">
        <v>0.99</v>
      </c>
      <c r="I883" s="1">
        <v>4.91</v>
      </c>
      <c r="J883" s="1">
        <v>4.7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>
        <v>704</v>
      </c>
      <c r="X883" s="1">
        <v>25008</v>
      </c>
      <c r="Y883" s="31"/>
      <c r="Z883" s="31"/>
    </row>
    <row r="884" spans="1:26" customHeight="1" ht="12.75">
      <c r="A884" s="1" t="s">
        <v>1513</v>
      </c>
      <c r="B884" s="7">
        <v>5.86</v>
      </c>
      <c r="C884" s="1">
        <v>0.0</v>
      </c>
      <c r="D884" s="1" t="s">
        <v>158</v>
      </c>
      <c r="E884" s="5">
        <v>1.43</v>
      </c>
      <c r="F884" s="5">
        <v>2.15</v>
      </c>
      <c r="G884" s="1">
        <v>0.0</v>
      </c>
      <c r="H884" s="4">
        <v>0.99</v>
      </c>
      <c r="I884" s="1">
        <v>5.62</v>
      </c>
      <c r="J884" s="1">
        <v>3.93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>
        <v>704</v>
      </c>
      <c r="X884" s="1">
        <v>25056</v>
      </c>
      <c r="Y884" s="31"/>
      <c r="Z884" s="31"/>
    </row>
    <row r="885" spans="1:26" customHeight="1" ht="12.75">
      <c r="A885" s="1" t="s">
        <v>1514</v>
      </c>
      <c r="B885" s="7">
        <v>3.33</v>
      </c>
      <c r="C885" s="1">
        <v>0.0</v>
      </c>
      <c r="D885" s="1" t="s">
        <v>158</v>
      </c>
      <c r="E885" s="5">
        <v>1.91</v>
      </c>
      <c r="F885" s="5">
        <v>2.22</v>
      </c>
      <c r="G885" s="1">
        <v>0.0</v>
      </c>
      <c r="H885" s="4">
        <v>0.99</v>
      </c>
      <c r="I885" s="1">
        <v>5.08</v>
      </c>
      <c r="J885" s="1">
        <v>4.33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>
        <v>704</v>
      </c>
      <c r="X885" s="1">
        <v>25104</v>
      </c>
      <c r="Y885" s="31"/>
      <c r="Z885" s="31"/>
    </row>
    <row r="886" spans="1:26" customHeight="1" ht="12.75">
      <c r="A886" s="1" t="s">
        <v>1515</v>
      </c>
      <c r="B886" s="7">
        <v>5.4</v>
      </c>
      <c r="C886" s="1">
        <v>0.0</v>
      </c>
      <c r="D886" s="1" t="s">
        <v>158</v>
      </c>
      <c r="E886" s="5">
        <v>2.13</v>
      </c>
      <c r="F886" s="5">
        <v>1.25</v>
      </c>
      <c r="G886" s="1">
        <v>0.0</v>
      </c>
      <c r="H886" s="4">
        <v>0.99</v>
      </c>
      <c r="I886" s="1">
        <v>4.26</v>
      </c>
      <c r="J886" s="1">
        <v>4.74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>
        <v>704</v>
      </c>
      <c r="X886" s="1">
        <v>25152</v>
      </c>
      <c r="Y886" s="31"/>
      <c r="Z886" s="31"/>
    </row>
    <row r="887" spans="1:26" customHeight="1" ht="12.75">
      <c r="A887" s="1" t="s">
        <v>1516</v>
      </c>
      <c r="B887" s="7">
        <v>7.9</v>
      </c>
      <c r="C887" s="1">
        <v>0.0</v>
      </c>
      <c r="D887" s="1" t="s">
        <v>158</v>
      </c>
      <c r="E887" s="5">
        <v>1.68</v>
      </c>
      <c r="F887" s="5">
        <v>1.75</v>
      </c>
      <c r="G887" s="1">
        <v>0.0</v>
      </c>
      <c r="H887" s="4">
        <v>0.99</v>
      </c>
      <c r="I887" s="1">
        <v>5.76</v>
      </c>
      <c r="J887" s="1">
        <v>3.9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>
        <v>704</v>
      </c>
      <c r="X887" s="1">
        <v>25200</v>
      </c>
      <c r="Y887" s="31"/>
      <c r="Z887" s="31"/>
    </row>
    <row r="888" spans="1:26" customHeight="1" ht="12.75">
      <c r="A888" s="1" t="s">
        <v>1517</v>
      </c>
      <c r="B888" s="7">
        <v>9.49</v>
      </c>
      <c r="C888" s="1">
        <v>0.0</v>
      </c>
      <c r="D888" s="1" t="s">
        <v>158</v>
      </c>
      <c r="E888" s="5">
        <v>1.15</v>
      </c>
      <c r="F888" s="5">
        <v>1.18</v>
      </c>
      <c r="G888" s="1">
        <v>0.0</v>
      </c>
      <c r="H888" s="4">
        <v>0.99</v>
      </c>
      <c r="I888" s="1">
        <v>7.2</v>
      </c>
      <c r="J888" s="1">
        <v>4.04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>
        <v>704</v>
      </c>
      <c r="X888" s="1">
        <v>25248</v>
      </c>
      <c r="Y888" s="31"/>
      <c r="Z888" s="31"/>
    </row>
    <row r="889" spans="1:26" customHeight="1" ht="12.75">
      <c r="A889" s="1" t="s">
        <v>1518</v>
      </c>
      <c r="B889" s="7">
        <v>6.86</v>
      </c>
      <c r="C889" s="1">
        <v>0.0</v>
      </c>
      <c r="D889" s="1" t="s">
        <v>158</v>
      </c>
      <c r="E889" s="5">
        <v>1.73</v>
      </c>
      <c r="F889" s="5">
        <v>1.01</v>
      </c>
      <c r="G889" s="1">
        <v>0.0</v>
      </c>
      <c r="H889" s="4">
        <v>0.99</v>
      </c>
      <c r="I889" s="1">
        <v>12.02</v>
      </c>
      <c r="J889" s="1">
        <v>4.58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>
        <v>704</v>
      </c>
      <c r="X889" s="1">
        <v>25296</v>
      </c>
      <c r="Y889" s="31"/>
      <c r="Z889" s="31"/>
    </row>
    <row r="890" spans="1:26" customHeight="1" ht="12.75">
      <c r="A890" s="1" t="s">
        <v>1519</v>
      </c>
      <c r="B890" s="7">
        <v>10.81</v>
      </c>
      <c r="C890" s="1">
        <v>0.0</v>
      </c>
      <c r="D890" s="1" t="s">
        <v>158</v>
      </c>
      <c r="E890" s="5">
        <v>1.08</v>
      </c>
      <c r="F890" s="5">
        <v>1.75</v>
      </c>
      <c r="G890" s="1">
        <v>0.0</v>
      </c>
      <c r="H890" s="4">
        <v>0.96</v>
      </c>
      <c r="I890" s="1">
        <v>11.68</v>
      </c>
      <c r="J890" s="1">
        <v>3.61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>
        <v>704</v>
      </c>
      <c r="X890" s="1">
        <v>25344</v>
      </c>
      <c r="Y890" s="31"/>
      <c r="Z890" s="31"/>
    </row>
    <row r="891" spans="1:26" customHeight="1" ht="12.75">
      <c r="A891" s="1" t="s">
        <v>1520</v>
      </c>
      <c r="B891" s="7">
        <v>8.47</v>
      </c>
      <c r="C891" s="1">
        <v>0.0</v>
      </c>
      <c r="D891" s="1" t="s">
        <v>158</v>
      </c>
      <c r="E891" s="5">
        <v>2.11</v>
      </c>
      <c r="F891" s="5">
        <v>2.23</v>
      </c>
      <c r="G891" s="1">
        <v>0.0</v>
      </c>
      <c r="H891" s="4">
        <v>0.99</v>
      </c>
      <c r="I891" s="1">
        <v>5.76</v>
      </c>
      <c r="J891" s="1">
        <v>4.17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>
        <v>704</v>
      </c>
      <c r="X891" s="1">
        <v>25392</v>
      </c>
      <c r="Y891" s="31"/>
      <c r="Z891" s="31"/>
    </row>
    <row r="892" spans="1:26" customHeight="1" ht="12.75">
      <c r="A892" s="1" t="s">
        <v>1521</v>
      </c>
      <c r="B892" s="7">
        <v>3.65</v>
      </c>
      <c r="C892" s="1">
        <v>0.0</v>
      </c>
      <c r="D892" s="1" t="s">
        <v>158</v>
      </c>
      <c r="E892" s="5">
        <v>1.45</v>
      </c>
      <c r="F892" s="5">
        <v>1.26</v>
      </c>
      <c r="G892" s="1">
        <v>0.0</v>
      </c>
      <c r="H892" s="4">
        <v>0.99</v>
      </c>
      <c r="I892" s="1">
        <v>5.12</v>
      </c>
      <c r="J892" s="1">
        <v>4.76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>
        <v>704</v>
      </c>
      <c r="X892" s="1">
        <v>25440</v>
      </c>
      <c r="Y892" s="31"/>
      <c r="Z892" s="31"/>
    </row>
    <row r="893" spans="1:26" customHeight="1" ht="12.75">
      <c r="A893" s="1" t="s">
        <v>1522</v>
      </c>
      <c r="B893" s="7">
        <v>5.12</v>
      </c>
      <c r="C893" s="1">
        <v>0.0</v>
      </c>
      <c r="D893" s="1" t="s">
        <v>158</v>
      </c>
      <c r="E893" s="5">
        <v>1.33</v>
      </c>
      <c r="F893" s="5">
        <v>1.47</v>
      </c>
      <c r="G893" s="1">
        <v>0.0</v>
      </c>
      <c r="H893" s="4">
        <v>0.99</v>
      </c>
      <c r="I893" s="1">
        <v>4.43</v>
      </c>
      <c r="J893" s="1">
        <v>3.37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>
        <v>704</v>
      </c>
      <c r="X893" s="1">
        <v>25488</v>
      </c>
      <c r="Y893" s="31"/>
      <c r="Z893" s="31"/>
    </row>
    <row r="894" spans="1:26" customHeight="1" ht="12.75">
      <c r="A894" s="1" t="s">
        <v>1523</v>
      </c>
      <c r="B894" s="7">
        <v>2.49</v>
      </c>
      <c r="C894" s="1">
        <v>0.0</v>
      </c>
      <c r="D894" s="1" t="s">
        <v>158</v>
      </c>
      <c r="E894" s="5">
        <v>1</v>
      </c>
      <c r="F894" s="5">
        <v>1.32</v>
      </c>
      <c r="G894" s="1">
        <v>0.0</v>
      </c>
      <c r="H894" s="4">
        <v>0.99</v>
      </c>
      <c r="I894" s="1">
        <v>4.2</v>
      </c>
      <c r="J894" s="1">
        <v>4.02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>
        <v>704</v>
      </c>
      <c r="X894" s="1">
        <v>25536</v>
      </c>
      <c r="Y894" s="31"/>
      <c r="Z894" s="31"/>
    </row>
    <row r="895" spans="1:26" customHeight="1" ht="12.75">
      <c r="A895" s="1" t="s">
        <v>1524</v>
      </c>
      <c r="B895" s="7">
        <v>8</v>
      </c>
      <c r="C895" s="1">
        <v>0.0</v>
      </c>
      <c r="D895" s="1" t="s">
        <v>158</v>
      </c>
      <c r="E895" s="5">
        <v>1.57</v>
      </c>
      <c r="F895" s="5">
        <v>3.2</v>
      </c>
      <c r="G895" s="1">
        <v>0.0</v>
      </c>
      <c r="H895" s="4">
        <v>0.99</v>
      </c>
      <c r="I895" s="1">
        <v>5.15</v>
      </c>
      <c r="J895" s="1">
        <v>3.29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>
        <v>704</v>
      </c>
      <c r="X895" s="1">
        <v>25584</v>
      </c>
      <c r="Y895" s="31"/>
      <c r="Z895" s="31"/>
    </row>
    <row r="896" spans="1:26" customHeight="1" ht="12.75">
      <c r="A896" s="1" t="s">
        <v>1525</v>
      </c>
      <c r="B896" s="7">
        <v>6.76</v>
      </c>
      <c r="C896" s="1">
        <v>0.0</v>
      </c>
      <c r="D896" s="1" t="s">
        <v>158</v>
      </c>
      <c r="E896" s="5">
        <v>1.06</v>
      </c>
      <c r="F896" s="5">
        <v>1.72</v>
      </c>
      <c r="G896" s="1">
        <v>0.0</v>
      </c>
      <c r="H896" s="4">
        <v>0.99</v>
      </c>
      <c r="I896" s="1">
        <v>4.57</v>
      </c>
      <c r="J896" s="1">
        <v>3.53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>
        <v>704</v>
      </c>
      <c r="X896" s="1">
        <v>25632</v>
      </c>
      <c r="Y896" s="31"/>
      <c r="Z896" s="31"/>
    </row>
    <row r="897" spans="1:26" customHeight="1" ht="12.75">
      <c r="A897" s="1" t="s">
        <v>1526</v>
      </c>
      <c r="B897" s="7">
        <v>11.85</v>
      </c>
      <c r="C897" s="1">
        <v>0.0</v>
      </c>
      <c r="D897" s="1" t="s">
        <v>158</v>
      </c>
      <c r="E897" s="5">
        <v>1.11</v>
      </c>
      <c r="F897" s="5">
        <v>1.55</v>
      </c>
      <c r="G897" s="1">
        <v>0.0</v>
      </c>
      <c r="H897" s="4">
        <v>0.99</v>
      </c>
      <c r="I897" s="1">
        <v>7.38</v>
      </c>
      <c r="J897" s="1">
        <v>4.11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>
        <v>704</v>
      </c>
      <c r="X897" s="1">
        <v>25680</v>
      </c>
      <c r="Y897" s="31"/>
      <c r="Z897" s="31"/>
    </row>
    <row r="898" spans="1:26" customHeight="1" ht="12.75">
      <c r="A898" s="1" t="s">
        <v>1527</v>
      </c>
      <c r="B898" s="7">
        <v>7.99</v>
      </c>
      <c r="C898" s="1">
        <v>0.0</v>
      </c>
      <c r="D898" s="1" t="s">
        <v>158</v>
      </c>
      <c r="E898" s="5">
        <v>1.6</v>
      </c>
      <c r="F898" s="5">
        <v>1.2</v>
      </c>
      <c r="G898" s="1">
        <v>0.0</v>
      </c>
      <c r="H898" s="4">
        <v>0.99</v>
      </c>
      <c r="I898" s="1">
        <v>11.51</v>
      </c>
      <c r="J898" s="1">
        <v>4.64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>
        <v>704</v>
      </c>
      <c r="X898" s="1">
        <v>25728</v>
      </c>
      <c r="Y898" s="31"/>
      <c r="Z898" s="31"/>
    </row>
    <row r="899" spans="1:26" customHeight="1" ht="12.75">
      <c r="A899" s="1" t="s">
        <v>1528</v>
      </c>
      <c r="B899" s="7">
        <v>10.22</v>
      </c>
      <c r="C899" s="1">
        <v>0.0</v>
      </c>
      <c r="D899" s="1" t="s">
        <v>158</v>
      </c>
      <c r="E899" s="5">
        <v>1.11</v>
      </c>
      <c r="F899" s="5">
        <v>2</v>
      </c>
      <c r="G899" s="1">
        <v>0.0</v>
      </c>
      <c r="H899" s="4">
        <v>0.97</v>
      </c>
      <c r="I899" s="1">
        <v>8.4</v>
      </c>
      <c r="J899" s="1">
        <v>4.28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>
        <v>704</v>
      </c>
      <c r="X899" s="1">
        <v>25776</v>
      </c>
      <c r="Y899" s="31"/>
      <c r="Z899" s="31"/>
    </row>
    <row r="900" spans="1:26" customHeight="1" ht="12.75">
      <c r="A900" s="1" t="s">
        <v>1529</v>
      </c>
      <c r="B900" s="7">
        <v>8.98</v>
      </c>
      <c r="C900" s="1">
        <v>0.0</v>
      </c>
      <c r="D900" s="1" t="s">
        <v>158</v>
      </c>
      <c r="E900" s="5">
        <v>11.32</v>
      </c>
      <c r="F900" s="5">
        <v>5.7</v>
      </c>
      <c r="G900" s="1">
        <v>0.0</v>
      </c>
      <c r="H900" s="4">
        <v>0.99</v>
      </c>
      <c r="I900" s="1">
        <v>6.64</v>
      </c>
      <c r="J900" s="1">
        <v>3.01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>
        <v>704</v>
      </c>
      <c r="X900" s="1">
        <v>25824</v>
      </c>
      <c r="Y900" s="31"/>
      <c r="Z900" s="31"/>
    </row>
    <row r="901" spans="1:26" customHeight="1" ht="12.75">
      <c r="A901" s="1" t="s">
        <v>1530</v>
      </c>
      <c r="B901" s="7">
        <v>3.71</v>
      </c>
      <c r="C901" s="1">
        <v>0.0</v>
      </c>
      <c r="D901" s="1" t="s">
        <v>158</v>
      </c>
      <c r="E901" s="5">
        <v>3.19</v>
      </c>
      <c r="F901" s="5">
        <v>2.31</v>
      </c>
      <c r="G901" s="1">
        <v>0.0</v>
      </c>
      <c r="H901" s="4">
        <v>0.99</v>
      </c>
      <c r="I901" s="1">
        <v>4</v>
      </c>
      <c r="J901" s="1">
        <v>2.76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>
        <v>704</v>
      </c>
      <c r="X901" s="1">
        <v>25872</v>
      </c>
      <c r="Y901" s="31"/>
      <c r="Z901" s="31"/>
    </row>
    <row r="902" spans="1:26" customHeight="1" ht="12.75">
      <c r="A902" s="1" t="s">
        <v>1531</v>
      </c>
      <c r="B902" s="7">
        <v>5.35</v>
      </c>
      <c r="C902" s="1">
        <v>0.0</v>
      </c>
      <c r="D902" s="1" t="s">
        <v>158</v>
      </c>
      <c r="E902" s="5">
        <v>1.55</v>
      </c>
      <c r="F902" s="5">
        <v>1.02</v>
      </c>
      <c r="G902" s="1">
        <v>0.0</v>
      </c>
      <c r="H902" s="4">
        <v>0.99</v>
      </c>
      <c r="I902" s="1">
        <v>6.13</v>
      </c>
      <c r="J902" s="1">
        <v>2.7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>
        <v>704</v>
      </c>
      <c r="X902" s="1">
        <v>25920</v>
      </c>
      <c r="Y902" s="31"/>
      <c r="Z902" s="31"/>
    </row>
    <row r="903" spans="1:26" customHeight="1" ht="12.75">
      <c r="A903" s="1" t="s">
        <v>1532</v>
      </c>
      <c r="B903" s="7">
        <v>2.98</v>
      </c>
      <c r="C903" s="1">
        <v>0.0</v>
      </c>
      <c r="D903" s="1" t="s">
        <v>158</v>
      </c>
      <c r="E903" s="5">
        <v>2.66</v>
      </c>
      <c r="F903" s="5">
        <v>1.9</v>
      </c>
      <c r="G903" s="1">
        <v>0.0</v>
      </c>
      <c r="H903" s="4">
        <v>0.99</v>
      </c>
      <c r="I903" s="1">
        <v>5.54</v>
      </c>
      <c r="J903" s="1">
        <v>2.38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>
        <v>704</v>
      </c>
      <c r="X903" s="1">
        <v>25968</v>
      </c>
      <c r="Y903" s="31"/>
      <c r="Z903" s="31"/>
    </row>
    <row r="904" spans="1:26" customHeight="1" ht="12.75">
      <c r="A904" s="1" t="s">
        <v>1533</v>
      </c>
      <c r="B904" s="7">
        <v>7.13</v>
      </c>
      <c r="C904" s="1">
        <v>0.0</v>
      </c>
      <c r="D904" s="1" t="s">
        <v>158</v>
      </c>
      <c r="E904" s="5">
        <v>8.69</v>
      </c>
      <c r="F904" s="5">
        <v>4.94</v>
      </c>
      <c r="G904" s="1">
        <v>0.0</v>
      </c>
      <c r="H904" s="4">
        <v>0.99</v>
      </c>
      <c r="I904" s="1">
        <v>3.74</v>
      </c>
      <c r="J904" s="1">
        <v>3.26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>
        <v>704</v>
      </c>
      <c r="X904" s="1">
        <v>26016</v>
      </c>
      <c r="Y904" s="31"/>
      <c r="Z904" s="31"/>
    </row>
    <row r="905" spans="1:26" customHeight="1" ht="12.75">
      <c r="A905" s="1" t="s">
        <v>1534</v>
      </c>
      <c r="B905" s="7">
        <v>9.13</v>
      </c>
      <c r="C905" s="1">
        <v>0.0</v>
      </c>
      <c r="D905" s="1" t="s">
        <v>158</v>
      </c>
      <c r="E905" s="5">
        <v>2.02</v>
      </c>
      <c r="F905" s="5">
        <v>0.8</v>
      </c>
      <c r="G905" s="1">
        <v>0.0</v>
      </c>
      <c r="H905" s="4">
        <v>0.99</v>
      </c>
      <c r="I905" s="1">
        <v>5.93</v>
      </c>
      <c r="J905" s="1">
        <v>3.29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>
        <v>704</v>
      </c>
      <c r="X905" s="1">
        <v>26064</v>
      </c>
      <c r="Y905" s="31"/>
      <c r="Z905" s="31"/>
    </row>
    <row r="906" spans="1:26" customHeight="1" ht="12.75">
      <c r="A906" s="1" t="s">
        <v>1535</v>
      </c>
      <c r="B906" s="7">
        <v>7.99</v>
      </c>
      <c r="C906" s="1">
        <v>0.0</v>
      </c>
      <c r="D906" s="1" t="s">
        <v>158</v>
      </c>
      <c r="E906" s="5">
        <v>2.87</v>
      </c>
      <c r="F906" s="5">
        <v>1.79</v>
      </c>
      <c r="G906" s="1">
        <v>0.0</v>
      </c>
      <c r="H906" s="4">
        <v>0.99</v>
      </c>
      <c r="I906" s="1">
        <v>7.12</v>
      </c>
      <c r="J906" s="1">
        <v>2.48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>
        <v>704</v>
      </c>
      <c r="X906" s="1">
        <v>26112</v>
      </c>
      <c r="Y906" s="31"/>
      <c r="Z906" s="31"/>
    </row>
    <row r="907" spans="1:26" customHeight="1" ht="12.75">
      <c r="A907" s="1" t="s">
        <v>1536</v>
      </c>
      <c r="B907" s="7">
        <v>7.72</v>
      </c>
      <c r="C907" s="1">
        <v>0.0</v>
      </c>
      <c r="D907" s="1" t="s">
        <v>158</v>
      </c>
      <c r="E907" s="5">
        <v>5.32</v>
      </c>
      <c r="F907" s="5">
        <v>2.13</v>
      </c>
      <c r="G907" s="1">
        <v>0.0</v>
      </c>
      <c r="H907" s="4">
        <v>0.99</v>
      </c>
      <c r="I907" s="1">
        <v>11.91</v>
      </c>
      <c r="J907" s="1">
        <v>2.6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>
        <v>704</v>
      </c>
      <c r="X907" s="1">
        <v>26160</v>
      </c>
      <c r="Y907" s="31"/>
      <c r="Z907" s="31"/>
    </row>
    <row r="908" spans="1:26" customHeight="1" ht="12.75">
      <c r="A908" s="1" t="s">
        <v>1537</v>
      </c>
      <c r="B908" s="7">
        <v>11.46</v>
      </c>
      <c r="C908" s="1">
        <v>0.0</v>
      </c>
      <c r="D908" s="1" t="s">
        <v>158</v>
      </c>
      <c r="E908" s="5">
        <v>2.94</v>
      </c>
      <c r="F908" s="5">
        <v>1.72</v>
      </c>
      <c r="G908" s="1">
        <v>0.0</v>
      </c>
      <c r="H908" s="4">
        <v>0.97</v>
      </c>
      <c r="I908" s="1">
        <v>11.46</v>
      </c>
      <c r="J908" s="1">
        <v>3.55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>
        <v>704</v>
      </c>
      <c r="X908" s="1">
        <v>26208</v>
      </c>
      <c r="Y908" s="31"/>
      <c r="Z908" s="31"/>
    </row>
    <row r="909" spans="1:26" customHeight="1" ht="12.75">
      <c r="A909" s="1" t="s">
        <v>1538</v>
      </c>
      <c r="B909" s="7">
        <v>9.03</v>
      </c>
      <c r="C909" s="1">
        <v>0.0</v>
      </c>
      <c r="D909" s="1" t="s">
        <v>158</v>
      </c>
      <c r="E909" s="5">
        <v>2.44</v>
      </c>
      <c r="F909" s="5">
        <v>4.17</v>
      </c>
      <c r="G909" s="1">
        <v>0.0</v>
      </c>
      <c r="H909" s="4">
        <v>0.99</v>
      </c>
      <c r="I909" s="1">
        <v>6.15</v>
      </c>
      <c r="J909" s="1">
        <v>2.54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>
        <v>704</v>
      </c>
      <c r="X909" s="1">
        <v>26256</v>
      </c>
      <c r="Y909" s="31"/>
      <c r="Z909" s="31"/>
    </row>
    <row r="910" spans="1:26" customHeight="1" ht="12.75">
      <c r="A910" s="1" t="s">
        <v>1539</v>
      </c>
      <c r="B910" s="7">
        <v>3.97</v>
      </c>
      <c r="C910" s="1">
        <v>0.0</v>
      </c>
      <c r="D910" s="1" t="s">
        <v>158</v>
      </c>
      <c r="E910" s="5">
        <v>1.67</v>
      </c>
      <c r="F910" s="5">
        <v>2.07</v>
      </c>
      <c r="G910" s="1">
        <v>0.0</v>
      </c>
      <c r="H910" s="4">
        <v>0.99</v>
      </c>
      <c r="I910" s="1">
        <v>3.88</v>
      </c>
      <c r="J910" s="1">
        <v>3.77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>
        <v>704</v>
      </c>
      <c r="X910" s="1">
        <v>26304</v>
      </c>
      <c r="Y910" s="31"/>
      <c r="Z910" s="31"/>
    </row>
    <row r="911" spans="1:26" customHeight="1" ht="12.75">
      <c r="A911" s="1" t="s">
        <v>1540</v>
      </c>
      <c r="B911" s="7">
        <v>4.69</v>
      </c>
      <c r="C911" s="1">
        <v>0.0</v>
      </c>
      <c r="D911" s="1" t="s">
        <v>158</v>
      </c>
      <c r="E911" s="5">
        <v>1.62</v>
      </c>
      <c r="F911" s="5">
        <v>1.96</v>
      </c>
      <c r="G911" s="1">
        <v>0.0</v>
      </c>
      <c r="H911" s="4">
        <v>0.99</v>
      </c>
      <c r="I911" s="1">
        <v>4.46</v>
      </c>
      <c r="J911" s="1">
        <v>2.68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>
        <v>704</v>
      </c>
      <c r="X911" s="1">
        <v>26352</v>
      </c>
      <c r="Y911" s="31"/>
      <c r="Z911" s="31"/>
    </row>
    <row r="912" spans="1:26" customHeight="1" ht="12.75">
      <c r="A912" s="1" t="s">
        <v>1541</v>
      </c>
      <c r="B912" s="7">
        <v>2.93</v>
      </c>
      <c r="C912" s="1">
        <v>0.0</v>
      </c>
      <c r="D912" s="1" t="s">
        <v>158</v>
      </c>
      <c r="E912" s="5">
        <v>1.07</v>
      </c>
      <c r="F912" s="5">
        <v>1.53</v>
      </c>
      <c r="G912" s="1">
        <v>0.0</v>
      </c>
      <c r="H912" s="4">
        <v>0.99</v>
      </c>
      <c r="I912" s="1">
        <v>5.13</v>
      </c>
      <c r="J912" s="1">
        <v>3.11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>
        <v>704</v>
      </c>
      <c r="X912" s="1">
        <v>26400</v>
      </c>
      <c r="Y912" s="31"/>
      <c r="Z912" s="31"/>
    </row>
    <row r="913" spans="1:26" customHeight="1" ht="12.75">
      <c r="A913" s="1" t="s">
        <v>1542</v>
      </c>
      <c r="B913" s="7">
        <v>7.17</v>
      </c>
      <c r="C913" s="1">
        <v>0.0</v>
      </c>
      <c r="D913" s="1" t="s">
        <v>158</v>
      </c>
      <c r="E913" s="5">
        <v>1.73</v>
      </c>
      <c r="F913" s="5">
        <v>2.07</v>
      </c>
      <c r="G913" s="1">
        <v>0.0</v>
      </c>
      <c r="H913" s="4">
        <v>0.99</v>
      </c>
      <c r="I913" s="1">
        <v>4.04</v>
      </c>
      <c r="J913" s="1">
        <v>3.64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>
        <v>704</v>
      </c>
      <c r="X913" s="1">
        <v>26448</v>
      </c>
      <c r="Y913" s="31"/>
      <c r="Z913" s="31"/>
    </row>
    <row r="914" spans="1:26" customHeight="1" ht="12.75">
      <c r="A914" s="1" t="s">
        <v>1543</v>
      </c>
      <c r="B914" s="7">
        <v>7.72</v>
      </c>
      <c r="C914" s="1">
        <v>0.0</v>
      </c>
      <c r="D914" s="1" t="s">
        <v>158</v>
      </c>
      <c r="E914" s="5">
        <v>1.22</v>
      </c>
      <c r="F914" s="5">
        <v>2.09</v>
      </c>
      <c r="G914" s="1">
        <v>0.0</v>
      </c>
      <c r="H914" s="4">
        <v>0.99</v>
      </c>
      <c r="I914" s="1">
        <v>5.19</v>
      </c>
      <c r="J914" s="1">
        <v>2.72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>
        <v>704</v>
      </c>
      <c r="X914" s="1">
        <v>26496</v>
      </c>
      <c r="Y914" s="31"/>
      <c r="Z914" s="31"/>
    </row>
    <row r="915" spans="1:26" customHeight="1" ht="12.75">
      <c r="A915" s="1" t="s">
        <v>1544</v>
      </c>
      <c r="B915" s="7">
        <v>12.19</v>
      </c>
      <c r="C915" s="1">
        <v>0.0</v>
      </c>
      <c r="D915" s="1" t="s">
        <v>158</v>
      </c>
      <c r="E915" s="5">
        <v>1.11</v>
      </c>
      <c r="F915" s="5">
        <v>2.09</v>
      </c>
      <c r="G915" s="1">
        <v>0.0</v>
      </c>
      <c r="H915" s="4">
        <v>0.99</v>
      </c>
      <c r="I915" s="1">
        <v>6.14</v>
      </c>
      <c r="J915" s="1">
        <v>3.32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>
        <v>704</v>
      </c>
      <c r="X915" s="1">
        <v>26544</v>
      </c>
      <c r="Y915" s="31"/>
      <c r="Z915" s="31"/>
    </row>
    <row r="916" spans="1:26" customHeight="1" ht="12.75">
      <c r="A916" s="1" t="s">
        <v>1545</v>
      </c>
      <c r="B916" s="7">
        <v>6.67</v>
      </c>
      <c r="C916" s="1">
        <v>0.0</v>
      </c>
      <c r="D916" s="1" t="s">
        <v>158</v>
      </c>
      <c r="E916" s="5">
        <v>1.91</v>
      </c>
      <c r="F916" s="5">
        <v>2</v>
      </c>
      <c r="G916" s="1">
        <v>0.0</v>
      </c>
      <c r="H916" s="4">
        <v>0.99</v>
      </c>
      <c r="I916" s="1">
        <v>11.85</v>
      </c>
      <c r="J916" s="1">
        <v>2.83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>
        <v>704</v>
      </c>
      <c r="X916" s="1">
        <v>26592</v>
      </c>
      <c r="Y916" s="31"/>
      <c r="Z916" s="31"/>
    </row>
    <row r="917" spans="1:26" customHeight="1" ht="12.75">
      <c r="A917" s="1" t="s">
        <v>1546</v>
      </c>
      <c r="B917" s="7">
        <v>8.28</v>
      </c>
      <c r="C917" s="1">
        <v>0.0</v>
      </c>
      <c r="D917" s="1" t="s">
        <v>158</v>
      </c>
      <c r="E917" s="5">
        <v>1.57</v>
      </c>
      <c r="F917" s="5">
        <v>1.12</v>
      </c>
      <c r="G917" s="1">
        <v>0.0</v>
      </c>
      <c r="H917" s="4">
        <v>0.97</v>
      </c>
      <c r="I917" s="1">
        <v>12.09</v>
      </c>
      <c r="J917" s="1">
        <v>3.33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>
        <v>704</v>
      </c>
      <c r="X917" s="1">
        <v>26640</v>
      </c>
      <c r="Y917" s="31"/>
      <c r="Z917" s="31"/>
    </row>
    <row r="918" spans="1:26" customHeight="1" ht="12.75">
      <c r="A918" s="1" t="s">
        <v>1547</v>
      </c>
      <c r="B918" s="7">
        <v>9.21</v>
      </c>
      <c r="C918" s="1">
        <v>0.0</v>
      </c>
      <c r="D918" s="1" t="s">
        <v>158</v>
      </c>
      <c r="E918" s="5">
        <v>3.29</v>
      </c>
      <c r="F918" s="5">
        <v>2.92</v>
      </c>
      <c r="G918" s="1">
        <v>0.0</v>
      </c>
      <c r="H918" s="4">
        <v>0.99</v>
      </c>
      <c r="I918" s="1">
        <v>4.82</v>
      </c>
      <c r="J918" s="1">
        <v>1.92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>
        <v>704</v>
      </c>
      <c r="X918" s="1">
        <v>26688</v>
      </c>
      <c r="Y918" s="31"/>
      <c r="Z918" s="31"/>
    </row>
    <row r="919" spans="1:26" customHeight="1" ht="12.75">
      <c r="A919" s="1" t="s">
        <v>1548</v>
      </c>
      <c r="B919" s="7">
        <v>4.2</v>
      </c>
      <c r="C919" s="1">
        <v>0.0</v>
      </c>
      <c r="D919" s="1" t="s">
        <v>158</v>
      </c>
      <c r="E919" s="5">
        <v>3</v>
      </c>
      <c r="F919" s="5">
        <v>1.88</v>
      </c>
      <c r="G919" s="1">
        <v>0.0</v>
      </c>
      <c r="H919" s="4">
        <v>0.99</v>
      </c>
      <c r="I919" s="1">
        <v>5.1</v>
      </c>
      <c r="J919" s="1">
        <v>2.85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>
        <v>704</v>
      </c>
      <c r="X919" s="1">
        <v>26736</v>
      </c>
      <c r="Y919" s="31"/>
      <c r="Z919" s="31"/>
    </row>
    <row r="920" spans="1:26" customHeight="1" ht="12.75">
      <c r="A920" s="1" t="s">
        <v>1549</v>
      </c>
      <c r="B920" s="7">
        <v>4.93</v>
      </c>
      <c r="C920" s="1">
        <v>0.0</v>
      </c>
      <c r="D920" s="1" t="s">
        <v>158</v>
      </c>
      <c r="E920" s="5">
        <v>1.21</v>
      </c>
      <c r="F920" s="5">
        <v>0.78</v>
      </c>
      <c r="G920" s="1">
        <v>0.0</v>
      </c>
      <c r="H920" s="4">
        <v>0.99</v>
      </c>
      <c r="I920" s="1">
        <v>4.42</v>
      </c>
      <c r="J920" s="1">
        <v>2.31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>
        <v>704</v>
      </c>
      <c r="X920" s="1">
        <v>26784</v>
      </c>
      <c r="Y920" s="31"/>
      <c r="Z920" s="31"/>
    </row>
    <row r="921" spans="1:26" customHeight="1" ht="12.75">
      <c r="A921" s="1" t="s">
        <v>1550</v>
      </c>
      <c r="B921" s="7">
        <v>2.71</v>
      </c>
      <c r="C921" s="1">
        <v>0.0</v>
      </c>
      <c r="D921" s="1" t="s">
        <v>158</v>
      </c>
      <c r="E921" s="5">
        <v>3.68</v>
      </c>
      <c r="F921" s="5">
        <v>1.75</v>
      </c>
      <c r="G921" s="1">
        <v>0.0</v>
      </c>
      <c r="H921" s="4">
        <v>0.99</v>
      </c>
      <c r="I921" s="1">
        <v>5.4</v>
      </c>
      <c r="J921" s="1">
        <v>2.84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>
        <v>704</v>
      </c>
      <c r="X921" s="1">
        <v>26832</v>
      </c>
      <c r="Y921" s="31"/>
      <c r="Z921" s="31"/>
    </row>
    <row r="922" spans="1:26" customHeight="1" ht="12.75">
      <c r="A922" s="1" t="s">
        <v>167</v>
      </c>
      <c r="B922" s="7">
        <v>0.0</v>
      </c>
      <c r="C922" s="1">
        <v>1</v>
      </c>
      <c r="D922" s="1" t="s">
        <v>168</v>
      </c>
      <c r="E922" s="1"/>
      <c r="F922" s="1"/>
      <c r="G922" s="1"/>
      <c r="H922" s="1"/>
      <c r="I922" s="1">
        <v>3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>
        <v>528</v>
      </c>
      <c r="X922" s="1">
        <v>48</v>
      </c>
      <c r="Y922" s="31"/>
    </row>
    <row r="923" spans="1:26" customHeight="1" ht="12.75">
      <c r="A923" s="1" t="s">
        <v>169</v>
      </c>
      <c r="B923" s="7">
        <v>0.0</v>
      </c>
      <c r="C923" s="1">
        <v>1</v>
      </c>
      <c r="D923" s="1" t="s">
        <v>168</v>
      </c>
      <c r="E923" s="1"/>
      <c r="F923" s="1"/>
      <c r="G923" s="1"/>
      <c r="H923" s="1"/>
      <c r="I923" s="1">
        <v>3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>
        <v>528</v>
      </c>
      <c r="X923" s="1">
        <v>96</v>
      </c>
      <c r="Y923" s="31"/>
    </row>
    <row r="924" spans="1:26" customHeight="1" ht="12.75">
      <c r="A924" s="1" t="s">
        <v>170</v>
      </c>
      <c r="B924" s="7">
        <v>0.0</v>
      </c>
      <c r="C924" s="1">
        <v>1</v>
      </c>
      <c r="D924" s="1" t="s">
        <v>168</v>
      </c>
      <c r="E924" s="1"/>
      <c r="F924" s="1"/>
      <c r="G924" s="1"/>
      <c r="H924" s="1"/>
      <c r="I924" s="1">
        <v>3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>
        <v>528</v>
      </c>
      <c r="X924" s="1">
        <v>144</v>
      </c>
      <c r="Y924" s="31"/>
    </row>
    <row r="925" spans="1:26" customHeight="1" ht="12.75">
      <c r="A925" s="1" t="s">
        <v>171</v>
      </c>
      <c r="B925" s="7">
        <v>0.0</v>
      </c>
      <c r="C925" s="1">
        <v>1</v>
      </c>
      <c r="D925" s="1" t="s">
        <v>168</v>
      </c>
      <c r="E925" s="1"/>
      <c r="F925" s="1"/>
      <c r="G925" s="1"/>
      <c r="H925" s="1"/>
      <c r="I925" s="1">
        <v>3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>
        <v>528</v>
      </c>
      <c r="X925" s="1">
        <v>192</v>
      </c>
      <c r="Y925" s="31"/>
    </row>
    <row r="926" spans="1:26" customHeight="1" ht="12.75">
      <c r="A926" s="1" t="s">
        <v>204</v>
      </c>
      <c r="B926" s="7">
        <v>0.0</v>
      </c>
      <c r="C926" s="1">
        <v>1</v>
      </c>
      <c r="D926" s="1" t="s">
        <v>168</v>
      </c>
      <c r="E926" s="1"/>
      <c r="F926" s="1"/>
      <c r="G926" s="1"/>
      <c r="H926" s="1"/>
      <c r="I926" s="1">
        <v>4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>
        <v>528</v>
      </c>
      <c r="X926" s="1">
        <v>240</v>
      </c>
      <c r="Y926" s="31"/>
    </row>
    <row r="927" spans="1:26" customHeight="1" ht="12.75">
      <c r="A927" s="1" t="s">
        <v>205</v>
      </c>
      <c r="B927" s="7">
        <v>0.0</v>
      </c>
      <c r="C927" s="1">
        <v>1</v>
      </c>
      <c r="D927" s="1" t="s">
        <v>168</v>
      </c>
      <c r="E927" s="1"/>
      <c r="F927" s="1"/>
      <c r="G927" s="1"/>
      <c r="H927" s="1"/>
      <c r="I927" s="1">
        <v>3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>
        <v>528</v>
      </c>
      <c r="X927" s="1">
        <v>288</v>
      </c>
      <c r="Y927" s="31"/>
    </row>
    <row r="928" spans="1:26" customHeight="1" ht="12.75">
      <c r="A928" s="1" t="s">
        <v>206</v>
      </c>
      <c r="B928" s="7">
        <v>0.0</v>
      </c>
      <c r="C928" s="1">
        <v>1</v>
      </c>
      <c r="D928" s="1" t="s">
        <v>168</v>
      </c>
      <c r="E928" s="1"/>
      <c r="F928" s="1"/>
      <c r="G928" s="1"/>
      <c r="H928" s="1"/>
      <c r="I928" s="1">
        <v>2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>
        <v>528</v>
      </c>
      <c r="X928" s="1">
        <v>336</v>
      </c>
      <c r="Y928" s="31"/>
    </row>
    <row r="929" spans="1:26" customHeight="1" ht="12.75">
      <c r="A929" s="1" t="s">
        <v>207</v>
      </c>
      <c r="B929" s="7">
        <v>0.0</v>
      </c>
      <c r="C929" s="1">
        <v>1</v>
      </c>
      <c r="D929" s="1" t="s">
        <v>168</v>
      </c>
      <c r="E929" s="1"/>
      <c r="F929" s="1"/>
      <c r="G929" s="1"/>
      <c r="H929" s="1"/>
      <c r="I929" s="1">
        <v>3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>
        <v>528</v>
      </c>
      <c r="X929" s="1">
        <v>384</v>
      </c>
      <c r="Y929" s="31"/>
    </row>
    <row r="930" spans="1:26" customHeight="1" ht="12.75">
      <c r="A930" s="1" t="s">
        <v>208</v>
      </c>
      <c r="B930" s="7">
        <v>0.0</v>
      </c>
      <c r="C930" s="1">
        <v>1</v>
      </c>
      <c r="D930" s="1" t="s">
        <v>168</v>
      </c>
      <c r="E930" s="1"/>
      <c r="F930" s="1"/>
      <c r="G930" s="1"/>
      <c r="H930" s="1"/>
      <c r="I930" s="1">
        <v>3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>
        <v>528</v>
      </c>
      <c r="X930" s="1">
        <v>432</v>
      </c>
      <c r="Y930" s="31"/>
    </row>
    <row r="931" spans="1:26" customHeight="1" ht="12.75">
      <c r="A931" s="1" t="s">
        <v>209</v>
      </c>
      <c r="B931" s="7">
        <v>0.0</v>
      </c>
      <c r="C931" s="1">
        <v>1</v>
      </c>
      <c r="D931" s="1" t="s">
        <v>168</v>
      </c>
      <c r="E931" s="1"/>
      <c r="F931" s="1"/>
      <c r="G931" s="1"/>
      <c r="H931" s="1"/>
      <c r="I931" s="1">
        <v>4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>
        <v>528</v>
      </c>
      <c r="X931" s="1">
        <v>480</v>
      </c>
      <c r="Y931" s="31"/>
    </row>
    <row r="932" spans="1:26" customHeight="1" ht="12.75">
      <c r="A932" s="1" t="s">
        <v>210</v>
      </c>
      <c r="B932" s="7">
        <v>0.0</v>
      </c>
      <c r="C932" s="1">
        <v>1</v>
      </c>
      <c r="D932" s="1" t="s">
        <v>168</v>
      </c>
      <c r="E932" s="1"/>
      <c r="F932" s="1"/>
      <c r="G932" s="1"/>
      <c r="H932" s="1"/>
      <c r="I932" s="1">
        <v>3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>
        <v>528</v>
      </c>
      <c r="X932" s="1">
        <v>528</v>
      </c>
      <c r="Y932" s="31"/>
    </row>
    <row r="933" spans="1:26" customHeight="1" ht="12.75">
      <c r="A933" s="1" t="s">
        <v>211</v>
      </c>
      <c r="B933" s="7">
        <v>0.0</v>
      </c>
      <c r="C933" s="1">
        <v>1</v>
      </c>
      <c r="D933" s="1" t="s">
        <v>168</v>
      </c>
      <c r="E933" s="1"/>
      <c r="F933" s="1"/>
      <c r="G933" s="1"/>
      <c r="H933" s="1"/>
      <c r="I933" s="1">
        <v>3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>
        <v>528</v>
      </c>
      <c r="X933" s="1">
        <v>576</v>
      </c>
      <c r="Y933" s="31"/>
    </row>
    <row r="934" spans="1:26" customHeight="1" ht="12.75">
      <c r="A934" s="1" t="s">
        <v>212</v>
      </c>
      <c r="B934" s="7">
        <v>0.0</v>
      </c>
      <c r="C934" s="1">
        <v>1</v>
      </c>
      <c r="D934" s="1" t="s">
        <v>168</v>
      </c>
      <c r="E934" s="1"/>
      <c r="F934" s="1"/>
      <c r="G934" s="1"/>
      <c r="H934" s="1"/>
      <c r="I934" s="1">
        <v>3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>
        <v>528</v>
      </c>
      <c r="X934" s="1">
        <v>624</v>
      </c>
      <c r="Y934" s="31"/>
    </row>
    <row r="935" spans="1:26" customHeight="1" ht="12.75">
      <c r="A935" s="1" t="s">
        <v>272</v>
      </c>
      <c r="B935" s="7">
        <v>0.0</v>
      </c>
      <c r="C935" s="1">
        <v>1</v>
      </c>
      <c r="D935" s="1" t="s">
        <v>168</v>
      </c>
      <c r="E935" s="1"/>
      <c r="F935" s="1"/>
      <c r="G935" s="1"/>
      <c r="H935" s="1"/>
      <c r="I935" s="1">
        <v>3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>
        <v>528</v>
      </c>
      <c r="X935" s="1">
        <v>672</v>
      </c>
      <c r="Y935" s="31"/>
    </row>
    <row r="936" spans="1:26" customHeight="1" ht="12.75">
      <c r="A936" s="1" t="s">
        <v>273</v>
      </c>
      <c r="B936" s="7">
        <v>0.0</v>
      </c>
      <c r="C936" s="1">
        <v>1</v>
      </c>
      <c r="D936" s="1" t="s">
        <v>168</v>
      </c>
      <c r="E936" s="1"/>
      <c r="F936" s="1"/>
      <c r="G936" s="1"/>
      <c r="H936" s="1"/>
      <c r="I936" s="1">
        <v>3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>
        <v>528</v>
      </c>
      <c r="X936" s="1">
        <v>720</v>
      </c>
      <c r="Y936" s="31"/>
    </row>
    <row r="937" spans="1:26" customHeight="1" ht="12.75">
      <c r="A937" s="1" t="s">
        <v>274</v>
      </c>
      <c r="B937" s="7">
        <v>0.0</v>
      </c>
      <c r="C937" s="1">
        <v>1</v>
      </c>
      <c r="D937" s="1" t="s">
        <v>168</v>
      </c>
      <c r="E937" s="1"/>
      <c r="F937" s="1"/>
      <c r="G937" s="1"/>
      <c r="H937" s="1"/>
      <c r="I937" s="1">
        <v>3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>
        <v>528</v>
      </c>
      <c r="X937" s="1">
        <v>768</v>
      </c>
      <c r="Y937" s="31"/>
    </row>
    <row r="938" spans="1:26" customHeight="1" ht="12.75">
      <c r="A938" s="1" t="s">
        <v>275</v>
      </c>
      <c r="B938" s="7">
        <v>0.0</v>
      </c>
      <c r="C938" s="1">
        <v>1</v>
      </c>
      <c r="D938" s="1" t="s">
        <v>168</v>
      </c>
      <c r="E938" s="1"/>
      <c r="F938" s="1"/>
      <c r="G938" s="1"/>
      <c r="H938" s="1"/>
      <c r="I938" s="1">
        <v>3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>
        <v>528</v>
      </c>
      <c r="X938" s="1">
        <v>816</v>
      </c>
      <c r="Y938" s="31"/>
    </row>
    <row r="939" spans="1:26" customHeight="1" ht="12.75">
      <c r="A939" s="1" t="s">
        <v>276</v>
      </c>
      <c r="B939" s="7">
        <v>0.0</v>
      </c>
      <c r="C939" s="1">
        <v>1</v>
      </c>
      <c r="D939" s="1" t="s">
        <v>168</v>
      </c>
      <c r="E939" s="1"/>
      <c r="F939" s="1"/>
      <c r="G939" s="1"/>
      <c r="H939" s="1"/>
      <c r="I939" s="1">
        <v>3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>
        <v>528</v>
      </c>
      <c r="X939" s="1">
        <v>864</v>
      </c>
      <c r="Y939" s="31"/>
    </row>
    <row r="940" spans="1:26" customHeight="1" ht="12.75">
      <c r="A940" s="1" t="s">
        <v>277</v>
      </c>
      <c r="B940" s="7">
        <v>0.0</v>
      </c>
      <c r="C940" s="1">
        <v>1</v>
      </c>
      <c r="D940" s="1" t="s">
        <v>168</v>
      </c>
      <c r="E940" s="1"/>
      <c r="F940" s="1"/>
      <c r="G940" s="1"/>
      <c r="H940" s="1"/>
      <c r="I940" s="1">
        <v>4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>
        <v>528</v>
      </c>
      <c r="X940" s="1">
        <v>912</v>
      </c>
      <c r="Y940" s="31"/>
    </row>
    <row r="941" spans="1:26" customHeight="1" ht="12.75">
      <c r="A941" s="1" t="s">
        <v>278</v>
      </c>
      <c r="B941" s="7">
        <v>0.0</v>
      </c>
      <c r="C941" s="1">
        <v>1</v>
      </c>
      <c r="D941" s="1" t="s">
        <v>168</v>
      </c>
      <c r="E941" s="1"/>
      <c r="F941" s="1"/>
      <c r="G941" s="1"/>
      <c r="H941" s="1"/>
      <c r="I941" s="1">
        <v>4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>
        <v>528</v>
      </c>
      <c r="X941" s="1">
        <v>960</v>
      </c>
      <c r="Y941" s="31"/>
    </row>
    <row r="942" spans="1:26" customHeight="1" ht="12.75">
      <c r="A942" s="1" t="s">
        <v>279</v>
      </c>
      <c r="B942" s="7">
        <v>0.0</v>
      </c>
      <c r="C942" s="1">
        <v>1</v>
      </c>
      <c r="D942" s="1" t="s">
        <v>168</v>
      </c>
      <c r="E942" s="1"/>
      <c r="F942" s="1"/>
      <c r="G942" s="1"/>
      <c r="H942" s="1"/>
      <c r="I942" s="1">
        <v>3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>
        <v>528</v>
      </c>
      <c r="X942" s="1">
        <v>1008</v>
      </c>
      <c r="Y942" s="31"/>
    </row>
    <row r="943" spans="1:26" customHeight="1" ht="12.75">
      <c r="A943" s="1" t="s">
        <v>280</v>
      </c>
      <c r="B943" s="7">
        <v>0.0</v>
      </c>
      <c r="C943" s="1">
        <v>1</v>
      </c>
      <c r="D943" s="1" t="s">
        <v>168</v>
      </c>
      <c r="E943" s="1"/>
      <c r="F943" s="1"/>
      <c r="G943" s="1"/>
      <c r="H943" s="1"/>
      <c r="I943" s="1">
        <v>3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>
        <v>528</v>
      </c>
      <c r="X943" s="1">
        <v>1056</v>
      </c>
      <c r="Y943" s="31"/>
    </row>
    <row r="944" spans="1:26" customHeight="1" ht="12.75">
      <c r="A944" s="1" t="s">
        <v>281</v>
      </c>
      <c r="B944" s="7">
        <v>0.0</v>
      </c>
      <c r="C944" s="1">
        <v>1</v>
      </c>
      <c r="D944" s="1" t="s">
        <v>168</v>
      </c>
      <c r="E944" s="1"/>
      <c r="F944" s="1"/>
      <c r="G944" s="1"/>
      <c r="H944" s="1"/>
      <c r="I944" s="1">
        <v>4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>
        <v>528</v>
      </c>
      <c r="X944" s="1">
        <v>1104</v>
      </c>
      <c r="Y944" s="31"/>
    </row>
    <row r="945" spans="1:26" customHeight="1" ht="12.75">
      <c r="A945" s="1" t="s">
        <v>282</v>
      </c>
      <c r="B945" s="7">
        <v>0.0</v>
      </c>
      <c r="C945" s="1">
        <v>1</v>
      </c>
      <c r="D945" s="1" t="s">
        <v>168</v>
      </c>
      <c r="E945" s="1"/>
      <c r="F945" s="1"/>
      <c r="G945" s="1"/>
      <c r="H945" s="1"/>
      <c r="I945" s="1">
        <v>3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>
        <v>528</v>
      </c>
      <c r="X945" s="1">
        <v>1152</v>
      </c>
      <c r="Y945" s="31"/>
    </row>
    <row r="946" spans="1:26" customHeight="1" ht="12.75">
      <c r="A946" s="1" t="s">
        <v>283</v>
      </c>
      <c r="B946" s="7">
        <v>0.0</v>
      </c>
      <c r="C946" s="1">
        <v>1</v>
      </c>
      <c r="D946" s="1" t="s">
        <v>168</v>
      </c>
      <c r="E946" s="1"/>
      <c r="F946" s="1"/>
      <c r="G946" s="1"/>
      <c r="H946" s="1"/>
      <c r="I946" s="1">
        <v>3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>
        <v>528</v>
      </c>
      <c r="X946" s="1">
        <v>1200</v>
      </c>
      <c r="Y946" s="31"/>
    </row>
    <row r="947" spans="1:26" customHeight="1" ht="12.75">
      <c r="A947" s="1" t="s">
        <v>284</v>
      </c>
      <c r="B947" s="7">
        <v>0.0</v>
      </c>
      <c r="C947" s="1">
        <v>1</v>
      </c>
      <c r="D947" s="1" t="s">
        <v>168</v>
      </c>
      <c r="E947" s="1"/>
      <c r="F947" s="1"/>
      <c r="G947" s="1"/>
      <c r="H947" s="1"/>
      <c r="I947" s="1">
        <v>4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>
        <v>528</v>
      </c>
      <c r="X947" s="1">
        <v>1248</v>
      </c>
      <c r="Y947" s="31"/>
    </row>
    <row r="948" spans="1:26" customHeight="1" ht="12.75">
      <c r="A948" s="1" t="s">
        <v>285</v>
      </c>
      <c r="B948" s="7">
        <v>0.0</v>
      </c>
      <c r="C948" s="1">
        <v>1</v>
      </c>
      <c r="D948" s="1" t="s">
        <v>168</v>
      </c>
      <c r="E948" s="1"/>
      <c r="F948" s="1"/>
      <c r="G948" s="1"/>
      <c r="H948" s="1"/>
      <c r="I948" s="1">
        <v>3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>
        <v>528</v>
      </c>
      <c r="X948" s="1">
        <v>1296</v>
      </c>
      <c r="Y948" s="31"/>
    </row>
    <row r="949" spans="1:26" customHeight="1" ht="12.75">
      <c r="A949" s="1" t="s">
        <v>286</v>
      </c>
      <c r="B949" s="7">
        <v>0.0</v>
      </c>
      <c r="C949" s="1">
        <v>1</v>
      </c>
      <c r="D949" s="1" t="s">
        <v>168</v>
      </c>
      <c r="E949" s="1"/>
      <c r="F949" s="1"/>
      <c r="G949" s="1"/>
      <c r="H949" s="1"/>
      <c r="I949" s="1">
        <v>3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>
        <v>528</v>
      </c>
      <c r="X949" s="1">
        <v>1344</v>
      </c>
      <c r="Y949" s="31"/>
    </row>
    <row r="950" spans="1:26" customHeight="1" ht="12.75">
      <c r="A950" s="1" t="s">
        <v>287</v>
      </c>
      <c r="B950" s="7">
        <v>0.0</v>
      </c>
      <c r="C950" s="1">
        <v>1</v>
      </c>
      <c r="D950" s="1" t="s">
        <v>168</v>
      </c>
      <c r="E950" s="1"/>
      <c r="F950" s="1"/>
      <c r="G950" s="1"/>
      <c r="H950" s="1"/>
      <c r="I950" s="1">
        <v>4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>
        <v>528</v>
      </c>
      <c r="X950" s="1">
        <v>1392</v>
      </c>
      <c r="Y950" s="31"/>
    </row>
    <row r="951" spans="1:26" customHeight="1" ht="12.75">
      <c r="A951" s="1" t="s">
        <v>288</v>
      </c>
      <c r="B951" s="7">
        <v>0.0</v>
      </c>
      <c r="C951" s="1">
        <v>1</v>
      </c>
      <c r="D951" s="1" t="s">
        <v>168</v>
      </c>
      <c r="E951" s="1"/>
      <c r="F951" s="1"/>
      <c r="G951" s="1"/>
      <c r="H951" s="1"/>
      <c r="I951" s="1">
        <v>3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>
        <v>528</v>
      </c>
      <c r="X951" s="1">
        <v>1440</v>
      </c>
      <c r="Y951" s="31"/>
    </row>
    <row r="952" spans="1:26" customHeight="1" ht="12.75">
      <c r="A952" s="1" t="s">
        <v>289</v>
      </c>
      <c r="B952" s="7">
        <v>0.0</v>
      </c>
      <c r="C952" s="1">
        <v>1</v>
      </c>
      <c r="D952" s="1" t="s">
        <v>168</v>
      </c>
      <c r="E952" s="1"/>
      <c r="F952" s="1"/>
      <c r="G952" s="1"/>
      <c r="H952" s="1"/>
      <c r="I952" s="1">
        <v>3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>
        <v>528</v>
      </c>
      <c r="X952" s="1">
        <v>1488</v>
      </c>
      <c r="Y952" s="31"/>
    </row>
    <row r="953" spans="1:26" customHeight="1" ht="12.75">
      <c r="A953" s="1" t="s">
        <v>458</v>
      </c>
      <c r="B953" s="7">
        <v>0.0</v>
      </c>
      <c r="C953" s="1">
        <v>1</v>
      </c>
      <c r="D953" s="1" t="s">
        <v>168</v>
      </c>
      <c r="E953" s="1"/>
      <c r="F953" s="1"/>
      <c r="G953" s="1"/>
      <c r="H953" s="1"/>
      <c r="I953" s="1">
        <v>3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>
        <v>528</v>
      </c>
      <c r="X953" s="1">
        <v>1536</v>
      </c>
      <c r="Y953" s="31"/>
    </row>
    <row r="954" spans="1:26" customHeight="1" ht="12.75">
      <c r="A954" s="1" t="s">
        <v>459</v>
      </c>
      <c r="B954" s="7">
        <v>0.0</v>
      </c>
      <c r="C954" s="1">
        <v>1</v>
      </c>
      <c r="D954" s="1" t="s">
        <v>168</v>
      </c>
      <c r="E954" s="1"/>
      <c r="F954" s="1"/>
      <c r="G954" s="1"/>
      <c r="H954" s="1"/>
      <c r="I954" s="1">
        <v>3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>
        <v>528</v>
      </c>
      <c r="X954" s="1">
        <v>1584</v>
      </c>
      <c r="Y954" s="31"/>
    </row>
    <row r="955" spans="1:26" customHeight="1" ht="12.75">
      <c r="A955" s="1" t="s">
        <v>460</v>
      </c>
      <c r="B955" s="7">
        <v>0.0</v>
      </c>
      <c r="C955" s="1">
        <v>1</v>
      </c>
      <c r="D955" s="1" t="s">
        <v>168</v>
      </c>
      <c r="E955" s="1"/>
      <c r="F955" s="1"/>
      <c r="G955" s="1"/>
      <c r="H955" s="1"/>
      <c r="I955" s="1">
        <v>3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>
        <v>528</v>
      </c>
      <c r="X955" s="1">
        <v>1632</v>
      </c>
      <c r="Y955" s="31"/>
    </row>
    <row r="956" spans="1:26" customHeight="1" ht="12.75">
      <c r="A956" s="1" t="s">
        <v>461</v>
      </c>
      <c r="B956" s="7">
        <v>0.0</v>
      </c>
      <c r="C956" s="1">
        <v>1</v>
      </c>
      <c r="D956" s="1" t="s">
        <v>168</v>
      </c>
      <c r="E956" s="1"/>
      <c r="F956" s="1"/>
      <c r="G956" s="1"/>
      <c r="H956" s="1"/>
      <c r="I956" s="1">
        <v>3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>
        <v>528</v>
      </c>
      <c r="X956" s="1">
        <v>1680</v>
      </c>
      <c r="Y956" s="31"/>
    </row>
    <row r="957" spans="1:26" customHeight="1" ht="12.75">
      <c r="A957" s="1" t="s">
        <v>462</v>
      </c>
      <c r="B957" s="7">
        <v>0.0</v>
      </c>
      <c r="C957" s="1">
        <v>1</v>
      </c>
      <c r="D957" s="1" t="s">
        <v>168</v>
      </c>
      <c r="E957" s="1"/>
      <c r="F957" s="1"/>
      <c r="G957" s="1"/>
      <c r="H957" s="1"/>
      <c r="I957" s="1">
        <v>3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>
        <v>528</v>
      </c>
      <c r="X957" s="1">
        <v>1728</v>
      </c>
      <c r="Y957" s="31"/>
    </row>
    <row r="958" spans="1:26" customHeight="1" ht="12.75">
      <c r="A958" s="1" t="s">
        <v>510</v>
      </c>
      <c r="B958" s="7">
        <v>0.0</v>
      </c>
      <c r="C958" s="1">
        <v>1</v>
      </c>
      <c r="D958" s="1" t="s">
        <v>168</v>
      </c>
      <c r="E958" s="1"/>
      <c r="F958" s="1"/>
      <c r="G958" s="1"/>
      <c r="H958" s="1"/>
      <c r="I958" s="1">
        <v>3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>
        <v>528</v>
      </c>
      <c r="X958" s="1">
        <v>1776</v>
      </c>
      <c r="Y958" s="31"/>
    </row>
    <row r="959" spans="1:26" customHeight="1" ht="12.75">
      <c r="A959" s="1" t="s">
        <v>511</v>
      </c>
      <c r="B959" s="7">
        <v>0.0</v>
      </c>
      <c r="C959" s="1">
        <v>1</v>
      </c>
      <c r="D959" s="1" t="s">
        <v>168</v>
      </c>
      <c r="E959" s="1"/>
      <c r="F959" s="1"/>
      <c r="G959" s="1"/>
      <c r="H959" s="1"/>
      <c r="I959" s="1">
        <v>3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>
        <v>528</v>
      </c>
      <c r="X959" s="1">
        <v>1824</v>
      </c>
      <c r="Y959" s="31"/>
    </row>
    <row r="960" spans="1:26" customHeight="1" ht="12.75">
      <c r="A960" s="1" t="s">
        <v>512</v>
      </c>
      <c r="B960" s="7">
        <v>0.0</v>
      </c>
      <c r="C960" s="1">
        <v>1</v>
      </c>
      <c r="D960" s="1" t="s">
        <v>168</v>
      </c>
      <c r="E960" s="1"/>
      <c r="F960" s="1"/>
      <c r="G960" s="1"/>
      <c r="H960" s="1"/>
      <c r="I960" s="1">
        <v>4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>
        <v>528</v>
      </c>
      <c r="X960" s="1">
        <v>1872</v>
      </c>
      <c r="Y960" s="31"/>
    </row>
    <row r="961" spans="1:26" customHeight="1" ht="12.75">
      <c r="A961" s="1" t="s">
        <v>513</v>
      </c>
      <c r="B961" s="7">
        <v>0.0</v>
      </c>
      <c r="C961" s="1">
        <v>1</v>
      </c>
      <c r="D961" s="1" t="s">
        <v>168</v>
      </c>
      <c r="E961" s="1"/>
      <c r="F961" s="1"/>
      <c r="G961" s="1"/>
      <c r="H961" s="1"/>
      <c r="I961" s="1">
        <v>3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>
        <v>528</v>
      </c>
      <c r="X961" s="1">
        <v>1920</v>
      </c>
      <c r="Y961" s="31"/>
    </row>
    <row r="962" spans="1:26" customHeight="1" ht="12.75">
      <c r="A962" s="1" t="s">
        <v>514</v>
      </c>
      <c r="B962" s="7">
        <v>0.0</v>
      </c>
      <c r="C962" s="1">
        <v>1</v>
      </c>
      <c r="D962" s="1" t="s">
        <v>168</v>
      </c>
      <c r="E962" s="1"/>
      <c r="F962" s="1"/>
      <c r="G962" s="1"/>
      <c r="H962" s="1"/>
      <c r="I962" s="1">
        <v>3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>
        <v>528</v>
      </c>
      <c r="X962" s="1">
        <v>1968</v>
      </c>
      <c r="Y962" s="31"/>
    </row>
    <row r="963" spans="1:26" customHeight="1" ht="12.75">
      <c r="A963" s="1" t="s">
        <v>515</v>
      </c>
      <c r="B963" s="7">
        <v>0.0</v>
      </c>
      <c r="C963" s="1">
        <v>1</v>
      </c>
      <c r="D963" s="1" t="s">
        <v>168</v>
      </c>
      <c r="E963" s="1"/>
      <c r="F963" s="1"/>
      <c r="G963" s="1"/>
      <c r="H963" s="1"/>
      <c r="I963" s="1">
        <v>3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>
        <v>528</v>
      </c>
      <c r="X963" s="1">
        <v>2016</v>
      </c>
      <c r="Y963" s="31"/>
    </row>
    <row r="964" spans="1:26" customHeight="1" ht="12.75">
      <c r="A964" s="1" t="s">
        <v>1220</v>
      </c>
      <c r="B964" s="7">
        <v>0.0</v>
      </c>
      <c r="C964" s="1">
        <v>1</v>
      </c>
      <c r="D964" s="1" t="s">
        <v>168</v>
      </c>
      <c r="E964" s="1"/>
      <c r="F964" s="1"/>
      <c r="G964" s="1"/>
      <c r="H964" s="1"/>
      <c r="I964" s="1">
        <v>4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>
        <v>528</v>
      </c>
      <c r="X964" s="1">
        <v>2064</v>
      </c>
      <c r="Y964" s="31"/>
    </row>
    <row r="965" spans="1:26" customHeight="1" ht="12.75">
      <c r="A965" s="1" t="s">
        <v>1221</v>
      </c>
      <c r="B965" s="7">
        <v>0.0</v>
      </c>
      <c r="C965" s="1">
        <v>1</v>
      </c>
      <c r="D965" s="1" t="s">
        <v>168</v>
      </c>
      <c r="E965" s="1"/>
      <c r="F965" s="1"/>
      <c r="G965" s="1"/>
      <c r="H965" s="1"/>
      <c r="I965" s="1">
        <v>4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>
        <v>528</v>
      </c>
      <c r="X965" s="1">
        <v>2112</v>
      </c>
      <c r="Y965" s="31"/>
    </row>
    <row r="966" spans="1:26" customHeight="1" ht="12.75">
      <c r="A966" s="1" t="s">
        <v>1222</v>
      </c>
      <c r="B966" s="7">
        <v>0.0</v>
      </c>
      <c r="C966" s="1">
        <v>1</v>
      </c>
      <c r="D966" s="1" t="s">
        <v>168</v>
      </c>
      <c r="E966" s="1"/>
      <c r="F966" s="1"/>
      <c r="G966" s="1"/>
      <c r="H966" s="1"/>
      <c r="I966" s="1">
        <v>3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>
        <v>528</v>
      </c>
      <c r="X966" s="1">
        <v>2160</v>
      </c>
      <c r="Y966" s="31"/>
    </row>
    <row r="967" spans="1:26" customHeight="1" ht="12.75">
      <c r="A967" s="1" t="s">
        <v>1223</v>
      </c>
      <c r="B967" s="7">
        <v>0.0</v>
      </c>
      <c r="C967" s="1">
        <v>1</v>
      </c>
      <c r="D967" s="1" t="s">
        <v>168</v>
      </c>
      <c r="E967" s="1"/>
      <c r="F967" s="1"/>
      <c r="G967" s="1"/>
      <c r="H967" s="1"/>
      <c r="I967" s="1">
        <v>3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>
        <v>528</v>
      </c>
      <c r="X967" s="1">
        <v>2208</v>
      </c>
      <c r="Y967" s="31"/>
    </row>
    <row r="968" spans="1:26" customHeight="1" ht="12.75">
      <c r="A968" s="1" t="s">
        <v>1224</v>
      </c>
      <c r="B968" s="7">
        <v>0.0</v>
      </c>
      <c r="C968" s="1">
        <v>1</v>
      </c>
      <c r="D968" s="1" t="s">
        <v>168</v>
      </c>
      <c r="E968" s="1"/>
      <c r="F968" s="1"/>
      <c r="G968" s="1"/>
      <c r="H968" s="1"/>
      <c r="I968" s="1">
        <v>3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>
        <v>528</v>
      </c>
      <c r="X968" s="1">
        <v>2256</v>
      </c>
      <c r="Y968" s="31"/>
    </row>
    <row r="969" spans="1:26" customHeight="1" ht="12.75">
      <c r="A969" s="1" t="s">
        <v>1225</v>
      </c>
      <c r="B969" s="7">
        <v>0.0</v>
      </c>
      <c r="C969" s="1">
        <v>1</v>
      </c>
      <c r="D969" s="1" t="s">
        <v>168</v>
      </c>
      <c r="E969" s="1"/>
      <c r="F969" s="1"/>
      <c r="G969" s="1"/>
      <c r="H969" s="1"/>
      <c r="I969" s="1">
        <v>3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>
        <v>528</v>
      </c>
      <c r="X969" s="1">
        <v>2304</v>
      </c>
      <c r="Y969" s="31"/>
    </row>
    <row r="970" spans="1:26" customHeight="1" ht="12.75">
      <c r="A970" s="1" t="s">
        <v>1226</v>
      </c>
      <c r="B970" s="7">
        <v>0.0</v>
      </c>
      <c r="C970" s="1">
        <v>1</v>
      </c>
      <c r="D970" s="1" t="s">
        <v>168</v>
      </c>
      <c r="E970" s="1"/>
      <c r="F970" s="1"/>
      <c r="G970" s="1"/>
      <c r="H970" s="1"/>
      <c r="I970" s="1">
        <v>4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>
        <v>528</v>
      </c>
      <c r="X970" s="1">
        <v>2352</v>
      </c>
      <c r="Y970" s="31"/>
    </row>
    <row r="971" spans="1:26" customHeight="1" ht="12.75">
      <c r="A971" s="1" t="s">
        <v>1227</v>
      </c>
      <c r="B971" s="7">
        <v>0.0</v>
      </c>
      <c r="C971" s="1">
        <v>1</v>
      </c>
      <c r="D971" s="1" t="s">
        <v>168</v>
      </c>
      <c r="E971" s="1"/>
      <c r="F971" s="1"/>
      <c r="G971" s="1"/>
      <c r="H971" s="1"/>
      <c r="I971" s="1">
        <v>4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>
        <v>528</v>
      </c>
      <c r="X971" s="1">
        <v>2400</v>
      </c>
      <c r="Y971" s="31"/>
    </row>
    <row r="972" spans="1:26" customHeight="1" ht="12.75">
      <c r="A972" s="1" t="s">
        <v>1228</v>
      </c>
      <c r="B972" s="7">
        <v>0.0</v>
      </c>
      <c r="C972" s="1">
        <v>1</v>
      </c>
      <c r="D972" s="1" t="s">
        <v>168</v>
      </c>
      <c r="E972" s="1"/>
      <c r="F972" s="1"/>
      <c r="G972" s="1"/>
      <c r="H972" s="1"/>
      <c r="I972" s="1">
        <v>3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>
        <v>528</v>
      </c>
      <c r="X972" s="1">
        <v>2448</v>
      </c>
      <c r="Y972" s="31"/>
    </row>
    <row r="973" spans="1:26" customHeight="1" ht="12.75">
      <c r="A973" s="1" t="s">
        <v>1229</v>
      </c>
      <c r="B973" s="7">
        <v>0.0</v>
      </c>
      <c r="C973" s="1">
        <v>1</v>
      </c>
      <c r="D973" s="1" t="s">
        <v>168</v>
      </c>
      <c r="E973" s="1"/>
      <c r="F973" s="1"/>
      <c r="G973" s="1"/>
      <c r="H973" s="1"/>
      <c r="I973" s="1">
        <v>3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>
        <v>528</v>
      </c>
      <c r="X973" s="1">
        <v>2496</v>
      </c>
      <c r="Y973" s="31"/>
    </row>
    <row r="974" spans="1:26" customHeight="1" ht="12.75">
      <c r="A974" s="1" t="s">
        <v>1230</v>
      </c>
      <c r="B974" s="7">
        <v>0.0</v>
      </c>
      <c r="C974" s="1">
        <v>1</v>
      </c>
      <c r="D974" s="1" t="s">
        <v>168</v>
      </c>
      <c r="E974" s="1"/>
      <c r="F974" s="1"/>
      <c r="G974" s="1"/>
      <c r="H974" s="1"/>
      <c r="I974" s="1">
        <v>4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>
        <v>528</v>
      </c>
      <c r="X974" s="1">
        <v>2544</v>
      </c>
      <c r="Y974" s="31"/>
    </row>
    <row r="975" spans="1:26" customHeight="1" ht="12.75">
      <c r="A975" s="1" t="s">
        <v>1231</v>
      </c>
      <c r="B975" s="7">
        <v>0.0</v>
      </c>
      <c r="C975" s="1">
        <v>1</v>
      </c>
      <c r="D975" s="1" t="s">
        <v>168</v>
      </c>
      <c r="E975" s="1"/>
      <c r="F975" s="1"/>
      <c r="G975" s="1"/>
      <c r="H975" s="1"/>
      <c r="I975" s="1">
        <v>3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>
        <v>528</v>
      </c>
      <c r="X975" s="1">
        <v>2592</v>
      </c>
      <c r="Y975" s="31"/>
    </row>
    <row r="976" spans="1:26" customHeight="1" ht="12.75">
      <c r="A976" s="1" t="s">
        <v>1265</v>
      </c>
      <c r="B976" s="7">
        <v>0.0</v>
      </c>
      <c r="C976" s="1">
        <v>1</v>
      </c>
      <c r="D976" s="1" t="s">
        <v>168</v>
      </c>
      <c r="E976" s="1"/>
      <c r="F976" s="1"/>
      <c r="G976" s="1"/>
      <c r="H976" s="1"/>
      <c r="I976" s="1">
        <v>2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>
        <v>528</v>
      </c>
      <c r="X976" s="1">
        <v>2640</v>
      </c>
      <c r="Y976" s="31"/>
    </row>
    <row r="977" spans="1:26" customHeight="1" ht="12.75">
      <c r="A977" s="1" t="s">
        <v>1266</v>
      </c>
      <c r="B977" s="7">
        <v>0.0</v>
      </c>
      <c r="C977" s="1">
        <v>1</v>
      </c>
      <c r="D977" s="1" t="s">
        <v>168</v>
      </c>
      <c r="E977" s="1"/>
      <c r="F977" s="1"/>
      <c r="G977" s="1"/>
      <c r="H977" s="1"/>
      <c r="I977" s="1">
        <v>2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>
        <v>528</v>
      </c>
      <c r="X977" s="1">
        <v>2688</v>
      </c>
      <c r="Y977" s="31"/>
    </row>
    <row r="978" spans="1:26" customHeight="1" ht="12.75">
      <c r="A978" s="1" t="s">
        <v>1267</v>
      </c>
      <c r="B978" s="7">
        <v>0.0</v>
      </c>
      <c r="C978" s="1">
        <v>1</v>
      </c>
      <c r="D978" s="1" t="s">
        <v>168</v>
      </c>
      <c r="E978" s="1"/>
      <c r="F978" s="1"/>
      <c r="G978" s="1"/>
      <c r="H978" s="1"/>
      <c r="I978" s="1">
        <v>4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>
        <v>528</v>
      </c>
      <c r="X978" s="1">
        <v>2736</v>
      </c>
      <c r="Y978" s="31"/>
    </row>
    <row r="979" spans="1:26" customHeight="1" ht="12.75">
      <c r="A979" s="1" t="s">
        <v>1268</v>
      </c>
      <c r="B979" s="7">
        <v>0.0</v>
      </c>
      <c r="C979" s="1">
        <v>1</v>
      </c>
      <c r="D979" s="1" t="s">
        <v>168</v>
      </c>
      <c r="E979" s="1"/>
      <c r="F979" s="1"/>
      <c r="G979" s="1"/>
      <c r="H979" s="1"/>
      <c r="I979" s="1">
        <v>3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>
        <v>528</v>
      </c>
      <c r="X979" s="1">
        <v>2784</v>
      </c>
      <c r="Y979" s="31"/>
    </row>
    <row r="980" spans="1:26" customHeight="1" ht="12.75">
      <c r="A980" s="1" t="s">
        <v>1269</v>
      </c>
      <c r="B980" s="7">
        <v>0.0</v>
      </c>
      <c r="C980" s="1">
        <v>1</v>
      </c>
      <c r="D980" s="1" t="s">
        <v>168</v>
      </c>
      <c r="E980" s="1"/>
      <c r="F980" s="1"/>
      <c r="G980" s="1"/>
      <c r="H980" s="1"/>
      <c r="I980" s="1">
        <v>4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>
        <v>528</v>
      </c>
      <c r="X980" s="1">
        <v>2832</v>
      </c>
      <c r="Y980" s="31"/>
    </row>
    <row r="981" spans="1:26" customHeight="1" ht="12.75">
      <c r="A981" s="1" t="s">
        <v>1270</v>
      </c>
      <c r="B981" s="7">
        <v>0.0</v>
      </c>
      <c r="C981" s="1">
        <v>1</v>
      </c>
      <c r="D981" s="1" t="s">
        <v>168</v>
      </c>
      <c r="E981" s="1"/>
      <c r="F981" s="1"/>
      <c r="G981" s="1"/>
      <c r="H981" s="1"/>
      <c r="I981" s="1">
        <v>2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>
        <v>528</v>
      </c>
      <c r="X981" s="1">
        <v>2880</v>
      </c>
      <c r="Y981" s="31"/>
    </row>
    <row r="982" spans="1:26" customHeight="1" ht="12.75">
      <c r="A982" s="1" t="s">
        <v>1271</v>
      </c>
      <c r="B982" s="7">
        <v>0.0</v>
      </c>
      <c r="C982" s="1">
        <v>1</v>
      </c>
      <c r="D982" s="1" t="s">
        <v>168</v>
      </c>
      <c r="E982" s="1"/>
      <c r="F982" s="1"/>
      <c r="G982" s="1"/>
      <c r="H982" s="1"/>
      <c r="I982" s="1">
        <v>4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>
        <v>528</v>
      </c>
      <c r="X982" s="1">
        <v>2928</v>
      </c>
      <c r="Y982" s="31"/>
    </row>
    <row r="983" spans="1:26" customHeight="1" ht="12.75">
      <c r="A983" s="1" t="s">
        <v>1272</v>
      </c>
      <c r="B983" s="7">
        <v>0.0</v>
      </c>
      <c r="C983" s="1">
        <v>1</v>
      </c>
      <c r="D983" s="1" t="s">
        <v>168</v>
      </c>
      <c r="E983" s="1"/>
      <c r="F983" s="1"/>
      <c r="G983" s="1"/>
      <c r="H983" s="1"/>
      <c r="I983" s="1">
        <v>2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>
        <v>528</v>
      </c>
      <c r="X983" s="1">
        <v>2976</v>
      </c>
      <c r="Y983" s="31"/>
    </row>
    <row r="984" spans="1:26" customHeight="1" ht="12.75">
      <c r="A984" s="1" t="s">
        <v>1273</v>
      </c>
      <c r="B984" s="7">
        <v>0.0</v>
      </c>
      <c r="C984" s="1">
        <v>1</v>
      </c>
      <c r="D984" s="1" t="s">
        <v>168</v>
      </c>
      <c r="E984" s="1"/>
      <c r="F984" s="1"/>
      <c r="G984" s="1"/>
      <c r="H984" s="1"/>
      <c r="I984" s="1">
        <v>3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>
        <v>528</v>
      </c>
      <c r="X984" s="1">
        <v>3024</v>
      </c>
      <c r="Y984" s="31"/>
    </row>
    <row r="985" spans="1:26" customHeight="1" ht="12.75">
      <c r="A985" s="1" t="s">
        <v>1274</v>
      </c>
      <c r="B985" s="7">
        <v>0.0</v>
      </c>
      <c r="C985" s="1">
        <v>1</v>
      </c>
      <c r="D985" s="1" t="s">
        <v>168</v>
      </c>
      <c r="E985" s="1"/>
      <c r="F985" s="1"/>
      <c r="G985" s="1"/>
      <c r="H985" s="1"/>
      <c r="I985" s="1">
        <v>3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>
        <v>528</v>
      </c>
      <c r="X985" s="1">
        <v>3072</v>
      </c>
      <c r="Y985" s="31"/>
    </row>
    <row r="986" spans="1:26" customHeight="1" ht="12.75">
      <c r="A986" s="1" t="s">
        <v>1275</v>
      </c>
      <c r="B986" s="7">
        <v>0.0</v>
      </c>
      <c r="C986" s="1">
        <v>1</v>
      </c>
      <c r="D986" s="1" t="s">
        <v>168</v>
      </c>
      <c r="E986" s="1"/>
      <c r="F986" s="1"/>
      <c r="G986" s="1"/>
      <c r="H986" s="1"/>
      <c r="I986" s="1">
        <v>3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>
        <v>528</v>
      </c>
      <c r="X986" s="1">
        <v>3120</v>
      </c>
      <c r="Y986" s="31"/>
    </row>
    <row r="987" spans="1:26" customHeight="1" ht="12.75">
      <c r="A987" s="1" t="s">
        <v>1276</v>
      </c>
      <c r="B987" s="7">
        <v>0.0</v>
      </c>
      <c r="C987" s="1">
        <v>1</v>
      </c>
      <c r="D987" s="1" t="s">
        <v>168</v>
      </c>
      <c r="E987" s="1"/>
      <c r="F987" s="1"/>
      <c r="G987" s="1"/>
      <c r="H987" s="1"/>
      <c r="I987" s="1">
        <v>3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>
        <v>528</v>
      </c>
      <c r="X987" s="1">
        <v>3168</v>
      </c>
      <c r="Y987" s="31"/>
    </row>
    <row r="988" spans="1:26" customHeight="1" ht="12.75">
      <c r="A988" s="1" t="s">
        <v>1277</v>
      </c>
      <c r="B988" s="7">
        <v>0.0</v>
      </c>
      <c r="C988" s="1">
        <v>1</v>
      </c>
      <c r="D988" s="1" t="s">
        <v>168</v>
      </c>
      <c r="E988" s="1"/>
      <c r="F988" s="1"/>
      <c r="G988" s="1"/>
      <c r="H988" s="1"/>
      <c r="I988" s="1">
        <v>3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>
        <v>528</v>
      </c>
      <c r="X988" s="1">
        <v>3216</v>
      </c>
      <c r="Y988" s="31"/>
    </row>
    <row r="989" spans="1:26" customHeight="1" ht="12.75">
      <c r="A989" s="1" t="s">
        <v>1278</v>
      </c>
      <c r="B989" s="7">
        <v>0.0</v>
      </c>
      <c r="C989" s="1">
        <v>1</v>
      </c>
      <c r="D989" s="1" t="s">
        <v>168</v>
      </c>
      <c r="E989" s="1"/>
      <c r="F989" s="1"/>
      <c r="G989" s="1"/>
      <c r="H989" s="1"/>
      <c r="I989" s="1">
        <v>3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>
        <v>528</v>
      </c>
      <c r="X989" s="1">
        <v>3264</v>
      </c>
      <c r="Y989" s="31"/>
    </row>
    <row r="990" spans="1:26" customHeight="1" ht="12.75">
      <c r="A990" s="1" t="s">
        <v>1279</v>
      </c>
      <c r="B990" s="7">
        <v>0.0</v>
      </c>
      <c r="C990" s="1">
        <v>1</v>
      </c>
      <c r="D990" s="1" t="s">
        <v>168</v>
      </c>
      <c r="E990" s="1"/>
      <c r="F990" s="1"/>
      <c r="G990" s="1"/>
      <c r="H990" s="1"/>
      <c r="I990" s="1">
        <v>3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>
        <v>528</v>
      </c>
      <c r="X990" s="1">
        <v>3312</v>
      </c>
      <c r="Y990" s="31"/>
    </row>
    <row r="991" spans="1:26" customHeight="1" ht="12.75">
      <c r="A991" s="1" t="s">
        <v>1280</v>
      </c>
      <c r="B991" s="7">
        <v>0.0</v>
      </c>
      <c r="C991" s="1">
        <v>1</v>
      </c>
      <c r="D991" s="1" t="s">
        <v>168</v>
      </c>
      <c r="E991" s="1"/>
      <c r="F991" s="1"/>
      <c r="G991" s="1"/>
      <c r="H991" s="1"/>
      <c r="I991" s="1">
        <v>3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>
        <v>528</v>
      </c>
      <c r="X991" s="1">
        <v>3360</v>
      </c>
      <c r="Y991" s="31"/>
    </row>
    <row r="992" spans="1:26" customHeight="1" ht="12.75">
      <c r="A992" s="1" t="s">
        <v>1281</v>
      </c>
      <c r="B992" s="7">
        <v>0.0</v>
      </c>
      <c r="C992" s="1">
        <v>1</v>
      </c>
      <c r="D992" s="1" t="s">
        <v>168</v>
      </c>
      <c r="E992" s="1"/>
      <c r="F992" s="1"/>
      <c r="G992" s="1"/>
      <c r="H992" s="1"/>
      <c r="I992" s="1">
        <v>3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>
        <v>528</v>
      </c>
      <c r="X992" s="1">
        <v>3408</v>
      </c>
      <c r="Y992" s="31"/>
    </row>
    <row r="993" spans="1:26" customHeight="1" ht="12.75">
      <c r="A993" s="1" t="s">
        <v>1282</v>
      </c>
      <c r="B993" s="7">
        <v>0.0</v>
      </c>
      <c r="C993" s="1">
        <v>1</v>
      </c>
      <c r="D993" s="1" t="s">
        <v>168</v>
      </c>
      <c r="E993" s="1"/>
      <c r="F993" s="1"/>
      <c r="G993" s="1"/>
      <c r="H993" s="1"/>
      <c r="I993" s="1">
        <v>3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>
        <v>528</v>
      </c>
      <c r="X993" s="1">
        <v>3456</v>
      </c>
      <c r="Y993" s="31"/>
    </row>
    <row r="994" spans="1:26" customHeight="1" ht="12.75">
      <c r="A994" s="1" t="s">
        <v>1283</v>
      </c>
      <c r="B994" s="7">
        <v>0.0</v>
      </c>
      <c r="C994" s="1">
        <v>1</v>
      </c>
      <c r="D994" s="1" t="s">
        <v>168</v>
      </c>
      <c r="E994" s="1"/>
      <c r="F994" s="1"/>
      <c r="G994" s="1"/>
      <c r="H994" s="1"/>
      <c r="I994" s="1">
        <v>4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>
        <v>528</v>
      </c>
      <c r="X994" s="1">
        <v>3504</v>
      </c>
      <c r="Y994" s="31"/>
    </row>
    <row r="995" spans="1:26" customHeight="1" ht="12.75">
      <c r="A995" s="1" t="s">
        <v>1284</v>
      </c>
      <c r="B995" s="7">
        <v>0.0</v>
      </c>
      <c r="C995" s="1">
        <v>1</v>
      </c>
      <c r="D995" s="1" t="s">
        <v>168</v>
      </c>
      <c r="E995" s="1"/>
      <c r="F995" s="1"/>
      <c r="G995" s="1"/>
      <c r="H995" s="1"/>
      <c r="I995" s="1">
        <v>3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>
        <v>528</v>
      </c>
      <c r="X995" s="1">
        <v>3552</v>
      </c>
      <c r="Y995" s="31"/>
    </row>
    <row r="996" spans="1:26" customHeight="1" ht="12.75">
      <c r="A996" s="1" t="s">
        <v>1285</v>
      </c>
      <c r="B996" s="7">
        <v>0.0</v>
      </c>
      <c r="C996" s="1">
        <v>1</v>
      </c>
      <c r="D996" s="1" t="s">
        <v>168</v>
      </c>
      <c r="E996" s="1"/>
      <c r="F996" s="1"/>
      <c r="G996" s="1"/>
      <c r="H996" s="1"/>
      <c r="I996" s="1">
        <v>3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>
        <v>528</v>
      </c>
      <c r="X996" s="1">
        <v>3600</v>
      </c>
      <c r="Y996" s="31"/>
    </row>
    <row r="997" spans="1:26" customHeight="1" ht="12.75">
      <c r="A997" s="1" t="s">
        <v>1286</v>
      </c>
      <c r="B997" s="7">
        <v>0.0</v>
      </c>
      <c r="C997" s="1">
        <v>1</v>
      </c>
      <c r="D997" s="1" t="s">
        <v>168</v>
      </c>
      <c r="E997" s="1"/>
      <c r="F997" s="1"/>
      <c r="G997" s="1"/>
      <c r="H997" s="1"/>
      <c r="I997" s="1">
        <v>2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>
        <v>528</v>
      </c>
      <c r="X997" s="1">
        <v>3648</v>
      </c>
      <c r="Y997" s="31"/>
    </row>
    <row r="998" spans="1:26" customHeight="1" ht="12.75">
      <c r="A998" s="1" t="s">
        <v>1287</v>
      </c>
      <c r="B998" s="7">
        <v>0.0</v>
      </c>
      <c r="C998" s="1">
        <v>1</v>
      </c>
      <c r="D998" s="1" t="s">
        <v>168</v>
      </c>
      <c r="E998" s="1"/>
      <c r="F998" s="1"/>
      <c r="G998" s="1"/>
      <c r="H998" s="1"/>
      <c r="I998" s="1">
        <v>4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>
        <v>528</v>
      </c>
      <c r="X998" s="1">
        <v>3696</v>
      </c>
      <c r="Y998" s="31"/>
    </row>
    <row r="999" spans="1:26" customHeight="1" ht="12.75">
      <c r="A999" s="1" t="s">
        <v>1288</v>
      </c>
      <c r="B999" s="7">
        <v>0.0</v>
      </c>
      <c r="C999" s="1">
        <v>1</v>
      </c>
      <c r="D999" s="1" t="s">
        <v>168</v>
      </c>
      <c r="E999" s="1"/>
      <c r="F999" s="1"/>
      <c r="G999" s="1"/>
      <c r="H999" s="1"/>
      <c r="I999" s="1">
        <v>2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>
        <v>528</v>
      </c>
      <c r="X999" s="1">
        <v>3744</v>
      </c>
      <c r="Y999" s="31"/>
    </row>
    <row r="1000" spans="1:26" customHeight="1" ht="12.75">
      <c r="A1000" s="1" t="s">
        <v>1289</v>
      </c>
      <c r="B1000" s="7">
        <v>0.0</v>
      </c>
      <c r="C1000" s="1">
        <v>1</v>
      </c>
      <c r="D1000" s="1" t="s">
        <v>168</v>
      </c>
      <c r="E1000" s="1"/>
      <c r="F1000" s="1"/>
      <c r="G1000" s="1"/>
      <c r="H1000" s="1"/>
      <c r="I1000" s="1">
        <v>3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>
        <v>528</v>
      </c>
      <c r="X1000" s="1">
        <v>3792</v>
      </c>
      <c r="Y1000" s="31"/>
    </row>
    <row r="1001" spans="1:26" customHeight="1" ht="12.75">
      <c r="A1001" s="1" t="s">
        <v>1290</v>
      </c>
      <c r="B1001" s="7">
        <v>0.0</v>
      </c>
      <c r="C1001" s="1">
        <v>1</v>
      </c>
      <c r="D1001" s="1" t="s">
        <v>168</v>
      </c>
      <c r="E1001" s="1"/>
      <c r="F1001" s="1"/>
      <c r="G1001" s="1"/>
      <c r="H1001" s="1"/>
      <c r="I1001" s="1">
        <v>2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>
        <v>528</v>
      </c>
      <c r="X1001" s="1">
        <v>3840</v>
      </c>
      <c r="Y1001" s="31"/>
    </row>
    <row r="1002" spans="1:26" customHeight="1" ht="12.75">
      <c r="A1002" s="1" t="s">
        <v>1291</v>
      </c>
      <c r="B1002" s="7">
        <v>0.0</v>
      </c>
      <c r="C1002" s="1">
        <v>1</v>
      </c>
      <c r="D1002" s="1" t="s">
        <v>168</v>
      </c>
      <c r="E1002" s="1"/>
      <c r="F1002" s="1"/>
      <c r="G1002" s="1"/>
      <c r="H1002" s="1"/>
      <c r="I1002" s="1">
        <v>2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>
        <v>528</v>
      </c>
      <c r="X1002" s="1">
        <v>3888</v>
      </c>
      <c r="Y1002" s="31"/>
    </row>
    <row r="1003" spans="1:26" customHeight="1" ht="12.75">
      <c r="A1003" s="1" t="s">
        <v>1292</v>
      </c>
      <c r="B1003" s="7">
        <v>0.0</v>
      </c>
      <c r="C1003" s="1">
        <v>1</v>
      </c>
      <c r="D1003" s="1" t="s">
        <v>168</v>
      </c>
      <c r="E1003" s="1"/>
      <c r="F1003" s="1"/>
      <c r="G1003" s="1"/>
      <c r="H1003" s="1"/>
      <c r="I1003" s="1">
        <v>3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>
        <v>528</v>
      </c>
      <c r="X1003" s="1">
        <v>3936</v>
      </c>
      <c r="Y1003" s="31"/>
    </row>
    <row r="1004" spans="1:26" customHeight="1" ht="12.75">
      <c r="A1004" s="1" t="s">
        <v>1293</v>
      </c>
      <c r="B1004" s="7">
        <v>0.0</v>
      </c>
      <c r="C1004" s="1">
        <v>1</v>
      </c>
      <c r="D1004" s="1" t="s">
        <v>168</v>
      </c>
      <c r="E1004" s="1"/>
      <c r="F1004" s="1"/>
      <c r="G1004" s="1"/>
      <c r="H1004" s="1"/>
      <c r="I1004" s="1">
        <v>3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>
        <v>528</v>
      </c>
      <c r="X1004" s="1">
        <v>3984</v>
      </c>
      <c r="Y1004" s="31"/>
    </row>
    <row r="1005" spans="1:26" customHeight="1" ht="12.75">
      <c r="A1005" s="1" t="s">
        <v>1294</v>
      </c>
      <c r="B1005" s="7">
        <v>0.0</v>
      </c>
      <c r="C1005" s="1">
        <v>1</v>
      </c>
      <c r="D1005" s="1" t="s">
        <v>168</v>
      </c>
      <c r="E1005" s="1"/>
      <c r="F1005" s="1"/>
      <c r="G1005" s="1"/>
      <c r="H1005" s="1"/>
      <c r="I1005" s="1">
        <v>3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>
        <v>528</v>
      </c>
      <c r="X1005" s="1">
        <v>4032</v>
      </c>
      <c r="Y1005" s="31"/>
    </row>
    <row r="1006" spans="1:26" customHeight="1" ht="12.75">
      <c r="A1006" s="1" t="s">
        <v>1295</v>
      </c>
      <c r="B1006" s="7">
        <v>0.0</v>
      </c>
      <c r="C1006" s="1">
        <v>1</v>
      </c>
      <c r="D1006" s="1" t="s">
        <v>168</v>
      </c>
      <c r="E1006" s="1"/>
      <c r="F1006" s="1"/>
      <c r="G1006" s="1"/>
      <c r="H1006" s="1"/>
      <c r="I1006" s="1">
        <v>4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>
        <v>528</v>
      </c>
      <c r="X1006" s="1">
        <v>4080</v>
      </c>
      <c r="Y1006" s="31"/>
    </row>
    <row r="1007" spans="1:26" customHeight="1" ht="12.75">
      <c r="A1007" s="1" t="s">
        <v>1296</v>
      </c>
      <c r="B1007" s="7">
        <v>0.0</v>
      </c>
      <c r="C1007" s="1">
        <v>1</v>
      </c>
      <c r="D1007" s="1" t="s">
        <v>168</v>
      </c>
      <c r="E1007" s="1"/>
      <c r="F1007" s="1"/>
      <c r="G1007" s="1"/>
      <c r="H1007" s="1"/>
      <c r="I1007" s="1">
        <v>3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>
        <v>528</v>
      </c>
      <c r="X1007" s="1">
        <v>4128</v>
      </c>
      <c r="Y1007" s="31"/>
    </row>
    <row r="1008" spans="1:26" customHeight="1" ht="12.75">
      <c r="A1008" s="1" t="s">
        <v>1297</v>
      </c>
      <c r="B1008" s="7">
        <v>0.0</v>
      </c>
      <c r="C1008" s="1">
        <v>1</v>
      </c>
      <c r="D1008" s="1" t="s">
        <v>168</v>
      </c>
      <c r="E1008" s="1"/>
      <c r="F1008" s="1"/>
      <c r="G1008" s="1"/>
      <c r="H1008" s="1"/>
      <c r="I1008" s="1">
        <v>3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>
        <v>528</v>
      </c>
      <c r="X1008" s="1">
        <v>4176</v>
      </c>
      <c r="Y1008" s="31"/>
    </row>
    <row r="1009" spans="1:26" customHeight="1" ht="12.75">
      <c r="A1009" s="1" t="s">
        <v>1298</v>
      </c>
      <c r="B1009" s="7">
        <v>0.0</v>
      </c>
      <c r="C1009" s="1">
        <v>1</v>
      </c>
      <c r="D1009" s="1" t="s">
        <v>168</v>
      </c>
      <c r="E1009" s="1"/>
      <c r="F1009" s="1"/>
      <c r="G1009" s="1"/>
      <c r="H1009" s="1"/>
      <c r="I1009" s="1">
        <v>3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>
        <v>528</v>
      </c>
      <c r="X1009" s="1">
        <v>4224</v>
      </c>
      <c r="Y1009" s="31"/>
    </row>
    <row r="1010" spans="1:26" customHeight="1" ht="12.75">
      <c r="A1010" s="1" t="s">
        <v>1299</v>
      </c>
      <c r="B1010" s="7">
        <v>0.0</v>
      </c>
      <c r="C1010" s="1">
        <v>1</v>
      </c>
      <c r="D1010" s="1" t="s">
        <v>168</v>
      </c>
      <c r="E1010" s="1"/>
      <c r="F1010" s="1"/>
      <c r="G1010" s="1"/>
      <c r="H1010" s="1"/>
      <c r="I1010" s="1">
        <v>3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>
        <v>528</v>
      </c>
      <c r="X1010" s="1">
        <v>4272</v>
      </c>
      <c r="Y1010" s="31"/>
    </row>
    <row r="1011" spans="1:26" customHeight="1" ht="12.75">
      <c r="A1011" s="1" t="s">
        <v>1300</v>
      </c>
      <c r="B1011" s="7">
        <v>0.0</v>
      </c>
      <c r="C1011" s="1">
        <v>1</v>
      </c>
      <c r="D1011" s="1" t="s">
        <v>168</v>
      </c>
      <c r="E1011" s="1"/>
      <c r="F1011" s="1"/>
      <c r="G1011" s="1"/>
      <c r="H1011" s="1"/>
      <c r="I1011" s="1">
        <v>3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>
        <v>528</v>
      </c>
      <c r="X1011" s="1">
        <v>4320</v>
      </c>
      <c r="Y1011" s="31"/>
    </row>
    <row r="1012" spans="1:26" customHeight="1" ht="12.75">
      <c r="A1012" s="1" t="s">
        <v>1301</v>
      </c>
      <c r="B1012" s="7">
        <v>0.0</v>
      </c>
      <c r="C1012" s="1">
        <v>1</v>
      </c>
      <c r="D1012" s="1" t="s">
        <v>168</v>
      </c>
      <c r="E1012" s="1"/>
      <c r="F1012" s="1"/>
      <c r="G1012" s="1"/>
      <c r="H1012" s="1"/>
      <c r="I1012" s="1">
        <v>4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>
        <v>528</v>
      </c>
      <c r="X1012" s="1">
        <v>4368</v>
      </c>
      <c r="Y1012" s="31"/>
    </row>
    <row r="1013" spans="1:26" customHeight="1" ht="12.75">
      <c r="A1013" s="1" t="s">
        <v>1302</v>
      </c>
      <c r="B1013" s="7">
        <v>0.0</v>
      </c>
      <c r="C1013" s="1">
        <v>1</v>
      </c>
      <c r="D1013" s="1" t="s">
        <v>168</v>
      </c>
      <c r="E1013" s="1"/>
      <c r="F1013" s="1"/>
      <c r="G1013" s="1"/>
      <c r="H1013" s="1"/>
      <c r="I1013" s="1">
        <v>3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>
        <v>528</v>
      </c>
      <c r="X1013" s="1">
        <v>4416</v>
      </c>
      <c r="Y1013" s="31"/>
    </row>
    <row r="1014" spans="1:26" customHeight="1" ht="12.75">
      <c r="A1014" s="1" t="s">
        <v>1303</v>
      </c>
      <c r="B1014" s="7">
        <v>0.0</v>
      </c>
      <c r="C1014" s="1">
        <v>1</v>
      </c>
      <c r="D1014" s="1" t="s">
        <v>168</v>
      </c>
      <c r="E1014" s="1"/>
      <c r="F1014" s="1"/>
      <c r="G1014" s="1"/>
      <c r="H1014" s="1"/>
      <c r="I1014" s="1">
        <v>3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>
        <v>528</v>
      </c>
      <c r="X1014" s="1">
        <v>4464</v>
      </c>
      <c r="Y1014" s="31"/>
    </row>
    <row r="1015" spans="1:26" customHeight="1" ht="12.75">
      <c r="A1015" s="1" t="s">
        <v>1304</v>
      </c>
      <c r="B1015" s="7">
        <v>0.0</v>
      </c>
      <c r="C1015" s="1">
        <v>1</v>
      </c>
      <c r="D1015" s="1" t="s">
        <v>168</v>
      </c>
      <c r="E1015" s="1"/>
      <c r="F1015" s="1"/>
      <c r="G1015" s="1"/>
      <c r="H1015" s="1"/>
      <c r="I1015" s="1">
        <v>3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>
        <v>528</v>
      </c>
      <c r="X1015" s="1">
        <v>4512</v>
      </c>
      <c r="Y1015" s="31"/>
    </row>
    <row r="1016" spans="1:26" customHeight="1" ht="12.75">
      <c r="A1016" s="1" t="s">
        <v>1305</v>
      </c>
      <c r="B1016" s="7">
        <v>0.0</v>
      </c>
      <c r="C1016" s="1">
        <v>1</v>
      </c>
      <c r="D1016" s="1" t="s">
        <v>168</v>
      </c>
      <c r="E1016" s="1"/>
      <c r="F1016" s="1"/>
      <c r="G1016" s="1"/>
      <c r="H1016" s="1"/>
      <c r="I1016" s="1">
        <v>2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>
        <v>528</v>
      </c>
      <c r="X1016" s="1">
        <v>4560</v>
      </c>
      <c r="Y1016" s="31"/>
    </row>
    <row r="1017" spans="1:26" customHeight="1" ht="12.75">
      <c r="A1017" s="1" t="s">
        <v>1306</v>
      </c>
      <c r="B1017" s="7">
        <v>0.0</v>
      </c>
      <c r="C1017" s="1">
        <v>1</v>
      </c>
      <c r="D1017" s="1" t="s">
        <v>168</v>
      </c>
      <c r="E1017" s="1"/>
      <c r="F1017" s="1"/>
      <c r="G1017" s="1"/>
      <c r="H1017" s="1"/>
      <c r="I1017" s="1">
        <v>4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>
        <v>528</v>
      </c>
      <c r="X1017" s="1">
        <v>4608</v>
      </c>
      <c r="Y1017" s="31"/>
    </row>
    <row r="1018" spans="1:26" customHeight="1" ht="12.75">
      <c r="A1018" s="1" t="s">
        <v>1307</v>
      </c>
      <c r="B1018" s="7">
        <v>0.0</v>
      </c>
      <c r="C1018" s="1">
        <v>1</v>
      </c>
      <c r="D1018" s="1" t="s">
        <v>168</v>
      </c>
      <c r="E1018" s="1"/>
      <c r="F1018" s="1"/>
      <c r="G1018" s="1"/>
      <c r="H1018" s="1"/>
      <c r="I1018" s="1">
        <v>3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>
        <v>528</v>
      </c>
      <c r="X1018" s="1">
        <v>4656</v>
      </c>
      <c r="Y1018" s="31"/>
    </row>
    <row r="1019" spans="1:26" customHeight="1" ht="12.75">
      <c r="A1019" s="1" t="s">
        <v>1308</v>
      </c>
      <c r="B1019" s="7">
        <v>0.0</v>
      </c>
      <c r="C1019" s="1">
        <v>1</v>
      </c>
      <c r="D1019" s="1" t="s">
        <v>168</v>
      </c>
      <c r="E1019" s="1"/>
      <c r="F1019" s="1"/>
      <c r="G1019" s="1"/>
      <c r="H1019" s="1"/>
      <c r="I1019" s="1">
        <v>3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>
        <v>528</v>
      </c>
      <c r="X1019" s="1">
        <v>4704</v>
      </c>
      <c r="Y1019" s="31"/>
    </row>
    <row r="1020" spans="1:26" customHeight="1" ht="12.75">
      <c r="A1020" s="1" t="s">
        <v>1309</v>
      </c>
      <c r="B1020" s="7">
        <v>0.0</v>
      </c>
      <c r="C1020" s="1">
        <v>1</v>
      </c>
      <c r="D1020" s="1" t="s">
        <v>168</v>
      </c>
      <c r="E1020" s="1"/>
      <c r="F1020" s="1"/>
      <c r="G1020" s="1"/>
      <c r="H1020" s="1"/>
      <c r="I1020" s="1">
        <v>3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>
        <v>528</v>
      </c>
      <c r="X1020" s="1">
        <v>4752</v>
      </c>
      <c r="Y1020" s="31"/>
    </row>
    <row r="1021" spans="1:26" customHeight="1" ht="12.75">
      <c r="A1021" s="1" t="s">
        <v>1310</v>
      </c>
      <c r="B1021" s="7">
        <v>0.0</v>
      </c>
      <c r="C1021" s="1">
        <v>1</v>
      </c>
      <c r="D1021" s="1" t="s">
        <v>168</v>
      </c>
      <c r="E1021" s="1"/>
      <c r="F1021" s="1"/>
      <c r="G1021" s="1"/>
      <c r="H1021" s="1"/>
      <c r="I1021" s="1">
        <v>3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>
        <v>528</v>
      </c>
      <c r="X1021" s="1">
        <v>4800</v>
      </c>
      <c r="Y1021" s="31"/>
    </row>
    <row r="1022" spans="1:26" customHeight="1" ht="12.75">
      <c r="A1022" s="1" t="s">
        <v>1311</v>
      </c>
      <c r="B1022" s="7">
        <v>0.0</v>
      </c>
      <c r="C1022" s="1">
        <v>1</v>
      </c>
      <c r="D1022" s="1" t="s">
        <v>168</v>
      </c>
      <c r="E1022" s="1"/>
      <c r="F1022" s="1"/>
      <c r="G1022" s="1"/>
      <c r="H1022" s="1"/>
      <c r="I1022" s="1">
        <v>3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>
        <v>528</v>
      </c>
      <c r="X1022" s="1">
        <v>4848</v>
      </c>
      <c r="Y1022" s="31"/>
    </row>
    <row r="1023" spans="1:26" customHeight="1" ht="12.75">
      <c r="A1023" s="1" t="s">
        <v>1312</v>
      </c>
      <c r="B1023" s="7">
        <v>0.0</v>
      </c>
      <c r="C1023" s="1">
        <v>1</v>
      </c>
      <c r="D1023" s="1" t="s">
        <v>168</v>
      </c>
      <c r="E1023" s="1"/>
      <c r="F1023" s="1"/>
      <c r="G1023" s="1"/>
      <c r="H1023" s="1"/>
      <c r="I1023" s="1">
        <v>3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>
        <v>528</v>
      </c>
      <c r="X1023" s="1">
        <v>4896</v>
      </c>
      <c r="Y1023" s="31"/>
    </row>
    <row r="1024" spans="1:26" customHeight="1" ht="12.75">
      <c r="A1024" s="1" t="s">
        <v>1313</v>
      </c>
      <c r="B1024" s="7">
        <v>0.0</v>
      </c>
      <c r="C1024" s="1">
        <v>1</v>
      </c>
      <c r="D1024" s="1" t="s">
        <v>168</v>
      </c>
      <c r="E1024" s="1"/>
      <c r="F1024" s="1"/>
      <c r="G1024" s="1"/>
      <c r="H1024" s="1"/>
      <c r="I1024" s="1">
        <v>3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>
        <v>528</v>
      </c>
      <c r="X1024" s="1">
        <v>4944</v>
      </c>
      <c r="Y1024" s="31"/>
    </row>
    <row r="1025" spans="1:26" customHeight="1" ht="12.75">
      <c r="A1025" s="1" t="s">
        <v>1314</v>
      </c>
      <c r="B1025" s="7">
        <v>0.0</v>
      </c>
      <c r="C1025" s="1">
        <v>1</v>
      </c>
      <c r="D1025" s="1" t="s">
        <v>168</v>
      </c>
      <c r="E1025" s="1"/>
      <c r="F1025" s="1"/>
      <c r="G1025" s="1"/>
      <c r="H1025" s="1"/>
      <c r="I1025" s="1">
        <v>3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>
        <v>528</v>
      </c>
      <c r="X1025" s="1">
        <v>4992</v>
      </c>
      <c r="Y1025" s="31"/>
    </row>
    <row r="1026" spans="1:26" customHeight="1" ht="12.75">
      <c r="A1026" s="1" t="s">
        <v>1315</v>
      </c>
      <c r="B1026" s="7">
        <v>0.0</v>
      </c>
      <c r="C1026" s="1">
        <v>1</v>
      </c>
      <c r="D1026" s="1" t="s">
        <v>168</v>
      </c>
      <c r="E1026" s="1"/>
      <c r="F1026" s="1"/>
      <c r="G1026" s="1"/>
      <c r="H1026" s="1"/>
      <c r="I1026" s="1">
        <v>4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>
        <v>528</v>
      </c>
      <c r="X1026" s="1">
        <v>5040</v>
      </c>
      <c r="Y1026" s="31"/>
    </row>
    <row r="1027" spans="1:26" customHeight="1" ht="12.75">
      <c r="A1027" s="1" t="s">
        <v>1316</v>
      </c>
      <c r="B1027" s="7">
        <v>0.0</v>
      </c>
      <c r="C1027" s="1">
        <v>1</v>
      </c>
      <c r="D1027" s="1" t="s">
        <v>168</v>
      </c>
      <c r="E1027" s="1"/>
      <c r="F1027" s="1"/>
      <c r="G1027" s="1"/>
      <c r="H1027" s="1"/>
      <c r="I1027" s="1">
        <v>3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>
        <v>528</v>
      </c>
      <c r="X1027" s="1">
        <v>5088</v>
      </c>
      <c r="Y1027" s="31"/>
    </row>
    <row r="1028" spans="1:26" customHeight="1" ht="12.75">
      <c r="A1028" s="1" t="s">
        <v>1317</v>
      </c>
      <c r="B1028" s="7">
        <v>0.0</v>
      </c>
      <c r="C1028" s="1">
        <v>1</v>
      </c>
      <c r="D1028" s="1" t="s">
        <v>168</v>
      </c>
      <c r="E1028" s="1"/>
      <c r="F1028" s="1"/>
      <c r="G1028" s="1"/>
      <c r="H1028" s="1"/>
      <c r="I1028" s="1">
        <v>3</v>
      </c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>
        <v>528</v>
      </c>
      <c r="X1028" s="1">
        <v>5136</v>
      </c>
      <c r="Y1028" s="31"/>
    </row>
    <row r="1029" spans="1:26" customHeight="1" ht="12.75">
      <c r="A1029" s="1" t="s">
        <v>1318</v>
      </c>
      <c r="B1029" s="7">
        <v>0.0</v>
      </c>
      <c r="C1029" s="1">
        <v>1</v>
      </c>
      <c r="D1029" s="1" t="s">
        <v>168</v>
      </c>
      <c r="E1029" s="1"/>
      <c r="F1029" s="1"/>
      <c r="G1029" s="1"/>
      <c r="H1029" s="1"/>
      <c r="I1029" s="1">
        <v>3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>
        <v>528</v>
      </c>
      <c r="X1029" s="1">
        <v>5184</v>
      </c>
      <c r="Y1029" s="31"/>
    </row>
    <row r="1030" spans="1:26" customHeight="1" ht="12.75">
      <c r="A1030" s="1" t="s">
        <v>1319</v>
      </c>
      <c r="B1030" s="7">
        <v>0.0</v>
      </c>
      <c r="C1030" s="1">
        <v>1</v>
      </c>
      <c r="D1030" s="1" t="s">
        <v>168</v>
      </c>
      <c r="E1030" s="1"/>
      <c r="F1030" s="1"/>
      <c r="G1030" s="1"/>
      <c r="H1030" s="1"/>
      <c r="I1030" s="1">
        <v>3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>
        <v>528</v>
      </c>
      <c r="X1030" s="1">
        <v>5232</v>
      </c>
      <c r="Y1030" s="31"/>
    </row>
    <row r="1031" spans="1:26" customHeight="1" ht="12.75">
      <c r="A1031" s="1" t="s">
        <v>1320</v>
      </c>
      <c r="B1031" s="7">
        <v>0.0</v>
      </c>
      <c r="C1031" s="1">
        <v>1</v>
      </c>
      <c r="D1031" s="1" t="s">
        <v>168</v>
      </c>
      <c r="E1031" s="1"/>
      <c r="F1031" s="1"/>
      <c r="G1031" s="1"/>
      <c r="H1031" s="1"/>
      <c r="I1031" s="1">
        <v>3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>
        <v>528</v>
      </c>
      <c r="X1031" s="1">
        <v>5280</v>
      </c>
      <c r="Y1031" s="31"/>
    </row>
    <row r="1032" spans="1:26" customHeight="1" ht="12.75">
      <c r="A1032" s="1" t="s">
        <v>1321</v>
      </c>
      <c r="B1032" s="7">
        <v>0.0</v>
      </c>
      <c r="C1032" s="1">
        <v>1</v>
      </c>
      <c r="D1032" s="1" t="s">
        <v>168</v>
      </c>
      <c r="E1032" s="1"/>
      <c r="F1032" s="1"/>
      <c r="G1032" s="1"/>
      <c r="H1032" s="1"/>
      <c r="I1032" s="1">
        <v>4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>
        <v>528</v>
      </c>
      <c r="X1032" s="1">
        <v>5328</v>
      </c>
      <c r="Y1032" s="31"/>
    </row>
    <row r="1033" spans="1:26" customHeight="1" ht="12.75">
      <c r="A1033" s="1" t="s">
        <v>1322</v>
      </c>
      <c r="B1033" s="7">
        <v>0.0</v>
      </c>
      <c r="C1033" s="1">
        <v>1</v>
      </c>
      <c r="D1033" s="1" t="s">
        <v>168</v>
      </c>
      <c r="E1033" s="1"/>
      <c r="F1033" s="1"/>
      <c r="G1033" s="1"/>
      <c r="H1033" s="1"/>
      <c r="I1033" s="1">
        <v>3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>
        <v>528</v>
      </c>
      <c r="X1033" s="1">
        <v>5376</v>
      </c>
      <c r="Y1033" s="31"/>
    </row>
    <row r="1034" spans="1:26" customHeight="1" ht="12.75">
      <c r="A1034" s="1" t="s">
        <v>1323</v>
      </c>
      <c r="B1034" s="7">
        <v>0.0</v>
      </c>
      <c r="C1034" s="1">
        <v>1</v>
      </c>
      <c r="D1034" s="1" t="s">
        <v>168</v>
      </c>
      <c r="E1034" s="1"/>
      <c r="F1034" s="1"/>
      <c r="G1034" s="1"/>
      <c r="H1034" s="1"/>
      <c r="I1034" s="1">
        <v>3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>
        <v>528</v>
      </c>
      <c r="X1034" s="1">
        <v>5424</v>
      </c>
      <c r="Y1034" s="31"/>
    </row>
    <row r="1035" spans="1:26" customHeight="1" ht="12.75">
      <c r="A1035" s="1" t="s">
        <v>1324</v>
      </c>
      <c r="B1035" s="7">
        <v>0.0</v>
      </c>
      <c r="C1035" s="1">
        <v>1</v>
      </c>
      <c r="D1035" s="1" t="s">
        <v>168</v>
      </c>
      <c r="E1035" s="1"/>
      <c r="F1035" s="1"/>
      <c r="G1035" s="1"/>
      <c r="H1035" s="1"/>
      <c r="I1035" s="1">
        <v>4</v>
      </c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>
        <v>528</v>
      </c>
      <c r="X1035" s="1">
        <v>5472</v>
      </c>
      <c r="Y1035" s="31"/>
    </row>
    <row r="1036" spans="1:26" customHeight="1" ht="12.75">
      <c r="A1036" s="1" t="s">
        <v>1325</v>
      </c>
      <c r="B1036" s="7">
        <v>0.0</v>
      </c>
      <c r="C1036" s="1">
        <v>1</v>
      </c>
      <c r="D1036" s="1" t="s">
        <v>168</v>
      </c>
      <c r="E1036" s="1"/>
      <c r="F1036" s="1"/>
      <c r="G1036" s="1"/>
      <c r="H1036" s="1"/>
      <c r="I1036" s="1">
        <v>4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>
        <v>528</v>
      </c>
      <c r="X1036" s="1">
        <v>5520</v>
      </c>
      <c r="Y1036" s="31"/>
    </row>
    <row r="1037" spans="1:26" customHeight="1" ht="12.75">
      <c r="A1037" s="1" t="s">
        <v>1326</v>
      </c>
      <c r="B1037" s="7">
        <v>0.0</v>
      </c>
      <c r="C1037" s="1">
        <v>1</v>
      </c>
      <c r="D1037" s="1" t="s">
        <v>168</v>
      </c>
      <c r="E1037" s="1"/>
      <c r="F1037" s="1"/>
      <c r="G1037" s="1"/>
      <c r="H1037" s="1"/>
      <c r="I1037" s="1">
        <v>3</v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>
        <v>528</v>
      </c>
      <c r="X1037" s="1">
        <v>5568</v>
      </c>
      <c r="Y1037" s="31"/>
    </row>
    <row r="1038" spans="1:26" customHeight="1" ht="12.75">
      <c r="A1038" s="1" t="s">
        <v>1327</v>
      </c>
      <c r="B1038" s="7">
        <v>0.0</v>
      </c>
      <c r="C1038" s="1">
        <v>1</v>
      </c>
      <c r="D1038" s="1" t="s">
        <v>168</v>
      </c>
      <c r="E1038" s="1"/>
      <c r="F1038" s="1"/>
      <c r="G1038" s="1"/>
      <c r="H1038" s="1"/>
      <c r="I1038" s="1">
        <v>3</v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>
        <v>528</v>
      </c>
      <c r="X1038" s="1">
        <v>5616</v>
      </c>
      <c r="Y1038" s="31"/>
    </row>
    <row r="1039" spans="1:26" customHeight="1" ht="12.75">
      <c r="A1039" s="1" t="s">
        <v>1328</v>
      </c>
      <c r="B1039" s="7">
        <v>0.0</v>
      </c>
      <c r="C1039" s="1">
        <v>1</v>
      </c>
      <c r="D1039" s="1" t="s">
        <v>168</v>
      </c>
      <c r="E1039" s="1"/>
      <c r="F1039" s="1"/>
      <c r="G1039" s="1"/>
      <c r="H1039" s="1"/>
      <c r="I1039" s="1">
        <v>3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>
        <v>528</v>
      </c>
      <c r="X1039" s="1">
        <v>5664</v>
      </c>
      <c r="Y1039" s="31"/>
    </row>
    <row r="1040" spans="1:26" customHeight="1" ht="12.75">
      <c r="A1040" s="1" t="s">
        <v>1329</v>
      </c>
      <c r="B1040" s="7">
        <v>0.0</v>
      </c>
      <c r="C1040" s="1">
        <v>1</v>
      </c>
      <c r="D1040" s="1" t="s">
        <v>168</v>
      </c>
      <c r="E1040" s="1"/>
      <c r="F1040" s="1"/>
      <c r="G1040" s="1"/>
      <c r="H1040" s="1"/>
      <c r="I1040" s="1">
        <v>3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>
        <v>528</v>
      </c>
      <c r="X1040" s="1">
        <v>5712</v>
      </c>
      <c r="Y1040" s="31"/>
    </row>
    <row r="1041" spans="1:26" customHeight="1" ht="12.75">
      <c r="A1041" s="1" t="s">
        <v>1330</v>
      </c>
      <c r="B1041" s="7">
        <v>0.0</v>
      </c>
      <c r="C1041" s="1">
        <v>1</v>
      </c>
      <c r="D1041" s="1" t="s">
        <v>168</v>
      </c>
      <c r="E1041" s="1"/>
      <c r="F1041" s="1"/>
      <c r="G1041" s="1"/>
      <c r="H1041" s="1"/>
      <c r="I1041" s="1">
        <v>3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>
        <v>528</v>
      </c>
      <c r="X1041" s="1">
        <v>5760</v>
      </c>
      <c r="Y1041" s="31"/>
    </row>
    <row r="1042" spans="1:26" customHeight="1" ht="12.75">
      <c r="A1042" s="1" t="s">
        <v>1331</v>
      </c>
      <c r="B1042" s="7">
        <v>0.0</v>
      </c>
      <c r="C1042" s="1">
        <v>1</v>
      </c>
      <c r="D1042" s="1" t="s">
        <v>168</v>
      </c>
      <c r="E1042" s="1"/>
      <c r="F1042" s="1"/>
      <c r="G1042" s="1"/>
      <c r="H1042" s="1"/>
      <c r="I1042" s="1">
        <v>3</v>
      </c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>
        <v>528</v>
      </c>
      <c r="X1042" s="1">
        <v>5808</v>
      </c>
      <c r="Y1042" s="31"/>
    </row>
    <row r="1043" spans="1:26" customHeight="1" ht="12.75">
      <c r="A1043" s="1" t="s">
        <v>1332</v>
      </c>
      <c r="B1043" s="7">
        <v>0.0</v>
      </c>
      <c r="C1043" s="1">
        <v>1</v>
      </c>
      <c r="D1043" s="1" t="s">
        <v>168</v>
      </c>
      <c r="E1043" s="1"/>
      <c r="F1043" s="1"/>
      <c r="G1043" s="1"/>
      <c r="H1043" s="1"/>
      <c r="I1043" s="1">
        <v>3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>
        <v>528</v>
      </c>
      <c r="X1043" s="1">
        <v>5856</v>
      </c>
      <c r="Y1043" s="31"/>
    </row>
    <row r="1044" spans="1:26" customHeight="1" ht="12.75">
      <c r="A1044" s="1" t="s">
        <v>1333</v>
      </c>
      <c r="B1044" s="7">
        <v>0.0</v>
      </c>
      <c r="C1044" s="1">
        <v>1</v>
      </c>
      <c r="D1044" s="1" t="s">
        <v>168</v>
      </c>
      <c r="E1044" s="1"/>
      <c r="F1044" s="1"/>
      <c r="G1044" s="1"/>
      <c r="H1044" s="1"/>
      <c r="I1044" s="1">
        <v>3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>
        <v>528</v>
      </c>
      <c r="X1044" s="1">
        <v>5904</v>
      </c>
      <c r="Y1044" s="31"/>
    </row>
    <row r="1045" spans="1:26" customHeight="1" ht="12.75">
      <c r="A1045" s="1" t="s">
        <v>1334</v>
      </c>
      <c r="B1045" s="7">
        <v>0.0</v>
      </c>
      <c r="C1045" s="1">
        <v>1</v>
      </c>
      <c r="D1045" s="1" t="s">
        <v>168</v>
      </c>
      <c r="E1045" s="1"/>
      <c r="F1045" s="1"/>
      <c r="G1045" s="1"/>
      <c r="H1045" s="1"/>
      <c r="I1045" s="1">
        <v>4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>
        <v>528</v>
      </c>
      <c r="X1045" s="1">
        <v>5952</v>
      </c>
      <c r="Y1045" s="31"/>
    </row>
    <row r="1046" spans="1:26" customHeight="1" ht="12.75">
      <c r="A1046" s="1" t="s">
        <v>1335</v>
      </c>
      <c r="B1046" s="7">
        <v>0.0</v>
      </c>
      <c r="C1046" s="1">
        <v>1</v>
      </c>
      <c r="D1046" s="1" t="s">
        <v>168</v>
      </c>
      <c r="E1046" s="1"/>
      <c r="F1046" s="1"/>
      <c r="G1046" s="1"/>
      <c r="H1046" s="1"/>
      <c r="I1046" s="1">
        <v>3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>
        <v>528</v>
      </c>
      <c r="X1046" s="1">
        <v>6000</v>
      </c>
      <c r="Y1046" s="31"/>
    </row>
    <row r="1047" spans="1:26" customHeight="1" ht="12.75">
      <c r="A1047" s="1" t="s">
        <v>1336</v>
      </c>
      <c r="B1047" s="7">
        <v>0.0</v>
      </c>
      <c r="C1047" s="1">
        <v>1</v>
      </c>
      <c r="D1047" s="1" t="s">
        <v>168</v>
      </c>
      <c r="E1047" s="1"/>
      <c r="F1047" s="1"/>
      <c r="G1047" s="1"/>
      <c r="H1047" s="1"/>
      <c r="I1047" s="1">
        <v>2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>
        <v>528</v>
      </c>
      <c r="X1047" s="1">
        <v>6048</v>
      </c>
      <c r="Y1047" s="31"/>
    </row>
    <row r="1048" spans="1:26" customHeight="1" ht="12.75">
      <c r="A1048" s="1" t="s">
        <v>1337</v>
      </c>
      <c r="B1048" s="7">
        <v>0.0</v>
      </c>
      <c r="C1048" s="1">
        <v>1</v>
      </c>
      <c r="D1048" s="1" t="s">
        <v>168</v>
      </c>
      <c r="E1048" s="1"/>
      <c r="F1048" s="1"/>
      <c r="G1048" s="1"/>
      <c r="H1048" s="1"/>
      <c r="I1048" s="1">
        <v>3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>
        <v>528</v>
      </c>
      <c r="X1048" s="1">
        <v>6096</v>
      </c>
      <c r="Y1048" s="31"/>
    </row>
    <row r="1049" spans="1:26" customHeight="1" ht="12.75">
      <c r="A1049" s="1" t="s">
        <v>1338</v>
      </c>
      <c r="B1049" s="7">
        <v>0.0</v>
      </c>
      <c r="C1049" s="1">
        <v>1</v>
      </c>
      <c r="D1049" s="1" t="s">
        <v>168</v>
      </c>
      <c r="E1049" s="1"/>
      <c r="F1049" s="1"/>
      <c r="G1049" s="1"/>
      <c r="H1049" s="1"/>
      <c r="I1049" s="1">
        <v>3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>
        <v>528</v>
      </c>
      <c r="X1049" s="1">
        <v>6144</v>
      </c>
      <c r="Y1049" s="31"/>
    </row>
    <row r="1050" spans="1:26" customHeight="1" ht="12.75">
      <c r="A1050" s="1" t="s">
        <v>1339</v>
      </c>
      <c r="B1050" s="7">
        <v>0.0</v>
      </c>
      <c r="C1050" s="1">
        <v>1</v>
      </c>
      <c r="D1050" s="1" t="s">
        <v>168</v>
      </c>
      <c r="E1050" s="1"/>
      <c r="F1050" s="1"/>
      <c r="G1050" s="1"/>
      <c r="H1050" s="1"/>
      <c r="I1050" s="1">
        <v>3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>
        <v>528</v>
      </c>
      <c r="X1050" s="1">
        <v>6192</v>
      </c>
      <c r="Y1050" s="31"/>
    </row>
    <row r="1051" spans="1:26" customHeight="1" ht="12.75">
      <c r="A1051" s="1" t="s">
        <v>1340</v>
      </c>
      <c r="B1051" s="7">
        <v>0.0</v>
      </c>
      <c r="C1051" s="1">
        <v>1</v>
      </c>
      <c r="D1051" s="1" t="s">
        <v>168</v>
      </c>
      <c r="E1051" s="1"/>
      <c r="F1051" s="1"/>
      <c r="G1051" s="1"/>
      <c r="H1051" s="1"/>
      <c r="I1051" s="1">
        <v>4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>
        <v>528</v>
      </c>
      <c r="X1051" s="1">
        <v>6240</v>
      </c>
      <c r="Y1051" s="31"/>
    </row>
    <row r="1052" spans="1:26" customHeight="1" ht="12.75">
      <c r="A1052" s="1" t="s">
        <v>1341</v>
      </c>
      <c r="B1052" s="7">
        <v>0.0</v>
      </c>
      <c r="C1052" s="1">
        <v>1</v>
      </c>
      <c r="D1052" s="1" t="s">
        <v>168</v>
      </c>
      <c r="E1052" s="1"/>
      <c r="F1052" s="1"/>
      <c r="G1052" s="1"/>
      <c r="H1052" s="1"/>
      <c r="I1052" s="1">
        <v>4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>
        <v>528</v>
      </c>
      <c r="X1052" s="1">
        <v>6288</v>
      </c>
      <c r="Y1052" s="31"/>
    </row>
    <row r="1053" spans="1:26" customHeight="1" ht="12.75">
      <c r="A1053" s="1" t="s">
        <v>1342</v>
      </c>
      <c r="B1053" s="7">
        <v>0.0</v>
      </c>
      <c r="C1053" s="1">
        <v>1</v>
      </c>
      <c r="D1053" s="1" t="s">
        <v>168</v>
      </c>
      <c r="E1053" s="1"/>
      <c r="F1053" s="1"/>
      <c r="G1053" s="1"/>
      <c r="H1053" s="1"/>
      <c r="I1053" s="1">
        <v>3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>
        <v>528</v>
      </c>
      <c r="X1053" s="1">
        <v>6336</v>
      </c>
      <c r="Y1053" s="31"/>
    </row>
    <row r="1054" spans="1:26" customHeight="1" ht="12.75">
      <c r="A1054" s="1" t="s">
        <v>1343</v>
      </c>
      <c r="B1054" s="7">
        <v>0.0</v>
      </c>
      <c r="C1054" s="1">
        <v>1</v>
      </c>
      <c r="D1054" s="1" t="s">
        <v>168</v>
      </c>
      <c r="E1054" s="1"/>
      <c r="F1054" s="1"/>
      <c r="G1054" s="1"/>
      <c r="H1054" s="1"/>
      <c r="I1054" s="1">
        <v>3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>
        <v>528</v>
      </c>
      <c r="X1054" s="1">
        <v>6384</v>
      </c>
      <c r="Y1054" s="31"/>
    </row>
    <row r="1055" spans="1:26" customHeight="1" ht="12.75">
      <c r="A1055" s="1" t="s">
        <v>1344</v>
      </c>
      <c r="B1055" s="7">
        <v>0.0</v>
      </c>
      <c r="C1055" s="1">
        <v>1</v>
      </c>
      <c r="D1055" s="1" t="s">
        <v>168</v>
      </c>
      <c r="E1055" s="1"/>
      <c r="F1055" s="1"/>
      <c r="G1055" s="1"/>
      <c r="H1055" s="1"/>
      <c r="I1055" s="1">
        <v>3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>
        <v>528</v>
      </c>
      <c r="X1055" s="1">
        <v>6432</v>
      </c>
      <c r="Y1055" s="31"/>
    </row>
    <row r="1056" spans="1:26" customHeight="1" ht="12.75">
      <c r="A1056" s="1" t="s">
        <v>1345</v>
      </c>
      <c r="B1056" s="7">
        <v>0.0</v>
      </c>
      <c r="C1056" s="1">
        <v>1</v>
      </c>
      <c r="D1056" s="1" t="s">
        <v>168</v>
      </c>
      <c r="E1056" s="1"/>
      <c r="F1056" s="1"/>
      <c r="G1056" s="1"/>
      <c r="H1056" s="1"/>
      <c r="I1056" s="1">
        <v>4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>
        <v>528</v>
      </c>
      <c r="X1056" s="1">
        <v>6480</v>
      </c>
      <c r="Y1056" s="31"/>
    </row>
    <row r="1057" spans="1:26" customHeight="1" ht="12.75">
      <c r="A1057" s="1" t="s">
        <v>1346</v>
      </c>
      <c r="B1057" s="7">
        <v>0.0</v>
      </c>
      <c r="C1057" s="1">
        <v>1</v>
      </c>
      <c r="D1057" s="1" t="s">
        <v>168</v>
      </c>
      <c r="E1057" s="1"/>
      <c r="F1057" s="1"/>
      <c r="G1057" s="1"/>
      <c r="H1057" s="1"/>
      <c r="I1057" s="1">
        <v>4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>
        <v>528</v>
      </c>
      <c r="X1057" s="1">
        <v>6528</v>
      </c>
      <c r="Y1057" s="31"/>
    </row>
    <row r="1058" spans="1:26" customHeight="1" ht="12.75">
      <c r="A1058" s="1" t="s">
        <v>1347</v>
      </c>
      <c r="B1058" s="7">
        <v>0.0</v>
      </c>
      <c r="C1058" s="1">
        <v>1</v>
      </c>
      <c r="D1058" s="1" t="s">
        <v>168</v>
      </c>
      <c r="E1058" s="1"/>
      <c r="F1058" s="1"/>
      <c r="G1058" s="1"/>
      <c r="H1058" s="1"/>
      <c r="I1058" s="1">
        <v>3</v>
      </c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>
        <v>528</v>
      </c>
      <c r="X1058" s="1">
        <v>6576</v>
      </c>
      <c r="Y1058" s="31"/>
    </row>
    <row r="1059" spans="1:26" customHeight="1" ht="12.75">
      <c r="A1059" s="1" t="s">
        <v>1348</v>
      </c>
      <c r="B1059" s="7">
        <v>0.0</v>
      </c>
      <c r="C1059" s="1">
        <v>1</v>
      </c>
      <c r="D1059" s="1" t="s">
        <v>168</v>
      </c>
      <c r="E1059" s="1"/>
      <c r="F1059" s="1"/>
      <c r="G1059" s="1"/>
      <c r="H1059" s="1"/>
      <c r="I1059" s="1">
        <v>4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>
        <v>528</v>
      </c>
      <c r="X1059" s="1">
        <v>6624</v>
      </c>
      <c r="Y1059" s="31"/>
    </row>
    <row r="1060" spans="1:26" customHeight="1" ht="12.75">
      <c r="A1060" s="1" t="s">
        <v>1349</v>
      </c>
      <c r="B1060" s="7">
        <v>0.0</v>
      </c>
      <c r="C1060" s="1">
        <v>1</v>
      </c>
      <c r="D1060" s="1" t="s">
        <v>168</v>
      </c>
      <c r="E1060" s="1"/>
      <c r="F1060" s="1"/>
      <c r="G1060" s="1"/>
      <c r="H1060" s="1"/>
      <c r="I1060" s="1">
        <v>3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>
        <v>528</v>
      </c>
      <c r="X1060" s="1">
        <v>6672</v>
      </c>
      <c r="Y1060" s="31"/>
    </row>
    <row r="1061" spans="1:26" customHeight="1" ht="12.75">
      <c r="A1061" s="1" t="s">
        <v>1350</v>
      </c>
      <c r="B1061" s="7">
        <v>0.0</v>
      </c>
      <c r="C1061" s="1">
        <v>1</v>
      </c>
      <c r="D1061" s="1" t="s">
        <v>168</v>
      </c>
      <c r="E1061" s="1"/>
      <c r="F1061" s="1"/>
      <c r="G1061" s="1"/>
      <c r="H1061" s="1"/>
      <c r="I1061" s="1">
        <v>3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>
        <v>528</v>
      </c>
      <c r="X1061" s="1">
        <v>6720</v>
      </c>
      <c r="Y1061" s="31"/>
    </row>
    <row r="1062" spans="1:26" customHeight="1" ht="12.75">
      <c r="A1062" s="1" t="s">
        <v>1351</v>
      </c>
      <c r="B1062" s="7">
        <v>0.0</v>
      </c>
      <c r="C1062" s="1">
        <v>1</v>
      </c>
      <c r="D1062" s="1" t="s">
        <v>168</v>
      </c>
      <c r="E1062" s="1"/>
      <c r="F1062" s="1"/>
      <c r="G1062" s="1"/>
      <c r="H1062" s="1"/>
      <c r="I1062" s="1">
        <v>3</v>
      </c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>
        <v>528</v>
      </c>
      <c r="X1062" s="1">
        <v>6768</v>
      </c>
      <c r="Y1062" s="31"/>
    </row>
    <row r="1063" spans="1:26" customHeight="1" ht="12.75">
      <c r="A1063" s="1" t="s">
        <v>1352</v>
      </c>
      <c r="B1063" s="7">
        <v>0.0</v>
      </c>
      <c r="C1063" s="1">
        <v>1</v>
      </c>
      <c r="D1063" s="1" t="s">
        <v>168</v>
      </c>
      <c r="E1063" s="1"/>
      <c r="F1063" s="1"/>
      <c r="G1063" s="1"/>
      <c r="H1063" s="1"/>
      <c r="I1063" s="1">
        <v>3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>
        <v>528</v>
      </c>
      <c r="X1063" s="1">
        <v>6816</v>
      </c>
      <c r="Y1063" s="31"/>
    </row>
    <row r="1064" spans="1:26" customHeight="1" ht="12.75">
      <c r="A1064" s="1" t="s">
        <v>1353</v>
      </c>
      <c r="B1064" s="7">
        <v>0.0</v>
      </c>
      <c r="C1064" s="1">
        <v>1</v>
      </c>
      <c r="D1064" s="1" t="s">
        <v>168</v>
      </c>
      <c r="E1064" s="1"/>
      <c r="F1064" s="1"/>
      <c r="G1064" s="1"/>
      <c r="H1064" s="1"/>
      <c r="I1064" s="1">
        <v>3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>
        <v>528</v>
      </c>
      <c r="X1064" s="1">
        <v>6864</v>
      </c>
      <c r="Y1064" s="31"/>
    </row>
    <row r="1065" spans="1:26" customHeight="1" ht="12.75">
      <c r="A1065" s="1" t="s">
        <v>1354</v>
      </c>
      <c r="B1065" s="7">
        <v>0.0</v>
      </c>
      <c r="C1065" s="1">
        <v>1</v>
      </c>
      <c r="D1065" s="1" t="s">
        <v>168</v>
      </c>
      <c r="E1065" s="1"/>
      <c r="F1065" s="1"/>
      <c r="G1065" s="1"/>
      <c r="H1065" s="1"/>
      <c r="I1065" s="1">
        <v>4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>
        <v>528</v>
      </c>
      <c r="X1065" s="1">
        <v>6912</v>
      </c>
      <c r="Y1065" s="31"/>
    </row>
    <row r="1066" spans="1:26" customHeight="1" ht="12.75">
      <c r="A1066" s="1" t="s">
        <v>1355</v>
      </c>
      <c r="B1066" s="7">
        <v>0.0</v>
      </c>
      <c r="C1066" s="1">
        <v>1</v>
      </c>
      <c r="D1066" s="1" t="s">
        <v>168</v>
      </c>
      <c r="E1066" s="1"/>
      <c r="F1066" s="1"/>
      <c r="G1066" s="1"/>
      <c r="H1066" s="1"/>
      <c r="I1066" s="1">
        <v>3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>
        <v>528</v>
      </c>
      <c r="X1066" s="1">
        <v>6960</v>
      </c>
      <c r="Y1066" s="31"/>
    </row>
    <row r="1067" spans="1:26" customHeight="1" ht="12.75">
      <c r="A1067" s="1" t="s">
        <v>1356</v>
      </c>
      <c r="B1067" s="7">
        <v>0.0</v>
      </c>
      <c r="C1067" s="1">
        <v>1</v>
      </c>
      <c r="D1067" s="1" t="s">
        <v>168</v>
      </c>
      <c r="E1067" s="1"/>
      <c r="F1067" s="1"/>
      <c r="G1067" s="1"/>
      <c r="H1067" s="1"/>
      <c r="I1067" s="1">
        <v>3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>
        <v>528</v>
      </c>
      <c r="X1067" s="1">
        <v>7008</v>
      </c>
      <c r="Y1067" s="31"/>
    </row>
    <row r="1068" spans="1:26" customHeight="1" ht="12.75">
      <c r="A1068" s="1" t="s">
        <v>1357</v>
      </c>
      <c r="B1068" s="7">
        <v>0.0</v>
      </c>
      <c r="C1068" s="1">
        <v>1</v>
      </c>
      <c r="D1068" s="1" t="s">
        <v>168</v>
      </c>
      <c r="E1068" s="1"/>
      <c r="F1068" s="1"/>
      <c r="G1068" s="1"/>
      <c r="H1068" s="1"/>
      <c r="I1068" s="1">
        <v>3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>
        <v>528</v>
      </c>
      <c r="X1068" s="1">
        <v>7056</v>
      </c>
      <c r="Y1068" s="31"/>
    </row>
    <row r="1069" spans="1:26" customHeight="1" ht="12.75">
      <c r="A1069" s="1" t="s">
        <v>1358</v>
      </c>
      <c r="B1069" s="7">
        <v>0.0</v>
      </c>
      <c r="C1069" s="1">
        <v>1</v>
      </c>
      <c r="D1069" s="1" t="s">
        <v>168</v>
      </c>
      <c r="E1069" s="1"/>
      <c r="F1069" s="1"/>
      <c r="G1069" s="1"/>
      <c r="H1069" s="1"/>
      <c r="I1069" s="1">
        <v>3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>
        <v>528</v>
      </c>
      <c r="X1069" s="1">
        <v>7104</v>
      </c>
      <c r="Y1069" s="31"/>
    </row>
    <row r="1070" spans="1:26" customHeight="1" ht="12.75">
      <c r="A1070" s="1" t="s">
        <v>1359</v>
      </c>
      <c r="B1070" s="7">
        <v>0.0</v>
      </c>
      <c r="C1070" s="1">
        <v>1</v>
      </c>
      <c r="D1070" s="1" t="s">
        <v>168</v>
      </c>
      <c r="E1070" s="1"/>
      <c r="F1070" s="1"/>
      <c r="G1070" s="1"/>
      <c r="H1070" s="1"/>
      <c r="I1070" s="1">
        <v>3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>
        <v>528</v>
      </c>
      <c r="X1070" s="1">
        <v>7152</v>
      </c>
      <c r="Y1070" s="31"/>
    </row>
    <row r="1071" spans="1:26" customHeight="1" ht="12.75">
      <c r="A1071" s="1" t="s">
        <v>1360</v>
      </c>
      <c r="B1071" s="7">
        <v>0.0</v>
      </c>
      <c r="C1071" s="1">
        <v>1</v>
      </c>
      <c r="D1071" s="1" t="s">
        <v>168</v>
      </c>
      <c r="E1071" s="1"/>
      <c r="F1071" s="1"/>
      <c r="G1071" s="1"/>
      <c r="H1071" s="1"/>
      <c r="I1071" s="1">
        <v>3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>
        <v>528</v>
      </c>
      <c r="X1071" s="1">
        <v>7200</v>
      </c>
      <c r="Y1071" s="31"/>
    </row>
    <row r="1072" spans="1:26" customHeight="1" ht="12.75">
      <c r="A1072" s="1" t="s">
        <v>1361</v>
      </c>
      <c r="B1072" s="7">
        <v>0.0</v>
      </c>
      <c r="C1072" s="1">
        <v>1</v>
      </c>
      <c r="D1072" s="1" t="s">
        <v>168</v>
      </c>
      <c r="E1072" s="1"/>
      <c r="F1072" s="1"/>
      <c r="G1072" s="1"/>
      <c r="H1072" s="1"/>
      <c r="I1072" s="1">
        <v>3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>
        <v>528</v>
      </c>
      <c r="X1072" s="1">
        <v>7248</v>
      </c>
      <c r="Y1072" s="31"/>
    </row>
    <row r="1073" spans="1:26" customHeight="1" ht="12.75">
      <c r="A1073" s="1" t="s">
        <v>1362</v>
      </c>
      <c r="B1073" s="7">
        <v>0.0</v>
      </c>
      <c r="C1073" s="1">
        <v>1</v>
      </c>
      <c r="D1073" s="1" t="s">
        <v>168</v>
      </c>
      <c r="E1073" s="1"/>
      <c r="F1073" s="1"/>
      <c r="G1073" s="1"/>
      <c r="H1073" s="1"/>
      <c r="I1073" s="1">
        <v>3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>
        <v>528</v>
      </c>
      <c r="X1073" s="1">
        <v>7296</v>
      </c>
      <c r="Y1073" s="31"/>
    </row>
    <row r="1074" spans="1:26" customHeight="1" ht="12.75">
      <c r="A1074" s="1" t="s">
        <v>1363</v>
      </c>
      <c r="B1074" s="7">
        <v>0.0</v>
      </c>
      <c r="C1074" s="1">
        <v>1</v>
      </c>
      <c r="D1074" s="1" t="s">
        <v>168</v>
      </c>
      <c r="E1074" s="1"/>
      <c r="F1074" s="1"/>
      <c r="G1074" s="1"/>
      <c r="H1074" s="1"/>
      <c r="I1074" s="1">
        <v>3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>
        <v>528</v>
      </c>
      <c r="X1074" s="1">
        <v>7344</v>
      </c>
      <c r="Y1074" s="31"/>
    </row>
    <row r="1075" spans="1:26" customHeight="1" ht="12.75">
      <c r="A1075" s="1" t="s">
        <v>1364</v>
      </c>
      <c r="B1075" s="7">
        <v>0.0</v>
      </c>
      <c r="C1075" s="1">
        <v>1</v>
      </c>
      <c r="D1075" s="1" t="s">
        <v>168</v>
      </c>
      <c r="E1075" s="1"/>
      <c r="F1075" s="1"/>
      <c r="G1075" s="1"/>
      <c r="H1075" s="1"/>
      <c r="I1075" s="1">
        <v>4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>
        <v>528</v>
      </c>
      <c r="X1075" s="1">
        <v>7392</v>
      </c>
      <c r="Y1075" s="31"/>
    </row>
    <row r="1076" spans="1:26" customHeight="1" ht="12.75">
      <c r="A1076" s="1" t="s">
        <v>1365</v>
      </c>
      <c r="B1076" s="7">
        <v>0.0</v>
      </c>
      <c r="C1076" s="1">
        <v>1</v>
      </c>
      <c r="D1076" s="1" t="s">
        <v>168</v>
      </c>
      <c r="E1076" s="1"/>
      <c r="F1076" s="1"/>
      <c r="G1076" s="1"/>
      <c r="H1076" s="1"/>
      <c r="I1076" s="1">
        <v>4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>
        <v>528</v>
      </c>
      <c r="X1076" s="1">
        <v>7440</v>
      </c>
      <c r="Y1076" s="31"/>
    </row>
    <row r="1077" spans="1:26" customHeight="1" ht="12.75">
      <c r="A1077" s="1" t="s">
        <v>1366</v>
      </c>
      <c r="B1077" s="7">
        <v>0.0</v>
      </c>
      <c r="C1077" s="1">
        <v>1</v>
      </c>
      <c r="D1077" s="1" t="s">
        <v>168</v>
      </c>
      <c r="E1077" s="1"/>
      <c r="F1077" s="1"/>
      <c r="G1077" s="1"/>
      <c r="H1077" s="1"/>
      <c r="I1077" s="1">
        <v>4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>
        <v>528</v>
      </c>
      <c r="X1077" s="1">
        <v>7488</v>
      </c>
      <c r="Y1077" s="31"/>
    </row>
    <row r="1078" spans="1:26" customHeight="1" ht="12.75">
      <c r="A1078" s="1" t="s">
        <v>1367</v>
      </c>
      <c r="B1078" s="7">
        <v>0.0</v>
      </c>
      <c r="C1078" s="1">
        <v>1</v>
      </c>
      <c r="D1078" s="1" t="s">
        <v>168</v>
      </c>
      <c r="E1078" s="1"/>
      <c r="F1078" s="1"/>
      <c r="G1078" s="1"/>
      <c r="H1078" s="1"/>
      <c r="I1078" s="1">
        <v>4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>
        <v>528</v>
      </c>
      <c r="X1078" s="1">
        <v>7536</v>
      </c>
      <c r="Y1078" s="31"/>
    </row>
    <row r="1079" spans="1:26" customHeight="1" ht="12.75">
      <c r="A1079" s="1" t="s">
        <v>1368</v>
      </c>
      <c r="B1079" s="7">
        <v>0.0</v>
      </c>
      <c r="C1079" s="1">
        <v>1</v>
      </c>
      <c r="D1079" s="1" t="s">
        <v>168</v>
      </c>
      <c r="E1079" s="1"/>
      <c r="F1079" s="1"/>
      <c r="G1079" s="1"/>
      <c r="H1079" s="1"/>
      <c r="I1079" s="1">
        <v>4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>
        <v>528</v>
      </c>
      <c r="X1079" s="1">
        <v>7584</v>
      </c>
      <c r="Y1079" s="31"/>
    </row>
    <row r="1080" spans="1:26" customHeight="1" ht="12.75">
      <c r="A1080" s="1" t="s">
        <v>1369</v>
      </c>
      <c r="B1080" s="7">
        <v>0.0</v>
      </c>
      <c r="C1080" s="1">
        <v>1</v>
      </c>
      <c r="D1080" s="1" t="s">
        <v>168</v>
      </c>
      <c r="E1080" s="1"/>
      <c r="F1080" s="1"/>
      <c r="G1080" s="1"/>
      <c r="H1080" s="1"/>
      <c r="I1080" s="1">
        <v>3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>
        <v>528</v>
      </c>
      <c r="X1080" s="1">
        <v>7632</v>
      </c>
      <c r="Y1080" s="31"/>
    </row>
    <row r="1081" spans="1:26" customHeight="1" ht="12.75">
      <c r="A1081" s="1" t="s">
        <v>1370</v>
      </c>
      <c r="B1081" s="7">
        <v>0.0</v>
      </c>
      <c r="C1081" s="1">
        <v>1</v>
      </c>
      <c r="D1081" s="1" t="s">
        <v>168</v>
      </c>
      <c r="E1081" s="1"/>
      <c r="F1081" s="1"/>
      <c r="G1081" s="1"/>
      <c r="H1081" s="1"/>
      <c r="I1081" s="1">
        <v>3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>
        <v>528</v>
      </c>
      <c r="X1081" s="1">
        <v>7680</v>
      </c>
      <c r="Y1081" s="31"/>
    </row>
    <row r="1082" spans="1:26" customHeight="1" ht="12.75">
      <c r="A1082" s="1" t="s">
        <v>1371</v>
      </c>
      <c r="B1082" s="7">
        <v>0.0</v>
      </c>
      <c r="C1082" s="1">
        <v>1</v>
      </c>
      <c r="D1082" s="1" t="s">
        <v>168</v>
      </c>
      <c r="E1082" s="1"/>
      <c r="F1082" s="1"/>
      <c r="G1082" s="1"/>
      <c r="H1082" s="1"/>
      <c r="I1082" s="1">
        <v>3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>
        <v>528</v>
      </c>
      <c r="X1082" s="1">
        <v>7728</v>
      </c>
      <c r="Y1082" s="31"/>
    </row>
    <row r="1083" spans="1:26" customHeight="1" ht="12.75">
      <c r="A1083" s="1" t="s">
        <v>1372</v>
      </c>
      <c r="B1083" s="7">
        <v>0.0</v>
      </c>
      <c r="C1083" s="1">
        <v>1</v>
      </c>
      <c r="D1083" s="1" t="s">
        <v>168</v>
      </c>
      <c r="E1083" s="1"/>
      <c r="F1083" s="1"/>
      <c r="G1083" s="1"/>
      <c r="H1083" s="1"/>
      <c r="I1083" s="1">
        <v>4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>
        <v>528</v>
      </c>
      <c r="X1083" s="1">
        <v>7776</v>
      </c>
      <c r="Y1083" s="31"/>
    </row>
    <row r="1084" spans="1:26" customHeight="1" ht="12.75">
      <c r="A1084" s="1" t="s">
        <v>1373</v>
      </c>
      <c r="B1084" s="7">
        <v>0.0</v>
      </c>
      <c r="C1084" s="1">
        <v>1</v>
      </c>
      <c r="D1084" s="1" t="s">
        <v>168</v>
      </c>
      <c r="E1084" s="1"/>
      <c r="F1084" s="1"/>
      <c r="G1084" s="1"/>
      <c r="H1084" s="1"/>
      <c r="I1084" s="1">
        <v>3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>
        <v>528</v>
      </c>
      <c r="X1084" s="1">
        <v>7824</v>
      </c>
      <c r="Y1084" s="31"/>
    </row>
    <row r="1085" spans="1:26" customHeight="1" ht="12.75">
      <c r="A1085" s="1" t="s">
        <v>1374</v>
      </c>
      <c r="B1085" s="7">
        <v>0.0</v>
      </c>
      <c r="C1085" s="1">
        <v>1</v>
      </c>
      <c r="D1085" s="1" t="s">
        <v>168</v>
      </c>
      <c r="E1085" s="1"/>
      <c r="F1085" s="1"/>
      <c r="G1085" s="1"/>
      <c r="H1085" s="1"/>
      <c r="I1085" s="1">
        <v>4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>
        <v>528</v>
      </c>
      <c r="X1085" s="1">
        <v>7872</v>
      </c>
      <c r="Y1085" s="31"/>
    </row>
    <row r="1086" spans="1:26" customHeight="1" ht="12.75">
      <c r="A1086" s="1" t="s">
        <v>1375</v>
      </c>
      <c r="B1086" s="7">
        <v>0.0</v>
      </c>
      <c r="C1086" s="1">
        <v>1</v>
      </c>
      <c r="D1086" s="1" t="s">
        <v>168</v>
      </c>
      <c r="E1086" s="1"/>
      <c r="F1086" s="1"/>
      <c r="G1086" s="1"/>
      <c r="H1086" s="1"/>
      <c r="I1086" s="1">
        <v>4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>
        <v>528</v>
      </c>
      <c r="X1086" s="1">
        <v>7920</v>
      </c>
      <c r="Y1086" s="31"/>
    </row>
    <row r="1087" spans="1:26" customHeight="1" ht="12.75">
      <c r="A1087" s="1" t="s">
        <v>1376</v>
      </c>
      <c r="B1087" s="7">
        <v>0.0</v>
      </c>
      <c r="C1087" s="1">
        <v>1</v>
      </c>
      <c r="D1087" s="1" t="s">
        <v>168</v>
      </c>
      <c r="E1087" s="1"/>
      <c r="F1087" s="1"/>
      <c r="G1087" s="1"/>
      <c r="H1087" s="1"/>
      <c r="I1087" s="1">
        <v>3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>
        <v>528</v>
      </c>
      <c r="X1087" s="1">
        <v>7968</v>
      </c>
      <c r="Y1087" s="31"/>
    </row>
    <row r="1088" spans="1:26" customHeight="1" ht="12.75">
      <c r="A1088" s="1" t="s">
        <v>1377</v>
      </c>
      <c r="B1088" s="7">
        <v>0.0</v>
      </c>
      <c r="C1088" s="1">
        <v>1</v>
      </c>
      <c r="D1088" s="1" t="s">
        <v>168</v>
      </c>
      <c r="E1088" s="1"/>
      <c r="F1088" s="1"/>
      <c r="G1088" s="1"/>
      <c r="H1088" s="1"/>
      <c r="I1088" s="1">
        <v>3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>
        <v>528</v>
      </c>
      <c r="X1088" s="1">
        <v>8016</v>
      </c>
      <c r="Y1088" s="31"/>
    </row>
    <row r="1089" spans="1:26" customHeight="1" ht="12.75">
      <c r="A1089" s="1" t="s">
        <v>1378</v>
      </c>
      <c r="B1089" s="7">
        <v>0.0</v>
      </c>
      <c r="C1089" s="1">
        <v>1</v>
      </c>
      <c r="D1089" s="1" t="s">
        <v>168</v>
      </c>
      <c r="E1089" s="1"/>
      <c r="F1089" s="1"/>
      <c r="G1089" s="1"/>
      <c r="H1089" s="1"/>
      <c r="I1089" s="1">
        <v>3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>
        <v>528</v>
      </c>
      <c r="X1089" s="1">
        <v>8064</v>
      </c>
      <c r="Y1089" s="31"/>
    </row>
    <row r="1090" spans="1:26" customHeight="1" ht="12.75">
      <c r="A1090" s="1" t="s">
        <v>1379</v>
      </c>
      <c r="B1090" s="7">
        <v>0.0</v>
      </c>
      <c r="C1090" s="1">
        <v>1</v>
      </c>
      <c r="D1090" s="1" t="s">
        <v>168</v>
      </c>
      <c r="E1090" s="1"/>
      <c r="F1090" s="1"/>
      <c r="G1090" s="1"/>
      <c r="H1090" s="1"/>
      <c r="I1090" s="1">
        <v>4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>
        <v>528</v>
      </c>
      <c r="X1090" s="1">
        <v>8112</v>
      </c>
      <c r="Y1090" s="31"/>
    </row>
    <row r="1091" spans="1:26" customHeight="1" ht="12.75">
      <c r="A1091" s="1" t="s">
        <v>1380</v>
      </c>
      <c r="B1091" s="7">
        <v>0.0</v>
      </c>
      <c r="C1091" s="1">
        <v>1</v>
      </c>
      <c r="D1091" s="1" t="s">
        <v>168</v>
      </c>
      <c r="E1091" s="1"/>
      <c r="F1091" s="1"/>
      <c r="G1091" s="1"/>
      <c r="H1091" s="1"/>
      <c r="I1091" s="1">
        <v>3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>
        <v>528</v>
      </c>
      <c r="X1091" s="1">
        <v>8160</v>
      </c>
      <c r="Y1091" s="31"/>
    </row>
    <row r="1092" spans="1:26" customHeight="1" ht="12.75">
      <c r="A1092" s="1" t="s">
        <v>1381</v>
      </c>
      <c r="B1092" s="7">
        <v>0.0</v>
      </c>
      <c r="C1092" s="1">
        <v>1</v>
      </c>
      <c r="D1092" s="1" t="s">
        <v>168</v>
      </c>
      <c r="E1092" s="1"/>
      <c r="F1092" s="1"/>
      <c r="G1092" s="1"/>
      <c r="H1092" s="1"/>
      <c r="I1092" s="1">
        <v>4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>
        <v>528</v>
      </c>
      <c r="X1092" s="1">
        <v>8208</v>
      </c>
      <c r="Y1092" s="31"/>
    </row>
    <row r="1093" spans="1:26" customHeight="1" ht="12.75">
      <c r="A1093" s="1" t="s">
        <v>1382</v>
      </c>
      <c r="B1093" s="7">
        <v>0.0</v>
      </c>
      <c r="C1093" s="1">
        <v>1</v>
      </c>
      <c r="D1093" s="1" t="s">
        <v>168</v>
      </c>
      <c r="E1093" s="1"/>
      <c r="F1093" s="1"/>
      <c r="G1093" s="1"/>
      <c r="H1093" s="1"/>
      <c r="I1093" s="1">
        <v>3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>
        <v>528</v>
      </c>
      <c r="X1093" s="1">
        <v>8256</v>
      </c>
      <c r="Y1093" s="31"/>
    </row>
    <row r="1094" spans="1:26" customHeight="1" ht="12.75">
      <c r="A1094" s="1" t="s">
        <v>1383</v>
      </c>
      <c r="B1094" s="7">
        <v>0.0</v>
      </c>
      <c r="C1094" s="1">
        <v>1</v>
      </c>
      <c r="D1094" s="1" t="s">
        <v>168</v>
      </c>
      <c r="E1094" s="1"/>
      <c r="F1094" s="1"/>
      <c r="G1094" s="1"/>
      <c r="H1094" s="1"/>
      <c r="I1094" s="1">
        <v>3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>
        <v>528</v>
      </c>
      <c r="X1094" s="1">
        <v>8304</v>
      </c>
      <c r="Y1094" s="31"/>
    </row>
    <row r="1095" spans="1:26" customHeight="1" ht="12.75">
      <c r="A1095" s="1" t="s">
        <v>1384</v>
      </c>
      <c r="B1095" s="7">
        <v>0.0</v>
      </c>
      <c r="C1095" s="1">
        <v>1</v>
      </c>
      <c r="D1095" s="1" t="s">
        <v>168</v>
      </c>
      <c r="E1095" s="1"/>
      <c r="F1095" s="1"/>
      <c r="G1095" s="1"/>
      <c r="H1095" s="1"/>
      <c r="I1095" s="1">
        <v>4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>
        <v>528</v>
      </c>
      <c r="X1095" s="1">
        <v>8352</v>
      </c>
      <c r="Y1095" s="31"/>
    </row>
    <row r="1096" spans="1:26" customHeight="1" ht="12.75">
      <c r="A1096" s="1" t="s">
        <v>1385</v>
      </c>
      <c r="B1096" s="7">
        <v>0.0</v>
      </c>
      <c r="C1096" s="1">
        <v>1</v>
      </c>
      <c r="D1096" s="1" t="s">
        <v>168</v>
      </c>
      <c r="E1096" s="1"/>
      <c r="F1096" s="1"/>
      <c r="G1096" s="1"/>
      <c r="H1096" s="1"/>
      <c r="I1096" s="1">
        <v>4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>
        <v>528</v>
      </c>
      <c r="X1096" s="1">
        <v>8400</v>
      </c>
      <c r="Y1096" s="31"/>
    </row>
    <row r="1097" spans="1:26" customHeight="1" ht="12.75">
      <c r="A1097" s="1" t="s">
        <v>1386</v>
      </c>
      <c r="B1097" s="7">
        <v>0.0</v>
      </c>
      <c r="C1097" s="1">
        <v>1</v>
      </c>
      <c r="D1097" s="1" t="s">
        <v>168</v>
      </c>
      <c r="E1097" s="1"/>
      <c r="F1097" s="1"/>
      <c r="G1097" s="1"/>
      <c r="H1097" s="1"/>
      <c r="I1097" s="1">
        <v>3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>
        <v>528</v>
      </c>
      <c r="X1097" s="1">
        <v>8448</v>
      </c>
      <c r="Y1097" s="31"/>
    </row>
    <row r="1098" spans="1:26" customHeight="1" ht="12.75">
      <c r="A1098" s="1" t="s">
        <v>1387</v>
      </c>
      <c r="B1098" s="7">
        <v>0.0</v>
      </c>
      <c r="C1098" s="1">
        <v>1</v>
      </c>
      <c r="D1098" s="1" t="s">
        <v>168</v>
      </c>
      <c r="E1098" s="1"/>
      <c r="F1098" s="1"/>
      <c r="G1098" s="1"/>
      <c r="H1098" s="1"/>
      <c r="I1098" s="1">
        <v>4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>
        <v>528</v>
      </c>
      <c r="X1098" s="1">
        <v>8496</v>
      </c>
      <c r="Y1098" s="31"/>
    </row>
    <row r="1099" spans="1:26" customHeight="1" ht="12.75">
      <c r="A1099" s="1" t="s">
        <v>1388</v>
      </c>
      <c r="B1099" s="7">
        <v>0.0</v>
      </c>
      <c r="C1099" s="1">
        <v>1</v>
      </c>
      <c r="D1099" s="1" t="s">
        <v>168</v>
      </c>
      <c r="E1099" s="1"/>
      <c r="F1099" s="1"/>
      <c r="G1099" s="1"/>
      <c r="H1099" s="1"/>
      <c r="I1099" s="1">
        <v>3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>
        <v>528</v>
      </c>
      <c r="X1099" s="1">
        <v>8544</v>
      </c>
      <c r="Y1099" s="31"/>
    </row>
    <row r="1100" spans="1:26" customHeight="1" ht="12.75">
      <c r="A1100" s="1" t="s">
        <v>1389</v>
      </c>
      <c r="B1100" s="7">
        <v>0.0</v>
      </c>
      <c r="C1100" s="1">
        <v>1</v>
      </c>
      <c r="D1100" s="1" t="s">
        <v>168</v>
      </c>
      <c r="E1100" s="1"/>
      <c r="F1100" s="1"/>
      <c r="G1100" s="1"/>
      <c r="H1100" s="1"/>
      <c r="I1100" s="1">
        <v>4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>
        <v>528</v>
      </c>
      <c r="X1100" s="1">
        <v>8592</v>
      </c>
      <c r="Y1100" s="31"/>
    </row>
    <row r="1101" spans="1:26" customHeight="1" ht="12.75">
      <c r="A1101" s="1" t="s">
        <v>1390</v>
      </c>
      <c r="B1101" s="7">
        <v>0.0</v>
      </c>
      <c r="C1101" s="1">
        <v>1</v>
      </c>
      <c r="D1101" s="1" t="s">
        <v>168</v>
      </c>
      <c r="E1101" s="1"/>
      <c r="F1101" s="1"/>
      <c r="G1101" s="1"/>
      <c r="H1101" s="1"/>
      <c r="I1101" s="1">
        <v>4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>
        <v>528</v>
      </c>
      <c r="X1101" s="1">
        <v>8640</v>
      </c>
      <c r="Y1101" s="31"/>
    </row>
    <row r="1102" spans="1:26" customHeight="1" ht="12.75">
      <c r="A1102" s="1" t="s">
        <v>1391</v>
      </c>
      <c r="B1102" s="7">
        <v>0.0</v>
      </c>
      <c r="C1102" s="1">
        <v>1</v>
      </c>
      <c r="D1102" s="1" t="s">
        <v>168</v>
      </c>
      <c r="E1102" s="1"/>
      <c r="F1102" s="1"/>
      <c r="G1102" s="1"/>
      <c r="H1102" s="1"/>
      <c r="I1102" s="1">
        <v>4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>
        <v>528</v>
      </c>
      <c r="X1102" s="1">
        <v>8688</v>
      </c>
      <c r="Y1102" s="31"/>
    </row>
    <row r="1103" spans="1:26" customHeight="1" ht="12.75">
      <c r="A1103" s="1" t="s">
        <v>1392</v>
      </c>
      <c r="B1103" s="7">
        <v>0.0</v>
      </c>
      <c r="C1103" s="1">
        <v>1</v>
      </c>
      <c r="D1103" s="1" t="s">
        <v>168</v>
      </c>
      <c r="E1103" s="1"/>
      <c r="F1103" s="1"/>
      <c r="G1103" s="1"/>
      <c r="H1103" s="1"/>
      <c r="I1103" s="1">
        <v>4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>
        <v>528</v>
      </c>
      <c r="X1103" s="1">
        <v>8736</v>
      </c>
      <c r="Y1103" s="31"/>
    </row>
    <row r="1104" spans="1:26" customHeight="1" ht="12.75">
      <c r="A1104" s="1" t="s">
        <v>2074</v>
      </c>
      <c r="B1104" s="7">
        <v>0.0</v>
      </c>
      <c r="C1104" s="1">
        <v>1</v>
      </c>
      <c r="D1104" s="1" t="s">
        <v>168</v>
      </c>
      <c r="E1104" s="1"/>
      <c r="F1104" s="1"/>
      <c r="G1104" s="1"/>
      <c r="H1104" s="1"/>
      <c r="I1104" s="1">
        <v>4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>
        <v>528</v>
      </c>
      <c r="X1104" s="1">
        <v>8784</v>
      </c>
      <c r="Y1104" s="31"/>
    </row>
    <row r="1105" spans="1:26" customHeight="1" ht="12.75">
      <c r="A1105" s="1" t="s">
        <v>2075</v>
      </c>
      <c r="B1105" s="7">
        <v>0.0</v>
      </c>
      <c r="C1105" s="1">
        <v>1</v>
      </c>
      <c r="D1105" s="1" t="s">
        <v>168</v>
      </c>
      <c r="E1105" s="1"/>
      <c r="F1105" s="1"/>
      <c r="G1105" s="1"/>
      <c r="H1105" s="1"/>
      <c r="I1105" s="1">
        <v>3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>
        <v>528</v>
      </c>
      <c r="X1105" s="1">
        <v>8832</v>
      </c>
      <c r="Y1105" s="31"/>
    </row>
    <row r="1106" spans="1:26" customHeight="1" ht="12.75">
      <c r="A1106" s="1" t="s">
        <v>2076</v>
      </c>
      <c r="B1106" s="7">
        <v>0.0</v>
      </c>
      <c r="C1106" s="1">
        <v>1</v>
      </c>
      <c r="D1106" s="1" t="s">
        <v>168</v>
      </c>
      <c r="E1106" s="1"/>
      <c r="F1106" s="1"/>
      <c r="G1106" s="1"/>
      <c r="H1106" s="1"/>
      <c r="I1106" s="1">
        <v>4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>
        <v>528</v>
      </c>
      <c r="X1106" s="1">
        <v>8880</v>
      </c>
      <c r="Y1106" s="31"/>
    </row>
    <row r="1107" spans="1:26" customHeight="1" ht="12.75">
      <c r="A1107" s="1" t="s">
        <v>2077</v>
      </c>
      <c r="B1107" s="7">
        <v>0.0</v>
      </c>
      <c r="C1107" s="1">
        <v>1</v>
      </c>
      <c r="D1107" s="1" t="s">
        <v>168</v>
      </c>
      <c r="E1107" s="1"/>
      <c r="F1107" s="1"/>
      <c r="G1107" s="1"/>
      <c r="H1107" s="1"/>
      <c r="I1107" s="1">
        <v>4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>
        <v>528</v>
      </c>
      <c r="X1107" s="1">
        <v>8928</v>
      </c>
      <c r="Y1107" s="31"/>
    </row>
    <row r="1108" spans="1:26" customHeight="1" ht="12.75">
      <c r="A1108" s="1" t="s">
        <v>2078</v>
      </c>
      <c r="B1108" s="7">
        <v>0.0</v>
      </c>
      <c r="C1108" s="1">
        <v>1</v>
      </c>
      <c r="D1108" s="1" t="s">
        <v>168</v>
      </c>
      <c r="E1108" s="1"/>
      <c r="F1108" s="1"/>
      <c r="G1108" s="1"/>
      <c r="H1108" s="1"/>
      <c r="I1108" s="1">
        <v>3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>
        <v>528</v>
      </c>
      <c r="X1108" s="1">
        <v>8976</v>
      </c>
      <c r="Y1108" s="31"/>
    </row>
    <row r="1109" spans="1:26" customHeight="1" ht="12.75">
      <c r="A1109" s="1" t="s">
        <v>2079</v>
      </c>
      <c r="B1109" s="7">
        <v>0.0</v>
      </c>
      <c r="C1109" s="1">
        <v>1</v>
      </c>
      <c r="D1109" s="1" t="s">
        <v>168</v>
      </c>
      <c r="E1109" s="1"/>
      <c r="F1109" s="1"/>
      <c r="G1109" s="1"/>
      <c r="H1109" s="1"/>
      <c r="I1109" s="1">
        <v>3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>
        <v>528</v>
      </c>
      <c r="X1109" s="1">
        <v>9024</v>
      </c>
      <c r="Y1109" s="31"/>
    </row>
    <row r="1110" spans="1:26" customHeight="1" ht="12.75">
      <c r="A1110" s="1" t="s">
        <v>2080</v>
      </c>
      <c r="B1110" s="7">
        <v>0.0</v>
      </c>
      <c r="C1110" s="1">
        <v>1</v>
      </c>
      <c r="D1110" s="1" t="s">
        <v>168</v>
      </c>
      <c r="E1110" s="1"/>
      <c r="F1110" s="1"/>
      <c r="G1110" s="1"/>
      <c r="H1110" s="1"/>
      <c r="I1110" s="1">
        <v>4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>
        <v>528</v>
      </c>
      <c r="X1110" s="1">
        <v>9072</v>
      </c>
      <c r="Y1110" s="31"/>
    </row>
    <row r="1111" spans="1:26" customHeight="1" ht="12.75">
      <c r="A1111" s="1" t="s">
        <v>2081</v>
      </c>
      <c r="B1111" s="7">
        <v>0.0</v>
      </c>
      <c r="C1111" s="1">
        <v>1</v>
      </c>
      <c r="D1111" s="1" t="s">
        <v>168</v>
      </c>
      <c r="E1111" s="1"/>
      <c r="F1111" s="1"/>
      <c r="G1111" s="1"/>
      <c r="H1111" s="1"/>
      <c r="I1111" s="1">
        <v>3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>
        <v>528</v>
      </c>
      <c r="X1111" s="1">
        <v>9120</v>
      </c>
      <c r="Y1111" s="31"/>
    </row>
    <row r="1112" spans="1:26" customHeight="1" ht="12.75">
      <c r="A1112" s="1" t="s">
        <v>2082</v>
      </c>
      <c r="B1112" s="7">
        <v>0.0</v>
      </c>
      <c r="C1112" s="1">
        <v>1</v>
      </c>
      <c r="D1112" s="1" t="s">
        <v>168</v>
      </c>
      <c r="E1112" s="1"/>
      <c r="F1112" s="1"/>
      <c r="G1112" s="1"/>
      <c r="H1112" s="1"/>
      <c r="I1112" s="1">
        <v>3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>
        <v>528</v>
      </c>
      <c r="X1112" s="1">
        <v>9168</v>
      </c>
      <c r="Y1112" s="31"/>
    </row>
    <row r="1113" spans="1:26" customHeight="1" ht="12.75">
      <c r="A1113" s="1" t="s">
        <v>2083</v>
      </c>
      <c r="B1113" s="7">
        <v>0.0</v>
      </c>
      <c r="C1113" s="1">
        <v>1</v>
      </c>
      <c r="D1113" s="1" t="s">
        <v>168</v>
      </c>
      <c r="E1113" s="1"/>
      <c r="F1113" s="1"/>
      <c r="G1113" s="1"/>
      <c r="H1113" s="1"/>
      <c r="I1113" s="1">
        <v>3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>
        <v>528</v>
      </c>
      <c r="X1113" s="1">
        <v>9216</v>
      </c>
      <c r="Y1113" s="31"/>
    </row>
    <row r="1114" spans="1:26" customHeight="1" ht="12.75">
      <c r="A1114" s="1" t="s">
        <v>2084</v>
      </c>
      <c r="B1114" s="7">
        <v>0.0</v>
      </c>
      <c r="C1114" s="1">
        <v>1</v>
      </c>
      <c r="D1114" s="1" t="s">
        <v>168</v>
      </c>
      <c r="E1114" s="1"/>
      <c r="F1114" s="1"/>
      <c r="G1114" s="1"/>
      <c r="H1114" s="1"/>
      <c r="I1114" s="1">
        <v>3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>
        <v>528</v>
      </c>
      <c r="X1114" s="1">
        <v>9264</v>
      </c>
      <c r="Y1114" s="31"/>
    </row>
    <row r="1115" spans="1:26" customHeight="1" ht="12.75">
      <c r="A1115" s="1" t="s">
        <v>2085</v>
      </c>
      <c r="B1115" s="7">
        <v>0.0</v>
      </c>
      <c r="C1115" s="1">
        <v>1</v>
      </c>
      <c r="D1115" s="1" t="s">
        <v>168</v>
      </c>
      <c r="E1115" s="1"/>
      <c r="F1115" s="1"/>
      <c r="G1115" s="1"/>
      <c r="H1115" s="1"/>
      <c r="I1115" s="1">
        <v>3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>
        <v>528</v>
      </c>
      <c r="X1115" s="1">
        <v>9312</v>
      </c>
      <c r="Y1115" s="31"/>
    </row>
    <row r="1116" spans="1:26" customHeight="1" ht="12.75">
      <c r="A1116" s="1" t="s">
        <v>2086</v>
      </c>
      <c r="B1116" s="7">
        <v>0.0</v>
      </c>
      <c r="C1116" s="1">
        <v>1</v>
      </c>
      <c r="D1116" s="1" t="s">
        <v>168</v>
      </c>
      <c r="E1116" s="1"/>
      <c r="F1116" s="1"/>
      <c r="G1116" s="1"/>
      <c r="H1116" s="1"/>
      <c r="I1116" s="1">
        <v>3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>
        <v>528</v>
      </c>
      <c r="X1116" s="1">
        <v>9360</v>
      </c>
      <c r="Y1116" s="31"/>
    </row>
    <row r="1117" spans="1:26" customHeight="1" ht="12.75">
      <c r="A1117" s="1" t="s">
        <v>2087</v>
      </c>
      <c r="B1117" s="7">
        <v>0.0</v>
      </c>
      <c r="C1117" s="1">
        <v>1</v>
      </c>
      <c r="D1117" s="1" t="s">
        <v>168</v>
      </c>
      <c r="E1117" s="1"/>
      <c r="F1117" s="1"/>
      <c r="G1117" s="1"/>
      <c r="H1117" s="1"/>
      <c r="I1117" s="1">
        <v>3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>
        <v>528</v>
      </c>
      <c r="X1117" s="1">
        <v>9408</v>
      </c>
      <c r="Y1117" s="31"/>
    </row>
    <row r="1118" spans="1:26" customHeight="1" ht="12.75">
      <c r="A1118" s="1" t="s">
        <v>2088</v>
      </c>
      <c r="B1118" s="7">
        <v>0.0</v>
      </c>
      <c r="C1118" s="1">
        <v>1</v>
      </c>
      <c r="D1118" s="1" t="s">
        <v>168</v>
      </c>
      <c r="E1118" s="1"/>
      <c r="F1118" s="1"/>
      <c r="G1118" s="1"/>
      <c r="H1118" s="1"/>
      <c r="I1118" s="1">
        <v>3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>
        <v>528</v>
      </c>
      <c r="X1118" s="1">
        <v>9456</v>
      </c>
      <c r="Y1118" s="31"/>
    </row>
    <row r="1119" spans="1:26" customHeight="1" ht="12.75">
      <c r="A1119" s="1" t="s">
        <v>2089</v>
      </c>
      <c r="B1119" s="7">
        <v>0.0</v>
      </c>
      <c r="C1119" s="1">
        <v>1</v>
      </c>
      <c r="D1119" s="1" t="s">
        <v>168</v>
      </c>
      <c r="E1119" s="1"/>
      <c r="F1119" s="1"/>
      <c r="G1119" s="1"/>
      <c r="H1119" s="1"/>
      <c r="I1119" s="1">
        <v>3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>
        <v>528</v>
      </c>
      <c r="X1119" s="1">
        <v>9504</v>
      </c>
      <c r="Y1119" s="31"/>
    </row>
    <row r="1120" spans="1:26" customHeight="1" ht="12.75">
      <c r="A1120" s="1" t="s">
        <v>2090</v>
      </c>
      <c r="B1120" s="7">
        <v>0.0</v>
      </c>
      <c r="C1120" s="1">
        <v>1</v>
      </c>
      <c r="D1120" s="1" t="s">
        <v>168</v>
      </c>
      <c r="E1120" s="1"/>
      <c r="F1120" s="1"/>
      <c r="G1120" s="1"/>
      <c r="H1120" s="1"/>
      <c r="I1120" s="1">
        <v>3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>
        <v>528</v>
      </c>
      <c r="X1120" s="1">
        <v>9552</v>
      </c>
      <c r="Y1120" s="31"/>
    </row>
    <row r="1121" spans="1:26" customHeight="1" ht="12.75">
      <c r="A1121" s="1" t="s">
        <v>2091</v>
      </c>
      <c r="B1121" s="7">
        <v>0.0</v>
      </c>
      <c r="C1121" s="1">
        <v>1</v>
      </c>
      <c r="D1121" s="1" t="s">
        <v>168</v>
      </c>
      <c r="E1121" s="1"/>
      <c r="F1121" s="1"/>
      <c r="G1121" s="1"/>
      <c r="H1121" s="1"/>
      <c r="I1121" s="1">
        <v>3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>
        <v>528</v>
      </c>
      <c r="X1121" s="1">
        <v>9600</v>
      </c>
      <c r="Y1121" s="31"/>
    </row>
    <row r="1122" spans="1:26" customHeight="1" ht="12.75">
      <c r="A1122" s="1" t="s">
        <v>2092</v>
      </c>
      <c r="B1122" s="7">
        <v>0.0</v>
      </c>
      <c r="C1122" s="1">
        <v>1</v>
      </c>
      <c r="D1122" s="1" t="s">
        <v>168</v>
      </c>
      <c r="E1122" s="1"/>
      <c r="F1122" s="1"/>
      <c r="G1122" s="1"/>
      <c r="H1122" s="1"/>
      <c r="I1122" s="1">
        <v>4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>
        <v>528</v>
      </c>
      <c r="X1122" s="1">
        <v>9648</v>
      </c>
      <c r="Y1122" s="31"/>
    </row>
    <row r="1123" spans="1:26" customHeight="1" ht="12.75">
      <c r="A1123" s="1" t="s">
        <v>2093</v>
      </c>
      <c r="B1123" s="7">
        <v>0.0</v>
      </c>
      <c r="C1123" s="1">
        <v>1</v>
      </c>
      <c r="D1123" s="1" t="s">
        <v>168</v>
      </c>
      <c r="E1123" s="1"/>
      <c r="F1123" s="1"/>
      <c r="G1123" s="1"/>
      <c r="H1123" s="1"/>
      <c r="I1123" s="1">
        <v>3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>
        <v>528</v>
      </c>
      <c r="X1123" s="1">
        <v>9696</v>
      </c>
      <c r="Y1123" s="31"/>
    </row>
    <row r="1124" spans="1:26" customHeight="1" ht="12.75">
      <c r="A1124" s="1" t="s">
        <v>2094</v>
      </c>
      <c r="B1124" s="7">
        <v>0.0</v>
      </c>
      <c r="C1124" s="1">
        <v>1</v>
      </c>
      <c r="D1124" s="1" t="s">
        <v>168</v>
      </c>
      <c r="E1124" s="1"/>
      <c r="F1124" s="1"/>
      <c r="G1124" s="1"/>
      <c r="H1124" s="1"/>
      <c r="I1124" s="1">
        <v>3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>
        <v>528</v>
      </c>
      <c r="X1124" s="1">
        <v>9744</v>
      </c>
      <c r="Y1124" s="31"/>
    </row>
    <row r="1125" spans="1:26" customHeight="1" ht="12.75">
      <c r="A1125" s="1" t="s">
        <v>2095</v>
      </c>
      <c r="B1125" s="7">
        <v>0.0</v>
      </c>
      <c r="C1125" s="1">
        <v>1</v>
      </c>
      <c r="D1125" s="1" t="s">
        <v>168</v>
      </c>
      <c r="E1125" s="1"/>
      <c r="F1125" s="1"/>
      <c r="G1125" s="1"/>
      <c r="H1125" s="1"/>
      <c r="I1125" s="1">
        <v>4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>
        <v>528</v>
      </c>
      <c r="X1125" s="1">
        <v>9792</v>
      </c>
      <c r="Y1125" s="31"/>
    </row>
    <row r="1126" spans="1:26" customHeight="1" ht="12.75">
      <c r="A1126" s="1" t="s">
        <v>2096</v>
      </c>
      <c r="B1126" s="7">
        <v>0.0</v>
      </c>
      <c r="C1126" s="1">
        <v>1</v>
      </c>
      <c r="D1126" s="1" t="s">
        <v>168</v>
      </c>
      <c r="E1126" s="1"/>
      <c r="F1126" s="1"/>
      <c r="G1126" s="1"/>
      <c r="H1126" s="1"/>
      <c r="I1126" s="1">
        <v>3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>
        <v>528</v>
      </c>
      <c r="X1126" s="1">
        <v>9840</v>
      </c>
      <c r="Y1126" s="31"/>
    </row>
    <row r="1127" spans="1:26" customHeight="1" ht="12.75">
      <c r="A1127" s="1" t="s">
        <v>2097</v>
      </c>
      <c r="B1127" s="7">
        <v>0.0</v>
      </c>
      <c r="C1127" s="1">
        <v>1</v>
      </c>
      <c r="D1127" s="1" t="s">
        <v>168</v>
      </c>
      <c r="E1127" s="1"/>
      <c r="F1127" s="1"/>
      <c r="G1127" s="1"/>
      <c r="H1127" s="1"/>
      <c r="I1127" s="1">
        <v>3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>
        <v>528</v>
      </c>
      <c r="X1127" s="1">
        <v>9888</v>
      </c>
      <c r="Y1127" s="31"/>
    </row>
    <row r="1128" spans="1:26" customHeight="1" ht="12.75">
      <c r="A1128" s="1" t="s">
        <v>2098</v>
      </c>
      <c r="B1128" s="7">
        <v>0.0</v>
      </c>
      <c r="C1128" s="1">
        <v>1</v>
      </c>
      <c r="D1128" s="1" t="s">
        <v>168</v>
      </c>
      <c r="E1128" s="1"/>
      <c r="F1128" s="1"/>
      <c r="G1128" s="1"/>
      <c r="H1128" s="1"/>
      <c r="I1128" s="1">
        <v>3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>
        <v>528</v>
      </c>
      <c r="X1128" s="1">
        <v>9936</v>
      </c>
      <c r="Y1128" s="31"/>
    </row>
    <row r="1129" spans="1:26" customHeight="1" ht="12.75">
      <c r="A1129" s="1" t="s">
        <v>2099</v>
      </c>
      <c r="B1129" s="7">
        <v>0.0</v>
      </c>
      <c r="C1129" s="1">
        <v>1</v>
      </c>
      <c r="D1129" s="1" t="s">
        <v>168</v>
      </c>
      <c r="E1129" s="1"/>
      <c r="F1129" s="1"/>
      <c r="G1129" s="1"/>
      <c r="H1129" s="1"/>
      <c r="I1129" s="1">
        <v>3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>
        <v>528</v>
      </c>
      <c r="X1129" s="1">
        <v>9984</v>
      </c>
      <c r="Y1129" s="31"/>
    </row>
    <row r="1130" spans="1:26" customHeight="1" ht="12.75">
      <c r="A1130" s="1" t="s">
        <v>2100</v>
      </c>
      <c r="B1130" s="7">
        <v>0.0</v>
      </c>
      <c r="C1130" s="1">
        <v>1</v>
      </c>
      <c r="D1130" s="1" t="s">
        <v>168</v>
      </c>
      <c r="E1130" s="1"/>
      <c r="F1130" s="1"/>
      <c r="G1130" s="1"/>
      <c r="H1130" s="1"/>
      <c r="I1130" s="1">
        <v>3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>
        <v>528</v>
      </c>
      <c r="X1130" s="1">
        <v>10032</v>
      </c>
      <c r="Y1130" s="31"/>
    </row>
    <row r="1131" spans="1:26" customHeight="1" ht="12.75">
      <c r="A1131" s="1" t="s">
        <v>2101</v>
      </c>
      <c r="B1131" s="7">
        <v>0.0</v>
      </c>
      <c r="C1131" s="1">
        <v>1</v>
      </c>
      <c r="D1131" s="1" t="s">
        <v>168</v>
      </c>
      <c r="E1131" s="1"/>
      <c r="F1131" s="1"/>
      <c r="G1131" s="1"/>
      <c r="H1131" s="1"/>
      <c r="I1131" s="1">
        <v>4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>
        <v>528</v>
      </c>
      <c r="X1131" s="1">
        <v>10080</v>
      </c>
      <c r="Y1131" s="31"/>
    </row>
    <row r="1132" spans="1:26" customHeight="1" ht="12.75">
      <c r="A1132" s="1" t="s">
        <v>2102</v>
      </c>
      <c r="B1132" s="7">
        <v>0.0</v>
      </c>
      <c r="C1132" s="1">
        <v>1</v>
      </c>
      <c r="D1132" s="1" t="s">
        <v>168</v>
      </c>
      <c r="E1132" s="1"/>
      <c r="F1132" s="1"/>
      <c r="G1132" s="1"/>
      <c r="H1132" s="1"/>
      <c r="I1132" s="1">
        <v>4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>
        <v>528</v>
      </c>
      <c r="X1132" s="1">
        <v>10128</v>
      </c>
      <c r="Y1132" s="31"/>
    </row>
    <row r="1133" spans="1:26" customHeight="1" ht="12.75">
      <c r="A1133" s="1" t="s">
        <v>2103</v>
      </c>
      <c r="B1133" s="7">
        <v>0.0</v>
      </c>
      <c r="C1133" s="1">
        <v>1</v>
      </c>
      <c r="D1133" s="1" t="s">
        <v>168</v>
      </c>
      <c r="E1133" s="1"/>
      <c r="F1133" s="1"/>
      <c r="G1133" s="1"/>
      <c r="H1133" s="1"/>
      <c r="I1133" s="1">
        <v>3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>
        <v>528</v>
      </c>
      <c r="X1133" s="1">
        <v>10176</v>
      </c>
      <c r="Y1133" s="31"/>
    </row>
    <row r="1134" spans="1:26" customHeight="1" ht="12.75">
      <c r="A1134" s="1" t="s">
        <v>2104</v>
      </c>
      <c r="B1134" s="7">
        <v>0.0</v>
      </c>
      <c r="C1134" s="1">
        <v>1</v>
      </c>
      <c r="D1134" s="1" t="s">
        <v>168</v>
      </c>
      <c r="E1134" s="1"/>
      <c r="F1134" s="1"/>
      <c r="G1134" s="1"/>
      <c r="H1134" s="1"/>
      <c r="I1134" s="1">
        <v>4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>
        <v>528</v>
      </c>
      <c r="X1134" s="1">
        <v>10224</v>
      </c>
      <c r="Y1134" s="31"/>
    </row>
    <row r="1135" spans="1:26" customHeight="1" ht="12.75">
      <c r="A1135" s="1" t="s">
        <v>2105</v>
      </c>
      <c r="B1135" s="7">
        <v>0.0</v>
      </c>
      <c r="C1135" s="1">
        <v>1</v>
      </c>
      <c r="D1135" s="1" t="s">
        <v>168</v>
      </c>
      <c r="E1135" s="1"/>
      <c r="F1135" s="1"/>
      <c r="G1135" s="1"/>
      <c r="H1135" s="1"/>
      <c r="I1135" s="1">
        <v>4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>
        <v>528</v>
      </c>
      <c r="X1135" s="1">
        <v>10272</v>
      </c>
      <c r="Y1135" s="31"/>
    </row>
    <row r="1136" spans="1:26" customHeight="1" ht="12.75">
      <c r="A1136" s="1" t="s">
        <v>2106</v>
      </c>
      <c r="B1136" s="7">
        <v>0.0</v>
      </c>
      <c r="C1136" s="1">
        <v>1</v>
      </c>
      <c r="D1136" s="1" t="s">
        <v>168</v>
      </c>
      <c r="E1136" s="1"/>
      <c r="F1136" s="1"/>
      <c r="G1136" s="1"/>
      <c r="H1136" s="1"/>
      <c r="I1136" s="1">
        <v>4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>
        <v>528</v>
      </c>
      <c r="X1136" s="1">
        <v>10320</v>
      </c>
      <c r="Y1136" s="31"/>
    </row>
    <row r="1137" spans="1:26" customHeight="1" ht="12.75">
      <c r="A1137" s="1" t="s">
        <v>2107</v>
      </c>
      <c r="B1137" s="7">
        <v>0.0</v>
      </c>
      <c r="C1137" s="1">
        <v>1</v>
      </c>
      <c r="D1137" s="1" t="s">
        <v>168</v>
      </c>
      <c r="E1137" s="1"/>
      <c r="F1137" s="1"/>
      <c r="G1137" s="1"/>
      <c r="H1137" s="1"/>
      <c r="I1137" s="1">
        <v>4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>
        <v>528</v>
      </c>
      <c r="X1137" s="1">
        <v>10368</v>
      </c>
      <c r="Y1137" s="31"/>
    </row>
    <row r="1138" spans="1:26" customHeight="1" ht="12.75">
      <c r="A1138" s="1" t="s">
        <v>2108</v>
      </c>
      <c r="B1138" s="7">
        <v>0.0</v>
      </c>
      <c r="C1138" s="1">
        <v>1</v>
      </c>
      <c r="D1138" s="1" t="s">
        <v>168</v>
      </c>
      <c r="E1138" s="1"/>
      <c r="F1138" s="1"/>
      <c r="G1138" s="1"/>
      <c r="H1138" s="1"/>
      <c r="I1138" s="1">
        <v>3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>
        <v>528</v>
      </c>
      <c r="X1138" s="1">
        <v>10416</v>
      </c>
      <c r="Y1138" s="31"/>
    </row>
    <row r="1139" spans="1:26" customHeight="1" ht="12.75">
      <c r="A1139" s="1" t="s">
        <v>2109</v>
      </c>
      <c r="B1139" s="7">
        <v>0.0</v>
      </c>
      <c r="C1139" s="1">
        <v>1</v>
      </c>
      <c r="D1139" s="1" t="s">
        <v>168</v>
      </c>
      <c r="E1139" s="1"/>
      <c r="F1139" s="1"/>
      <c r="G1139" s="1"/>
      <c r="H1139" s="1"/>
      <c r="I1139" s="1">
        <v>4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>
        <v>528</v>
      </c>
      <c r="X1139" s="1">
        <v>10464</v>
      </c>
      <c r="Y1139" s="31"/>
    </row>
    <row r="1140" spans="1:26" customHeight="1" ht="12.75">
      <c r="A1140" s="1" t="s">
        <v>2110</v>
      </c>
      <c r="B1140" s="7">
        <v>0.0</v>
      </c>
      <c r="C1140" s="1">
        <v>1</v>
      </c>
      <c r="D1140" s="1" t="s">
        <v>168</v>
      </c>
      <c r="E1140" s="1"/>
      <c r="F1140" s="1"/>
      <c r="G1140" s="1"/>
      <c r="H1140" s="1"/>
      <c r="I1140" s="1">
        <v>3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>
        <v>528</v>
      </c>
      <c r="X1140" s="1">
        <v>10512</v>
      </c>
      <c r="Y1140" s="31"/>
    </row>
    <row r="1141" spans="1:26" customHeight="1" ht="12.75">
      <c r="A1141" s="1" t="s">
        <v>2111</v>
      </c>
      <c r="B1141" s="7">
        <v>0.0</v>
      </c>
      <c r="C1141" s="1">
        <v>1</v>
      </c>
      <c r="D1141" s="1" t="s">
        <v>168</v>
      </c>
      <c r="E1141" s="1"/>
      <c r="F1141" s="1"/>
      <c r="G1141" s="1"/>
      <c r="H1141" s="1"/>
      <c r="I1141" s="1">
        <v>3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>
        <v>528</v>
      </c>
      <c r="X1141" s="1">
        <v>10560</v>
      </c>
      <c r="Y1141" s="31"/>
    </row>
    <row r="1142" spans="1:26" customHeight="1" ht="12.75">
      <c r="A1142" s="1" t="s">
        <v>2112</v>
      </c>
      <c r="B1142" s="7">
        <v>0.0</v>
      </c>
      <c r="C1142" s="1">
        <v>1</v>
      </c>
      <c r="D1142" s="1" t="s">
        <v>168</v>
      </c>
      <c r="E1142" s="1"/>
      <c r="F1142" s="1"/>
      <c r="G1142" s="1"/>
      <c r="H1142" s="1"/>
      <c r="I1142" s="1">
        <v>4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>
        <v>528</v>
      </c>
      <c r="X1142" s="1">
        <v>10608</v>
      </c>
      <c r="Y1142" s="31"/>
    </row>
    <row r="1143" spans="1:26" customHeight="1" ht="12.75">
      <c r="A1143" s="1" t="s">
        <v>2113</v>
      </c>
      <c r="B1143" s="7">
        <v>0.0</v>
      </c>
      <c r="C1143" s="1">
        <v>1</v>
      </c>
      <c r="D1143" s="1" t="s">
        <v>168</v>
      </c>
      <c r="E1143" s="1"/>
      <c r="F1143" s="1"/>
      <c r="G1143" s="1"/>
      <c r="H1143" s="1"/>
      <c r="I1143" s="1">
        <v>3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>
        <v>528</v>
      </c>
      <c r="X1143" s="1">
        <v>10656</v>
      </c>
      <c r="Y1143" s="31"/>
    </row>
    <row r="1144" spans="1:26" customHeight="1" ht="12.75">
      <c r="A1144" s="1" t="s">
        <v>2114</v>
      </c>
      <c r="B1144" s="7">
        <v>0.0</v>
      </c>
      <c r="C1144" s="1">
        <v>1</v>
      </c>
      <c r="D1144" s="1" t="s">
        <v>168</v>
      </c>
      <c r="E1144" s="1"/>
      <c r="F1144" s="1"/>
      <c r="G1144" s="1"/>
      <c r="H1144" s="1"/>
      <c r="I1144" s="1">
        <v>4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>
        <v>528</v>
      </c>
      <c r="X1144" s="1">
        <v>10704</v>
      </c>
      <c r="Y1144" s="31"/>
    </row>
    <row r="1145" spans="1:26" customHeight="1" ht="12.75">
      <c r="A1145" s="1" t="s">
        <v>2115</v>
      </c>
      <c r="B1145" s="7">
        <v>0.0</v>
      </c>
      <c r="C1145" s="1">
        <v>1</v>
      </c>
      <c r="D1145" s="1" t="s">
        <v>168</v>
      </c>
      <c r="E1145" s="1"/>
      <c r="F1145" s="1"/>
      <c r="G1145" s="1"/>
      <c r="H1145" s="1"/>
      <c r="I1145" s="1">
        <v>3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>
        <v>528</v>
      </c>
      <c r="X1145" s="1">
        <v>10752</v>
      </c>
      <c r="Y1145" s="31"/>
    </row>
    <row r="1146" spans="1:26" customHeight="1" ht="12.75">
      <c r="A1146" s="1" t="s">
        <v>2116</v>
      </c>
      <c r="B1146" s="7">
        <v>0.0</v>
      </c>
      <c r="C1146" s="1">
        <v>1</v>
      </c>
      <c r="D1146" s="1" t="s">
        <v>168</v>
      </c>
      <c r="E1146" s="1"/>
      <c r="F1146" s="1"/>
      <c r="G1146" s="1"/>
      <c r="H1146" s="1"/>
      <c r="I1146" s="1">
        <v>3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>
        <v>528</v>
      </c>
      <c r="X1146" s="1">
        <v>10800</v>
      </c>
      <c r="Y1146" s="31"/>
    </row>
    <row r="1147" spans="1:26" customHeight="1" ht="12.75">
      <c r="A1147" s="1" t="s">
        <v>2117</v>
      </c>
      <c r="B1147" s="7">
        <v>0.0</v>
      </c>
      <c r="C1147" s="1">
        <v>1</v>
      </c>
      <c r="D1147" s="1" t="s">
        <v>168</v>
      </c>
      <c r="E1147" s="1"/>
      <c r="F1147" s="1"/>
      <c r="G1147" s="1"/>
      <c r="H1147" s="1"/>
      <c r="I1147" s="1">
        <v>4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>
        <v>528</v>
      </c>
      <c r="X1147" s="1">
        <v>10848</v>
      </c>
      <c r="Y1147" s="31"/>
    </row>
    <row r="1148" spans="1:26" customHeight="1" ht="12.75">
      <c r="A1148" s="1" t="s">
        <v>2118</v>
      </c>
      <c r="B1148" s="7">
        <v>0.0</v>
      </c>
      <c r="C1148" s="1">
        <v>1</v>
      </c>
      <c r="D1148" s="1" t="s">
        <v>168</v>
      </c>
      <c r="E1148" s="1"/>
      <c r="F1148" s="1"/>
      <c r="G1148" s="1"/>
      <c r="H1148" s="1"/>
      <c r="I1148" s="1">
        <v>4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>
        <v>528</v>
      </c>
      <c r="X1148" s="1">
        <v>10896</v>
      </c>
      <c r="Y1148" s="31"/>
    </row>
    <row r="1149" spans="1:26" customHeight="1" ht="12.75">
      <c r="A1149" s="1" t="s">
        <v>2119</v>
      </c>
      <c r="B1149" s="7">
        <v>0.0</v>
      </c>
      <c r="C1149" s="1">
        <v>1</v>
      </c>
      <c r="D1149" s="1" t="s">
        <v>168</v>
      </c>
      <c r="E1149" s="1"/>
      <c r="F1149" s="1"/>
      <c r="G1149" s="1"/>
      <c r="H1149" s="1"/>
      <c r="I1149" s="1">
        <v>3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>
        <v>528</v>
      </c>
      <c r="X1149" s="1">
        <v>10944</v>
      </c>
      <c r="Y1149" s="31"/>
    </row>
    <row r="1150" spans="1:26" customHeight="1" ht="12.75">
      <c r="A1150" s="1" t="s">
        <v>2120</v>
      </c>
      <c r="B1150" s="7">
        <v>0.0</v>
      </c>
      <c r="C1150" s="1">
        <v>1</v>
      </c>
      <c r="D1150" s="1" t="s">
        <v>168</v>
      </c>
      <c r="E1150" s="1"/>
      <c r="F1150" s="1"/>
      <c r="G1150" s="1"/>
      <c r="H1150" s="1"/>
      <c r="I1150" s="1">
        <v>3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>
        <v>528</v>
      </c>
      <c r="X1150" s="1">
        <v>10992</v>
      </c>
      <c r="Y1150" s="31"/>
    </row>
    <row r="1151" spans="1:26" customHeight="1" ht="12.75">
      <c r="A1151" s="1" t="s">
        <v>2121</v>
      </c>
      <c r="B1151" s="7">
        <v>0.0</v>
      </c>
      <c r="C1151" s="1">
        <v>1</v>
      </c>
      <c r="D1151" s="1" t="s">
        <v>168</v>
      </c>
      <c r="E1151" s="1"/>
      <c r="F1151" s="1"/>
      <c r="G1151" s="1"/>
      <c r="H1151" s="1"/>
      <c r="I1151" s="1">
        <v>4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>
        <v>528</v>
      </c>
      <c r="X1151" s="1">
        <v>11040</v>
      </c>
      <c r="Y1151" s="31"/>
    </row>
    <row r="1152" spans="1:26" customHeight="1" ht="12.75">
      <c r="A1152" s="1" t="s">
        <v>2122</v>
      </c>
      <c r="B1152" s="7">
        <v>0.0</v>
      </c>
      <c r="C1152" s="1">
        <v>1</v>
      </c>
      <c r="D1152" s="1" t="s">
        <v>168</v>
      </c>
      <c r="E1152" s="1"/>
      <c r="F1152" s="1"/>
      <c r="G1152" s="1"/>
      <c r="H1152" s="1"/>
      <c r="I1152" s="1">
        <v>4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>
        <v>528</v>
      </c>
      <c r="X1152" s="1">
        <v>11088</v>
      </c>
      <c r="Y1152" s="31"/>
    </row>
    <row r="1153" spans="1:26" customHeight="1" ht="12.75">
      <c r="A1153" s="1" t="s">
        <v>2123</v>
      </c>
      <c r="B1153" s="7">
        <v>0.0</v>
      </c>
      <c r="C1153" s="1">
        <v>1</v>
      </c>
      <c r="D1153" s="1" t="s">
        <v>168</v>
      </c>
      <c r="E1153" s="1"/>
      <c r="F1153" s="1"/>
      <c r="G1153" s="1"/>
      <c r="H1153" s="1"/>
      <c r="I1153" s="1">
        <v>4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>
        <v>528</v>
      </c>
      <c r="X1153" s="1">
        <v>11136</v>
      </c>
      <c r="Y1153" s="31"/>
    </row>
    <row r="1154" spans="1:26" customHeight="1" ht="12.75">
      <c r="A1154" s="1" t="s">
        <v>2124</v>
      </c>
      <c r="B1154" s="7">
        <v>0.0</v>
      </c>
      <c r="C1154" s="1">
        <v>1</v>
      </c>
      <c r="D1154" s="1" t="s">
        <v>168</v>
      </c>
      <c r="E1154" s="1"/>
      <c r="F1154" s="1"/>
      <c r="G1154" s="1"/>
      <c r="H1154" s="1"/>
      <c r="I1154" s="1">
        <v>3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>
        <v>528</v>
      </c>
      <c r="X1154" s="1">
        <v>11184</v>
      </c>
      <c r="Y1154" s="31"/>
    </row>
    <row r="1155" spans="1:26" customHeight="1" ht="12.75">
      <c r="A1155" s="1" t="s">
        <v>2125</v>
      </c>
      <c r="B1155" s="7">
        <v>0.0</v>
      </c>
      <c r="C1155" s="1">
        <v>1</v>
      </c>
      <c r="D1155" s="1" t="s">
        <v>168</v>
      </c>
      <c r="E1155" s="1"/>
      <c r="F1155" s="1"/>
      <c r="G1155" s="1"/>
      <c r="H1155" s="1"/>
      <c r="I1155" s="1">
        <v>3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>
        <v>528</v>
      </c>
      <c r="X1155" s="1">
        <v>11232</v>
      </c>
      <c r="Y1155" s="31"/>
    </row>
    <row r="1156" spans="1:26" customHeight="1" ht="12.75">
      <c r="A1156" s="1" t="s">
        <v>2126</v>
      </c>
      <c r="B1156" s="7">
        <v>0.0</v>
      </c>
      <c r="C1156" s="1">
        <v>1</v>
      </c>
      <c r="D1156" s="1" t="s">
        <v>168</v>
      </c>
      <c r="E1156" s="1"/>
      <c r="F1156" s="1"/>
      <c r="G1156" s="1"/>
      <c r="H1156" s="1"/>
      <c r="I1156" s="1">
        <v>3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>
        <v>528</v>
      </c>
      <c r="X1156" s="1">
        <v>11280</v>
      </c>
      <c r="Y1156" s="31"/>
    </row>
    <row r="1157" spans="1:26" customHeight="1" ht="12.75">
      <c r="A1157" s="1" t="s">
        <v>2127</v>
      </c>
      <c r="B1157" s="7">
        <v>0.0</v>
      </c>
      <c r="C1157" s="1">
        <v>1</v>
      </c>
      <c r="D1157" s="1" t="s">
        <v>168</v>
      </c>
      <c r="E1157" s="1"/>
      <c r="F1157" s="1"/>
      <c r="G1157" s="1"/>
      <c r="H1157" s="1"/>
      <c r="I1157" s="1">
        <v>3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>
        <v>528</v>
      </c>
      <c r="X1157" s="1">
        <v>11328</v>
      </c>
      <c r="Y1157" s="31"/>
    </row>
    <row r="1158" spans="1:26" customHeight="1" ht="12.75">
      <c r="A1158" s="1" t="s">
        <v>2128</v>
      </c>
      <c r="B1158" s="7">
        <v>0.0</v>
      </c>
      <c r="C1158" s="1">
        <v>1</v>
      </c>
      <c r="D1158" s="1" t="s">
        <v>168</v>
      </c>
      <c r="E1158" s="1"/>
      <c r="F1158" s="1"/>
      <c r="G1158" s="1"/>
      <c r="H1158" s="1"/>
      <c r="I1158" s="1">
        <v>3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>
        <v>528</v>
      </c>
      <c r="X1158" s="1">
        <v>11376</v>
      </c>
      <c r="Y1158" s="31"/>
    </row>
    <row r="1159" spans="1:26" customHeight="1" ht="12.75">
      <c r="A1159" s="1" t="s">
        <v>2129</v>
      </c>
      <c r="B1159" s="7">
        <v>0.0</v>
      </c>
      <c r="C1159" s="1">
        <v>1</v>
      </c>
      <c r="D1159" s="1" t="s">
        <v>168</v>
      </c>
      <c r="E1159" s="1"/>
      <c r="F1159" s="1"/>
      <c r="G1159" s="1"/>
      <c r="H1159" s="1"/>
      <c r="I1159" s="1">
        <v>3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>
        <v>528</v>
      </c>
      <c r="X1159" s="1">
        <v>11424</v>
      </c>
      <c r="Y1159" s="31"/>
    </row>
    <row r="1160" spans="1:26" customHeight="1" ht="12.75">
      <c r="A1160" s="1" t="s">
        <v>2130</v>
      </c>
      <c r="B1160" s="7">
        <v>0.0</v>
      </c>
      <c r="C1160" s="1">
        <v>1</v>
      </c>
      <c r="D1160" s="1" t="s">
        <v>168</v>
      </c>
      <c r="E1160" s="1"/>
      <c r="F1160" s="1"/>
      <c r="G1160" s="1"/>
      <c r="H1160" s="1"/>
      <c r="I1160" s="1">
        <v>3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>
        <v>528</v>
      </c>
      <c r="X1160" s="1">
        <v>11472</v>
      </c>
      <c r="Y1160" s="31"/>
    </row>
    <row r="1161" spans="1:26" customHeight="1" ht="12.75">
      <c r="A1161" s="1" t="s">
        <v>2131</v>
      </c>
      <c r="B1161" s="7">
        <v>0.0</v>
      </c>
      <c r="C1161" s="1">
        <v>1</v>
      </c>
      <c r="D1161" s="1" t="s">
        <v>168</v>
      </c>
      <c r="E1161" s="1"/>
      <c r="F1161" s="1"/>
      <c r="G1161" s="1"/>
      <c r="H1161" s="1"/>
      <c r="I1161" s="1">
        <v>3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>
        <v>528</v>
      </c>
      <c r="X1161" s="1">
        <v>11520</v>
      </c>
      <c r="Y1161" s="31"/>
    </row>
    <row r="1162" spans="1:26" customHeight="1" ht="12.75">
      <c r="A1162" s="1" t="s">
        <v>2132</v>
      </c>
      <c r="B1162" s="7">
        <v>0.0</v>
      </c>
      <c r="C1162" s="1">
        <v>1</v>
      </c>
      <c r="D1162" s="1" t="s">
        <v>168</v>
      </c>
      <c r="E1162" s="1"/>
      <c r="F1162" s="1"/>
      <c r="G1162" s="1"/>
      <c r="H1162" s="1"/>
      <c r="I1162" s="1">
        <v>4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>
        <v>528</v>
      </c>
      <c r="X1162" s="1">
        <v>11568</v>
      </c>
      <c r="Y1162" s="31"/>
    </row>
    <row r="1163" spans="1:26" customHeight="1" ht="12.75">
      <c r="A1163" s="1" t="s">
        <v>2133</v>
      </c>
      <c r="B1163" s="7">
        <v>0.0</v>
      </c>
      <c r="C1163" s="1">
        <v>1</v>
      </c>
      <c r="D1163" s="1" t="s">
        <v>168</v>
      </c>
      <c r="E1163" s="1"/>
      <c r="F1163" s="1"/>
      <c r="G1163" s="1"/>
      <c r="H1163" s="1"/>
      <c r="I1163" s="1">
        <v>3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>
        <v>528</v>
      </c>
      <c r="X1163" s="1">
        <v>11616</v>
      </c>
      <c r="Y1163" s="31"/>
    </row>
    <row r="1164" spans="1:26" customHeight="1" ht="12.75">
      <c r="A1164" s="1" t="s">
        <v>2134</v>
      </c>
      <c r="B1164" s="7">
        <v>0.0</v>
      </c>
      <c r="C1164" s="1">
        <v>1</v>
      </c>
      <c r="D1164" s="1" t="s">
        <v>168</v>
      </c>
      <c r="E1164" s="1"/>
      <c r="F1164" s="1"/>
      <c r="G1164" s="1"/>
      <c r="H1164" s="1"/>
      <c r="I1164" s="1">
        <v>4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>
        <v>528</v>
      </c>
      <c r="X1164" s="1">
        <v>11664</v>
      </c>
      <c r="Y1164" s="31"/>
    </row>
    <row r="1165" spans="1:26" customHeight="1" ht="12.75">
      <c r="A1165" s="1" t="s">
        <v>2135</v>
      </c>
      <c r="B1165" s="7">
        <v>0.0</v>
      </c>
      <c r="C1165" s="1">
        <v>1</v>
      </c>
      <c r="D1165" s="1" t="s">
        <v>168</v>
      </c>
      <c r="E1165" s="1"/>
      <c r="F1165" s="1"/>
      <c r="G1165" s="1"/>
      <c r="H1165" s="1"/>
      <c r="I1165" s="1">
        <v>3</v>
      </c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>
        <v>528</v>
      </c>
      <c r="X1165" s="1">
        <v>11712</v>
      </c>
      <c r="Y1165" s="31"/>
    </row>
    <row r="1166" spans="1:26" customHeight="1" ht="12.75">
      <c r="A1166" s="1" t="s">
        <v>2136</v>
      </c>
      <c r="B1166" s="7">
        <v>0.0</v>
      </c>
      <c r="C1166" s="1">
        <v>1</v>
      </c>
      <c r="D1166" s="1" t="s">
        <v>168</v>
      </c>
      <c r="E1166" s="1"/>
      <c r="F1166" s="1"/>
      <c r="G1166" s="1"/>
      <c r="H1166" s="1"/>
      <c r="I1166" s="1">
        <v>4</v>
      </c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>
        <v>528</v>
      </c>
      <c r="X1166" s="1">
        <v>11760</v>
      </c>
      <c r="Y1166" s="31"/>
    </row>
    <row r="1167" spans="1:26" customHeight="1" ht="12.75">
      <c r="A1167" s="1" t="s">
        <v>2137</v>
      </c>
      <c r="B1167" s="7">
        <v>0.0</v>
      </c>
      <c r="C1167" s="1">
        <v>1</v>
      </c>
      <c r="D1167" s="1" t="s">
        <v>168</v>
      </c>
      <c r="E1167" s="1"/>
      <c r="F1167" s="1"/>
      <c r="G1167" s="1"/>
      <c r="H1167" s="1"/>
      <c r="I1167" s="1">
        <v>3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>
        <v>528</v>
      </c>
      <c r="X1167" s="1">
        <v>11808</v>
      </c>
      <c r="Y1167" s="31"/>
    </row>
    <row r="1168" spans="1:26" customHeight="1" ht="12.75">
      <c r="A1168" s="1" t="s">
        <v>2138</v>
      </c>
      <c r="B1168" s="7">
        <v>0.0</v>
      </c>
      <c r="C1168" s="1">
        <v>1</v>
      </c>
      <c r="D1168" s="1" t="s">
        <v>168</v>
      </c>
      <c r="E1168" s="1"/>
      <c r="F1168" s="1"/>
      <c r="G1168" s="1"/>
      <c r="H1168" s="1"/>
      <c r="I1168" s="1">
        <v>2</v>
      </c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>
        <v>528</v>
      </c>
      <c r="X1168" s="1">
        <v>11856</v>
      </c>
      <c r="Y1168" s="31"/>
    </row>
    <row r="1169" spans="1:26" customHeight="1" ht="12.75">
      <c r="A1169" s="1" t="s">
        <v>2139</v>
      </c>
      <c r="B1169" s="7">
        <v>0.0</v>
      </c>
      <c r="C1169" s="1">
        <v>1</v>
      </c>
      <c r="D1169" s="1" t="s">
        <v>168</v>
      </c>
      <c r="E1169" s="1"/>
      <c r="F1169" s="1"/>
      <c r="G1169" s="1"/>
      <c r="H1169" s="1"/>
      <c r="I1169" s="1">
        <v>4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>
        <v>528</v>
      </c>
      <c r="X1169" s="1">
        <v>11904</v>
      </c>
      <c r="Y1169" s="31"/>
    </row>
    <row r="1170" spans="1:26" customHeight="1" ht="12.75">
      <c r="A1170" s="1" t="s">
        <v>2140</v>
      </c>
      <c r="B1170" s="7">
        <v>0.0</v>
      </c>
      <c r="C1170" s="1">
        <v>1</v>
      </c>
      <c r="D1170" s="1" t="s">
        <v>168</v>
      </c>
      <c r="E1170" s="1"/>
      <c r="F1170" s="1"/>
      <c r="G1170" s="1"/>
      <c r="H1170" s="1"/>
      <c r="I1170" s="1">
        <v>3</v>
      </c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>
        <v>528</v>
      </c>
      <c r="X1170" s="1">
        <v>11952</v>
      </c>
      <c r="Y1170" s="31"/>
    </row>
    <row r="1171" spans="1:26" customHeight="1" ht="12.75">
      <c r="A1171" s="1" t="s">
        <v>2141</v>
      </c>
      <c r="B1171" s="7">
        <v>0.0</v>
      </c>
      <c r="C1171" s="1">
        <v>1</v>
      </c>
      <c r="D1171" s="1" t="s">
        <v>168</v>
      </c>
      <c r="E1171" s="1"/>
      <c r="F1171" s="1"/>
      <c r="G1171" s="1"/>
      <c r="H1171" s="1"/>
      <c r="I1171" s="1">
        <v>3</v>
      </c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>
        <v>528</v>
      </c>
      <c r="X1171" s="1">
        <v>12000</v>
      </c>
      <c r="Y1171" s="31"/>
    </row>
    <row r="1172" spans="1:26" customHeight="1" ht="12.75">
      <c r="A1172" s="1" t="s">
        <v>2142</v>
      </c>
      <c r="B1172" s="7">
        <v>0.0</v>
      </c>
      <c r="C1172" s="1">
        <v>1</v>
      </c>
      <c r="D1172" s="1" t="s">
        <v>168</v>
      </c>
      <c r="E1172" s="1"/>
      <c r="F1172" s="1"/>
      <c r="G1172" s="1"/>
      <c r="H1172" s="1"/>
      <c r="I1172" s="1">
        <v>3</v>
      </c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>
        <v>528</v>
      </c>
      <c r="X1172" s="1">
        <v>12048</v>
      </c>
      <c r="Y1172" s="31"/>
    </row>
    <row r="1173" spans="1:26" customHeight="1" ht="12.75">
      <c r="A1173" s="1" t="s">
        <v>2143</v>
      </c>
      <c r="B1173" s="7">
        <v>0.0</v>
      </c>
      <c r="C1173" s="1">
        <v>1</v>
      </c>
      <c r="D1173" s="1" t="s">
        <v>168</v>
      </c>
      <c r="E1173" s="1"/>
      <c r="F1173" s="1"/>
      <c r="G1173" s="1"/>
      <c r="H1173" s="1"/>
      <c r="I1173" s="1">
        <v>3</v>
      </c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>
        <v>528</v>
      </c>
      <c r="X1173" s="1">
        <v>12096</v>
      </c>
      <c r="Y1173" s="31"/>
    </row>
    <row r="1174" spans="1:26" customHeight="1" ht="12.75">
      <c r="A1174" s="1" t="s">
        <v>2144</v>
      </c>
      <c r="B1174" s="7">
        <v>0.0</v>
      </c>
      <c r="C1174" s="1">
        <v>1</v>
      </c>
      <c r="D1174" s="1" t="s">
        <v>168</v>
      </c>
      <c r="E1174" s="1"/>
      <c r="F1174" s="1"/>
      <c r="G1174" s="1"/>
      <c r="H1174" s="1"/>
      <c r="I1174" s="1">
        <v>3</v>
      </c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>
        <v>528</v>
      </c>
      <c r="X1174" s="1">
        <v>12144</v>
      </c>
      <c r="Y1174" s="31"/>
    </row>
    <row r="1175" spans="1:26" customHeight="1" ht="12.75">
      <c r="A1175" s="1" t="s">
        <v>2145</v>
      </c>
      <c r="B1175" s="7">
        <v>0.0</v>
      </c>
      <c r="C1175" s="1">
        <v>1</v>
      </c>
      <c r="D1175" s="1" t="s">
        <v>168</v>
      </c>
      <c r="E1175" s="1"/>
      <c r="F1175" s="1"/>
      <c r="G1175" s="1"/>
      <c r="H1175" s="1"/>
      <c r="I1175" s="1">
        <v>3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>
        <v>528</v>
      </c>
      <c r="X1175" s="1">
        <v>12192</v>
      </c>
      <c r="Y1175" s="31"/>
    </row>
    <row r="1176" spans="1:26" customHeight="1" ht="12.75">
      <c r="A1176" s="1" t="s">
        <v>2146</v>
      </c>
      <c r="B1176" s="7">
        <v>0.0</v>
      </c>
      <c r="C1176" s="1">
        <v>1</v>
      </c>
      <c r="D1176" s="1" t="s">
        <v>168</v>
      </c>
      <c r="E1176" s="1"/>
      <c r="F1176" s="1"/>
      <c r="G1176" s="1"/>
      <c r="H1176" s="1"/>
      <c r="I1176" s="1">
        <v>3</v>
      </c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>
        <v>528</v>
      </c>
      <c r="X1176" s="1">
        <v>12240</v>
      </c>
      <c r="Y1176" s="31"/>
    </row>
    <row r="1177" spans="1:26" customHeight="1" ht="12.75">
      <c r="A1177" s="1" t="s">
        <v>2147</v>
      </c>
      <c r="B1177" s="7">
        <v>0.0</v>
      </c>
      <c r="C1177" s="1">
        <v>1</v>
      </c>
      <c r="D1177" s="1" t="s">
        <v>168</v>
      </c>
      <c r="E1177" s="1"/>
      <c r="F1177" s="1"/>
      <c r="G1177" s="1"/>
      <c r="H1177" s="1"/>
      <c r="I1177" s="1">
        <v>3</v>
      </c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>
        <v>528</v>
      </c>
      <c r="X1177" s="1">
        <v>12288</v>
      </c>
      <c r="Y1177" s="31"/>
    </row>
    <row r="1178" spans="1:26" customHeight="1" ht="12.75">
      <c r="A1178" s="1" t="s">
        <v>2148</v>
      </c>
      <c r="B1178" s="7">
        <v>0.0</v>
      </c>
      <c r="C1178" s="1">
        <v>1</v>
      </c>
      <c r="D1178" s="1" t="s">
        <v>168</v>
      </c>
      <c r="E1178" s="1"/>
      <c r="F1178" s="1"/>
      <c r="G1178" s="1"/>
      <c r="H1178" s="1"/>
      <c r="I1178" s="1">
        <v>3</v>
      </c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>
        <v>528</v>
      </c>
      <c r="X1178" s="1">
        <v>12336</v>
      </c>
      <c r="Y1178" s="31"/>
    </row>
    <row r="1179" spans="1:26" customHeight="1" ht="12.75">
      <c r="A1179" s="1" t="s">
        <v>2149</v>
      </c>
      <c r="B1179" s="7">
        <v>0.0</v>
      </c>
      <c r="C1179" s="1">
        <v>1</v>
      </c>
      <c r="D1179" s="1" t="s">
        <v>168</v>
      </c>
      <c r="E1179" s="1"/>
      <c r="F1179" s="1"/>
      <c r="G1179" s="1"/>
      <c r="H1179" s="1"/>
      <c r="I1179" s="1">
        <v>4</v>
      </c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>
        <v>528</v>
      </c>
      <c r="X1179" s="1">
        <v>12384</v>
      </c>
      <c r="Y1179" s="31"/>
    </row>
    <row r="1180" spans="1:26" customHeight="1" ht="12.75">
      <c r="A1180" s="1" t="s">
        <v>2150</v>
      </c>
      <c r="B1180" s="7">
        <v>0.0</v>
      </c>
      <c r="C1180" s="1">
        <v>1</v>
      </c>
      <c r="D1180" s="1" t="s">
        <v>168</v>
      </c>
      <c r="E1180" s="1"/>
      <c r="F1180" s="1"/>
      <c r="G1180" s="1"/>
      <c r="H1180" s="1"/>
      <c r="I1180" s="1">
        <v>3</v>
      </c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>
        <v>528</v>
      </c>
      <c r="X1180" s="1">
        <v>12432</v>
      </c>
      <c r="Y1180" s="31"/>
    </row>
    <row r="1181" spans="1:26" customHeight="1" ht="12.75">
      <c r="A1181" s="1" t="s">
        <v>2151</v>
      </c>
      <c r="B1181" s="7">
        <v>0.0</v>
      </c>
      <c r="C1181" s="1">
        <v>1</v>
      </c>
      <c r="D1181" s="1" t="s">
        <v>168</v>
      </c>
      <c r="E1181" s="1"/>
      <c r="F1181" s="1"/>
      <c r="G1181" s="1"/>
      <c r="H1181" s="1"/>
      <c r="I1181" s="1">
        <v>4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>
        <v>528</v>
      </c>
      <c r="X1181" s="1">
        <v>12480</v>
      </c>
      <c r="Y1181" s="31"/>
    </row>
    <row r="1182" spans="1:26" customHeight="1" ht="12.75">
      <c r="A1182" s="1" t="s">
        <v>2152</v>
      </c>
      <c r="B1182" s="7">
        <v>0.0</v>
      </c>
      <c r="C1182" s="1">
        <v>1</v>
      </c>
      <c r="D1182" s="1" t="s">
        <v>168</v>
      </c>
      <c r="E1182" s="1"/>
      <c r="F1182" s="1"/>
      <c r="G1182" s="1"/>
      <c r="H1182" s="1"/>
      <c r="I1182" s="1">
        <v>3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>
        <v>528</v>
      </c>
      <c r="X1182" s="1">
        <v>12528</v>
      </c>
      <c r="Y1182" s="31"/>
    </row>
    <row r="1183" spans="1:26" customHeight="1" ht="12.75">
      <c r="A1183" s="1" t="s">
        <v>2153</v>
      </c>
      <c r="B1183" s="7">
        <v>0.0</v>
      </c>
      <c r="C1183" s="1">
        <v>1</v>
      </c>
      <c r="D1183" s="1" t="s">
        <v>168</v>
      </c>
      <c r="E1183" s="1"/>
      <c r="F1183" s="1"/>
      <c r="G1183" s="1"/>
      <c r="H1183" s="1"/>
      <c r="I1183" s="1">
        <v>4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>
        <v>528</v>
      </c>
      <c r="X1183" s="1">
        <v>12576</v>
      </c>
      <c r="Y1183" s="31"/>
    </row>
    <row r="1184" spans="1:26" customHeight="1" ht="12.75">
      <c r="A1184" s="1" t="s">
        <v>2154</v>
      </c>
      <c r="B1184" s="7">
        <v>0.0</v>
      </c>
      <c r="C1184" s="1">
        <v>1</v>
      </c>
      <c r="D1184" s="1" t="s">
        <v>168</v>
      </c>
      <c r="E1184" s="1"/>
      <c r="F1184" s="1"/>
      <c r="G1184" s="1"/>
      <c r="H1184" s="1"/>
      <c r="I1184" s="1">
        <v>4</v>
      </c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>
        <v>528</v>
      </c>
      <c r="X1184" s="1">
        <v>12624</v>
      </c>
      <c r="Y1184" s="31"/>
    </row>
    <row r="1185" spans="1:26" customHeight="1" ht="12.75">
      <c r="A1185" s="1" t="s">
        <v>2155</v>
      </c>
      <c r="B1185" s="7">
        <v>0.0</v>
      </c>
      <c r="C1185" s="1">
        <v>1</v>
      </c>
      <c r="D1185" s="1" t="s">
        <v>168</v>
      </c>
      <c r="E1185" s="1"/>
      <c r="F1185" s="1"/>
      <c r="G1185" s="1"/>
      <c r="H1185" s="1"/>
      <c r="I1185" s="1">
        <v>4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>
        <v>528</v>
      </c>
      <c r="X1185" s="1">
        <v>12672</v>
      </c>
      <c r="Y1185" s="31"/>
    </row>
    <row r="1186" spans="1:26" customHeight="1" ht="12.75">
      <c r="A1186" s="1" t="s">
        <v>2156</v>
      </c>
      <c r="B1186" s="7">
        <v>0.0</v>
      </c>
      <c r="C1186" s="1">
        <v>1</v>
      </c>
      <c r="D1186" s="1" t="s">
        <v>168</v>
      </c>
      <c r="E1186" s="1"/>
      <c r="F1186" s="1"/>
      <c r="G1186" s="1"/>
      <c r="H1186" s="1"/>
      <c r="I1186" s="1">
        <v>4</v>
      </c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>
        <v>528</v>
      </c>
      <c r="X1186" s="1">
        <v>12720</v>
      </c>
      <c r="Y1186" s="31"/>
    </row>
    <row r="1187" spans="1:26" customHeight="1" ht="12.75">
      <c r="A1187" s="1" t="s">
        <v>2157</v>
      </c>
      <c r="B1187" s="7">
        <v>0.0</v>
      </c>
      <c r="C1187" s="1">
        <v>1</v>
      </c>
      <c r="D1187" s="1" t="s">
        <v>168</v>
      </c>
      <c r="E1187" s="1"/>
      <c r="F1187" s="1"/>
      <c r="G1187" s="1"/>
      <c r="H1187" s="1"/>
      <c r="I1187" s="1">
        <v>3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>
        <v>528</v>
      </c>
      <c r="X1187" s="1">
        <v>12768</v>
      </c>
      <c r="Y1187" s="31"/>
    </row>
    <row r="1188" spans="1:26" customHeight="1" ht="12.75">
      <c r="A1188" s="1" t="s">
        <v>2158</v>
      </c>
      <c r="B1188" s="7">
        <v>0.0</v>
      </c>
      <c r="C1188" s="1">
        <v>1</v>
      </c>
      <c r="D1188" s="1" t="s">
        <v>168</v>
      </c>
      <c r="E1188" s="1"/>
      <c r="F1188" s="1"/>
      <c r="G1188" s="1"/>
      <c r="H1188" s="1"/>
      <c r="I1188" s="1">
        <v>4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>
        <v>528</v>
      </c>
      <c r="X1188" s="1">
        <v>12816</v>
      </c>
      <c r="Y1188" s="31"/>
    </row>
    <row r="1189" spans="1:26" customHeight="1" ht="12.75">
      <c r="A1189" s="1" t="s">
        <v>2159</v>
      </c>
      <c r="B1189" s="7">
        <v>0.0</v>
      </c>
      <c r="C1189" s="1">
        <v>1</v>
      </c>
      <c r="D1189" s="1" t="s">
        <v>168</v>
      </c>
      <c r="E1189" s="1"/>
      <c r="F1189" s="1"/>
      <c r="G1189" s="1"/>
      <c r="H1189" s="1"/>
      <c r="I1189" s="1">
        <v>4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>
        <v>528</v>
      </c>
      <c r="X1189" s="1">
        <v>12864</v>
      </c>
      <c r="Y1189" s="31"/>
    </row>
    <row r="1190" spans="1:26" customHeight="1" ht="12.75">
      <c r="A1190" s="1" t="s">
        <v>2160</v>
      </c>
      <c r="B1190" s="7">
        <v>0.0</v>
      </c>
      <c r="C1190" s="1">
        <v>1</v>
      </c>
      <c r="D1190" s="1" t="s">
        <v>168</v>
      </c>
      <c r="E1190" s="1"/>
      <c r="F1190" s="1"/>
      <c r="G1190" s="1"/>
      <c r="H1190" s="1"/>
      <c r="I1190" s="1">
        <v>4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>
        <v>528</v>
      </c>
      <c r="X1190" s="1">
        <v>12912</v>
      </c>
      <c r="Y1190" s="31"/>
    </row>
    <row r="1191" spans="1:26" customHeight="1" ht="12.75">
      <c r="A1191" s="1" t="s">
        <v>2161</v>
      </c>
      <c r="B1191" s="7">
        <v>0.0</v>
      </c>
      <c r="C1191" s="1">
        <v>1</v>
      </c>
      <c r="D1191" s="1" t="s">
        <v>168</v>
      </c>
      <c r="E1191" s="1"/>
      <c r="F1191" s="1"/>
      <c r="G1191" s="1"/>
      <c r="H1191" s="1"/>
      <c r="I1191" s="1">
        <v>3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>
        <v>528</v>
      </c>
      <c r="X1191" s="1">
        <v>12960</v>
      </c>
      <c r="Y1191" s="31"/>
    </row>
    <row r="1192" spans="1:26" customHeight="1" ht="12.75">
      <c r="A1192" s="1" t="s">
        <v>2162</v>
      </c>
      <c r="B1192" s="7">
        <v>0.0</v>
      </c>
      <c r="C1192" s="1">
        <v>1</v>
      </c>
      <c r="D1192" s="1" t="s">
        <v>168</v>
      </c>
      <c r="E1192" s="1"/>
      <c r="F1192" s="1"/>
      <c r="G1192" s="1"/>
      <c r="H1192" s="1"/>
      <c r="I1192" s="1">
        <v>3</v>
      </c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>
        <v>528</v>
      </c>
      <c r="X1192" s="1">
        <v>13008</v>
      </c>
      <c r="Y1192" s="31"/>
    </row>
    <row r="1193" spans="1:26" customHeight="1" ht="12.75">
      <c r="A1193" s="1" t="s">
        <v>2163</v>
      </c>
      <c r="B1193" s="7">
        <v>0.0</v>
      </c>
      <c r="C1193" s="1">
        <v>1</v>
      </c>
      <c r="D1193" s="1" t="s">
        <v>168</v>
      </c>
      <c r="E1193" s="1"/>
      <c r="F1193" s="1"/>
      <c r="G1193" s="1"/>
      <c r="H1193" s="1"/>
      <c r="I1193" s="1">
        <v>3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>
        <v>528</v>
      </c>
      <c r="X1193" s="1">
        <v>13056</v>
      </c>
      <c r="Y1193" s="31"/>
    </row>
    <row r="1194" spans="1:26" customHeight="1" ht="12.75">
      <c r="A1194" s="1" t="s">
        <v>2164</v>
      </c>
      <c r="B1194" s="7">
        <v>0.0</v>
      </c>
      <c r="C1194" s="1">
        <v>1</v>
      </c>
      <c r="D1194" s="1" t="s">
        <v>168</v>
      </c>
      <c r="E1194" s="1"/>
      <c r="F1194" s="1"/>
      <c r="G1194" s="1"/>
      <c r="H1194" s="1"/>
      <c r="I1194" s="1">
        <v>3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>
        <v>528</v>
      </c>
      <c r="X1194" s="1">
        <v>13104</v>
      </c>
      <c r="Y1194" s="31"/>
    </row>
    <row r="1195" spans="1:26" customHeight="1" ht="12.75">
      <c r="A1195" s="1" t="s">
        <v>2165</v>
      </c>
      <c r="B1195" s="7">
        <v>0.0</v>
      </c>
      <c r="C1195" s="1">
        <v>1</v>
      </c>
      <c r="D1195" s="1" t="s">
        <v>168</v>
      </c>
      <c r="E1195" s="1"/>
      <c r="F1195" s="1"/>
      <c r="G1195" s="1"/>
      <c r="H1195" s="1"/>
      <c r="I1195" s="1">
        <v>4</v>
      </c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>
        <v>528</v>
      </c>
      <c r="X1195" s="1">
        <v>13152</v>
      </c>
      <c r="Y1195" s="31"/>
    </row>
    <row r="1196" spans="1:26" customHeight="1" ht="12.75">
      <c r="A1196" s="1" t="s">
        <v>2166</v>
      </c>
      <c r="B1196" s="7">
        <v>0.0</v>
      </c>
      <c r="C1196" s="1">
        <v>1</v>
      </c>
      <c r="D1196" s="1" t="s">
        <v>168</v>
      </c>
      <c r="E1196" s="1"/>
      <c r="F1196" s="1"/>
      <c r="G1196" s="1"/>
      <c r="H1196" s="1"/>
      <c r="I1196" s="1">
        <v>3</v>
      </c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>
        <v>528</v>
      </c>
      <c r="X1196" s="1">
        <v>13200</v>
      </c>
      <c r="Y1196" s="31"/>
    </row>
    <row r="1197" spans="1:26" customHeight="1" ht="12.75">
      <c r="A1197" s="1" t="s">
        <v>2167</v>
      </c>
      <c r="B1197" s="7">
        <v>0.0</v>
      </c>
      <c r="C1197" s="1">
        <v>1</v>
      </c>
      <c r="D1197" s="1" t="s">
        <v>168</v>
      </c>
      <c r="E1197" s="1"/>
      <c r="F1197" s="1"/>
      <c r="G1197" s="1"/>
      <c r="H1197" s="1"/>
      <c r="I1197" s="1">
        <v>3</v>
      </c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>
        <v>528</v>
      </c>
      <c r="X1197" s="1">
        <v>13248</v>
      </c>
      <c r="Y1197" s="31"/>
    </row>
    <row r="1198" spans="1:26" customHeight="1" ht="12.75">
      <c r="A1198" s="1" t="s">
        <v>2168</v>
      </c>
      <c r="B1198" s="7">
        <v>0.0</v>
      </c>
      <c r="C1198" s="1">
        <v>1</v>
      </c>
      <c r="D1198" s="1" t="s">
        <v>168</v>
      </c>
      <c r="E1198" s="1"/>
      <c r="F1198" s="1"/>
      <c r="G1198" s="1"/>
      <c r="H1198" s="1"/>
      <c r="I1198" s="1">
        <v>3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>
        <v>528</v>
      </c>
      <c r="X1198" s="1">
        <v>13296</v>
      </c>
      <c r="Y1198" s="31"/>
    </row>
    <row r="1199" spans="1:26" customHeight="1" ht="12.75">
      <c r="A1199" s="1" t="s">
        <v>2169</v>
      </c>
      <c r="B1199" s="7">
        <v>0.0</v>
      </c>
      <c r="C1199" s="1">
        <v>1</v>
      </c>
      <c r="D1199" s="1" t="s">
        <v>168</v>
      </c>
      <c r="E1199" s="1"/>
      <c r="F1199" s="1"/>
      <c r="G1199" s="1"/>
      <c r="H1199" s="1"/>
      <c r="I1199" s="1">
        <v>2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>
        <v>528</v>
      </c>
      <c r="X1199" s="1">
        <v>13344</v>
      </c>
      <c r="Y1199" s="31"/>
    </row>
    <row r="1200" spans="1:26" customHeight="1" ht="12.75">
      <c r="A1200" s="1" t="s">
        <v>2170</v>
      </c>
      <c r="B1200" s="7">
        <v>0.0</v>
      </c>
      <c r="C1200" s="1">
        <v>1</v>
      </c>
      <c r="D1200" s="1" t="s">
        <v>168</v>
      </c>
      <c r="E1200" s="1"/>
      <c r="F1200" s="1"/>
      <c r="G1200" s="1"/>
      <c r="H1200" s="1"/>
      <c r="I1200" s="1">
        <v>4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>
        <v>528</v>
      </c>
      <c r="X1200" s="1">
        <v>13392</v>
      </c>
      <c r="Y1200" s="31"/>
    </row>
    <row r="1201" spans="1:26" customHeight="1" ht="12.75">
      <c r="A1201" s="1" t="s">
        <v>2171</v>
      </c>
      <c r="B1201" s="7">
        <v>0.0</v>
      </c>
      <c r="C1201" s="1">
        <v>1</v>
      </c>
      <c r="D1201" s="1" t="s">
        <v>168</v>
      </c>
      <c r="E1201" s="1"/>
      <c r="F1201" s="1"/>
      <c r="G1201" s="1"/>
      <c r="H1201" s="1"/>
      <c r="I1201" s="1">
        <v>3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>
        <v>528</v>
      </c>
      <c r="X1201" s="1">
        <v>13440</v>
      </c>
      <c r="Y1201" s="31"/>
    </row>
    <row r="1202" spans="1:26" customHeight="1" ht="12.75">
      <c r="A1202" s="1" t="s">
        <v>2172</v>
      </c>
      <c r="B1202" s="7">
        <v>0.0</v>
      </c>
      <c r="C1202" s="1">
        <v>1</v>
      </c>
      <c r="D1202" s="1" t="s">
        <v>168</v>
      </c>
      <c r="E1202" s="1"/>
      <c r="F1202" s="1"/>
      <c r="G1202" s="1"/>
      <c r="H1202" s="1"/>
      <c r="I1202" s="1">
        <v>4</v>
      </c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>
        <v>528</v>
      </c>
      <c r="X1202" s="1">
        <v>13488</v>
      </c>
      <c r="Y1202" s="31"/>
    </row>
    <row r="1203" spans="1:26" customHeight="1" ht="12.75">
      <c r="A1203" s="1" t="s">
        <v>2173</v>
      </c>
      <c r="B1203" s="7">
        <v>0.0</v>
      </c>
      <c r="C1203" s="1">
        <v>1</v>
      </c>
      <c r="D1203" s="1" t="s">
        <v>168</v>
      </c>
      <c r="E1203" s="1"/>
      <c r="F1203" s="1"/>
      <c r="G1203" s="1"/>
      <c r="H1203" s="1"/>
      <c r="I1203" s="1">
        <v>3</v>
      </c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>
        <v>528</v>
      </c>
      <c r="X1203" s="1">
        <v>13536</v>
      </c>
      <c r="Y1203" s="31"/>
    </row>
    <row r="1204" spans="1:26" customHeight="1" ht="12.75">
      <c r="A1204" s="1" t="s">
        <v>2174</v>
      </c>
      <c r="B1204" s="7">
        <v>0.0</v>
      </c>
      <c r="C1204" s="1">
        <v>1</v>
      </c>
      <c r="D1204" s="1" t="s">
        <v>168</v>
      </c>
      <c r="E1204" s="1"/>
      <c r="F1204" s="1"/>
      <c r="G1204" s="1"/>
      <c r="H1204" s="1"/>
      <c r="I1204" s="1">
        <v>3</v>
      </c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>
        <v>528</v>
      </c>
      <c r="X1204" s="1">
        <v>13584</v>
      </c>
      <c r="Y1204" s="31"/>
    </row>
    <row r="1205" spans="1:26" customHeight="1" ht="12.75">
      <c r="A1205" s="1" t="s">
        <v>2175</v>
      </c>
      <c r="B1205" s="7">
        <v>0.0</v>
      </c>
      <c r="C1205" s="1">
        <v>1</v>
      </c>
      <c r="D1205" s="1" t="s">
        <v>168</v>
      </c>
      <c r="E1205" s="1"/>
      <c r="F1205" s="1"/>
      <c r="G1205" s="1"/>
      <c r="H1205" s="1"/>
      <c r="I1205" s="1">
        <v>3</v>
      </c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>
        <v>528</v>
      </c>
      <c r="X1205" s="1">
        <v>13632</v>
      </c>
      <c r="Y1205" s="31"/>
    </row>
    <row r="1206" spans="1:26" customHeight="1" ht="12.75">
      <c r="A1206" s="1" t="s">
        <v>2176</v>
      </c>
      <c r="B1206" s="7">
        <v>0.0</v>
      </c>
      <c r="C1206" s="1">
        <v>1</v>
      </c>
      <c r="D1206" s="1" t="s">
        <v>168</v>
      </c>
      <c r="E1206" s="1"/>
      <c r="F1206" s="1"/>
      <c r="G1206" s="1"/>
      <c r="H1206" s="1"/>
      <c r="I1206" s="1">
        <v>3</v>
      </c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>
        <v>528</v>
      </c>
      <c r="X1206" s="1">
        <v>13680</v>
      </c>
      <c r="Y1206" s="31"/>
    </row>
    <row r="1207" spans="1:26" customHeight="1" ht="12.75">
      <c r="A1207" s="1" t="s">
        <v>2177</v>
      </c>
      <c r="B1207" s="7">
        <v>0.0</v>
      </c>
      <c r="C1207" s="1">
        <v>1</v>
      </c>
      <c r="D1207" s="1" t="s">
        <v>168</v>
      </c>
      <c r="E1207" s="1"/>
      <c r="F1207" s="1"/>
      <c r="G1207" s="1"/>
      <c r="H1207" s="1"/>
      <c r="I1207" s="1">
        <v>3</v>
      </c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>
        <v>528</v>
      </c>
      <c r="X1207" s="1">
        <v>13728</v>
      </c>
      <c r="Y1207" s="31"/>
    </row>
    <row r="1208" spans="1:26" customHeight="1" ht="12.75">
      <c r="A1208" s="1" t="s">
        <v>2178</v>
      </c>
      <c r="B1208" s="7">
        <v>0.0</v>
      </c>
      <c r="C1208" s="1">
        <v>1</v>
      </c>
      <c r="D1208" s="1" t="s">
        <v>168</v>
      </c>
      <c r="E1208" s="1"/>
      <c r="F1208" s="1"/>
      <c r="G1208" s="1"/>
      <c r="H1208" s="1"/>
      <c r="I1208" s="1">
        <v>4</v>
      </c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>
        <v>528</v>
      </c>
      <c r="X1208" s="1">
        <v>13776</v>
      </c>
      <c r="Y1208" s="31"/>
    </row>
    <row r="1209" spans="1:26" customHeight="1" ht="12.75">
      <c r="A1209" s="1" t="s">
        <v>2179</v>
      </c>
      <c r="B1209" s="7">
        <v>0.0</v>
      </c>
      <c r="C1209" s="1">
        <v>1</v>
      </c>
      <c r="D1209" s="1" t="s">
        <v>168</v>
      </c>
      <c r="E1209" s="1"/>
      <c r="F1209" s="1"/>
      <c r="G1209" s="1"/>
      <c r="H1209" s="1"/>
      <c r="I1209" s="1">
        <v>4</v>
      </c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>
        <v>528</v>
      </c>
      <c r="X1209" s="1">
        <v>13824</v>
      </c>
      <c r="Y1209" s="31"/>
    </row>
    <row r="1210" spans="1:26" customHeight="1" ht="12.75">
      <c r="A1210" s="1" t="s">
        <v>2180</v>
      </c>
      <c r="B1210" s="7">
        <v>0.0</v>
      </c>
      <c r="C1210" s="1">
        <v>1</v>
      </c>
      <c r="D1210" s="1" t="s">
        <v>168</v>
      </c>
      <c r="E1210" s="1"/>
      <c r="F1210" s="1"/>
      <c r="G1210" s="1"/>
      <c r="H1210" s="1"/>
      <c r="I1210" s="1">
        <v>3</v>
      </c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>
        <v>528</v>
      </c>
      <c r="X1210" s="1">
        <v>13872</v>
      </c>
      <c r="Y1210" s="31"/>
    </row>
    <row r="1211" spans="1:26" customHeight="1" ht="12.75">
      <c r="A1211" s="1" t="s">
        <v>2181</v>
      </c>
      <c r="B1211" s="7">
        <v>0.0</v>
      </c>
      <c r="C1211" s="1">
        <v>1</v>
      </c>
      <c r="D1211" s="1" t="s">
        <v>168</v>
      </c>
      <c r="E1211" s="1"/>
      <c r="F1211" s="1"/>
      <c r="G1211" s="1"/>
      <c r="H1211" s="1"/>
      <c r="I1211" s="1">
        <v>3</v>
      </c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>
        <v>528</v>
      </c>
      <c r="X1211" s="1">
        <v>13920</v>
      </c>
      <c r="Y1211" s="31"/>
    </row>
    <row r="1212" spans="1:26" customHeight="1" ht="12.75">
      <c r="A1212" s="1" t="s">
        <v>2182</v>
      </c>
      <c r="B1212" s="7">
        <v>0.0</v>
      </c>
      <c r="C1212" s="1">
        <v>1</v>
      </c>
      <c r="D1212" s="1" t="s">
        <v>168</v>
      </c>
      <c r="E1212" s="1"/>
      <c r="F1212" s="1"/>
      <c r="G1212" s="1"/>
      <c r="H1212" s="1"/>
      <c r="I1212" s="1">
        <v>4</v>
      </c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>
        <v>528</v>
      </c>
      <c r="X1212" s="1">
        <v>13968</v>
      </c>
      <c r="Y1212" s="31"/>
    </row>
    <row r="1213" spans="1:26" customHeight="1" ht="12.75">
      <c r="A1213" s="1" t="s">
        <v>2183</v>
      </c>
      <c r="B1213" s="7">
        <v>0.0</v>
      </c>
      <c r="C1213" s="1">
        <v>1</v>
      </c>
      <c r="D1213" s="1" t="s">
        <v>168</v>
      </c>
      <c r="E1213" s="1"/>
      <c r="F1213" s="1"/>
      <c r="G1213" s="1"/>
      <c r="H1213" s="1"/>
      <c r="I1213" s="1">
        <v>3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>
        <v>528</v>
      </c>
      <c r="X1213" s="1">
        <v>14016</v>
      </c>
      <c r="Y1213" s="31"/>
    </row>
    <row r="1214" spans="1:26" customHeight="1" ht="12.75">
      <c r="A1214" s="1" t="s">
        <v>3394</v>
      </c>
      <c r="B1214" s="7">
        <v>0.0</v>
      </c>
      <c r="C1214" s="1">
        <v>1</v>
      </c>
      <c r="D1214" s="1" t="s">
        <v>168</v>
      </c>
      <c r="E1214" s="1"/>
      <c r="F1214" s="1"/>
      <c r="G1214" s="1"/>
      <c r="H1214" s="1"/>
      <c r="I1214" s="1">
        <v>3</v>
      </c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>
        <v>528</v>
      </c>
      <c r="X1214" s="1">
        <v>14064</v>
      </c>
      <c r="Y1214" s="31"/>
    </row>
    <row r="1215" spans="1:26" customHeight="1" ht="12.75">
      <c r="A1215" s="1" t="s">
        <v>3395</v>
      </c>
      <c r="B1215" s="7">
        <v>0.0</v>
      </c>
      <c r="C1215" s="1">
        <v>1</v>
      </c>
      <c r="D1215" s="1" t="s">
        <v>168</v>
      </c>
      <c r="E1215" s="1"/>
      <c r="F1215" s="1"/>
      <c r="G1215" s="1"/>
      <c r="H1215" s="1"/>
      <c r="I1215" s="1">
        <v>3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>
        <v>528</v>
      </c>
      <c r="X1215" s="1">
        <v>14112</v>
      </c>
      <c r="Y1215" s="31"/>
    </row>
    <row r="1216" spans="1:26" customHeight="1" ht="12.75">
      <c r="A1216" s="1" t="s">
        <v>3396</v>
      </c>
      <c r="B1216" s="7">
        <v>0.0</v>
      </c>
      <c r="C1216" s="1">
        <v>1</v>
      </c>
      <c r="D1216" s="1" t="s">
        <v>168</v>
      </c>
      <c r="E1216" s="1"/>
      <c r="F1216" s="1"/>
      <c r="G1216" s="1"/>
      <c r="H1216" s="1"/>
      <c r="I1216" s="1">
        <v>3</v>
      </c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>
        <v>528</v>
      </c>
      <c r="X1216" s="1">
        <v>14160</v>
      </c>
      <c r="Y1216" s="31"/>
    </row>
    <row r="1217" spans="1:26" customHeight="1" ht="12.75">
      <c r="A1217" s="1" t="s">
        <v>3397</v>
      </c>
      <c r="B1217" s="7">
        <v>0.0</v>
      </c>
      <c r="C1217" s="1">
        <v>1</v>
      </c>
      <c r="D1217" s="1" t="s">
        <v>168</v>
      </c>
      <c r="E1217" s="1"/>
      <c r="F1217" s="1"/>
      <c r="G1217" s="1"/>
      <c r="H1217" s="1"/>
      <c r="I1217" s="1">
        <v>3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>
        <v>528</v>
      </c>
      <c r="X1217" s="1">
        <v>14208</v>
      </c>
      <c r="Y1217" s="31"/>
    </row>
    <row r="1218" spans="1:26" customHeight="1" ht="12.75">
      <c r="A1218" s="1" t="s">
        <v>3398</v>
      </c>
      <c r="B1218" s="7">
        <v>0.0</v>
      </c>
      <c r="C1218" s="1">
        <v>1</v>
      </c>
      <c r="D1218" s="1" t="s">
        <v>168</v>
      </c>
      <c r="E1218" s="1"/>
      <c r="F1218" s="1"/>
      <c r="G1218" s="1"/>
      <c r="H1218" s="1"/>
      <c r="I1218" s="1">
        <v>3</v>
      </c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>
        <v>528</v>
      </c>
      <c r="X1218" s="1">
        <v>14256</v>
      </c>
      <c r="Y1218" s="31"/>
    </row>
    <row r="1219" spans="1:26" customHeight="1" ht="12.75">
      <c r="A1219" s="1" t="s">
        <v>3399</v>
      </c>
      <c r="B1219" s="7">
        <v>0.0</v>
      </c>
      <c r="C1219" s="1">
        <v>1</v>
      </c>
      <c r="D1219" s="1" t="s">
        <v>168</v>
      </c>
      <c r="E1219" s="1"/>
      <c r="F1219" s="1"/>
      <c r="G1219" s="1"/>
      <c r="H1219" s="1"/>
      <c r="I1219" s="1">
        <v>3</v>
      </c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>
        <v>528</v>
      </c>
      <c r="X1219" s="1">
        <v>14304</v>
      </c>
      <c r="Y1219" s="31"/>
    </row>
    <row r="1220" spans="1:26" customHeight="1" ht="12.75">
      <c r="A1220" s="1" t="s">
        <v>3400</v>
      </c>
      <c r="B1220" s="7">
        <v>0.0</v>
      </c>
      <c r="C1220" s="1">
        <v>1</v>
      </c>
      <c r="D1220" s="1" t="s">
        <v>168</v>
      </c>
      <c r="E1220" s="1"/>
      <c r="F1220" s="1"/>
      <c r="G1220" s="1"/>
      <c r="H1220" s="1"/>
      <c r="I1220" s="1">
        <v>4</v>
      </c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>
        <v>528</v>
      </c>
      <c r="X1220" s="1">
        <v>14352</v>
      </c>
      <c r="Y1220" s="31"/>
    </row>
    <row r="1221" spans="1:26" customHeight="1" ht="12.75">
      <c r="A1221" s="1" t="s">
        <v>3401</v>
      </c>
      <c r="B1221" s="7">
        <v>0.0</v>
      </c>
      <c r="C1221" s="1">
        <v>1</v>
      </c>
      <c r="D1221" s="1" t="s">
        <v>168</v>
      </c>
      <c r="E1221" s="1"/>
      <c r="F1221" s="1"/>
      <c r="G1221" s="1"/>
      <c r="H1221" s="1"/>
      <c r="I1221" s="1">
        <v>4</v>
      </c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>
        <v>528</v>
      </c>
      <c r="X1221" s="1">
        <v>14400</v>
      </c>
      <c r="Y1221" s="31"/>
    </row>
    <row r="1222" spans="1:26" customHeight="1" ht="12.75">
      <c r="A1222" s="1" t="s">
        <v>3402</v>
      </c>
      <c r="B1222" s="7">
        <v>0.0</v>
      </c>
      <c r="C1222" s="1">
        <v>1</v>
      </c>
      <c r="D1222" s="1" t="s">
        <v>168</v>
      </c>
      <c r="E1222" s="1"/>
      <c r="F1222" s="1"/>
      <c r="G1222" s="1"/>
      <c r="H1222" s="1"/>
      <c r="I1222" s="1">
        <v>4</v>
      </c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>
        <v>528</v>
      </c>
      <c r="X1222" s="1">
        <v>14448</v>
      </c>
      <c r="Y1222" s="31"/>
    </row>
    <row r="1223" spans="1:26" customHeight="1" ht="12.75">
      <c r="A1223" s="1" t="s">
        <v>3403</v>
      </c>
      <c r="B1223" s="7">
        <v>0.0</v>
      </c>
      <c r="C1223" s="1">
        <v>1</v>
      </c>
      <c r="D1223" s="1" t="s">
        <v>168</v>
      </c>
      <c r="E1223" s="1"/>
      <c r="F1223" s="1"/>
      <c r="G1223" s="1"/>
      <c r="H1223" s="1"/>
      <c r="I1223" s="1">
        <v>4</v>
      </c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>
        <v>528</v>
      </c>
      <c r="X1223" s="1">
        <v>14496</v>
      </c>
      <c r="Y1223" s="31"/>
    </row>
    <row r="1224" spans="1:26" customHeight="1" ht="12.75">
      <c r="A1224" s="1" t="s">
        <v>3404</v>
      </c>
      <c r="B1224" s="7">
        <v>0.0</v>
      </c>
      <c r="C1224" s="1">
        <v>1</v>
      </c>
      <c r="D1224" s="1" t="s">
        <v>168</v>
      </c>
      <c r="E1224" s="1"/>
      <c r="F1224" s="1"/>
      <c r="G1224" s="1"/>
      <c r="H1224" s="1"/>
      <c r="I1224" s="1">
        <v>2</v>
      </c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>
        <v>528</v>
      </c>
      <c r="X1224" s="1">
        <v>14544</v>
      </c>
      <c r="Y1224" s="31"/>
    </row>
    <row r="1225" spans="1:26" customHeight="1" ht="12.75">
      <c r="A1225" s="1" t="s">
        <v>3405</v>
      </c>
      <c r="B1225" s="7">
        <v>0.0</v>
      </c>
      <c r="C1225" s="1">
        <v>1</v>
      </c>
      <c r="D1225" s="1" t="s">
        <v>168</v>
      </c>
      <c r="E1225" s="1"/>
      <c r="F1225" s="1"/>
      <c r="G1225" s="1"/>
      <c r="H1225" s="1"/>
      <c r="I1225" s="1">
        <v>3</v>
      </c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>
        <v>528</v>
      </c>
      <c r="X1225" s="1">
        <v>14592</v>
      </c>
      <c r="Y1225" s="31"/>
    </row>
    <row r="1226" spans="1:26" customHeight="1" ht="12.75">
      <c r="A1226" s="1" t="s">
        <v>3406</v>
      </c>
      <c r="B1226" s="7">
        <v>0.0</v>
      </c>
      <c r="C1226" s="1">
        <v>1</v>
      </c>
      <c r="D1226" s="1" t="s">
        <v>168</v>
      </c>
      <c r="E1226" s="1"/>
      <c r="F1226" s="1"/>
      <c r="G1226" s="1"/>
      <c r="H1226" s="1"/>
      <c r="I1226" s="1">
        <v>3</v>
      </c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>
        <v>528</v>
      </c>
      <c r="X1226" s="1">
        <v>14640</v>
      </c>
      <c r="Y1226" s="31"/>
    </row>
    <row r="1227" spans="1:26" customHeight="1" ht="12.75">
      <c r="A1227" s="1" t="s">
        <v>3407</v>
      </c>
      <c r="B1227" s="7">
        <v>0.0</v>
      </c>
      <c r="C1227" s="1">
        <v>1</v>
      </c>
      <c r="D1227" s="1" t="s">
        <v>168</v>
      </c>
      <c r="E1227" s="1"/>
      <c r="F1227" s="1"/>
      <c r="G1227" s="1"/>
      <c r="H1227" s="1"/>
      <c r="I1227" s="1">
        <v>4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>
        <v>528</v>
      </c>
      <c r="X1227" s="1">
        <v>14688</v>
      </c>
      <c r="Y1227" s="31"/>
    </row>
    <row r="1228" spans="1:26" customHeight="1" ht="12.75">
      <c r="A1228" s="1" t="s">
        <v>3408</v>
      </c>
      <c r="B1228" s="7">
        <v>0.0</v>
      </c>
      <c r="C1228" s="1">
        <v>1</v>
      </c>
      <c r="D1228" s="1" t="s">
        <v>168</v>
      </c>
      <c r="E1228" s="1"/>
      <c r="F1228" s="1"/>
      <c r="G1228" s="1"/>
      <c r="H1228" s="1"/>
      <c r="I1228" s="1">
        <v>3</v>
      </c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>
        <v>528</v>
      </c>
      <c r="X1228" s="1">
        <v>14736</v>
      </c>
      <c r="Y1228" s="31"/>
    </row>
    <row r="1229" spans="1:26" customHeight="1" ht="12.75">
      <c r="A1229" s="1" t="s">
        <v>3409</v>
      </c>
      <c r="B1229" s="7">
        <v>0.0</v>
      </c>
      <c r="C1229" s="1">
        <v>1</v>
      </c>
      <c r="D1229" s="1" t="s">
        <v>168</v>
      </c>
      <c r="E1229" s="1"/>
      <c r="F1229" s="1"/>
      <c r="G1229" s="1"/>
      <c r="H1229" s="1"/>
      <c r="I1229" s="1">
        <v>4</v>
      </c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>
        <v>528</v>
      </c>
      <c r="X1229" s="1">
        <v>14784</v>
      </c>
      <c r="Y1229" s="31"/>
    </row>
    <row r="1230" spans="1:26" customHeight="1" ht="12.75">
      <c r="A1230" s="1" t="s">
        <v>3410</v>
      </c>
      <c r="B1230" s="7">
        <v>0.0</v>
      </c>
      <c r="C1230" s="1">
        <v>1</v>
      </c>
      <c r="D1230" s="1" t="s">
        <v>168</v>
      </c>
      <c r="E1230" s="1"/>
      <c r="F1230" s="1"/>
      <c r="G1230" s="1"/>
      <c r="H1230" s="1"/>
      <c r="I1230" s="1">
        <v>3</v>
      </c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>
        <v>528</v>
      </c>
      <c r="X1230" s="1">
        <v>14832</v>
      </c>
      <c r="Y1230" s="31"/>
    </row>
    <row r="1231" spans="1:26" customHeight="1" ht="12.75">
      <c r="A1231" s="1" t="s">
        <v>3411</v>
      </c>
      <c r="B1231" s="7">
        <v>0.0</v>
      </c>
      <c r="C1231" s="1">
        <v>1</v>
      </c>
      <c r="D1231" s="1" t="s">
        <v>168</v>
      </c>
      <c r="E1231" s="1"/>
      <c r="F1231" s="1"/>
      <c r="G1231" s="1"/>
      <c r="H1231" s="1"/>
      <c r="I1231" s="1">
        <v>3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>
        <v>528</v>
      </c>
      <c r="X1231" s="1">
        <v>14880</v>
      </c>
      <c r="Y1231" s="31"/>
    </row>
    <row r="1232" spans="1:26" customHeight="1" ht="12.75">
      <c r="A1232" s="1" t="s">
        <v>3412</v>
      </c>
      <c r="B1232" s="7">
        <v>0.0</v>
      </c>
      <c r="C1232" s="1">
        <v>1</v>
      </c>
      <c r="D1232" s="1" t="s">
        <v>168</v>
      </c>
      <c r="E1232" s="1"/>
      <c r="F1232" s="1"/>
      <c r="G1232" s="1"/>
      <c r="H1232" s="1"/>
      <c r="I1232" s="1">
        <v>3</v>
      </c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>
        <v>528</v>
      </c>
      <c r="X1232" s="1">
        <v>14928</v>
      </c>
      <c r="Y1232" s="31"/>
    </row>
    <row r="1233" spans="1:26" customHeight="1" ht="12.75">
      <c r="A1233" s="1" t="s">
        <v>3413</v>
      </c>
      <c r="B1233" s="7">
        <v>0.0</v>
      </c>
      <c r="C1233" s="1">
        <v>1</v>
      </c>
      <c r="D1233" s="1" t="s">
        <v>168</v>
      </c>
      <c r="E1233" s="1"/>
      <c r="F1233" s="1"/>
      <c r="G1233" s="1"/>
      <c r="H1233" s="1"/>
      <c r="I1233" s="1">
        <v>4</v>
      </c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>
        <v>528</v>
      </c>
      <c r="X1233" s="1">
        <v>14976</v>
      </c>
      <c r="Y1233" s="31"/>
    </row>
    <row r="1234" spans="1:26" customHeight="1" ht="12.75">
      <c r="A1234" s="1" t="s">
        <v>3414</v>
      </c>
      <c r="B1234" s="7">
        <v>0.0</v>
      </c>
      <c r="C1234" s="1">
        <v>1</v>
      </c>
      <c r="D1234" s="1" t="s">
        <v>168</v>
      </c>
      <c r="E1234" s="1"/>
      <c r="F1234" s="1"/>
      <c r="G1234" s="1"/>
      <c r="H1234" s="1"/>
      <c r="I1234" s="1">
        <v>3</v>
      </c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>
        <v>528</v>
      </c>
      <c r="X1234" s="1">
        <v>15024</v>
      </c>
      <c r="Y1234" s="31"/>
    </row>
    <row r="1235" spans="1:26" customHeight="1" ht="12.75">
      <c r="A1235" s="1" t="s">
        <v>3415</v>
      </c>
      <c r="B1235" s="7">
        <v>0.0</v>
      </c>
      <c r="C1235" s="1">
        <v>1</v>
      </c>
      <c r="D1235" s="1" t="s">
        <v>168</v>
      </c>
      <c r="E1235" s="1"/>
      <c r="F1235" s="1"/>
      <c r="G1235" s="1"/>
      <c r="H1235" s="1"/>
      <c r="I1235" s="1">
        <v>3</v>
      </c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>
        <v>528</v>
      </c>
      <c r="X1235" s="1">
        <v>15072</v>
      </c>
      <c r="Y1235" s="31"/>
    </row>
    <row r="1236" spans="1:26" customHeight="1" ht="12.75">
      <c r="A1236" s="1" t="s">
        <v>3416</v>
      </c>
      <c r="B1236" s="7">
        <v>0.0</v>
      </c>
      <c r="C1236" s="1">
        <v>1</v>
      </c>
      <c r="D1236" s="1" t="s">
        <v>168</v>
      </c>
      <c r="E1236" s="1"/>
      <c r="F1236" s="1"/>
      <c r="G1236" s="1"/>
      <c r="H1236" s="1"/>
      <c r="I1236" s="1">
        <v>2</v>
      </c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>
        <v>528</v>
      </c>
      <c r="X1236" s="1">
        <v>15120</v>
      </c>
      <c r="Y1236" s="31"/>
    </row>
    <row r="1237" spans="1:26" customHeight="1" ht="12.75">
      <c r="A1237" s="1" t="s">
        <v>3417</v>
      </c>
      <c r="B1237" s="7">
        <v>0.0</v>
      </c>
      <c r="C1237" s="1">
        <v>1</v>
      </c>
      <c r="D1237" s="1" t="s">
        <v>168</v>
      </c>
      <c r="E1237" s="1"/>
      <c r="F1237" s="1"/>
      <c r="G1237" s="1"/>
      <c r="H1237" s="1"/>
      <c r="I1237" s="1">
        <v>4</v>
      </c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>
        <v>528</v>
      </c>
      <c r="X1237" s="1">
        <v>15168</v>
      </c>
      <c r="Y1237" s="31"/>
    </row>
    <row r="1238" spans="1:26" customHeight="1" ht="12.75">
      <c r="A1238" s="1" t="s">
        <v>3418</v>
      </c>
      <c r="B1238" s="7">
        <v>0.0</v>
      </c>
      <c r="C1238" s="1">
        <v>1</v>
      </c>
      <c r="D1238" s="1" t="s">
        <v>168</v>
      </c>
      <c r="E1238" s="1"/>
      <c r="F1238" s="1"/>
      <c r="G1238" s="1"/>
      <c r="H1238" s="1"/>
      <c r="I1238" s="1">
        <v>3</v>
      </c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>
        <v>528</v>
      </c>
      <c r="X1238" s="1">
        <v>15216</v>
      </c>
      <c r="Y1238" s="31"/>
    </row>
    <row r="1239" spans="1:26" customHeight="1" ht="12.75">
      <c r="A1239" s="1" t="s">
        <v>3419</v>
      </c>
      <c r="B1239" s="7">
        <v>0.0</v>
      </c>
      <c r="C1239" s="1">
        <v>1</v>
      </c>
      <c r="D1239" s="1" t="s">
        <v>168</v>
      </c>
      <c r="E1239" s="1"/>
      <c r="F1239" s="1"/>
      <c r="G1239" s="1"/>
      <c r="H1239" s="1"/>
      <c r="I1239" s="1">
        <v>4</v>
      </c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>
        <v>528</v>
      </c>
      <c r="X1239" s="1">
        <v>15264</v>
      </c>
      <c r="Y1239" s="31"/>
    </row>
    <row r="1240" spans="1:26" customHeight="1" ht="12.75">
      <c r="A1240" s="1" t="s">
        <v>3420</v>
      </c>
      <c r="B1240" s="7">
        <v>0.0</v>
      </c>
      <c r="C1240" s="1">
        <v>1</v>
      </c>
      <c r="D1240" s="1" t="s">
        <v>168</v>
      </c>
      <c r="E1240" s="1"/>
      <c r="F1240" s="1"/>
      <c r="G1240" s="1"/>
      <c r="H1240" s="1"/>
      <c r="I1240" s="1">
        <v>3</v>
      </c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>
        <v>528</v>
      </c>
      <c r="X1240" s="1">
        <v>15312</v>
      </c>
      <c r="Y1240" s="31"/>
    </row>
    <row r="1241" spans="1:26" customHeight="1" ht="12.75">
      <c r="A1241" s="1" t="s">
        <v>3421</v>
      </c>
      <c r="B1241" s="7">
        <v>0.0</v>
      </c>
      <c r="C1241" s="1">
        <v>1</v>
      </c>
      <c r="D1241" s="1" t="s">
        <v>168</v>
      </c>
      <c r="E1241" s="1"/>
      <c r="F1241" s="1"/>
      <c r="G1241" s="1"/>
      <c r="H1241" s="1"/>
      <c r="I1241" s="1">
        <v>3</v>
      </c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>
        <v>528</v>
      </c>
      <c r="X1241" s="1">
        <v>15360</v>
      </c>
      <c r="Y1241" s="31"/>
    </row>
    <row r="1242" spans="1:26" customHeight="1" ht="12.75">
      <c r="A1242" s="1" t="s">
        <v>3422</v>
      </c>
      <c r="B1242" s="7">
        <v>0.0</v>
      </c>
      <c r="C1242" s="1">
        <v>1</v>
      </c>
      <c r="D1242" s="1" t="s">
        <v>168</v>
      </c>
      <c r="E1242" s="1"/>
      <c r="F1242" s="1"/>
      <c r="G1242" s="1"/>
      <c r="H1242" s="1"/>
      <c r="I1242" s="1">
        <v>3</v>
      </c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>
        <v>528</v>
      </c>
      <c r="X1242" s="1">
        <v>15408</v>
      </c>
      <c r="Y1242" s="31"/>
    </row>
    <row r="1243" spans="1:26" customHeight="1" ht="12.75">
      <c r="A1243" s="1" t="s">
        <v>3423</v>
      </c>
      <c r="B1243" s="7">
        <v>0.0</v>
      </c>
      <c r="C1243" s="1">
        <v>1</v>
      </c>
      <c r="D1243" s="1" t="s">
        <v>168</v>
      </c>
      <c r="E1243" s="1"/>
      <c r="F1243" s="1"/>
      <c r="G1243" s="1"/>
      <c r="H1243" s="1"/>
      <c r="I1243" s="1">
        <v>4</v>
      </c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>
        <v>528</v>
      </c>
      <c r="X1243" s="1">
        <v>15456</v>
      </c>
      <c r="Y1243" s="31"/>
    </row>
    <row r="1244" spans="1:26" customHeight="1" ht="12.75">
      <c r="A1244" s="1" t="s">
        <v>3424</v>
      </c>
      <c r="B1244" s="7">
        <v>0.0</v>
      </c>
      <c r="C1244" s="1">
        <v>1</v>
      </c>
      <c r="D1244" s="1" t="s">
        <v>168</v>
      </c>
      <c r="E1244" s="1"/>
      <c r="F1244" s="1"/>
      <c r="G1244" s="1"/>
      <c r="H1244" s="1"/>
      <c r="I1244" s="1">
        <v>3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>
        <v>528</v>
      </c>
      <c r="X1244" s="1">
        <v>15504</v>
      </c>
      <c r="Y1244" s="31"/>
    </row>
    <row r="1245" spans="1:26" customHeight="1" ht="12.75">
      <c r="A1245" s="1" t="s">
        <v>3425</v>
      </c>
      <c r="B1245" s="7">
        <v>0.0</v>
      </c>
      <c r="C1245" s="1">
        <v>1</v>
      </c>
      <c r="D1245" s="1" t="s">
        <v>168</v>
      </c>
      <c r="E1245" s="1"/>
      <c r="F1245" s="1"/>
      <c r="G1245" s="1"/>
      <c r="H1245" s="1"/>
      <c r="I1245" s="1">
        <v>3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>
        <v>528</v>
      </c>
      <c r="X1245" s="1">
        <v>15552</v>
      </c>
      <c r="Y1245" s="31"/>
    </row>
    <row r="1246" spans="1:26" customHeight="1" ht="12.75">
      <c r="A1246" s="1" t="s">
        <v>3426</v>
      </c>
      <c r="B1246" s="7">
        <v>0.0</v>
      </c>
      <c r="C1246" s="1">
        <v>1</v>
      </c>
      <c r="D1246" s="1" t="s">
        <v>168</v>
      </c>
      <c r="E1246" s="1"/>
      <c r="F1246" s="1"/>
      <c r="G1246" s="1"/>
      <c r="H1246" s="1"/>
      <c r="I1246" s="1">
        <v>4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>
        <v>528</v>
      </c>
      <c r="X1246" s="1">
        <v>15600</v>
      </c>
      <c r="Y1246" s="31"/>
    </row>
    <row r="1247" spans="1:26" customHeight="1" ht="12.75">
      <c r="A1247" s="1" t="s">
        <v>3427</v>
      </c>
      <c r="B1247" s="7">
        <v>0.0</v>
      </c>
      <c r="C1247" s="1">
        <v>1</v>
      </c>
      <c r="D1247" s="1" t="s">
        <v>168</v>
      </c>
      <c r="E1247" s="1"/>
      <c r="F1247" s="1"/>
      <c r="G1247" s="1"/>
      <c r="H1247" s="1"/>
      <c r="I1247" s="1">
        <v>3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>
        <v>528</v>
      </c>
      <c r="X1247" s="1">
        <v>15648</v>
      </c>
      <c r="Y1247" s="31"/>
    </row>
    <row r="1248" spans="1:26" customHeight="1" ht="12.75">
      <c r="A1248" s="1" t="s">
        <v>3428</v>
      </c>
      <c r="B1248" s="7">
        <v>0.0</v>
      </c>
      <c r="C1248" s="1">
        <v>1</v>
      </c>
      <c r="D1248" s="1" t="s">
        <v>168</v>
      </c>
      <c r="E1248" s="1"/>
      <c r="F1248" s="1"/>
      <c r="G1248" s="1"/>
      <c r="H1248" s="1"/>
      <c r="I1248" s="1">
        <v>3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>
        <v>528</v>
      </c>
      <c r="X1248" s="1">
        <v>15696</v>
      </c>
      <c r="Y1248" s="31"/>
    </row>
    <row r="1249" spans="1:26" customHeight="1" ht="12.75">
      <c r="A1249" s="1" t="s">
        <v>3429</v>
      </c>
      <c r="B1249" s="7">
        <v>0.0</v>
      </c>
      <c r="C1249" s="1">
        <v>1</v>
      </c>
      <c r="D1249" s="1" t="s">
        <v>168</v>
      </c>
      <c r="E1249" s="1"/>
      <c r="F1249" s="1"/>
      <c r="G1249" s="1"/>
      <c r="H1249" s="1"/>
      <c r="I1249" s="1">
        <v>4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>
        <v>528</v>
      </c>
      <c r="X1249" s="1">
        <v>15744</v>
      </c>
      <c r="Y1249" s="31"/>
    </row>
    <row r="1250" spans="1:26" customHeight="1" ht="12.75">
      <c r="A1250" s="1" t="s">
        <v>3430</v>
      </c>
      <c r="B1250" s="7">
        <v>0.0</v>
      </c>
      <c r="C1250" s="1">
        <v>1</v>
      </c>
      <c r="D1250" s="1" t="s">
        <v>168</v>
      </c>
      <c r="E1250" s="1"/>
      <c r="F1250" s="1"/>
      <c r="G1250" s="1"/>
      <c r="H1250" s="1"/>
      <c r="I1250" s="1">
        <v>3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>
        <v>528</v>
      </c>
      <c r="X1250" s="1">
        <v>15792</v>
      </c>
      <c r="Y1250" s="31"/>
    </row>
    <row r="1251" spans="1:26" customHeight="1" ht="12.75">
      <c r="A1251" s="1" t="s">
        <v>3431</v>
      </c>
      <c r="B1251" s="7">
        <v>0.0</v>
      </c>
      <c r="C1251" s="1">
        <v>1</v>
      </c>
      <c r="D1251" s="1" t="s">
        <v>168</v>
      </c>
      <c r="E1251" s="1"/>
      <c r="F1251" s="1"/>
      <c r="G1251" s="1"/>
      <c r="H1251" s="1"/>
      <c r="I1251" s="1">
        <v>4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>
        <v>528</v>
      </c>
      <c r="X1251" s="1">
        <v>15840</v>
      </c>
      <c r="Y1251" s="31"/>
    </row>
    <row r="1252" spans="1:26" customHeight="1" ht="12.75">
      <c r="A1252" s="1" t="s">
        <v>3432</v>
      </c>
      <c r="B1252" s="7">
        <v>0.0</v>
      </c>
      <c r="C1252" s="1">
        <v>1</v>
      </c>
      <c r="D1252" s="1" t="s">
        <v>168</v>
      </c>
      <c r="E1252" s="1"/>
      <c r="F1252" s="1"/>
      <c r="G1252" s="1"/>
      <c r="H1252" s="1"/>
      <c r="I1252" s="1">
        <v>3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>
        <v>528</v>
      </c>
      <c r="X1252" s="1">
        <v>15888</v>
      </c>
      <c r="Y1252" s="31"/>
    </row>
    <row r="1253" spans="1:26" customHeight="1" ht="12.75">
      <c r="A1253" s="1" t="s">
        <v>3433</v>
      </c>
      <c r="B1253" s="7">
        <v>0.0</v>
      </c>
      <c r="C1253" s="1">
        <v>1</v>
      </c>
      <c r="D1253" s="1" t="s">
        <v>168</v>
      </c>
      <c r="E1253" s="1"/>
      <c r="F1253" s="1"/>
      <c r="G1253" s="1"/>
      <c r="H1253" s="1"/>
      <c r="I1253" s="1">
        <v>3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>
        <v>528</v>
      </c>
      <c r="X1253" s="1">
        <v>15936</v>
      </c>
      <c r="Y1253" s="31"/>
    </row>
    <row r="1254" spans="1:26" customHeight="1" ht="12.75">
      <c r="A1254" s="1" t="s">
        <v>3434</v>
      </c>
      <c r="B1254" s="7">
        <v>0.0</v>
      </c>
      <c r="C1254" s="1">
        <v>1</v>
      </c>
      <c r="D1254" s="1" t="s">
        <v>168</v>
      </c>
      <c r="E1254" s="1"/>
      <c r="F1254" s="1"/>
      <c r="G1254" s="1"/>
      <c r="H1254" s="1"/>
      <c r="I1254" s="1">
        <v>3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>
        <v>528</v>
      </c>
      <c r="X1254" s="1">
        <v>15984</v>
      </c>
      <c r="Y1254" s="31"/>
    </row>
    <row r="1255" spans="1:26" customHeight="1" ht="12.75">
      <c r="A1255" s="1" t="s">
        <v>3435</v>
      </c>
      <c r="B1255" s="7">
        <v>0.0</v>
      </c>
      <c r="C1255" s="1">
        <v>1</v>
      </c>
      <c r="D1255" s="1" t="s">
        <v>168</v>
      </c>
      <c r="E1255" s="1"/>
      <c r="F1255" s="1"/>
      <c r="G1255" s="1"/>
      <c r="H1255" s="1"/>
      <c r="I1255" s="1">
        <v>4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>
        <v>528</v>
      </c>
      <c r="X1255" s="1">
        <v>16032</v>
      </c>
      <c r="Y1255" s="31"/>
    </row>
    <row r="1256" spans="1:26" customHeight="1" ht="12.75">
      <c r="A1256" s="1" t="s">
        <v>3436</v>
      </c>
      <c r="B1256" s="7">
        <v>0.0</v>
      </c>
      <c r="C1256" s="1">
        <v>1</v>
      </c>
      <c r="D1256" s="1" t="s">
        <v>168</v>
      </c>
      <c r="E1256" s="1"/>
      <c r="F1256" s="1"/>
      <c r="G1256" s="1"/>
      <c r="H1256" s="1"/>
      <c r="I1256" s="1">
        <v>3</v>
      </c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>
        <v>528</v>
      </c>
      <c r="X1256" s="1">
        <v>16080</v>
      </c>
      <c r="Y1256" s="31"/>
    </row>
    <row r="1257" spans="1:26" customHeight="1" ht="12.75">
      <c r="A1257" s="1" t="s">
        <v>3437</v>
      </c>
      <c r="B1257" s="7">
        <v>0.0</v>
      </c>
      <c r="C1257" s="1">
        <v>1</v>
      </c>
      <c r="D1257" s="1" t="s">
        <v>168</v>
      </c>
      <c r="E1257" s="1"/>
      <c r="F1257" s="1"/>
      <c r="G1257" s="1"/>
      <c r="H1257" s="1"/>
      <c r="I1257" s="1">
        <v>3</v>
      </c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>
        <v>528</v>
      </c>
      <c r="X1257" s="1">
        <v>16128</v>
      </c>
      <c r="Y1257" s="31"/>
    </row>
    <row r="1258" spans="1:26" customHeight="1" ht="12.75">
      <c r="A1258" s="1" t="s">
        <v>3438</v>
      </c>
      <c r="B1258" s="7">
        <v>0.0</v>
      </c>
      <c r="C1258" s="1">
        <v>1</v>
      </c>
      <c r="D1258" s="1" t="s">
        <v>168</v>
      </c>
      <c r="E1258" s="1"/>
      <c r="F1258" s="1"/>
      <c r="G1258" s="1"/>
      <c r="H1258" s="1"/>
      <c r="I1258" s="1">
        <v>4</v>
      </c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>
        <v>528</v>
      </c>
      <c r="X1258" s="1">
        <v>16176</v>
      </c>
      <c r="Y1258" s="31"/>
    </row>
    <row r="1259" spans="1:26" customHeight="1" ht="12.75">
      <c r="A1259" s="1" t="s">
        <v>3439</v>
      </c>
      <c r="B1259" s="7">
        <v>0.0</v>
      </c>
      <c r="C1259" s="1">
        <v>1</v>
      </c>
      <c r="D1259" s="1" t="s">
        <v>168</v>
      </c>
      <c r="E1259" s="1"/>
      <c r="F1259" s="1"/>
      <c r="G1259" s="1"/>
      <c r="H1259" s="1"/>
      <c r="I1259" s="1">
        <v>4</v>
      </c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>
        <v>528</v>
      </c>
      <c r="X1259" s="1">
        <v>16224</v>
      </c>
      <c r="Y1259" s="31"/>
    </row>
    <row r="1260" spans="1:26" customHeight="1" ht="12.75">
      <c r="A1260" s="1" t="s">
        <v>3440</v>
      </c>
      <c r="B1260" s="7">
        <v>0.0</v>
      </c>
      <c r="C1260" s="1">
        <v>1</v>
      </c>
      <c r="D1260" s="1" t="s">
        <v>168</v>
      </c>
      <c r="E1260" s="1"/>
      <c r="F1260" s="1"/>
      <c r="G1260" s="1"/>
      <c r="H1260" s="1"/>
      <c r="I1260" s="1">
        <v>4</v>
      </c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>
        <v>528</v>
      </c>
      <c r="X1260" s="1">
        <v>16272</v>
      </c>
      <c r="Y1260" s="31"/>
    </row>
    <row r="1261" spans="1:26" customHeight="1" ht="12.75">
      <c r="A1261" s="1" t="s">
        <v>3441</v>
      </c>
      <c r="B1261" s="7">
        <v>0.0</v>
      </c>
      <c r="C1261" s="1">
        <v>1</v>
      </c>
      <c r="D1261" s="1" t="s">
        <v>168</v>
      </c>
      <c r="E1261" s="1"/>
      <c r="F1261" s="1"/>
      <c r="G1261" s="1"/>
      <c r="H1261" s="1"/>
      <c r="I1261" s="1">
        <v>3</v>
      </c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>
        <v>528</v>
      </c>
      <c r="X1261" s="1">
        <v>16320</v>
      </c>
      <c r="Y1261" s="31"/>
    </row>
    <row r="1262" spans="1:26" customHeight="1" ht="12.75">
      <c r="A1262" s="1" t="s">
        <v>3442</v>
      </c>
      <c r="B1262" s="7">
        <v>0.0</v>
      </c>
      <c r="C1262" s="1">
        <v>1</v>
      </c>
      <c r="D1262" s="1" t="s">
        <v>168</v>
      </c>
      <c r="E1262" s="1"/>
      <c r="F1262" s="1"/>
      <c r="G1262" s="1"/>
      <c r="H1262" s="1"/>
      <c r="I1262" s="1">
        <v>3</v>
      </c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>
        <v>528</v>
      </c>
      <c r="X1262" s="1">
        <v>16368</v>
      </c>
      <c r="Y1262" s="31"/>
    </row>
    <row r="1263" spans="1:26" customHeight="1" ht="12.75">
      <c r="A1263" s="1" t="s">
        <v>3443</v>
      </c>
      <c r="B1263" s="7">
        <v>0.0</v>
      </c>
      <c r="C1263" s="1">
        <v>1</v>
      </c>
      <c r="D1263" s="1" t="s">
        <v>168</v>
      </c>
      <c r="E1263" s="1"/>
      <c r="F1263" s="1"/>
      <c r="G1263" s="1"/>
      <c r="H1263" s="1"/>
      <c r="I1263" s="1">
        <v>3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>
        <v>528</v>
      </c>
      <c r="X1263" s="1">
        <v>16416</v>
      </c>
      <c r="Y1263" s="31"/>
    </row>
    <row r="1264" spans="1:26" customHeight="1" ht="12.75">
      <c r="A1264" s="1" t="s">
        <v>3444</v>
      </c>
      <c r="B1264" s="7">
        <v>0.0</v>
      </c>
      <c r="C1264" s="1">
        <v>1</v>
      </c>
      <c r="D1264" s="1" t="s">
        <v>168</v>
      </c>
      <c r="E1264" s="1"/>
      <c r="F1264" s="1"/>
      <c r="G1264" s="1"/>
      <c r="H1264" s="1"/>
      <c r="I1264" s="1">
        <v>3</v>
      </c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>
        <v>528</v>
      </c>
      <c r="X1264" s="1">
        <v>16464</v>
      </c>
      <c r="Y1264" s="31"/>
    </row>
    <row r="1265" spans="1:26" customHeight="1" ht="12.75">
      <c r="A1265" s="1" t="s">
        <v>3445</v>
      </c>
      <c r="B1265" s="7">
        <v>0.0</v>
      </c>
      <c r="C1265" s="1">
        <v>1</v>
      </c>
      <c r="D1265" s="1" t="s">
        <v>168</v>
      </c>
      <c r="E1265" s="1"/>
      <c r="F1265" s="1"/>
      <c r="G1265" s="1"/>
      <c r="H1265" s="1"/>
      <c r="I1265" s="1">
        <v>3</v>
      </c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>
        <v>528</v>
      </c>
      <c r="X1265" s="1">
        <v>16512</v>
      </c>
      <c r="Y1265" s="31"/>
    </row>
    <row r="1266" spans="1:26" customHeight="1" ht="12.75">
      <c r="A1266" s="1" t="s">
        <v>3446</v>
      </c>
      <c r="B1266" s="7">
        <v>0.0</v>
      </c>
      <c r="C1266" s="1">
        <v>1</v>
      </c>
      <c r="D1266" s="1" t="s">
        <v>168</v>
      </c>
      <c r="E1266" s="1"/>
      <c r="F1266" s="1"/>
      <c r="G1266" s="1"/>
      <c r="H1266" s="1"/>
      <c r="I1266" s="1">
        <v>4</v>
      </c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>
        <v>528</v>
      </c>
      <c r="X1266" s="1">
        <v>16560</v>
      </c>
      <c r="Y1266" s="31"/>
    </row>
    <row r="1267" spans="1:26" customHeight="1" ht="12.75">
      <c r="A1267" s="1" t="s">
        <v>3447</v>
      </c>
      <c r="B1267" s="7">
        <v>0.0</v>
      </c>
      <c r="C1267" s="1">
        <v>1</v>
      </c>
      <c r="D1267" s="1" t="s">
        <v>168</v>
      </c>
      <c r="E1267" s="1"/>
      <c r="F1267" s="1"/>
      <c r="G1267" s="1"/>
      <c r="H1267" s="1"/>
      <c r="I1267" s="1">
        <v>3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>
        <v>528</v>
      </c>
      <c r="X1267" s="1">
        <v>16608</v>
      </c>
      <c r="Y1267" s="31"/>
    </row>
    <row r="1268" spans="1:26" customHeight="1" ht="12.75">
      <c r="A1268" s="1" t="s">
        <v>3448</v>
      </c>
      <c r="B1268" s="7">
        <v>0.0</v>
      </c>
      <c r="C1268" s="1">
        <v>1</v>
      </c>
      <c r="D1268" s="1" t="s">
        <v>168</v>
      </c>
      <c r="E1268" s="1"/>
      <c r="F1268" s="1"/>
      <c r="G1268" s="1"/>
      <c r="H1268" s="1"/>
      <c r="I1268" s="1">
        <v>3</v>
      </c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>
        <v>528</v>
      </c>
      <c r="X1268" s="1">
        <v>16656</v>
      </c>
      <c r="Y1268" s="31"/>
    </row>
    <row r="1269" spans="1:26" customHeight="1" ht="12.75">
      <c r="A1269" s="1" t="s">
        <v>3449</v>
      </c>
      <c r="B1269" s="7">
        <v>0.0</v>
      </c>
      <c r="C1269" s="1">
        <v>1</v>
      </c>
      <c r="D1269" s="1" t="s">
        <v>168</v>
      </c>
      <c r="E1269" s="1"/>
      <c r="F1269" s="1"/>
      <c r="G1269" s="1"/>
      <c r="H1269" s="1"/>
      <c r="I1269" s="1">
        <v>3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>
        <v>528</v>
      </c>
      <c r="X1269" s="1">
        <v>16704</v>
      </c>
      <c r="Y1269" s="31"/>
    </row>
    <row r="1270" spans="1:26" customHeight="1" ht="12.75">
      <c r="A1270" s="1" t="s">
        <v>3450</v>
      </c>
      <c r="B1270" s="7">
        <v>0.0</v>
      </c>
      <c r="C1270" s="1">
        <v>1</v>
      </c>
      <c r="D1270" s="1" t="s">
        <v>168</v>
      </c>
      <c r="E1270" s="1"/>
      <c r="F1270" s="1"/>
      <c r="G1270" s="1"/>
      <c r="H1270" s="1"/>
      <c r="I1270" s="1">
        <v>4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>
        <v>528</v>
      </c>
      <c r="X1270" s="1">
        <v>16752</v>
      </c>
      <c r="Y1270" s="31"/>
    </row>
    <row r="1271" spans="1:26" customHeight="1" ht="12.75">
      <c r="A1271" s="1" t="s">
        <v>3451</v>
      </c>
      <c r="B1271" s="7">
        <v>0.0</v>
      </c>
      <c r="C1271" s="1">
        <v>1</v>
      </c>
      <c r="D1271" s="1" t="s">
        <v>168</v>
      </c>
      <c r="E1271" s="1"/>
      <c r="F1271" s="1"/>
      <c r="G1271" s="1"/>
      <c r="H1271" s="1"/>
      <c r="I1271" s="1">
        <v>2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>
        <v>528</v>
      </c>
      <c r="X1271" s="1">
        <v>16800</v>
      </c>
      <c r="Y1271" s="31"/>
    </row>
    <row r="1272" spans="1:26" customHeight="1" ht="12.75">
      <c r="A1272" s="1" t="s">
        <v>3452</v>
      </c>
      <c r="B1272" s="7">
        <v>0.0</v>
      </c>
      <c r="C1272" s="1">
        <v>1</v>
      </c>
      <c r="D1272" s="1" t="s">
        <v>168</v>
      </c>
      <c r="E1272" s="1"/>
      <c r="F1272" s="1"/>
      <c r="G1272" s="1"/>
      <c r="H1272" s="1"/>
      <c r="I1272" s="1">
        <v>3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>
        <v>528</v>
      </c>
      <c r="X1272" s="1">
        <v>16848</v>
      </c>
      <c r="Y1272" s="31"/>
    </row>
    <row r="1273" spans="1:26" customHeight="1" ht="12.75">
      <c r="A1273" s="1" t="s">
        <v>3453</v>
      </c>
      <c r="B1273" s="7">
        <v>0.0</v>
      </c>
      <c r="C1273" s="1">
        <v>1</v>
      </c>
      <c r="D1273" s="1" t="s">
        <v>168</v>
      </c>
      <c r="E1273" s="1"/>
      <c r="F1273" s="1"/>
      <c r="G1273" s="1"/>
      <c r="H1273" s="1"/>
      <c r="I1273" s="1">
        <v>4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>
        <v>528</v>
      </c>
      <c r="X1273" s="1">
        <v>16896</v>
      </c>
      <c r="Y1273" s="31"/>
    </row>
    <row r="1274" spans="1:26" customHeight="1" ht="12.75">
      <c r="A1274" s="1" t="s">
        <v>3454</v>
      </c>
      <c r="B1274" s="7">
        <v>0.0</v>
      </c>
      <c r="C1274" s="1">
        <v>1</v>
      </c>
      <c r="D1274" s="1" t="s">
        <v>168</v>
      </c>
      <c r="E1274" s="1"/>
      <c r="F1274" s="1"/>
      <c r="G1274" s="1"/>
      <c r="H1274" s="1"/>
      <c r="I1274" s="1">
        <v>3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>
        <v>528</v>
      </c>
      <c r="X1274" s="1">
        <v>16944</v>
      </c>
      <c r="Y1274" s="31"/>
    </row>
    <row r="1275" spans="1:26" customHeight="1" ht="12.75">
      <c r="A1275" s="1" t="s">
        <v>3455</v>
      </c>
      <c r="B1275" s="7">
        <v>0.0</v>
      </c>
      <c r="C1275" s="1">
        <v>1</v>
      </c>
      <c r="D1275" s="1" t="s">
        <v>168</v>
      </c>
      <c r="E1275" s="1"/>
      <c r="F1275" s="1"/>
      <c r="G1275" s="1"/>
      <c r="H1275" s="1"/>
      <c r="I1275" s="1">
        <v>3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>
        <v>528</v>
      </c>
      <c r="X1275" s="1">
        <v>16992</v>
      </c>
      <c r="Y1275" s="31"/>
    </row>
    <row r="1276" spans="1:26" customHeight="1" ht="12.75">
      <c r="A1276" s="1" t="s">
        <v>3456</v>
      </c>
      <c r="B1276" s="7">
        <v>0.0</v>
      </c>
      <c r="C1276" s="1">
        <v>1</v>
      </c>
      <c r="D1276" s="1" t="s">
        <v>168</v>
      </c>
      <c r="E1276" s="1"/>
      <c r="F1276" s="1"/>
      <c r="G1276" s="1"/>
      <c r="H1276" s="1"/>
      <c r="I1276" s="1">
        <v>3</v>
      </c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>
        <v>528</v>
      </c>
      <c r="X1276" s="1">
        <v>17040</v>
      </c>
      <c r="Y1276" s="31"/>
    </row>
    <row r="1277" spans="1:26" customHeight="1" ht="12.75">
      <c r="A1277" s="1" t="s">
        <v>3457</v>
      </c>
      <c r="B1277" s="7">
        <v>0.0</v>
      </c>
      <c r="C1277" s="1">
        <v>1</v>
      </c>
      <c r="D1277" s="1" t="s">
        <v>168</v>
      </c>
      <c r="E1277" s="1"/>
      <c r="F1277" s="1"/>
      <c r="G1277" s="1"/>
      <c r="H1277" s="1"/>
      <c r="I1277" s="1">
        <v>3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>
        <v>528</v>
      </c>
      <c r="X1277" s="1">
        <v>17088</v>
      </c>
      <c r="Y1277" s="31"/>
    </row>
    <row r="1278" spans="1:26" customHeight="1" ht="12.75">
      <c r="A1278" s="1" t="s">
        <v>3458</v>
      </c>
      <c r="B1278" s="7">
        <v>0.0</v>
      </c>
      <c r="C1278" s="1">
        <v>1</v>
      </c>
      <c r="D1278" s="1" t="s">
        <v>168</v>
      </c>
      <c r="E1278" s="1"/>
      <c r="F1278" s="1"/>
      <c r="G1278" s="1"/>
      <c r="H1278" s="1"/>
      <c r="I1278" s="1">
        <v>3</v>
      </c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>
        <v>528</v>
      </c>
      <c r="X1278" s="1">
        <v>17136</v>
      </c>
      <c r="Y1278" s="31"/>
    </row>
    <row r="1279" spans="1:26" customHeight="1" ht="12.75">
      <c r="A1279" s="1" t="s">
        <v>3459</v>
      </c>
      <c r="B1279" s="7">
        <v>0.0</v>
      </c>
      <c r="C1279" s="1">
        <v>1</v>
      </c>
      <c r="D1279" s="1" t="s">
        <v>168</v>
      </c>
      <c r="E1279" s="1"/>
      <c r="F1279" s="1"/>
      <c r="G1279" s="1"/>
      <c r="H1279" s="1"/>
      <c r="I1279" s="1">
        <v>3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>
        <v>528</v>
      </c>
      <c r="X1279" s="1">
        <v>17184</v>
      </c>
      <c r="Y1279" s="31"/>
    </row>
    <row r="1280" spans="1:26" customHeight="1" ht="12.75">
      <c r="A1280" s="1" t="s">
        <v>3460</v>
      </c>
      <c r="B1280" s="7">
        <v>0.0</v>
      </c>
      <c r="C1280" s="1">
        <v>1</v>
      </c>
      <c r="D1280" s="1" t="s">
        <v>168</v>
      </c>
      <c r="E1280" s="1"/>
      <c r="F1280" s="1"/>
      <c r="G1280" s="1"/>
      <c r="H1280" s="1"/>
      <c r="I1280" s="1">
        <v>3</v>
      </c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>
        <v>528</v>
      </c>
      <c r="X1280" s="1">
        <v>17232</v>
      </c>
      <c r="Y1280" s="31"/>
    </row>
    <row r="1281" spans="1:26" customHeight="1" ht="12.75">
      <c r="A1281" s="1" t="s">
        <v>3461</v>
      </c>
      <c r="B1281" s="7">
        <v>0.0</v>
      </c>
      <c r="C1281" s="1">
        <v>1</v>
      </c>
      <c r="D1281" s="1" t="s">
        <v>168</v>
      </c>
      <c r="E1281" s="1"/>
      <c r="F1281" s="1"/>
      <c r="G1281" s="1"/>
      <c r="H1281" s="1"/>
      <c r="I1281" s="1">
        <v>3</v>
      </c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>
        <v>528</v>
      </c>
      <c r="X1281" s="1">
        <v>17280</v>
      </c>
      <c r="Y1281" s="31"/>
    </row>
    <row r="1282" spans="1:26" customHeight="1" ht="12.75">
      <c r="A1282" s="1" t="s">
        <v>3462</v>
      </c>
      <c r="B1282" s="7">
        <v>0.0</v>
      </c>
      <c r="C1282" s="1">
        <v>1</v>
      </c>
      <c r="D1282" s="1" t="s">
        <v>168</v>
      </c>
      <c r="E1282" s="1"/>
      <c r="F1282" s="1"/>
      <c r="G1282" s="1"/>
      <c r="H1282" s="1"/>
      <c r="I1282" s="1">
        <v>4</v>
      </c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>
        <v>528</v>
      </c>
      <c r="X1282" s="1">
        <v>17328</v>
      </c>
      <c r="Y1282" s="31"/>
    </row>
    <row r="1283" spans="1:26" customHeight="1" ht="12.75">
      <c r="A1283" s="1" t="s">
        <v>3463</v>
      </c>
      <c r="B1283" s="7">
        <v>0.0</v>
      </c>
      <c r="C1283" s="1">
        <v>1</v>
      </c>
      <c r="D1283" s="1" t="s">
        <v>168</v>
      </c>
      <c r="E1283" s="1"/>
      <c r="F1283" s="1"/>
      <c r="G1283" s="1"/>
      <c r="H1283" s="1"/>
      <c r="I1283" s="1">
        <v>3</v>
      </c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>
        <v>528</v>
      </c>
      <c r="X1283" s="1">
        <v>17376</v>
      </c>
      <c r="Y1283" s="31"/>
    </row>
    <row r="1284" spans="1:26" customHeight="1" ht="12.75">
      <c r="A1284" s="1" t="s">
        <v>3464</v>
      </c>
      <c r="B1284" s="7">
        <v>0.0</v>
      </c>
      <c r="C1284" s="1">
        <v>1</v>
      </c>
      <c r="D1284" s="1" t="s">
        <v>168</v>
      </c>
      <c r="E1284" s="1"/>
      <c r="F1284" s="1"/>
      <c r="G1284" s="1"/>
      <c r="H1284" s="1"/>
      <c r="I1284" s="1">
        <v>4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>
        <v>528</v>
      </c>
      <c r="X1284" s="1">
        <v>17424</v>
      </c>
      <c r="Y1284" s="31"/>
    </row>
    <row r="1285" spans="1:26" customHeight="1" ht="12.75">
      <c r="A1285" s="1" t="s">
        <v>3465</v>
      </c>
      <c r="B1285" s="7">
        <v>0.0</v>
      </c>
      <c r="C1285" s="1">
        <v>1</v>
      </c>
      <c r="D1285" s="1" t="s">
        <v>168</v>
      </c>
      <c r="E1285" s="1"/>
      <c r="F1285" s="1"/>
      <c r="G1285" s="1"/>
      <c r="H1285" s="1"/>
      <c r="I1285" s="1">
        <v>3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>
        <v>528</v>
      </c>
      <c r="X1285" s="1">
        <v>17472</v>
      </c>
      <c r="Y1285" s="31"/>
    </row>
    <row r="1286" spans="1:26" customHeight="1" ht="12.75">
      <c r="A1286" s="1" t="s">
        <v>3466</v>
      </c>
      <c r="B1286" s="7">
        <v>0.0</v>
      </c>
      <c r="C1286" s="1">
        <v>1</v>
      </c>
      <c r="D1286" s="1" t="s">
        <v>168</v>
      </c>
      <c r="E1286" s="1"/>
      <c r="F1286" s="1"/>
      <c r="G1286" s="1"/>
      <c r="H1286" s="1"/>
      <c r="I1286" s="1">
        <v>3</v>
      </c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>
        <v>528</v>
      </c>
      <c r="X1286" s="1">
        <v>17520</v>
      </c>
      <c r="Y1286" s="31"/>
    </row>
    <row r="1287" spans="1:26" customHeight="1" ht="12.75">
      <c r="A1287" s="1" t="s">
        <v>3467</v>
      </c>
      <c r="B1287" s="7">
        <v>0.0</v>
      </c>
      <c r="C1287" s="1">
        <v>1</v>
      </c>
      <c r="D1287" s="1" t="s">
        <v>168</v>
      </c>
      <c r="E1287" s="1"/>
      <c r="F1287" s="1"/>
      <c r="G1287" s="1"/>
      <c r="H1287" s="1"/>
      <c r="I1287" s="1">
        <v>3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>
        <v>528</v>
      </c>
      <c r="X1287" s="1">
        <v>17568</v>
      </c>
      <c r="Y1287" s="31"/>
    </row>
    <row r="1288" spans="1:26" customHeight="1" ht="12.75">
      <c r="A1288" s="1" t="s">
        <v>3468</v>
      </c>
      <c r="B1288" s="7">
        <v>0.0</v>
      </c>
      <c r="C1288" s="1">
        <v>1</v>
      </c>
      <c r="D1288" s="1" t="s">
        <v>168</v>
      </c>
      <c r="E1288" s="1"/>
      <c r="F1288" s="1"/>
      <c r="G1288" s="1"/>
      <c r="H1288" s="1"/>
      <c r="I1288" s="1">
        <v>4</v>
      </c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>
        <v>528</v>
      </c>
      <c r="X1288" s="1">
        <v>17616</v>
      </c>
      <c r="Y1288" s="31"/>
    </row>
    <row r="1289" spans="1:26" customHeight="1" ht="12.75">
      <c r="A1289" s="1" t="s">
        <v>3469</v>
      </c>
      <c r="B1289" s="7">
        <v>0.0</v>
      </c>
      <c r="C1289" s="1">
        <v>1</v>
      </c>
      <c r="D1289" s="1" t="s">
        <v>168</v>
      </c>
      <c r="E1289" s="1"/>
      <c r="F1289" s="1"/>
      <c r="G1289" s="1"/>
      <c r="H1289" s="1"/>
      <c r="I1289" s="1">
        <v>3</v>
      </c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>
        <v>528</v>
      </c>
      <c r="X1289" s="1">
        <v>17664</v>
      </c>
      <c r="Y1289" s="31"/>
    </row>
    <row r="1290" spans="1:26" customHeight="1" ht="12.75">
      <c r="A1290" s="1" t="s">
        <v>3470</v>
      </c>
      <c r="B1290" s="7">
        <v>0.0</v>
      </c>
      <c r="C1290" s="1">
        <v>1</v>
      </c>
      <c r="D1290" s="1" t="s">
        <v>168</v>
      </c>
      <c r="E1290" s="1"/>
      <c r="F1290" s="1"/>
      <c r="G1290" s="1"/>
      <c r="H1290" s="1"/>
      <c r="I1290" s="1">
        <v>3</v>
      </c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>
        <v>528</v>
      </c>
      <c r="X1290" s="1">
        <v>17712</v>
      </c>
      <c r="Y1290" s="31"/>
    </row>
    <row r="1291" spans="1:26" customHeight="1" ht="12.75">
      <c r="A1291" s="1" t="s">
        <v>3471</v>
      </c>
      <c r="B1291" s="7">
        <v>0.0</v>
      </c>
      <c r="C1291" s="1">
        <v>1</v>
      </c>
      <c r="D1291" s="1" t="s">
        <v>168</v>
      </c>
      <c r="E1291" s="1"/>
      <c r="F1291" s="1"/>
      <c r="G1291" s="1"/>
      <c r="H1291" s="1"/>
      <c r="I1291" s="1">
        <v>4</v>
      </c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>
        <v>528</v>
      </c>
      <c r="X1291" s="1">
        <v>17760</v>
      </c>
      <c r="Y1291" s="31"/>
    </row>
    <row r="1292" spans="1:26" customHeight="1" ht="12.75">
      <c r="A1292" s="1" t="s">
        <v>3472</v>
      </c>
      <c r="B1292" s="7">
        <v>0.0</v>
      </c>
      <c r="C1292" s="1">
        <v>1</v>
      </c>
      <c r="D1292" s="1" t="s">
        <v>168</v>
      </c>
      <c r="E1292" s="1"/>
      <c r="F1292" s="1"/>
      <c r="G1292" s="1"/>
      <c r="H1292" s="1"/>
      <c r="I1292" s="1">
        <v>4</v>
      </c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>
        <v>528</v>
      </c>
      <c r="X1292" s="1">
        <v>17808</v>
      </c>
      <c r="Y1292" s="31"/>
    </row>
    <row r="1293" spans="1:26" customHeight="1" ht="12.75">
      <c r="A1293" s="1" t="s">
        <v>3473</v>
      </c>
      <c r="B1293" s="7">
        <v>0.0</v>
      </c>
      <c r="C1293" s="1">
        <v>1</v>
      </c>
      <c r="D1293" s="1" t="s">
        <v>168</v>
      </c>
      <c r="E1293" s="1"/>
      <c r="F1293" s="1"/>
      <c r="G1293" s="1"/>
      <c r="H1293" s="1"/>
      <c r="I1293" s="1">
        <v>3</v>
      </c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>
        <v>528</v>
      </c>
      <c r="X1293" s="1">
        <v>17856</v>
      </c>
      <c r="Y1293" s="31"/>
    </row>
    <row r="1294" spans="1:26" customHeight="1" ht="12.75">
      <c r="A1294" s="1" t="s">
        <v>3474</v>
      </c>
      <c r="B1294" s="7">
        <v>0.0</v>
      </c>
      <c r="C1294" s="1">
        <v>1</v>
      </c>
      <c r="D1294" s="1" t="s">
        <v>168</v>
      </c>
      <c r="E1294" s="1"/>
      <c r="F1294" s="1"/>
      <c r="G1294" s="1"/>
      <c r="H1294" s="1"/>
      <c r="I1294" s="1">
        <v>3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>
        <v>528</v>
      </c>
      <c r="X1294" s="1">
        <v>17904</v>
      </c>
      <c r="Y1294" s="31"/>
    </row>
    <row r="1295" spans="1:26" customHeight="1" ht="12.75">
      <c r="A1295" s="1" t="s">
        <v>3475</v>
      </c>
      <c r="B1295" s="7">
        <v>0.0</v>
      </c>
      <c r="C1295" s="1">
        <v>1</v>
      </c>
      <c r="D1295" s="1" t="s">
        <v>168</v>
      </c>
      <c r="E1295" s="1"/>
      <c r="F1295" s="1"/>
      <c r="G1295" s="1"/>
      <c r="H1295" s="1"/>
      <c r="I1295" s="1">
        <v>4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>
        <v>528</v>
      </c>
      <c r="X1295" s="1">
        <v>17952</v>
      </c>
      <c r="Y1295" s="31"/>
    </row>
    <row r="1296" spans="1:26" customHeight="1" ht="12.75">
      <c r="A1296" s="1" t="s">
        <v>3476</v>
      </c>
      <c r="B1296" s="7">
        <v>0.0</v>
      </c>
      <c r="C1296" s="1">
        <v>1</v>
      </c>
      <c r="D1296" s="1" t="s">
        <v>168</v>
      </c>
      <c r="E1296" s="1"/>
      <c r="F1296" s="1"/>
      <c r="G1296" s="1"/>
      <c r="H1296" s="1"/>
      <c r="I1296" s="1">
        <v>3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>
        <v>528</v>
      </c>
      <c r="X1296" s="1">
        <v>18000</v>
      </c>
      <c r="Y1296" s="31"/>
    </row>
    <row r="1297" spans="1:26" customHeight="1" ht="12.75">
      <c r="A1297" s="1" t="s">
        <v>3477</v>
      </c>
      <c r="B1297" s="7">
        <v>0.0</v>
      </c>
      <c r="C1297" s="1">
        <v>1</v>
      </c>
      <c r="D1297" s="1" t="s">
        <v>168</v>
      </c>
      <c r="E1297" s="1"/>
      <c r="F1297" s="1"/>
      <c r="G1297" s="1"/>
      <c r="H1297" s="1"/>
      <c r="I1297" s="1">
        <v>4</v>
      </c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>
        <v>528</v>
      </c>
      <c r="X1297" s="1">
        <v>18048</v>
      </c>
      <c r="Y1297" s="31"/>
    </row>
    <row r="1298" spans="1:26" customHeight="1" ht="12.75">
      <c r="A1298" s="1" t="s">
        <v>3478</v>
      </c>
      <c r="B1298" s="7">
        <v>0.0</v>
      </c>
      <c r="C1298" s="1">
        <v>1</v>
      </c>
      <c r="D1298" s="1" t="s">
        <v>168</v>
      </c>
      <c r="E1298" s="1"/>
      <c r="F1298" s="1"/>
      <c r="G1298" s="1"/>
      <c r="H1298" s="1"/>
      <c r="I1298" s="1">
        <v>4</v>
      </c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>
        <v>528</v>
      </c>
      <c r="X1298" s="1">
        <v>18096</v>
      </c>
      <c r="Y1298" s="31"/>
    </row>
    <row r="1299" spans="1:26" customHeight="1" ht="12.75">
      <c r="A1299" s="1" t="s">
        <v>3479</v>
      </c>
      <c r="B1299" s="7">
        <v>0.0</v>
      </c>
      <c r="C1299" s="1">
        <v>1</v>
      </c>
      <c r="D1299" s="1" t="s">
        <v>168</v>
      </c>
      <c r="E1299" s="1"/>
      <c r="F1299" s="1"/>
      <c r="G1299" s="1"/>
      <c r="H1299" s="1"/>
      <c r="I1299" s="1">
        <v>3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>
        <v>528</v>
      </c>
      <c r="X1299" s="1">
        <v>18144</v>
      </c>
      <c r="Y1299" s="31"/>
    </row>
    <row r="1300" spans="1:26" customHeight="1" ht="12.75">
      <c r="A1300" s="1" t="s">
        <v>3480</v>
      </c>
      <c r="B1300" s="7">
        <v>0.0</v>
      </c>
      <c r="C1300" s="1">
        <v>1</v>
      </c>
      <c r="D1300" s="1" t="s">
        <v>168</v>
      </c>
      <c r="E1300" s="1"/>
      <c r="F1300" s="1"/>
      <c r="G1300" s="1"/>
      <c r="H1300" s="1"/>
      <c r="I1300" s="1">
        <v>3</v>
      </c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>
        <v>528</v>
      </c>
      <c r="X1300" s="1">
        <v>18192</v>
      </c>
      <c r="Y1300" s="31"/>
    </row>
    <row r="1301" spans="1:26" customHeight="1" ht="12.75">
      <c r="A1301" s="1" t="s">
        <v>3481</v>
      </c>
      <c r="B1301" s="7">
        <v>0.0</v>
      </c>
      <c r="C1301" s="1">
        <v>1</v>
      </c>
      <c r="D1301" s="1" t="s">
        <v>168</v>
      </c>
      <c r="E1301" s="1"/>
      <c r="F1301" s="1"/>
      <c r="G1301" s="1"/>
      <c r="H1301" s="1"/>
      <c r="I1301" s="1">
        <v>4</v>
      </c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>
        <v>528</v>
      </c>
      <c r="X1301" s="1">
        <v>18240</v>
      </c>
      <c r="Y1301" s="31"/>
    </row>
    <row r="1302" spans="1:26" customHeight="1" ht="12.75">
      <c r="A1302" s="1" t="s">
        <v>3482</v>
      </c>
      <c r="B1302" s="7">
        <v>0.0</v>
      </c>
      <c r="C1302" s="1">
        <v>1</v>
      </c>
      <c r="D1302" s="1" t="s">
        <v>168</v>
      </c>
      <c r="E1302" s="1"/>
      <c r="F1302" s="1"/>
      <c r="G1302" s="1"/>
      <c r="H1302" s="1"/>
      <c r="I1302" s="1">
        <v>4</v>
      </c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>
        <v>528</v>
      </c>
      <c r="X1302" s="1">
        <v>18288</v>
      </c>
      <c r="Y1302" s="31"/>
    </row>
    <row r="1303" spans="1:26" customHeight="1" ht="12.75">
      <c r="A1303" s="1" t="s">
        <v>3483</v>
      </c>
      <c r="B1303" s="7">
        <v>0.0</v>
      </c>
      <c r="C1303" s="1">
        <v>1</v>
      </c>
      <c r="D1303" s="1" t="s">
        <v>168</v>
      </c>
      <c r="E1303" s="1"/>
      <c r="F1303" s="1"/>
      <c r="G1303" s="1"/>
      <c r="H1303" s="1"/>
      <c r="I1303" s="1">
        <v>2</v>
      </c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>
        <v>528</v>
      </c>
      <c r="X1303" s="1">
        <v>18336</v>
      </c>
      <c r="Y1303" s="31"/>
    </row>
    <row r="1304" spans="1:26" customHeight="1" ht="12.75">
      <c r="A1304" s="1" t="s">
        <v>3484</v>
      </c>
      <c r="B1304" s="7">
        <v>0.0</v>
      </c>
      <c r="C1304" s="1">
        <v>1</v>
      </c>
      <c r="D1304" s="1" t="s">
        <v>168</v>
      </c>
      <c r="E1304" s="1"/>
      <c r="F1304" s="1"/>
      <c r="G1304" s="1"/>
      <c r="H1304" s="1"/>
      <c r="I1304" s="1">
        <v>3</v>
      </c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>
        <v>528</v>
      </c>
      <c r="X1304" s="1">
        <v>18384</v>
      </c>
      <c r="Y1304" s="31"/>
    </row>
    <row r="1305" spans="1:26" customHeight="1" ht="12.75">
      <c r="A1305" s="1" t="s">
        <v>3485</v>
      </c>
      <c r="B1305" s="7">
        <v>0.0</v>
      </c>
      <c r="C1305" s="1">
        <v>1</v>
      </c>
      <c r="D1305" s="1" t="s">
        <v>168</v>
      </c>
      <c r="E1305" s="1"/>
      <c r="F1305" s="1"/>
      <c r="G1305" s="1"/>
      <c r="H1305" s="1"/>
      <c r="I1305" s="1">
        <v>3</v>
      </c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>
        <v>528</v>
      </c>
      <c r="X1305" s="1">
        <v>18432</v>
      </c>
      <c r="Y1305" s="31"/>
    </row>
    <row r="1306" spans="1:26" customHeight="1" ht="12.75">
      <c r="A1306" s="1" t="s">
        <v>3486</v>
      </c>
      <c r="B1306" s="7">
        <v>0.0</v>
      </c>
      <c r="C1306" s="1">
        <v>1</v>
      </c>
      <c r="D1306" s="1" t="s">
        <v>168</v>
      </c>
      <c r="E1306" s="1"/>
      <c r="F1306" s="1"/>
      <c r="G1306" s="1"/>
      <c r="H1306" s="1"/>
      <c r="I1306" s="1">
        <v>3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>
        <v>528</v>
      </c>
      <c r="X1306" s="1">
        <v>18480</v>
      </c>
      <c r="Y1306" s="31"/>
    </row>
    <row r="1307" spans="1:26" customHeight="1" ht="12.75">
      <c r="A1307" s="1" t="s">
        <v>3487</v>
      </c>
      <c r="B1307" s="7">
        <v>0.0</v>
      </c>
      <c r="C1307" s="1">
        <v>1</v>
      </c>
      <c r="D1307" s="1" t="s">
        <v>168</v>
      </c>
      <c r="E1307" s="1"/>
      <c r="F1307" s="1"/>
      <c r="G1307" s="1"/>
      <c r="H1307" s="1"/>
      <c r="I1307" s="1">
        <v>3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>
        <v>528</v>
      </c>
      <c r="X1307" s="1">
        <v>18528</v>
      </c>
      <c r="Y1307" s="31"/>
    </row>
    <row r="1308" spans="1:26" customHeight="1" ht="12.75">
      <c r="A1308" s="1" t="s">
        <v>3488</v>
      </c>
      <c r="B1308" s="7">
        <v>0.0</v>
      </c>
      <c r="C1308" s="1">
        <v>1</v>
      </c>
      <c r="D1308" s="1" t="s">
        <v>168</v>
      </c>
      <c r="E1308" s="1"/>
      <c r="F1308" s="1"/>
      <c r="G1308" s="1"/>
      <c r="H1308" s="1"/>
      <c r="I1308" s="1">
        <v>4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>
        <v>528</v>
      </c>
      <c r="X1308" s="1">
        <v>18576</v>
      </c>
      <c r="Y1308" s="31"/>
    </row>
    <row r="1309" spans="1:26" customHeight="1" ht="12.75">
      <c r="A1309" s="1" t="s">
        <v>3489</v>
      </c>
      <c r="B1309" s="7">
        <v>0.0</v>
      </c>
      <c r="C1309" s="1">
        <v>1</v>
      </c>
      <c r="D1309" s="1" t="s">
        <v>168</v>
      </c>
      <c r="E1309" s="1"/>
      <c r="F1309" s="1"/>
      <c r="G1309" s="1"/>
      <c r="H1309" s="1"/>
      <c r="I1309" s="1">
        <v>3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>
        <v>528</v>
      </c>
      <c r="X1309" s="1">
        <v>18624</v>
      </c>
      <c r="Y1309" s="31"/>
    </row>
    <row r="1310" spans="1:26" customHeight="1" ht="12.75">
      <c r="A1310" s="1" t="s">
        <v>3490</v>
      </c>
      <c r="B1310" s="7">
        <v>0.0</v>
      </c>
      <c r="C1310" s="1">
        <v>1</v>
      </c>
      <c r="D1310" s="1" t="s">
        <v>168</v>
      </c>
      <c r="E1310" s="1"/>
      <c r="F1310" s="1"/>
      <c r="G1310" s="1"/>
      <c r="H1310" s="1"/>
      <c r="I1310" s="1">
        <v>3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>
        <v>528</v>
      </c>
      <c r="X1310" s="1">
        <v>18672</v>
      </c>
      <c r="Y1310" s="31"/>
    </row>
    <row r="1311" spans="1:26" customHeight="1" ht="12.75">
      <c r="A1311" s="1" t="s">
        <v>3491</v>
      </c>
      <c r="B1311" s="7">
        <v>0.0</v>
      </c>
      <c r="C1311" s="1">
        <v>1</v>
      </c>
      <c r="D1311" s="1" t="s">
        <v>168</v>
      </c>
      <c r="E1311" s="1"/>
      <c r="F1311" s="1"/>
      <c r="G1311" s="1"/>
      <c r="H1311" s="1"/>
      <c r="I1311" s="1">
        <v>4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>
        <v>528</v>
      </c>
      <c r="X1311" s="1">
        <v>18720</v>
      </c>
      <c r="Y1311" s="31"/>
    </row>
    <row r="1312" spans="1:26" customHeight="1" ht="12.75">
      <c r="A1312" s="1" t="s">
        <v>3492</v>
      </c>
      <c r="B1312" s="7">
        <v>0.0</v>
      </c>
      <c r="C1312" s="1">
        <v>1</v>
      </c>
      <c r="D1312" s="1" t="s">
        <v>168</v>
      </c>
      <c r="E1312" s="1"/>
      <c r="F1312" s="1"/>
      <c r="G1312" s="1"/>
      <c r="H1312" s="1"/>
      <c r="I1312" s="1">
        <v>3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>
        <v>528</v>
      </c>
      <c r="X1312" s="1">
        <v>18768</v>
      </c>
      <c r="Y1312" s="31"/>
    </row>
    <row r="1313" spans="1:26" customHeight="1" ht="12.75">
      <c r="A1313" s="1" t="s">
        <v>3493</v>
      </c>
      <c r="B1313" s="7">
        <v>0.0</v>
      </c>
      <c r="C1313" s="1">
        <v>1</v>
      </c>
      <c r="D1313" s="1" t="s">
        <v>168</v>
      </c>
      <c r="E1313" s="1"/>
      <c r="F1313" s="1"/>
      <c r="G1313" s="1"/>
      <c r="H1313" s="1"/>
      <c r="I1313" s="1">
        <v>3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>
        <v>528</v>
      </c>
      <c r="X1313" s="1">
        <v>18816</v>
      </c>
      <c r="Y1313" s="31"/>
    </row>
    <row r="1314" spans="1:26" customHeight="1" ht="12.75">
      <c r="A1314" s="1" t="s">
        <v>3494</v>
      </c>
      <c r="B1314" s="7">
        <v>0.0</v>
      </c>
      <c r="C1314" s="1">
        <v>1</v>
      </c>
      <c r="D1314" s="1" t="s">
        <v>168</v>
      </c>
      <c r="E1314" s="1"/>
      <c r="F1314" s="1"/>
      <c r="G1314" s="1"/>
      <c r="H1314" s="1"/>
      <c r="I1314" s="1">
        <v>4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>
        <v>528</v>
      </c>
      <c r="X1314" s="1">
        <v>18864</v>
      </c>
      <c r="Y1314" s="31"/>
    </row>
    <row r="1315" spans="1:26" customHeight="1" ht="12.75">
      <c r="A1315" s="1" t="s">
        <v>3495</v>
      </c>
      <c r="B1315" s="7">
        <v>0.0</v>
      </c>
      <c r="C1315" s="1">
        <v>1</v>
      </c>
      <c r="D1315" s="1" t="s">
        <v>168</v>
      </c>
      <c r="E1315" s="1"/>
      <c r="F1315" s="1"/>
      <c r="G1315" s="1"/>
      <c r="H1315" s="1"/>
      <c r="I1315" s="1">
        <v>3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>
        <v>528</v>
      </c>
      <c r="X1315" s="1">
        <v>18912</v>
      </c>
      <c r="Y1315" s="31"/>
    </row>
    <row r="1316" spans="1:26" customHeight="1" ht="12.75">
      <c r="A1316" s="1" t="s">
        <v>3496</v>
      </c>
      <c r="B1316" s="7">
        <v>0.0</v>
      </c>
      <c r="C1316" s="1">
        <v>1</v>
      </c>
      <c r="D1316" s="1" t="s">
        <v>168</v>
      </c>
      <c r="E1316" s="1"/>
      <c r="F1316" s="1"/>
      <c r="G1316" s="1"/>
      <c r="H1316" s="1"/>
      <c r="I1316" s="1">
        <v>3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>
        <v>528</v>
      </c>
      <c r="X1316" s="1">
        <v>18960</v>
      </c>
      <c r="Y1316" s="31"/>
    </row>
    <row r="1317" spans="1:26" customHeight="1" ht="12.75">
      <c r="A1317" s="1" t="s">
        <v>3497</v>
      </c>
      <c r="B1317" s="7">
        <v>0.0</v>
      </c>
      <c r="C1317" s="1">
        <v>1</v>
      </c>
      <c r="D1317" s="1" t="s">
        <v>168</v>
      </c>
      <c r="E1317" s="1"/>
      <c r="F1317" s="1"/>
      <c r="G1317" s="1"/>
      <c r="H1317" s="1"/>
      <c r="I1317" s="1">
        <v>4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>
        <v>528</v>
      </c>
      <c r="X1317" s="1">
        <v>19008</v>
      </c>
      <c r="Y1317" s="31"/>
    </row>
    <row r="1318" spans="1:26" customHeight="1" ht="12.75">
      <c r="A1318" s="1" t="s">
        <v>3498</v>
      </c>
      <c r="B1318" s="7">
        <v>0.0</v>
      </c>
      <c r="C1318" s="1">
        <v>1</v>
      </c>
      <c r="D1318" s="1" t="s">
        <v>168</v>
      </c>
      <c r="E1318" s="1"/>
      <c r="F1318" s="1"/>
      <c r="G1318" s="1"/>
      <c r="H1318" s="1"/>
      <c r="I1318" s="1">
        <v>3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>
        <v>528</v>
      </c>
      <c r="X1318" s="1">
        <v>19056</v>
      </c>
      <c r="Y1318" s="31"/>
    </row>
    <row r="1319" spans="1:26" customHeight="1" ht="12.75">
      <c r="A1319" s="1" t="s">
        <v>3499</v>
      </c>
      <c r="B1319" s="7">
        <v>0.0</v>
      </c>
      <c r="C1319" s="1">
        <v>1</v>
      </c>
      <c r="D1319" s="1" t="s">
        <v>168</v>
      </c>
      <c r="E1319" s="1"/>
      <c r="F1319" s="1"/>
      <c r="G1319" s="1"/>
      <c r="H1319" s="1"/>
      <c r="I1319" s="1">
        <v>3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>
        <v>528</v>
      </c>
      <c r="X1319" s="1">
        <v>19104</v>
      </c>
      <c r="Y1319" s="31"/>
    </row>
    <row r="1320" spans="1:26" customHeight="1" ht="12.75">
      <c r="A1320" s="1" t="s">
        <v>3500</v>
      </c>
      <c r="B1320" s="7">
        <v>0.0</v>
      </c>
      <c r="C1320" s="1">
        <v>1</v>
      </c>
      <c r="D1320" s="1" t="s">
        <v>168</v>
      </c>
      <c r="E1320" s="1"/>
      <c r="F1320" s="1"/>
      <c r="G1320" s="1"/>
      <c r="H1320" s="1"/>
      <c r="I1320" s="1">
        <v>3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>
        <v>528</v>
      </c>
      <c r="X1320" s="1">
        <v>19152</v>
      </c>
      <c r="Y1320" s="31"/>
    </row>
    <row r="1321" spans="1:26" customHeight="1" ht="12.75">
      <c r="A1321" s="1" t="s">
        <v>3501</v>
      </c>
      <c r="B1321" s="7">
        <v>0.0</v>
      </c>
      <c r="C1321" s="1">
        <v>1</v>
      </c>
      <c r="D1321" s="1" t="s">
        <v>168</v>
      </c>
      <c r="E1321" s="1"/>
      <c r="F1321" s="1"/>
      <c r="G1321" s="1"/>
      <c r="H1321" s="1"/>
      <c r="I1321" s="1">
        <v>3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>
        <v>528</v>
      </c>
      <c r="X1321" s="1">
        <v>19200</v>
      </c>
      <c r="Y1321" s="31"/>
    </row>
    <row r="1322" spans="1:26" customHeight="1" ht="12.75">
      <c r="A1322" s="1" t="s">
        <v>3502</v>
      </c>
      <c r="B1322" s="7">
        <v>0.0</v>
      </c>
      <c r="C1322" s="1">
        <v>1</v>
      </c>
      <c r="D1322" s="1" t="s">
        <v>168</v>
      </c>
      <c r="E1322" s="1"/>
      <c r="F1322" s="1"/>
      <c r="G1322" s="1"/>
      <c r="H1322" s="1"/>
      <c r="I1322" s="1">
        <v>3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>
        <v>528</v>
      </c>
      <c r="X1322" s="1">
        <v>19248</v>
      </c>
      <c r="Y1322" s="31"/>
    </row>
    <row r="1323" spans="1:26" customHeight="1" ht="12.75">
      <c r="A1323" s="1" t="s">
        <v>3503</v>
      </c>
      <c r="B1323" s="7">
        <v>0.0</v>
      </c>
      <c r="C1323" s="1">
        <v>1</v>
      </c>
      <c r="D1323" s="1" t="s">
        <v>168</v>
      </c>
      <c r="E1323" s="1"/>
      <c r="F1323" s="1"/>
      <c r="G1323" s="1"/>
      <c r="H1323" s="1"/>
      <c r="I1323" s="1">
        <v>4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>
        <v>528</v>
      </c>
      <c r="X1323" s="1">
        <v>19296</v>
      </c>
      <c r="Y1323" s="31"/>
    </row>
    <row r="1324" spans="1:26" customHeight="1" ht="12.75">
      <c r="A1324" s="1" t="s">
        <v>3504</v>
      </c>
      <c r="B1324" s="7">
        <v>0.0</v>
      </c>
      <c r="C1324" s="1">
        <v>1</v>
      </c>
      <c r="D1324" s="1" t="s">
        <v>168</v>
      </c>
      <c r="E1324" s="1"/>
      <c r="F1324" s="1"/>
      <c r="G1324" s="1"/>
      <c r="H1324" s="1"/>
      <c r="I1324" s="1">
        <v>3</v>
      </c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>
        <v>528</v>
      </c>
      <c r="X1324" s="1">
        <v>19344</v>
      </c>
      <c r="Y1324" s="31"/>
    </row>
    <row r="1325" spans="1:26" customHeight="1" ht="12.75">
      <c r="A1325" s="1" t="s">
        <v>3505</v>
      </c>
      <c r="B1325" s="7">
        <v>0.0</v>
      </c>
      <c r="C1325" s="1">
        <v>1</v>
      </c>
      <c r="D1325" s="1" t="s">
        <v>168</v>
      </c>
      <c r="E1325" s="1"/>
      <c r="F1325" s="1"/>
      <c r="G1325" s="1"/>
      <c r="H1325" s="1"/>
      <c r="I1325" s="1">
        <v>4</v>
      </c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>
        <v>528</v>
      </c>
      <c r="X1325" s="1">
        <v>19392</v>
      </c>
      <c r="Y1325" s="31"/>
    </row>
    <row r="1326" spans="1:26" customHeight="1" ht="12.75">
      <c r="A1326" s="1" t="s">
        <v>3506</v>
      </c>
      <c r="B1326" s="7">
        <v>0.0</v>
      </c>
      <c r="C1326" s="1">
        <v>1</v>
      </c>
      <c r="D1326" s="1" t="s">
        <v>168</v>
      </c>
      <c r="E1326" s="1"/>
      <c r="F1326" s="1"/>
      <c r="G1326" s="1"/>
      <c r="H1326" s="1"/>
      <c r="I1326" s="1">
        <v>4</v>
      </c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>
        <v>528</v>
      </c>
      <c r="X1326" s="1">
        <v>19440</v>
      </c>
      <c r="Y1326" s="31"/>
    </row>
    <row r="1327" spans="1:26" customHeight="1" ht="12.75">
      <c r="A1327" s="1" t="s">
        <v>3507</v>
      </c>
      <c r="B1327" s="7">
        <v>0.0</v>
      </c>
      <c r="C1327" s="1">
        <v>1</v>
      </c>
      <c r="D1327" s="1" t="s">
        <v>168</v>
      </c>
      <c r="E1327" s="1"/>
      <c r="F1327" s="1"/>
      <c r="G1327" s="1"/>
      <c r="H1327" s="1"/>
      <c r="I1327" s="1">
        <v>3</v>
      </c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>
        <v>528</v>
      </c>
      <c r="X1327" s="1">
        <v>19488</v>
      </c>
      <c r="Y1327" s="31"/>
    </row>
    <row r="1328" spans="1:26" customHeight="1" ht="12.75">
      <c r="A1328" s="1" t="s">
        <v>3508</v>
      </c>
      <c r="B1328" s="7">
        <v>0.0</v>
      </c>
      <c r="C1328" s="1">
        <v>1</v>
      </c>
      <c r="D1328" s="1" t="s">
        <v>168</v>
      </c>
      <c r="E1328" s="1"/>
      <c r="F1328" s="1"/>
      <c r="G1328" s="1"/>
      <c r="H1328" s="1"/>
      <c r="I1328" s="1">
        <v>4</v>
      </c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>
        <v>528</v>
      </c>
      <c r="X1328" s="1">
        <v>19536</v>
      </c>
      <c r="Y1328" s="31"/>
    </row>
    <row r="1329" spans="1:26" customHeight="1" ht="12.75">
      <c r="A1329" s="1" t="s">
        <v>3509</v>
      </c>
      <c r="B1329" s="7">
        <v>0.0</v>
      </c>
      <c r="C1329" s="1">
        <v>1</v>
      </c>
      <c r="D1329" s="1" t="s">
        <v>168</v>
      </c>
      <c r="E1329" s="1"/>
      <c r="F1329" s="1"/>
      <c r="G1329" s="1"/>
      <c r="H1329" s="1"/>
      <c r="I1329" s="1">
        <v>3</v>
      </c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>
        <v>528</v>
      </c>
      <c r="X1329" s="1">
        <v>19584</v>
      </c>
      <c r="Y1329" s="31"/>
    </row>
    <row r="1330" spans="1:26" customHeight="1" ht="12.75">
      <c r="A1330" s="1" t="s">
        <v>3510</v>
      </c>
      <c r="B1330" s="7">
        <v>0.0</v>
      </c>
      <c r="C1330" s="1">
        <v>1</v>
      </c>
      <c r="D1330" s="1" t="s">
        <v>168</v>
      </c>
      <c r="E1330" s="1"/>
      <c r="F1330" s="1"/>
      <c r="G1330" s="1"/>
      <c r="H1330" s="1"/>
      <c r="I1330" s="1">
        <v>4</v>
      </c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>
        <v>528</v>
      </c>
      <c r="X1330" s="1">
        <v>19632</v>
      </c>
      <c r="Y1330" s="31"/>
    </row>
    <row r="1331" spans="1:26" customHeight="1" ht="12.75">
      <c r="A1331" s="1" t="s">
        <v>3511</v>
      </c>
      <c r="B1331" s="7">
        <v>0.0</v>
      </c>
      <c r="C1331" s="1">
        <v>1</v>
      </c>
      <c r="D1331" s="1" t="s">
        <v>168</v>
      </c>
      <c r="E1331" s="1"/>
      <c r="F1331" s="1"/>
      <c r="G1331" s="1"/>
      <c r="H1331" s="1"/>
      <c r="I1331" s="1">
        <v>3</v>
      </c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>
        <v>528</v>
      </c>
      <c r="X1331" s="1">
        <v>19680</v>
      </c>
      <c r="Y1331" s="31"/>
    </row>
    <row r="1332" spans="1:26" customHeight="1" ht="12.75">
      <c r="A1332" s="1" t="s">
        <v>3512</v>
      </c>
      <c r="B1332" s="7">
        <v>0.0</v>
      </c>
      <c r="C1332" s="1">
        <v>1</v>
      </c>
      <c r="D1332" s="1" t="s">
        <v>168</v>
      </c>
      <c r="E1332" s="1"/>
      <c r="F1332" s="1"/>
      <c r="G1332" s="1"/>
      <c r="H1332" s="1"/>
      <c r="I1332" s="1">
        <v>4</v>
      </c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>
        <v>528</v>
      </c>
      <c r="X1332" s="1">
        <v>19728</v>
      </c>
      <c r="Y1332" s="31"/>
    </row>
    <row r="1333" spans="1:26" customHeight="1" ht="12.75">
      <c r="A1333" s="1" t="s">
        <v>3513</v>
      </c>
      <c r="B1333" s="7">
        <v>0.0</v>
      </c>
      <c r="C1333" s="1">
        <v>1</v>
      </c>
      <c r="D1333" s="1" t="s">
        <v>168</v>
      </c>
      <c r="E1333" s="1"/>
      <c r="F1333" s="1"/>
      <c r="G1333" s="1"/>
      <c r="H1333" s="1"/>
      <c r="I1333" s="1">
        <v>3</v>
      </c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>
        <v>528</v>
      </c>
      <c r="X1333" s="1">
        <v>19776</v>
      </c>
      <c r="Y1333" s="31"/>
    </row>
    <row r="1334" spans="1:26" customHeight="1" ht="12.75">
      <c r="A1334" s="1" t="s">
        <v>3514</v>
      </c>
      <c r="B1334" s="7">
        <v>0.0</v>
      </c>
      <c r="C1334" s="1">
        <v>1</v>
      </c>
      <c r="D1334" s="1" t="s">
        <v>168</v>
      </c>
      <c r="E1334" s="1"/>
      <c r="F1334" s="1"/>
      <c r="G1334" s="1"/>
      <c r="H1334" s="1"/>
      <c r="I1334" s="1">
        <v>3</v>
      </c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>
        <v>528</v>
      </c>
      <c r="X1334" s="1">
        <v>19824</v>
      </c>
      <c r="Y1334" s="31"/>
    </row>
    <row r="1335" spans="1:26" customHeight="1" ht="12.75">
      <c r="A1335" s="1" t="s">
        <v>3515</v>
      </c>
      <c r="B1335" s="7">
        <v>0.0</v>
      </c>
      <c r="C1335" s="1">
        <v>1</v>
      </c>
      <c r="D1335" s="1" t="s">
        <v>168</v>
      </c>
      <c r="E1335" s="1"/>
      <c r="F1335" s="1"/>
      <c r="G1335" s="1"/>
      <c r="H1335" s="1"/>
      <c r="I1335" s="1">
        <v>4</v>
      </c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>
        <v>528</v>
      </c>
      <c r="X1335" s="1">
        <v>19872</v>
      </c>
      <c r="Y1335" s="31"/>
    </row>
    <row r="1336" spans="1:26" customHeight="1" ht="12.75">
      <c r="A1336" s="1" t="s">
        <v>3516</v>
      </c>
      <c r="B1336" s="7">
        <v>0.0</v>
      </c>
      <c r="C1336" s="1">
        <v>1</v>
      </c>
      <c r="D1336" s="1" t="s">
        <v>168</v>
      </c>
      <c r="E1336" s="1"/>
      <c r="F1336" s="1"/>
      <c r="G1336" s="1"/>
      <c r="H1336" s="1"/>
      <c r="I1336" s="1">
        <v>3</v>
      </c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>
        <v>528</v>
      </c>
      <c r="X1336" s="1">
        <v>19920</v>
      </c>
      <c r="Y1336" s="31"/>
    </row>
    <row r="1337" spans="1:26" customHeight="1" ht="12.75">
      <c r="A1337" s="1" t="s">
        <v>3517</v>
      </c>
      <c r="B1337" s="7">
        <v>0.0</v>
      </c>
      <c r="C1337" s="1">
        <v>1</v>
      </c>
      <c r="D1337" s="1" t="s">
        <v>168</v>
      </c>
      <c r="E1337" s="1"/>
      <c r="F1337" s="1"/>
      <c r="G1337" s="1"/>
      <c r="H1337" s="1"/>
      <c r="I1337" s="1">
        <v>3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>
        <v>528</v>
      </c>
      <c r="X1337" s="1">
        <v>19968</v>
      </c>
      <c r="Y1337" s="31"/>
    </row>
    <row r="1338" spans="1:26" customHeight="1" ht="12.75">
      <c r="A1338" s="1" t="s">
        <v>3518</v>
      </c>
      <c r="B1338" s="7">
        <v>0.0</v>
      </c>
      <c r="C1338" s="1">
        <v>1</v>
      </c>
      <c r="D1338" s="1" t="s">
        <v>168</v>
      </c>
      <c r="E1338" s="1"/>
      <c r="F1338" s="1"/>
      <c r="G1338" s="1"/>
      <c r="H1338" s="1"/>
      <c r="I1338" s="1">
        <v>3</v>
      </c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>
        <v>528</v>
      </c>
      <c r="X1338" s="1">
        <v>20016</v>
      </c>
      <c r="Y1338" s="31"/>
    </row>
    <row r="1339" spans="1:26" customHeight="1" ht="12.75">
      <c r="A1339" s="1" t="s">
        <v>3519</v>
      </c>
      <c r="B1339" s="7">
        <v>0.0</v>
      </c>
      <c r="C1339" s="1">
        <v>1</v>
      </c>
      <c r="D1339" s="1" t="s">
        <v>168</v>
      </c>
      <c r="E1339" s="1"/>
      <c r="F1339" s="1"/>
      <c r="G1339" s="1"/>
      <c r="H1339" s="1"/>
      <c r="I1339" s="1">
        <v>3</v>
      </c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>
        <v>528</v>
      </c>
      <c r="X1339" s="1">
        <v>20064</v>
      </c>
      <c r="Y1339" s="31"/>
    </row>
    <row r="1340" spans="1:26" customHeight="1" ht="12.75">
      <c r="A1340" s="1" t="s">
        <v>3520</v>
      </c>
      <c r="B1340" s="7">
        <v>0.0</v>
      </c>
      <c r="C1340" s="1">
        <v>1</v>
      </c>
      <c r="D1340" s="1" t="s">
        <v>168</v>
      </c>
      <c r="E1340" s="1"/>
      <c r="F1340" s="1"/>
      <c r="G1340" s="1"/>
      <c r="H1340" s="1"/>
      <c r="I1340" s="1">
        <v>3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>
        <v>528</v>
      </c>
      <c r="X1340" s="1">
        <v>20112</v>
      </c>
      <c r="Y1340" s="31"/>
    </row>
    <row r="1341" spans="1:26" customHeight="1" ht="12.75">
      <c r="A1341" s="1" t="s">
        <v>3521</v>
      </c>
      <c r="B1341" s="7">
        <v>0.0</v>
      </c>
      <c r="C1341" s="1">
        <v>1</v>
      </c>
      <c r="D1341" s="1" t="s">
        <v>168</v>
      </c>
      <c r="E1341" s="1"/>
      <c r="F1341" s="1"/>
      <c r="G1341" s="1"/>
      <c r="H1341" s="1"/>
      <c r="I1341" s="1">
        <v>4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>
        <v>528</v>
      </c>
      <c r="X1341" s="1">
        <v>20160</v>
      </c>
      <c r="Y1341" s="31"/>
    </row>
    <row r="1342" spans="1:26" customHeight="1" ht="12.75">
      <c r="A1342" s="1" t="s">
        <v>3522</v>
      </c>
      <c r="B1342" s="7">
        <v>0.0</v>
      </c>
      <c r="C1342" s="1">
        <v>1</v>
      </c>
      <c r="D1342" s="1" t="s">
        <v>168</v>
      </c>
      <c r="E1342" s="1"/>
      <c r="F1342" s="1"/>
      <c r="G1342" s="1"/>
      <c r="H1342" s="1"/>
      <c r="I1342" s="1">
        <v>3</v>
      </c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>
        <v>528</v>
      </c>
      <c r="X1342" s="1">
        <v>20208</v>
      </c>
      <c r="Y1342" s="31"/>
    </row>
    <row r="1343" spans="1:26" customHeight="1" ht="12.75">
      <c r="A1343" s="1" t="s">
        <v>3523</v>
      </c>
      <c r="B1343" s="7">
        <v>0.0</v>
      </c>
      <c r="C1343" s="1">
        <v>1</v>
      </c>
      <c r="D1343" s="1" t="s">
        <v>168</v>
      </c>
      <c r="E1343" s="1"/>
      <c r="F1343" s="1"/>
      <c r="G1343" s="1"/>
      <c r="H1343" s="1"/>
      <c r="I1343" s="1">
        <v>3</v>
      </c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>
        <v>528</v>
      </c>
      <c r="X1343" s="1">
        <v>20256</v>
      </c>
      <c r="Y1343" s="31"/>
    </row>
    <row r="1344" spans="1:26" customHeight="1" ht="12.75">
      <c r="A1344" s="1" t="s">
        <v>3524</v>
      </c>
      <c r="B1344" s="7">
        <v>0.0</v>
      </c>
      <c r="C1344" s="1">
        <v>1</v>
      </c>
      <c r="D1344" s="1" t="s">
        <v>168</v>
      </c>
      <c r="E1344" s="1"/>
      <c r="F1344" s="1"/>
      <c r="G1344" s="1"/>
      <c r="H1344" s="1"/>
      <c r="I1344" s="1">
        <v>4</v>
      </c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>
        <v>528</v>
      </c>
      <c r="X1344" s="1">
        <v>20304</v>
      </c>
      <c r="Y1344" s="31"/>
    </row>
    <row r="1345" spans="1:26" customHeight="1" ht="12.75">
      <c r="A1345" s="1" t="s">
        <v>3525</v>
      </c>
      <c r="B1345" s="7">
        <v>0.0</v>
      </c>
      <c r="C1345" s="1">
        <v>1</v>
      </c>
      <c r="D1345" s="1" t="s">
        <v>168</v>
      </c>
      <c r="E1345" s="1"/>
      <c r="F1345" s="1"/>
      <c r="G1345" s="1"/>
      <c r="H1345" s="1"/>
      <c r="I1345" s="1">
        <v>4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>
        <v>528</v>
      </c>
      <c r="X1345" s="1">
        <v>20352</v>
      </c>
      <c r="Y1345" s="31"/>
    </row>
    <row r="1346" spans="1:26" customHeight="1" ht="12.75">
      <c r="A1346" s="1" t="s">
        <v>3526</v>
      </c>
      <c r="B1346" s="7">
        <v>0.0</v>
      </c>
      <c r="C1346" s="1">
        <v>1</v>
      </c>
      <c r="D1346" s="1" t="s">
        <v>168</v>
      </c>
      <c r="E1346" s="1"/>
      <c r="F1346" s="1"/>
      <c r="G1346" s="1"/>
      <c r="H1346" s="1"/>
      <c r="I1346" s="1">
        <v>3</v>
      </c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>
        <v>528</v>
      </c>
      <c r="X1346" s="1">
        <v>20400</v>
      </c>
      <c r="Y1346" s="31"/>
    </row>
    <row r="1347" spans="1:26" customHeight="1" ht="12.75">
      <c r="A1347" s="1" t="s">
        <v>3527</v>
      </c>
      <c r="B1347" s="7">
        <v>0.0</v>
      </c>
      <c r="C1347" s="1">
        <v>1</v>
      </c>
      <c r="D1347" s="1" t="s">
        <v>168</v>
      </c>
      <c r="E1347" s="1"/>
      <c r="F1347" s="1"/>
      <c r="G1347" s="1"/>
      <c r="H1347" s="1"/>
      <c r="I1347" s="1">
        <v>3</v>
      </c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>
        <v>528</v>
      </c>
      <c r="X1347" s="1">
        <v>20448</v>
      </c>
      <c r="Y1347" s="31"/>
    </row>
    <row r="1348" spans="1:26" customHeight="1" ht="12.75">
      <c r="A1348" s="1" t="s">
        <v>3528</v>
      </c>
      <c r="B1348" s="7">
        <v>0.0</v>
      </c>
      <c r="C1348" s="1">
        <v>1</v>
      </c>
      <c r="D1348" s="1" t="s">
        <v>168</v>
      </c>
      <c r="E1348" s="1"/>
      <c r="F1348" s="1"/>
      <c r="G1348" s="1"/>
      <c r="H1348" s="1"/>
      <c r="I1348" s="1">
        <v>3</v>
      </c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>
        <v>528</v>
      </c>
      <c r="X1348" s="1">
        <v>20496</v>
      </c>
      <c r="Y1348" s="31"/>
    </row>
    <row r="1349" spans="1:26" customHeight="1" ht="12.75">
      <c r="A1349" s="1" t="s">
        <v>3529</v>
      </c>
      <c r="B1349" s="7">
        <v>0.0</v>
      </c>
      <c r="C1349" s="1">
        <v>1</v>
      </c>
      <c r="D1349" s="1" t="s">
        <v>168</v>
      </c>
      <c r="E1349" s="1"/>
      <c r="F1349" s="1"/>
      <c r="G1349" s="1"/>
      <c r="H1349" s="1"/>
      <c r="I1349" s="1">
        <v>3</v>
      </c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>
        <v>528</v>
      </c>
      <c r="X1349" s="1">
        <v>20544</v>
      </c>
      <c r="Y1349" s="31"/>
    </row>
    <row r="1350" spans="1:26" customHeight="1" ht="12.75">
      <c r="A1350" s="1" t="s">
        <v>3530</v>
      </c>
      <c r="B1350" s="7">
        <v>0.0</v>
      </c>
      <c r="C1350" s="1">
        <v>1</v>
      </c>
      <c r="D1350" s="1" t="s">
        <v>168</v>
      </c>
      <c r="E1350" s="1"/>
      <c r="F1350" s="1"/>
      <c r="G1350" s="1"/>
      <c r="H1350" s="1"/>
      <c r="I1350" s="1">
        <v>4</v>
      </c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>
        <v>528</v>
      </c>
      <c r="X1350" s="1">
        <v>20592</v>
      </c>
      <c r="Y1350" s="31"/>
    </row>
    <row r="1351" spans="1:26" customHeight="1" ht="12.75">
      <c r="A1351" s="1" t="s">
        <v>3531</v>
      </c>
      <c r="B1351" s="7">
        <v>0.0</v>
      </c>
      <c r="C1351" s="1">
        <v>1</v>
      </c>
      <c r="D1351" s="1" t="s">
        <v>168</v>
      </c>
      <c r="E1351" s="1"/>
      <c r="F1351" s="1"/>
      <c r="G1351" s="1"/>
      <c r="H1351" s="1"/>
      <c r="I1351" s="1">
        <v>3</v>
      </c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>
        <v>528</v>
      </c>
      <c r="X1351" s="1">
        <v>20640</v>
      </c>
      <c r="Y1351" s="31"/>
    </row>
    <row r="1352" spans="1:26" customHeight="1" ht="12.75">
      <c r="A1352" s="1" t="s">
        <v>3532</v>
      </c>
      <c r="B1352" s="7">
        <v>0.0</v>
      </c>
      <c r="C1352" s="1">
        <v>1</v>
      </c>
      <c r="D1352" s="1" t="s">
        <v>168</v>
      </c>
      <c r="E1352" s="1"/>
      <c r="F1352" s="1"/>
      <c r="G1352" s="1"/>
      <c r="H1352" s="1"/>
      <c r="I1352" s="1">
        <v>4</v>
      </c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>
        <v>528</v>
      </c>
      <c r="X1352" s="1">
        <v>20688</v>
      </c>
      <c r="Y1352" s="31"/>
    </row>
    <row r="1353" spans="1:26" customHeight="1" ht="12.75">
      <c r="A1353" s="1" t="s">
        <v>3533</v>
      </c>
      <c r="B1353" s="7">
        <v>0.0</v>
      </c>
      <c r="C1353" s="1">
        <v>1</v>
      </c>
      <c r="D1353" s="1" t="s">
        <v>168</v>
      </c>
      <c r="E1353" s="1"/>
      <c r="F1353" s="1"/>
      <c r="G1353" s="1"/>
      <c r="H1353" s="1"/>
      <c r="I1353" s="1">
        <v>3</v>
      </c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>
        <v>528</v>
      </c>
      <c r="X1353" s="1">
        <v>20736</v>
      </c>
      <c r="Y1353" s="31"/>
    </row>
    <row r="1354" spans="1:26" customHeight="1" ht="12.75">
      <c r="A1354" s="1" t="s">
        <v>3534</v>
      </c>
      <c r="B1354" s="7">
        <v>0.0</v>
      </c>
      <c r="C1354" s="1">
        <v>1</v>
      </c>
      <c r="D1354" s="1" t="s">
        <v>168</v>
      </c>
      <c r="E1354" s="1"/>
      <c r="F1354" s="1"/>
      <c r="G1354" s="1"/>
      <c r="H1354" s="1"/>
      <c r="I1354" s="1">
        <v>3</v>
      </c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>
        <v>528</v>
      </c>
      <c r="X1354" s="1">
        <v>20784</v>
      </c>
      <c r="Y1354" s="31"/>
    </row>
    <row r="1355" spans="1:26" customHeight="1" ht="12.75">
      <c r="A1355" s="1" t="s">
        <v>3535</v>
      </c>
      <c r="B1355" s="7">
        <v>0.0</v>
      </c>
      <c r="C1355" s="1">
        <v>1</v>
      </c>
      <c r="D1355" s="1" t="s">
        <v>168</v>
      </c>
      <c r="E1355" s="1"/>
      <c r="F1355" s="1"/>
      <c r="G1355" s="1"/>
      <c r="H1355" s="1"/>
      <c r="I1355" s="1">
        <v>3</v>
      </c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>
        <v>528</v>
      </c>
      <c r="X1355" s="1">
        <v>20832</v>
      </c>
      <c r="Y1355" s="31"/>
    </row>
    <row r="1356" spans="1:26" customHeight="1" ht="12.75">
      <c r="A1356" s="1" t="s">
        <v>3536</v>
      </c>
      <c r="B1356" s="7">
        <v>0.0</v>
      </c>
      <c r="C1356" s="1">
        <v>1</v>
      </c>
      <c r="D1356" s="1" t="s">
        <v>168</v>
      </c>
      <c r="E1356" s="1"/>
      <c r="F1356" s="1"/>
      <c r="G1356" s="1"/>
      <c r="H1356" s="1"/>
      <c r="I1356" s="1">
        <v>4</v>
      </c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>
        <v>528</v>
      </c>
      <c r="X1356" s="1">
        <v>20880</v>
      </c>
      <c r="Y1356" s="31"/>
    </row>
    <row r="1357" spans="1:26" customHeight="1" ht="12.75">
      <c r="A1357" s="1" t="s">
        <v>3537</v>
      </c>
      <c r="B1357" s="7">
        <v>0.0</v>
      </c>
      <c r="C1357" s="1">
        <v>1</v>
      </c>
      <c r="D1357" s="1" t="s">
        <v>168</v>
      </c>
      <c r="E1357" s="1"/>
      <c r="F1357" s="1"/>
      <c r="G1357" s="1"/>
      <c r="H1357" s="1"/>
      <c r="I1357" s="1">
        <v>3</v>
      </c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>
        <v>528</v>
      </c>
      <c r="X1357" s="1">
        <v>20928</v>
      </c>
      <c r="Y1357" s="31"/>
    </row>
    <row r="1358" spans="1:26" customHeight="1" ht="12.75">
      <c r="A1358" s="1" t="s">
        <v>3538</v>
      </c>
      <c r="B1358" s="7">
        <v>0.0</v>
      </c>
      <c r="C1358" s="1">
        <v>1</v>
      </c>
      <c r="D1358" s="1" t="s">
        <v>168</v>
      </c>
      <c r="E1358" s="1"/>
      <c r="F1358" s="1"/>
      <c r="G1358" s="1"/>
      <c r="H1358" s="1"/>
      <c r="I1358" s="1">
        <v>4</v>
      </c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>
        <v>528</v>
      </c>
      <c r="X1358" s="1">
        <v>20976</v>
      </c>
      <c r="Y1358" s="31"/>
    </row>
    <row r="1359" spans="1:26" customHeight="1" ht="12.75">
      <c r="A1359" s="1" t="s">
        <v>3539</v>
      </c>
      <c r="B1359" s="7">
        <v>0.0</v>
      </c>
      <c r="C1359" s="1">
        <v>1</v>
      </c>
      <c r="D1359" s="1" t="s">
        <v>168</v>
      </c>
      <c r="E1359" s="1"/>
      <c r="F1359" s="1"/>
      <c r="G1359" s="1"/>
      <c r="H1359" s="1"/>
      <c r="I1359" s="1">
        <v>3</v>
      </c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>
        <v>528</v>
      </c>
      <c r="X1359" s="1">
        <v>21024</v>
      </c>
      <c r="Y1359" s="31"/>
    </row>
    <row r="1360" spans="1:26" customHeight="1" ht="12.75">
      <c r="A1360" s="1" t="s">
        <v>3540</v>
      </c>
      <c r="B1360" s="7">
        <v>0.0</v>
      </c>
      <c r="C1360" s="1">
        <v>1</v>
      </c>
      <c r="D1360" s="1" t="s">
        <v>168</v>
      </c>
      <c r="E1360" s="1"/>
      <c r="F1360" s="1"/>
      <c r="G1360" s="1"/>
      <c r="H1360" s="1"/>
      <c r="I1360" s="1">
        <v>4</v>
      </c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>
        <v>528</v>
      </c>
      <c r="X1360" s="1">
        <v>21072</v>
      </c>
      <c r="Y1360" s="31"/>
    </row>
    <row r="1361" spans="1:26" customHeight="1" ht="12.75">
      <c r="A1361" s="1" t="s">
        <v>3541</v>
      </c>
      <c r="B1361" s="7">
        <v>0.0</v>
      </c>
      <c r="C1361" s="1">
        <v>1</v>
      </c>
      <c r="D1361" s="1" t="s">
        <v>168</v>
      </c>
      <c r="E1361" s="1"/>
      <c r="F1361" s="1"/>
      <c r="G1361" s="1"/>
      <c r="H1361" s="1"/>
      <c r="I1361" s="1">
        <v>4</v>
      </c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>
        <v>528</v>
      </c>
      <c r="X1361" s="1">
        <v>21120</v>
      </c>
      <c r="Y1361" s="31"/>
    </row>
    <row r="1362" spans="1:26" customHeight="1" ht="12.75">
      <c r="A1362" s="1" t="s">
        <v>3542</v>
      </c>
      <c r="B1362" s="7">
        <v>0.0</v>
      </c>
      <c r="C1362" s="1">
        <v>1</v>
      </c>
      <c r="D1362" s="1" t="s">
        <v>168</v>
      </c>
      <c r="E1362" s="1"/>
      <c r="F1362" s="1"/>
      <c r="G1362" s="1"/>
      <c r="H1362" s="1"/>
      <c r="I1362" s="1">
        <v>3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>
        <v>528</v>
      </c>
      <c r="X1362" s="1">
        <v>21168</v>
      </c>
      <c r="Y1362" s="31"/>
    </row>
    <row r="1363" spans="1:26" customHeight="1" ht="12.75">
      <c r="A1363" s="1" t="s">
        <v>3543</v>
      </c>
      <c r="B1363" s="7">
        <v>0.0</v>
      </c>
      <c r="C1363" s="1">
        <v>1</v>
      </c>
      <c r="D1363" s="1" t="s">
        <v>168</v>
      </c>
      <c r="E1363" s="1"/>
      <c r="F1363" s="1"/>
      <c r="G1363" s="1"/>
      <c r="H1363" s="1"/>
      <c r="I1363" s="1">
        <v>4</v>
      </c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>
        <v>528</v>
      </c>
      <c r="X1363" s="1">
        <v>21216</v>
      </c>
      <c r="Y1363" s="31"/>
    </row>
    <row r="1364" spans="1:26" customHeight="1" ht="12.75">
      <c r="A1364" s="1" t="s">
        <v>3544</v>
      </c>
      <c r="B1364" s="7">
        <v>0.0</v>
      </c>
      <c r="C1364" s="1">
        <v>1</v>
      </c>
      <c r="D1364" s="1" t="s">
        <v>168</v>
      </c>
      <c r="E1364" s="1"/>
      <c r="F1364" s="1"/>
      <c r="G1364" s="1"/>
      <c r="H1364" s="1"/>
      <c r="I1364" s="1">
        <v>4</v>
      </c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>
        <v>528</v>
      </c>
      <c r="X1364" s="1">
        <v>21264</v>
      </c>
      <c r="Y1364" s="31"/>
    </row>
    <row r="1365" spans="1:26" customHeight="1" ht="12.75">
      <c r="A1365" s="1" t="s">
        <v>3545</v>
      </c>
      <c r="B1365" s="7">
        <v>0.0</v>
      </c>
      <c r="C1365" s="1">
        <v>1</v>
      </c>
      <c r="D1365" s="1" t="s">
        <v>168</v>
      </c>
      <c r="E1365" s="1"/>
      <c r="F1365" s="1"/>
      <c r="G1365" s="1"/>
      <c r="H1365" s="1"/>
      <c r="I1365" s="1">
        <v>3</v>
      </c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>
        <v>528</v>
      </c>
      <c r="X1365" s="1">
        <v>21312</v>
      </c>
      <c r="Y1365" s="31"/>
    </row>
    <row r="1366" spans="1:26" customHeight="1" ht="12.75">
      <c r="A1366" s="1" t="s">
        <v>3546</v>
      </c>
      <c r="B1366" s="7">
        <v>0.0</v>
      </c>
      <c r="C1366" s="1">
        <v>1</v>
      </c>
      <c r="D1366" s="1" t="s">
        <v>168</v>
      </c>
      <c r="E1366" s="1"/>
      <c r="F1366" s="1"/>
      <c r="G1366" s="1"/>
      <c r="H1366" s="1"/>
      <c r="I1366" s="1">
        <v>3</v>
      </c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>
        <v>528</v>
      </c>
      <c r="X1366" s="1">
        <v>21360</v>
      </c>
      <c r="Y1366" s="31"/>
    </row>
    <row r="1367" spans="1:26" customHeight="1" ht="12.75">
      <c r="A1367" s="1" t="s">
        <v>3547</v>
      </c>
      <c r="B1367" s="7">
        <v>0.0</v>
      </c>
      <c r="C1367" s="1">
        <v>1</v>
      </c>
      <c r="D1367" s="1" t="s">
        <v>168</v>
      </c>
      <c r="E1367" s="1"/>
      <c r="F1367" s="1"/>
      <c r="G1367" s="1"/>
      <c r="H1367" s="1"/>
      <c r="I1367" s="1">
        <v>4</v>
      </c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>
        <v>528</v>
      </c>
      <c r="X1367" s="1">
        <v>21408</v>
      </c>
      <c r="Y1367" s="31"/>
    </row>
    <row r="1368" spans="1:26" customHeight="1" ht="12.75">
      <c r="A1368" s="1" t="s">
        <v>3548</v>
      </c>
      <c r="B1368" s="7">
        <v>0.0</v>
      </c>
      <c r="C1368" s="1">
        <v>1</v>
      </c>
      <c r="D1368" s="1" t="s">
        <v>168</v>
      </c>
      <c r="E1368" s="1"/>
      <c r="F1368" s="1"/>
      <c r="G1368" s="1"/>
      <c r="H1368" s="1"/>
      <c r="I1368" s="1">
        <v>3</v>
      </c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>
        <v>528</v>
      </c>
      <c r="X1368" s="1">
        <v>21456</v>
      </c>
      <c r="Y1368" s="31"/>
    </row>
    <row r="1369" spans="1:26" customHeight="1" ht="12.75">
      <c r="A1369" s="1" t="s">
        <v>3549</v>
      </c>
      <c r="B1369" s="7">
        <v>0.0</v>
      </c>
      <c r="C1369" s="1">
        <v>1</v>
      </c>
      <c r="D1369" s="1" t="s">
        <v>168</v>
      </c>
      <c r="E1369" s="1"/>
      <c r="F1369" s="1"/>
      <c r="G1369" s="1"/>
      <c r="H1369" s="1"/>
      <c r="I1369" s="1">
        <v>3</v>
      </c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>
        <v>528</v>
      </c>
      <c r="X1369" s="1">
        <v>21504</v>
      </c>
      <c r="Y1369" s="31"/>
    </row>
    <row r="1370" spans="1:26" customHeight="1" ht="12.75">
      <c r="A1370" s="1" t="s">
        <v>3550</v>
      </c>
      <c r="B1370" s="7">
        <v>0.0</v>
      </c>
      <c r="C1370" s="1">
        <v>1</v>
      </c>
      <c r="D1370" s="1" t="s">
        <v>168</v>
      </c>
      <c r="E1370" s="1"/>
      <c r="F1370" s="1"/>
      <c r="G1370" s="1"/>
      <c r="H1370" s="1"/>
      <c r="I1370" s="1">
        <v>3</v>
      </c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>
        <v>528</v>
      </c>
      <c r="X1370" s="1">
        <v>21552</v>
      </c>
      <c r="Y1370" s="31"/>
    </row>
    <row r="1371" spans="1:26" customHeight="1" ht="12.75">
      <c r="A1371" s="1" t="s">
        <v>3551</v>
      </c>
      <c r="B1371" s="7">
        <v>0.0</v>
      </c>
      <c r="C1371" s="1">
        <v>1</v>
      </c>
      <c r="D1371" s="1" t="s">
        <v>168</v>
      </c>
      <c r="E1371" s="1"/>
      <c r="F1371" s="1"/>
      <c r="G1371" s="1"/>
      <c r="H1371" s="1"/>
      <c r="I1371" s="1">
        <v>3</v>
      </c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>
        <v>528</v>
      </c>
      <c r="X1371" s="1">
        <v>21600</v>
      </c>
      <c r="Y1371" s="31"/>
    </row>
    <row r="1372" spans="1:26" customHeight="1" ht="12.75">
      <c r="A1372" s="1" t="s">
        <v>3552</v>
      </c>
      <c r="B1372" s="7">
        <v>0.0</v>
      </c>
      <c r="C1372" s="1">
        <v>1</v>
      </c>
      <c r="D1372" s="1" t="s">
        <v>168</v>
      </c>
      <c r="E1372" s="1"/>
      <c r="F1372" s="1"/>
      <c r="G1372" s="1"/>
      <c r="H1372" s="1"/>
      <c r="I1372" s="1">
        <v>4</v>
      </c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>
        <v>528</v>
      </c>
      <c r="X1372" s="1">
        <v>21648</v>
      </c>
      <c r="Y1372" s="31"/>
    </row>
    <row r="1373" spans="1:26" customHeight="1" ht="12.75">
      <c r="A1373" s="1" t="s">
        <v>3553</v>
      </c>
      <c r="B1373" s="7">
        <v>0.0</v>
      </c>
      <c r="C1373" s="1">
        <v>1</v>
      </c>
      <c r="D1373" s="1" t="s">
        <v>168</v>
      </c>
      <c r="E1373" s="1"/>
      <c r="F1373" s="1"/>
      <c r="G1373" s="1"/>
      <c r="H1373" s="1"/>
      <c r="I1373" s="1">
        <v>4</v>
      </c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>
        <v>528</v>
      </c>
      <c r="X1373" s="1">
        <v>21696</v>
      </c>
      <c r="Y1373" s="31"/>
    </row>
    <row r="1374" spans="1:26" customHeight="1" ht="12.75">
      <c r="A1374" s="1" t="s">
        <v>3554</v>
      </c>
      <c r="B1374" s="7">
        <v>0.0</v>
      </c>
      <c r="C1374" s="1">
        <v>1</v>
      </c>
      <c r="D1374" s="1" t="s">
        <v>168</v>
      </c>
      <c r="E1374" s="1"/>
      <c r="F1374" s="1"/>
      <c r="G1374" s="1"/>
      <c r="H1374" s="1"/>
      <c r="I1374" s="1">
        <v>4</v>
      </c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>
        <v>528</v>
      </c>
      <c r="X1374" s="1">
        <v>21744</v>
      </c>
      <c r="Y1374" s="31"/>
    </row>
    <row r="1375" spans="1:26" customHeight="1" ht="12.75">
      <c r="A1375" s="1" t="s">
        <v>3555</v>
      </c>
      <c r="B1375" s="7">
        <v>0.0</v>
      </c>
      <c r="C1375" s="1">
        <v>1</v>
      </c>
      <c r="D1375" s="1" t="s">
        <v>168</v>
      </c>
      <c r="E1375" s="1"/>
      <c r="F1375" s="1"/>
      <c r="G1375" s="1"/>
      <c r="H1375" s="1"/>
      <c r="I1375" s="1">
        <v>4</v>
      </c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>
        <v>528</v>
      </c>
      <c r="X1375" s="1">
        <v>21792</v>
      </c>
      <c r="Y1375" s="31"/>
    </row>
    <row r="1376" spans="1:26" customHeight="1" ht="12.75">
      <c r="A1376" s="1" t="s">
        <v>3556</v>
      </c>
      <c r="B1376" s="7">
        <v>0.0</v>
      </c>
      <c r="C1376" s="1">
        <v>1</v>
      </c>
      <c r="D1376" s="1" t="s">
        <v>168</v>
      </c>
      <c r="E1376" s="1"/>
      <c r="F1376" s="1"/>
      <c r="G1376" s="1"/>
      <c r="H1376" s="1"/>
      <c r="I1376" s="1">
        <v>3</v>
      </c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>
        <v>528</v>
      </c>
      <c r="X1376" s="1">
        <v>21840</v>
      </c>
      <c r="Y1376" s="31"/>
    </row>
    <row r="1377" spans="1:26" customHeight="1" ht="12.75">
      <c r="A1377" s="1" t="s">
        <v>3557</v>
      </c>
      <c r="B1377" s="7">
        <v>0.0</v>
      </c>
      <c r="C1377" s="1">
        <v>1</v>
      </c>
      <c r="D1377" s="1" t="s">
        <v>168</v>
      </c>
      <c r="E1377" s="1"/>
      <c r="F1377" s="1"/>
      <c r="G1377" s="1"/>
      <c r="H1377" s="1"/>
      <c r="I1377" s="1">
        <v>4</v>
      </c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>
        <v>528</v>
      </c>
      <c r="X1377" s="1">
        <v>21888</v>
      </c>
      <c r="Y1377" s="31"/>
    </row>
    <row r="1378" spans="1:26" customHeight="1" ht="12.75">
      <c r="A1378" s="1" t="s">
        <v>3558</v>
      </c>
      <c r="B1378" s="7">
        <v>0.0</v>
      </c>
      <c r="C1378" s="1">
        <v>1</v>
      </c>
      <c r="D1378" s="1" t="s">
        <v>168</v>
      </c>
      <c r="E1378" s="1"/>
      <c r="F1378" s="1"/>
      <c r="G1378" s="1"/>
      <c r="H1378" s="1"/>
      <c r="I1378" s="1">
        <v>2</v>
      </c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>
        <v>528</v>
      </c>
      <c r="X1378" s="1">
        <v>21936</v>
      </c>
      <c r="Y1378" s="31"/>
    </row>
    <row r="1379" spans="1:26" customHeight="1" ht="12.75">
      <c r="A1379" s="1" t="s">
        <v>3559</v>
      </c>
      <c r="B1379" s="7">
        <v>0.0</v>
      </c>
      <c r="C1379" s="1">
        <v>1</v>
      </c>
      <c r="D1379" s="1" t="s">
        <v>168</v>
      </c>
      <c r="E1379" s="1"/>
      <c r="F1379" s="1"/>
      <c r="G1379" s="1"/>
      <c r="H1379" s="1"/>
      <c r="I1379" s="1">
        <v>3</v>
      </c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>
        <v>528</v>
      </c>
      <c r="X1379" s="1">
        <v>21984</v>
      </c>
      <c r="Y1379" s="31"/>
    </row>
    <row r="1380" spans="1:26" customHeight="1" ht="12.75">
      <c r="A1380" s="1" t="s">
        <v>3560</v>
      </c>
      <c r="B1380" s="7">
        <v>0.0</v>
      </c>
      <c r="C1380" s="1">
        <v>1</v>
      </c>
      <c r="D1380" s="1" t="s">
        <v>168</v>
      </c>
      <c r="E1380" s="1"/>
      <c r="F1380" s="1"/>
      <c r="G1380" s="1"/>
      <c r="H1380" s="1"/>
      <c r="I1380" s="1">
        <v>3</v>
      </c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>
        <v>528</v>
      </c>
      <c r="X1380" s="1">
        <v>22032</v>
      </c>
      <c r="Y1380" s="31"/>
    </row>
    <row r="1381" spans="1:26" customHeight="1" ht="12.75">
      <c r="A1381" s="1" t="s">
        <v>3561</v>
      </c>
      <c r="B1381" s="7">
        <v>0.0</v>
      </c>
      <c r="C1381" s="1">
        <v>1</v>
      </c>
      <c r="D1381" s="1" t="s">
        <v>168</v>
      </c>
      <c r="E1381" s="1"/>
      <c r="F1381" s="1"/>
      <c r="G1381" s="1"/>
      <c r="H1381" s="1"/>
      <c r="I1381" s="1">
        <v>3</v>
      </c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>
        <v>528</v>
      </c>
      <c r="X1381" s="1">
        <v>22080</v>
      </c>
      <c r="Y1381" s="31"/>
    </row>
    <row r="1382" spans="1:26" customHeight="1" ht="12.75">
      <c r="A1382" s="1" t="s">
        <v>3562</v>
      </c>
      <c r="B1382" s="7">
        <v>0.0</v>
      </c>
      <c r="C1382" s="1">
        <v>1</v>
      </c>
      <c r="D1382" s="1" t="s">
        <v>168</v>
      </c>
      <c r="E1382" s="1"/>
      <c r="F1382" s="1"/>
      <c r="G1382" s="1"/>
      <c r="H1382" s="1"/>
      <c r="I1382" s="1">
        <v>3</v>
      </c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>
        <v>528</v>
      </c>
      <c r="X1382" s="1">
        <v>22128</v>
      </c>
      <c r="Y1382" s="31"/>
    </row>
    <row r="1383" spans="1:26" customHeight="1" ht="12.75">
      <c r="A1383" s="1" t="s">
        <v>3563</v>
      </c>
      <c r="B1383" s="7">
        <v>0.0</v>
      </c>
      <c r="C1383" s="1">
        <v>1</v>
      </c>
      <c r="D1383" s="1" t="s">
        <v>168</v>
      </c>
      <c r="E1383" s="1"/>
      <c r="F1383" s="1"/>
      <c r="G1383" s="1"/>
      <c r="H1383" s="1"/>
      <c r="I1383" s="1">
        <v>2</v>
      </c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>
        <v>528</v>
      </c>
      <c r="X1383" s="1">
        <v>22176</v>
      </c>
      <c r="Y1383" s="31"/>
    </row>
    <row r="1384" spans="1:26" customHeight="1" ht="12.75">
      <c r="A1384" s="1" t="s">
        <v>3564</v>
      </c>
      <c r="B1384" s="7">
        <v>0.0</v>
      </c>
      <c r="C1384" s="1">
        <v>1</v>
      </c>
      <c r="D1384" s="1" t="s">
        <v>168</v>
      </c>
      <c r="E1384" s="1"/>
      <c r="F1384" s="1"/>
      <c r="G1384" s="1"/>
      <c r="H1384" s="1"/>
      <c r="I1384" s="1">
        <v>3</v>
      </c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>
        <v>528</v>
      </c>
      <c r="X1384" s="1">
        <v>22224</v>
      </c>
      <c r="Y1384" s="31"/>
    </row>
    <row r="1385" spans="1:26" customHeight="1" ht="12.75">
      <c r="A1385" s="1" t="s">
        <v>3565</v>
      </c>
      <c r="B1385" s="7">
        <v>0.0</v>
      </c>
      <c r="C1385" s="1">
        <v>1</v>
      </c>
      <c r="D1385" s="1" t="s">
        <v>168</v>
      </c>
      <c r="E1385" s="1"/>
      <c r="F1385" s="1"/>
      <c r="G1385" s="1"/>
      <c r="H1385" s="1"/>
      <c r="I1385" s="1">
        <v>2</v>
      </c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>
        <v>528</v>
      </c>
      <c r="X1385" s="1">
        <v>22272</v>
      </c>
      <c r="Y1385" s="31"/>
    </row>
    <row r="1386" spans="1:26" customHeight="1" ht="12.75">
      <c r="A1386" s="1" t="s">
        <v>3566</v>
      </c>
      <c r="B1386" s="7">
        <v>0.0</v>
      </c>
      <c r="C1386" s="1">
        <v>1</v>
      </c>
      <c r="D1386" s="1" t="s">
        <v>168</v>
      </c>
      <c r="E1386" s="1"/>
      <c r="F1386" s="1"/>
      <c r="G1386" s="1"/>
      <c r="H1386" s="1"/>
      <c r="I1386" s="1">
        <v>3</v>
      </c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>
        <v>528</v>
      </c>
      <c r="X1386" s="1">
        <v>22320</v>
      </c>
      <c r="Y1386" s="31"/>
    </row>
    <row r="1387" spans="1:26" customHeight="1" ht="12.75">
      <c r="A1387" s="1" t="s">
        <v>3567</v>
      </c>
      <c r="B1387" s="7">
        <v>0.0</v>
      </c>
      <c r="C1387" s="1">
        <v>1</v>
      </c>
      <c r="D1387" s="1" t="s">
        <v>168</v>
      </c>
      <c r="E1387" s="1"/>
      <c r="F1387" s="1"/>
      <c r="G1387" s="1"/>
      <c r="H1387" s="1"/>
      <c r="I1387" s="1">
        <v>3</v>
      </c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>
        <v>528</v>
      </c>
      <c r="X1387" s="1">
        <v>22368</v>
      </c>
      <c r="Y1387" s="31"/>
    </row>
    <row r="1388" spans="1:26" customHeight="1" ht="12.75">
      <c r="A1388" s="1" t="s">
        <v>3568</v>
      </c>
      <c r="B1388" s="7">
        <v>0.0</v>
      </c>
      <c r="C1388" s="1">
        <v>1</v>
      </c>
      <c r="D1388" s="1" t="s">
        <v>168</v>
      </c>
      <c r="E1388" s="1"/>
      <c r="F1388" s="1"/>
      <c r="G1388" s="1"/>
      <c r="H1388" s="1"/>
      <c r="I1388" s="1">
        <v>4</v>
      </c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>
        <v>528</v>
      </c>
      <c r="X1388" s="1">
        <v>22416</v>
      </c>
      <c r="Y1388" s="31"/>
    </row>
    <row r="1389" spans="1:26" customHeight="1" ht="12.75">
      <c r="A1389" s="1" t="s">
        <v>3569</v>
      </c>
      <c r="B1389" s="7">
        <v>0.0</v>
      </c>
      <c r="C1389" s="1">
        <v>1</v>
      </c>
      <c r="D1389" s="1" t="s">
        <v>168</v>
      </c>
      <c r="E1389" s="1"/>
      <c r="F1389" s="1"/>
      <c r="G1389" s="1"/>
      <c r="H1389" s="1"/>
      <c r="I1389" s="1">
        <v>4</v>
      </c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>
        <v>528</v>
      </c>
      <c r="X1389" s="1">
        <v>22464</v>
      </c>
      <c r="Y1389" s="31"/>
    </row>
    <row r="1390" spans="1:26" customHeight="1" ht="12.75">
      <c r="A1390" s="1" t="s">
        <v>3570</v>
      </c>
      <c r="B1390" s="7">
        <v>0.0</v>
      </c>
      <c r="C1390" s="1">
        <v>1</v>
      </c>
      <c r="D1390" s="1" t="s">
        <v>168</v>
      </c>
      <c r="E1390" s="1"/>
      <c r="F1390" s="1"/>
      <c r="G1390" s="1"/>
      <c r="H1390" s="1"/>
      <c r="I1390" s="1">
        <v>3</v>
      </c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>
        <v>528</v>
      </c>
      <c r="X1390" s="1">
        <v>22512</v>
      </c>
      <c r="Y1390" s="31"/>
    </row>
    <row r="1391" spans="1:26" customHeight="1" ht="12.75">
      <c r="A1391" s="1" t="s">
        <v>3571</v>
      </c>
      <c r="B1391" s="7">
        <v>0.0</v>
      </c>
      <c r="C1391" s="1">
        <v>1</v>
      </c>
      <c r="D1391" s="1" t="s">
        <v>168</v>
      </c>
      <c r="E1391" s="1"/>
      <c r="F1391" s="1"/>
      <c r="G1391" s="1"/>
      <c r="H1391" s="1"/>
      <c r="I1391" s="1">
        <v>2</v>
      </c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>
        <v>528</v>
      </c>
      <c r="X1391" s="1">
        <v>22560</v>
      </c>
      <c r="Y1391" s="31"/>
    </row>
    <row r="1392" spans="1:26" customHeight="1" ht="12.75">
      <c r="A1392" s="1" t="s">
        <v>3572</v>
      </c>
      <c r="B1392" s="7">
        <v>0.0</v>
      </c>
      <c r="C1392" s="1">
        <v>1</v>
      </c>
      <c r="D1392" s="1" t="s">
        <v>168</v>
      </c>
      <c r="E1392" s="1"/>
      <c r="F1392" s="1"/>
      <c r="G1392" s="1"/>
      <c r="H1392" s="1"/>
      <c r="I1392" s="1">
        <v>3</v>
      </c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>
        <v>528</v>
      </c>
      <c r="X1392" s="1">
        <v>22608</v>
      </c>
      <c r="Y1392" s="31"/>
    </row>
    <row r="1393" spans="1:26" customHeight="1" ht="12.75">
      <c r="A1393" s="1" t="s">
        <v>3573</v>
      </c>
      <c r="B1393" s="7">
        <v>0.0</v>
      </c>
      <c r="C1393" s="1">
        <v>1</v>
      </c>
      <c r="D1393" s="1" t="s">
        <v>168</v>
      </c>
      <c r="E1393" s="1"/>
      <c r="F1393" s="1"/>
      <c r="G1393" s="1"/>
      <c r="H1393" s="1"/>
      <c r="I1393" s="1">
        <v>3</v>
      </c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>
        <v>528</v>
      </c>
      <c r="X1393" s="1">
        <v>22656</v>
      </c>
      <c r="Y1393" s="31"/>
    </row>
    <row r="1394" spans="1:26" customHeight="1" ht="12.75">
      <c r="A1394" s="1" t="s">
        <v>3574</v>
      </c>
      <c r="B1394" s="7">
        <v>0.0</v>
      </c>
      <c r="C1394" s="1">
        <v>1</v>
      </c>
      <c r="D1394" s="1" t="s">
        <v>168</v>
      </c>
      <c r="E1394" s="1"/>
      <c r="F1394" s="1"/>
      <c r="G1394" s="1"/>
      <c r="H1394" s="1"/>
      <c r="I1394" s="1">
        <v>3</v>
      </c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>
        <v>528</v>
      </c>
      <c r="X1394" s="1">
        <v>22704</v>
      </c>
      <c r="Y1394" s="31"/>
    </row>
    <row r="1395" spans="1:26" customHeight="1" ht="12.75">
      <c r="A1395" s="1" t="s">
        <v>3575</v>
      </c>
      <c r="B1395" s="7">
        <v>0.0</v>
      </c>
      <c r="C1395" s="1">
        <v>1</v>
      </c>
      <c r="D1395" s="1" t="s">
        <v>168</v>
      </c>
      <c r="E1395" s="1"/>
      <c r="F1395" s="1"/>
      <c r="G1395" s="1"/>
      <c r="H1395" s="1"/>
      <c r="I1395" s="1">
        <v>2</v>
      </c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>
        <v>528</v>
      </c>
      <c r="X1395" s="1">
        <v>22752</v>
      </c>
      <c r="Y1395" s="31"/>
    </row>
    <row r="1396" spans="1:26" customHeight="1" ht="12.75">
      <c r="A1396" s="1" t="s">
        <v>3576</v>
      </c>
      <c r="B1396" s="7">
        <v>0.0</v>
      </c>
      <c r="C1396" s="1">
        <v>1</v>
      </c>
      <c r="D1396" s="1" t="s">
        <v>168</v>
      </c>
      <c r="E1396" s="1"/>
      <c r="F1396" s="1"/>
      <c r="G1396" s="1"/>
      <c r="H1396" s="1"/>
      <c r="I1396" s="1">
        <v>4</v>
      </c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>
        <v>528</v>
      </c>
      <c r="X1396" s="1">
        <v>22800</v>
      </c>
      <c r="Y1396" s="31"/>
    </row>
    <row r="1397" spans="1:26" customHeight="1" ht="12.75">
      <c r="A1397" s="1" t="s">
        <v>3577</v>
      </c>
      <c r="B1397" s="7">
        <v>0.0</v>
      </c>
      <c r="C1397" s="1">
        <v>1</v>
      </c>
      <c r="D1397" s="1" t="s">
        <v>168</v>
      </c>
      <c r="E1397" s="1"/>
      <c r="F1397" s="1"/>
      <c r="G1397" s="1"/>
      <c r="H1397" s="1"/>
      <c r="I1397" s="1">
        <v>4</v>
      </c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>
        <v>528</v>
      </c>
      <c r="X1397" s="1">
        <v>22848</v>
      </c>
      <c r="Y1397" s="31"/>
    </row>
    <row r="1398" spans="1:26" customHeight="1" ht="12.75">
      <c r="A1398" s="1" t="s">
        <v>3578</v>
      </c>
      <c r="B1398" s="7">
        <v>0.0</v>
      </c>
      <c r="C1398" s="1">
        <v>1</v>
      </c>
      <c r="D1398" s="1" t="s">
        <v>168</v>
      </c>
      <c r="E1398" s="1"/>
      <c r="F1398" s="1"/>
      <c r="G1398" s="1"/>
      <c r="H1398" s="1"/>
      <c r="I1398" s="1">
        <v>3</v>
      </c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>
        <v>528</v>
      </c>
      <c r="X1398" s="1">
        <v>22896</v>
      </c>
      <c r="Y1398" s="31"/>
    </row>
    <row r="1399" spans="1:26" customHeight="1" ht="12.75">
      <c r="A1399" s="1" t="s">
        <v>3579</v>
      </c>
      <c r="B1399" s="7">
        <v>0.0</v>
      </c>
      <c r="C1399" s="1">
        <v>1</v>
      </c>
      <c r="D1399" s="1" t="s">
        <v>168</v>
      </c>
      <c r="E1399" s="1"/>
      <c r="F1399" s="1"/>
      <c r="G1399" s="1"/>
      <c r="H1399" s="1"/>
      <c r="I1399" s="1">
        <v>3</v>
      </c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>
        <v>528</v>
      </c>
      <c r="X1399" s="1">
        <v>22944</v>
      </c>
      <c r="Y1399" s="31"/>
    </row>
    <row r="1400" spans="1:26" customHeight="1" ht="12.75">
      <c r="A1400" s="1" t="s">
        <v>3580</v>
      </c>
      <c r="B1400" s="7">
        <v>0.0</v>
      </c>
      <c r="C1400" s="1">
        <v>1</v>
      </c>
      <c r="D1400" s="1" t="s">
        <v>168</v>
      </c>
      <c r="E1400" s="1"/>
      <c r="F1400" s="1"/>
      <c r="G1400" s="1"/>
      <c r="H1400" s="1"/>
      <c r="I1400" s="1">
        <v>3</v>
      </c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>
        <v>528</v>
      </c>
      <c r="X1400" s="1">
        <v>22992</v>
      </c>
      <c r="Y1400" s="31"/>
    </row>
    <row r="1401" spans="1:26" customHeight="1" ht="12.75">
      <c r="A1401" s="1" t="s">
        <v>3581</v>
      </c>
      <c r="B1401" s="7">
        <v>0.0</v>
      </c>
      <c r="C1401" s="1">
        <v>1</v>
      </c>
      <c r="D1401" s="1" t="s">
        <v>168</v>
      </c>
      <c r="E1401" s="1"/>
      <c r="F1401" s="1"/>
      <c r="G1401" s="1"/>
      <c r="H1401" s="1"/>
      <c r="I1401" s="1">
        <v>4</v>
      </c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>
        <v>528</v>
      </c>
      <c r="X1401" s="1">
        <v>23040</v>
      </c>
      <c r="Y1401" s="31"/>
    </row>
    <row r="1402" spans="1:26" customHeight="1" ht="12.75">
      <c r="A1402" s="1" t="s">
        <v>3582</v>
      </c>
      <c r="B1402" s="7">
        <v>0.0</v>
      </c>
      <c r="C1402" s="1">
        <v>1</v>
      </c>
      <c r="D1402" s="1" t="s">
        <v>168</v>
      </c>
      <c r="E1402" s="1"/>
      <c r="F1402" s="1"/>
      <c r="G1402" s="1"/>
      <c r="H1402" s="1"/>
      <c r="I1402" s="1">
        <v>3</v>
      </c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>
        <v>528</v>
      </c>
      <c r="X1402" s="1">
        <v>23088</v>
      </c>
      <c r="Y1402" s="31"/>
    </row>
    <row r="1403" spans="1:26" customHeight="1" ht="12.75">
      <c r="A1403" s="1" t="s">
        <v>3583</v>
      </c>
      <c r="B1403" s="7">
        <v>0.0</v>
      </c>
      <c r="C1403" s="1">
        <v>1</v>
      </c>
      <c r="D1403" s="1" t="s">
        <v>168</v>
      </c>
      <c r="E1403" s="1"/>
      <c r="F1403" s="1"/>
      <c r="G1403" s="1"/>
      <c r="H1403" s="1"/>
      <c r="I1403" s="1">
        <v>3</v>
      </c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>
        <v>528</v>
      </c>
      <c r="X1403" s="1">
        <v>23136</v>
      </c>
      <c r="Y1403" s="31"/>
    </row>
    <row r="1404" spans="1:26" customHeight="1" ht="12.75">
      <c r="A1404" s="1" t="s">
        <v>3584</v>
      </c>
      <c r="B1404" s="7">
        <v>0.0</v>
      </c>
      <c r="C1404" s="1">
        <v>1</v>
      </c>
      <c r="D1404" s="1" t="s">
        <v>168</v>
      </c>
      <c r="E1404" s="1"/>
      <c r="F1404" s="1"/>
      <c r="G1404" s="1"/>
      <c r="H1404" s="1"/>
      <c r="I1404" s="1">
        <v>3</v>
      </c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>
        <v>528</v>
      </c>
      <c r="X1404" s="1">
        <v>23184</v>
      </c>
      <c r="Y1404" s="31"/>
    </row>
    <row r="1405" spans="1:26" customHeight="1" ht="12.75">
      <c r="A1405" s="1" t="s">
        <v>3585</v>
      </c>
      <c r="B1405" s="7">
        <v>0.0</v>
      </c>
      <c r="C1405" s="1">
        <v>1</v>
      </c>
      <c r="D1405" s="1" t="s">
        <v>168</v>
      </c>
      <c r="E1405" s="1"/>
      <c r="F1405" s="1"/>
      <c r="G1405" s="1"/>
      <c r="H1405" s="1"/>
      <c r="I1405" s="1">
        <v>4</v>
      </c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>
        <v>528</v>
      </c>
      <c r="X1405" s="1">
        <v>23232</v>
      </c>
      <c r="Y1405" s="31"/>
    </row>
    <row r="1406" spans="1:26" customHeight="1" ht="12.75">
      <c r="A1406" s="1" t="s">
        <v>3586</v>
      </c>
      <c r="B1406" s="7">
        <v>0.0</v>
      </c>
      <c r="C1406" s="1">
        <v>1</v>
      </c>
      <c r="D1406" s="1" t="s">
        <v>168</v>
      </c>
      <c r="E1406" s="1"/>
      <c r="F1406" s="1"/>
      <c r="G1406" s="1"/>
      <c r="H1406" s="1"/>
      <c r="I1406" s="1">
        <v>3</v>
      </c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>
        <v>528</v>
      </c>
      <c r="X1406" s="1">
        <v>23280</v>
      </c>
      <c r="Y1406" s="31"/>
    </row>
    <row r="1407" spans="1:26" customHeight="1" ht="12.75">
      <c r="A1407" s="1" t="s">
        <v>3587</v>
      </c>
      <c r="B1407" s="7">
        <v>0.0</v>
      </c>
      <c r="C1407" s="1">
        <v>1</v>
      </c>
      <c r="D1407" s="1" t="s">
        <v>168</v>
      </c>
      <c r="E1407" s="1"/>
      <c r="F1407" s="1"/>
      <c r="G1407" s="1"/>
      <c r="H1407" s="1"/>
      <c r="I1407" s="1">
        <v>2</v>
      </c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>
        <v>528</v>
      </c>
      <c r="X1407" s="1">
        <v>23328</v>
      </c>
      <c r="Y1407" s="31"/>
    </row>
    <row r="1408" spans="1:26" customHeight="1" ht="12.75">
      <c r="A1408" s="1" t="s">
        <v>3588</v>
      </c>
      <c r="B1408" s="7">
        <v>0.0</v>
      </c>
      <c r="C1408" s="1">
        <v>1</v>
      </c>
      <c r="D1408" s="1" t="s">
        <v>168</v>
      </c>
      <c r="E1408" s="1"/>
      <c r="F1408" s="1"/>
      <c r="G1408" s="1"/>
      <c r="H1408" s="1"/>
      <c r="I1408" s="1">
        <v>3</v>
      </c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>
        <v>528</v>
      </c>
      <c r="X1408" s="1">
        <v>23376</v>
      </c>
      <c r="Y1408" s="31"/>
    </row>
    <row r="1409" spans="1:26" customHeight="1" ht="12.75">
      <c r="A1409" s="1" t="s">
        <v>3589</v>
      </c>
      <c r="B1409" s="7">
        <v>0.0</v>
      </c>
      <c r="C1409" s="1">
        <v>1</v>
      </c>
      <c r="D1409" s="1" t="s">
        <v>168</v>
      </c>
      <c r="E1409" s="1"/>
      <c r="F1409" s="1"/>
      <c r="G1409" s="1"/>
      <c r="H1409" s="1"/>
      <c r="I1409" s="1">
        <v>3</v>
      </c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>
        <v>528</v>
      </c>
      <c r="X1409" s="1">
        <v>23424</v>
      </c>
      <c r="Y1409" s="31"/>
    </row>
    <row r="1410" spans="1:26" customHeight="1" ht="12.75">
      <c r="A1410" s="1" t="s">
        <v>3590</v>
      </c>
      <c r="B1410" s="7">
        <v>0.0</v>
      </c>
      <c r="C1410" s="1">
        <v>1</v>
      </c>
      <c r="D1410" s="1" t="s">
        <v>168</v>
      </c>
      <c r="E1410" s="1"/>
      <c r="F1410" s="1"/>
      <c r="G1410" s="1"/>
      <c r="H1410" s="1"/>
      <c r="I1410" s="1">
        <v>3</v>
      </c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>
        <v>528</v>
      </c>
      <c r="X1410" s="1">
        <v>23472</v>
      </c>
      <c r="Y1410" s="31"/>
    </row>
    <row r="1411" spans="1:26" customHeight="1" ht="12.75">
      <c r="A1411" s="1" t="s">
        <v>3591</v>
      </c>
      <c r="B1411" s="7">
        <v>0.0</v>
      </c>
      <c r="C1411" s="1">
        <v>1</v>
      </c>
      <c r="D1411" s="1" t="s">
        <v>168</v>
      </c>
      <c r="E1411" s="1"/>
      <c r="F1411" s="1"/>
      <c r="G1411" s="1"/>
      <c r="H1411" s="1"/>
      <c r="I1411" s="1">
        <v>3</v>
      </c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>
        <v>528</v>
      </c>
      <c r="X1411" s="1">
        <v>23520</v>
      </c>
      <c r="Y1411" s="31"/>
    </row>
    <row r="1412" spans="1:26" customHeight="1" ht="12.75">
      <c r="A1412" s="1" t="s">
        <v>3592</v>
      </c>
      <c r="B1412" s="7">
        <v>0.0</v>
      </c>
      <c r="C1412" s="1">
        <v>1</v>
      </c>
      <c r="D1412" s="1" t="s">
        <v>168</v>
      </c>
      <c r="E1412" s="1"/>
      <c r="F1412" s="1"/>
      <c r="G1412" s="1"/>
      <c r="H1412" s="1"/>
      <c r="I1412" s="1">
        <v>3</v>
      </c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>
        <v>528</v>
      </c>
      <c r="X1412" s="1">
        <v>23568</v>
      </c>
      <c r="Y1412" s="31"/>
    </row>
    <row r="1413" spans="1:26" customHeight="1" ht="12.75">
      <c r="A1413" s="1" t="s">
        <v>3593</v>
      </c>
      <c r="B1413" s="7">
        <v>0.0</v>
      </c>
      <c r="C1413" s="1">
        <v>1</v>
      </c>
      <c r="D1413" s="1" t="s">
        <v>168</v>
      </c>
      <c r="E1413" s="1"/>
      <c r="F1413" s="1"/>
      <c r="G1413" s="1"/>
      <c r="H1413" s="1"/>
      <c r="I1413" s="1">
        <v>3</v>
      </c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>
        <v>528</v>
      </c>
      <c r="X1413" s="1">
        <v>23616</v>
      </c>
      <c r="Y1413" s="31"/>
    </row>
    <row r="1414" spans="1:26" customHeight="1" ht="12.75">
      <c r="A1414" s="1" t="s">
        <v>3594</v>
      </c>
      <c r="B1414" s="7">
        <v>0.0</v>
      </c>
      <c r="C1414" s="1">
        <v>1</v>
      </c>
      <c r="D1414" s="1" t="s">
        <v>168</v>
      </c>
      <c r="E1414" s="1"/>
      <c r="F1414" s="1"/>
      <c r="G1414" s="1"/>
      <c r="H1414" s="1"/>
      <c r="I1414" s="1">
        <v>4</v>
      </c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>
        <v>528</v>
      </c>
      <c r="X1414" s="1">
        <v>23664</v>
      </c>
      <c r="Y1414" s="31"/>
    </row>
    <row r="1415" spans="1:26" customHeight="1" ht="12.75">
      <c r="A1415" s="1" t="s">
        <v>3595</v>
      </c>
      <c r="B1415" s="7">
        <v>0.0</v>
      </c>
      <c r="C1415" s="1">
        <v>1</v>
      </c>
      <c r="D1415" s="1" t="s">
        <v>168</v>
      </c>
      <c r="E1415" s="1"/>
      <c r="F1415" s="1"/>
      <c r="G1415" s="1"/>
      <c r="H1415" s="1"/>
      <c r="I1415" s="1">
        <v>3</v>
      </c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>
        <v>528</v>
      </c>
      <c r="X1415" s="1">
        <v>23712</v>
      </c>
      <c r="Y1415" s="31"/>
    </row>
    <row r="1416" spans="1:26" customHeight="1" ht="12.75">
      <c r="A1416" s="1" t="s">
        <v>3596</v>
      </c>
      <c r="B1416" s="7">
        <v>0.0</v>
      </c>
      <c r="C1416" s="1">
        <v>1</v>
      </c>
      <c r="D1416" s="1" t="s">
        <v>168</v>
      </c>
      <c r="E1416" s="1"/>
      <c r="F1416" s="1"/>
      <c r="G1416" s="1"/>
      <c r="H1416" s="1"/>
      <c r="I1416" s="1">
        <v>4</v>
      </c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>
        <v>528</v>
      </c>
      <c r="X1416" s="1">
        <v>23760</v>
      </c>
      <c r="Y1416" s="31"/>
    </row>
    <row r="1417" spans="1:26" customHeight="1" ht="12.75">
      <c r="A1417" s="1" t="s">
        <v>3597</v>
      </c>
      <c r="B1417" s="7">
        <v>0.0</v>
      </c>
      <c r="C1417" s="1">
        <v>1</v>
      </c>
      <c r="D1417" s="1" t="s">
        <v>168</v>
      </c>
      <c r="E1417" s="1"/>
      <c r="F1417" s="1"/>
      <c r="G1417" s="1"/>
      <c r="H1417" s="1"/>
      <c r="I1417" s="1">
        <v>3</v>
      </c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>
        <v>528</v>
      </c>
      <c r="X1417" s="1">
        <v>23808</v>
      </c>
      <c r="Y1417" s="31"/>
    </row>
    <row r="1418" spans="1:26" customHeight="1" ht="12.75">
      <c r="A1418" s="1" t="s">
        <v>3598</v>
      </c>
      <c r="B1418" s="7">
        <v>0.0</v>
      </c>
      <c r="C1418" s="1">
        <v>1</v>
      </c>
      <c r="D1418" s="1" t="s">
        <v>168</v>
      </c>
      <c r="E1418" s="1"/>
      <c r="F1418" s="1"/>
      <c r="G1418" s="1"/>
      <c r="H1418" s="1"/>
      <c r="I1418" s="1">
        <v>3</v>
      </c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>
        <v>528</v>
      </c>
      <c r="X1418" s="1">
        <v>23856</v>
      </c>
      <c r="Y1418" s="31"/>
    </row>
    <row r="1419" spans="1:26" customHeight="1" ht="12.75">
      <c r="A1419" s="1" t="s">
        <v>3599</v>
      </c>
      <c r="B1419" s="7">
        <v>0.0</v>
      </c>
      <c r="C1419" s="1">
        <v>1</v>
      </c>
      <c r="D1419" s="1" t="s">
        <v>168</v>
      </c>
      <c r="E1419" s="1"/>
      <c r="F1419" s="1"/>
      <c r="G1419" s="1"/>
      <c r="H1419" s="1"/>
      <c r="I1419" s="1">
        <v>3</v>
      </c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>
        <v>528</v>
      </c>
      <c r="X1419" s="1">
        <v>23904</v>
      </c>
      <c r="Y1419" s="31"/>
    </row>
    <row r="1420" spans="1:26" customHeight="1" ht="12.75">
      <c r="A1420" s="1" t="s">
        <v>3600</v>
      </c>
      <c r="B1420" s="7">
        <v>0.0</v>
      </c>
      <c r="C1420" s="1">
        <v>1</v>
      </c>
      <c r="D1420" s="1" t="s">
        <v>168</v>
      </c>
      <c r="E1420" s="1"/>
      <c r="F1420" s="1"/>
      <c r="G1420" s="1"/>
      <c r="H1420" s="1"/>
      <c r="I1420" s="1">
        <v>4</v>
      </c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>
        <v>528</v>
      </c>
      <c r="X1420" s="1">
        <v>23952</v>
      </c>
      <c r="Y1420" s="31"/>
    </row>
    <row r="1421" spans="1:26" customHeight="1" ht="12.75">
      <c r="A1421" s="1" t="s">
        <v>3601</v>
      </c>
      <c r="B1421" s="7">
        <v>0.0</v>
      </c>
      <c r="C1421" s="1">
        <v>1</v>
      </c>
      <c r="D1421" s="1" t="s">
        <v>168</v>
      </c>
      <c r="E1421" s="1"/>
      <c r="F1421" s="1"/>
      <c r="G1421" s="1"/>
      <c r="H1421" s="1"/>
      <c r="I1421" s="1">
        <v>2</v>
      </c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>
        <v>528</v>
      </c>
      <c r="X1421" s="1">
        <v>24000</v>
      </c>
      <c r="Y1421" s="31"/>
    </row>
    <row r="1422" spans="1:26" customHeight="1" ht="12.75">
      <c r="A1422" s="1" t="s">
        <v>3602</v>
      </c>
      <c r="B1422" s="7">
        <v>0.0</v>
      </c>
      <c r="C1422" s="1">
        <v>1</v>
      </c>
      <c r="D1422" s="1" t="s">
        <v>168</v>
      </c>
      <c r="E1422" s="1"/>
      <c r="F1422" s="1"/>
      <c r="G1422" s="1"/>
      <c r="H1422" s="1"/>
      <c r="I1422" s="1">
        <v>3</v>
      </c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>
        <v>528</v>
      </c>
      <c r="X1422" s="1">
        <v>24048</v>
      </c>
      <c r="Y1422" s="31"/>
    </row>
    <row r="1423" spans="1:26" customHeight="1" ht="12.75">
      <c r="A1423" s="1" t="s">
        <v>3603</v>
      </c>
      <c r="B1423" s="7">
        <v>0.0</v>
      </c>
      <c r="C1423" s="1">
        <v>1</v>
      </c>
      <c r="D1423" s="1" t="s">
        <v>168</v>
      </c>
      <c r="E1423" s="1"/>
      <c r="F1423" s="1"/>
      <c r="G1423" s="1"/>
      <c r="H1423" s="1"/>
      <c r="I1423" s="1">
        <v>4</v>
      </c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>
        <v>528</v>
      </c>
      <c r="X1423" s="1">
        <v>24096</v>
      </c>
      <c r="Y1423" s="31"/>
    </row>
    <row r="1424" spans="1:26" customHeight="1" ht="12.75">
      <c r="A1424" s="1" t="s">
        <v>3604</v>
      </c>
      <c r="B1424" s="7">
        <v>0.0</v>
      </c>
      <c r="C1424" s="1">
        <v>1</v>
      </c>
      <c r="D1424" s="1" t="s">
        <v>168</v>
      </c>
      <c r="E1424" s="1"/>
      <c r="F1424" s="1"/>
      <c r="G1424" s="1"/>
      <c r="H1424" s="1"/>
      <c r="I1424" s="1">
        <v>3</v>
      </c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>
        <v>528</v>
      </c>
      <c r="X1424" s="1">
        <v>24144</v>
      </c>
      <c r="Y1424" s="31"/>
    </row>
    <row r="1425" spans="1:26" customHeight="1" ht="12.75">
      <c r="A1425" s="1" t="s">
        <v>3605</v>
      </c>
      <c r="B1425" s="7">
        <v>0.0</v>
      </c>
      <c r="C1425" s="1">
        <v>1</v>
      </c>
      <c r="D1425" s="1" t="s">
        <v>168</v>
      </c>
      <c r="E1425" s="1"/>
      <c r="F1425" s="1"/>
      <c r="G1425" s="1"/>
      <c r="H1425" s="1"/>
      <c r="I1425" s="1">
        <v>3</v>
      </c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>
        <v>528</v>
      </c>
      <c r="X1425" s="1">
        <v>24192</v>
      </c>
      <c r="Y1425" s="31"/>
    </row>
    <row r="1426" spans="1:26" customHeight="1" ht="12.75">
      <c r="A1426" s="1" t="s">
        <v>3606</v>
      </c>
      <c r="B1426" s="7">
        <v>0.0</v>
      </c>
      <c r="C1426" s="1">
        <v>1</v>
      </c>
      <c r="D1426" s="1" t="s">
        <v>168</v>
      </c>
      <c r="E1426" s="1"/>
      <c r="F1426" s="1"/>
      <c r="G1426" s="1"/>
      <c r="H1426" s="1"/>
      <c r="I1426" s="1">
        <v>3</v>
      </c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>
        <v>528</v>
      </c>
      <c r="X1426" s="1">
        <v>24240</v>
      </c>
      <c r="Y1426" s="31"/>
    </row>
    <row r="1427" spans="1:26" customHeight="1" ht="12.75">
      <c r="A1427" s="1" t="s">
        <v>3607</v>
      </c>
      <c r="B1427" s="7">
        <v>0.0</v>
      </c>
      <c r="C1427" s="1">
        <v>1</v>
      </c>
      <c r="D1427" s="1" t="s">
        <v>168</v>
      </c>
      <c r="E1427" s="1"/>
      <c r="F1427" s="1"/>
      <c r="G1427" s="1"/>
      <c r="H1427" s="1"/>
      <c r="I1427" s="1">
        <v>4</v>
      </c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>
        <v>528</v>
      </c>
      <c r="X1427" s="1">
        <v>24288</v>
      </c>
      <c r="Y1427" s="31"/>
    </row>
    <row r="1428" spans="1:26" customHeight="1" ht="12.75">
      <c r="A1428" s="1" t="s">
        <v>3608</v>
      </c>
      <c r="B1428" s="7">
        <v>0.0</v>
      </c>
      <c r="C1428" s="1">
        <v>1</v>
      </c>
      <c r="D1428" s="1" t="s">
        <v>168</v>
      </c>
      <c r="E1428" s="1"/>
      <c r="F1428" s="1"/>
      <c r="G1428" s="1"/>
      <c r="H1428" s="1"/>
      <c r="I1428" s="1">
        <v>3</v>
      </c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>
        <v>528</v>
      </c>
      <c r="X1428" s="1">
        <v>24336</v>
      </c>
      <c r="Y1428" s="31"/>
    </row>
    <row r="1429" spans="1:26" customHeight="1" ht="12.75">
      <c r="A1429" s="1" t="s">
        <v>3609</v>
      </c>
      <c r="B1429" s="7">
        <v>0.0</v>
      </c>
      <c r="C1429" s="1">
        <v>1</v>
      </c>
      <c r="D1429" s="1" t="s">
        <v>168</v>
      </c>
      <c r="E1429" s="1"/>
      <c r="F1429" s="1"/>
      <c r="G1429" s="1"/>
      <c r="H1429" s="1"/>
      <c r="I1429" s="1">
        <v>3</v>
      </c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>
        <v>528</v>
      </c>
      <c r="X1429" s="1">
        <v>24384</v>
      </c>
      <c r="Y1429" s="31"/>
    </row>
    <row r="1430" spans="1:26" customHeight="1" ht="12.75">
      <c r="A1430" s="1" t="s">
        <v>3610</v>
      </c>
      <c r="B1430" s="7">
        <v>0.0</v>
      </c>
      <c r="C1430" s="1">
        <v>1</v>
      </c>
      <c r="D1430" s="1" t="s">
        <v>168</v>
      </c>
      <c r="E1430" s="1"/>
      <c r="F1430" s="1"/>
      <c r="G1430" s="1"/>
      <c r="H1430" s="1"/>
      <c r="I1430" s="1">
        <v>4</v>
      </c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>
        <v>528</v>
      </c>
      <c r="X1430" s="1">
        <v>24432</v>
      </c>
      <c r="Y1430" s="31"/>
    </row>
    <row r="1431" spans="1:26" customHeight="1" ht="12.75">
      <c r="A1431" s="1" t="s">
        <v>3611</v>
      </c>
      <c r="B1431" s="7">
        <v>0.0</v>
      </c>
      <c r="C1431" s="1">
        <v>1</v>
      </c>
      <c r="D1431" s="1" t="s">
        <v>168</v>
      </c>
      <c r="E1431" s="1"/>
      <c r="F1431" s="1"/>
      <c r="G1431" s="1"/>
      <c r="H1431" s="1"/>
      <c r="I1431" s="1">
        <v>3</v>
      </c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>
        <v>528</v>
      </c>
      <c r="X1431" s="1">
        <v>24480</v>
      </c>
      <c r="Y1431" s="31"/>
    </row>
    <row r="1432" spans="1:26" customHeight="1" ht="12.75">
      <c r="A1432" s="1" t="s">
        <v>3612</v>
      </c>
      <c r="B1432" s="7">
        <v>0.0</v>
      </c>
      <c r="C1432" s="1">
        <v>1</v>
      </c>
      <c r="D1432" s="1" t="s">
        <v>168</v>
      </c>
      <c r="E1432" s="1"/>
      <c r="F1432" s="1"/>
      <c r="G1432" s="1"/>
      <c r="H1432" s="1"/>
      <c r="I1432" s="1">
        <v>3</v>
      </c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>
        <v>528</v>
      </c>
      <c r="X1432" s="1">
        <v>24528</v>
      </c>
      <c r="Y1432" s="31"/>
    </row>
    <row r="1433" spans="1:26" customHeight="1" ht="12.75">
      <c r="A1433" s="1" t="s">
        <v>3613</v>
      </c>
      <c r="B1433" s="7">
        <v>0.0</v>
      </c>
      <c r="C1433" s="1">
        <v>1</v>
      </c>
      <c r="D1433" s="1" t="s">
        <v>168</v>
      </c>
      <c r="E1433" s="1"/>
      <c r="F1433" s="1"/>
      <c r="G1433" s="1"/>
      <c r="H1433" s="1"/>
      <c r="I1433" s="1">
        <v>3</v>
      </c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>
        <v>528</v>
      </c>
      <c r="X1433" s="1">
        <v>24576</v>
      </c>
      <c r="Y1433" s="31"/>
    </row>
    <row r="1434" spans="1:26" customHeight="1" ht="12.75">
      <c r="A1434" s="1" t="s">
        <v>3614</v>
      </c>
      <c r="B1434" s="7">
        <v>0.0</v>
      </c>
      <c r="C1434" s="1">
        <v>1</v>
      </c>
      <c r="D1434" s="1" t="s">
        <v>168</v>
      </c>
      <c r="E1434" s="1"/>
      <c r="F1434" s="1"/>
      <c r="G1434" s="1"/>
      <c r="H1434" s="1"/>
      <c r="I1434" s="1">
        <v>4</v>
      </c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>
        <v>528</v>
      </c>
      <c r="X1434" s="1">
        <v>24624</v>
      </c>
      <c r="Y1434" s="31"/>
    </row>
    <row r="1435" spans="1:26" customHeight="1" ht="12.75">
      <c r="A1435" s="1" t="s">
        <v>3615</v>
      </c>
      <c r="B1435" s="7">
        <v>0.0</v>
      </c>
      <c r="C1435" s="1">
        <v>1</v>
      </c>
      <c r="D1435" s="1" t="s">
        <v>168</v>
      </c>
      <c r="E1435" s="1"/>
      <c r="F1435" s="1"/>
      <c r="G1435" s="1"/>
      <c r="H1435" s="1"/>
      <c r="I1435" s="1">
        <v>3</v>
      </c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>
        <v>528</v>
      </c>
      <c r="X1435" s="1">
        <v>24672</v>
      </c>
      <c r="Y1435" s="31"/>
    </row>
    <row r="1436" spans="1:26" customHeight="1" ht="12.75">
      <c r="A1436" s="1" t="s">
        <v>3616</v>
      </c>
      <c r="B1436" s="7">
        <v>0.0</v>
      </c>
      <c r="C1436" s="1">
        <v>1</v>
      </c>
      <c r="D1436" s="1" t="s">
        <v>168</v>
      </c>
      <c r="E1436" s="1"/>
      <c r="F1436" s="1"/>
      <c r="G1436" s="1"/>
      <c r="H1436" s="1"/>
      <c r="I1436" s="1">
        <v>3</v>
      </c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>
        <v>528</v>
      </c>
      <c r="X1436" s="1">
        <v>24720</v>
      </c>
      <c r="Y1436" s="31"/>
    </row>
    <row r="1437" spans="1:26" customHeight="1" ht="12.75">
      <c r="A1437" s="1" t="s">
        <v>3617</v>
      </c>
      <c r="B1437" s="7">
        <v>0.0</v>
      </c>
      <c r="C1437" s="1">
        <v>1</v>
      </c>
      <c r="D1437" s="1" t="s">
        <v>168</v>
      </c>
      <c r="E1437" s="1"/>
      <c r="F1437" s="1"/>
      <c r="G1437" s="1"/>
      <c r="H1437" s="1"/>
      <c r="I1437" s="1">
        <v>3</v>
      </c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>
        <v>528</v>
      </c>
      <c r="X1437" s="1">
        <v>24768</v>
      </c>
      <c r="Y1437" s="31"/>
    </row>
    <row r="1438" spans="1:26" customHeight="1" ht="12.75">
      <c r="A1438" s="1" t="s">
        <v>3618</v>
      </c>
      <c r="B1438" s="7">
        <v>0.0</v>
      </c>
      <c r="C1438" s="1">
        <v>1</v>
      </c>
      <c r="D1438" s="1" t="s">
        <v>168</v>
      </c>
      <c r="E1438" s="1"/>
      <c r="F1438" s="1"/>
      <c r="G1438" s="1"/>
      <c r="H1438" s="1"/>
      <c r="I1438" s="1">
        <v>4</v>
      </c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>
        <v>528</v>
      </c>
      <c r="X1438" s="1">
        <v>24816</v>
      </c>
      <c r="Y1438" s="31"/>
    </row>
    <row r="1439" spans="1:26" customHeight="1" ht="12.75">
      <c r="A1439" s="1" t="s">
        <v>3619</v>
      </c>
      <c r="B1439" s="7">
        <v>0.0</v>
      </c>
      <c r="C1439" s="1">
        <v>1</v>
      </c>
      <c r="D1439" s="1" t="s">
        <v>168</v>
      </c>
      <c r="E1439" s="1"/>
      <c r="F1439" s="1"/>
      <c r="G1439" s="1"/>
      <c r="H1439" s="1"/>
      <c r="I1439" s="1">
        <v>4</v>
      </c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>
        <v>528</v>
      </c>
      <c r="X1439" s="1">
        <v>24864</v>
      </c>
      <c r="Y1439" s="31"/>
    </row>
    <row r="1440" spans="1:26" customHeight="1" ht="12.75">
      <c r="A1440" s="1" t="s">
        <v>3620</v>
      </c>
      <c r="B1440" s="7">
        <v>0.0</v>
      </c>
      <c r="C1440" s="1">
        <v>1</v>
      </c>
      <c r="D1440" s="1" t="s">
        <v>168</v>
      </c>
      <c r="E1440" s="1"/>
      <c r="F1440" s="1"/>
      <c r="G1440" s="1"/>
      <c r="H1440" s="1"/>
      <c r="I1440" s="1">
        <v>4</v>
      </c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>
        <v>528</v>
      </c>
      <c r="X1440" s="1">
        <v>24912</v>
      </c>
      <c r="Y1440" s="31"/>
    </row>
    <row r="1441" spans="1:26" customHeight="1" ht="12.75">
      <c r="A1441" s="1" t="s">
        <v>3621</v>
      </c>
      <c r="B1441" s="7">
        <v>0.0</v>
      </c>
      <c r="C1441" s="1">
        <v>1</v>
      </c>
      <c r="D1441" s="1" t="s">
        <v>168</v>
      </c>
      <c r="E1441" s="1"/>
      <c r="F1441" s="1"/>
      <c r="G1441" s="1"/>
      <c r="H1441" s="1"/>
      <c r="I1441" s="1">
        <v>3</v>
      </c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>
        <v>528</v>
      </c>
      <c r="X1441" s="1">
        <v>24960</v>
      </c>
      <c r="Y1441" s="31"/>
    </row>
    <row r="1442" spans="1:26" customHeight="1" ht="12.75">
      <c r="A1442" s="1" t="s">
        <v>3622</v>
      </c>
      <c r="B1442" s="7">
        <v>0.0</v>
      </c>
      <c r="C1442" s="1">
        <v>1</v>
      </c>
      <c r="D1442" s="1" t="s">
        <v>168</v>
      </c>
      <c r="E1442" s="1"/>
      <c r="F1442" s="1"/>
      <c r="G1442" s="1"/>
      <c r="H1442" s="1"/>
      <c r="I1442" s="1">
        <v>4</v>
      </c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>
        <v>528</v>
      </c>
      <c r="X1442" s="1">
        <v>25008</v>
      </c>
      <c r="Y1442" s="31"/>
    </row>
    <row r="1443" spans="1:26" customHeight="1" ht="12.75">
      <c r="A1443" s="1" t="s">
        <v>3623</v>
      </c>
      <c r="B1443" s="7">
        <v>0.0</v>
      </c>
      <c r="C1443" s="1">
        <v>1</v>
      </c>
      <c r="D1443" s="1" t="s">
        <v>168</v>
      </c>
      <c r="E1443" s="1"/>
      <c r="F1443" s="1"/>
      <c r="G1443" s="1"/>
      <c r="H1443" s="1"/>
      <c r="I1443" s="1">
        <v>4</v>
      </c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>
        <v>528</v>
      </c>
      <c r="X1443" s="1">
        <v>25056</v>
      </c>
      <c r="Y1443" s="31"/>
    </row>
    <row r="1444" spans="1:26" customHeight="1" ht="12.75">
      <c r="A1444" s="1" t="s">
        <v>3624</v>
      </c>
      <c r="B1444" s="7">
        <v>0.0</v>
      </c>
      <c r="C1444" s="1">
        <v>1</v>
      </c>
      <c r="D1444" s="1" t="s">
        <v>168</v>
      </c>
      <c r="E1444" s="1"/>
      <c r="F1444" s="1"/>
      <c r="G1444" s="1"/>
      <c r="H1444" s="1"/>
      <c r="I1444" s="1">
        <v>3</v>
      </c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>
        <v>528</v>
      </c>
      <c r="X1444" s="1">
        <v>25104</v>
      </c>
      <c r="Y1444" s="31"/>
    </row>
    <row r="1445" spans="1:26" customHeight="1" ht="12.75">
      <c r="A1445" s="1" t="s">
        <v>3625</v>
      </c>
      <c r="B1445" s="7">
        <v>0.0</v>
      </c>
      <c r="C1445" s="1">
        <v>1</v>
      </c>
      <c r="D1445" s="1" t="s">
        <v>168</v>
      </c>
      <c r="E1445" s="1"/>
      <c r="F1445" s="1"/>
      <c r="G1445" s="1"/>
      <c r="H1445" s="1"/>
      <c r="I1445" s="1">
        <v>4</v>
      </c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>
        <v>528</v>
      </c>
      <c r="X1445" s="1">
        <v>25152</v>
      </c>
      <c r="Y1445" s="31"/>
    </row>
    <row r="1446" spans="1:26" customHeight="1" ht="12.75">
      <c r="A1446" s="1" t="s">
        <v>3626</v>
      </c>
      <c r="B1446" s="7">
        <v>0.0</v>
      </c>
      <c r="C1446" s="1">
        <v>1</v>
      </c>
      <c r="D1446" s="1" t="s">
        <v>168</v>
      </c>
      <c r="E1446" s="1"/>
      <c r="F1446" s="1"/>
      <c r="G1446" s="1"/>
      <c r="H1446" s="1"/>
      <c r="I1446" s="1">
        <v>4</v>
      </c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>
        <v>528</v>
      </c>
      <c r="X1446" s="1">
        <v>25200</v>
      </c>
      <c r="Y1446" s="31"/>
    </row>
    <row r="1447" spans="1:26" customHeight="1" ht="12.75">
      <c r="A1447" s="1" t="s">
        <v>3627</v>
      </c>
      <c r="B1447" s="7">
        <v>0.0</v>
      </c>
      <c r="C1447" s="1">
        <v>1</v>
      </c>
      <c r="D1447" s="1" t="s">
        <v>168</v>
      </c>
      <c r="E1447" s="1"/>
      <c r="F1447" s="1"/>
      <c r="G1447" s="1"/>
      <c r="H1447" s="1"/>
      <c r="I1447" s="1">
        <v>4</v>
      </c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>
        <v>528</v>
      </c>
      <c r="X1447" s="1">
        <v>25248</v>
      </c>
      <c r="Y1447" s="31"/>
    </row>
    <row r="1448" spans="1:26" customHeight="1" ht="12.75">
      <c r="A1448" s="1" t="s">
        <v>3628</v>
      </c>
      <c r="B1448" s="7">
        <v>0.0</v>
      </c>
      <c r="C1448" s="1">
        <v>1</v>
      </c>
      <c r="D1448" s="1" t="s">
        <v>168</v>
      </c>
      <c r="E1448" s="1"/>
      <c r="F1448" s="1"/>
      <c r="G1448" s="1"/>
      <c r="H1448" s="1"/>
      <c r="I1448" s="1">
        <v>4</v>
      </c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>
        <v>528</v>
      </c>
      <c r="X1448" s="1">
        <v>25296</v>
      </c>
      <c r="Y1448" s="31"/>
    </row>
    <row r="1449" spans="1:26" customHeight="1" ht="12.75">
      <c r="A1449" s="1" t="s">
        <v>3629</v>
      </c>
      <c r="B1449" s="7">
        <v>0.0</v>
      </c>
      <c r="C1449" s="1">
        <v>1</v>
      </c>
      <c r="D1449" s="1" t="s">
        <v>168</v>
      </c>
      <c r="E1449" s="1"/>
      <c r="F1449" s="1"/>
      <c r="G1449" s="1"/>
      <c r="H1449" s="1"/>
      <c r="I1449" s="1">
        <v>3</v>
      </c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>
        <v>528</v>
      </c>
      <c r="X1449" s="1">
        <v>25344</v>
      </c>
      <c r="Y1449" s="31"/>
    </row>
    <row r="1450" spans="1:26" customHeight="1" ht="12.75">
      <c r="A1450" s="1" t="s">
        <v>3630</v>
      </c>
      <c r="B1450" s="7">
        <v>0.0</v>
      </c>
      <c r="C1450" s="1">
        <v>1</v>
      </c>
      <c r="D1450" s="1" t="s">
        <v>168</v>
      </c>
      <c r="E1450" s="1"/>
      <c r="F1450" s="1"/>
      <c r="G1450" s="1"/>
      <c r="H1450" s="1"/>
      <c r="I1450" s="1">
        <v>3</v>
      </c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>
        <v>528</v>
      </c>
      <c r="X1450" s="1">
        <v>25392</v>
      </c>
      <c r="Y1450" s="31"/>
    </row>
    <row r="1451" spans="1:26" customHeight="1" ht="12.75">
      <c r="A1451" s="1" t="s">
        <v>3631</v>
      </c>
      <c r="B1451" s="7">
        <v>0.0</v>
      </c>
      <c r="C1451" s="1">
        <v>1</v>
      </c>
      <c r="D1451" s="1" t="s">
        <v>168</v>
      </c>
      <c r="E1451" s="1"/>
      <c r="F1451" s="1"/>
      <c r="G1451" s="1"/>
      <c r="H1451" s="1"/>
      <c r="I1451" s="1">
        <v>3</v>
      </c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>
        <v>528</v>
      </c>
      <c r="X1451" s="1">
        <v>25440</v>
      </c>
      <c r="Y1451" s="31"/>
    </row>
    <row r="1452" spans="1:26" customHeight="1" ht="12.75">
      <c r="A1452" s="1" t="s">
        <v>3632</v>
      </c>
      <c r="B1452" s="7">
        <v>0.0</v>
      </c>
      <c r="C1452" s="1">
        <v>1</v>
      </c>
      <c r="D1452" s="1" t="s">
        <v>168</v>
      </c>
      <c r="E1452" s="1"/>
      <c r="F1452" s="1"/>
      <c r="G1452" s="1"/>
      <c r="H1452" s="1"/>
      <c r="I1452" s="1">
        <v>4</v>
      </c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>
        <v>528</v>
      </c>
      <c r="X1452" s="1">
        <v>25488</v>
      </c>
      <c r="Y1452" s="31"/>
    </row>
    <row r="1453" spans="1:26" customHeight="1" ht="12.75">
      <c r="A1453" s="1" t="s">
        <v>3633</v>
      </c>
      <c r="B1453" s="7">
        <v>0.0</v>
      </c>
      <c r="C1453" s="1">
        <v>1</v>
      </c>
      <c r="D1453" s="1" t="s">
        <v>168</v>
      </c>
      <c r="E1453" s="1"/>
      <c r="F1453" s="1"/>
      <c r="G1453" s="1"/>
      <c r="H1453" s="1"/>
      <c r="I1453" s="1">
        <v>3</v>
      </c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>
        <v>528</v>
      </c>
      <c r="X1453" s="1">
        <v>25536</v>
      </c>
      <c r="Y1453" s="31"/>
    </row>
    <row r="1454" spans="1:26" customHeight="1" ht="12.75">
      <c r="A1454" s="1" t="s">
        <v>3634</v>
      </c>
      <c r="B1454" s="7">
        <v>0.0</v>
      </c>
      <c r="C1454" s="1">
        <v>1</v>
      </c>
      <c r="D1454" s="1" t="s">
        <v>168</v>
      </c>
      <c r="E1454" s="1"/>
      <c r="F1454" s="1"/>
      <c r="G1454" s="1"/>
      <c r="H1454" s="1"/>
      <c r="I1454" s="1">
        <v>3</v>
      </c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>
        <v>528</v>
      </c>
      <c r="X1454" s="1">
        <v>25584</v>
      </c>
      <c r="Y1454" s="31"/>
    </row>
    <row r="1455" spans="1:26" customHeight="1" ht="12.75">
      <c r="A1455" s="1" t="s">
        <v>3635</v>
      </c>
      <c r="B1455" s="7">
        <v>0.0</v>
      </c>
      <c r="C1455" s="1">
        <v>1</v>
      </c>
      <c r="D1455" s="1" t="s">
        <v>168</v>
      </c>
      <c r="E1455" s="1"/>
      <c r="F1455" s="1"/>
      <c r="G1455" s="1"/>
      <c r="H1455" s="1"/>
      <c r="I1455" s="1">
        <v>4</v>
      </c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>
        <v>528</v>
      </c>
      <c r="X1455" s="1">
        <v>25632</v>
      </c>
      <c r="Y1455" s="31"/>
    </row>
    <row r="1456" spans="1:26" customHeight="1" ht="12.75">
      <c r="A1456" s="1" t="s">
        <v>3636</v>
      </c>
      <c r="B1456" s="7">
        <v>0.0</v>
      </c>
      <c r="C1456" s="1">
        <v>1</v>
      </c>
      <c r="D1456" s="1" t="s">
        <v>168</v>
      </c>
      <c r="E1456" s="1"/>
      <c r="F1456" s="1"/>
      <c r="G1456" s="1"/>
      <c r="H1456" s="1"/>
      <c r="I1456" s="1">
        <v>3</v>
      </c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>
        <v>528</v>
      </c>
      <c r="X1456" s="1">
        <v>25680</v>
      </c>
      <c r="Y1456" s="31"/>
    </row>
    <row r="1457" spans="1:26" customHeight="1" ht="12.75">
      <c r="A1457" s="1" t="s">
        <v>3637</v>
      </c>
      <c r="B1457" s="7">
        <v>0.0</v>
      </c>
      <c r="C1457" s="1">
        <v>1</v>
      </c>
      <c r="D1457" s="1" t="s">
        <v>168</v>
      </c>
      <c r="E1457" s="1"/>
      <c r="F1457" s="1"/>
      <c r="G1457" s="1"/>
      <c r="H1457" s="1"/>
      <c r="I1457" s="1">
        <v>3</v>
      </c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>
        <v>528</v>
      </c>
      <c r="X1457" s="1">
        <v>25728</v>
      </c>
      <c r="Y1457" s="31"/>
    </row>
    <row r="1458" spans="1:26" customHeight="1" ht="12.75">
      <c r="A1458" s="1" t="s">
        <v>3638</v>
      </c>
      <c r="B1458" s="7">
        <v>0.0</v>
      </c>
      <c r="C1458" s="1">
        <v>1</v>
      </c>
      <c r="D1458" s="1" t="s">
        <v>168</v>
      </c>
      <c r="E1458" s="1"/>
      <c r="F1458" s="1"/>
      <c r="G1458" s="1"/>
      <c r="H1458" s="1"/>
      <c r="I1458" s="1">
        <v>4</v>
      </c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>
        <v>528</v>
      </c>
      <c r="X1458" s="1">
        <v>25776</v>
      </c>
      <c r="Y1458" s="31"/>
    </row>
    <row r="1459" spans="1:26" customHeight="1" ht="12.75">
      <c r="A1459" s="1" t="s">
        <v>3639</v>
      </c>
      <c r="B1459" s="7">
        <v>0.0</v>
      </c>
      <c r="C1459" s="1">
        <v>1</v>
      </c>
      <c r="D1459" s="1" t="s">
        <v>168</v>
      </c>
      <c r="E1459" s="1"/>
      <c r="F1459" s="1"/>
      <c r="G1459" s="1"/>
      <c r="H1459" s="1"/>
      <c r="I1459" s="1">
        <v>2</v>
      </c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>
        <v>528</v>
      </c>
      <c r="X1459" s="1">
        <v>25824</v>
      </c>
      <c r="Y1459" s="31"/>
    </row>
    <row r="1460" spans="1:26" customHeight="1" ht="12.75">
      <c r="A1460" s="1" t="s">
        <v>3640</v>
      </c>
      <c r="B1460" s="7">
        <v>0.0</v>
      </c>
      <c r="C1460" s="1">
        <v>1</v>
      </c>
      <c r="D1460" s="1" t="s">
        <v>168</v>
      </c>
      <c r="E1460" s="1"/>
      <c r="F1460" s="1"/>
      <c r="G1460" s="1"/>
      <c r="H1460" s="1"/>
      <c r="I1460" s="1">
        <v>2</v>
      </c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>
        <v>528</v>
      </c>
      <c r="X1460" s="1">
        <v>25872</v>
      </c>
      <c r="Y1460" s="31"/>
    </row>
    <row r="1461" spans="1:26" customHeight="1" ht="12.75">
      <c r="A1461" s="1" t="s">
        <v>3641</v>
      </c>
      <c r="B1461" s="7">
        <v>0.0</v>
      </c>
      <c r="C1461" s="1">
        <v>1</v>
      </c>
      <c r="D1461" s="1" t="s">
        <v>168</v>
      </c>
      <c r="E1461" s="1"/>
      <c r="F1461" s="1"/>
      <c r="G1461" s="1"/>
      <c r="H1461" s="1"/>
      <c r="I1461" s="1">
        <v>4</v>
      </c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>
        <v>528</v>
      </c>
      <c r="X1461" s="1">
        <v>25920</v>
      </c>
      <c r="Y1461" s="31"/>
    </row>
    <row r="1462" spans="1:26" customHeight="1" ht="12.75">
      <c r="A1462" s="1" t="s">
        <v>3642</v>
      </c>
      <c r="B1462" s="7">
        <v>0.0</v>
      </c>
      <c r="C1462" s="1">
        <v>1</v>
      </c>
      <c r="D1462" s="1" t="s">
        <v>168</v>
      </c>
      <c r="E1462" s="1"/>
      <c r="F1462" s="1"/>
      <c r="G1462" s="1"/>
      <c r="H1462" s="1"/>
      <c r="I1462" s="1">
        <v>3</v>
      </c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>
        <v>528</v>
      </c>
      <c r="X1462" s="1">
        <v>25968</v>
      </c>
      <c r="Y1462" s="31"/>
    </row>
    <row r="1463" spans="1:26" customHeight="1" ht="12.75">
      <c r="A1463" s="1" t="s">
        <v>3643</v>
      </c>
      <c r="B1463" s="7">
        <v>0.0</v>
      </c>
      <c r="C1463" s="1">
        <v>1</v>
      </c>
      <c r="D1463" s="1" t="s">
        <v>168</v>
      </c>
      <c r="E1463" s="1"/>
      <c r="F1463" s="1"/>
      <c r="G1463" s="1"/>
      <c r="H1463" s="1"/>
      <c r="I1463" s="1">
        <v>2</v>
      </c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>
        <v>528</v>
      </c>
      <c r="X1463" s="1">
        <v>26016</v>
      </c>
      <c r="Y1463" s="31"/>
    </row>
    <row r="1464" spans="1:26" customHeight="1" ht="12.75">
      <c r="A1464" s="1" t="s">
        <v>3644</v>
      </c>
      <c r="B1464" s="7">
        <v>0.0</v>
      </c>
      <c r="C1464" s="1">
        <v>1</v>
      </c>
      <c r="D1464" s="1" t="s">
        <v>168</v>
      </c>
      <c r="E1464" s="1"/>
      <c r="F1464" s="1"/>
      <c r="G1464" s="1"/>
      <c r="H1464" s="1"/>
      <c r="I1464" s="1">
        <v>4</v>
      </c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>
        <v>528</v>
      </c>
      <c r="X1464" s="1">
        <v>26064</v>
      </c>
      <c r="Y1464" s="31"/>
    </row>
    <row r="1465" spans="1:26" customHeight="1" ht="12.75">
      <c r="A1465" s="1" t="s">
        <v>3645</v>
      </c>
      <c r="B1465" s="7">
        <v>0.0</v>
      </c>
      <c r="C1465" s="1">
        <v>1</v>
      </c>
      <c r="D1465" s="1" t="s">
        <v>168</v>
      </c>
      <c r="E1465" s="1"/>
      <c r="F1465" s="1"/>
      <c r="G1465" s="1"/>
      <c r="H1465" s="1"/>
      <c r="I1465" s="1">
        <v>3</v>
      </c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>
        <v>528</v>
      </c>
      <c r="X1465" s="1">
        <v>26112</v>
      </c>
      <c r="Y1465" s="31"/>
    </row>
    <row r="1466" spans="1:26" customHeight="1" ht="12.75">
      <c r="A1466" s="1" t="s">
        <v>3646</v>
      </c>
      <c r="B1466" s="7">
        <v>0.0</v>
      </c>
      <c r="C1466" s="1">
        <v>1</v>
      </c>
      <c r="D1466" s="1" t="s">
        <v>168</v>
      </c>
      <c r="E1466" s="1"/>
      <c r="F1466" s="1"/>
      <c r="G1466" s="1"/>
      <c r="H1466" s="1"/>
      <c r="I1466" s="1">
        <v>3</v>
      </c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>
        <v>528</v>
      </c>
      <c r="X1466" s="1">
        <v>26160</v>
      </c>
      <c r="Y1466" s="31"/>
    </row>
    <row r="1467" spans="1:26" customHeight="1" ht="12.75">
      <c r="A1467" s="1" t="s">
        <v>3647</v>
      </c>
      <c r="B1467" s="7">
        <v>0.0</v>
      </c>
      <c r="C1467" s="1">
        <v>1</v>
      </c>
      <c r="D1467" s="1" t="s">
        <v>168</v>
      </c>
      <c r="E1467" s="1"/>
      <c r="F1467" s="1"/>
      <c r="G1467" s="1"/>
      <c r="H1467" s="1"/>
      <c r="I1467" s="1">
        <v>3</v>
      </c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>
        <v>528</v>
      </c>
      <c r="X1467" s="1">
        <v>26208</v>
      </c>
      <c r="Y1467" s="31"/>
    </row>
    <row r="1468" spans="1:26" customHeight="1" ht="12.75">
      <c r="A1468" s="1" t="s">
        <v>3648</v>
      </c>
      <c r="B1468" s="7">
        <v>0.0</v>
      </c>
      <c r="C1468" s="1">
        <v>1</v>
      </c>
      <c r="D1468" s="1" t="s">
        <v>168</v>
      </c>
      <c r="E1468" s="1"/>
      <c r="F1468" s="1"/>
      <c r="G1468" s="1"/>
      <c r="H1468" s="1"/>
      <c r="I1468" s="1">
        <v>4</v>
      </c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>
        <v>528</v>
      </c>
      <c r="X1468" s="1">
        <v>26256</v>
      </c>
      <c r="Y1468" s="31"/>
    </row>
    <row r="1469" spans="1:26" customHeight="1" ht="12.75">
      <c r="A1469" s="1" t="s">
        <v>3649</v>
      </c>
      <c r="B1469" s="7">
        <v>0.0</v>
      </c>
      <c r="C1469" s="1">
        <v>1</v>
      </c>
      <c r="D1469" s="1" t="s">
        <v>168</v>
      </c>
      <c r="E1469" s="1"/>
      <c r="F1469" s="1"/>
      <c r="G1469" s="1"/>
      <c r="H1469" s="1"/>
      <c r="I1469" s="1">
        <v>3</v>
      </c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>
        <v>528</v>
      </c>
      <c r="X1469" s="1">
        <v>26304</v>
      </c>
      <c r="Y1469" s="31"/>
    </row>
    <row r="1470" spans="1:26" customHeight="1" ht="12.75">
      <c r="A1470" s="1" t="s">
        <v>3650</v>
      </c>
      <c r="B1470" s="7">
        <v>0.0</v>
      </c>
      <c r="C1470" s="1">
        <v>1</v>
      </c>
      <c r="D1470" s="1" t="s">
        <v>168</v>
      </c>
      <c r="E1470" s="1"/>
      <c r="F1470" s="1"/>
      <c r="G1470" s="1"/>
      <c r="H1470" s="1"/>
      <c r="I1470" s="1">
        <v>3</v>
      </c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>
        <v>528</v>
      </c>
      <c r="X1470" s="1">
        <v>26352</v>
      </c>
      <c r="Y1470" s="31"/>
    </row>
    <row r="1471" spans="1:26" customHeight="1" ht="12.75">
      <c r="A1471" s="1" t="s">
        <v>3651</v>
      </c>
      <c r="B1471" s="7">
        <v>0.0</v>
      </c>
      <c r="C1471" s="1">
        <v>1</v>
      </c>
      <c r="D1471" s="1" t="s">
        <v>168</v>
      </c>
      <c r="E1471" s="1"/>
      <c r="F1471" s="1"/>
      <c r="G1471" s="1"/>
      <c r="H1471" s="1"/>
      <c r="I1471" s="1">
        <v>4</v>
      </c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>
        <v>528</v>
      </c>
      <c r="X1471" s="1">
        <v>26400</v>
      </c>
      <c r="Y1471" s="31"/>
    </row>
    <row r="1472" spans="1:26" customHeight="1" ht="12.75">
      <c r="A1472" s="1" t="s">
        <v>3652</v>
      </c>
      <c r="B1472" s="7">
        <v>0.0</v>
      </c>
      <c r="C1472" s="1">
        <v>1</v>
      </c>
      <c r="D1472" s="1" t="s">
        <v>168</v>
      </c>
      <c r="E1472" s="1"/>
      <c r="F1472" s="1"/>
      <c r="G1472" s="1"/>
      <c r="H1472" s="1"/>
      <c r="I1472" s="1">
        <v>3</v>
      </c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>
        <v>528</v>
      </c>
      <c r="X1472" s="1">
        <v>26448</v>
      </c>
      <c r="Y1472" s="31"/>
    </row>
    <row r="1473" spans="1:26" customHeight="1" ht="12.75">
      <c r="A1473" s="1" t="s">
        <v>3653</v>
      </c>
      <c r="B1473" s="7">
        <v>0.0</v>
      </c>
      <c r="C1473" s="1">
        <v>1</v>
      </c>
      <c r="D1473" s="1" t="s">
        <v>168</v>
      </c>
      <c r="E1473" s="1"/>
      <c r="F1473" s="1"/>
      <c r="G1473" s="1"/>
      <c r="H1473" s="1"/>
      <c r="I1473" s="1">
        <v>4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>
        <v>528</v>
      </c>
      <c r="X1473" s="1">
        <v>26496</v>
      </c>
      <c r="Y1473" s="31"/>
    </row>
    <row r="1474" spans="1:26" customHeight="1" ht="12.75">
      <c r="A1474" s="1" t="s">
        <v>3654</v>
      </c>
      <c r="B1474" s="7">
        <v>0.0</v>
      </c>
      <c r="C1474" s="1">
        <v>1</v>
      </c>
      <c r="D1474" s="1" t="s">
        <v>168</v>
      </c>
      <c r="E1474" s="1"/>
      <c r="F1474" s="1"/>
      <c r="G1474" s="1"/>
      <c r="H1474" s="1"/>
      <c r="I1474" s="1">
        <v>3</v>
      </c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>
        <v>528</v>
      </c>
      <c r="X1474" s="1">
        <v>26544</v>
      </c>
      <c r="Y1474" s="31"/>
    </row>
    <row r="1475" spans="1:26" customHeight="1" ht="12.75">
      <c r="A1475" s="1" t="s">
        <v>3655</v>
      </c>
      <c r="B1475" s="7">
        <v>0.0</v>
      </c>
      <c r="C1475" s="1">
        <v>1</v>
      </c>
      <c r="D1475" s="1" t="s">
        <v>168</v>
      </c>
      <c r="E1475" s="1"/>
      <c r="F1475" s="1"/>
      <c r="G1475" s="1"/>
      <c r="H1475" s="1"/>
      <c r="I1475" s="1">
        <v>3</v>
      </c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>
        <v>528</v>
      </c>
      <c r="X1475" s="1">
        <v>26592</v>
      </c>
      <c r="Y1475" s="31"/>
    </row>
    <row r="1476" spans="1:26" customHeight="1" ht="12.75">
      <c r="A1476" s="1" t="s">
        <v>3656</v>
      </c>
      <c r="B1476" s="7">
        <v>0.0</v>
      </c>
      <c r="C1476" s="1">
        <v>1</v>
      </c>
      <c r="D1476" s="1" t="s">
        <v>168</v>
      </c>
      <c r="E1476" s="1"/>
      <c r="F1476" s="1"/>
      <c r="G1476" s="1"/>
      <c r="H1476" s="1"/>
      <c r="I1476" s="1">
        <v>3</v>
      </c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>
        <v>528</v>
      </c>
      <c r="X1476" s="1">
        <v>26640</v>
      </c>
      <c r="Y1476" s="31"/>
    </row>
    <row r="1477" spans="1:26" customHeight="1" ht="12.75">
      <c r="A1477" s="1" t="s">
        <v>3657</v>
      </c>
      <c r="B1477" s="7">
        <v>0.0</v>
      </c>
      <c r="C1477" s="1">
        <v>1</v>
      </c>
      <c r="D1477" s="1" t="s">
        <v>168</v>
      </c>
      <c r="E1477" s="1"/>
      <c r="F1477" s="1"/>
      <c r="G1477" s="1"/>
      <c r="H1477" s="1"/>
      <c r="I1477" s="1">
        <v>2</v>
      </c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>
        <v>528</v>
      </c>
      <c r="X1477" s="1">
        <v>26688</v>
      </c>
      <c r="Y1477" s="31"/>
    </row>
    <row r="1478" spans="1:26" customHeight="1" ht="12.75">
      <c r="A1478" s="1" t="s">
        <v>3658</v>
      </c>
      <c r="B1478" s="7">
        <v>0.0</v>
      </c>
      <c r="C1478" s="1">
        <v>1</v>
      </c>
      <c r="D1478" s="1" t="s">
        <v>168</v>
      </c>
      <c r="E1478" s="1"/>
      <c r="F1478" s="1"/>
      <c r="G1478" s="1"/>
      <c r="H1478" s="1"/>
      <c r="I1478" s="1">
        <v>2</v>
      </c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>
        <v>528</v>
      </c>
      <c r="X1478" s="1">
        <v>26736</v>
      </c>
      <c r="Y1478" s="31"/>
    </row>
    <row r="1479" spans="1:26" customHeight="1" ht="12.75">
      <c r="A1479" s="1" t="s">
        <v>3659</v>
      </c>
      <c r="B1479" s="7">
        <v>0.0</v>
      </c>
      <c r="C1479" s="1">
        <v>1</v>
      </c>
      <c r="D1479" s="1" t="s">
        <v>168</v>
      </c>
      <c r="E1479" s="1"/>
      <c r="F1479" s="1"/>
      <c r="G1479" s="1"/>
      <c r="H1479" s="1"/>
      <c r="I1479" s="1">
        <v>4</v>
      </c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>
        <v>528</v>
      </c>
      <c r="X1479" s="1">
        <v>26784</v>
      </c>
      <c r="Y1479" s="31"/>
    </row>
    <row r="1480" spans="1:26" customHeight="1" ht="12.75">
      <c r="A1480" s="1" t="s">
        <v>3660</v>
      </c>
      <c r="B1480" s="7">
        <v>0.0</v>
      </c>
      <c r="C1480" s="1">
        <v>1</v>
      </c>
      <c r="D1480" s="1" t="s">
        <v>168</v>
      </c>
      <c r="E1480" s="1"/>
      <c r="F1480" s="1"/>
      <c r="G1480" s="1"/>
      <c r="H1480" s="1"/>
      <c r="I1480" s="1">
        <v>2</v>
      </c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>
        <v>528</v>
      </c>
      <c r="X1480" s="1">
        <v>26832</v>
      </c>
      <c r="Y1480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70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167</v>
      </c>
    </row>
    <row r="3" spans="1:14" customHeight="1" ht="12.75">
      <c r="A3" s="1" t="s">
        <v>150</v>
      </c>
      <c r="B3" s="1" t="s">
        <v>170</v>
      </c>
    </row>
    <row r="4" spans="1:14" customHeight="1" ht="12.75">
      <c r="A4" s="1" t="s">
        <v>150</v>
      </c>
      <c r="B4" s="1" t="s">
        <v>171</v>
      </c>
    </row>
    <row r="5" spans="1:14" customHeight="1" ht="12.75">
      <c r="A5" s="1" t="s">
        <v>150</v>
      </c>
      <c r="B5" s="1" t="s">
        <v>204</v>
      </c>
    </row>
    <row r="6" spans="1:14" customHeight="1" ht="12.75">
      <c r="A6" s="1" t="s">
        <v>150</v>
      </c>
      <c r="B6" s="1" t="s">
        <v>205</v>
      </c>
    </row>
    <row r="7" spans="1:14" customHeight="1" ht="12.75">
      <c r="A7" s="1" t="s">
        <v>150</v>
      </c>
      <c r="B7" s="1" t="s">
        <v>206</v>
      </c>
    </row>
    <row r="8" spans="1:14" customHeight="1" ht="12.75">
      <c r="A8" s="1" t="s">
        <v>150</v>
      </c>
      <c r="B8" s="1" t="s">
        <v>207</v>
      </c>
    </row>
    <row r="9" spans="1:14" customHeight="1" ht="12.75">
      <c r="A9" s="1" t="s">
        <v>150</v>
      </c>
      <c r="B9" s="1" t="s">
        <v>3451</v>
      </c>
    </row>
    <row r="10" spans="1:14" customHeight="1" ht="12.75">
      <c r="A10" s="1" t="s">
        <v>150</v>
      </c>
      <c r="B10" s="1" t="s">
        <v>3452</v>
      </c>
    </row>
    <row r="11" spans="1:14" customHeight="1" ht="12.75">
      <c r="A11" s="1" t="s">
        <v>152</v>
      </c>
      <c r="B11" s="1" t="s">
        <v>169</v>
      </c>
    </row>
    <row r="12" spans="1:14" customHeight="1" ht="12.75">
      <c r="A12" s="1" t="s">
        <v>152</v>
      </c>
      <c r="B12" s="1" t="s">
        <v>1339</v>
      </c>
    </row>
    <row r="13" spans="1:14" customHeight="1" ht="12.75">
      <c r="A13" s="1" t="s">
        <v>152</v>
      </c>
      <c r="B13" s="1" t="s">
        <v>1340</v>
      </c>
    </row>
    <row r="14" spans="1:14" customHeight="1" ht="12.75">
      <c r="A14" s="1" t="s">
        <v>152</v>
      </c>
      <c r="B14" s="1" t="s">
        <v>1341</v>
      </c>
    </row>
    <row r="15" spans="1:14" customHeight="1" ht="12.75">
      <c r="A15" s="1" t="s">
        <v>152</v>
      </c>
      <c r="B15" s="1" t="s">
        <v>1342</v>
      </c>
    </row>
    <row r="16" spans="1:14" customHeight="1" ht="12.75">
      <c r="A16" s="1" t="s">
        <v>152</v>
      </c>
      <c r="B16" s="1" t="s">
        <v>1343</v>
      </c>
    </row>
    <row r="17" spans="1:14" customHeight="1" ht="12.75">
      <c r="A17" s="1" t="s">
        <v>152</v>
      </c>
      <c r="B17" s="1" t="s">
        <v>1344</v>
      </c>
    </row>
    <row r="18" spans="1:14" customHeight="1" ht="12.75">
      <c r="A18" s="1" t="s">
        <v>152</v>
      </c>
      <c r="B18" s="1" t="s">
        <v>1345</v>
      </c>
    </row>
    <row r="19" spans="1:14" customHeight="1" ht="12.75">
      <c r="A19" s="1" t="s">
        <v>152</v>
      </c>
      <c r="B19" s="1" t="s">
        <v>3557</v>
      </c>
    </row>
    <row r="20" spans="1:14" customHeight="1" ht="12.75">
      <c r="A20" s="1" t="s">
        <v>163</v>
      </c>
      <c r="B20" s="1" t="s">
        <v>208</v>
      </c>
    </row>
    <row r="21" spans="1:14" customHeight="1" ht="12.75">
      <c r="A21" s="1" t="s">
        <v>163</v>
      </c>
      <c r="B21" s="1" t="s">
        <v>209</v>
      </c>
    </row>
    <row r="22" spans="1:14" customHeight="1" ht="12.75">
      <c r="A22" s="1" t="s">
        <v>163</v>
      </c>
      <c r="B22" s="1" t="s">
        <v>210</v>
      </c>
    </row>
    <row r="23" spans="1:14" customHeight="1" ht="12.75">
      <c r="A23" s="1" t="s">
        <v>163</v>
      </c>
      <c r="B23" s="1" t="s">
        <v>211</v>
      </c>
    </row>
    <row r="24" spans="1:14" customHeight="1" ht="12.75">
      <c r="A24" s="1" t="s">
        <v>163</v>
      </c>
      <c r="B24" s="1" t="s">
        <v>212</v>
      </c>
    </row>
    <row r="25" spans="1:14" customHeight="1" ht="12.75">
      <c r="A25" s="1" t="s">
        <v>163</v>
      </c>
      <c r="B25" s="1" t="s">
        <v>272</v>
      </c>
    </row>
    <row r="26" spans="1:14" customHeight="1" ht="12.75">
      <c r="A26" s="1" t="s">
        <v>163</v>
      </c>
      <c r="B26" s="1" t="s">
        <v>273</v>
      </c>
    </row>
    <row r="27" spans="1:14" customHeight="1" ht="12.75">
      <c r="A27" s="1" t="s">
        <v>163</v>
      </c>
      <c r="B27" s="1" t="s">
        <v>274</v>
      </c>
    </row>
    <row r="28" spans="1:14" customHeight="1" ht="12.75">
      <c r="A28" s="1" t="s">
        <v>163</v>
      </c>
      <c r="B28" s="1" t="s">
        <v>275</v>
      </c>
    </row>
    <row r="29" spans="1:14" customHeight="1" ht="12.75">
      <c r="A29" s="1" t="s">
        <v>164</v>
      </c>
      <c r="B29" s="1" t="s">
        <v>276</v>
      </c>
    </row>
    <row r="30" spans="1:14" customHeight="1" ht="12.75">
      <c r="A30" s="1" t="s">
        <v>164</v>
      </c>
      <c r="B30" s="1" t="s">
        <v>277</v>
      </c>
    </row>
    <row r="31" spans="1:14" customHeight="1" ht="12.75">
      <c r="A31" s="1" t="s">
        <v>164</v>
      </c>
      <c r="B31" s="1" t="s">
        <v>278</v>
      </c>
    </row>
    <row r="32" spans="1:14" customHeight="1" ht="12.75">
      <c r="A32" s="1" t="s">
        <v>164</v>
      </c>
      <c r="B32" s="1" t="s">
        <v>279</v>
      </c>
    </row>
    <row r="33" spans="1:14" customHeight="1" ht="12.75">
      <c r="A33" s="1" t="s">
        <v>164</v>
      </c>
      <c r="B33" s="1" t="s">
        <v>280</v>
      </c>
    </row>
    <row r="34" spans="1:14" customHeight="1" ht="12.75">
      <c r="A34" s="1" t="s">
        <v>164</v>
      </c>
      <c r="B34" s="1" t="s">
        <v>281</v>
      </c>
    </row>
    <row r="35" spans="1:14" customHeight="1" ht="12.75">
      <c r="A35" s="1" t="s">
        <v>164</v>
      </c>
      <c r="B35" s="1" t="s">
        <v>282</v>
      </c>
    </row>
    <row r="36" spans="1:14" customHeight="1" ht="12.75">
      <c r="A36" s="1" t="s">
        <v>164</v>
      </c>
      <c r="B36" s="1" t="s">
        <v>283</v>
      </c>
    </row>
    <row r="37" spans="1:14" customHeight="1" ht="12.75">
      <c r="A37" s="1" t="s">
        <v>164</v>
      </c>
      <c r="B37" s="1" t="s">
        <v>284</v>
      </c>
    </row>
    <row r="38" spans="1:14" customHeight="1" ht="12.75">
      <c r="A38" s="1" t="s">
        <v>165</v>
      </c>
      <c r="B38" s="1" t="s">
        <v>285</v>
      </c>
    </row>
    <row r="39" spans="1:14" customHeight="1" ht="12.75">
      <c r="A39" s="1" t="s">
        <v>165</v>
      </c>
      <c r="B39" s="1" t="s">
        <v>286</v>
      </c>
    </row>
    <row r="40" spans="1:14" customHeight="1" ht="12.75">
      <c r="A40" s="1" t="s">
        <v>165</v>
      </c>
      <c r="B40" s="1" t="s">
        <v>287</v>
      </c>
    </row>
    <row r="41" spans="1:14" customHeight="1" ht="12.75">
      <c r="A41" s="1" t="s">
        <v>165</v>
      </c>
      <c r="B41" s="1" t="s">
        <v>288</v>
      </c>
    </row>
    <row r="42" spans="1:14" customHeight="1" ht="12.75">
      <c r="A42" s="1" t="s">
        <v>165</v>
      </c>
      <c r="B42" s="1" t="s">
        <v>289</v>
      </c>
    </row>
    <row r="43" spans="1:14" customHeight="1" ht="12.75">
      <c r="A43" s="1" t="s">
        <v>165</v>
      </c>
      <c r="B43" s="1" t="s">
        <v>458</v>
      </c>
    </row>
    <row r="44" spans="1:14" customHeight="1" ht="12.75">
      <c r="A44" s="1" t="s">
        <v>165</v>
      </c>
      <c r="B44" s="1" t="s">
        <v>459</v>
      </c>
    </row>
    <row r="45" spans="1:14" customHeight="1" ht="12.75">
      <c r="A45" s="1" t="s">
        <v>165</v>
      </c>
      <c r="B45" s="1" t="s">
        <v>460</v>
      </c>
    </row>
    <row r="46" spans="1:14" customHeight="1" ht="12.75">
      <c r="A46" s="1" t="s">
        <v>165</v>
      </c>
      <c r="B46" s="1" t="s">
        <v>461</v>
      </c>
    </row>
    <row r="47" spans="1:14" customHeight="1" ht="12.75">
      <c r="A47" s="1" t="s">
        <v>165</v>
      </c>
      <c r="B47" s="1" t="s">
        <v>462</v>
      </c>
    </row>
    <row r="48" spans="1:14" customHeight="1" ht="12.75">
      <c r="A48" s="1" t="s">
        <v>186</v>
      </c>
      <c r="B48" s="1" t="s">
        <v>510</v>
      </c>
    </row>
    <row r="49" spans="1:14" customHeight="1" ht="12.75">
      <c r="A49" s="1" t="s">
        <v>186</v>
      </c>
      <c r="B49" s="1" t="s">
        <v>511</v>
      </c>
    </row>
    <row r="50" spans="1:14" customHeight="1" ht="12.75">
      <c r="A50" s="1" t="s">
        <v>186</v>
      </c>
      <c r="B50" s="1" t="s">
        <v>512</v>
      </c>
    </row>
    <row r="51" spans="1:14" customHeight="1" ht="12.75">
      <c r="A51" s="1" t="s">
        <v>186</v>
      </c>
      <c r="B51" s="1" t="s">
        <v>513</v>
      </c>
    </row>
    <row r="52" spans="1:14" customHeight="1" ht="12.75">
      <c r="A52" s="1" t="s">
        <v>186</v>
      </c>
      <c r="B52" s="1" t="s">
        <v>514</v>
      </c>
    </row>
    <row r="53" spans="1:14" customHeight="1" ht="12.75">
      <c r="A53" s="1" t="s">
        <v>186</v>
      </c>
      <c r="B53" s="1" t="s">
        <v>515</v>
      </c>
    </row>
    <row r="54" spans="1:14" customHeight="1" ht="12.75">
      <c r="A54" s="1" t="s">
        <v>186</v>
      </c>
      <c r="B54" s="1" t="s">
        <v>1220</v>
      </c>
    </row>
    <row r="55" spans="1:14" customHeight="1" ht="12.75">
      <c r="A55" s="1" t="s">
        <v>186</v>
      </c>
      <c r="B55" s="1" t="s">
        <v>1221</v>
      </c>
    </row>
    <row r="56" spans="1:14" customHeight="1" ht="12.75">
      <c r="A56" s="1" t="s">
        <v>186</v>
      </c>
      <c r="B56" s="1" t="s">
        <v>1222</v>
      </c>
    </row>
    <row r="57" spans="1:14" customHeight="1" ht="12.75">
      <c r="A57" s="1" t="s">
        <v>187</v>
      </c>
      <c r="B57" s="1" t="s">
        <v>1223</v>
      </c>
    </row>
    <row r="58" spans="1:14" customHeight="1" ht="12.75">
      <c r="A58" s="1" t="s">
        <v>187</v>
      </c>
      <c r="B58" s="1" t="s">
        <v>1224</v>
      </c>
    </row>
    <row r="59" spans="1:14" customHeight="1" ht="12.75">
      <c r="A59" s="1" t="s">
        <v>187</v>
      </c>
      <c r="B59" s="1" t="s">
        <v>1225</v>
      </c>
    </row>
    <row r="60" spans="1:14" customHeight="1" ht="12.75">
      <c r="A60" s="1" t="s">
        <v>187</v>
      </c>
      <c r="B60" s="1" t="s">
        <v>1226</v>
      </c>
    </row>
    <row r="61" spans="1:14" customHeight="1" ht="12.75">
      <c r="A61" s="1" t="s">
        <v>187</v>
      </c>
      <c r="B61" s="1" t="s">
        <v>1227</v>
      </c>
    </row>
    <row r="62" spans="1:14" customHeight="1" ht="12.75">
      <c r="A62" s="1" t="s">
        <v>187</v>
      </c>
      <c r="B62" s="1" t="s">
        <v>1228</v>
      </c>
    </row>
    <row r="63" spans="1:14" customHeight="1" ht="12.75">
      <c r="A63" s="1" t="s">
        <v>187</v>
      </c>
      <c r="B63" s="1" t="s">
        <v>1229</v>
      </c>
    </row>
    <row r="64" spans="1:14" customHeight="1" ht="12.75">
      <c r="A64" s="1" t="s">
        <v>187</v>
      </c>
      <c r="B64" s="1" t="s">
        <v>1230</v>
      </c>
    </row>
    <row r="65" spans="1:14" customHeight="1" ht="12.75">
      <c r="A65" s="1" t="s">
        <v>187</v>
      </c>
      <c r="B65" s="1" t="s">
        <v>1231</v>
      </c>
    </row>
    <row r="66" spans="1:14" customHeight="1" ht="12.75">
      <c r="A66" s="1" t="s">
        <v>201</v>
      </c>
      <c r="B66" s="1" t="s">
        <v>1265</v>
      </c>
    </row>
    <row r="67" spans="1:14" customHeight="1" ht="12.75">
      <c r="A67" s="1" t="s">
        <v>201</v>
      </c>
      <c r="B67" s="1" t="s">
        <v>1266</v>
      </c>
    </row>
    <row r="68" spans="1:14" customHeight="1" ht="12.75">
      <c r="A68" s="1" t="s">
        <v>201</v>
      </c>
      <c r="B68" s="1" t="s">
        <v>1267</v>
      </c>
    </row>
    <row r="69" spans="1:14" customHeight="1" ht="12.75">
      <c r="A69" s="1" t="s">
        <v>201</v>
      </c>
      <c r="B69" s="1" t="s">
        <v>1268</v>
      </c>
    </row>
    <row r="70" spans="1:14" customHeight="1" ht="12.75">
      <c r="A70" s="1" t="s">
        <v>201</v>
      </c>
      <c r="B70" s="1" t="s">
        <v>1269</v>
      </c>
    </row>
    <row r="71" spans="1:14" customHeight="1" ht="12.75">
      <c r="A71" s="1" t="s">
        <v>201</v>
      </c>
      <c r="B71" s="1" t="s">
        <v>1270</v>
      </c>
    </row>
    <row r="72" spans="1:14" customHeight="1" ht="12.75">
      <c r="A72" s="1" t="s">
        <v>201</v>
      </c>
      <c r="B72" s="1" t="s">
        <v>1271</v>
      </c>
    </row>
    <row r="73" spans="1:14" customHeight="1" ht="12.75">
      <c r="A73" s="1" t="s">
        <v>201</v>
      </c>
      <c r="B73" s="1" t="s">
        <v>1272</v>
      </c>
    </row>
    <row r="74" spans="1:14" customHeight="1" ht="12.75">
      <c r="A74" s="1" t="s">
        <v>201</v>
      </c>
      <c r="B74" s="1" t="s">
        <v>1273</v>
      </c>
    </row>
    <row r="75" spans="1:14" customHeight="1" ht="12.75">
      <c r="A75" s="1" t="s">
        <v>202</v>
      </c>
      <c r="B75" s="1" t="s">
        <v>1274</v>
      </c>
    </row>
    <row r="76" spans="1:14" customHeight="1" ht="12.75">
      <c r="A76" s="1" t="s">
        <v>202</v>
      </c>
      <c r="B76" s="1" t="s">
        <v>1275</v>
      </c>
    </row>
    <row r="77" spans="1:14" customHeight="1" ht="12.75">
      <c r="A77" s="1" t="s">
        <v>202</v>
      </c>
      <c r="B77" s="1" t="s">
        <v>1276</v>
      </c>
    </row>
    <row r="78" spans="1:14" customHeight="1" ht="12.75">
      <c r="A78" s="1" t="s">
        <v>202</v>
      </c>
      <c r="B78" s="1" t="s">
        <v>1277</v>
      </c>
    </row>
    <row r="79" spans="1:14" customHeight="1" ht="12.75">
      <c r="A79" s="1" t="s">
        <v>202</v>
      </c>
      <c r="B79" s="1" t="s">
        <v>1278</v>
      </c>
    </row>
    <row r="80" spans="1:14" customHeight="1" ht="12.75">
      <c r="A80" s="1" t="s">
        <v>202</v>
      </c>
      <c r="B80" s="1" t="s">
        <v>1279</v>
      </c>
    </row>
    <row r="81" spans="1:14" customHeight="1" ht="12.75">
      <c r="A81" s="1" t="s">
        <v>202</v>
      </c>
      <c r="B81" s="1" t="s">
        <v>1280</v>
      </c>
    </row>
    <row r="82" spans="1:14" customHeight="1" ht="12.75">
      <c r="A82" s="1" t="s">
        <v>202</v>
      </c>
      <c r="B82" s="1" t="s">
        <v>1281</v>
      </c>
    </row>
    <row r="83" spans="1:14" customHeight="1" ht="12.75">
      <c r="A83" s="1" t="s">
        <v>202</v>
      </c>
      <c r="B83" s="1" t="s">
        <v>1282</v>
      </c>
    </row>
    <row r="84" spans="1:14" customHeight="1" ht="12.75">
      <c r="A84" s="1" t="s">
        <v>203</v>
      </c>
      <c r="B84" s="1" t="s">
        <v>1283</v>
      </c>
    </row>
    <row r="85" spans="1:14" customHeight="1" ht="12.75">
      <c r="A85" s="1" t="s">
        <v>203</v>
      </c>
      <c r="B85" s="1" t="s">
        <v>1284</v>
      </c>
    </row>
    <row r="86" spans="1:14" customHeight="1" ht="12.75">
      <c r="A86" s="1" t="s">
        <v>203</v>
      </c>
      <c r="B86" s="1" t="s">
        <v>1285</v>
      </c>
    </row>
    <row r="87" spans="1:14" customHeight="1" ht="12.75">
      <c r="A87" s="1" t="s">
        <v>203</v>
      </c>
      <c r="B87" s="1" t="s">
        <v>1286</v>
      </c>
    </row>
    <row r="88" spans="1:14" customHeight="1" ht="12.75">
      <c r="A88" s="1" t="s">
        <v>203</v>
      </c>
      <c r="B88" s="1" t="s">
        <v>1287</v>
      </c>
    </row>
    <row r="89" spans="1:14" customHeight="1" ht="12.75">
      <c r="A89" s="1" t="s">
        <v>203</v>
      </c>
      <c r="B89" s="1" t="s">
        <v>1288</v>
      </c>
    </row>
    <row r="90" spans="1:14" customHeight="1" ht="12.75">
      <c r="A90" s="1" t="s">
        <v>203</v>
      </c>
      <c r="B90" s="1" t="s">
        <v>1289</v>
      </c>
    </row>
    <row r="91" spans="1:14" customHeight="1" ht="12.75">
      <c r="A91" s="1" t="s">
        <v>203</v>
      </c>
      <c r="B91" s="1" t="s">
        <v>1290</v>
      </c>
    </row>
    <row r="92" spans="1:14" customHeight="1" ht="12.75">
      <c r="A92" s="1" t="s">
        <v>203</v>
      </c>
      <c r="B92" s="1" t="s">
        <v>3581</v>
      </c>
    </row>
    <row r="93" spans="1:14" customHeight="1" ht="12.75">
      <c r="A93" s="1" t="s">
        <v>230</v>
      </c>
      <c r="B93" s="1" t="s">
        <v>1291</v>
      </c>
    </row>
    <row r="94" spans="1:14" customHeight="1" ht="12.75">
      <c r="A94" s="1" t="s">
        <v>230</v>
      </c>
      <c r="B94" s="1" t="s">
        <v>1292</v>
      </c>
    </row>
    <row r="95" spans="1:14" customHeight="1" ht="12.75">
      <c r="A95" s="1" t="s">
        <v>230</v>
      </c>
      <c r="B95" s="1" t="s">
        <v>1293</v>
      </c>
    </row>
    <row r="96" spans="1:14" customHeight="1" ht="12.75">
      <c r="A96" s="1" t="s">
        <v>230</v>
      </c>
      <c r="B96" s="1" t="s">
        <v>1294</v>
      </c>
    </row>
    <row r="97" spans="1:14" customHeight="1" ht="12.75">
      <c r="A97" s="1" t="s">
        <v>230</v>
      </c>
      <c r="B97" s="1" t="s">
        <v>1295</v>
      </c>
    </row>
    <row r="98" spans="1:14" customHeight="1" ht="12.75">
      <c r="A98" s="1" t="s">
        <v>230</v>
      </c>
      <c r="B98" s="1" t="s">
        <v>3657</v>
      </c>
    </row>
    <row r="99" spans="1:14" customHeight="1" ht="12.75">
      <c r="A99" s="1" t="s">
        <v>230</v>
      </c>
      <c r="B99" s="1" t="s">
        <v>3658</v>
      </c>
    </row>
    <row r="100" spans="1:14" customHeight="1" ht="12.75">
      <c r="A100" s="1" t="s">
        <v>230</v>
      </c>
      <c r="B100" s="1" t="s">
        <v>3659</v>
      </c>
    </row>
    <row r="101" spans="1:14" customHeight="1" ht="12.75">
      <c r="A101" s="1" t="s">
        <v>230</v>
      </c>
      <c r="B101" s="1" t="s">
        <v>3660</v>
      </c>
    </row>
    <row r="102" spans="1:14" customHeight="1" ht="12.75">
      <c r="A102" s="1" t="s">
        <v>231</v>
      </c>
      <c r="B102" s="1" t="s">
        <v>1296</v>
      </c>
    </row>
    <row r="103" spans="1:14" customHeight="1" ht="12.75">
      <c r="A103" s="1" t="s">
        <v>231</v>
      </c>
      <c r="B103" s="1" t="s">
        <v>1297</v>
      </c>
    </row>
    <row r="104" spans="1:14" customHeight="1" ht="12.75">
      <c r="A104" s="1" t="s">
        <v>231</v>
      </c>
      <c r="B104" s="1" t="s">
        <v>1298</v>
      </c>
    </row>
    <row r="105" spans="1:14" customHeight="1" ht="12.75">
      <c r="A105" s="1" t="s">
        <v>231</v>
      </c>
      <c r="B105" s="1" t="s">
        <v>1299</v>
      </c>
    </row>
    <row r="106" spans="1:14" customHeight="1" ht="12.75">
      <c r="A106" s="1" t="s">
        <v>231</v>
      </c>
      <c r="B106" s="1" t="s">
        <v>1300</v>
      </c>
    </row>
    <row r="107" spans="1:14" customHeight="1" ht="12.75">
      <c r="A107" s="1" t="s">
        <v>231</v>
      </c>
      <c r="B107" s="1" t="s">
        <v>1301</v>
      </c>
    </row>
    <row r="108" spans="1:14" customHeight="1" ht="12.75">
      <c r="A108" s="1" t="s">
        <v>231</v>
      </c>
      <c r="B108" s="1" t="s">
        <v>1302</v>
      </c>
    </row>
    <row r="109" spans="1:14" customHeight="1" ht="12.75">
      <c r="A109" s="1" t="s">
        <v>231</v>
      </c>
      <c r="B109" s="1" t="s">
        <v>1303</v>
      </c>
    </row>
    <row r="110" spans="1:14" customHeight="1" ht="12.75">
      <c r="A110" s="1" t="s">
        <v>231</v>
      </c>
      <c r="B110" s="1" t="s">
        <v>1304</v>
      </c>
    </row>
    <row r="111" spans="1:14" customHeight="1" ht="12.75">
      <c r="A111" s="1" t="s">
        <v>232</v>
      </c>
      <c r="B111" s="1" t="s">
        <v>1305</v>
      </c>
    </row>
    <row r="112" spans="1:14" customHeight="1" ht="12.75">
      <c r="A112" s="1" t="s">
        <v>232</v>
      </c>
      <c r="B112" s="1" t="s">
        <v>1306</v>
      </c>
    </row>
    <row r="113" spans="1:14" customHeight="1" ht="12.75">
      <c r="A113" s="1" t="s">
        <v>232</v>
      </c>
      <c r="B113" s="1" t="s">
        <v>1307</v>
      </c>
    </row>
    <row r="114" spans="1:14" customHeight="1" ht="12.75">
      <c r="A114" s="1" t="s">
        <v>232</v>
      </c>
      <c r="B114" s="1" t="s">
        <v>1308</v>
      </c>
    </row>
    <row r="115" spans="1:14" customHeight="1" ht="12.75">
      <c r="A115" s="1" t="s">
        <v>232</v>
      </c>
      <c r="B115" s="1" t="s">
        <v>1309</v>
      </c>
    </row>
    <row r="116" spans="1:14" customHeight="1" ht="12.75">
      <c r="A116" s="1" t="s">
        <v>232</v>
      </c>
      <c r="B116" s="1" t="s">
        <v>1310</v>
      </c>
    </row>
    <row r="117" spans="1:14" customHeight="1" ht="12.75">
      <c r="A117" s="1" t="s">
        <v>232</v>
      </c>
      <c r="B117" s="1" t="s">
        <v>1311</v>
      </c>
    </row>
    <row r="118" spans="1:14" customHeight="1" ht="12.75">
      <c r="A118" s="1" t="s">
        <v>232</v>
      </c>
      <c r="B118" s="1" t="s">
        <v>1312</v>
      </c>
    </row>
    <row r="119" spans="1:14" customHeight="1" ht="12.75">
      <c r="A119" s="1" t="s">
        <v>232</v>
      </c>
      <c r="B119" s="1" t="s">
        <v>1313</v>
      </c>
    </row>
    <row r="120" spans="1:14" customHeight="1" ht="12.75">
      <c r="A120" s="1" t="s">
        <v>232</v>
      </c>
      <c r="B120" s="1" t="s">
        <v>1314</v>
      </c>
    </row>
    <row r="121" spans="1:14" customHeight="1" ht="12.75">
      <c r="A121" s="1" t="s">
        <v>315</v>
      </c>
      <c r="B121" s="1" t="s">
        <v>1315</v>
      </c>
    </row>
    <row r="122" spans="1:14" customHeight="1" ht="12.75">
      <c r="A122" s="1" t="s">
        <v>315</v>
      </c>
      <c r="B122" s="1" t="s">
        <v>1316</v>
      </c>
    </row>
    <row r="123" spans="1:14" customHeight="1" ht="12.75">
      <c r="A123" s="1" t="s">
        <v>315</v>
      </c>
      <c r="B123" s="1" t="s">
        <v>1317</v>
      </c>
    </row>
    <row r="124" spans="1:14" customHeight="1" ht="12.75">
      <c r="A124" s="1" t="s">
        <v>315</v>
      </c>
      <c r="B124" s="1" t="s">
        <v>1318</v>
      </c>
    </row>
    <row r="125" spans="1:14" customHeight="1" ht="12.75">
      <c r="A125" s="1" t="s">
        <v>315</v>
      </c>
      <c r="B125" s="1" t="s">
        <v>1319</v>
      </c>
    </row>
    <row r="126" spans="1:14" customHeight="1" ht="12.75">
      <c r="A126" s="1" t="s">
        <v>315</v>
      </c>
      <c r="B126" s="1" t="s">
        <v>1320</v>
      </c>
    </row>
    <row r="127" spans="1:14" customHeight="1" ht="12.75">
      <c r="A127" s="1" t="s">
        <v>315</v>
      </c>
      <c r="B127" s="1" t="s">
        <v>1321</v>
      </c>
    </row>
    <row r="128" spans="1:14" customHeight="1" ht="12.75">
      <c r="A128" s="1" t="s">
        <v>315</v>
      </c>
      <c r="B128" s="1" t="s">
        <v>1322</v>
      </c>
    </row>
    <row r="129" spans="1:14" customHeight="1" ht="12.75">
      <c r="A129" s="1" t="s">
        <v>315</v>
      </c>
      <c r="B129" s="1" t="s">
        <v>1323</v>
      </c>
    </row>
    <row r="130" spans="1:14" customHeight="1" ht="12.75">
      <c r="A130" s="1" t="s">
        <v>316</v>
      </c>
      <c r="B130" s="1" t="s">
        <v>1324</v>
      </c>
    </row>
    <row r="131" spans="1:14" customHeight="1" ht="12.75">
      <c r="A131" s="1" t="s">
        <v>316</v>
      </c>
      <c r="B131" s="1" t="s">
        <v>1325</v>
      </c>
    </row>
    <row r="132" spans="1:14" customHeight="1" ht="12.75">
      <c r="A132" s="1" t="s">
        <v>316</v>
      </c>
      <c r="B132" s="1" t="s">
        <v>1326</v>
      </c>
    </row>
    <row r="133" spans="1:14" customHeight="1" ht="12.75">
      <c r="A133" s="1" t="s">
        <v>316</v>
      </c>
      <c r="B133" s="1" t="s">
        <v>1327</v>
      </c>
    </row>
    <row r="134" spans="1:14" customHeight="1" ht="12.75">
      <c r="A134" s="1" t="s">
        <v>316</v>
      </c>
      <c r="B134" s="1" t="s">
        <v>1328</v>
      </c>
    </row>
    <row r="135" spans="1:14" customHeight="1" ht="12.75">
      <c r="A135" s="1" t="s">
        <v>316</v>
      </c>
      <c r="B135" s="1" t="s">
        <v>1329</v>
      </c>
    </row>
    <row r="136" spans="1:14" customHeight="1" ht="12.75">
      <c r="A136" s="1" t="s">
        <v>316</v>
      </c>
      <c r="B136" s="1" t="s">
        <v>1330</v>
      </c>
    </row>
    <row r="137" spans="1:14" customHeight="1" ht="12.75">
      <c r="A137" s="1" t="s">
        <v>316</v>
      </c>
      <c r="B137" s="1" t="s">
        <v>1331</v>
      </c>
    </row>
    <row r="138" spans="1:14" customHeight="1" ht="12.75">
      <c r="A138" s="1" t="s">
        <v>316</v>
      </c>
      <c r="B138" s="1" t="s">
        <v>1332</v>
      </c>
    </row>
    <row r="139" spans="1:14" customHeight="1" ht="12.75">
      <c r="A139" s="1" t="s">
        <v>317</v>
      </c>
      <c r="B139" s="1" t="s">
        <v>1333</v>
      </c>
    </row>
    <row r="140" spans="1:14" customHeight="1" ht="12.75">
      <c r="A140" s="1" t="s">
        <v>317</v>
      </c>
      <c r="B140" s="1" t="s">
        <v>1334</v>
      </c>
    </row>
    <row r="141" spans="1:14" customHeight="1" ht="12.75">
      <c r="A141" s="1" t="s">
        <v>317</v>
      </c>
      <c r="B141" s="1" t="s">
        <v>1335</v>
      </c>
    </row>
    <row r="142" spans="1:14" customHeight="1" ht="12.75">
      <c r="A142" s="1" t="s">
        <v>317</v>
      </c>
      <c r="B142" s="1" t="s">
        <v>1336</v>
      </c>
    </row>
    <row r="143" spans="1:14" customHeight="1" ht="12.75">
      <c r="A143" s="1" t="s">
        <v>317</v>
      </c>
      <c r="B143" s="1" t="s">
        <v>1337</v>
      </c>
    </row>
    <row r="144" spans="1:14" customHeight="1" ht="12.75">
      <c r="A144" s="1" t="s">
        <v>317</v>
      </c>
      <c r="B144" s="1" t="s">
        <v>1338</v>
      </c>
    </row>
    <row r="145" spans="1:14" customHeight="1" ht="12.75">
      <c r="A145" s="1" t="s">
        <v>317</v>
      </c>
      <c r="B145" s="1" t="s">
        <v>2138</v>
      </c>
    </row>
    <row r="146" spans="1:14" customHeight="1" ht="12.75">
      <c r="A146" s="1" t="s">
        <v>317</v>
      </c>
      <c r="B146" s="1" t="s">
        <v>2139</v>
      </c>
    </row>
    <row r="147" spans="1:14" customHeight="1" ht="12.75">
      <c r="A147" s="1" t="s">
        <v>317</v>
      </c>
      <c r="B147" s="1" t="s">
        <v>2140</v>
      </c>
    </row>
    <row r="148" spans="1:14" customHeight="1" ht="12.75">
      <c r="A148" s="1" t="s">
        <v>317</v>
      </c>
      <c r="B148" s="1" t="s">
        <v>2141</v>
      </c>
    </row>
    <row r="149" spans="1:14" customHeight="1" ht="12.75">
      <c r="A149" s="1" t="s">
        <v>318</v>
      </c>
      <c r="B149" s="1" t="s">
        <v>1346</v>
      </c>
    </row>
    <row r="150" spans="1:14" customHeight="1" ht="12.75">
      <c r="A150" s="1" t="s">
        <v>318</v>
      </c>
      <c r="B150" s="1" t="s">
        <v>1347</v>
      </c>
    </row>
    <row r="151" spans="1:14" customHeight="1" ht="12.75">
      <c r="A151" s="1" t="s">
        <v>318</v>
      </c>
      <c r="B151" s="1" t="s">
        <v>1348</v>
      </c>
    </row>
    <row r="152" spans="1:14" customHeight="1" ht="12.75">
      <c r="A152" s="1" t="s">
        <v>318</v>
      </c>
      <c r="B152" s="1" t="s">
        <v>1349</v>
      </c>
    </row>
    <row r="153" spans="1:14" customHeight="1" ht="12.75">
      <c r="A153" s="1" t="s">
        <v>318</v>
      </c>
      <c r="B153" s="1" t="s">
        <v>1350</v>
      </c>
    </row>
    <row r="154" spans="1:14" customHeight="1" ht="12.75">
      <c r="A154" s="1" t="s">
        <v>318</v>
      </c>
      <c r="B154" s="1" t="s">
        <v>1351</v>
      </c>
    </row>
    <row r="155" spans="1:14" customHeight="1" ht="12.75">
      <c r="A155" s="1" t="s">
        <v>318</v>
      </c>
      <c r="B155" s="1" t="s">
        <v>1352</v>
      </c>
    </row>
    <row r="156" spans="1:14" customHeight="1" ht="12.75">
      <c r="A156" s="1" t="s">
        <v>318</v>
      </c>
      <c r="B156" s="1" t="s">
        <v>1353</v>
      </c>
    </row>
    <row r="157" spans="1:14" customHeight="1" ht="12.75">
      <c r="A157" s="1" t="s">
        <v>318</v>
      </c>
      <c r="B157" s="1" t="s">
        <v>1354</v>
      </c>
    </row>
    <row r="158" spans="1:14" customHeight="1" ht="12.75">
      <c r="A158" s="1" t="s">
        <v>318</v>
      </c>
      <c r="B158" s="1" t="s">
        <v>1355</v>
      </c>
    </row>
    <row r="159" spans="1:14" customHeight="1" ht="12.75">
      <c r="A159" s="1" t="s">
        <v>319</v>
      </c>
      <c r="B159" s="1" t="s">
        <v>1356</v>
      </c>
    </row>
    <row r="160" spans="1:14" customHeight="1" ht="12.75">
      <c r="A160" s="1" t="s">
        <v>319</v>
      </c>
      <c r="B160" s="1" t="s">
        <v>1357</v>
      </c>
    </row>
    <row r="161" spans="1:14" customHeight="1" ht="12.75">
      <c r="A161" s="1" t="s">
        <v>319</v>
      </c>
      <c r="B161" s="1" t="s">
        <v>1358</v>
      </c>
    </row>
    <row r="162" spans="1:14" customHeight="1" ht="12.75">
      <c r="A162" s="1" t="s">
        <v>319</v>
      </c>
      <c r="B162" s="1" t="s">
        <v>1359</v>
      </c>
    </row>
    <row r="163" spans="1:14" customHeight="1" ht="12.75">
      <c r="A163" s="1" t="s">
        <v>319</v>
      </c>
      <c r="B163" s="1" t="s">
        <v>1360</v>
      </c>
    </row>
    <row r="164" spans="1:14" customHeight="1" ht="12.75">
      <c r="A164" s="1" t="s">
        <v>319</v>
      </c>
      <c r="B164" s="1" t="s">
        <v>1361</v>
      </c>
    </row>
    <row r="165" spans="1:14" customHeight="1" ht="12.75">
      <c r="A165" s="1" t="s">
        <v>319</v>
      </c>
      <c r="B165" s="1" t="s">
        <v>1362</v>
      </c>
    </row>
    <row r="166" spans="1:14" customHeight="1" ht="12.75">
      <c r="A166" s="1" t="s">
        <v>319</v>
      </c>
      <c r="B166" s="1" t="s">
        <v>1363</v>
      </c>
    </row>
    <row r="167" spans="1:14" customHeight="1" ht="12.75">
      <c r="A167" s="1" t="s">
        <v>319</v>
      </c>
      <c r="B167" s="1" t="s">
        <v>1364</v>
      </c>
    </row>
    <row r="168" spans="1:14" customHeight="1" ht="12.75">
      <c r="A168" s="1" t="s">
        <v>320</v>
      </c>
      <c r="B168" s="1" t="s">
        <v>1365</v>
      </c>
    </row>
    <row r="169" spans="1:14" customHeight="1" ht="12.75">
      <c r="A169" s="1" t="s">
        <v>320</v>
      </c>
      <c r="B169" s="1" t="s">
        <v>1366</v>
      </c>
    </row>
    <row r="170" spans="1:14" customHeight="1" ht="12.75">
      <c r="A170" s="1" t="s">
        <v>320</v>
      </c>
      <c r="B170" s="1" t="s">
        <v>1367</v>
      </c>
    </row>
    <row r="171" spans="1:14" customHeight="1" ht="12.75">
      <c r="A171" s="1" t="s">
        <v>320</v>
      </c>
      <c r="B171" s="1" t="s">
        <v>1368</v>
      </c>
    </row>
    <row r="172" spans="1:14" customHeight="1" ht="12.75">
      <c r="A172" s="1" t="s">
        <v>320</v>
      </c>
      <c r="B172" s="1" t="s">
        <v>1369</v>
      </c>
    </row>
    <row r="173" spans="1:14" customHeight="1" ht="12.75">
      <c r="A173" s="1" t="s">
        <v>320</v>
      </c>
      <c r="B173" s="1" t="s">
        <v>1370</v>
      </c>
    </row>
    <row r="174" spans="1:14" customHeight="1" ht="12.75">
      <c r="A174" s="1" t="s">
        <v>320</v>
      </c>
      <c r="B174" s="1" t="s">
        <v>1371</v>
      </c>
    </row>
    <row r="175" spans="1:14" customHeight="1" ht="12.75">
      <c r="A175" s="1" t="s">
        <v>320</v>
      </c>
      <c r="B175" s="1" t="s">
        <v>1372</v>
      </c>
    </row>
    <row r="176" spans="1:14" customHeight="1" ht="12.75">
      <c r="A176" s="1" t="s">
        <v>320</v>
      </c>
      <c r="B176" s="1" t="s">
        <v>1373</v>
      </c>
    </row>
    <row r="177" spans="1:14" customHeight="1" ht="12.75">
      <c r="A177" s="1" t="s">
        <v>321</v>
      </c>
      <c r="B177" s="1" t="s">
        <v>1374</v>
      </c>
    </row>
    <row r="178" spans="1:14" customHeight="1" ht="12.75">
      <c r="A178" s="1" t="s">
        <v>321</v>
      </c>
      <c r="B178" s="1" t="s">
        <v>1375</v>
      </c>
    </row>
    <row r="179" spans="1:14" customHeight="1" ht="12.75">
      <c r="A179" s="1" t="s">
        <v>321</v>
      </c>
      <c r="B179" s="1" t="s">
        <v>1376</v>
      </c>
    </row>
    <row r="180" spans="1:14" customHeight="1" ht="12.75">
      <c r="A180" s="1" t="s">
        <v>321</v>
      </c>
      <c r="B180" s="1" t="s">
        <v>1377</v>
      </c>
    </row>
    <row r="181" spans="1:14" customHeight="1" ht="12.75">
      <c r="A181" s="1" t="s">
        <v>321</v>
      </c>
      <c r="B181" s="1" t="s">
        <v>1378</v>
      </c>
    </row>
    <row r="182" spans="1:14" customHeight="1" ht="12.75">
      <c r="A182" s="1" t="s">
        <v>321</v>
      </c>
      <c r="B182" s="1" t="s">
        <v>1379</v>
      </c>
    </row>
    <row r="183" spans="1:14" customHeight="1" ht="12.75">
      <c r="A183" s="1" t="s">
        <v>321</v>
      </c>
      <c r="B183" s="1" t="s">
        <v>1380</v>
      </c>
    </row>
    <row r="184" spans="1:14" customHeight="1" ht="12.75">
      <c r="A184" s="1" t="s">
        <v>321</v>
      </c>
      <c r="B184" s="1" t="s">
        <v>1381</v>
      </c>
    </row>
    <row r="185" spans="1:14" customHeight="1" ht="12.75">
      <c r="A185" s="1" t="s">
        <v>321</v>
      </c>
      <c r="B185" s="1" t="s">
        <v>1382</v>
      </c>
    </row>
    <row r="186" spans="1:14" customHeight="1" ht="12.75">
      <c r="A186" s="1" t="s">
        <v>322</v>
      </c>
      <c r="B186" s="1" t="s">
        <v>1383</v>
      </c>
    </row>
    <row r="187" spans="1:14" customHeight="1" ht="12.75">
      <c r="A187" s="1" t="s">
        <v>322</v>
      </c>
      <c r="B187" s="1" t="s">
        <v>1384</v>
      </c>
    </row>
    <row r="188" spans="1:14" customHeight="1" ht="12.75">
      <c r="A188" s="1" t="s">
        <v>322</v>
      </c>
      <c r="B188" s="1" t="s">
        <v>1385</v>
      </c>
    </row>
    <row r="189" spans="1:14" customHeight="1" ht="12.75">
      <c r="A189" s="1" t="s">
        <v>322</v>
      </c>
      <c r="B189" s="1" t="s">
        <v>1386</v>
      </c>
    </row>
    <row r="190" spans="1:14" customHeight="1" ht="12.75">
      <c r="A190" s="1" t="s">
        <v>322</v>
      </c>
      <c r="B190" s="1" t="s">
        <v>1387</v>
      </c>
    </row>
    <row r="191" spans="1:14" customHeight="1" ht="12.75">
      <c r="A191" s="1" t="s">
        <v>322</v>
      </c>
      <c r="B191" s="1" t="s">
        <v>1388</v>
      </c>
    </row>
    <row r="192" spans="1:14" customHeight="1" ht="12.75">
      <c r="A192" s="1" t="s">
        <v>322</v>
      </c>
      <c r="B192" s="1" t="s">
        <v>1389</v>
      </c>
    </row>
    <row r="193" spans="1:14" customHeight="1" ht="12.75">
      <c r="A193" s="1" t="s">
        <v>322</v>
      </c>
      <c r="B193" s="1" t="s">
        <v>1390</v>
      </c>
    </row>
    <row r="194" spans="1:14" customHeight="1" ht="12.75">
      <c r="A194" s="1" t="s">
        <v>322</v>
      </c>
      <c r="B194" s="1" t="s">
        <v>1391</v>
      </c>
    </row>
    <row r="195" spans="1:14" customHeight="1" ht="12.75">
      <c r="A195" s="1" t="s">
        <v>323</v>
      </c>
      <c r="B195" s="1" t="s">
        <v>1392</v>
      </c>
    </row>
    <row r="196" spans="1:14" customHeight="1" ht="12.75">
      <c r="A196" s="1" t="s">
        <v>323</v>
      </c>
      <c r="B196" s="1" t="s">
        <v>2074</v>
      </c>
    </row>
    <row r="197" spans="1:14" customHeight="1" ht="12.75">
      <c r="A197" s="1" t="s">
        <v>323</v>
      </c>
      <c r="B197" s="1" t="s">
        <v>2075</v>
      </c>
    </row>
    <row r="198" spans="1:14" customHeight="1" ht="12.75">
      <c r="A198" s="1" t="s">
        <v>323</v>
      </c>
      <c r="B198" s="1" t="s">
        <v>2076</v>
      </c>
    </row>
    <row r="199" spans="1:14" customHeight="1" ht="12.75">
      <c r="A199" s="1" t="s">
        <v>323</v>
      </c>
      <c r="B199" s="1" t="s">
        <v>2077</v>
      </c>
    </row>
    <row r="200" spans="1:14" customHeight="1" ht="12.75">
      <c r="A200" s="1" t="s">
        <v>323</v>
      </c>
      <c r="B200" s="1" t="s">
        <v>2078</v>
      </c>
    </row>
    <row r="201" spans="1:14" customHeight="1" ht="12.75">
      <c r="A201" s="1" t="s">
        <v>323</v>
      </c>
      <c r="B201" s="1" t="s">
        <v>2079</v>
      </c>
    </row>
    <row r="202" spans="1:14" customHeight="1" ht="12.75">
      <c r="A202" s="1" t="s">
        <v>323</v>
      </c>
      <c r="B202" s="1" t="s">
        <v>2080</v>
      </c>
    </row>
    <row r="203" spans="1:14" customHeight="1" ht="12.75">
      <c r="A203" s="1" t="s">
        <v>323</v>
      </c>
      <c r="B203" s="1" t="s">
        <v>2081</v>
      </c>
    </row>
    <row r="204" spans="1:14" customHeight="1" ht="12.75">
      <c r="A204" s="1" t="s">
        <v>324</v>
      </c>
      <c r="B204" s="1" t="s">
        <v>2082</v>
      </c>
    </row>
    <row r="205" spans="1:14" customHeight="1" ht="12.75">
      <c r="A205" s="1" t="s">
        <v>325</v>
      </c>
      <c r="B205" s="1" t="s">
        <v>2083</v>
      </c>
    </row>
    <row r="206" spans="1:14" customHeight="1" ht="12.75">
      <c r="A206" s="1" t="s">
        <v>326</v>
      </c>
      <c r="B206" s="1" t="s">
        <v>2084</v>
      </c>
    </row>
    <row r="207" spans="1:14" customHeight="1" ht="12.75">
      <c r="A207" s="1" t="s">
        <v>327</v>
      </c>
      <c r="B207" s="1" t="s">
        <v>2085</v>
      </c>
    </row>
    <row r="208" spans="1:14" customHeight="1" ht="12.75">
      <c r="A208" s="1" t="s">
        <v>328</v>
      </c>
      <c r="B208" s="1" t="s">
        <v>2086</v>
      </c>
    </row>
    <row r="209" spans="1:14" customHeight="1" ht="12.75">
      <c r="A209" s="1" t="s">
        <v>328</v>
      </c>
      <c r="B209" s="1" t="s">
        <v>2087</v>
      </c>
    </row>
    <row r="210" spans="1:14" customHeight="1" ht="12.75">
      <c r="A210" s="1" t="s">
        <v>329</v>
      </c>
      <c r="B210" s="1" t="s">
        <v>2088</v>
      </c>
    </row>
    <row r="211" spans="1:14" customHeight="1" ht="12.75">
      <c r="A211" s="1" t="s">
        <v>330</v>
      </c>
      <c r="B211" s="1" t="s">
        <v>2089</v>
      </c>
    </row>
    <row r="212" spans="1:14" customHeight="1" ht="12.75">
      <c r="A212" s="1" t="s">
        <v>330</v>
      </c>
      <c r="B212" s="1" t="s">
        <v>2090</v>
      </c>
    </row>
    <row r="213" spans="1:14" customHeight="1" ht="12.75">
      <c r="A213" s="1" t="s">
        <v>330</v>
      </c>
      <c r="B213" s="1" t="s">
        <v>2091</v>
      </c>
    </row>
    <row r="214" spans="1:14" customHeight="1" ht="12.75">
      <c r="A214" s="1" t="s">
        <v>330</v>
      </c>
      <c r="B214" s="1" t="s">
        <v>2092</v>
      </c>
    </row>
    <row r="215" spans="1:14" customHeight="1" ht="12.75">
      <c r="A215" s="1" t="s">
        <v>330</v>
      </c>
      <c r="B215" s="1" t="s">
        <v>2093</v>
      </c>
    </row>
    <row r="216" spans="1:14" customHeight="1" ht="12.75">
      <c r="A216" s="1" t="s">
        <v>330</v>
      </c>
      <c r="B216" s="1" t="s">
        <v>2094</v>
      </c>
    </row>
    <row r="217" spans="1:14" customHeight="1" ht="12.75">
      <c r="A217" s="1" t="s">
        <v>330</v>
      </c>
      <c r="B217" s="1" t="s">
        <v>2095</v>
      </c>
    </row>
    <row r="218" spans="1:14" customHeight="1" ht="12.75">
      <c r="A218" s="1" t="s">
        <v>330</v>
      </c>
      <c r="B218" s="1" t="s">
        <v>2096</v>
      </c>
    </row>
    <row r="219" spans="1:14" customHeight="1" ht="12.75">
      <c r="A219" s="1" t="s">
        <v>330</v>
      </c>
      <c r="B219" s="1" t="s">
        <v>2097</v>
      </c>
    </row>
    <row r="220" spans="1:14" customHeight="1" ht="12.75">
      <c r="A220" s="1" t="s">
        <v>331</v>
      </c>
      <c r="B220" s="1" t="s">
        <v>2098</v>
      </c>
    </row>
    <row r="221" spans="1:14" customHeight="1" ht="12.75">
      <c r="A221" s="1" t="s">
        <v>331</v>
      </c>
      <c r="B221" s="1" t="s">
        <v>2099</v>
      </c>
    </row>
    <row r="222" spans="1:14" customHeight="1" ht="12.75">
      <c r="A222" s="1" t="s">
        <v>331</v>
      </c>
      <c r="B222" s="1" t="s">
        <v>2100</v>
      </c>
    </row>
    <row r="223" spans="1:14" customHeight="1" ht="12.75">
      <c r="A223" s="1" t="s">
        <v>331</v>
      </c>
      <c r="B223" s="1" t="s">
        <v>2101</v>
      </c>
    </row>
    <row r="224" spans="1:14" customHeight="1" ht="12.75">
      <c r="A224" s="1" t="s">
        <v>331</v>
      </c>
      <c r="B224" s="1" t="s">
        <v>2102</v>
      </c>
    </row>
    <row r="225" spans="1:14" customHeight="1" ht="12.75">
      <c r="A225" s="1" t="s">
        <v>331</v>
      </c>
      <c r="B225" s="1" t="s">
        <v>2103</v>
      </c>
    </row>
    <row r="226" spans="1:14" customHeight="1" ht="12.75">
      <c r="A226" s="1" t="s">
        <v>331</v>
      </c>
      <c r="B226" s="1" t="s">
        <v>2104</v>
      </c>
    </row>
    <row r="227" spans="1:14" customHeight="1" ht="12.75">
      <c r="A227" s="1" t="s">
        <v>331</v>
      </c>
      <c r="B227" s="1" t="s">
        <v>2105</v>
      </c>
    </row>
    <row r="228" spans="1:14" customHeight="1" ht="12.75">
      <c r="A228" s="1" t="s">
        <v>331</v>
      </c>
      <c r="B228" s="1" t="s">
        <v>2106</v>
      </c>
    </row>
    <row r="229" spans="1:14" customHeight="1" ht="12.75">
      <c r="A229" s="1" t="s">
        <v>332</v>
      </c>
      <c r="B229" s="1" t="s">
        <v>2107</v>
      </c>
    </row>
    <row r="230" spans="1:14" customHeight="1" ht="12.75">
      <c r="A230" s="1" t="s">
        <v>332</v>
      </c>
      <c r="B230" s="1" t="s">
        <v>2108</v>
      </c>
    </row>
    <row r="231" spans="1:14" customHeight="1" ht="12.75">
      <c r="A231" s="1" t="s">
        <v>332</v>
      </c>
      <c r="B231" s="1" t="s">
        <v>2109</v>
      </c>
    </row>
    <row r="232" spans="1:14" customHeight="1" ht="12.75">
      <c r="A232" s="1" t="s">
        <v>332</v>
      </c>
      <c r="B232" s="1" t="s">
        <v>2110</v>
      </c>
    </row>
    <row r="233" spans="1:14" customHeight="1" ht="12.75">
      <c r="A233" s="1" t="s">
        <v>332</v>
      </c>
      <c r="B233" s="1" t="s">
        <v>2111</v>
      </c>
    </row>
    <row r="234" spans="1:14" customHeight="1" ht="12.75">
      <c r="A234" s="1" t="s">
        <v>332</v>
      </c>
      <c r="B234" s="1" t="s">
        <v>2112</v>
      </c>
    </row>
    <row r="235" spans="1:14" customHeight="1" ht="12.75">
      <c r="A235" s="1" t="s">
        <v>332</v>
      </c>
      <c r="B235" s="1" t="s">
        <v>2113</v>
      </c>
    </row>
    <row r="236" spans="1:14" customHeight="1" ht="12.75">
      <c r="A236" s="1" t="s">
        <v>332</v>
      </c>
      <c r="B236" s="1" t="s">
        <v>2114</v>
      </c>
    </row>
    <row r="237" spans="1:14" customHeight="1" ht="12.75">
      <c r="A237" s="1" t="s">
        <v>332</v>
      </c>
      <c r="B237" s="1" t="s">
        <v>2115</v>
      </c>
    </row>
    <row r="238" spans="1:14" customHeight="1" ht="12.75">
      <c r="A238" s="1" t="s">
        <v>333</v>
      </c>
      <c r="B238" s="1" t="s">
        <v>2116</v>
      </c>
    </row>
    <row r="239" spans="1:14" customHeight="1" ht="12.75">
      <c r="A239" s="1" t="s">
        <v>333</v>
      </c>
      <c r="B239" s="1" t="s">
        <v>2117</v>
      </c>
    </row>
    <row r="240" spans="1:14" customHeight="1" ht="12.75">
      <c r="A240" s="1" t="s">
        <v>333</v>
      </c>
      <c r="B240" s="1" t="s">
        <v>2118</v>
      </c>
    </row>
    <row r="241" spans="1:14" customHeight="1" ht="12.75">
      <c r="A241" s="1" t="s">
        <v>333</v>
      </c>
      <c r="B241" s="1" t="s">
        <v>2119</v>
      </c>
    </row>
    <row r="242" spans="1:14" customHeight="1" ht="12.75">
      <c r="A242" s="1" t="s">
        <v>333</v>
      </c>
      <c r="B242" s="1" t="s">
        <v>2120</v>
      </c>
    </row>
    <row r="243" spans="1:14" customHeight="1" ht="12.75">
      <c r="A243" s="1" t="s">
        <v>333</v>
      </c>
      <c r="B243" s="1" t="s">
        <v>2121</v>
      </c>
    </row>
    <row r="244" spans="1:14" customHeight="1" ht="12.75">
      <c r="A244" s="1" t="s">
        <v>333</v>
      </c>
      <c r="B244" s="1" t="s">
        <v>2122</v>
      </c>
    </row>
    <row r="245" spans="1:14" customHeight="1" ht="12.75">
      <c r="A245" s="1" t="s">
        <v>333</v>
      </c>
      <c r="B245" s="1" t="s">
        <v>2123</v>
      </c>
    </row>
    <row r="246" spans="1:14" customHeight="1" ht="12.75">
      <c r="A246" s="1" t="s">
        <v>333</v>
      </c>
      <c r="B246" s="1" t="s">
        <v>2124</v>
      </c>
    </row>
    <row r="247" spans="1:14" customHeight="1" ht="12.75">
      <c r="A247" s="1" t="s">
        <v>334</v>
      </c>
      <c r="B247" s="1" t="s">
        <v>2125</v>
      </c>
    </row>
    <row r="248" spans="1:14" customHeight="1" ht="12.75">
      <c r="A248" s="1" t="s">
        <v>334</v>
      </c>
      <c r="B248" s="1" t="s">
        <v>2126</v>
      </c>
    </row>
    <row r="249" spans="1:14" customHeight="1" ht="12.75">
      <c r="A249" s="1" t="s">
        <v>334</v>
      </c>
      <c r="B249" s="1" t="s">
        <v>2127</v>
      </c>
    </row>
    <row r="250" spans="1:14" customHeight="1" ht="12.75">
      <c r="A250" s="1" t="s">
        <v>334</v>
      </c>
      <c r="B250" s="1" t="s">
        <v>2128</v>
      </c>
    </row>
    <row r="251" spans="1:14" customHeight="1" ht="12.75">
      <c r="A251" s="1" t="s">
        <v>334</v>
      </c>
      <c r="B251" s="1" t="s">
        <v>2129</v>
      </c>
    </row>
    <row r="252" spans="1:14" customHeight="1" ht="12.75">
      <c r="A252" s="1" t="s">
        <v>334</v>
      </c>
      <c r="B252" s="1" t="s">
        <v>2130</v>
      </c>
    </row>
    <row r="253" spans="1:14" customHeight="1" ht="12.75">
      <c r="A253" s="1" t="s">
        <v>334</v>
      </c>
      <c r="B253" s="1" t="s">
        <v>2131</v>
      </c>
    </row>
    <row r="254" spans="1:14" customHeight="1" ht="12.75">
      <c r="A254" s="1" t="s">
        <v>334</v>
      </c>
      <c r="B254" s="1" t="s">
        <v>2132</v>
      </c>
    </row>
    <row r="255" spans="1:14" customHeight="1" ht="12.75">
      <c r="A255" s="1" t="s">
        <v>334</v>
      </c>
      <c r="B255" s="1" t="s">
        <v>2133</v>
      </c>
    </row>
    <row r="256" spans="1:14" customHeight="1" ht="12.75">
      <c r="A256" s="1" t="s">
        <v>335</v>
      </c>
      <c r="B256" s="1" t="s">
        <v>2134</v>
      </c>
    </row>
    <row r="257" spans="1:14" customHeight="1" ht="12.75">
      <c r="A257" s="1" t="s">
        <v>335</v>
      </c>
      <c r="B257" s="1" t="s">
        <v>2135</v>
      </c>
    </row>
    <row r="258" spans="1:14" customHeight="1" ht="12.75">
      <c r="A258" s="1" t="s">
        <v>335</v>
      </c>
      <c r="B258" s="1" t="s">
        <v>2136</v>
      </c>
    </row>
    <row r="259" spans="1:14" customHeight="1" ht="12.75">
      <c r="A259" s="1" t="s">
        <v>335</v>
      </c>
      <c r="B259" s="1" t="s">
        <v>2137</v>
      </c>
    </row>
    <row r="260" spans="1:14" customHeight="1" ht="12.75">
      <c r="A260" s="1" t="s">
        <v>335</v>
      </c>
      <c r="B260" s="1" t="s">
        <v>3607</v>
      </c>
    </row>
    <row r="261" spans="1:14" customHeight="1" ht="12.75">
      <c r="A261" s="1" t="s">
        <v>335</v>
      </c>
      <c r="B261" s="1" t="s">
        <v>3608</v>
      </c>
    </row>
    <row r="262" spans="1:14" customHeight="1" ht="12.75">
      <c r="A262" s="1" t="s">
        <v>335</v>
      </c>
      <c r="B262" s="1" t="s">
        <v>3609</v>
      </c>
    </row>
    <row r="263" spans="1:14" customHeight="1" ht="12.75">
      <c r="A263" s="1" t="s">
        <v>335</v>
      </c>
      <c r="B263" s="1" t="s">
        <v>3610</v>
      </c>
    </row>
    <row r="264" spans="1:14" customHeight="1" ht="12.75">
      <c r="A264" s="1" t="s">
        <v>335</v>
      </c>
      <c r="B264" s="1" t="s">
        <v>3611</v>
      </c>
    </row>
    <row r="265" spans="1:14" customHeight="1" ht="12.75">
      <c r="A265" s="1" t="s">
        <v>336</v>
      </c>
      <c r="B265" s="1" t="s">
        <v>2142</v>
      </c>
    </row>
    <row r="266" spans="1:14" customHeight="1" ht="12.75">
      <c r="A266" s="1" t="s">
        <v>336</v>
      </c>
      <c r="B266" s="1" t="s">
        <v>2143</v>
      </c>
    </row>
    <row r="267" spans="1:14" customHeight="1" ht="12.75">
      <c r="A267" s="1" t="s">
        <v>336</v>
      </c>
      <c r="B267" s="1" t="s">
        <v>2144</v>
      </c>
    </row>
    <row r="268" spans="1:14" customHeight="1" ht="12.75">
      <c r="A268" s="1" t="s">
        <v>336</v>
      </c>
      <c r="B268" s="1" t="s">
        <v>2145</v>
      </c>
    </row>
    <row r="269" spans="1:14" customHeight="1" ht="12.75">
      <c r="A269" s="1" t="s">
        <v>336</v>
      </c>
      <c r="B269" s="1" t="s">
        <v>2146</v>
      </c>
    </row>
    <row r="270" spans="1:14" customHeight="1" ht="12.75">
      <c r="A270" s="1" t="s">
        <v>336</v>
      </c>
      <c r="B270" s="1" t="s">
        <v>2147</v>
      </c>
    </row>
    <row r="271" spans="1:14" customHeight="1" ht="12.75">
      <c r="A271" s="1" t="s">
        <v>336</v>
      </c>
      <c r="B271" s="1" t="s">
        <v>2148</v>
      </c>
    </row>
    <row r="272" spans="1:14" customHeight="1" ht="12.75">
      <c r="A272" s="1" t="s">
        <v>336</v>
      </c>
      <c r="B272" s="1" t="s">
        <v>2149</v>
      </c>
    </row>
    <row r="273" spans="1:14" customHeight="1" ht="12.75">
      <c r="A273" s="1" t="s">
        <v>336</v>
      </c>
      <c r="B273" s="1" t="s">
        <v>2150</v>
      </c>
    </row>
    <row r="274" spans="1:14" customHeight="1" ht="12.75">
      <c r="A274" s="1" t="s">
        <v>337</v>
      </c>
      <c r="B274" s="1" t="s">
        <v>2151</v>
      </c>
    </row>
    <row r="275" spans="1:14" customHeight="1" ht="12.75">
      <c r="A275" s="1" t="s">
        <v>337</v>
      </c>
      <c r="B275" s="1" t="s">
        <v>2152</v>
      </c>
    </row>
    <row r="276" spans="1:14" customHeight="1" ht="12.75">
      <c r="A276" s="1" t="s">
        <v>337</v>
      </c>
      <c r="B276" s="1" t="s">
        <v>2153</v>
      </c>
    </row>
    <row r="277" spans="1:14" customHeight="1" ht="12.75">
      <c r="A277" s="1" t="s">
        <v>337</v>
      </c>
      <c r="B277" s="1" t="s">
        <v>2154</v>
      </c>
    </row>
    <row r="278" spans="1:14" customHeight="1" ht="12.75">
      <c r="A278" s="1" t="s">
        <v>337</v>
      </c>
      <c r="B278" s="1" t="s">
        <v>2155</v>
      </c>
    </row>
    <row r="279" spans="1:14" customHeight="1" ht="12.75">
      <c r="A279" s="1" t="s">
        <v>337</v>
      </c>
      <c r="B279" s="1" t="s">
        <v>2156</v>
      </c>
    </row>
    <row r="280" spans="1:14" customHeight="1" ht="12.75">
      <c r="A280" s="1" t="s">
        <v>337</v>
      </c>
      <c r="B280" s="1" t="s">
        <v>2157</v>
      </c>
    </row>
    <row r="281" spans="1:14" customHeight="1" ht="12.75">
      <c r="A281" s="1" t="s">
        <v>337</v>
      </c>
      <c r="B281" s="1" t="s">
        <v>2158</v>
      </c>
    </row>
    <row r="282" spans="1:14" customHeight="1" ht="12.75">
      <c r="A282" s="1" t="s">
        <v>337</v>
      </c>
      <c r="B282" s="1" t="s">
        <v>2159</v>
      </c>
    </row>
    <row r="283" spans="1:14" customHeight="1" ht="12.75">
      <c r="A283" s="1" t="s">
        <v>338</v>
      </c>
      <c r="B283" s="1" t="s">
        <v>2160</v>
      </c>
    </row>
    <row r="284" spans="1:14" customHeight="1" ht="12.75">
      <c r="A284" s="1" t="s">
        <v>338</v>
      </c>
      <c r="B284" s="1" t="s">
        <v>2161</v>
      </c>
    </row>
    <row r="285" spans="1:14" customHeight="1" ht="12.75">
      <c r="A285" s="1" t="s">
        <v>338</v>
      </c>
      <c r="B285" s="1" t="s">
        <v>2162</v>
      </c>
    </row>
    <row r="286" spans="1:14" customHeight="1" ht="12.75">
      <c r="A286" s="1" t="s">
        <v>338</v>
      </c>
      <c r="B286" s="1" t="s">
        <v>2163</v>
      </c>
    </row>
    <row r="287" spans="1:14" customHeight="1" ht="12.75">
      <c r="A287" s="1" t="s">
        <v>338</v>
      </c>
      <c r="B287" s="1" t="s">
        <v>2164</v>
      </c>
    </row>
    <row r="288" spans="1:14" customHeight="1" ht="12.75">
      <c r="A288" s="1" t="s">
        <v>338</v>
      </c>
      <c r="B288" s="1" t="s">
        <v>2165</v>
      </c>
    </row>
    <row r="289" spans="1:14" customHeight="1" ht="12.75">
      <c r="A289" s="1" t="s">
        <v>338</v>
      </c>
      <c r="B289" s="1" t="s">
        <v>2166</v>
      </c>
    </row>
    <row r="290" spans="1:14" customHeight="1" ht="12.75">
      <c r="A290" s="1" t="s">
        <v>338</v>
      </c>
      <c r="B290" s="1" t="s">
        <v>2167</v>
      </c>
    </row>
    <row r="291" spans="1:14" customHeight="1" ht="12.75">
      <c r="A291" s="1" t="s">
        <v>338</v>
      </c>
      <c r="B291" s="1" t="s">
        <v>2168</v>
      </c>
    </row>
    <row r="292" spans="1:14" customHeight="1" ht="12.75">
      <c r="A292" s="1" t="s">
        <v>339</v>
      </c>
      <c r="B292" s="1" t="s">
        <v>2169</v>
      </c>
    </row>
    <row r="293" spans="1:14" customHeight="1" ht="12.75">
      <c r="A293" s="1" t="s">
        <v>339</v>
      </c>
      <c r="B293" s="1" t="s">
        <v>2170</v>
      </c>
    </row>
    <row r="294" spans="1:14" customHeight="1" ht="12.75">
      <c r="A294" s="1" t="s">
        <v>339</v>
      </c>
      <c r="B294" s="1" t="s">
        <v>2171</v>
      </c>
    </row>
    <row r="295" spans="1:14" customHeight="1" ht="12.75">
      <c r="A295" s="1" t="s">
        <v>339</v>
      </c>
      <c r="B295" s="1" t="s">
        <v>2172</v>
      </c>
    </row>
    <row r="296" spans="1:14" customHeight="1" ht="12.75">
      <c r="A296" s="1" t="s">
        <v>339</v>
      </c>
      <c r="B296" s="1" t="s">
        <v>2173</v>
      </c>
    </row>
    <row r="297" spans="1:14" customHeight="1" ht="12.75">
      <c r="A297" s="1" t="s">
        <v>339</v>
      </c>
      <c r="B297" s="1" t="s">
        <v>2174</v>
      </c>
    </row>
    <row r="298" spans="1:14" customHeight="1" ht="12.75">
      <c r="A298" s="1" t="s">
        <v>339</v>
      </c>
      <c r="B298" s="1" t="s">
        <v>2175</v>
      </c>
    </row>
    <row r="299" spans="1:14" customHeight="1" ht="12.75">
      <c r="A299" s="1" t="s">
        <v>339</v>
      </c>
      <c r="B299" s="1" t="s">
        <v>2176</v>
      </c>
    </row>
    <row r="300" spans="1:14" customHeight="1" ht="12.75">
      <c r="A300" s="1" t="s">
        <v>339</v>
      </c>
      <c r="B300" s="1" t="s">
        <v>2177</v>
      </c>
    </row>
    <row r="301" spans="1:14" customHeight="1" ht="12.75">
      <c r="A301" s="1" t="s">
        <v>340</v>
      </c>
      <c r="B301" s="1" t="s">
        <v>2178</v>
      </c>
    </row>
    <row r="302" spans="1:14" customHeight="1" ht="12.75">
      <c r="A302" s="1" t="s">
        <v>340</v>
      </c>
      <c r="B302" s="1" t="s">
        <v>2179</v>
      </c>
    </row>
    <row r="303" spans="1:14" customHeight="1" ht="12.75">
      <c r="A303" s="1" t="s">
        <v>340</v>
      </c>
      <c r="B303" s="1" t="s">
        <v>2180</v>
      </c>
    </row>
    <row r="304" spans="1:14" customHeight="1" ht="12.75">
      <c r="A304" s="1" t="s">
        <v>340</v>
      </c>
      <c r="B304" s="1" t="s">
        <v>2181</v>
      </c>
    </row>
    <row r="305" spans="1:14" customHeight="1" ht="12.75">
      <c r="A305" s="1" t="s">
        <v>340</v>
      </c>
      <c r="B305" s="1" t="s">
        <v>2182</v>
      </c>
    </row>
    <row r="306" spans="1:14" customHeight="1" ht="12.75">
      <c r="A306" s="1" t="s">
        <v>340</v>
      </c>
      <c r="B306" s="1" t="s">
        <v>2183</v>
      </c>
    </row>
    <row r="307" spans="1:14" customHeight="1" ht="12.75">
      <c r="A307" s="1" t="s">
        <v>340</v>
      </c>
      <c r="B307" s="1" t="s">
        <v>3394</v>
      </c>
    </row>
    <row r="308" spans="1:14" customHeight="1" ht="12.75">
      <c r="A308" s="1" t="s">
        <v>340</v>
      </c>
      <c r="B308" s="1" t="s">
        <v>3395</v>
      </c>
    </row>
    <row r="309" spans="1:14" customHeight="1" ht="12.75">
      <c r="A309" s="1" t="s">
        <v>340</v>
      </c>
      <c r="B309" s="1" t="s">
        <v>3396</v>
      </c>
    </row>
    <row r="310" spans="1:14" customHeight="1" ht="12.75">
      <c r="A310" s="1" t="s">
        <v>341</v>
      </c>
      <c r="B310" s="1" t="s">
        <v>3397</v>
      </c>
    </row>
    <row r="311" spans="1:14" customHeight="1" ht="12.75">
      <c r="A311" s="1" t="s">
        <v>341</v>
      </c>
      <c r="B311" s="1" t="s">
        <v>3398</v>
      </c>
    </row>
    <row r="312" spans="1:14" customHeight="1" ht="12.75">
      <c r="A312" s="1" t="s">
        <v>341</v>
      </c>
      <c r="B312" s="1" t="s">
        <v>3399</v>
      </c>
    </row>
    <row r="313" spans="1:14" customHeight="1" ht="12.75">
      <c r="A313" s="1" t="s">
        <v>341</v>
      </c>
      <c r="B313" s="1" t="s">
        <v>3400</v>
      </c>
    </row>
    <row r="314" spans="1:14" customHeight="1" ht="12.75">
      <c r="A314" s="1" t="s">
        <v>341</v>
      </c>
      <c r="B314" s="1" t="s">
        <v>3401</v>
      </c>
    </row>
    <row r="315" spans="1:14" customHeight="1" ht="12.75">
      <c r="A315" s="1" t="s">
        <v>341</v>
      </c>
      <c r="B315" s="1" t="s">
        <v>3402</v>
      </c>
    </row>
    <row r="316" spans="1:14" customHeight="1" ht="12.75">
      <c r="A316" s="1" t="s">
        <v>341</v>
      </c>
      <c r="B316" s="1" t="s">
        <v>3403</v>
      </c>
    </row>
    <row r="317" spans="1:14" customHeight="1" ht="12.75">
      <c r="A317" s="1" t="s">
        <v>341</v>
      </c>
      <c r="B317" s="1" t="s">
        <v>3404</v>
      </c>
    </row>
    <row r="318" spans="1:14" customHeight="1" ht="12.75">
      <c r="A318" s="1" t="s">
        <v>341</v>
      </c>
      <c r="B318" s="1" t="s">
        <v>3405</v>
      </c>
    </row>
    <row r="319" spans="1:14" customHeight="1" ht="12.75">
      <c r="A319" s="1" t="s">
        <v>342</v>
      </c>
      <c r="B319" s="1" t="s">
        <v>3406</v>
      </c>
    </row>
    <row r="320" spans="1:14" customHeight="1" ht="12.75">
      <c r="A320" s="1" t="s">
        <v>342</v>
      </c>
      <c r="B320" s="1" t="s">
        <v>3407</v>
      </c>
    </row>
    <row r="321" spans="1:14" customHeight="1" ht="12.75">
      <c r="A321" s="1" t="s">
        <v>342</v>
      </c>
      <c r="B321" s="1" t="s">
        <v>3408</v>
      </c>
    </row>
    <row r="322" spans="1:14" customHeight="1" ht="12.75">
      <c r="A322" s="1" t="s">
        <v>342</v>
      </c>
      <c r="B322" s="1" t="s">
        <v>3409</v>
      </c>
    </row>
    <row r="323" spans="1:14" customHeight="1" ht="12.75">
      <c r="A323" s="1" t="s">
        <v>342</v>
      </c>
      <c r="B323" s="1" t="s">
        <v>3410</v>
      </c>
    </row>
    <row r="324" spans="1:14" customHeight="1" ht="12.75">
      <c r="A324" s="1" t="s">
        <v>342</v>
      </c>
      <c r="B324" s="1" t="s">
        <v>3411</v>
      </c>
    </row>
    <row r="325" spans="1:14" customHeight="1" ht="12.75">
      <c r="A325" s="1" t="s">
        <v>342</v>
      </c>
      <c r="B325" s="1" t="s">
        <v>3412</v>
      </c>
    </row>
    <row r="326" spans="1:14" customHeight="1" ht="12.75">
      <c r="A326" s="1" t="s">
        <v>342</v>
      </c>
      <c r="B326" s="1" t="s">
        <v>3413</v>
      </c>
    </row>
    <row r="327" spans="1:14" customHeight="1" ht="12.75">
      <c r="A327" s="1" t="s">
        <v>342</v>
      </c>
      <c r="B327" s="1" t="s">
        <v>3414</v>
      </c>
    </row>
    <row r="328" spans="1:14" customHeight="1" ht="12.75">
      <c r="A328" s="1" t="s">
        <v>343</v>
      </c>
      <c r="B328" s="1" t="s">
        <v>3415</v>
      </c>
    </row>
    <row r="329" spans="1:14" customHeight="1" ht="12.75">
      <c r="A329" s="1" t="s">
        <v>343</v>
      </c>
      <c r="B329" s="1" t="s">
        <v>3416</v>
      </c>
    </row>
    <row r="330" spans="1:14" customHeight="1" ht="12.75">
      <c r="A330" s="1" t="s">
        <v>343</v>
      </c>
      <c r="B330" s="1" t="s">
        <v>3417</v>
      </c>
    </row>
    <row r="331" spans="1:14" customHeight="1" ht="12.75">
      <c r="A331" s="1" t="s">
        <v>343</v>
      </c>
      <c r="B331" s="1" t="s">
        <v>3418</v>
      </c>
    </row>
    <row r="332" spans="1:14" customHeight="1" ht="12.75">
      <c r="A332" s="1" t="s">
        <v>343</v>
      </c>
      <c r="B332" s="1" t="s">
        <v>3419</v>
      </c>
    </row>
    <row r="333" spans="1:14" customHeight="1" ht="12.75">
      <c r="A333" s="1" t="s">
        <v>343</v>
      </c>
      <c r="B333" s="1" t="s">
        <v>3420</v>
      </c>
    </row>
    <row r="334" spans="1:14" customHeight="1" ht="12.75">
      <c r="A334" s="1" t="s">
        <v>343</v>
      </c>
      <c r="B334" s="1" t="s">
        <v>3421</v>
      </c>
    </row>
    <row r="335" spans="1:14" customHeight="1" ht="12.75">
      <c r="A335" s="1" t="s">
        <v>343</v>
      </c>
      <c r="B335" s="1" t="s">
        <v>3422</v>
      </c>
    </row>
    <row r="336" spans="1:14" customHeight="1" ht="12.75">
      <c r="A336" s="1" t="s">
        <v>343</v>
      </c>
      <c r="B336" s="1" t="s">
        <v>3423</v>
      </c>
    </row>
    <row r="337" spans="1:14" customHeight="1" ht="12.75">
      <c r="A337" s="1" t="s">
        <v>344</v>
      </c>
      <c r="B337" s="1" t="s">
        <v>3424</v>
      </c>
    </row>
    <row r="338" spans="1:14" customHeight="1" ht="12.75">
      <c r="A338" s="1" t="s">
        <v>344</v>
      </c>
      <c r="B338" s="1" t="s">
        <v>3425</v>
      </c>
    </row>
    <row r="339" spans="1:14" customHeight="1" ht="12.75">
      <c r="A339" s="1" t="s">
        <v>344</v>
      </c>
      <c r="B339" s="1" t="s">
        <v>3426</v>
      </c>
    </row>
    <row r="340" spans="1:14" customHeight="1" ht="12.75">
      <c r="A340" s="1" t="s">
        <v>344</v>
      </c>
      <c r="B340" s="1" t="s">
        <v>3427</v>
      </c>
    </row>
    <row r="341" spans="1:14" customHeight="1" ht="12.75">
      <c r="A341" s="1" t="s">
        <v>344</v>
      </c>
      <c r="B341" s="1" t="s">
        <v>3428</v>
      </c>
    </row>
    <row r="342" spans="1:14" customHeight="1" ht="12.75">
      <c r="A342" s="1" t="s">
        <v>344</v>
      </c>
      <c r="B342" s="1" t="s">
        <v>3429</v>
      </c>
    </row>
    <row r="343" spans="1:14" customHeight="1" ht="12.75">
      <c r="A343" s="1" t="s">
        <v>344</v>
      </c>
      <c r="B343" s="1" t="s">
        <v>3430</v>
      </c>
    </row>
    <row r="344" spans="1:14" customHeight="1" ht="12.75">
      <c r="A344" s="1" t="s">
        <v>344</v>
      </c>
      <c r="B344" s="1" t="s">
        <v>3431</v>
      </c>
    </row>
    <row r="345" spans="1:14" customHeight="1" ht="12.75">
      <c r="A345" s="1" t="s">
        <v>344</v>
      </c>
      <c r="B345" s="1" t="s">
        <v>3432</v>
      </c>
    </row>
    <row r="346" spans="1:14" customHeight="1" ht="12.75">
      <c r="A346" s="1" t="s">
        <v>345</v>
      </c>
      <c r="B346" s="1" t="s">
        <v>3433</v>
      </c>
    </row>
    <row r="347" spans="1:14" customHeight="1" ht="12.75">
      <c r="A347" s="1" t="s">
        <v>345</v>
      </c>
      <c r="B347" s="1" t="s">
        <v>3434</v>
      </c>
    </row>
    <row r="348" spans="1:14" customHeight="1" ht="12.75">
      <c r="A348" s="1" t="s">
        <v>345</v>
      </c>
      <c r="B348" s="1" t="s">
        <v>3435</v>
      </c>
    </row>
    <row r="349" spans="1:14" customHeight="1" ht="12.75">
      <c r="A349" s="1" t="s">
        <v>345</v>
      </c>
      <c r="B349" s="1" t="s">
        <v>3436</v>
      </c>
    </row>
    <row r="350" spans="1:14" customHeight="1" ht="12.75">
      <c r="A350" s="1" t="s">
        <v>345</v>
      </c>
      <c r="B350" s="1" t="s">
        <v>3437</v>
      </c>
    </row>
    <row r="351" spans="1:14" customHeight="1" ht="12.75">
      <c r="A351" s="1" t="s">
        <v>345</v>
      </c>
      <c r="B351" s="1" t="s">
        <v>3438</v>
      </c>
    </row>
    <row r="352" spans="1:14" customHeight="1" ht="12.75">
      <c r="A352" s="1" t="s">
        <v>345</v>
      </c>
      <c r="B352" s="1" t="s">
        <v>3439</v>
      </c>
    </row>
    <row r="353" spans="1:14" customHeight="1" ht="12.75">
      <c r="A353" s="1" t="s">
        <v>345</v>
      </c>
      <c r="B353" s="1" t="s">
        <v>3440</v>
      </c>
    </row>
    <row r="354" spans="1:14" customHeight="1" ht="12.75">
      <c r="A354" s="1" t="s">
        <v>345</v>
      </c>
      <c r="B354" s="1" t="s">
        <v>3441</v>
      </c>
    </row>
    <row r="355" spans="1:14" customHeight="1" ht="12.75">
      <c r="A355" s="1" t="s">
        <v>346</v>
      </c>
      <c r="B355" s="1" t="s">
        <v>3442</v>
      </c>
    </row>
    <row r="356" spans="1:14" customHeight="1" ht="12.75">
      <c r="A356" s="1" t="s">
        <v>346</v>
      </c>
      <c r="B356" s="1" t="s">
        <v>3443</v>
      </c>
    </row>
    <row r="357" spans="1:14" customHeight="1" ht="12.75">
      <c r="A357" s="1" t="s">
        <v>346</v>
      </c>
      <c r="B357" s="1" t="s">
        <v>3444</v>
      </c>
    </row>
    <row r="358" spans="1:14" customHeight="1" ht="12.75">
      <c r="A358" s="1" t="s">
        <v>346</v>
      </c>
      <c r="B358" s="1" t="s">
        <v>3445</v>
      </c>
    </row>
    <row r="359" spans="1:14" customHeight="1" ht="12.75">
      <c r="A359" s="1" t="s">
        <v>346</v>
      </c>
      <c r="B359" s="1" t="s">
        <v>3446</v>
      </c>
    </row>
    <row r="360" spans="1:14" customHeight="1" ht="12.75">
      <c r="A360" s="1" t="s">
        <v>346</v>
      </c>
      <c r="B360" s="1" t="s">
        <v>3447</v>
      </c>
    </row>
    <row r="361" spans="1:14" customHeight="1" ht="12.75">
      <c r="A361" s="1" t="s">
        <v>346</v>
      </c>
      <c r="B361" s="1" t="s">
        <v>3448</v>
      </c>
    </row>
    <row r="362" spans="1:14" customHeight="1" ht="12.75">
      <c r="A362" s="1" t="s">
        <v>346</v>
      </c>
      <c r="B362" s="1" t="s">
        <v>3449</v>
      </c>
    </row>
    <row r="363" spans="1:14" customHeight="1" ht="12.75">
      <c r="A363" s="1" t="s">
        <v>346</v>
      </c>
      <c r="B363" s="1" t="s">
        <v>3450</v>
      </c>
    </row>
    <row r="364" spans="1:14" customHeight="1" ht="12.75">
      <c r="A364" s="1" t="s">
        <v>347</v>
      </c>
      <c r="B364" s="1" t="s">
        <v>3453</v>
      </c>
    </row>
    <row r="365" spans="1:14" customHeight="1" ht="12.75">
      <c r="A365" s="1" t="s">
        <v>347</v>
      </c>
      <c r="B365" s="1" t="s">
        <v>3454</v>
      </c>
    </row>
    <row r="366" spans="1:14" customHeight="1" ht="12.75">
      <c r="A366" s="1" t="s">
        <v>347</v>
      </c>
      <c r="B366" s="1" t="s">
        <v>3455</v>
      </c>
    </row>
    <row r="367" spans="1:14" customHeight="1" ht="12.75">
      <c r="A367" s="1" t="s">
        <v>347</v>
      </c>
      <c r="B367" s="1" t="s">
        <v>3601</v>
      </c>
    </row>
    <row r="368" spans="1:14" customHeight="1" ht="12.75">
      <c r="A368" s="1" t="s">
        <v>347</v>
      </c>
      <c r="B368" s="1" t="s">
        <v>3602</v>
      </c>
    </row>
    <row r="369" spans="1:14" customHeight="1" ht="12.75">
      <c r="A369" s="1" t="s">
        <v>347</v>
      </c>
      <c r="B369" s="1" t="s">
        <v>3603</v>
      </c>
    </row>
    <row r="370" spans="1:14" customHeight="1" ht="12.75">
      <c r="A370" s="1" t="s">
        <v>347</v>
      </c>
      <c r="B370" s="1" t="s">
        <v>3604</v>
      </c>
    </row>
    <row r="371" spans="1:14" customHeight="1" ht="12.75">
      <c r="A371" s="1" t="s">
        <v>347</v>
      </c>
      <c r="B371" s="1" t="s">
        <v>3605</v>
      </c>
    </row>
    <row r="372" spans="1:14" customHeight="1" ht="12.75">
      <c r="A372" s="1" t="s">
        <v>347</v>
      </c>
      <c r="B372" s="1" t="s">
        <v>3606</v>
      </c>
    </row>
    <row r="373" spans="1:14" customHeight="1" ht="12.75">
      <c r="A373" s="1" t="s">
        <v>348</v>
      </c>
      <c r="B373" s="1" t="s">
        <v>3456</v>
      </c>
    </row>
    <row r="374" spans="1:14" customHeight="1" ht="12.75">
      <c r="A374" s="1" t="s">
        <v>348</v>
      </c>
      <c r="B374" s="1" t="s">
        <v>3457</v>
      </c>
    </row>
    <row r="375" spans="1:14" customHeight="1" ht="12.75">
      <c r="A375" s="1" t="s">
        <v>348</v>
      </c>
      <c r="B375" s="1" t="s">
        <v>3458</v>
      </c>
    </row>
    <row r="376" spans="1:14" customHeight="1" ht="12.75">
      <c r="A376" s="1" t="s">
        <v>348</v>
      </c>
      <c r="B376" s="1" t="s">
        <v>3459</v>
      </c>
    </row>
    <row r="377" spans="1:14" customHeight="1" ht="12.75">
      <c r="A377" s="1" t="s">
        <v>348</v>
      </c>
      <c r="B377" s="1" t="s">
        <v>3460</v>
      </c>
    </row>
    <row r="378" spans="1:14" customHeight="1" ht="12.75">
      <c r="A378" s="1" t="s">
        <v>348</v>
      </c>
      <c r="B378" s="1" t="s">
        <v>3461</v>
      </c>
    </row>
    <row r="379" spans="1:14" customHeight="1" ht="12.75">
      <c r="A379" s="1" t="s">
        <v>348</v>
      </c>
      <c r="B379" s="1" t="s">
        <v>3462</v>
      </c>
    </row>
    <row r="380" spans="1:14" customHeight="1" ht="12.75">
      <c r="A380" s="1" t="s">
        <v>348</v>
      </c>
      <c r="B380" s="1" t="s">
        <v>3463</v>
      </c>
    </row>
    <row r="381" spans="1:14" customHeight="1" ht="12.75">
      <c r="A381" s="1" t="s">
        <v>348</v>
      </c>
      <c r="B381" s="1" t="s">
        <v>3464</v>
      </c>
    </row>
    <row r="382" spans="1:14" customHeight="1" ht="12.75">
      <c r="A382" s="1" t="s">
        <v>349</v>
      </c>
      <c r="B382" s="1" t="s">
        <v>3465</v>
      </c>
    </row>
    <row r="383" spans="1:14" customHeight="1" ht="12.75">
      <c r="A383" s="1" t="s">
        <v>349</v>
      </c>
      <c r="B383" s="1" t="s">
        <v>3466</v>
      </c>
    </row>
    <row r="384" spans="1:14" customHeight="1" ht="12.75">
      <c r="A384" s="1" t="s">
        <v>349</v>
      </c>
      <c r="B384" s="1" t="s">
        <v>3467</v>
      </c>
    </row>
    <row r="385" spans="1:14" customHeight="1" ht="12.75">
      <c r="A385" s="1" t="s">
        <v>349</v>
      </c>
      <c r="B385" s="1" t="s">
        <v>3468</v>
      </c>
    </row>
    <row r="386" spans="1:14" customHeight="1" ht="12.75">
      <c r="A386" s="1" t="s">
        <v>349</v>
      </c>
      <c r="B386" s="1" t="s">
        <v>3469</v>
      </c>
    </row>
    <row r="387" spans="1:14" customHeight="1" ht="12.75">
      <c r="A387" s="1" t="s">
        <v>349</v>
      </c>
      <c r="B387" s="1" t="s">
        <v>3470</v>
      </c>
    </row>
    <row r="388" spans="1:14" customHeight="1" ht="12.75">
      <c r="A388" s="1" t="s">
        <v>349</v>
      </c>
      <c r="B388" s="1" t="s">
        <v>3471</v>
      </c>
    </row>
    <row r="389" spans="1:14" customHeight="1" ht="12.75">
      <c r="A389" s="1" t="s">
        <v>349</v>
      </c>
      <c r="B389" s="1" t="s">
        <v>3472</v>
      </c>
    </row>
    <row r="390" spans="1:14" customHeight="1" ht="12.75">
      <c r="A390" s="1" t="s">
        <v>349</v>
      </c>
      <c r="B390" s="1" t="s">
        <v>3473</v>
      </c>
    </row>
    <row r="391" spans="1:14" customHeight="1" ht="12.75">
      <c r="A391" s="1" t="s">
        <v>350</v>
      </c>
      <c r="B391" s="1" t="s">
        <v>3474</v>
      </c>
    </row>
    <row r="392" spans="1:14" customHeight="1" ht="12.75">
      <c r="A392" s="1" t="s">
        <v>350</v>
      </c>
      <c r="B392" s="1" t="s">
        <v>3475</v>
      </c>
    </row>
    <row r="393" spans="1:14" customHeight="1" ht="12.75">
      <c r="A393" s="1" t="s">
        <v>350</v>
      </c>
      <c r="B393" s="1" t="s">
        <v>3476</v>
      </c>
    </row>
    <row r="394" spans="1:14" customHeight="1" ht="12.75">
      <c r="A394" s="1" t="s">
        <v>350</v>
      </c>
      <c r="B394" s="1" t="s">
        <v>3477</v>
      </c>
    </row>
    <row r="395" spans="1:14" customHeight="1" ht="12.75">
      <c r="A395" s="1" t="s">
        <v>350</v>
      </c>
      <c r="B395" s="1" t="s">
        <v>3478</v>
      </c>
    </row>
    <row r="396" spans="1:14" customHeight="1" ht="12.75">
      <c r="A396" s="1" t="s">
        <v>350</v>
      </c>
      <c r="B396" s="1" t="s">
        <v>3479</v>
      </c>
    </row>
    <row r="397" spans="1:14" customHeight="1" ht="12.75">
      <c r="A397" s="1" t="s">
        <v>350</v>
      </c>
      <c r="B397" s="1" t="s">
        <v>3480</v>
      </c>
    </row>
    <row r="398" spans="1:14" customHeight="1" ht="12.75">
      <c r="A398" s="1" t="s">
        <v>350</v>
      </c>
      <c r="B398" s="1" t="s">
        <v>3481</v>
      </c>
    </row>
    <row r="399" spans="1:14" customHeight="1" ht="12.75">
      <c r="A399" s="1" t="s">
        <v>350</v>
      </c>
      <c r="B399" s="1" t="s">
        <v>3482</v>
      </c>
    </row>
    <row r="400" spans="1:14" customHeight="1" ht="12.75">
      <c r="A400" s="1" t="s">
        <v>351</v>
      </c>
      <c r="B400" s="1" t="s">
        <v>3483</v>
      </c>
    </row>
    <row r="401" spans="1:14" customHeight="1" ht="12.75">
      <c r="A401" s="1" t="s">
        <v>351</v>
      </c>
      <c r="B401" s="1" t="s">
        <v>3484</v>
      </c>
    </row>
    <row r="402" spans="1:14" customHeight="1" ht="12.75">
      <c r="A402" s="1" t="s">
        <v>351</v>
      </c>
      <c r="B402" s="1" t="s">
        <v>3485</v>
      </c>
    </row>
    <row r="403" spans="1:14" customHeight="1" ht="12.75">
      <c r="A403" s="1" t="s">
        <v>351</v>
      </c>
      <c r="B403" s="1" t="s">
        <v>3486</v>
      </c>
    </row>
    <row r="404" spans="1:14" customHeight="1" ht="12.75">
      <c r="A404" s="1" t="s">
        <v>351</v>
      </c>
      <c r="B404" s="1" t="s">
        <v>3487</v>
      </c>
    </row>
    <row r="405" spans="1:14" customHeight="1" ht="12.75">
      <c r="A405" s="1" t="s">
        <v>351</v>
      </c>
      <c r="B405" s="1" t="s">
        <v>3488</v>
      </c>
    </row>
    <row r="406" spans="1:14" customHeight="1" ht="12.75">
      <c r="A406" s="1" t="s">
        <v>351</v>
      </c>
      <c r="B406" s="1" t="s">
        <v>3489</v>
      </c>
    </row>
    <row r="407" spans="1:14" customHeight="1" ht="12.75">
      <c r="A407" s="1" t="s">
        <v>351</v>
      </c>
      <c r="B407" s="1" t="s">
        <v>3490</v>
      </c>
    </row>
    <row r="408" spans="1:14" customHeight="1" ht="12.75">
      <c r="A408" s="1" t="s">
        <v>351</v>
      </c>
      <c r="B408" s="1" t="s">
        <v>3491</v>
      </c>
    </row>
    <row r="409" spans="1:14" customHeight="1" ht="12.75">
      <c r="A409" s="1" t="s">
        <v>352</v>
      </c>
      <c r="B409" s="1" t="s">
        <v>3492</v>
      </c>
    </row>
    <row r="410" spans="1:14" customHeight="1" ht="12.75">
      <c r="A410" s="1" t="s">
        <v>352</v>
      </c>
      <c r="B410" s="1" t="s">
        <v>3493</v>
      </c>
    </row>
    <row r="411" spans="1:14" customHeight="1" ht="12.75">
      <c r="A411" s="1" t="s">
        <v>352</v>
      </c>
      <c r="B411" s="1" t="s">
        <v>3494</v>
      </c>
    </row>
    <row r="412" spans="1:14" customHeight="1" ht="12.75">
      <c r="A412" s="1" t="s">
        <v>352</v>
      </c>
      <c r="B412" s="1" t="s">
        <v>3495</v>
      </c>
    </row>
    <row r="413" spans="1:14" customHeight="1" ht="12.75">
      <c r="A413" s="1" t="s">
        <v>352</v>
      </c>
      <c r="B413" s="1" t="s">
        <v>3496</v>
      </c>
    </row>
    <row r="414" spans="1:14" customHeight="1" ht="12.75">
      <c r="A414" s="1" t="s">
        <v>352</v>
      </c>
      <c r="B414" s="1" t="s">
        <v>3497</v>
      </c>
    </row>
    <row r="415" spans="1:14" customHeight="1" ht="12.75">
      <c r="A415" s="1" t="s">
        <v>352</v>
      </c>
      <c r="B415" s="1" t="s">
        <v>3498</v>
      </c>
    </row>
    <row r="416" spans="1:14" customHeight="1" ht="12.75">
      <c r="A416" s="1" t="s">
        <v>352</v>
      </c>
      <c r="B416" s="1" t="s">
        <v>3499</v>
      </c>
    </row>
    <row r="417" spans="1:14" customHeight="1" ht="12.75">
      <c r="A417" s="1" t="s">
        <v>352</v>
      </c>
      <c r="B417" s="1" t="s">
        <v>3500</v>
      </c>
    </row>
    <row r="418" spans="1:14" customHeight="1" ht="12.75">
      <c r="A418" s="1" t="s">
        <v>353</v>
      </c>
      <c r="B418" s="1" t="s">
        <v>3501</v>
      </c>
    </row>
    <row r="419" spans="1:14" customHeight="1" ht="12.75">
      <c r="A419" s="1" t="s">
        <v>353</v>
      </c>
      <c r="B419" s="1" t="s">
        <v>3502</v>
      </c>
    </row>
    <row r="420" spans="1:14" customHeight="1" ht="12.75">
      <c r="A420" s="1" t="s">
        <v>353</v>
      </c>
      <c r="B420" s="1" t="s">
        <v>3503</v>
      </c>
    </row>
    <row r="421" spans="1:14" customHeight="1" ht="12.75">
      <c r="A421" s="1" t="s">
        <v>353</v>
      </c>
      <c r="B421" s="1" t="s">
        <v>3504</v>
      </c>
    </row>
    <row r="422" spans="1:14" customHeight="1" ht="12.75">
      <c r="A422" s="1" t="s">
        <v>353</v>
      </c>
      <c r="B422" s="1" t="s">
        <v>3505</v>
      </c>
    </row>
    <row r="423" spans="1:14" customHeight="1" ht="12.75">
      <c r="A423" s="1" t="s">
        <v>353</v>
      </c>
      <c r="B423" s="1" t="s">
        <v>3506</v>
      </c>
    </row>
    <row r="424" spans="1:14" customHeight="1" ht="12.75">
      <c r="A424" s="1" t="s">
        <v>353</v>
      </c>
      <c r="B424" s="1" t="s">
        <v>3507</v>
      </c>
    </row>
    <row r="425" spans="1:14" customHeight="1" ht="12.75">
      <c r="A425" s="1" t="s">
        <v>353</v>
      </c>
      <c r="B425" s="1" t="s">
        <v>3508</v>
      </c>
    </row>
    <row r="426" spans="1:14" customHeight="1" ht="12.75">
      <c r="A426" s="1" t="s">
        <v>353</v>
      </c>
      <c r="B426" s="1" t="s">
        <v>3509</v>
      </c>
    </row>
    <row r="427" spans="1:14" customHeight="1" ht="12.75">
      <c r="A427" s="1" t="s">
        <v>354</v>
      </c>
      <c r="B427" s="1" t="s">
        <v>3510</v>
      </c>
    </row>
    <row r="428" spans="1:14" customHeight="1" ht="12.75">
      <c r="A428" s="1" t="s">
        <v>354</v>
      </c>
      <c r="B428" s="1" t="s">
        <v>3511</v>
      </c>
    </row>
    <row r="429" spans="1:14" customHeight="1" ht="12.75">
      <c r="A429" s="1" t="s">
        <v>354</v>
      </c>
      <c r="B429" s="1" t="s">
        <v>3512</v>
      </c>
    </row>
    <row r="430" spans="1:14" customHeight="1" ht="12.75">
      <c r="A430" s="1" t="s">
        <v>354</v>
      </c>
      <c r="B430" s="1" t="s">
        <v>3513</v>
      </c>
    </row>
    <row r="431" spans="1:14" customHeight="1" ht="12.75">
      <c r="A431" s="1" t="s">
        <v>354</v>
      </c>
      <c r="B431" s="1" t="s">
        <v>3514</v>
      </c>
    </row>
    <row r="432" spans="1:14" customHeight="1" ht="12.75">
      <c r="A432" s="1" t="s">
        <v>354</v>
      </c>
      <c r="B432" s="1" t="s">
        <v>3515</v>
      </c>
    </row>
    <row r="433" spans="1:14" customHeight="1" ht="12.75">
      <c r="A433" s="1" t="s">
        <v>354</v>
      </c>
      <c r="B433" s="1" t="s">
        <v>3516</v>
      </c>
    </row>
    <row r="434" spans="1:14" customHeight="1" ht="12.75">
      <c r="A434" s="1" t="s">
        <v>354</v>
      </c>
      <c r="B434" s="1" t="s">
        <v>3517</v>
      </c>
    </row>
    <row r="435" spans="1:14" customHeight="1" ht="12.75">
      <c r="A435" s="1" t="s">
        <v>354</v>
      </c>
      <c r="B435" s="1" t="s">
        <v>3518</v>
      </c>
    </row>
    <row r="436" spans="1:14" customHeight="1" ht="12.75">
      <c r="A436" s="1" t="s">
        <v>355</v>
      </c>
      <c r="B436" s="1" t="s">
        <v>3519</v>
      </c>
    </row>
    <row r="437" spans="1:14" customHeight="1" ht="12.75">
      <c r="A437" s="1" t="s">
        <v>355</v>
      </c>
      <c r="B437" s="1" t="s">
        <v>3520</v>
      </c>
    </row>
    <row r="438" spans="1:14" customHeight="1" ht="12.75">
      <c r="A438" s="1" t="s">
        <v>355</v>
      </c>
      <c r="B438" s="1" t="s">
        <v>3521</v>
      </c>
    </row>
    <row r="439" spans="1:14" customHeight="1" ht="12.75">
      <c r="A439" s="1" t="s">
        <v>355</v>
      </c>
      <c r="B439" s="1" t="s">
        <v>3522</v>
      </c>
    </row>
    <row r="440" spans="1:14" customHeight="1" ht="12.75">
      <c r="A440" s="1" t="s">
        <v>355</v>
      </c>
      <c r="B440" s="1" t="s">
        <v>3523</v>
      </c>
    </row>
    <row r="441" spans="1:14" customHeight="1" ht="12.75">
      <c r="A441" s="1" t="s">
        <v>355</v>
      </c>
      <c r="B441" s="1" t="s">
        <v>3524</v>
      </c>
    </row>
    <row r="442" spans="1:14" customHeight="1" ht="12.75">
      <c r="A442" s="1" t="s">
        <v>355</v>
      </c>
      <c r="B442" s="1" t="s">
        <v>3525</v>
      </c>
    </row>
    <row r="443" spans="1:14" customHeight="1" ht="12.75">
      <c r="A443" s="1" t="s">
        <v>355</v>
      </c>
      <c r="B443" s="1" t="s">
        <v>3526</v>
      </c>
    </row>
    <row r="444" spans="1:14" customHeight="1" ht="12.75">
      <c r="A444" s="1" t="s">
        <v>355</v>
      </c>
      <c r="B444" s="1" t="s">
        <v>3527</v>
      </c>
    </row>
    <row r="445" spans="1:14" customHeight="1" ht="12.75">
      <c r="A445" s="1" t="s">
        <v>355</v>
      </c>
      <c r="B445" s="1" t="s">
        <v>3528</v>
      </c>
    </row>
    <row r="446" spans="1:14" customHeight="1" ht="12.75">
      <c r="A446" s="1" t="s">
        <v>356</v>
      </c>
      <c r="B446" s="1" t="s">
        <v>3529</v>
      </c>
    </row>
    <row r="447" spans="1:14" customHeight="1" ht="12.75">
      <c r="A447" s="1" t="s">
        <v>356</v>
      </c>
      <c r="B447" s="1" t="s">
        <v>3530</v>
      </c>
    </row>
    <row r="448" spans="1:14" customHeight="1" ht="12.75">
      <c r="A448" s="1" t="s">
        <v>356</v>
      </c>
      <c r="B448" s="1" t="s">
        <v>3531</v>
      </c>
    </row>
    <row r="449" spans="1:14" customHeight="1" ht="12.75">
      <c r="A449" s="1" t="s">
        <v>356</v>
      </c>
      <c r="B449" s="1" t="s">
        <v>3532</v>
      </c>
    </row>
    <row r="450" spans="1:14" customHeight="1" ht="12.75">
      <c r="A450" s="1" t="s">
        <v>356</v>
      </c>
      <c r="B450" s="1" t="s">
        <v>3533</v>
      </c>
    </row>
    <row r="451" spans="1:14" customHeight="1" ht="12.75">
      <c r="A451" s="1" t="s">
        <v>356</v>
      </c>
      <c r="B451" s="1" t="s">
        <v>3534</v>
      </c>
    </row>
    <row r="452" spans="1:14" customHeight="1" ht="12.75">
      <c r="A452" s="1" t="s">
        <v>356</v>
      </c>
      <c r="B452" s="1" t="s">
        <v>3535</v>
      </c>
    </row>
    <row r="453" spans="1:14" customHeight="1" ht="12.75">
      <c r="A453" s="1" t="s">
        <v>356</v>
      </c>
      <c r="B453" s="1" t="s">
        <v>3536</v>
      </c>
    </row>
    <row r="454" spans="1:14" customHeight="1" ht="12.75">
      <c r="A454" s="1" t="s">
        <v>356</v>
      </c>
      <c r="B454" s="1" t="s">
        <v>3537</v>
      </c>
    </row>
    <row r="455" spans="1:14" customHeight="1" ht="12.75">
      <c r="A455" s="1" t="s">
        <v>357</v>
      </c>
      <c r="B455" s="1" t="s">
        <v>3538</v>
      </c>
    </row>
    <row r="456" spans="1:14" customHeight="1" ht="12.75">
      <c r="A456" s="1" t="s">
        <v>357</v>
      </c>
      <c r="B456" s="1" t="s">
        <v>3539</v>
      </c>
    </row>
    <row r="457" spans="1:14" customHeight="1" ht="12.75">
      <c r="A457" s="1" t="s">
        <v>357</v>
      </c>
      <c r="B457" s="1" t="s">
        <v>3540</v>
      </c>
    </row>
    <row r="458" spans="1:14" customHeight="1" ht="12.75">
      <c r="A458" s="1" t="s">
        <v>357</v>
      </c>
      <c r="B458" s="1" t="s">
        <v>3541</v>
      </c>
    </row>
    <row r="459" spans="1:14" customHeight="1" ht="12.75">
      <c r="A459" s="1" t="s">
        <v>357</v>
      </c>
      <c r="B459" s="1" t="s">
        <v>3542</v>
      </c>
    </row>
    <row r="460" spans="1:14" customHeight="1" ht="12.75">
      <c r="A460" s="1" t="s">
        <v>357</v>
      </c>
      <c r="B460" s="1" t="s">
        <v>3543</v>
      </c>
    </row>
    <row r="461" spans="1:14" customHeight="1" ht="12.75">
      <c r="A461" s="1" t="s">
        <v>357</v>
      </c>
      <c r="B461" s="1" t="s">
        <v>3544</v>
      </c>
    </row>
    <row r="462" spans="1:14" customHeight="1" ht="12.75">
      <c r="A462" s="1" t="s">
        <v>357</v>
      </c>
      <c r="B462" s="1" t="s">
        <v>3545</v>
      </c>
    </row>
    <row r="463" spans="1:14" customHeight="1" ht="12.75">
      <c r="A463" s="1" t="s">
        <v>357</v>
      </c>
      <c r="B463" s="1" t="s">
        <v>3546</v>
      </c>
    </row>
    <row r="464" spans="1:14" customHeight="1" ht="12.75">
      <c r="A464" s="1" t="s">
        <v>358</v>
      </c>
      <c r="B464" s="1" t="s">
        <v>3547</v>
      </c>
    </row>
    <row r="465" spans="1:14" customHeight="1" ht="12.75">
      <c r="A465" s="1" t="s">
        <v>358</v>
      </c>
      <c r="B465" s="1" t="s">
        <v>3548</v>
      </c>
    </row>
    <row r="466" spans="1:14" customHeight="1" ht="12.75">
      <c r="A466" s="1" t="s">
        <v>358</v>
      </c>
      <c r="B466" s="1" t="s">
        <v>3549</v>
      </c>
    </row>
    <row r="467" spans="1:14" customHeight="1" ht="12.75">
      <c r="A467" s="1" t="s">
        <v>358</v>
      </c>
      <c r="B467" s="1" t="s">
        <v>3550</v>
      </c>
    </row>
    <row r="468" spans="1:14" customHeight="1" ht="12.75">
      <c r="A468" s="1" t="s">
        <v>358</v>
      </c>
      <c r="B468" s="1" t="s">
        <v>3551</v>
      </c>
    </row>
    <row r="469" spans="1:14" customHeight="1" ht="12.75">
      <c r="A469" s="1" t="s">
        <v>358</v>
      </c>
      <c r="B469" s="1" t="s">
        <v>3552</v>
      </c>
    </row>
    <row r="470" spans="1:14" customHeight="1" ht="12.75">
      <c r="A470" s="1" t="s">
        <v>358</v>
      </c>
      <c r="B470" s="1" t="s">
        <v>3553</v>
      </c>
    </row>
    <row r="471" spans="1:14" customHeight="1" ht="12.75">
      <c r="A471" s="1" t="s">
        <v>358</v>
      </c>
      <c r="B471" s="1" t="s">
        <v>3554</v>
      </c>
    </row>
    <row r="472" spans="1:14" customHeight="1" ht="12.75">
      <c r="A472" s="1" t="s">
        <v>358</v>
      </c>
      <c r="B472" s="1" t="s">
        <v>3555</v>
      </c>
    </row>
    <row r="473" spans="1:14" customHeight="1" ht="12.75">
      <c r="A473" s="1" t="s">
        <v>358</v>
      </c>
      <c r="B473" s="1" t="s">
        <v>3556</v>
      </c>
    </row>
    <row r="474" spans="1:14" customHeight="1" ht="12.75">
      <c r="A474" s="1" t="s">
        <v>359</v>
      </c>
      <c r="B474" s="1" t="s">
        <v>3558</v>
      </c>
    </row>
    <row r="475" spans="1:14" customHeight="1" ht="12.75">
      <c r="A475" s="1" t="s">
        <v>360</v>
      </c>
      <c r="B475" s="1" t="s">
        <v>3559</v>
      </c>
    </row>
    <row r="476" spans="1:14" customHeight="1" ht="12.75">
      <c r="A476" s="1" t="s">
        <v>361</v>
      </c>
      <c r="B476" s="1" t="s">
        <v>3560</v>
      </c>
    </row>
    <row r="477" spans="1:14" customHeight="1" ht="12.75">
      <c r="A477" s="1" t="s">
        <v>362</v>
      </c>
      <c r="B477" s="1" t="s">
        <v>3561</v>
      </c>
    </row>
    <row r="478" spans="1:14" customHeight="1" ht="12.75">
      <c r="A478" s="1" t="s">
        <v>363</v>
      </c>
      <c r="B478" s="1" t="s">
        <v>3562</v>
      </c>
    </row>
    <row r="479" spans="1:14" customHeight="1" ht="12.75">
      <c r="A479" s="1" t="s">
        <v>364</v>
      </c>
      <c r="B479" s="1" t="s">
        <v>3563</v>
      </c>
    </row>
    <row r="480" spans="1:14" customHeight="1" ht="12.75">
      <c r="A480" s="1" t="s">
        <v>365</v>
      </c>
      <c r="B480" s="1" t="s">
        <v>3564</v>
      </c>
    </row>
    <row r="481" spans="1:14" customHeight="1" ht="12.75">
      <c r="A481" s="1" t="s">
        <v>366</v>
      </c>
      <c r="B481" s="1" t="s">
        <v>3565</v>
      </c>
    </row>
    <row r="482" spans="1:14" customHeight="1" ht="12.75">
      <c r="A482" s="1" t="s">
        <v>367</v>
      </c>
      <c r="B482" s="1" t="s">
        <v>3566</v>
      </c>
    </row>
    <row r="483" spans="1:14" customHeight="1" ht="12.75">
      <c r="A483" s="1" t="s">
        <v>368</v>
      </c>
      <c r="B483" s="1" t="s">
        <v>3567</v>
      </c>
    </row>
    <row r="484" spans="1:14" customHeight="1" ht="12.75">
      <c r="A484" s="1" t="s">
        <v>369</v>
      </c>
      <c r="B484" s="1" t="s">
        <v>3568</v>
      </c>
    </row>
    <row r="485" spans="1:14" customHeight="1" ht="12.75">
      <c r="A485" s="1" t="s">
        <v>370</v>
      </c>
      <c r="B485" s="1" t="s">
        <v>3569</v>
      </c>
    </row>
    <row r="486" spans="1:14" customHeight="1" ht="12.75">
      <c r="A486" s="1" t="s">
        <v>371</v>
      </c>
      <c r="B486" s="1" t="s">
        <v>3570</v>
      </c>
    </row>
    <row r="487" spans="1:14" customHeight="1" ht="12.75">
      <c r="A487" s="1" t="s">
        <v>372</v>
      </c>
      <c r="B487" s="1" t="s">
        <v>3571</v>
      </c>
    </row>
    <row r="488" spans="1:14" customHeight="1" ht="12.75">
      <c r="A488" s="1" t="s">
        <v>373</v>
      </c>
      <c r="B488" s="1" t="s">
        <v>3572</v>
      </c>
    </row>
    <row r="489" spans="1:14" customHeight="1" ht="12.75">
      <c r="A489" s="1" t="s">
        <v>374</v>
      </c>
      <c r="B489" s="1" t="s">
        <v>3573</v>
      </c>
    </row>
    <row r="490" spans="1:14" customHeight="1" ht="12.75">
      <c r="A490" s="1" t="s">
        <v>375</v>
      </c>
      <c r="B490" s="1" t="s">
        <v>3574</v>
      </c>
    </row>
    <row r="491" spans="1:14" customHeight="1" ht="12.75">
      <c r="A491" s="1" t="s">
        <v>376</v>
      </c>
      <c r="B491" s="1" t="s">
        <v>3575</v>
      </c>
    </row>
    <row r="492" spans="1:14" customHeight="1" ht="12.75">
      <c r="A492" s="1" t="s">
        <v>377</v>
      </c>
      <c r="B492" s="1" t="s">
        <v>3576</v>
      </c>
    </row>
    <row r="493" spans="1:14" customHeight="1" ht="12.75">
      <c r="A493" s="1" t="s">
        <v>378</v>
      </c>
      <c r="B493" s="1" t="s">
        <v>3577</v>
      </c>
    </row>
    <row r="494" spans="1:14" customHeight="1" ht="12.75">
      <c r="A494" s="1" t="s">
        <v>379</v>
      </c>
      <c r="B494" s="1" t="s">
        <v>3578</v>
      </c>
    </row>
    <row r="495" spans="1:14" customHeight="1" ht="12.75">
      <c r="A495" s="1" t="s">
        <v>380</v>
      </c>
      <c r="B495" s="1" t="s">
        <v>3579</v>
      </c>
    </row>
    <row r="496" spans="1:14" customHeight="1" ht="12.75">
      <c r="A496" s="1" t="s">
        <v>381</v>
      </c>
      <c r="B496" s="1" t="s">
        <v>3580</v>
      </c>
    </row>
    <row r="497" spans="1:14" customHeight="1" ht="12.75">
      <c r="A497" s="1" t="s">
        <v>382</v>
      </c>
      <c r="B497" s="1" t="s">
        <v>3582</v>
      </c>
    </row>
    <row r="498" spans="1:14" customHeight="1" ht="12.75">
      <c r="A498" s="1" t="s">
        <v>382</v>
      </c>
      <c r="B498" s="1" t="s">
        <v>3583</v>
      </c>
    </row>
    <row r="499" spans="1:14" customHeight="1" ht="12.75">
      <c r="A499" s="1" t="s">
        <v>382</v>
      </c>
      <c r="B499" s="1" t="s">
        <v>3584</v>
      </c>
    </row>
    <row r="500" spans="1:14" customHeight="1" ht="12.75">
      <c r="A500" s="1" t="s">
        <v>382</v>
      </c>
      <c r="B500" s="1" t="s">
        <v>3585</v>
      </c>
    </row>
    <row r="501" spans="1:14" customHeight="1" ht="12.75">
      <c r="A501" s="1" t="s">
        <v>382</v>
      </c>
      <c r="B501" s="1" t="s">
        <v>3586</v>
      </c>
    </row>
    <row r="502" spans="1:14" customHeight="1" ht="12.75">
      <c r="A502" s="1" t="s">
        <v>382</v>
      </c>
      <c r="B502" s="1" t="s">
        <v>3587</v>
      </c>
    </row>
    <row r="503" spans="1:14" customHeight="1" ht="12.75">
      <c r="A503" s="1" t="s">
        <v>382</v>
      </c>
      <c r="B503" s="1" t="s">
        <v>3588</v>
      </c>
    </row>
    <row r="504" spans="1:14" customHeight="1" ht="12.75">
      <c r="A504" s="1" t="s">
        <v>382</v>
      </c>
      <c r="B504" s="1" t="s">
        <v>3589</v>
      </c>
    </row>
    <row r="505" spans="1:14" customHeight="1" ht="12.75">
      <c r="A505" s="1" t="s">
        <v>382</v>
      </c>
      <c r="B505" s="1" t="s">
        <v>3590</v>
      </c>
    </row>
    <row r="506" spans="1:14" customHeight="1" ht="12.75">
      <c r="A506" s="1" t="s">
        <v>383</v>
      </c>
      <c r="B506" s="1" t="s">
        <v>3591</v>
      </c>
    </row>
    <row r="507" spans="1:14" customHeight="1" ht="12.75">
      <c r="A507" s="1" t="s">
        <v>383</v>
      </c>
      <c r="B507" s="1" t="s">
        <v>3592</v>
      </c>
    </row>
    <row r="508" spans="1:14" customHeight="1" ht="12.75">
      <c r="A508" s="1" t="s">
        <v>383</v>
      </c>
      <c r="B508" s="1" t="s">
        <v>3593</v>
      </c>
    </row>
    <row r="509" spans="1:14" customHeight="1" ht="12.75">
      <c r="A509" s="1" t="s">
        <v>383</v>
      </c>
      <c r="B509" s="1" t="s">
        <v>3594</v>
      </c>
    </row>
    <row r="510" spans="1:14" customHeight="1" ht="12.75">
      <c r="A510" s="1" t="s">
        <v>383</v>
      </c>
      <c r="B510" s="1" t="s">
        <v>3595</v>
      </c>
    </row>
    <row r="511" spans="1:14" customHeight="1" ht="12.75">
      <c r="A511" s="1" t="s">
        <v>383</v>
      </c>
      <c r="B511" s="1" t="s">
        <v>3596</v>
      </c>
    </row>
    <row r="512" spans="1:14" customHeight="1" ht="12.75">
      <c r="A512" s="1" t="s">
        <v>383</v>
      </c>
      <c r="B512" s="1" t="s">
        <v>3597</v>
      </c>
    </row>
    <row r="513" spans="1:14" customHeight="1" ht="12.75">
      <c r="A513" s="1" t="s">
        <v>383</v>
      </c>
      <c r="B513" s="1" t="s">
        <v>3598</v>
      </c>
    </row>
    <row r="514" spans="1:14" customHeight="1" ht="12.75">
      <c r="A514" s="1" t="s">
        <v>383</v>
      </c>
      <c r="B514" s="1" t="s">
        <v>3599</v>
      </c>
    </row>
    <row r="515" spans="1:14" customHeight="1" ht="12.75">
      <c r="A515" s="1" t="s">
        <v>383</v>
      </c>
      <c r="B515" s="1" t="s">
        <v>3600</v>
      </c>
    </row>
    <row r="516" spans="1:14" customHeight="1" ht="12.75">
      <c r="A516" s="1" t="s">
        <v>384</v>
      </c>
      <c r="B516" s="1" t="s">
        <v>3612</v>
      </c>
    </row>
    <row r="517" spans="1:14" customHeight="1" ht="12.75">
      <c r="A517" s="1" t="s">
        <v>384</v>
      </c>
      <c r="B517" s="1" t="s">
        <v>3613</v>
      </c>
    </row>
    <row r="518" spans="1:14" customHeight="1" ht="12.75">
      <c r="A518" s="1" t="s">
        <v>384</v>
      </c>
      <c r="B518" s="1" t="s">
        <v>3614</v>
      </c>
    </row>
    <row r="519" spans="1:14" customHeight="1" ht="12.75">
      <c r="A519" s="1" t="s">
        <v>384</v>
      </c>
      <c r="B519" s="1" t="s">
        <v>3615</v>
      </c>
    </row>
    <row r="520" spans="1:14" customHeight="1" ht="12.75">
      <c r="A520" s="1" t="s">
        <v>384</v>
      </c>
      <c r="B520" s="1" t="s">
        <v>3616</v>
      </c>
    </row>
    <row r="521" spans="1:14" customHeight="1" ht="12.75">
      <c r="A521" s="1" t="s">
        <v>384</v>
      </c>
      <c r="B521" s="1" t="s">
        <v>3617</v>
      </c>
    </row>
    <row r="522" spans="1:14" customHeight="1" ht="12.75">
      <c r="A522" s="1" t="s">
        <v>384</v>
      </c>
      <c r="B522" s="1" t="s">
        <v>3618</v>
      </c>
    </row>
    <row r="523" spans="1:14" customHeight="1" ht="12.75">
      <c r="A523" s="1" t="s">
        <v>384</v>
      </c>
      <c r="B523" s="1" t="s">
        <v>3619</v>
      </c>
    </row>
    <row r="524" spans="1:14" customHeight="1" ht="12.75">
      <c r="A524" s="1" t="s">
        <v>384</v>
      </c>
      <c r="B524" s="1" t="s">
        <v>3620</v>
      </c>
    </row>
    <row r="525" spans="1:14" customHeight="1" ht="12.75">
      <c r="A525" s="1" t="s">
        <v>385</v>
      </c>
      <c r="B525" s="1" t="s">
        <v>3621</v>
      </c>
    </row>
    <row r="526" spans="1:14" customHeight="1" ht="12.75">
      <c r="A526" s="1" t="s">
        <v>385</v>
      </c>
      <c r="B526" s="1" t="s">
        <v>3622</v>
      </c>
    </row>
    <row r="527" spans="1:14" customHeight="1" ht="12.75">
      <c r="A527" s="1" t="s">
        <v>385</v>
      </c>
      <c r="B527" s="1" t="s">
        <v>3623</v>
      </c>
    </row>
    <row r="528" spans="1:14" customHeight="1" ht="12.75">
      <c r="A528" s="1" t="s">
        <v>385</v>
      </c>
      <c r="B528" s="1" t="s">
        <v>3624</v>
      </c>
    </row>
    <row r="529" spans="1:14" customHeight="1" ht="12.75">
      <c r="A529" s="1" t="s">
        <v>385</v>
      </c>
      <c r="B529" s="1" t="s">
        <v>3625</v>
      </c>
    </row>
    <row r="530" spans="1:14" customHeight="1" ht="12.75">
      <c r="A530" s="1" t="s">
        <v>385</v>
      </c>
      <c r="B530" s="1" t="s">
        <v>3626</v>
      </c>
    </row>
    <row r="531" spans="1:14" customHeight="1" ht="12.75">
      <c r="A531" s="1" t="s">
        <v>385</v>
      </c>
      <c r="B531" s="1" t="s">
        <v>3627</v>
      </c>
    </row>
    <row r="532" spans="1:14" customHeight="1" ht="12.75">
      <c r="A532" s="1" t="s">
        <v>385</v>
      </c>
      <c r="B532" s="1" t="s">
        <v>3628</v>
      </c>
    </row>
    <row r="533" spans="1:14" customHeight="1" ht="12.75">
      <c r="A533" s="1" t="s">
        <v>385</v>
      </c>
      <c r="B533" s="1" t="s">
        <v>3629</v>
      </c>
    </row>
    <row r="534" spans="1:14" customHeight="1" ht="12.75">
      <c r="A534" s="1" t="s">
        <v>386</v>
      </c>
      <c r="B534" s="1" t="s">
        <v>3630</v>
      </c>
    </row>
    <row r="535" spans="1:14" customHeight="1" ht="12.75">
      <c r="A535" s="1" t="s">
        <v>386</v>
      </c>
      <c r="B535" s="1" t="s">
        <v>3631</v>
      </c>
    </row>
    <row r="536" spans="1:14" customHeight="1" ht="12.75">
      <c r="A536" s="1" t="s">
        <v>386</v>
      </c>
      <c r="B536" s="1" t="s">
        <v>3632</v>
      </c>
    </row>
    <row r="537" spans="1:14" customHeight="1" ht="12.75">
      <c r="A537" s="1" t="s">
        <v>386</v>
      </c>
      <c r="B537" s="1" t="s">
        <v>3633</v>
      </c>
    </row>
    <row r="538" spans="1:14" customHeight="1" ht="12.75">
      <c r="A538" s="1" t="s">
        <v>386</v>
      </c>
      <c r="B538" s="1" t="s">
        <v>3634</v>
      </c>
    </row>
    <row r="539" spans="1:14" customHeight="1" ht="12.75">
      <c r="A539" s="1" t="s">
        <v>386</v>
      </c>
      <c r="B539" s="1" t="s">
        <v>3635</v>
      </c>
    </row>
    <row r="540" spans="1:14" customHeight="1" ht="12.75">
      <c r="A540" s="1" t="s">
        <v>386</v>
      </c>
      <c r="B540" s="1" t="s">
        <v>3636</v>
      </c>
    </row>
    <row r="541" spans="1:14" customHeight="1" ht="12.75">
      <c r="A541" s="1" t="s">
        <v>386</v>
      </c>
      <c r="B541" s="1" t="s">
        <v>3637</v>
      </c>
    </row>
    <row r="542" spans="1:14" customHeight="1" ht="12.75">
      <c r="A542" s="1" t="s">
        <v>386</v>
      </c>
      <c r="B542" s="1" t="s">
        <v>3638</v>
      </c>
    </row>
    <row r="543" spans="1:14" customHeight="1" ht="12.75">
      <c r="A543" s="1" t="s">
        <v>387</v>
      </c>
      <c r="B543" s="1" t="s">
        <v>3639</v>
      </c>
    </row>
    <row r="544" spans="1:14" customHeight="1" ht="12.75">
      <c r="A544" s="1" t="s">
        <v>387</v>
      </c>
      <c r="B544" s="1" t="s">
        <v>3640</v>
      </c>
    </row>
    <row r="545" spans="1:14" customHeight="1" ht="12.75">
      <c r="A545" s="1" t="s">
        <v>387</v>
      </c>
      <c r="B545" s="1" t="s">
        <v>3641</v>
      </c>
    </row>
    <row r="546" spans="1:14" customHeight="1" ht="12.75">
      <c r="A546" s="1" t="s">
        <v>387</v>
      </c>
      <c r="B546" s="1" t="s">
        <v>3642</v>
      </c>
    </row>
    <row r="547" spans="1:14" customHeight="1" ht="12.75">
      <c r="A547" s="1" t="s">
        <v>387</v>
      </c>
      <c r="B547" s="1" t="s">
        <v>3643</v>
      </c>
    </row>
    <row r="548" spans="1:14" customHeight="1" ht="12.75">
      <c r="A548" s="1" t="s">
        <v>387</v>
      </c>
      <c r="B548" s="1" t="s">
        <v>3644</v>
      </c>
    </row>
    <row r="549" spans="1:14" customHeight="1" ht="12.75">
      <c r="A549" s="1" t="s">
        <v>387</v>
      </c>
      <c r="B549" s="1" t="s">
        <v>3645</v>
      </c>
    </row>
    <row r="550" spans="1:14" customHeight="1" ht="12.75">
      <c r="A550" s="1" t="s">
        <v>387</v>
      </c>
      <c r="B550" s="1" t="s">
        <v>3646</v>
      </c>
    </row>
    <row r="551" spans="1:14" customHeight="1" ht="12.75">
      <c r="A551" s="1" t="s">
        <v>387</v>
      </c>
      <c r="B551" s="1" t="s">
        <v>3647</v>
      </c>
    </row>
    <row r="552" spans="1:14" customHeight="1" ht="12.75">
      <c r="A552" s="1" t="s">
        <v>388</v>
      </c>
      <c r="B552" s="1" t="s">
        <v>3648</v>
      </c>
    </row>
    <row r="553" spans="1:14" customHeight="1" ht="12.75">
      <c r="A553" s="1" t="s">
        <v>388</v>
      </c>
      <c r="B553" s="1" t="s">
        <v>3649</v>
      </c>
    </row>
    <row r="554" spans="1:14" customHeight="1" ht="12.75">
      <c r="A554" s="1" t="s">
        <v>388</v>
      </c>
      <c r="B554" s="1" t="s">
        <v>3650</v>
      </c>
    </row>
    <row r="555" spans="1:14" customHeight="1" ht="12.75">
      <c r="A555" s="1" t="s">
        <v>388</v>
      </c>
      <c r="B555" s="1" t="s">
        <v>3651</v>
      </c>
    </row>
    <row r="556" spans="1:14" customHeight="1" ht="12.75">
      <c r="A556" s="1" t="s">
        <v>388</v>
      </c>
      <c r="B556" s="1" t="s">
        <v>3652</v>
      </c>
    </row>
    <row r="557" spans="1:14" customHeight="1" ht="12.75">
      <c r="A557" s="1" t="s">
        <v>388</v>
      </c>
      <c r="B557" s="1" t="s">
        <v>3653</v>
      </c>
    </row>
    <row r="558" spans="1:14" customHeight="1" ht="12.75">
      <c r="A558" s="1" t="s">
        <v>388</v>
      </c>
      <c r="B558" s="1" t="s">
        <v>3654</v>
      </c>
    </row>
    <row r="559" spans="1:14" customHeight="1" ht="12.75">
      <c r="A559" s="1" t="s">
        <v>388</v>
      </c>
      <c r="B559" s="1" t="s">
        <v>3655</v>
      </c>
    </row>
    <row r="560" spans="1:14" customHeight="1" ht="12.75">
      <c r="A560" s="1" t="s">
        <v>388</v>
      </c>
      <c r="B560" s="1" t="s">
        <v>3656</v>
      </c>
    </row>
    <row r="561" spans="1:14" customHeight="1" ht="12.75">
      <c r="A561" s="1" t="s">
        <v>153</v>
      </c>
      <c r="B561" s="1" t="s">
        <v>150</v>
      </c>
    </row>
    <row r="562" spans="1:14" customHeight="1" ht="12.75">
      <c r="A562" s="1" t="s">
        <v>155</v>
      </c>
      <c r="B562" s="1" t="s">
        <v>150</v>
      </c>
    </row>
    <row r="563" spans="1:14" customHeight="1" ht="12.75">
      <c r="A563" s="1" t="s">
        <v>155</v>
      </c>
      <c r="B563" s="1" t="s">
        <v>163</v>
      </c>
    </row>
    <row r="564" spans="1:14" customHeight="1" ht="12.75">
      <c r="A564" s="1" t="s">
        <v>155</v>
      </c>
      <c r="B564" s="1" t="s">
        <v>345</v>
      </c>
    </row>
    <row r="565" spans="1:14" customHeight="1" ht="12.75">
      <c r="A565" s="1" t="s">
        <v>155</v>
      </c>
      <c r="B565" s="1" t="s">
        <v>346</v>
      </c>
    </row>
    <row r="566" spans="1:14" customHeight="1" ht="12.75">
      <c r="A566" s="1" t="s">
        <v>156</v>
      </c>
      <c r="B566" s="1" t="s">
        <v>150</v>
      </c>
    </row>
    <row r="567" spans="1:14" customHeight="1" ht="12.75">
      <c r="A567" s="1" t="s">
        <v>177</v>
      </c>
      <c r="B567" s="1" t="s">
        <v>152</v>
      </c>
    </row>
    <row r="568" spans="1:14" customHeight="1" ht="12.75">
      <c r="A568" s="1" t="s">
        <v>178</v>
      </c>
      <c r="B568" s="1" t="s">
        <v>150</v>
      </c>
    </row>
    <row r="569" spans="1:14" customHeight="1" ht="12.75">
      <c r="A569" s="1" t="s">
        <v>178</v>
      </c>
      <c r="B569" s="1" t="s">
        <v>321</v>
      </c>
    </row>
    <row r="570" spans="1:14" customHeight="1" ht="12.75">
      <c r="A570" s="1" t="s">
        <v>178</v>
      </c>
      <c r="B570" s="1" t="s">
        <v>322</v>
      </c>
    </row>
    <row r="571" spans="1:14" customHeight="1" ht="12.75">
      <c r="A571" s="1" t="s">
        <v>178</v>
      </c>
      <c r="B571" s="1" t="s">
        <v>341</v>
      </c>
    </row>
    <row r="572" spans="1:14" customHeight="1" ht="12.75">
      <c r="A572" s="1" t="s">
        <v>178</v>
      </c>
      <c r="B572" s="1" t="s">
        <v>343</v>
      </c>
    </row>
    <row r="573" spans="1:14" customHeight="1" ht="12.75">
      <c r="A573" s="1" t="s">
        <v>178</v>
      </c>
      <c r="B573" s="1" t="s">
        <v>345</v>
      </c>
    </row>
    <row r="574" spans="1:14" customHeight="1" ht="12.75">
      <c r="A574" s="1" t="s">
        <v>178</v>
      </c>
      <c r="B574" s="1" t="s">
        <v>347</v>
      </c>
    </row>
    <row r="575" spans="1:14" customHeight="1" ht="12.75">
      <c r="A575" s="1" t="s">
        <v>178</v>
      </c>
      <c r="B575" s="1" t="s">
        <v>349</v>
      </c>
    </row>
    <row r="576" spans="1:14" customHeight="1" ht="12.75">
      <c r="A576" s="1" t="s">
        <v>178</v>
      </c>
      <c r="B576" s="1" t="s">
        <v>351</v>
      </c>
    </row>
    <row r="577" spans="1:14" customHeight="1" ht="12.75">
      <c r="A577" s="1" t="s">
        <v>178</v>
      </c>
      <c r="B577" s="1" t="s">
        <v>353</v>
      </c>
    </row>
    <row r="578" spans="1:14" customHeight="1" ht="12.75">
      <c r="A578" s="1" t="s">
        <v>178</v>
      </c>
      <c r="B578" s="1" t="s">
        <v>355</v>
      </c>
    </row>
    <row r="579" spans="1:14" customHeight="1" ht="12.75">
      <c r="A579" s="1" t="s">
        <v>178</v>
      </c>
      <c r="B579" s="1" t="s">
        <v>364</v>
      </c>
    </row>
    <row r="580" spans="1:14" customHeight="1" ht="12.75">
      <c r="A580" s="1" t="s">
        <v>178</v>
      </c>
      <c r="B580" s="1" t="s">
        <v>366</v>
      </c>
    </row>
    <row r="581" spans="1:14" customHeight="1" ht="12.75">
      <c r="A581" s="1" t="s">
        <v>178</v>
      </c>
      <c r="B581" s="1" t="s">
        <v>378</v>
      </c>
    </row>
    <row r="582" spans="1:14" customHeight="1" ht="12.75">
      <c r="A582" s="1" t="s">
        <v>188</v>
      </c>
      <c r="B582" s="1" t="s">
        <v>150</v>
      </c>
    </row>
    <row r="583" spans="1:14" customHeight="1" ht="12.75">
      <c r="A583" s="1" t="s">
        <v>188</v>
      </c>
      <c r="B583" s="1" t="s">
        <v>321</v>
      </c>
    </row>
    <row r="584" spans="1:14" customHeight="1" ht="12.75">
      <c r="A584" s="1" t="s">
        <v>188</v>
      </c>
      <c r="B584" s="1" t="s">
        <v>322</v>
      </c>
    </row>
    <row r="585" spans="1:14" customHeight="1" ht="12.75">
      <c r="A585" s="1" t="s">
        <v>188</v>
      </c>
      <c r="B585" s="1" t="s">
        <v>341</v>
      </c>
    </row>
    <row r="586" spans="1:14" customHeight="1" ht="12.75">
      <c r="A586" s="1" t="s">
        <v>188</v>
      </c>
      <c r="B586" s="1" t="s">
        <v>343</v>
      </c>
    </row>
    <row r="587" spans="1:14" customHeight="1" ht="12.75">
      <c r="A587" s="1" t="s">
        <v>188</v>
      </c>
      <c r="B587" s="1" t="s">
        <v>345</v>
      </c>
    </row>
    <row r="588" spans="1:14" customHeight="1" ht="12.75">
      <c r="A588" s="1" t="s">
        <v>188</v>
      </c>
      <c r="B588" s="1" t="s">
        <v>347</v>
      </c>
    </row>
    <row r="589" spans="1:14" customHeight="1" ht="12.75">
      <c r="A589" s="1" t="s">
        <v>188</v>
      </c>
      <c r="B589" s="1" t="s">
        <v>349</v>
      </c>
    </row>
    <row r="590" spans="1:14" customHeight="1" ht="12.75">
      <c r="A590" s="1" t="s">
        <v>188</v>
      </c>
      <c r="B590" s="1" t="s">
        <v>351</v>
      </c>
    </row>
    <row r="591" spans="1:14" customHeight="1" ht="12.75">
      <c r="A591" s="1" t="s">
        <v>188</v>
      </c>
      <c r="B591" s="1" t="s">
        <v>353</v>
      </c>
    </row>
    <row r="592" spans="1:14" customHeight="1" ht="12.75">
      <c r="A592" s="1" t="s">
        <v>188</v>
      </c>
      <c r="B592" s="1" t="s">
        <v>355</v>
      </c>
    </row>
    <row r="593" spans="1:14" customHeight="1" ht="12.75">
      <c r="A593" s="1" t="s">
        <v>188</v>
      </c>
      <c r="B593" s="1" t="s">
        <v>364</v>
      </c>
    </row>
    <row r="594" spans="1:14" customHeight="1" ht="12.75">
      <c r="A594" s="1" t="s">
        <v>188</v>
      </c>
      <c r="B594" s="1" t="s">
        <v>366</v>
      </c>
    </row>
    <row r="595" spans="1:14" customHeight="1" ht="12.75">
      <c r="A595" s="1" t="s">
        <v>188</v>
      </c>
      <c r="B595" s="1" t="s">
        <v>378</v>
      </c>
    </row>
    <row r="596" spans="1:14" customHeight="1" ht="12.75">
      <c r="A596" s="1" t="s">
        <v>189</v>
      </c>
      <c r="B596" s="1" t="s">
        <v>150</v>
      </c>
    </row>
    <row r="597" spans="1:14" customHeight="1" ht="12.75">
      <c r="A597" s="1" t="s">
        <v>189</v>
      </c>
      <c r="B597" s="1" t="s">
        <v>163</v>
      </c>
    </row>
    <row r="598" spans="1:14" customHeight="1" ht="12.75">
      <c r="A598" s="1" t="s">
        <v>189</v>
      </c>
      <c r="B598" s="1" t="s">
        <v>321</v>
      </c>
    </row>
    <row r="599" spans="1:14" customHeight="1" ht="12.75">
      <c r="A599" s="1" t="s">
        <v>189</v>
      </c>
      <c r="B599" s="1" t="s">
        <v>322</v>
      </c>
    </row>
    <row r="600" spans="1:14" customHeight="1" ht="12.75">
      <c r="A600" s="1" t="s">
        <v>189</v>
      </c>
      <c r="B600" s="1" t="s">
        <v>323</v>
      </c>
    </row>
    <row r="601" spans="1:14" customHeight="1" ht="12.75">
      <c r="A601" s="1" t="s">
        <v>189</v>
      </c>
      <c r="B601" s="1" t="s">
        <v>341</v>
      </c>
    </row>
    <row r="602" spans="1:14" customHeight="1" ht="12.75">
      <c r="A602" s="1" t="s">
        <v>189</v>
      </c>
      <c r="B602" s="1" t="s">
        <v>342</v>
      </c>
    </row>
    <row r="603" spans="1:14" customHeight="1" ht="12.75">
      <c r="A603" s="1" t="s">
        <v>189</v>
      </c>
      <c r="B603" s="1" t="s">
        <v>343</v>
      </c>
    </row>
    <row r="604" spans="1:14" customHeight="1" ht="12.75">
      <c r="A604" s="1" t="s">
        <v>189</v>
      </c>
      <c r="B604" s="1" t="s">
        <v>344</v>
      </c>
    </row>
    <row r="605" spans="1:14" customHeight="1" ht="12.75">
      <c r="A605" s="1" t="s">
        <v>189</v>
      </c>
      <c r="B605" s="1" t="s">
        <v>345</v>
      </c>
    </row>
    <row r="606" spans="1:14" customHeight="1" ht="12.75">
      <c r="A606" s="1" t="s">
        <v>189</v>
      </c>
      <c r="B606" s="1" t="s">
        <v>346</v>
      </c>
    </row>
    <row r="607" spans="1:14" customHeight="1" ht="12.75">
      <c r="A607" s="1" t="s">
        <v>189</v>
      </c>
      <c r="B607" s="1" t="s">
        <v>347</v>
      </c>
    </row>
    <row r="608" spans="1:14" customHeight="1" ht="12.75">
      <c r="A608" s="1" t="s">
        <v>189</v>
      </c>
      <c r="B608" s="1" t="s">
        <v>348</v>
      </c>
    </row>
    <row r="609" spans="1:14" customHeight="1" ht="12.75">
      <c r="A609" s="1" t="s">
        <v>189</v>
      </c>
      <c r="B609" s="1" t="s">
        <v>349</v>
      </c>
    </row>
    <row r="610" spans="1:14" customHeight="1" ht="12.75">
      <c r="A610" s="1" t="s">
        <v>189</v>
      </c>
      <c r="B610" s="1" t="s">
        <v>350</v>
      </c>
    </row>
    <row r="611" spans="1:14" customHeight="1" ht="12.75">
      <c r="A611" s="1" t="s">
        <v>189</v>
      </c>
      <c r="B611" s="1" t="s">
        <v>354</v>
      </c>
    </row>
    <row r="612" spans="1:14" customHeight="1" ht="12.75">
      <c r="A612" s="1" t="s">
        <v>189</v>
      </c>
      <c r="B612" s="1" t="s">
        <v>363</v>
      </c>
    </row>
    <row r="613" spans="1:14" customHeight="1" ht="12.75">
      <c r="A613" s="1" t="s">
        <v>189</v>
      </c>
      <c r="B613" s="1" t="s">
        <v>364</v>
      </c>
    </row>
    <row r="614" spans="1:14" customHeight="1" ht="12.75">
      <c r="A614" s="1" t="s">
        <v>189</v>
      </c>
      <c r="B614" s="1" t="s">
        <v>365</v>
      </c>
    </row>
    <row r="615" spans="1:14" customHeight="1" ht="12.75">
      <c r="A615" s="1" t="s">
        <v>189</v>
      </c>
      <c r="B615" s="1" t="s">
        <v>366</v>
      </c>
    </row>
    <row r="616" spans="1:14" customHeight="1" ht="12.75">
      <c r="A616" s="1" t="s">
        <v>189</v>
      </c>
      <c r="B616" s="1" t="s">
        <v>375</v>
      </c>
    </row>
    <row r="617" spans="1:14" customHeight="1" ht="12.75">
      <c r="A617" s="1" t="s">
        <v>189</v>
      </c>
      <c r="B617" s="1" t="s">
        <v>376</v>
      </c>
    </row>
    <row r="618" spans="1:14" customHeight="1" ht="12.75">
      <c r="A618" s="1" t="s">
        <v>189</v>
      </c>
      <c r="B618" s="1" t="s">
        <v>377</v>
      </c>
    </row>
    <row r="619" spans="1:14" customHeight="1" ht="12.75">
      <c r="A619" s="1" t="s">
        <v>189</v>
      </c>
      <c r="B619" s="1" t="s">
        <v>378</v>
      </c>
    </row>
    <row r="620" spans="1:14" customHeight="1" ht="12.75">
      <c r="A620" s="1" t="s">
        <v>190</v>
      </c>
      <c r="B620" s="1" t="s">
        <v>150</v>
      </c>
    </row>
    <row r="621" spans="1:14" customHeight="1" ht="12.75">
      <c r="A621" s="1" t="s">
        <v>190</v>
      </c>
      <c r="B621" s="1" t="s">
        <v>163</v>
      </c>
    </row>
    <row r="622" spans="1:14" customHeight="1" ht="12.75">
      <c r="A622" s="1" t="s">
        <v>190</v>
      </c>
      <c r="B622" s="1" t="s">
        <v>321</v>
      </c>
    </row>
    <row r="623" spans="1:14" customHeight="1" ht="12.75">
      <c r="A623" s="1" t="s">
        <v>190</v>
      </c>
      <c r="B623" s="1" t="s">
        <v>322</v>
      </c>
    </row>
    <row r="624" spans="1:14" customHeight="1" ht="12.75">
      <c r="A624" s="1" t="s">
        <v>190</v>
      </c>
      <c r="B624" s="1" t="s">
        <v>323</v>
      </c>
    </row>
    <row r="625" spans="1:14" customHeight="1" ht="12.75">
      <c r="A625" s="1" t="s">
        <v>190</v>
      </c>
      <c r="B625" s="1" t="s">
        <v>341</v>
      </c>
    </row>
    <row r="626" spans="1:14" customHeight="1" ht="12.75">
      <c r="A626" s="1" t="s">
        <v>190</v>
      </c>
      <c r="B626" s="1" t="s">
        <v>342</v>
      </c>
    </row>
    <row r="627" spans="1:14" customHeight="1" ht="12.75">
      <c r="A627" s="1" t="s">
        <v>190</v>
      </c>
      <c r="B627" s="1" t="s">
        <v>343</v>
      </c>
    </row>
    <row r="628" spans="1:14" customHeight="1" ht="12.75">
      <c r="A628" s="1" t="s">
        <v>190</v>
      </c>
      <c r="B628" s="1" t="s">
        <v>344</v>
      </c>
    </row>
    <row r="629" spans="1:14" customHeight="1" ht="12.75">
      <c r="A629" s="1" t="s">
        <v>190</v>
      </c>
      <c r="B629" s="1" t="s">
        <v>345</v>
      </c>
    </row>
    <row r="630" spans="1:14" customHeight="1" ht="12.75">
      <c r="A630" s="1" t="s">
        <v>190</v>
      </c>
      <c r="B630" s="1" t="s">
        <v>346</v>
      </c>
    </row>
    <row r="631" spans="1:14" customHeight="1" ht="12.75">
      <c r="A631" s="1" t="s">
        <v>190</v>
      </c>
      <c r="B631" s="1" t="s">
        <v>347</v>
      </c>
    </row>
    <row r="632" spans="1:14" customHeight="1" ht="12.75">
      <c r="A632" s="1" t="s">
        <v>190</v>
      </c>
      <c r="B632" s="1" t="s">
        <v>348</v>
      </c>
    </row>
    <row r="633" spans="1:14" customHeight="1" ht="12.75">
      <c r="A633" s="1" t="s">
        <v>190</v>
      </c>
      <c r="B633" s="1" t="s">
        <v>349</v>
      </c>
    </row>
    <row r="634" spans="1:14" customHeight="1" ht="12.75">
      <c r="A634" s="1" t="s">
        <v>190</v>
      </c>
      <c r="B634" s="1" t="s">
        <v>350</v>
      </c>
    </row>
    <row r="635" spans="1:14" customHeight="1" ht="12.75">
      <c r="A635" s="1" t="s">
        <v>190</v>
      </c>
      <c r="B635" s="1" t="s">
        <v>354</v>
      </c>
    </row>
    <row r="636" spans="1:14" customHeight="1" ht="12.75">
      <c r="A636" s="1" t="s">
        <v>190</v>
      </c>
      <c r="B636" s="1" t="s">
        <v>363</v>
      </c>
    </row>
    <row r="637" spans="1:14" customHeight="1" ht="12.75">
      <c r="A637" s="1" t="s">
        <v>190</v>
      </c>
      <c r="B637" s="1" t="s">
        <v>364</v>
      </c>
    </row>
    <row r="638" spans="1:14" customHeight="1" ht="12.75">
      <c r="A638" s="1" t="s">
        <v>190</v>
      </c>
      <c r="B638" s="1" t="s">
        <v>365</v>
      </c>
    </row>
    <row r="639" spans="1:14" customHeight="1" ht="12.75">
      <c r="A639" s="1" t="s">
        <v>190</v>
      </c>
      <c r="B639" s="1" t="s">
        <v>366</v>
      </c>
    </row>
    <row r="640" spans="1:14" customHeight="1" ht="12.75">
      <c r="A640" s="1" t="s">
        <v>190</v>
      </c>
      <c r="B640" s="1" t="s">
        <v>375</v>
      </c>
    </row>
    <row r="641" spans="1:14" customHeight="1" ht="12.75">
      <c r="A641" s="1" t="s">
        <v>190</v>
      </c>
      <c r="B641" s="1" t="s">
        <v>376</v>
      </c>
    </row>
    <row r="642" spans="1:14" customHeight="1" ht="12.75">
      <c r="A642" s="1" t="s">
        <v>190</v>
      </c>
      <c r="B642" s="1" t="s">
        <v>377</v>
      </c>
    </row>
    <row r="643" spans="1:14" customHeight="1" ht="12.75">
      <c r="A643" s="1" t="s">
        <v>190</v>
      </c>
      <c r="B643" s="1" t="s">
        <v>378</v>
      </c>
    </row>
    <row r="644" spans="1:14" customHeight="1" ht="12.75">
      <c r="A644" s="1" t="s">
        <v>191</v>
      </c>
      <c r="B644" s="1" t="s">
        <v>150</v>
      </c>
    </row>
    <row r="645" spans="1:14" customHeight="1" ht="12.75">
      <c r="A645" s="1" t="s">
        <v>191</v>
      </c>
      <c r="B645" s="1" t="s">
        <v>163</v>
      </c>
    </row>
    <row r="646" spans="1:14" customHeight="1" ht="12.75">
      <c r="A646" s="1" t="s">
        <v>191</v>
      </c>
      <c r="B646" s="1" t="s">
        <v>321</v>
      </c>
    </row>
    <row r="647" spans="1:14" customHeight="1" ht="12.75">
      <c r="A647" s="1" t="s">
        <v>191</v>
      </c>
      <c r="B647" s="1" t="s">
        <v>322</v>
      </c>
    </row>
    <row r="648" spans="1:14" customHeight="1" ht="12.75">
      <c r="A648" s="1" t="s">
        <v>191</v>
      </c>
      <c r="B648" s="1" t="s">
        <v>323</v>
      </c>
    </row>
    <row r="649" spans="1:14" customHeight="1" ht="12.75">
      <c r="A649" s="1" t="s">
        <v>191</v>
      </c>
      <c r="B649" s="1" t="s">
        <v>341</v>
      </c>
    </row>
    <row r="650" spans="1:14" customHeight="1" ht="12.75">
      <c r="A650" s="1" t="s">
        <v>191</v>
      </c>
      <c r="B650" s="1" t="s">
        <v>342</v>
      </c>
    </row>
    <row r="651" spans="1:14" customHeight="1" ht="12.75">
      <c r="A651" s="1" t="s">
        <v>191</v>
      </c>
      <c r="B651" s="1" t="s">
        <v>343</v>
      </c>
    </row>
    <row r="652" spans="1:14" customHeight="1" ht="12.75">
      <c r="A652" s="1" t="s">
        <v>191</v>
      </c>
      <c r="B652" s="1" t="s">
        <v>344</v>
      </c>
    </row>
    <row r="653" spans="1:14" customHeight="1" ht="12.75">
      <c r="A653" s="1" t="s">
        <v>191</v>
      </c>
      <c r="B653" s="1" t="s">
        <v>345</v>
      </c>
    </row>
    <row r="654" spans="1:14" customHeight="1" ht="12.75">
      <c r="A654" s="1" t="s">
        <v>191</v>
      </c>
      <c r="B654" s="1" t="s">
        <v>346</v>
      </c>
    </row>
    <row r="655" spans="1:14" customHeight="1" ht="12.75">
      <c r="A655" s="1" t="s">
        <v>191</v>
      </c>
      <c r="B655" s="1" t="s">
        <v>347</v>
      </c>
    </row>
    <row r="656" spans="1:14" customHeight="1" ht="12.75">
      <c r="A656" s="1" t="s">
        <v>191</v>
      </c>
      <c r="B656" s="1" t="s">
        <v>348</v>
      </c>
    </row>
    <row r="657" spans="1:14" customHeight="1" ht="12.75">
      <c r="A657" s="1" t="s">
        <v>191</v>
      </c>
      <c r="B657" s="1" t="s">
        <v>349</v>
      </c>
    </row>
    <row r="658" spans="1:14" customHeight="1" ht="12.75">
      <c r="A658" s="1" t="s">
        <v>191</v>
      </c>
      <c r="B658" s="1" t="s">
        <v>350</v>
      </c>
    </row>
    <row r="659" spans="1:14" customHeight="1" ht="12.75">
      <c r="A659" s="1" t="s">
        <v>191</v>
      </c>
      <c r="B659" s="1" t="s">
        <v>354</v>
      </c>
    </row>
    <row r="660" spans="1:14" customHeight="1" ht="12.75">
      <c r="A660" s="1" t="s">
        <v>191</v>
      </c>
      <c r="B660" s="1" t="s">
        <v>363</v>
      </c>
    </row>
    <row r="661" spans="1:14" customHeight="1" ht="12.75">
      <c r="A661" s="1" t="s">
        <v>191</v>
      </c>
      <c r="B661" s="1" t="s">
        <v>364</v>
      </c>
    </row>
    <row r="662" spans="1:14" customHeight="1" ht="12.75">
      <c r="A662" s="1" t="s">
        <v>191</v>
      </c>
      <c r="B662" s="1" t="s">
        <v>365</v>
      </c>
    </row>
    <row r="663" spans="1:14" customHeight="1" ht="12.75">
      <c r="A663" s="1" t="s">
        <v>191</v>
      </c>
      <c r="B663" s="1" t="s">
        <v>366</v>
      </c>
    </row>
    <row r="664" spans="1:14" customHeight="1" ht="12.75">
      <c r="A664" s="1" t="s">
        <v>191</v>
      </c>
      <c r="B664" s="1" t="s">
        <v>375</v>
      </c>
    </row>
    <row r="665" spans="1:14" customHeight="1" ht="12.75">
      <c r="A665" s="1" t="s">
        <v>191</v>
      </c>
      <c r="B665" s="1" t="s">
        <v>376</v>
      </c>
    </row>
    <row r="666" spans="1:14" customHeight="1" ht="12.75">
      <c r="A666" s="1" t="s">
        <v>191</v>
      </c>
      <c r="B666" s="1" t="s">
        <v>377</v>
      </c>
    </row>
    <row r="667" spans="1:14" customHeight="1" ht="12.75">
      <c r="A667" s="1" t="s">
        <v>191</v>
      </c>
      <c r="B667" s="1" t="s">
        <v>378</v>
      </c>
    </row>
    <row r="668" spans="1:14" customHeight="1" ht="12.75">
      <c r="A668" s="1" t="s">
        <v>192</v>
      </c>
      <c r="B668" s="1" t="s">
        <v>150</v>
      </c>
    </row>
    <row r="669" spans="1:14" customHeight="1" ht="12.75">
      <c r="A669" s="1" t="s">
        <v>192</v>
      </c>
      <c r="B669" s="1" t="s">
        <v>163</v>
      </c>
    </row>
    <row r="670" spans="1:14" customHeight="1" ht="12.75">
      <c r="A670" s="1" t="s">
        <v>192</v>
      </c>
      <c r="B670" s="1" t="s">
        <v>341</v>
      </c>
    </row>
    <row r="671" spans="1:14" customHeight="1" ht="12.75">
      <c r="A671" s="1" t="s">
        <v>192</v>
      </c>
      <c r="B671" s="1" t="s">
        <v>342</v>
      </c>
    </row>
    <row r="672" spans="1:14" customHeight="1" ht="12.75">
      <c r="A672" s="1" t="s">
        <v>192</v>
      </c>
      <c r="B672" s="1" t="s">
        <v>343</v>
      </c>
    </row>
    <row r="673" spans="1:14" customHeight="1" ht="12.75">
      <c r="A673" s="1" t="s">
        <v>192</v>
      </c>
      <c r="B673" s="1" t="s">
        <v>344</v>
      </c>
    </row>
    <row r="674" spans="1:14" customHeight="1" ht="12.75">
      <c r="A674" s="1" t="s">
        <v>192</v>
      </c>
      <c r="B674" s="1" t="s">
        <v>345</v>
      </c>
    </row>
    <row r="675" spans="1:14" customHeight="1" ht="12.75">
      <c r="A675" s="1" t="s">
        <v>192</v>
      </c>
      <c r="B675" s="1" t="s">
        <v>346</v>
      </c>
    </row>
    <row r="676" spans="1:14" customHeight="1" ht="12.75">
      <c r="A676" s="1" t="s">
        <v>193</v>
      </c>
      <c r="B676" s="1" t="s">
        <v>150</v>
      </c>
    </row>
    <row r="677" spans="1:14" customHeight="1" ht="12.75">
      <c r="A677" s="1" t="s">
        <v>193</v>
      </c>
      <c r="B677" s="1" t="s">
        <v>317</v>
      </c>
    </row>
    <row r="678" spans="1:14" customHeight="1" ht="12.75">
      <c r="A678" s="1" t="s">
        <v>193</v>
      </c>
      <c r="B678" s="1" t="s">
        <v>319</v>
      </c>
    </row>
    <row r="679" spans="1:14" customHeight="1" ht="12.75">
      <c r="A679" s="1" t="s">
        <v>193</v>
      </c>
      <c r="B679" s="1" t="s">
        <v>339</v>
      </c>
    </row>
    <row r="680" spans="1:14" customHeight="1" ht="12.75">
      <c r="A680" s="1" t="s">
        <v>193</v>
      </c>
      <c r="B680" s="1" t="s">
        <v>343</v>
      </c>
    </row>
    <row r="681" spans="1:14" customHeight="1" ht="12.75">
      <c r="A681" s="1" t="s">
        <v>194</v>
      </c>
      <c r="B681" s="1" t="s">
        <v>150</v>
      </c>
    </row>
    <row r="682" spans="1:14" customHeight="1" ht="12.75">
      <c r="A682" s="1" t="s">
        <v>194</v>
      </c>
      <c r="B682" s="1" t="s">
        <v>317</v>
      </c>
    </row>
    <row r="683" spans="1:14" customHeight="1" ht="12.75">
      <c r="A683" s="1" t="s">
        <v>194</v>
      </c>
      <c r="B683" s="1" t="s">
        <v>343</v>
      </c>
    </row>
    <row r="684" spans="1:14" customHeight="1" ht="12.75">
      <c r="A684" s="1" t="s">
        <v>195</v>
      </c>
      <c r="B684" s="1" t="s">
        <v>152</v>
      </c>
    </row>
    <row r="685" spans="1:14" customHeight="1" ht="12.75">
      <c r="A685" s="1" t="s">
        <v>195</v>
      </c>
      <c r="B685" s="1" t="s">
        <v>187</v>
      </c>
    </row>
    <row r="686" spans="1:14" customHeight="1" ht="12.75">
      <c r="A686" s="1" t="s">
        <v>195</v>
      </c>
      <c r="B686" s="1" t="s">
        <v>336</v>
      </c>
    </row>
    <row r="687" spans="1:14" customHeight="1" ht="12.75">
      <c r="A687" s="1" t="s">
        <v>195</v>
      </c>
      <c r="B687" s="1" t="s">
        <v>340</v>
      </c>
    </row>
    <row r="688" spans="1:14" customHeight="1" ht="12.75">
      <c r="A688" s="1" t="s">
        <v>195</v>
      </c>
      <c r="B688" s="1" t="s">
        <v>359</v>
      </c>
    </row>
    <row r="689" spans="1:14" customHeight="1" ht="12.75">
      <c r="A689" s="1" t="s">
        <v>195</v>
      </c>
      <c r="B689" s="1" t="s">
        <v>367</v>
      </c>
    </row>
    <row r="690" spans="1:14" customHeight="1" ht="12.75">
      <c r="A690" s="1" t="s">
        <v>195</v>
      </c>
      <c r="B690" s="1" t="s">
        <v>371</v>
      </c>
    </row>
    <row r="691" spans="1:14" customHeight="1" ht="12.75">
      <c r="A691" s="1" t="s">
        <v>195</v>
      </c>
      <c r="B691" s="1" t="s">
        <v>382</v>
      </c>
    </row>
    <row r="692" spans="1:14" customHeight="1" ht="12.75">
      <c r="A692" s="1" t="s">
        <v>227</v>
      </c>
      <c r="B692" s="1" t="s">
        <v>152</v>
      </c>
    </row>
    <row r="693" spans="1:14" customHeight="1" ht="12.75">
      <c r="A693" s="1" t="s">
        <v>227</v>
      </c>
      <c r="B693" s="1" t="s">
        <v>187</v>
      </c>
    </row>
    <row r="694" spans="1:14" customHeight="1" ht="12.75">
      <c r="A694" s="1" t="s">
        <v>227</v>
      </c>
      <c r="B694" s="1" t="s">
        <v>367</v>
      </c>
    </row>
    <row r="695" spans="1:14" customHeight="1" ht="12.75">
      <c r="A695" s="1" t="s">
        <v>228</v>
      </c>
      <c r="B695" s="1" t="s">
        <v>152</v>
      </c>
    </row>
    <row r="696" spans="1:14" customHeight="1" ht="12.75">
      <c r="A696" s="1" t="s">
        <v>228</v>
      </c>
      <c r="B696" s="1" t="s">
        <v>187</v>
      </c>
    </row>
    <row r="697" spans="1:14" customHeight="1" ht="12.75">
      <c r="A697" s="1" t="s">
        <v>228</v>
      </c>
      <c r="B697" s="1" t="s">
        <v>367</v>
      </c>
    </row>
    <row r="698" spans="1:14" customHeight="1" ht="12.75">
      <c r="A698" s="1" t="s">
        <v>229</v>
      </c>
      <c r="B698" s="1" t="s">
        <v>150</v>
      </c>
    </row>
    <row r="699" spans="1:14" customHeight="1" ht="12.75">
      <c r="A699" s="1" t="s">
        <v>229</v>
      </c>
      <c r="B699" s="1" t="s">
        <v>163</v>
      </c>
    </row>
    <row r="700" spans="1:14" customHeight="1" ht="12.75">
      <c r="A700" s="1" t="s">
        <v>229</v>
      </c>
      <c r="B700" s="1" t="s">
        <v>341</v>
      </c>
    </row>
    <row r="701" spans="1:14" customHeight="1" ht="12.75">
      <c r="A701" s="1" t="s">
        <v>229</v>
      </c>
      <c r="B701" s="1" t="s">
        <v>342</v>
      </c>
    </row>
    <row r="702" spans="1:14" customHeight="1" ht="12.75">
      <c r="A702" s="1" t="s">
        <v>229</v>
      </c>
      <c r="B702" s="1" t="s">
        <v>343</v>
      </c>
    </row>
    <row r="703" spans="1:14" customHeight="1" ht="12.75">
      <c r="A703" s="1" t="s">
        <v>229</v>
      </c>
      <c r="B703" s="1" t="s">
        <v>344</v>
      </c>
    </row>
    <row r="704" spans="1:14" customHeight="1" ht="12.75">
      <c r="A704" s="1" t="s">
        <v>229</v>
      </c>
      <c r="B704" s="1" t="s">
        <v>345</v>
      </c>
    </row>
    <row r="705" spans="1:14" customHeight="1" ht="12.75">
      <c r="A705" s="1" t="s">
        <v>229</v>
      </c>
      <c r="B705" s="1" t="s">
        <v>346</v>
      </c>
    </row>
    <row r="706" spans="1:14" customHeight="1" ht="12.75">
      <c r="A706" s="1" t="s">
        <v>233</v>
      </c>
      <c r="B706" s="1" t="s">
        <v>150</v>
      </c>
    </row>
    <row r="707" spans="1:14" customHeight="1" ht="12.75">
      <c r="A707" s="1" t="s">
        <v>233</v>
      </c>
      <c r="B707" s="1" t="s">
        <v>343</v>
      </c>
    </row>
    <row r="708" spans="1:14" customHeight="1" ht="12.75">
      <c r="A708" s="1" t="s">
        <v>234</v>
      </c>
      <c r="B708" s="1" t="s">
        <v>150</v>
      </c>
    </row>
    <row r="709" spans="1:14" customHeight="1" ht="12.75">
      <c r="A709" s="1" t="s">
        <v>234</v>
      </c>
      <c r="B709" s="1" t="s">
        <v>163</v>
      </c>
    </row>
    <row r="710" spans="1:14" customHeight="1" ht="12.75">
      <c r="A710" s="1" t="s">
        <v>234</v>
      </c>
      <c r="B710" s="1" t="s">
        <v>201</v>
      </c>
    </row>
    <row r="711" spans="1:14" customHeight="1" ht="12.75">
      <c r="A711" s="1" t="s">
        <v>234</v>
      </c>
      <c r="B711" s="1" t="s">
        <v>202</v>
      </c>
    </row>
    <row r="712" spans="1:14" customHeight="1" ht="12.75">
      <c r="A712" s="1" t="s">
        <v>234</v>
      </c>
      <c r="B712" s="1" t="s">
        <v>203</v>
      </c>
    </row>
    <row r="713" spans="1:14" customHeight="1" ht="12.75">
      <c r="A713" s="1" t="s">
        <v>234</v>
      </c>
      <c r="B713" s="1" t="s">
        <v>315</v>
      </c>
    </row>
    <row r="714" spans="1:14" customHeight="1" ht="12.75">
      <c r="A714" s="1" t="s">
        <v>234</v>
      </c>
      <c r="B714" s="1" t="s">
        <v>316</v>
      </c>
    </row>
    <row r="715" spans="1:14" customHeight="1" ht="12.75">
      <c r="A715" s="1" t="s">
        <v>234</v>
      </c>
      <c r="B715" s="1" t="s">
        <v>317</v>
      </c>
    </row>
    <row r="716" spans="1:14" customHeight="1" ht="12.75">
      <c r="A716" s="1" t="s">
        <v>234</v>
      </c>
      <c r="B716" s="1" t="s">
        <v>318</v>
      </c>
    </row>
    <row r="717" spans="1:14" customHeight="1" ht="12.75">
      <c r="A717" s="1" t="s">
        <v>234</v>
      </c>
      <c r="B717" s="1" t="s">
        <v>319</v>
      </c>
    </row>
    <row r="718" spans="1:14" customHeight="1" ht="12.75">
      <c r="A718" s="1" t="s">
        <v>234</v>
      </c>
      <c r="B718" s="1" t="s">
        <v>320</v>
      </c>
    </row>
    <row r="719" spans="1:14" customHeight="1" ht="12.75">
      <c r="A719" s="1" t="s">
        <v>234</v>
      </c>
      <c r="B719" s="1" t="s">
        <v>321</v>
      </c>
    </row>
    <row r="720" spans="1:14" customHeight="1" ht="12.75">
      <c r="A720" s="1" t="s">
        <v>234</v>
      </c>
      <c r="B720" s="1" t="s">
        <v>322</v>
      </c>
    </row>
    <row r="721" spans="1:14" customHeight="1" ht="12.75">
      <c r="A721" s="1" t="s">
        <v>234</v>
      </c>
      <c r="B721" s="1" t="s">
        <v>323</v>
      </c>
    </row>
    <row r="722" spans="1:14" customHeight="1" ht="12.75">
      <c r="A722" s="1" t="s">
        <v>234</v>
      </c>
      <c r="B722" s="1" t="s">
        <v>336</v>
      </c>
    </row>
    <row r="723" spans="1:14" customHeight="1" ht="12.75">
      <c r="A723" s="1" t="s">
        <v>234</v>
      </c>
      <c r="B723" s="1" t="s">
        <v>337</v>
      </c>
    </row>
    <row r="724" spans="1:14" customHeight="1" ht="12.75">
      <c r="A724" s="1" t="s">
        <v>234</v>
      </c>
      <c r="B724" s="1" t="s">
        <v>341</v>
      </c>
    </row>
    <row r="725" spans="1:14" customHeight="1" ht="12.75">
      <c r="A725" s="1" t="s">
        <v>234</v>
      </c>
      <c r="B725" s="1" t="s">
        <v>342</v>
      </c>
    </row>
    <row r="726" spans="1:14" customHeight="1" ht="12.75">
      <c r="A726" s="1" t="s">
        <v>234</v>
      </c>
      <c r="B726" s="1" t="s">
        <v>343</v>
      </c>
    </row>
    <row r="727" spans="1:14" customHeight="1" ht="12.75">
      <c r="A727" s="1" t="s">
        <v>234</v>
      </c>
      <c r="B727" s="1" t="s">
        <v>344</v>
      </c>
    </row>
    <row r="728" spans="1:14" customHeight="1" ht="12.75">
      <c r="A728" s="1" t="s">
        <v>234</v>
      </c>
      <c r="B728" s="1" t="s">
        <v>345</v>
      </c>
    </row>
    <row r="729" spans="1:14" customHeight="1" ht="12.75">
      <c r="A729" s="1" t="s">
        <v>234</v>
      </c>
      <c r="B729" s="1" t="s">
        <v>346</v>
      </c>
    </row>
    <row r="730" spans="1:14" customHeight="1" ht="12.75">
      <c r="A730" s="1" t="s">
        <v>234</v>
      </c>
      <c r="B730" s="1" t="s">
        <v>347</v>
      </c>
    </row>
    <row r="731" spans="1:14" customHeight="1" ht="12.75">
      <c r="A731" s="1" t="s">
        <v>234</v>
      </c>
      <c r="B731" s="1" t="s">
        <v>348</v>
      </c>
    </row>
    <row r="732" spans="1:14" customHeight="1" ht="12.75">
      <c r="A732" s="1" t="s">
        <v>234</v>
      </c>
      <c r="B732" s="1" t="s">
        <v>349</v>
      </c>
    </row>
    <row r="733" spans="1:14" customHeight="1" ht="12.75">
      <c r="A733" s="1" t="s">
        <v>234</v>
      </c>
      <c r="B733" s="1" t="s">
        <v>350</v>
      </c>
    </row>
    <row r="734" spans="1:14" customHeight="1" ht="12.75">
      <c r="A734" s="1" t="s">
        <v>234</v>
      </c>
      <c r="B734" s="1" t="s">
        <v>354</v>
      </c>
    </row>
    <row r="735" spans="1:14" customHeight="1" ht="12.75">
      <c r="A735" s="1" t="s">
        <v>234</v>
      </c>
      <c r="B735" s="1" t="s">
        <v>359</v>
      </c>
    </row>
    <row r="736" spans="1:14" customHeight="1" ht="12.75">
      <c r="A736" s="1" t="s">
        <v>234</v>
      </c>
      <c r="B736" s="1" t="s">
        <v>360</v>
      </c>
    </row>
    <row r="737" spans="1:14" customHeight="1" ht="12.75">
      <c r="A737" s="1" t="s">
        <v>234</v>
      </c>
      <c r="B737" s="1" t="s">
        <v>361</v>
      </c>
    </row>
    <row r="738" spans="1:14" customHeight="1" ht="12.75">
      <c r="A738" s="1" t="s">
        <v>234</v>
      </c>
      <c r="B738" s="1" t="s">
        <v>362</v>
      </c>
    </row>
    <row r="739" spans="1:14" customHeight="1" ht="12.75">
      <c r="A739" s="1" t="s">
        <v>234</v>
      </c>
      <c r="B739" s="1" t="s">
        <v>363</v>
      </c>
    </row>
    <row r="740" spans="1:14" customHeight="1" ht="12.75">
      <c r="A740" s="1" t="s">
        <v>234</v>
      </c>
      <c r="B740" s="1" t="s">
        <v>364</v>
      </c>
    </row>
    <row r="741" spans="1:14" customHeight="1" ht="12.75">
      <c r="A741" s="1" t="s">
        <v>234</v>
      </c>
      <c r="B741" s="1" t="s">
        <v>365</v>
      </c>
    </row>
    <row r="742" spans="1:14" customHeight="1" ht="12.75">
      <c r="A742" s="1" t="s">
        <v>234</v>
      </c>
      <c r="B742" s="1" t="s">
        <v>366</v>
      </c>
    </row>
    <row r="743" spans="1:14" customHeight="1" ht="12.75">
      <c r="A743" s="1" t="s">
        <v>234</v>
      </c>
      <c r="B743" s="1" t="s">
        <v>367</v>
      </c>
    </row>
    <row r="744" spans="1:14" customHeight="1" ht="12.75">
      <c r="A744" s="1" t="s">
        <v>234</v>
      </c>
      <c r="B744" s="1" t="s">
        <v>368</v>
      </c>
    </row>
    <row r="745" spans="1:14" customHeight="1" ht="12.75">
      <c r="A745" s="1" t="s">
        <v>234</v>
      </c>
      <c r="B745" s="1" t="s">
        <v>369</v>
      </c>
    </row>
    <row r="746" spans="1:14" customHeight="1" ht="12.75">
      <c r="A746" s="1" t="s">
        <v>234</v>
      </c>
      <c r="B746" s="1" t="s">
        <v>370</v>
      </c>
    </row>
    <row r="747" spans="1:14" customHeight="1" ht="12.75">
      <c r="A747" s="1" t="s">
        <v>234</v>
      </c>
      <c r="B747" s="1" t="s">
        <v>371</v>
      </c>
    </row>
    <row r="748" spans="1:14" customHeight="1" ht="12.75">
      <c r="A748" s="1" t="s">
        <v>234</v>
      </c>
      <c r="B748" s="1" t="s">
        <v>372</v>
      </c>
    </row>
    <row r="749" spans="1:14" customHeight="1" ht="12.75">
      <c r="A749" s="1" t="s">
        <v>234</v>
      </c>
      <c r="B749" s="1" t="s">
        <v>373</v>
      </c>
    </row>
    <row r="750" spans="1:14" customHeight="1" ht="12.75">
      <c r="A750" s="1" t="s">
        <v>234</v>
      </c>
      <c r="B750" s="1" t="s">
        <v>374</v>
      </c>
    </row>
    <row r="751" spans="1:14" customHeight="1" ht="12.75">
      <c r="A751" s="1" t="s">
        <v>234</v>
      </c>
      <c r="B751" s="1" t="s">
        <v>375</v>
      </c>
    </row>
    <row r="752" spans="1:14" customHeight="1" ht="12.75">
      <c r="A752" s="1" t="s">
        <v>234</v>
      </c>
      <c r="B752" s="1" t="s">
        <v>376</v>
      </c>
    </row>
    <row r="753" spans="1:14" customHeight="1" ht="12.75">
      <c r="A753" s="1" t="s">
        <v>234</v>
      </c>
      <c r="B753" s="1" t="s">
        <v>377</v>
      </c>
    </row>
    <row r="754" spans="1:14" customHeight="1" ht="12.75">
      <c r="A754" s="1" t="s">
        <v>234</v>
      </c>
      <c r="B754" s="1" t="s">
        <v>378</v>
      </c>
    </row>
    <row r="755" spans="1:14" customHeight="1" ht="12.75">
      <c r="A755" s="1" t="s">
        <v>234</v>
      </c>
      <c r="B755" s="1" t="s">
        <v>382</v>
      </c>
    </row>
    <row r="756" spans="1:14" customHeight="1" ht="12.75">
      <c r="A756" s="1" t="s">
        <v>235</v>
      </c>
      <c r="B756" s="1" t="s">
        <v>152</v>
      </c>
    </row>
    <row r="757" spans="1:14" customHeight="1" ht="12.75">
      <c r="A757" s="1" t="s">
        <v>235</v>
      </c>
      <c r="B757" s="1" t="s">
        <v>350</v>
      </c>
    </row>
    <row r="758" spans="1:14" customHeight="1" ht="12.75">
      <c r="A758" s="1" t="s">
        <v>235</v>
      </c>
      <c r="B758" s="1" t="s">
        <v>354</v>
      </c>
    </row>
    <row r="759" spans="1:14" customHeight="1" ht="12.75">
      <c r="A759" s="1" t="s">
        <v>235</v>
      </c>
      <c r="B759" s="1" t="s">
        <v>382</v>
      </c>
    </row>
    <row r="760" spans="1:14" customHeight="1" ht="12.75">
      <c r="A760" s="1" t="s">
        <v>236</v>
      </c>
      <c r="B760" s="1" t="s">
        <v>152</v>
      </c>
    </row>
    <row r="761" spans="1:14" customHeight="1" ht="12.75">
      <c r="A761" s="1" t="s">
        <v>236</v>
      </c>
      <c r="B761" s="1" t="s">
        <v>356</v>
      </c>
    </row>
    <row r="762" spans="1:14" customHeight="1" ht="12.75">
      <c r="A762" s="1" t="s">
        <v>236</v>
      </c>
      <c r="B762" s="1" t="s">
        <v>357</v>
      </c>
    </row>
    <row r="763" spans="1:14" customHeight="1" ht="12.75">
      <c r="A763" s="1" t="s">
        <v>236</v>
      </c>
      <c r="B763" s="1" t="s">
        <v>358</v>
      </c>
    </row>
    <row r="764" spans="1:14" customHeight="1" ht="12.75">
      <c r="A764" s="1" t="s">
        <v>237</v>
      </c>
      <c r="B764" s="1" t="s">
        <v>163</v>
      </c>
    </row>
    <row r="765" spans="1:14" customHeight="1" ht="12.75">
      <c r="A765" s="1" t="s">
        <v>237</v>
      </c>
      <c r="B765" s="1" t="s">
        <v>336</v>
      </c>
    </row>
    <row r="766" spans="1:14" customHeight="1" ht="12.75">
      <c r="A766" s="1" t="s">
        <v>237</v>
      </c>
      <c r="B766" s="1" t="s">
        <v>344</v>
      </c>
    </row>
    <row r="767" spans="1:14" customHeight="1" ht="12.75">
      <c r="A767" s="1" t="s">
        <v>238</v>
      </c>
      <c r="B767" s="1" t="s">
        <v>163</v>
      </c>
    </row>
    <row r="768" spans="1:14" customHeight="1" ht="12.75">
      <c r="A768" s="1" t="s">
        <v>238</v>
      </c>
      <c r="B768" s="1" t="s">
        <v>344</v>
      </c>
    </row>
    <row r="769" spans="1:14" customHeight="1" ht="12.75">
      <c r="A769" s="1" t="s">
        <v>239</v>
      </c>
      <c r="B769" s="1" t="s">
        <v>152</v>
      </c>
    </row>
    <row r="770" spans="1:14" customHeight="1" ht="12.75">
      <c r="A770" s="1" t="s">
        <v>239</v>
      </c>
      <c r="B770" s="1" t="s">
        <v>356</v>
      </c>
    </row>
    <row r="771" spans="1:14" customHeight="1" ht="12.75">
      <c r="A771" s="1" t="s">
        <v>239</v>
      </c>
      <c r="B771" s="1" t="s">
        <v>357</v>
      </c>
    </row>
    <row r="772" spans="1:14" customHeight="1" ht="12.75">
      <c r="A772" s="1" t="s">
        <v>240</v>
      </c>
      <c r="B772" s="1" t="s">
        <v>163</v>
      </c>
    </row>
    <row r="773" spans="1:14" customHeight="1" ht="12.75">
      <c r="A773" s="1" t="s">
        <v>240</v>
      </c>
      <c r="B773" s="1" t="s">
        <v>323</v>
      </c>
    </row>
    <row r="774" spans="1:14" customHeight="1" ht="12.75">
      <c r="A774" s="1" t="s">
        <v>240</v>
      </c>
      <c r="B774" s="1" t="s">
        <v>344</v>
      </c>
    </row>
    <row r="775" spans="1:14" customHeight="1" ht="12.75">
      <c r="A775" s="1" t="s">
        <v>240</v>
      </c>
      <c r="B775" s="1" t="s">
        <v>350</v>
      </c>
    </row>
    <row r="776" spans="1:14" customHeight="1" ht="12.75">
      <c r="A776" s="1" t="s">
        <v>240</v>
      </c>
      <c r="B776" s="1" t="s">
        <v>354</v>
      </c>
    </row>
    <row r="777" spans="1:14" customHeight="1" ht="12.75">
      <c r="A777" s="1" t="s">
        <v>240</v>
      </c>
      <c r="B777" s="1" t="s">
        <v>363</v>
      </c>
    </row>
    <row r="778" spans="1:14" customHeight="1" ht="12.75">
      <c r="A778" s="1" t="s">
        <v>240</v>
      </c>
      <c r="B778" s="1" t="s">
        <v>375</v>
      </c>
    </row>
    <row r="779" spans="1:14" customHeight="1" ht="12.75">
      <c r="A779" s="1" t="s">
        <v>241</v>
      </c>
      <c r="B779" s="1" t="s">
        <v>163</v>
      </c>
    </row>
    <row r="780" spans="1:14" customHeight="1" ht="12.75">
      <c r="A780" s="1" t="s">
        <v>241</v>
      </c>
      <c r="B780" s="1" t="s">
        <v>323</v>
      </c>
    </row>
    <row r="781" spans="1:14" customHeight="1" ht="12.75">
      <c r="A781" s="1" t="s">
        <v>241</v>
      </c>
      <c r="B781" s="1" t="s">
        <v>344</v>
      </c>
    </row>
    <row r="782" spans="1:14" customHeight="1" ht="12.75">
      <c r="A782" s="1" t="s">
        <v>241</v>
      </c>
      <c r="B782" s="1" t="s">
        <v>350</v>
      </c>
    </row>
    <row r="783" spans="1:14" customHeight="1" ht="12.75">
      <c r="A783" s="1" t="s">
        <v>241</v>
      </c>
      <c r="B783" s="1" t="s">
        <v>354</v>
      </c>
    </row>
    <row r="784" spans="1:14" customHeight="1" ht="12.75">
      <c r="A784" s="1" t="s">
        <v>241</v>
      </c>
      <c r="B784" s="1" t="s">
        <v>363</v>
      </c>
    </row>
    <row r="785" spans="1:14" customHeight="1" ht="12.75">
      <c r="A785" s="1" t="s">
        <v>241</v>
      </c>
      <c r="B785" s="1" t="s">
        <v>375</v>
      </c>
    </row>
    <row r="786" spans="1:14" customHeight="1" ht="12.75">
      <c r="A786" s="1" t="s">
        <v>242</v>
      </c>
      <c r="B786" s="1" t="s">
        <v>163</v>
      </c>
    </row>
    <row r="787" spans="1:14" customHeight="1" ht="12.75">
      <c r="A787" s="1" t="s">
        <v>242</v>
      </c>
      <c r="B787" s="1" t="s">
        <v>344</v>
      </c>
    </row>
    <row r="788" spans="1:14" customHeight="1" ht="12.75">
      <c r="A788" s="1" t="s">
        <v>242</v>
      </c>
      <c r="B788" s="1" t="s">
        <v>350</v>
      </c>
    </row>
    <row r="789" spans="1:14" customHeight="1" ht="12.75">
      <c r="A789" s="1" t="s">
        <v>242</v>
      </c>
      <c r="B789" s="1" t="s">
        <v>354</v>
      </c>
    </row>
    <row r="790" spans="1:14" customHeight="1" ht="12.75">
      <c r="A790" s="1" t="s">
        <v>242</v>
      </c>
      <c r="B790" s="1" t="s">
        <v>363</v>
      </c>
    </row>
    <row r="791" spans="1:14" customHeight="1" ht="12.75">
      <c r="A791" s="1" t="s">
        <v>242</v>
      </c>
      <c r="B791" s="1" t="s">
        <v>375</v>
      </c>
    </row>
    <row r="792" spans="1:14" customHeight="1" ht="12.75">
      <c r="A792" s="1" t="s">
        <v>243</v>
      </c>
      <c r="B792" s="1" t="s">
        <v>163</v>
      </c>
    </row>
    <row r="793" spans="1:14" customHeight="1" ht="12.75">
      <c r="A793" s="1" t="s">
        <v>244</v>
      </c>
      <c r="B793" s="1" t="s">
        <v>163</v>
      </c>
    </row>
    <row r="794" spans="1:14" customHeight="1" ht="12.75">
      <c r="A794" s="1" t="s">
        <v>244</v>
      </c>
      <c r="B794" s="1" t="s">
        <v>345</v>
      </c>
    </row>
    <row r="795" spans="1:14" customHeight="1" ht="12.75">
      <c r="A795" s="1" t="s">
        <v>244</v>
      </c>
      <c r="B795" s="1" t="s">
        <v>346</v>
      </c>
    </row>
    <row r="796" spans="1:14" customHeight="1" ht="12.75">
      <c r="A796" s="1" t="s">
        <v>245</v>
      </c>
      <c r="B796" s="1" t="s">
        <v>164</v>
      </c>
    </row>
    <row r="797" spans="1:14" customHeight="1" ht="12.75">
      <c r="A797" s="1" t="s">
        <v>245</v>
      </c>
      <c r="B797" s="1" t="s">
        <v>356</v>
      </c>
    </row>
    <row r="798" spans="1:14" customHeight="1" ht="12.75">
      <c r="A798" s="1" t="s">
        <v>245</v>
      </c>
      <c r="B798" s="1" t="s">
        <v>370</v>
      </c>
    </row>
    <row r="799" spans="1:14" customHeight="1" ht="12.75">
      <c r="A799" s="1" t="s">
        <v>246</v>
      </c>
      <c r="B799" s="1" t="s">
        <v>164</v>
      </c>
    </row>
    <row r="800" spans="1:14" customHeight="1" ht="12.75">
      <c r="A800" s="1" t="s">
        <v>247</v>
      </c>
      <c r="B800" s="1" t="s">
        <v>164</v>
      </c>
    </row>
    <row r="801" spans="1:14" customHeight="1" ht="12.75">
      <c r="A801" s="1" t="s">
        <v>247</v>
      </c>
      <c r="B801" s="1" t="s">
        <v>165</v>
      </c>
    </row>
    <row r="802" spans="1:14" customHeight="1" ht="12.75">
      <c r="A802" s="1" t="s">
        <v>247</v>
      </c>
      <c r="B802" s="1" t="s">
        <v>186</v>
      </c>
    </row>
    <row r="803" spans="1:14" customHeight="1" ht="12.75">
      <c r="A803" s="1" t="s">
        <v>247</v>
      </c>
      <c r="B803" s="1" t="s">
        <v>187</v>
      </c>
    </row>
    <row r="804" spans="1:14" customHeight="1" ht="12.75">
      <c r="A804" s="1" t="s">
        <v>248</v>
      </c>
      <c r="B804" s="1" t="s">
        <v>164</v>
      </c>
    </row>
    <row r="805" spans="1:14" customHeight="1" ht="12.75">
      <c r="A805" s="1" t="s">
        <v>248</v>
      </c>
      <c r="B805" s="1" t="s">
        <v>165</v>
      </c>
    </row>
    <row r="806" spans="1:14" customHeight="1" ht="12.75">
      <c r="A806" s="1" t="s">
        <v>248</v>
      </c>
      <c r="B806" s="1" t="s">
        <v>187</v>
      </c>
    </row>
    <row r="807" spans="1:14" customHeight="1" ht="12.75">
      <c r="A807" s="1" t="s">
        <v>249</v>
      </c>
      <c r="B807" s="1" t="s">
        <v>164</v>
      </c>
    </row>
    <row r="808" spans="1:14" customHeight="1" ht="12.75">
      <c r="A808" s="1" t="s">
        <v>249</v>
      </c>
      <c r="B808" s="1" t="s">
        <v>186</v>
      </c>
    </row>
    <row r="809" spans="1:14" customHeight="1" ht="12.75">
      <c r="A809" s="1" t="s">
        <v>249</v>
      </c>
      <c r="B809" s="1" t="s">
        <v>356</v>
      </c>
    </row>
    <row r="810" spans="1:14" customHeight="1" ht="12.75">
      <c r="A810" s="1" t="s">
        <v>249</v>
      </c>
      <c r="B810" s="1" t="s">
        <v>358</v>
      </c>
    </row>
    <row r="811" spans="1:14" customHeight="1" ht="12.75">
      <c r="A811" s="1" t="s">
        <v>249</v>
      </c>
      <c r="B811" s="1" t="s">
        <v>368</v>
      </c>
    </row>
    <row r="812" spans="1:14" customHeight="1" ht="12.75">
      <c r="A812" s="1" t="s">
        <v>249</v>
      </c>
      <c r="B812" s="1" t="s">
        <v>370</v>
      </c>
    </row>
    <row r="813" spans="1:14" customHeight="1" ht="12.75">
      <c r="A813" s="1" t="s">
        <v>250</v>
      </c>
      <c r="B813" s="1" t="s">
        <v>165</v>
      </c>
    </row>
    <row r="814" spans="1:14" customHeight="1" ht="12.75">
      <c r="A814" s="1" t="s">
        <v>251</v>
      </c>
      <c r="B814" s="1" t="s">
        <v>165</v>
      </c>
    </row>
    <row r="815" spans="1:14" customHeight="1" ht="12.75">
      <c r="A815" s="1" t="s">
        <v>251</v>
      </c>
      <c r="B815" s="1" t="s">
        <v>357</v>
      </c>
    </row>
    <row r="816" spans="1:14" customHeight="1" ht="12.75">
      <c r="A816" s="1" t="s">
        <v>251</v>
      </c>
      <c r="B816" s="1" t="s">
        <v>369</v>
      </c>
    </row>
    <row r="817" spans="1:14" customHeight="1" ht="12.75">
      <c r="A817" s="1" t="s">
        <v>252</v>
      </c>
      <c r="B817" s="1" t="s">
        <v>165</v>
      </c>
    </row>
    <row r="818" spans="1:14" customHeight="1" ht="12.75">
      <c r="A818" s="1" t="s">
        <v>252</v>
      </c>
      <c r="B818" s="1" t="s">
        <v>357</v>
      </c>
    </row>
    <row r="819" spans="1:14" customHeight="1" ht="12.75">
      <c r="A819" s="1" t="s">
        <v>252</v>
      </c>
      <c r="B819" s="1" t="s">
        <v>369</v>
      </c>
    </row>
    <row r="820" spans="1:14" customHeight="1" ht="12.75">
      <c r="A820" s="1" t="s">
        <v>253</v>
      </c>
      <c r="B820" s="1" t="s">
        <v>165</v>
      </c>
    </row>
    <row r="821" spans="1:14" customHeight="1" ht="12.75">
      <c r="A821" s="1" t="s">
        <v>253</v>
      </c>
      <c r="B821" s="1" t="s">
        <v>202</v>
      </c>
    </row>
    <row r="822" spans="1:14" customHeight="1" ht="12.75">
      <c r="A822" s="1" t="s">
        <v>253</v>
      </c>
      <c r="B822" s="1" t="s">
        <v>316</v>
      </c>
    </row>
    <row r="823" spans="1:14" customHeight="1" ht="12.75">
      <c r="A823" s="1" t="s">
        <v>253</v>
      </c>
      <c r="B823" s="1" t="s">
        <v>338</v>
      </c>
    </row>
    <row r="824" spans="1:14" customHeight="1" ht="12.75">
      <c r="A824" s="1" t="s">
        <v>253</v>
      </c>
      <c r="B824" s="1" t="s">
        <v>357</v>
      </c>
    </row>
    <row r="825" spans="1:14" customHeight="1" ht="12.75">
      <c r="A825" s="1" t="s">
        <v>253</v>
      </c>
      <c r="B825" s="1" t="s">
        <v>361</v>
      </c>
    </row>
    <row r="826" spans="1:14" customHeight="1" ht="12.75">
      <c r="A826" s="1" t="s">
        <v>253</v>
      </c>
      <c r="B826" s="1" t="s">
        <v>369</v>
      </c>
    </row>
    <row r="827" spans="1:14" customHeight="1" ht="12.75">
      <c r="A827" s="1" t="s">
        <v>253</v>
      </c>
      <c r="B827" s="1" t="s">
        <v>373</v>
      </c>
    </row>
    <row r="828" spans="1:14" customHeight="1" ht="12.75">
      <c r="A828" s="1" t="s">
        <v>254</v>
      </c>
      <c r="B828" s="1" t="s">
        <v>186</v>
      </c>
    </row>
    <row r="829" spans="1:14" customHeight="1" ht="12.75">
      <c r="A829" s="1" t="s">
        <v>255</v>
      </c>
      <c r="B829" s="1" t="s">
        <v>186</v>
      </c>
    </row>
    <row r="830" spans="1:14" customHeight="1" ht="12.75">
      <c r="A830" s="1" t="s">
        <v>256</v>
      </c>
      <c r="B830" s="1" t="s">
        <v>186</v>
      </c>
    </row>
    <row r="831" spans="1:14" customHeight="1" ht="12.75">
      <c r="A831" s="1" t="s">
        <v>256</v>
      </c>
      <c r="B831" s="1" t="s">
        <v>358</v>
      </c>
    </row>
    <row r="832" spans="1:14" customHeight="1" ht="12.75">
      <c r="A832" s="1" t="s">
        <v>256</v>
      </c>
      <c r="B832" s="1" t="s">
        <v>368</v>
      </c>
    </row>
    <row r="833" spans="1:14" customHeight="1" ht="12.75">
      <c r="A833" s="1" t="s">
        <v>257</v>
      </c>
      <c r="B833" s="1" t="s">
        <v>187</v>
      </c>
    </row>
    <row r="834" spans="1:14" customHeight="1" ht="12.75">
      <c r="A834" s="1" t="s">
        <v>257</v>
      </c>
      <c r="B834" s="1" t="s">
        <v>232</v>
      </c>
    </row>
    <row r="835" spans="1:14" customHeight="1" ht="12.75">
      <c r="A835" s="1" t="s">
        <v>257</v>
      </c>
      <c r="B835" s="1" t="s">
        <v>333</v>
      </c>
    </row>
    <row r="836" spans="1:14" customHeight="1" ht="12.75">
      <c r="A836" s="1" t="s">
        <v>257</v>
      </c>
      <c r="B836" s="1" t="s">
        <v>340</v>
      </c>
    </row>
    <row r="837" spans="1:14" customHeight="1" ht="12.75">
      <c r="A837" s="1" t="s">
        <v>257</v>
      </c>
      <c r="B837" s="1" t="s">
        <v>384</v>
      </c>
    </row>
    <row r="838" spans="1:14" customHeight="1" ht="12.75">
      <c r="A838" s="1" t="s">
        <v>257</v>
      </c>
      <c r="B838" s="1" t="s">
        <v>388</v>
      </c>
    </row>
    <row r="839" spans="1:14" customHeight="1" ht="12.75">
      <c r="A839" s="1" t="s">
        <v>258</v>
      </c>
      <c r="B839" s="1" t="s">
        <v>187</v>
      </c>
    </row>
    <row r="840" spans="1:14" customHeight="1" ht="12.75">
      <c r="A840" s="1" t="s">
        <v>259</v>
      </c>
      <c r="B840" s="1" t="s">
        <v>201</v>
      </c>
    </row>
    <row r="841" spans="1:14" customHeight="1" ht="12.75">
      <c r="A841" s="1" t="s">
        <v>259</v>
      </c>
      <c r="B841" s="1" t="s">
        <v>202</v>
      </c>
    </row>
    <row r="842" spans="1:14" customHeight="1" ht="12.75">
      <c r="A842" s="1" t="s">
        <v>259</v>
      </c>
      <c r="B842" s="1" t="s">
        <v>203</v>
      </c>
    </row>
    <row r="843" spans="1:14" customHeight="1" ht="12.75">
      <c r="A843" s="1" t="s">
        <v>259</v>
      </c>
      <c r="B843" s="1" t="s">
        <v>382</v>
      </c>
    </row>
    <row r="844" spans="1:14" customHeight="1" ht="12.75">
      <c r="A844" s="1" t="s">
        <v>260</v>
      </c>
      <c r="B844" s="1" t="s">
        <v>201</v>
      </c>
    </row>
    <row r="845" spans="1:14" customHeight="1" ht="12.75">
      <c r="A845" s="1" t="s">
        <v>260</v>
      </c>
      <c r="B845" s="1" t="s">
        <v>202</v>
      </c>
    </row>
    <row r="846" spans="1:14" customHeight="1" ht="12.75">
      <c r="A846" s="1" t="s">
        <v>260</v>
      </c>
      <c r="B846" s="1" t="s">
        <v>382</v>
      </c>
    </row>
    <row r="847" spans="1:14" customHeight="1" ht="12.75">
      <c r="A847" s="1" t="s">
        <v>261</v>
      </c>
      <c r="B847" s="1" t="s">
        <v>201</v>
      </c>
    </row>
    <row r="848" spans="1:14" customHeight="1" ht="12.75">
      <c r="A848" s="1" t="s">
        <v>261</v>
      </c>
      <c r="B848" s="1" t="s">
        <v>202</v>
      </c>
    </row>
    <row r="849" spans="1:14" customHeight="1" ht="12.75">
      <c r="A849" s="1" t="s">
        <v>261</v>
      </c>
      <c r="B849" s="1" t="s">
        <v>203</v>
      </c>
    </row>
    <row r="850" spans="1:14" customHeight="1" ht="12.75">
      <c r="A850" s="1" t="s">
        <v>261</v>
      </c>
      <c r="B850" s="1" t="s">
        <v>382</v>
      </c>
    </row>
    <row r="851" spans="1:14" customHeight="1" ht="12.75">
      <c r="A851" s="1" t="s">
        <v>261</v>
      </c>
      <c r="B851" s="1" t="s">
        <v>383</v>
      </c>
    </row>
    <row r="852" spans="1:14" customHeight="1" ht="12.75">
      <c r="A852" s="1" t="s">
        <v>505</v>
      </c>
      <c r="B852" s="1" t="s">
        <v>201</v>
      </c>
    </row>
    <row r="853" spans="1:14" customHeight="1" ht="12.75">
      <c r="A853" s="1" t="s">
        <v>505</v>
      </c>
      <c r="B853" s="1" t="s">
        <v>203</v>
      </c>
    </row>
    <row r="854" spans="1:14" customHeight="1" ht="12.75">
      <c r="A854" s="1" t="s">
        <v>506</v>
      </c>
      <c r="B854" s="1" t="s">
        <v>201</v>
      </c>
    </row>
    <row r="855" spans="1:14" customHeight="1" ht="12.75">
      <c r="A855" s="1" t="s">
        <v>506</v>
      </c>
      <c r="B855" s="1" t="s">
        <v>347</v>
      </c>
    </row>
    <row r="856" spans="1:14" customHeight="1" ht="12.75">
      <c r="A856" s="1" t="s">
        <v>506</v>
      </c>
      <c r="B856" s="1" t="s">
        <v>356</v>
      </c>
    </row>
    <row r="857" spans="1:14" customHeight="1" ht="12.75">
      <c r="A857" s="1" t="s">
        <v>507</v>
      </c>
      <c r="B857" s="1" t="s">
        <v>201</v>
      </c>
    </row>
    <row r="858" spans="1:14" customHeight="1" ht="12.75">
      <c r="A858" s="1" t="s">
        <v>507</v>
      </c>
      <c r="B858" s="1" t="s">
        <v>202</v>
      </c>
    </row>
    <row r="859" spans="1:14" customHeight="1" ht="12.75">
      <c r="A859" s="1" t="s">
        <v>507</v>
      </c>
      <c r="B859" s="1" t="s">
        <v>203</v>
      </c>
    </row>
    <row r="860" spans="1:14" customHeight="1" ht="12.75">
      <c r="A860" s="1" t="s">
        <v>507</v>
      </c>
      <c r="B860" s="1" t="s">
        <v>315</v>
      </c>
    </row>
    <row r="861" spans="1:14" customHeight="1" ht="12.75">
      <c r="A861" s="1" t="s">
        <v>507</v>
      </c>
      <c r="B861" s="1" t="s">
        <v>316</v>
      </c>
    </row>
    <row r="862" spans="1:14" customHeight="1" ht="12.75">
      <c r="A862" s="1" t="s">
        <v>507</v>
      </c>
      <c r="B862" s="1" t="s">
        <v>317</v>
      </c>
    </row>
    <row r="863" spans="1:14" customHeight="1" ht="12.75">
      <c r="A863" s="1" t="s">
        <v>507</v>
      </c>
      <c r="B863" s="1" t="s">
        <v>318</v>
      </c>
    </row>
    <row r="864" spans="1:14" customHeight="1" ht="12.75">
      <c r="A864" s="1" t="s">
        <v>507</v>
      </c>
      <c r="B864" s="1" t="s">
        <v>319</v>
      </c>
    </row>
    <row r="865" spans="1:14" customHeight="1" ht="12.75">
      <c r="A865" s="1" t="s">
        <v>507</v>
      </c>
      <c r="B865" s="1" t="s">
        <v>320</v>
      </c>
    </row>
    <row r="866" spans="1:14" customHeight="1" ht="12.75">
      <c r="A866" s="1" t="s">
        <v>507</v>
      </c>
      <c r="B866" s="1" t="s">
        <v>336</v>
      </c>
    </row>
    <row r="867" spans="1:14" customHeight="1" ht="12.75">
      <c r="A867" s="1" t="s">
        <v>507</v>
      </c>
      <c r="B867" s="1" t="s">
        <v>337</v>
      </c>
    </row>
    <row r="868" spans="1:14" customHeight="1" ht="12.75">
      <c r="A868" s="1" t="s">
        <v>507</v>
      </c>
      <c r="B868" s="1" t="s">
        <v>359</v>
      </c>
    </row>
    <row r="869" spans="1:14" customHeight="1" ht="12.75">
      <c r="A869" s="1" t="s">
        <v>507</v>
      </c>
      <c r="B869" s="1" t="s">
        <v>360</v>
      </c>
    </row>
    <row r="870" spans="1:14" customHeight="1" ht="12.75">
      <c r="A870" s="1" t="s">
        <v>507</v>
      </c>
      <c r="B870" s="1" t="s">
        <v>361</v>
      </c>
    </row>
    <row r="871" spans="1:14" customHeight="1" ht="12.75">
      <c r="A871" s="1" t="s">
        <v>507</v>
      </c>
      <c r="B871" s="1" t="s">
        <v>362</v>
      </c>
    </row>
    <row r="872" spans="1:14" customHeight="1" ht="12.75">
      <c r="A872" s="1" t="s">
        <v>507</v>
      </c>
      <c r="B872" s="1" t="s">
        <v>371</v>
      </c>
    </row>
    <row r="873" spans="1:14" customHeight="1" ht="12.75">
      <c r="A873" s="1" t="s">
        <v>507</v>
      </c>
      <c r="B873" s="1" t="s">
        <v>372</v>
      </c>
    </row>
    <row r="874" spans="1:14" customHeight="1" ht="12.75">
      <c r="A874" s="1" t="s">
        <v>507</v>
      </c>
      <c r="B874" s="1" t="s">
        <v>373</v>
      </c>
    </row>
    <row r="875" spans="1:14" customHeight="1" ht="12.75">
      <c r="A875" s="1" t="s">
        <v>507</v>
      </c>
      <c r="B875" s="1" t="s">
        <v>374</v>
      </c>
    </row>
    <row r="876" spans="1:14" customHeight="1" ht="12.75">
      <c r="A876" s="1" t="s">
        <v>507</v>
      </c>
      <c r="B876" s="1" t="s">
        <v>382</v>
      </c>
    </row>
    <row r="877" spans="1:14" customHeight="1" ht="12.75">
      <c r="A877" s="1" t="s">
        <v>508</v>
      </c>
      <c r="B877" s="1" t="s">
        <v>201</v>
      </c>
    </row>
    <row r="878" spans="1:14" customHeight="1" ht="12.75">
      <c r="A878" s="1" t="s">
        <v>508</v>
      </c>
      <c r="B878" s="1" t="s">
        <v>202</v>
      </c>
    </row>
    <row r="879" spans="1:14" customHeight="1" ht="12.75">
      <c r="A879" s="1" t="s">
        <v>508</v>
      </c>
      <c r="B879" s="1" t="s">
        <v>203</v>
      </c>
    </row>
    <row r="880" spans="1:14" customHeight="1" ht="12.75">
      <c r="A880" s="1" t="s">
        <v>508</v>
      </c>
      <c r="B880" s="1" t="s">
        <v>315</v>
      </c>
    </row>
    <row r="881" spans="1:14" customHeight="1" ht="12.75">
      <c r="A881" s="1" t="s">
        <v>508</v>
      </c>
      <c r="B881" s="1" t="s">
        <v>316</v>
      </c>
    </row>
    <row r="882" spans="1:14" customHeight="1" ht="12.75">
      <c r="A882" s="1" t="s">
        <v>508</v>
      </c>
      <c r="B882" s="1" t="s">
        <v>317</v>
      </c>
    </row>
    <row r="883" spans="1:14" customHeight="1" ht="12.75">
      <c r="A883" s="1" t="s">
        <v>508</v>
      </c>
      <c r="B883" s="1" t="s">
        <v>318</v>
      </c>
    </row>
    <row r="884" spans="1:14" customHeight="1" ht="12.75">
      <c r="A884" s="1" t="s">
        <v>508</v>
      </c>
      <c r="B884" s="1" t="s">
        <v>319</v>
      </c>
    </row>
    <row r="885" spans="1:14" customHeight="1" ht="12.75">
      <c r="A885" s="1" t="s">
        <v>508</v>
      </c>
      <c r="B885" s="1" t="s">
        <v>320</v>
      </c>
    </row>
    <row r="886" spans="1:14" customHeight="1" ht="12.75">
      <c r="A886" s="1" t="s">
        <v>508</v>
      </c>
      <c r="B886" s="1" t="s">
        <v>336</v>
      </c>
    </row>
    <row r="887" spans="1:14" customHeight="1" ht="12.75">
      <c r="A887" s="1" t="s">
        <v>508</v>
      </c>
      <c r="B887" s="1" t="s">
        <v>337</v>
      </c>
    </row>
    <row r="888" spans="1:14" customHeight="1" ht="12.75">
      <c r="A888" s="1" t="s">
        <v>508</v>
      </c>
      <c r="B888" s="1" t="s">
        <v>359</v>
      </c>
    </row>
    <row r="889" spans="1:14" customHeight="1" ht="12.75">
      <c r="A889" s="1" t="s">
        <v>508</v>
      </c>
      <c r="B889" s="1" t="s">
        <v>360</v>
      </c>
    </row>
    <row r="890" spans="1:14" customHeight="1" ht="12.75">
      <c r="A890" s="1" t="s">
        <v>508</v>
      </c>
      <c r="B890" s="1" t="s">
        <v>361</v>
      </c>
    </row>
    <row r="891" spans="1:14" customHeight="1" ht="12.75">
      <c r="A891" s="1" t="s">
        <v>508</v>
      </c>
      <c r="B891" s="1" t="s">
        <v>362</v>
      </c>
    </row>
    <row r="892" spans="1:14" customHeight="1" ht="12.75">
      <c r="A892" s="1" t="s">
        <v>508</v>
      </c>
      <c r="B892" s="1" t="s">
        <v>371</v>
      </c>
    </row>
    <row r="893" spans="1:14" customHeight="1" ht="12.75">
      <c r="A893" s="1" t="s">
        <v>508</v>
      </c>
      <c r="B893" s="1" t="s">
        <v>372</v>
      </c>
    </row>
    <row r="894" spans="1:14" customHeight="1" ht="12.75">
      <c r="A894" s="1" t="s">
        <v>508</v>
      </c>
      <c r="B894" s="1" t="s">
        <v>373</v>
      </c>
    </row>
    <row r="895" spans="1:14" customHeight="1" ht="12.75">
      <c r="A895" s="1" t="s">
        <v>508</v>
      </c>
      <c r="B895" s="1" t="s">
        <v>374</v>
      </c>
    </row>
    <row r="896" spans="1:14" customHeight="1" ht="12.75">
      <c r="A896" s="1" t="s">
        <v>508</v>
      </c>
      <c r="B896" s="1" t="s">
        <v>382</v>
      </c>
    </row>
    <row r="897" spans="1:14" customHeight="1" ht="12.75">
      <c r="A897" s="1" t="s">
        <v>516</v>
      </c>
      <c r="B897" s="1" t="s">
        <v>202</v>
      </c>
    </row>
    <row r="898" spans="1:14" customHeight="1" ht="12.75">
      <c r="A898" s="1" t="s">
        <v>517</v>
      </c>
      <c r="B898" s="1" t="s">
        <v>202</v>
      </c>
    </row>
    <row r="899" spans="1:14" customHeight="1" ht="12.75">
      <c r="A899" s="1" t="s">
        <v>517</v>
      </c>
      <c r="B899" s="1" t="s">
        <v>348</v>
      </c>
    </row>
    <row r="900" spans="1:14" customHeight="1" ht="12.75">
      <c r="A900" s="1" t="s">
        <v>517</v>
      </c>
      <c r="B900" s="1" t="s">
        <v>357</v>
      </c>
    </row>
    <row r="901" spans="1:14" customHeight="1" ht="12.75">
      <c r="A901" s="1" t="s">
        <v>518</v>
      </c>
      <c r="B901" s="1" t="s">
        <v>203</v>
      </c>
    </row>
    <row r="902" spans="1:14" customHeight="1" ht="12.75">
      <c r="A902" s="1" t="s">
        <v>519</v>
      </c>
      <c r="B902" s="1" t="s">
        <v>203</v>
      </c>
    </row>
    <row r="903" spans="1:14" customHeight="1" ht="12.75">
      <c r="A903" s="1" t="s">
        <v>519</v>
      </c>
      <c r="B903" s="1" t="s">
        <v>349</v>
      </c>
    </row>
    <row r="904" spans="1:14" customHeight="1" ht="12.75">
      <c r="A904" s="1" t="s">
        <v>520</v>
      </c>
      <c r="B904" s="1" t="s">
        <v>230</v>
      </c>
    </row>
    <row r="905" spans="1:14" customHeight="1" ht="12.75">
      <c r="A905" s="1" t="s">
        <v>520</v>
      </c>
      <c r="B905" s="1" t="s">
        <v>231</v>
      </c>
    </row>
    <row r="906" spans="1:14" customHeight="1" ht="12.75">
      <c r="A906" s="1" t="s">
        <v>520</v>
      </c>
      <c r="B906" s="1" t="s">
        <v>232</v>
      </c>
    </row>
    <row r="907" spans="1:14" customHeight="1" ht="12.75">
      <c r="A907" s="1" t="s">
        <v>520</v>
      </c>
      <c r="B907" s="1" t="s">
        <v>325</v>
      </c>
    </row>
    <row r="908" spans="1:14" customHeight="1" ht="12.75">
      <c r="A908" s="1" t="s">
        <v>520</v>
      </c>
      <c r="B908" s="1" t="s">
        <v>326</v>
      </c>
    </row>
    <row r="909" spans="1:14" customHeight="1" ht="12.75">
      <c r="A909" s="1" t="s">
        <v>521</v>
      </c>
      <c r="B909" s="1" t="s">
        <v>230</v>
      </c>
    </row>
    <row r="910" spans="1:14" customHeight="1" ht="12.75">
      <c r="A910" s="1" t="s">
        <v>521</v>
      </c>
      <c r="B910" s="1" t="s">
        <v>231</v>
      </c>
    </row>
    <row r="911" spans="1:14" customHeight="1" ht="12.75">
      <c r="A911" s="1" t="s">
        <v>521</v>
      </c>
      <c r="B911" s="1" t="s">
        <v>232</v>
      </c>
    </row>
    <row r="912" spans="1:14" customHeight="1" ht="12.75">
      <c r="A912" s="1" t="s">
        <v>522</v>
      </c>
      <c r="B912" s="1" t="s">
        <v>230</v>
      </c>
    </row>
    <row r="913" spans="1:14" customHeight="1" ht="12.75">
      <c r="A913" s="1" t="s">
        <v>522</v>
      </c>
      <c r="B913" s="1" t="s">
        <v>325</v>
      </c>
    </row>
    <row r="914" spans="1:14" customHeight="1" ht="12.75">
      <c r="A914" s="1" t="s">
        <v>522</v>
      </c>
      <c r="B914" s="1" t="s">
        <v>330</v>
      </c>
    </row>
    <row r="915" spans="1:14" customHeight="1" ht="12.75">
      <c r="A915" s="1" t="s">
        <v>522</v>
      </c>
      <c r="B915" s="1" t="s">
        <v>332</v>
      </c>
    </row>
    <row r="916" spans="1:14" customHeight="1" ht="12.75">
      <c r="A916" s="1" t="s">
        <v>522</v>
      </c>
      <c r="B916" s="1" t="s">
        <v>334</v>
      </c>
    </row>
    <row r="917" spans="1:14" customHeight="1" ht="12.75">
      <c r="A917" s="1" t="s">
        <v>522</v>
      </c>
      <c r="B917" s="1" t="s">
        <v>379</v>
      </c>
    </row>
    <row r="918" spans="1:14" customHeight="1" ht="12.75">
      <c r="A918" s="1" t="s">
        <v>522</v>
      </c>
      <c r="B918" s="1" t="s">
        <v>381</v>
      </c>
    </row>
    <row r="919" spans="1:14" customHeight="1" ht="12.75">
      <c r="A919" s="1" t="s">
        <v>522</v>
      </c>
      <c r="B919" s="1" t="s">
        <v>385</v>
      </c>
    </row>
    <row r="920" spans="1:14" customHeight="1" ht="12.75">
      <c r="A920" s="1" t="s">
        <v>522</v>
      </c>
      <c r="B920" s="1" t="s">
        <v>387</v>
      </c>
    </row>
    <row r="921" spans="1:14" customHeight="1" ht="12.75">
      <c r="A921" s="1" t="s">
        <v>523</v>
      </c>
      <c r="B921" s="1" t="s">
        <v>230</v>
      </c>
    </row>
    <row r="922" spans="1:14" customHeight="1" ht="12.75">
      <c r="A922" s="1" t="s">
        <v>523</v>
      </c>
      <c r="B922" s="1" t="s">
        <v>325</v>
      </c>
    </row>
    <row r="923" spans="1:14" customHeight="1" ht="12.75">
      <c r="A923" s="1" t="s">
        <v>524</v>
      </c>
      <c r="B923" s="1" t="s">
        <v>230</v>
      </c>
    </row>
    <row r="924" spans="1:14" customHeight="1" ht="12.75">
      <c r="A924" s="1" t="s">
        <v>524</v>
      </c>
      <c r="B924" s="1" t="s">
        <v>231</v>
      </c>
    </row>
    <row r="925" spans="1:14" customHeight="1" ht="12.75">
      <c r="A925" s="1" t="s">
        <v>524</v>
      </c>
      <c r="B925" s="1" t="s">
        <v>232</v>
      </c>
    </row>
    <row r="926" spans="1:14" customHeight="1" ht="12.75">
      <c r="A926" s="1" t="s">
        <v>525</v>
      </c>
      <c r="B926" s="1" t="s">
        <v>230</v>
      </c>
    </row>
    <row r="927" spans="1:14" customHeight="1" ht="12.75">
      <c r="A927" s="1" t="s">
        <v>525</v>
      </c>
      <c r="B927" s="1" t="s">
        <v>231</v>
      </c>
    </row>
    <row r="928" spans="1:14" customHeight="1" ht="12.75">
      <c r="A928" s="1" t="s">
        <v>525</v>
      </c>
      <c r="B928" s="1" t="s">
        <v>232</v>
      </c>
    </row>
    <row r="929" spans="1:14" customHeight="1" ht="12.75">
      <c r="A929" s="1" t="s">
        <v>525</v>
      </c>
      <c r="B929" s="1" t="s">
        <v>324</v>
      </c>
    </row>
    <row r="930" spans="1:14" customHeight="1" ht="12.75">
      <c r="A930" s="1" t="s">
        <v>525</v>
      </c>
      <c r="B930" s="1" t="s">
        <v>325</v>
      </c>
    </row>
    <row r="931" spans="1:14" customHeight="1" ht="12.75">
      <c r="A931" s="1" t="s">
        <v>525</v>
      </c>
      <c r="B931" s="1" t="s">
        <v>326</v>
      </c>
    </row>
    <row r="932" spans="1:14" customHeight="1" ht="12.75">
      <c r="A932" s="1" t="s">
        <v>525</v>
      </c>
      <c r="B932" s="1" t="s">
        <v>379</v>
      </c>
    </row>
    <row r="933" spans="1:14" customHeight="1" ht="12.75">
      <c r="A933" s="1" t="s">
        <v>525</v>
      </c>
      <c r="B933" s="1" t="s">
        <v>380</v>
      </c>
    </row>
    <row r="934" spans="1:14" customHeight="1" ht="12.75">
      <c r="A934" s="1" t="s">
        <v>525</v>
      </c>
      <c r="B934" s="1" t="s">
        <v>381</v>
      </c>
    </row>
    <row r="935" spans="1:14" customHeight="1" ht="12.75">
      <c r="A935" s="1" t="s">
        <v>525</v>
      </c>
      <c r="B935" s="1" t="s">
        <v>385</v>
      </c>
    </row>
    <row r="936" spans="1:14" customHeight="1" ht="12.75">
      <c r="A936" s="1" t="s">
        <v>525</v>
      </c>
      <c r="B936" s="1" t="s">
        <v>386</v>
      </c>
    </row>
    <row r="937" spans="1:14" customHeight="1" ht="12.75">
      <c r="A937" s="1" t="s">
        <v>525</v>
      </c>
      <c r="B937" s="1" t="s">
        <v>387</v>
      </c>
    </row>
    <row r="938" spans="1:14" customHeight="1" ht="12.75">
      <c r="A938" s="1" t="s">
        <v>525</v>
      </c>
      <c r="B938" s="1" t="s">
        <v>388</v>
      </c>
    </row>
    <row r="939" spans="1:14" customHeight="1" ht="12.75">
      <c r="A939" s="1" t="s">
        <v>526</v>
      </c>
      <c r="B939" s="1" t="s">
        <v>230</v>
      </c>
    </row>
    <row r="940" spans="1:14" customHeight="1" ht="12.75">
      <c r="A940" s="1" t="s">
        <v>526</v>
      </c>
      <c r="B940" s="1" t="s">
        <v>325</v>
      </c>
    </row>
    <row r="941" spans="1:14" customHeight="1" ht="12.75">
      <c r="A941" s="1" t="s">
        <v>526</v>
      </c>
      <c r="B941" s="1" t="s">
        <v>379</v>
      </c>
    </row>
    <row r="942" spans="1:14" customHeight="1" ht="12.75">
      <c r="A942" s="1" t="s">
        <v>526</v>
      </c>
      <c r="B942" s="1" t="s">
        <v>381</v>
      </c>
    </row>
    <row r="943" spans="1:14" customHeight="1" ht="12.75">
      <c r="A943" s="1" t="s">
        <v>526</v>
      </c>
      <c r="B943" s="1" t="s">
        <v>385</v>
      </c>
    </row>
    <row r="944" spans="1:14" customHeight="1" ht="12.75">
      <c r="A944" s="1" t="s">
        <v>526</v>
      </c>
      <c r="B944" s="1" t="s">
        <v>387</v>
      </c>
    </row>
    <row r="945" spans="1:14" customHeight="1" ht="12.75">
      <c r="A945" s="1" t="s">
        <v>527</v>
      </c>
      <c r="B945" s="1" t="s">
        <v>230</v>
      </c>
    </row>
    <row r="946" spans="1:14" customHeight="1" ht="12.75">
      <c r="A946" s="1" t="s">
        <v>527</v>
      </c>
      <c r="B946" s="1" t="s">
        <v>325</v>
      </c>
    </row>
    <row r="947" spans="1:14" customHeight="1" ht="12.75">
      <c r="A947" s="1" t="s">
        <v>527</v>
      </c>
      <c r="B947" s="1" t="s">
        <v>379</v>
      </c>
    </row>
    <row r="948" spans="1:14" customHeight="1" ht="12.75">
      <c r="A948" s="1" t="s">
        <v>527</v>
      </c>
      <c r="B948" s="1" t="s">
        <v>381</v>
      </c>
    </row>
    <row r="949" spans="1:14" customHeight="1" ht="12.75">
      <c r="A949" s="1" t="s">
        <v>527</v>
      </c>
      <c r="B949" s="1" t="s">
        <v>385</v>
      </c>
    </row>
    <row r="950" spans="1:14" customHeight="1" ht="12.75">
      <c r="A950" s="1" t="s">
        <v>527</v>
      </c>
      <c r="B950" s="1" t="s">
        <v>387</v>
      </c>
    </row>
    <row r="951" spans="1:14" customHeight="1" ht="12.75">
      <c r="A951" s="1" t="s">
        <v>528</v>
      </c>
      <c r="B951" s="1" t="s">
        <v>230</v>
      </c>
    </row>
    <row r="952" spans="1:14" customHeight="1" ht="12.75">
      <c r="A952" s="1" t="s">
        <v>528</v>
      </c>
      <c r="B952" s="1" t="s">
        <v>231</v>
      </c>
    </row>
    <row r="953" spans="1:14" customHeight="1" ht="12.75">
      <c r="A953" s="1" t="s">
        <v>528</v>
      </c>
      <c r="B953" s="1" t="s">
        <v>232</v>
      </c>
    </row>
    <row r="954" spans="1:14" customHeight="1" ht="12.75">
      <c r="A954" s="1" t="s">
        <v>528</v>
      </c>
      <c r="B954" s="1" t="s">
        <v>324</v>
      </c>
    </row>
    <row r="955" spans="1:14" customHeight="1" ht="12.75">
      <c r="A955" s="1" t="s">
        <v>528</v>
      </c>
      <c r="B955" s="1" t="s">
        <v>325</v>
      </c>
    </row>
    <row r="956" spans="1:14" customHeight="1" ht="12.75">
      <c r="A956" s="1" t="s">
        <v>528</v>
      </c>
      <c r="B956" s="1" t="s">
        <v>326</v>
      </c>
    </row>
    <row r="957" spans="1:14" customHeight="1" ht="12.75">
      <c r="A957" s="1" t="s">
        <v>528</v>
      </c>
      <c r="B957" s="1" t="s">
        <v>379</v>
      </c>
    </row>
    <row r="958" spans="1:14" customHeight="1" ht="12.75">
      <c r="A958" s="1" t="s">
        <v>528</v>
      </c>
      <c r="B958" s="1" t="s">
        <v>380</v>
      </c>
    </row>
    <row r="959" spans="1:14" customHeight="1" ht="12.75">
      <c r="A959" s="1" t="s">
        <v>528</v>
      </c>
      <c r="B959" s="1" t="s">
        <v>381</v>
      </c>
    </row>
    <row r="960" spans="1:14" customHeight="1" ht="12.75">
      <c r="A960" s="1" t="s">
        <v>528</v>
      </c>
      <c r="B960" s="1" t="s">
        <v>385</v>
      </c>
    </row>
    <row r="961" spans="1:14" customHeight="1" ht="12.75">
      <c r="A961" s="1" t="s">
        <v>528</v>
      </c>
      <c r="B961" s="1" t="s">
        <v>386</v>
      </c>
    </row>
    <row r="962" spans="1:14" customHeight="1" ht="12.75">
      <c r="A962" s="1" t="s">
        <v>528</v>
      </c>
      <c r="B962" s="1" t="s">
        <v>387</v>
      </c>
    </row>
    <row r="963" spans="1:14" customHeight="1" ht="12.75">
      <c r="A963" s="1" t="s">
        <v>528</v>
      </c>
      <c r="B963" s="1" t="s">
        <v>388</v>
      </c>
    </row>
    <row r="964" spans="1:14" customHeight="1" ht="12.75">
      <c r="A964" s="1" t="s">
        <v>529</v>
      </c>
      <c r="B964" s="1" t="s">
        <v>230</v>
      </c>
    </row>
    <row r="965" spans="1:14" customHeight="1" ht="12.75">
      <c r="A965" s="1" t="s">
        <v>529</v>
      </c>
      <c r="B965" s="1" t="s">
        <v>231</v>
      </c>
    </row>
    <row r="966" spans="1:14" customHeight="1" ht="12.75">
      <c r="A966" s="1" t="s">
        <v>529</v>
      </c>
      <c r="B966" s="1" t="s">
        <v>232</v>
      </c>
    </row>
    <row r="967" spans="1:14" customHeight="1" ht="12.75">
      <c r="A967" s="1" t="s">
        <v>529</v>
      </c>
      <c r="B967" s="1" t="s">
        <v>385</v>
      </c>
    </row>
    <row r="968" spans="1:14" customHeight="1" ht="12.75">
      <c r="A968" s="1" t="s">
        <v>529</v>
      </c>
      <c r="B968" s="1" t="s">
        <v>386</v>
      </c>
    </row>
    <row r="969" spans="1:14" customHeight="1" ht="12.75">
      <c r="A969" s="1" t="s">
        <v>529</v>
      </c>
      <c r="B969" s="1" t="s">
        <v>387</v>
      </c>
    </row>
    <row r="970" spans="1:14" customHeight="1" ht="12.75">
      <c r="A970" s="1" t="s">
        <v>529</v>
      </c>
      <c r="B970" s="1" t="s">
        <v>388</v>
      </c>
    </row>
    <row r="971" spans="1:14" customHeight="1" ht="12.75">
      <c r="A971" s="1" t="s">
        <v>530</v>
      </c>
      <c r="B971" s="1" t="s">
        <v>230</v>
      </c>
    </row>
    <row r="972" spans="1:14" customHeight="1" ht="12.75">
      <c r="A972" s="1" t="s">
        <v>530</v>
      </c>
      <c r="B972" s="1" t="s">
        <v>231</v>
      </c>
    </row>
    <row r="973" spans="1:14" customHeight="1" ht="12.75">
      <c r="A973" s="1" t="s">
        <v>530</v>
      </c>
      <c r="B973" s="1" t="s">
        <v>232</v>
      </c>
    </row>
    <row r="974" spans="1:14" customHeight="1" ht="12.75">
      <c r="A974" s="1" t="s">
        <v>530</v>
      </c>
      <c r="B974" s="1" t="s">
        <v>324</v>
      </c>
    </row>
    <row r="975" spans="1:14" customHeight="1" ht="12.75">
      <c r="A975" s="1" t="s">
        <v>530</v>
      </c>
      <c r="B975" s="1" t="s">
        <v>325</v>
      </c>
    </row>
    <row r="976" spans="1:14" customHeight="1" ht="12.75">
      <c r="A976" s="1" t="s">
        <v>530</v>
      </c>
      <c r="B976" s="1" t="s">
        <v>326</v>
      </c>
    </row>
    <row r="977" spans="1:14" customHeight="1" ht="12.75">
      <c r="A977" s="1" t="s">
        <v>530</v>
      </c>
      <c r="B977" s="1" t="s">
        <v>379</v>
      </c>
    </row>
    <row r="978" spans="1:14" customHeight="1" ht="12.75">
      <c r="A978" s="1" t="s">
        <v>530</v>
      </c>
      <c r="B978" s="1" t="s">
        <v>380</v>
      </c>
    </row>
    <row r="979" spans="1:14" customHeight="1" ht="12.75">
      <c r="A979" s="1" t="s">
        <v>530</v>
      </c>
      <c r="B979" s="1" t="s">
        <v>381</v>
      </c>
    </row>
    <row r="980" spans="1:14" customHeight="1" ht="12.75">
      <c r="A980" s="1" t="s">
        <v>530</v>
      </c>
      <c r="B980" s="1" t="s">
        <v>385</v>
      </c>
    </row>
    <row r="981" spans="1:14" customHeight="1" ht="12.75">
      <c r="A981" s="1" t="s">
        <v>530</v>
      </c>
      <c r="B981" s="1" t="s">
        <v>386</v>
      </c>
    </row>
    <row r="982" spans="1:14" customHeight="1" ht="12.75">
      <c r="A982" s="1" t="s">
        <v>530</v>
      </c>
      <c r="B982" s="1" t="s">
        <v>387</v>
      </c>
    </row>
    <row r="983" spans="1:14" customHeight="1" ht="12.75">
      <c r="A983" s="1" t="s">
        <v>530</v>
      </c>
      <c r="B983" s="1" t="s">
        <v>388</v>
      </c>
    </row>
    <row r="984" spans="1:14" customHeight="1" ht="12.75">
      <c r="A984" s="1" t="s">
        <v>531</v>
      </c>
      <c r="B984" s="1" t="s">
        <v>231</v>
      </c>
    </row>
    <row r="985" spans="1:14" customHeight="1" ht="12.75">
      <c r="A985" s="1" t="s">
        <v>532</v>
      </c>
      <c r="B985" s="1" t="s">
        <v>231</v>
      </c>
    </row>
    <row r="986" spans="1:14" customHeight="1" ht="12.75">
      <c r="A986" s="1" t="s">
        <v>532</v>
      </c>
      <c r="B986" s="1" t="s">
        <v>380</v>
      </c>
    </row>
    <row r="987" spans="1:14" customHeight="1" ht="12.75">
      <c r="A987" s="1" t="s">
        <v>532</v>
      </c>
      <c r="B987" s="1" t="s">
        <v>386</v>
      </c>
    </row>
    <row r="988" spans="1:14" customHeight="1" ht="12.75">
      <c r="A988" s="1" t="s">
        <v>533</v>
      </c>
      <c r="B988" s="1" t="s">
        <v>231</v>
      </c>
    </row>
    <row r="989" spans="1:14" customHeight="1" ht="12.75">
      <c r="A989" s="1" t="s">
        <v>533</v>
      </c>
      <c r="B989" s="1" t="s">
        <v>380</v>
      </c>
    </row>
    <row r="990" spans="1:14" customHeight="1" ht="12.75">
      <c r="A990" s="1" t="s">
        <v>533</v>
      </c>
      <c r="B990" s="1" t="s">
        <v>386</v>
      </c>
    </row>
    <row r="991" spans="1:14" customHeight="1" ht="12.75">
      <c r="A991" s="1" t="s">
        <v>534</v>
      </c>
      <c r="B991" s="1" t="s">
        <v>232</v>
      </c>
    </row>
    <row r="992" spans="1:14" customHeight="1" ht="12.75">
      <c r="A992" s="1" t="s">
        <v>534</v>
      </c>
      <c r="B992" s="1" t="s">
        <v>324</v>
      </c>
    </row>
    <row r="993" spans="1:14" customHeight="1" ht="12.75">
      <c r="A993" s="1" t="s">
        <v>534</v>
      </c>
      <c r="B993" s="1" t="s">
        <v>326</v>
      </c>
    </row>
    <row r="994" spans="1:14" customHeight="1" ht="12.75">
      <c r="A994" s="1" t="s">
        <v>534</v>
      </c>
      <c r="B994" s="1" t="s">
        <v>388</v>
      </c>
    </row>
    <row r="995" spans="1:14" customHeight="1" ht="12.75">
      <c r="A995" s="1" t="s">
        <v>535</v>
      </c>
      <c r="B995" s="1" t="s">
        <v>232</v>
      </c>
    </row>
    <row r="996" spans="1:14" customHeight="1" ht="12.75">
      <c r="A996" s="1" t="s">
        <v>535</v>
      </c>
      <c r="B996" s="1" t="s">
        <v>324</v>
      </c>
    </row>
    <row r="997" spans="1:14" customHeight="1" ht="12.75">
      <c r="A997" s="1" t="s">
        <v>535</v>
      </c>
      <c r="B997" s="1" t="s">
        <v>326</v>
      </c>
    </row>
    <row r="998" spans="1:14" customHeight="1" ht="12.75">
      <c r="A998" s="1" t="s">
        <v>535</v>
      </c>
      <c r="B998" s="1" t="s">
        <v>388</v>
      </c>
    </row>
    <row r="999" spans="1:14" customHeight="1" ht="12.75">
      <c r="A999" s="1" t="s">
        <v>536</v>
      </c>
      <c r="B999" s="1" t="s">
        <v>232</v>
      </c>
    </row>
    <row r="1000" spans="1:14" customHeight="1" ht="12.75">
      <c r="A1000" s="1" t="s">
        <v>536</v>
      </c>
      <c r="B1000" s="1" t="s">
        <v>326</v>
      </c>
    </row>
    <row r="1001" spans="1:14" customHeight="1" ht="12.75">
      <c r="A1001" s="1" t="s">
        <v>537</v>
      </c>
      <c r="B1001" s="1" t="s">
        <v>232</v>
      </c>
    </row>
    <row r="1002" spans="1:14" customHeight="1" ht="12.75">
      <c r="A1002" s="1" t="s">
        <v>537</v>
      </c>
      <c r="B1002" s="1" t="s">
        <v>326</v>
      </c>
    </row>
    <row r="1003" spans="1:14" customHeight="1" ht="12.75">
      <c r="A1003" s="1" t="s">
        <v>537</v>
      </c>
      <c r="B1003" s="1" t="s">
        <v>384</v>
      </c>
    </row>
    <row r="1004" spans="1:14" customHeight="1" ht="12.75">
      <c r="A1004" s="1" t="s">
        <v>538</v>
      </c>
      <c r="B1004" s="1" t="s">
        <v>232</v>
      </c>
    </row>
    <row r="1005" spans="1:14" customHeight="1" ht="12.75">
      <c r="A1005" s="1" t="s">
        <v>538</v>
      </c>
      <c r="B1005" s="1" t="s">
        <v>326</v>
      </c>
    </row>
    <row r="1006" spans="1:14" customHeight="1" ht="12.75">
      <c r="A1006" s="1" t="s">
        <v>538</v>
      </c>
      <c r="B1006" s="1" t="s">
        <v>384</v>
      </c>
    </row>
    <row r="1007" spans="1:14" customHeight="1" ht="12.75">
      <c r="A1007" s="1" t="s">
        <v>539</v>
      </c>
      <c r="B1007" s="1" t="s">
        <v>232</v>
      </c>
    </row>
    <row r="1008" spans="1:14" customHeight="1" ht="12.75">
      <c r="A1008" s="1" t="s">
        <v>539</v>
      </c>
      <c r="B1008" s="1" t="s">
        <v>326</v>
      </c>
    </row>
    <row r="1009" spans="1:14" customHeight="1" ht="12.75">
      <c r="A1009" s="1" t="s">
        <v>539</v>
      </c>
      <c r="B1009" s="1" t="s">
        <v>384</v>
      </c>
    </row>
    <row r="1010" spans="1:14" customHeight="1" ht="12.75">
      <c r="A1010" s="1" t="s">
        <v>540</v>
      </c>
      <c r="B1010" s="1" t="s">
        <v>315</v>
      </c>
    </row>
    <row r="1011" spans="1:14" customHeight="1" ht="12.75">
      <c r="A1011" s="1" t="s">
        <v>540</v>
      </c>
      <c r="B1011" s="1" t="s">
        <v>316</v>
      </c>
    </row>
    <row r="1012" spans="1:14" customHeight="1" ht="12.75">
      <c r="A1012" s="1" t="s">
        <v>540</v>
      </c>
      <c r="B1012" s="1" t="s">
        <v>317</v>
      </c>
    </row>
    <row r="1013" spans="1:14" customHeight="1" ht="12.75">
      <c r="A1013" s="1" t="s">
        <v>540</v>
      </c>
      <c r="B1013" s="1" t="s">
        <v>336</v>
      </c>
    </row>
    <row r="1014" spans="1:14" customHeight="1" ht="12.75">
      <c r="A1014" s="1" t="s">
        <v>540</v>
      </c>
      <c r="B1014" s="1" t="s">
        <v>337</v>
      </c>
    </row>
    <row r="1015" spans="1:14" customHeight="1" ht="12.75">
      <c r="A1015" s="1" t="s">
        <v>541</v>
      </c>
      <c r="B1015" s="1" t="s">
        <v>315</v>
      </c>
    </row>
    <row r="1016" spans="1:14" customHeight="1" ht="12.75">
      <c r="A1016" s="1" t="s">
        <v>542</v>
      </c>
      <c r="B1016" s="1" t="s">
        <v>315</v>
      </c>
    </row>
    <row r="1017" spans="1:14" customHeight="1" ht="12.75">
      <c r="A1017" s="1" t="s">
        <v>542</v>
      </c>
      <c r="B1017" s="1" t="s">
        <v>316</v>
      </c>
    </row>
    <row r="1018" spans="1:14" customHeight="1" ht="12.75">
      <c r="A1018" s="1" t="s">
        <v>542</v>
      </c>
      <c r="B1018" s="1" t="s">
        <v>317</v>
      </c>
    </row>
    <row r="1019" spans="1:14" customHeight="1" ht="12.75">
      <c r="A1019" s="1" t="s">
        <v>542</v>
      </c>
      <c r="B1019" s="1" t="s">
        <v>336</v>
      </c>
    </row>
    <row r="1020" spans="1:14" customHeight="1" ht="12.75">
      <c r="A1020" s="1" t="s">
        <v>615</v>
      </c>
      <c r="B1020" s="1" t="s">
        <v>315</v>
      </c>
    </row>
    <row r="1021" spans="1:14" customHeight="1" ht="12.75">
      <c r="A1021" s="1" t="s">
        <v>615</v>
      </c>
      <c r="B1021" s="1" t="s">
        <v>316</v>
      </c>
    </row>
    <row r="1022" spans="1:14" customHeight="1" ht="12.75">
      <c r="A1022" s="1" t="s">
        <v>615</v>
      </c>
      <c r="B1022" s="1" t="s">
        <v>336</v>
      </c>
    </row>
    <row r="1023" spans="1:14" customHeight="1" ht="12.75">
      <c r="A1023" s="1" t="s">
        <v>616</v>
      </c>
      <c r="B1023" s="1" t="s">
        <v>315</v>
      </c>
    </row>
    <row r="1024" spans="1:14" customHeight="1" ht="12.75">
      <c r="A1024" s="1" t="s">
        <v>616</v>
      </c>
      <c r="B1024" s="1" t="s">
        <v>337</v>
      </c>
    </row>
    <row r="1025" spans="1:14" customHeight="1" ht="12.75">
      <c r="A1025" s="1" t="s">
        <v>616</v>
      </c>
      <c r="B1025" s="1" t="s">
        <v>341</v>
      </c>
    </row>
    <row r="1026" spans="1:14" customHeight="1" ht="12.75">
      <c r="A1026" s="1" t="s">
        <v>616</v>
      </c>
      <c r="B1026" s="1" t="s">
        <v>345</v>
      </c>
    </row>
    <row r="1027" spans="1:14" customHeight="1" ht="12.75">
      <c r="A1027" s="1" t="s">
        <v>617</v>
      </c>
      <c r="B1027" s="1" t="s">
        <v>316</v>
      </c>
    </row>
    <row r="1028" spans="1:14" customHeight="1" ht="12.75">
      <c r="A1028" s="1" t="s">
        <v>618</v>
      </c>
      <c r="B1028" s="1" t="s">
        <v>316</v>
      </c>
    </row>
    <row r="1029" spans="1:14" customHeight="1" ht="12.75">
      <c r="A1029" s="1" t="s">
        <v>618</v>
      </c>
      <c r="B1029" s="1" t="s">
        <v>342</v>
      </c>
    </row>
    <row r="1030" spans="1:14" customHeight="1" ht="12.75">
      <c r="A1030" s="1" t="s">
        <v>618</v>
      </c>
      <c r="B1030" s="1" t="s">
        <v>346</v>
      </c>
    </row>
    <row r="1031" spans="1:14" customHeight="1" ht="12.75">
      <c r="A1031" s="1" t="s">
        <v>619</v>
      </c>
      <c r="B1031" s="1" t="s">
        <v>317</v>
      </c>
    </row>
    <row r="1032" spans="1:14" customHeight="1" ht="12.75">
      <c r="A1032" s="1" t="s">
        <v>620</v>
      </c>
      <c r="B1032" s="1" t="s">
        <v>317</v>
      </c>
    </row>
    <row r="1033" spans="1:14" customHeight="1" ht="12.75">
      <c r="A1033" s="1" t="s">
        <v>621</v>
      </c>
      <c r="B1033" s="1" t="s">
        <v>318</v>
      </c>
    </row>
    <row r="1034" spans="1:14" customHeight="1" ht="12.75">
      <c r="A1034" s="1" t="s">
        <v>622</v>
      </c>
      <c r="B1034" s="1" t="s">
        <v>318</v>
      </c>
    </row>
    <row r="1035" spans="1:14" customHeight="1" ht="12.75">
      <c r="A1035" s="1" t="s">
        <v>623</v>
      </c>
      <c r="B1035" s="1" t="s">
        <v>318</v>
      </c>
    </row>
    <row r="1036" spans="1:14" customHeight="1" ht="12.75">
      <c r="A1036" s="1" t="s">
        <v>623</v>
      </c>
      <c r="B1036" s="1" t="s">
        <v>321</v>
      </c>
    </row>
    <row r="1037" spans="1:14" customHeight="1" ht="12.75">
      <c r="A1037" s="1" t="s">
        <v>624</v>
      </c>
      <c r="B1037" s="1" t="s">
        <v>318</v>
      </c>
    </row>
    <row r="1038" spans="1:14" customHeight="1" ht="12.75">
      <c r="A1038" s="1" t="s">
        <v>624</v>
      </c>
      <c r="B1038" s="1" t="s">
        <v>319</v>
      </c>
    </row>
    <row r="1039" spans="1:14" customHeight="1" ht="12.75">
      <c r="A1039" s="1" t="s">
        <v>624</v>
      </c>
      <c r="B1039" s="1" t="s">
        <v>320</v>
      </c>
    </row>
    <row r="1040" spans="1:14" customHeight="1" ht="12.75">
      <c r="A1040" s="1" t="s">
        <v>625</v>
      </c>
      <c r="B1040" s="1" t="s">
        <v>318</v>
      </c>
    </row>
    <row r="1041" spans="1:14" customHeight="1" ht="12.75">
      <c r="A1041" s="1" t="s">
        <v>625</v>
      </c>
      <c r="B1041" s="1" t="s">
        <v>320</v>
      </c>
    </row>
    <row r="1042" spans="1:14" customHeight="1" ht="12.75">
      <c r="A1042" s="1" t="s">
        <v>626</v>
      </c>
      <c r="B1042" s="1" t="s">
        <v>318</v>
      </c>
    </row>
    <row r="1043" spans="1:14" customHeight="1" ht="12.75">
      <c r="A1043" s="1" t="s">
        <v>626</v>
      </c>
      <c r="B1043" s="1" t="s">
        <v>319</v>
      </c>
    </row>
    <row r="1044" spans="1:14" customHeight="1" ht="12.75">
      <c r="A1044" s="1" t="s">
        <v>626</v>
      </c>
      <c r="B1044" s="1" t="s">
        <v>320</v>
      </c>
    </row>
    <row r="1045" spans="1:14" customHeight="1" ht="12.75">
      <c r="A1045" s="1" t="s">
        <v>626</v>
      </c>
      <c r="B1045" s="1" t="s">
        <v>321</v>
      </c>
    </row>
    <row r="1046" spans="1:14" customHeight="1" ht="12.75">
      <c r="A1046" s="1" t="s">
        <v>626</v>
      </c>
      <c r="B1046" s="1" t="s">
        <v>322</v>
      </c>
    </row>
    <row r="1047" spans="1:14" customHeight="1" ht="12.75">
      <c r="A1047" s="1" t="s">
        <v>626</v>
      </c>
      <c r="B1047" s="1" t="s">
        <v>323</v>
      </c>
    </row>
    <row r="1048" spans="1:14" customHeight="1" ht="12.75">
      <c r="A1048" s="1" t="s">
        <v>627</v>
      </c>
      <c r="B1048" s="1" t="s">
        <v>318</v>
      </c>
    </row>
    <row r="1049" spans="1:14" customHeight="1" ht="12.75">
      <c r="A1049" s="1" t="s">
        <v>627</v>
      </c>
      <c r="B1049" s="1" t="s">
        <v>319</v>
      </c>
    </row>
    <row r="1050" spans="1:14" customHeight="1" ht="12.75">
      <c r="A1050" s="1" t="s">
        <v>627</v>
      </c>
      <c r="B1050" s="1" t="s">
        <v>320</v>
      </c>
    </row>
    <row r="1051" spans="1:14" customHeight="1" ht="12.75">
      <c r="A1051" s="1" t="s">
        <v>627</v>
      </c>
      <c r="B1051" s="1" t="s">
        <v>321</v>
      </c>
    </row>
    <row r="1052" spans="1:14" customHeight="1" ht="12.75">
      <c r="A1052" s="1" t="s">
        <v>627</v>
      </c>
      <c r="B1052" s="1" t="s">
        <v>322</v>
      </c>
    </row>
    <row r="1053" spans="1:14" customHeight="1" ht="12.75">
      <c r="A1053" s="1" t="s">
        <v>627</v>
      </c>
      <c r="B1053" s="1" t="s">
        <v>323</v>
      </c>
    </row>
    <row r="1054" spans="1:14" customHeight="1" ht="12.75">
      <c r="A1054" s="1" t="s">
        <v>627</v>
      </c>
      <c r="B1054" s="1" t="s">
        <v>371</v>
      </c>
    </row>
    <row r="1055" spans="1:14" customHeight="1" ht="12.75">
      <c r="A1055" s="1" t="s">
        <v>627</v>
      </c>
      <c r="B1055" s="1" t="s">
        <v>372</v>
      </c>
    </row>
    <row r="1056" spans="1:14" customHeight="1" ht="12.75">
      <c r="A1056" s="1" t="s">
        <v>627</v>
      </c>
      <c r="B1056" s="1" t="s">
        <v>373</v>
      </c>
    </row>
    <row r="1057" spans="1:14" customHeight="1" ht="12.75">
      <c r="A1057" s="1" t="s">
        <v>627</v>
      </c>
      <c r="B1057" s="1" t="s">
        <v>374</v>
      </c>
    </row>
    <row r="1058" spans="1:14" customHeight="1" ht="12.75">
      <c r="A1058" s="1" t="s">
        <v>628</v>
      </c>
      <c r="B1058" s="1" t="s">
        <v>319</v>
      </c>
    </row>
    <row r="1059" spans="1:14" customHeight="1" ht="12.75">
      <c r="A1059" s="1" t="s">
        <v>629</v>
      </c>
      <c r="B1059" s="1" t="s">
        <v>319</v>
      </c>
    </row>
    <row r="1060" spans="1:14" customHeight="1" ht="12.75">
      <c r="A1060" s="1" t="s">
        <v>630</v>
      </c>
      <c r="B1060" s="1" t="s">
        <v>319</v>
      </c>
    </row>
    <row r="1061" spans="1:14" customHeight="1" ht="12.75">
      <c r="A1061" s="1" t="s">
        <v>630</v>
      </c>
      <c r="B1061" s="1" t="s">
        <v>322</v>
      </c>
    </row>
    <row r="1062" spans="1:14" customHeight="1" ht="12.75">
      <c r="A1062" s="1" t="s">
        <v>631</v>
      </c>
      <c r="B1062" s="1" t="s">
        <v>320</v>
      </c>
    </row>
    <row r="1063" spans="1:14" customHeight="1" ht="12.75">
      <c r="A1063" s="1" t="s">
        <v>632</v>
      </c>
      <c r="B1063" s="1" t="s">
        <v>320</v>
      </c>
    </row>
    <row r="1064" spans="1:14" customHeight="1" ht="12.75">
      <c r="A1064" s="1" t="s">
        <v>633</v>
      </c>
      <c r="B1064" s="1" t="s">
        <v>320</v>
      </c>
    </row>
    <row r="1065" spans="1:14" customHeight="1" ht="12.75">
      <c r="A1065" s="1" t="s">
        <v>633</v>
      </c>
      <c r="B1065" s="1" t="s">
        <v>323</v>
      </c>
    </row>
    <row r="1066" spans="1:14" customHeight="1" ht="12.75">
      <c r="A1066" s="1" t="s">
        <v>634</v>
      </c>
      <c r="B1066" s="1" t="s">
        <v>321</v>
      </c>
    </row>
    <row r="1067" spans="1:14" customHeight="1" ht="12.75">
      <c r="A1067" s="1" t="s">
        <v>635</v>
      </c>
      <c r="B1067" s="1" t="s">
        <v>321</v>
      </c>
    </row>
    <row r="1068" spans="1:14" customHeight="1" ht="12.75">
      <c r="A1068" s="1" t="s">
        <v>635</v>
      </c>
      <c r="B1068" s="1" t="s">
        <v>323</v>
      </c>
    </row>
    <row r="1069" spans="1:14" customHeight="1" ht="12.75">
      <c r="A1069" s="1" t="s">
        <v>636</v>
      </c>
      <c r="B1069" s="1" t="s">
        <v>321</v>
      </c>
    </row>
    <row r="1070" spans="1:14" customHeight="1" ht="12.75">
      <c r="A1070" s="1" t="s">
        <v>636</v>
      </c>
      <c r="B1070" s="1" t="s">
        <v>322</v>
      </c>
    </row>
    <row r="1071" spans="1:14" customHeight="1" ht="12.75">
      <c r="A1071" s="1" t="s">
        <v>636</v>
      </c>
      <c r="B1071" s="1" t="s">
        <v>323</v>
      </c>
    </row>
    <row r="1072" spans="1:14" customHeight="1" ht="12.75">
      <c r="A1072" s="1" t="s">
        <v>637</v>
      </c>
      <c r="B1072" s="1" t="s">
        <v>321</v>
      </c>
    </row>
    <row r="1073" spans="1:14" customHeight="1" ht="12.75">
      <c r="A1073" s="1" t="s">
        <v>638</v>
      </c>
      <c r="B1073" s="1" t="s">
        <v>321</v>
      </c>
    </row>
    <row r="1074" spans="1:14" customHeight="1" ht="12.75">
      <c r="A1074" s="1" t="s">
        <v>639</v>
      </c>
      <c r="B1074" s="1" t="s">
        <v>321</v>
      </c>
    </row>
    <row r="1075" spans="1:14" customHeight="1" ht="12.75">
      <c r="A1075" s="1" t="s">
        <v>639</v>
      </c>
      <c r="B1075" s="1" t="s">
        <v>322</v>
      </c>
    </row>
    <row r="1076" spans="1:14" customHeight="1" ht="12.75">
      <c r="A1076" s="1" t="s">
        <v>639</v>
      </c>
      <c r="B1076" s="1" t="s">
        <v>323</v>
      </c>
    </row>
    <row r="1077" spans="1:14" customHeight="1" ht="12.75">
      <c r="A1077" s="1" t="s">
        <v>639</v>
      </c>
      <c r="B1077" s="1" t="s">
        <v>375</v>
      </c>
    </row>
    <row r="1078" spans="1:14" customHeight="1" ht="12.75">
      <c r="A1078" s="1" t="s">
        <v>639</v>
      </c>
      <c r="B1078" s="1" t="s">
        <v>376</v>
      </c>
    </row>
    <row r="1079" spans="1:14" customHeight="1" ht="12.75">
      <c r="A1079" s="1" t="s">
        <v>639</v>
      </c>
      <c r="B1079" s="1" t="s">
        <v>377</v>
      </c>
    </row>
    <row r="1080" spans="1:14" customHeight="1" ht="12.75">
      <c r="A1080" s="1" t="s">
        <v>639</v>
      </c>
      <c r="B1080" s="1" t="s">
        <v>378</v>
      </c>
    </row>
    <row r="1081" spans="1:14" customHeight="1" ht="12.75">
      <c r="A1081" s="1" t="s">
        <v>640</v>
      </c>
      <c r="B1081" s="1" t="s">
        <v>322</v>
      </c>
    </row>
    <row r="1082" spans="1:14" customHeight="1" ht="12.75">
      <c r="A1082" s="1" t="s">
        <v>641</v>
      </c>
      <c r="B1082" s="1" t="s">
        <v>322</v>
      </c>
    </row>
    <row r="1083" spans="1:14" customHeight="1" ht="12.75">
      <c r="A1083" s="1" t="s">
        <v>642</v>
      </c>
      <c r="B1083" s="1" t="s">
        <v>322</v>
      </c>
    </row>
    <row r="1084" spans="1:14" customHeight="1" ht="12.75">
      <c r="A1084" s="1" t="s">
        <v>643</v>
      </c>
      <c r="B1084" s="1" t="s">
        <v>322</v>
      </c>
    </row>
    <row r="1085" spans="1:14" customHeight="1" ht="12.75">
      <c r="A1085" s="1" t="s">
        <v>644</v>
      </c>
      <c r="B1085" s="1" t="s">
        <v>323</v>
      </c>
    </row>
    <row r="1086" spans="1:14" customHeight="1" ht="12.75">
      <c r="A1086" s="1" t="s">
        <v>645</v>
      </c>
      <c r="B1086" s="1" t="s">
        <v>323</v>
      </c>
    </row>
    <row r="1087" spans="1:14" customHeight="1" ht="12.75">
      <c r="A1087" s="1" t="s">
        <v>646</v>
      </c>
      <c r="B1087" s="1" t="s">
        <v>323</v>
      </c>
    </row>
    <row r="1088" spans="1:14" customHeight="1" ht="12.75">
      <c r="A1088" s="1" t="s">
        <v>647</v>
      </c>
      <c r="B1088" s="1" t="s">
        <v>325</v>
      </c>
    </row>
    <row r="1089" spans="1:14" customHeight="1" ht="12.75">
      <c r="A1089" s="1" t="s">
        <v>647</v>
      </c>
      <c r="B1089" s="1" t="s">
        <v>327</v>
      </c>
    </row>
    <row r="1090" spans="1:14" customHeight="1" ht="12.75">
      <c r="A1090" s="1" t="s">
        <v>647</v>
      </c>
      <c r="B1090" s="1" t="s">
        <v>379</v>
      </c>
    </row>
    <row r="1091" spans="1:14" customHeight="1" ht="12.75">
      <c r="A1091" s="1" t="s">
        <v>648</v>
      </c>
      <c r="B1091" s="1" t="s">
        <v>324</v>
      </c>
    </row>
    <row r="1092" spans="1:14" customHeight="1" ht="12.75">
      <c r="A1092" s="1" t="s">
        <v>648</v>
      </c>
      <c r="B1092" s="1" t="s">
        <v>325</v>
      </c>
    </row>
    <row r="1093" spans="1:14" customHeight="1" ht="12.75">
      <c r="A1093" s="1" t="s">
        <v>648</v>
      </c>
      <c r="B1093" s="1" t="s">
        <v>326</v>
      </c>
    </row>
    <row r="1094" spans="1:14" customHeight="1" ht="12.75">
      <c r="A1094" s="1" t="s">
        <v>648</v>
      </c>
      <c r="B1094" s="1" t="s">
        <v>379</v>
      </c>
    </row>
    <row r="1095" spans="1:14" customHeight="1" ht="12.75">
      <c r="A1095" s="1" t="s">
        <v>648</v>
      </c>
      <c r="B1095" s="1" t="s">
        <v>380</v>
      </c>
    </row>
    <row r="1096" spans="1:14" customHeight="1" ht="12.75">
      <c r="A1096" s="1" t="s">
        <v>648</v>
      </c>
      <c r="B1096" s="1" t="s">
        <v>381</v>
      </c>
    </row>
    <row r="1097" spans="1:14" customHeight="1" ht="12.75">
      <c r="A1097" s="1" t="s">
        <v>649</v>
      </c>
      <c r="B1097" s="1" t="s">
        <v>324</v>
      </c>
    </row>
    <row r="1098" spans="1:14" customHeight="1" ht="12.75">
      <c r="A1098" s="1" t="s">
        <v>649</v>
      </c>
      <c r="B1098" s="1" t="s">
        <v>379</v>
      </c>
    </row>
    <row r="1099" spans="1:14" customHeight="1" ht="12.75">
      <c r="A1099" s="1" t="s">
        <v>649</v>
      </c>
      <c r="B1099" s="1" t="s">
        <v>380</v>
      </c>
    </row>
    <row r="1100" spans="1:14" customHeight="1" ht="12.75">
      <c r="A1100" s="1" t="s">
        <v>650</v>
      </c>
      <c r="B1100" s="1" t="s">
        <v>324</v>
      </c>
    </row>
    <row r="1101" spans="1:14" customHeight="1" ht="12.75">
      <c r="A1101" s="1" t="s">
        <v>650</v>
      </c>
      <c r="B1101" s="1" t="s">
        <v>379</v>
      </c>
    </row>
    <row r="1102" spans="1:14" customHeight="1" ht="12.75">
      <c r="A1102" s="1" t="s">
        <v>650</v>
      </c>
      <c r="B1102" s="1" t="s">
        <v>380</v>
      </c>
    </row>
    <row r="1103" spans="1:14" customHeight="1" ht="12.75">
      <c r="A1103" s="1" t="s">
        <v>650</v>
      </c>
      <c r="B1103" s="1" t="s">
        <v>381</v>
      </c>
    </row>
    <row r="1104" spans="1:14" customHeight="1" ht="12.75">
      <c r="A1104" s="1" t="s">
        <v>651</v>
      </c>
      <c r="B1104" s="1" t="s">
        <v>324</v>
      </c>
    </row>
    <row r="1105" spans="1:14" customHeight="1" ht="12.75">
      <c r="A1105" s="1" t="s">
        <v>651</v>
      </c>
      <c r="B1105" s="1" t="s">
        <v>379</v>
      </c>
    </row>
    <row r="1106" spans="1:14" customHeight="1" ht="12.75">
      <c r="A1106" s="1" t="s">
        <v>651</v>
      </c>
      <c r="B1106" s="1" t="s">
        <v>380</v>
      </c>
    </row>
    <row r="1107" spans="1:14" customHeight="1" ht="12.75">
      <c r="A1107" s="1" t="s">
        <v>651</v>
      </c>
      <c r="B1107" s="1" t="s">
        <v>381</v>
      </c>
    </row>
    <row r="1108" spans="1:14" customHeight="1" ht="12.75">
      <c r="A1108" s="1" t="s">
        <v>651</v>
      </c>
      <c r="B1108" s="1" t="s">
        <v>385</v>
      </c>
    </row>
    <row r="1109" spans="1:14" customHeight="1" ht="12.75">
      <c r="A1109" s="1" t="s">
        <v>651</v>
      </c>
      <c r="B1109" s="1" t="s">
        <v>386</v>
      </c>
    </row>
    <row r="1110" spans="1:14" customHeight="1" ht="12.75">
      <c r="A1110" s="1" t="s">
        <v>651</v>
      </c>
      <c r="B1110" s="1" t="s">
        <v>387</v>
      </c>
    </row>
    <row r="1111" spans="1:14" customHeight="1" ht="12.75">
      <c r="A1111" s="1" t="s">
        <v>651</v>
      </c>
      <c r="B1111" s="1" t="s">
        <v>388</v>
      </c>
    </row>
    <row r="1112" spans="1:14" customHeight="1" ht="12.75">
      <c r="A1112" s="1" t="s">
        <v>652</v>
      </c>
      <c r="B1112" s="1" t="s">
        <v>324</v>
      </c>
    </row>
    <row r="1113" spans="1:14" customHeight="1" ht="12.75">
      <c r="A1113" s="1" t="s">
        <v>652</v>
      </c>
      <c r="B1113" s="1" t="s">
        <v>325</v>
      </c>
    </row>
    <row r="1114" spans="1:14" customHeight="1" ht="12.75">
      <c r="A1114" s="1" t="s">
        <v>652</v>
      </c>
      <c r="B1114" s="1" t="s">
        <v>326</v>
      </c>
    </row>
    <row r="1115" spans="1:14" customHeight="1" ht="12.75">
      <c r="A1115" s="1" t="s">
        <v>652</v>
      </c>
      <c r="B1115" s="1" t="s">
        <v>379</v>
      </c>
    </row>
    <row r="1116" spans="1:14" customHeight="1" ht="12.75">
      <c r="A1116" s="1" t="s">
        <v>652</v>
      </c>
      <c r="B1116" s="1" t="s">
        <v>380</v>
      </c>
    </row>
    <row r="1117" spans="1:14" customHeight="1" ht="12.75">
      <c r="A1117" s="1" t="s">
        <v>652</v>
      </c>
      <c r="B1117" s="1" t="s">
        <v>381</v>
      </c>
    </row>
    <row r="1118" spans="1:14" customHeight="1" ht="12.75">
      <c r="A1118" s="1" t="s">
        <v>653</v>
      </c>
      <c r="B1118" s="1" t="s">
        <v>324</v>
      </c>
    </row>
    <row r="1119" spans="1:14" customHeight="1" ht="12.75">
      <c r="A1119" s="1" t="s">
        <v>653</v>
      </c>
      <c r="B1119" s="1" t="s">
        <v>388</v>
      </c>
    </row>
    <row r="1120" spans="1:14" customHeight="1" ht="12.75">
      <c r="A1120" s="1" t="s">
        <v>654</v>
      </c>
      <c r="B1120" s="1" t="s">
        <v>324</v>
      </c>
    </row>
    <row r="1121" spans="1:14" customHeight="1" ht="12.75">
      <c r="A1121" s="1" t="s">
        <v>654</v>
      </c>
      <c r="B1121" s="1" t="s">
        <v>330</v>
      </c>
    </row>
    <row r="1122" spans="1:14" customHeight="1" ht="12.75">
      <c r="A1122" s="1" t="s">
        <v>654</v>
      </c>
      <c r="B1122" s="1" t="s">
        <v>331</v>
      </c>
    </row>
    <row r="1123" spans="1:14" customHeight="1" ht="12.75">
      <c r="A1123" s="1" t="s">
        <v>654</v>
      </c>
      <c r="B1123" s="1" t="s">
        <v>333</v>
      </c>
    </row>
    <row r="1124" spans="1:14" customHeight="1" ht="12.75">
      <c r="A1124" s="1" t="s">
        <v>654</v>
      </c>
      <c r="B1124" s="1" t="s">
        <v>379</v>
      </c>
    </row>
    <row r="1125" spans="1:14" customHeight="1" ht="12.75">
      <c r="A1125" s="1" t="s">
        <v>654</v>
      </c>
      <c r="B1125" s="1" t="s">
        <v>380</v>
      </c>
    </row>
    <row r="1126" spans="1:14" customHeight="1" ht="12.75">
      <c r="A1126" s="1" t="s">
        <v>654</v>
      </c>
      <c r="B1126" s="1" t="s">
        <v>385</v>
      </c>
    </row>
    <row r="1127" spans="1:14" customHeight="1" ht="12.75">
      <c r="A1127" s="1" t="s">
        <v>654</v>
      </c>
      <c r="B1127" s="1" t="s">
        <v>386</v>
      </c>
    </row>
    <row r="1128" spans="1:14" customHeight="1" ht="12.75">
      <c r="A1128" s="1" t="s">
        <v>654</v>
      </c>
      <c r="B1128" s="1" t="s">
        <v>388</v>
      </c>
    </row>
    <row r="1129" spans="1:14" customHeight="1" ht="12.75">
      <c r="A1129" s="1" t="s">
        <v>655</v>
      </c>
      <c r="B1129" s="1" t="s">
        <v>324</v>
      </c>
    </row>
    <row r="1130" spans="1:14" customHeight="1" ht="12.75">
      <c r="A1130" s="1" t="s">
        <v>655</v>
      </c>
      <c r="B1130" s="1" t="s">
        <v>326</v>
      </c>
    </row>
    <row r="1131" spans="1:14" customHeight="1" ht="12.75">
      <c r="A1131" s="1" t="s">
        <v>655</v>
      </c>
      <c r="B1131" s="1" t="s">
        <v>329</v>
      </c>
    </row>
    <row r="1132" spans="1:14" customHeight="1" ht="12.75">
      <c r="A1132" s="1" t="s">
        <v>656</v>
      </c>
      <c r="B1132" s="1" t="s">
        <v>325</v>
      </c>
    </row>
    <row r="1133" spans="1:14" customHeight="1" ht="12.75">
      <c r="A1133" s="1" t="s">
        <v>656</v>
      </c>
      <c r="B1133" s="1" t="s">
        <v>326</v>
      </c>
    </row>
    <row r="1134" spans="1:14" customHeight="1" ht="12.75">
      <c r="A1134" s="1" t="s">
        <v>657</v>
      </c>
      <c r="B1134" s="1" t="s">
        <v>325</v>
      </c>
    </row>
    <row r="1135" spans="1:14" customHeight="1" ht="12.75">
      <c r="A1135" s="1" t="s">
        <v>657</v>
      </c>
      <c r="B1135" s="1" t="s">
        <v>326</v>
      </c>
    </row>
    <row r="1136" spans="1:14" customHeight="1" ht="12.75">
      <c r="A1136" s="1" t="s">
        <v>658</v>
      </c>
      <c r="B1136" s="1" t="s">
        <v>327</v>
      </c>
    </row>
    <row r="1137" spans="1:14" customHeight="1" ht="12.75">
      <c r="A1137" s="1" t="s">
        <v>658</v>
      </c>
      <c r="B1137" s="1" t="s">
        <v>337</v>
      </c>
    </row>
    <row r="1138" spans="1:14" customHeight="1" ht="12.75">
      <c r="A1138" s="1" t="s">
        <v>659</v>
      </c>
      <c r="B1138" s="1" t="s">
        <v>327</v>
      </c>
    </row>
    <row r="1139" spans="1:14" customHeight="1" ht="12.75">
      <c r="A1139" s="1" t="s">
        <v>659</v>
      </c>
      <c r="B1139" s="1" t="s">
        <v>328</v>
      </c>
    </row>
    <row r="1140" spans="1:14" customHeight="1" ht="12.75">
      <c r="A1140" s="1" t="s">
        <v>659</v>
      </c>
      <c r="B1140" s="1" t="s">
        <v>329</v>
      </c>
    </row>
    <row r="1141" spans="1:14" customHeight="1" ht="12.75">
      <c r="A1141" s="1" t="s">
        <v>660</v>
      </c>
      <c r="B1141" s="1" t="s">
        <v>327</v>
      </c>
    </row>
    <row r="1142" spans="1:14" customHeight="1" ht="12.75">
      <c r="A1142" s="1" t="s">
        <v>660</v>
      </c>
      <c r="B1142" s="1" t="s">
        <v>329</v>
      </c>
    </row>
    <row r="1143" spans="1:14" customHeight="1" ht="12.75">
      <c r="A1143" s="1" t="s">
        <v>661</v>
      </c>
      <c r="B1143" s="1" t="s">
        <v>328</v>
      </c>
    </row>
    <row r="1144" spans="1:14" customHeight="1" ht="12.75">
      <c r="A1144" s="1" t="s">
        <v>662</v>
      </c>
      <c r="B1144" s="1" t="s">
        <v>328</v>
      </c>
    </row>
    <row r="1145" spans="1:14" customHeight="1" ht="12.75">
      <c r="A1145" s="1" t="s">
        <v>663</v>
      </c>
      <c r="B1145" s="1" t="s">
        <v>328</v>
      </c>
    </row>
    <row r="1146" spans="1:14" customHeight="1" ht="12.75">
      <c r="A1146" s="1" t="s">
        <v>663</v>
      </c>
      <c r="B1146" s="1" t="s">
        <v>339</v>
      </c>
    </row>
    <row r="1147" spans="1:14" customHeight="1" ht="12.75">
      <c r="A1147" s="1" t="s">
        <v>664</v>
      </c>
      <c r="B1147" s="1" t="s">
        <v>329</v>
      </c>
    </row>
    <row r="1148" spans="1:14" customHeight="1" ht="12.75">
      <c r="A1148" s="1" t="s">
        <v>665</v>
      </c>
      <c r="B1148" s="1" t="s">
        <v>330</v>
      </c>
    </row>
    <row r="1149" spans="1:14" customHeight="1" ht="12.75">
      <c r="A1149" s="1" t="s">
        <v>665</v>
      </c>
      <c r="B1149" s="1" t="s">
        <v>332</v>
      </c>
    </row>
    <row r="1150" spans="1:14" customHeight="1" ht="12.75">
      <c r="A1150" s="1" t="s">
        <v>665</v>
      </c>
      <c r="B1150" s="1" t="s">
        <v>334</v>
      </c>
    </row>
    <row r="1151" spans="1:14" customHeight="1" ht="12.75">
      <c r="A1151" s="1" t="s">
        <v>666</v>
      </c>
      <c r="B1151" s="1" t="s">
        <v>328</v>
      </c>
    </row>
    <row r="1152" spans="1:14" customHeight="1" ht="12.75">
      <c r="A1152" s="1" t="s">
        <v>667</v>
      </c>
      <c r="B1152" s="1" t="s">
        <v>329</v>
      </c>
    </row>
    <row r="1153" spans="1:14" customHeight="1" ht="12.75">
      <c r="A1153" s="1" t="s">
        <v>667</v>
      </c>
      <c r="B1153" s="1" t="s">
        <v>340</v>
      </c>
    </row>
    <row r="1154" spans="1:14" customHeight="1" ht="12.75">
      <c r="A1154" s="1" t="s">
        <v>668</v>
      </c>
      <c r="B1154" s="1" t="s">
        <v>330</v>
      </c>
    </row>
    <row r="1155" spans="1:14" customHeight="1" ht="12.75">
      <c r="A1155" s="1" t="s">
        <v>668</v>
      </c>
      <c r="B1155" s="1" t="s">
        <v>331</v>
      </c>
    </row>
    <row r="1156" spans="1:14" customHeight="1" ht="12.75">
      <c r="A1156" s="1" t="s">
        <v>668</v>
      </c>
      <c r="B1156" s="1" t="s">
        <v>333</v>
      </c>
    </row>
    <row r="1157" spans="1:14" customHeight="1" ht="12.75">
      <c r="A1157" s="1" t="s">
        <v>669</v>
      </c>
      <c r="B1157" s="1" t="s">
        <v>330</v>
      </c>
    </row>
    <row r="1158" spans="1:14" customHeight="1" ht="12.75">
      <c r="A1158" s="1" t="s">
        <v>669</v>
      </c>
      <c r="B1158" s="1" t="s">
        <v>331</v>
      </c>
    </row>
    <row r="1159" spans="1:14" customHeight="1" ht="12.75">
      <c r="A1159" s="1" t="s">
        <v>669</v>
      </c>
      <c r="B1159" s="1" t="s">
        <v>332</v>
      </c>
    </row>
    <row r="1160" spans="1:14" customHeight="1" ht="12.75">
      <c r="A1160" s="1" t="s">
        <v>669</v>
      </c>
      <c r="B1160" s="1" t="s">
        <v>333</v>
      </c>
    </row>
    <row r="1161" spans="1:14" customHeight="1" ht="12.75">
      <c r="A1161" s="1" t="s">
        <v>670</v>
      </c>
      <c r="B1161" s="1" t="s">
        <v>330</v>
      </c>
    </row>
    <row r="1162" spans="1:14" customHeight="1" ht="12.75">
      <c r="A1162" s="1" t="s">
        <v>670</v>
      </c>
      <c r="B1162" s="1" t="s">
        <v>331</v>
      </c>
    </row>
    <row r="1163" spans="1:14" customHeight="1" ht="12.75">
      <c r="A1163" s="1" t="s">
        <v>670</v>
      </c>
      <c r="B1163" s="1" t="s">
        <v>333</v>
      </c>
    </row>
    <row r="1164" spans="1:14" customHeight="1" ht="12.75">
      <c r="A1164" s="1" t="s">
        <v>670</v>
      </c>
      <c r="B1164" s="1" t="s">
        <v>334</v>
      </c>
    </row>
    <row r="1165" spans="1:14" customHeight="1" ht="12.75">
      <c r="A1165" s="1" t="s">
        <v>670</v>
      </c>
      <c r="B1165" s="1" t="s">
        <v>335</v>
      </c>
    </row>
    <row r="1166" spans="1:14" customHeight="1" ht="12.75">
      <c r="A1166" s="1" t="s">
        <v>670</v>
      </c>
      <c r="B1166" s="1" t="s">
        <v>384</v>
      </c>
    </row>
    <row r="1167" spans="1:14" customHeight="1" ht="12.75">
      <c r="A1167" s="1" t="s">
        <v>671</v>
      </c>
      <c r="B1167" s="1" t="s">
        <v>330</v>
      </c>
    </row>
    <row r="1168" spans="1:14" customHeight="1" ht="12.75">
      <c r="A1168" s="1" t="s">
        <v>671</v>
      </c>
      <c r="B1168" s="1" t="s">
        <v>331</v>
      </c>
    </row>
    <row r="1169" spans="1:14" customHeight="1" ht="12.75">
      <c r="A1169" s="1" t="s">
        <v>671</v>
      </c>
      <c r="B1169" s="1" t="s">
        <v>332</v>
      </c>
    </row>
    <row r="1170" spans="1:14" customHeight="1" ht="12.75">
      <c r="A1170" s="1" t="s">
        <v>671</v>
      </c>
      <c r="B1170" s="1" t="s">
        <v>333</v>
      </c>
    </row>
    <row r="1171" spans="1:14" customHeight="1" ht="12.75">
      <c r="A1171" s="1" t="s">
        <v>671</v>
      </c>
      <c r="B1171" s="1" t="s">
        <v>334</v>
      </c>
    </row>
    <row r="1172" spans="1:14" customHeight="1" ht="12.75">
      <c r="A1172" s="1" t="s">
        <v>671</v>
      </c>
      <c r="B1172" s="1" t="s">
        <v>335</v>
      </c>
    </row>
    <row r="1173" spans="1:14" customHeight="1" ht="12.75">
      <c r="A1173" s="1" t="s">
        <v>671</v>
      </c>
      <c r="B1173" s="1" t="s">
        <v>384</v>
      </c>
    </row>
    <row r="1174" spans="1:14" customHeight="1" ht="12.75">
      <c r="A1174" s="1" t="s">
        <v>672</v>
      </c>
      <c r="B1174" s="1" t="s">
        <v>330</v>
      </c>
    </row>
    <row r="1175" spans="1:14" customHeight="1" ht="12.75">
      <c r="A1175" s="1" t="s">
        <v>672</v>
      </c>
      <c r="B1175" s="1" t="s">
        <v>331</v>
      </c>
    </row>
    <row r="1176" spans="1:14" customHeight="1" ht="12.75">
      <c r="A1176" s="1" t="s">
        <v>672</v>
      </c>
      <c r="B1176" s="1" t="s">
        <v>332</v>
      </c>
    </row>
    <row r="1177" spans="1:14" customHeight="1" ht="12.75">
      <c r="A1177" s="1" t="s">
        <v>672</v>
      </c>
      <c r="B1177" s="1" t="s">
        <v>333</v>
      </c>
    </row>
    <row r="1178" spans="1:14" customHeight="1" ht="12.75">
      <c r="A1178" s="1" t="s">
        <v>673</v>
      </c>
      <c r="B1178" s="1" t="s">
        <v>330</v>
      </c>
    </row>
    <row r="1179" spans="1:14" customHeight="1" ht="12.75">
      <c r="A1179" s="1" t="s">
        <v>673</v>
      </c>
      <c r="B1179" s="1" t="s">
        <v>379</v>
      </c>
    </row>
    <row r="1180" spans="1:14" customHeight="1" ht="12.75">
      <c r="A1180" s="1" t="s">
        <v>673</v>
      </c>
      <c r="B1180" s="1" t="s">
        <v>385</v>
      </c>
    </row>
    <row r="1181" spans="1:14" customHeight="1" ht="12.75">
      <c r="A1181" s="1" t="s">
        <v>674</v>
      </c>
      <c r="B1181" s="1" t="s">
        <v>330</v>
      </c>
    </row>
    <row r="1182" spans="1:14" customHeight="1" ht="12.75">
      <c r="A1182" s="1" t="s">
        <v>674</v>
      </c>
      <c r="B1182" s="1" t="s">
        <v>332</v>
      </c>
    </row>
    <row r="1183" spans="1:14" customHeight="1" ht="12.75">
      <c r="A1183" s="1" t="s">
        <v>674</v>
      </c>
      <c r="B1183" s="1" t="s">
        <v>379</v>
      </c>
    </row>
    <row r="1184" spans="1:14" customHeight="1" ht="12.75">
      <c r="A1184" s="1" t="s">
        <v>674</v>
      </c>
      <c r="B1184" s="1" t="s">
        <v>381</v>
      </c>
    </row>
    <row r="1185" spans="1:14" customHeight="1" ht="12.75">
      <c r="A1185" s="1" t="s">
        <v>674</v>
      </c>
      <c r="B1185" s="1" t="s">
        <v>385</v>
      </c>
    </row>
    <row r="1186" spans="1:14" customHeight="1" ht="12.75">
      <c r="A1186" s="1" t="s">
        <v>674</v>
      </c>
      <c r="B1186" s="1" t="s">
        <v>387</v>
      </c>
    </row>
    <row r="1187" spans="1:14" customHeight="1" ht="12.75">
      <c r="A1187" s="1" t="s">
        <v>675</v>
      </c>
      <c r="B1187" s="1" t="s">
        <v>330</v>
      </c>
    </row>
    <row r="1188" spans="1:14" customHeight="1" ht="12.75">
      <c r="A1188" s="1" t="s">
        <v>675</v>
      </c>
      <c r="B1188" s="1" t="s">
        <v>332</v>
      </c>
    </row>
    <row r="1189" spans="1:14" customHeight="1" ht="12.75">
      <c r="A1189" s="1" t="s">
        <v>675</v>
      </c>
      <c r="B1189" s="1" t="s">
        <v>334</v>
      </c>
    </row>
    <row r="1190" spans="1:14" customHeight="1" ht="12.75">
      <c r="A1190" s="1" t="s">
        <v>676</v>
      </c>
      <c r="B1190" s="1" t="s">
        <v>330</v>
      </c>
    </row>
    <row r="1191" spans="1:14" customHeight="1" ht="12.75">
      <c r="A1191" s="1" t="s">
        <v>676</v>
      </c>
      <c r="B1191" s="1" t="s">
        <v>332</v>
      </c>
    </row>
    <row r="1192" spans="1:14" customHeight="1" ht="12.75">
      <c r="A1192" s="1" t="s">
        <v>676</v>
      </c>
      <c r="B1192" s="1" t="s">
        <v>334</v>
      </c>
    </row>
    <row r="1193" spans="1:14" customHeight="1" ht="12.75">
      <c r="A1193" s="1" t="s">
        <v>677</v>
      </c>
      <c r="B1193" s="1" t="s">
        <v>164</v>
      </c>
    </row>
    <row r="1194" spans="1:14" customHeight="1" ht="12.75">
      <c r="A1194" s="1" t="s">
        <v>677</v>
      </c>
      <c r="B1194" s="1" t="s">
        <v>230</v>
      </c>
    </row>
    <row r="1195" spans="1:14" customHeight="1" ht="12.75">
      <c r="A1195" s="1" t="s">
        <v>677</v>
      </c>
      <c r="B1195" s="1" t="s">
        <v>330</v>
      </c>
    </row>
    <row r="1196" spans="1:14" customHeight="1" ht="12.75">
      <c r="A1196" s="1" t="s">
        <v>677</v>
      </c>
      <c r="B1196" s="1" t="s">
        <v>334</v>
      </c>
    </row>
    <row r="1197" spans="1:14" customHeight="1" ht="12.75">
      <c r="A1197" s="1" t="s">
        <v>677</v>
      </c>
      <c r="B1197" s="1" t="s">
        <v>385</v>
      </c>
    </row>
    <row r="1198" spans="1:14" customHeight="1" ht="12.75">
      <c r="A1198" s="1" t="s">
        <v>678</v>
      </c>
      <c r="B1198" s="1" t="s">
        <v>331</v>
      </c>
    </row>
    <row r="1199" spans="1:14" customHeight="1" ht="12.75">
      <c r="A1199" s="1" t="s">
        <v>678</v>
      </c>
      <c r="B1199" s="1" t="s">
        <v>335</v>
      </c>
    </row>
    <row r="1200" spans="1:14" customHeight="1" ht="12.75">
      <c r="A1200" s="1" t="s">
        <v>679</v>
      </c>
      <c r="B1200" s="1" t="s">
        <v>231</v>
      </c>
    </row>
    <row r="1201" spans="1:14" customHeight="1" ht="12.75">
      <c r="A1201" s="1" t="s">
        <v>679</v>
      </c>
      <c r="B1201" s="1" t="s">
        <v>331</v>
      </c>
    </row>
    <row r="1202" spans="1:14" customHeight="1" ht="12.75">
      <c r="A1202" s="1" t="s">
        <v>679</v>
      </c>
      <c r="B1202" s="1" t="s">
        <v>335</v>
      </c>
    </row>
    <row r="1203" spans="1:14" customHeight="1" ht="12.75">
      <c r="A1203" s="1" t="s">
        <v>679</v>
      </c>
      <c r="B1203" s="1" t="s">
        <v>380</v>
      </c>
    </row>
    <row r="1204" spans="1:14" customHeight="1" ht="12.75">
      <c r="A1204" s="1" t="s">
        <v>679</v>
      </c>
      <c r="B1204" s="1" t="s">
        <v>386</v>
      </c>
    </row>
    <row r="1205" spans="1:14" customHeight="1" ht="12.75">
      <c r="A1205" s="1" t="s">
        <v>680</v>
      </c>
      <c r="B1205" s="1" t="s">
        <v>331</v>
      </c>
    </row>
    <row r="1206" spans="1:14" customHeight="1" ht="12.75">
      <c r="A1206" s="1" t="s">
        <v>680</v>
      </c>
      <c r="B1206" s="1" t="s">
        <v>380</v>
      </c>
    </row>
    <row r="1207" spans="1:14" customHeight="1" ht="12.75">
      <c r="A1207" s="1" t="s">
        <v>680</v>
      </c>
      <c r="B1207" s="1" t="s">
        <v>386</v>
      </c>
    </row>
    <row r="1208" spans="1:14" customHeight="1" ht="12.75">
      <c r="A1208" s="1" t="s">
        <v>681</v>
      </c>
      <c r="B1208" s="1" t="s">
        <v>331</v>
      </c>
    </row>
    <row r="1209" spans="1:14" customHeight="1" ht="12.75">
      <c r="A1209" s="1" t="s">
        <v>681</v>
      </c>
      <c r="B1209" s="1" t="s">
        <v>380</v>
      </c>
    </row>
    <row r="1210" spans="1:14" customHeight="1" ht="12.75">
      <c r="A1210" s="1" t="s">
        <v>681</v>
      </c>
      <c r="B1210" s="1" t="s">
        <v>386</v>
      </c>
    </row>
    <row r="1211" spans="1:14" customHeight="1" ht="12.75">
      <c r="A1211" s="1" t="s">
        <v>682</v>
      </c>
      <c r="B1211" s="1" t="s">
        <v>331</v>
      </c>
    </row>
    <row r="1212" spans="1:14" customHeight="1" ht="12.75">
      <c r="A1212" s="1" t="s">
        <v>682</v>
      </c>
      <c r="B1212" s="1" t="s">
        <v>335</v>
      </c>
    </row>
    <row r="1213" spans="1:14" customHeight="1" ht="12.75">
      <c r="A1213" s="1" t="s">
        <v>683</v>
      </c>
      <c r="B1213" s="1" t="s">
        <v>331</v>
      </c>
    </row>
    <row r="1214" spans="1:14" customHeight="1" ht="12.75">
      <c r="A1214" s="1" t="s">
        <v>683</v>
      </c>
      <c r="B1214" s="1" t="s">
        <v>335</v>
      </c>
    </row>
    <row r="1215" spans="1:14" customHeight="1" ht="12.75">
      <c r="A1215" s="1" t="s">
        <v>684</v>
      </c>
      <c r="B1215" s="1" t="s">
        <v>165</v>
      </c>
    </row>
    <row r="1216" spans="1:14" customHeight="1" ht="12.75">
      <c r="A1216" s="1" t="s">
        <v>684</v>
      </c>
      <c r="B1216" s="1" t="s">
        <v>231</v>
      </c>
    </row>
    <row r="1217" spans="1:14" customHeight="1" ht="12.75">
      <c r="A1217" s="1" t="s">
        <v>684</v>
      </c>
      <c r="B1217" s="1" t="s">
        <v>331</v>
      </c>
    </row>
    <row r="1218" spans="1:14" customHeight="1" ht="12.75">
      <c r="A1218" s="1" t="s">
        <v>684</v>
      </c>
      <c r="B1218" s="1" t="s">
        <v>335</v>
      </c>
    </row>
    <row r="1219" spans="1:14" customHeight="1" ht="12.75">
      <c r="A1219" s="1" t="s">
        <v>684</v>
      </c>
      <c r="B1219" s="1" t="s">
        <v>338</v>
      </c>
    </row>
    <row r="1220" spans="1:14" customHeight="1" ht="12.75">
      <c r="A1220" s="1" t="s">
        <v>684</v>
      </c>
      <c r="B1220" s="1" t="s">
        <v>386</v>
      </c>
    </row>
    <row r="1221" spans="1:14" customHeight="1" ht="12.75">
      <c r="A1221" s="1" t="s">
        <v>685</v>
      </c>
      <c r="B1221" s="1" t="s">
        <v>332</v>
      </c>
    </row>
    <row r="1222" spans="1:14" customHeight="1" ht="12.75">
      <c r="A1222" s="1" t="s">
        <v>685</v>
      </c>
      <c r="B1222" s="1" t="s">
        <v>381</v>
      </c>
    </row>
    <row r="1223" spans="1:14" customHeight="1" ht="12.75">
      <c r="A1223" s="1" t="s">
        <v>685</v>
      </c>
      <c r="B1223" s="1" t="s">
        <v>387</v>
      </c>
    </row>
    <row r="1224" spans="1:14" customHeight="1" ht="12.75">
      <c r="A1224" s="1" t="s">
        <v>686</v>
      </c>
      <c r="B1224" s="1" t="s">
        <v>332</v>
      </c>
    </row>
    <row r="1225" spans="1:14" customHeight="1" ht="12.75">
      <c r="A1225" s="1" t="s">
        <v>687</v>
      </c>
      <c r="B1225" s="1" t="s">
        <v>332</v>
      </c>
    </row>
    <row r="1226" spans="1:14" customHeight="1" ht="12.75">
      <c r="A1226" s="1" t="s">
        <v>688</v>
      </c>
      <c r="B1226" s="1" t="s">
        <v>332</v>
      </c>
    </row>
    <row r="1227" spans="1:14" customHeight="1" ht="12.75">
      <c r="A1227" s="1" t="s">
        <v>688</v>
      </c>
      <c r="B1227" s="1" t="s">
        <v>381</v>
      </c>
    </row>
    <row r="1228" spans="1:14" customHeight="1" ht="12.75">
      <c r="A1228" s="1" t="s">
        <v>688</v>
      </c>
      <c r="B1228" s="1" t="s">
        <v>387</v>
      </c>
    </row>
    <row r="1229" spans="1:14" customHeight="1" ht="12.75">
      <c r="A1229" s="1" t="s">
        <v>689</v>
      </c>
      <c r="B1229" s="1" t="s">
        <v>332</v>
      </c>
    </row>
    <row r="1230" spans="1:14" customHeight="1" ht="12.75">
      <c r="A1230" s="1" t="s">
        <v>689</v>
      </c>
      <c r="B1230" s="1" t="s">
        <v>381</v>
      </c>
    </row>
    <row r="1231" spans="1:14" customHeight="1" ht="12.75">
      <c r="A1231" s="1" t="s">
        <v>689</v>
      </c>
      <c r="B1231" s="1" t="s">
        <v>387</v>
      </c>
    </row>
    <row r="1232" spans="1:14" customHeight="1" ht="12.75">
      <c r="A1232" s="1" t="s">
        <v>690</v>
      </c>
      <c r="B1232" s="1" t="s">
        <v>332</v>
      </c>
    </row>
    <row r="1233" spans="1:14" customHeight="1" ht="12.75">
      <c r="A1233" s="1" t="s">
        <v>690</v>
      </c>
      <c r="B1233" s="1" t="s">
        <v>381</v>
      </c>
    </row>
    <row r="1234" spans="1:14" customHeight="1" ht="12.75">
      <c r="A1234" s="1" t="s">
        <v>690</v>
      </c>
      <c r="B1234" s="1" t="s">
        <v>387</v>
      </c>
    </row>
    <row r="1235" spans="1:14" customHeight="1" ht="12.75">
      <c r="A1235" s="1" t="s">
        <v>691</v>
      </c>
      <c r="B1235" s="1" t="s">
        <v>186</v>
      </c>
    </row>
    <row r="1236" spans="1:14" customHeight="1" ht="12.75">
      <c r="A1236" s="1" t="s">
        <v>691</v>
      </c>
      <c r="B1236" s="1" t="s">
        <v>332</v>
      </c>
    </row>
    <row r="1237" spans="1:14" customHeight="1" ht="12.75">
      <c r="A1237" s="1" t="s">
        <v>691</v>
      </c>
      <c r="B1237" s="1" t="s">
        <v>339</v>
      </c>
    </row>
    <row r="1238" spans="1:14" customHeight="1" ht="12.75">
      <c r="A1238" s="1" t="s">
        <v>691</v>
      </c>
      <c r="B1238" s="1" t="s">
        <v>381</v>
      </c>
    </row>
    <row r="1239" spans="1:14" customHeight="1" ht="12.75">
      <c r="A1239" s="1" t="s">
        <v>691</v>
      </c>
      <c r="B1239" s="1" t="s">
        <v>387</v>
      </c>
    </row>
    <row r="1240" spans="1:14" customHeight="1" ht="12.75">
      <c r="A1240" s="1" t="s">
        <v>692</v>
      </c>
      <c r="B1240" s="1" t="s">
        <v>333</v>
      </c>
    </row>
    <row r="1241" spans="1:14" customHeight="1" ht="12.75">
      <c r="A1241" s="1" t="s">
        <v>692</v>
      </c>
      <c r="B1241" s="1" t="s">
        <v>384</v>
      </c>
    </row>
    <row r="1242" spans="1:14" customHeight="1" ht="12.75">
      <c r="A1242" s="1" t="s">
        <v>693</v>
      </c>
      <c r="B1242" s="1" t="s">
        <v>232</v>
      </c>
    </row>
    <row r="1243" spans="1:14" customHeight="1" ht="12.75">
      <c r="A1243" s="1" t="s">
        <v>693</v>
      </c>
      <c r="B1243" s="1" t="s">
        <v>324</v>
      </c>
    </row>
    <row r="1244" spans="1:14" customHeight="1" ht="12.75">
      <c r="A1244" s="1" t="s">
        <v>693</v>
      </c>
      <c r="B1244" s="1" t="s">
        <v>326</v>
      </c>
    </row>
    <row r="1245" spans="1:14" customHeight="1" ht="12.75">
      <c r="A1245" s="1" t="s">
        <v>693</v>
      </c>
      <c r="B1245" s="1" t="s">
        <v>333</v>
      </c>
    </row>
    <row r="1246" spans="1:14" customHeight="1" ht="12.75">
      <c r="A1246" s="1" t="s">
        <v>693</v>
      </c>
      <c r="B1246" s="1" t="s">
        <v>384</v>
      </c>
    </row>
    <row r="1247" spans="1:14" customHeight="1" ht="12.75">
      <c r="A1247" s="1" t="s">
        <v>693</v>
      </c>
      <c r="B1247" s="1" t="s">
        <v>388</v>
      </c>
    </row>
    <row r="1248" spans="1:14" customHeight="1" ht="12.75">
      <c r="A1248" s="1" t="s">
        <v>694</v>
      </c>
      <c r="B1248" s="1" t="s">
        <v>324</v>
      </c>
    </row>
    <row r="1249" spans="1:14" customHeight="1" ht="12.75">
      <c r="A1249" s="1" t="s">
        <v>694</v>
      </c>
      <c r="B1249" s="1" t="s">
        <v>333</v>
      </c>
    </row>
    <row r="1250" spans="1:14" customHeight="1" ht="12.75">
      <c r="A1250" s="1" t="s">
        <v>694</v>
      </c>
      <c r="B1250" s="1" t="s">
        <v>388</v>
      </c>
    </row>
    <row r="1251" spans="1:14" customHeight="1" ht="12.75">
      <c r="A1251" s="1" t="s">
        <v>695</v>
      </c>
      <c r="B1251" s="1" t="s">
        <v>324</v>
      </c>
    </row>
    <row r="1252" spans="1:14" customHeight="1" ht="12.75">
      <c r="A1252" s="1" t="s">
        <v>695</v>
      </c>
      <c r="B1252" s="1" t="s">
        <v>333</v>
      </c>
    </row>
    <row r="1253" spans="1:14" customHeight="1" ht="12.75">
      <c r="A1253" s="1" t="s">
        <v>695</v>
      </c>
      <c r="B1253" s="1" t="s">
        <v>388</v>
      </c>
    </row>
    <row r="1254" spans="1:14" customHeight="1" ht="12.75">
      <c r="A1254" s="1" t="s">
        <v>696</v>
      </c>
      <c r="B1254" s="1" t="s">
        <v>333</v>
      </c>
    </row>
    <row r="1255" spans="1:14" customHeight="1" ht="12.75">
      <c r="A1255" s="1" t="s">
        <v>696</v>
      </c>
      <c r="B1255" s="1" t="s">
        <v>384</v>
      </c>
    </row>
    <row r="1256" spans="1:14" customHeight="1" ht="12.75">
      <c r="A1256" s="1" t="s">
        <v>697</v>
      </c>
      <c r="B1256" s="1" t="s">
        <v>333</v>
      </c>
    </row>
    <row r="1257" spans="1:14" customHeight="1" ht="12.75">
      <c r="A1257" s="1" t="s">
        <v>697</v>
      </c>
      <c r="B1257" s="1" t="s">
        <v>384</v>
      </c>
    </row>
    <row r="1258" spans="1:14" customHeight="1" ht="12.75">
      <c r="A1258" s="1" t="s">
        <v>698</v>
      </c>
      <c r="B1258" s="1" t="s">
        <v>334</v>
      </c>
    </row>
    <row r="1259" spans="1:14" customHeight="1" ht="12.75">
      <c r="A1259" s="1" t="s">
        <v>698</v>
      </c>
      <c r="B1259" s="1" t="s">
        <v>335</v>
      </c>
    </row>
    <row r="1260" spans="1:14" customHeight="1" ht="12.75">
      <c r="A1260" s="1" t="s">
        <v>698</v>
      </c>
      <c r="B1260" s="1" t="s">
        <v>384</v>
      </c>
    </row>
    <row r="1261" spans="1:14" customHeight="1" ht="12.75">
      <c r="A1261" s="1" t="s">
        <v>699</v>
      </c>
      <c r="B1261" s="1" t="s">
        <v>334</v>
      </c>
    </row>
    <row r="1262" spans="1:14" customHeight="1" ht="12.75">
      <c r="A1262" s="1" t="s">
        <v>699</v>
      </c>
      <c r="B1262" s="1" t="s">
        <v>335</v>
      </c>
    </row>
    <row r="1263" spans="1:14" customHeight="1" ht="12.75">
      <c r="A1263" s="1" t="s">
        <v>699</v>
      </c>
      <c r="B1263" s="1" t="s">
        <v>384</v>
      </c>
    </row>
    <row r="1264" spans="1:14" customHeight="1" ht="12.75">
      <c r="A1264" s="1" t="s">
        <v>700</v>
      </c>
      <c r="B1264" s="1" t="s">
        <v>334</v>
      </c>
    </row>
    <row r="1265" spans="1:14" customHeight="1" ht="12.75">
      <c r="A1265" s="1" t="s">
        <v>700</v>
      </c>
      <c r="B1265" s="1" t="s">
        <v>335</v>
      </c>
    </row>
    <row r="1266" spans="1:14" customHeight="1" ht="12.75">
      <c r="A1266" s="1" t="s">
        <v>700</v>
      </c>
      <c r="B1266" s="1" t="s">
        <v>384</v>
      </c>
    </row>
    <row r="1267" spans="1:14" customHeight="1" ht="12.75">
      <c r="A1267" s="1" t="s">
        <v>701</v>
      </c>
      <c r="B1267" s="1" t="s">
        <v>230</v>
      </c>
    </row>
    <row r="1268" spans="1:14" customHeight="1" ht="12.75">
      <c r="A1268" s="1" t="s">
        <v>701</v>
      </c>
      <c r="B1268" s="1" t="s">
        <v>325</v>
      </c>
    </row>
    <row r="1269" spans="1:14" customHeight="1" ht="12.75">
      <c r="A1269" s="1" t="s">
        <v>701</v>
      </c>
      <c r="B1269" s="1" t="s">
        <v>334</v>
      </c>
    </row>
    <row r="1270" spans="1:14" customHeight="1" ht="12.75">
      <c r="A1270" s="1" t="s">
        <v>702</v>
      </c>
      <c r="B1270" s="1" t="s">
        <v>230</v>
      </c>
    </row>
    <row r="1271" spans="1:14" customHeight="1" ht="12.75">
      <c r="A1271" s="1" t="s">
        <v>702</v>
      </c>
      <c r="B1271" s="1" t="s">
        <v>325</v>
      </c>
    </row>
    <row r="1272" spans="1:14" customHeight="1" ht="12.75">
      <c r="A1272" s="1" t="s">
        <v>702</v>
      </c>
      <c r="B1272" s="1" t="s">
        <v>334</v>
      </c>
    </row>
    <row r="1273" spans="1:14" customHeight="1" ht="12.75">
      <c r="A1273" s="1" t="s">
        <v>703</v>
      </c>
      <c r="B1273" s="1" t="s">
        <v>231</v>
      </c>
    </row>
    <row r="1274" spans="1:14" customHeight="1" ht="12.75">
      <c r="A1274" s="1" t="s">
        <v>703</v>
      </c>
      <c r="B1274" s="1" t="s">
        <v>335</v>
      </c>
    </row>
    <row r="1275" spans="1:14" customHeight="1" ht="12.75">
      <c r="A1275" s="1" t="s">
        <v>704</v>
      </c>
      <c r="B1275" s="1" t="s">
        <v>230</v>
      </c>
    </row>
    <row r="1276" spans="1:14" customHeight="1" ht="12.75">
      <c r="A1276" s="1" t="s">
        <v>704</v>
      </c>
      <c r="B1276" s="1" t="s">
        <v>325</v>
      </c>
    </row>
    <row r="1277" spans="1:14" customHeight="1" ht="12.75">
      <c r="A1277" s="1" t="s">
        <v>704</v>
      </c>
      <c r="B1277" s="1" t="s">
        <v>334</v>
      </c>
    </row>
    <row r="1278" spans="1:14" customHeight="1" ht="12.75">
      <c r="A1278" s="1" t="s">
        <v>705</v>
      </c>
      <c r="B1278" s="1" t="s">
        <v>231</v>
      </c>
    </row>
    <row r="1279" spans="1:14" customHeight="1" ht="12.75">
      <c r="A1279" s="1" t="s">
        <v>705</v>
      </c>
      <c r="B1279" s="1" t="s">
        <v>335</v>
      </c>
    </row>
    <row r="1280" spans="1:14" customHeight="1" ht="12.75">
      <c r="A1280" s="1" t="s">
        <v>706</v>
      </c>
      <c r="B1280" s="1" t="s">
        <v>231</v>
      </c>
    </row>
    <row r="1281" spans="1:14" customHeight="1" ht="12.75">
      <c r="A1281" s="1" t="s">
        <v>706</v>
      </c>
      <c r="B1281" s="1" t="s">
        <v>335</v>
      </c>
    </row>
    <row r="1282" spans="1:14" customHeight="1" ht="12.75">
      <c r="A1282" s="1" t="s">
        <v>707</v>
      </c>
      <c r="B1282" s="1" t="s">
        <v>336</v>
      </c>
    </row>
    <row r="1283" spans="1:14" customHeight="1" ht="12.75">
      <c r="A1283" s="1" t="s">
        <v>708</v>
      </c>
      <c r="B1283" s="1" t="s">
        <v>337</v>
      </c>
    </row>
    <row r="1284" spans="1:14" customHeight="1" ht="12.75">
      <c r="A1284" s="1" t="s">
        <v>709</v>
      </c>
      <c r="B1284" s="1" t="s">
        <v>337</v>
      </c>
    </row>
    <row r="1285" spans="1:14" customHeight="1" ht="12.75">
      <c r="A1285" s="1" t="s">
        <v>709</v>
      </c>
      <c r="B1285" s="1" t="s">
        <v>338</v>
      </c>
    </row>
    <row r="1286" spans="1:14" customHeight="1" ht="12.75">
      <c r="A1286" s="1" t="s">
        <v>709</v>
      </c>
      <c r="B1286" s="1" t="s">
        <v>339</v>
      </c>
    </row>
    <row r="1287" spans="1:14" customHeight="1" ht="12.75">
      <c r="A1287" s="1" t="s">
        <v>709</v>
      </c>
      <c r="B1287" s="1" t="s">
        <v>340</v>
      </c>
    </row>
    <row r="1288" spans="1:14" customHeight="1" ht="12.75">
      <c r="A1288" s="1" t="s">
        <v>710</v>
      </c>
      <c r="B1288" s="1" t="s">
        <v>338</v>
      </c>
    </row>
    <row r="1289" spans="1:14" customHeight="1" ht="12.75">
      <c r="A1289" s="1" t="s">
        <v>710</v>
      </c>
      <c r="B1289" s="1" t="s">
        <v>340</v>
      </c>
    </row>
    <row r="1290" spans="1:14" customHeight="1" ht="12.75">
      <c r="A1290" s="1" t="s">
        <v>711</v>
      </c>
      <c r="B1290" s="1" t="s">
        <v>338</v>
      </c>
    </row>
    <row r="1291" spans="1:14" customHeight="1" ht="12.75">
      <c r="A1291" s="1" t="s">
        <v>712</v>
      </c>
      <c r="B1291" s="1" t="s">
        <v>339</v>
      </c>
    </row>
    <row r="1292" spans="1:14" customHeight="1" ht="12.75">
      <c r="A1292" s="1" t="s">
        <v>713</v>
      </c>
      <c r="B1292" s="1" t="s">
        <v>341</v>
      </c>
    </row>
    <row r="1293" spans="1:14" customHeight="1" ht="12.75">
      <c r="A1293" s="1" t="s">
        <v>713</v>
      </c>
      <c r="B1293" s="1" t="s">
        <v>345</v>
      </c>
    </row>
    <row r="1294" spans="1:14" customHeight="1" ht="12.75">
      <c r="A1294" s="1" t="s">
        <v>714</v>
      </c>
      <c r="B1294" s="1" t="s">
        <v>341</v>
      </c>
    </row>
    <row r="1295" spans="1:14" customHeight="1" ht="12.75">
      <c r="A1295" s="1" t="s">
        <v>714</v>
      </c>
      <c r="B1295" s="1" t="s">
        <v>342</v>
      </c>
    </row>
    <row r="1296" spans="1:14" customHeight="1" ht="12.75">
      <c r="A1296" s="1" t="s">
        <v>714</v>
      </c>
      <c r="B1296" s="1" t="s">
        <v>344</v>
      </c>
    </row>
    <row r="1297" spans="1:14" customHeight="1" ht="12.75">
      <c r="A1297" s="1" t="s">
        <v>715</v>
      </c>
      <c r="B1297" s="1" t="s">
        <v>341</v>
      </c>
    </row>
    <row r="1298" spans="1:14" customHeight="1" ht="12.75">
      <c r="A1298" s="1" t="s">
        <v>715</v>
      </c>
      <c r="B1298" s="1" t="s">
        <v>342</v>
      </c>
    </row>
    <row r="1299" spans="1:14" customHeight="1" ht="12.75">
      <c r="A1299" s="1" t="s">
        <v>715</v>
      </c>
      <c r="B1299" s="1" t="s">
        <v>343</v>
      </c>
    </row>
    <row r="1300" spans="1:14" customHeight="1" ht="12.75">
      <c r="A1300" s="1" t="s">
        <v>715</v>
      </c>
      <c r="B1300" s="1" t="s">
        <v>344</v>
      </c>
    </row>
    <row r="1301" spans="1:14" customHeight="1" ht="12.75">
      <c r="A1301" s="1" t="s">
        <v>716</v>
      </c>
      <c r="B1301" s="1" t="s">
        <v>341</v>
      </c>
    </row>
    <row r="1302" spans="1:14" customHeight="1" ht="12.75">
      <c r="A1302" s="1" t="s">
        <v>717</v>
      </c>
      <c r="B1302" s="1" t="s">
        <v>341</v>
      </c>
    </row>
    <row r="1303" spans="1:14" customHeight="1" ht="12.75">
      <c r="A1303" s="1" t="s">
        <v>717</v>
      </c>
      <c r="B1303" s="1" t="s">
        <v>345</v>
      </c>
    </row>
    <row r="1304" spans="1:14" customHeight="1" ht="12.75">
      <c r="A1304" s="1" t="s">
        <v>718</v>
      </c>
      <c r="B1304" s="1" t="s">
        <v>341</v>
      </c>
    </row>
    <row r="1305" spans="1:14" customHeight="1" ht="12.75">
      <c r="A1305" s="1" t="s">
        <v>718</v>
      </c>
      <c r="B1305" s="1" t="s">
        <v>345</v>
      </c>
    </row>
    <row r="1306" spans="1:14" customHeight="1" ht="12.75">
      <c r="A1306" s="1" t="s">
        <v>719</v>
      </c>
      <c r="B1306" s="1" t="s">
        <v>341</v>
      </c>
    </row>
    <row r="1307" spans="1:14" customHeight="1" ht="12.75">
      <c r="A1307" s="1" t="s">
        <v>719</v>
      </c>
      <c r="B1307" s="1" t="s">
        <v>345</v>
      </c>
    </row>
    <row r="1308" spans="1:14" customHeight="1" ht="12.75">
      <c r="A1308" s="1" t="s">
        <v>720</v>
      </c>
      <c r="B1308" s="1" t="s">
        <v>342</v>
      </c>
    </row>
    <row r="1309" spans="1:14" customHeight="1" ht="12.75">
      <c r="A1309" s="1" t="s">
        <v>721</v>
      </c>
      <c r="B1309" s="1" t="s">
        <v>342</v>
      </c>
    </row>
    <row r="1310" spans="1:14" customHeight="1" ht="12.75">
      <c r="A1310" s="1" t="s">
        <v>721</v>
      </c>
      <c r="B1310" s="1" t="s">
        <v>346</v>
      </c>
    </row>
    <row r="1311" spans="1:14" customHeight="1" ht="12.75">
      <c r="A1311" s="1" t="s">
        <v>722</v>
      </c>
      <c r="B1311" s="1" t="s">
        <v>342</v>
      </c>
    </row>
    <row r="1312" spans="1:14" customHeight="1" ht="12.75">
      <c r="A1312" s="1" t="s">
        <v>722</v>
      </c>
      <c r="B1312" s="1" t="s">
        <v>346</v>
      </c>
    </row>
    <row r="1313" spans="1:14" customHeight="1" ht="12.75">
      <c r="A1313" s="1" t="s">
        <v>722</v>
      </c>
      <c r="B1313" s="1" t="s">
        <v>348</v>
      </c>
    </row>
    <row r="1314" spans="1:14" customHeight="1" ht="12.75">
      <c r="A1314" s="1" t="s">
        <v>722</v>
      </c>
      <c r="B1314" s="1" t="s">
        <v>352</v>
      </c>
    </row>
    <row r="1315" spans="1:14" customHeight="1" ht="12.75">
      <c r="A1315" s="1" t="s">
        <v>722</v>
      </c>
      <c r="B1315" s="1" t="s">
        <v>365</v>
      </c>
    </row>
    <row r="1316" spans="1:14" customHeight="1" ht="12.75">
      <c r="A1316" s="1" t="s">
        <v>722</v>
      </c>
      <c r="B1316" s="1" t="s">
        <v>377</v>
      </c>
    </row>
    <row r="1317" spans="1:14" customHeight="1" ht="12.75">
      <c r="A1317" s="1" t="s">
        <v>723</v>
      </c>
      <c r="B1317" s="1" t="s">
        <v>342</v>
      </c>
    </row>
    <row r="1318" spans="1:14" customHeight="1" ht="12.75">
      <c r="A1318" s="1" t="s">
        <v>723</v>
      </c>
      <c r="B1318" s="1" t="s">
        <v>346</v>
      </c>
    </row>
    <row r="1319" spans="1:14" customHeight="1" ht="12.75">
      <c r="A1319" s="1" t="s">
        <v>723</v>
      </c>
      <c r="B1319" s="1" t="s">
        <v>348</v>
      </c>
    </row>
    <row r="1320" spans="1:14" customHeight="1" ht="12.75">
      <c r="A1320" s="1" t="s">
        <v>723</v>
      </c>
      <c r="B1320" s="1" t="s">
        <v>352</v>
      </c>
    </row>
    <row r="1321" spans="1:14" customHeight="1" ht="12.75">
      <c r="A1321" s="1" t="s">
        <v>723</v>
      </c>
      <c r="B1321" s="1" t="s">
        <v>365</v>
      </c>
    </row>
    <row r="1322" spans="1:14" customHeight="1" ht="12.75">
      <c r="A1322" s="1" t="s">
        <v>723</v>
      </c>
      <c r="B1322" s="1" t="s">
        <v>377</v>
      </c>
    </row>
    <row r="1323" spans="1:14" customHeight="1" ht="12.75">
      <c r="A1323" s="1" t="s">
        <v>724</v>
      </c>
      <c r="B1323" s="1" t="s">
        <v>342</v>
      </c>
    </row>
    <row r="1324" spans="1:14" customHeight="1" ht="12.75">
      <c r="A1324" s="1" t="s">
        <v>724</v>
      </c>
      <c r="B1324" s="1" t="s">
        <v>346</v>
      </c>
    </row>
    <row r="1325" spans="1:14" customHeight="1" ht="12.75">
      <c r="A1325" s="1" t="s">
        <v>724</v>
      </c>
      <c r="B1325" s="1" t="s">
        <v>348</v>
      </c>
    </row>
    <row r="1326" spans="1:14" customHeight="1" ht="12.75">
      <c r="A1326" s="1" t="s">
        <v>724</v>
      </c>
      <c r="B1326" s="1" t="s">
        <v>352</v>
      </c>
    </row>
    <row r="1327" spans="1:14" customHeight="1" ht="12.75">
      <c r="A1327" s="1" t="s">
        <v>724</v>
      </c>
      <c r="B1327" s="1" t="s">
        <v>365</v>
      </c>
    </row>
    <row r="1328" spans="1:14" customHeight="1" ht="12.75">
      <c r="A1328" s="1" t="s">
        <v>724</v>
      </c>
      <c r="B1328" s="1" t="s">
        <v>377</v>
      </c>
    </row>
    <row r="1329" spans="1:14" customHeight="1" ht="12.75">
      <c r="A1329" s="1" t="s">
        <v>725</v>
      </c>
      <c r="B1329" s="1" t="s">
        <v>343</v>
      </c>
    </row>
    <row r="1330" spans="1:14" customHeight="1" ht="12.75">
      <c r="A1330" s="1" t="s">
        <v>726</v>
      </c>
      <c r="B1330" s="1" t="s">
        <v>343</v>
      </c>
    </row>
    <row r="1331" spans="1:14" customHeight="1" ht="12.75">
      <c r="A1331" s="1" t="s">
        <v>727</v>
      </c>
      <c r="B1331" s="1" t="s">
        <v>344</v>
      </c>
    </row>
    <row r="1332" spans="1:14" customHeight="1" ht="12.75">
      <c r="A1332" s="1" t="s">
        <v>728</v>
      </c>
      <c r="B1332" s="1" t="s">
        <v>345</v>
      </c>
    </row>
    <row r="1333" spans="1:14" customHeight="1" ht="12.75">
      <c r="A1333" s="1" t="s">
        <v>729</v>
      </c>
      <c r="B1333" s="1" t="s">
        <v>346</v>
      </c>
    </row>
    <row r="1334" spans="1:14" customHeight="1" ht="12.75">
      <c r="A1334" s="1" t="s">
        <v>730</v>
      </c>
      <c r="B1334" s="1" t="s">
        <v>347</v>
      </c>
    </row>
    <row r="1335" spans="1:14" customHeight="1" ht="12.75">
      <c r="A1335" s="1" t="s">
        <v>731</v>
      </c>
      <c r="B1335" s="1" t="s">
        <v>347</v>
      </c>
    </row>
    <row r="1336" spans="1:14" customHeight="1" ht="12.75">
      <c r="A1336" s="1" t="s">
        <v>731</v>
      </c>
      <c r="B1336" s="1" t="s">
        <v>348</v>
      </c>
    </row>
    <row r="1337" spans="1:14" customHeight="1" ht="12.75">
      <c r="A1337" s="1" t="s">
        <v>731</v>
      </c>
      <c r="B1337" s="1" t="s">
        <v>349</v>
      </c>
    </row>
    <row r="1338" spans="1:14" customHeight="1" ht="12.75">
      <c r="A1338" s="1" t="s">
        <v>731</v>
      </c>
      <c r="B1338" s="1" t="s">
        <v>350</v>
      </c>
    </row>
    <row r="1339" spans="1:14" customHeight="1" ht="12.75">
      <c r="A1339" s="1" t="s">
        <v>732</v>
      </c>
      <c r="B1339" s="1" t="s">
        <v>347</v>
      </c>
    </row>
    <row r="1340" spans="1:14" customHeight="1" ht="12.75">
      <c r="A1340" s="1" t="s">
        <v>732</v>
      </c>
      <c r="B1340" s="1" t="s">
        <v>348</v>
      </c>
    </row>
    <row r="1341" spans="1:14" customHeight="1" ht="12.75">
      <c r="A1341" s="1" t="s">
        <v>732</v>
      </c>
      <c r="B1341" s="1" t="s">
        <v>350</v>
      </c>
    </row>
    <row r="1342" spans="1:14" customHeight="1" ht="12.75">
      <c r="A1342" s="1" t="s">
        <v>732</v>
      </c>
      <c r="B1342" s="1" t="s">
        <v>354</v>
      </c>
    </row>
    <row r="1343" spans="1:14" customHeight="1" ht="12.75">
      <c r="A1343" s="1" t="s">
        <v>733</v>
      </c>
      <c r="B1343" s="1" t="s">
        <v>347</v>
      </c>
    </row>
    <row r="1344" spans="1:14" customHeight="1" ht="12.75">
      <c r="A1344" s="1" t="s">
        <v>733</v>
      </c>
      <c r="B1344" s="1" t="s">
        <v>348</v>
      </c>
    </row>
    <row r="1345" spans="1:14" customHeight="1" ht="12.75">
      <c r="A1345" s="1" t="s">
        <v>733</v>
      </c>
      <c r="B1345" s="1" t="s">
        <v>349</v>
      </c>
    </row>
    <row r="1346" spans="1:14" customHeight="1" ht="12.75">
      <c r="A1346" s="1" t="s">
        <v>733</v>
      </c>
      <c r="B1346" s="1" t="s">
        <v>350</v>
      </c>
    </row>
    <row r="1347" spans="1:14" customHeight="1" ht="12.75">
      <c r="A1347" s="1" t="s">
        <v>733</v>
      </c>
      <c r="B1347" s="1" t="s">
        <v>354</v>
      </c>
    </row>
    <row r="1348" spans="1:14" customHeight="1" ht="12.75">
      <c r="A1348" s="1" t="s">
        <v>734</v>
      </c>
      <c r="B1348" s="1" t="s">
        <v>347</v>
      </c>
    </row>
    <row r="1349" spans="1:14" customHeight="1" ht="12.75">
      <c r="A1349" s="1" t="s">
        <v>734</v>
      </c>
      <c r="B1349" s="1" t="s">
        <v>349</v>
      </c>
    </row>
    <row r="1350" spans="1:14" customHeight="1" ht="12.75">
      <c r="A1350" s="1" t="s">
        <v>734</v>
      </c>
      <c r="B1350" s="1" t="s">
        <v>351</v>
      </c>
    </row>
    <row r="1351" spans="1:14" customHeight="1" ht="12.75">
      <c r="A1351" s="1" t="s">
        <v>734</v>
      </c>
      <c r="B1351" s="1" t="s">
        <v>353</v>
      </c>
    </row>
    <row r="1352" spans="1:14" customHeight="1" ht="12.75">
      <c r="A1352" s="1" t="s">
        <v>734</v>
      </c>
      <c r="B1352" s="1" t="s">
        <v>355</v>
      </c>
    </row>
    <row r="1353" spans="1:14" customHeight="1" ht="12.75">
      <c r="A1353" s="1" t="s">
        <v>735</v>
      </c>
      <c r="B1353" s="1" t="s">
        <v>348</v>
      </c>
    </row>
    <row r="1354" spans="1:14" customHeight="1" ht="12.75">
      <c r="A1354" s="1" t="s">
        <v>736</v>
      </c>
      <c r="B1354" s="1" t="s">
        <v>348</v>
      </c>
    </row>
    <row r="1355" spans="1:14" customHeight="1" ht="12.75">
      <c r="A1355" s="1" t="s">
        <v>736</v>
      </c>
      <c r="B1355" s="1" t="s">
        <v>352</v>
      </c>
    </row>
    <row r="1356" spans="1:14" customHeight="1" ht="12.75">
      <c r="A1356" s="1" t="s">
        <v>737</v>
      </c>
      <c r="B1356" s="1" t="s">
        <v>349</v>
      </c>
    </row>
    <row r="1357" spans="1:14" customHeight="1" ht="12.75">
      <c r="A1357" s="1" t="s">
        <v>738</v>
      </c>
      <c r="B1357" s="1" t="s">
        <v>349</v>
      </c>
    </row>
    <row r="1358" spans="1:14" customHeight="1" ht="12.75">
      <c r="A1358" s="1" t="s">
        <v>739</v>
      </c>
      <c r="B1358" s="1" t="s">
        <v>350</v>
      </c>
    </row>
    <row r="1359" spans="1:14" customHeight="1" ht="12.75">
      <c r="A1359" s="1" t="s">
        <v>740</v>
      </c>
      <c r="B1359" s="1" t="s">
        <v>350</v>
      </c>
    </row>
    <row r="1360" spans="1:14" customHeight="1" ht="12.75">
      <c r="A1360" s="1" t="s">
        <v>740</v>
      </c>
      <c r="B1360" s="1" t="s">
        <v>354</v>
      </c>
    </row>
    <row r="1361" spans="1:14" customHeight="1" ht="12.75">
      <c r="A1361" s="1" t="s">
        <v>741</v>
      </c>
      <c r="B1361" s="1" t="s">
        <v>351</v>
      </c>
    </row>
    <row r="1362" spans="1:14" customHeight="1" ht="12.75">
      <c r="A1362" s="1" t="s">
        <v>741</v>
      </c>
      <c r="B1362" s="1" t="s">
        <v>353</v>
      </c>
    </row>
    <row r="1363" spans="1:14" customHeight="1" ht="12.75">
      <c r="A1363" s="1" t="s">
        <v>742</v>
      </c>
      <c r="B1363" s="1" t="s">
        <v>351</v>
      </c>
    </row>
    <row r="1364" spans="1:14" customHeight="1" ht="12.75">
      <c r="A1364" s="1" t="s">
        <v>743</v>
      </c>
      <c r="B1364" s="1" t="s">
        <v>351</v>
      </c>
    </row>
    <row r="1365" spans="1:14" customHeight="1" ht="12.75">
      <c r="A1365" s="1" t="s">
        <v>743</v>
      </c>
      <c r="B1365" s="1" t="s">
        <v>352</v>
      </c>
    </row>
    <row r="1366" spans="1:14" customHeight="1" ht="12.75">
      <c r="A1366" s="1" t="s">
        <v>743</v>
      </c>
      <c r="B1366" s="1" t="s">
        <v>353</v>
      </c>
    </row>
    <row r="1367" spans="1:14" customHeight="1" ht="12.75">
      <c r="A1367" s="1" t="s">
        <v>743</v>
      </c>
      <c r="B1367" s="1" t="s">
        <v>354</v>
      </c>
    </row>
    <row r="1368" spans="1:14" customHeight="1" ht="12.75">
      <c r="A1368" s="1" t="s">
        <v>743</v>
      </c>
      <c r="B1368" s="1" t="s">
        <v>355</v>
      </c>
    </row>
    <row r="1369" spans="1:14" customHeight="1" ht="12.75">
      <c r="A1369" s="1" t="s">
        <v>744</v>
      </c>
      <c r="B1369" s="1" t="s">
        <v>351</v>
      </c>
    </row>
    <row r="1370" spans="1:14" customHeight="1" ht="12.75">
      <c r="A1370" s="1" t="s">
        <v>744</v>
      </c>
      <c r="B1370" s="1" t="s">
        <v>352</v>
      </c>
    </row>
    <row r="1371" spans="1:14" customHeight="1" ht="12.75">
      <c r="A1371" s="1" t="s">
        <v>745</v>
      </c>
      <c r="B1371" s="1" t="s">
        <v>352</v>
      </c>
    </row>
    <row r="1372" spans="1:14" customHeight="1" ht="12.75">
      <c r="A1372" s="1" t="s">
        <v>746</v>
      </c>
      <c r="B1372" s="1" t="s">
        <v>352</v>
      </c>
    </row>
    <row r="1373" spans="1:14" customHeight="1" ht="12.75">
      <c r="A1373" s="1" t="s">
        <v>747</v>
      </c>
      <c r="B1373" s="1" t="s">
        <v>353</v>
      </c>
    </row>
    <row r="1374" spans="1:14" customHeight="1" ht="12.75">
      <c r="A1374" s="1" t="s">
        <v>747</v>
      </c>
      <c r="B1374" s="1" t="s">
        <v>355</v>
      </c>
    </row>
    <row r="1375" spans="1:14" customHeight="1" ht="12.75">
      <c r="A1375" s="1" t="s">
        <v>786</v>
      </c>
      <c r="B1375" s="1" t="s">
        <v>353</v>
      </c>
    </row>
    <row r="1376" spans="1:14" customHeight="1" ht="12.75">
      <c r="A1376" s="1" t="s">
        <v>787</v>
      </c>
      <c r="B1376" s="1" t="s">
        <v>354</v>
      </c>
    </row>
    <row r="1377" spans="1:14" customHeight="1" ht="12.75">
      <c r="A1377" s="1" t="s">
        <v>788</v>
      </c>
      <c r="B1377" s="1" t="s">
        <v>355</v>
      </c>
    </row>
    <row r="1378" spans="1:14" customHeight="1" ht="12.75">
      <c r="A1378" s="1" t="s">
        <v>789</v>
      </c>
      <c r="B1378" s="1" t="s">
        <v>355</v>
      </c>
    </row>
    <row r="1379" spans="1:14" customHeight="1" ht="12.75">
      <c r="A1379" s="1" t="s">
        <v>789</v>
      </c>
      <c r="B1379" s="1" t="s">
        <v>383</v>
      </c>
    </row>
    <row r="1380" spans="1:14" customHeight="1" ht="12.75">
      <c r="A1380" s="1" t="s">
        <v>790</v>
      </c>
      <c r="B1380" s="1" t="s">
        <v>356</v>
      </c>
    </row>
    <row r="1381" spans="1:14" customHeight="1" ht="12.75">
      <c r="A1381" s="1" t="s">
        <v>791</v>
      </c>
      <c r="B1381" s="1" t="s">
        <v>357</v>
      </c>
    </row>
    <row r="1382" spans="1:14" customHeight="1" ht="12.75">
      <c r="A1382" s="1" t="s">
        <v>792</v>
      </c>
      <c r="B1382" s="1" t="s">
        <v>358</v>
      </c>
    </row>
    <row r="1383" spans="1:14" customHeight="1" ht="12.75">
      <c r="A1383" s="1" t="s">
        <v>793</v>
      </c>
      <c r="B1383" s="1" t="s">
        <v>358</v>
      </c>
    </row>
    <row r="1384" spans="1:14" customHeight="1" ht="12.75">
      <c r="A1384" s="1" t="s">
        <v>794</v>
      </c>
      <c r="B1384" s="1" t="s">
        <v>358</v>
      </c>
    </row>
    <row r="1385" spans="1:14" customHeight="1" ht="12.75">
      <c r="A1385" s="1" t="s">
        <v>795</v>
      </c>
      <c r="B1385" s="1" t="s">
        <v>359</v>
      </c>
    </row>
    <row r="1386" spans="1:14" customHeight="1" ht="12.75">
      <c r="A1386" s="1" t="s">
        <v>796</v>
      </c>
      <c r="B1386" s="1" t="s">
        <v>359</v>
      </c>
    </row>
    <row r="1387" spans="1:14" customHeight="1" ht="12.75">
      <c r="A1387" s="1" t="s">
        <v>796</v>
      </c>
      <c r="B1387" s="1" t="s">
        <v>363</v>
      </c>
    </row>
    <row r="1388" spans="1:14" customHeight="1" ht="12.75">
      <c r="A1388" s="1" t="s">
        <v>796</v>
      </c>
      <c r="B1388" s="1" t="s">
        <v>367</v>
      </c>
    </row>
    <row r="1389" spans="1:14" customHeight="1" ht="12.75">
      <c r="A1389" s="1" t="s">
        <v>797</v>
      </c>
      <c r="B1389" s="1" t="s">
        <v>359</v>
      </c>
    </row>
    <row r="1390" spans="1:14" customHeight="1" ht="12.75">
      <c r="A1390" s="1" t="s">
        <v>798</v>
      </c>
      <c r="B1390" s="1" t="s">
        <v>359</v>
      </c>
    </row>
    <row r="1391" spans="1:14" customHeight="1" ht="12.75">
      <c r="A1391" s="1" t="s">
        <v>798</v>
      </c>
      <c r="B1391" s="1" t="s">
        <v>360</v>
      </c>
    </row>
    <row r="1392" spans="1:14" customHeight="1" ht="12.75">
      <c r="A1392" s="1" t="s">
        <v>798</v>
      </c>
      <c r="B1392" s="1" t="s">
        <v>361</v>
      </c>
    </row>
    <row r="1393" spans="1:14" customHeight="1" ht="12.75">
      <c r="A1393" s="1" t="s">
        <v>798</v>
      </c>
      <c r="B1393" s="1" t="s">
        <v>362</v>
      </c>
    </row>
    <row r="1394" spans="1:14" customHeight="1" ht="12.75">
      <c r="A1394" s="1" t="s">
        <v>798</v>
      </c>
      <c r="B1394" s="1" t="s">
        <v>363</v>
      </c>
    </row>
    <row r="1395" spans="1:14" customHeight="1" ht="12.75">
      <c r="A1395" s="1" t="s">
        <v>798</v>
      </c>
      <c r="B1395" s="1" t="s">
        <v>364</v>
      </c>
    </row>
    <row r="1396" spans="1:14" customHeight="1" ht="12.75">
      <c r="A1396" s="1" t="s">
        <v>798</v>
      </c>
      <c r="B1396" s="1" t="s">
        <v>365</v>
      </c>
    </row>
    <row r="1397" spans="1:14" customHeight="1" ht="12.75">
      <c r="A1397" s="1" t="s">
        <v>798</v>
      </c>
      <c r="B1397" s="1" t="s">
        <v>366</v>
      </c>
    </row>
    <row r="1398" spans="1:14" customHeight="1" ht="12.75">
      <c r="A1398" s="1" t="s">
        <v>798</v>
      </c>
      <c r="B1398" s="1" t="s">
        <v>367</v>
      </c>
    </row>
    <row r="1399" spans="1:14" customHeight="1" ht="12.75">
      <c r="A1399" s="1" t="s">
        <v>798</v>
      </c>
      <c r="B1399" s="1" t="s">
        <v>368</v>
      </c>
    </row>
    <row r="1400" spans="1:14" customHeight="1" ht="12.75">
      <c r="A1400" s="1" t="s">
        <v>798</v>
      </c>
      <c r="B1400" s="1" t="s">
        <v>369</v>
      </c>
    </row>
    <row r="1401" spans="1:14" customHeight="1" ht="12.75">
      <c r="A1401" s="1" t="s">
        <v>798</v>
      </c>
      <c r="B1401" s="1" t="s">
        <v>370</v>
      </c>
    </row>
    <row r="1402" spans="1:14" customHeight="1" ht="12.75">
      <c r="A1402" s="1" t="s">
        <v>798</v>
      </c>
      <c r="B1402" s="1" t="s">
        <v>375</v>
      </c>
    </row>
    <row r="1403" spans="1:14" customHeight="1" ht="12.75">
      <c r="A1403" s="1" t="s">
        <v>798</v>
      </c>
      <c r="B1403" s="1" t="s">
        <v>376</v>
      </c>
    </row>
    <row r="1404" spans="1:14" customHeight="1" ht="12.75">
      <c r="A1404" s="1" t="s">
        <v>798</v>
      </c>
      <c r="B1404" s="1" t="s">
        <v>377</v>
      </c>
    </row>
    <row r="1405" spans="1:14" customHeight="1" ht="12.75">
      <c r="A1405" s="1" t="s">
        <v>798</v>
      </c>
      <c r="B1405" s="1" t="s">
        <v>378</v>
      </c>
    </row>
    <row r="1406" spans="1:14" customHeight="1" ht="12.75">
      <c r="A1406" s="1" t="s">
        <v>799</v>
      </c>
      <c r="B1406" s="1" t="s">
        <v>360</v>
      </c>
    </row>
    <row r="1407" spans="1:14" customHeight="1" ht="12.75">
      <c r="A1407" s="1" t="s">
        <v>799</v>
      </c>
      <c r="B1407" s="1" t="s">
        <v>361</v>
      </c>
    </row>
    <row r="1408" spans="1:14" customHeight="1" ht="12.75">
      <c r="A1408" s="1" t="s">
        <v>799</v>
      </c>
      <c r="B1408" s="1" t="s">
        <v>362</v>
      </c>
    </row>
    <row r="1409" spans="1:14" customHeight="1" ht="12.75">
      <c r="A1409" s="1" t="s">
        <v>800</v>
      </c>
      <c r="B1409" s="1" t="s">
        <v>361</v>
      </c>
    </row>
    <row r="1410" spans="1:14" customHeight="1" ht="12.75">
      <c r="A1410" s="1" t="s">
        <v>801</v>
      </c>
      <c r="B1410" s="1" t="s">
        <v>361</v>
      </c>
    </row>
    <row r="1411" spans="1:14" customHeight="1" ht="12.75">
      <c r="A1411" s="1" t="s">
        <v>801</v>
      </c>
      <c r="B1411" s="1" t="s">
        <v>365</v>
      </c>
    </row>
    <row r="1412" spans="1:14" customHeight="1" ht="12.75">
      <c r="A1412" s="1" t="s">
        <v>801</v>
      </c>
      <c r="B1412" s="1" t="s">
        <v>369</v>
      </c>
    </row>
    <row r="1413" spans="1:14" customHeight="1" ht="12.75">
      <c r="A1413" s="1" t="s">
        <v>802</v>
      </c>
      <c r="B1413" s="1" t="s">
        <v>360</v>
      </c>
    </row>
    <row r="1414" spans="1:14" customHeight="1" ht="12.75">
      <c r="A1414" s="1" t="s">
        <v>802</v>
      </c>
      <c r="B1414" s="1" t="s">
        <v>362</v>
      </c>
    </row>
    <row r="1415" spans="1:14" customHeight="1" ht="12.75">
      <c r="A1415" s="1" t="s">
        <v>803</v>
      </c>
      <c r="B1415" s="1" t="s">
        <v>362</v>
      </c>
    </row>
    <row r="1416" spans="1:14" customHeight="1" ht="12.75">
      <c r="A1416" s="1" t="s">
        <v>803</v>
      </c>
      <c r="B1416" s="1" t="s">
        <v>366</v>
      </c>
    </row>
    <row r="1417" spans="1:14" customHeight="1" ht="12.75">
      <c r="A1417" s="1" t="s">
        <v>803</v>
      </c>
      <c r="B1417" s="1" t="s">
        <v>370</v>
      </c>
    </row>
    <row r="1418" spans="1:14" customHeight="1" ht="12.75">
      <c r="A1418" s="1" t="s">
        <v>804</v>
      </c>
      <c r="B1418" s="1" t="s">
        <v>364</v>
      </c>
    </row>
    <row r="1419" spans="1:14" customHeight="1" ht="12.75">
      <c r="A1419" s="1" t="s">
        <v>804</v>
      </c>
      <c r="B1419" s="1" t="s">
        <v>366</v>
      </c>
    </row>
    <row r="1420" spans="1:14" customHeight="1" ht="12.75">
      <c r="A1420" s="1" t="s">
        <v>805</v>
      </c>
      <c r="B1420" s="1" t="s">
        <v>364</v>
      </c>
    </row>
    <row r="1421" spans="1:14" customHeight="1" ht="12.75">
      <c r="A1421" s="1" t="s">
        <v>805</v>
      </c>
      <c r="B1421" s="1" t="s">
        <v>366</v>
      </c>
    </row>
    <row r="1422" spans="1:14" customHeight="1" ht="12.75">
      <c r="A1422" s="1" t="s">
        <v>805</v>
      </c>
      <c r="B1422" s="1" t="s">
        <v>378</v>
      </c>
    </row>
    <row r="1423" spans="1:14" customHeight="1" ht="12.75">
      <c r="A1423" s="1" t="s">
        <v>806</v>
      </c>
      <c r="B1423" s="1" t="s">
        <v>363</v>
      </c>
    </row>
    <row r="1424" spans="1:14" customHeight="1" ht="12.75">
      <c r="A1424" s="1" t="s">
        <v>807</v>
      </c>
      <c r="B1424" s="1" t="s">
        <v>363</v>
      </c>
    </row>
    <row r="1425" spans="1:14" customHeight="1" ht="12.75">
      <c r="A1425" s="1" t="s">
        <v>807</v>
      </c>
      <c r="B1425" s="1" t="s">
        <v>364</v>
      </c>
    </row>
    <row r="1426" spans="1:14" customHeight="1" ht="12.75">
      <c r="A1426" s="1" t="s">
        <v>807</v>
      </c>
      <c r="B1426" s="1" t="s">
        <v>365</v>
      </c>
    </row>
    <row r="1427" spans="1:14" customHeight="1" ht="12.75">
      <c r="A1427" s="1" t="s">
        <v>807</v>
      </c>
      <c r="B1427" s="1" t="s">
        <v>366</v>
      </c>
    </row>
    <row r="1428" spans="1:14" customHeight="1" ht="12.75">
      <c r="A1428" s="1" t="s">
        <v>808</v>
      </c>
      <c r="B1428" s="1" t="s">
        <v>363</v>
      </c>
    </row>
    <row r="1429" spans="1:14" customHeight="1" ht="12.75">
      <c r="A1429" s="1" t="s">
        <v>808</v>
      </c>
      <c r="B1429" s="1" t="s">
        <v>364</v>
      </c>
    </row>
    <row r="1430" spans="1:14" customHeight="1" ht="12.75">
      <c r="A1430" s="1" t="s">
        <v>808</v>
      </c>
      <c r="B1430" s="1" t="s">
        <v>365</v>
      </c>
    </row>
    <row r="1431" spans="1:14" customHeight="1" ht="12.75">
      <c r="A1431" s="1" t="s">
        <v>808</v>
      </c>
      <c r="B1431" s="1" t="s">
        <v>366</v>
      </c>
    </row>
    <row r="1432" spans="1:14" customHeight="1" ht="12.75">
      <c r="A1432" s="1" t="s">
        <v>809</v>
      </c>
      <c r="B1432" s="1" t="s">
        <v>365</v>
      </c>
    </row>
    <row r="1433" spans="1:14" customHeight="1" ht="12.75">
      <c r="A1433" s="1" t="s">
        <v>810</v>
      </c>
      <c r="B1433" s="1" t="s">
        <v>365</v>
      </c>
    </row>
    <row r="1434" spans="1:14" customHeight="1" ht="12.75">
      <c r="A1434" s="1" t="s">
        <v>810</v>
      </c>
      <c r="B1434" s="1" t="s">
        <v>377</v>
      </c>
    </row>
    <row r="1435" spans="1:14" customHeight="1" ht="12.75">
      <c r="A1435" s="1" t="s">
        <v>811</v>
      </c>
      <c r="B1435" s="1" t="s">
        <v>369</v>
      </c>
    </row>
    <row r="1436" spans="1:14" customHeight="1" ht="12.75">
      <c r="A1436" s="1" t="s">
        <v>812</v>
      </c>
      <c r="B1436" s="1" t="s">
        <v>370</v>
      </c>
    </row>
    <row r="1437" spans="1:14" customHeight="1" ht="12.75">
      <c r="A1437" s="1" t="s">
        <v>813</v>
      </c>
      <c r="B1437" s="1" t="s">
        <v>367</v>
      </c>
    </row>
    <row r="1438" spans="1:14" customHeight="1" ht="12.75">
      <c r="A1438" s="1" t="s">
        <v>814</v>
      </c>
      <c r="B1438" s="1" t="s">
        <v>367</v>
      </c>
    </row>
    <row r="1439" spans="1:14" customHeight="1" ht="12.75">
      <c r="A1439" s="1" t="s">
        <v>814</v>
      </c>
      <c r="B1439" s="1" t="s">
        <v>368</v>
      </c>
    </row>
    <row r="1440" spans="1:14" customHeight="1" ht="12.75">
      <c r="A1440" s="1" t="s">
        <v>814</v>
      </c>
      <c r="B1440" s="1" t="s">
        <v>369</v>
      </c>
    </row>
    <row r="1441" spans="1:14" customHeight="1" ht="12.75">
      <c r="A1441" s="1" t="s">
        <v>814</v>
      </c>
      <c r="B1441" s="1" t="s">
        <v>370</v>
      </c>
    </row>
    <row r="1442" spans="1:14" customHeight="1" ht="12.75">
      <c r="A1442" s="1" t="s">
        <v>815</v>
      </c>
      <c r="B1442" s="1" t="s">
        <v>367</v>
      </c>
    </row>
    <row r="1443" spans="1:14" customHeight="1" ht="12.75">
      <c r="A1443" s="1" t="s">
        <v>815</v>
      </c>
      <c r="B1443" s="1" t="s">
        <v>368</v>
      </c>
    </row>
    <row r="1444" spans="1:14" customHeight="1" ht="12.75">
      <c r="A1444" s="1" t="s">
        <v>815</v>
      </c>
      <c r="B1444" s="1" t="s">
        <v>369</v>
      </c>
    </row>
    <row r="1445" spans="1:14" customHeight="1" ht="12.75">
      <c r="A1445" s="1" t="s">
        <v>815</v>
      </c>
      <c r="B1445" s="1" t="s">
        <v>370</v>
      </c>
    </row>
    <row r="1446" spans="1:14" customHeight="1" ht="12.75">
      <c r="A1446" s="1" t="s">
        <v>816</v>
      </c>
      <c r="B1446" s="1" t="s">
        <v>368</v>
      </c>
    </row>
    <row r="1447" spans="1:14" customHeight="1" ht="12.75">
      <c r="A1447" s="1" t="s">
        <v>817</v>
      </c>
      <c r="B1447" s="1" t="s">
        <v>367</v>
      </c>
    </row>
    <row r="1448" spans="1:14" customHeight="1" ht="12.75">
      <c r="A1448" s="1" t="s">
        <v>817</v>
      </c>
      <c r="B1448" s="1" t="s">
        <v>368</v>
      </c>
    </row>
    <row r="1449" spans="1:14" customHeight="1" ht="12.75">
      <c r="A1449" s="1" t="s">
        <v>817</v>
      </c>
      <c r="B1449" s="1" t="s">
        <v>369</v>
      </c>
    </row>
    <row r="1450" spans="1:14" customHeight="1" ht="12.75">
      <c r="A1450" s="1" t="s">
        <v>817</v>
      </c>
      <c r="B1450" s="1" t="s">
        <v>370</v>
      </c>
    </row>
    <row r="1451" spans="1:14" customHeight="1" ht="12.75">
      <c r="A1451" s="1" t="s">
        <v>818</v>
      </c>
      <c r="B1451" s="1" t="s">
        <v>360</v>
      </c>
    </row>
    <row r="1452" spans="1:14" customHeight="1" ht="12.75">
      <c r="A1452" s="1" t="s">
        <v>818</v>
      </c>
      <c r="B1452" s="1" t="s">
        <v>364</v>
      </c>
    </row>
    <row r="1453" spans="1:14" customHeight="1" ht="12.75">
      <c r="A1453" s="1" t="s">
        <v>818</v>
      </c>
      <c r="B1453" s="1" t="s">
        <v>368</v>
      </c>
    </row>
    <row r="1454" spans="1:14" customHeight="1" ht="12.75">
      <c r="A1454" s="1" t="s">
        <v>819</v>
      </c>
      <c r="B1454" s="1" t="s">
        <v>371</v>
      </c>
    </row>
    <row r="1455" spans="1:14" customHeight="1" ht="12.75">
      <c r="A1455" s="1" t="s">
        <v>819</v>
      </c>
      <c r="B1455" s="1" t="s">
        <v>372</v>
      </c>
    </row>
    <row r="1456" spans="1:14" customHeight="1" ht="12.75">
      <c r="A1456" s="1" t="s">
        <v>819</v>
      </c>
      <c r="B1456" s="1" t="s">
        <v>373</v>
      </c>
    </row>
    <row r="1457" spans="1:14" customHeight="1" ht="12.75">
      <c r="A1457" s="1" t="s">
        <v>819</v>
      </c>
      <c r="B1457" s="1" t="s">
        <v>374</v>
      </c>
    </row>
    <row r="1458" spans="1:14" customHeight="1" ht="12.75">
      <c r="A1458" s="1" t="s">
        <v>819</v>
      </c>
      <c r="B1458" s="1" t="s">
        <v>375</v>
      </c>
    </row>
    <row r="1459" spans="1:14" customHeight="1" ht="12.75">
      <c r="A1459" s="1" t="s">
        <v>819</v>
      </c>
      <c r="B1459" s="1" t="s">
        <v>376</v>
      </c>
    </row>
    <row r="1460" spans="1:14" customHeight="1" ht="12.75">
      <c r="A1460" s="1" t="s">
        <v>819</v>
      </c>
      <c r="B1460" s="1" t="s">
        <v>377</v>
      </c>
    </row>
    <row r="1461" spans="1:14" customHeight="1" ht="12.75">
      <c r="A1461" s="1" t="s">
        <v>819</v>
      </c>
      <c r="B1461" s="1" t="s">
        <v>378</v>
      </c>
    </row>
    <row r="1462" spans="1:14" customHeight="1" ht="12.75">
      <c r="A1462" s="1" t="s">
        <v>820</v>
      </c>
      <c r="B1462" s="1" t="s">
        <v>371</v>
      </c>
    </row>
    <row r="1463" spans="1:14" customHeight="1" ht="12.75">
      <c r="A1463" s="1" t="s">
        <v>820</v>
      </c>
      <c r="B1463" s="1" t="s">
        <v>372</v>
      </c>
    </row>
    <row r="1464" spans="1:14" customHeight="1" ht="12.75">
      <c r="A1464" s="1" t="s">
        <v>820</v>
      </c>
      <c r="B1464" s="1" t="s">
        <v>373</v>
      </c>
    </row>
    <row r="1465" spans="1:14" customHeight="1" ht="12.75">
      <c r="A1465" s="1" t="s">
        <v>820</v>
      </c>
      <c r="B1465" s="1" t="s">
        <v>374</v>
      </c>
    </row>
    <row r="1466" spans="1:14" customHeight="1" ht="12.75">
      <c r="A1466" s="1" t="s">
        <v>821</v>
      </c>
      <c r="B1466" s="1" t="s">
        <v>371</v>
      </c>
    </row>
    <row r="1467" spans="1:14" customHeight="1" ht="12.75">
      <c r="A1467" s="1" t="s">
        <v>822</v>
      </c>
      <c r="B1467" s="1" t="s">
        <v>371</v>
      </c>
    </row>
    <row r="1468" spans="1:14" customHeight="1" ht="12.75">
      <c r="A1468" s="1" t="s">
        <v>822</v>
      </c>
      <c r="B1468" s="1" t="s">
        <v>375</v>
      </c>
    </row>
    <row r="1469" spans="1:14" customHeight="1" ht="12.75">
      <c r="A1469" s="1" t="s">
        <v>823</v>
      </c>
      <c r="B1469" s="1" t="s">
        <v>372</v>
      </c>
    </row>
    <row r="1470" spans="1:14" customHeight="1" ht="12.75">
      <c r="A1470" s="1" t="s">
        <v>824</v>
      </c>
      <c r="B1470" s="1" t="s">
        <v>372</v>
      </c>
    </row>
    <row r="1471" spans="1:14" customHeight="1" ht="12.75">
      <c r="A1471" s="1" t="s">
        <v>825</v>
      </c>
      <c r="B1471" s="1" t="s">
        <v>373</v>
      </c>
    </row>
    <row r="1472" spans="1:14" customHeight="1" ht="12.75">
      <c r="A1472" s="1" t="s">
        <v>826</v>
      </c>
      <c r="B1472" s="1" t="s">
        <v>373</v>
      </c>
    </row>
    <row r="1473" spans="1:14" customHeight="1" ht="12.75">
      <c r="A1473" s="1" t="s">
        <v>826</v>
      </c>
      <c r="B1473" s="1" t="s">
        <v>377</v>
      </c>
    </row>
    <row r="1474" spans="1:14" customHeight="1" ht="12.75">
      <c r="A1474" s="1" t="s">
        <v>827</v>
      </c>
      <c r="B1474" s="1" t="s">
        <v>374</v>
      </c>
    </row>
    <row r="1475" spans="1:14" customHeight="1" ht="12.75">
      <c r="A1475" s="1" t="s">
        <v>828</v>
      </c>
      <c r="B1475" s="1" t="s">
        <v>374</v>
      </c>
    </row>
    <row r="1476" spans="1:14" customHeight="1" ht="12.75">
      <c r="A1476" s="1" t="s">
        <v>828</v>
      </c>
      <c r="B1476" s="1" t="s">
        <v>378</v>
      </c>
    </row>
    <row r="1477" spans="1:14" customHeight="1" ht="12.75">
      <c r="A1477" s="1" t="s">
        <v>829</v>
      </c>
      <c r="B1477" s="1" t="s">
        <v>375</v>
      </c>
    </row>
    <row r="1478" spans="1:14" customHeight="1" ht="12.75">
      <c r="A1478" s="1" t="s">
        <v>829</v>
      </c>
      <c r="B1478" s="1" t="s">
        <v>376</v>
      </c>
    </row>
    <row r="1479" spans="1:14" customHeight="1" ht="12.75">
      <c r="A1479" s="1" t="s">
        <v>829</v>
      </c>
      <c r="B1479" s="1" t="s">
        <v>377</v>
      </c>
    </row>
    <row r="1480" spans="1:14" customHeight="1" ht="12.75">
      <c r="A1480" s="1" t="s">
        <v>829</v>
      </c>
      <c r="B1480" s="1" t="s">
        <v>378</v>
      </c>
    </row>
    <row r="1481" spans="1:14" customHeight="1" ht="12.75">
      <c r="A1481" s="1" t="s">
        <v>830</v>
      </c>
      <c r="B1481" s="1" t="s">
        <v>375</v>
      </c>
    </row>
    <row r="1482" spans="1:14" customHeight="1" ht="12.75">
      <c r="A1482" s="1" t="s">
        <v>831</v>
      </c>
      <c r="B1482" s="1" t="s">
        <v>363</v>
      </c>
    </row>
    <row r="1483" spans="1:14" customHeight="1" ht="12.75">
      <c r="A1483" s="1" t="s">
        <v>831</v>
      </c>
      <c r="B1483" s="1" t="s">
        <v>375</v>
      </c>
    </row>
    <row r="1484" spans="1:14" customHeight="1" ht="12.75">
      <c r="A1484" s="1" t="s">
        <v>832</v>
      </c>
      <c r="B1484" s="1" t="s">
        <v>376</v>
      </c>
    </row>
    <row r="1485" spans="1:14" customHeight="1" ht="12.75">
      <c r="A1485" s="1" t="s">
        <v>833</v>
      </c>
      <c r="B1485" s="1" t="s">
        <v>376</v>
      </c>
    </row>
    <row r="1486" spans="1:14" customHeight="1" ht="12.75">
      <c r="A1486" s="1" t="s">
        <v>834</v>
      </c>
      <c r="B1486" s="1" t="s">
        <v>372</v>
      </c>
    </row>
    <row r="1487" spans="1:14" customHeight="1" ht="12.75">
      <c r="A1487" s="1" t="s">
        <v>834</v>
      </c>
      <c r="B1487" s="1" t="s">
        <v>376</v>
      </c>
    </row>
    <row r="1488" spans="1:14" customHeight="1" ht="12.75">
      <c r="A1488" s="1" t="s">
        <v>835</v>
      </c>
      <c r="B1488" s="1" t="s">
        <v>376</v>
      </c>
    </row>
    <row r="1489" spans="1:14" customHeight="1" ht="12.75">
      <c r="A1489" s="1" t="s">
        <v>836</v>
      </c>
      <c r="B1489" s="1" t="s">
        <v>376</v>
      </c>
    </row>
    <row r="1490" spans="1:14" customHeight="1" ht="12.75">
      <c r="A1490" s="1" t="s">
        <v>837</v>
      </c>
      <c r="B1490" s="1" t="s">
        <v>376</v>
      </c>
    </row>
    <row r="1491" spans="1:14" customHeight="1" ht="12.75">
      <c r="A1491" s="1" t="s">
        <v>838</v>
      </c>
      <c r="B1491" s="1" t="s">
        <v>377</v>
      </c>
    </row>
    <row r="1492" spans="1:14" customHeight="1" ht="12.75">
      <c r="A1492" s="1" t="s">
        <v>839</v>
      </c>
      <c r="B1492" s="1" t="s">
        <v>378</v>
      </c>
    </row>
    <row r="1493" spans="1:14" customHeight="1" ht="12.75">
      <c r="A1493" s="1" t="s">
        <v>840</v>
      </c>
      <c r="B1493" s="1" t="s">
        <v>379</v>
      </c>
    </row>
    <row r="1494" spans="1:14" customHeight="1" ht="12.75">
      <c r="A1494" s="1" t="s">
        <v>840</v>
      </c>
      <c r="B1494" s="1" t="s">
        <v>385</v>
      </c>
    </row>
    <row r="1495" spans="1:14" customHeight="1" ht="12.75">
      <c r="A1495" s="1" t="s">
        <v>841</v>
      </c>
      <c r="B1495" s="1" t="s">
        <v>380</v>
      </c>
    </row>
    <row r="1496" spans="1:14" customHeight="1" ht="12.75">
      <c r="A1496" s="1" t="s">
        <v>842</v>
      </c>
      <c r="B1496" s="1" t="s">
        <v>381</v>
      </c>
    </row>
    <row r="1497" spans="1:14" customHeight="1" ht="12.75">
      <c r="A1497" s="1" t="s">
        <v>843</v>
      </c>
      <c r="B1497" s="1" t="s">
        <v>380</v>
      </c>
    </row>
    <row r="1498" spans="1:14" customHeight="1" ht="12.75">
      <c r="A1498" s="1" t="s">
        <v>843</v>
      </c>
      <c r="B1498" s="1" t="s">
        <v>386</v>
      </c>
    </row>
    <row r="1499" spans="1:14" customHeight="1" ht="12.75">
      <c r="A1499" s="1" t="s">
        <v>844</v>
      </c>
      <c r="B1499" s="1" t="s">
        <v>381</v>
      </c>
    </row>
    <row r="1500" spans="1:14" customHeight="1" ht="12.75">
      <c r="A1500" s="1" t="s">
        <v>844</v>
      </c>
      <c r="B1500" s="1" t="s">
        <v>387</v>
      </c>
    </row>
    <row r="1501" spans="1:14" customHeight="1" ht="12.75">
      <c r="A1501" s="1" t="s">
        <v>845</v>
      </c>
      <c r="B1501" s="1" t="s">
        <v>382</v>
      </c>
    </row>
    <row r="1502" spans="1:14" customHeight="1" ht="12.75">
      <c r="A1502" s="1" t="s">
        <v>846</v>
      </c>
      <c r="B1502" s="1" t="s">
        <v>383</v>
      </c>
    </row>
    <row r="1503" spans="1:14" customHeight="1" ht="12.75">
      <c r="A1503" s="1" t="s">
        <v>847</v>
      </c>
      <c r="B1503" s="1" t="s">
        <v>383</v>
      </c>
    </row>
    <row r="1504" spans="1:14" customHeight="1" ht="12.75">
      <c r="A1504" s="1" t="s">
        <v>848</v>
      </c>
      <c r="B1504" s="1" t="s">
        <v>385</v>
      </c>
    </row>
    <row r="1505" spans="1:14" customHeight="1" ht="12.75">
      <c r="A1505" s="1" t="s">
        <v>848</v>
      </c>
      <c r="B1505" s="1" t="s">
        <v>386</v>
      </c>
    </row>
    <row r="1506" spans="1:14" customHeight="1" ht="12.75">
      <c r="A1506" s="1" t="s">
        <v>848</v>
      </c>
      <c r="B1506" s="1" t="s">
        <v>387</v>
      </c>
    </row>
    <row r="1507" spans="1:14" customHeight="1" ht="12.75">
      <c r="A1507" s="1" t="s">
        <v>848</v>
      </c>
      <c r="B1507" s="1" t="s">
        <v>388</v>
      </c>
    </row>
    <row r="1508" spans="1:14" customHeight="1" ht="12.75">
      <c r="A1508" s="1" t="s">
        <v>849</v>
      </c>
      <c r="B1508" s="1" t="s">
        <v>385</v>
      </c>
    </row>
    <row r="1509" spans="1:14" customHeight="1" ht="12.75">
      <c r="A1509" s="1" t="s">
        <v>849</v>
      </c>
      <c r="B1509" s="1" t="s">
        <v>386</v>
      </c>
    </row>
    <row r="1510" spans="1:14" customHeight="1" ht="12.75">
      <c r="A1510" s="1" t="s">
        <v>849</v>
      </c>
      <c r="B1510" s="1" t="s">
        <v>388</v>
      </c>
    </row>
    <row r="1511" spans="1:14" customHeight="1" ht="12.75">
      <c r="A1511" s="1" t="s">
        <v>850</v>
      </c>
      <c r="B1511" s="1" t="s">
        <v>387</v>
      </c>
    </row>
    <row r="1512" spans="1:14" customHeight="1" ht="12.75">
      <c r="A1512" s="1" t="s">
        <v>167</v>
      </c>
      <c r="B1512" s="1" t="s">
        <v>157</v>
      </c>
    </row>
    <row r="1513" spans="1:14" customHeight="1" ht="12.75">
      <c r="A1513" s="1" t="s">
        <v>169</v>
      </c>
      <c r="B1513" s="1" t="s">
        <v>159</v>
      </c>
    </row>
    <row r="1514" spans="1:14" customHeight="1" ht="12.75">
      <c r="A1514" s="1" t="s">
        <v>170</v>
      </c>
      <c r="B1514" s="1" t="s">
        <v>160</v>
      </c>
    </row>
    <row r="1515" spans="1:14" customHeight="1" ht="12.75">
      <c r="A1515" s="1" t="s">
        <v>171</v>
      </c>
      <c r="B1515" s="1" t="s">
        <v>166</v>
      </c>
    </row>
    <row r="1516" spans="1:14" customHeight="1" ht="12.75">
      <c r="A1516" s="1" t="s">
        <v>204</v>
      </c>
      <c r="B1516" s="1" t="s">
        <v>196</v>
      </c>
    </row>
    <row r="1517" spans="1:14" customHeight="1" ht="12.75">
      <c r="A1517" s="1" t="s">
        <v>205</v>
      </c>
      <c r="B1517" s="1" t="s">
        <v>197</v>
      </c>
    </row>
    <row r="1518" spans="1:14" customHeight="1" ht="12.75">
      <c r="A1518" s="1" t="s">
        <v>206</v>
      </c>
      <c r="B1518" s="1" t="s">
        <v>198</v>
      </c>
    </row>
    <row r="1519" spans="1:14" customHeight="1" ht="12.75">
      <c r="A1519" s="1" t="s">
        <v>207</v>
      </c>
      <c r="B1519" s="1" t="s">
        <v>199</v>
      </c>
    </row>
    <row r="1520" spans="1:14" customHeight="1" ht="12.75">
      <c r="A1520" s="1" t="s">
        <v>208</v>
      </c>
      <c r="B1520" s="1" t="s">
        <v>262</v>
      </c>
    </row>
    <row r="1521" spans="1:14" customHeight="1" ht="12.75">
      <c r="A1521" s="1" t="s">
        <v>209</v>
      </c>
      <c r="B1521" s="1" t="s">
        <v>263</v>
      </c>
    </row>
    <row r="1522" spans="1:14" customHeight="1" ht="12.75">
      <c r="A1522" s="1" t="s">
        <v>210</v>
      </c>
      <c r="B1522" s="1" t="s">
        <v>264</v>
      </c>
    </row>
    <row r="1523" spans="1:14" customHeight="1" ht="12.75">
      <c r="A1523" s="1" t="s">
        <v>211</v>
      </c>
      <c r="B1523" s="1" t="s">
        <v>265</v>
      </c>
    </row>
    <row r="1524" spans="1:14" customHeight="1" ht="12.75">
      <c r="A1524" s="1" t="s">
        <v>212</v>
      </c>
      <c r="B1524" s="1" t="s">
        <v>266</v>
      </c>
    </row>
    <row r="1525" spans="1:14" customHeight="1" ht="12.75">
      <c r="A1525" s="1" t="s">
        <v>272</v>
      </c>
      <c r="B1525" s="1" t="s">
        <v>267</v>
      </c>
    </row>
    <row r="1526" spans="1:14" customHeight="1" ht="12.75">
      <c r="A1526" s="1" t="s">
        <v>273</v>
      </c>
      <c r="B1526" s="1" t="s">
        <v>268</v>
      </c>
    </row>
    <row r="1527" spans="1:14" customHeight="1" ht="12.75">
      <c r="A1527" s="1" t="s">
        <v>274</v>
      </c>
      <c r="B1527" s="1" t="s">
        <v>269</v>
      </c>
    </row>
    <row r="1528" spans="1:14" customHeight="1" ht="12.75">
      <c r="A1528" s="1" t="s">
        <v>275</v>
      </c>
      <c r="B1528" s="1" t="s">
        <v>270</v>
      </c>
    </row>
    <row r="1529" spans="1:14" customHeight="1" ht="12.75">
      <c r="A1529" s="1" t="s">
        <v>276</v>
      </c>
      <c r="B1529" s="1" t="s">
        <v>271</v>
      </c>
    </row>
    <row r="1530" spans="1:14" customHeight="1" ht="12.75">
      <c r="A1530" s="1" t="s">
        <v>277</v>
      </c>
      <c r="B1530" s="1" t="s">
        <v>410</v>
      </c>
    </row>
    <row r="1531" spans="1:14" customHeight="1" ht="12.75">
      <c r="A1531" s="1" t="s">
        <v>278</v>
      </c>
      <c r="B1531" s="1" t="s">
        <v>411</v>
      </c>
    </row>
    <row r="1532" spans="1:14" customHeight="1" ht="12.75">
      <c r="A1532" s="1" t="s">
        <v>279</v>
      </c>
      <c r="B1532" s="1" t="s">
        <v>412</v>
      </c>
    </row>
    <row r="1533" spans="1:14" customHeight="1" ht="12.75">
      <c r="A1533" s="1" t="s">
        <v>280</v>
      </c>
      <c r="B1533" s="1" t="s">
        <v>413</v>
      </c>
    </row>
    <row r="1534" spans="1:14" customHeight="1" ht="12.75">
      <c r="A1534" s="1" t="s">
        <v>281</v>
      </c>
      <c r="B1534" s="1" t="s">
        <v>414</v>
      </c>
    </row>
    <row r="1535" spans="1:14" customHeight="1" ht="12.75">
      <c r="A1535" s="1" t="s">
        <v>282</v>
      </c>
      <c r="B1535" s="1" t="s">
        <v>415</v>
      </c>
    </row>
    <row r="1536" spans="1:14" customHeight="1" ht="12.75">
      <c r="A1536" s="1" t="s">
        <v>283</v>
      </c>
      <c r="B1536" s="1" t="s">
        <v>416</v>
      </c>
    </row>
    <row r="1537" spans="1:14" customHeight="1" ht="12.75">
      <c r="A1537" s="1" t="s">
        <v>284</v>
      </c>
      <c r="B1537" s="1" t="s">
        <v>417</v>
      </c>
    </row>
    <row r="1538" spans="1:14" customHeight="1" ht="12.75">
      <c r="A1538" s="1" t="s">
        <v>285</v>
      </c>
      <c r="B1538" s="1" t="s">
        <v>418</v>
      </c>
    </row>
    <row r="1539" spans="1:14" customHeight="1" ht="12.75">
      <c r="A1539" s="1" t="s">
        <v>286</v>
      </c>
      <c r="B1539" s="1" t="s">
        <v>419</v>
      </c>
    </row>
    <row r="1540" spans="1:14" customHeight="1" ht="12.75">
      <c r="A1540" s="1" t="s">
        <v>287</v>
      </c>
      <c r="B1540" s="1" t="s">
        <v>420</v>
      </c>
    </row>
    <row r="1541" spans="1:14" customHeight="1" ht="12.75">
      <c r="A1541" s="1" t="s">
        <v>288</v>
      </c>
      <c r="B1541" s="1" t="s">
        <v>421</v>
      </c>
    </row>
    <row r="1542" spans="1:14" customHeight="1" ht="12.75">
      <c r="A1542" s="1" t="s">
        <v>289</v>
      </c>
      <c r="B1542" s="1" t="s">
        <v>172</v>
      </c>
    </row>
    <row r="1543" spans="1:14" customHeight="1" ht="12.75">
      <c r="A1543" s="1" t="s">
        <v>458</v>
      </c>
      <c r="B1543" s="1" t="s">
        <v>422</v>
      </c>
    </row>
    <row r="1544" spans="1:14" customHeight="1" ht="12.75">
      <c r="A1544" s="1" t="s">
        <v>459</v>
      </c>
      <c r="B1544" s="1" t="s">
        <v>423</v>
      </c>
    </row>
    <row r="1545" spans="1:14" customHeight="1" ht="12.75">
      <c r="A1545" s="1" t="s">
        <v>460</v>
      </c>
      <c r="B1545" s="1" t="s">
        <v>424</v>
      </c>
    </row>
    <row r="1546" spans="1:14" customHeight="1" ht="12.75">
      <c r="A1546" s="1" t="s">
        <v>461</v>
      </c>
      <c r="B1546" s="1" t="s">
        <v>425</v>
      </c>
    </row>
    <row r="1547" spans="1:14" customHeight="1" ht="12.75">
      <c r="A1547" s="1" t="s">
        <v>462</v>
      </c>
      <c r="B1547" s="1" t="s">
        <v>426</v>
      </c>
    </row>
    <row r="1548" spans="1:14" customHeight="1" ht="12.75">
      <c r="A1548" s="1" t="s">
        <v>510</v>
      </c>
      <c r="B1548" s="1" t="s">
        <v>427</v>
      </c>
    </row>
    <row r="1549" spans="1:14" customHeight="1" ht="12.75">
      <c r="A1549" s="1" t="s">
        <v>511</v>
      </c>
      <c r="B1549" s="1" t="s">
        <v>428</v>
      </c>
    </row>
    <row r="1550" spans="1:14" customHeight="1" ht="12.75">
      <c r="A1550" s="1" t="s">
        <v>512</v>
      </c>
      <c r="B1550" s="1" t="s">
        <v>429</v>
      </c>
    </row>
    <row r="1551" spans="1:14" customHeight="1" ht="12.75">
      <c r="A1551" s="1" t="s">
        <v>513</v>
      </c>
      <c r="B1551" s="1" t="s">
        <v>430</v>
      </c>
    </row>
    <row r="1552" spans="1:14" customHeight="1" ht="12.75">
      <c r="A1552" s="1" t="s">
        <v>514</v>
      </c>
      <c r="B1552" s="1" t="s">
        <v>431</v>
      </c>
    </row>
    <row r="1553" spans="1:14" customHeight="1" ht="12.75">
      <c r="A1553" s="1" t="s">
        <v>515</v>
      </c>
      <c r="B1553" s="1" t="s">
        <v>432</v>
      </c>
    </row>
    <row r="1554" spans="1:14" customHeight="1" ht="12.75">
      <c r="A1554" s="1" t="s">
        <v>1220</v>
      </c>
      <c r="B1554" s="1" t="s">
        <v>433</v>
      </c>
    </row>
    <row r="1555" spans="1:14" customHeight="1" ht="12.75">
      <c r="A1555" s="1" t="s">
        <v>1221</v>
      </c>
      <c r="B1555" s="1" t="s">
        <v>434</v>
      </c>
    </row>
    <row r="1556" spans="1:14" customHeight="1" ht="12.75">
      <c r="A1556" s="1" t="s">
        <v>1222</v>
      </c>
      <c r="B1556" s="1" t="s">
        <v>435</v>
      </c>
    </row>
    <row r="1557" spans="1:14" customHeight="1" ht="12.75">
      <c r="A1557" s="1" t="s">
        <v>1223</v>
      </c>
      <c r="B1557" s="1" t="s">
        <v>436</v>
      </c>
    </row>
    <row r="1558" spans="1:14" customHeight="1" ht="12.75">
      <c r="A1558" s="1" t="s">
        <v>1224</v>
      </c>
      <c r="B1558" s="1" t="s">
        <v>437</v>
      </c>
    </row>
    <row r="1559" spans="1:14" customHeight="1" ht="12.75">
      <c r="A1559" s="1" t="s">
        <v>1225</v>
      </c>
      <c r="B1559" s="1" t="s">
        <v>438</v>
      </c>
    </row>
    <row r="1560" spans="1:14" customHeight="1" ht="12.75">
      <c r="A1560" s="1" t="s">
        <v>1226</v>
      </c>
      <c r="B1560" s="1" t="s">
        <v>439</v>
      </c>
    </row>
    <row r="1561" spans="1:14" customHeight="1" ht="12.75">
      <c r="A1561" s="1" t="s">
        <v>1227</v>
      </c>
      <c r="B1561" s="1" t="s">
        <v>440</v>
      </c>
    </row>
    <row r="1562" spans="1:14" customHeight="1" ht="12.75">
      <c r="A1562" s="1" t="s">
        <v>1228</v>
      </c>
      <c r="B1562" s="1" t="s">
        <v>441</v>
      </c>
    </row>
    <row r="1563" spans="1:14" customHeight="1" ht="12.75">
      <c r="A1563" s="1" t="s">
        <v>1229</v>
      </c>
      <c r="B1563" s="1" t="s">
        <v>442</v>
      </c>
    </row>
    <row r="1564" spans="1:14" customHeight="1" ht="12.75">
      <c r="A1564" s="1" t="s">
        <v>1230</v>
      </c>
      <c r="B1564" s="1" t="s">
        <v>443</v>
      </c>
    </row>
    <row r="1565" spans="1:14" customHeight="1" ht="12.75">
      <c r="A1565" s="1" t="s">
        <v>1231</v>
      </c>
      <c r="B1565" s="1" t="s">
        <v>444</v>
      </c>
    </row>
    <row r="1566" spans="1:14" customHeight="1" ht="12.75">
      <c r="A1566" s="1" t="s">
        <v>1265</v>
      </c>
      <c r="B1566" s="1" t="s">
        <v>445</v>
      </c>
    </row>
    <row r="1567" spans="1:14" customHeight="1" ht="12.75">
      <c r="A1567" s="1" t="s">
        <v>1266</v>
      </c>
      <c r="B1567" s="1" t="s">
        <v>446</v>
      </c>
    </row>
    <row r="1568" spans="1:14" customHeight="1" ht="12.75">
      <c r="A1568" s="1" t="s">
        <v>1267</v>
      </c>
      <c r="B1568" s="1" t="s">
        <v>447</v>
      </c>
    </row>
    <row r="1569" spans="1:14" customHeight="1" ht="12.75">
      <c r="A1569" s="1" t="s">
        <v>1268</v>
      </c>
      <c r="B1569" s="1" t="s">
        <v>448</v>
      </c>
    </row>
    <row r="1570" spans="1:14" customHeight="1" ht="12.75">
      <c r="A1570" s="1" t="s">
        <v>1269</v>
      </c>
      <c r="B1570" s="1" t="s">
        <v>449</v>
      </c>
    </row>
    <row r="1571" spans="1:14" customHeight="1" ht="12.75">
      <c r="A1571" s="1" t="s">
        <v>1270</v>
      </c>
      <c r="B1571" s="1" t="s">
        <v>450</v>
      </c>
    </row>
    <row r="1572" spans="1:14" customHeight="1" ht="12.75">
      <c r="A1572" s="1" t="s">
        <v>1271</v>
      </c>
      <c r="B1572" s="1" t="s">
        <v>451</v>
      </c>
    </row>
    <row r="1573" spans="1:14" customHeight="1" ht="12.75">
      <c r="A1573" s="1" t="s">
        <v>1272</v>
      </c>
      <c r="B1573" s="1" t="s">
        <v>452</v>
      </c>
    </row>
    <row r="1574" spans="1:14" customHeight="1" ht="12.75">
      <c r="A1574" s="1" t="s">
        <v>1273</v>
      </c>
      <c r="B1574" s="1" t="s">
        <v>453</v>
      </c>
    </row>
    <row r="1575" spans="1:14" customHeight="1" ht="12.75">
      <c r="A1575" s="1" t="s">
        <v>1274</v>
      </c>
      <c r="B1575" s="1" t="s">
        <v>454</v>
      </c>
    </row>
    <row r="1576" spans="1:14" customHeight="1" ht="12.75">
      <c r="A1576" s="1" t="s">
        <v>1275</v>
      </c>
      <c r="B1576" s="1" t="s">
        <v>455</v>
      </c>
    </row>
    <row r="1577" spans="1:14" customHeight="1" ht="12.75">
      <c r="A1577" s="1" t="s">
        <v>1276</v>
      </c>
      <c r="B1577" s="1" t="s">
        <v>456</v>
      </c>
    </row>
    <row r="1578" spans="1:14" customHeight="1" ht="12.75">
      <c r="A1578" s="1" t="s">
        <v>1277</v>
      </c>
      <c r="B1578" s="1" t="s">
        <v>457</v>
      </c>
    </row>
    <row r="1579" spans="1:14" customHeight="1" ht="12.75">
      <c r="A1579" s="1" t="s">
        <v>1278</v>
      </c>
      <c r="B1579" s="1" t="s">
        <v>558</v>
      </c>
    </row>
    <row r="1580" spans="1:14" customHeight="1" ht="12.75">
      <c r="A1580" s="1" t="s">
        <v>1279</v>
      </c>
      <c r="B1580" s="1" t="s">
        <v>559</v>
      </c>
    </row>
    <row r="1581" spans="1:14" customHeight="1" ht="12.75">
      <c r="A1581" s="1" t="s">
        <v>1280</v>
      </c>
      <c r="B1581" s="1" t="s">
        <v>560</v>
      </c>
    </row>
    <row r="1582" spans="1:14" customHeight="1" ht="12.75">
      <c r="A1582" s="1" t="s">
        <v>1281</v>
      </c>
      <c r="B1582" s="1" t="s">
        <v>561</v>
      </c>
    </row>
    <row r="1583" spans="1:14" customHeight="1" ht="12.75">
      <c r="A1583" s="1" t="s">
        <v>1282</v>
      </c>
      <c r="B1583" s="1" t="s">
        <v>562</v>
      </c>
    </row>
    <row r="1584" spans="1:14" customHeight="1" ht="12.75">
      <c r="A1584" s="1" t="s">
        <v>1283</v>
      </c>
      <c r="B1584" s="1" t="s">
        <v>563</v>
      </c>
    </row>
    <row r="1585" spans="1:14" customHeight="1" ht="12.75">
      <c r="A1585" s="1" t="s">
        <v>1284</v>
      </c>
      <c r="B1585" s="1" t="s">
        <v>564</v>
      </c>
    </row>
    <row r="1586" spans="1:14" customHeight="1" ht="12.75">
      <c r="A1586" s="1" t="s">
        <v>1285</v>
      </c>
      <c r="B1586" s="1" t="s">
        <v>565</v>
      </c>
    </row>
    <row r="1587" spans="1:14" customHeight="1" ht="12.75">
      <c r="A1587" s="1" t="s">
        <v>1286</v>
      </c>
      <c r="B1587" s="1" t="s">
        <v>566</v>
      </c>
    </row>
    <row r="1588" spans="1:14" customHeight="1" ht="12.75">
      <c r="A1588" s="1" t="s">
        <v>1287</v>
      </c>
      <c r="B1588" s="1" t="s">
        <v>567</v>
      </c>
    </row>
    <row r="1589" spans="1:14" customHeight="1" ht="12.75">
      <c r="A1589" s="1" t="s">
        <v>1288</v>
      </c>
      <c r="B1589" s="1" t="s">
        <v>568</v>
      </c>
    </row>
    <row r="1590" spans="1:14" customHeight="1" ht="12.75">
      <c r="A1590" s="1" t="s">
        <v>1289</v>
      </c>
      <c r="B1590" s="1" t="s">
        <v>569</v>
      </c>
    </row>
    <row r="1591" spans="1:14" customHeight="1" ht="12.75">
      <c r="A1591" s="1" t="s">
        <v>1290</v>
      </c>
      <c r="B1591" s="1" t="s">
        <v>570</v>
      </c>
    </row>
    <row r="1592" spans="1:14" customHeight="1" ht="12.75">
      <c r="A1592" s="1" t="s">
        <v>1291</v>
      </c>
      <c r="B1592" s="1" t="s">
        <v>571</v>
      </c>
    </row>
    <row r="1593" spans="1:14" customHeight="1" ht="12.75">
      <c r="A1593" s="1" t="s">
        <v>1292</v>
      </c>
      <c r="B1593" s="1" t="s">
        <v>572</v>
      </c>
    </row>
    <row r="1594" spans="1:14" customHeight="1" ht="12.75">
      <c r="A1594" s="1" t="s">
        <v>1293</v>
      </c>
      <c r="B1594" s="1" t="s">
        <v>573</v>
      </c>
    </row>
    <row r="1595" spans="1:14" customHeight="1" ht="12.75">
      <c r="A1595" s="1" t="s">
        <v>1294</v>
      </c>
      <c r="B1595" s="1" t="s">
        <v>574</v>
      </c>
    </row>
    <row r="1596" spans="1:14" customHeight="1" ht="12.75">
      <c r="A1596" s="1" t="s">
        <v>1295</v>
      </c>
      <c r="B1596" s="1" t="s">
        <v>575</v>
      </c>
    </row>
    <row r="1597" spans="1:14" customHeight="1" ht="12.75">
      <c r="A1597" s="1" t="s">
        <v>1296</v>
      </c>
      <c r="B1597" s="1" t="s">
        <v>576</v>
      </c>
    </row>
    <row r="1598" spans="1:14" customHeight="1" ht="12.75">
      <c r="A1598" s="1" t="s">
        <v>1297</v>
      </c>
      <c r="B1598" s="1" t="s">
        <v>577</v>
      </c>
    </row>
    <row r="1599" spans="1:14" customHeight="1" ht="12.75">
      <c r="A1599" s="1" t="s">
        <v>1298</v>
      </c>
      <c r="B1599" s="1" t="s">
        <v>578</v>
      </c>
    </row>
    <row r="1600" spans="1:14" customHeight="1" ht="12.75">
      <c r="A1600" s="1" t="s">
        <v>1299</v>
      </c>
      <c r="B1600" s="1" t="s">
        <v>579</v>
      </c>
    </row>
    <row r="1601" spans="1:14" customHeight="1" ht="12.75">
      <c r="A1601" s="1" t="s">
        <v>1300</v>
      </c>
      <c r="B1601" s="1" t="s">
        <v>580</v>
      </c>
    </row>
    <row r="1602" spans="1:14" customHeight="1" ht="12.75">
      <c r="A1602" s="1" t="s">
        <v>1301</v>
      </c>
      <c r="B1602" s="1" t="s">
        <v>581</v>
      </c>
    </row>
    <row r="1603" spans="1:14" customHeight="1" ht="12.75">
      <c r="A1603" s="1" t="s">
        <v>1302</v>
      </c>
      <c r="B1603" s="1" t="s">
        <v>582</v>
      </c>
    </row>
    <row r="1604" spans="1:14" customHeight="1" ht="12.75">
      <c r="A1604" s="1" t="s">
        <v>1303</v>
      </c>
      <c r="B1604" s="1" t="s">
        <v>583</v>
      </c>
    </row>
    <row r="1605" spans="1:14" customHeight="1" ht="12.75">
      <c r="A1605" s="1" t="s">
        <v>1304</v>
      </c>
      <c r="B1605" s="1" t="s">
        <v>584</v>
      </c>
    </row>
    <row r="1606" spans="1:14" customHeight="1" ht="12.75">
      <c r="A1606" s="1" t="s">
        <v>1305</v>
      </c>
      <c r="B1606" s="1" t="s">
        <v>585</v>
      </c>
    </row>
    <row r="1607" spans="1:14" customHeight="1" ht="12.75">
      <c r="A1607" s="1" t="s">
        <v>1306</v>
      </c>
      <c r="B1607" s="1" t="s">
        <v>586</v>
      </c>
    </row>
    <row r="1608" spans="1:14" customHeight="1" ht="12.75">
      <c r="A1608" s="1" t="s">
        <v>1307</v>
      </c>
      <c r="B1608" s="1" t="s">
        <v>587</v>
      </c>
    </row>
    <row r="1609" spans="1:14" customHeight="1" ht="12.75">
      <c r="A1609" s="1" t="s">
        <v>1308</v>
      </c>
      <c r="B1609" s="1" t="s">
        <v>588</v>
      </c>
    </row>
    <row r="1610" spans="1:14" customHeight="1" ht="12.75">
      <c r="A1610" s="1" t="s">
        <v>1309</v>
      </c>
      <c r="B1610" s="1" t="s">
        <v>174</v>
      </c>
    </row>
    <row r="1611" spans="1:14" customHeight="1" ht="12.75">
      <c r="A1611" s="1" t="s">
        <v>1310</v>
      </c>
      <c r="B1611" s="1" t="s">
        <v>589</v>
      </c>
    </row>
    <row r="1612" spans="1:14" customHeight="1" ht="12.75">
      <c r="A1612" s="1" t="s">
        <v>1311</v>
      </c>
      <c r="B1612" s="1" t="s">
        <v>590</v>
      </c>
    </row>
    <row r="1613" spans="1:14" customHeight="1" ht="12.75">
      <c r="A1613" s="1" t="s">
        <v>1312</v>
      </c>
      <c r="B1613" s="1" t="s">
        <v>591</v>
      </c>
    </row>
    <row r="1614" spans="1:14" customHeight="1" ht="12.75">
      <c r="A1614" s="1" t="s">
        <v>1313</v>
      </c>
      <c r="B1614" s="1" t="s">
        <v>592</v>
      </c>
    </row>
    <row r="1615" spans="1:14" customHeight="1" ht="12.75">
      <c r="A1615" s="1" t="s">
        <v>1314</v>
      </c>
      <c r="B1615" s="1" t="s">
        <v>593</v>
      </c>
    </row>
    <row r="1616" spans="1:14" customHeight="1" ht="12.75">
      <c r="A1616" s="1" t="s">
        <v>1315</v>
      </c>
      <c r="B1616" s="1" t="s">
        <v>594</v>
      </c>
    </row>
    <row r="1617" spans="1:14" customHeight="1" ht="12.75">
      <c r="A1617" s="1" t="s">
        <v>1316</v>
      </c>
      <c r="B1617" s="1" t="s">
        <v>595</v>
      </c>
    </row>
    <row r="1618" spans="1:14" customHeight="1" ht="12.75">
      <c r="A1618" s="1" t="s">
        <v>1317</v>
      </c>
      <c r="B1618" s="1" t="s">
        <v>596</v>
      </c>
    </row>
    <row r="1619" spans="1:14" customHeight="1" ht="12.75">
      <c r="A1619" s="1" t="s">
        <v>1318</v>
      </c>
      <c r="B1619" s="1" t="s">
        <v>597</v>
      </c>
    </row>
    <row r="1620" spans="1:14" customHeight="1" ht="12.75">
      <c r="A1620" s="1" t="s">
        <v>1319</v>
      </c>
      <c r="B1620" s="1" t="s">
        <v>598</v>
      </c>
    </row>
    <row r="1621" spans="1:14" customHeight="1" ht="12.75">
      <c r="A1621" s="1" t="s">
        <v>1320</v>
      </c>
      <c r="B1621" s="1" t="s">
        <v>599</v>
      </c>
    </row>
    <row r="1622" spans="1:14" customHeight="1" ht="12.75">
      <c r="A1622" s="1" t="s">
        <v>1321</v>
      </c>
      <c r="B1622" s="1" t="s">
        <v>600</v>
      </c>
    </row>
    <row r="1623" spans="1:14" customHeight="1" ht="12.75">
      <c r="A1623" s="1" t="s">
        <v>1322</v>
      </c>
      <c r="B1623" s="1" t="s">
        <v>601</v>
      </c>
    </row>
    <row r="1624" spans="1:14" customHeight="1" ht="12.75">
      <c r="A1624" s="1" t="s">
        <v>1323</v>
      </c>
      <c r="B1624" s="1" t="s">
        <v>602</v>
      </c>
    </row>
    <row r="1625" spans="1:14" customHeight="1" ht="12.75">
      <c r="A1625" s="1" t="s">
        <v>1324</v>
      </c>
      <c r="B1625" s="1" t="s">
        <v>603</v>
      </c>
    </row>
    <row r="1626" spans="1:14" customHeight="1" ht="12.75">
      <c r="A1626" s="1" t="s">
        <v>1325</v>
      </c>
      <c r="B1626" s="1" t="s">
        <v>604</v>
      </c>
    </row>
    <row r="1627" spans="1:14" customHeight="1" ht="12.75">
      <c r="A1627" s="1" t="s">
        <v>1326</v>
      </c>
      <c r="B1627" s="1" t="s">
        <v>605</v>
      </c>
    </row>
    <row r="1628" spans="1:14" customHeight="1" ht="12.75">
      <c r="A1628" s="1" t="s">
        <v>1327</v>
      </c>
      <c r="B1628" s="1" t="s">
        <v>606</v>
      </c>
    </row>
    <row r="1629" spans="1:14" customHeight="1" ht="12.75">
      <c r="A1629" s="1" t="s">
        <v>1328</v>
      </c>
      <c r="B1629" s="1" t="s">
        <v>607</v>
      </c>
    </row>
    <row r="1630" spans="1:14" customHeight="1" ht="12.75">
      <c r="A1630" s="1" t="s">
        <v>1329</v>
      </c>
      <c r="B1630" s="1" t="s">
        <v>608</v>
      </c>
    </row>
    <row r="1631" spans="1:14" customHeight="1" ht="12.75">
      <c r="A1631" s="1" t="s">
        <v>1330</v>
      </c>
      <c r="B1631" s="1" t="s">
        <v>609</v>
      </c>
    </row>
    <row r="1632" spans="1:14" customHeight="1" ht="12.75">
      <c r="A1632" s="1" t="s">
        <v>1331</v>
      </c>
      <c r="B1632" s="1" t="s">
        <v>610</v>
      </c>
    </row>
    <row r="1633" spans="1:14" customHeight="1" ht="12.75">
      <c r="A1633" s="1" t="s">
        <v>1332</v>
      </c>
      <c r="B1633" s="1" t="s">
        <v>611</v>
      </c>
    </row>
    <row r="1634" spans="1:14" customHeight="1" ht="12.75">
      <c r="A1634" s="1" t="s">
        <v>1333</v>
      </c>
      <c r="B1634" s="1" t="s">
        <v>612</v>
      </c>
    </row>
    <row r="1635" spans="1:14" customHeight="1" ht="12.75">
      <c r="A1635" s="1" t="s">
        <v>1334</v>
      </c>
      <c r="B1635" s="1" t="s">
        <v>613</v>
      </c>
    </row>
    <row r="1636" spans="1:14" customHeight="1" ht="12.75">
      <c r="A1636" s="1" t="s">
        <v>1335</v>
      </c>
      <c r="B1636" s="1" t="s">
        <v>614</v>
      </c>
    </row>
    <row r="1637" spans="1:14" customHeight="1" ht="12.75">
      <c r="A1637" s="1" t="s">
        <v>1336</v>
      </c>
      <c r="B1637" s="1" t="s">
        <v>767</v>
      </c>
    </row>
    <row r="1638" spans="1:14" customHeight="1" ht="12.75">
      <c r="A1638" s="1" t="s">
        <v>1337</v>
      </c>
      <c r="B1638" s="1" t="s">
        <v>175</v>
      </c>
    </row>
    <row r="1639" spans="1:14" customHeight="1" ht="12.75">
      <c r="A1639" s="1" t="s">
        <v>1338</v>
      </c>
      <c r="B1639" s="1" t="s">
        <v>768</v>
      </c>
    </row>
    <row r="1640" spans="1:14" customHeight="1" ht="12.75">
      <c r="A1640" s="1" t="s">
        <v>1339</v>
      </c>
      <c r="B1640" s="1" t="s">
        <v>769</v>
      </c>
    </row>
    <row r="1641" spans="1:14" customHeight="1" ht="12.75">
      <c r="A1641" s="1" t="s">
        <v>1340</v>
      </c>
      <c r="B1641" s="1" t="s">
        <v>770</v>
      </c>
    </row>
    <row r="1642" spans="1:14" customHeight="1" ht="12.75">
      <c r="A1642" s="1" t="s">
        <v>1341</v>
      </c>
      <c r="B1642" s="1" t="s">
        <v>771</v>
      </c>
    </row>
    <row r="1643" spans="1:14" customHeight="1" ht="12.75">
      <c r="A1643" s="1" t="s">
        <v>1342</v>
      </c>
      <c r="B1643" s="1" t="s">
        <v>772</v>
      </c>
    </row>
    <row r="1644" spans="1:14" customHeight="1" ht="12.75">
      <c r="A1644" s="1" t="s">
        <v>1343</v>
      </c>
      <c r="B1644" s="1" t="s">
        <v>773</v>
      </c>
    </row>
    <row r="1645" spans="1:14" customHeight="1" ht="12.75">
      <c r="A1645" s="1" t="s">
        <v>1344</v>
      </c>
      <c r="B1645" s="1" t="s">
        <v>774</v>
      </c>
    </row>
    <row r="1646" spans="1:14" customHeight="1" ht="12.75">
      <c r="A1646" s="1" t="s">
        <v>1345</v>
      </c>
      <c r="B1646" s="1" t="s">
        <v>775</v>
      </c>
    </row>
    <row r="1647" spans="1:14" customHeight="1" ht="12.75">
      <c r="A1647" s="1" t="s">
        <v>1346</v>
      </c>
      <c r="B1647" s="1" t="s">
        <v>776</v>
      </c>
    </row>
    <row r="1648" spans="1:14" customHeight="1" ht="12.75">
      <c r="A1648" s="1" t="s">
        <v>1347</v>
      </c>
      <c r="B1648" s="1" t="s">
        <v>777</v>
      </c>
    </row>
    <row r="1649" spans="1:14" customHeight="1" ht="12.75">
      <c r="A1649" s="1" t="s">
        <v>1348</v>
      </c>
      <c r="B1649" s="1" t="s">
        <v>778</v>
      </c>
    </row>
    <row r="1650" spans="1:14" customHeight="1" ht="12.75">
      <c r="A1650" s="1" t="s">
        <v>1349</v>
      </c>
      <c r="B1650" s="1" t="s">
        <v>779</v>
      </c>
    </row>
    <row r="1651" spans="1:14" customHeight="1" ht="12.75">
      <c r="A1651" s="1" t="s">
        <v>1350</v>
      </c>
      <c r="B1651" s="1" t="s">
        <v>176</v>
      </c>
    </row>
    <row r="1652" spans="1:14" customHeight="1" ht="12.75">
      <c r="A1652" s="1" t="s">
        <v>1351</v>
      </c>
      <c r="B1652" s="1" t="s">
        <v>780</v>
      </c>
    </row>
    <row r="1653" spans="1:14" customHeight="1" ht="12.75">
      <c r="A1653" s="1" t="s">
        <v>1352</v>
      </c>
      <c r="B1653" s="1" t="s">
        <v>781</v>
      </c>
    </row>
    <row r="1654" spans="1:14" customHeight="1" ht="12.75">
      <c r="A1654" s="1" t="s">
        <v>1353</v>
      </c>
      <c r="B1654" s="1" t="s">
        <v>782</v>
      </c>
    </row>
    <row r="1655" spans="1:14" customHeight="1" ht="12.75">
      <c r="A1655" s="1" t="s">
        <v>1354</v>
      </c>
      <c r="B1655" s="1" t="s">
        <v>783</v>
      </c>
    </row>
    <row r="1656" spans="1:14" customHeight="1" ht="12.75">
      <c r="A1656" s="1" t="s">
        <v>1355</v>
      </c>
      <c r="B1656" s="1" t="s">
        <v>784</v>
      </c>
    </row>
    <row r="1657" spans="1:14" customHeight="1" ht="12.75">
      <c r="A1657" s="1" t="s">
        <v>1356</v>
      </c>
      <c r="B1657" s="1" t="s">
        <v>785</v>
      </c>
    </row>
    <row r="1658" spans="1:14" customHeight="1" ht="12.75">
      <c r="A1658" s="1" t="s">
        <v>1357</v>
      </c>
      <c r="B1658" s="1" t="s">
        <v>997</v>
      </c>
    </row>
    <row r="1659" spans="1:14" customHeight="1" ht="12.75">
      <c r="A1659" s="1" t="s">
        <v>1358</v>
      </c>
      <c r="B1659" s="1" t="s">
        <v>998</v>
      </c>
    </row>
    <row r="1660" spans="1:14" customHeight="1" ht="12.75">
      <c r="A1660" s="1" t="s">
        <v>1359</v>
      </c>
      <c r="B1660" s="1" t="s">
        <v>999</v>
      </c>
    </row>
    <row r="1661" spans="1:14" customHeight="1" ht="12.75">
      <c r="A1661" s="1" t="s">
        <v>1360</v>
      </c>
      <c r="B1661" s="1" t="s">
        <v>1000</v>
      </c>
    </row>
    <row r="1662" spans="1:14" customHeight="1" ht="12.75">
      <c r="A1662" s="1" t="s">
        <v>1361</v>
      </c>
      <c r="B1662" s="1" t="s">
        <v>1001</v>
      </c>
    </row>
    <row r="1663" spans="1:14" customHeight="1" ht="12.75">
      <c r="A1663" s="1" t="s">
        <v>1362</v>
      </c>
      <c r="B1663" s="1" t="s">
        <v>1002</v>
      </c>
    </row>
    <row r="1664" spans="1:14" customHeight="1" ht="12.75">
      <c r="A1664" s="1" t="s">
        <v>1363</v>
      </c>
      <c r="B1664" s="1" t="s">
        <v>1003</v>
      </c>
    </row>
    <row r="1665" spans="1:14" customHeight="1" ht="12.75">
      <c r="A1665" s="1" t="s">
        <v>1364</v>
      </c>
      <c r="B1665" s="1" t="s">
        <v>1004</v>
      </c>
    </row>
    <row r="1666" spans="1:14" customHeight="1" ht="12.75">
      <c r="A1666" s="1" t="s">
        <v>1365</v>
      </c>
      <c r="B1666" s="1" t="s">
        <v>1005</v>
      </c>
    </row>
    <row r="1667" spans="1:14" customHeight="1" ht="12.75">
      <c r="A1667" s="1" t="s">
        <v>1366</v>
      </c>
      <c r="B1667" s="1" t="s">
        <v>1006</v>
      </c>
    </row>
    <row r="1668" spans="1:14" customHeight="1" ht="12.75">
      <c r="A1668" s="1" t="s">
        <v>1367</v>
      </c>
      <c r="B1668" s="1" t="s">
        <v>1007</v>
      </c>
    </row>
    <row r="1669" spans="1:14" customHeight="1" ht="12.75">
      <c r="A1669" s="1" t="s">
        <v>1368</v>
      </c>
      <c r="B1669" s="1" t="s">
        <v>1008</v>
      </c>
    </row>
    <row r="1670" spans="1:14" customHeight="1" ht="12.75">
      <c r="A1670" s="1" t="s">
        <v>1369</v>
      </c>
      <c r="B1670" s="1" t="s">
        <v>1009</v>
      </c>
    </row>
    <row r="1671" spans="1:14" customHeight="1" ht="12.75">
      <c r="A1671" s="1" t="s">
        <v>1370</v>
      </c>
      <c r="B1671" s="1" t="s">
        <v>1010</v>
      </c>
    </row>
    <row r="1672" spans="1:14" customHeight="1" ht="12.75">
      <c r="A1672" s="1" t="s">
        <v>1371</v>
      </c>
      <c r="B1672" s="1" t="s">
        <v>1011</v>
      </c>
    </row>
    <row r="1673" spans="1:14" customHeight="1" ht="12.75">
      <c r="A1673" s="1" t="s">
        <v>1372</v>
      </c>
      <c r="B1673" s="1" t="s">
        <v>1012</v>
      </c>
    </row>
    <row r="1674" spans="1:14" customHeight="1" ht="12.75">
      <c r="A1674" s="1" t="s">
        <v>1373</v>
      </c>
      <c r="B1674" s="1" t="s">
        <v>1013</v>
      </c>
    </row>
    <row r="1675" spans="1:14" customHeight="1" ht="12.75">
      <c r="A1675" s="1" t="s">
        <v>1374</v>
      </c>
      <c r="B1675" s="1" t="s">
        <v>1014</v>
      </c>
    </row>
    <row r="1676" spans="1:14" customHeight="1" ht="12.75">
      <c r="A1676" s="1" t="s">
        <v>1375</v>
      </c>
      <c r="B1676" s="1" t="s">
        <v>1015</v>
      </c>
    </row>
    <row r="1677" spans="1:14" customHeight="1" ht="12.75">
      <c r="A1677" s="1" t="s">
        <v>1376</v>
      </c>
      <c r="B1677" s="1" t="s">
        <v>1016</v>
      </c>
    </row>
    <row r="1678" spans="1:14" customHeight="1" ht="12.75">
      <c r="A1678" s="1" t="s">
        <v>1377</v>
      </c>
      <c r="B1678" s="1" t="s">
        <v>1017</v>
      </c>
    </row>
    <row r="1679" spans="1:14" customHeight="1" ht="12.75">
      <c r="A1679" s="1" t="s">
        <v>1378</v>
      </c>
      <c r="B1679" s="1" t="s">
        <v>1018</v>
      </c>
    </row>
    <row r="1680" spans="1:14" customHeight="1" ht="12.75">
      <c r="A1680" s="1" t="s">
        <v>1379</v>
      </c>
      <c r="B1680" s="1" t="s">
        <v>1019</v>
      </c>
    </row>
    <row r="1681" spans="1:14" customHeight="1" ht="12.75">
      <c r="A1681" s="1" t="s">
        <v>1380</v>
      </c>
      <c r="B1681" s="1" t="s">
        <v>1020</v>
      </c>
    </row>
    <row r="1682" spans="1:14" customHeight="1" ht="12.75">
      <c r="A1682" s="1" t="s">
        <v>1381</v>
      </c>
      <c r="B1682" s="1" t="s">
        <v>1021</v>
      </c>
    </row>
    <row r="1683" spans="1:14" customHeight="1" ht="12.75">
      <c r="A1683" s="1" t="s">
        <v>1382</v>
      </c>
      <c r="B1683" s="1" t="s">
        <v>1022</v>
      </c>
    </row>
    <row r="1684" spans="1:14" customHeight="1" ht="12.75">
      <c r="A1684" s="1" t="s">
        <v>1383</v>
      </c>
      <c r="B1684" s="1" t="s">
        <v>1023</v>
      </c>
    </row>
    <row r="1685" spans="1:14" customHeight="1" ht="12.75">
      <c r="A1685" s="1" t="s">
        <v>1384</v>
      </c>
      <c r="B1685" s="1" t="s">
        <v>1024</v>
      </c>
    </row>
    <row r="1686" spans="1:14" customHeight="1" ht="12.75">
      <c r="A1686" s="1" t="s">
        <v>1385</v>
      </c>
      <c r="B1686" s="1" t="s">
        <v>1025</v>
      </c>
    </row>
    <row r="1687" spans="1:14" customHeight="1" ht="12.75">
      <c r="A1687" s="1" t="s">
        <v>1386</v>
      </c>
      <c r="B1687" s="1" t="s">
        <v>1026</v>
      </c>
    </row>
    <row r="1688" spans="1:14" customHeight="1" ht="12.75">
      <c r="A1688" s="1" t="s">
        <v>1387</v>
      </c>
      <c r="B1688" s="1" t="s">
        <v>1027</v>
      </c>
    </row>
    <row r="1689" spans="1:14" customHeight="1" ht="12.75">
      <c r="A1689" s="1" t="s">
        <v>1388</v>
      </c>
      <c r="B1689" s="1" t="s">
        <v>1028</v>
      </c>
    </row>
    <row r="1690" spans="1:14" customHeight="1" ht="12.75">
      <c r="A1690" s="1" t="s">
        <v>1389</v>
      </c>
      <c r="B1690" s="1" t="s">
        <v>1029</v>
      </c>
    </row>
    <row r="1691" spans="1:14" customHeight="1" ht="12.75">
      <c r="A1691" s="1" t="s">
        <v>1390</v>
      </c>
      <c r="B1691" s="1" t="s">
        <v>1030</v>
      </c>
    </row>
    <row r="1692" spans="1:14" customHeight="1" ht="12.75">
      <c r="A1692" s="1" t="s">
        <v>1391</v>
      </c>
      <c r="B1692" s="1" t="s">
        <v>1031</v>
      </c>
    </row>
    <row r="1693" spans="1:14" customHeight="1" ht="12.75">
      <c r="A1693" s="1" t="s">
        <v>1392</v>
      </c>
      <c r="B1693" s="1" t="s">
        <v>1032</v>
      </c>
    </row>
    <row r="1694" spans="1:14" customHeight="1" ht="12.75">
      <c r="A1694" s="1" t="s">
        <v>2074</v>
      </c>
      <c r="B1694" s="1" t="s">
        <v>1033</v>
      </c>
    </row>
    <row r="1695" spans="1:14" customHeight="1" ht="12.75">
      <c r="A1695" s="1" t="s">
        <v>2075</v>
      </c>
      <c r="B1695" s="1" t="s">
        <v>1034</v>
      </c>
    </row>
    <row r="1696" spans="1:14" customHeight="1" ht="12.75">
      <c r="A1696" s="1" t="s">
        <v>2076</v>
      </c>
      <c r="B1696" s="1" t="s">
        <v>1035</v>
      </c>
    </row>
    <row r="1697" spans="1:14" customHeight="1" ht="12.75">
      <c r="A1697" s="1" t="s">
        <v>2077</v>
      </c>
      <c r="B1697" s="1" t="s">
        <v>1036</v>
      </c>
    </row>
    <row r="1698" spans="1:14" customHeight="1" ht="12.75">
      <c r="A1698" s="1" t="s">
        <v>2078</v>
      </c>
      <c r="B1698" s="1" t="s">
        <v>1037</v>
      </c>
    </row>
    <row r="1699" spans="1:14" customHeight="1" ht="12.75">
      <c r="A1699" s="1" t="s">
        <v>2079</v>
      </c>
      <c r="B1699" s="1" t="s">
        <v>1038</v>
      </c>
    </row>
    <row r="1700" spans="1:14" customHeight="1" ht="12.75">
      <c r="A1700" s="1" t="s">
        <v>2080</v>
      </c>
      <c r="B1700" s="1" t="s">
        <v>1039</v>
      </c>
    </row>
    <row r="1701" spans="1:14" customHeight="1" ht="12.75">
      <c r="A1701" s="1" t="s">
        <v>2081</v>
      </c>
      <c r="B1701" s="1" t="s">
        <v>1040</v>
      </c>
    </row>
    <row r="1702" spans="1:14" customHeight="1" ht="12.75">
      <c r="A1702" s="1" t="s">
        <v>2082</v>
      </c>
      <c r="B1702" s="1" t="s">
        <v>179</v>
      </c>
    </row>
    <row r="1703" spans="1:14" customHeight="1" ht="12.75">
      <c r="A1703" s="1" t="s">
        <v>2083</v>
      </c>
      <c r="B1703" s="1" t="s">
        <v>180</v>
      </c>
    </row>
    <row r="1704" spans="1:14" customHeight="1" ht="12.75">
      <c r="A1704" s="1" t="s">
        <v>2084</v>
      </c>
      <c r="B1704" s="1" t="s">
        <v>181</v>
      </c>
    </row>
    <row r="1705" spans="1:14" customHeight="1" ht="12.75">
      <c r="A1705" s="1" t="s">
        <v>2085</v>
      </c>
      <c r="B1705" s="1" t="s">
        <v>182</v>
      </c>
    </row>
    <row r="1706" spans="1:14" customHeight="1" ht="12.75">
      <c r="A1706" s="1" t="s">
        <v>2086</v>
      </c>
      <c r="B1706" s="1" t="s">
        <v>1041</v>
      </c>
    </row>
    <row r="1707" spans="1:14" customHeight="1" ht="12.75">
      <c r="A1707" s="1" t="s">
        <v>2087</v>
      </c>
      <c r="B1707" s="1" t="s">
        <v>183</v>
      </c>
    </row>
    <row r="1708" spans="1:14" customHeight="1" ht="12.75">
      <c r="A1708" s="1" t="s">
        <v>2088</v>
      </c>
      <c r="B1708" s="1" t="s">
        <v>184</v>
      </c>
    </row>
    <row r="1709" spans="1:14" customHeight="1" ht="12.75">
      <c r="A1709" s="1" t="s">
        <v>2089</v>
      </c>
      <c r="B1709" s="1" t="s">
        <v>1042</v>
      </c>
    </row>
    <row r="1710" spans="1:14" customHeight="1" ht="12.75">
      <c r="A1710" s="1" t="s">
        <v>2090</v>
      </c>
      <c r="B1710" s="1" t="s">
        <v>1043</v>
      </c>
    </row>
    <row r="1711" spans="1:14" customHeight="1" ht="12.75">
      <c r="A1711" s="1" t="s">
        <v>2091</v>
      </c>
      <c r="B1711" s="1" t="s">
        <v>1044</v>
      </c>
    </row>
    <row r="1712" spans="1:14" customHeight="1" ht="12.75">
      <c r="A1712" s="1" t="s">
        <v>2092</v>
      </c>
      <c r="B1712" s="1" t="s">
        <v>1045</v>
      </c>
    </row>
    <row r="1713" spans="1:14" customHeight="1" ht="12.75">
      <c r="A1713" s="1" t="s">
        <v>2093</v>
      </c>
      <c r="B1713" s="1" t="s">
        <v>1046</v>
      </c>
    </row>
    <row r="1714" spans="1:14" customHeight="1" ht="12.75">
      <c r="A1714" s="1" t="s">
        <v>2094</v>
      </c>
      <c r="B1714" s="1" t="s">
        <v>1047</v>
      </c>
    </row>
    <row r="1715" spans="1:14" customHeight="1" ht="12.75">
      <c r="A1715" s="1" t="s">
        <v>2095</v>
      </c>
      <c r="B1715" s="1" t="s">
        <v>1048</v>
      </c>
    </row>
    <row r="1716" spans="1:14" customHeight="1" ht="12.75">
      <c r="A1716" s="1" t="s">
        <v>2096</v>
      </c>
      <c r="B1716" s="1" t="s">
        <v>1049</v>
      </c>
    </row>
    <row r="1717" spans="1:14" customHeight="1" ht="12.75">
      <c r="A1717" s="1" t="s">
        <v>2097</v>
      </c>
      <c r="B1717" s="1" t="s">
        <v>1050</v>
      </c>
    </row>
    <row r="1718" spans="1:14" customHeight="1" ht="12.75">
      <c r="A1718" s="1" t="s">
        <v>2098</v>
      </c>
      <c r="B1718" s="1" t="s">
        <v>1051</v>
      </c>
    </row>
    <row r="1719" spans="1:14" customHeight="1" ht="12.75">
      <c r="A1719" s="1" t="s">
        <v>2099</v>
      </c>
      <c r="B1719" s="1" t="s">
        <v>1052</v>
      </c>
    </row>
    <row r="1720" spans="1:14" customHeight="1" ht="12.75">
      <c r="A1720" s="1" t="s">
        <v>2100</v>
      </c>
      <c r="B1720" s="1" t="s">
        <v>1053</v>
      </c>
    </row>
    <row r="1721" spans="1:14" customHeight="1" ht="12.75">
      <c r="A1721" s="1" t="s">
        <v>2101</v>
      </c>
      <c r="B1721" s="1" t="s">
        <v>1054</v>
      </c>
    </row>
    <row r="1722" spans="1:14" customHeight="1" ht="12.75">
      <c r="A1722" s="1" t="s">
        <v>2102</v>
      </c>
      <c r="B1722" s="1" t="s">
        <v>1055</v>
      </c>
    </row>
    <row r="1723" spans="1:14" customHeight="1" ht="12.75">
      <c r="A1723" s="1" t="s">
        <v>2103</v>
      </c>
      <c r="B1723" s="1" t="s">
        <v>1056</v>
      </c>
    </row>
    <row r="1724" spans="1:14" customHeight="1" ht="12.75">
      <c r="A1724" s="1" t="s">
        <v>2104</v>
      </c>
      <c r="B1724" s="1" t="s">
        <v>1057</v>
      </c>
    </row>
    <row r="1725" spans="1:14" customHeight="1" ht="12.75">
      <c r="A1725" s="1" t="s">
        <v>2105</v>
      </c>
      <c r="B1725" s="1" t="s">
        <v>1058</v>
      </c>
    </row>
    <row r="1726" spans="1:14" customHeight="1" ht="12.75">
      <c r="A1726" s="1" t="s">
        <v>2106</v>
      </c>
      <c r="B1726" s="1" t="s">
        <v>1059</v>
      </c>
    </row>
    <row r="1727" spans="1:14" customHeight="1" ht="12.75">
      <c r="A1727" s="1" t="s">
        <v>2107</v>
      </c>
      <c r="B1727" s="1" t="s">
        <v>1060</v>
      </c>
    </row>
    <row r="1728" spans="1:14" customHeight="1" ht="12.75">
      <c r="A1728" s="1" t="s">
        <v>2108</v>
      </c>
      <c r="B1728" s="1" t="s">
        <v>1061</v>
      </c>
    </row>
    <row r="1729" spans="1:14" customHeight="1" ht="12.75">
      <c r="A1729" s="1" t="s">
        <v>2109</v>
      </c>
      <c r="B1729" s="1" t="s">
        <v>1062</v>
      </c>
    </row>
    <row r="1730" spans="1:14" customHeight="1" ht="12.75">
      <c r="A1730" s="1" t="s">
        <v>2110</v>
      </c>
      <c r="B1730" s="1" t="s">
        <v>1063</v>
      </c>
    </row>
    <row r="1731" spans="1:14" customHeight="1" ht="12.75">
      <c r="A1731" s="1" t="s">
        <v>2111</v>
      </c>
      <c r="B1731" s="1" t="s">
        <v>1064</v>
      </c>
    </row>
    <row r="1732" spans="1:14" customHeight="1" ht="12.75">
      <c r="A1732" s="1" t="s">
        <v>2112</v>
      </c>
      <c r="B1732" s="1" t="s">
        <v>1065</v>
      </c>
    </row>
    <row r="1733" spans="1:14" customHeight="1" ht="12.75">
      <c r="A1733" s="1" t="s">
        <v>2113</v>
      </c>
      <c r="B1733" s="1" t="s">
        <v>1066</v>
      </c>
    </row>
    <row r="1734" spans="1:14" customHeight="1" ht="12.75">
      <c r="A1734" s="1" t="s">
        <v>2114</v>
      </c>
      <c r="B1734" s="1" t="s">
        <v>1067</v>
      </c>
    </row>
    <row r="1735" spans="1:14" customHeight="1" ht="12.75">
      <c r="A1735" s="1" t="s">
        <v>2115</v>
      </c>
      <c r="B1735" s="1" t="s">
        <v>1068</v>
      </c>
    </row>
    <row r="1736" spans="1:14" customHeight="1" ht="12.75">
      <c r="A1736" s="1" t="s">
        <v>2116</v>
      </c>
      <c r="B1736" s="1" t="s">
        <v>1069</v>
      </c>
    </row>
    <row r="1737" spans="1:14" customHeight="1" ht="12.75">
      <c r="A1737" s="1" t="s">
        <v>2117</v>
      </c>
      <c r="B1737" s="1" t="s">
        <v>1070</v>
      </c>
    </row>
    <row r="1738" spans="1:14" customHeight="1" ht="12.75">
      <c r="A1738" s="1" t="s">
        <v>2118</v>
      </c>
      <c r="B1738" s="1" t="s">
        <v>1071</v>
      </c>
    </row>
    <row r="1739" spans="1:14" customHeight="1" ht="12.75">
      <c r="A1739" s="1" t="s">
        <v>2119</v>
      </c>
      <c r="B1739" s="1" t="s">
        <v>1072</v>
      </c>
    </row>
    <row r="1740" spans="1:14" customHeight="1" ht="12.75">
      <c r="A1740" s="1" t="s">
        <v>2120</v>
      </c>
      <c r="B1740" s="1" t="s">
        <v>1073</v>
      </c>
    </row>
    <row r="1741" spans="1:14" customHeight="1" ht="12.75">
      <c r="A1741" s="1" t="s">
        <v>2121</v>
      </c>
      <c r="B1741" s="1" t="s">
        <v>1074</v>
      </c>
    </row>
    <row r="1742" spans="1:14" customHeight="1" ht="12.75">
      <c r="A1742" s="1" t="s">
        <v>2122</v>
      </c>
      <c r="B1742" s="1" t="s">
        <v>1075</v>
      </c>
    </row>
    <row r="1743" spans="1:14" customHeight="1" ht="12.75">
      <c r="A1743" s="1" t="s">
        <v>2123</v>
      </c>
      <c r="B1743" s="1" t="s">
        <v>1076</v>
      </c>
    </row>
    <row r="1744" spans="1:14" customHeight="1" ht="12.75">
      <c r="A1744" s="1" t="s">
        <v>2124</v>
      </c>
      <c r="B1744" s="1" t="s">
        <v>1077</v>
      </c>
    </row>
    <row r="1745" spans="1:14" customHeight="1" ht="12.75">
      <c r="A1745" s="1" t="s">
        <v>2125</v>
      </c>
      <c r="B1745" s="1" t="s">
        <v>1078</v>
      </c>
    </row>
    <row r="1746" spans="1:14" customHeight="1" ht="12.75">
      <c r="A1746" s="1" t="s">
        <v>2126</v>
      </c>
      <c r="B1746" s="1" t="s">
        <v>1079</v>
      </c>
    </row>
    <row r="1747" spans="1:14" customHeight="1" ht="12.75">
      <c r="A1747" s="1" t="s">
        <v>2127</v>
      </c>
      <c r="B1747" s="1" t="s">
        <v>1080</v>
      </c>
    </row>
    <row r="1748" spans="1:14" customHeight="1" ht="12.75">
      <c r="A1748" s="1" t="s">
        <v>2128</v>
      </c>
      <c r="B1748" s="1" t="s">
        <v>1081</v>
      </c>
    </row>
    <row r="1749" spans="1:14" customHeight="1" ht="12.75">
      <c r="A1749" s="1" t="s">
        <v>2129</v>
      </c>
      <c r="B1749" s="1" t="s">
        <v>1082</v>
      </c>
    </row>
    <row r="1750" spans="1:14" customHeight="1" ht="12.75">
      <c r="A1750" s="1" t="s">
        <v>2130</v>
      </c>
      <c r="B1750" s="1" t="s">
        <v>1083</v>
      </c>
    </row>
    <row r="1751" spans="1:14" customHeight="1" ht="12.75">
      <c r="A1751" s="1" t="s">
        <v>2131</v>
      </c>
      <c r="B1751" s="1" t="s">
        <v>1084</v>
      </c>
    </row>
    <row r="1752" spans="1:14" customHeight="1" ht="12.75">
      <c r="A1752" s="1" t="s">
        <v>2132</v>
      </c>
      <c r="B1752" s="1" t="s">
        <v>1085</v>
      </c>
    </row>
    <row r="1753" spans="1:14" customHeight="1" ht="12.75">
      <c r="A1753" s="1" t="s">
        <v>2133</v>
      </c>
      <c r="B1753" s="1" t="s">
        <v>1086</v>
      </c>
    </row>
    <row r="1754" spans="1:14" customHeight="1" ht="12.75">
      <c r="A1754" s="1" t="s">
        <v>2134</v>
      </c>
      <c r="B1754" s="1" t="s">
        <v>1087</v>
      </c>
    </row>
    <row r="1755" spans="1:14" customHeight="1" ht="12.75">
      <c r="A1755" s="1" t="s">
        <v>2135</v>
      </c>
      <c r="B1755" s="1" t="s">
        <v>1088</v>
      </c>
    </row>
    <row r="1756" spans="1:14" customHeight="1" ht="12.75">
      <c r="A1756" s="1" t="s">
        <v>2136</v>
      </c>
      <c r="B1756" s="1" t="s">
        <v>1089</v>
      </c>
    </row>
    <row r="1757" spans="1:14" customHeight="1" ht="12.75">
      <c r="A1757" s="1" t="s">
        <v>2137</v>
      </c>
      <c r="B1757" s="1" t="s">
        <v>1090</v>
      </c>
    </row>
    <row r="1758" spans="1:14" customHeight="1" ht="12.75">
      <c r="A1758" s="1" t="s">
        <v>2138</v>
      </c>
      <c r="B1758" s="1" t="s">
        <v>1091</v>
      </c>
    </row>
    <row r="1759" spans="1:14" customHeight="1" ht="12.75">
      <c r="A1759" s="1" t="s">
        <v>2139</v>
      </c>
      <c r="B1759" s="1" t="s">
        <v>1092</v>
      </c>
    </row>
    <row r="1760" spans="1:14" customHeight="1" ht="12.75">
      <c r="A1760" s="1" t="s">
        <v>2140</v>
      </c>
      <c r="B1760" s="1" t="s">
        <v>1093</v>
      </c>
    </row>
    <row r="1761" spans="1:14" customHeight="1" ht="12.75">
      <c r="A1761" s="1" t="s">
        <v>2141</v>
      </c>
      <c r="B1761" s="1" t="s">
        <v>1094</v>
      </c>
    </row>
    <row r="1762" spans="1:14" customHeight="1" ht="12.75">
      <c r="A1762" s="1" t="s">
        <v>2142</v>
      </c>
      <c r="B1762" s="1" t="s">
        <v>1095</v>
      </c>
    </row>
    <row r="1763" spans="1:14" customHeight="1" ht="12.75">
      <c r="A1763" s="1" t="s">
        <v>2143</v>
      </c>
      <c r="B1763" s="1" t="s">
        <v>1096</v>
      </c>
    </row>
    <row r="1764" spans="1:14" customHeight="1" ht="12.75">
      <c r="A1764" s="1" t="s">
        <v>2144</v>
      </c>
      <c r="B1764" s="1" t="s">
        <v>1097</v>
      </c>
    </row>
    <row r="1765" spans="1:14" customHeight="1" ht="12.75">
      <c r="A1765" s="1" t="s">
        <v>2145</v>
      </c>
      <c r="B1765" s="1" t="s">
        <v>1098</v>
      </c>
    </row>
    <row r="1766" spans="1:14" customHeight="1" ht="12.75">
      <c r="A1766" s="1" t="s">
        <v>2146</v>
      </c>
      <c r="B1766" s="1" t="s">
        <v>1099</v>
      </c>
    </row>
    <row r="1767" spans="1:14" customHeight="1" ht="12.75">
      <c r="A1767" s="1" t="s">
        <v>2147</v>
      </c>
      <c r="B1767" s="1" t="s">
        <v>1100</v>
      </c>
    </row>
    <row r="1768" spans="1:14" customHeight="1" ht="12.75">
      <c r="A1768" s="1" t="s">
        <v>2148</v>
      </c>
      <c r="B1768" s="1" t="s">
        <v>1101</v>
      </c>
    </row>
    <row r="1769" spans="1:14" customHeight="1" ht="12.75">
      <c r="A1769" s="1" t="s">
        <v>2149</v>
      </c>
      <c r="B1769" s="1" t="s">
        <v>1102</v>
      </c>
    </row>
    <row r="1770" spans="1:14" customHeight="1" ht="12.75">
      <c r="A1770" s="1" t="s">
        <v>2150</v>
      </c>
      <c r="B1770" s="1" t="s">
        <v>1103</v>
      </c>
    </row>
    <row r="1771" spans="1:14" customHeight="1" ht="12.75">
      <c r="A1771" s="1" t="s">
        <v>2151</v>
      </c>
      <c r="B1771" s="1" t="s">
        <v>1104</v>
      </c>
    </row>
    <row r="1772" spans="1:14" customHeight="1" ht="12.75">
      <c r="A1772" s="1" t="s">
        <v>2152</v>
      </c>
      <c r="B1772" s="1" t="s">
        <v>1105</v>
      </c>
    </row>
    <row r="1773" spans="1:14" customHeight="1" ht="12.75">
      <c r="A1773" s="1" t="s">
        <v>2153</v>
      </c>
      <c r="B1773" s="1" t="s">
        <v>1106</v>
      </c>
    </row>
    <row r="1774" spans="1:14" customHeight="1" ht="12.75">
      <c r="A1774" s="1" t="s">
        <v>2154</v>
      </c>
      <c r="B1774" s="1" t="s">
        <v>1107</v>
      </c>
    </row>
    <row r="1775" spans="1:14" customHeight="1" ht="12.75">
      <c r="A1775" s="1" t="s">
        <v>2155</v>
      </c>
      <c r="B1775" s="1" t="s">
        <v>1108</v>
      </c>
    </row>
    <row r="1776" spans="1:14" customHeight="1" ht="12.75">
      <c r="A1776" s="1" t="s">
        <v>2156</v>
      </c>
      <c r="B1776" s="1" t="s">
        <v>1109</v>
      </c>
    </row>
    <row r="1777" spans="1:14" customHeight="1" ht="12.75">
      <c r="A1777" s="1" t="s">
        <v>2157</v>
      </c>
      <c r="B1777" s="1" t="s">
        <v>1110</v>
      </c>
    </row>
    <row r="1778" spans="1:14" customHeight="1" ht="12.75">
      <c r="A1778" s="1" t="s">
        <v>2158</v>
      </c>
      <c r="B1778" s="1" t="s">
        <v>1111</v>
      </c>
    </row>
    <row r="1779" spans="1:14" customHeight="1" ht="12.75">
      <c r="A1779" s="1" t="s">
        <v>2159</v>
      </c>
      <c r="B1779" s="1" t="s">
        <v>1112</v>
      </c>
    </row>
    <row r="1780" spans="1:14" customHeight="1" ht="12.75">
      <c r="A1780" s="1" t="s">
        <v>2160</v>
      </c>
      <c r="B1780" s="1" t="s">
        <v>1113</v>
      </c>
    </row>
    <row r="1781" spans="1:14" customHeight="1" ht="12.75">
      <c r="A1781" s="1" t="s">
        <v>2161</v>
      </c>
      <c r="B1781" s="1" t="s">
        <v>1114</v>
      </c>
    </row>
    <row r="1782" spans="1:14" customHeight="1" ht="12.75">
      <c r="A1782" s="1" t="s">
        <v>2162</v>
      </c>
      <c r="B1782" s="1" t="s">
        <v>1115</v>
      </c>
    </row>
    <row r="1783" spans="1:14" customHeight="1" ht="12.75">
      <c r="A1783" s="1" t="s">
        <v>2163</v>
      </c>
      <c r="B1783" s="1" t="s">
        <v>1116</v>
      </c>
    </row>
    <row r="1784" spans="1:14" customHeight="1" ht="12.75">
      <c r="A1784" s="1" t="s">
        <v>2164</v>
      </c>
      <c r="B1784" s="1" t="s">
        <v>1117</v>
      </c>
    </row>
    <row r="1785" spans="1:14" customHeight="1" ht="12.75">
      <c r="A1785" s="1" t="s">
        <v>2165</v>
      </c>
      <c r="B1785" s="1" t="s">
        <v>1118</v>
      </c>
    </row>
    <row r="1786" spans="1:14" customHeight="1" ht="12.75">
      <c r="A1786" s="1" t="s">
        <v>2166</v>
      </c>
      <c r="B1786" s="1" t="s">
        <v>1119</v>
      </c>
    </row>
    <row r="1787" spans="1:14" customHeight="1" ht="12.75">
      <c r="A1787" s="1" t="s">
        <v>2167</v>
      </c>
      <c r="B1787" s="1" t="s">
        <v>1120</v>
      </c>
    </row>
    <row r="1788" spans="1:14" customHeight="1" ht="12.75">
      <c r="A1788" s="1" t="s">
        <v>2168</v>
      </c>
      <c r="B1788" s="1" t="s">
        <v>1121</v>
      </c>
    </row>
    <row r="1789" spans="1:14" customHeight="1" ht="12.75">
      <c r="A1789" s="1" t="s">
        <v>2169</v>
      </c>
      <c r="B1789" s="1" t="s">
        <v>1122</v>
      </c>
    </row>
    <row r="1790" spans="1:14" customHeight="1" ht="12.75">
      <c r="A1790" s="1" t="s">
        <v>2170</v>
      </c>
      <c r="B1790" s="1" t="s">
        <v>1123</v>
      </c>
    </row>
    <row r="1791" spans="1:14" customHeight="1" ht="12.75">
      <c r="A1791" s="1" t="s">
        <v>2171</v>
      </c>
      <c r="B1791" s="1" t="s">
        <v>1124</v>
      </c>
    </row>
    <row r="1792" spans="1:14" customHeight="1" ht="12.75">
      <c r="A1792" s="1" t="s">
        <v>2172</v>
      </c>
      <c r="B1792" s="1" t="s">
        <v>1125</v>
      </c>
    </row>
    <row r="1793" spans="1:14" customHeight="1" ht="12.75">
      <c r="A1793" s="1" t="s">
        <v>2173</v>
      </c>
      <c r="B1793" s="1" t="s">
        <v>1126</v>
      </c>
    </row>
    <row r="1794" spans="1:14" customHeight="1" ht="12.75">
      <c r="A1794" s="1" t="s">
        <v>2174</v>
      </c>
      <c r="B1794" s="1" t="s">
        <v>1127</v>
      </c>
    </row>
    <row r="1795" spans="1:14" customHeight="1" ht="12.75">
      <c r="A1795" s="1" t="s">
        <v>2175</v>
      </c>
      <c r="B1795" s="1" t="s">
        <v>1128</v>
      </c>
    </row>
    <row r="1796" spans="1:14" customHeight="1" ht="12.75">
      <c r="A1796" s="1" t="s">
        <v>2176</v>
      </c>
      <c r="B1796" s="1" t="s">
        <v>1129</v>
      </c>
    </row>
    <row r="1797" spans="1:14" customHeight="1" ht="12.75">
      <c r="A1797" s="1" t="s">
        <v>2177</v>
      </c>
      <c r="B1797" s="1" t="s">
        <v>1130</v>
      </c>
    </row>
    <row r="1798" spans="1:14" customHeight="1" ht="12.75">
      <c r="A1798" s="1" t="s">
        <v>2178</v>
      </c>
      <c r="B1798" s="1" t="s">
        <v>1131</v>
      </c>
    </row>
    <row r="1799" spans="1:14" customHeight="1" ht="12.75">
      <c r="A1799" s="1" t="s">
        <v>2179</v>
      </c>
      <c r="B1799" s="1" t="s">
        <v>1132</v>
      </c>
    </row>
    <row r="1800" spans="1:14" customHeight="1" ht="12.75">
      <c r="A1800" s="1" t="s">
        <v>2180</v>
      </c>
      <c r="B1800" s="1" t="s">
        <v>1133</v>
      </c>
    </row>
    <row r="1801" spans="1:14" customHeight="1" ht="12.75">
      <c r="A1801" s="1" t="s">
        <v>2181</v>
      </c>
      <c r="B1801" s="1" t="s">
        <v>1134</v>
      </c>
    </row>
    <row r="1802" spans="1:14" customHeight="1" ht="12.75">
      <c r="A1802" s="1" t="s">
        <v>2182</v>
      </c>
      <c r="B1802" s="1" t="s">
        <v>1135</v>
      </c>
    </row>
    <row r="1803" spans="1:14" customHeight="1" ht="12.75">
      <c r="A1803" s="1" t="s">
        <v>2183</v>
      </c>
      <c r="B1803" s="1" t="s">
        <v>1136</v>
      </c>
    </row>
    <row r="1804" spans="1:14" customHeight="1" ht="12.75">
      <c r="A1804" s="1" t="s">
        <v>3394</v>
      </c>
      <c r="B1804" s="1" t="s">
        <v>1137</v>
      </c>
    </row>
    <row r="1805" spans="1:14" customHeight="1" ht="12.75">
      <c r="A1805" s="1" t="s">
        <v>3395</v>
      </c>
      <c r="B1805" s="1" t="s">
        <v>1138</v>
      </c>
    </row>
    <row r="1806" spans="1:14" customHeight="1" ht="12.75">
      <c r="A1806" s="1" t="s">
        <v>3396</v>
      </c>
      <c r="B1806" s="1" t="s">
        <v>1139</v>
      </c>
    </row>
    <row r="1807" spans="1:14" customHeight="1" ht="12.75">
      <c r="A1807" s="1" t="s">
        <v>3397</v>
      </c>
      <c r="B1807" s="1" t="s">
        <v>1140</v>
      </c>
    </row>
    <row r="1808" spans="1:14" customHeight="1" ht="12.75">
      <c r="A1808" s="1" t="s">
        <v>3398</v>
      </c>
      <c r="B1808" s="1" t="s">
        <v>1141</v>
      </c>
    </row>
    <row r="1809" spans="1:14" customHeight="1" ht="12.75">
      <c r="A1809" s="1" t="s">
        <v>3399</v>
      </c>
      <c r="B1809" s="1" t="s">
        <v>1142</v>
      </c>
    </row>
    <row r="1810" spans="1:14" customHeight="1" ht="12.75">
      <c r="A1810" s="1" t="s">
        <v>3400</v>
      </c>
      <c r="B1810" s="1" t="s">
        <v>1143</v>
      </c>
    </row>
    <row r="1811" spans="1:14" customHeight="1" ht="12.75">
      <c r="A1811" s="1" t="s">
        <v>3401</v>
      </c>
      <c r="B1811" s="1" t="s">
        <v>1144</v>
      </c>
    </row>
    <row r="1812" spans="1:14" customHeight="1" ht="12.75">
      <c r="A1812" s="1" t="s">
        <v>3402</v>
      </c>
      <c r="B1812" s="1" t="s">
        <v>1145</v>
      </c>
    </row>
    <row r="1813" spans="1:14" customHeight="1" ht="12.75">
      <c r="A1813" s="1" t="s">
        <v>3403</v>
      </c>
      <c r="B1813" s="1" t="s">
        <v>1146</v>
      </c>
    </row>
    <row r="1814" spans="1:14" customHeight="1" ht="12.75">
      <c r="A1814" s="1" t="s">
        <v>3404</v>
      </c>
      <c r="B1814" s="1" t="s">
        <v>1147</v>
      </c>
    </row>
    <row r="1815" spans="1:14" customHeight="1" ht="12.75">
      <c r="A1815" s="1" t="s">
        <v>3405</v>
      </c>
      <c r="B1815" s="1" t="s">
        <v>1148</v>
      </c>
    </row>
    <row r="1816" spans="1:14" customHeight="1" ht="12.75">
      <c r="A1816" s="1" t="s">
        <v>3406</v>
      </c>
      <c r="B1816" s="1" t="s">
        <v>1149</v>
      </c>
    </row>
    <row r="1817" spans="1:14" customHeight="1" ht="12.75">
      <c r="A1817" s="1" t="s">
        <v>3407</v>
      </c>
      <c r="B1817" s="1" t="s">
        <v>1150</v>
      </c>
    </row>
    <row r="1818" spans="1:14" customHeight="1" ht="12.75">
      <c r="A1818" s="1" t="s">
        <v>3408</v>
      </c>
      <c r="B1818" s="1" t="s">
        <v>1151</v>
      </c>
    </row>
    <row r="1819" spans="1:14" customHeight="1" ht="12.75">
      <c r="A1819" s="1" t="s">
        <v>3409</v>
      </c>
      <c r="B1819" s="1" t="s">
        <v>1152</v>
      </c>
    </row>
    <row r="1820" spans="1:14" customHeight="1" ht="12.75">
      <c r="A1820" s="1" t="s">
        <v>3410</v>
      </c>
      <c r="B1820" s="1" t="s">
        <v>1153</v>
      </c>
    </row>
    <row r="1821" spans="1:14" customHeight="1" ht="12.75">
      <c r="A1821" s="1" t="s">
        <v>3411</v>
      </c>
      <c r="B1821" s="1" t="s">
        <v>1154</v>
      </c>
    </row>
    <row r="1822" spans="1:14" customHeight="1" ht="12.75">
      <c r="A1822" s="1" t="s">
        <v>3412</v>
      </c>
      <c r="B1822" s="1" t="s">
        <v>1155</v>
      </c>
    </row>
    <row r="1823" spans="1:14" customHeight="1" ht="12.75">
      <c r="A1823" s="1" t="s">
        <v>3413</v>
      </c>
      <c r="B1823" s="1" t="s">
        <v>1156</v>
      </c>
    </row>
    <row r="1824" spans="1:14" customHeight="1" ht="12.75">
      <c r="A1824" s="1" t="s">
        <v>3414</v>
      </c>
      <c r="B1824" s="1" t="s">
        <v>1157</v>
      </c>
    </row>
    <row r="1825" spans="1:14" customHeight="1" ht="12.75">
      <c r="A1825" s="1" t="s">
        <v>3415</v>
      </c>
      <c r="B1825" s="1" t="s">
        <v>1158</v>
      </c>
    </row>
    <row r="1826" spans="1:14" customHeight="1" ht="12.75">
      <c r="A1826" s="1" t="s">
        <v>3416</v>
      </c>
      <c r="B1826" s="1" t="s">
        <v>1159</v>
      </c>
    </row>
    <row r="1827" spans="1:14" customHeight="1" ht="12.75">
      <c r="A1827" s="1" t="s">
        <v>3417</v>
      </c>
      <c r="B1827" s="1" t="s">
        <v>1160</v>
      </c>
    </row>
    <row r="1828" spans="1:14" customHeight="1" ht="12.75">
      <c r="A1828" s="1" t="s">
        <v>3418</v>
      </c>
      <c r="B1828" s="1" t="s">
        <v>1161</v>
      </c>
    </row>
    <row r="1829" spans="1:14" customHeight="1" ht="12.75">
      <c r="A1829" s="1" t="s">
        <v>3419</v>
      </c>
      <c r="B1829" s="1" t="s">
        <v>1162</v>
      </c>
    </row>
    <row r="1830" spans="1:14" customHeight="1" ht="12.75">
      <c r="A1830" s="1" t="s">
        <v>3420</v>
      </c>
      <c r="B1830" s="1" t="s">
        <v>1163</v>
      </c>
    </row>
    <row r="1831" spans="1:14" customHeight="1" ht="12.75">
      <c r="A1831" s="1" t="s">
        <v>3421</v>
      </c>
      <c r="B1831" s="1" t="s">
        <v>1164</v>
      </c>
    </row>
    <row r="1832" spans="1:14" customHeight="1" ht="12.75">
      <c r="A1832" s="1" t="s">
        <v>3422</v>
      </c>
      <c r="B1832" s="1" t="s">
        <v>1165</v>
      </c>
    </row>
    <row r="1833" spans="1:14" customHeight="1" ht="12.75">
      <c r="A1833" s="1" t="s">
        <v>3423</v>
      </c>
      <c r="B1833" s="1" t="s">
        <v>1166</v>
      </c>
    </row>
    <row r="1834" spans="1:14" customHeight="1" ht="12.75">
      <c r="A1834" s="1" t="s">
        <v>3424</v>
      </c>
      <c r="B1834" s="1" t="s">
        <v>1167</v>
      </c>
    </row>
    <row r="1835" spans="1:14" customHeight="1" ht="12.75">
      <c r="A1835" s="1" t="s">
        <v>3425</v>
      </c>
      <c r="B1835" s="1" t="s">
        <v>1168</v>
      </c>
    </row>
    <row r="1836" spans="1:14" customHeight="1" ht="12.75">
      <c r="A1836" s="1" t="s">
        <v>3426</v>
      </c>
      <c r="B1836" s="1" t="s">
        <v>1169</v>
      </c>
    </row>
    <row r="1837" spans="1:14" customHeight="1" ht="12.75">
      <c r="A1837" s="1" t="s">
        <v>3427</v>
      </c>
      <c r="B1837" s="1" t="s">
        <v>1170</v>
      </c>
    </row>
    <row r="1838" spans="1:14" customHeight="1" ht="12.75">
      <c r="A1838" s="1" t="s">
        <v>3428</v>
      </c>
      <c r="B1838" s="1" t="s">
        <v>1171</v>
      </c>
    </row>
    <row r="1839" spans="1:14" customHeight="1" ht="12.75">
      <c r="A1839" s="1" t="s">
        <v>3429</v>
      </c>
      <c r="B1839" s="1" t="s">
        <v>1172</v>
      </c>
    </row>
    <row r="1840" spans="1:14" customHeight="1" ht="12.75">
      <c r="A1840" s="1" t="s">
        <v>3430</v>
      </c>
      <c r="B1840" s="1" t="s">
        <v>1173</v>
      </c>
    </row>
    <row r="1841" spans="1:14" customHeight="1" ht="12.75">
      <c r="A1841" s="1" t="s">
        <v>3431</v>
      </c>
      <c r="B1841" s="1" t="s">
        <v>1174</v>
      </c>
    </row>
    <row r="1842" spans="1:14" customHeight="1" ht="12.75">
      <c r="A1842" s="1" t="s">
        <v>3432</v>
      </c>
      <c r="B1842" s="1" t="s">
        <v>1175</v>
      </c>
    </row>
    <row r="1843" spans="1:14" customHeight="1" ht="12.75">
      <c r="A1843" s="1" t="s">
        <v>3433</v>
      </c>
      <c r="B1843" s="1" t="s">
        <v>1176</v>
      </c>
    </row>
    <row r="1844" spans="1:14" customHeight="1" ht="12.75">
      <c r="A1844" s="1" t="s">
        <v>3434</v>
      </c>
      <c r="B1844" s="1" t="s">
        <v>1177</v>
      </c>
    </row>
    <row r="1845" spans="1:14" customHeight="1" ht="12.75">
      <c r="A1845" s="1" t="s">
        <v>3435</v>
      </c>
      <c r="B1845" s="1" t="s">
        <v>1178</v>
      </c>
    </row>
    <row r="1846" spans="1:14" customHeight="1" ht="12.75">
      <c r="A1846" s="1" t="s">
        <v>3436</v>
      </c>
      <c r="B1846" s="1" t="s">
        <v>1179</v>
      </c>
    </row>
    <row r="1847" spans="1:14" customHeight="1" ht="12.75">
      <c r="A1847" s="1" t="s">
        <v>3437</v>
      </c>
      <c r="B1847" s="1" t="s">
        <v>1180</v>
      </c>
    </row>
    <row r="1848" spans="1:14" customHeight="1" ht="12.75">
      <c r="A1848" s="1" t="s">
        <v>3438</v>
      </c>
      <c r="B1848" s="1" t="s">
        <v>1181</v>
      </c>
    </row>
    <row r="1849" spans="1:14" customHeight="1" ht="12.75">
      <c r="A1849" s="1" t="s">
        <v>3439</v>
      </c>
      <c r="B1849" s="1" t="s">
        <v>1182</v>
      </c>
    </row>
    <row r="1850" spans="1:14" customHeight="1" ht="12.75">
      <c r="A1850" s="1" t="s">
        <v>3440</v>
      </c>
      <c r="B1850" s="1" t="s">
        <v>1183</v>
      </c>
    </row>
    <row r="1851" spans="1:14" customHeight="1" ht="12.75">
      <c r="A1851" s="1" t="s">
        <v>3441</v>
      </c>
      <c r="B1851" s="1" t="s">
        <v>1184</v>
      </c>
    </row>
    <row r="1852" spans="1:14" customHeight="1" ht="12.75">
      <c r="A1852" s="1" t="s">
        <v>3442</v>
      </c>
      <c r="B1852" s="1" t="s">
        <v>1185</v>
      </c>
    </row>
    <row r="1853" spans="1:14" customHeight="1" ht="12.75">
      <c r="A1853" s="1" t="s">
        <v>3443</v>
      </c>
      <c r="B1853" s="1" t="s">
        <v>1186</v>
      </c>
    </row>
    <row r="1854" spans="1:14" customHeight="1" ht="12.75">
      <c r="A1854" s="1" t="s">
        <v>3444</v>
      </c>
      <c r="B1854" s="1" t="s">
        <v>1187</v>
      </c>
    </row>
    <row r="1855" spans="1:14" customHeight="1" ht="12.75">
      <c r="A1855" s="1" t="s">
        <v>3445</v>
      </c>
      <c r="B1855" s="1" t="s">
        <v>1188</v>
      </c>
    </row>
    <row r="1856" spans="1:14" customHeight="1" ht="12.75">
      <c r="A1856" s="1" t="s">
        <v>3446</v>
      </c>
      <c r="B1856" s="1" t="s">
        <v>1189</v>
      </c>
    </row>
    <row r="1857" spans="1:14" customHeight="1" ht="12.75">
      <c r="A1857" s="1" t="s">
        <v>3447</v>
      </c>
      <c r="B1857" s="1" t="s">
        <v>1190</v>
      </c>
    </row>
    <row r="1858" spans="1:14" customHeight="1" ht="12.75">
      <c r="A1858" s="1" t="s">
        <v>3448</v>
      </c>
      <c r="B1858" s="1" t="s">
        <v>1191</v>
      </c>
    </row>
    <row r="1859" spans="1:14" customHeight="1" ht="12.75">
      <c r="A1859" s="1" t="s">
        <v>3449</v>
      </c>
      <c r="B1859" s="1" t="s">
        <v>1192</v>
      </c>
    </row>
    <row r="1860" spans="1:14" customHeight="1" ht="12.75">
      <c r="A1860" s="1" t="s">
        <v>3450</v>
      </c>
      <c r="B1860" s="1" t="s">
        <v>1193</v>
      </c>
    </row>
    <row r="1861" spans="1:14" customHeight="1" ht="12.75">
      <c r="A1861" s="1" t="s">
        <v>3451</v>
      </c>
      <c r="B1861" s="1" t="s">
        <v>1194</v>
      </c>
    </row>
    <row r="1862" spans="1:14" customHeight="1" ht="12.75">
      <c r="A1862" s="1" t="s">
        <v>3452</v>
      </c>
      <c r="B1862" s="1" t="s">
        <v>1195</v>
      </c>
    </row>
    <row r="1863" spans="1:14" customHeight="1" ht="12.75">
      <c r="A1863" s="1" t="s">
        <v>3453</v>
      </c>
      <c r="B1863" s="1" t="s">
        <v>1196</v>
      </c>
    </row>
    <row r="1864" spans="1:14" customHeight="1" ht="12.75">
      <c r="A1864" s="1" t="s">
        <v>3454</v>
      </c>
      <c r="B1864" s="1" t="s">
        <v>1197</v>
      </c>
    </row>
    <row r="1865" spans="1:14" customHeight="1" ht="12.75">
      <c r="A1865" s="1" t="s">
        <v>3455</v>
      </c>
      <c r="B1865" s="1" t="s">
        <v>1198</v>
      </c>
    </row>
    <row r="1866" spans="1:14" customHeight="1" ht="12.75">
      <c r="A1866" s="1" t="s">
        <v>3456</v>
      </c>
      <c r="B1866" s="1" t="s">
        <v>1199</v>
      </c>
    </row>
    <row r="1867" spans="1:14" customHeight="1" ht="12.75">
      <c r="A1867" s="1" t="s">
        <v>3457</v>
      </c>
      <c r="B1867" s="1" t="s">
        <v>1200</v>
      </c>
    </row>
    <row r="1868" spans="1:14" customHeight="1" ht="12.75">
      <c r="A1868" s="1" t="s">
        <v>3458</v>
      </c>
      <c r="B1868" s="1" t="s">
        <v>1201</v>
      </c>
    </row>
    <row r="1869" spans="1:14" customHeight="1" ht="12.75">
      <c r="A1869" s="1" t="s">
        <v>3459</v>
      </c>
      <c r="B1869" s="1" t="s">
        <v>1202</v>
      </c>
    </row>
    <row r="1870" spans="1:14" customHeight="1" ht="12.75">
      <c r="A1870" s="1" t="s">
        <v>3460</v>
      </c>
      <c r="B1870" s="1" t="s">
        <v>1203</v>
      </c>
    </row>
    <row r="1871" spans="1:14" customHeight="1" ht="12.75">
      <c r="A1871" s="1" t="s">
        <v>3461</v>
      </c>
      <c r="B1871" s="1" t="s">
        <v>1204</v>
      </c>
    </row>
    <row r="1872" spans="1:14" customHeight="1" ht="12.75">
      <c r="A1872" s="1" t="s">
        <v>3462</v>
      </c>
      <c r="B1872" s="1" t="s">
        <v>1205</v>
      </c>
    </row>
    <row r="1873" spans="1:14" customHeight="1" ht="12.75">
      <c r="A1873" s="1" t="s">
        <v>3463</v>
      </c>
      <c r="B1873" s="1" t="s">
        <v>1206</v>
      </c>
    </row>
    <row r="1874" spans="1:14" customHeight="1" ht="12.75">
      <c r="A1874" s="1" t="s">
        <v>3464</v>
      </c>
      <c r="B1874" s="1" t="s">
        <v>1207</v>
      </c>
    </row>
    <row r="1875" spans="1:14" customHeight="1" ht="12.75">
      <c r="A1875" s="1" t="s">
        <v>3465</v>
      </c>
      <c r="B1875" s="1" t="s">
        <v>1208</v>
      </c>
    </row>
    <row r="1876" spans="1:14" customHeight="1" ht="12.75">
      <c r="A1876" s="1" t="s">
        <v>3466</v>
      </c>
      <c r="B1876" s="1" t="s">
        <v>1209</v>
      </c>
    </row>
    <row r="1877" spans="1:14" customHeight="1" ht="12.75">
      <c r="A1877" s="1" t="s">
        <v>3467</v>
      </c>
      <c r="B1877" s="1" t="s">
        <v>1210</v>
      </c>
    </row>
    <row r="1878" spans="1:14" customHeight="1" ht="12.75">
      <c r="A1878" s="1" t="s">
        <v>3468</v>
      </c>
      <c r="B1878" s="1" t="s">
        <v>1211</v>
      </c>
    </row>
    <row r="1879" spans="1:14" customHeight="1" ht="12.75">
      <c r="A1879" s="1" t="s">
        <v>3469</v>
      </c>
      <c r="B1879" s="1" t="s">
        <v>1212</v>
      </c>
    </row>
    <row r="1880" spans="1:14" customHeight="1" ht="12.75">
      <c r="A1880" s="1" t="s">
        <v>3470</v>
      </c>
      <c r="B1880" s="1" t="s">
        <v>1213</v>
      </c>
    </row>
    <row r="1881" spans="1:14" customHeight="1" ht="12.75">
      <c r="A1881" s="1" t="s">
        <v>3471</v>
      </c>
      <c r="B1881" s="1" t="s">
        <v>1214</v>
      </c>
    </row>
    <row r="1882" spans="1:14" customHeight="1" ht="12.75">
      <c r="A1882" s="1" t="s">
        <v>3472</v>
      </c>
      <c r="B1882" s="1" t="s">
        <v>1215</v>
      </c>
    </row>
    <row r="1883" spans="1:14" customHeight="1" ht="12.75">
      <c r="A1883" s="1" t="s">
        <v>3473</v>
      </c>
      <c r="B1883" s="1" t="s">
        <v>1216</v>
      </c>
    </row>
    <row r="1884" spans="1:14" customHeight="1" ht="12.75">
      <c r="A1884" s="1" t="s">
        <v>3474</v>
      </c>
      <c r="B1884" s="1" t="s">
        <v>1217</v>
      </c>
    </row>
    <row r="1885" spans="1:14" customHeight="1" ht="12.75">
      <c r="A1885" s="1" t="s">
        <v>3475</v>
      </c>
      <c r="B1885" s="1" t="s">
        <v>1218</v>
      </c>
    </row>
    <row r="1886" spans="1:14" customHeight="1" ht="12.75">
      <c r="A1886" s="1" t="s">
        <v>3476</v>
      </c>
      <c r="B1886" s="1" t="s">
        <v>1219</v>
      </c>
    </row>
    <row r="1887" spans="1:14" customHeight="1" ht="12.75">
      <c r="A1887" s="1" t="s">
        <v>3477</v>
      </c>
      <c r="B1887" s="1" t="s">
        <v>1393</v>
      </c>
    </row>
    <row r="1888" spans="1:14" customHeight="1" ht="12.75">
      <c r="A1888" s="1" t="s">
        <v>3478</v>
      </c>
      <c r="B1888" s="1" t="s">
        <v>1394</v>
      </c>
    </row>
    <row r="1889" spans="1:14" customHeight="1" ht="12.75">
      <c r="A1889" s="1" t="s">
        <v>3479</v>
      </c>
      <c r="B1889" s="1" t="s">
        <v>1395</v>
      </c>
    </row>
    <row r="1890" spans="1:14" customHeight="1" ht="12.75">
      <c r="A1890" s="1" t="s">
        <v>3480</v>
      </c>
      <c r="B1890" s="1" t="s">
        <v>1396</v>
      </c>
    </row>
    <row r="1891" spans="1:14" customHeight="1" ht="12.75">
      <c r="A1891" s="1" t="s">
        <v>3481</v>
      </c>
      <c r="B1891" s="1" t="s">
        <v>1397</v>
      </c>
    </row>
    <row r="1892" spans="1:14" customHeight="1" ht="12.75">
      <c r="A1892" s="1" t="s">
        <v>3482</v>
      </c>
      <c r="B1892" s="1" t="s">
        <v>1398</v>
      </c>
    </row>
    <row r="1893" spans="1:14" customHeight="1" ht="12.75">
      <c r="A1893" s="1" t="s">
        <v>3483</v>
      </c>
      <c r="B1893" s="1" t="s">
        <v>1399</v>
      </c>
    </row>
    <row r="1894" spans="1:14" customHeight="1" ht="12.75">
      <c r="A1894" s="1" t="s">
        <v>3484</v>
      </c>
      <c r="B1894" s="1" t="s">
        <v>1400</v>
      </c>
    </row>
    <row r="1895" spans="1:14" customHeight="1" ht="12.75">
      <c r="A1895" s="1" t="s">
        <v>3485</v>
      </c>
      <c r="B1895" s="1" t="s">
        <v>1401</v>
      </c>
    </row>
    <row r="1896" spans="1:14" customHeight="1" ht="12.75">
      <c r="A1896" s="1" t="s">
        <v>3486</v>
      </c>
      <c r="B1896" s="1" t="s">
        <v>1402</v>
      </c>
    </row>
    <row r="1897" spans="1:14" customHeight="1" ht="12.75">
      <c r="A1897" s="1" t="s">
        <v>3487</v>
      </c>
      <c r="B1897" s="1" t="s">
        <v>1403</v>
      </c>
    </row>
    <row r="1898" spans="1:14" customHeight="1" ht="12.75">
      <c r="A1898" s="1" t="s">
        <v>3488</v>
      </c>
      <c r="B1898" s="1" t="s">
        <v>1404</v>
      </c>
    </row>
    <row r="1899" spans="1:14" customHeight="1" ht="12.75">
      <c r="A1899" s="1" t="s">
        <v>3489</v>
      </c>
      <c r="B1899" s="1" t="s">
        <v>1405</v>
      </c>
    </row>
    <row r="1900" spans="1:14" customHeight="1" ht="12.75">
      <c r="A1900" s="1" t="s">
        <v>3490</v>
      </c>
      <c r="B1900" s="1" t="s">
        <v>1406</v>
      </c>
    </row>
    <row r="1901" spans="1:14" customHeight="1" ht="12.75">
      <c r="A1901" s="1" t="s">
        <v>3491</v>
      </c>
      <c r="B1901" s="1" t="s">
        <v>1407</v>
      </c>
    </row>
    <row r="1902" spans="1:14" customHeight="1" ht="12.75">
      <c r="A1902" s="1" t="s">
        <v>3492</v>
      </c>
      <c r="B1902" s="1" t="s">
        <v>1408</v>
      </c>
    </row>
    <row r="1903" spans="1:14" customHeight="1" ht="12.75">
      <c r="A1903" s="1" t="s">
        <v>3493</v>
      </c>
      <c r="B1903" s="1" t="s">
        <v>1409</v>
      </c>
    </row>
    <row r="1904" spans="1:14" customHeight="1" ht="12.75">
      <c r="A1904" s="1" t="s">
        <v>3494</v>
      </c>
      <c r="B1904" s="1" t="s">
        <v>1410</v>
      </c>
    </row>
    <row r="1905" spans="1:14" customHeight="1" ht="12.75">
      <c r="A1905" s="1" t="s">
        <v>3495</v>
      </c>
      <c r="B1905" s="1" t="s">
        <v>1411</v>
      </c>
    </row>
    <row r="1906" spans="1:14" customHeight="1" ht="12.75">
      <c r="A1906" s="1" t="s">
        <v>3496</v>
      </c>
      <c r="B1906" s="1" t="s">
        <v>1412</v>
      </c>
    </row>
    <row r="1907" spans="1:14" customHeight="1" ht="12.75">
      <c r="A1907" s="1" t="s">
        <v>3497</v>
      </c>
      <c r="B1907" s="1" t="s">
        <v>1413</v>
      </c>
    </row>
    <row r="1908" spans="1:14" customHeight="1" ht="12.75">
      <c r="A1908" s="1" t="s">
        <v>3498</v>
      </c>
      <c r="B1908" s="1" t="s">
        <v>1414</v>
      </c>
    </row>
    <row r="1909" spans="1:14" customHeight="1" ht="12.75">
      <c r="A1909" s="1" t="s">
        <v>3499</v>
      </c>
      <c r="B1909" s="1" t="s">
        <v>1415</v>
      </c>
    </row>
    <row r="1910" spans="1:14" customHeight="1" ht="12.75">
      <c r="A1910" s="1" t="s">
        <v>3500</v>
      </c>
      <c r="B1910" s="1" t="s">
        <v>1416</v>
      </c>
    </row>
    <row r="1911" spans="1:14" customHeight="1" ht="12.75">
      <c r="A1911" s="1" t="s">
        <v>3501</v>
      </c>
      <c r="B1911" s="1" t="s">
        <v>1417</v>
      </c>
    </row>
    <row r="1912" spans="1:14" customHeight="1" ht="12.75">
      <c r="A1912" s="1" t="s">
        <v>3502</v>
      </c>
      <c r="B1912" s="1" t="s">
        <v>1418</v>
      </c>
    </row>
    <row r="1913" spans="1:14" customHeight="1" ht="12.75">
      <c r="A1913" s="1" t="s">
        <v>3503</v>
      </c>
      <c r="B1913" s="1" t="s">
        <v>1419</v>
      </c>
    </row>
    <row r="1914" spans="1:14" customHeight="1" ht="12.75">
      <c r="A1914" s="1" t="s">
        <v>3504</v>
      </c>
      <c r="B1914" s="1" t="s">
        <v>1420</v>
      </c>
    </row>
    <row r="1915" spans="1:14" customHeight="1" ht="12.75">
      <c r="A1915" s="1" t="s">
        <v>3505</v>
      </c>
      <c r="B1915" s="1" t="s">
        <v>1421</v>
      </c>
    </row>
    <row r="1916" spans="1:14" customHeight="1" ht="12.75">
      <c r="A1916" s="1" t="s">
        <v>3506</v>
      </c>
      <c r="B1916" s="1" t="s">
        <v>1422</v>
      </c>
    </row>
    <row r="1917" spans="1:14" customHeight="1" ht="12.75">
      <c r="A1917" s="1" t="s">
        <v>3507</v>
      </c>
      <c r="B1917" s="1" t="s">
        <v>1423</v>
      </c>
    </row>
    <row r="1918" spans="1:14" customHeight="1" ht="12.75">
      <c r="A1918" s="1" t="s">
        <v>3508</v>
      </c>
      <c r="B1918" s="1" t="s">
        <v>1424</v>
      </c>
    </row>
    <row r="1919" spans="1:14" customHeight="1" ht="12.75">
      <c r="A1919" s="1" t="s">
        <v>3509</v>
      </c>
      <c r="B1919" s="1" t="s">
        <v>1425</v>
      </c>
    </row>
    <row r="1920" spans="1:14" customHeight="1" ht="12.75">
      <c r="A1920" s="1" t="s">
        <v>3510</v>
      </c>
      <c r="B1920" s="1" t="s">
        <v>1426</v>
      </c>
    </row>
    <row r="1921" spans="1:14" customHeight="1" ht="12.75">
      <c r="A1921" s="1" t="s">
        <v>3511</v>
      </c>
      <c r="B1921" s="1" t="s">
        <v>1427</v>
      </c>
    </row>
    <row r="1922" spans="1:14" customHeight="1" ht="12.75">
      <c r="A1922" s="1" t="s">
        <v>3512</v>
      </c>
      <c r="B1922" s="1" t="s">
        <v>1428</v>
      </c>
    </row>
    <row r="1923" spans="1:14" customHeight="1" ht="12.75">
      <c r="A1923" s="1" t="s">
        <v>3513</v>
      </c>
      <c r="B1923" s="1" t="s">
        <v>1429</v>
      </c>
    </row>
    <row r="1924" spans="1:14" customHeight="1" ht="12.75">
      <c r="A1924" s="1" t="s">
        <v>3514</v>
      </c>
      <c r="B1924" s="1" t="s">
        <v>1430</v>
      </c>
    </row>
    <row r="1925" spans="1:14" customHeight="1" ht="12.75">
      <c r="A1925" s="1" t="s">
        <v>3515</v>
      </c>
      <c r="B1925" s="1" t="s">
        <v>1431</v>
      </c>
    </row>
    <row r="1926" spans="1:14" customHeight="1" ht="12.75">
      <c r="A1926" s="1" t="s">
        <v>3516</v>
      </c>
      <c r="B1926" s="1" t="s">
        <v>1432</v>
      </c>
    </row>
    <row r="1927" spans="1:14" customHeight="1" ht="12.75">
      <c r="A1927" s="1" t="s">
        <v>3517</v>
      </c>
      <c r="B1927" s="1" t="s">
        <v>1433</v>
      </c>
    </row>
    <row r="1928" spans="1:14" customHeight="1" ht="12.75">
      <c r="A1928" s="1" t="s">
        <v>3518</v>
      </c>
      <c r="B1928" s="1" t="s">
        <v>1434</v>
      </c>
    </row>
    <row r="1929" spans="1:14" customHeight="1" ht="12.75">
      <c r="A1929" s="1" t="s">
        <v>3519</v>
      </c>
      <c r="B1929" s="1" t="s">
        <v>1435</v>
      </c>
    </row>
    <row r="1930" spans="1:14" customHeight="1" ht="12.75">
      <c r="A1930" s="1" t="s">
        <v>3520</v>
      </c>
      <c r="B1930" s="1" t="s">
        <v>1436</v>
      </c>
    </row>
    <row r="1931" spans="1:14" customHeight="1" ht="12.75">
      <c r="A1931" s="1" t="s">
        <v>3521</v>
      </c>
      <c r="B1931" s="1" t="s">
        <v>1437</v>
      </c>
    </row>
    <row r="1932" spans="1:14" customHeight="1" ht="12.75">
      <c r="A1932" s="1" t="s">
        <v>3522</v>
      </c>
      <c r="B1932" s="1" t="s">
        <v>1438</v>
      </c>
    </row>
    <row r="1933" spans="1:14" customHeight="1" ht="12.75">
      <c r="A1933" s="1" t="s">
        <v>3523</v>
      </c>
      <c r="B1933" s="1" t="s">
        <v>185</v>
      </c>
    </row>
    <row r="1934" spans="1:14" customHeight="1" ht="12.75">
      <c r="A1934" s="1" t="s">
        <v>3524</v>
      </c>
      <c r="B1934" s="1" t="s">
        <v>1439</v>
      </c>
    </row>
    <row r="1935" spans="1:14" customHeight="1" ht="12.75">
      <c r="A1935" s="1" t="s">
        <v>3525</v>
      </c>
      <c r="B1935" s="1" t="s">
        <v>1440</v>
      </c>
    </row>
    <row r="1936" spans="1:14" customHeight="1" ht="12.75">
      <c r="A1936" s="1" t="s">
        <v>3526</v>
      </c>
      <c r="B1936" s="1" t="s">
        <v>1441</v>
      </c>
    </row>
    <row r="1937" spans="1:14" customHeight="1" ht="12.75">
      <c r="A1937" s="1" t="s">
        <v>3527</v>
      </c>
      <c r="B1937" s="1" t="s">
        <v>1442</v>
      </c>
    </row>
    <row r="1938" spans="1:14" customHeight="1" ht="12.75">
      <c r="A1938" s="1" t="s">
        <v>3528</v>
      </c>
      <c r="B1938" s="1" t="s">
        <v>1443</v>
      </c>
    </row>
    <row r="1939" spans="1:14" customHeight="1" ht="12.75">
      <c r="A1939" s="1" t="s">
        <v>3529</v>
      </c>
      <c r="B1939" s="1" t="s">
        <v>1444</v>
      </c>
    </row>
    <row r="1940" spans="1:14" customHeight="1" ht="12.75">
      <c r="A1940" s="1" t="s">
        <v>3530</v>
      </c>
      <c r="B1940" s="1" t="s">
        <v>1445</v>
      </c>
    </row>
    <row r="1941" spans="1:14" customHeight="1" ht="12.75">
      <c r="A1941" s="1" t="s">
        <v>3531</v>
      </c>
      <c r="B1941" s="1" t="s">
        <v>1446</v>
      </c>
    </row>
    <row r="1942" spans="1:14" customHeight="1" ht="12.75">
      <c r="A1942" s="1" t="s">
        <v>3532</v>
      </c>
      <c r="B1942" s="1" t="s">
        <v>1447</v>
      </c>
    </row>
    <row r="1943" spans="1:14" customHeight="1" ht="12.75">
      <c r="A1943" s="1" t="s">
        <v>3533</v>
      </c>
      <c r="B1943" s="1" t="s">
        <v>1448</v>
      </c>
    </row>
    <row r="1944" spans="1:14" customHeight="1" ht="12.75">
      <c r="A1944" s="1" t="s">
        <v>3534</v>
      </c>
      <c r="B1944" s="1" t="s">
        <v>1449</v>
      </c>
    </row>
    <row r="1945" spans="1:14" customHeight="1" ht="12.75">
      <c r="A1945" s="1" t="s">
        <v>3535</v>
      </c>
      <c r="B1945" s="1" t="s">
        <v>1450</v>
      </c>
    </row>
    <row r="1946" spans="1:14" customHeight="1" ht="12.75">
      <c r="A1946" s="1" t="s">
        <v>3536</v>
      </c>
      <c r="B1946" s="1" t="s">
        <v>1451</v>
      </c>
    </row>
    <row r="1947" spans="1:14" customHeight="1" ht="12.75">
      <c r="A1947" s="1" t="s">
        <v>3537</v>
      </c>
      <c r="B1947" s="1" t="s">
        <v>1452</v>
      </c>
    </row>
    <row r="1948" spans="1:14" customHeight="1" ht="12.75">
      <c r="A1948" s="1" t="s">
        <v>3538</v>
      </c>
      <c r="B1948" s="1" t="s">
        <v>1453</v>
      </c>
    </row>
    <row r="1949" spans="1:14" customHeight="1" ht="12.75">
      <c r="A1949" s="1" t="s">
        <v>3539</v>
      </c>
      <c r="B1949" s="1" t="s">
        <v>1454</v>
      </c>
    </row>
    <row r="1950" spans="1:14" customHeight="1" ht="12.75">
      <c r="A1950" s="1" t="s">
        <v>3540</v>
      </c>
      <c r="B1950" s="1" t="s">
        <v>1455</v>
      </c>
    </row>
    <row r="1951" spans="1:14" customHeight="1" ht="12.75">
      <c r="A1951" s="1" t="s">
        <v>3541</v>
      </c>
      <c r="B1951" s="1" t="s">
        <v>1456</v>
      </c>
    </row>
    <row r="1952" spans="1:14" customHeight="1" ht="12.75">
      <c r="A1952" s="1" t="s">
        <v>3542</v>
      </c>
      <c r="B1952" s="1" t="s">
        <v>1457</v>
      </c>
    </row>
    <row r="1953" spans="1:14" customHeight="1" ht="12.75">
      <c r="A1953" s="1" t="s">
        <v>3543</v>
      </c>
      <c r="B1953" s="1" t="s">
        <v>1458</v>
      </c>
    </row>
    <row r="1954" spans="1:14" customHeight="1" ht="12.75">
      <c r="A1954" s="1" t="s">
        <v>3544</v>
      </c>
      <c r="B1954" s="1" t="s">
        <v>1459</v>
      </c>
    </row>
    <row r="1955" spans="1:14" customHeight="1" ht="12.75">
      <c r="A1955" s="1" t="s">
        <v>3545</v>
      </c>
      <c r="B1955" s="1" t="s">
        <v>1460</v>
      </c>
    </row>
    <row r="1956" spans="1:14" customHeight="1" ht="12.75">
      <c r="A1956" s="1" t="s">
        <v>3546</v>
      </c>
      <c r="B1956" s="1" t="s">
        <v>1461</v>
      </c>
    </row>
    <row r="1957" spans="1:14" customHeight="1" ht="12.75">
      <c r="A1957" s="1" t="s">
        <v>3547</v>
      </c>
      <c r="B1957" s="1" t="s">
        <v>1462</v>
      </c>
    </row>
    <row r="1958" spans="1:14" customHeight="1" ht="12.75">
      <c r="A1958" s="1" t="s">
        <v>3548</v>
      </c>
      <c r="B1958" s="1" t="s">
        <v>1463</v>
      </c>
    </row>
    <row r="1959" spans="1:14" customHeight="1" ht="12.75">
      <c r="A1959" s="1" t="s">
        <v>3549</v>
      </c>
      <c r="B1959" s="1" t="s">
        <v>1464</v>
      </c>
    </row>
    <row r="1960" spans="1:14" customHeight="1" ht="12.75">
      <c r="A1960" s="1" t="s">
        <v>3550</v>
      </c>
      <c r="B1960" s="1" t="s">
        <v>1465</v>
      </c>
    </row>
    <row r="1961" spans="1:14" customHeight="1" ht="12.75">
      <c r="A1961" s="1" t="s">
        <v>3551</v>
      </c>
      <c r="B1961" s="1" t="s">
        <v>200</v>
      </c>
    </row>
    <row r="1962" spans="1:14" customHeight="1" ht="12.75">
      <c r="A1962" s="1" t="s">
        <v>3552</v>
      </c>
      <c r="B1962" s="1" t="s">
        <v>1466</v>
      </c>
    </row>
    <row r="1963" spans="1:14" customHeight="1" ht="12.75">
      <c r="A1963" s="1" t="s">
        <v>3553</v>
      </c>
      <c r="B1963" s="1" t="s">
        <v>1467</v>
      </c>
    </row>
    <row r="1964" spans="1:14" customHeight="1" ht="12.75">
      <c r="A1964" s="1" t="s">
        <v>3554</v>
      </c>
      <c r="B1964" s="1" t="s">
        <v>1468</v>
      </c>
    </row>
    <row r="1965" spans="1:14" customHeight="1" ht="12.75">
      <c r="A1965" s="1" t="s">
        <v>3555</v>
      </c>
      <c r="B1965" s="1" t="s">
        <v>1469</v>
      </c>
    </row>
    <row r="1966" spans="1:14" customHeight="1" ht="12.75">
      <c r="A1966" s="1" t="s">
        <v>3556</v>
      </c>
      <c r="B1966" s="1" t="s">
        <v>1470</v>
      </c>
    </row>
    <row r="1967" spans="1:14" customHeight="1" ht="12.75">
      <c r="A1967" s="1" t="s">
        <v>3557</v>
      </c>
      <c r="B1967" s="1" t="s">
        <v>1471</v>
      </c>
    </row>
    <row r="1968" spans="1:14" customHeight="1" ht="12.75">
      <c r="A1968" s="1" t="s">
        <v>3558</v>
      </c>
      <c r="B1968" s="1" t="s">
        <v>213</v>
      </c>
    </row>
    <row r="1969" spans="1:14" customHeight="1" ht="12.75">
      <c r="A1969" s="1" t="s">
        <v>3559</v>
      </c>
      <c r="B1969" s="1" t="s">
        <v>214</v>
      </c>
    </row>
    <row r="1970" spans="1:14" customHeight="1" ht="12.75">
      <c r="A1970" s="1" t="s">
        <v>3560</v>
      </c>
      <c r="B1970" s="1" t="s">
        <v>215</v>
      </c>
    </row>
    <row r="1971" spans="1:14" customHeight="1" ht="12.75">
      <c r="A1971" s="1" t="s">
        <v>3561</v>
      </c>
      <c r="B1971" s="1" t="s">
        <v>216</v>
      </c>
    </row>
    <row r="1972" spans="1:14" customHeight="1" ht="12.75">
      <c r="A1972" s="1" t="s">
        <v>3562</v>
      </c>
      <c r="B1972" s="1" t="s">
        <v>217</v>
      </c>
    </row>
    <row r="1973" spans="1:14" customHeight="1" ht="12.75">
      <c r="A1973" s="1" t="s">
        <v>3563</v>
      </c>
      <c r="B1973" s="1" t="s">
        <v>218</v>
      </c>
    </row>
    <row r="1974" spans="1:14" customHeight="1" ht="12.75">
      <c r="A1974" s="1" t="s">
        <v>3564</v>
      </c>
      <c r="B1974" s="1" t="s">
        <v>219</v>
      </c>
    </row>
    <row r="1975" spans="1:14" customHeight="1" ht="12.75">
      <c r="A1975" s="1" t="s">
        <v>3565</v>
      </c>
      <c r="B1975" s="1" t="s">
        <v>220</v>
      </c>
    </row>
    <row r="1976" spans="1:14" customHeight="1" ht="12.75">
      <c r="A1976" s="1" t="s">
        <v>3566</v>
      </c>
      <c r="B1976" s="1" t="s">
        <v>221</v>
      </c>
    </row>
    <row r="1977" spans="1:14" customHeight="1" ht="12.75">
      <c r="A1977" s="1" t="s">
        <v>3567</v>
      </c>
      <c r="B1977" s="1" t="s">
        <v>222</v>
      </c>
    </row>
    <row r="1978" spans="1:14" customHeight="1" ht="12.75">
      <c r="A1978" s="1" t="s">
        <v>3568</v>
      </c>
      <c r="B1978" s="1" t="s">
        <v>223</v>
      </c>
    </row>
    <row r="1979" spans="1:14" customHeight="1" ht="12.75">
      <c r="A1979" s="1" t="s">
        <v>3569</v>
      </c>
      <c r="B1979" s="1" t="s">
        <v>224</v>
      </c>
    </row>
    <row r="1980" spans="1:14" customHeight="1" ht="12.75">
      <c r="A1980" s="1" t="s">
        <v>3570</v>
      </c>
      <c r="B1980" s="1" t="s">
        <v>225</v>
      </c>
    </row>
    <row r="1981" spans="1:14" customHeight="1" ht="12.75">
      <c r="A1981" s="1" t="s">
        <v>3571</v>
      </c>
      <c r="B1981" s="1" t="s">
        <v>226</v>
      </c>
    </row>
    <row r="1982" spans="1:14" customHeight="1" ht="12.75">
      <c r="A1982" s="1" t="s">
        <v>3572</v>
      </c>
      <c r="B1982" s="1" t="s">
        <v>290</v>
      </c>
    </row>
    <row r="1983" spans="1:14" customHeight="1" ht="12.75">
      <c r="A1983" s="1" t="s">
        <v>3573</v>
      </c>
      <c r="B1983" s="1" t="s">
        <v>291</v>
      </c>
    </row>
    <row r="1984" spans="1:14" customHeight="1" ht="12.75">
      <c r="A1984" s="1" t="s">
        <v>3574</v>
      </c>
      <c r="B1984" s="1" t="s">
        <v>292</v>
      </c>
    </row>
    <row r="1985" spans="1:14" customHeight="1" ht="12.75">
      <c r="A1985" s="1" t="s">
        <v>3575</v>
      </c>
      <c r="B1985" s="1" t="s">
        <v>293</v>
      </c>
    </row>
    <row r="1986" spans="1:14" customHeight="1" ht="12.75">
      <c r="A1986" s="1" t="s">
        <v>3576</v>
      </c>
      <c r="B1986" s="1" t="s">
        <v>294</v>
      </c>
    </row>
    <row r="1987" spans="1:14" customHeight="1" ht="12.75">
      <c r="A1987" s="1" t="s">
        <v>3577</v>
      </c>
      <c r="B1987" s="1" t="s">
        <v>295</v>
      </c>
    </row>
    <row r="1988" spans="1:14" customHeight="1" ht="12.75">
      <c r="A1988" s="1" t="s">
        <v>3578</v>
      </c>
      <c r="B1988" s="1" t="s">
        <v>296</v>
      </c>
    </row>
    <row r="1989" spans="1:14" customHeight="1" ht="12.75">
      <c r="A1989" s="1" t="s">
        <v>3579</v>
      </c>
      <c r="B1989" s="1" t="s">
        <v>297</v>
      </c>
    </row>
    <row r="1990" spans="1:14" customHeight="1" ht="12.75">
      <c r="A1990" s="1" t="s">
        <v>3580</v>
      </c>
      <c r="B1990" s="1" t="s">
        <v>298</v>
      </c>
    </row>
    <row r="1991" spans="1:14" customHeight="1" ht="12.75">
      <c r="A1991" s="1" t="s">
        <v>3581</v>
      </c>
      <c r="B1991" s="1" t="s">
        <v>1472</v>
      </c>
    </row>
    <row r="1992" spans="1:14" customHeight="1" ht="12.75">
      <c r="A1992" s="1" t="s">
        <v>3582</v>
      </c>
      <c r="B1992" s="1" t="s">
        <v>1473</v>
      </c>
    </row>
    <row r="1993" spans="1:14" customHeight="1" ht="12.75">
      <c r="A1993" s="1" t="s">
        <v>3583</v>
      </c>
      <c r="B1993" s="1" t="s">
        <v>1474</v>
      </c>
    </row>
    <row r="1994" spans="1:14" customHeight="1" ht="12.75">
      <c r="A1994" s="1" t="s">
        <v>3584</v>
      </c>
      <c r="B1994" s="1" t="s">
        <v>1475</v>
      </c>
    </row>
    <row r="1995" spans="1:14" customHeight="1" ht="12.75">
      <c r="A1995" s="1" t="s">
        <v>3585</v>
      </c>
      <c r="B1995" s="1" t="s">
        <v>1476</v>
      </c>
    </row>
    <row r="1996" spans="1:14" customHeight="1" ht="12.75">
      <c r="A1996" s="1" t="s">
        <v>3586</v>
      </c>
      <c r="B1996" s="1" t="s">
        <v>1477</v>
      </c>
    </row>
    <row r="1997" spans="1:14" customHeight="1" ht="12.75">
      <c r="A1997" s="1" t="s">
        <v>3587</v>
      </c>
      <c r="B1997" s="1" t="s">
        <v>1478</v>
      </c>
    </row>
    <row r="1998" spans="1:14" customHeight="1" ht="12.75">
      <c r="A1998" s="1" t="s">
        <v>3588</v>
      </c>
      <c r="B1998" s="1" t="s">
        <v>1479</v>
      </c>
    </row>
    <row r="1999" spans="1:14" customHeight="1" ht="12.75">
      <c r="A1999" s="1" t="s">
        <v>3589</v>
      </c>
      <c r="B1999" s="1" t="s">
        <v>1480</v>
      </c>
    </row>
    <row r="2000" spans="1:14" customHeight="1" ht="12.75">
      <c r="A2000" s="1" t="s">
        <v>3590</v>
      </c>
      <c r="B2000" s="1" t="s">
        <v>1481</v>
      </c>
    </row>
    <row r="2001" spans="1:14" customHeight="1" ht="12.75">
      <c r="A2001" s="1" t="s">
        <v>3591</v>
      </c>
      <c r="B2001" s="1" t="s">
        <v>1482</v>
      </c>
    </row>
    <row r="2002" spans="1:14" customHeight="1" ht="12.75">
      <c r="A2002" s="1" t="s">
        <v>3592</v>
      </c>
      <c r="B2002" s="1" t="s">
        <v>1483</v>
      </c>
    </row>
    <row r="2003" spans="1:14" customHeight="1" ht="12.75">
      <c r="A2003" s="1" t="s">
        <v>3593</v>
      </c>
      <c r="B2003" s="1" t="s">
        <v>1484</v>
      </c>
    </row>
    <row r="2004" spans="1:14" customHeight="1" ht="12.75">
      <c r="A2004" s="1" t="s">
        <v>3594</v>
      </c>
      <c r="B2004" s="1" t="s">
        <v>1485</v>
      </c>
    </row>
    <row r="2005" spans="1:14" customHeight="1" ht="12.75">
      <c r="A2005" s="1" t="s">
        <v>3595</v>
      </c>
      <c r="B2005" s="1" t="s">
        <v>299</v>
      </c>
    </row>
    <row r="2006" spans="1:14" customHeight="1" ht="12.75">
      <c r="A2006" s="1" t="s">
        <v>3596</v>
      </c>
      <c r="B2006" s="1" t="s">
        <v>1486</v>
      </c>
    </row>
    <row r="2007" spans="1:14" customHeight="1" ht="12.75">
      <c r="A2007" s="1" t="s">
        <v>3597</v>
      </c>
      <c r="B2007" s="1" t="s">
        <v>1487</v>
      </c>
    </row>
    <row r="2008" spans="1:14" customHeight="1" ht="12.75">
      <c r="A2008" s="1" t="s">
        <v>3598</v>
      </c>
      <c r="B2008" s="1" t="s">
        <v>1488</v>
      </c>
    </row>
    <row r="2009" spans="1:14" customHeight="1" ht="12.75">
      <c r="A2009" s="1" t="s">
        <v>3599</v>
      </c>
      <c r="B2009" s="1" t="s">
        <v>1489</v>
      </c>
    </row>
    <row r="2010" spans="1:14" customHeight="1" ht="12.75">
      <c r="A2010" s="1" t="s">
        <v>3600</v>
      </c>
      <c r="B2010" s="1" t="s">
        <v>1490</v>
      </c>
    </row>
    <row r="2011" spans="1:14" customHeight="1" ht="12.75">
      <c r="A2011" s="1" t="s">
        <v>3601</v>
      </c>
      <c r="B2011" s="1" t="s">
        <v>1491</v>
      </c>
    </row>
    <row r="2012" spans="1:14" customHeight="1" ht="12.75">
      <c r="A2012" s="1" t="s">
        <v>3602</v>
      </c>
      <c r="B2012" s="1" t="s">
        <v>1492</v>
      </c>
    </row>
    <row r="2013" spans="1:14" customHeight="1" ht="12.75">
      <c r="A2013" s="1" t="s">
        <v>3603</v>
      </c>
      <c r="B2013" s="1" t="s">
        <v>1493</v>
      </c>
    </row>
    <row r="2014" spans="1:14" customHeight="1" ht="12.75">
      <c r="A2014" s="1" t="s">
        <v>3604</v>
      </c>
      <c r="B2014" s="1" t="s">
        <v>1494</v>
      </c>
    </row>
    <row r="2015" spans="1:14" customHeight="1" ht="12.75">
      <c r="A2015" s="1" t="s">
        <v>3605</v>
      </c>
      <c r="B2015" s="1" t="s">
        <v>1495</v>
      </c>
    </row>
    <row r="2016" spans="1:14" customHeight="1" ht="12.75">
      <c r="A2016" s="1" t="s">
        <v>3606</v>
      </c>
      <c r="B2016" s="1" t="s">
        <v>1496</v>
      </c>
    </row>
    <row r="2017" spans="1:14" customHeight="1" ht="12.75">
      <c r="A2017" s="1" t="s">
        <v>3607</v>
      </c>
      <c r="B2017" s="1" t="s">
        <v>1497</v>
      </c>
    </row>
    <row r="2018" spans="1:14" customHeight="1" ht="12.75">
      <c r="A2018" s="1" t="s">
        <v>3608</v>
      </c>
      <c r="B2018" s="1" t="s">
        <v>1498</v>
      </c>
    </row>
    <row r="2019" spans="1:14" customHeight="1" ht="12.75">
      <c r="A2019" s="1" t="s">
        <v>3609</v>
      </c>
      <c r="B2019" s="1" t="s">
        <v>1499</v>
      </c>
    </row>
    <row r="2020" spans="1:14" customHeight="1" ht="12.75">
      <c r="A2020" s="1" t="s">
        <v>3610</v>
      </c>
      <c r="B2020" s="1" t="s">
        <v>1500</v>
      </c>
    </row>
    <row r="2021" spans="1:14" customHeight="1" ht="12.75">
      <c r="A2021" s="1" t="s">
        <v>3611</v>
      </c>
      <c r="B2021" s="1" t="s">
        <v>1501</v>
      </c>
    </row>
    <row r="2022" spans="1:14" customHeight="1" ht="12.75">
      <c r="A2022" s="1" t="s">
        <v>3612</v>
      </c>
      <c r="B2022" s="1" t="s">
        <v>1502</v>
      </c>
    </row>
    <row r="2023" spans="1:14" customHeight="1" ht="12.75">
      <c r="A2023" s="1" t="s">
        <v>3613</v>
      </c>
      <c r="B2023" s="1" t="s">
        <v>1503</v>
      </c>
    </row>
    <row r="2024" spans="1:14" customHeight="1" ht="12.75">
      <c r="A2024" s="1" t="s">
        <v>3614</v>
      </c>
      <c r="B2024" s="1" t="s">
        <v>1504</v>
      </c>
    </row>
    <row r="2025" spans="1:14" customHeight="1" ht="12.75">
      <c r="A2025" s="1" t="s">
        <v>3615</v>
      </c>
      <c r="B2025" s="1" t="s">
        <v>1505</v>
      </c>
    </row>
    <row r="2026" spans="1:14" customHeight="1" ht="12.75">
      <c r="A2026" s="1" t="s">
        <v>3616</v>
      </c>
      <c r="B2026" s="1" t="s">
        <v>1506</v>
      </c>
    </row>
    <row r="2027" spans="1:14" customHeight="1" ht="12.75">
      <c r="A2027" s="1" t="s">
        <v>3617</v>
      </c>
      <c r="B2027" s="1" t="s">
        <v>1507</v>
      </c>
    </row>
    <row r="2028" spans="1:14" customHeight="1" ht="12.75">
      <c r="A2028" s="1" t="s">
        <v>3618</v>
      </c>
      <c r="B2028" s="1" t="s">
        <v>1508</v>
      </c>
    </row>
    <row r="2029" spans="1:14" customHeight="1" ht="12.75">
      <c r="A2029" s="1" t="s">
        <v>3619</v>
      </c>
      <c r="B2029" s="1" t="s">
        <v>1509</v>
      </c>
    </row>
    <row r="2030" spans="1:14" customHeight="1" ht="12.75">
      <c r="A2030" s="1" t="s">
        <v>3620</v>
      </c>
      <c r="B2030" s="1" t="s">
        <v>1510</v>
      </c>
    </row>
    <row r="2031" spans="1:14" customHeight="1" ht="12.75">
      <c r="A2031" s="1" t="s">
        <v>3621</v>
      </c>
      <c r="B2031" s="1" t="s">
        <v>1511</v>
      </c>
    </row>
    <row r="2032" spans="1:14" customHeight="1" ht="12.75">
      <c r="A2032" s="1" t="s">
        <v>3622</v>
      </c>
      <c r="B2032" s="1" t="s">
        <v>1512</v>
      </c>
    </row>
    <row r="2033" spans="1:14" customHeight="1" ht="12.75">
      <c r="A2033" s="1" t="s">
        <v>3623</v>
      </c>
      <c r="B2033" s="1" t="s">
        <v>1513</v>
      </c>
    </row>
    <row r="2034" spans="1:14" customHeight="1" ht="12.75">
      <c r="A2034" s="1" t="s">
        <v>3624</v>
      </c>
      <c r="B2034" s="1" t="s">
        <v>1514</v>
      </c>
    </row>
    <row r="2035" spans="1:14" customHeight="1" ht="12.75">
      <c r="A2035" s="1" t="s">
        <v>3625</v>
      </c>
      <c r="B2035" s="1" t="s">
        <v>1515</v>
      </c>
    </row>
    <row r="2036" spans="1:14" customHeight="1" ht="12.75">
      <c r="A2036" s="1" t="s">
        <v>3626</v>
      </c>
      <c r="B2036" s="1" t="s">
        <v>1516</v>
      </c>
    </row>
    <row r="2037" spans="1:14" customHeight="1" ht="12.75">
      <c r="A2037" s="1" t="s">
        <v>3627</v>
      </c>
      <c r="B2037" s="1" t="s">
        <v>1517</v>
      </c>
    </row>
    <row r="2038" spans="1:14" customHeight="1" ht="12.75">
      <c r="A2038" s="1" t="s">
        <v>3628</v>
      </c>
      <c r="B2038" s="1" t="s">
        <v>1518</v>
      </c>
    </row>
    <row r="2039" spans="1:14" customHeight="1" ht="12.75">
      <c r="A2039" s="1" t="s">
        <v>3629</v>
      </c>
      <c r="B2039" s="1" t="s">
        <v>1519</v>
      </c>
    </row>
    <row r="2040" spans="1:14" customHeight="1" ht="12.75">
      <c r="A2040" s="1" t="s">
        <v>3630</v>
      </c>
      <c r="B2040" s="1" t="s">
        <v>1520</v>
      </c>
    </row>
    <row r="2041" spans="1:14" customHeight="1" ht="12.75">
      <c r="A2041" s="1" t="s">
        <v>3631</v>
      </c>
      <c r="B2041" s="1" t="s">
        <v>1521</v>
      </c>
    </row>
    <row r="2042" spans="1:14" customHeight="1" ht="12.75">
      <c r="A2042" s="1" t="s">
        <v>3632</v>
      </c>
      <c r="B2042" s="1" t="s">
        <v>1522</v>
      </c>
    </row>
    <row r="2043" spans="1:14" customHeight="1" ht="12.75">
      <c r="A2043" s="1" t="s">
        <v>3633</v>
      </c>
      <c r="B2043" s="1" t="s">
        <v>1523</v>
      </c>
    </row>
    <row r="2044" spans="1:14" customHeight="1" ht="12.75">
      <c r="A2044" s="1" t="s">
        <v>3634</v>
      </c>
      <c r="B2044" s="1" t="s">
        <v>1524</v>
      </c>
    </row>
    <row r="2045" spans="1:14" customHeight="1" ht="12.75">
      <c r="A2045" s="1" t="s">
        <v>3635</v>
      </c>
      <c r="B2045" s="1" t="s">
        <v>1525</v>
      </c>
    </row>
    <row r="2046" spans="1:14" customHeight="1" ht="12.75">
      <c r="A2046" s="1" t="s">
        <v>3636</v>
      </c>
      <c r="B2046" s="1" t="s">
        <v>1526</v>
      </c>
    </row>
    <row r="2047" spans="1:14" customHeight="1" ht="12.75">
      <c r="A2047" s="1" t="s">
        <v>3637</v>
      </c>
      <c r="B2047" s="1" t="s">
        <v>1527</v>
      </c>
    </row>
    <row r="2048" spans="1:14" customHeight="1" ht="12.75">
      <c r="A2048" s="1" t="s">
        <v>3638</v>
      </c>
      <c r="B2048" s="1" t="s">
        <v>1528</v>
      </c>
    </row>
    <row r="2049" spans="1:14" customHeight="1" ht="12.75">
      <c r="A2049" s="1" t="s">
        <v>3639</v>
      </c>
      <c r="B2049" s="1" t="s">
        <v>1529</v>
      </c>
    </row>
    <row r="2050" spans="1:14" customHeight="1" ht="12.75">
      <c r="A2050" s="1" t="s">
        <v>3640</v>
      </c>
      <c r="B2050" s="1" t="s">
        <v>1530</v>
      </c>
    </row>
    <row r="2051" spans="1:14" customHeight="1" ht="12.75">
      <c r="A2051" s="1" t="s">
        <v>3641</v>
      </c>
      <c r="B2051" s="1" t="s">
        <v>1531</v>
      </c>
    </row>
    <row r="2052" spans="1:14" customHeight="1" ht="12.75">
      <c r="A2052" s="1" t="s">
        <v>3642</v>
      </c>
      <c r="B2052" s="1" t="s">
        <v>1532</v>
      </c>
    </row>
    <row r="2053" spans="1:14" customHeight="1" ht="12.75">
      <c r="A2053" s="1" t="s">
        <v>3643</v>
      </c>
      <c r="B2053" s="1" t="s">
        <v>1533</v>
      </c>
    </row>
    <row r="2054" spans="1:14" customHeight="1" ht="12.75">
      <c r="A2054" s="1" t="s">
        <v>3644</v>
      </c>
      <c r="B2054" s="1" t="s">
        <v>1534</v>
      </c>
    </row>
    <row r="2055" spans="1:14" customHeight="1" ht="12.75">
      <c r="A2055" s="1" t="s">
        <v>3645</v>
      </c>
      <c r="B2055" s="1" t="s">
        <v>1535</v>
      </c>
    </row>
    <row r="2056" spans="1:14" customHeight="1" ht="12.75">
      <c r="A2056" s="1" t="s">
        <v>3646</v>
      </c>
      <c r="B2056" s="1" t="s">
        <v>1536</v>
      </c>
    </row>
    <row r="2057" spans="1:14" customHeight="1" ht="12.75">
      <c r="A2057" s="1" t="s">
        <v>3647</v>
      </c>
      <c r="B2057" s="1" t="s">
        <v>1537</v>
      </c>
    </row>
    <row r="2058" spans="1:14" customHeight="1" ht="12.75">
      <c r="A2058" s="1" t="s">
        <v>3648</v>
      </c>
      <c r="B2058" s="1" t="s">
        <v>1538</v>
      </c>
    </row>
    <row r="2059" spans="1:14" customHeight="1" ht="12.75">
      <c r="A2059" s="1" t="s">
        <v>3649</v>
      </c>
      <c r="B2059" s="1" t="s">
        <v>1539</v>
      </c>
    </row>
    <row r="2060" spans="1:14" customHeight="1" ht="12.75">
      <c r="A2060" s="1" t="s">
        <v>3650</v>
      </c>
      <c r="B2060" s="1" t="s">
        <v>1540</v>
      </c>
    </row>
    <row r="2061" spans="1:14" customHeight="1" ht="12.75">
      <c r="A2061" s="1" t="s">
        <v>3651</v>
      </c>
      <c r="B2061" s="1" t="s">
        <v>1541</v>
      </c>
    </row>
    <row r="2062" spans="1:14" customHeight="1" ht="12.75">
      <c r="A2062" s="1" t="s">
        <v>3652</v>
      </c>
      <c r="B2062" s="1" t="s">
        <v>1542</v>
      </c>
    </row>
    <row r="2063" spans="1:14" customHeight="1" ht="12.75">
      <c r="A2063" s="1" t="s">
        <v>3653</v>
      </c>
      <c r="B2063" s="1" t="s">
        <v>1543</v>
      </c>
    </row>
    <row r="2064" spans="1:14" customHeight="1" ht="12.75">
      <c r="A2064" s="1" t="s">
        <v>3654</v>
      </c>
      <c r="B2064" s="1" t="s">
        <v>1544</v>
      </c>
    </row>
    <row r="2065" spans="1:14" customHeight="1" ht="12.75">
      <c r="A2065" s="1" t="s">
        <v>3655</v>
      </c>
      <c r="B2065" s="1" t="s">
        <v>1545</v>
      </c>
    </row>
    <row r="2066" spans="1:14" customHeight="1" ht="12.75">
      <c r="A2066" s="1" t="s">
        <v>3656</v>
      </c>
      <c r="B2066" s="1" t="s">
        <v>1546</v>
      </c>
    </row>
    <row r="2067" spans="1:14" customHeight="1" ht="12.75">
      <c r="A2067" s="1" t="s">
        <v>3657</v>
      </c>
      <c r="B2067" s="1" t="s">
        <v>1547</v>
      </c>
    </row>
    <row r="2068" spans="1:14" customHeight="1" ht="12.75">
      <c r="A2068" s="1" t="s">
        <v>3658</v>
      </c>
      <c r="B2068" s="1" t="s">
        <v>1548</v>
      </c>
    </row>
    <row r="2069" spans="1:14" customHeight="1" ht="12.75">
      <c r="A2069" s="1" t="s">
        <v>3659</v>
      </c>
      <c r="B2069" s="1" t="s">
        <v>1549</v>
      </c>
    </row>
    <row r="2070" spans="1:14" customHeight="1" ht="12.75">
      <c r="A2070" s="1" t="s">
        <v>3660</v>
      </c>
      <c r="B2070" s="1" t="s">
        <v>1550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1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sheetData>
    <row r="1" spans="1:1">
      <c r="A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2026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</cols>
  <sheetData>
    <row r="1" spans="1:26" customHeight="1" ht="12.75">
      <c r="A1" t="s">
        <v>136</v>
      </c>
      <c r="B1" s="6" t="s">
        <v>57</v>
      </c>
      <c r="C1" t="s">
        <v>73</v>
      </c>
      <c r="D1" t="s">
        <v>75</v>
      </c>
      <c r="E1" t="s">
        <v>64</v>
      </c>
      <c r="F1" t="s">
        <v>67</v>
      </c>
      <c r="G1" t="s">
        <v>71</v>
      </c>
      <c r="H1" s="3" t="s">
        <v>69</v>
      </c>
      <c r="I1" t="s">
        <v>60</v>
      </c>
      <c r="J1" t="s">
        <v>137</v>
      </c>
      <c r="K1" t="s">
        <v>138</v>
      </c>
      <c r="L1" s="3" t="s">
        <v>139</v>
      </c>
      <c r="M1" t="s">
        <v>140</v>
      </c>
      <c r="N1" s="3" t="s">
        <v>141</v>
      </c>
      <c r="O1" t="s">
        <v>142</v>
      </c>
      <c r="P1" s="3" t="s">
        <v>143</v>
      </c>
      <c r="Q1" t="s">
        <v>144</v>
      </c>
      <c r="R1" s="3" t="s">
        <v>145</v>
      </c>
      <c r="S1" t="s">
        <v>146</v>
      </c>
      <c r="T1" s="3" t="s">
        <v>147</v>
      </c>
      <c r="U1" t="s">
        <v>148</v>
      </c>
      <c r="V1" s="3" t="s">
        <v>149</v>
      </c>
      <c r="W1" t="s">
        <v>77</v>
      </c>
      <c r="X1" t="s">
        <v>79</v>
      </c>
    </row>
    <row r="2" spans="1:26" customHeight="1" ht="12.75">
      <c r="A2" s="1" t="s">
        <v>150</v>
      </c>
      <c r="B2" s="7">
        <v>28.74</v>
      </c>
      <c r="C2" s="1">
        <v>2</v>
      </c>
      <c r="D2" s="1" t="s">
        <v>151</v>
      </c>
      <c r="E2" s="1"/>
      <c r="F2" s="1"/>
      <c r="G2" s="1"/>
      <c r="H2" s="4"/>
      <c r="I2" s="1">
        <v>1.05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>
        <v>352</v>
      </c>
      <c r="X2" s="1">
        <v>32</v>
      </c>
      <c r="Y2" s="31"/>
      <c r="Z2" s="31"/>
    </row>
    <row r="3" spans="1:26" customHeight="1" ht="12.75">
      <c r="A3" s="1" t="s">
        <v>152</v>
      </c>
      <c r="B3" s="7">
        <v>15.71</v>
      </c>
      <c r="C3" s="1">
        <v>2</v>
      </c>
      <c r="D3" s="1" t="s">
        <v>151</v>
      </c>
      <c r="E3" s="1"/>
      <c r="F3" s="1"/>
      <c r="G3" s="1"/>
      <c r="H3" s="4"/>
      <c r="I3" s="1">
        <v>1.16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352</v>
      </c>
      <c r="X3" s="1">
        <v>64</v>
      </c>
      <c r="Y3" s="31"/>
    </row>
    <row r="4" spans="1:26" customHeight="1" ht="12.75">
      <c r="A4" s="1" t="s">
        <v>163</v>
      </c>
      <c r="B4" s="7">
        <v>20.98</v>
      </c>
      <c r="C4" s="1">
        <v>2</v>
      </c>
      <c r="D4" s="1" t="s">
        <v>151</v>
      </c>
      <c r="E4" s="1"/>
      <c r="F4" s="1"/>
      <c r="G4" s="1"/>
      <c r="H4" s="4"/>
      <c r="I4" s="1">
        <v>1.02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>
        <v>352</v>
      </c>
      <c r="X4" s="1">
        <v>96</v>
      </c>
      <c r="Y4" s="31"/>
    </row>
    <row r="5" spans="1:26" customHeight="1" ht="12.75">
      <c r="A5" s="1" t="s">
        <v>164</v>
      </c>
      <c r="B5" s="7">
        <v>16.58</v>
      </c>
      <c r="C5" s="1">
        <v>2</v>
      </c>
      <c r="D5" s="1" t="s">
        <v>151</v>
      </c>
      <c r="E5" s="1"/>
      <c r="F5" s="1"/>
      <c r="G5" s="1"/>
      <c r="H5" s="4"/>
      <c r="I5" s="1">
        <v>1.01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352</v>
      </c>
      <c r="X5" s="1">
        <v>128</v>
      </c>
      <c r="Y5" s="31"/>
    </row>
    <row r="6" spans="1:26" customHeight="1" ht="12.75">
      <c r="A6" s="1" t="s">
        <v>165</v>
      </c>
      <c r="B6" s="7">
        <v>64.94</v>
      </c>
      <c r="C6" s="1">
        <v>2</v>
      </c>
      <c r="D6" s="1" t="s">
        <v>151</v>
      </c>
      <c r="E6" s="1"/>
      <c r="F6" s="1"/>
      <c r="G6" s="1"/>
      <c r="H6" s="4"/>
      <c r="I6" s="1">
        <v>1.13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352</v>
      </c>
      <c r="X6" s="1">
        <v>160</v>
      </c>
      <c r="Y6" s="31"/>
    </row>
    <row r="7" spans="1:26" customHeight="1" ht="12.75">
      <c r="A7" s="1" t="s">
        <v>186</v>
      </c>
      <c r="B7" s="7">
        <v>74.46</v>
      </c>
      <c r="C7" s="1">
        <v>2</v>
      </c>
      <c r="D7" s="1" t="s">
        <v>151</v>
      </c>
      <c r="E7" s="1"/>
      <c r="F7" s="1"/>
      <c r="G7" s="1"/>
      <c r="H7" s="4"/>
      <c r="I7" s="1">
        <v>1.12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352</v>
      </c>
      <c r="X7" s="1">
        <v>192</v>
      </c>
      <c r="Y7" s="31"/>
    </row>
    <row r="8" spans="1:26" customHeight="1" ht="12.75">
      <c r="A8" s="1" t="s">
        <v>187</v>
      </c>
      <c r="B8" s="7">
        <v>72.84</v>
      </c>
      <c r="C8" s="1">
        <v>2</v>
      </c>
      <c r="D8" s="1" t="s">
        <v>151</v>
      </c>
      <c r="E8" s="1"/>
      <c r="F8" s="1"/>
      <c r="G8" s="1"/>
      <c r="H8" s="4"/>
      <c r="I8" s="1">
        <v>1.13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v>352</v>
      </c>
      <c r="X8" s="1">
        <v>224</v>
      </c>
      <c r="Y8" s="31"/>
    </row>
    <row r="9" spans="1:26" customHeight="1" ht="12.75">
      <c r="A9" s="1" t="s">
        <v>201</v>
      </c>
      <c r="B9" s="7">
        <v>65.06</v>
      </c>
      <c r="C9" s="1">
        <v>2</v>
      </c>
      <c r="D9" s="1" t="s">
        <v>151</v>
      </c>
      <c r="E9" s="1"/>
      <c r="F9" s="1"/>
      <c r="G9" s="1"/>
      <c r="H9" s="4"/>
      <c r="I9" s="1">
        <v>1.09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352</v>
      </c>
      <c r="X9" s="1">
        <v>256</v>
      </c>
      <c r="Y9" s="31"/>
    </row>
    <row r="10" spans="1:26" customHeight="1" ht="12.75">
      <c r="A10" s="1" t="s">
        <v>202</v>
      </c>
      <c r="B10" s="7">
        <v>31.78</v>
      </c>
      <c r="C10" s="1">
        <v>2</v>
      </c>
      <c r="D10" s="1" t="s">
        <v>151</v>
      </c>
      <c r="E10" s="1"/>
      <c r="F10" s="1"/>
      <c r="G10" s="1"/>
      <c r="H10" s="4"/>
      <c r="I10" s="1">
        <v>1.03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352</v>
      </c>
      <c r="X10" s="1">
        <v>288</v>
      </c>
      <c r="Y10" s="31"/>
    </row>
    <row r="11" spans="1:26" customHeight="1" ht="12.75">
      <c r="A11" s="1" t="s">
        <v>203</v>
      </c>
      <c r="B11" s="7">
        <v>42.86</v>
      </c>
      <c r="C11" s="1">
        <v>2</v>
      </c>
      <c r="D11" s="1" t="s">
        <v>151</v>
      </c>
      <c r="E11" s="1"/>
      <c r="F11" s="1"/>
      <c r="G11" s="1"/>
      <c r="H11" s="4"/>
      <c r="I11" s="1">
        <v>1.19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352</v>
      </c>
      <c r="X11" s="1">
        <v>320</v>
      </c>
      <c r="Y11" s="31"/>
    </row>
    <row r="12" spans="1:26" customHeight="1" ht="12.75">
      <c r="A12" s="1" t="s">
        <v>230</v>
      </c>
      <c r="B12" s="7">
        <v>39.77</v>
      </c>
      <c r="C12" s="1">
        <v>2</v>
      </c>
      <c r="D12" s="1" t="s">
        <v>151</v>
      </c>
      <c r="E12" s="1"/>
      <c r="F12" s="1"/>
      <c r="G12" s="1"/>
      <c r="H12" s="4"/>
      <c r="I12" s="1">
        <v>1.09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352</v>
      </c>
      <c r="X12" s="1">
        <v>352</v>
      </c>
      <c r="Y12" s="31"/>
    </row>
    <row r="13" spans="1:26" customHeight="1" ht="12.75">
      <c r="A13" s="1" t="s">
        <v>231</v>
      </c>
      <c r="B13" s="7">
        <v>31.27</v>
      </c>
      <c r="C13" s="1">
        <v>2</v>
      </c>
      <c r="D13" s="1" t="s">
        <v>151</v>
      </c>
      <c r="E13" s="1"/>
      <c r="F13" s="1"/>
      <c r="G13" s="1"/>
      <c r="H13" s="4"/>
      <c r="I13" s="1">
        <v>1.11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352</v>
      </c>
      <c r="X13" s="1">
        <v>384</v>
      </c>
      <c r="Y13" s="31"/>
    </row>
    <row r="14" spans="1:26" customHeight="1" ht="12.75">
      <c r="A14" s="1" t="s">
        <v>232</v>
      </c>
      <c r="B14" s="7">
        <v>20.47</v>
      </c>
      <c r="C14" s="1">
        <v>2</v>
      </c>
      <c r="D14" s="1" t="s">
        <v>151</v>
      </c>
      <c r="E14" s="1"/>
      <c r="F14" s="1"/>
      <c r="G14" s="1"/>
      <c r="H14" s="4"/>
      <c r="I14" s="1">
        <v>1.11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v>352</v>
      </c>
      <c r="X14" s="1">
        <v>416</v>
      </c>
      <c r="Y14" s="31"/>
    </row>
    <row r="15" spans="1:26" customHeight="1" ht="12.75">
      <c r="A15" s="1" t="s">
        <v>315</v>
      </c>
      <c r="B15" s="7">
        <v>22.28</v>
      </c>
      <c r="C15" s="1">
        <v>2</v>
      </c>
      <c r="D15" s="1" t="s">
        <v>151</v>
      </c>
      <c r="E15" s="1"/>
      <c r="F15" s="1"/>
      <c r="G15" s="1"/>
      <c r="H15" s="4"/>
      <c r="I15" s="1">
        <v>1.15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352</v>
      </c>
      <c r="X15" s="1">
        <v>448</v>
      </c>
      <c r="Y15" s="31"/>
    </row>
    <row r="16" spans="1:26" customHeight="1" ht="12.75">
      <c r="A16" s="1" t="s">
        <v>316</v>
      </c>
      <c r="B16" s="7">
        <v>20.26</v>
      </c>
      <c r="C16" s="1">
        <v>2</v>
      </c>
      <c r="D16" s="1" t="s">
        <v>151</v>
      </c>
      <c r="E16" s="1"/>
      <c r="F16" s="1"/>
      <c r="G16" s="1"/>
      <c r="H16" s="4"/>
      <c r="I16" s="1">
        <v>1.04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>
        <v>352</v>
      </c>
      <c r="X16" s="1">
        <v>480</v>
      </c>
      <c r="Y16" s="31"/>
    </row>
    <row r="17" spans="1:26" customHeight="1" ht="12.75">
      <c r="A17" s="1" t="s">
        <v>317</v>
      </c>
      <c r="B17" s="7">
        <v>15.92</v>
      </c>
      <c r="C17" s="1">
        <v>2</v>
      </c>
      <c r="D17" s="1" t="s">
        <v>151</v>
      </c>
      <c r="E17" s="1"/>
      <c r="F17" s="1"/>
      <c r="G17" s="1"/>
      <c r="H17" s="4"/>
      <c r="I17" s="1">
        <v>1.15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>
        <v>352</v>
      </c>
      <c r="X17" s="1">
        <v>512</v>
      </c>
      <c r="Y17" s="31"/>
    </row>
    <row r="18" spans="1:26" customHeight="1" ht="12.75">
      <c r="A18" s="1" t="s">
        <v>318</v>
      </c>
      <c r="B18" s="7">
        <v>90.95</v>
      </c>
      <c r="C18" s="1">
        <v>2</v>
      </c>
      <c r="D18" s="1" t="s">
        <v>151</v>
      </c>
      <c r="E18" s="1"/>
      <c r="F18" s="1"/>
      <c r="G18" s="1"/>
      <c r="H18" s="4"/>
      <c r="I18" s="1">
        <v>1.04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>
        <v>352</v>
      </c>
      <c r="X18" s="1">
        <v>544</v>
      </c>
      <c r="Y18" s="31"/>
    </row>
    <row r="19" spans="1:26" customHeight="1" ht="12.75">
      <c r="A19" s="1" t="s">
        <v>319</v>
      </c>
      <c r="B19" s="7">
        <v>98.73</v>
      </c>
      <c r="C19" s="1">
        <v>2</v>
      </c>
      <c r="D19" s="1" t="s">
        <v>151</v>
      </c>
      <c r="E19" s="1"/>
      <c r="F19" s="1"/>
      <c r="G19" s="1"/>
      <c r="H19" s="4"/>
      <c r="I19" s="1">
        <v>1.17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>
        <v>352</v>
      </c>
      <c r="X19" s="1">
        <v>576</v>
      </c>
      <c r="Y19" s="31"/>
    </row>
    <row r="20" spans="1:26" customHeight="1" ht="12.75">
      <c r="A20" s="1" t="s">
        <v>320</v>
      </c>
      <c r="B20" s="7">
        <v>96.48</v>
      </c>
      <c r="C20" s="1">
        <v>2</v>
      </c>
      <c r="D20" s="1" t="s">
        <v>151</v>
      </c>
      <c r="E20" s="1"/>
      <c r="F20" s="1"/>
      <c r="G20" s="1"/>
      <c r="H20" s="4"/>
      <c r="I20" s="1">
        <v>1.11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>
        <v>352</v>
      </c>
      <c r="X20" s="1">
        <v>608</v>
      </c>
      <c r="Y20" s="31"/>
    </row>
    <row r="21" spans="1:26" customHeight="1" ht="12.75">
      <c r="A21" s="1" t="s">
        <v>321</v>
      </c>
      <c r="B21" s="7">
        <v>74.36</v>
      </c>
      <c r="C21" s="1">
        <v>2</v>
      </c>
      <c r="D21" s="1" t="s">
        <v>151</v>
      </c>
      <c r="E21" s="1"/>
      <c r="F21" s="1"/>
      <c r="G21" s="1"/>
      <c r="H21" s="4"/>
      <c r="I21" s="1">
        <v>1.2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>
        <v>352</v>
      </c>
      <c r="X21" s="1">
        <v>640</v>
      </c>
      <c r="Y21" s="31"/>
    </row>
    <row r="22" spans="1:26" customHeight="1" ht="12.75">
      <c r="A22" s="1" t="s">
        <v>322</v>
      </c>
      <c r="B22" s="7">
        <v>28.22</v>
      </c>
      <c r="C22" s="1">
        <v>2</v>
      </c>
      <c r="D22" s="1" t="s">
        <v>151</v>
      </c>
      <c r="E22" s="1"/>
      <c r="F22" s="1"/>
      <c r="G22" s="1"/>
      <c r="H22" s="4"/>
      <c r="I22" s="1">
        <v>1.02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>
        <v>352</v>
      </c>
      <c r="X22" s="1">
        <v>672</v>
      </c>
      <c r="Y22" s="31"/>
    </row>
    <row r="23" spans="1:26" customHeight="1" ht="12.75">
      <c r="A23" s="1" t="s">
        <v>323</v>
      </c>
      <c r="B23" s="7">
        <v>26.56</v>
      </c>
      <c r="C23" s="1">
        <v>2</v>
      </c>
      <c r="D23" s="1" t="s">
        <v>151</v>
      </c>
      <c r="E23" s="1"/>
      <c r="F23" s="1"/>
      <c r="G23" s="1"/>
      <c r="H23" s="4"/>
      <c r="I23" s="1">
        <v>1.04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352</v>
      </c>
      <c r="X23" s="1">
        <v>704</v>
      </c>
      <c r="Y23" s="31"/>
    </row>
    <row r="24" spans="1:26" customHeight="1" ht="12.75">
      <c r="A24" s="1" t="s">
        <v>324</v>
      </c>
      <c r="B24" s="7">
        <v>37.7</v>
      </c>
      <c r="C24" s="1">
        <v>2</v>
      </c>
      <c r="D24" s="1" t="s">
        <v>151</v>
      </c>
      <c r="E24" s="1"/>
      <c r="F24" s="1"/>
      <c r="G24" s="1"/>
      <c r="H24" s="4"/>
      <c r="I24" s="1">
        <v>1.1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>
        <v>352</v>
      </c>
      <c r="X24" s="1">
        <v>736</v>
      </c>
      <c r="Y24" s="31"/>
    </row>
    <row r="25" spans="1:26" customHeight="1" ht="12.75">
      <c r="A25" s="1" t="s">
        <v>325</v>
      </c>
      <c r="B25" s="7">
        <v>30.56</v>
      </c>
      <c r="C25" s="1">
        <v>2</v>
      </c>
      <c r="D25" s="1" t="s">
        <v>151</v>
      </c>
      <c r="E25" s="1"/>
      <c r="F25" s="1"/>
      <c r="G25" s="1"/>
      <c r="H25" s="4"/>
      <c r="I25" s="1">
        <v>1.19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>
        <v>352</v>
      </c>
      <c r="X25" s="1">
        <v>768</v>
      </c>
      <c r="Y25" s="31"/>
    </row>
    <row r="26" spans="1:26" customHeight="1" ht="12.75">
      <c r="A26" s="1" t="s">
        <v>326</v>
      </c>
      <c r="B26" s="7">
        <v>29.25</v>
      </c>
      <c r="C26" s="1">
        <v>2</v>
      </c>
      <c r="D26" s="1" t="s">
        <v>151</v>
      </c>
      <c r="E26" s="1"/>
      <c r="F26" s="1"/>
      <c r="G26" s="1"/>
      <c r="H26" s="4"/>
      <c r="I26" s="1">
        <v>1.19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>
        <v>352</v>
      </c>
      <c r="X26" s="1">
        <v>800</v>
      </c>
      <c r="Y26" s="31"/>
    </row>
    <row r="27" spans="1:26" customHeight="1" ht="12.75">
      <c r="A27" s="1" t="s">
        <v>327</v>
      </c>
      <c r="B27" s="7">
        <v>33.11</v>
      </c>
      <c r="C27" s="1">
        <v>2</v>
      </c>
      <c r="D27" s="1" t="s">
        <v>151</v>
      </c>
      <c r="E27" s="1"/>
      <c r="F27" s="1"/>
      <c r="G27" s="1"/>
      <c r="H27" s="4"/>
      <c r="I27" s="1">
        <v>1.07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>
        <v>352</v>
      </c>
      <c r="X27" s="1">
        <v>832</v>
      </c>
      <c r="Y27" s="31"/>
    </row>
    <row r="28" spans="1:26" customHeight="1" ht="12.75">
      <c r="A28" s="1" t="s">
        <v>328</v>
      </c>
      <c r="B28" s="7">
        <v>4.07</v>
      </c>
      <c r="C28" s="1">
        <v>2</v>
      </c>
      <c r="D28" s="1" t="s">
        <v>151</v>
      </c>
      <c r="E28" s="1"/>
      <c r="F28" s="1"/>
      <c r="G28" s="1"/>
      <c r="H28" s="4"/>
      <c r="I28" s="1">
        <v>1.08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>
        <v>352</v>
      </c>
      <c r="X28" s="1">
        <v>864</v>
      </c>
      <c r="Y28" s="31"/>
    </row>
    <row r="29" spans="1:26" customHeight="1" ht="12.75">
      <c r="A29" s="1" t="s">
        <v>329</v>
      </c>
      <c r="B29" s="7">
        <v>16.48</v>
      </c>
      <c r="C29" s="1">
        <v>2</v>
      </c>
      <c r="D29" s="1" t="s">
        <v>151</v>
      </c>
      <c r="E29" s="1"/>
      <c r="F29" s="1"/>
      <c r="G29" s="1"/>
      <c r="H29" s="4"/>
      <c r="I29" s="1">
        <v>1.2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352</v>
      </c>
      <c r="X29" s="1">
        <v>896</v>
      </c>
      <c r="Y29" s="31"/>
    </row>
    <row r="30" spans="1:26" customHeight="1" ht="12.75">
      <c r="A30" s="1" t="s">
        <v>330</v>
      </c>
      <c r="B30" s="7">
        <v>2.43</v>
      </c>
      <c r="C30" s="1">
        <v>2</v>
      </c>
      <c r="D30" s="1" t="s">
        <v>151</v>
      </c>
      <c r="E30" s="1"/>
      <c r="F30" s="1"/>
      <c r="G30" s="1"/>
      <c r="H30" s="4"/>
      <c r="I30" s="1">
        <v>1.01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>
        <v>352</v>
      </c>
      <c r="X30" s="1">
        <v>928</v>
      </c>
      <c r="Y30" s="31"/>
    </row>
    <row r="31" spans="1:26" customHeight="1" ht="12.75">
      <c r="A31" s="1" t="s">
        <v>331</v>
      </c>
      <c r="B31" s="7">
        <v>38.12</v>
      </c>
      <c r="C31" s="1">
        <v>2</v>
      </c>
      <c r="D31" s="1" t="s">
        <v>151</v>
      </c>
      <c r="E31" s="1"/>
      <c r="F31" s="1"/>
      <c r="G31" s="1"/>
      <c r="H31" s="4"/>
      <c r="I31" s="1">
        <v>1.07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>
        <v>352</v>
      </c>
      <c r="X31" s="1">
        <v>960</v>
      </c>
      <c r="Y31" s="31"/>
    </row>
    <row r="32" spans="1:26" customHeight="1" ht="12.75">
      <c r="A32" s="1" t="s">
        <v>332</v>
      </c>
      <c r="B32" s="7">
        <v>35.35</v>
      </c>
      <c r="C32" s="1">
        <v>2</v>
      </c>
      <c r="D32" s="1" t="s">
        <v>151</v>
      </c>
      <c r="E32" s="1"/>
      <c r="F32" s="1"/>
      <c r="G32" s="1"/>
      <c r="H32" s="4"/>
      <c r="I32" s="1">
        <v>1.12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v>352</v>
      </c>
      <c r="X32" s="1">
        <v>992</v>
      </c>
      <c r="Y32" s="31"/>
    </row>
    <row r="33" spans="1:26" customHeight="1" ht="12.75">
      <c r="A33" s="1" t="s">
        <v>333</v>
      </c>
      <c r="B33" s="7">
        <v>30.22</v>
      </c>
      <c r="C33" s="1">
        <v>2</v>
      </c>
      <c r="D33" s="1" t="s">
        <v>151</v>
      </c>
      <c r="E33" s="1"/>
      <c r="F33" s="1"/>
      <c r="G33" s="1"/>
      <c r="H33" s="4"/>
      <c r="I33" s="1">
        <v>1.19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352</v>
      </c>
      <c r="X33" s="1">
        <v>1024</v>
      </c>
      <c r="Y33" s="31"/>
    </row>
    <row r="34" spans="1:26" customHeight="1" ht="12.75">
      <c r="A34" s="1" t="s">
        <v>334</v>
      </c>
      <c r="B34" s="7">
        <v>37.59</v>
      </c>
      <c r="C34" s="1">
        <v>2</v>
      </c>
      <c r="D34" s="1" t="s">
        <v>151</v>
      </c>
      <c r="E34" s="1"/>
      <c r="F34" s="1"/>
      <c r="G34" s="1"/>
      <c r="H34" s="4"/>
      <c r="I34" s="1">
        <v>1.17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352</v>
      </c>
      <c r="X34" s="1">
        <v>1056</v>
      </c>
      <c r="Y34" s="31"/>
    </row>
    <row r="35" spans="1:26" customHeight="1" ht="12.75">
      <c r="A35" s="1" t="s">
        <v>335</v>
      </c>
      <c r="B35" s="7">
        <v>28.95</v>
      </c>
      <c r="C35" s="1">
        <v>2</v>
      </c>
      <c r="D35" s="1" t="s">
        <v>151</v>
      </c>
      <c r="E35" s="1"/>
      <c r="F35" s="1"/>
      <c r="G35" s="1"/>
      <c r="H35" s="4"/>
      <c r="I35" s="1">
        <v>1.14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352</v>
      </c>
      <c r="X35" s="1">
        <v>1088</v>
      </c>
      <c r="Y35" s="31"/>
    </row>
    <row r="36" spans="1:26" customHeight="1" ht="12.75">
      <c r="A36" s="1" t="s">
        <v>336</v>
      </c>
      <c r="B36" s="7">
        <v>38.7</v>
      </c>
      <c r="C36" s="1">
        <v>2</v>
      </c>
      <c r="D36" s="1" t="s">
        <v>151</v>
      </c>
      <c r="E36" s="1"/>
      <c r="F36" s="1"/>
      <c r="G36" s="1"/>
      <c r="H36" s="4"/>
      <c r="I36" s="1">
        <v>1.15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352</v>
      </c>
      <c r="X36" s="1">
        <v>1120</v>
      </c>
      <c r="Y36" s="31"/>
    </row>
    <row r="37" spans="1:26" customHeight="1" ht="12.75">
      <c r="A37" s="1" t="s">
        <v>337</v>
      </c>
      <c r="B37" s="7">
        <v>28.69</v>
      </c>
      <c r="C37" s="1">
        <v>2</v>
      </c>
      <c r="D37" s="1" t="s">
        <v>151</v>
      </c>
      <c r="E37" s="1"/>
      <c r="F37" s="1"/>
      <c r="G37" s="1"/>
      <c r="H37" s="4"/>
      <c r="I37" s="1">
        <v>1.05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352</v>
      </c>
      <c r="X37" s="1">
        <v>1152</v>
      </c>
      <c r="Y37" s="31"/>
    </row>
    <row r="38" spans="1:26" customHeight="1" ht="12.75">
      <c r="A38" s="1" t="s">
        <v>338</v>
      </c>
      <c r="B38" s="7">
        <v>26.7</v>
      </c>
      <c r="C38" s="1">
        <v>2</v>
      </c>
      <c r="D38" s="1" t="s">
        <v>151</v>
      </c>
      <c r="E38" s="1"/>
      <c r="F38" s="1"/>
      <c r="G38" s="1"/>
      <c r="H38" s="4"/>
      <c r="I38" s="1">
        <v>1.16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352</v>
      </c>
      <c r="X38" s="1">
        <v>1184</v>
      </c>
      <c r="Y38" s="31"/>
    </row>
    <row r="39" spans="1:26" customHeight="1" ht="12.75">
      <c r="A39" s="1" t="s">
        <v>339</v>
      </c>
      <c r="B39" s="7">
        <v>36.47</v>
      </c>
      <c r="C39" s="1">
        <v>2</v>
      </c>
      <c r="D39" s="1" t="s">
        <v>151</v>
      </c>
      <c r="E39" s="1"/>
      <c r="F39" s="1"/>
      <c r="G39" s="1"/>
      <c r="H39" s="4"/>
      <c r="I39" s="1">
        <v>1.11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352</v>
      </c>
      <c r="X39" s="1">
        <v>1216</v>
      </c>
      <c r="Y39" s="31"/>
    </row>
    <row r="40" spans="1:26" customHeight="1" ht="12.75">
      <c r="A40" s="1" t="s">
        <v>340</v>
      </c>
      <c r="B40" s="7">
        <v>43.81</v>
      </c>
      <c r="C40" s="1">
        <v>2</v>
      </c>
      <c r="D40" s="1" t="s">
        <v>151</v>
      </c>
      <c r="E40" s="1"/>
      <c r="F40" s="1"/>
      <c r="G40" s="1"/>
      <c r="H40" s="4"/>
      <c r="I40" s="1">
        <v>1.04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>
        <v>352</v>
      </c>
      <c r="X40" s="1">
        <v>1248</v>
      </c>
      <c r="Y40" s="31"/>
    </row>
    <row r="41" spans="1:26" customHeight="1" ht="12.75">
      <c r="A41" s="1" t="s">
        <v>341</v>
      </c>
      <c r="B41" s="7">
        <v>31.88</v>
      </c>
      <c r="C41" s="1">
        <v>2</v>
      </c>
      <c r="D41" s="1" t="s">
        <v>151</v>
      </c>
      <c r="E41" s="1"/>
      <c r="F41" s="1"/>
      <c r="G41" s="1"/>
      <c r="H41" s="4"/>
      <c r="I41" s="1">
        <v>1.13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352</v>
      </c>
      <c r="X41" s="1">
        <v>1280</v>
      </c>
      <c r="Y41" s="31"/>
    </row>
    <row r="42" spans="1:26" customHeight="1" ht="12.75">
      <c r="A42" s="1" t="s">
        <v>342</v>
      </c>
      <c r="B42" s="7">
        <v>27.56</v>
      </c>
      <c r="C42" s="1">
        <v>2</v>
      </c>
      <c r="D42" s="1" t="s">
        <v>151</v>
      </c>
      <c r="E42" s="1"/>
      <c r="F42" s="1"/>
      <c r="G42" s="1"/>
      <c r="H42" s="4"/>
      <c r="I42" s="1">
        <v>1.11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352</v>
      </c>
      <c r="X42" s="1">
        <v>1312</v>
      </c>
      <c r="Y42" s="31"/>
    </row>
    <row r="43" spans="1:26" customHeight="1" ht="12.75">
      <c r="A43" s="1" t="s">
        <v>343</v>
      </c>
      <c r="B43" s="7">
        <v>33.16</v>
      </c>
      <c r="C43" s="1">
        <v>2</v>
      </c>
      <c r="D43" s="1" t="s">
        <v>151</v>
      </c>
      <c r="E43" s="1"/>
      <c r="F43" s="1"/>
      <c r="G43" s="1"/>
      <c r="H43" s="4"/>
      <c r="I43" s="1">
        <v>1.15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352</v>
      </c>
      <c r="X43" s="1">
        <v>1344</v>
      </c>
      <c r="Y43" s="31"/>
    </row>
    <row r="44" spans="1:26" customHeight="1" ht="12.75">
      <c r="A44" s="1" t="s">
        <v>344</v>
      </c>
      <c r="B44" s="7">
        <v>36.29</v>
      </c>
      <c r="C44" s="1">
        <v>2</v>
      </c>
      <c r="D44" s="1" t="s">
        <v>151</v>
      </c>
      <c r="E44" s="1"/>
      <c r="F44" s="1"/>
      <c r="G44" s="1"/>
      <c r="H44" s="4"/>
      <c r="I44" s="1">
        <v>1.09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352</v>
      </c>
      <c r="X44" s="1">
        <v>1376</v>
      </c>
      <c r="Y44" s="31"/>
    </row>
    <row r="45" spans="1:26" customHeight="1" ht="12.75">
      <c r="A45" s="1" t="s">
        <v>345</v>
      </c>
      <c r="B45" s="7">
        <v>21.26</v>
      </c>
      <c r="C45" s="1">
        <v>2</v>
      </c>
      <c r="D45" s="1" t="s">
        <v>151</v>
      </c>
      <c r="E45" s="1"/>
      <c r="F45" s="1"/>
      <c r="G45" s="1"/>
      <c r="H45" s="4"/>
      <c r="I45" s="1">
        <v>1.05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352</v>
      </c>
      <c r="X45" s="1">
        <v>1408</v>
      </c>
      <c r="Y45" s="31"/>
    </row>
    <row r="46" spans="1:26" customHeight="1" ht="12.75">
      <c r="A46" s="1" t="s">
        <v>346</v>
      </c>
      <c r="B46" s="7">
        <v>20.61</v>
      </c>
      <c r="C46" s="1">
        <v>2</v>
      </c>
      <c r="D46" s="1" t="s">
        <v>151</v>
      </c>
      <c r="E46" s="1"/>
      <c r="F46" s="1"/>
      <c r="G46" s="1"/>
      <c r="H46" s="4"/>
      <c r="I46" s="1">
        <v>1.14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352</v>
      </c>
      <c r="X46" s="1">
        <v>1440</v>
      </c>
      <c r="Y46" s="31"/>
    </row>
    <row r="47" spans="1:26" customHeight="1" ht="12.75">
      <c r="A47" s="1" t="s">
        <v>347</v>
      </c>
      <c r="B47" s="7">
        <v>19.7</v>
      </c>
      <c r="C47" s="1">
        <v>2</v>
      </c>
      <c r="D47" s="1" t="s">
        <v>151</v>
      </c>
      <c r="E47" s="1"/>
      <c r="F47" s="1"/>
      <c r="G47" s="1"/>
      <c r="H47" s="4"/>
      <c r="I47" s="1">
        <v>1.2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352</v>
      </c>
      <c r="X47" s="1">
        <v>1472</v>
      </c>
      <c r="Y47" s="31"/>
    </row>
    <row r="48" spans="1:26" customHeight="1" ht="12.75">
      <c r="A48" s="1" t="s">
        <v>348</v>
      </c>
      <c r="B48" s="7">
        <v>18.12</v>
      </c>
      <c r="C48" s="1">
        <v>2</v>
      </c>
      <c r="D48" s="1" t="s">
        <v>151</v>
      </c>
      <c r="E48" s="1"/>
      <c r="F48" s="1"/>
      <c r="G48" s="1"/>
      <c r="H48" s="4"/>
      <c r="I48" s="1">
        <v>1.09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352</v>
      </c>
      <c r="X48" s="1">
        <v>1504</v>
      </c>
      <c r="Y48" s="31"/>
    </row>
    <row r="49" spans="1:26" customHeight="1" ht="12.75">
      <c r="A49" s="1" t="s">
        <v>349</v>
      </c>
      <c r="B49" s="7">
        <v>5.07</v>
      </c>
      <c r="C49" s="1">
        <v>2</v>
      </c>
      <c r="D49" s="1" t="s">
        <v>151</v>
      </c>
      <c r="E49" s="1"/>
      <c r="F49" s="1"/>
      <c r="G49" s="1"/>
      <c r="H49" s="4"/>
      <c r="I49" s="1">
        <v>1.08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352</v>
      </c>
      <c r="X49" s="1">
        <v>1536</v>
      </c>
      <c r="Y49" s="31"/>
    </row>
    <row r="50" spans="1:26" customHeight="1" ht="12.75">
      <c r="A50" s="1" t="s">
        <v>350</v>
      </c>
      <c r="B50" s="7">
        <v>14.84</v>
      </c>
      <c r="C50" s="1">
        <v>2</v>
      </c>
      <c r="D50" s="1" t="s">
        <v>151</v>
      </c>
      <c r="E50" s="1"/>
      <c r="F50" s="1"/>
      <c r="G50" s="1"/>
      <c r="H50" s="4"/>
      <c r="I50" s="1">
        <v>1.04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352</v>
      </c>
      <c r="X50" s="1">
        <v>1568</v>
      </c>
      <c r="Y50" s="31"/>
    </row>
    <row r="51" spans="1:26" customHeight="1" ht="12.75">
      <c r="A51" s="1" t="s">
        <v>351</v>
      </c>
      <c r="B51" s="7">
        <v>17.96</v>
      </c>
      <c r="C51" s="1">
        <v>2</v>
      </c>
      <c r="D51" s="1" t="s">
        <v>151</v>
      </c>
      <c r="E51" s="1"/>
      <c r="F51" s="1"/>
      <c r="G51" s="1"/>
      <c r="H51" s="4"/>
      <c r="I51" s="1">
        <v>1.09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352</v>
      </c>
      <c r="X51" s="1">
        <v>1600</v>
      </c>
      <c r="Y51" s="31"/>
    </row>
    <row r="52" spans="1:26" customHeight="1" ht="12.75">
      <c r="A52" s="1" t="s">
        <v>352</v>
      </c>
      <c r="B52" s="7">
        <v>2.42</v>
      </c>
      <c r="C52" s="1">
        <v>2</v>
      </c>
      <c r="D52" s="1" t="s">
        <v>151</v>
      </c>
      <c r="E52" s="1"/>
      <c r="F52" s="1"/>
      <c r="G52" s="1"/>
      <c r="H52" s="4"/>
      <c r="I52" s="1">
        <v>1.13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352</v>
      </c>
      <c r="X52" s="1">
        <v>1632</v>
      </c>
      <c r="Y52" s="31"/>
    </row>
    <row r="53" spans="1:26" customHeight="1" ht="12.75">
      <c r="A53" s="1" t="s">
        <v>353</v>
      </c>
      <c r="B53" s="7">
        <v>70.88</v>
      </c>
      <c r="C53" s="1">
        <v>2</v>
      </c>
      <c r="D53" s="1" t="s">
        <v>151</v>
      </c>
      <c r="E53" s="1"/>
      <c r="F53" s="1"/>
      <c r="G53" s="1"/>
      <c r="H53" s="4"/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352</v>
      </c>
      <c r="X53" s="1">
        <v>1664</v>
      </c>
      <c r="Y53" s="31"/>
    </row>
    <row r="54" spans="1:26" customHeight="1" ht="12.75">
      <c r="A54" s="1" t="s">
        <v>354</v>
      </c>
      <c r="B54" s="7">
        <v>54.87</v>
      </c>
      <c r="C54" s="1">
        <v>2</v>
      </c>
      <c r="D54" s="1" t="s">
        <v>151</v>
      </c>
      <c r="E54" s="1"/>
      <c r="F54" s="1"/>
      <c r="G54" s="1"/>
      <c r="H54" s="4"/>
      <c r="I54" s="1">
        <v>1.08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352</v>
      </c>
      <c r="X54" s="1">
        <v>1696</v>
      </c>
      <c r="Y54" s="31"/>
    </row>
    <row r="55" spans="1:26" customHeight="1" ht="12.75">
      <c r="A55" s="1" t="s">
        <v>355</v>
      </c>
      <c r="B55" s="7">
        <v>50.46</v>
      </c>
      <c r="C55" s="1">
        <v>2</v>
      </c>
      <c r="D55" s="1" t="s">
        <v>151</v>
      </c>
      <c r="E55" s="1"/>
      <c r="F55" s="1"/>
      <c r="G55" s="1"/>
      <c r="H55" s="4"/>
      <c r="I55" s="1">
        <v>1.16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352</v>
      </c>
      <c r="X55" s="1">
        <v>1728</v>
      </c>
      <c r="Y55" s="31"/>
    </row>
    <row r="56" spans="1:26" customHeight="1" ht="12.75">
      <c r="A56" s="1" t="s">
        <v>356</v>
      </c>
      <c r="B56" s="7">
        <v>81.88</v>
      </c>
      <c r="C56" s="1">
        <v>2</v>
      </c>
      <c r="D56" s="1" t="s">
        <v>151</v>
      </c>
      <c r="E56" s="1"/>
      <c r="F56" s="1"/>
      <c r="G56" s="1"/>
      <c r="H56" s="4"/>
      <c r="I56" s="1">
        <v>1.09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>
        <v>352</v>
      </c>
      <c r="X56" s="1">
        <v>1760</v>
      </c>
      <c r="Y56" s="31"/>
    </row>
    <row r="57" spans="1:26" customHeight="1" ht="12.75">
      <c r="A57" s="1" t="s">
        <v>357</v>
      </c>
      <c r="B57" s="7">
        <v>87.33</v>
      </c>
      <c r="C57" s="1">
        <v>2</v>
      </c>
      <c r="D57" s="1" t="s">
        <v>151</v>
      </c>
      <c r="E57" s="1"/>
      <c r="F57" s="1"/>
      <c r="G57" s="1"/>
      <c r="H57" s="4"/>
      <c r="I57" s="1">
        <v>1.2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>
        <v>352</v>
      </c>
      <c r="X57" s="1">
        <v>1792</v>
      </c>
      <c r="Y57" s="31"/>
    </row>
    <row r="58" spans="1:26" customHeight="1" ht="12.75">
      <c r="A58" s="1" t="s">
        <v>358</v>
      </c>
      <c r="B58" s="7">
        <v>65.62</v>
      </c>
      <c r="C58" s="1">
        <v>2</v>
      </c>
      <c r="D58" s="1" t="s">
        <v>151</v>
      </c>
      <c r="E58" s="1"/>
      <c r="F58" s="1"/>
      <c r="G58" s="1"/>
      <c r="H58" s="4"/>
      <c r="I58" s="1">
        <v>1.18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352</v>
      </c>
      <c r="X58" s="1">
        <v>1824</v>
      </c>
      <c r="Y58" s="31"/>
    </row>
    <row r="59" spans="1:26" customHeight="1" ht="12.75">
      <c r="A59" s="1" t="s">
        <v>359</v>
      </c>
      <c r="B59" s="7">
        <v>74.11</v>
      </c>
      <c r="C59" s="1">
        <v>2</v>
      </c>
      <c r="D59" s="1" t="s">
        <v>151</v>
      </c>
      <c r="E59" s="1"/>
      <c r="F59" s="1"/>
      <c r="G59" s="1"/>
      <c r="H59" s="4"/>
      <c r="I59" s="1">
        <v>1.07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352</v>
      </c>
      <c r="X59" s="1">
        <v>1856</v>
      </c>
      <c r="Y59" s="31"/>
    </row>
    <row r="60" spans="1:26" customHeight="1" ht="12.75">
      <c r="A60" s="1" t="s">
        <v>360</v>
      </c>
      <c r="B60" s="7">
        <v>57.47</v>
      </c>
      <c r="C60" s="1">
        <v>2</v>
      </c>
      <c r="D60" s="1" t="s">
        <v>151</v>
      </c>
      <c r="E60" s="1"/>
      <c r="F60" s="1"/>
      <c r="G60" s="1"/>
      <c r="H60" s="4"/>
      <c r="I60" s="1">
        <v>1.04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352</v>
      </c>
      <c r="X60" s="1">
        <v>1888</v>
      </c>
      <c r="Y60" s="31"/>
    </row>
    <row r="61" spans="1:26" customHeight="1" ht="12.75">
      <c r="A61" s="1" t="s">
        <v>361</v>
      </c>
      <c r="B61" s="7">
        <v>30.25</v>
      </c>
      <c r="C61" s="1">
        <v>2</v>
      </c>
      <c r="D61" s="1" t="s">
        <v>151</v>
      </c>
      <c r="E61" s="1"/>
      <c r="F61" s="1"/>
      <c r="G61" s="1"/>
      <c r="H61" s="4"/>
      <c r="I61" s="1">
        <v>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352</v>
      </c>
      <c r="X61" s="1">
        <v>1920</v>
      </c>
      <c r="Y61" s="31"/>
    </row>
    <row r="62" spans="1:26" customHeight="1" ht="12.75">
      <c r="A62" s="1" t="s">
        <v>362</v>
      </c>
      <c r="B62" s="7">
        <v>21.69</v>
      </c>
      <c r="C62" s="1">
        <v>2</v>
      </c>
      <c r="D62" s="1" t="s">
        <v>151</v>
      </c>
      <c r="E62" s="1"/>
      <c r="F62" s="1"/>
      <c r="G62" s="1"/>
      <c r="H62" s="4"/>
      <c r="I62" s="1">
        <v>1.1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352</v>
      </c>
      <c r="X62" s="1">
        <v>1952</v>
      </c>
      <c r="Y62" s="31"/>
    </row>
    <row r="63" spans="1:26" customHeight="1" ht="12.75">
      <c r="A63" s="1" t="s">
        <v>363</v>
      </c>
      <c r="B63" s="7">
        <v>30.45</v>
      </c>
      <c r="C63" s="1">
        <v>2</v>
      </c>
      <c r="D63" s="1" t="s">
        <v>151</v>
      </c>
      <c r="E63" s="1"/>
      <c r="F63" s="1"/>
      <c r="G63" s="1"/>
      <c r="H63" s="4"/>
      <c r="I63" s="1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352</v>
      </c>
      <c r="X63" s="1">
        <v>1984</v>
      </c>
      <c r="Y63" s="31"/>
    </row>
    <row r="64" spans="1:26" customHeight="1" ht="12.75">
      <c r="A64" s="1" t="s">
        <v>364</v>
      </c>
      <c r="B64" s="7">
        <v>20.97</v>
      </c>
      <c r="C64" s="1">
        <v>2</v>
      </c>
      <c r="D64" s="1" t="s">
        <v>151</v>
      </c>
      <c r="E64" s="1"/>
      <c r="F64" s="1"/>
      <c r="G64" s="1"/>
      <c r="H64" s="4"/>
      <c r="I64" s="1">
        <v>1.16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352</v>
      </c>
      <c r="X64" s="1">
        <v>2016</v>
      </c>
      <c r="Y64" s="31"/>
    </row>
    <row r="65" spans="1:26" customHeight="1" ht="12.75">
      <c r="A65" s="1" t="s">
        <v>365</v>
      </c>
      <c r="B65" s="7">
        <v>23.01</v>
      </c>
      <c r="C65" s="1">
        <v>2</v>
      </c>
      <c r="D65" s="1" t="s">
        <v>151</v>
      </c>
      <c r="E65" s="1"/>
      <c r="F65" s="1"/>
      <c r="G65" s="1"/>
      <c r="H65" s="4"/>
      <c r="I65" s="1">
        <v>1.09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352</v>
      </c>
      <c r="X65" s="1">
        <v>2048</v>
      </c>
      <c r="Y65" s="31"/>
    </row>
    <row r="66" spans="1:26" customHeight="1" ht="12.75">
      <c r="A66" s="1" t="s">
        <v>366</v>
      </c>
      <c r="B66" s="7">
        <v>20.65</v>
      </c>
      <c r="C66" s="1">
        <v>2</v>
      </c>
      <c r="D66" s="1" t="s">
        <v>151</v>
      </c>
      <c r="E66" s="1"/>
      <c r="F66" s="1"/>
      <c r="G66" s="1"/>
      <c r="H66" s="4"/>
      <c r="I66" s="1">
        <v>1.09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352</v>
      </c>
      <c r="X66" s="1">
        <v>2080</v>
      </c>
      <c r="Y66" s="31"/>
    </row>
    <row r="67" spans="1:26" customHeight="1" ht="12.75">
      <c r="A67" s="1" t="s">
        <v>367</v>
      </c>
      <c r="B67" s="7">
        <v>20.56</v>
      </c>
      <c r="C67" s="1">
        <v>2</v>
      </c>
      <c r="D67" s="1" t="s">
        <v>151</v>
      </c>
      <c r="E67" s="1"/>
      <c r="F67" s="1"/>
      <c r="G67" s="1"/>
      <c r="H67" s="4"/>
      <c r="I67" s="1">
        <v>1.16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352</v>
      </c>
      <c r="X67" s="1">
        <v>2112</v>
      </c>
      <c r="Y67" s="31"/>
    </row>
    <row r="68" spans="1:26" customHeight="1" ht="12.75">
      <c r="A68" s="1" t="s">
        <v>368</v>
      </c>
      <c r="B68" s="7">
        <v>23.37</v>
      </c>
      <c r="C68" s="1">
        <v>2</v>
      </c>
      <c r="D68" s="1" t="s">
        <v>151</v>
      </c>
      <c r="E68" s="1"/>
      <c r="F68" s="1"/>
      <c r="G68" s="1"/>
      <c r="H68" s="4"/>
      <c r="I68" s="1">
        <v>1.1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352</v>
      </c>
      <c r="X68" s="1">
        <v>2144</v>
      </c>
      <c r="Y68" s="31"/>
    </row>
    <row r="69" spans="1:26" customHeight="1" ht="12.75">
      <c r="A69" s="1" t="s">
        <v>369</v>
      </c>
      <c r="B69" s="7">
        <v>23.87</v>
      </c>
      <c r="C69" s="1">
        <v>2</v>
      </c>
      <c r="D69" s="1" t="s">
        <v>151</v>
      </c>
      <c r="E69" s="1"/>
      <c r="F69" s="1"/>
      <c r="G69" s="1"/>
      <c r="H69" s="4"/>
      <c r="I69" s="1">
        <v>1.15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352</v>
      </c>
      <c r="X69" s="1">
        <v>2176</v>
      </c>
      <c r="Y69" s="31"/>
    </row>
    <row r="70" spans="1:26" customHeight="1" ht="12.75">
      <c r="A70" s="1" t="s">
        <v>370</v>
      </c>
      <c r="B70" s="7">
        <v>55.1</v>
      </c>
      <c r="C70" s="1">
        <v>2</v>
      </c>
      <c r="D70" s="1" t="s">
        <v>151</v>
      </c>
      <c r="E70" s="1"/>
      <c r="F70" s="1"/>
      <c r="G70" s="1"/>
      <c r="H70" s="4"/>
      <c r="I70" s="1">
        <v>1.08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352</v>
      </c>
      <c r="X70" s="1">
        <v>2208</v>
      </c>
      <c r="Y70" s="31"/>
    </row>
    <row r="71" spans="1:26" customHeight="1" ht="12.75">
      <c r="A71" s="1" t="s">
        <v>371</v>
      </c>
      <c r="B71" s="7">
        <v>51.51</v>
      </c>
      <c r="C71" s="1">
        <v>2</v>
      </c>
      <c r="D71" s="1" t="s">
        <v>151</v>
      </c>
      <c r="E71" s="1"/>
      <c r="F71" s="1"/>
      <c r="G71" s="1"/>
      <c r="H71" s="4"/>
      <c r="I71" s="1">
        <v>1.14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352</v>
      </c>
      <c r="X71" s="1">
        <v>2240</v>
      </c>
      <c r="Y71" s="31"/>
    </row>
    <row r="72" spans="1:26" customHeight="1" ht="12.75">
      <c r="A72" s="1" t="s">
        <v>372</v>
      </c>
      <c r="B72" s="7">
        <v>45.1</v>
      </c>
      <c r="C72" s="1">
        <v>2</v>
      </c>
      <c r="D72" s="1" t="s">
        <v>151</v>
      </c>
      <c r="E72" s="1"/>
      <c r="F72" s="1"/>
      <c r="G72" s="1"/>
      <c r="H72" s="4"/>
      <c r="I72" s="1">
        <v>1.07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352</v>
      </c>
      <c r="X72" s="1">
        <v>2272</v>
      </c>
      <c r="Y72" s="31"/>
    </row>
    <row r="73" spans="1:26" customHeight="1" ht="12.75">
      <c r="A73" s="1" t="s">
        <v>373</v>
      </c>
      <c r="B73" s="7">
        <v>37.51</v>
      </c>
      <c r="C73" s="1">
        <v>2</v>
      </c>
      <c r="D73" s="1" t="s">
        <v>151</v>
      </c>
      <c r="E73" s="1"/>
      <c r="F73" s="1"/>
      <c r="G73" s="1"/>
      <c r="H73" s="4"/>
      <c r="I73" s="1">
        <v>1.03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352</v>
      </c>
      <c r="X73" s="1">
        <v>2304</v>
      </c>
      <c r="Y73" s="31"/>
    </row>
    <row r="74" spans="1:26" customHeight="1" ht="12.75">
      <c r="A74" s="1" t="s">
        <v>374</v>
      </c>
      <c r="B74" s="7">
        <v>64.7</v>
      </c>
      <c r="C74" s="1">
        <v>2</v>
      </c>
      <c r="D74" s="1" t="s">
        <v>151</v>
      </c>
      <c r="E74" s="1"/>
      <c r="F74" s="1"/>
      <c r="G74" s="1"/>
      <c r="H74" s="4"/>
      <c r="I74" s="1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352</v>
      </c>
      <c r="X74" s="1">
        <v>2336</v>
      </c>
      <c r="Y74" s="31"/>
    </row>
    <row r="75" spans="1:26" customHeight="1" ht="12.75">
      <c r="A75" s="1" t="s">
        <v>375</v>
      </c>
      <c r="B75" s="7">
        <v>69.13</v>
      </c>
      <c r="C75" s="1">
        <v>2</v>
      </c>
      <c r="D75" s="1" t="s">
        <v>151</v>
      </c>
      <c r="E75" s="1"/>
      <c r="F75" s="1"/>
      <c r="G75" s="1"/>
      <c r="H75" s="4"/>
      <c r="I75" s="1">
        <v>1.17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352</v>
      </c>
      <c r="X75" s="1">
        <v>2368</v>
      </c>
      <c r="Y75" s="31"/>
    </row>
    <row r="76" spans="1:26" customHeight="1" ht="12.75">
      <c r="A76" s="1" t="s">
        <v>376</v>
      </c>
      <c r="B76" s="7">
        <v>83.26</v>
      </c>
      <c r="C76" s="1">
        <v>2</v>
      </c>
      <c r="D76" s="1" t="s">
        <v>151</v>
      </c>
      <c r="E76" s="1"/>
      <c r="F76" s="1"/>
      <c r="G76" s="1"/>
      <c r="H76" s="4"/>
      <c r="I76" s="1">
        <v>1.15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>
        <v>352</v>
      </c>
      <c r="X76" s="1">
        <v>2400</v>
      </c>
      <c r="Y76" s="31"/>
    </row>
    <row r="77" spans="1:26" customHeight="1" ht="12.75">
      <c r="A77" s="1" t="s">
        <v>377</v>
      </c>
      <c r="B77" s="7">
        <v>84.64</v>
      </c>
      <c r="C77" s="1">
        <v>2</v>
      </c>
      <c r="D77" s="1" t="s">
        <v>151</v>
      </c>
      <c r="E77" s="1"/>
      <c r="F77" s="1"/>
      <c r="G77" s="1"/>
      <c r="H77" s="4"/>
      <c r="I77" s="1">
        <v>1.1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352</v>
      </c>
      <c r="X77" s="1">
        <v>2432</v>
      </c>
      <c r="Y77" s="31"/>
    </row>
    <row r="78" spans="1:26" customHeight="1" ht="12.75">
      <c r="A78" s="1" t="s">
        <v>378</v>
      </c>
      <c r="B78" s="7">
        <v>78.31</v>
      </c>
      <c r="C78" s="1">
        <v>2</v>
      </c>
      <c r="D78" s="1" t="s">
        <v>151</v>
      </c>
      <c r="E78" s="1"/>
      <c r="F78" s="1"/>
      <c r="G78" s="1"/>
      <c r="H78" s="4"/>
      <c r="I78" s="1">
        <v>1.18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352</v>
      </c>
      <c r="X78" s="1">
        <v>2464</v>
      </c>
      <c r="Y78" s="31"/>
    </row>
    <row r="79" spans="1:26" customHeight="1" ht="12.75">
      <c r="A79" s="1" t="s">
        <v>379</v>
      </c>
      <c r="B79" s="7">
        <v>30.17</v>
      </c>
      <c r="C79" s="1">
        <v>2</v>
      </c>
      <c r="D79" s="1" t="s">
        <v>151</v>
      </c>
      <c r="E79" s="1"/>
      <c r="F79" s="1"/>
      <c r="G79" s="1"/>
      <c r="H79" s="4"/>
      <c r="I79" s="1">
        <v>1.14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352</v>
      </c>
      <c r="X79" s="1">
        <v>2496</v>
      </c>
      <c r="Y79" s="31"/>
    </row>
    <row r="80" spans="1:26" customHeight="1" ht="12.75">
      <c r="A80" s="1" t="s">
        <v>380</v>
      </c>
      <c r="B80" s="7">
        <v>35.75</v>
      </c>
      <c r="C80" s="1">
        <v>2</v>
      </c>
      <c r="D80" s="1" t="s">
        <v>151</v>
      </c>
      <c r="E80" s="1"/>
      <c r="F80" s="1"/>
      <c r="G80" s="1"/>
      <c r="H80" s="4"/>
      <c r="I80" s="1">
        <v>1.06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352</v>
      </c>
      <c r="X80" s="1">
        <v>2528</v>
      </c>
      <c r="Y80" s="31"/>
    </row>
    <row r="81" spans="1:26" customHeight="1" ht="12.75">
      <c r="A81" s="1" t="s">
        <v>381</v>
      </c>
      <c r="B81" s="7">
        <v>36.49</v>
      </c>
      <c r="C81" s="1">
        <v>2</v>
      </c>
      <c r="D81" s="1" t="s">
        <v>151</v>
      </c>
      <c r="E81" s="1"/>
      <c r="F81" s="1"/>
      <c r="G81" s="1"/>
      <c r="H81" s="4"/>
      <c r="I81" s="1">
        <v>1.14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>
        <v>352</v>
      </c>
      <c r="X81" s="1">
        <v>2560</v>
      </c>
      <c r="Y81" s="31"/>
    </row>
    <row r="82" spans="1:26" customHeight="1" ht="12.75">
      <c r="A82" s="1" t="s">
        <v>382</v>
      </c>
      <c r="B82" s="7">
        <v>35.93</v>
      </c>
      <c r="C82" s="1">
        <v>2</v>
      </c>
      <c r="D82" s="1" t="s">
        <v>151</v>
      </c>
      <c r="E82" s="1"/>
      <c r="F82" s="1"/>
      <c r="G82" s="1"/>
      <c r="H82" s="4"/>
      <c r="I82" s="1">
        <v>1.14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352</v>
      </c>
      <c r="X82" s="1">
        <v>2592</v>
      </c>
      <c r="Y82" s="31"/>
    </row>
    <row r="83" spans="1:26" customHeight="1" ht="12.75">
      <c r="A83" s="1" t="s">
        <v>383</v>
      </c>
      <c r="B83" s="7">
        <v>23.1</v>
      </c>
      <c r="C83" s="1">
        <v>2</v>
      </c>
      <c r="D83" s="1" t="s">
        <v>151</v>
      </c>
      <c r="E83" s="1"/>
      <c r="F83" s="1"/>
      <c r="G83" s="1"/>
      <c r="H83" s="4"/>
      <c r="I83" s="1">
        <v>1.13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352</v>
      </c>
      <c r="X83" s="1">
        <v>2624</v>
      </c>
      <c r="Y83" s="31"/>
    </row>
    <row r="84" spans="1:26" customHeight="1" ht="12.75">
      <c r="A84" s="1" t="s">
        <v>384</v>
      </c>
      <c r="B84" s="7">
        <v>26.61</v>
      </c>
      <c r="C84" s="1">
        <v>2</v>
      </c>
      <c r="D84" s="1" t="s">
        <v>151</v>
      </c>
      <c r="E84" s="1"/>
      <c r="F84" s="1"/>
      <c r="G84" s="1"/>
      <c r="H84" s="4"/>
      <c r="I84" s="1">
        <v>1.14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352</v>
      </c>
      <c r="X84" s="1">
        <v>2656</v>
      </c>
      <c r="Y84" s="31"/>
    </row>
    <row r="85" spans="1:26" customHeight="1" ht="12.75">
      <c r="A85" s="1" t="s">
        <v>385</v>
      </c>
      <c r="B85" s="7">
        <v>26.57</v>
      </c>
      <c r="C85" s="1">
        <v>2</v>
      </c>
      <c r="D85" s="1" t="s">
        <v>151</v>
      </c>
      <c r="E85" s="1"/>
      <c r="F85" s="1"/>
      <c r="G85" s="1"/>
      <c r="H85" s="4"/>
      <c r="I85" s="1">
        <v>1.03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352</v>
      </c>
      <c r="X85" s="1">
        <v>2688</v>
      </c>
      <c r="Y85" s="31"/>
    </row>
    <row r="86" spans="1:26" customHeight="1" ht="12.75">
      <c r="A86" s="1" t="s">
        <v>386</v>
      </c>
      <c r="B86" s="7">
        <v>67.19</v>
      </c>
      <c r="C86" s="1">
        <v>2</v>
      </c>
      <c r="D86" s="1" t="s">
        <v>151</v>
      </c>
      <c r="E86" s="1"/>
      <c r="F86" s="1"/>
      <c r="G86" s="1"/>
      <c r="H86" s="4"/>
      <c r="I86" s="1">
        <v>1.07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352</v>
      </c>
      <c r="X86" s="1">
        <v>2720</v>
      </c>
      <c r="Y86" s="31"/>
    </row>
    <row r="87" spans="1:26" customHeight="1" ht="12.75">
      <c r="A87" s="1" t="s">
        <v>387</v>
      </c>
      <c r="B87" s="7">
        <v>44.58</v>
      </c>
      <c r="C87" s="1">
        <v>2</v>
      </c>
      <c r="D87" s="1" t="s">
        <v>151</v>
      </c>
      <c r="E87" s="1"/>
      <c r="F87" s="1"/>
      <c r="G87" s="1"/>
      <c r="H87" s="4"/>
      <c r="I87" s="1">
        <v>1.19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352</v>
      </c>
      <c r="X87" s="1">
        <v>2752</v>
      </c>
      <c r="Y87" s="31"/>
    </row>
    <row r="88" spans="1:26" customHeight="1" ht="12.75">
      <c r="A88" s="1" t="s">
        <v>388</v>
      </c>
      <c r="B88" s="7">
        <v>40.17</v>
      </c>
      <c r="C88" s="1">
        <v>2</v>
      </c>
      <c r="D88" s="1" t="s">
        <v>151</v>
      </c>
      <c r="E88" s="1"/>
      <c r="F88" s="1"/>
      <c r="G88" s="1"/>
      <c r="H88" s="4"/>
      <c r="I88" s="1">
        <v>1.11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>
        <v>352</v>
      </c>
      <c r="X88" s="1">
        <v>2784</v>
      </c>
      <c r="Y88" s="31"/>
    </row>
    <row r="89" spans="1:26" customHeight="1" ht="12.75">
      <c r="A89" s="1" t="s">
        <v>153</v>
      </c>
      <c r="B89" s="7">
        <v>0.53</v>
      </c>
      <c r="C89" s="1">
        <v>3</v>
      </c>
      <c r="D89" s="1" t="s">
        <v>154</v>
      </c>
      <c r="E89" s="1"/>
      <c r="F89" s="1"/>
      <c r="G89" s="1"/>
      <c r="H89" s="4"/>
      <c r="I89" s="1">
        <v>10</v>
      </c>
      <c r="J89" s="1">
        <v>2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>
        <v>176</v>
      </c>
      <c r="X89" s="1">
        <v>32</v>
      </c>
      <c r="Y89" s="31"/>
    </row>
    <row r="90" spans="1:26" customHeight="1" ht="12.75">
      <c r="A90" s="1" t="s">
        <v>155</v>
      </c>
      <c r="B90" s="7">
        <v>0.36</v>
      </c>
      <c r="C90" s="1">
        <v>3</v>
      </c>
      <c r="D90" s="1" t="s">
        <v>154</v>
      </c>
      <c r="E90" s="1"/>
      <c r="F90" s="1"/>
      <c r="G90" s="1"/>
      <c r="H90" s="4"/>
      <c r="I90" s="1">
        <v>10</v>
      </c>
      <c r="J90" s="1">
        <v>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>
        <v>176</v>
      </c>
      <c r="X90" s="1">
        <v>64</v>
      </c>
      <c r="Y90" s="31"/>
    </row>
    <row r="91" spans="1:26" customHeight="1" ht="12.75">
      <c r="A91" s="1" t="s">
        <v>156</v>
      </c>
      <c r="B91" s="7">
        <v>0.37</v>
      </c>
      <c r="C91" s="1">
        <v>3</v>
      </c>
      <c r="D91" s="1" t="s">
        <v>154</v>
      </c>
      <c r="E91" s="1"/>
      <c r="F91" s="1"/>
      <c r="G91" s="1"/>
      <c r="H91" s="4"/>
      <c r="I91" s="1">
        <v>10</v>
      </c>
      <c r="J91" s="1">
        <v>2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>
        <v>176</v>
      </c>
      <c r="X91" s="1">
        <v>96</v>
      </c>
      <c r="Y91" s="31"/>
    </row>
    <row r="92" spans="1:26" customHeight="1" ht="12.75">
      <c r="A92" s="1" t="s">
        <v>177</v>
      </c>
      <c r="B92" s="7">
        <v>0.4</v>
      </c>
      <c r="C92" s="1">
        <v>3</v>
      </c>
      <c r="D92" s="1" t="s">
        <v>154</v>
      </c>
      <c r="E92" s="1"/>
      <c r="F92" s="1"/>
      <c r="G92" s="1"/>
      <c r="H92" s="4"/>
      <c r="I92" s="1">
        <v>10</v>
      </c>
      <c r="J92" s="1">
        <v>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>
        <v>176</v>
      </c>
      <c r="X92" s="1">
        <v>128</v>
      </c>
      <c r="Y92" s="31"/>
    </row>
    <row r="93" spans="1:26" customHeight="1" ht="12.75">
      <c r="A93" s="1" t="s">
        <v>178</v>
      </c>
      <c r="B93" s="7">
        <v>0.52</v>
      </c>
      <c r="C93" s="1">
        <v>3</v>
      </c>
      <c r="D93" s="1" t="s">
        <v>154</v>
      </c>
      <c r="E93" s="1"/>
      <c r="F93" s="1"/>
      <c r="G93" s="1"/>
      <c r="H93" s="4"/>
      <c r="I93" s="1">
        <v>10</v>
      </c>
      <c r="J93" s="1">
        <v>2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176</v>
      </c>
      <c r="X93" s="1">
        <v>160</v>
      </c>
      <c r="Y93" s="31"/>
    </row>
    <row r="94" spans="1:26" customHeight="1" ht="12.75">
      <c r="A94" s="1" t="s">
        <v>188</v>
      </c>
      <c r="B94" s="7">
        <v>0.49</v>
      </c>
      <c r="C94" s="1">
        <v>3</v>
      </c>
      <c r="D94" s="1" t="s">
        <v>154</v>
      </c>
      <c r="E94" s="1"/>
      <c r="F94" s="1"/>
      <c r="G94" s="1"/>
      <c r="H94" s="4"/>
      <c r="I94" s="1">
        <v>10</v>
      </c>
      <c r="J94" s="1">
        <v>2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>
        <v>176</v>
      </c>
      <c r="X94" s="1">
        <v>192</v>
      </c>
      <c r="Y94" s="31"/>
    </row>
    <row r="95" spans="1:26" customHeight="1" ht="12.75">
      <c r="A95" s="1" t="s">
        <v>189</v>
      </c>
      <c r="B95" s="7">
        <v>0.48</v>
      </c>
      <c r="C95" s="1">
        <v>3</v>
      </c>
      <c r="D95" s="1" t="s">
        <v>154</v>
      </c>
      <c r="E95" s="1"/>
      <c r="F95" s="1"/>
      <c r="G95" s="1"/>
      <c r="H95" s="4"/>
      <c r="I95" s="1">
        <v>10</v>
      </c>
      <c r="J95" s="1">
        <v>2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>
        <v>176</v>
      </c>
      <c r="X95" s="1">
        <v>224</v>
      </c>
      <c r="Y95" s="31"/>
    </row>
    <row r="96" spans="1:26" customHeight="1" ht="12.75">
      <c r="A96" s="1" t="s">
        <v>190</v>
      </c>
      <c r="B96" s="7">
        <v>0.49</v>
      </c>
      <c r="C96" s="1">
        <v>3</v>
      </c>
      <c r="D96" s="1" t="s">
        <v>154</v>
      </c>
      <c r="E96" s="1"/>
      <c r="F96" s="1"/>
      <c r="G96" s="1"/>
      <c r="H96" s="4"/>
      <c r="I96" s="1">
        <v>10</v>
      </c>
      <c r="J96" s="1">
        <v>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>
        <v>176</v>
      </c>
      <c r="X96" s="1">
        <v>256</v>
      </c>
      <c r="Y96" s="31"/>
    </row>
    <row r="97" spans="1:26" customHeight="1" ht="12.75">
      <c r="A97" s="1" t="s">
        <v>191</v>
      </c>
      <c r="B97" s="7">
        <v>0.98</v>
      </c>
      <c r="C97" s="1">
        <v>3</v>
      </c>
      <c r="D97" s="1" t="s">
        <v>154</v>
      </c>
      <c r="E97" s="1"/>
      <c r="F97" s="1"/>
      <c r="G97" s="1"/>
      <c r="H97" s="4"/>
      <c r="I97" s="1">
        <v>10</v>
      </c>
      <c r="J97" s="1">
        <v>2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176</v>
      </c>
      <c r="X97" s="1">
        <v>288</v>
      </c>
      <c r="Y97" s="31"/>
    </row>
    <row r="98" spans="1:26" customHeight="1" ht="12.75">
      <c r="A98" s="1" t="s">
        <v>192</v>
      </c>
      <c r="B98" s="7">
        <v>1.07</v>
      </c>
      <c r="C98" s="1">
        <v>3</v>
      </c>
      <c r="D98" s="1" t="s">
        <v>154</v>
      </c>
      <c r="E98" s="1"/>
      <c r="F98" s="1"/>
      <c r="G98" s="1"/>
      <c r="H98" s="4"/>
      <c r="I98" s="1">
        <v>10</v>
      </c>
      <c r="J98" s="1">
        <v>2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176</v>
      </c>
      <c r="X98" s="1">
        <v>320</v>
      </c>
      <c r="Y98" s="31"/>
    </row>
    <row r="99" spans="1:26" customHeight="1" ht="12.75">
      <c r="A99" s="1" t="s">
        <v>193</v>
      </c>
      <c r="B99" s="7">
        <v>1.08</v>
      </c>
      <c r="C99" s="1">
        <v>3</v>
      </c>
      <c r="D99" s="1" t="s">
        <v>154</v>
      </c>
      <c r="E99" s="1"/>
      <c r="F99" s="1"/>
      <c r="G99" s="1"/>
      <c r="H99" s="4"/>
      <c r="I99" s="1">
        <v>10</v>
      </c>
      <c r="J99" s="1">
        <v>2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>
        <v>176</v>
      </c>
      <c r="X99" s="1">
        <v>352</v>
      </c>
      <c r="Y99" s="31"/>
    </row>
    <row r="100" spans="1:26" customHeight="1" ht="12.75">
      <c r="A100" s="1" t="s">
        <v>194</v>
      </c>
      <c r="B100" s="7">
        <v>0.77</v>
      </c>
      <c r="C100" s="1">
        <v>3</v>
      </c>
      <c r="D100" s="1" t="s">
        <v>154</v>
      </c>
      <c r="E100" s="1"/>
      <c r="F100" s="1"/>
      <c r="G100" s="1"/>
      <c r="H100" s="4"/>
      <c r="I100" s="1">
        <v>10</v>
      </c>
      <c r="J100" s="1">
        <v>2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>
        <v>176</v>
      </c>
      <c r="X100" s="1">
        <v>384</v>
      </c>
      <c r="Y100" s="31"/>
    </row>
    <row r="101" spans="1:26" customHeight="1" ht="12.75">
      <c r="A101" s="1" t="s">
        <v>195</v>
      </c>
      <c r="B101" s="7">
        <v>0.97</v>
      </c>
      <c r="C101" s="1">
        <v>3</v>
      </c>
      <c r="D101" s="1" t="s">
        <v>154</v>
      </c>
      <c r="E101" s="1"/>
      <c r="F101" s="1"/>
      <c r="G101" s="1"/>
      <c r="H101" s="4"/>
      <c r="I101" s="1">
        <v>10</v>
      </c>
      <c r="J101" s="1">
        <v>2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>
        <v>176</v>
      </c>
      <c r="X101" s="1">
        <v>416</v>
      </c>
      <c r="Y101" s="31"/>
    </row>
    <row r="102" spans="1:26" customHeight="1" ht="12.75">
      <c r="A102" s="1" t="s">
        <v>227</v>
      </c>
      <c r="B102" s="7">
        <v>1.82</v>
      </c>
      <c r="C102" s="1">
        <v>3</v>
      </c>
      <c r="D102" s="1" t="s">
        <v>154</v>
      </c>
      <c r="E102" s="1"/>
      <c r="F102" s="1"/>
      <c r="G102" s="1"/>
      <c r="H102" s="4"/>
      <c r="I102" s="1">
        <v>10</v>
      </c>
      <c r="J102" s="1">
        <v>2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>
        <v>176</v>
      </c>
      <c r="X102" s="1">
        <v>448</v>
      </c>
      <c r="Y102" s="31"/>
    </row>
    <row r="103" spans="1:26" customHeight="1" ht="12.75">
      <c r="A103" s="1" t="s">
        <v>228</v>
      </c>
      <c r="B103" s="7">
        <v>0.49</v>
      </c>
      <c r="C103" s="1">
        <v>3</v>
      </c>
      <c r="D103" s="1" t="s">
        <v>154</v>
      </c>
      <c r="E103" s="1"/>
      <c r="F103" s="1"/>
      <c r="G103" s="1"/>
      <c r="H103" s="4"/>
      <c r="I103" s="1">
        <v>10</v>
      </c>
      <c r="J103" s="1">
        <v>2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>
        <v>176</v>
      </c>
      <c r="X103" s="1">
        <v>480</v>
      </c>
      <c r="Y103" s="31"/>
    </row>
    <row r="104" spans="1:26" customHeight="1" ht="12.75">
      <c r="A104" s="1" t="s">
        <v>229</v>
      </c>
      <c r="B104" s="7">
        <v>2.8</v>
      </c>
      <c r="C104" s="1">
        <v>3</v>
      </c>
      <c r="D104" s="1" t="s">
        <v>154</v>
      </c>
      <c r="E104" s="1"/>
      <c r="F104" s="1"/>
      <c r="G104" s="1"/>
      <c r="H104" s="4"/>
      <c r="I104" s="1">
        <v>10</v>
      </c>
      <c r="J104" s="1">
        <v>2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176</v>
      </c>
      <c r="X104" s="1">
        <v>512</v>
      </c>
      <c r="Y104" s="31"/>
    </row>
    <row r="105" spans="1:26" customHeight="1" ht="12.75">
      <c r="A105" s="1" t="s">
        <v>233</v>
      </c>
      <c r="B105" s="7">
        <v>0.45</v>
      </c>
      <c r="C105" s="1">
        <v>3</v>
      </c>
      <c r="D105" s="1" t="s">
        <v>154</v>
      </c>
      <c r="E105" s="1"/>
      <c r="F105" s="1"/>
      <c r="G105" s="1"/>
      <c r="H105" s="4"/>
      <c r="I105" s="1">
        <v>10</v>
      </c>
      <c r="J105" s="1">
        <v>2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v>176</v>
      </c>
      <c r="X105" s="1">
        <v>544</v>
      </c>
      <c r="Y105" s="31"/>
    </row>
    <row r="106" spans="1:26" customHeight="1" ht="12.75">
      <c r="A106" s="1" t="s">
        <v>234</v>
      </c>
      <c r="B106" s="7">
        <v>0.45</v>
      </c>
      <c r="C106" s="1">
        <v>3</v>
      </c>
      <c r="D106" s="1" t="s">
        <v>154</v>
      </c>
      <c r="E106" s="1"/>
      <c r="F106" s="1"/>
      <c r="G106" s="1"/>
      <c r="H106" s="4"/>
      <c r="I106" s="1">
        <v>10</v>
      </c>
      <c r="J106" s="1">
        <v>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>
        <v>176</v>
      </c>
      <c r="X106" s="1">
        <v>576</v>
      </c>
      <c r="Y106" s="31"/>
    </row>
    <row r="107" spans="1:26" customHeight="1" ht="12.75">
      <c r="A107" s="1" t="s">
        <v>235</v>
      </c>
      <c r="B107" s="7">
        <v>0.39</v>
      </c>
      <c r="C107" s="1">
        <v>3</v>
      </c>
      <c r="D107" s="1" t="s">
        <v>154</v>
      </c>
      <c r="E107" s="1"/>
      <c r="F107" s="1"/>
      <c r="G107" s="1"/>
      <c r="H107" s="4"/>
      <c r="I107" s="1">
        <v>10</v>
      </c>
      <c r="J107" s="1">
        <v>2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176</v>
      </c>
      <c r="X107" s="1">
        <v>608</v>
      </c>
      <c r="Y107" s="31"/>
    </row>
    <row r="108" spans="1:26" customHeight="1" ht="12.75">
      <c r="A108" s="1" t="s">
        <v>236</v>
      </c>
      <c r="B108" s="7">
        <v>0.68</v>
      </c>
      <c r="C108" s="1">
        <v>3</v>
      </c>
      <c r="D108" s="1" t="s">
        <v>154</v>
      </c>
      <c r="E108" s="1"/>
      <c r="F108" s="1"/>
      <c r="G108" s="1"/>
      <c r="H108" s="4"/>
      <c r="I108" s="1">
        <v>10</v>
      </c>
      <c r="J108" s="1">
        <v>2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>
        <v>176</v>
      </c>
      <c r="X108" s="1">
        <v>640</v>
      </c>
      <c r="Y108" s="31"/>
    </row>
    <row r="109" spans="1:26" customHeight="1" ht="12.75">
      <c r="A109" s="1" t="s">
        <v>237</v>
      </c>
      <c r="B109" s="7">
        <v>0.74</v>
      </c>
      <c r="C109" s="1">
        <v>3</v>
      </c>
      <c r="D109" s="1" t="s">
        <v>154</v>
      </c>
      <c r="E109" s="1"/>
      <c r="F109" s="1"/>
      <c r="G109" s="1"/>
      <c r="H109" s="4"/>
      <c r="I109" s="1">
        <v>10</v>
      </c>
      <c r="J109" s="1">
        <v>2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>
        <v>176</v>
      </c>
      <c r="X109" s="1">
        <v>672</v>
      </c>
      <c r="Y109" s="31"/>
    </row>
    <row r="110" spans="1:26" customHeight="1" ht="12.75">
      <c r="A110" s="1" t="s">
        <v>238</v>
      </c>
      <c r="B110" s="7">
        <v>0.86</v>
      </c>
      <c r="C110" s="1">
        <v>3</v>
      </c>
      <c r="D110" s="1" t="s">
        <v>154</v>
      </c>
      <c r="E110" s="1"/>
      <c r="F110" s="1"/>
      <c r="G110" s="1"/>
      <c r="H110" s="4"/>
      <c r="I110" s="1">
        <v>10</v>
      </c>
      <c r="J110" s="1">
        <v>2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>
        <v>176</v>
      </c>
      <c r="X110" s="1">
        <v>704</v>
      </c>
      <c r="Y110" s="31"/>
    </row>
    <row r="111" spans="1:26" customHeight="1" ht="12.75">
      <c r="A111" s="1" t="s">
        <v>239</v>
      </c>
      <c r="B111" s="7">
        <v>0.44</v>
      </c>
      <c r="C111" s="1">
        <v>3</v>
      </c>
      <c r="D111" s="1" t="s">
        <v>154</v>
      </c>
      <c r="E111" s="1"/>
      <c r="F111" s="1"/>
      <c r="G111" s="1"/>
      <c r="H111" s="4"/>
      <c r="I111" s="1">
        <v>10</v>
      </c>
      <c r="J111" s="1">
        <v>2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176</v>
      </c>
      <c r="X111" s="1">
        <v>736</v>
      </c>
      <c r="Y111" s="31"/>
    </row>
    <row r="112" spans="1:26" customHeight="1" ht="12.75">
      <c r="A112" s="1" t="s">
        <v>240</v>
      </c>
      <c r="B112" s="7">
        <v>0.8</v>
      </c>
      <c r="C112" s="1">
        <v>3</v>
      </c>
      <c r="D112" s="1" t="s">
        <v>154</v>
      </c>
      <c r="E112" s="1"/>
      <c r="F112" s="1"/>
      <c r="G112" s="1"/>
      <c r="H112" s="4"/>
      <c r="I112" s="1">
        <v>10</v>
      </c>
      <c r="J112" s="1">
        <v>2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>
        <v>176</v>
      </c>
      <c r="X112" s="1">
        <v>768</v>
      </c>
      <c r="Y112" s="31"/>
    </row>
    <row r="113" spans="1:26" customHeight="1" ht="12.75">
      <c r="A113" s="1" t="s">
        <v>241</v>
      </c>
      <c r="B113" s="7">
        <v>0.7</v>
      </c>
      <c r="C113" s="1">
        <v>3</v>
      </c>
      <c r="D113" s="1" t="s">
        <v>154</v>
      </c>
      <c r="E113" s="1"/>
      <c r="F113" s="1"/>
      <c r="G113" s="1"/>
      <c r="H113" s="4"/>
      <c r="I113" s="1">
        <v>10</v>
      </c>
      <c r="J113" s="1">
        <v>2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>
        <v>176</v>
      </c>
      <c r="X113" s="1">
        <v>800</v>
      </c>
      <c r="Y113" s="31"/>
    </row>
    <row r="114" spans="1:26" customHeight="1" ht="12.75">
      <c r="A114" s="1" t="s">
        <v>242</v>
      </c>
      <c r="B114" s="7">
        <v>0.63</v>
      </c>
      <c r="C114" s="1">
        <v>3</v>
      </c>
      <c r="D114" s="1" t="s">
        <v>154</v>
      </c>
      <c r="E114" s="1"/>
      <c r="F114" s="1"/>
      <c r="G114" s="1"/>
      <c r="H114" s="4"/>
      <c r="I114" s="1">
        <v>10</v>
      </c>
      <c r="J114" s="1">
        <v>2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>
        <v>176</v>
      </c>
      <c r="X114" s="1">
        <v>832</v>
      </c>
      <c r="Y114" s="31"/>
    </row>
    <row r="115" spans="1:26" customHeight="1" ht="12.75">
      <c r="A115" s="1" t="s">
        <v>243</v>
      </c>
      <c r="B115" s="7">
        <v>0.75</v>
      </c>
      <c r="C115" s="1">
        <v>3</v>
      </c>
      <c r="D115" s="1" t="s">
        <v>154</v>
      </c>
      <c r="E115" s="1"/>
      <c r="F115" s="1"/>
      <c r="G115" s="1"/>
      <c r="H115" s="4"/>
      <c r="I115" s="1">
        <v>10</v>
      </c>
      <c r="J115" s="1">
        <v>2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176</v>
      </c>
      <c r="X115" s="1">
        <v>864</v>
      </c>
      <c r="Y115" s="31"/>
    </row>
    <row r="116" spans="1:26" customHeight="1" ht="12.75">
      <c r="A116" s="1" t="s">
        <v>244</v>
      </c>
      <c r="B116" s="7">
        <v>1.14</v>
      </c>
      <c r="C116" s="1">
        <v>3</v>
      </c>
      <c r="D116" s="1" t="s">
        <v>154</v>
      </c>
      <c r="E116" s="1"/>
      <c r="F116" s="1"/>
      <c r="G116" s="1"/>
      <c r="H116" s="4"/>
      <c r="I116" s="1">
        <v>10</v>
      </c>
      <c r="J116" s="1">
        <v>2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>
        <v>176</v>
      </c>
      <c r="X116" s="1">
        <v>896</v>
      </c>
      <c r="Y116" s="31"/>
    </row>
    <row r="117" spans="1:26" customHeight="1" ht="12.75">
      <c r="A117" s="1" t="s">
        <v>245</v>
      </c>
      <c r="B117" s="7">
        <v>1.69</v>
      </c>
      <c r="C117" s="1">
        <v>3</v>
      </c>
      <c r="D117" s="1" t="s">
        <v>154</v>
      </c>
      <c r="E117" s="1"/>
      <c r="F117" s="1"/>
      <c r="G117" s="1"/>
      <c r="H117" s="4"/>
      <c r="I117" s="1">
        <v>10</v>
      </c>
      <c r="J117" s="1">
        <v>2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>
        <v>176</v>
      </c>
      <c r="X117" s="1">
        <v>928</v>
      </c>
      <c r="Y117" s="31"/>
    </row>
    <row r="118" spans="1:26" customHeight="1" ht="12.75">
      <c r="A118" s="1" t="s">
        <v>246</v>
      </c>
      <c r="B118" s="7">
        <v>0.49</v>
      </c>
      <c r="C118" s="1">
        <v>3</v>
      </c>
      <c r="D118" s="1" t="s">
        <v>154</v>
      </c>
      <c r="E118" s="1"/>
      <c r="F118" s="1"/>
      <c r="G118" s="1"/>
      <c r="H118" s="4"/>
      <c r="I118" s="1">
        <v>10</v>
      </c>
      <c r="J118" s="1">
        <v>2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>
        <v>176</v>
      </c>
      <c r="X118" s="1">
        <v>960</v>
      </c>
      <c r="Y118" s="31"/>
    </row>
    <row r="119" spans="1:26" customHeight="1" ht="12.75">
      <c r="A119" s="1" t="s">
        <v>247</v>
      </c>
      <c r="B119" s="7">
        <v>0.49</v>
      </c>
      <c r="C119" s="1">
        <v>3</v>
      </c>
      <c r="D119" s="1" t="s">
        <v>154</v>
      </c>
      <c r="E119" s="1"/>
      <c r="F119" s="1"/>
      <c r="G119" s="1"/>
      <c r="H119" s="4"/>
      <c r="I119" s="1">
        <v>10</v>
      </c>
      <c r="J119" s="1">
        <v>2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176</v>
      </c>
      <c r="X119" s="1">
        <v>992</v>
      </c>
      <c r="Y119" s="31"/>
    </row>
    <row r="120" spans="1:26" customHeight="1" ht="12.75">
      <c r="A120" s="1" t="s">
        <v>248</v>
      </c>
      <c r="B120" s="7">
        <v>0.52</v>
      </c>
      <c r="C120" s="1">
        <v>3</v>
      </c>
      <c r="D120" s="1" t="s">
        <v>154</v>
      </c>
      <c r="E120" s="1"/>
      <c r="F120" s="1"/>
      <c r="G120" s="1"/>
      <c r="H120" s="4"/>
      <c r="I120" s="1">
        <v>10</v>
      </c>
      <c r="J120" s="1">
        <v>2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>
        <v>176</v>
      </c>
      <c r="X120" s="1">
        <v>1024</v>
      </c>
      <c r="Y120" s="31"/>
    </row>
    <row r="121" spans="1:26" customHeight="1" ht="12.75">
      <c r="A121" s="1" t="s">
        <v>249</v>
      </c>
      <c r="B121" s="7">
        <v>0.47</v>
      </c>
      <c r="C121" s="1">
        <v>3</v>
      </c>
      <c r="D121" s="1" t="s">
        <v>154</v>
      </c>
      <c r="E121" s="1"/>
      <c r="F121" s="1"/>
      <c r="G121" s="1"/>
      <c r="H121" s="4"/>
      <c r="I121" s="1">
        <v>10</v>
      </c>
      <c r="J121" s="1">
        <v>2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>
        <v>176</v>
      </c>
      <c r="X121" s="1">
        <v>1056</v>
      </c>
      <c r="Y121" s="31"/>
    </row>
    <row r="122" spans="1:26" customHeight="1" ht="12.75">
      <c r="A122" s="1" t="s">
        <v>250</v>
      </c>
      <c r="B122" s="7">
        <v>0.47</v>
      </c>
      <c r="C122" s="1">
        <v>3</v>
      </c>
      <c r="D122" s="1" t="s">
        <v>154</v>
      </c>
      <c r="E122" s="1"/>
      <c r="F122" s="1"/>
      <c r="G122" s="1"/>
      <c r="H122" s="4"/>
      <c r="I122" s="1">
        <v>10</v>
      </c>
      <c r="J122" s="1">
        <v>2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>
        <v>176</v>
      </c>
      <c r="X122" s="1">
        <v>1088</v>
      </c>
      <c r="Y122" s="31"/>
    </row>
    <row r="123" spans="1:26" customHeight="1" ht="12.75">
      <c r="A123" s="1" t="s">
        <v>251</v>
      </c>
      <c r="B123" s="7">
        <v>0.47</v>
      </c>
      <c r="C123" s="1">
        <v>3</v>
      </c>
      <c r="D123" s="1" t="s">
        <v>154</v>
      </c>
      <c r="E123" s="1"/>
      <c r="F123" s="1"/>
      <c r="G123" s="1"/>
      <c r="H123" s="4"/>
      <c r="I123" s="1">
        <v>10</v>
      </c>
      <c r="J123" s="1">
        <v>2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>
        <v>176</v>
      </c>
      <c r="X123" s="1">
        <v>1120</v>
      </c>
      <c r="Y123" s="31"/>
    </row>
    <row r="124" spans="1:26" customHeight="1" ht="12.75">
      <c r="A124" s="1" t="s">
        <v>252</v>
      </c>
      <c r="B124" s="7">
        <v>0.45</v>
      </c>
      <c r="C124" s="1">
        <v>3</v>
      </c>
      <c r="D124" s="1" t="s">
        <v>154</v>
      </c>
      <c r="E124" s="1"/>
      <c r="F124" s="1"/>
      <c r="G124" s="1"/>
      <c r="H124" s="4"/>
      <c r="I124" s="1">
        <v>10</v>
      </c>
      <c r="J124" s="1">
        <v>2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>
        <v>176</v>
      </c>
      <c r="X124" s="1">
        <v>1152</v>
      </c>
      <c r="Y124" s="31"/>
    </row>
    <row r="125" spans="1:26" customHeight="1" ht="12.75">
      <c r="A125" s="1" t="s">
        <v>253</v>
      </c>
      <c r="B125" s="7">
        <v>0.46</v>
      </c>
      <c r="C125" s="1">
        <v>3</v>
      </c>
      <c r="D125" s="1" t="s">
        <v>154</v>
      </c>
      <c r="E125" s="1"/>
      <c r="F125" s="1"/>
      <c r="G125" s="1"/>
      <c r="H125" s="4"/>
      <c r="I125" s="1">
        <v>10</v>
      </c>
      <c r="J125" s="1">
        <v>2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176</v>
      </c>
      <c r="X125" s="1">
        <v>1184</v>
      </c>
      <c r="Y125" s="31"/>
    </row>
    <row r="126" spans="1:26" customHeight="1" ht="12.75">
      <c r="A126" s="1" t="s">
        <v>254</v>
      </c>
      <c r="B126" s="7">
        <v>16.69</v>
      </c>
      <c r="C126" s="1">
        <v>3</v>
      </c>
      <c r="D126" s="1" t="s">
        <v>154</v>
      </c>
      <c r="E126" s="1"/>
      <c r="F126" s="1"/>
      <c r="G126" s="1"/>
      <c r="H126" s="4"/>
      <c r="I126" s="1">
        <v>10</v>
      </c>
      <c r="J126" s="1">
        <v>2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>
        <v>176</v>
      </c>
      <c r="X126" s="1">
        <v>1216</v>
      </c>
      <c r="Y126" s="31"/>
    </row>
    <row r="127" spans="1:26" customHeight="1" ht="12.75">
      <c r="A127" s="1" t="s">
        <v>255</v>
      </c>
      <c r="B127" s="7">
        <v>0.47</v>
      </c>
      <c r="C127" s="1">
        <v>3</v>
      </c>
      <c r="D127" s="1" t="s">
        <v>154</v>
      </c>
      <c r="E127" s="1"/>
      <c r="F127" s="1"/>
      <c r="G127" s="1"/>
      <c r="H127" s="4"/>
      <c r="I127" s="1">
        <v>10</v>
      </c>
      <c r="J127" s="1">
        <v>2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176</v>
      </c>
      <c r="X127" s="1">
        <v>1248</v>
      </c>
      <c r="Y127" s="31"/>
    </row>
    <row r="128" spans="1:26" customHeight="1" ht="12.75">
      <c r="A128" s="1" t="s">
        <v>256</v>
      </c>
      <c r="B128" s="7">
        <v>2.48</v>
      </c>
      <c r="C128" s="1">
        <v>3</v>
      </c>
      <c r="D128" s="1" t="s">
        <v>154</v>
      </c>
      <c r="E128" s="1"/>
      <c r="F128" s="1"/>
      <c r="G128" s="1"/>
      <c r="H128" s="4"/>
      <c r="I128" s="1">
        <v>10</v>
      </c>
      <c r="J128" s="1">
        <v>2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>
        <v>176</v>
      </c>
      <c r="X128" s="1">
        <v>1280</v>
      </c>
      <c r="Y128" s="31"/>
    </row>
    <row r="129" spans="1:26" customHeight="1" ht="12.75">
      <c r="A129" s="1" t="s">
        <v>257</v>
      </c>
      <c r="B129" s="7">
        <v>2.93</v>
      </c>
      <c r="C129" s="1">
        <v>3</v>
      </c>
      <c r="D129" s="1" t="s">
        <v>154</v>
      </c>
      <c r="E129" s="1"/>
      <c r="F129" s="1"/>
      <c r="G129" s="1"/>
      <c r="H129" s="4"/>
      <c r="I129" s="1">
        <v>10</v>
      </c>
      <c r="J129" s="1">
        <v>2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176</v>
      </c>
      <c r="X129" s="1">
        <v>1312</v>
      </c>
      <c r="Y129" s="31"/>
    </row>
    <row r="130" spans="1:26" customHeight="1" ht="12.75">
      <c r="A130" s="1" t="s">
        <v>258</v>
      </c>
      <c r="B130" s="7">
        <v>0.51</v>
      </c>
      <c r="C130" s="1">
        <v>3</v>
      </c>
      <c r="D130" s="1" t="s">
        <v>154</v>
      </c>
      <c r="E130" s="1"/>
      <c r="F130" s="1"/>
      <c r="G130" s="1"/>
      <c r="H130" s="4"/>
      <c r="I130" s="1">
        <v>10</v>
      </c>
      <c r="J130" s="1">
        <v>2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>
        <v>176</v>
      </c>
      <c r="X130" s="1">
        <v>1344</v>
      </c>
      <c r="Y130" s="31"/>
    </row>
    <row r="131" spans="1:26" customHeight="1" ht="12.75">
      <c r="A131" s="1" t="s">
        <v>259</v>
      </c>
      <c r="B131" s="7">
        <v>2.12</v>
      </c>
      <c r="C131" s="1">
        <v>3</v>
      </c>
      <c r="D131" s="1" t="s">
        <v>154</v>
      </c>
      <c r="E131" s="1"/>
      <c r="F131" s="1"/>
      <c r="G131" s="1"/>
      <c r="H131" s="4"/>
      <c r="I131" s="1">
        <v>10</v>
      </c>
      <c r="J131" s="1">
        <v>2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>
        <v>176</v>
      </c>
      <c r="X131" s="1">
        <v>1376</v>
      </c>
      <c r="Y131" s="31"/>
    </row>
    <row r="132" spans="1:26" customHeight="1" ht="12.75">
      <c r="A132" s="1" t="s">
        <v>260</v>
      </c>
      <c r="B132" s="7">
        <v>2.18</v>
      </c>
      <c r="C132" s="1">
        <v>3</v>
      </c>
      <c r="D132" s="1" t="s">
        <v>154</v>
      </c>
      <c r="E132" s="1"/>
      <c r="F132" s="1"/>
      <c r="G132" s="1"/>
      <c r="H132" s="4"/>
      <c r="I132" s="1">
        <v>10</v>
      </c>
      <c r="J132" s="1">
        <v>2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176</v>
      </c>
      <c r="X132" s="1">
        <v>1408</v>
      </c>
      <c r="Y132" s="31"/>
    </row>
    <row r="133" spans="1:26" customHeight="1" ht="12.75">
      <c r="A133" s="1" t="s">
        <v>261</v>
      </c>
      <c r="B133" s="7">
        <v>2.77</v>
      </c>
      <c r="C133" s="1">
        <v>3</v>
      </c>
      <c r="D133" s="1" t="s">
        <v>154</v>
      </c>
      <c r="E133" s="1"/>
      <c r="F133" s="1"/>
      <c r="G133" s="1"/>
      <c r="H133" s="4"/>
      <c r="I133" s="1">
        <v>10</v>
      </c>
      <c r="J133" s="1">
        <v>2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>
        <v>176</v>
      </c>
      <c r="X133" s="1">
        <v>1440</v>
      </c>
      <c r="Y133" s="31"/>
    </row>
    <row r="134" spans="1:26" customHeight="1" ht="12.75">
      <c r="A134" s="1" t="s">
        <v>505</v>
      </c>
      <c r="B134" s="7">
        <v>2.58</v>
      </c>
      <c r="C134" s="1">
        <v>3</v>
      </c>
      <c r="D134" s="1" t="s">
        <v>154</v>
      </c>
      <c r="E134" s="1"/>
      <c r="F134" s="1"/>
      <c r="G134" s="1"/>
      <c r="H134" s="4"/>
      <c r="I134" s="1">
        <v>10</v>
      </c>
      <c r="J134" s="1">
        <v>2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176</v>
      </c>
      <c r="X134" s="1">
        <v>1472</v>
      </c>
      <c r="Y134" s="31"/>
    </row>
    <row r="135" spans="1:26" customHeight="1" ht="12.75">
      <c r="A135" s="1" t="s">
        <v>506</v>
      </c>
      <c r="B135" s="7">
        <v>1.88</v>
      </c>
      <c r="C135" s="1">
        <v>3</v>
      </c>
      <c r="D135" s="1" t="s">
        <v>154</v>
      </c>
      <c r="E135" s="1"/>
      <c r="F135" s="1"/>
      <c r="G135" s="1"/>
      <c r="H135" s="4"/>
      <c r="I135" s="1">
        <v>10</v>
      </c>
      <c r="J135" s="1">
        <v>2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>
        <v>176</v>
      </c>
      <c r="X135" s="1">
        <v>1504</v>
      </c>
      <c r="Y135" s="31"/>
    </row>
    <row r="136" spans="1:26" customHeight="1" ht="12.75">
      <c r="A136" s="1" t="s">
        <v>507</v>
      </c>
      <c r="B136" s="7">
        <v>2.27</v>
      </c>
      <c r="C136" s="1">
        <v>3</v>
      </c>
      <c r="D136" s="1" t="s">
        <v>154</v>
      </c>
      <c r="E136" s="1"/>
      <c r="F136" s="1"/>
      <c r="G136" s="1"/>
      <c r="H136" s="4"/>
      <c r="I136" s="1">
        <v>10</v>
      </c>
      <c r="J136" s="1">
        <v>2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176</v>
      </c>
      <c r="X136" s="1">
        <v>1536</v>
      </c>
      <c r="Y136" s="31"/>
    </row>
    <row r="137" spans="1:26" customHeight="1" ht="12.75">
      <c r="A137" s="1" t="s">
        <v>508</v>
      </c>
      <c r="B137" s="7">
        <v>1.71</v>
      </c>
      <c r="C137" s="1">
        <v>3</v>
      </c>
      <c r="D137" s="1" t="s">
        <v>154</v>
      </c>
      <c r="E137" s="1"/>
      <c r="F137" s="1"/>
      <c r="G137" s="1"/>
      <c r="H137" s="4"/>
      <c r="I137" s="1">
        <v>10</v>
      </c>
      <c r="J137" s="1">
        <v>2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>
        <v>176</v>
      </c>
      <c r="X137" s="1">
        <v>1568</v>
      </c>
      <c r="Y137" s="31"/>
    </row>
    <row r="138" spans="1:26" customHeight="1" ht="12.75">
      <c r="A138" s="1" t="s">
        <v>516</v>
      </c>
      <c r="B138" s="7">
        <v>1.96</v>
      </c>
      <c r="C138" s="1">
        <v>3</v>
      </c>
      <c r="D138" s="1" t="s">
        <v>154</v>
      </c>
      <c r="E138" s="1"/>
      <c r="F138" s="1"/>
      <c r="G138" s="1"/>
      <c r="H138" s="4"/>
      <c r="I138" s="1">
        <v>10</v>
      </c>
      <c r="J138" s="1">
        <v>2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>
        <v>176</v>
      </c>
      <c r="X138" s="1">
        <v>1600</v>
      </c>
      <c r="Y138" s="31"/>
    </row>
    <row r="139" spans="1:26" customHeight="1" ht="12.75">
      <c r="A139" s="1" t="s">
        <v>517</v>
      </c>
      <c r="B139" s="7">
        <v>1.75</v>
      </c>
      <c r="C139" s="1">
        <v>3</v>
      </c>
      <c r="D139" s="1" t="s">
        <v>154</v>
      </c>
      <c r="E139" s="1"/>
      <c r="F139" s="1"/>
      <c r="G139" s="1"/>
      <c r="H139" s="4"/>
      <c r="I139" s="1">
        <v>10</v>
      </c>
      <c r="J139" s="1">
        <v>2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>
        <v>176</v>
      </c>
      <c r="X139" s="1">
        <v>1632</v>
      </c>
      <c r="Y139" s="31"/>
    </row>
    <row r="140" spans="1:26" customHeight="1" ht="12.75">
      <c r="A140" s="1" t="s">
        <v>518</v>
      </c>
      <c r="B140" s="7">
        <v>2.29</v>
      </c>
      <c r="C140" s="1">
        <v>3</v>
      </c>
      <c r="D140" s="1" t="s">
        <v>154</v>
      </c>
      <c r="E140" s="1"/>
      <c r="F140" s="1"/>
      <c r="G140" s="1"/>
      <c r="H140" s="4"/>
      <c r="I140" s="1">
        <v>10</v>
      </c>
      <c r="J140" s="1">
        <v>2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>
        <v>176</v>
      </c>
      <c r="X140" s="1">
        <v>1664</v>
      </c>
      <c r="Y140" s="31"/>
    </row>
    <row r="141" spans="1:26" customHeight="1" ht="12.75">
      <c r="A141" s="1" t="s">
        <v>519</v>
      </c>
      <c r="B141" s="7">
        <v>1.87</v>
      </c>
      <c r="C141" s="1">
        <v>3</v>
      </c>
      <c r="D141" s="1" t="s">
        <v>154</v>
      </c>
      <c r="E141" s="1"/>
      <c r="F141" s="1"/>
      <c r="G141" s="1"/>
      <c r="H141" s="4"/>
      <c r="I141" s="1">
        <v>10</v>
      </c>
      <c r="J141" s="1">
        <v>2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>
        <v>176</v>
      </c>
      <c r="X141" s="1">
        <v>1696</v>
      </c>
      <c r="Y141" s="31"/>
    </row>
    <row r="142" spans="1:26" customHeight="1" ht="12.75">
      <c r="A142" s="1" t="s">
        <v>520</v>
      </c>
      <c r="B142" s="7">
        <v>2</v>
      </c>
      <c r="C142" s="1">
        <v>3</v>
      </c>
      <c r="D142" s="1" t="s">
        <v>154</v>
      </c>
      <c r="E142" s="1"/>
      <c r="F142" s="1"/>
      <c r="G142" s="1"/>
      <c r="H142" s="4"/>
      <c r="I142" s="1">
        <v>10</v>
      </c>
      <c r="J142" s="1">
        <v>2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>
        <v>176</v>
      </c>
      <c r="X142" s="1">
        <v>1728</v>
      </c>
      <c r="Y142" s="31"/>
    </row>
    <row r="143" spans="1:26" customHeight="1" ht="12.75">
      <c r="A143" s="1" t="s">
        <v>521</v>
      </c>
      <c r="B143" s="7">
        <v>0.85</v>
      </c>
      <c r="C143" s="1">
        <v>3</v>
      </c>
      <c r="D143" s="1" t="s">
        <v>154</v>
      </c>
      <c r="E143" s="1"/>
      <c r="F143" s="1"/>
      <c r="G143" s="1"/>
      <c r="H143" s="4"/>
      <c r="I143" s="1">
        <v>10</v>
      </c>
      <c r="J143" s="1">
        <v>2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>
        <v>176</v>
      </c>
      <c r="X143" s="1">
        <v>1760</v>
      </c>
      <c r="Y143" s="31"/>
    </row>
    <row r="144" spans="1:26" customHeight="1" ht="12.75">
      <c r="A144" s="1" t="s">
        <v>522</v>
      </c>
      <c r="B144" s="7">
        <v>1.56</v>
      </c>
      <c r="C144" s="1">
        <v>3</v>
      </c>
      <c r="D144" s="1" t="s">
        <v>154</v>
      </c>
      <c r="E144" s="1"/>
      <c r="F144" s="1"/>
      <c r="G144" s="1"/>
      <c r="H144" s="4"/>
      <c r="I144" s="1">
        <v>10</v>
      </c>
      <c r="J144" s="1">
        <v>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>
        <v>176</v>
      </c>
      <c r="X144" s="1">
        <v>1792</v>
      </c>
      <c r="Y144" s="31"/>
    </row>
    <row r="145" spans="1:26" customHeight="1" ht="12.75">
      <c r="A145" s="1" t="s">
        <v>523</v>
      </c>
      <c r="B145" s="7">
        <v>1.35</v>
      </c>
      <c r="C145" s="1">
        <v>3</v>
      </c>
      <c r="D145" s="1" t="s">
        <v>154</v>
      </c>
      <c r="E145" s="1"/>
      <c r="F145" s="1"/>
      <c r="G145" s="1"/>
      <c r="H145" s="4"/>
      <c r="I145" s="1">
        <v>10</v>
      </c>
      <c r="J145" s="1">
        <v>2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>
        <v>176</v>
      </c>
      <c r="X145" s="1">
        <v>1824</v>
      </c>
      <c r="Y145" s="31"/>
    </row>
    <row r="146" spans="1:26" customHeight="1" ht="12.75">
      <c r="A146" s="1" t="s">
        <v>524</v>
      </c>
      <c r="B146" s="7">
        <v>1.59</v>
      </c>
      <c r="C146" s="1">
        <v>3</v>
      </c>
      <c r="D146" s="1" t="s">
        <v>154</v>
      </c>
      <c r="E146" s="1"/>
      <c r="F146" s="1"/>
      <c r="G146" s="1"/>
      <c r="H146" s="4"/>
      <c r="I146" s="1">
        <v>10</v>
      </c>
      <c r="J146" s="1">
        <v>2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>
        <v>176</v>
      </c>
      <c r="X146" s="1">
        <v>1856</v>
      </c>
      <c r="Y146" s="31"/>
    </row>
    <row r="147" spans="1:26" customHeight="1" ht="12.75">
      <c r="A147" s="1" t="s">
        <v>525</v>
      </c>
      <c r="B147" s="7">
        <v>0.43</v>
      </c>
      <c r="C147" s="1">
        <v>3</v>
      </c>
      <c r="D147" s="1" t="s">
        <v>154</v>
      </c>
      <c r="E147" s="1"/>
      <c r="F147" s="1"/>
      <c r="G147" s="1"/>
      <c r="H147" s="4"/>
      <c r="I147" s="1">
        <v>10</v>
      </c>
      <c r="J147" s="1">
        <v>2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>
        <v>176</v>
      </c>
      <c r="X147" s="1">
        <v>1888</v>
      </c>
      <c r="Y147" s="31"/>
    </row>
    <row r="148" spans="1:26" customHeight="1" ht="12.75">
      <c r="A148" s="1" t="s">
        <v>526</v>
      </c>
      <c r="B148" s="7">
        <v>0.5</v>
      </c>
      <c r="C148" s="1">
        <v>3</v>
      </c>
      <c r="D148" s="1" t="s">
        <v>154</v>
      </c>
      <c r="E148" s="1"/>
      <c r="F148" s="1"/>
      <c r="G148" s="1"/>
      <c r="H148" s="4"/>
      <c r="I148" s="1">
        <v>10</v>
      </c>
      <c r="J148" s="1">
        <v>2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>
        <v>176</v>
      </c>
      <c r="X148" s="1">
        <v>1920</v>
      </c>
      <c r="Y148" s="31"/>
    </row>
    <row r="149" spans="1:26" customHeight="1" ht="12.75">
      <c r="A149" s="1" t="s">
        <v>527</v>
      </c>
      <c r="B149" s="7">
        <v>0.51</v>
      </c>
      <c r="C149" s="1">
        <v>3</v>
      </c>
      <c r="D149" s="1" t="s">
        <v>154</v>
      </c>
      <c r="E149" s="1"/>
      <c r="F149" s="1"/>
      <c r="G149" s="1"/>
      <c r="H149" s="4"/>
      <c r="I149" s="1">
        <v>10</v>
      </c>
      <c r="J149" s="1">
        <v>2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>
        <v>176</v>
      </c>
      <c r="X149" s="1">
        <v>1952</v>
      </c>
      <c r="Y149" s="31"/>
    </row>
    <row r="150" spans="1:26" customHeight="1" ht="12.75">
      <c r="A150" s="1" t="s">
        <v>528</v>
      </c>
      <c r="B150" s="7">
        <v>0.52</v>
      </c>
      <c r="C150" s="1">
        <v>3</v>
      </c>
      <c r="D150" s="1" t="s">
        <v>154</v>
      </c>
      <c r="E150" s="1"/>
      <c r="F150" s="1"/>
      <c r="G150" s="1"/>
      <c r="H150" s="4"/>
      <c r="I150" s="1">
        <v>10</v>
      </c>
      <c r="J150" s="1">
        <v>2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>
        <v>176</v>
      </c>
      <c r="X150" s="1">
        <v>1984</v>
      </c>
      <c r="Y150" s="31"/>
    </row>
    <row r="151" spans="1:26" customHeight="1" ht="12.75">
      <c r="A151" s="1" t="s">
        <v>529</v>
      </c>
      <c r="B151" s="7">
        <v>0.4</v>
      </c>
      <c r="C151" s="1">
        <v>3</v>
      </c>
      <c r="D151" s="1" t="s">
        <v>154</v>
      </c>
      <c r="E151" s="1"/>
      <c r="F151" s="1"/>
      <c r="G151" s="1"/>
      <c r="H151" s="4"/>
      <c r="I151" s="1">
        <v>10</v>
      </c>
      <c r="J151" s="1">
        <v>2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>
        <v>176</v>
      </c>
      <c r="X151" s="1">
        <v>2016</v>
      </c>
      <c r="Y151" s="31"/>
    </row>
    <row r="152" spans="1:26" customHeight="1" ht="12.75">
      <c r="A152" s="1" t="s">
        <v>530</v>
      </c>
      <c r="B152" s="7">
        <v>0.38</v>
      </c>
      <c r="C152" s="1">
        <v>3</v>
      </c>
      <c r="D152" s="1" t="s">
        <v>154</v>
      </c>
      <c r="E152" s="1"/>
      <c r="F152" s="1"/>
      <c r="G152" s="1"/>
      <c r="H152" s="4"/>
      <c r="I152" s="1">
        <v>10</v>
      </c>
      <c r="J152" s="1">
        <v>2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>
        <v>176</v>
      </c>
      <c r="X152" s="1">
        <v>2048</v>
      </c>
      <c r="Y152" s="31"/>
    </row>
    <row r="153" spans="1:26" customHeight="1" ht="12.75">
      <c r="A153" s="1" t="s">
        <v>531</v>
      </c>
      <c r="B153" s="7">
        <v>0.46</v>
      </c>
      <c r="C153" s="1">
        <v>3</v>
      </c>
      <c r="D153" s="1" t="s">
        <v>154</v>
      </c>
      <c r="E153" s="1"/>
      <c r="F153" s="1"/>
      <c r="G153" s="1"/>
      <c r="H153" s="4"/>
      <c r="I153" s="1">
        <v>10</v>
      </c>
      <c r="J153" s="1">
        <v>2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>
        <v>176</v>
      </c>
      <c r="X153" s="1">
        <v>2080</v>
      </c>
      <c r="Y153" s="31"/>
    </row>
    <row r="154" spans="1:26" customHeight="1" ht="12.75">
      <c r="A154" s="1" t="s">
        <v>532</v>
      </c>
      <c r="B154" s="7">
        <v>0.47</v>
      </c>
      <c r="C154" s="1">
        <v>3</v>
      </c>
      <c r="D154" s="1" t="s">
        <v>154</v>
      </c>
      <c r="E154" s="1"/>
      <c r="F154" s="1"/>
      <c r="G154" s="1"/>
      <c r="H154" s="4"/>
      <c r="I154" s="1">
        <v>10</v>
      </c>
      <c r="J154" s="1">
        <v>2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>
        <v>176</v>
      </c>
      <c r="X154" s="1">
        <v>2112</v>
      </c>
      <c r="Y154" s="31"/>
    </row>
    <row r="155" spans="1:26" customHeight="1" ht="12.75">
      <c r="A155" s="1" t="s">
        <v>533</v>
      </c>
      <c r="B155" s="7">
        <v>0.51</v>
      </c>
      <c r="C155" s="1">
        <v>3</v>
      </c>
      <c r="D155" s="1" t="s">
        <v>154</v>
      </c>
      <c r="E155" s="1"/>
      <c r="F155" s="1"/>
      <c r="G155" s="1"/>
      <c r="H155" s="4"/>
      <c r="I155" s="1">
        <v>10</v>
      </c>
      <c r="J155" s="1">
        <v>2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>
        <v>176</v>
      </c>
      <c r="X155" s="1">
        <v>2144</v>
      </c>
      <c r="Y155" s="31"/>
    </row>
    <row r="156" spans="1:26" customHeight="1" ht="12.75">
      <c r="A156" s="1" t="s">
        <v>534</v>
      </c>
      <c r="B156" s="7">
        <v>10.81</v>
      </c>
      <c r="C156" s="1">
        <v>3</v>
      </c>
      <c r="D156" s="1" t="s">
        <v>154</v>
      </c>
      <c r="E156" s="1"/>
      <c r="F156" s="1"/>
      <c r="G156" s="1"/>
      <c r="H156" s="4"/>
      <c r="I156" s="1">
        <v>10</v>
      </c>
      <c r="J156" s="1">
        <v>2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>
        <v>176</v>
      </c>
      <c r="X156" s="1">
        <v>2176</v>
      </c>
      <c r="Y156" s="31"/>
    </row>
    <row r="157" spans="1:26" customHeight="1" ht="12.75">
      <c r="A157" s="1" t="s">
        <v>535</v>
      </c>
      <c r="B157" s="7">
        <v>10.25</v>
      </c>
      <c r="C157" s="1">
        <v>3</v>
      </c>
      <c r="D157" s="1" t="s">
        <v>154</v>
      </c>
      <c r="E157" s="1"/>
      <c r="F157" s="1"/>
      <c r="G157" s="1"/>
      <c r="H157" s="4"/>
      <c r="I157" s="1">
        <v>10</v>
      </c>
      <c r="J157" s="1">
        <v>2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176</v>
      </c>
      <c r="X157" s="1">
        <v>2208</v>
      </c>
      <c r="Y157" s="31"/>
    </row>
    <row r="158" spans="1:26" customHeight="1" ht="12.75">
      <c r="A158" s="1" t="s">
        <v>536</v>
      </c>
      <c r="B158" s="7">
        <v>19.28</v>
      </c>
      <c r="C158" s="1">
        <v>3</v>
      </c>
      <c r="D158" s="1" t="s">
        <v>154</v>
      </c>
      <c r="E158" s="1"/>
      <c r="F158" s="1"/>
      <c r="G158" s="1"/>
      <c r="H158" s="4"/>
      <c r="I158" s="1">
        <v>10</v>
      </c>
      <c r="J158" s="1">
        <v>2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176</v>
      </c>
      <c r="X158" s="1">
        <v>2240</v>
      </c>
      <c r="Y158" s="31"/>
    </row>
    <row r="159" spans="1:26" customHeight="1" ht="12.75">
      <c r="A159" s="1" t="s">
        <v>537</v>
      </c>
      <c r="B159" s="7">
        <v>2.79</v>
      </c>
      <c r="C159" s="1">
        <v>3</v>
      </c>
      <c r="D159" s="1" t="s">
        <v>154</v>
      </c>
      <c r="E159" s="1"/>
      <c r="F159" s="1"/>
      <c r="G159" s="1"/>
      <c r="H159" s="4"/>
      <c r="I159" s="1">
        <v>10</v>
      </c>
      <c r="J159" s="1">
        <v>2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>
        <v>176</v>
      </c>
      <c r="X159" s="1">
        <v>2272</v>
      </c>
      <c r="Y159" s="31"/>
    </row>
    <row r="160" spans="1:26" customHeight="1" ht="12.75">
      <c r="A160" s="1" t="s">
        <v>538</v>
      </c>
      <c r="B160" s="7">
        <v>4.08</v>
      </c>
      <c r="C160" s="1">
        <v>3</v>
      </c>
      <c r="D160" s="1" t="s">
        <v>154</v>
      </c>
      <c r="E160" s="1"/>
      <c r="F160" s="1"/>
      <c r="G160" s="1"/>
      <c r="H160" s="4"/>
      <c r="I160" s="1">
        <v>10</v>
      </c>
      <c r="J160" s="1">
        <v>2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>
        <v>176</v>
      </c>
      <c r="X160" s="1">
        <v>2304</v>
      </c>
      <c r="Y160" s="31"/>
    </row>
    <row r="161" spans="1:26" customHeight="1" ht="12.75">
      <c r="A161" s="1" t="s">
        <v>539</v>
      </c>
      <c r="B161" s="7">
        <v>3.61</v>
      </c>
      <c r="C161" s="1">
        <v>3</v>
      </c>
      <c r="D161" s="1" t="s">
        <v>154</v>
      </c>
      <c r="E161" s="1"/>
      <c r="F161" s="1"/>
      <c r="G161" s="1"/>
      <c r="H161" s="4"/>
      <c r="I161" s="1">
        <v>10</v>
      </c>
      <c r="J161" s="1">
        <v>2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>
        <v>176</v>
      </c>
      <c r="X161" s="1">
        <v>2336</v>
      </c>
      <c r="Y161" s="31"/>
    </row>
    <row r="162" spans="1:26" customHeight="1" ht="12.75">
      <c r="A162" s="1" t="s">
        <v>540</v>
      </c>
      <c r="B162" s="7">
        <v>3.72</v>
      </c>
      <c r="C162" s="1">
        <v>3</v>
      </c>
      <c r="D162" s="1" t="s">
        <v>154</v>
      </c>
      <c r="E162" s="1"/>
      <c r="F162" s="1"/>
      <c r="G162" s="1"/>
      <c r="H162" s="4"/>
      <c r="I162" s="1">
        <v>10</v>
      </c>
      <c r="J162" s="1">
        <v>2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>
        <v>176</v>
      </c>
      <c r="X162" s="1">
        <v>2368</v>
      </c>
      <c r="Y162" s="31"/>
    </row>
    <row r="163" spans="1:26" customHeight="1" ht="12.75">
      <c r="A163" s="1" t="s">
        <v>541</v>
      </c>
      <c r="B163" s="7">
        <v>6.2</v>
      </c>
      <c r="C163" s="1">
        <v>3</v>
      </c>
      <c r="D163" s="1" t="s">
        <v>154</v>
      </c>
      <c r="E163" s="1"/>
      <c r="F163" s="1"/>
      <c r="G163" s="1"/>
      <c r="H163" s="4"/>
      <c r="I163" s="1">
        <v>10</v>
      </c>
      <c r="J163" s="1">
        <v>2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>
        <v>176</v>
      </c>
      <c r="X163" s="1">
        <v>2400</v>
      </c>
      <c r="Y163" s="31"/>
    </row>
    <row r="164" spans="1:26" customHeight="1" ht="12.75">
      <c r="A164" s="1" t="s">
        <v>542</v>
      </c>
      <c r="B164" s="7">
        <v>4.77</v>
      </c>
      <c r="C164" s="1">
        <v>3</v>
      </c>
      <c r="D164" s="1" t="s">
        <v>154</v>
      </c>
      <c r="E164" s="1"/>
      <c r="F164" s="1"/>
      <c r="G164" s="1"/>
      <c r="H164" s="4"/>
      <c r="I164" s="1">
        <v>10</v>
      </c>
      <c r="J164" s="1">
        <v>2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>
        <v>176</v>
      </c>
      <c r="X164" s="1">
        <v>2432</v>
      </c>
      <c r="Y164" s="31"/>
    </row>
    <row r="165" spans="1:26" customHeight="1" ht="12.75">
      <c r="A165" s="1" t="s">
        <v>615</v>
      </c>
      <c r="B165" s="7">
        <v>5.73</v>
      </c>
      <c r="C165" s="1">
        <v>3</v>
      </c>
      <c r="D165" s="1" t="s">
        <v>154</v>
      </c>
      <c r="E165" s="1"/>
      <c r="F165" s="1"/>
      <c r="G165" s="1"/>
      <c r="H165" s="4"/>
      <c r="I165" s="1">
        <v>10</v>
      </c>
      <c r="J165" s="1">
        <v>2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>
        <v>176</v>
      </c>
      <c r="X165" s="1">
        <v>2464</v>
      </c>
      <c r="Y165" s="31"/>
    </row>
    <row r="166" spans="1:26" customHeight="1" ht="12.75">
      <c r="A166" s="1" t="s">
        <v>616</v>
      </c>
      <c r="B166" s="7">
        <v>4.46</v>
      </c>
      <c r="C166" s="1">
        <v>3</v>
      </c>
      <c r="D166" s="1" t="s">
        <v>154</v>
      </c>
      <c r="E166" s="1"/>
      <c r="F166" s="1"/>
      <c r="G166" s="1"/>
      <c r="H166" s="4"/>
      <c r="I166" s="1">
        <v>10</v>
      </c>
      <c r="J166" s="1">
        <v>2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>
        <v>176</v>
      </c>
      <c r="X166" s="1">
        <v>2496</v>
      </c>
      <c r="Y166" s="31"/>
    </row>
    <row r="167" spans="1:26" customHeight="1" ht="12.75">
      <c r="A167" s="1" t="s">
        <v>617</v>
      </c>
      <c r="B167" s="7">
        <v>4.86</v>
      </c>
      <c r="C167" s="1">
        <v>3</v>
      </c>
      <c r="D167" s="1" t="s">
        <v>154</v>
      </c>
      <c r="E167" s="1"/>
      <c r="F167" s="1"/>
      <c r="G167" s="1"/>
      <c r="H167" s="4"/>
      <c r="I167" s="1">
        <v>10</v>
      </c>
      <c r="J167" s="1">
        <v>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>
        <v>176</v>
      </c>
      <c r="X167" s="1">
        <v>2528</v>
      </c>
      <c r="Y167" s="31"/>
    </row>
    <row r="168" spans="1:26" customHeight="1" ht="12.75">
      <c r="A168" s="1" t="s">
        <v>618</v>
      </c>
      <c r="B168" s="7">
        <v>2.17</v>
      </c>
      <c r="C168" s="1">
        <v>3</v>
      </c>
      <c r="D168" s="1" t="s">
        <v>154</v>
      </c>
      <c r="E168" s="1"/>
      <c r="F168" s="1"/>
      <c r="G168" s="1"/>
      <c r="H168" s="4"/>
      <c r="I168" s="1">
        <v>10</v>
      </c>
      <c r="J168" s="1">
        <v>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>
        <v>176</v>
      </c>
      <c r="X168" s="1">
        <v>2560</v>
      </c>
      <c r="Y168" s="31"/>
    </row>
    <row r="169" spans="1:26" customHeight="1" ht="12.75">
      <c r="A169" s="1" t="s">
        <v>619</v>
      </c>
      <c r="B169" s="7">
        <v>2.3</v>
      </c>
      <c r="C169" s="1">
        <v>3</v>
      </c>
      <c r="D169" s="1" t="s">
        <v>154</v>
      </c>
      <c r="E169" s="1"/>
      <c r="F169" s="1"/>
      <c r="G169" s="1"/>
      <c r="H169" s="4"/>
      <c r="I169" s="1">
        <v>10</v>
      </c>
      <c r="J169" s="1">
        <v>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>
        <v>176</v>
      </c>
      <c r="X169" s="1">
        <v>2592</v>
      </c>
      <c r="Y169" s="31"/>
    </row>
    <row r="170" spans="1:26" customHeight="1" ht="12.75">
      <c r="A170" s="1" t="s">
        <v>620</v>
      </c>
      <c r="B170" s="7">
        <v>4.97</v>
      </c>
      <c r="C170" s="1">
        <v>3</v>
      </c>
      <c r="D170" s="1" t="s">
        <v>154</v>
      </c>
      <c r="E170" s="1"/>
      <c r="F170" s="1"/>
      <c r="G170" s="1"/>
      <c r="H170" s="4"/>
      <c r="I170" s="1">
        <v>10</v>
      </c>
      <c r="J170" s="1">
        <v>2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>
        <v>176</v>
      </c>
      <c r="X170" s="1">
        <v>2624</v>
      </c>
      <c r="Y170" s="31"/>
    </row>
    <row r="171" spans="1:26" customHeight="1" ht="12.75">
      <c r="A171" s="1" t="s">
        <v>621</v>
      </c>
      <c r="B171" s="7">
        <v>5.79</v>
      </c>
      <c r="C171" s="1">
        <v>3</v>
      </c>
      <c r="D171" s="1" t="s">
        <v>154</v>
      </c>
      <c r="E171" s="1"/>
      <c r="F171" s="1"/>
      <c r="G171" s="1"/>
      <c r="H171" s="4"/>
      <c r="I171" s="1">
        <v>10</v>
      </c>
      <c r="J171" s="1">
        <v>2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>
        <v>176</v>
      </c>
      <c r="X171" s="1">
        <v>2656</v>
      </c>
      <c r="Y171" s="31"/>
    </row>
    <row r="172" spans="1:26" customHeight="1" ht="12.75">
      <c r="A172" s="1" t="s">
        <v>622</v>
      </c>
      <c r="B172" s="7">
        <v>4.16</v>
      </c>
      <c r="C172" s="1">
        <v>3</v>
      </c>
      <c r="D172" s="1" t="s">
        <v>154</v>
      </c>
      <c r="E172" s="1"/>
      <c r="F172" s="1"/>
      <c r="G172" s="1"/>
      <c r="H172" s="4"/>
      <c r="I172" s="1">
        <v>10</v>
      </c>
      <c r="J172" s="1">
        <v>2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>
        <v>176</v>
      </c>
      <c r="X172" s="1">
        <v>2688</v>
      </c>
      <c r="Y172" s="31"/>
    </row>
    <row r="173" spans="1:26" customHeight="1" ht="12.75">
      <c r="A173" s="1" t="s">
        <v>623</v>
      </c>
      <c r="B173" s="7">
        <v>3.13</v>
      </c>
      <c r="C173" s="1">
        <v>3</v>
      </c>
      <c r="D173" s="1" t="s">
        <v>154</v>
      </c>
      <c r="E173" s="1"/>
      <c r="F173" s="1"/>
      <c r="G173" s="1"/>
      <c r="H173" s="4"/>
      <c r="I173" s="1">
        <v>10</v>
      </c>
      <c r="J173" s="1">
        <v>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>
        <v>176</v>
      </c>
      <c r="X173" s="1">
        <v>2720</v>
      </c>
      <c r="Y173" s="31"/>
    </row>
    <row r="174" spans="1:26" customHeight="1" ht="12.75">
      <c r="A174" s="1" t="s">
        <v>624</v>
      </c>
      <c r="B174" s="7">
        <v>3.09</v>
      </c>
      <c r="C174" s="1">
        <v>3</v>
      </c>
      <c r="D174" s="1" t="s">
        <v>154</v>
      </c>
      <c r="E174" s="1"/>
      <c r="F174" s="1"/>
      <c r="G174" s="1"/>
      <c r="H174" s="4"/>
      <c r="I174" s="1">
        <v>10</v>
      </c>
      <c r="J174" s="1">
        <v>2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>
        <v>176</v>
      </c>
      <c r="X174" s="1">
        <v>2752</v>
      </c>
      <c r="Y174" s="31"/>
    </row>
    <row r="175" spans="1:26" customHeight="1" ht="12.75">
      <c r="A175" s="1" t="s">
        <v>625</v>
      </c>
      <c r="B175" s="7">
        <v>4.38</v>
      </c>
      <c r="C175" s="1">
        <v>3</v>
      </c>
      <c r="D175" s="1" t="s">
        <v>154</v>
      </c>
      <c r="E175" s="1"/>
      <c r="F175" s="1"/>
      <c r="G175" s="1"/>
      <c r="H175" s="4"/>
      <c r="I175" s="1">
        <v>10</v>
      </c>
      <c r="J175" s="1">
        <v>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>
        <v>176</v>
      </c>
      <c r="X175" s="1">
        <v>2784</v>
      </c>
      <c r="Y175" s="31"/>
    </row>
    <row r="176" spans="1:26" customHeight="1" ht="12.75">
      <c r="A176" s="1" t="s">
        <v>626</v>
      </c>
      <c r="B176" s="7">
        <v>3.22</v>
      </c>
      <c r="C176" s="1">
        <v>3</v>
      </c>
      <c r="D176" s="1" t="s">
        <v>154</v>
      </c>
      <c r="E176" s="1"/>
      <c r="F176" s="1"/>
      <c r="G176" s="1"/>
      <c r="H176" s="4"/>
      <c r="I176" s="1">
        <v>10</v>
      </c>
      <c r="J176" s="1">
        <v>2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176</v>
      </c>
      <c r="X176" s="1">
        <v>2816</v>
      </c>
      <c r="Y176" s="31"/>
    </row>
    <row r="177" spans="1:26" customHeight="1" ht="12.75">
      <c r="A177" s="1" t="s">
        <v>627</v>
      </c>
      <c r="B177" s="7">
        <v>4.31</v>
      </c>
      <c r="C177" s="1">
        <v>3</v>
      </c>
      <c r="D177" s="1" t="s">
        <v>154</v>
      </c>
      <c r="E177" s="1"/>
      <c r="F177" s="1"/>
      <c r="G177" s="1"/>
      <c r="H177" s="4"/>
      <c r="I177" s="1">
        <v>10</v>
      </c>
      <c r="J177" s="1">
        <v>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>
        <v>176</v>
      </c>
      <c r="X177" s="1">
        <v>2848</v>
      </c>
      <c r="Y177" s="31"/>
    </row>
    <row r="178" spans="1:26" customHeight="1" ht="12.75">
      <c r="A178" s="1" t="s">
        <v>628</v>
      </c>
      <c r="B178" s="7">
        <v>4.5</v>
      </c>
      <c r="C178" s="1">
        <v>3</v>
      </c>
      <c r="D178" s="1" t="s">
        <v>154</v>
      </c>
      <c r="E178" s="1"/>
      <c r="F178" s="1"/>
      <c r="G178" s="1"/>
      <c r="H178" s="4"/>
      <c r="I178" s="1">
        <v>10</v>
      </c>
      <c r="J178" s="1">
        <v>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>
        <v>176</v>
      </c>
      <c r="X178" s="1">
        <v>2880</v>
      </c>
      <c r="Y178" s="31"/>
    </row>
    <row r="179" spans="1:26" customHeight="1" ht="12.75">
      <c r="A179" s="1" t="s">
        <v>629</v>
      </c>
      <c r="B179" s="7">
        <v>5.79</v>
      </c>
      <c r="C179" s="1">
        <v>3</v>
      </c>
      <c r="D179" s="1" t="s">
        <v>154</v>
      </c>
      <c r="E179" s="1"/>
      <c r="F179" s="1"/>
      <c r="G179" s="1"/>
      <c r="H179" s="4"/>
      <c r="I179" s="1">
        <v>10</v>
      </c>
      <c r="J179" s="1">
        <v>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176</v>
      </c>
      <c r="X179" s="1">
        <v>2912</v>
      </c>
      <c r="Y179" s="31"/>
    </row>
    <row r="180" spans="1:26" customHeight="1" ht="12.75">
      <c r="A180" s="1" t="s">
        <v>630</v>
      </c>
      <c r="B180" s="7">
        <v>8.76</v>
      </c>
      <c r="C180" s="1">
        <v>3</v>
      </c>
      <c r="D180" s="1" t="s">
        <v>154</v>
      </c>
      <c r="E180" s="1"/>
      <c r="F180" s="1"/>
      <c r="G180" s="1"/>
      <c r="H180" s="4"/>
      <c r="I180" s="1">
        <v>10</v>
      </c>
      <c r="J180" s="1">
        <v>2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>
        <v>176</v>
      </c>
      <c r="X180" s="1">
        <v>2944</v>
      </c>
      <c r="Y180" s="31"/>
    </row>
    <row r="181" spans="1:26" customHeight="1" ht="12.75">
      <c r="A181" s="1" t="s">
        <v>631</v>
      </c>
      <c r="B181" s="7">
        <v>7.63</v>
      </c>
      <c r="C181" s="1">
        <v>3</v>
      </c>
      <c r="D181" s="1" t="s">
        <v>154</v>
      </c>
      <c r="E181" s="1"/>
      <c r="F181" s="1"/>
      <c r="G181" s="1"/>
      <c r="H181" s="4"/>
      <c r="I181" s="1">
        <v>10</v>
      </c>
      <c r="J181" s="1">
        <v>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>
        <v>176</v>
      </c>
      <c r="X181" s="1">
        <v>2976</v>
      </c>
      <c r="Y181" s="31"/>
    </row>
    <row r="182" spans="1:26" customHeight="1" ht="12.75">
      <c r="A182" s="1" t="s">
        <v>632</v>
      </c>
      <c r="B182" s="7">
        <v>5.91</v>
      </c>
      <c r="C182" s="1">
        <v>3</v>
      </c>
      <c r="D182" s="1" t="s">
        <v>154</v>
      </c>
      <c r="E182" s="1"/>
      <c r="F182" s="1"/>
      <c r="G182" s="1"/>
      <c r="H182" s="4"/>
      <c r="I182" s="1">
        <v>10</v>
      </c>
      <c r="J182" s="1">
        <v>2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>
        <v>176</v>
      </c>
      <c r="X182" s="1">
        <v>3008</v>
      </c>
      <c r="Y182" s="31"/>
    </row>
    <row r="183" spans="1:26" customHeight="1" ht="12.75">
      <c r="A183" s="1" t="s">
        <v>633</v>
      </c>
      <c r="B183" s="7">
        <v>5.66</v>
      </c>
      <c r="C183" s="1">
        <v>3</v>
      </c>
      <c r="D183" s="1" t="s">
        <v>154</v>
      </c>
      <c r="E183" s="1"/>
      <c r="F183" s="1"/>
      <c r="G183" s="1"/>
      <c r="H183" s="4"/>
      <c r="I183" s="1">
        <v>10</v>
      </c>
      <c r="J183" s="1">
        <v>2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>
        <v>176</v>
      </c>
      <c r="X183" s="1">
        <v>3040</v>
      </c>
      <c r="Y183" s="31"/>
    </row>
    <row r="184" spans="1:26" customHeight="1" ht="12.75">
      <c r="A184" s="1" t="s">
        <v>634</v>
      </c>
      <c r="B184" s="7">
        <v>9.26</v>
      </c>
      <c r="C184" s="1">
        <v>3</v>
      </c>
      <c r="D184" s="1" t="s">
        <v>154</v>
      </c>
      <c r="E184" s="1"/>
      <c r="F184" s="1"/>
      <c r="G184" s="1"/>
      <c r="H184" s="4"/>
      <c r="I184" s="1">
        <v>10</v>
      </c>
      <c r="J184" s="1">
        <v>2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>
        <v>176</v>
      </c>
      <c r="X184" s="1">
        <v>3072</v>
      </c>
      <c r="Y184" s="31"/>
    </row>
    <row r="185" spans="1:26" customHeight="1" ht="12.75">
      <c r="A185" s="1" t="s">
        <v>635</v>
      </c>
      <c r="B185" s="7">
        <v>7.09</v>
      </c>
      <c r="C185" s="1">
        <v>3</v>
      </c>
      <c r="D185" s="1" t="s">
        <v>154</v>
      </c>
      <c r="E185" s="1"/>
      <c r="F185" s="1"/>
      <c r="G185" s="1"/>
      <c r="H185" s="4"/>
      <c r="I185" s="1">
        <v>10</v>
      </c>
      <c r="J185" s="1">
        <v>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>
        <v>176</v>
      </c>
      <c r="X185" s="1">
        <v>3104</v>
      </c>
      <c r="Y185" s="31"/>
    </row>
    <row r="186" spans="1:26" customHeight="1" ht="12.75">
      <c r="A186" s="1" t="s">
        <v>636</v>
      </c>
      <c r="B186" s="7">
        <v>6.18</v>
      </c>
      <c r="C186" s="1">
        <v>3</v>
      </c>
      <c r="D186" s="1" t="s">
        <v>154</v>
      </c>
      <c r="E186" s="1"/>
      <c r="F186" s="1"/>
      <c r="G186" s="1"/>
      <c r="H186" s="4"/>
      <c r="I186" s="1">
        <v>10</v>
      </c>
      <c r="J186" s="1">
        <v>2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176</v>
      </c>
      <c r="X186" s="1">
        <v>3136</v>
      </c>
      <c r="Y186" s="31"/>
    </row>
    <row r="187" spans="1:26" customHeight="1" ht="12.75">
      <c r="A187" s="1" t="s">
        <v>637</v>
      </c>
      <c r="B187" s="7">
        <v>4.65</v>
      </c>
      <c r="C187" s="1">
        <v>3</v>
      </c>
      <c r="D187" s="1" t="s">
        <v>154</v>
      </c>
      <c r="E187" s="1"/>
      <c r="F187" s="1"/>
      <c r="G187" s="1"/>
      <c r="H187" s="4"/>
      <c r="I187" s="1">
        <v>10</v>
      </c>
      <c r="J187" s="1">
        <v>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>
        <v>176</v>
      </c>
      <c r="X187" s="1">
        <v>3168</v>
      </c>
      <c r="Y187" s="31"/>
    </row>
    <row r="188" spans="1:26" customHeight="1" ht="12.75">
      <c r="A188" s="1" t="s">
        <v>638</v>
      </c>
      <c r="B188" s="7">
        <v>7.77</v>
      </c>
      <c r="C188" s="1">
        <v>3</v>
      </c>
      <c r="D188" s="1" t="s">
        <v>154</v>
      </c>
      <c r="E188" s="1"/>
      <c r="F188" s="1"/>
      <c r="G188" s="1"/>
      <c r="H188" s="4"/>
      <c r="I188" s="1">
        <v>10</v>
      </c>
      <c r="J188" s="1">
        <v>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>
        <v>176</v>
      </c>
      <c r="X188" s="1">
        <v>3200</v>
      </c>
      <c r="Y188" s="31"/>
    </row>
    <row r="189" spans="1:26" customHeight="1" ht="12.75">
      <c r="A189" s="1" t="s">
        <v>639</v>
      </c>
      <c r="B189" s="7">
        <v>8.79</v>
      </c>
      <c r="C189" s="1">
        <v>3</v>
      </c>
      <c r="D189" s="1" t="s">
        <v>154</v>
      </c>
      <c r="E189" s="1"/>
      <c r="F189" s="1"/>
      <c r="G189" s="1"/>
      <c r="H189" s="4"/>
      <c r="I189" s="1">
        <v>10</v>
      </c>
      <c r="J189" s="1">
        <v>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>
        <v>176</v>
      </c>
      <c r="X189" s="1">
        <v>3232</v>
      </c>
      <c r="Y189" s="31"/>
    </row>
    <row r="190" spans="1:26" customHeight="1" ht="12.75">
      <c r="A190" s="1" t="s">
        <v>640</v>
      </c>
      <c r="B190" s="7">
        <v>6.25</v>
      </c>
      <c r="C190" s="1">
        <v>3</v>
      </c>
      <c r="D190" s="1" t="s">
        <v>154</v>
      </c>
      <c r="E190" s="1"/>
      <c r="F190" s="1"/>
      <c r="G190" s="1"/>
      <c r="H190" s="4"/>
      <c r="I190" s="1">
        <v>10</v>
      </c>
      <c r="J190" s="1">
        <v>2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>
        <v>176</v>
      </c>
      <c r="X190" s="1">
        <v>3264</v>
      </c>
      <c r="Y190" s="31"/>
    </row>
    <row r="191" spans="1:26" customHeight="1" ht="12.75">
      <c r="A191" s="1" t="s">
        <v>641</v>
      </c>
      <c r="B191" s="7">
        <v>2.18</v>
      </c>
      <c r="C191" s="1">
        <v>3</v>
      </c>
      <c r="D191" s="1" t="s">
        <v>154</v>
      </c>
      <c r="E191" s="1"/>
      <c r="F191" s="1"/>
      <c r="G191" s="1"/>
      <c r="H191" s="4"/>
      <c r="I191" s="1">
        <v>10</v>
      </c>
      <c r="J191" s="1">
        <v>2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>
        <v>176</v>
      </c>
      <c r="X191" s="1">
        <v>3296</v>
      </c>
      <c r="Y191" s="31"/>
    </row>
    <row r="192" spans="1:26" customHeight="1" ht="12.75">
      <c r="A192" s="1" t="s">
        <v>642</v>
      </c>
      <c r="B192" s="7">
        <v>5.42</v>
      </c>
      <c r="C192" s="1">
        <v>3</v>
      </c>
      <c r="D192" s="1" t="s">
        <v>154</v>
      </c>
      <c r="E192" s="1"/>
      <c r="F192" s="1"/>
      <c r="G192" s="1"/>
      <c r="H192" s="4"/>
      <c r="I192" s="1">
        <v>10</v>
      </c>
      <c r="J192" s="1">
        <v>2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>
        <v>176</v>
      </c>
      <c r="X192" s="1">
        <v>3328</v>
      </c>
      <c r="Y192" s="31"/>
    </row>
    <row r="193" spans="1:26" customHeight="1" ht="12.75">
      <c r="A193" s="1" t="s">
        <v>643</v>
      </c>
      <c r="B193" s="7">
        <v>3.93</v>
      </c>
      <c r="C193" s="1">
        <v>3</v>
      </c>
      <c r="D193" s="1" t="s">
        <v>154</v>
      </c>
      <c r="E193" s="1"/>
      <c r="F193" s="1"/>
      <c r="G193" s="1"/>
      <c r="H193" s="4"/>
      <c r="I193" s="1">
        <v>10</v>
      </c>
      <c r="J193" s="1">
        <v>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>
        <v>176</v>
      </c>
      <c r="X193" s="1">
        <v>3360</v>
      </c>
      <c r="Y193" s="31"/>
    </row>
    <row r="194" spans="1:26" customHeight="1" ht="12.75">
      <c r="A194" s="1" t="s">
        <v>644</v>
      </c>
      <c r="B194" s="7">
        <v>2.25</v>
      </c>
      <c r="C194" s="1">
        <v>3</v>
      </c>
      <c r="D194" s="1" t="s">
        <v>154</v>
      </c>
      <c r="E194" s="1"/>
      <c r="F194" s="1"/>
      <c r="G194" s="1"/>
      <c r="H194" s="4"/>
      <c r="I194" s="1">
        <v>10</v>
      </c>
      <c r="J194" s="1">
        <v>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>
        <v>176</v>
      </c>
      <c r="X194" s="1">
        <v>3392</v>
      </c>
      <c r="Y194" s="31"/>
    </row>
    <row r="195" spans="1:26" customHeight="1" ht="12.75">
      <c r="A195" s="1" t="s">
        <v>645</v>
      </c>
      <c r="B195" s="7">
        <v>4.25</v>
      </c>
      <c r="C195" s="1">
        <v>3</v>
      </c>
      <c r="D195" s="1" t="s">
        <v>154</v>
      </c>
      <c r="E195" s="1"/>
      <c r="F195" s="1"/>
      <c r="G195" s="1"/>
      <c r="H195" s="4"/>
      <c r="I195" s="1">
        <v>10</v>
      </c>
      <c r="J195" s="1">
        <v>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>
        <v>176</v>
      </c>
      <c r="X195" s="1">
        <v>3424</v>
      </c>
      <c r="Y195" s="31"/>
    </row>
    <row r="196" spans="1:26" customHeight="1" ht="12.75">
      <c r="A196" s="1" t="s">
        <v>646</v>
      </c>
      <c r="B196" s="7">
        <v>4.84</v>
      </c>
      <c r="C196" s="1">
        <v>3</v>
      </c>
      <c r="D196" s="1" t="s">
        <v>154</v>
      </c>
      <c r="E196" s="1"/>
      <c r="F196" s="1"/>
      <c r="G196" s="1"/>
      <c r="H196" s="4"/>
      <c r="I196" s="1">
        <v>10</v>
      </c>
      <c r="J196" s="1">
        <v>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>
        <v>176</v>
      </c>
      <c r="X196" s="1">
        <v>3456</v>
      </c>
      <c r="Y196" s="31"/>
    </row>
    <row r="197" spans="1:26" customHeight="1" ht="12.75">
      <c r="A197" s="1" t="s">
        <v>647</v>
      </c>
      <c r="B197" s="7">
        <v>2.07</v>
      </c>
      <c r="C197" s="1">
        <v>3</v>
      </c>
      <c r="D197" s="1" t="s">
        <v>154</v>
      </c>
      <c r="E197" s="1"/>
      <c r="F197" s="1"/>
      <c r="G197" s="1"/>
      <c r="H197" s="4"/>
      <c r="I197" s="1">
        <v>10</v>
      </c>
      <c r="J197" s="1">
        <v>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>
        <v>176</v>
      </c>
      <c r="X197" s="1">
        <v>3488</v>
      </c>
      <c r="Y197" s="31"/>
    </row>
    <row r="198" spans="1:26" customHeight="1" ht="12.75">
      <c r="A198" s="1" t="s">
        <v>648</v>
      </c>
      <c r="B198" s="7">
        <v>3.59</v>
      </c>
      <c r="C198" s="1">
        <v>3</v>
      </c>
      <c r="D198" s="1" t="s">
        <v>154</v>
      </c>
      <c r="E198" s="1"/>
      <c r="F198" s="1"/>
      <c r="G198" s="1"/>
      <c r="H198" s="4"/>
      <c r="I198" s="1">
        <v>10</v>
      </c>
      <c r="J198" s="1">
        <v>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>
        <v>176</v>
      </c>
      <c r="X198" s="1">
        <v>3520</v>
      </c>
      <c r="Y198" s="31"/>
    </row>
    <row r="199" spans="1:26" customHeight="1" ht="12.75">
      <c r="A199" s="1" t="s">
        <v>649</v>
      </c>
      <c r="B199" s="7">
        <v>4.91</v>
      </c>
      <c r="C199" s="1">
        <v>3</v>
      </c>
      <c r="D199" s="1" t="s">
        <v>154</v>
      </c>
      <c r="E199" s="1"/>
      <c r="F199" s="1"/>
      <c r="G199" s="1"/>
      <c r="H199" s="4"/>
      <c r="I199" s="1">
        <v>10</v>
      </c>
      <c r="J199" s="1">
        <v>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176</v>
      </c>
      <c r="X199" s="1">
        <v>3552</v>
      </c>
      <c r="Y199" s="31"/>
    </row>
    <row r="200" spans="1:26" customHeight="1" ht="12.75">
      <c r="A200" s="1" t="s">
        <v>650</v>
      </c>
      <c r="B200" s="7">
        <v>2.52</v>
      </c>
      <c r="C200" s="1">
        <v>3</v>
      </c>
      <c r="D200" s="1" t="s">
        <v>154</v>
      </c>
      <c r="E200" s="1"/>
      <c r="F200" s="1"/>
      <c r="G200" s="1"/>
      <c r="H200" s="4"/>
      <c r="I200" s="1">
        <v>10</v>
      </c>
      <c r="J200" s="1">
        <v>2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176</v>
      </c>
      <c r="X200" s="1">
        <v>3584</v>
      </c>
      <c r="Y200" s="31"/>
    </row>
    <row r="201" spans="1:26" customHeight="1" ht="12.75">
      <c r="A201" s="1" t="s">
        <v>651</v>
      </c>
      <c r="B201" s="7">
        <v>2.37</v>
      </c>
      <c r="C201" s="1">
        <v>3</v>
      </c>
      <c r="D201" s="1" t="s">
        <v>154</v>
      </c>
      <c r="E201" s="1"/>
      <c r="F201" s="1"/>
      <c r="G201" s="1"/>
      <c r="H201" s="4"/>
      <c r="I201" s="1">
        <v>10</v>
      </c>
      <c r="J201" s="1">
        <v>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>
        <v>176</v>
      </c>
      <c r="X201" s="1">
        <v>3616</v>
      </c>
      <c r="Y201" s="31"/>
    </row>
    <row r="202" spans="1:26" customHeight="1" ht="12.75">
      <c r="A202" s="1" t="s">
        <v>652</v>
      </c>
      <c r="B202" s="7">
        <v>7.93</v>
      </c>
      <c r="C202" s="1">
        <v>3</v>
      </c>
      <c r="D202" s="1" t="s">
        <v>154</v>
      </c>
      <c r="E202" s="1"/>
      <c r="F202" s="1"/>
      <c r="G202" s="1"/>
      <c r="H202" s="4"/>
      <c r="I202" s="1">
        <v>10</v>
      </c>
      <c r="J202" s="1">
        <v>2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>
        <v>176</v>
      </c>
      <c r="X202" s="1">
        <v>3648</v>
      </c>
      <c r="Y202" s="31"/>
    </row>
    <row r="203" spans="1:26" customHeight="1" ht="12.75">
      <c r="A203" s="1" t="s">
        <v>653</v>
      </c>
      <c r="B203" s="7">
        <v>7.5</v>
      </c>
      <c r="C203" s="1">
        <v>3</v>
      </c>
      <c r="D203" s="1" t="s">
        <v>154</v>
      </c>
      <c r="E203" s="1"/>
      <c r="F203" s="1"/>
      <c r="G203" s="1"/>
      <c r="H203" s="4"/>
      <c r="I203" s="1">
        <v>10</v>
      </c>
      <c r="J203" s="1">
        <v>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>
        <v>176</v>
      </c>
      <c r="X203" s="1">
        <v>3680</v>
      </c>
      <c r="Y203" s="31"/>
    </row>
    <row r="204" spans="1:26" customHeight="1" ht="12.75">
      <c r="A204" s="1" t="s">
        <v>654</v>
      </c>
      <c r="B204" s="7">
        <v>8.56</v>
      </c>
      <c r="C204" s="1">
        <v>3</v>
      </c>
      <c r="D204" s="1" t="s">
        <v>154</v>
      </c>
      <c r="E204" s="1"/>
      <c r="F204" s="1"/>
      <c r="G204" s="1"/>
      <c r="H204" s="4"/>
      <c r="I204" s="1">
        <v>10</v>
      </c>
      <c r="J204" s="1">
        <v>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>
        <v>176</v>
      </c>
      <c r="X204" s="1">
        <v>3712</v>
      </c>
      <c r="Y204" s="31"/>
    </row>
    <row r="205" spans="1:26" customHeight="1" ht="12.75">
      <c r="A205" s="1" t="s">
        <v>655</v>
      </c>
      <c r="B205" s="7">
        <v>10.19</v>
      </c>
      <c r="C205" s="1">
        <v>3</v>
      </c>
      <c r="D205" s="1" t="s">
        <v>154</v>
      </c>
      <c r="E205" s="1"/>
      <c r="F205" s="1"/>
      <c r="G205" s="1"/>
      <c r="H205" s="4"/>
      <c r="I205" s="1">
        <v>10</v>
      </c>
      <c r="J205" s="1">
        <v>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>
        <v>176</v>
      </c>
      <c r="X205" s="1">
        <v>3744</v>
      </c>
      <c r="Y205" s="31"/>
    </row>
    <row r="206" spans="1:26" customHeight="1" ht="12.75">
      <c r="A206" s="1" t="s">
        <v>656</v>
      </c>
      <c r="B206" s="7">
        <v>8.99</v>
      </c>
      <c r="C206" s="1">
        <v>3</v>
      </c>
      <c r="D206" s="1" t="s">
        <v>154</v>
      </c>
      <c r="E206" s="1"/>
      <c r="F206" s="1"/>
      <c r="G206" s="1"/>
      <c r="H206" s="4"/>
      <c r="I206" s="1">
        <v>10</v>
      </c>
      <c r="J206" s="1">
        <v>2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>
        <v>176</v>
      </c>
      <c r="X206" s="1">
        <v>3776</v>
      </c>
      <c r="Y206" s="31"/>
    </row>
    <row r="207" spans="1:26" customHeight="1" ht="12.75">
      <c r="A207" s="1" t="s">
        <v>657</v>
      </c>
      <c r="B207" s="7">
        <v>3.24</v>
      </c>
      <c r="C207" s="1">
        <v>3</v>
      </c>
      <c r="D207" s="1" t="s">
        <v>154</v>
      </c>
      <c r="E207" s="1"/>
      <c r="F207" s="1"/>
      <c r="G207" s="1"/>
      <c r="H207" s="4"/>
      <c r="I207" s="1">
        <v>10</v>
      </c>
      <c r="J207" s="1">
        <v>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>
        <v>176</v>
      </c>
      <c r="X207" s="1">
        <v>3808</v>
      </c>
      <c r="Y207" s="31"/>
    </row>
    <row r="208" spans="1:26" customHeight="1" ht="12.75">
      <c r="A208" s="1" t="s">
        <v>658</v>
      </c>
      <c r="B208" s="7">
        <v>3.3</v>
      </c>
      <c r="C208" s="1">
        <v>3</v>
      </c>
      <c r="D208" s="1" t="s">
        <v>154</v>
      </c>
      <c r="E208" s="1"/>
      <c r="F208" s="1"/>
      <c r="G208" s="1"/>
      <c r="H208" s="4"/>
      <c r="I208" s="1">
        <v>10</v>
      </c>
      <c r="J208" s="1">
        <v>2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>
        <v>176</v>
      </c>
      <c r="X208" s="1">
        <v>3840</v>
      </c>
      <c r="Y208" s="31"/>
    </row>
    <row r="209" spans="1:26" customHeight="1" ht="12.75">
      <c r="A209" s="1" t="s">
        <v>659</v>
      </c>
      <c r="B209" s="7">
        <v>3.36</v>
      </c>
      <c r="C209" s="1">
        <v>3</v>
      </c>
      <c r="D209" s="1" t="s">
        <v>154</v>
      </c>
      <c r="E209" s="1"/>
      <c r="F209" s="1"/>
      <c r="G209" s="1"/>
      <c r="H209" s="4"/>
      <c r="I209" s="1">
        <v>10</v>
      </c>
      <c r="J209" s="1">
        <v>2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>
        <v>176</v>
      </c>
      <c r="X209" s="1">
        <v>3872</v>
      </c>
      <c r="Y209" s="31"/>
    </row>
    <row r="210" spans="1:26" customHeight="1" ht="12.75">
      <c r="A210" s="1" t="s">
        <v>660</v>
      </c>
      <c r="B210" s="7">
        <v>1.54</v>
      </c>
      <c r="C210" s="1">
        <v>3</v>
      </c>
      <c r="D210" s="1" t="s">
        <v>154</v>
      </c>
      <c r="E210" s="1"/>
      <c r="F210" s="1"/>
      <c r="G210" s="1"/>
      <c r="H210" s="4"/>
      <c r="I210" s="1">
        <v>10</v>
      </c>
      <c r="J210" s="1">
        <v>2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>
        <v>176</v>
      </c>
      <c r="X210" s="1">
        <v>3904</v>
      </c>
      <c r="Y210" s="31"/>
    </row>
    <row r="211" spans="1:26" customHeight="1" ht="12.75">
      <c r="A211" s="1" t="s">
        <v>661</v>
      </c>
      <c r="B211" s="7">
        <v>1.49</v>
      </c>
      <c r="C211" s="1">
        <v>3</v>
      </c>
      <c r="D211" s="1" t="s">
        <v>154</v>
      </c>
      <c r="E211" s="1"/>
      <c r="F211" s="1"/>
      <c r="G211" s="1"/>
      <c r="H211" s="4"/>
      <c r="I211" s="1">
        <v>10</v>
      </c>
      <c r="J211" s="1">
        <v>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>
        <v>176</v>
      </c>
      <c r="X211" s="1">
        <v>3936</v>
      </c>
      <c r="Y211" s="31"/>
    </row>
    <row r="212" spans="1:26" customHeight="1" ht="12.75">
      <c r="A212" s="1" t="s">
        <v>662</v>
      </c>
      <c r="B212" s="7">
        <v>1.65</v>
      </c>
      <c r="C212" s="1">
        <v>3</v>
      </c>
      <c r="D212" s="1" t="s">
        <v>154</v>
      </c>
      <c r="E212" s="1"/>
      <c r="F212" s="1"/>
      <c r="G212" s="1"/>
      <c r="H212" s="4"/>
      <c r="I212" s="1">
        <v>10</v>
      </c>
      <c r="J212" s="1">
        <v>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>
        <v>176</v>
      </c>
      <c r="X212" s="1">
        <v>3968</v>
      </c>
      <c r="Y212" s="31"/>
    </row>
    <row r="213" spans="1:26" customHeight="1" ht="12.75">
      <c r="A213" s="1" t="s">
        <v>663</v>
      </c>
      <c r="B213" s="7">
        <v>1.38</v>
      </c>
      <c r="C213" s="1">
        <v>3</v>
      </c>
      <c r="D213" s="1" t="s">
        <v>154</v>
      </c>
      <c r="E213" s="1"/>
      <c r="F213" s="1"/>
      <c r="G213" s="1"/>
      <c r="H213" s="4"/>
      <c r="I213" s="1">
        <v>10</v>
      </c>
      <c r="J213" s="1">
        <v>2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>
        <v>176</v>
      </c>
      <c r="X213" s="1">
        <v>4000</v>
      </c>
      <c r="Y213" s="31"/>
    </row>
    <row r="214" spans="1:26" customHeight="1" ht="12.75">
      <c r="A214" s="1" t="s">
        <v>664</v>
      </c>
      <c r="B214" s="7">
        <v>1.59</v>
      </c>
      <c r="C214" s="1">
        <v>3</v>
      </c>
      <c r="D214" s="1" t="s">
        <v>154</v>
      </c>
      <c r="E214" s="1"/>
      <c r="F214" s="1"/>
      <c r="G214" s="1"/>
      <c r="H214" s="4"/>
      <c r="I214" s="1">
        <v>10</v>
      </c>
      <c r="J214" s="1">
        <v>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>
        <v>176</v>
      </c>
      <c r="X214" s="1">
        <v>4032</v>
      </c>
      <c r="Y214" s="31"/>
    </row>
    <row r="215" spans="1:26" customHeight="1" ht="12.75">
      <c r="A215" s="1" t="s">
        <v>665</v>
      </c>
      <c r="B215" s="7">
        <v>3.53</v>
      </c>
      <c r="C215" s="1">
        <v>3</v>
      </c>
      <c r="D215" s="1" t="s">
        <v>154</v>
      </c>
      <c r="E215" s="1"/>
      <c r="F215" s="1"/>
      <c r="G215" s="1"/>
      <c r="H215" s="4"/>
      <c r="I215" s="1">
        <v>10</v>
      </c>
      <c r="J215" s="1">
        <v>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>
        <v>176</v>
      </c>
      <c r="X215" s="1">
        <v>4064</v>
      </c>
      <c r="Y215" s="31"/>
    </row>
    <row r="216" spans="1:26" customHeight="1" ht="12.75">
      <c r="A216" s="1" t="s">
        <v>666</v>
      </c>
      <c r="B216" s="7">
        <v>4.22</v>
      </c>
      <c r="C216" s="1">
        <v>3</v>
      </c>
      <c r="D216" s="1" t="s">
        <v>154</v>
      </c>
      <c r="E216" s="1"/>
      <c r="F216" s="1"/>
      <c r="G216" s="1"/>
      <c r="H216" s="4"/>
      <c r="I216" s="1">
        <v>10</v>
      </c>
      <c r="J216" s="1">
        <v>2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>
        <v>176</v>
      </c>
      <c r="X216" s="1">
        <v>4096</v>
      </c>
      <c r="Y216" s="31"/>
    </row>
    <row r="217" spans="1:26" customHeight="1" ht="12.75">
      <c r="A217" s="1" t="s">
        <v>667</v>
      </c>
      <c r="B217" s="7">
        <v>3.47</v>
      </c>
      <c r="C217" s="1">
        <v>3</v>
      </c>
      <c r="D217" s="1" t="s">
        <v>154</v>
      </c>
      <c r="E217" s="1"/>
      <c r="F217" s="1"/>
      <c r="G217" s="1"/>
      <c r="H217" s="4"/>
      <c r="I217" s="1">
        <v>10</v>
      </c>
      <c r="J217" s="1">
        <v>2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176</v>
      </c>
      <c r="X217" s="1">
        <v>4128</v>
      </c>
      <c r="Y217" s="31"/>
    </row>
    <row r="218" spans="1:26" customHeight="1" ht="12.75">
      <c r="A218" s="1" t="s">
        <v>668</v>
      </c>
      <c r="B218" s="7">
        <v>3.67</v>
      </c>
      <c r="C218" s="1">
        <v>3</v>
      </c>
      <c r="D218" s="1" t="s">
        <v>154</v>
      </c>
      <c r="E218" s="1"/>
      <c r="F218" s="1"/>
      <c r="G218" s="1"/>
      <c r="H218" s="4"/>
      <c r="I218" s="1">
        <v>10</v>
      </c>
      <c r="J218" s="1">
        <v>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>
        <v>176</v>
      </c>
      <c r="X218" s="1">
        <v>4160</v>
      </c>
      <c r="Y218" s="31"/>
    </row>
    <row r="219" spans="1:26" customHeight="1" ht="12.75">
      <c r="A219" s="1" t="s">
        <v>669</v>
      </c>
      <c r="B219" s="7">
        <v>3.84</v>
      </c>
      <c r="C219" s="1">
        <v>3</v>
      </c>
      <c r="D219" s="1" t="s">
        <v>154</v>
      </c>
      <c r="E219" s="1"/>
      <c r="F219" s="1"/>
      <c r="G219" s="1"/>
      <c r="H219" s="4"/>
      <c r="I219" s="1">
        <v>10</v>
      </c>
      <c r="J219" s="1">
        <v>2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176</v>
      </c>
      <c r="X219" s="1">
        <v>4192</v>
      </c>
      <c r="Y219" s="31"/>
    </row>
    <row r="220" spans="1:26" customHeight="1" ht="12.75">
      <c r="A220" s="1" t="s">
        <v>670</v>
      </c>
      <c r="B220" s="7">
        <v>3.96</v>
      </c>
      <c r="C220" s="1">
        <v>3</v>
      </c>
      <c r="D220" s="1" t="s">
        <v>154</v>
      </c>
      <c r="E220" s="1"/>
      <c r="F220" s="1"/>
      <c r="G220" s="1"/>
      <c r="H220" s="4"/>
      <c r="I220" s="1">
        <v>10</v>
      </c>
      <c r="J220" s="1">
        <v>2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>
        <v>176</v>
      </c>
      <c r="X220" s="1">
        <v>4224</v>
      </c>
      <c r="Y220" s="31"/>
    </row>
    <row r="221" spans="1:26" customHeight="1" ht="12.75">
      <c r="A221" s="1" t="s">
        <v>671</v>
      </c>
      <c r="B221" s="7">
        <v>4.41</v>
      </c>
      <c r="C221" s="1">
        <v>3</v>
      </c>
      <c r="D221" s="1" t="s">
        <v>154</v>
      </c>
      <c r="E221" s="1"/>
      <c r="F221" s="1"/>
      <c r="G221" s="1"/>
      <c r="H221" s="4"/>
      <c r="I221" s="1">
        <v>10</v>
      </c>
      <c r="J221" s="1">
        <v>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>
        <v>176</v>
      </c>
      <c r="X221" s="1">
        <v>4256</v>
      </c>
      <c r="Y221" s="31"/>
    </row>
    <row r="222" spans="1:26" customHeight="1" ht="12.75">
      <c r="A222" s="1" t="s">
        <v>672</v>
      </c>
      <c r="B222" s="7">
        <v>17.28</v>
      </c>
      <c r="C222" s="1">
        <v>3</v>
      </c>
      <c r="D222" s="1" t="s">
        <v>154</v>
      </c>
      <c r="E222" s="1"/>
      <c r="F222" s="1"/>
      <c r="G222" s="1"/>
      <c r="H222" s="4"/>
      <c r="I222" s="1">
        <v>10</v>
      </c>
      <c r="J222" s="1">
        <v>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>
        <v>176</v>
      </c>
      <c r="X222" s="1">
        <v>4288</v>
      </c>
      <c r="Y222" s="31"/>
    </row>
    <row r="223" spans="1:26" customHeight="1" ht="12.75">
      <c r="A223" s="1" t="s">
        <v>673</v>
      </c>
      <c r="B223" s="7">
        <v>14.6</v>
      </c>
      <c r="C223" s="1">
        <v>3</v>
      </c>
      <c r="D223" s="1" t="s">
        <v>154</v>
      </c>
      <c r="E223" s="1"/>
      <c r="F223" s="1"/>
      <c r="G223" s="1"/>
      <c r="H223" s="4"/>
      <c r="I223" s="1">
        <v>10</v>
      </c>
      <c r="J223" s="1">
        <v>2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>
        <v>176</v>
      </c>
      <c r="X223" s="1">
        <v>4320</v>
      </c>
      <c r="Y223" s="31"/>
    </row>
    <row r="224" spans="1:26" customHeight="1" ht="12.75">
      <c r="A224" s="1" t="s">
        <v>674</v>
      </c>
      <c r="B224" s="7">
        <v>15.2</v>
      </c>
      <c r="C224" s="1">
        <v>3</v>
      </c>
      <c r="D224" s="1" t="s">
        <v>154</v>
      </c>
      <c r="E224" s="1"/>
      <c r="F224" s="1"/>
      <c r="G224" s="1"/>
      <c r="H224" s="4"/>
      <c r="I224" s="1">
        <v>10</v>
      </c>
      <c r="J224" s="1">
        <v>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>
        <v>176</v>
      </c>
      <c r="X224" s="1">
        <v>4352</v>
      </c>
      <c r="Y224" s="31"/>
    </row>
    <row r="225" spans="1:26" customHeight="1" ht="12.75">
      <c r="A225" s="1" t="s">
        <v>675</v>
      </c>
      <c r="B225" s="7">
        <v>14.12</v>
      </c>
      <c r="C225" s="1">
        <v>3</v>
      </c>
      <c r="D225" s="1" t="s">
        <v>154</v>
      </c>
      <c r="E225" s="1"/>
      <c r="F225" s="1"/>
      <c r="G225" s="1"/>
      <c r="H225" s="4"/>
      <c r="I225" s="1">
        <v>10</v>
      </c>
      <c r="J225" s="1">
        <v>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176</v>
      </c>
      <c r="X225" s="1">
        <v>4384</v>
      </c>
      <c r="Y225" s="31"/>
    </row>
    <row r="226" spans="1:26" customHeight="1" ht="12.75">
      <c r="A226" s="1" t="s">
        <v>676</v>
      </c>
      <c r="B226" s="7">
        <v>3.12</v>
      </c>
      <c r="C226" s="1">
        <v>3</v>
      </c>
      <c r="D226" s="1" t="s">
        <v>154</v>
      </c>
      <c r="E226" s="1"/>
      <c r="F226" s="1"/>
      <c r="G226" s="1"/>
      <c r="H226" s="4"/>
      <c r="I226" s="1">
        <v>10</v>
      </c>
      <c r="J226" s="1">
        <v>2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>
        <v>176</v>
      </c>
      <c r="X226" s="1">
        <v>4416</v>
      </c>
      <c r="Y226" s="31"/>
    </row>
    <row r="227" spans="1:26" customHeight="1" ht="12.75">
      <c r="A227" s="1" t="s">
        <v>677</v>
      </c>
      <c r="B227" s="7">
        <v>3.1</v>
      </c>
      <c r="C227" s="1">
        <v>3</v>
      </c>
      <c r="D227" s="1" t="s">
        <v>154</v>
      </c>
      <c r="E227" s="1"/>
      <c r="F227" s="1"/>
      <c r="G227" s="1"/>
      <c r="H227" s="4"/>
      <c r="I227" s="1">
        <v>10</v>
      </c>
      <c r="J227" s="1">
        <v>2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>
        <v>176</v>
      </c>
      <c r="X227" s="1">
        <v>4448</v>
      </c>
      <c r="Y227" s="31"/>
    </row>
    <row r="228" spans="1:26" customHeight="1" ht="12.75">
      <c r="A228" s="1" t="s">
        <v>678</v>
      </c>
      <c r="B228" s="7">
        <v>3.1</v>
      </c>
      <c r="C228" s="1">
        <v>3</v>
      </c>
      <c r="D228" s="1" t="s">
        <v>154</v>
      </c>
      <c r="E228" s="1"/>
      <c r="F228" s="1"/>
      <c r="G228" s="1"/>
      <c r="H228" s="4"/>
      <c r="I228" s="1">
        <v>10</v>
      </c>
      <c r="J228" s="1">
        <v>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>
        <v>176</v>
      </c>
      <c r="X228" s="1">
        <v>4480</v>
      </c>
      <c r="Y228" s="31"/>
    </row>
    <row r="229" spans="1:26" customHeight="1" ht="12.75">
      <c r="A229" s="1" t="s">
        <v>679</v>
      </c>
      <c r="B229" s="7">
        <v>3.61</v>
      </c>
      <c r="C229" s="1">
        <v>3</v>
      </c>
      <c r="D229" s="1" t="s">
        <v>154</v>
      </c>
      <c r="E229" s="1"/>
      <c r="F229" s="1"/>
      <c r="G229" s="1"/>
      <c r="H229" s="4"/>
      <c r="I229" s="1">
        <v>10</v>
      </c>
      <c r="J229" s="1">
        <v>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>
        <v>176</v>
      </c>
      <c r="X229" s="1">
        <v>4512</v>
      </c>
      <c r="Y229" s="31"/>
    </row>
    <row r="230" spans="1:26" customHeight="1" ht="12.75">
      <c r="A230" s="1" t="s">
        <v>680</v>
      </c>
      <c r="B230" s="7">
        <v>3.54</v>
      </c>
      <c r="C230" s="1">
        <v>3</v>
      </c>
      <c r="D230" s="1" t="s">
        <v>154</v>
      </c>
      <c r="E230" s="1"/>
      <c r="F230" s="1"/>
      <c r="G230" s="1"/>
      <c r="H230" s="4"/>
      <c r="I230" s="1">
        <v>10</v>
      </c>
      <c r="J230" s="1">
        <v>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>
        <v>176</v>
      </c>
      <c r="X230" s="1">
        <v>4544</v>
      </c>
      <c r="Y230" s="31"/>
    </row>
    <row r="231" spans="1:26" customHeight="1" ht="12.75">
      <c r="A231" s="1" t="s">
        <v>681</v>
      </c>
      <c r="B231" s="7">
        <v>4.07</v>
      </c>
      <c r="C231" s="1">
        <v>3</v>
      </c>
      <c r="D231" s="1" t="s">
        <v>154</v>
      </c>
      <c r="E231" s="1"/>
      <c r="F231" s="1"/>
      <c r="G231" s="1"/>
      <c r="H231" s="4"/>
      <c r="I231" s="1">
        <v>10</v>
      </c>
      <c r="J231" s="1">
        <v>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176</v>
      </c>
      <c r="X231" s="1">
        <v>4576</v>
      </c>
      <c r="Y231" s="31"/>
    </row>
    <row r="232" spans="1:26" customHeight="1" ht="12.75">
      <c r="A232" s="1" t="s">
        <v>682</v>
      </c>
      <c r="B232" s="7">
        <v>3.44</v>
      </c>
      <c r="C232" s="1">
        <v>3</v>
      </c>
      <c r="D232" s="1" t="s">
        <v>154</v>
      </c>
      <c r="E232" s="1"/>
      <c r="F232" s="1"/>
      <c r="G232" s="1"/>
      <c r="H232" s="4"/>
      <c r="I232" s="1">
        <v>10</v>
      </c>
      <c r="J232" s="1">
        <v>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>
        <v>176</v>
      </c>
      <c r="X232" s="1">
        <v>4608</v>
      </c>
      <c r="Y232" s="31"/>
    </row>
    <row r="233" spans="1:26" customHeight="1" ht="12.75">
      <c r="A233" s="1" t="s">
        <v>683</v>
      </c>
      <c r="B233" s="7">
        <v>3.32</v>
      </c>
      <c r="C233" s="1">
        <v>3</v>
      </c>
      <c r="D233" s="1" t="s">
        <v>154</v>
      </c>
      <c r="E233" s="1"/>
      <c r="F233" s="1"/>
      <c r="G233" s="1"/>
      <c r="H233" s="4"/>
      <c r="I233" s="1">
        <v>10</v>
      </c>
      <c r="J233" s="1">
        <v>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>
        <v>176</v>
      </c>
      <c r="X233" s="1">
        <v>4640</v>
      </c>
      <c r="Y233" s="31"/>
    </row>
    <row r="234" spans="1:26" customHeight="1" ht="12.75">
      <c r="A234" s="1" t="s">
        <v>684</v>
      </c>
      <c r="B234" s="7">
        <v>3.84</v>
      </c>
      <c r="C234" s="1">
        <v>3</v>
      </c>
      <c r="D234" s="1" t="s">
        <v>154</v>
      </c>
      <c r="E234" s="1"/>
      <c r="F234" s="1"/>
      <c r="G234" s="1"/>
      <c r="H234" s="4"/>
      <c r="I234" s="1">
        <v>10</v>
      </c>
      <c r="J234" s="1">
        <v>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>
        <v>176</v>
      </c>
      <c r="X234" s="1">
        <v>4672</v>
      </c>
      <c r="Y234" s="31"/>
    </row>
    <row r="235" spans="1:26" customHeight="1" ht="12.75">
      <c r="A235" s="1" t="s">
        <v>685</v>
      </c>
      <c r="B235" s="7">
        <v>3.63</v>
      </c>
      <c r="C235" s="1">
        <v>3</v>
      </c>
      <c r="D235" s="1" t="s">
        <v>154</v>
      </c>
      <c r="E235" s="1"/>
      <c r="F235" s="1"/>
      <c r="G235" s="1"/>
      <c r="H235" s="4"/>
      <c r="I235" s="1">
        <v>10</v>
      </c>
      <c r="J235" s="1">
        <v>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>
        <v>176</v>
      </c>
      <c r="X235" s="1">
        <v>4704</v>
      </c>
      <c r="Y235" s="31"/>
    </row>
    <row r="236" spans="1:26" customHeight="1" ht="12.75">
      <c r="A236" s="1" t="s">
        <v>686</v>
      </c>
      <c r="B236" s="7">
        <v>3.97</v>
      </c>
      <c r="C236" s="1">
        <v>3</v>
      </c>
      <c r="D236" s="1" t="s">
        <v>154</v>
      </c>
      <c r="E236" s="1"/>
      <c r="F236" s="1"/>
      <c r="G236" s="1"/>
      <c r="H236" s="4"/>
      <c r="I236" s="1">
        <v>10</v>
      </c>
      <c r="J236" s="1">
        <v>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>
        <v>176</v>
      </c>
      <c r="X236" s="1">
        <v>4736</v>
      </c>
      <c r="Y236" s="31"/>
    </row>
    <row r="237" spans="1:26" customHeight="1" ht="12.75">
      <c r="A237" s="1" t="s">
        <v>687</v>
      </c>
      <c r="B237" s="7">
        <v>3.55</v>
      </c>
      <c r="C237" s="1">
        <v>3</v>
      </c>
      <c r="D237" s="1" t="s">
        <v>154</v>
      </c>
      <c r="E237" s="1"/>
      <c r="F237" s="1"/>
      <c r="G237" s="1"/>
      <c r="H237" s="4"/>
      <c r="I237" s="1">
        <v>10</v>
      </c>
      <c r="J237" s="1">
        <v>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176</v>
      </c>
      <c r="X237" s="1">
        <v>4768</v>
      </c>
      <c r="Y237" s="31"/>
    </row>
    <row r="238" spans="1:26" customHeight="1" ht="12.75">
      <c r="A238" s="1" t="s">
        <v>688</v>
      </c>
      <c r="B238" s="7">
        <v>5.79</v>
      </c>
      <c r="C238" s="1">
        <v>3</v>
      </c>
      <c r="D238" s="1" t="s">
        <v>154</v>
      </c>
      <c r="E238" s="1"/>
      <c r="F238" s="1"/>
      <c r="G238" s="1"/>
      <c r="H238" s="4"/>
      <c r="I238" s="1">
        <v>10</v>
      </c>
      <c r="J238" s="1">
        <v>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>
        <v>176</v>
      </c>
      <c r="X238" s="1">
        <v>4800</v>
      </c>
      <c r="Y238" s="31"/>
    </row>
    <row r="239" spans="1:26" customHeight="1" ht="12.75">
      <c r="A239" s="1" t="s">
        <v>689</v>
      </c>
      <c r="B239" s="7">
        <v>8.52</v>
      </c>
      <c r="C239" s="1">
        <v>3</v>
      </c>
      <c r="D239" s="1" t="s">
        <v>154</v>
      </c>
      <c r="E239" s="1"/>
      <c r="F239" s="1"/>
      <c r="G239" s="1"/>
      <c r="H239" s="4"/>
      <c r="I239" s="1">
        <v>10</v>
      </c>
      <c r="J239" s="1">
        <v>2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>
        <v>176</v>
      </c>
      <c r="X239" s="1">
        <v>4832</v>
      </c>
      <c r="Y239" s="31"/>
    </row>
    <row r="240" spans="1:26" customHeight="1" ht="12.75">
      <c r="A240" s="1" t="s">
        <v>690</v>
      </c>
      <c r="B240" s="7">
        <v>5.16</v>
      </c>
      <c r="C240" s="1">
        <v>3</v>
      </c>
      <c r="D240" s="1" t="s">
        <v>154</v>
      </c>
      <c r="E240" s="1"/>
      <c r="F240" s="1"/>
      <c r="G240" s="1"/>
      <c r="H240" s="4"/>
      <c r="I240" s="1">
        <v>10</v>
      </c>
      <c r="J240" s="1">
        <v>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176</v>
      </c>
      <c r="X240" s="1">
        <v>4864</v>
      </c>
      <c r="Y240" s="31"/>
    </row>
    <row r="241" spans="1:26" customHeight="1" ht="12.75">
      <c r="A241" s="1" t="s">
        <v>691</v>
      </c>
      <c r="B241" s="7">
        <v>6.88</v>
      </c>
      <c r="C241" s="1">
        <v>3</v>
      </c>
      <c r="D241" s="1" t="s">
        <v>154</v>
      </c>
      <c r="E241" s="1"/>
      <c r="F241" s="1"/>
      <c r="G241" s="1"/>
      <c r="H241" s="4"/>
      <c r="I241" s="1">
        <v>10</v>
      </c>
      <c r="J241" s="1">
        <v>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>
        <v>176</v>
      </c>
      <c r="X241" s="1">
        <v>4896</v>
      </c>
      <c r="Y241" s="31"/>
    </row>
    <row r="242" spans="1:26" customHeight="1" ht="12.75">
      <c r="A242" s="1" t="s">
        <v>692</v>
      </c>
      <c r="B242" s="7">
        <v>6.95</v>
      </c>
      <c r="C242" s="1">
        <v>3</v>
      </c>
      <c r="D242" s="1" t="s">
        <v>154</v>
      </c>
      <c r="E242" s="1"/>
      <c r="F242" s="1"/>
      <c r="G242" s="1"/>
      <c r="H242" s="4"/>
      <c r="I242" s="1">
        <v>10</v>
      </c>
      <c r="J242" s="1">
        <v>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>
        <v>176</v>
      </c>
      <c r="X242" s="1">
        <v>4928</v>
      </c>
      <c r="Y242" s="31"/>
    </row>
    <row r="243" spans="1:26" customHeight="1" ht="12.75">
      <c r="A243" s="1" t="s">
        <v>693</v>
      </c>
      <c r="B243" s="7">
        <v>5.77</v>
      </c>
      <c r="C243" s="1">
        <v>3</v>
      </c>
      <c r="D243" s="1" t="s">
        <v>154</v>
      </c>
      <c r="E243" s="1"/>
      <c r="F243" s="1"/>
      <c r="G243" s="1"/>
      <c r="H243" s="4"/>
      <c r="I243" s="1">
        <v>10</v>
      </c>
      <c r="J243" s="1">
        <v>2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>
        <v>176</v>
      </c>
      <c r="X243" s="1">
        <v>4960</v>
      </c>
      <c r="Y243" s="31"/>
    </row>
    <row r="244" spans="1:26" customHeight="1" ht="12.75">
      <c r="A244" s="1" t="s">
        <v>694</v>
      </c>
      <c r="B244" s="7">
        <v>8.53</v>
      </c>
      <c r="C244" s="1">
        <v>3</v>
      </c>
      <c r="D244" s="1" t="s">
        <v>154</v>
      </c>
      <c r="E244" s="1"/>
      <c r="F244" s="1"/>
      <c r="G244" s="1"/>
      <c r="H244" s="4"/>
      <c r="I244" s="1">
        <v>10</v>
      </c>
      <c r="J244" s="1">
        <v>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>
        <v>176</v>
      </c>
      <c r="X244" s="1">
        <v>4992</v>
      </c>
      <c r="Y244" s="31"/>
    </row>
    <row r="245" spans="1:26" customHeight="1" ht="12.75">
      <c r="A245" s="1" t="s">
        <v>695</v>
      </c>
      <c r="B245" s="7">
        <v>7.55</v>
      </c>
      <c r="C245" s="1">
        <v>3</v>
      </c>
      <c r="D245" s="1" t="s">
        <v>154</v>
      </c>
      <c r="E245" s="1"/>
      <c r="F245" s="1"/>
      <c r="G245" s="1"/>
      <c r="H245" s="4"/>
      <c r="I245" s="1">
        <v>10</v>
      </c>
      <c r="J245" s="1">
        <v>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>
        <v>176</v>
      </c>
      <c r="X245" s="1">
        <v>5024</v>
      </c>
      <c r="Y245" s="31"/>
    </row>
    <row r="246" spans="1:26" customHeight="1" ht="12.75">
      <c r="A246" s="1" t="s">
        <v>696</v>
      </c>
      <c r="B246" s="7">
        <v>3.08</v>
      </c>
      <c r="C246" s="1">
        <v>3</v>
      </c>
      <c r="D246" s="1" t="s">
        <v>154</v>
      </c>
      <c r="E246" s="1"/>
      <c r="F246" s="1"/>
      <c r="G246" s="1"/>
      <c r="H246" s="4"/>
      <c r="I246" s="1">
        <v>10</v>
      </c>
      <c r="J246" s="1">
        <v>2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>
        <v>176</v>
      </c>
      <c r="X246" s="1">
        <v>5056</v>
      </c>
      <c r="Y246" s="31"/>
    </row>
    <row r="247" spans="1:26" customHeight="1" ht="12.75">
      <c r="A247" s="1" t="s">
        <v>697</v>
      </c>
      <c r="B247" s="7">
        <v>3.65</v>
      </c>
      <c r="C247" s="1">
        <v>3</v>
      </c>
      <c r="D247" s="1" t="s">
        <v>154</v>
      </c>
      <c r="E247" s="1"/>
      <c r="F247" s="1"/>
      <c r="G247" s="1"/>
      <c r="H247" s="4"/>
      <c r="I247" s="1">
        <v>10</v>
      </c>
      <c r="J247" s="1">
        <v>2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176</v>
      </c>
      <c r="X247" s="1">
        <v>5088</v>
      </c>
      <c r="Y247" s="31"/>
    </row>
    <row r="248" spans="1:26" customHeight="1" ht="12.75">
      <c r="A248" s="1" t="s">
        <v>698</v>
      </c>
      <c r="B248" s="7">
        <v>4.15</v>
      </c>
      <c r="C248" s="1">
        <v>3</v>
      </c>
      <c r="D248" s="1" t="s">
        <v>154</v>
      </c>
      <c r="E248" s="1"/>
      <c r="F248" s="1"/>
      <c r="G248" s="1"/>
      <c r="H248" s="4"/>
      <c r="I248" s="1">
        <v>10</v>
      </c>
      <c r="J248" s="1">
        <v>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>
        <v>176</v>
      </c>
      <c r="X248" s="1">
        <v>5120</v>
      </c>
      <c r="Y248" s="31"/>
    </row>
    <row r="249" spans="1:26" customHeight="1" ht="12.75">
      <c r="A249" s="1" t="s">
        <v>699</v>
      </c>
      <c r="B249" s="7">
        <v>2.69</v>
      </c>
      <c r="C249" s="1">
        <v>3</v>
      </c>
      <c r="D249" s="1" t="s">
        <v>154</v>
      </c>
      <c r="E249" s="1"/>
      <c r="F249" s="1"/>
      <c r="G249" s="1"/>
      <c r="H249" s="4"/>
      <c r="I249" s="1">
        <v>10</v>
      </c>
      <c r="J249" s="1">
        <v>2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>
        <v>176</v>
      </c>
      <c r="X249" s="1">
        <v>5152</v>
      </c>
      <c r="Y249" s="31"/>
    </row>
    <row r="250" spans="1:26" customHeight="1" ht="12.75">
      <c r="A250" s="1" t="s">
        <v>700</v>
      </c>
      <c r="B250" s="7">
        <v>4.34</v>
      </c>
      <c r="C250" s="1">
        <v>3</v>
      </c>
      <c r="D250" s="1" t="s">
        <v>154</v>
      </c>
      <c r="E250" s="1"/>
      <c r="F250" s="1"/>
      <c r="G250" s="1"/>
      <c r="H250" s="4"/>
      <c r="I250" s="1">
        <v>10</v>
      </c>
      <c r="J250" s="1">
        <v>2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>
        <v>176</v>
      </c>
      <c r="X250" s="1">
        <v>5184</v>
      </c>
      <c r="Y250" s="31"/>
    </row>
    <row r="251" spans="1:26" customHeight="1" ht="12.75">
      <c r="A251" s="1" t="s">
        <v>701</v>
      </c>
      <c r="B251" s="7">
        <v>1.66</v>
      </c>
      <c r="C251" s="1">
        <v>3</v>
      </c>
      <c r="D251" s="1" t="s">
        <v>154</v>
      </c>
      <c r="E251" s="1"/>
      <c r="F251" s="1"/>
      <c r="G251" s="1"/>
      <c r="H251" s="4"/>
      <c r="I251" s="1">
        <v>10</v>
      </c>
      <c r="J251" s="1">
        <v>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>
        <v>176</v>
      </c>
      <c r="X251" s="1">
        <v>5216</v>
      </c>
      <c r="Y251" s="31"/>
    </row>
    <row r="252" spans="1:26" customHeight="1" ht="12.75">
      <c r="A252" s="1" t="s">
        <v>702</v>
      </c>
      <c r="B252" s="7">
        <v>2.85</v>
      </c>
      <c r="C252" s="1">
        <v>3</v>
      </c>
      <c r="D252" s="1" t="s">
        <v>154</v>
      </c>
      <c r="E252" s="1"/>
      <c r="F252" s="1"/>
      <c r="G252" s="1"/>
      <c r="H252" s="4"/>
      <c r="I252" s="1">
        <v>10</v>
      </c>
      <c r="J252" s="1">
        <v>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>
        <v>176</v>
      </c>
      <c r="X252" s="1">
        <v>5248</v>
      </c>
      <c r="Y252" s="31"/>
    </row>
    <row r="253" spans="1:26" customHeight="1" ht="12.75">
      <c r="A253" s="1" t="s">
        <v>703</v>
      </c>
      <c r="B253" s="7">
        <v>3.29</v>
      </c>
      <c r="C253" s="1">
        <v>3</v>
      </c>
      <c r="D253" s="1" t="s">
        <v>154</v>
      </c>
      <c r="E253" s="1"/>
      <c r="F253" s="1"/>
      <c r="G253" s="1"/>
      <c r="H253" s="4"/>
      <c r="I253" s="1">
        <v>10</v>
      </c>
      <c r="J253" s="1">
        <v>2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>
        <v>176</v>
      </c>
      <c r="X253" s="1">
        <v>5280</v>
      </c>
      <c r="Y253" s="31"/>
    </row>
    <row r="254" spans="1:26" customHeight="1" ht="12.75">
      <c r="A254" s="1" t="s">
        <v>704</v>
      </c>
      <c r="B254" s="7">
        <v>11.1</v>
      </c>
      <c r="C254" s="1">
        <v>3</v>
      </c>
      <c r="D254" s="1" t="s">
        <v>154</v>
      </c>
      <c r="E254" s="1"/>
      <c r="F254" s="1"/>
      <c r="G254" s="1"/>
      <c r="H254" s="4"/>
      <c r="I254" s="1">
        <v>10</v>
      </c>
      <c r="J254" s="1">
        <v>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>
        <v>176</v>
      </c>
      <c r="X254" s="1">
        <v>5312</v>
      </c>
      <c r="Y254" s="31"/>
    </row>
    <row r="255" spans="1:26" customHeight="1" ht="12.75">
      <c r="A255" s="1" t="s">
        <v>705</v>
      </c>
      <c r="B255" s="7">
        <v>10.57</v>
      </c>
      <c r="C255" s="1">
        <v>3</v>
      </c>
      <c r="D255" s="1" t="s">
        <v>154</v>
      </c>
      <c r="E255" s="1"/>
      <c r="F255" s="1"/>
      <c r="G255" s="1"/>
      <c r="H255" s="4"/>
      <c r="I255" s="1">
        <v>10</v>
      </c>
      <c r="J255" s="1">
        <v>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>
        <v>176</v>
      </c>
      <c r="X255" s="1">
        <v>5344</v>
      </c>
      <c r="Y255" s="31"/>
    </row>
    <row r="256" spans="1:26" customHeight="1" ht="12.75">
      <c r="A256" s="1" t="s">
        <v>706</v>
      </c>
      <c r="B256" s="7">
        <v>12.44</v>
      </c>
      <c r="C256" s="1">
        <v>3</v>
      </c>
      <c r="D256" s="1" t="s">
        <v>154</v>
      </c>
      <c r="E256" s="1"/>
      <c r="F256" s="1"/>
      <c r="G256" s="1"/>
      <c r="H256" s="4"/>
      <c r="I256" s="1">
        <v>10</v>
      </c>
      <c r="J256" s="1">
        <v>2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>
        <v>176</v>
      </c>
      <c r="X256" s="1">
        <v>5376</v>
      </c>
      <c r="Y256" s="31"/>
    </row>
    <row r="257" spans="1:26" customHeight="1" ht="12.75">
      <c r="A257" s="1" t="s">
        <v>707</v>
      </c>
      <c r="B257" s="7">
        <v>15.22</v>
      </c>
      <c r="C257" s="1">
        <v>3</v>
      </c>
      <c r="D257" s="1" t="s">
        <v>154</v>
      </c>
      <c r="E257" s="1"/>
      <c r="F257" s="1"/>
      <c r="G257" s="1"/>
      <c r="H257" s="4"/>
      <c r="I257" s="1">
        <v>10</v>
      </c>
      <c r="J257" s="1">
        <v>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>
        <v>176</v>
      </c>
      <c r="X257" s="1">
        <v>5408</v>
      </c>
      <c r="Y257" s="31"/>
    </row>
    <row r="258" spans="1:26" customHeight="1" ht="12.75">
      <c r="A258" s="1" t="s">
        <v>708</v>
      </c>
      <c r="B258" s="7">
        <v>11.75</v>
      </c>
      <c r="C258" s="1">
        <v>3</v>
      </c>
      <c r="D258" s="1" t="s">
        <v>154</v>
      </c>
      <c r="E258" s="1"/>
      <c r="F258" s="1"/>
      <c r="G258" s="1"/>
      <c r="H258" s="4"/>
      <c r="I258" s="1">
        <v>10</v>
      </c>
      <c r="J258" s="1">
        <v>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>
        <v>176</v>
      </c>
      <c r="X258" s="1">
        <v>5440</v>
      </c>
      <c r="Y258" s="31"/>
    </row>
    <row r="259" spans="1:26" customHeight="1" ht="12.75">
      <c r="A259" s="1" t="s">
        <v>709</v>
      </c>
      <c r="B259" s="7">
        <v>2.86</v>
      </c>
      <c r="C259" s="1">
        <v>3</v>
      </c>
      <c r="D259" s="1" t="s">
        <v>154</v>
      </c>
      <c r="E259" s="1"/>
      <c r="F259" s="1"/>
      <c r="G259" s="1"/>
      <c r="H259" s="4"/>
      <c r="I259" s="1">
        <v>10</v>
      </c>
      <c r="J259" s="1">
        <v>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>
        <v>176</v>
      </c>
      <c r="X259" s="1">
        <v>5472</v>
      </c>
      <c r="Y259" s="31"/>
    </row>
    <row r="260" spans="1:26" customHeight="1" ht="12.75">
      <c r="A260" s="1" t="s">
        <v>710</v>
      </c>
      <c r="B260" s="7">
        <v>3.97</v>
      </c>
      <c r="C260" s="1">
        <v>3</v>
      </c>
      <c r="D260" s="1" t="s">
        <v>154</v>
      </c>
      <c r="E260" s="1"/>
      <c r="F260" s="1"/>
      <c r="G260" s="1"/>
      <c r="H260" s="4"/>
      <c r="I260" s="1">
        <v>10</v>
      </c>
      <c r="J260" s="1">
        <v>2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>
        <v>176</v>
      </c>
      <c r="X260" s="1">
        <v>5504</v>
      </c>
      <c r="Y260" s="31"/>
    </row>
    <row r="261" spans="1:26" customHeight="1" ht="12.75">
      <c r="A261" s="1" t="s">
        <v>711</v>
      </c>
      <c r="B261" s="7">
        <v>2.12</v>
      </c>
      <c r="C261" s="1">
        <v>3</v>
      </c>
      <c r="D261" s="1" t="s">
        <v>154</v>
      </c>
      <c r="E261" s="1"/>
      <c r="F261" s="1"/>
      <c r="G261" s="1"/>
      <c r="H261" s="4"/>
      <c r="I261" s="1">
        <v>10</v>
      </c>
      <c r="J261" s="1">
        <v>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>
        <v>176</v>
      </c>
      <c r="X261" s="1">
        <v>5536</v>
      </c>
      <c r="Y261" s="31"/>
    </row>
    <row r="262" spans="1:26" customHeight="1" ht="12.75">
      <c r="A262" s="1" t="s">
        <v>712</v>
      </c>
      <c r="B262" s="7">
        <v>2.52</v>
      </c>
      <c r="C262" s="1">
        <v>3</v>
      </c>
      <c r="D262" s="1" t="s">
        <v>154</v>
      </c>
      <c r="E262" s="1"/>
      <c r="F262" s="1"/>
      <c r="G262" s="1"/>
      <c r="H262" s="4"/>
      <c r="I262" s="1">
        <v>10</v>
      </c>
      <c r="J262" s="1">
        <v>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>
        <v>176</v>
      </c>
      <c r="X262" s="1">
        <v>5568</v>
      </c>
      <c r="Y262" s="31"/>
    </row>
    <row r="263" spans="1:26" customHeight="1" ht="12.75">
      <c r="A263" s="1" t="s">
        <v>713</v>
      </c>
      <c r="B263" s="7">
        <v>3.07</v>
      </c>
      <c r="C263" s="1">
        <v>3</v>
      </c>
      <c r="D263" s="1" t="s">
        <v>154</v>
      </c>
      <c r="E263" s="1"/>
      <c r="F263" s="1"/>
      <c r="G263" s="1"/>
      <c r="H263" s="4"/>
      <c r="I263" s="1">
        <v>10</v>
      </c>
      <c r="J263" s="1">
        <v>2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>
        <v>176</v>
      </c>
      <c r="X263" s="1">
        <v>5600</v>
      </c>
      <c r="Y263" s="31"/>
    </row>
    <row r="264" spans="1:26" customHeight="1" ht="12.75">
      <c r="A264" s="1" t="s">
        <v>714</v>
      </c>
      <c r="B264" s="7">
        <v>0.91</v>
      </c>
      <c r="C264" s="1">
        <v>3</v>
      </c>
      <c r="D264" s="1" t="s">
        <v>154</v>
      </c>
      <c r="E264" s="1"/>
      <c r="F264" s="1"/>
      <c r="G264" s="1"/>
      <c r="H264" s="4"/>
      <c r="I264" s="1">
        <v>10</v>
      </c>
      <c r="J264" s="1">
        <v>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>
        <v>176</v>
      </c>
      <c r="X264" s="1">
        <v>5632</v>
      </c>
      <c r="Y264" s="31"/>
    </row>
    <row r="265" spans="1:26" customHeight="1" ht="12.75">
      <c r="A265" s="1" t="s">
        <v>715</v>
      </c>
      <c r="B265" s="7">
        <v>1.05</v>
      </c>
      <c r="C265" s="1">
        <v>3</v>
      </c>
      <c r="D265" s="1" t="s">
        <v>154</v>
      </c>
      <c r="E265" s="1"/>
      <c r="F265" s="1"/>
      <c r="G265" s="1"/>
      <c r="H265" s="4"/>
      <c r="I265" s="1">
        <v>10</v>
      </c>
      <c r="J265" s="1">
        <v>2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176</v>
      </c>
      <c r="X265" s="1">
        <v>5664</v>
      </c>
      <c r="Y265" s="31"/>
    </row>
    <row r="266" spans="1:26" customHeight="1" ht="12.75">
      <c r="A266" s="1" t="s">
        <v>716</v>
      </c>
      <c r="B266" s="7">
        <v>0.49</v>
      </c>
      <c r="C266" s="1">
        <v>3</v>
      </c>
      <c r="D266" s="1" t="s">
        <v>154</v>
      </c>
      <c r="E266" s="1"/>
      <c r="F266" s="1"/>
      <c r="G266" s="1"/>
      <c r="H266" s="4"/>
      <c r="I266" s="1">
        <v>10</v>
      </c>
      <c r="J266" s="1">
        <v>2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>
        <v>176</v>
      </c>
      <c r="X266" s="1">
        <v>5696</v>
      </c>
      <c r="Y266" s="31"/>
    </row>
    <row r="267" spans="1:26" customHeight="1" ht="12.75">
      <c r="A267" s="1" t="s">
        <v>717</v>
      </c>
      <c r="B267" s="7">
        <v>0.39</v>
      </c>
      <c r="C267" s="1">
        <v>3</v>
      </c>
      <c r="D267" s="1" t="s">
        <v>154</v>
      </c>
      <c r="E267" s="1"/>
      <c r="F267" s="1"/>
      <c r="G267" s="1"/>
      <c r="H267" s="4"/>
      <c r="I267" s="1">
        <v>10</v>
      </c>
      <c r="J267" s="1">
        <v>2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>
        <v>176</v>
      </c>
      <c r="X267" s="1">
        <v>5728</v>
      </c>
      <c r="Y267" s="31"/>
    </row>
    <row r="268" spans="1:26" customHeight="1" ht="12.75">
      <c r="A268" s="1" t="s">
        <v>718</v>
      </c>
      <c r="B268" s="7">
        <v>0.99</v>
      </c>
      <c r="C268" s="1">
        <v>3</v>
      </c>
      <c r="D268" s="1" t="s">
        <v>154</v>
      </c>
      <c r="E268" s="1"/>
      <c r="F268" s="1"/>
      <c r="G268" s="1"/>
      <c r="H268" s="4"/>
      <c r="I268" s="1">
        <v>10</v>
      </c>
      <c r="J268" s="1">
        <v>2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>
        <v>176</v>
      </c>
      <c r="X268" s="1">
        <v>5760</v>
      </c>
      <c r="Y268" s="31"/>
    </row>
    <row r="269" spans="1:26" customHeight="1" ht="12.75">
      <c r="A269" s="1" t="s">
        <v>719</v>
      </c>
      <c r="B269" s="7">
        <v>0.49</v>
      </c>
      <c r="C269" s="1">
        <v>3</v>
      </c>
      <c r="D269" s="1" t="s">
        <v>154</v>
      </c>
      <c r="E269" s="1"/>
      <c r="F269" s="1"/>
      <c r="G269" s="1"/>
      <c r="H269" s="4"/>
      <c r="I269" s="1">
        <v>10</v>
      </c>
      <c r="J269" s="1">
        <v>2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>
        <v>176</v>
      </c>
      <c r="X269" s="1">
        <v>5792</v>
      </c>
      <c r="Y269" s="31"/>
    </row>
    <row r="270" spans="1:26" customHeight="1" ht="12.75">
      <c r="A270" s="1" t="s">
        <v>720</v>
      </c>
      <c r="B270" s="7">
        <v>4.59</v>
      </c>
      <c r="C270" s="1">
        <v>3</v>
      </c>
      <c r="D270" s="1" t="s">
        <v>154</v>
      </c>
      <c r="E270" s="1"/>
      <c r="F270" s="1"/>
      <c r="G270" s="1"/>
      <c r="H270" s="4"/>
      <c r="I270" s="1">
        <v>10</v>
      </c>
      <c r="J270" s="1">
        <v>2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>
        <v>176</v>
      </c>
      <c r="X270" s="1">
        <v>5824</v>
      </c>
      <c r="Y270" s="31"/>
    </row>
    <row r="271" spans="1:26" customHeight="1" ht="12.75">
      <c r="A271" s="1" t="s">
        <v>721</v>
      </c>
      <c r="B271" s="7">
        <v>5.82</v>
      </c>
      <c r="C271" s="1">
        <v>3</v>
      </c>
      <c r="D271" s="1" t="s">
        <v>154</v>
      </c>
      <c r="E271" s="1"/>
      <c r="F271" s="1"/>
      <c r="G271" s="1"/>
      <c r="H271" s="4"/>
      <c r="I271" s="1">
        <v>10</v>
      </c>
      <c r="J271" s="1">
        <v>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>
        <v>176</v>
      </c>
      <c r="X271" s="1">
        <v>5856</v>
      </c>
      <c r="Y271" s="31"/>
    </row>
    <row r="272" spans="1:26" customHeight="1" ht="12.75">
      <c r="A272" s="1" t="s">
        <v>722</v>
      </c>
      <c r="B272" s="7">
        <v>3.25</v>
      </c>
      <c r="C272" s="1">
        <v>3</v>
      </c>
      <c r="D272" s="1" t="s">
        <v>154</v>
      </c>
      <c r="E272" s="1"/>
      <c r="F272" s="1"/>
      <c r="G272" s="1"/>
      <c r="H272" s="4"/>
      <c r="I272" s="1">
        <v>10</v>
      </c>
      <c r="J272" s="1">
        <v>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>
        <v>176</v>
      </c>
      <c r="X272" s="1">
        <v>5888</v>
      </c>
      <c r="Y272" s="31"/>
    </row>
    <row r="273" spans="1:26" customHeight="1" ht="12.75">
      <c r="A273" s="1" t="s">
        <v>723</v>
      </c>
      <c r="B273" s="7">
        <v>4.32</v>
      </c>
      <c r="C273" s="1">
        <v>3</v>
      </c>
      <c r="D273" s="1" t="s">
        <v>154</v>
      </c>
      <c r="E273" s="1"/>
      <c r="F273" s="1"/>
      <c r="G273" s="1"/>
      <c r="H273" s="4"/>
      <c r="I273" s="1">
        <v>10</v>
      </c>
      <c r="J273" s="1">
        <v>2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>
        <v>176</v>
      </c>
      <c r="X273" s="1">
        <v>5920</v>
      </c>
      <c r="Y273" s="31"/>
    </row>
    <row r="274" spans="1:26" customHeight="1" ht="12.75">
      <c r="A274" s="1" t="s">
        <v>724</v>
      </c>
      <c r="B274" s="7">
        <v>6.1</v>
      </c>
      <c r="C274" s="1">
        <v>3</v>
      </c>
      <c r="D274" s="1" t="s">
        <v>154</v>
      </c>
      <c r="E274" s="1"/>
      <c r="F274" s="1"/>
      <c r="G274" s="1"/>
      <c r="H274" s="4"/>
      <c r="I274" s="1">
        <v>10</v>
      </c>
      <c r="J274" s="1">
        <v>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>
        <v>176</v>
      </c>
      <c r="X274" s="1">
        <v>5952</v>
      </c>
      <c r="Y274" s="31"/>
    </row>
    <row r="275" spans="1:26" customHeight="1" ht="12.75">
      <c r="A275" s="1" t="s">
        <v>725</v>
      </c>
      <c r="B275" s="7">
        <v>1.55</v>
      </c>
      <c r="C275" s="1">
        <v>3</v>
      </c>
      <c r="D275" s="1" t="s">
        <v>154</v>
      </c>
      <c r="E275" s="1"/>
      <c r="F275" s="1"/>
      <c r="G275" s="1"/>
      <c r="H275" s="4"/>
      <c r="I275" s="1">
        <v>10</v>
      </c>
      <c r="J275" s="1">
        <v>2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>
        <v>176</v>
      </c>
      <c r="X275" s="1">
        <v>5984</v>
      </c>
      <c r="Y275" s="31"/>
    </row>
    <row r="276" spans="1:26" customHeight="1" ht="12.75">
      <c r="A276" s="1" t="s">
        <v>726</v>
      </c>
      <c r="B276" s="7">
        <v>1.6</v>
      </c>
      <c r="C276" s="1">
        <v>3</v>
      </c>
      <c r="D276" s="1" t="s">
        <v>154</v>
      </c>
      <c r="E276" s="1"/>
      <c r="F276" s="1"/>
      <c r="G276" s="1"/>
      <c r="H276" s="4"/>
      <c r="I276" s="1">
        <v>10</v>
      </c>
      <c r="J276" s="1">
        <v>2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>
        <v>176</v>
      </c>
      <c r="X276" s="1">
        <v>6016</v>
      </c>
      <c r="Y276" s="31"/>
    </row>
    <row r="277" spans="1:26" customHeight="1" ht="12.75">
      <c r="A277" s="1" t="s">
        <v>727</v>
      </c>
      <c r="B277" s="7">
        <v>33.64</v>
      </c>
      <c r="C277" s="1">
        <v>3</v>
      </c>
      <c r="D277" s="1" t="s">
        <v>154</v>
      </c>
      <c r="E277" s="1"/>
      <c r="F277" s="1"/>
      <c r="G277" s="1"/>
      <c r="H277" s="4"/>
      <c r="I277" s="1">
        <v>10</v>
      </c>
      <c r="J277" s="1">
        <v>2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>
        <v>176</v>
      </c>
      <c r="X277" s="1">
        <v>6048</v>
      </c>
      <c r="Y277" s="31"/>
    </row>
    <row r="278" spans="1:26" customHeight="1" ht="12.75">
      <c r="A278" s="1" t="s">
        <v>728</v>
      </c>
      <c r="B278" s="7">
        <v>29.96</v>
      </c>
      <c r="C278" s="1">
        <v>3</v>
      </c>
      <c r="D278" s="1" t="s">
        <v>154</v>
      </c>
      <c r="E278" s="1"/>
      <c r="F278" s="1"/>
      <c r="G278" s="1"/>
      <c r="H278" s="4"/>
      <c r="I278" s="1">
        <v>10</v>
      </c>
      <c r="J278" s="1">
        <v>2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>
        <v>176</v>
      </c>
      <c r="X278" s="1">
        <v>6080</v>
      </c>
      <c r="Y278" s="31"/>
    </row>
    <row r="279" spans="1:26" customHeight="1" ht="12.75">
      <c r="A279" s="1" t="s">
        <v>729</v>
      </c>
      <c r="B279" s="7">
        <v>37.37</v>
      </c>
      <c r="C279" s="1">
        <v>3</v>
      </c>
      <c r="D279" s="1" t="s">
        <v>154</v>
      </c>
      <c r="E279" s="1"/>
      <c r="F279" s="1"/>
      <c r="G279" s="1"/>
      <c r="H279" s="4"/>
      <c r="I279" s="1">
        <v>10</v>
      </c>
      <c r="J279" s="1">
        <v>2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>
        <v>176</v>
      </c>
      <c r="X279" s="1">
        <v>6112</v>
      </c>
      <c r="Y279" s="31"/>
    </row>
    <row r="280" spans="1:26" customHeight="1" ht="12.75">
      <c r="A280" s="1" t="s">
        <v>730</v>
      </c>
      <c r="B280" s="7">
        <v>45.32</v>
      </c>
      <c r="C280" s="1">
        <v>3</v>
      </c>
      <c r="D280" s="1" t="s">
        <v>154</v>
      </c>
      <c r="E280" s="1"/>
      <c r="F280" s="1"/>
      <c r="G280" s="1"/>
      <c r="H280" s="4"/>
      <c r="I280" s="1">
        <v>10</v>
      </c>
      <c r="J280" s="1">
        <v>2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>
        <v>176</v>
      </c>
      <c r="X280" s="1">
        <v>6144</v>
      </c>
      <c r="Y280" s="31"/>
    </row>
    <row r="281" spans="1:26" customHeight="1" ht="12.75">
      <c r="A281" s="1" t="s">
        <v>731</v>
      </c>
      <c r="B281" s="7">
        <v>36.57</v>
      </c>
      <c r="C281" s="1">
        <v>3</v>
      </c>
      <c r="D281" s="1" t="s">
        <v>154</v>
      </c>
      <c r="E281" s="1"/>
      <c r="F281" s="1"/>
      <c r="G281" s="1"/>
      <c r="H281" s="4"/>
      <c r="I281" s="1">
        <v>10</v>
      </c>
      <c r="J281" s="1">
        <v>2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>
        <v>176</v>
      </c>
      <c r="X281" s="1">
        <v>6176</v>
      </c>
      <c r="Y281" s="31"/>
    </row>
    <row r="282" spans="1:26" customHeight="1" ht="12.75">
      <c r="A282" s="1" t="s">
        <v>732</v>
      </c>
      <c r="B282" s="7">
        <v>24.01</v>
      </c>
      <c r="C282" s="1">
        <v>3</v>
      </c>
      <c r="D282" s="1" t="s">
        <v>154</v>
      </c>
      <c r="E282" s="1"/>
      <c r="F282" s="1"/>
      <c r="G282" s="1"/>
      <c r="H282" s="4"/>
      <c r="I282" s="1">
        <v>10</v>
      </c>
      <c r="J282" s="1">
        <v>2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>
        <v>176</v>
      </c>
      <c r="X282" s="1">
        <v>6208</v>
      </c>
      <c r="Y282" s="31"/>
    </row>
    <row r="283" spans="1:26" customHeight="1" ht="12.75">
      <c r="A283" s="1" t="s">
        <v>733</v>
      </c>
      <c r="B283" s="7">
        <v>42.21</v>
      </c>
      <c r="C283" s="1">
        <v>3</v>
      </c>
      <c r="D283" s="1" t="s">
        <v>154</v>
      </c>
      <c r="E283" s="1"/>
      <c r="F283" s="1"/>
      <c r="G283" s="1"/>
      <c r="H283" s="4"/>
      <c r="I283" s="1">
        <v>10</v>
      </c>
      <c r="J283" s="1">
        <v>2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>
        <v>176</v>
      </c>
      <c r="X283" s="1">
        <v>6240</v>
      </c>
      <c r="Y283" s="31"/>
    </row>
    <row r="284" spans="1:26" customHeight="1" ht="12.75">
      <c r="A284" s="1" t="s">
        <v>734</v>
      </c>
      <c r="B284" s="7">
        <v>37.18</v>
      </c>
      <c r="C284" s="1">
        <v>3</v>
      </c>
      <c r="D284" s="1" t="s">
        <v>154</v>
      </c>
      <c r="E284" s="1"/>
      <c r="F284" s="1"/>
      <c r="G284" s="1"/>
      <c r="H284" s="4"/>
      <c r="I284" s="1">
        <v>10</v>
      </c>
      <c r="J284" s="1">
        <v>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>
        <v>176</v>
      </c>
      <c r="X284" s="1">
        <v>6272</v>
      </c>
      <c r="Y284" s="31"/>
    </row>
    <row r="285" spans="1:26" customHeight="1" ht="12.75">
      <c r="A285" s="1" t="s">
        <v>735</v>
      </c>
      <c r="B285" s="7">
        <v>30.72</v>
      </c>
      <c r="C285" s="1">
        <v>3</v>
      </c>
      <c r="D285" s="1" t="s">
        <v>154</v>
      </c>
      <c r="E285" s="1"/>
      <c r="F285" s="1"/>
      <c r="G285" s="1"/>
      <c r="H285" s="4"/>
      <c r="I285" s="1">
        <v>10</v>
      </c>
      <c r="J285" s="1">
        <v>2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>
        <v>176</v>
      </c>
      <c r="X285" s="1">
        <v>6304</v>
      </c>
      <c r="Y285" s="31"/>
    </row>
    <row r="286" spans="1:26" customHeight="1" ht="12.75">
      <c r="A286" s="1" t="s">
        <v>736</v>
      </c>
      <c r="B286" s="7">
        <v>0.98</v>
      </c>
      <c r="C286" s="1">
        <v>3</v>
      </c>
      <c r="D286" s="1" t="s">
        <v>154</v>
      </c>
      <c r="E286" s="1"/>
      <c r="F286" s="1"/>
      <c r="G286" s="1"/>
      <c r="H286" s="4"/>
      <c r="I286" s="1">
        <v>10</v>
      </c>
      <c r="J286" s="1">
        <v>2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>
        <v>176</v>
      </c>
      <c r="X286" s="1">
        <v>6336</v>
      </c>
      <c r="Y286" s="31"/>
    </row>
    <row r="287" spans="1:26" customHeight="1" ht="12.75">
      <c r="A287" s="1" t="s">
        <v>737</v>
      </c>
      <c r="B287" s="7">
        <v>0.83</v>
      </c>
      <c r="C287" s="1">
        <v>3</v>
      </c>
      <c r="D287" s="1" t="s">
        <v>154</v>
      </c>
      <c r="E287" s="1"/>
      <c r="F287" s="1"/>
      <c r="G287" s="1"/>
      <c r="H287" s="4"/>
      <c r="I287" s="1">
        <v>10</v>
      </c>
      <c r="J287" s="1">
        <v>2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>
        <v>176</v>
      </c>
      <c r="X287" s="1">
        <v>6368</v>
      </c>
      <c r="Y287" s="31"/>
    </row>
    <row r="288" spans="1:26" customHeight="1" ht="12.75">
      <c r="A288" s="1" t="s">
        <v>738</v>
      </c>
      <c r="B288" s="7">
        <v>1.15</v>
      </c>
      <c r="C288" s="1">
        <v>3</v>
      </c>
      <c r="D288" s="1" t="s">
        <v>154</v>
      </c>
      <c r="E288" s="1"/>
      <c r="F288" s="1"/>
      <c r="G288" s="1"/>
      <c r="H288" s="4"/>
      <c r="I288" s="1">
        <v>10</v>
      </c>
      <c r="J288" s="1">
        <v>2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>
        <v>176</v>
      </c>
      <c r="X288" s="1">
        <v>6400</v>
      </c>
      <c r="Y288" s="31"/>
    </row>
    <row r="289" spans="1:26" customHeight="1" ht="12.75">
      <c r="A289" s="1" t="s">
        <v>739</v>
      </c>
      <c r="B289" s="7">
        <v>1.02</v>
      </c>
      <c r="C289" s="1">
        <v>3</v>
      </c>
      <c r="D289" s="1" t="s">
        <v>154</v>
      </c>
      <c r="E289" s="1"/>
      <c r="F289" s="1"/>
      <c r="G289" s="1"/>
      <c r="H289" s="4"/>
      <c r="I289" s="1">
        <v>10</v>
      </c>
      <c r="J289" s="1">
        <v>2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>
        <v>176</v>
      </c>
      <c r="X289" s="1">
        <v>6432</v>
      </c>
      <c r="Y289" s="31"/>
    </row>
    <row r="290" spans="1:26" customHeight="1" ht="12.75">
      <c r="A290" s="1" t="s">
        <v>740</v>
      </c>
      <c r="B290" s="7">
        <v>1.49</v>
      </c>
      <c r="C290" s="1">
        <v>3</v>
      </c>
      <c r="D290" s="1" t="s">
        <v>154</v>
      </c>
      <c r="E290" s="1"/>
      <c r="F290" s="1"/>
      <c r="G290" s="1"/>
      <c r="H290" s="4"/>
      <c r="I290" s="1">
        <v>10</v>
      </c>
      <c r="J290" s="1">
        <v>2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>
        <v>176</v>
      </c>
      <c r="X290" s="1">
        <v>6464</v>
      </c>
      <c r="Y290" s="31"/>
    </row>
    <row r="291" spans="1:26" customHeight="1" ht="12.75">
      <c r="A291" s="1" t="s">
        <v>741</v>
      </c>
      <c r="B291" s="7">
        <v>1.07</v>
      </c>
      <c r="C291" s="1">
        <v>3</v>
      </c>
      <c r="D291" s="1" t="s">
        <v>154</v>
      </c>
      <c r="E291" s="1"/>
      <c r="F291" s="1"/>
      <c r="G291" s="1"/>
      <c r="H291" s="4"/>
      <c r="I291" s="1">
        <v>10</v>
      </c>
      <c r="J291" s="1">
        <v>2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>
        <v>176</v>
      </c>
      <c r="X291" s="1">
        <v>6496</v>
      </c>
      <c r="Y291" s="31"/>
    </row>
    <row r="292" spans="1:26" customHeight="1" ht="12.75">
      <c r="A292" s="1" t="s">
        <v>742</v>
      </c>
      <c r="B292" s="7">
        <v>0.89</v>
      </c>
      <c r="C292" s="1">
        <v>3</v>
      </c>
      <c r="D292" s="1" t="s">
        <v>154</v>
      </c>
      <c r="E292" s="1"/>
      <c r="F292" s="1"/>
      <c r="G292" s="1"/>
      <c r="H292" s="4"/>
      <c r="I292" s="1">
        <v>10</v>
      </c>
      <c r="J292" s="1">
        <v>2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>
        <v>176</v>
      </c>
      <c r="X292" s="1">
        <v>6528</v>
      </c>
      <c r="Y292" s="31"/>
    </row>
    <row r="293" spans="1:26" customHeight="1" ht="12.75">
      <c r="A293" s="1" t="s">
        <v>743</v>
      </c>
      <c r="B293" s="7">
        <v>0.87</v>
      </c>
      <c r="C293" s="1">
        <v>3</v>
      </c>
      <c r="D293" s="1" t="s">
        <v>154</v>
      </c>
      <c r="E293" s="1"/>
      <c r="F293" s="1"/>
      <c r="G293" s="1"/>
      <c r="H293" s="4"/>
      <c r="I293" s="1">
        <v>10</v>
      </c>
      <c r="J293" s="1">
        <v>2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>
        <v>176</v>
      </c>
      <c r="X293" s="1">
        <v>6560</v>
      </c>
      <c r="Y293" s="31"/>
    </row>
    <row r="294" spans="1:26" customHeight="1" ht="12.75">
      <c r="A294" s="1" t="s">
        <v>744</v>
      </c>
      <c r="B294" s="7">
        <v>0.87</v>
      </c>
      <c r="C294" s="1">
        <v>3</v>
      </c>
      <c r="D294" s="1" t="s">
        <v>154</v>
      </c>
      <c r="E294" s="1"/>
      <c r="F294" s="1"/>
      <c r="G294" s="1"/>
      <c r="H294" s="4"/>
      <c r="I294" s="1">
        <v>10</v>
      </c>
      <c r="J294" s="1">
        <v>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>
        <v>176</v>
      </c>
      <c r="X294" s="1">
        <v>6592</v>
      </c>
      <c r="Y294" s="31"/>
    </row>
    <row r="295" spans="1:26" customHeight="1" ht="12.75">
      <c r="A295" s="1" t="s">
        <v>745</v>
      </c>
      <c r="B295" s="7">
        <v>1.12</v>
      </c>
      <c r="C295" s="1">
        <v>3</v>
      </c>
      <c r="D295" s="1" t="s">
        <v>154</v>
      </c>
      <c r="E295" s="1"/>
      <c r="F295" s="1"/>
      <c r="G295" s="1"/>
      <c r="H295" s="4"/>
      <c r="I295" s="1">
        <v>10</v>
      </c>
      <c r="J295" s="1">
        <v>2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>
        <v>176</v>
      </c>
      <c r="X295" s="1">
        <v>6624</v>
      </c>
      <c r="Y295" s="31"/>
    </row>
    <row r="296" spans="1:26" customHeight="1" ht="12.75">
      <c r="A296" s="1" t="s">
        <v>746</v>
      </c>
      <c r="B296" s="7">
        <v>0.7</v>
      </c>
      <c r="C296" s="1">
        <v>3</v>
      </c>
      <c r="D296" s="1" t="s">
        <v>154</v>
      </c>
      <c r="E296" s="1"/>
      <c r="F296" s="1"/>
      <c r="G296" s="1"/>
      <c r="H296" s="4"/>
      <c r="I296" s="1">
        <v>10</v>
      </c>
      <c r="J296" s="1">
        <v>2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176</v>
      </c>
      <c r="X296" s="1">
        <v>6656</v>
      </c>
      <c r="Y296" s="31"/>
    </row>
    <row r="297" spans="1:26" customHeight="1" ht="12.75">
      <c r="A297" s="1" t="s">
        <v>747</v>
      </c>
      <c r="B297" s="7">
        <v>0.77</v>
      </c>
      <c r="C297" s="1">
        <v>3</v>
      </c>
      <c r="D297" s="1" t="s">
        <v>154</v>
      </c>
      <c r="E297" s="1"/>
      <c r="F297" s="1"/>
      <c r="G297" s="1"/>
      <c r="H297" s="4"/>
      <c r="I297" s="1">
        <v>10</v>
      </c>
      <c r="J297" s="1">
        <v>2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>
        <v>176</v>
      </c>
      <c r="X297" s="1">
        <v>6688</v>
      </c>
      <c r="Y297" s="31"/>
    </row>
    <row r="298" spans="1:26" customHeight="1" ht="12.75">
      <c r="A298" s="1" t="s">
        <v>786</v>
      </c>
      <c r="B298" s="7">
        <v>1.03</v>
      </c>
      <c r="C298" s="1">
        <v>3</v>
      </c>
      <c r="D298" s="1" t="s">
        <v>154</v>
      </c>
      <c r="E298" s="1"/>
      <c r="F298" s="1"/>
      <c r="G298" s="1"/>
      <c r="H298" s="4"/>
      <c r="I298" s="1">
        <v>10</v>
      </c>
      <c r="J298" s="1">
        <v>2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>
        <v>176</v>
      </c>
      <c r="X298" s="1">
        <v>6720</v>
      </c>
      <c r="Y298" s="31"/>
    </row>
    <row r="299" spans="1:26" customHeight="1" ht="12.75">
      <c r="A299" s="1" t="s">
        <v>787</v>
      </c>
      <c r="B299" s="7">
        <v>1.2</v>
      </c>
      <c r="C299" s="1">
        <v>3</v>
      </c>
      <c r="D299" s="1" t="s">
        <v>154</v>
      </c>
      <c r="E299" s="1"/>
      <c r="F299" s="1"/>
      <c r="G299" s="1"/>
      <c r="H299" s="4"/>
      <c r="I299" s="1">
        <v>10</v>
      </c>
      <c r="J299" s="1">
        <v>2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>
        <v>176</v>
      </c>
      <c r="X299" s="1">
        <v>6752</v>
      </c>
      <c r="Y299" s="31"/>
    </row>
    <row r="300" spans="1:26" customHeight="1" ht="12.75">
      <c r="A300" s="1" t="s">
        <v>788</v>
      </c>
      <c r="B300" s="7">
        <v>1.86</v>
      </c>
      <c r="C300" s="1">
        <v>3</v>
      </c>
      <c r="D300" s="1" t="s">
        <v>154</v>
      </c>
      <c r="E300" s="1"/>
      <c r="F300" s="1"/>
      <c r="G300" s="1"/>
      <c r="H300" s="4"/>
      <c r="I300" s="1">
        <v>10</v>
      </c>
      <c r="J300" s="1">
        <v>2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176</v>
      </c>
      <c r="X300" s="1">
        <v>6784</v>
      </c>
      <c r="Y300" s="31"/>
    </row>
    <row r="301" spans="1:26" customHeight="1" ht="12.75">
      <c r="A301" s="1" t="s">
        <v>789</v>
      </c>
      <c r="B301" s="7">
        <v>1.86</v>
      </c>
      <c r="C301" s="1">
        <v>3</v>
      </c>
      <c r="D301" s="1" t="s">
        <v>154</v>
      </c>
      <c r="E301" s="1"/>
      <c r="F301" s="1"/>
      <c r="G301" s="1"/>
      <c r="H301" s="4"/>
      <c r="I301" s="1">
        <v>10</v>
      </c>
      <c r="J301" s="1">
        <v>2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>
        <v>176</v>
      </c>
      <c r="X301" s="1">
        <v>6816</v>
      </c>
      <c r="Y301" s="31"/>
    </row>
    <row r="302" spans="1:26" customHeight="1" ht="12.75">
      <c r="A302" s="1" t="s">
        <v>790</v>
      </c>
      <c r="B302" s="7">
        <v>2.21</v>
      </c>
      <c r="C302" s="1">
        <v>3</v>
      </c>
      <c r="D302" s="1" t="s">
        <v>154</v>
      </c>
      <c r="E302" s="1"/>
      <c r="F302" s="1"/>
      <c r="G302" s="1"/>
      <c r="H302" s="4"/>
      <c r="I302" s="1">
        <v>10</v>
      </c>
      <c r="J302" s="1">
        <v>2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>
        <v>176</v>
      </c>
      <c r="X302" s="1">
        <v>6848</v>
      </c>
      <c r="Y302" s="31"/>
    </row>
    <row r="303" spans="1:26" customHeight="1" ht="12.75">
      <c r="A303" s="1" t="s">
        <v>791</v>
      </c>
      <c r="B303" s="7">
        <v>2.67</v>
      </c>
      <c r="C303" s="1">
        <v>3</v>
      </c>
      <c r="D303" s="1" t="s">
        <v>154</v>
      </c>
      <c r="E303" s="1"/>
      <c r="F303" s="1"/>
      <c r="G303" s="1"/>
      <c r="H303" s="4"/>
      <c r="I303" s="1">
        <v>10</v>
      </c>
      <c r="J303" s="1">
        <v>2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>
        <v>176</v>
      </c>
      <c r="X303" s="1">
        <v>6880</v>
      </c>
      <c r="Y303" s="31"/>
    </row>
    <row r="304" spans="1:26" customHeight="1" ht="12.75">
      <c r="A304" s="1" t="s">
        <v>792</v>
      </c>
      <c r="B304" s="7">
        <v>1.37</v>
      </c>
      <c r="C304" s="1">
        <v>3</v>
      </c>
      <c r="D304" s="1" t="s">
        <v>154</v>
      </c>
      <c r="E304" s="1"/>
      <c r="F304" s="1"/>
      <c r="G304" s="1"/>
      <c r="H304" s="4"/>
      <c r="I304" s="1">
        <v>10</v>
      </c>
      <c r="J304" s="1">
        <v>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>
        <v>176</v>
      </c>
      <c r="X304" s="1">
        <v>6912</v>
      </c>
      <c r="Y304" s="31"/>
    </row>
    <row r="305" spans="1:26" customHeight="1" ht="12.75">
      <c r="A305" s="1" t="s">
        <v>793</v>
      </c>
      <c r="B305" s="7">
        <v>1.43</v>
      </c>
      <c r="C305" s="1">
        <v>3</v>
      </c>
      <c r="D305" s="1" t="s">
        <v>154</v>
      </c>
      <c r="E305" s="1"/>
      <c r="F305" s="1"/>
      <c r="G305" s="1"/>
      <c r="H305" s="4"/>
      <c r="I305" s="1">
        <v>10</v>
      </c>
      <c r="J305" s="1">
        <v>2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>
        <v>176</v>
      </c>
      <c r="X305" s="1">
        <v>6944</v>
      </c>
      <c r="Y305" s="31"/>
    </row>
    <row r="306" spans="1:26" customHeight="1" ht="12.75">
      <c r="A306" s="1" t="s">
        <v>794</v>
      </c>
      <c r="B306" s="7">
        <v>2.45</v>
      </c>
      <c r="C306" s="1">
        <v>3</v>
      </c>
      <c r="D306" s="1" t="s">
        <v>154</v>
      </c>
      <c r="E306" s="1"/>
      <c r="F306" s="1"/>
      <c r="G306" s="1"/>
      <c r="H306" s="4"/>
      <c r="I306" s="1">
        <v>10</v>
      </c>
      <c r="J306" s="1">
        <v>2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>
        <v>176</v>
      </c>
      <c r="X306" s="1">
        <v>6976</v>
      </c>
      <c r="Y306" s="31"/>
    </row>
    <row r="307" spans="1:26" customHeight="1" ht="12.75">
      <c r="A307" s="1" t="s">
        <v>795</v>
      </c>
      <c r="B307" s="7">
        <v>2.39</v>
      </c>
      <c r="C307" s="1">
        <v>3</v>
      </c>
      <c r="D307" s="1" t="s">
        <v>154</v>
      </c>
      <c r="E307" s="1"/>
      <c r="F307" s="1"/>
      <c r="G307" s="1"/>
      <c r="H307" s="4"/>
      <c r="I307" s="1">
        <v>10</v>
      </c>
      <c r="J307" s="1">
        <v>2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>
        <v>176</v>
      </c>
      <c r="X307" s="1">
        <v>7008</v>
      </c>
      <c r="Y307" s="31"/>
    </row>
    <row r="308" spans="1:26" customHeight="1" ht="12.75">
      <c r="A308" s="1" t="s">
        <v>796</v>
      </c>
      <c r="B308" s="7">
        <v>0.52</v>
      </c>
      <c r="C308" s="1">
        <v>3</v>
      </c>
      <c r="D308" s="1" t="s">
        <v>154</v>
      </c>
      <c r="E308" s="1"/>
      <c r="F308" s="1"/>
      <c r="G308" s="1"/>
      <c r="H308" s="4"/>
      <c r="I308" s="1">
        <v>10</v>
      </c>
      <c r="J308" s="1">
        <v>2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>
        <v>176</v>
      </c>
      <c r="X308" s="1">
        <v>7040</v>
      </c>
      <c r="Y308" s="31"/>
    </row>
    <row r="309" spans="1:26" customHeight="1" ht="12.75">
      <c r="A309" s="1" t="s">
        <v>797</v>
      </c>
      <c r="B309" s="7">
        <v>0.42</v>
      </c>
      <c r="C309" s="1">
        <v>3</v>
      </c>
      <c r="D309" s="1" t="s">
        <v>154</v>
      </c>
      <c r="E309" s="1"/>
      <c r="F309" s="1"/>
      <c r="G309" s="1"/>
      <c r="H309" s="4"/>
      <c r="I309" s="1">
        <v>10</v>
      </c>
      <c r="J309" s="1">
        <v>2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176</v>
      </c>
      <c r="X309" s="1">
        <v>7072</v>
      </c>
      <c r="Y309" s="31"/>
    </row>
    <row r="310" spans="1:26" customHeight="1" ht="12.75">
      <c r="A310" s="1" t="s">
        <v>798</v>
      </c>
      <c r="B310" s="7">
        <v>0.36</v>
      </c>
      <c r="C310" s="1">
        <v>3</v>
      </c>
      <c r="D310" s="1" t="s">
        <v>154</v>
      </c>
      <c r="E310" s="1"/>
      <c r="F310" s="1"/>
      <c r="G310" s="1"/>
      <c r="H310" s="4"/>
      <c r="I310" s="1">
        <v>10</v>
      </c>
      <c r="J310" s="1">
        <v>2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>
        <v>176</v>
      </c>
      <c r="X310" s="1">
        <v>7104</v>
      </c>
      <c r="Y310" s="31"/>
    </row>
    <row r="311" spans="1:26" customHeight="1" ht="12.75">
      <c r="A311" s="1" t="s">
        <v>799</v>
      </c>
      <c r="B311" s="7">
        <v>0.42</v>
      </c>
      <c r="C311" s="1">
        <v>3</v>
      </c>
      <c r="D311" s="1" t="s">
        <v>154</v>
      </c>
      <c r="E311" s="1"/>
      <c r="F311" s="1"/>
      <c r="G311" s="1"/>
      <c r="H311" s="4"/>
      <c r="I311" s="1">
        <v>10</v>
      </c>
      <c r="J311" s="1">
        <v>2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>
        <v>176</v>
      </c>
      <c r="X311" s="1">
        <v>7136</v>
      </c>
      <c r="Y311" s="31"/>
    </row>
    <row r="312" spans="1:26" customHeight="1" ht="12.75">
      <c r="A312" s="1" t="s">
        <v>800</v>
      </c>
      <c r="B312" s="7">
        <v>0.45</v>
      </c>
      <c r="C312" s="1">
        <v>3</v>
      </c>
      <c r="D312" s="1" t="s">
        <v>154</v>
      </c>
      <c r="E312" s="1"/>
      <c r="F312" s="1"/>
      <c r="G312" s="1"/>
      <c r="H312" s="4"/>
      <c r="I312" s="1">
        <v>10</v>
      </c>
      <c r="J312" s="1">
        <v>2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>
        <v>176</v>
      </c>
      <c r="X312" s="1">
        <v>7168</v>
      </c>
      <c r="Y312" s="31"/>
    </row>
    <row r="313" spans="1:26" customHeight="1" ht="12.75">
      <c r="A313" s="1" t="s">
        <v>801</v>
      </c>
      <c r="B313" s="7">
        <v>15.19</v>
      </c>
      <c r="C313" s="1">
        <v>3</v>
      </c>
      <c r="D313" s="1" t="s">
        <v>154</v>
      </c>
      <c r="E313" s="1"/>
      <c r="F313" s="1"/>
      <c r="G313" s="1"/>
      <c r="H313" s="4"/>
      <c r="I313" s="1">
        <v>10</v>
      </c>
      <c r="J313" s="1">
        <v>2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>
        <v>176</v>
      </c>
      <c r="X313" s="1">
        <v>7200</v>
      </c>
      <c r="Y313" s="31"/>
    </row>
    <row r="314" spans="1:26" customHeight="1" ht="12.75">
      <c r="A314" s="1" t="s">
        <v>802</v>
      </c>
      <c r="B314" s="7">
        <v>15.99</v>
      </c>
      <c r="C314" s="1">
        <v>3</v>
      </c>
      <c r="D314" s="1" t="s">
        <v>154</v>
      </c>
      <c r="E314" s="1"/>
      <c r="F314" s="1"/>
      <c r="G314" s="1"/>
      <c r="H314" s="4"/>
      <c r="I314" s="1">
        <v>10</v>
      </c>
      <c r="J314" s="1">
        <v>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>
        <v>176</v>
      </c>
      <c r="X314" s="1">
        <v>7232</v>
      </c>
      <c r="Y314" s="31"/>
    </row>
    <row r="315" spans="1:26" customHeight="1" ht="12.75">
      <c r="A315" s="1" t="s">
        <v>803</v>
      </c>
      <c r="B315" s="7">
        <v>17.03</v>
      </c>
      <c r="C315" s="1">
        <v>3</v>
      </c>
      <c r="D315" s="1" t="s">
        <v>154</v>
      </c>
      <c r="E315" s="1"/>
      <c r="F315" s="1"/>
      <c r="G315" s="1"/>
      <c r="H315" s="4"/>
      <c r="I315" s="1">
        <v>10</v>
      </c>
      <c r="J315" s="1">
        <v>2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>
        <v>176</v>
      </c>
      <c r="X315" s="1">
        <v>7264</v>
      </c>
      <c r="Y315" s="31"/>
    </row>
    <row r="316" spans="1:26" customHeight="1" ht="12.75">
      <c r="A316" s="1" t="s">
        <v>804</v>
      </c>
      <c r="B316" s="7">
        <v>27.67</v>
      </c>
      <c r="C316" s="1">
        <v>3</v>
      </c>
      <c r="D316" s="1" t="s">
        <v>154</v>
      </c>
      <c r="E316" s="1"/>
      <c r="F316" s="1"/>
      <c r="G316" s="1"/>
      <c r="H316" s="4"/>
      <c r="I316" s="1">
        <v>10</v>
      </c>
      <c r="J316" s="1">
        <v>2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>
        <v>176</v>
      </c>
      <c r="X316" s="1">
        <v>7296</v>
      </c>
      <c r="Y316" s="31"/>
    </row>
    <row r="317" spans="1:26" customHeight="1" ht="12.75">
      <c r="A317" s="1" t="s">
        <v>805</v>
      </c>
      <c r="B317" s="7">
        <v>36.34</v>
      </c>
      <c r="C317" s="1">
        <v>3</v>
      </c>
      <c r="D317" s="1" t="s">
        <v>154</v>
      </c>
      <c r="E317" s="1"/>
      <c r="F317" s="1"/>
      <c r="G317" s="1"/>
      <c r="H317" s="4"/>
      <c r="I317" s="1">
        <v>10</v>
      </c>
      <c r="J317" s="1">
        <v>2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>
        <v>176</v>
      </c>
      <c r="X317" s="1">
        <v>7328</v>
      </c>
      <c r="Y317" s="31"/>
    </row>
    <row r="318" spans="1:26" customHeight="1" ht="12.75">
      <c r="A318" s="1" t="s">
        <v>806</v>
      </c>
      <c r="B318" s="7">
        <v>28.46</v>
      </c>
      <c r="C318" s="1">
        <v>3</v>
      </c>
      <c r="D318" s="1" t="s">
        <v>154</v>
      </c>
      <c r="E318" s="1"/>
      <c r="F318" s="1"/>
      <c r="G318" s="1"/>
      <c r="H318" s="4"/>
      <c r="I318" s="1">
        <v>10</v>
      </c>
      <c r="J318" s="1">
        <v>2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>
        <v>176</v>
      </c>
      <c r="X318" s="1">
        <v>7360</v>
      </c>
      <c r="Y318" s="31"/>
    </row>
    <row r="319" spans="1:26" customHeight="1" ht="12.75">
      <c r="A319" s="1" t="s">
        <v>807</v>
      </c>
      <c r="B319" s="7">
        <v>0.43</v>
      </c>
      <c r="C319" s="1">
        <v>3</v>
      </c>
      <c r="D319" s="1" t="s">
        <v>154</v>
      </c>
      <c r="E319" s="1"/>
      <c r="F319" s="1"/>
      <c r="G319" s="1"/>
      <c r="H319" s="4"/>
      <c r="I319" s="1">
        <v>10</v>
      </c>
      <c r="J319" s="1">
        <v>2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>
        <v>176</v>
      </c>
      <c r="X319" s="1">
        <v>7392</v>
      </c>
      <c r="Y319" s="31"/>
    </row>
    <row r="320" spans="1:26" customHeight="1" ht="12.75">
      <c r="A320" s="1" t="s">
        <v>808</v>
      </c>
      <c r="B320" s="7">
        <v>0.63</v>
      </c>
      <c r="C320" s="1">
        <v>3</v>
      </c>
      <c r="D320" s="1" t="s">
        <v>154</v>
      </c>
      <c r="E320" s="1"/>
      <c r="F320" s="1"/>
      <c r="G320" s="1"/>
      <c r="H320" s="4"/>
      <c r="I320" s="1">
        <v>10</v>
      </c>
      <c r="J320" s="1">
        <v>2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>
        <v>176</v>
      </c>
      <c r="X320" s="1">
        <v>7424</v>
      </c>
      <c r="Y320" s="31"/>
    </row>
    <row r="321" spans="1:26" customHeight="1" ht="12.75">
      <c r="A321" s="1" t="s">
        <v>809</v>
      </c>
      <c r="B321" s="7">
        <v>0.65</v>
      </c>
      <c r="C321" s="1">
        <v>3</v>
      </c>
      <c r="D321" s="1" t="s">
        <v>154</v>
      </c>
      <c r="E321" s="1"/>
      <c r="F321" s="1"/>
      <c r="G321" s="1"/>
      <c r="H321" s="4"/>
      <c r="I321" s="1">
        <v>10</v>
      </c>
      <c r="J321" s="1">
        <v>2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>
        <v>176</v>
      </c>
      <c r="X321" s="1">
        <v>7456</v>
      </c>
      <c r="Y321" s="31"/>
    </row>
    <row r="322" spans="1:26" customHeight="1" ht="12.75">
      <c r="A322" s="1" t="s">
        <v>810</v>
      </c>
      <c r="B322" s="7">
        <v>0.93</v>
      </c>
      <c r="C322" s="1">
        <v>3</v>
      </c>
      <c r="D322" s="1" t="s">
        <v>154</v>
      </c>
      <c r="E322" s="1"/>
      <c r="F322" s="1"/>
      <c r="G322" s="1"/>
      <c r="H322" s="4"/>
      <c r="I322" s="1">
        <v>10</v>
      </c>
      <c r="J322" s="1">
        <v>2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>
        <v>176</v>
      </c>
      <c r="X322" s="1">
        <v>7488</v>
      </c>
      <c r="Y322" s="31"/>
    </row>
    <row r="323" spans="1:26" customHeight="1" ht="12.75">
      <c r="A323" s="1" t="s">
        <v>811</v>
      </c>
      <c r="B323" s="7">
        <v>0.85</v>
      </c>
      <c r="C323" s="1">
        <v>3</v>
      </c>
      <c r="D323" s="1" t="s">
        <v>154</v>
      </c>
      <c r="E323" s="1"/>
      <c r="F323" s="1"/>
      <c r="G323" s="1"/>
      <c r="H323" s="4"/>
      <c r="I323" s="1">
        <v>10</v>
      </c>
      <c r="J323" s="1">
        <v>2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>
        <v>176</v>
      </c>
      <c r="X323" s="1">
        <v>7520</v>
      </c>
      <c r="Y323" s="31"/>
    </row>
    <row r="324" spans="1:26" customHeight="1" ht="12.75">
      <c r="A324" s="1" t="s">
        <v>812</v>
      </c>
      <c r="B324" s="7">
        <v>0.78</v>
      </c>
      <c r="C324" s="1">
        <v>3</v>
      </c>
      <c r="D324" s="1" t="s">
        <v>154</v>
      </c>
      <c r="E324" s="1"/>
      <c r="F324" s="1"/>
      <c r="G324" s="1"/>
      <c r="H324" s="4"/>
      <c r="I324" s="1">
        <v>10</v>
      </c>
      <c r="J324" s="1">
        <v>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>
        <v>176</v>
      </c>
      <c r="X324" s="1">
        <v>7552</v>
      </c>
      <c r="Y324" s="31"/>
    </row>
    <row r="325" spans="1:26" customHeight="1" ht="12.75">
      <c r="A325" s="1" t="s">
        <v>813</v>
      </c>
      <c r="B325" s="7">
        <v>0.97</v>
      </c>
      <c r="C325" s="1">
        <v>3</v>
      </c>
      <c r="D325" s="1" t="s">
        <v>154</v>
      </c>
      <c r="E325" s="1"/>
      <c r="F325" s="1"/>
      <c r="G325" s="1"/>
      <c r="H325" s="4"/>
      <c r="I325" s="1">
        <v>10</v>
      </c>
      <c r="J325" s="1">
        <v>2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>
        <v>176</v>
      </c>
      <c r="X325" s="1">
        <v>7584</v>
      </c>
      <c r="Y325" s="31"/>
    </row>
    <row r="326" spans="1:26" customHeight="1" ht="12.75">
      <c r="A326" s="1" t="s">
        <v>814</v>
      </c>
      <c r="B326" s="7">
        <v>0.42</v>
      </c>
      <c r="C326" s="1">
        <v>3</v>
      </c>
      <c r="D326" s="1" t="s">
        <v>154</v>
      </c>
      <c r="E326" s="1"/>
      <c r="F326" s="1"/>
      <c r="G326" s="1"/>
      <c r="H326" s="4"/>
      <c r="I326" s="1">
        <v>10</v>
      </c>
      <c r="J326" s="1">
        <v>2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>
        <v>176</v>
      </c>
      <c r="X326" s="1">
        <v>7616</v>
      </c>
      <c r="Y326" s="31"/>
    </row>
    <row r="327" spans="1:26" customHeight="1" ht="12.75">
      <c r="A327" s="1" t="s">
        <v>815</v>
      </c>
      <c r="B327" s="7">
        <v>0.4</v>
      </c>
      <c r="C327" s="1">
        <v>3</v>
      </c>
      <c r="D327" s="1" t="s">
        <v>154</v>
      </c>
      <c r="E327" s="1"/>
      <c r="F327" s="1"/>
      <c r="G327" s="1"/>
      <c r="H327" s="4"/>
      <c r="I327" s="1">
        <v>10</v>
      </c>
      <c r="J327" s="1">
        <v>2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>
        <v>176</v>
      </c>
      <c r="X327" s="1">
        <v>7648</v>
      </c>
      <c r="Y327" s="31"/>
    </row>
    <row r="328" spans="1:26" customHeight="1" ht="12.75">
      <c r="A328" s="1" t="s">
        <v>816</v>
      </c>
      <c r="B328" s="7">
        <v>0.4</v>
      </c>
      <c r="C328" s="1">
        <v>3</v>
      </c>
      <c r="D328" s="1" t="s">
        <v>154</v>
      </c>
      <c r="E328" s="1"/>
      <c r="F328" s="1"/>
      <c r="G328" s="1"/>
      <c r="H328" s="4"/>
      <c r="I328" s="1">
        <v>10</v>
      </c>
      <c r="J328" s="1">
        <v>2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>
        <v>176</v>
      </c>
      <c r="X328" s="1">
        <v>7680</v>
      </c>
      <c r="Y328" s="31"/>
    </row>
    <row r="329" spans="1:26" customHeight="1" ht="12.75">
      <c r="A329" s="1" t="s">
        <v>817</v>
      </c>
      <c r="B329" s="7">
        <v>0.46</v>
      </c>
      <c r="C329" s="1">
        <v>3</v>
      </c>
      <c r="D329" s="1" t="s">
        <v>154</v>
      </c>
      <c r="E329" s="1"/>
      <c r="F329" s="1"/>
      <c r="G329" s="1"/>
      <c r="H329" s="4"/>
      <c r="I329" s="1">
        <v>10</v>
      </c>
      <c r="J329" s="1">
        <v>2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>
        <v>176</v>
      </c>
      <c r="X329" s="1">
        <v>7712</v>
      </c>
      <c r="Y329" s="31"/>
    </row>
    <row r="330" spans="1:26" customHeight="1" ht="12.75">
      <c r="A330" s="1" t="s">
        <v>818</v>
      </c>
      <c r="B330" s="7">
        <v>0.52</v>
      </c>
      <c r="C330" s="1">
        <v>3</v>
      </c>
      <c r="D330" s="1" t="s">
        <v>154</v>
      </c>
      <c r="E330" s="1"/>
      <c r="F330" s="1"/>
      <c r="G330" s="1"/>
      <c r="H330" s="4"/>
      <c r="I330" s="1">
        <v>10</v>
      </c>
      <c r="J330" s="1">
        <v>2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>
        <v>176</v>
      </c>
      <c r="X330" s="1">
        <v>7744</v>
      </c>
      <c r="Y330" s="31"/>
    </row>
    <row r="331" spans="1:26" customHeight="1" ht="12.75">
      <c r="A331" s="1" t="s">
        <v>819</v>
      </c>
      <c r="B331" s="7">
        <v>3.67</v>
      </c>
      <c r="C331" s="1">
        <v>3</v>
      </c>
      <c r="D331" s="1" t="s">
        <v>154</v>
      </c>
      <c r="E331" s="1"/>
      <c r="F331" s="1"/>
      <c r="G331" s="1"/>
      <c r="H331" s="4"/>
      <c r="I331" s="1">
        <v>10</v>
      </c>
      <c r="J331" s="1">
        <v>2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>
        <v>176</v>
      </c>
      <c r="X331" s="1">
        <v>7776</v>
      </c>
      <c r="Y331" s="31"/>
    </row>
    <row r="332" spans="1:26" customHeight="1" ht="12.75">
      <c r="A332" s="1" t="s">
        <v>820</v>
      </c>
      <c r="B332" s="7">
        <v>3.38</v>
      </c>
      <c r="C332" s="1">
        <v>3</v>
      </c>
      <c r="D332" s="1" t="s">
        <v>154</v>
      </c>
      <c r="E332" s="1"/>
      <c r="F332" s="1"/>
      <c r="G332" s="1"/>
      <c r="H332" s="4"/>
      <c r="I332" s="1">
        <v>10</v>
      </c>
      <c r="J332" s="1">
        <v>2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>
        <v>176</v>
      </c>
      <c r="X332" s="1">
        <v>7808</v>
      </c>
      <c r="Y332" s="31"/>
    </row>
    <row r="333" spans="1:26" customHeight="1" ht="12.75">
      <c r="A333" s="1" t="s">
        <v>821</v>
      </c>
      <c r="B333" s="7">
        <v>3.22</v>
      </c>
      <c r="C333" s="1">
        <v>3</v>
      </c>
      <c r="D333" s="1" t="s">
        <v>154</v>
      </c>
      <c r="E333" s="1"/>
      <c r="F333" s="1"/>
      <c r="G333" s="1"/>
      <c r="H333" s="4"/>
      <c r="I333" s="1">
        <v>10</v>
      </c>
      <c r="J333" s="1">
        <v>2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>
        <v>176</v>
      </c>
      <c r="X333" s="1">
        <v>7840</v>
      </c>
      <c r="Y333" s="31"/>
    </row>
    <row r="334" spans="1:26" customHeight="1" ht="12.75">
      <c r="A334" s="1" t="s">
        <v>822</v>
      </c>
      <c r="B334" s="7">
        <v>4.35</v>
      </c>
      <c r="C334" s="1">
        <v>3</v>
      </c>
      <c r="D334" s="1" t="s">
        <v>154</v>
      </c>
      <c r="E334" s="1"/>
      <c r="F334" s="1"/>
      <c r="G334" s="1"/>
      <c r="H334" s="4"/>
      <c r="I334" s="1">
        <v>10</v>
      </c>
      <c r="J334" s="1">
        <v>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>
        <v>176</v>
      </c>
      <c r="X334" s="1">
        <v>7872</v>
      </c>
      <c r="Y334" s="31"/>
    </row>
    <row r="335" spans="1:26" customHeight="1" ht="12.75">
      <c r="A335" s="1" t="s">
        <v>823</v>
      </c>
      <c r="B335" s="7">
        <v>3.58</v>
      </c>
      <c r="C335" s="1">
        <v>3</v>
      </c>
      <c r="D335" s="1" t="s">
        <v>154</v>
      </c>
      <c r="E335" s="1"/>
      <c r="F335" s="1"/>
      <c r="G335" s="1"/>
      <c r="H335" s="4"/>
      <c r="I335" s="1">
        <v>10</v>
      </c>
      <c r="J335" s="1">
        <v>2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>
        <v>176</v>
      </c>
      <c r="X335" s="1">
        <v>7904</v>
      </c>
      <c r="Y335" s="31"/>
    </row>
    <row r="336" spans="1:26" customHeight="1" ht="12.75">
      <c r="A336" s="1" t="s">
        <v>824</v>
      </c>
      <c r="B336" s="7">
        <v>4.53</v>
      </c>
      <c r="C336" s="1">
        <v>3</v>
      </c>
      <c r="D336" s="1" t="s">
        <v>154</v>
      </c>
      <c r="E336" s="1"/>
      <c r="F336" s="1"/>
      <c r="G336" s="1"/>
      <c r="H336" s="4"/>
      <c r="I336" s="1">
        <v>10</v>
      </c>
      <c r="J336" s="1">
        <v>2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>
        <v>176</v>
      </c>
      <c r="X336" s="1">
        <v>7936</v>
      </c>
      <c r="Y336" s="31"/>
    </row>
    <row r="337" spans="1:26" customHeight="1" ht="12.75">
      <c r="A337" s="1" t="s">
        <v>825</v>
      </c>
      <c r="B337" s="7">
        <v>3.68</v>
      </c>
      <c r="C337" s="1">
        <v>3</v>
      </c>
      <c r="D337" s="1" t="s">
        <v>154</v>
      </c>
      <c r="E337" s="1"/>
      <c r="F337" s="1"/>
      <c r="G337" s="1"/>
      <c r="H337" s="4"/>
      <c r="I337" s="1">
        <v>10</v>
      </c>
      <c r="J337" s="1">
        <v>2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>
        <v>176</v>
      </c>
      <c r="X337" s="1">
        <v>7968</v>
      </c>
      <c r="Y337" s="31"/>
    </row>
    <row r="338" spans="1:26" customHeight="1" ht="12.75">
      <c r="A338" s="1" t="s">
        <v>826</v>
      </c>
      <c r="B338" s="7">
        <v>4.42</v>
      </c>
      <c r="C338" s="1">
        <v>3</v>
      </c>
      <c r="D338" s="1" t="s">
        <v>154</v>
      </c>
      <c r="E338" s="1"/>
      <c r="F338" s="1"/>
      <c r="G338" s="1"/>
      <c r="H338" s="4"/>
      <c r="I338" s="1">
        <v>10</v>
      </c>
      <c r="J338" s="1">
        <v>2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>
        <v>176</v>
      </c>
      <c r="X338" s="1">
        <v>8000</v>
      </c>
      <c r="Y338" s="31"/>
    </row>
    <row r="339" spans="1:26" customHeight="1" ht="12.75">
      <c r="A339" s="1" t="s">
        <v>827</v>
      </c>
      <c r="B339" s="7">
        <v>3.84</v>
      </c>
      <c r="C339" s="1">
        <v>3</v>
      </c>
      <c r="D339" s="1" t="s">
        <v>154</v>
      </c>
      <c r="E339" s="1"/>
      <c r="F339" s="1"/>
      <c r="G339" s="1"/>
      <c r="H339" s="4"/>
      <c r="I339" s="1">
        <v>10</v>
      </c>
      <c r="J339" s="1">
        <v>2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>
        <v>176</v>
      </c>
      <c r="X339" s="1">
        <v>8032</v>
      </c>
      <c r="Y339" s="31"/>
    </row>
    <row r="340" spans="1:26" customHeight="1" ht="12.75">
      <c r="A340" s="1" t="s">
        <v>828</v>
      </c>
      <c r="B340" s="7">
        <v>5.27</v>
      </c>
      <c r="C340" s="1">
        <v>3</v>
      </c>
      <c r="D340" s="1" t="s">
        <v>154</v>
      </c>
      <c r="E340" s="1"/>
      <c r="F340" s="1"/>
      <c r="G340" s="1"/>
      <c r="H340" s="4"/>
      <c r="I340" s="1">
        <v>10</v>
      </c>
      <c r="J340" s="1">
        <v>2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>
        <v>176</v>
      </c>
      <c r="X340" s="1">
        <v>8064</v>
      </c>
      <c r="Y340" s="31"/>
    </row>
    <row r="341" spans="1:26" customHeight="1" ht="12.75">
      <c r="A341" s="1" t="s">
        <v>829</v>
      </c>
      <c r="B341" s="7">
        <v>4.23</v>
      </c>
      <c r="C341" s="1">
        <v>3</v>
      </c>
      <c r="D341" s="1" t="s">
        <v>154</v>
      </c>
      <c r="E341" s="1"/>
      <c r="F341" s="1"/>
      <c r="G341" s="1"/>
      <c r="H341" s="4"/>
      <c r="I341" s="1">
        <v>10</v>
      </c>
      <c r="J341" s="1">
        <v>2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>
        <v>176</v>
      </c>
      <c r="X341" s="1">
        <v>8096</v>
      </c>
      <c r="Y341" s="31"/>
    </row>
    <row r="342" spans="1:26" customHeight="1" ht="12.75">
      <c r="A342" s="1" t="s">
        <v>830</v>
      </c>
      <c r="B342" s="7">
        <v>21.65</v>
      </c>
      <c r="C342" s="1">
        <v>3</v>
      </c>
      <c r="D342" s="1" t="s">
        <v>154</v>
      </c>
      <c r="E342" s="1"/>
      <c r="F342" s="1"/>
      <c r="G342" s="1"/>
      <c r="H342" s="4"/>
      <c r="I342" s="1">
        <v>10</v>
      </c>
      <c r="J342" s="1">
        <v>2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>
        <v>176</v>
      </c>
      <c r="X342" s="1">
        <v>8128</v>
      </c>
      <c r="Y342" s="31"/>
    </row>
    <row r="343" spans="1:26" customHeight="1" ht="12.75">
      <c r="A343" s="1" t="s">
        <v>831</v>
      </c>
      <c r="B343" s="7">
        <v>24.78</v>
      </c>
      <c r="C343" s="1">
        <v>3</v>
      </c>
      <c r="D343" s="1" t="s">
        <v>154</v>
      </c>
      <c r="E343" s="1"/>
      <c r="F343" s="1"/>
      <c r="G343" s="1"/>
      <c r="H343" s="4"/>
      <c r="I343" s="1">
        <v>10</v>
      </c>
      <c r="J343" s="1">
        <v>2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>
        <v>176</v>
      </c>
      <c r="X343" s="1">
        <v>8160</v>
      </c>
      <c r="Y343" s="31"/>
    </row>
    <row r="344" spans="1:26" customHeight="1" ht="12.75">
      <c r="A344" s="1" t="s">
        <v>832</v>
      </c>
      <c r="B344" s="7">
        <v>20.93</v>
      </c>
      <c r="C344" s="1">
        <v>3</v>
      </c>
      <c r="D344" s="1" t="s">
        <v>154</v>
      </c>
      <c r="E344" s="1"/>
      <c r="F344" s="1"/>
      <c r="G344" s="1"/>
      <c r="H344" s="4"/>
      <c r="I344" s="1">
        <v>10</v>
      </c>
      <c r="J344" s="1">
        <v>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>
        <v>176</v>
      </c>
      <c r="X344" s="1">
        <v>8192</v>
      </c>
      <c r="Y344" s="31"/>
    </row>
    <row r="345" spans="1:26" customHeight="1" ht="12.75">
      <c r="A345" s="1" t="s">
        <v>833</v>
      </c>
      <c r="B345" s="7">
        <v>13.45</v>
      </c>
      <c r="C345" s="1">
        <v>3</v>
      </c>
      <c r="D345" s="1" t="s">
        <v>154</v>
      </c>
      <c r="E345" s="1"/>
      <c r="F345" s="1"/>
      <c r="G345" s="1"/>
      <c r="H345" s="4"/>
      <c r="I345" s="1">
        <v>10</v>
      </c>
      <c r="J345" s="1">
        <v>2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>
        <v>176</v>
      </c>
      <c r="X345" s="1">
        <v>8224</v>
      </c>
      <c r="Y345" s="31"/>
    </row>
    <row r="346" spans="1:26" customHeight="1" ht="12.75">
      <c r="A346" s="1" t="s">
        <v>834</v>
      </c>
      <c r="B346" s="7">
        <v>14.12</v>
      </c>
      <c r="C346" s="1">
        <v>3</v>
      </c>
      <c r="D346" s="1" t="s">
        <v>154</v>
      </c>
      <c r="E346" s="1"/>
      <c r="F346" s="1"/>
      <c r="G346" s="1"/>
      <c r="H346" s="4"/>
      <c r="I346" s="1">
        <v>10</v>
      </c>
      <c r="J346" s="1">
        <v>2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>
        <v>176</v>
      </c>
      <c r="X346" s="1">
        <v>8256</v>
      </c>
      <c r="Y346" s="31"/>
    </row>
    <row r="347" spans="1:26" customHeight="1" ht="12.75">
      <c r="A347" s="1" t="s">
        <v>835</v>
      </c>
      <c r="B347" s="7">
        <v>1.87</v>
      </c>
      <c r="C347" s="1">
        <v>3</v>
      </c>
      <c r="D347" s="1" t="s">
        <v>154</v>
      </c>
      <c r="E347" s="1"/>
      <c r="F347" s="1"/>
      <c r="G347" s="1"/>
      <c r="H347" s="4"/>
      <c r="I347" s="1">
        <v>10</v>
      </c>
      <c r="J347" s="1">
        <v>2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>
        <v>176</v>
      </c>
      <c r="X347" s="1">
        <v>8288</v>
      </c>
      <c r="Y347" s="31"/>
    </row>
    <row r="348" spans="1:26" customHeight="1" ht="12.75">
      <c r="A348" s="1" t="s">
        <v>836</v>
      </c>
      <c r="B348" s="7">
        <v>13.48</v>
      </c>
      <c r="C348" s="1">
        <v>3</v>
      </c>
      <c r="D348" s="1" t="s">
        <v>154</v>
      </c>
      <c r="E348" s="1"/>
      <c r="F348" s="1"/>
      <c r="G348" s="1"/>
      <c r="H348" s="4"/>
      <c r="I348" s="1">
        <v>10</v>
      </c>
      <c r="J348" s="1">
        <v>2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>
        <v>176</v>
      </c>
      <c r="X348" s="1">
        <v>8320</v>
      </c>
      <c r="Y348" s="31"/>
    </row>
    <row r="349" spans="1:26" customHeight="1" ht="12.75">
      <c r="A349" s="1" t="s">
        <v>837</v>
      </c>
      <c r="B349" s="7">
        <v>12.34</v>
      </c>
      <c r="C349" s="1">
        <v>3</v>
      </c>
      <c r="D349" s="1" t="s">
        <v>154</v>
      </c>
      <c r="E349" s="1"/>
      <c r="F349" s="1"/>
      <c r="G349" s="1"/>
      <c r="H349" s="4"/>
      <c r="I349" s="1">
        <v>10</v>
      </c>
      <c r="J349" s="1">
        <v>2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>
        <v>176</v>
      </c>
      <c r="X349" s="1">
        <v>8352</v>
      </c>
      <c r="Y349" s="31"/>
    </row>
    <row r="350" spans="1:26" customHeight="1" ht="12.75">
      <c r="A350" s="1" t="s">
        <v>838</v>
      </c>
      <c r="B350" s="7">
        <v>12.52</v>
      </c>
      <c r="C350" s="1">
        <v>3</v>
      </c>
      <c r="D350" s="1" t="s">
        <v>154</v>
      </c>
      <c r="E350" s="1"/>
      <c r="F350" s="1"/>
      <c r="G350" s="1"/>
      <c r="H350" s="4"/>
      <c r="I350" s="1">
        <v>10</v>
      </c>
      <c r="J350" s="1">
        <v>2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>
        <v>176</v>
      </c>
      <c r="X350" s="1">
        <v>8384</v>
      </c>
      <c r="Y350" s="31"/>
    </row>
    <row r="351" spans="1:26" customHeight="1" ht="12.75">
      <c r="A351" s="1" t="s">
        <v>839</v>
      </c>
      <c r="B351" s="7">
        <v>5.35</v>
      </c>
      <c r="C351" s="1">
        <v>3</v>
      </c>
      <c r="D351" s="1" t="s">
        <v>154</v>
      </c>
      <c r="E351" s="1"/>
      <c r="F351" s="1"/>
      <c r="G351" s="1"/>
      <c r="H351" s="4"/>
      <c r="I351" s="1">
        <v>10</v>
      </c>
      <c r="J351" s="1">
        <v>2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>
        <v>176</v>
      </c>
      <c r="X351" s="1">
        <v>8416</v>
      </c>
      <c r="Y351" s="31"/>
    </row>
    <row r="352" spans="1:26" customHeight="1" ht="12.75">
      <c r="A352" s="1" t="s">
        <v>840</v>
      </c>
      <c r="B352" s="7">
        <v>5.63</v>
      </c>
      <c r="C352" s="1">
        <v>3</v>
      </c>
      <c r="D352" s="1" t="s">
        <v>154</v>
      </c>
      <c r="E352" s="1"/>
      <c r="F352" s="1"/>
      <c r="G352" s="1"/>
      <c r="H352" s="4"/>
      <c r="I352" s="1">
        <v>10</v>
      </c>
      <c r="J352" s="1">
        <v>2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>
        <v>176</v>
      </c>
      <c r="X352" s="1">
        <v>8448</v>
      </c>
      <c r="Y352" s="31"/>
    </row>
    <row r="353" spans="1:26" customHeight="1" ht="12.75">
      <c r="A353" s="1" t="s">
        <v>841</v>
      </c>
      <c r="B353" s="7">
        <v>15</v>
      </c>
      <c r="C353" s="1">
        <v>3</v>
      </c>
      <c r="D353" s="1" t="s">
        <v>154</v>
      </c>
      <c r="E353" s="1"/>
      <c r="F353" s="1"/>
      <c r="G353" s="1"/>
      <c r="H353" s="4"/>
      <c r="I353" s="1">
        <v>10</v>
      </c>
      <c r="J353" s="1">
        <v>2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>
        <v>176</v>
      </c>
      <c r="X353" s="1">
        <v>8480</v>
      </c>
      <c r="Y353" s="31"/>
    </row>
    <row r="354" spans="1:26" customHeight="1" ht="12.75">
      <c r="A354" s="1" t="s">
        <v>842</v>
      </c>
      <c r="B354" s="7">
        <v>6.42</v>
      </c>
      <c r="C354" s="1">
        <v>3</v>
      </c>
      <c r="D354" s="1" t="s">
        <v>154</v>
      </c>
      <c r="E354" s="1"/>
      <c r="F354" s="1"/>
      <c r="G354" s="1"/>
      <c r="H354" s="4"/>
      <c r="I354" s="1">
        <v>10</v>
      </c>
      <c r="J354" s="1">
        <v>2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>
        <v>176</v>
      </c>
      <c r="X354" s="1">
        <v>8512</v>
      </c>
      <c r="Y354" s="31"/>
    </row>
    <row r="355" spans="1:26" customHeight="1" ht="12.75">
      <c r="A355" s="1" t="s">
        <v>843</v>
      </c>
      <c r="B355" s="7">
        <v>6.95</v>
      </c>
      <c r="C355" s="1">
        <v>3</v>
      </c>
      <c r="D355" s="1" t="s">
        <v>154</v>
      </c>
      <c r="E355" s="1"/>
      <c r="F355" s="1"/>
      <c r="G355" s="1"/>
      <c r="H355" s="4"/>
      <c r="I355" s="1">
        <v>10</v>
      </c>
      <c r="J355" s="1">
        <v>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>
        <v>176</v>
      </c>
      <c r="X355" s="1">
        <v>8544</v>
      </c>
      <c r="Y355" s="31"/>
    </row>
    <row r="356" spans="1:26" customHeight="1" ht="12.75">
      <c r="A356" s="1" t="s">
        <v>844</v>
      </c>
      <c r="B356" s="7">
        <v>7.99</v>
      </c>
      <c r="C356" s="1">
        <v>3</v>
      </c>
      <c r="D356" s="1" t="s">
        <v>154</v>
      </c>
      <c r="E356" s="1"/>
      <c r="F356" s="1"/>
      <c r="G356" s="1"/>
      <c r="H356" s="4"/>
      <c r="I356" s="1">
        <v>10</v>
      </c>
      <c r="J356" s="1">
        <v>2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>
        <v>176</v>
      </c>
      <c r="X356" s="1">
        <v>8576</v>
      </c>
      <c r="Y356" s="31"/>
    </row>
    <row r="357" spans="1:26" customHeight="1" ht="12.75">
      <c r="A357" s="1" t="s">
        <v>845</v>
      </c>
      <c r="B357" s="7">
        <v>6.88</v>
      </c>
      <c r="C357" s="1">
        <v>3</v>
      </c>
      <c r="D357" s="1" t="s">
        <v>154</v>
      </c>
      <c r="E357" s="1"/>
      <c r="F357" s="1"/>
      <c r="G357" s="1"/>
      <c r="H357" s="4"/>
      <c r="I357" s="1">
        <v>10</v>
      </c>
      <c r="J357" s="1">
        <v>2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>
        <v>176</v>
      </c>
      <c r="X357" s="1">
        <v>8608</v>
      </c>
      <c r="Y357" s="31"/>
    </row>
    <row r="358" spans="1:26" customHeight="1" ht="12.75">
      <c r="A358" s="1" t="s">
        <v>846</v>
      </c>
      <c r="B358" s="7">
        <v>5.81</v>
      </c>
      <c r="C358" s="1">
        <v>3</v>
      </c>
      <c r="D358" s="1" t="s">
        <v>154</v>
      </c>
      <c r="E358" s="1"/>
      <c r="F358" s="1"/>
      <c r="G358" s="1"/>
      <c r="H358" s="4"/>
      <c r="I358" s="1">
        <v>10</v>
      </c>
      <c r="J358" s="1">
        <v>2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>
        <v>176</v>
      </c>
      <c r="X358" s="1">
        <v>8640</v>
      </c>
      <c r="Y358" s="31"/>
    </row>
    <row r="359" spans="1:26" customHeight="1" ht="12.75">
      <c r="A359" s="1" t="s">
        <v>847</v>
      </c>
      <c r="B359" s="7">
        <v>6.38</v>
      </c>
      <c r="C359" s="1">
        <v>3</v>
      </c>
      <c r="D359" s="1" t="s">
        <v>154</v>
      </c>
      <c r="E359" s="1"/>
      <c r="F359" s="1"/>
      <c r="G359" s="1"/>
      <c r="H359" s="4"/>
      <c r="I359" s="1">
        <v>10</v>
      </c>
      <c r="J359" s="1">
        <v>2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>
        <v>176</v>
      </c>
      <c r="X359" s="1">
        <v>8672</v>
      </c>
      <c r="Y359" s="31"/>
    </row>
    <row r="360" spans="1:26" customHeight="1" ht="12.75">
      <c r="A360" s="1" t="s">
        <v>848</v>
      </c>
      <c r="B360" s="7">
        <v>7.71</v>
      </c>
      <c r="C360" s="1">
        <v>3</v>
      </c>
      <c r="D360" s="1" t="s">
        <v>154</v>
      </c>
      <c r="E360" s="1"/>
      <c r="F360" s="1"/>
      <c r="G360" s="1"/>
      <c r="H360" s="4"/>
      <c r="I360" s="1">
        <v>10</v>
      </c>
      <c r="J360" s="1">
        <v>2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>
        <v>176</v>
      </c>
      <c r="X360" s="1">
        <v>8704</v>
      </c>
      <c r="Y360" s="31"/>
    </row>
    <row r="361" spans="1:26" customHeight="1" ht="12.75">
      <c r="A361" s="1" t="s">
        <v>849</v>
      </c>
      <c r="B361" s="7">
        <v>8.58</v>
      </c>
      <c r="C361" s="1">
        <v>3</v>
      </c>
      <c r="D361" s="1" t="s">
        <v>154</v>
      </c>
      <c r="E361" s="1"/>
      <c r="F361" s="1"/>
      <c r="G361" s="1"/>
      <c r="H361" s="4"/>
      <c r="I361" s="1">
        <v>10</v>
      </c>
      <c r="J361" s="1">
        <v>2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>
        <v>176</v>
      </c>
      <c r="X361" s="1">
        <v>8736</v>
      </c>
      <c r="Y361" s="31"/>
    </row>
    <row r="362" spans="1:26" customHeight="1" ht="12.75">
      <c r="A362" s="1" t="s">
        <v>850</v>
      </c>
      <c r="B362" s="7">
        <v>7.04</v>
      </c>
      <c r="C362" s="1">
        <v>3</v>
      </c>
      <c r="D362" s="1" t="s">
        <v>154</v>
      </c>
      <c r="E362" s="1"/>
      <c r="F362" s="1"/>
      <c r="G362" s="1"/>
      <c r="H362" s="4"/>
      <c r="I362" s="1">
        <v>10</v>
      </c>
      <c r="J362" s="1">
        <v>2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>
        <v>176</v>
      </c>
      <c r="X362" s="1">
        <v>8768</v>
      </c>
      <c r="Y362" s="31"/>
    </row>
    <row r="363" spans="1:26" customHeight="1" ht="12.75">
      <c r="A363" s="1" t="s">
        <v>851</v>
      </c>
      <c r="B363" s="7">
        <v>6.66</v>
      </c>
      <c r="C363" s="1">
        <v>3</v>
      </c>
      <c r="D363" s="1" t="s">
        <v>154</v>
      </c>
      <c r="E363" s="1"/>
      <c r="F363" s="1"/>
      <c r="G363" s="1"/>
      <c r="H363" s="4"/>
      <c r="I363" s="1">
        <v>10</v>
      </c>
      <c r="J363" s="1">
        <v>2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>
        <v>176</v>
      </c>
      <c r="X363" s="1">
        <v>8800</v>
      </c>
      <c r="Y363" s="31"/>
    </row>
    <row r="364" spans="1:26" customHeight="1" ht="12.75">
      <c r="A364" s="1" t="s">
        <v>852</v>
      </c>
      <c r="B364" s="7">
        <v>6.36</v>
      </c>
      <c r="C364" s="1">
        <v>3</v>
      </c>
      <c r="D364" s="1" t="s">
        <v>154</v>
      </c>
      <c r="E364" s="1"/>
      <c r="F364" s="1"/>
      <c r="G364" s="1"/>
      <c r="H364" s="4"/>
      <c r="I364" s="1">
        <v>10</v>
      </c>
      <c r="J364" s="1">
        <v>2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>
        <v>176</v>
      </c>
      <c r="X364" s="1">
        <v>8832</v>
      </c>
      <c r="Y364" s="31"/>
    </row>
    <row r="365" spans="1:26" customHeight="1" ht="12.75">
      <c r="A365" s="1" t="s">
        <v>853</v>
      </c>
      <c r="B365" s="7">
        <v>3.55</v>
      </c>
      <c r="C365" s="1">
        <v>3</v>
      </c>
      <c r="D365" s="1" t="s">
        <v>154</v>
      </c>
      <c r="E365" s="1"/>
      <c r="F365" s="1"/>
      <c r="G365" s="1"/>
      <c r="H365" s="4"/>
      <c r="I365" s="1">
        <v>10</v>
      </c>
      <c r="J365" s="1">
        <v>2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>
        <v>176</v>
      </c>
      <c r="X365" s="1">
        <v>8864</v>
      </c>
      <c r="Y365" s="31"/>
    </row>
    <row r="366" spans="1:26" customHeight="1" ht="12.75">
      <c r="A366" s="1" t="s">
        <v>854</v>
      </c>
      <c r="B366" s="7">
        <v>4.76</v>
      </c>
      <c r="C366" s="1">
        <v>3</v>
      </c>
      <c r="D366" s="1" t="s">
        <v>154</v>
      </c>
      <c r="E366" s="1"/>
      <c r="F366" s="1"/>
      <c r="G366" s="1"/>
      <c r="H366" s="4"/>
      <c r="I366" s="1">
        <v>10</v>
      </c>
      <c r="J366" s="1">
        <v>2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>
        <v>176</v>
      </c>
      <c r="X366" s="1">
        <v>8896</v>
      </c>
      <c r="Y366" s="31"/>
    </row>
    <row r="367" spans="1:26" customHeight="1" ht="12.75">
      <c r="A367" s="1" t="s">
        <v>855</v>
      </c>
      <c r="B367" s="7">
        <v>3.79</v>
      </c>
      <c r="C367" s="1">
        <v>3</v>
      </c>
      <c r="D367" s="1" t="s">
        <v>154</v>
      </c>
      <c r="E367" s="1"/>
      <c r="F367" s="1"/>
      <c r="G367" s="1"/>
      <c r="H367" s="4"/>
      <c r="I367" s="1">
        <v>10</v>
      </c>
      <c r="J367" s="1">
        <v>2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>
        <v>176</v>
      </c>
      <c r="X367" s="1">
        <v>8928</v>
      </c>
      <c r="Y367" s="31"/>
    </row>
    <row r="368" spans="1:26" customHeight="1" ht="12.75">
      <c r="A368" s="1" t="s">
        <v>856</v>
      </c>
      <c r="B368" s="7">
        <v>4.42</v>
      </c>
      <c r="C368" s="1">
        <v>3</v>
      </c>
      <c r="D368" s="1" t="s">
        <v>154</v>
      </c>
      <c r="E368" s="1"/>
      <c r="F368" s="1"/>
      <c r="G368" s="1"/>
      <c r="H368" s="4"/>
      <c r="I368" s="1">
        <v>10</v>
      </c>
      <c r="J368" s="1">
        <v>2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>
        <v>176</v>
      </c>
      <c r="X368" s="1">
        <v>8960</v>
      </c>
      <c r="Y368" s="31"/>
    </row>
    <row r="369" spans="1:26" customHeight="1" ht="12.75">
      <c r="A369" s="1" t="s">
        <v>857</v>
      </c>
      <c r="B369" s="7">
        <v>5.04</v>
      </c>
      <c r="C369" s="1">
        <v>3</v>
      </c>
      <c r="D369" s="1" t="s">
        <v>154</v>
      </c>
      <c r="E369" s="1"/>
      <c r="F369" s="1"/>
      <c r="G369" s="1"/>
      <c r="H369" s="4"/>
      <c r="I369" s="1">
        <v>10</v>
      </c>
      <c r="J369" s="1">
        <v>2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>
        <v>176</v>
      </c>
      <c r="X369" s="1">
        <v>8992</v>
      </c>
      <c r="Y369" s="31"/>
    </row>
    <row r="370" spans="1:26" customHeight="1" ht="12.75">
      <c r="A370" s="1" t="s">
        <v>858</v>
      </c>
      <c r="B370" s="7">
        <v>6.96</v>
      </c>
      <c r="C370" s="1">
        <v>3</v>
      </c>
      <c r="D370" s="1" t="s">
        <v>154</v>
      </c>
      <c r="E370" s="1"/>
      <c r="F370" s="1"/>
      <c r="G370" s="1"/>
      <c r="H370" s="4"/>
      <c r="I370" s="1">
        <v>10</v>
      </c>
      <c r="J370" s="1">
        <v>2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>
        <v>176</v>
      </c>
      <c r="X370" s="1">
        <v>9024</v>
      </c>
      <c r="Y370" s="31"/>
    </row>
    <row r="371" spans="1:26" customHeight="1" ht="12.75">
      <c r="A371" s="1" t="s">
        <v>859</v>
      </c>
      <c r="B371" s="7">
        <v>0.44</v>
      </c>
      <c r="C371" s="1">
        <v>3</v>
      </c>
      <c r="D371" s="1" t="s">
        <v>154</v>
      </c>
      <c r="E371" s="1"/>
      <c r="F371" s="1"/>
      <c r="G371" s="1"/>
      <c r="H371" s="4"/>
      <c r="I371" s="1">
        <v>10</v>
      </c>
      <c r="J371" s="1">
        <v>2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>
        <v>176</v>
      </c>
      <c r="X371" s="1">
        <v>9056</v>
      </c>
      <c r="Y371" s="31"/>
    </row>
    <row r="372" spans="1:26" customHeight="1" ht="12.75">
      <c r="A372" s="1" t="s">
        <v>860</v>
      </c>
      <c r="B372" s="7">
        <v>7.39</v>
      </c>
      <c r="C372" s="1">
        <v>3</v>
      </c>
      <c r="D372" s="1" t="s">
        <v>154</v>
      </c>
      <c r="E372" s="1"/>
      <c r="F372" s="1"/>
      <c r="G372" s="1"/>
      <c r="H372" s="4"/>
      <c r="I372" s="1">
        <v>10</v>
      </c>
      <c r="J372" s="1">
        <v>2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>
        <v>176</v>
      </c>
      <c r="X372" s="1">
        <v>9088</v>
      </c>
      <c r="Y372" s="31"/>
    </row>
    <row r="373" spans="1:26" customHeight="1" ht="12.75">
      <c r="A373" s="1" t="s">
        <v>861</v>
      </c>
      <c r="B373" s="7">
        <v>2</v>
      </c>
      <c r="C373" s="1">
        <v>3</v>
      </c>
      <c r="D373" s="1" t="s">
        <v>154</v>
      </c>
      <c r="E373" s="1"/>
      <c r="F373" s="1"/>
      <c r="G373" s="1"/>
      <c r="H373" s="4"/>
      <c r="I373" s="1">
        <v>10</v>
      </c>
      <c r="J373" s="1">
        <v>2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176</v>
      </c>
      <c r="X373" s="1">
        <v>9120</v>
      </c>
      <c r="Y373" s="31"/>
    </row>
    <row r="374" spans="1:26" customHeight="1" ht="12.75">
      <c r="A374" s="1" t="s">
        <v>862</v>
      </c>
      <c r="B374" s="7">
        <v>0.46</v>
      </c>
      <c r="C374" s="1">
        <v>3</v>
      </c>
      <c r="D374" s="1" t="s">
        <v>154</v>
      </c>
      <c r="E374" s="1"/>
      <c r="F374" s="1"/>
      <c r="G374" s="1"/>
      <c r="H374" s="4"/>
      <c r="I374" s="1">
        <v>10</v>
      </c>
      <c r="J374" s="1">
        <v>2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>
        <v>176</v>
      </c>
      <c r="X374" s="1">
        <v>9152</v>
      </c>
      <c r="Y374" s="31"/>
    </row>
    <row r="375" spans="1:26" customHeight="1" ht="12.75">
      <c r="A375" s="1" t="s">
        <v>863</v>
      </c>
      <c r="B375" s="7">
        <v>3.35</v>
      </c>
      <c r="C375" s="1">
        <v>3</v>
      </c>
      <c r="D375" s="1" t="s">
        <v>154</v>
      </c>
      <c r="E375" s="1"/>
      <c r="F375" s="1"/>
      <c r="G375" s="1"/>
      <c r="H375" s="4"/>
      <c r="I375" s="1">
        <v>10</v>
      </c>
      <c r="J375" s="1">
        <v>2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>
        <v>176</v>
      </c>
      <c r="X375" s="1">
        <v>9184</v>
      </c>
      <c r="Y375" s="31"/>
    </row>
    <row r="376" spans="1:26" customHeight="1" ht="12.75">
      <c r="A376" s="1" t="s">
        <v>864</v>
      </c>
      <c r="B376" s="7">
        <v>3.66</v>
      </c>
      <c r="C376" s="1">
        <v>3</v>
      </c>
      <c r="D376" s="1" t="s">
        <v>154</v>
      </c>
      <c r="E376" s="1"/>
      <c r="F376" s="1"/>
      <c r="G376" s="1"/>
      <c r="H376" s="4"/>
      <c r="I376" s="1">
        <v>10</v>
      </c>
      <c r="J376" s="1">
        <v>2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>
        <v>176</v>
      </c>
      <c r="X376" s="1">
        <v>9216</v>
      </c>
      <c r="Y376" s="31"/>
    </row>
    <row r="377" spans="1:26" customHeight="1" ht="12.75">
      <c r="A377" s="1" t="s">
        <v>865</v>
      </c>
      <c r="B377" s="7">
        <v>5.15</v>
      </c>
      <c r="C377" s="1">
        <v>3</v>
      </c>
      <c r="D377" s="1" t="s">
        <v>154</v>
      </c>
      <c r="E377" s="1"/>
      <c r="F377" s="1"/>
      <c r="G377" s="1"/>
      <c r="H377" s="4"/>
      <c r="I377" s="1">
        <v>10</v>
      </c>
      <c r="J377" s="1">
        <v>2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>
        <v>176</v>
      </c>
      <c r="X377" s="1">
        <v>9248</v>
      </c>
      <c r="Y377" s="31"/>
    </row>
    <row r="378" spans="1:26" customHeight="1" ht="12.75">
      <c r="A378" s="1" t="s">
        <v>866</v>
      </c>
      <c r="B378" s="7">
        <v>0.37</v>
      </c>
      <c r="C378" s="1">
        <v>3</v>
      </c>
      <c r="D378" s="1" t="s">
        <v>154</v>
      </c>
      <c r="E378" s="1"/>
      <c r="F378" s="1"/>
      <c r="G378" s="1"/>
      <c r="H378" s="4"/>
      <c r="I378" s="1">
        <v>10</v>
      </c>
      <c r="J378" s="1">
        <v>2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>
        <v>176</v>
      </c>
      <c r="X378" s="1">
        <v>9280</v>
      </c>
      <c r="Y378" s="31"/>
    </row>
    <row r="379" spans="1:26" customHeight="1" ht="12.75">
      <c r="A379" s="1" t="s">
        <v>867</v>
      </c>
      <c r="B379" s="7">
        <v>3.06</v>
      </c>
      <c r="C379" s="1">
        <v>3</v>
      </c>
      <c r="D379" s="1" t="s">
        <v>154</v>
      </c>
      <c r="E379" s="1"/>
      <c r="F379" s="1"/>
      <c r="G379" s="1"/>
      <c r="H379" s="4"/>
      <c r="I379" s="1">
        <v>10</v>
      </c>
      <c r="J379" s="1">
        <v>2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176</v>
      </c>
      <c r="X379" s="1">
        <v>9312</v>
      </c>
      <c r="Y379" s="31"/>
    </row>
    <row r="380" spans="1:26" customHeight="1" ht="12.75">
      <c r="A380" s="1" t="s">
        <v>868</v>
      </c>
      <c r="B380" s="7">
        <v>2.44</v>
      </c>
      <c r="C380" s="1">
        <v>3</v>
      </c>
      <c r="D380" s="1" t="s">
        <v>154</v>
      </c>
      <c r="E380" s="1"/>
      <c r="F380" s="1"/>
      <c r="G380" s="1"/>
      <c r="H380" s="4"/>
      <c r="I380" s="1">
        <v>10</v>
      </c>
      <c r="J380" s="1">
        <v>2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>
        <v>176</v>
      </c>
      <c r="X380" s="1">
        <v>9344</v>
      </c>
      <c r="Y380" s="31"/>
    </row>
    <row r="381" spans="1:26" customHeight="1" ht="12.75">
      <c r="A381" s="1" t="s">
        <v>869</v>
      </c>
      <c r="B381" s="7">
        <v>1.13</v>
      </c>
      <c r="C381" s="1">
        <v>3</v>
      </c>
      <c r="D381" s="1" t="s">
        <v>154</v>
      </c>
      <c r="E381" s="1"/>
      <c r="F381" s="1"/>
      <c r="G381" s="1"/>
      <c r="H381" s="4"/>
      <c r="I381" s="1">
        <v>10</v>
      </c>
      <c r="J381" s="1">
        <v>2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>
        <v>176</v>
      </c>
      <c r="X381" s="1">
        <v>9376</v>
      </c>
      <c r="Y381" s="31"/>
    </row>
    <row r="382" spans="1:26" customHeight="1" ht="12.75">
      <c r="A382" s="1" t="s">
        <v>870</v>
      </c>
      <c r="B382" s="7">
        <v>124.28</v>
      </c>
      <c r="C382" s="1">
        <v>3</v>
      </c>
      <c r="D382" s="1" t="s">
        <v>154</v>
      </c>
      <c r="E382" s="1"/>
      <c r="F382" s="1"/>
      <c r="G382" s="1"/>
      <c r="H382" s="4"/>
      <c r="I382" s="1">
        <v>10</v>
      </c>
      <c r="J382" s="1">
        <v>2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>
        <v>176</v>
      </c>
      <c r="X382" s="1">
        <v>9408</v>
      </c>
      <c r="Y382" s="31"/>
    </row>
    <row r="383" spans="1:26" customHeight="1" ht="12.75">
      <c r="A383" s="1" t="s">
        <v>871</v>
      </c>
      <c r="B383" s="7">
        <v>139.67</v>
      </c>
      <c r="C383" s="1">
        <v>3</v>
      </c>
      <c r="D383" s="1" t="s">
        <v>154</v>
      </c>
      <c r="E383" s="1"/>
      <c r="F383" s="1"/>
      <c r="G383" s="1"/>
      <c r="H383" s="4"/>
      <c r="I383" s="1">
        <v>10</v>
      </c>
      <c r="J383" s="1">
        <v>2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>
        <v>176</v>
      </c>
      <c r="X383" s="1">
        <v>9440</v>
      </c>
      <c r="Y383" s="31"/>
    </row>
    <row r="384" spans="1:26" customHeight="1" ht="12.75">
      <c r="A384" s="1" t="s">
        <v>872</v>
      </c>
      <c r="B384" s="7">
        <v>122.79</v>
      </c>
      <c r="C384" s="1">
        <v>3</v>
      </c>
      <c r="D384" s="1" t="s">
        <v>154</v>
      </c>
      <c r="E384" s="1"/>
      <c r="F384" s="1"/>
      <c r="G384" s="1"/>
      <c r="H384" s="4"/>
      <c r="I384" s="1">
        <v>10</v>
      </c>
      <c r="J384" s="1">
        <v>2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>
        <v>176</v>
      </c>
      <c r="X384" s="1">
        <v>9472</v>
      </c>
      <c r="Y384" s="31"/>
    </row>
    <row r="385" spans="1:26" customHeight="1" ht="12.75">
      <c r="A385" s="1" t="s">
        <v>873</v>
      </c>
      <c r="B385" s="7">
        <v>130.54</v>
      </c>
      <c r="C385" s="1">
        <v>3</v>
      </c>
      <c r="D385" s="1" t="s">
        <v>154</v>
      </c>
      <c r="E385" s="1"/>
      <c r="F385" s="1"/>
      <c r="G385" s="1"/>
      <c r="H385" s="4"/>
      <c r="I385" s="1">
        <v>10</v>
      </c>
      <c r="J385" s="1">
        <v>2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176</v>
      </c>
      <c r="X385" s="1">
        <v>9504</v>
      </c>
      <c r="Y385" s="31"/>
    </row>
    <row r="386" spans="1:26" customHeight="1" ht="12.75">
      <c r="A386" s="1" t="s">
        <v>874</v>
      </c>
      <c r="B386" s="7">
        <v>136.87</v>
      </c>
      <c r="C386" s="1">
        <v>3</v>
      </c>
      <c r="D386" s="1" t="s">
        <v>154</v>
      </c>
      <c r="E386" s="1"/>
      <c r="F386" s="1"/>
      <c r="G386" s="1"/>
      <c r="H386" s="4"/>
      <c r="I386" s="1">
        <v>10</v>
      </c>
      <c r="J386" s="1">
        <v>2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>
        <v>176</v>
      </c>
      <c r="X386" s="1">
        <v>9536</v>
      </c>
      <c r="Y386" s="31"/>
    </row>
    <row r="387" spans="1:26" customHeight="1" ht="12.75">
      <c r="A387" s="1" t="s">
        <v>875</v>
      </c>
      <c r="B387" s="7">
        <v>155.28</v>
      </c>
      <c r="C387" s="1">
        <v>3</v>
      </c>
      <c r="D387" s="1" t="s">
        <v>154</v>
      </c>
      <c r="E387" s="1"/>
      <c r="F387" s="1"/>
      <c r="G387" s="1"/>
      <c r="H387" s="4"/>
      <c r="I387" s="1">
        <v>10</v>
      </c>
      <c r="J387" s="1">
        <v>2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>
        <v>176</v>
      </c>
      <c r="X387" s="1">
        <v>9568</v>
      </c>
      <c r="Y387" s="31"/>
    </row>
    <row r="388" spans="1:26" customHeight="1" ht="12.75">
      <c r="A388" s="1" t="s">
        <v>876</v>
      </c>
      <c r="B388" s="7">
        <v>122.07</v>
      </c>
      <c r="C388" s="1">
        <v>3</v>
      </c>
      <c r="D388" s="1" t="s">
        <v>154</v>
      </c>
      <c r="E388" s="1"/>
      <c r="F388" s="1"/>
      <c r="G388" s="1"/>
      <c r="H388" s="4"/>
      <c r="I388" s="1">
        <v>10</v>
      </c>
      <c r="J388" s="1">
        <v>2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>
        <v>176</v>
      </c>
      <c r="X388" s="1">
        <v>9600</v>
      </c>
      <c r="Y388" s="31"/>
    </row>
    <row r="389" spans="1:26" customHeight="1" ht="12.75">
      <c r="A389" s="1" t="s">
        <v>877</v>
      </c>
      <c r="B389" s="7">
        <v>137.78</v>
      </c>
      <c r="C389" s="1">
        <v>3</v>
      </c>
      <c r="D389" s="1" t="s">
        <v>154</v>
      </c>
      <c r="E389" s="1"/>
      <c r="F389" s="1"/>
      <c r="G389" s="1"/>
      <c r="H389" s="4"/>
      <c r="I389" s="1">
        <v>10</v>
      </c>
      <c r="J389" s="1">
        <v>2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>
        <v>176</v>
      </c>
      <c r="X389" s="1">
        <v>9632</v>
      </c>
      <c r="Y389" s="31"/>
    </row>
    <row r="390" spans="1:26" customHeight="1" ht="12.75">
      <c r="A390" s="1" t="s">
        <v>878</v>
      </c>
      <c r="B390" s="7">
        <v>108.53</v>
      </c>
      <c r="C390" s="1">
        <v>3</v>
      </c>
      <c r="D390" s="1" t="s">
        <v>154</v>
      </c>
      <c r="E390" s="1"/>
      <c r="F390" s="1"/>
      <c r="G390" s="1"/>
      <c r="H390" s="4"/>
      <c r="I390" s="1">
        <v>10</v>
      </c>
      <c r="J390" s="1">
        <v>2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>
        <v>176</v>
      </c>
      <c r="X390" s="1">
        <v>9664</v>
      </c>
      <c r="Y390" s="31"/>
    </row>
    <row r="391" spans="1:26" customHeight="1" ht="12.75">
      <c r="A391" s="1" t="s">
        <v>879</v>
      </c>
      <c r="B391" s="7">
        <v>113.94</v>
      </c>
      <c r="C391" s="1">
        <v>3</v>
      </c>
      <c r="D391" s="1" t="s">
        <v>154</v>
      </c>
      <c r="E391" s="1"/>
      <c r="F391" s="1"/>
      <c r="G391" s="1"/>
      <c r="H391" s="4"/>
      <c r="I391" s="1">
        <v>10</v>
      </c>
      <c r="J391" s="1">
        <v>2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>
        <v>176</v>
      </c>
      <c r="X391" s="1">
        <v>9696</v>
      </c>
      <c r="Y391" s="31"/>
    </row>
    <row r="392" spans="1:26" customHeight="1" ht="12.75">
      <c r="A392" s="1" t="s">
        <v>880</v>
      </c>
      <c r="B392" s="7">
        <v>136.55</v>
      </c>
      <c r="C392" s="1">
        <v>3</v>
      </c>
      <c r="D392" s="1" t="s">
        <v>154</v>
      </c>
      <c r="E392" s="1"/>
      <c r="F392" s="1"/>
      <c r="G392" s="1"/>
      <c r="H392" s="4"/>
      <c r="I392" s="1">
        <v>10</v>
      </c>
      <c r="J392" s="1">
        <v>2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>
        <v>176</v>
      </c>
      <c r="X392" s="1">
        <v>9728</v>
      </c>
      <c r="Y392" s="31"/>
    </row>
    <row r="393" spans="1:26" customHeight="1" ht="12.75">
      <c r="A393" s="1" t="s">
        <v>881</v>
      </c>
      <c r="B393" s="7">
        <v>121.3</v>
      </c>
      <c r="C393" s="1">
        <v>3</v>
      </c>
      <c r="D393" s="1" t="s">
        <v>154</v>
      </c>
      <c r="E393" s="1"/>
      <c r="F393" s="1"/>
      <c r="G393" s="1"/>
      <c r="H393" s="4"/>
      <c r="I393" s="1">
        <v>10</v>
      </c>
      <c r="J393" s="1">
        <v>2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176</v>
      </c>
      <c r="X393" s="1">
        <v>9760</v>
      </c>
      <c r="Y393" s="31"/>
    </row>
    <row r="394" spans="1:26" customHeight="1" ht="12.75">
      <c r="A394" s="1" t="s">
        <v>882</v>
      </c>
      <c r="B394" s="7">
        <v>0.4</v>
      </c>
      <c r="C394" s="1">
        <v>3</v>
      </c>
      <c r="D394" s="1" t="s">
        <v>154</v>
      </c>
      <c r="E394" s="1"/>
      <c r="F394" s="1"/>
      <c r="G394" s="1"/>
      <c r="H394" s="4"/>
      <c r="I394" s="1">
        <v>10</v>
      </c>
      <c r="J394" s="1">
        <v>2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>
        <v>176</v>
      </c>
      <c r="X394" s="1">
        <v>9792</v>
      </c>
      <c r="Y394" s="31"/>
    </row>
    <row r="395" spans="1:26" customHeight="1" ht="12.75">
      <c r="A395" s="1" t="s">
        <v>883</v>
      </c>
      <c r="B395" s="7">
        <v>0.5</v>
      </c>
      <c r="C395" s="1">
        <v>3</v>
      </c>
      <c r="D395" s="1" t="s">
        <v>154</v>
      </c>
      <c r="E395" s="1"/>
      <c r="F395" s="1"/>
      <c r="G395" s="1"/>
      <c r="H395" s="4"/>
      <c r="I395" s="1">
        <v>10</v>
      </c>
      <c r="J395" s="1">
        <v>2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>
        <v>176</v>
      </c>
      <c r="X395" s="1">
        <v>9824</v>
      </c>
      <c r="Y395" s="31"/>
    </row>
    <row r="396" spans="1:26" customHeight="1" ht="12.75">
      <c r="A396" s="1" t="s">
        <v>884</v>
      </c>
      <c r="B396" s="7">
        <v>0.42</v>
      </c>
      <c r="C396" s="1">
        <v>3</v>
      </c>
      <c r="D396" s="1" t="s">
        <v>154</v>
      </c>
      <c r="E396" s="1"/>
      <c r="F396" s="1"/>
      <c r="G396" s="1"/>
      <c r="H396" s="4"/>
      <c r="I396" s="1">
        <v>10</v>
      </c>
      <c r="J396" s="1">
        <v>2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>
        <v>176</v>
      </c>
      <c r="X396" s="1">
        <v>9856</v>
      </c>
      <c r="Y396" s="31"/>
    </row>
    <row r="397" spans="1:26" customHeight="1" ht="12.75">
      <c r="A397" s="1" t="s">
        <v>885</v>
      </c>
      <c r="B397" s="7">
        <v>3.3</v>
      </c>
      <c r="C397" s="1">
        <v>3</v>
      </c>
      <c r="D397" s="1" t="s">
        <v>154</v>
      </c>
      <c r="E397" s="1"/>
      <c r="F397" s="1"/>
      <c r="G397" s="1"/>
      <c r="H397" s="4"/>
      <c r="I397" s="1">
        <v>10</v>
      </c>
      <c r="J397" s="1">
        <v>2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>
        <v>176</v>
      </c>
      <c r="X397" s="1">
        <v>9888</v>
      </c>
      <c r="Y397" s="31"/>
    </row>
    <row r="398" spans="1:26" customHeight="1" ht="12.75">
      <c r="A398" s="1" t="s">
        <v>886</v>
      </c>
      <c r="B398" s="7">
        <v>4.11</v>
      </c>
      <c r="C398" s="1">
        <v>3</v>
      </c>
      <c r="D398" s="1" t="s">
        <v>154</v>
      </c>
      <c r="E398" s="1"/>
      <c r="F398" s="1"/>
      <c r="G398" s="1"/>
      <c r="H398" s="4"/>
      <c r="I398" s="1">
        <v>10</v>
      </c>
      <c r="J398" s="1">
        <v>2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>
        <v>176</v>
      </c>
      <c r="X398" s="1">
        <v>9920</v>
      </c>
      <c r="Y398" s="31"/>
    </row>
    <row r="399" spans="1:26" customHeight="1" ht="12.75">
      <c r="A399" s="1" t="s">
        <v>887</v>
      </c>
      <c r="B399" s="7">
        <v>4.67</v>
      </c>
      <c r="C399" s="1">
        <v>3</v>
      </c>
      <c r="D399" s="1" t="s">
        <v>154</v>
      </c>
      <c r="E399" s="1"/>
      <c r="F399" s="1"/>
      <c r="G399" s="1"/>
      <c r="H399" s="4"/>
      <c r="I399" s="1">
        <v>10</v>
      </c>
      <c r="J399" s="1">
        <v>2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>
        <v>176</v>
      </c>
      <c r="X399" s="1">
        <v>9952</v>
      </c>
      <c r="Y399" s="31"/>
    </row>
    <row r="400" spans="1:26" customHeight="1" ht="12.75">
      <c r="A400" s="1" t="s">
        <v>888</v>
      </c>
      <c r="B400" s="7">
        <v>3.87</v>
      </c>
      <c r="C400" s="1">
        <v>3</v>
      </c>
      <c r="D400" s="1" t="s">
        <v>154</v>
      </c>
      <c r="E400" s="1"/>
      <c r="F400" s="1"/>
      <c r="G400" s="1"/>
      <c r="H400" s="4"/>
      <c r="I400" s="1">
        <v>10</v>
      </c>
      <c r="J400" s="1">
        <v>2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>
        <v>176</v>
      </c>
      <c r="X400" s="1">
        <v>9984</v>
      </c>
      <c r="Y400" s="31"/>
    </row>
    <row r="401" spans="1:26" customHeight="1" ht="12.75">
      <c r="A401" s="1" t="s">
        <v>889</v>
      </c>
      <c r="B401" s="7">
        <v>3.15</v>
      </c>
      <c r="C401" s="1">
        <v>3</v>
      </c>
      <c r="D401" s="1" t="s">
        <v>154</v>
      </c>
      <c r="E401" s="1"/>
      <c r="F401" s="1"/>
      <c r="G401" s="1"/>
      <c r="H401" s="4"/>
      <c r="I401" s="1">
        <v>10</v>
      </c>
      <c r="J401" s="1">
        <v>2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>
        <v>176</v>
      </c>
      <c r="X401" s="1">
        <v>10016</v>
      </c>
      <c r="Y401" s="31"/>
    </row>
    <row r="402" spans="1:26" customHeight="1" ht="12.75">
      <c r="A402" s="1" t="s">
        <v>890</v>
      </c>
      <c r="B402" s="7">
        <v>4.22</v>
      </c>
      <c r="C402" s="1">
        <v>3</v>
      </c>
      <c r="D402" s="1" t="s">
        <v>154</v>
      </c>
      <c r="E402" s="1"/>
      <c r="F402" s="1"/>
      <c r="G402" s="1"/>
      <c r="H402" s="4"/>
      <c r="I402" s="1">
        <v>10</v>
      </c>
      <c r="J402" s="1">
        <v>2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>
        <v>176</v>
      </c>
      <c r="X402" s="1">
        <v>10048</v>
      </c>
      <c r="Y402" s="31"/>
    </row>
    <row r="403" spans="1:26" customHeight="1" ht="12.75">
      <c r="A403" s="1" t="s">
        <v>891</v>
      </c>
      <c r="B403" s="7">
        <v>1.67</v>
      </c>
      <c r="C403" s="1">
        <v>3</v>
      </c>
      <c r="D403" s="1" t="s">
        <v>154</v>
      </c>
      <c r="E403" s="1"/>
      <c r="F403" s="1"/>
      <c r="G403" s="1"/>
      <c r="H403" s="4"/>
      <c r="I403" s="1">
        <v>10</v>
      </c>
      <c r="J403" s="1">
        <v>2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>
        <v>176</v>
      </c>
      <c r="X403" s="1">
        <v>10080</v>
      </c>
      <c r="Y403" s="31"/>
    </row>
    <row r="404" spans="1:26" customHeight="1" ht="12.75">
      <c r="A404" s="1" t="s">
        <v>892</v>
      </c>
      <c r="B404" s="7">
        <v>1.73</v>
      </c>
      <c r="C404" s="1">
        <v>3</v>
      </c>
      <c r="D404" s="1" t="s">
        <v>154</v>
      </c>
      <c r="E404" s="1"/>
      <c r="F404" s="1"/>
      <c r="G404" s="1"/>
      <c r="H404" s="4"/>
      <c r="I404" s="1">
        <v>10</v>
      </c>
      <c r="J404" s="1">
        <v>2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>
        <v>176</v>
      </c>
      <c r="X404" s="1">
        <v>10112</v>
      </c>
      <c r="Y404" s="31"/>
    </row>
    <row r="405" spans="1:26" customHeight="1" ht="12.75">
      <c r="A405" s="1" t="s">
        <v>893</v>
      </c>
      <c r="B405" s="7">
        <v>1.56</v>
      </c>
      <c r="C405" s="1">
        <v>3</v>
      </c>
      <c r="D405" s="1" t="s">
        <v>154</v>
      </c>
      <c r="E405" s="1"/>
      <c r="F405" s="1"/>
      <c r="G405" s="1"/>
      <c r="H405" s="4"/>
      <c r="I405" s="1">
        <v>10</v>
      </c>
      <c r="J405" s="1">
        <v>2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>
        <v>176</v>
      </c>
      <c r="X405" s="1">
        <v>10144</v>
      </c>
      <c r="Y405" s="31"/>
    </row>
    <row r="406" spans="1:26" customHeight="1" ht="12.75">
      <c r="A406" s="1" t="s">
        <v>894</v>
      </c>
      <c r="B406" s="7">
        <v>2.19</v>
      </c>
      <c r="C406" s="1">
        <v>3</v>
      </c>
      <c r="D406" s="1" t="s">
        <v>154</v>
      </c>
      <c r="E406" s="1"/>
      <c r="F406" s="1"/>
      <c r="G406" s="1"/>
      <c r="H406" s="4"/>
      <c r="I406" s="1">
        <v>10</v>
      </c>
      <c r="J406" s="1">
        <v>2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>
        <v>176</v>
      </c>
      <c r="X406" s="1">
        <v>10176</v>
      </c>
      <c r="Y406" s="31"/>
    </row>
    <row r="407" spans="1:26" customHeight="1" ht="12.75">
      <c r="A407" s="1" t="s">
        <v>895</v>
      </c>
      <c r="B407" s="7">
        <v>3.09</v>
      </c>
      <c r="C407" s="1">
        <v>3</v>
      </c>
      <c r="D407" s="1" t="s">
        <v>154</v>
      </c>
      <c r="E407" s="1"/>
      <c r="F407" s="1"/>
      <c r="G407" s="1"/>
      <c r="H407" s="4"/>
      <c r="I407" s="1">
        <v>10</v>
      </c>
      <c r="J407" s="1">
        <v>2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>
        <v>176</v>
      </c>
      <c r="X407" s="1">
        <v>10208</v>
      </c>
      <c r="Y407" s="31"/>
    </row>
    <row r="408" spans="1:26" customHeight="1" ht="12.75">
      <c r="A408" s="1" t="s">
        <v>896</v>
      </c>
      <c r="B408" s="7">
        <v>3.8</v>
      </c>
      <c r="C408" s="1">
        <v>3</v>
      </c>
      <c r="D408" s="1" t="s">
        <v>154</v>
      </c>
      <c r="E408" s="1"/>
      <c r="F408" s="1"/>
      <c r="G408" s="1"/>
      <c r="H408" s="4"/>
      <c r="I408" s="1">
        <v>10</v>
      </c>
      <c r="J408" s="1">
        <v>2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>
        <v>176</v>
      </c>
      <c r="X408" s="1">
        <v>10240</v>
      </c>
      <c r="Y408" s="31"/>
    </row>
    <row r="409" spans="1:26" customHeight="1" ht="12.75">
      <c r="A409" s="1" t="s">
        <v>897</v>
      </c>
      <c r="B409" s="7">
        <v>0.78</v>
      </c>
      <c r="C409" s="1">
        <v>3</v>
      </c>
      <c r="D409" s="1" t="s">
        <v>154</v>
      </c>
      <c r="E409" s="1"/>
      <c r="F409" s="1"/>
      <c r="G409" s="1"/>
      <c r="H409" s="4"/>
      <c r="I409" s="1">
        <v>10</v>
      </c>
      <c r="J409" s="1">
        <v>2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>
        <v>176</v>
      </c>
      <c r="X409" s="1">
        <v>10272</v>
      </c>
      <c r="Y409" s="31"/>
    </row>
    <row r="410" spans="1:26" customHeight="1" ht="12.75">
      <c r="A410" s="1" t="s">
        <v>898</v>
      </c>
      <c r="B410" s="7">
        <v>1.17</v>
      </c>
      <c r="C410" s="1">
        <v>3</v>
      </c>
      <c r="D410" s="1" t="s">
        <v>154</v>
      </c>
      <c r="E410" s="1"/>
      <c r="F410" s="1"/>
      <c r="G410" s="1"/>
      <c r="H410" s="4"/>
      <c r="I410" s="1">
        <v>10</v>
      </c>
      <c r="J410" s="1">
        <v>2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>
        <v>176</v>
      </c>
      <c r="X410" s="1">
        <v>10304</v>
      </c>
      <c r="Y410" s="31"/>
    </row>
    <row r="411" spans="1:26" customHeight="1" ht="12.75">
      <c r="A411" s="1" t="s">
        <v>899</v>
      </c>
      <c r="B411" s="7">
        <v>0.43</v>
      </c>
      <c r="C411" s="1">
        <v>3</v>
      </c>
      <c r="D411" s="1" t="s">
        <v>154</v>
      </c>
      <c r="E411" s="1"/>
      <c r="F411" s="1"/>
      <c r="G411" s="1"/>
      <c r="H411" s="4"/>
      <c r="I411" s="1">
        <v>10</v>
      </c>
      <c r="J411" s="1">
        <v>2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>
        <v>176</v>
      </c>
      <c r="X411" s="1">
        <v>10336</v>
      </c>
      <c r="Y411" s="31"/>
    </row>
    <row r="412" spans="1:26" customHeight="1" ht="12.75">
      <c r="A412" s="1" t="s">
        <v>900</v>
      </c>
      <c r="B412" s="7">
        <v>1.47</v>
      </c>
      <c r="C412" s="1">
        <v>3</v>
      </c>
      <c r="D412" s="1" t="s">
        <v>154</v>
      </c>
      <c r="E412" s="1"/>
      <c r="F412" s="1"/>
      <c r="G412" s="1"/>
      <c r="H412" s="4"/>
      <c r="I412" s="1">
        <v>10</v>
      </c>
      <c r="J412" s="1">
        <v>2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>
        <v>176</v>
      </c>
      <c r="X412" s="1">
        <v>10368</v>
      </c>
      <c r="Y412" s="31"/>
    </row>
    <row r="413" spans="1:26" customHeight="1" ht="12.75">
      <c r="A413" s="1" t="s">
        <v>901</v>
      </c>
      <c r="B413" s="7">
        <v>0.42</v>
      </c>
      <c r="C413" s="1">
        <v>3</v>
      </c>
      <c r="D413" s="1" t="s">
        <v>154</v>
      </c>
      <c r="E413" s="1"/>
      <c r="F413" s="1"/>
      <c r="G413" s="1"/>
      <c r="H413" s="4"/>
      <c r="I413" s="1">
        <v>10</v>
      </c>
      <c r="J413" s="1">
        <v>2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>
        <v>176</v>
      </c>
      <c r="X413" s="1">
        <v>10400</v>
      </c>
      <c r="Y413" s="31"/>
    </row>
    <row r="414" spans="1:26" customHeight="1" ht="12.75">
      <c r="A414" s="1" t="s">
        <v>902</v>
      </c>
      <c r="B414" s="7">
        <v>0.49</v>
      </c>
      <c r="C414" s="1">
        <v>3</v>
      </c>
      <c r="D414" s="1" t="s">
        <v>154</v>
      </c>
      <c r="E414" s="1"/>
      <c r="F414" s="1"/>
      <c r="G414" s="1"/>
      <c r="H414" s="4"/>
      <c r="I414" s="1">
        <v>10</v>
      </c>
      <c r="J414" s="1">
        <v>2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>
        <v>176</v>
      </c>
      <c r="X414" s="1">
        <v>10432</v>
      </c>
      <c r="Y414" s="31"/>
    </row>
    <row r="415" spans="1:26" customHeight="1" ht="12.75">
      <c r="A415" s="1" t="s">
        <v>903</v>
      </c>
      <c r="B415" s="7">
        <v>1.16</v>
      </c>
      <c r="C415" s="1">
        <v>3</v>
      </c>
      <c r="D415" s="1" t="s">
        <v>154</v>
      </c>
      <c r="E415" s="1"/>
      <c r="F415" s="1"/>
      <c r="G415" s="1"/>
      <c r="H415" s="4"/>
      <c r="I415" s="1">
        <v>10</v>
      </c>
      <c r="J415" s="1">
        <v>2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>
        <v>176</v>
      </c>
      <c r="X415" s="1">
        <v>10464</v>
      </c>
      <c r="Y415" s="31"/>
    </row>
    <row r="416" spans="1:26" customHeight="1" ht="12.75">
      <c r="A416" s="1" t="s">
        <v>904</v>
      </c>
      <c r="B416" s="7">
        <v>1.02</v>
      </c>
      <c r="C416" s="1">
        <v>3</v>
      </c>
      <c r="D416" s="1" t="s">
        <v>154</v>
      </c>
      <c r="E416" s="1"/>
      <c r="F416" s="1"/>
      <c r="G416" s="1"/>
      <c r="H416" s="4"/>
      <c r="I416" s="1">
        <v>10</v>
      </c>
      <c r="J416" s="1">
        <v>2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>
        <v>176</v>
      </c>
      <c r="X416" s="1">
        <v>10496</v>
      </c>
      <c r="Y416" s="31"/>
    </row>
    <row r="417" spans="1:26" customHeight="1" ht="12.75">
      <c r="A417" s="1" t="s">
        <v>905</v>
      </c>
      <c r="B417" s="7">
        <v>1.21</v>
      </c>
      <c r="C417" s="1">
        <v>3</v>
      </c>
      <c r="D417" s="1" t="s">
        <v>154</v>
      </c>
      <c r="E417" s="1"/>
      <c r="F417" s="1"/>
      <c r="G417" s="1"/>
      <c r="H417" s="4"/>
      <c r="I417" s="1">
        <v>10</v>
      </c>
      <c r="J417" s="1">
        <v>2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>
        <v>176</v>
      </c>
      <c r="X417" s="1">
        <v>10528</v>
      </c>
      <c r="Y417" s="31"/>
    </row>
    <row r="418" spans="1:26" customHeight="1" ht="12.75">
      <c r="A418" s="1" t="s">
        <v>906</v>
      </c>
      <c r="B418" s="7">
        <v>0.52</v>
      </c>
      <c r="C418" s="1">
        <v>3</v>
      </c>
      <c r="D418" s="1" t="s">
        <v>154</v>
      </c>
      <c r="E418" s="1"/>
      <c r="F418" s="1"/>
      <c r="G418" s="1"/>
      <c r="H418" s="4"/>
      <c r="I418" s="1">
        <v>10</v>
      </c>
      <c r="J418" s="1">
        <v>2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>
        <v>176</v>
      </c>
      <c r="X418" s="1">
        <v>10560</v>
      </c>
      <c r="Y418" s="31"/>
    </row>
    <row r="419" spans="1:26" customHeight="1" ht="12.75">
      <c r="A419" s="1" t="s">
        <v>907</v>
      </c>
      <c r="B419" s="7">
        <v>0.4</v>
      </c>
      <c r="C419" s="1">
        <v>3</v>
      </c>
      <c r="D419" s="1" t="s">
        <v>154</v>
      </c>
      <c r="E419" s="1"/>
      <c r="F419" s="1"/>
      <c r="G419" s="1"/>
      <c r="H419" s="4"/>
      <c r="I419" s="1">
        <v>10</v>
      </c>
      <c r="J419" s="1">
        <v>2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>
        <v>176</v>
      </c>
      <c r="X419" s="1">
        <v>10592</v>
      </c>
      <c r="Y419" s="31"/>
    </row>
    <row r="420" spans="1:26" customHeight="1" ht="12.75">
      <c r="A420" s="1" t="s">
        <v>908</v>
      </c>
      <c r="B420" s="7">
        <v>0.43</v>
      </c>
      <c r="C420" s="1">
        <v>3</v>
      </c>
      <c r="D420" s="1" t="s">
        <v>154</v>
      </c>
      <c r="E420" s="1"/>
      <c r="F420" s="1"/>
      <c r="G420" s="1"/>
      <c r="H420" s="4"/>
      <c r="I420" s="1">
        <v>10</v>
      </c>
      <c r="J420" s="1">
        <v>2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176</v>
      </c>
      <c r="X420" s="1">
        <v>10624</v>
      </c>
      <c r="Y420" s="31"/>
    </row>
    <row r="421" spans="1:26" customHeight="1" ht="12.75">
      <c r="A421" s="1" t="s">
        <v>909</v>
      </c>
      <c r="B421" s="7">
        <v>2.05</v>
      </c>
      <c r="C421" s="1">
        <v>3</v>
      </c>
      <c r="D421" s="1" t="s">
        <v>154</v>
      </c>
      <c r="E421" s="1"/>
      <c r="F421" s="1"/>
      <c r="G421" s="1"/>
      <c r="H421" s="4"/>
      <c r="I421" s="1">
        <v>10</v>
      </c>
      <c r="J421" s="1">
        <v>2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>
        <v>176</v>
      </c>
      <c r="X421" s="1">
        <v>10656</v>
      </c>
      <c r="Y421" s="31"/>
    </row>
    <row r="422" spans="1:26" customHeight="1" ht="12.75">
      <c r="A422" s="1" t="s">
        <v>910</v>
      </c>
      <c r="B422" s="7">
        <v>1.16</v>
      </c>
      <c r="C422" s="1">
        <v>3</v>
      </c>
      <c r="D422" s="1" t="s">
        <v>154</v>
      </c>
      <c r="E422" s="1"/>
      <c r="F422" s="1"/>
      <c r="G422" s="1"/>
      <c r="H422" s="4"/>
      <c r="I422" s="1">
        <v>10</v>
      </c>
      <c r="J422" s="1">
        <v>2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>
        <v>176</v>
      </c>
      <c r="X422" s="1">
        <v>10688</v>
      </c>
      <c r="Y422" s="31"/>
    </row>
    <row r="423" spans="1:26" customHeight="1" ht="12.75">
      <c r="A423" s="1" t="s">
        <v>911</v>
      </c>
      <c r="B423" s="7">
        <v>1.18</v>
      </c>
      <c r="C423" s="1">
        <v>3</v>
      </c>
      <c r="D423" s="1" t="s">
        <v>154</v>
      </c>
      <c r="E423" s="1"/>
      <c r="F423" s="1"/>
      <c r="G423" s="1"/>
      <c r="H423" s="4"/>
      <c r="I423" s="1">
        <v>10</v>
      </c>
      <c r="J423" s="1">
        <v>2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>
        <v>176</v>
      </c>
      <c r="X423" s="1">
        <v>10720</v>
      </c>
      <c r="Y423" s="31"/>
    </row>
    <row r="424" spans="1:26" customHeight="1" ht="12.75">
      <c r="A424" s="1" t="s">
        <v>912</v>
      </c>
      <c r="B424" s="7">
        <v>0.5</v>
      </c>
      <c r="C424" s="1">
        <v>3</v>
      </c>
      <c r="D424" s="1" t="s">
        <v>154</v>
      </c>
      <c r="E424" s="1"/>
      <c r="F424" s="1"/>
      <c r="G424" s="1"/>
      <c r="H424" s="4"/>
      <c r="I424" s="1">
        <v>10</v>
      </c>
      <c r="J424" s="1">
        <v>2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>
        <v>176</v>
      </c>
      <c r="X424" s="1">
        <v>10752</v>
      </c>
      <c r="Y424" s="31"/>
    </row>
    <row r="425" spans="1:26" customHeight="1" ht="12.75">
      <c r="A425" s="1" t="s">
        <v>913</v>
      </c>
      <c r="B425" s="7">
        <v>2.24</v>
      </c>
      <c r="C425" s="1">
        <v>3</v>
      </c>
      <c r="D425" s="1" t="s">
        <v>154</v>
      </c>
      <c r="E425" s="1"/>
      <c r="F425" s="1"/>
      <c r="G425" s="1"/>
      <c r="H425" s="4"/>
      <c r="I425" s="1">
        <v>10</v>
      </c>
      <c r="J425" s="1">
        <v>2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>
        <v>176</v>
      </c>
      <c r="X425" s="1">
        <v>10784</v>
      </c>
      <c r="Y425" s="31"/>
    </row>
    <row r="426" spans="1:26" customHeight="1" ht="12.75">
      <c r="A426" s="1" t="s">
        <v>914</v>
      </c>
      <c r="B426" s="7">
        <v>2.06</v>
      </c>
      <c r="C426" s="1">
        <v>3</v>
      </c>
      <c r="D426" s="1" t="s">
        <v>154</v>
      </c>
      <c r="E426" s="1"/>
      <c r="F426" s="1"/>
      <c r="G426" s="1"/>
      <c r="H426" s="4"/>
      <c r="I426" s="1">
        <v>10</v>
      </c>
      <c r="J426" s="1">
        <v>2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>
        <v>176</v>
      </c>
      <c r="X426" s="1">
        <v>10816</v>
      </c>
      <c r="Y426" s="31"/>
    </row>
    <row r="427" spans="1:26" customHeight="1" ht="12.75">
      <c r="A427" s="1" t="s">
        <v>915</v>
      </c>
      <c r="B427" s="7">
        <v>2.95</v>
      </c>
      <c r="C427" s="1">
        <v>3</v>
      </c>
      <c r="D427" s="1" t="s">
        <v>154</v>
      </c>
      <c r="E427" s="1"/>
      <c r="F427" s="1"/>
      <c r="G427" s="1"/>
      <c r="H427" s="4"/>
      <c r="I427" s="1">
        <v>10</v>
      </c>
      <c r="J427" s="1">
        <v>2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>
        <v>176</v>
      </c>
      <c r="X427" s="1">
        <v>10848</v>
      </c>
      <c r="Y427" s="31"/>
    </row>
    <row r="428" spans="1:26" customHeight="1" ht="12.75">
      <c r="A428" s="1" t="s">
        <v>916</v>
      </c>
      <c r="B428" s="7">
        <v>0.46</v>
      </c>
      <c r="C428" s="1">
        <v>3</v>
      </c>
      <c r="D428" s="1" t="s">
        <v>154</v>
      </c>
      <c r="E428" s="1"/>
      <c r="F428" s="1"/>
      <c r="G428" s="1"/>
      <c r="H428" s="4"/>
      <c r="I428" s="1">
        <v>10</v>
      </c>
      <c r="J428" s="1">
        <v>2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176</v>
      </c>
      <c r="X428" s="1">
        <v>10880</v>
      </c>
      <c r="Y428" s="31"/>
    </row>
    <row r="429" spans="1:26" customHeight="1" ht="12.75">
      <c r="A429" s="1" t="s">
        <v>917</v>
      </c>
      <c r="B429" s="7">
        <v>0.46</v>
      </c>
      <c r="C429" s="1">
        <v>3</v>
      </c>
      <c r="D429" s="1" t="s">
        <v>154</v>
      </c>
      <c r="E429" s="1"/>
      <c r="F429" s="1"/>
      <c r="G429" s="1"/>
      <c r="H429" s="4"/>
      <c r="I429" s="1">
        <v>10</v>
      </c>
      <c r="J429" s="1">
        <v>2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>
        <v>176</v>
      </c>
      <c r="X429" s="1">
        <v>10912</v>
      </c>
      <c r="Y429" s="31"/>
    </row>
    <row r="430" spans="1:26" customHeight="1" ht="12.75">
      <c r="A430" s="1" t="s">
        <v>918</v>
      </c>
      <c r="B430" s="7">
        <v>1.54</v>
      </c>
      <c r="C430" s="1">
        <v>3</v>
      </c>
      <c r="D430" s="1" t="s">
        <v>154</v>
      </c>
      <c r="E430" s="1"/>
      <c r="F430" s="1"/>
      <c r="G430" s="1"/>
      <c r="H430" s="4"/>
      <c r="I430" s="1">
        <v>10</v>
      </c>
      <c r="J430" s="1">
        <v>2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>
        <v>176</v>
      </c>
      <c r="X430" s="1">
        <v>10944</v>
      </c>
      <c r="Y430" s="31"/>
    </row>
    <row r="431" spans="1:26" customHeight="1" ht="12.75">
      <c r="A431" s="1" t="s">
        <v>919</v>
      </c>
      <c r="B431" s="7">
        <v>0.48</v>
      </c>
      <c r="C431" s="1">
        <v>3</v>
      </c>
      <c r="D431" s="1" t="s">
        <v>154</v>
      </c>
      <c r="E431" s="1"/>
      <c r="F431" s="1"/>
      <c r="G431" s="1"/>
      <c r="H431" s="4"/>
      <c r="I431" s="1">
        <v>10</v>
      </c>
      <c r="J431" s="1">
        <v>2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>
        <v>176</v>
      </c>
      <c r="X431" s="1">
        <v>10976</v>
      </c>
      <c r="Y431" s="31"/>
    </row>
    <row r="432" spans="1:26" customHeight="1" ht="12.75">
      <c r="A432" s="1" t="s">
        <v>920</v>
      </c>
      <c r="B432" s="7">
        <v>0.5</v>
      </c>
      <c r="C432" s="1">
        <v>3</v>
      </c>
      <c r="D432" s="1" t="s">
        <v>154</v>
      </c>
      <c r="E432" s="1"/>
      <c r="F432" s="1"/>
      <c r="G432" s="1"/>
      <c r="H432" s="4"/>
      <c r="I432" s="1">
        <v>10</v>
      </c>
      <c r="J432" s="1">
        <v>2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>
        <v>176</v>
      </c>
      <c r="X432" s="1">
        <v>11008</v>
      </c>
      <c r="Y432" s="31"/>
    </row>
    <row r="433" spans="1:26" customHeight="1" ht="12.75">
      <c r="A433" s="1" t="s">
        <v>921</v>
      </c>
      <c r="B433" s="7">
        <v>0.48</v>
      </c>
      <c r="C433" s="1">
        <v>3</v>
      </c>
      <c r="D433" s="1" t="s">
        <v>154</v>
      </c>
      <c r="E433" s="1"/>
      <c r="F433" s="1"/>
      <c r="G433" s="1"/>
      <c r="H433" s="4"/>
      <c r="I433" s="1">
        <v>10</v>
      </c>
      <c r="J433" s="1">
        <v>2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>
        <v>176</v>
      </c>
      <c r="X433" s="1">
        <v>11040</v>
      </c>
      <c r="Y433" s="31"/>
    </row>
    <row r="434" spans="1:26" customHeight="1" ht="12.75">
      <c r="A434" s="1" t="s">
        <v>922</v>
      </c>
      <c r="B434" s="7">
        <v>0.82</v>
      </c>
      <c r="C434" s="1">
        <v>3</v>
      </c>
      <c r="D434" s="1" t="s">
        <v>154</v>
      </c>
      <c r="E434" s="1"/>
      <c r="F434" s="1"/>
      <c r="G434" s="1"/>
      <c r="H434" s="4"/>
      <c r="I434" s="1">
        <v>10</v>
      </c>
      <c r="J434" s="1">
        <v>2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>
        <v>176</v>
      </c>
      <c r="X434" s="1">
        <v>11072</v>
      </c>
      <c r="Y434" s="31"/>
    </row>
    <row r="435" spans="1:26" customHeight="1" ht="12.75">
      <c r="A435" s="1" t="s">
        <v>923</v>
      </c>
      <c r="B435" s="7">
        <v>0.68</v>
      </c>
      <c r="C435" s="1">
        <v>3</v>
      </c>
      <c r="D435" s="1" t="s">
        <v>154</v>
      </c>
      <c r="E435" s="1"/>
      <c r="F435" s="1"/>
      <c r="G435" s="1"/>
      <c r="H435" s="4"/>
      <c r="I435" s="1">
        <v>10</v>
      </c>
      <c r="J435" s="1">
        <v>2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>
        <v>176</v>
      </c>
      <c r="X435" s="1">
        <v>11104</v>
      </c>
      <c r="Y435" s="31"/>
    </row>
    <row r="436" spans="1:26" customHeight="1" ht="12.75">
      <c r="A436" s="1" t="s">
        <v>924</v>
      </c>
      <c r="B436" s="7">
        <v>0.43</v>
      </c>
      <c r="C436" s="1">
        <v>3</v>
      </c>
      <c r="D436" s="1" t="s">
        <v>154</v>
      </c>
      <c r="E436" s="1"/>
      <c r="F436" s="1"/>
      <c r="G436" s="1"/>
      <c r="H436" s="4"/>
      <c r="I436" s="1">
        <v>10</v>
      </c>
      <c r="J436" s="1">
        <v>2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>
        <v>176</v>
      </c>
      <c r="X436" s="1">
        <v>11136</v>
      </c>
      <c r="Y436" s="31"/>
    </row>
    <row r="437" spans="1:26" customHeight="1" ht="12.75">
      <c r="A437" s="1" t="s">
        <v>925</v>
      </c>
      <c r="B437" s="7">
        <v>3.86</v>
      </c>
      <c r="C437" s="1">
        <v>3</v>
      </c>
      <c r="D437" s="1" t="s">
        <v>154</v>
      </c>
      <c r="E437" s="1"/>
      <c r="F437" s="1"/>
      <c r="G437" s="1"/>
      <c r="H437" s="4"/>
      <c r="I437" s="1">
        <v>10</v>
      </c>
      <c r="J437" s="1">
        <v>2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>
        <v>176</v>
      </c>
      <c r="X437" s="1">
        <v>11168</v>
      </c>
      <c r="Y437" s="31"/>
    </row>
    <row r="438" spans="1:26" customHeight="1" ht="12.75">
      <c r="A438" s="1" t="s">
        <v>926</v>
      </c>
      <c r="B438" s="7">
        <v>0.41</v>
      </c>
      <c r="C438" s="1">
        <v>3</v>
      </c>
      <c r="D438" s="1" t="s">
        <v>154</v>
      </c>
      <c r="E438" s="1"/>
      <c r="F438" s="1"/>
      <c r="G438" s="1"/>
      <c r="H438" s="4"/>
      <c r="I438" s="1">
        <v>10</v>
      </c>
      <c r="J438" s="1">
        <v>2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>
        <v>176</v>
      </c>
      <c r="X438" s="1">
        <v>11200</v>
      </c>
      <c r="Y438" s="31"/>
    </row>
    <row r="439" spans="1:26" customHeight="1" ht="12.75">
      <c r="A439" s="1" t="s">
        <v>927</v>
      </c>
      <c r="B439" s="7">
        <v>0.38</v>
      </c>
      <c r="C439" s="1">
        <v>3</v>
      </c>
      <c r="D439" s="1" t="s">
        <v>154</v>
      </c>
      <c r="E439" s="1"/>
      <c r="F439" s="1"/>
      <c r="G439" s="1"/>
      <c r="H439" s="4"/>
      <c r="I439" s="1">
        <v>10</v>
      </c>
      <c r="J439" s="1">
        <v>2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>
        <v>176</v>
      </c>
      <c r="X439" s="1">
        <v>11232</v>
      </c>
      <c r="Y439" s="31"/>
    </row>
    <row r="440" spans="1:26" customHeight="1" ht="12.75">
      <c r="A440" s="1" t="s">
        <v>928</v>
      </c>
      <c r="B440" s="7">
        <v>0.84</v>
      </c>
      <c r="C440" s="1">
        <v>3</v>
      </c>
      <c r="D440" s="1" t="s">
        <v>154</v>
      </c>
      <c r="E440" s="1"/>
      <c r="F440" s="1"/>
      <c r="G440" s="1"/>
      <c r="H440" s="4"/>
      <c r="I440" s="1">
        <v>10</v>
      </c>
      <c r="J440" s="1">
        <v>2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>
        <v>176</v>
      </c>
      <c r="X440" s="1">
        <v>11264</v>
      </c>
      <c r="Y440" s="31"/>
    </row>
    <row r="441" spans="1:26" customHeight="1" ht="12.75">
      <c r="A441" s="1" t="s">
        <v>929</v>
      </c>
      <c r="B441" s="7">
        <v>0.83</v>
      </c>
      <c r="C441" s="1">
        <v>3</v>
      </c>
      <c r="D441" s="1" t="s">
        <v>154</v>
      </c>
      <c r="E441" s="1"/>
      <c r="F441" s="1"/>
      <c r="G441" s="1"/>
      <c r="H441" s="4"/>
      <c r="I441" s="1">
        <v>10</v>
      </c>
      <c r="J441" s="1">
        <v>2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>
        <v>176</v>
      </c>
      <c r="X441" s="1">
        <v>11296</v>
      </c>
      <c r="Y441" s="31"/>
    </row>
    <row r="442" spans="1:26" customHeight="1" ht="12.75">
      <c r="A442" s="1" t="s">
        <v>930</v>
      </c>
      <c r="B442" s="7">
        <v>2.22</v>
      </c>
      <c r="C442" s="1">
        <v>3</v>
      </c>
      <c r="D442" s="1" t="s">
        <v>154</v>
      </c>
      <c r="E442" s="1"/>
      <c r="F442" s="1"/>
      <c r="G442" s="1"/>
      <c r="H442" s="4"/>
      <c r="I442" s="1">
        <v>10</v>
      </c>
      <c r="J442" s="1">
        <v>2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>
        <v>176</v>
      </c>
      <c r="X442" s="1">
        <v>11328</v>
      </c>
      <c r="Y442" s="31"/>
    </row>
    <row r="443" spans="1:26" customHeight="1" ht="12.75">
      <c r="A443" s="1" t="s">
        <v>931</v>
      </c>
      <c r="B443" s="7">
        <v>0.4</v>
      </c>
      <c r="C443" s="1">
        <v>3</v>
      </c>
      <c r="D443" s="1" t="s">
        <v>154</v>
      </c>
      <c r="E443" s="1"/>
      <c r="F443" s="1"/>
      <c r="G443" s="1"/>
      <c r="H443" s="4"/>
      <c r="I443" s="1">
        <v>10</v>
      </c>
      <c r="J443" s="1">
        <v>2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>
        <v>176</v>
      </c>
      <c r="X443" s="1">
        <v>11360</v>
      </c>
      <c r="Y443" s="31"/>
    </row>
    <row r="444" spans="1:26" customHeight="1" ht="12.75">
      <c r="A444" s="1" t="s">
        <v>932</v>
      </c>
      <c r="B444" s="7">
        <v>1.64</v>
      </c>
      <c r="C444" s="1">
        <v>3</v>
      </c>
      <c r="D444" s="1" t="s">
        <v>154</v>
      </c>
      <c r="E444" s="1"/>
      <c r="F444" s="1"/>
      <c r="G444" s="1"/>
      <c r="H444" s="4"/>
      <c r="I444" s="1">
        <v>10</v>
      </c>
      <c r="J444" s="1">
        <v>2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>
        <v>176</v>
      </c>
      <c r="X444" s="1">
        <v>11392</v>
      </c>
      <c r="Y444" s="31"/>
    </row>
    <row r="445" spans="1:26" customHeight="1" ht="12.75">
      <c r="A445" s="1" t="s">
        <v>933</v>
      </c>
      <c r="B445" s="7">
        <v>1.34</v>
      </c>
      <c r="C445" s="1">
        <v>3</v>
      </c>
      <c r="D445" s="1" t="s">
        <v>154</v>
      </c>
      <c r="E445" s="1"/>
      <c r="F445" s="1"/>
      <c r="G445" s="1"/>
      <c r="H445" s="4"/>
      <c r="I445" s="1">
        <v>10</v>
      </c>
      <c r="J445" s="1">
        <v>2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>
        <v>176</v>
      </c>
      <c r="X445" s="1">
        <v>11424</v>
      </c>
      <c r="Y445" s="31"/>
    </row>
    <row r="446" spans="1:26" customHeight="1" ht="12.75">
      <c r="A446" s="1" t="s">
        <v>934</v>
      </c>
      <c r="B446" s="7">
        <v>1.36</v>
      </c>
      <c r="C446" s="1">
        <v>3</v>
      </c>
      <c r="D446" s="1" t="s">
        <v>154</v>
      </c>
      <c r="E446" s="1"/>
      <c r="F446" s="1"/>
      <c r="G446" s="1"/>
      <c r="H446" s="4"/>
      <c r="I446" s="1">
        <v>10</v>
      </c>
      <c r="J446" s="1">
        <v>2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>
        <v>176</v>
      </c>
      <c r="X446" s="1">
        <v>11456</v>
      </c>
      <c r="Y446" s="31"/>
    </row>
    <row r="447" spans="1:26" customHeight="1" ht="12.75">
      <c r="A447" s="1" t="s">
        <v>935</v>
      </c>
      <c r="B447" s="7">
        <v>1.22</v>
      </c>
      <c r="C447" s="1">
        <v>3</v>
      </c>
      <c r="D447" s="1" t="s">
        <v>154</v>
      </c>
      <c r="E447" s="1"/>
      <c r="F447" s="1"/>
      <c r="G447" s="1"/>
      <c r="H447" s="4"/>
      <c r="I447" s="1">
        <v>10</v>
      </c>
      <c r="J447" s="1">
        <v>2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>
        <v>176</v>
      </c>
      <c r="X447" s="1">
        <v>11488</v>
      </c>
      <c r="Y447" s="31"/>
    </row>
    <row r="448" spans="1:26" customHeight="1" ht="12.75">
      <c r="A448" s="1" t="s">
        <v>936</v>
      </c>
      <c r="B448" s="7">
        <v>18.17</v>
      </c>
      <c r="C448" s="1">
        <v>3</v>
      </c>
      <c r="D448" s="1" t="s">
        <v>154</v>
      </c>
      <c r="E448" s="1"/>
      <c r="F448" s="1"/>
      <c r="G448" s="1"/>
      <c r="H448" s="4"/>
      <c r="I448" s="1">
        <v>10</v>
      </c>
      <c r="J448" s="1">
        <v>2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>
        <v>176</v>
      </c>
      <c r="X448" s="1">
        <v>11520</v>
      </c>
      <c r="Y448" s="31"/>
    </row>
    <row r="449" spans="1:26" customHeight="1" ht="12.75">
      <c r="A449" s="1" t="s">
        <v>937</v>
      </c>
      <c r="B449" s="7">
        <v>1.99</v>
      </c>
      <c r="C449" s="1">
        <v>3</v>
      </c>
      <c r="D449" s="1" t="s">
        <v>154</v>
      </c>
      <c r="E449" s="1"/>
      <c r="F449" s="1"/>
      <c r="G449" s="1"/>
      <c r="H449" s="4"/>
      <c r="I449" s="1">
        <v>10</v>
      </c>
      <c r="J449" s="1">
        <v>2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>
        <v>176</v>
      </c>
      <c r="X449" s="1">
        <v>11552</v>
      </c>
      <c r="Y449" s="31"/>
    </row>
    <row r="450" spans="1:26" customHeight="1" ht="12.75">
      <c r="A450" s="1" t="s">
        <v>938</v>
      </c>
      <c r="B450" s="7">
        <v>1.97</v>
      </c>
      <c r="C450" s="1">
        <v>3</v>
      </c>
      <c r="D450" s="1" t="s">
        <v>154</v>
      </c>
      <c r="E450" s="1"/>
      <c r="F450" s="1"/>
      <c r="G450" s="1"/>
      <c r="H450" s="4"/>
      <c r="I450" s="1">
        <v>10</v>
      </c>
      <c r="J450" s="1">
        <v>2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>
        <v>176</v>
      </c>
      <c r="X450" s="1">
        <v>11584</v>
      </c>
      <c r="Y450" s="31"/>
    </row>
    <row r="451" spans="1:26" customHeight="1" ht="12.75">
      <c r="A451" s="1" t="s">
        <v>939</v>
      </c>
      <c r="B451" s="7">
        <v>3.38</v>
      </c>
      <c r="C451" s="1">
        <v>3</v>
      </c>
      <c r="D451" s="1" t="s">
        <v>154</v>
      </c>
      <c r="E451" s="1"/>
      <c r="F451" s="1"/>
      <c r="G451" s="1"/>
      <c r="H451" s="4"/>
      <c r="I451" s="1">
        <v>10</v>
      </c>
      <c r="J451" s="1">
        <v>2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>
        <v>176</v>
      </c>
      <c r="X451" s="1">
        <v>11616</v>
      </c>
      <c r="Y451" s="31"/>
    </row>
    <row r="452" spans="1:26" customHeight="1" ht="12.75">
      <c r="A452" s="1" t="s">
        <v>940</v>
      </c>
      <c r="B452" s="7">
        <v>0.35</v>
      </c>
      <c r="C452" s="1">
        <v>3</v>
      </c>
      <c r="D452" s="1" t="s">
        <v>154</v>
      </c>
      <c r="E452" s="1"/>
      <c r="F452" s="1"/>
      <c r="G452" s="1"/>
      <c r="H452" s="4"/>
      <c r="I452" s="1">
        <v>10</v>
      </c>
      <c r="J452" s="1">
        <v>2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>
        <v>176</v>
      </c>
      <c r="X452" s="1">
        <v>11648</v>
      </c>
      <c r="Y452" s="31"/>
    </row>
    <row r="453" spans="1:26" customHeight="1" ht="12.75">
      <c r="A453" s="1" t="s">
        <v>941</v>
      </c>
      <c r="B453" s="7">
        <v>2.56</v>
      </c>
      <c r="C453" s="1">
        <v>3</v>
      </c>
      <c r="D453" s="1" t="s">
        <v>154</v>
      </c>
      <c r="E453" s="1"/>
      <c r="F453" s="1"/>
      <c r="G453" s="1"/>
      <c r="H453" s="4"/>
      <c r="I453" s="1">
        <v>10</v>
      </c>
      <c r="J453" s="1">
        <v>2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>
        <v>176</v>
      </c>
      <c r="X453" s="1">
        <v>11680</v>
      </c>
      <c r="Y453" s="31"/>
    </row>
    <row r="454" spans="1:26" customHeight="1" ht="12.75">
      <c r="A454" s="1" t="s">
        <v>942</v>
      </c>
      <c r="B454" s="7">
        <v>2.4</v>
      </c>
      <c r="C454" s="1">
        <v>3</v>
      </c>
      <c r="D454" s="1" t="s">
        <v>154</v>
      </c>
      <c r="E454" s="1"/>
      <c r="F454" s="1"/>
      <c r="G454" s="1"/>
      <c r="H454" s="4"/>
      <c r="I454" s="1">
        <v>10</v>
      </c>
      <c r="J454" s="1">
        <v>2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>
        <v>176</v>
      </c>
      <c r="X454" s="1">
        <v>11712</v>
      </c>
      <c r="Y454" s="31"/>
    </row>
    <row r="455" spans="1:26" customHeight="1" ht="12.75">
      <c r="A455" s="1" t="s">
        <v>943</v>
      </c>
      <c r="B455" s="7">
        <v>0.66</v>
      </c>
      <c r="C455" s="1">
        <v>3</v>
      </c>
      <c r="D455" s="1" t="s">
        <v>154</v>
      </c>
      <c r="E455" s="1"/>
      <c r="F455" s="1"/>
      <c r="G455" s="1"/>
      <c r="H455" s="4"/>
      <c r="I455" s="1">
        <v>10</v>
      </c>
      <c r="J455" s="1">
        <v>2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>
        <v>176</v>
      </c>
      <c r="X455" s="1">
        <v>11744</v>
      </c>
      <c r="Y455" s="31"/>
    </row>
    <row r="456" spans="1:26" customHeight="1" ht="12.75">
      <c r="A456" s="1" t="s">
        <v>944</v>
      </c>
      <c r="B456" s="7">
        <v>0.75</v>
      </c>
      <c r="C456" s="1">
        <v>3</v>
      </c>
      <c r="D456" s="1" t="s">
        <v>154</v>
      </c>
      <c r="E456" s="1"/>
      <c r="F456" s="1"/>
      <c r="G456" s="1"/>
      <c r="H456" s="4"/>
      <c r="I456" s="1">
        <v>10</v>
      </c>
      <c r="J456" s="1">
        <v>2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>
        <v>176</v>
      </c>
      <c r="X456" s="1">
        <v>11776</v>
      </c>
      <c r="Y456" s="31"/>
    </row>
    <row r="457" spans="1:26" customHeight="1" ht="12.75">
      <c r="A457" s="1" t="s">
        <v>945</v>
      </c>
      <c r="B457" s="7">
        <v>0.35</v>
      </c>
      <c r="C457" s="1">
        <v>3</v>
      </c>
      <c r="D457" s="1" t="s">
        <v>154</v>
      </c>
      <c r="E457" s="1"/>
      <c r="F457" s="1"/>
      <c r="G457" s="1"/>
      <c r="H457" s="4"/>
      <c r="I457" s="1">
        <v>10</v>
      </c>
      <c r="J457" s="1">
        <v>2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>
        <v>176</v>
      </c>
      <c r="X457" s="1">
        <v>11808</v>
      </c>
      <c r="Y457" s="31"/>
    </row>
    <row r="458" spans="1:26" customHeight="1" ht="12.75">
      <c r="A458" s="1" t="s">
        <v>946</v>
      </c>
      <c r="B458" s="7">
        <v>0.37</v>
      </c>
      <c r="C458" s="1">
        <v>3</v>
      </c>
      <c r="D458" s="1" t="s">
        <v>154</v>
      </c>
      <c r="E458" s="1"/>
      <c r="F458" s="1"/>
      <c r="G458" s="1"/>
      <c r="H458" s="4"/>
      <c r="I458" s="1">
        <v>10</v>
      </c>
      <c r="J458" s="1">
        <v>2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>
        <v>176</v>
      </c>
      <c r="X458" s="1">
        <v>11840</v>
      </c>
      <c r="Y458" s="31"/>
    </row>
    <row r="459" spans="1:26" customHeight="1" ht="12.75">
      <c r="A459" s="1" t="s">
        <v>947</v>
      </c>
      <c r="B459" s="7">
        <v>0.45</v>
      </c>
      <c r="C459" s="1">
        <v>3</v>
      </c>
      <c r="D459" s="1" t="s">
        <v>154</v>
      </c>
      <c r="E459" s="1"/>
      <c r="F459" s="1"/>
      <c r="G459" s="1"/>
      <c r="H459" s="4"/>
      <c r="I459" s="1">
        <v>10</v>
      </c>
      <c r="J459" s="1">
        <v>2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>
        <v>176</v>
      </c>
      <c r="X459" s="1">
        <v>11872</v>
      </c>
      <c r="Y459" s="31"/>
    </row>
    <row r="460" spans="1:26" customHeight="1" ht="12.75">
      <c r="A460" s="1" t="s">
        <v>948</v>
      </c>
      <c r="B460" s="7">
        <v>4.24</v>
      </c>
      <c r="C460" s="1">
        <v>3</v>
      </c>
      <c r="D460" s="1" t="s">
        <v>154</v>
      </c>
      <c r="E460" s="1"/>
      <c r="F460" s="1"/>
      <c r="G460" s="1"/>
      <c r="H460" s="4"/>
      <c r="I460" s="1">
        <v>10</v>
      </c>
      <c r="J460" s="1">
        <v>2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>
        <v>176</v>
      </c>
      <c r="X460" s="1">
        <v>11904</v>
      </c>
      <c r="Y460" s="31"/>
    </row>
    <row r="461" spans="1:26" customHeight="1" ht="12.75">
      <c r="A461" s="1" t="s">
        <v>949</v>
      </c>
      <c r="B461" s="7">
        <v>0.48</v>
      </c>
      <c r="C461" s="1">
        <v>3</v>
      </c>
      <c r="D461" s="1" t="s">
        <v>154</v>
      </c>
      <c r="E461" s="1"/>
      <c r="F461" s="1"/>
      <c r="G461" s="1"/>
      <c r="H461" s="4"/>
      <c r="I461" s="1">
        <v>10</v>
      </c>
      <c r="J461" s="1">
        <v>2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>
        <v>176</v>
      </c>
      <c r="X461" s="1">
        <v>11936</v>
      </c>
      <c r="Y461" s="31"/>
    </row>
    <row r="462" spans="1:26" customHeight="1" ht="12.75">
      <c r="A462" s="1" t="s">
        <v>950</v>
      </c>
      <c r="B462" s="7">
        <v>1.97</v>
      </c>
      <c r="C462" s="1">
        <v>3</v>
      </c>
      <c r="D462" s="1" t="s">
        <v>154</v>
      </c>
      <c r="E462" s="1"/>
      <c r="F462" s="1"/>
      <c r="G462" s="1"/>
      <c r="H462" s="4"/>
      <c r="I462" s="1">
        <v>10</v>
      </c>
      <c r="J462" s="1">
        <v>2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>
        <v>176</v>
      </c>
      <c r="X462" s="1">
        <v>11968</v>
      </c>
      <c r="Y462" s="31"/>
    </row>
    <row r="463" spans="1:26" customHeight="1" ht="12.75">
      <c r="A463" s="1" t="s">
        <v>951</v>
      </c>
      <c r="B463" s="7">
        <v>0.87</v>
      </c>
      <c r="C463" s="1">
        <v>3</v>
      </c>
      <c r="D463" s="1" t="s">
        <v>154</v>
      </c>
      <c r="E463" s="1"/>
      <c r="F463" s="1"/>
      <c r="G463" s="1"/>
      <c r="H463" s="4"/>
      <c r="I463" s="1">
        <v>10</v>
      </c>
      <c r="J463" s="1">
        <v>2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>
        <v>176</v>
      </c>
      <c r="X463" s="1">
        <v>12000</v>
      </c>
      <c r="Y463" s="31"/>
    </row>
    <row r="464" spans="1:26" customHeight="1" ht="12.75">
      <c r="A464" s="1" t="s">
        <v>952</v>
      </c>
      <c r="B464" s="7">
        <v>0.79</v>
      </c>
      <c r="C464" s="1">
        <v>3</v>
      </c>
      <c r="D464" s="1" t="s">
        <v>154</v>
      </c>
      <c r="E464" s="1"/>
      <c r="F464" s="1"/>
      <c r="G464" s="1"/>
      <c r="H464" s="4"/>
      <c r="I464" s="1">
        <v>10</v>
      </c>
      <c r="J464" s="1">
        <v>2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>
        <v>176</v>
      </c>
      <c r="X464" s="1">
        <v>12032</v>
      </c>
      <c r="Y464" s="31"/>
    </row>
    <row r="465" spans="1:26" customHeight="1" ht="12.75">
      <c r="A465" s="1" t="s">
        <v>953</v>
      </c>
      <c r="B465" s="7">
        <v>0.44</v>
      </c>
      <c r="C465" s="1">
        <v>3</v>
      </c>
      <c r="D465" s="1" t="s">
        <v>154</v>
      </c>
      <c r="E465" s="1"/>
      <c r="F465" s="1"/>
      <c r="G465" s="1"/>
      <c r="H465" s="4"/>
      <c r="I465" s="1">
        <v>10</v>
      </c>
      <c r="J465" s="1">
        <v>2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>
        <v>176</v>
      </c>
      <c r="X465" s="1">
        <v>12064</v>
      </c>
      <c r="Y465" s="31"/>
    </row>
    <row r="466" spans="1:26" customHeight="1" ht="12.75">
      <c r="A466" s="1" t="s">
        <v>954</v>
      </c>
      <c r="B466" s="7">
        <v>0.36</v>
      </c>
      <c r="C466" s="1">
        <v>3</v>
      </c>
      <c r="D466" s="1" t="s">
        <v>154</v>
      </c>
      <c r="E466" s="1"/>
      <c r="F466" s="1"/>
      <c r="G466" s="1"/>
      <c r="H466" s="4"/>
      <c r="I466" s="1">
        <v>10</v>
      </c>
      <c r="J466" s="1">
        <v>2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>
        <v>176</v>
      </c>
      <c r="X466" s="1">
        <v>12096</v>
      </c>
      <c r="Y466" s="31"/>
    </row>
    <row r="467" spans="1:26" customHeight="1" ht="12.75">
      <c r="A467" s="1" t="s">
        <v>955</v>
      </c>
      <c r="B467" s="7">
        <v>0.52</v>
      </c>
      <c r="C467" s="1">
        <v>3</v>
      </c>
      <c r="D467" s="1" t="s">
        <v>154</v>
      </c>
      <c r="E467" s="1"/>
      <c r="F467" s="1"/>
      <c r="G467" s="1"/>
      <c r="H467" s="4"/>
      <c r="I467" s="1">
        <v>10</v>
      </c>
      <c r="J467" s="1">
        <v>2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>
        <v>176</v>
      </c>
      <c r="X467" s="1">
        <v>12128</v>
      </c>
      <c r="Y467" s="31"/>
    </row>
    <row r="468" spans="1:26" customHeight="1" ht="12.75">
      <c r="A468" s="1" t="s">
        <v>956</v>
      </c>
      <c r="B468" s="7">
        <v>0.53</v>
      </c>
      <c r="C468" s="1">
        <v>3</v>
      </c>
      <c r="D468" s="1" t="s">
        <v>154</v>
      </c>
      <c r="E468" s="1"/>
      <c r="F468" s="1"/>
      <c r="G468" s="1"/>
      <c r="H468" s="4"/>
      <c r="I468" s="1">
        <v>10</v>
      </c>
      <c r="J468" s="1">
        <v>2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>
        <v>176</v>
      </c>
      <c r="X468" s="1">
        <v>12160</v>
      </c>
      <c r="Y468" s="31"/>
    </row>
    <row r="469" spans="1:26" customHeight="1" ht="12.75">
      <c r="A469" s="1" t="s">
        <v>957</v>
      </c>
      <c r="B469" s="7">
        <v>0.45</v>
      </c>
      <c r="C469" s="1">
        <v>3</v>
      </c>
      <c r="D469" s="1" t="s">
        <v>154</v>
      </c>
      <c r="E469" s="1"/>
      <c r="F469" s="1"/>
      <c r="G469" s="1"/>
      <c r="H469" s="4"/>
      <c r="I469" s="1">
        <v>10</v>
      </c>
      <c r="J469" s="1">
        <v>2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>
        <v>176</v>
      </c>
      <c r="X469" s="1">
        <v>12192</v>
      </c>
      <c r="Y469" s="31"/>
    </row>
    <row r="470" spans="1:26" customHeight="1" ht="12.75">
      <c r="A470" s="1" t="s">
        <v>958</v>
      </c>
      <c r="B470" s="7">
        <v>0.5</v>
      </c>
      <c r="C470" s="1">
        <v>3</v>
      </c>
      <c r="D470" s="1" t="s">
        <v>154</v>
      </c>
      <c r="E470" s="1"/>
      <c r="F470" s="1"/>
      <c r="G470" s="1"/>
      <c r="H470" s="4"/>
      <c r="I470" s="1">
        <v>10</v>
      </c>
      <c r="J470" s="1">
        <v>2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>
        <v>176</v>
      </c>
      <c r="X470" s="1">
        <v>12224</v>
      </c>
      <c r="Y470" s="31"/>
    </row>
    <row r="471" spans="1:26" customHeight="1" ht="12.75">
      <c r="A471" s="1" t="s">
        <v>959</v>
      </c>
      <c r="B471" s="7">
        <v>0.4</v>
      </c>
      <c r="C471" s="1">
        <v>3</v>
      </c>
      <c r="D471" s="1" t="s">
        <v>154</v>
      </c>
      <c r="E471" s="1"/>
      <c r="F471" s="1"/>
      <c r="G471" s="1"/>
      <c r="H471" s="4"/>
      <c r="I471" s="1">
        <v>10</v>
      </c>
      <c r="J471" s="1">
        <v>2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>
        <v>176</v>
      </c>
      <c r="X471" s="1">
        <v>12256</v>
      </c>
      <c r="Y471" s="31"/>
    </row>
    <row r="472" spans="1:26" customHeight="1" ht="12.75">
      <c r="A472" s="1" t="s">
        <v>960</v>
      </c>
      <c r="B472" s="7">
        <v>0.38</v>
      </c>
      <c r="C472" s="1">
        <v>3</v>
      </c>
      <c r="D472" s="1" t="s">
        <v>154</v>
      </c>
      <c r="E472" s="1"/>
      <c r="F472" s="1"/>
      <c r="G472" s="1"/>
      <c r="H472" s="4"/>
      <c r="I472" s="1">
        <v>10</v>
      </c>
      <c r="J472" s="1">
        <v>2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>
        <v>176</v>
      </c>
      <c r="X472" s="1">
        <v>12288</v>
      </c>
      <c r="Y472" s="31"/>
    </row>
    <row r="473" spans="1:26" customHeight="1" ht="12.75">
      <c r="A473" s="1" t="s">
        <v>961</v>
      </c>
      <c r="B473" s="7">
        <v>0.37</v>
      </c>
      <c r="C473" s="1">
        <v>3</v>
      </c>
      <c r="D473" s="1" t="s">
        <v>154</v>
      </c>
      <c r="E473" s="1"/>
      <c r="F473" s="1"/>
      <c r="G473" s="1"/>
      <c r="H473" s="4"/>
      <c r="I473" s="1">
        <v>10</v>
      </c>
      <c r="J473" s="1">
        <v>2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>
        <v>176</v>
      </c>
      <c r="X473" s="1">
        <v>12320</v>
      </c>
      <c r="Y473" s="31"/>
    </row>
    <row r="474" spans="1:26" customHeight="1" ht="12.75">
      <c r="A474" s="1" t="s">
        <v>962</v>
      </c>
      <c r="B474" s="7">
        <v>0.5</v>
      </c>
      <c r="C474" s="1">
        <v>3</v>
      </c>
      <c r="D474" s="1" t="s">
        <v>154</v>
      </c>
      <c r="E474" s="1"/>
      <c r="F474" s="1"/>
      <c r="G474" s="1"/>
      <c r="H474" s="4"/>
      <c r="I474" s="1">
        <v>10</v>
      </c>
      <c r="J474" s="1">
        <v>2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176</v>
      </c>
      <c r="X474" s="1">
        <v>12352</v>
      </c>
      <c r="Y474" s="31"/>
    </row>
    <row r="475" spans="1:26" customHeight="1" ht="12.75">
      <c r="A475" s="1" t="s">
        <v>963</v>
      </c>
      <c r="B475" s="7">
        <v>0.53</v>
      </c>
      <c r="C475" s="1">
        <v>3</v>
      </c>
      <c r="D475" s="1" t="s">
        <v>154</v>
      </c>
      <c r="E475" s="1"/>
      <c r="F475" s="1"/>
      <c r="G475" s="1"/>
      <c r="H475" s="4"/>
      <c r="I475" s="1">
        <v>10</v>
      </c>
      <c r="J475" s="1">
        <v>2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>
        <v>176</v>
      </c>
      <c r="X475" s="1">
        <v>12384</v>
      </c>
      <c r="Y475" s="31"/>
    </row>
    <row r="476" spans="1:26" customHeight="1" ht="12.75">
      <c r="A476" s="1" t="s">
        <v>964</v>
      </c>
      <c r="B476" s="7">
        <v>22.35</v>
      </c>
      <c r="C476" s="1">
        <v>3</v>
      </c>
      <c r="D476" s="1" t="s">
        <v>154</v>
      </c>
      <c r="E476" s="1"/>
      <c r="F476" s="1"/>
      <c r="G476" s="1"/>
      <c r="H476" s="4"/>
      <c r="I476" s="1">
        <v>10</v>
      </c>
      <c r="J476" s="1">
        <v>2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>
        <v>176</v>
      </c>
      <c r="X476" s="1">
        <v>12416</v>
      </c>
      <c r="Y476" s="31"/>
    </row>
    <row r="477" spans="1:26" customHeight="1" ht="12.75">
      <c r="A477" s="1" t="s">
        <v>965</v>
      </c>
      <c r="B477" s="7">
        <v>19.87</v>
      </c>
      <c r="C477" s="1">
        <v>3</v>
      </c>
      <c r="D477" s="1" t="s">
        <v>154</v>
      </c>
      <c r="E477" s="1"/>
      <c r="F477" s="1"/>
      <c r="G477" s="1"/>
      <c r="H477" s="4"/>
      <c r="I477" s="1">
        <v>10</v>
      </c>
      <c r="J477" s="1">
        <v>2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>
        <v>176</v>
      </c>
      <c r="X477" s="1">
        <v>12448</v>
      </c>
      <c r="Y477" s="31"/>
    </row>
    <row r="478" spans="1:26" customHeight="1" ht="12.75">
      <c r="A478" s="1" t="s">
        <v>966</v>
      </c>
      <c r="B478" s="7">
        <v>27.42</v>
      </c>
      <c r="C478" s="1">
        <v>3</v>
      </c>
      <c r="D478" s="1" t="s">
        <v>154</v>
      </c>
      <c r="E478" s="1"/>
      <c r="F478" s="1"/>
      <c r="G478" s="1"/>
      <c r="H478" s="4"/>
      <c r="I478" s="1">
        <v>10</v>
      </c>
      <c r="J478" s="1">
        <v>2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>
        <v>176</v>
      </c>
      <c r="X478" s="1">
        <v>12480</v>
      </c>
      <c r="Y478" s="31"/>
    </row>
    <row r="479" spans="1:26" customHeight="1" ht="12.75">
      <c r="A479" s="1" t="s">
        <v>967</v>
      </c>
      <c r="B479" s="7">
        <v>57.6</v>
      </c>
      <c r="C479" s="1">
        <v>3</v>
      </c>
      <c r="D479" s="1" t="s">
        <v>154</v>
      </c>
      <c r="E479" s="1"/>
      <c r="F479" s="1"/>
      <c r="G479" s="1"/>
      <c r="H479" s="4"/>
      <c r="I479" s="1">
        <v>10</v>
      </c>
      <c r="J479" s="1">
        <v>2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>
        <v>176</v>
      </c>
      <c r="X479" s="1">
        <v>12512</v>
      </c>
      <c r="Y479" s="31"/>
    </row>
    <row r="480" spans="1:26" customHeight="1" ht="12.75">
      <c r="A480" s="1" t="s">
        <v>968</v>
      </c>
      <c r="B480" s="7">
        <v>2.43</v>
      </c>
      <c r="C480" s="1">
        <v>3</v>
      </c>
      <c r="D480" s="1" t="s">
        <v>154</v>
      </c>
      <c r="E480" s="1"/>
      <c r="F480" s="1"/>
      <c r="G480" s="1"/>
      <c r="H480" s="4"/>
      <c r="I480" s="1">
        <v>10</v>
      </c>
      <c r="J480" s="1">
        <v>2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>
        <v>176</v>
      </c>
      <c r="X480" s="1">
        <v>12544</v>
      </c>
      <c r="Y480" s="31"/>
    </row>
    <row r="481" spans="1:26" customHeight="1" ht="12.75">
      <c r="A481" s="1" t="s">
        <v>969</v>
      </c>
      <c r="B481" s="7">
        <v>3.33</v>
      </c>
      <c r="C481" s="1">
        <v>3</v>
      </c>
      <c r="D481" s="1" t="s">
        <v>154</v>
      </c>
      <c r="E481" s="1"/>
      <c r="F481" s="1"/>
      <c r="G481" s="1"/>
      <c r="H481" s="4"/>
      <c r="I481" s="1">
        <v>10</v>
      </c>
      <c r="J481" s="1">
        <v>2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>
        <v>176</v>
      </c>
      <c r="X481" s="1">
        <v>12576</v>
      </c>
      <c r="Y481" s="31"/>
    </row>
    <row r="482" spans="1:26" customHeight="1" ht="12.75">
      <c r="A482" s="1" t="s">
        <v>970</v>
      </c>
      <c r="B482" s="7">
        <v>2.69</v>
      </c>
      <c r="C482" s="1">
        <v>3</v>
      </c>
      <c r="D482" s="1" t="s">
        <v>154</v>
      </c>
      <c r="E482" s="1"/>
      <c r="F482" s="1"/>
      <c r="G482" s="1"/>
      <c r="H482" s="4"/>
      <c r="I482" s="1">
        <v>10</v>
      </c>
      <c r="J482" s="1">
        <v>2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>
        <v>176</v>
      </c>
      <c r="X482" s="1">
        <v>12608</v>
      </c>
      <c r="Y482" s="31"/>
    </row>
    <row r="483" spans="1:26" customHeight="1" ht="12.75">
      <c r="A483" s="1" t="s">
        <v>971</v>
      </c>
      <c r="B483" s="7">
        <v>3.02</v>
      </c>
      <c r="C483" s="1">
        <v>3</v>
      </c>
      <c r="D483" s="1" t="s">
        <v>154</v>
      </c>
      <c r="E483" s="1"/>
      <c r="F483" s="1"/>
      <c r="G483" s="1"/>
      <c r="H483" s="4"/>
      <c r="I483" s="1">
        <v>10</v>
      </c>
      <c r="J483" s="1">
        <v>2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>
        <v>176</v>
      </c>
      <c r="X483" s="1">
        <v>12640</v>
      </c>
      <c r="Y483" s="31"/>
    </row>
    <row r="484" spans="1:26" customHeight="1" ht="12.75">
      <c r="A484" s="1" t="s">
        <v>972</v>
      </c>
      <c r="B484" s="7">
        <v>2.79</v>
      </c>
      <c r="C484" s="1">
        <v>3</v>
      </c>
      <c r="D484" s="1" t="s">
        <v>154</v>
      </c>
      <c r="E484" s="1"/>
      <c r="F484" s="1"/>
      <c r="G484" s="1"/>
      <c r="H484" s="4"/>
      <c r="I484" s="1">
        <v>10</v>
      </c>
      <c r="J484" s="1">
        <v>2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>
        <v>176</v>
      </c>
      <c r="X484" s="1">
        <v>12672</v>
      </c>
      <c r="Y484" s="31"/>
    </row>
    <row r="485" spans="1:26" customHeight="1" ht="12.75">
      <c r="A485" s="1" t="s">
        <v>973</v>
      </c>
      <c r="B485" s="7">
        <v>3.73</v>
      </c>
      <c r="C485" s="1">
        <v>3</v>
      </c>
      <c r="D485" s="1" t="s">
        <v>154</v>
      </c>
      <c r="E485" s="1"/>
      <c r="F485" s="1"/>
      <c r="G485" s="1"/>
      <c r="H485" s="4"/>
      <c r="I485" s="1">
        <v>10</v>
      </c>
      <c r="J485" s="1">
        <v>2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>
        <v>176</v>
      </c>
      <c r="X485" s="1">
        <v>12704</v>
      </c>
      <c r="Y485" s="31"/>
    </row>
    <row r="486" spans="1:26" customHeight="1" ht="12.75">
      <c r="A486" s="1" t="s">
        <v>974</v>
      </c>
      <c r="B486" s="7">
        <v>3.6</v>
      </c>
      <c r="C486" s="1">
        <v>3</v>
      </c>
      <c r="D486" s="1" t="s">
        <v>154</v>
      </c>
      <c r="E486" s="1"/>
      <c r="F486" s="1"/>
      <c r="G486" s="1"/>
      <c r="H486" s="4"/>
      <c r="I486" s="1">
        <v>10</v>
      </c>
      <c r="J486" s="1">
        <v>2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>
        <v>176</v>
      </c>
      <c r="X486" s="1">
        <v>12736</v>
      </c>
      <c r="Y486" s="31"/>
    </row>
    <row r="487" spans="1:26" customHeight="1" ht="12.75">
      <c r="A487" s="1" t="s">
        <v>975</v>
      </c>
      <c r="B487" s="7">
        <v>3.11</v>
      </c>
      <c r="C487" s="1">
        <v>3</v>
      </c>
      <c r="D487" s="1" t="s">
        <v>154</v>
      </c>
      <c r="E487" s="1"/>
      <c r="F487" s="1"/>
      <c r="G487" s="1"/>
      <c r="H487" s="4"/>
      <c r="I487" s="1">
        <v>10</v>
      </c>
      <c r="J487" s="1">
        <v>2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>
        <v>176</v>
      </c>
      <c r="X487" s="1">
        <v>12768</v>
      </c>
      <c r="Y487" s="31"/>
    </row>
    <row r="488" spans="1:26" customHeight="1" ht="12.75">
      <c r="A488" s="1" t="s">
        <v>976</v>
      </c>
      <c r="B488" s="7">
        <v>2.79</v>
      </c>
      <c r="C488" s="1">
        <v>3</v>
      </c>
      <c r="D488" s="1" t="s">
        <v>154</v>
      </c>
      <c r="E488" s="1"/>
      <c r="F488" s="1"/>
      <c r="G488" s="1"/>
      <c r="H488" s="4"/>
      <c r="I488" s="1">
        <v>10</v>
      </c>
      <c r="J488" s="1">
        <v>2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>
        <v>176</v>
      </c>
      <c r="X488" s="1">
        <v>12800</v>
      </c>
      <c r="Y488" s="31"/>
    </row>
    <row r="489" spans="1:26" customHeight="1" ht="12.75">
      <c r="A489" s="1" t="s">
        <v>977</v>
      </c>
      <c r="B489" s="7">
        <v>2.79</v>
      </c>
      <c r="C489" s="1">
        <v>3</v>
      </c>
      <c r="D489" s="1" t="s">
        <v>154</v>
      </c>
      <c r="E489" s="1"/>
      <c r="F489" s="1"/>
      <c r="G489" s="1"/>
      <c r="H489" s="4"/>
      <c r="I489" s="1">
        <v>10</v>
      </c>
      <c r="J489" s="1">
        <v>2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>
        <v>176</v>
      </c>
      <c r="X489" s="1">
        <v>12832</v>
      </c>
      <c r="Y489" s="31"/>
    </row>
    <row r="490" spans="1:26" customHeight="1" ht="12.75">
      <c r="A490" s="1" t="s">
        <v>978</v>
      </c>
      <c r="B490" s="7">
        <v>2.74</v>
      </c>
      <c r="C490" s="1">
        <v>3</v>
      </c>
      <c r="D490" s="1" t="s">
        <v>154</v>
      </c>
      <c r="E490" s="1"/>
      <c r="F490" s="1"/>
      <c r="G490" s="1"/>
      <c r="H490" s="4"/>
      <c r="I490" s="1">
        <v>10</v>
      </c>
      <c r="J490" s="1">
        <v>2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>
        <v>176</v>
      </c>
      <c r="X490" s="1">
        <v>12864</v>
      </c>
      <c r="Y490" s="31"/>
    </row>
    <row r="491" spans="1:26" customHeight="1" ht="12.75">
      <c r="A491" s="1" t="s">
        <v>979</v>
      </c>
      <c r="B491" s="7">
        <v>3.07</v>
      </c>
      <c r="C491" s="1">
        <v>3</v>
      </c>
      <c r="D491" s="1" t="s">
        <v>154</v>
      </c>
      <c r="E491" s="1"/>
      <c r="F491" s="1"/>
      <c r="G491" s="1"/>
      <c r="H491" s="4"/>
      <c r="I491" s="1">
        <v>10</v>
      </c>
      <c r="J491" s="1">
        <v>2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>
        <v>176</v>
      </c>
      <c r="X491" s="1">
        <v>12896</v>
      </c>
      <c r="Y491" s="31"/>
    </row>
    <row r="492" spans="1:26" customHeight="1" ht="12.75">
      <c r="A492" s="1" t="s">
        <v>980</v>
      </c>
      <c r="B492" s="7">
        <v>3.26</v>
      </c>
      <c r="C492" s="1">
        <v>3</v>
      </c>
      <c r="D492" s="1" t="s">
        <v>154</v>
      </c>
      <c r="E492" s="1"/>
      <c r="F492" s="1"/>
      <c r="G492" s="1"/>
      <c r="H492" s="4"/>
      <c r="I492" s="1">
        <v>10</v>
      </c>
      <c r="J492" s="1">
        <v>2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>
        <v>176</v>
      </c>
      <c r="X492" s="1">
        <v>12928</v>
      </c>
      <c r="Y492" s="31"/>
    </row>
    <row r="493" spans="1:26" customHeight="1" ht="12.75">
      <c r="A493" s="1" t="s">
        <v>981</v>
      </c>
      <c r="B493" s="7">
        <v>1.32</v>
      </c>
      <c r="C493" s="1">
        <v>3</v>
      </c>
      <c r="D493" s="1" t="s">
        <v>154</v>
      </c>
      <c r="E493" s="1"/>
      <c r="F493" s="1"/>
      <c r="G493" s="1"/>
      <c r="H493" s="4"/>
      <c r="I493" s="1">
        <v>10</v>
      </c>
      <c r="J493" s="1">
        <v>2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>
        <v>176</v>
      </c>
      <c r="X493" s="1">
        <v>12960</v>
      </c>
      <c r="Y493" s="31"/>
    </row>
    <row r="494" spans="1:26" customHeight="1" ht="12.75">
      <c r="A494" s="1" t="s">
        <v>982</v>
      </c>
      <c r="B494" s="7">
        <v>1.49</v>
      </c>
      <c r="C494" s="1">
        <v>3</v>
      </c>
      <c r="D494" s="1" t="s">
        <v>154</v>
      </c>
      <c r="E494" s="1"/>
      <c r="F494" s="1"/>
      <c r="G494" s="1"/>
      <c r="H494" s="4"/>
      <c r="I494" s="1">
        <v>10</v>
      </c>
      <c r="J494" s="1">
        <v>2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>
        <v>176</v>
      </c>
      <c r="X494" s="1">
        <v>12992</v>
      </c>
      <c r="Y494" s="31"/>
    </row>
    <row r="495" spans="1:26" customHeight="1" ht="12.75">
      <c r="A495" s="1" t="s">
        <v>983</v>
      </c>
      <c r="B495" s="7">
        <v>2.5</v>
      </c>
      <c r="C495" s="1">
        <v>3</v>
      </c>
      <c r="D495" s="1" t="s">
        <v>154</v>
      </c>
      <c r="E495" s="1"/>
      <c r="F495" s="1"/>
      <c r="G495" s="1"/>
      <c r="H495" s="4"/>
      <c r="I495" s="1">
        <v>10</v>
      </c>
      <c r="J495" s="1">
        <v>2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>
        <v>176</v>
      </c>
      <c r="X495" s="1">
        <v>13024</v>
      </c>
      <c r="Y495" s="31"/>
    </row>
    <row r="496" spans="1:26" customHeight="1" ht="12.75">
      <c r="A496" s="1" t="s">
        <v>984</v>
      </c>
      <c r="B496" s="7">
        <v>1.47</v>
      </c>
      <c r="C496" s="1">
        <v>3</v>
      </c>
      <c r="D496" s="1" t="s">
        <v>154</v>
      </c>
      <c r="E496" s="1"/>
      <c r="F496" s="1"/>
      <c r="G496" s="1"/>
      <c r="H496" s="4"/>
      <c r="I496" s="1">
        <v>10</v>
      </c>
      <c r="J496" s="1">
        <v>2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>
        <v>176</v>
      </c>
      <c r="X496" s="1">
        <v>13056</v>
      </c>
      <c r="Y496" s="31"/>
    </row>
    <row r="497" spans="1:26" customHeight="1" ht="12.75">
      <c r="A497" s="1" t="s">
        <v>985</v>
      </c>
      <c r="B497" s="7">
        <v>1.27</v>
      </c>
      <c r="C497" s="1">
        <v>3</v>
      </c>
      <c r="D497" s="1" t="s">
        <v>154</v>
      </c>
      <c r="E497" s="1"/>
      <c r="F497" s="1"/>
      <c r="G497" s="1"/>
      <c r="H497" s="4"/>
      <c r="I497" s="1">
        <v>10</v>
      </c>
      <c r="J497" s="1">
        <v>2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>
        <v>176</v>
      </c>
      <c r="X497" s="1">
        <v>13088</v>
      </c>
      <c r="Y497" s="31"/>
    </row>
    <row r="498" spans="1:26" customHeight="1" ht="12.75">
      <c r="A498" s="1" t="s">
        <v>986</v>
      </c>
      <c r="B498" s="7">
        <v>1.03</v>
      </c>
      <c r="C498" s="1">
        <v>3</v>
      </c>
      <c r="D498" s="1" t="s">
        <v>154</v>
      </c>
      <c r="E498" s="1"/>
      <c r="F498" s="1"/>
      <c r="G498" s="1"/>
      <c r="H498" s="4"/>
      <c r="I498" s="1">
        <v>10</v>
      </c>
      <c r="J498" s="1">
        <v>2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>
        <v>176</v>
      </c>
      <c r="X498" s="1">
        <v>13120</v>
      </c>
      <c r="Y498" s="31"/>
    </row>
    <row r="499" spans="1:26" customHeight="1" ht="12.75">
      <c r="A499" s="1" t="s">
        <v>987</v>
      </c>
      <c r="B499" s="7">
        <v>1.98</v>
      </c>
      <c r="C499" s="1">
        <v>3</v>
      </c>
      <c r="D499" s="1" t="s">
        <v>154</v>
      </c>
      <c r="E499" s="1"/>
      <c r="F499" s="1"/>
      <c r="G499" s="1"/>
      <c r="H499" s="4"/>
      <c r="I499" s="1">
        <v>10</v>
      </c>
      <c r="J499" s="1">
        <v>2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>
        <v>176</v>
      </c>
      <c r="X499" s="1">
        <v>13152</v>
      </c>
      <c r="Y499" s="31"/>
    </row>
    <row r="500" spans="1:26" customHeight="1" ht="12.75">
      <c r="A500" s="1" t="s">
        <v>988</v>
      </c>
      <c r="B500" s="7">
        <v>2.33</v>
      </c>
      <c r="C500" s="1">
        <v>3</v>
      </c>
      <c r="D500" s="1" t="s">
        <v>154</v>
      </c>
      <c r="E500" s="1"/>
      <c r="F500" s="1"/>
      <c r="G500" s="1"/>
      <c r="H500" s="4"/>
      <c r="I500" s="1">
        <v>10</v>
      </c>
      <c r="J500" s="1">
        <v>2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>
        <v>176</v>
      </c>
      <c r="X500" s="1">
        <v>13184</v>
      </c>
      <c r="Y500" s="31"/>
    </row>
    <row r="501" spans="1:26" customHeight="1" ht="12.75">
      <c r="A501" s="1" t="s">
        <v>989</v>
      </c>
      <c r="B501" s="7">
        <v>4.61</v>
      </c>
      <c r="C501" s="1">
        <v>3</v>
      </c>
      <c r="D501" s="1" t="s">
        <v>154</v>
      </c>
      <c r="E501" s="1"/>
      <c r="F501" s="1"/>
      <c r="G501" s="1"/>
      <c r="H501" s="4"/>
      <c r="I501" s="1">
        <v>10</v>
      </c>
      <c r="J501" s="1">
        <v>2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>
        <v>176</v>
      </c>
      <c r="X501" s="1">
        <v>13216</v>
      </c>
      <c r="Y501" s="31"/>
    </row>
    <row r="502" spans="1:26" customHeight="1" ht="12.75">
      <c r="A502" s="1" t="s">
        <v>990</v>
      </c>
      <c r="B502" s="7">
        <v>28.83</v>
      </c>
      <c r="C502" s="1">
        <v>3</v>
      </c>
      <c r="D502" s="1" t="s">
        <v>154</v>
      </c>
      <c r="E502" s="1"/>
      <c r="F502" s="1"/>
      <c r="G502" s="1"/>
      <c r="H502" s="4"/>
      <c r="I502" s="1">
        <v>10</v>
      </c>
      <c r="J502" s="1">
        <v>2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>
        <v>176</v>
      </c>
      <c r="X502" s="1">
        <v>13248</v>
      </c>
      <c r="Y502" s="31"/>
    </row>
    <row r="503" spans="1:26" customHeight="1" ht="12.75">
      <c r="A503" s="1" t="s">
        <v>991</v>
      </c>
      <c r="B503" s="7">
        <v>33.59</v>
      </c>
      <c r="C503" s="1">
        <v>3</v>
      </c>
      <c r="D503" s="1" t="s">
        <v>154</v>
      </c>
      <c r="E503" s="1"/>
      <c r="F503" s="1"/>
      <c r="G503" s="1"/>
      <c r="H503" s="4"/>
      <c r="I503" s="1">
        <v>10</v>
      </c>
      <c r="J503" s="1">
        <v>2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>
        <v>176</v>
      </c>
      <c r="X503" s="1">
        <v>13280</v>
      </c>
      <c r="Y503" s="31"/>
    </row>
    <row r="504" spans="1:26" customHeight="1" ht="12.75">
      <c r="A504" s="1" t="s">
        <v>992</v>
      </c>
      <c r="B504" s="7">
        <v>38.89</v>
      </c>
      <c r="C504" s="1">
        <v>3</v>
      </c>
      <c r="D504" s="1" t="s">
        <v>154</v>
      </c>
      <c r="E504" s="1"/>
      <c r="F504" s="1"/>
      <c r="G504" s="1"/>
      <c r="H504" s="4"/>
      <c r="I504" s="1">
        <v>10</v>
      </c>
      <c r="J504" s="1">
        <v>2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>
        <v>176</v>
      </c>
      <c r="X504" s="1">
        <v>13312</v>
      </c>
      <c r="Y504" s="31"/>
    </row>
    <row r="505" spans="1:26" customHeight="1" ht="12.75">
      <c r="A505" s="1" t="s">
        <v>993</v>
      </c>
      <c r="B505" s="7">
        <v>39.9</v>
      </c>
      <c r="C505" s="1">
        <v>3</v>
      </c>
      <c r="D505" s="1" t="s">
        <v>154</v>
      </c>
      <c r="E505" s="1"/>
      <c r="F505" s="1"/>
      <c r="G505" s="1"/>
      <c r="H505" s="4"/>
      <c r="I505" s="1">
        <v>10</v>
      </c>
      <c r="J505" s="1">
        <v>2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>
        <v>176</v>
      </c>
      <c r="X505" s="1">
        <v>13344</v>
      </c>
      <c r="Y505" s="31"/>
    </row>
    <row r="506" spans="1:26" customHeight="1" ht="12.75">
      <c r="A506" s="1" t="s">
        <v>994</v>
      </c>
      <c r="B506" s="7">
        <v>34.71</v>
      </c>
      <c r="C506" s="1">
        <v>3</v>
      </c>
      <c r="D506" s="1" t="s">
        <v>154</v>
      </c>
      <c r="E506" s="1"/>
      <c r="F506" s="1"/>
      <c r="G506" s="1"/>
      <c r="H506" s="4"/>
      <c r="I506" s="1">
        <v>10</v>
      </c>
      <c r="J506" s="1">
        <v>2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>
        <v>176</v>
      </c>
      <c r="X506" s="1">
        <v>13376</v>
      </c>
      <c r="Y506" s="31"/>
    </row>
    <row r="507" spans="1:26" customHeight="1" ht="12.75">
      <c r="A507" s="1" t="s">
        <v>995</v>
      </c>
      <c r="B507" s="7">
        <v>36.96</v>
      </c>
      <c r="C507" s="1">
        <v>3</v>
      </c>
      <c r="D507" s="1" t="s">
        <v>154</v>
      </c>
      <c r="E507" s="1"/>
      <c r="F507" s="1"/>
      <c r="G507" s="1"/>
      <c r="H507" s="4"/>
      <c r="I507" s="1">
        <v>10</v>
      </c>
      <c r="J507" s="1">
        <v>2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>
        <v>176</v>
      </c>
      <c r="X507" s="1">
        <v>13408</v>
      </c>
      <c r="Y507" s="31"/>
    </row>
    <row r="508" spans="1:26" customHeight="1" ht="12.75">
      <c r="A508" s="1" t="s">
        <v>996</v>
      </c>
      <c r="B508" s="7">
        <v>0.52</v>
      </c>
      <c r="C508" s="1">
        <v>3</v>
      </c>
      <c r="D508" s="1" t="s">
        <v>154</v>
      </c>
      <c r="E508" s="1"/>
      <c r="F508" s="1"/>
      <c r="G508" s="1"/>
      <c r="H508" s="4"/>
      <c r="I508" s="1">
        <v>10</v>
      </c>
      <c r="J508" s="1">
        <v>2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>
        <v>176</v>
      </c>
      <c r="X508" s="1">
        <v>13440</v>
      </c>
      <c r="Y508" s="31"/>
    </row>
    <row r="509" spans="1:26" customHeight="1" ht="12.75">
      <c r="A509" s="1" t="s">
        <v>2184</v>
      </c>
      <c r="B509" s="7">
        <v>0.75</v>
      </c>
      <c r="C509" s="1">
        <v>3</v>
      </c>
      <c r="D509" s="1" t="s">
        <v>154</v>
      </c>
      <c r="E509" s="1"/>
      <c r="F509" s="1"/>
      <c r="G509" s="1"/>
      <c r="H509" s="4"/>
      <c r="I509" s="1">
        <v>10</v>
      </c>
      <c r="J509" s="1">
        <v>2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>
        <v>176</v>
      </c>
      <c r="X509" s="1">
        <v>13472</v>
      </c>
      <c r="Y509" s="31"/>
    </row>
    <row r="510" spans="1:26" customHeight="1" ht="12.75">
      <c r="A510" s="1" t="s">
        <v>2185</v>
      </c>
      <c r="B510" s="7">
        <v>0.95</v>
      </c>
      <c r="C510" s="1">
        <v>3</v>
      </c>
      <c r="D510" s="1" t="s">
        <v>154</v>
      </c>
      <c r="E510" s="1"/>
      <c r="F510" s="1"/>
      <c r="G510" s="1"/>
      <c r="H510" s="4"/>
      <c r="I510" s="1">
        <v>10</v>
      </c>
      <c r="J510" s="1">
        <v>2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176</v>
      </c>
      <c r="X510" s="1">
        <v>13504</v>
      </c>
      <c r="Y510" s="31"/>
    </row>
    <row r="511" spans="1:26" customHeight="1" ht="12.75">
      <c r="A511" s="1" t="s">
        <v>2186</v>
      </c>
      <c r="B511" s="7">
        <v>0.37</v>
      </c>
      <c r="C511" s="1">
        <v>3</v>
      </c>
      <c r="D511" s="1" t="s">
        <v>154</v>
      </c>
      <c r="E511" s="1"/>
      <c r="F511" s="1"/>
      <c r="G511" s="1"/>
      <c r="H511" s="4"/>
      <c r="I511" s="1">
        <v>10</v>
      </c>
      <c r="J511" s="1">
        <v>2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>
        <v>176</v>
      </c>
      <c r="X511" s="1">
        <v>13536</v>
      </c>
      <c r="Y511" s="31"/>
    </row>
    <row r="512" spans="1:26" customHeight="1" ht="12.75">
      <c r="A512" s="1" t="s">
        <v>2187</v>
      </c>
      <c r="B512" s="7">
        <v>0.43</v>
      </c>
      <c r="C512" s="1">
        <v>3</v>
      </c>
      <c r="D512" s="1" t="s">
        <v>154</v>
      </c>
      <c r="E512" s="1"/>
      <c r="F512" s="1"/>
      <c r="G512" s="1"/>
      <c r="H512" s="4"/>
      <c r="I512" s="1">
        <v>10</v>
      </c>
      <c r="J512" s="1">
        <v>2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>
        <v>176</v>
      </c>
      <c r="X512" s="1">
        <v>13568</v>
      </c>
      <c r="Y512" s="31"/>
    </row>
    <row r="513" spans="1:26" customHeight="1" ht="12.75">
      <c r="A513" s="1" t="s">
        <v>2188</v>
      </c>
      <c r="B513" s="7">
        <v>5.54</v>
      </c>
      <c r="C513" s="1">
        <v>3</v>
      </c>
      <c r="D513" s="1" t="s">
        <v>154</v>
      </c>
      <c r="E513" s="1"/>
      <c r="F513" s="1"/>
      <c r="G513" s="1"/>
      <c r="H513" s="4"/>
      <c r="I513" s="1">
        <v>10</v>
      </c>
      <c r="J513" s="1">
        <v>2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>
        <v>176</v>
      </c>
      <c r="X513" s="1">
        <v>13600</v>
      </c>
      <c r="Y513" s="31"/>
    </row>
    <row r="514" spans="1:26" customHeight="1" ht="12.75">
      <c r="A514" s="1" t="s">
        <v>2189</v>
      </c>
      <c r="B514" s="7">
        <v>1.53</v>
      </c>
      <c r="C514" s="1">
        <v>3</v>
      </c>
      <c r="D514" s="1" t="s">
        <v>154</v>
      </c>
      <c r="E514" s="1"/>
      <c r="F514" s="1"/>
      <c r="G514" s="1"/>
      <c r="H514" s="4"/>
      <c r="I514" s="1">
        <v>10</v>
      </c>
      <c r="J514" s="1">
        <v>2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>
        <v>176</v>
      </c>
      <c r="X514" s="1">
        <v>13632</v>
      </c>
      <c r="Y514" s="31"/>
    </row>
    <row r="515" spans="1:26" customHeight="1" ht="12.75">
      <c r="A515" s="1" t="s">
        <v>2190</v>
      </c>
      <c r="B515" s="7">
        <v>1.39</v>
      </c>
      <c r="C515" s="1">
        <v>3</v>
      </c>
      <c r="D515" s="1" t="s">
        <v>154</v>
      </c>
      <c r="E515" s="1"/>
      <c r="F515" s="1"/>
      <c r="G515" s="1"/>
      <c r="H515" s="4"/>
      <c r="I515" s="1">
        <v>10</v>
      </c>
      <c r="J515" s="1">
        <v>2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>
        <v>176</v>
      </c>
      <c r="X515" s="1">
        <v>13664</v>
      </c>
      <c r="Y515" s="31"/>
    </row>
    <row r="516" spans="1:26" customHeight="1" ht="12.75">
      <c r="A516" s="1" t="s">
        <v>2191</v>
      </c>
      <c r="B516" s="7">
        <v>1.56</v>
      </c>
      <c r="C516" s="1">
        <v>3</v>
      </c>
      <c r="D516" s="1" t="s">
        <v>154</v>
      </c>
      <c r="E516" s="1"/>
      <c r="F516" s="1"/>
      <c r="G516" s="1"/>
      <c r="H516" s="4"/>
      <c r="I516" s="1">
        <v>10</v>
      </c>
      <c r="J516" s="1">
        <v>2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>
        <v>176</v>
      </c>
      <c r="X516" s="1">
        <v>13696</v>
      </c>
      <c r="Y516" s="31"/>
    </row>
    <row r="517" spans="1:26" customHeight="1" ht="12.75">
      <c r="A517" s="1" t="s">
        <v>2192</v>
      </c>
      <c r="B517" s="7">
        <v>4.03</v>
      </c>
      <c r="C517" s="1">
        <v>3</v>
      </c>
      <c r="D517" s="1" t="s">
        <v>154</v>
      </c>
      <c r="E517" s="1"/>
      <c r="F517" s="1"/>
      <c r="G517" s="1"/>
      <c r="H517" s="4"/>
      <c r="I517" s="1">
        <v>10</v>
      </c>
      <c r="J517" s="1">
        <v>2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>
        <v>176</v>
      </c>
      <c r="X517" s="1">
        <v>13728</v>
      </c>
      <c r="Y517" s="31"/>
    </row>
    <row r="518" spans="1:26" customHeight="1" ht="12.75">
      <c r="A518" s="1" t="s">
        <v>2193</v>
      </c>
      <c r="B518" s="7">
        <v>4.51</v>
      </c>
      <c r="C518" s="1">
        <v>3</v>
      </c>
      <c r="D518" s="1" t="s">
        <v>154</v>
      </c>
      <c r="E518" s="1"/>
      <c r="F518" s="1"/>
      <c r="G518" s="1"/>
      <c r="H518" s="4"/>
      <c r="I518" s="1">
        <v>10</v>
      </c>
      <c r="J518" s="1">
        <v>2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>
        <v>176</v>
      </c>
      <c r="X518" s="1">
        <v>13760</v>
      </c>
      <c r="Y518" s="31"/>
    </row>
    <row r="519" spans="1:26" customHeight="1" ht="12.75">
      <c r="A519" s="1" t="s">
        <v>2194</v>
      </c>
      <c r="B519" s="7">
        <v>4.9</v>
      </c>
      <c r="C519" s="1">
        <v>3</v>
      </c>
      <c r="D519" s="1" t="s">
        <v>154</v>
      </c>
      <c r="E519" s="1"/>
      <c r="F519" s="1"/>
      <c r="G519" s="1"/>
      <c r="H519" s="4"/>
      <c r="I519" s="1">
        <v>10</v>
      </c>
      <c r="J519" s="1">
        <v>2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>
        <v>176</v>
      </c>
      <c r="X519" s="1">
        <v>13792</v>
      </c>
      <c r="Y519" s="31"/>
    </row>
    <row r="520" spans="1:26" customHeight="1" ht="12.75">
      <c r="A520" s="1" t="s">
        <v>2195</v>
      </c>
      <c r="B520" s="7">
        <v>8.29</v>
      </c>
      <c r="C520" s="1">
        <v>3</v>
      </c>
      <c r="D520" s="1" t="s">
        <v>154</v>
      </c>
      <c r="E520" s="1"/>
      <c r="F520" s="1"/>
      <c r="G520" s="1"/>
      <c r="H520" s="4"/>
      <c r="I520" s="1">
        <v>10</v>
      </c>
      <c r="J520" s="1">
        <v>2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>
        <v>176</v>
      </c>
      <c r="X520" s="1">
        <v>13824</v>
      </c>
      <c r="Y520" s="31"/>
    </row>
    <row r="521" spans="1:26" customHeight="1" ht="12.75">
      <c r="A521" s="1" t="s">
        <v>2196</v>
      </c>
      <c r="B521" s="7">
        <v>13.81</v>
      </c>
      <c r="C521" s="1">
        <v>3</v>
      </c>
      <c r="D521" s="1" t="s">
        <v>154</v>
      </c>
      <c r="E521" s="1"/>
      <c r="F521" s="1"/>
      <c r="G521" s="1"/>
      <c r="H521" s="4"/>
      <c r="I521" s="1">
        <v>10</v>
      </c>
      <c r="J521" s="1">
        <v>2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>
        <v>176</v>
      </c>
      <c r="X521" s="1">
        <v>13856</v>
      </c>
      <c r="Y521" s="31"/>
    </row>
    <row r="522" spans="1:26" customHeight="1" ht="12.75">
      <c r="A522" s="1" t="s">
        <v>2197</v>
      </c>
      <c r="B522" s="7">
        <v>1.27</v>
      </c>
      <c r="C522" s="1">
        <v>3</v>
      </c>
      <c r="D522" s="1" t="s">
        <v>154</v>
      </c>
      <c r="E522" s="1"/>
      <c r="F522" s="1"/>
      <c r="G522" s="1"/>
      <c r="H522" s="4"/>
      <c r="I522" s="1">
        <v>10</v>
      </c>
      <c r="J522" s="1">
        <v>2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>
        <v>176</v>
      </c>
      <c r="X522" s="1">
        <v>13888</v>
      </c>
      <c r="Y522" s="31"/>
    </row>
    <row r="523" spans="1:26" customHeight="1" ht="12.75">
      <c r="A523" s="1" t="s">
        <v>2198</v>
      </c>
      <c r="B523" s="7">
        <v>1.09</v>
      </c>
      <c r="C523" s="1">
        <v>3</v>
      </c>
      <c r="D523" s="1" t="s">
        <v>154</v>
      </c>
      <c r="E523" s="1"/>
      <c r="F523" s="1"/>
      <c r="G523" s="1"/>
      <c r="H523" s="4"/>
      <c r="I523" s="1">
        <v>10</v>
      </c>
      <c r="J523" s="1">
        <v>2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>
        <v>176</v>
      </c>
      <c r="X523" s="1">
        <v>13920</v>
      </c>
      <c r="Y523" s="31"/>
    </row>
    <row r="524" spans="1:26" customHeight="1" ht="12.75">
      <c r="A524" s="1" t="s">
        <v>2199</v>
      </c>
      <c r="B524" s="7">
        <v>1.62</v>
      </c>
      <c r="C524" s="1">
        <v>3</v>
      </c>
      <c r="D524" s="1" t="s">
        <v>154</v>
      </c>
      <c r="E524" s="1"/>
      <c r="F524" s="1"/>
      <c r="G524" s="1"/>
      <c r="H524" s="4"/>
      <c r="I524" s="1">
        <v>10</v>
      </c>
      <c r="J524" s="1">
        <v>2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>
        <v>176</v>
      </c>
      <c r="X524" s="1">
        <v>13952</v>
      </c>
      <c r="Y524" s="31"/>
    </row>
    <row r="525" spans="1:26" customHeight="1" ht="12.75">
      <c r="A525" s="1" t="s">
        <v>2200</v>
      </c>
      <c r="B525" s="7">
        <v>1.96</v>
      </c>
      <c r="C525" s="1">
        <v>3</v>
      </c>
      <c r="D525" s="1" t="s">
        <v>154</v>
      </c>
      <c r="E525" s="1"/>
      <c r="F525" s="1"/>
      <c r="G525" s="1"/>
      <c r="H525" s="4"/>
      <c r="I525" s="1">
        <v>10</v>
      </c>
      <c r="J525" s="1">
        <v>2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>
        <v>176</v>
      </c>
      <c r="X525" s="1">
        <v>13984</v>
      </c>
      <c r="Y525" s="31"/>
    </row>
    <row r="526" spans="1:26" customHeight="1" ht="12.75">
      <c r="A526" s="1" t="s">
        <v>2201</v>
      </c>
      <c r="B526" s="7">
        <v>4.64</v>
      </c>
      <c r="C526" s="1">
        <v>3</v>
      </c>
      <c r="D526" s="1" t="s">
        <v>154</v>
      </c>
      <c r="E526" s="1"/>
      <c r="F526" s="1"/>
      <c r="G526" s="1"/>
      <c r="H526" s="4"/>
      <c r="I526" s="1">
        <v>10</v>
      </c>
      <c r="J526" s="1">
        <v>2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176</v>
      </c>
      <c r="X526" s="1">
        <v>14016</v>
      </c>
      <c r="Y526" s="31"/>
    </row>
    <row r="527" spans="1:26" customHeight="1" ht="12.75">
      <c r="A527" s="1" t="s">
        <v>2202</v>
      </c>
      <c r="B527" s="7">
        <v>2.55</v>
      </c>
      <c r="C527" s="1">
        <v>3</v>
      </c>
      <c r="D527" s="1" t="s">
        <v>154</v>
      </c>
      <c r="E527" s="1"/>
      <c r="F527" s="1"/>
      <c r="G527" s="1"/>
      <c r="H527" s="4"/>
      <c r="I527" s="1">
        <v>10</v>
      </c>
      <c r="J527" s="1">
        <v>2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>
        <v>176</v>
      </c>
      <c r="X527" s="1">
        <v>14048</v>
      </c>
      <c r="Y527" s="31"/>
    </row>
    <row r="528" spans="1:26" customHeight="1" ht="12.75">
      <c r="A528" s="1" t="s">
        <v>2203</v>
      </c>
      <c r="B528" s="7">
        <v>8.15</v>
      </c>
      <c r="C528" s="1">
        <v>3</v>
      </c>
      <c r="D528" s="1" t="s">
        <v>154</v>
      </c>
      <c r="E528" s="1"/>
      <c r="F528" s="1"/>
      <c r="G528" s="1"/>
      <c r="H528" s="4"/>
      <c r="I528" s="1">
        <v>10</v>
      </c>
      <c r="J528" s="1">
        <v>2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>
        <v>176</v>
      </c>
      <c r="X528" s="1">
        <v>14080</v>
      </c>
      <c r="Y528" s="31"/>
    </row>
    <row r="529" spans="1:26" customHeight="1" ht="12.75">
      <c r="A529" s="1" t="s">
        <v>2204</v>
      </c>
      <c r="B529" s="7">
        <v>8.41</v>
      </c>
      <c r="C529" s="1">
        <v>3</v>
      </c>
      <c r="D529" s="1" t="s">
        <v>154</v>
      </c>
      <c r="E529" s="1"/>
      <c r="F529" s="1"/>
      <c r="G529" s="1"/>
      <c r="H529" s="4"/>
      <c r="I529" s="1">
        <v>10</v>
      </c>
      <c r="J529" s="1">
        <v>2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>
        <v>176</v>
      </c>
      <c r="X529" s="1">
        <v>14112</v>
      </c>
      <c r="Y529" s="31"/>
    </row>
    <row r="530" spans="1:26" customHeight="1" ht="12.75">
      <c r="A530" s="1" t="s">
        <v>2205</v>
      </c>
      <c r="B530" s="7">
        <v>10.81</v>
      </c>
      <c r="C530" s="1">
        <v>3</v>
      </c>
      <c r="D530" s="1" t="s">
        <v>154</v>
      </c>
      <c r="E530" s="1"/>
      <c r="F530" s="1"/>
      <c r="G530" s="1"/>
      <c r="H530" s="4"/>
      <c r="I530" s="1">
        <v>10</v>
      </c>
      <c r="J530" s="1">
        <v>2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>
        <v>176</v>
      </c>
      <c r="X530" s="1">
        <v>14144</v>
      </c>
      <c r="Y530" s="31"/>
    </row>
    <row r="531" spans="1:26" customHeight="1" ht="12.75">
      <c r="A531" s="1" t="s">
        <v>2206</v>
      </c>
      <c r="B531" s="7">
        <v>7.56</v>
      </c>
      <c r="C531" s="1">
        <v>3</v>
      </c>
      <c r="D531" s="1" t="s">
        <v>154</v>
      </c>
      <c r="E531" s="1"/>
      <c r="F531" s="1"/>
      <c r="G531" s="1"/>
      <c r="H531" s="4"/>
      <c r="I531" s="1">
        <v>10</v>
      </c>
      <c r="J531" s="1">
        <v>2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>
        <v>176</v>
      </c>
      <c r="X531" s="1">
        <v>14176</v>
      </c>
      <c r="Y531" s="31"/>
    </row>
    <row r="532" spans="1:26" customHeight="1" ht="12.75">
      <c r="A532" s="1" t="s">
        <v>2207</v>
      </c>
      <c r="B532" s="7">
        <v>14.38</v>
      </c>
      <c r="C532" s="1">
        <v>3</v>
      </c>
      <c r="D532" s="1" t="s">
        <v>154</v>
      </c>
      <c r="E532" s="1"/>
      <c r="F532" s="1"/>
      <c r="G532" s="1"/>
      <c r="H532" s="4"/>
      <c r="I532" s="1">
        <v>10</v>
      </c>
      <c r="J532" s="1">
        <v>2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>
        <v>176</v>
      </c>
      <c r="X532" s="1">
        <v>14208</v>
      </c>
      <c r="Y532" s="31"/>
    </row>
    <row r="533" spans="1:26" customHeight="1" ht="12.75">
      <c r="A533" s="1" t="s">
        <v>2208</v>
      </c>
      <c r="B533" s="7">
        <v>12.48</v>
      </c>
      <c r="C533" s="1">
        <v>3</v>
      </c>
      <c r="D533" s="1" t="s">
        <v>154</v>
      </c>
      <c r="E533" s="1"/>
      <c r="F533" s="1"/>
      <c r="G533" s="1"/>
      <c r="H533" s="4"/>
      <c r="I533" s="1">
        <v>10</v>
      </c>
      <c r="J533" s="1">
        <v>2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>
        <v>176</v>
      </c>
      <c r="X533" s="1">
        <v>14240</v>
      </c>
      <c r="Y533" s="31"/>
    </row>
    <row r="534" spans="1:26" customHeight="1" ht="12.75">
      <c r="A534" s="1" t="s">
        <v>2209</v>
      </c>
      <c r="B534" s="7">
        <v>15.67</v>
      </c>
      <c r="C534" s="1">
        <v>3</v>
      </c>
      <c r="D534" s="1" t="s">
        <v>154</v>
      </c>
      <c r="E534" s="1"/>
      <c r="F534" s="1"/>
      <c r="G534" s="1"/>
      <c r="H534" s="4"/>
      <c r="I534" s="1">
        <v>10</v>
      </c>
      <c r="J534" s="1">
        <v>2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>
        <v>176</v>
      </c>
      <c r="X534" s="1">
        <v>14272</v>
      </c>
      <c r="Y534" s="31"/>
    </row>
    <row r="535" spans="1:26" customHeight="1" ht="12.75">
      <c r="A535" s="1" t="s">
        <v>2210</v>
      </c>
      <c r="B535" s="7">
        <v>34.05</v>
      </c>
      <c r="C535" s="1">
        <v>3</v>
      </c>
      <c r="D535" s="1" t="s">
        <v>154</v>
      </c>
      <c r="E535" s="1"/>
      <c r="F535" s="1"/>
      <c r="G535" s="1"/>
      <c r="H535" s="4"/>
      <c r="I535" s="1">
        <v>10</v>
      </c>
      <c r="J535" s="1">
        <v>2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>
        <v>176</v>
      </c>
      <c r="X535" s="1">
        <v>14304</v>
      </c>
      <c r="Y535" s="31"/>
    </row>
    <row r="536" spans="1:26" customHeight="1" ht="12.75">
      <c r="A536" s="1" t="s">
        <v>2211</v>
      </c>
      <c r="B536" s="7">
        <v>0.45</v>
      </c>
      <c r="C536" s="1">
        <v>3</v>
      </c>
      <c r="D536" s="1" t="s">
        <v>154</v>
      </c>
      <c r="E536" s="1"/>
      <c r="F536" s="1"/>
      <c r="G536" s="1"/>
      <c r="H536" s="4"/>
      <c r="I536" s="1">
        <v>10</v>
      </c>
      <c r="J536" s="1">
        <v>2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>
        <v>176</v>
      </c>
      <c r="X536" s="1">
        <v>14336</v>
      </c>
      <c r="Y536" s="31"/>
    </row>
    <row r="537" spans="1:26" customHeight="1" ht="12.75">
      <c r="A537" s="1" t="s">
        <v>2212</v>
      </c>
      <c r="B537" s="7">
        <v>0.53</v>
      </c>
      <c r="C537" s="1">
        <v>3</v>
      </c>
      <c r="D537" s="1" t="s">
        <v>154</v>
      </c>
      <c r="E537" s="1"/>
      <c r="F537" s="1"/>
      <c r="G537" s="1"/>
      <c r="H537" s="4"/>
      <c r="I537" s="1">
        <v>10</v>
      </c>
      <c r="J537" s="1">
        <v>2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>
        <v>176</v>
      </c>
      <c r="X537" s="1">
        <v>14368</v>
      </c>
      <c r="Y537" s="31"/>
    </row>
    <row r="538" spans="1:26" customHeight="1" ht="12.75">
      <c r="A538" s="1" t="s">
        <v>2213</v>
      </c>
      <c r="B538" s="7">
        <v>0.4</v>
      </c>
      <c r="C538" s="1">
        <v>3</v>
      </c>
      <c r="D538" s="1" t="s">
        <v>154</v>
      </c>
      <c r="E538" s="1"/>
      <c r="F538" s="1"/>
      <c r="G538" s="1"/>
      <c r="H538" s="4"/>
      <c r="I538" s="1">
        <v>10</v>
      </c>
      <c r="J538" s="1">
        <v>2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>
        <v>176</v>
      </c>
      <c r="X538" s="1">
        <v>14400</v>
      </c>
      <c r="Y538" s="31"/>
    </row>
    <row r="539" spans="1:26" customHeight="1" ht="12.75">
      <c r="A539" s="1" t="s">
        <v>2214</v>
      </c>
      <c r="B539" s="7">
        <v>0.38</v>
      </c>
      <c r="C539" s="1">
        <v>3</v>
      </c>
      <c r="D539" s="1" t="s">
        <v>154</v>
      </c>
      <c r="E539" s="1"/>
      <c r="F539" s="1"/>
      <c r="G539" s="1"/>
      <c r="H539" s="4"/>
      <c r="I539" s="1">
        <v>10</v>
      </c>
      <c r="J539" s="1">
        <v>2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>
        <v>176</v>
      </c>
      <c r="X539" s="1">
        <v>14432</v>
      </c>
      <c r="Y539" s="31"/>
    </row>
    <row r="540" spans="1:26" customHeight="1" ht="12.75">
      <c r="A540" s="1" t="s">
        <v>2215</v>
      </c>
      <c r="B540" s="7">
        <v>0.51</v>
      </c>
      <c r="C540" s="1">
        <v>3</v>
      </c>
      <c r="D540" s="1" t="s">
        <v>154</v>
      </c>
      <c r="E540" s="1"/>
      <c r="F540" s="1"/>
      <c r="G540" s="1"/>
      <c r="H540" s="4"/>
      <c r="I540" s="1">
        <v>10</v>
      </c>
      <c r="J540" s="1">
        <v>2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>
        <v>176</v>
      </c>
      <c r="X540" s="1">
        <v>14464</v>
      </c>
      <c r="Y540" s="31"/>
    </row>
    <row r="541" spans="1:26" customHeight="1" ht="12.75">
      <c r="A541" s="1" t="s">
        <v>2216</v>
      </c>
      <c r="B541" s="7">
        <v>11.22</v>
      </c>
      <c r="C541" s="1">
        <v>3</v>
      </c>
      <c r="D541" s="1" t="s">
        <v>154</v>
      </c>
      <c r="E541" s="1"/>
      <c r="F541" s="1"/>
      <c r="G541" s="1"/>
      <c r="H541" s="4"/>
      <c r="I541" s="1">
        <v>10</v>
      </c>
      <c r="J541" s="1">
        <v>2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>
        <v>176</v>
      </c>
      <c r="X541" s="1">
        <v>14496</v>
      </c>
      <c r="Y541" s="31"/>
    </row>
    <row r="542" spans="1:26" customHeight="1" ht="12.75">
      <c r="A542" s="1" t="s">
        <v>2217</v>
      </c>
      <c r="B542" s="7">
        <v>11.24</v>
      </c>
      <c r="C542" s="1">
        <v>3</v>
      </c>
      <c r="D542" s="1" t="s">
        <v>154</v>
      </c>
      <c r="E542" s="1"/>
      <c r="F542" s="1"/>
      <c r="G542" s="1"/>
      <c r="H542" s="4"/>
      <c r="I542" s="1">
        <v>10</v>
      </c>
      <c r="J542" s="1">
        <v>2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>
        <v>176</v>
      </c>
      <c r="X542" s="1">
        <v>14528</v>
      </c>
      <c r="Y542" s="31"/>
    </row>
    <row r="543" spans="1:26" customHeight="1" ht="12.75">
      <c r="A543" s="1" t="s">
        <v>2218</v>
      </c>
      <c r="B543" s="7">
        <v>10.06</v>
      </c>
      <c r="C543" s="1">
        <v>3</v>
      </c>
      <c r="D543" s="1" t="s">
        <v>154</v>
      </c>
      <c r="E543" s="1"/>
      <c r="F543" s="1"/>
      <c r="G543" s="1"/>
      <c r="H543" s="4"/>
      <c r="I543" s="1">
        <v>10</v>
      </c>
      <c r="J543" s="1">
        <v>2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>
        <v>176</v>
      </c>
      <c r="X543" s="1">
        <v>14560</v>
      </c>
      <c r="Y543" s="31"/>
    </row>
    <row r="544" spans="1:26" customHeight="1" ht="12.75">
      <c r="A544" s="1" t="s">
        <v>2219</v>
      </c>
      <c r="B544" s="7">
        <v>11.44</v>
      </c>
      <c r="C544" s="1">
        <v>3</v>
      </c>
      <c r="D544" s="1" t="s">
        <v>154</v>
      </c>
      <c r="E544" s="1"/>
      <c r="F544" s="1"/>
      <c r="G544" s="1"/>
      <c r="H544" s="4"/>
      <c r="I544" s="1">
        <v>10</v>
      </c>
      <c r="J544" s="1">
        <v>2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176</v>
      </c>
      <c r="X544" s="1">
        <v>14592</v>
      </c>
      <c r="Y544" s="31"/>
    </row>
    <row r="545" spans="1:26" customHeight="1" ht="12.75">
      <c r="A545" s="1" t="s">
        <v>2220</v>
      </c>
      <c r="B545" s="7">
        <v>11.19</v>
      </c>
      <c r="C545" s="1">
        <v>3</v>
      </c>
      <c r="D545" s="1" t="s">
        <v>154</v>
      </c>
      <c r="E545" s="1"/>
      <c r="F545" s="1"/>
      <c r="G545" s="1"/>
      <c r="H545" s="4"/>
      <c r="I545" s="1">
        <v>10</v>
      </c>
      <c r="J545" s="1">
        <v>2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>
        <v>176</v>
      </c>
      <c r="X545" s="1">
        <v>14624</v>
      </c>
      <c r="Y545" s="31"/>
    </row>
    <row r="546" spans="1:26" customHeight="1" ht="12.75">
      <c r="A546" s="1" t="s">
        <v>2221</v>
      </c>
      <c r="B546" s="7">
        <v>2.09</v>
      </c>
      <c r="C546" s="1">
        <v>3</v>
      </c>
      <c r="D546" s="1" t="s">
        <v>154</v>
      </c>
      <c r="E546" s="1"/>
      <c r="F546" s="1"/>
      <c r="G546" s="1"/>
      <c r="H546" s="4"/>
      <c r="I546" s="1">
        <v>10</v>
      </c>
      <c r="J546" s="1">
        <v>2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>
        <v>176</v>
      </c>
      <c r="X546" s="1">
        <v>14656</v>
      </c>
      <c r="Y546" s="31"/>
    </row>
    <row r="547" spans="1:26" customHeight="1" ht="12.75">
      <c r="A547" s="1" t="s">
        <v>2222</v>
      </c>
      <c r="B547" s="7">
        <v>1.86</v>
      </c>
      <c r="C547" s="1">
        <v>3</v>
      </c>
      <c r="D547" s="1" t="s">
        <v>154</v>
      </c>
      <c r="E547" s="1"/>
      <c r="F547" s="1"/>
      <c r="G547" s="1"/>
      <c r="H547" s="4"/>
      <c r="I547" s="1">
        <v>10</v>
      </c>
      <c r="J547" s="1">
        <v>2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>
        <v>176</v>
      </c>
      <c r="X547" s="1">
        <v>14688</v>
      </c>
      <c r="Y547" s="31"/>
    </row>
    <row r="548" spans="1:26" customHeight="1" ht="12.75">
      <c r="A548" s="1" t="s">
        <v>2223</v>
      </c>
      <c r="B548" s="7">
        <v>1.56</v>
      </c>
      <c r="C548" s="1">
        <v>3</v>
      </c>
      <c r="D548" s="1" t="s">
        <v>154</v>
      </c>
      <c r="E548" s="1"/>
      <c r="F548" s="1"/>
      <c r="G548" s="1"/>
      <c r="H548" s="4"/>
      <c r="I548" s="1">
        <v>10</v>
      </c>
      <c r="J548" s="1">
        <v>2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>
        <v>176</v>
      </c>
      <c r="X548" s="1">
        <v>14720</v>
      </c>
      <c r="Y548" s="31"/>
    </row>
    <row r="549" spans="1:26" customHeight="1" ht="12.75">
      <c r="A549" s="1" t="s">
        <v>2224</v>
      </c>
      <c r="B549" s="7">
        <v>1.76</v>
      </c>
      <c r="C549" s="1">
        <v>3</v>
      </c>
      <c r="D549" s="1" t="s">
        <v>154</v>
      </c>
      <c r="E549" s="1"/>
      <c r="F549" s="1"/>
      <c r="G549" s="1"/>
      <c r="H549" s="4"/>
      <c r="I549" s="1">
        <v>10</v>
      </c>
      <c r="J549" s="1">
        <v>2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176</v>
      </c>
      <c r="X549" s="1">
        <v>14752</v>
      </c>
      <c r="Y549" s="31"/>
    </row>
    <row r="550" spans="1:26" customHeight="1" ht="12.75">
      <c r="A550" s="1" t="s">
        <v>2225</v>
      </c>
      <c r="B550" s="7">
        <v>5.57</v>
      </c>
      <c r="C550" s="1">
        <v>3</v>
      </c>
      <c r="D550" s="1" t="s">
        <v>154</v>
      </c>
      <c r="E550" s="1"/>
      <c r="F550" s="1"/>
      <c r="G550" s="1"/>
      <c r="H550" s="4"/>
      <c r="I550" s="1">
        <v>10</v>
      </c>
      <c r="J550" s="1">
        <v>2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>
        <v>176</v>
      </c>
      <c r="X550" s="1">
        <v>14784</v>
      </c>
      <c r="Y550" s="31"/>
    </row>
    <row r="551" spans="1:26" customHeight="1" ht="12.75">
      <c r="A551" s="1" t="s">
        <v>2226</v>
      </c>
      <c r="B551" s="7">
        <v>4.94</v>
      </c>
      <c r="C551" s="1">
        <v>3</v>
      </c>
      <c r="D551" s="1" t="s">
        <v>154</v>
      </c>
      <c r="E551" s="1"/>
      <c r="F551" s="1"/>
      <c r="G551" s="1"/>
      <c r="H551" s="4"/>
      <c r="I551" s="1">
        <v>10</v>
      </c>
      <c r="J551" s="1">
        <v>2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>
        <v>176</v>
      </c>
      <c r="X551" s="1">
        <v>14816</v>
      </c>
      <c r="Y551" s="31"/>
    </row>
    <row r="552" spans="1:26" customHeight="1" ht="12.75">
      <c r="A552" s="1" t="s">
        <v>2227</v>
      </c>
      <c r="B552" s="7">
        <v>5.43</v>
      </c>
      <c r="C552" s="1">
        <v>3</v>
      </c>
      <c r="D552" s="1" t="s">
        <v>154</v>
      </c>
      <c r="E552" s="1"/>
      <c r="F552" s="1"/>
      <c r="G552" s="1"/>
      <c r="H552" s="4"/>
      <c r="I552" s="1">
        <v>10</v>
      </c>
      <c r="J552" s="1">
        <v>2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>
        <v>176</v>
      </c>
      <c r="X552" s="1">
        <v>14848</v>
      </c>
      <c r="Y552" s="31"/>
    </row>
    <row r="553" spans="1:26" customHeight="1" ht="12.75">
      <c r="A553" s="1" t="s">
        <v>2228</v>
      </c>
      <c r="B553" s="7">
        <v>4.85</v>
      </c>
      <c r="C553" s="1">
        <v>3</v>
      </c>
      <c r="D553" s="1" t="s">
        <v>154</v>
      </c>
      <c r="E553" s="1"/>
      <c r="F553" s="1"/>
      <c r="G553" s="1"/>
      <c r="H553" s="4"/>
      <c r="I553" s="1">
        <v>10</v>
      </c>
      <c r="J553" s="1">
        <v>2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>
        <v>176</v>
      </c>
      <c r="X553" s="1">
        <v>14880</v>
      </c>
      <c r="Y553" s="31"/>
    </row>
    <row r="554" spans="1:26" customHeight="1" ht="12.75">
      <c r="A554" s="1" t="s">
        <v>2229</v>
      </c>
      <c r="B554" s="7">
        <v>0.35</v>
      </c>
      <c r="C554" s="1">
        <v>3</v>
      </c>
      <c r="D554" s="1" t="s">
        <v>154</v>
      </c>
      <c r="E554" s="1"/>
      <c r="F554" s="1"/>
      <c r="G554" s="1"/>
      <c r="H554" s="4"/>
      <c r="I554" s="1">
        <v>10</v>
      </c>
      <c r="J554" s="1">
        <v>2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>
        <v>176</v>
      </c>
      <c r="X554" s="1">
        <v>14912</v>
      </c>
      <c r="Y554" s="31"/>
    </row>
    <row r="555" spans="1:26" customHeight="1" ht="12.75">
      <c r="A555" s="1" t="s">
        <v>2230</v>
      </c>
      <c r="B555" s="7">
        <v>0.38</v>
      </c>
      <c r="C555" s="1">
        <v>3</v>
      </c>
      <c r="D555" s="1" t="s">
        <v>154</v>
      </c>
      <c r="E555" s="1"/>
      <c r="F555" s="1"/>
      <c r="G555" s="1"/>
      <c r="H555" s="4"/>
      <c r="I555" s="1">
        <v>10</v>
      </c>
      <c r="J555" s="1">
        <v>2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>
        <v>176</v>
      </c>
      <c r="X555" s="1">
        <v>14944</v>
      </c>
      <c r="Y555" s="31"/>
    </row>
    <row r="556" spans="1:26" customHeight="1" ht="12.75">
      <c r="A556" s="1" t="s">
        <v>2231</v>
      </c>
      <c r="B556" s="7">
        <v>0.37</v>
      </c>
      <c r="C556" s="1">
        <v>3</v>
      </c>
      <c r="D556" s="1" t="s">
        <v>154</v>
      </c>
      <c r="E556" s="1"/>
      <c r="F556" s="1"/>
      <c r="G556" s="1"/>
      <c r="H556" s="4"/>
      <c r="I556" s="1">
        <v>10</v>
      </c>
      <c r="J556" s="1">
        <v>2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>
        <v>176</v>
      </c>
      <c r="X556" s="1">
        <v>14976</v>
      </c>
      <c r="Y556" s="31"/>
    </row>
    <row r="557" spans="1:26" customHeight="1" ht="12.75">
      <c r="A557" s="1" t="s">
        <v>2232</v>
      </c>
      <c r="B557" s="7">
        <v>2.87</v>
      </c>
      <c r="C557" s="1">
        <v>3</v>
      </c>
      <c r="D557" s="1" t="s">
        <v>154</v>
      </c>
      <c r="E557" s="1"/>
      <c r="F557" s="1"/>
      <c r="G557" s="1"/>
      <c r="H557" s="4"/>
      <c r="I557" s="1">
        <v>10</v>
      </c>
      <c r="J557" s="1">
        <v>2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>
        <v>176</v>
      </c>
      <c r="X557" s="1">
        <v>15008</v>
      </c>
      <c r="Y557" s="31"/>
    </row>
    <row r="558" spans="1:26" customHeight="1" ht="12.75">
      <c r="A558" s="1" t="s">
        <v>2233</v>
      </c>
      <c r="B558" s="7">
        <v>3.28</v>
      </c>
      <c r="C558" s="1">
        <v>3</v>
      </c>
      <c r="D558" s="1" t="s">
        <v>154</v>
      </c>
      <c r="E558" s="1"/>
      <c r="F558" s="1"/>
      <c r="G558" s="1"/>
      <c r="H558" s="4"/>
      <c r="I558" s="1">
        <v>10</v>
      </c>
      <c r="J558" s="1">
        <v>2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176</v>
      </c>
      <c r="X558" s="1">
        <v>15040</v>
      </c>
      <c r="Y558" s="31"/>
    </row>
    <row r="559" spans="1:26" customHeight="1" ht="12.75">
      <c r="A559" s="1" t="s">
        <v>2234</v>
      </c>
      <c r="B559" s="7">
        <v>2.9</v>
      </c>
      <c r="C559" s="1">
        <v>3</v>
      </c>
      <c r="D559" s="1" t="s">
        <v>154</v>
      </c>
      <c r="E559" s="1"/>
      <c r="F559" s="1"/>
      <c r="G559" s="1"/>
      <c r="H559" s="4"/>
      <c r="I559" s="1">
        <v>10</v>
      </c>
      <c r="J559" s="1">
        <v>2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>
        <v>176</v>
      </c>
      <c r="X559" s="1">
        <v>15072</v>
      </c>
      <c r="Y559" s="31"/>
    </row>
    <row r="560" spans="1:26" customHeight="1" ht="12.75">
      <c r="A560" s="1" t="s">
        <v>2235</v>
      </c>
      <c r="B560" s="7">
        <v>7.67</v>
      </c>
      <c r="C560" s="1">
        <v>3</v>
      </c>
      <c r="D560" s="1" t="s">
        <v>154</v>
      </c>
      <c r="E560" s="1"/>
      <c r="F560" s="1"/>
      <c r="G560" s="1"/>
      <c r="H560" s="4"/>
      <c r="I560" s="1">
        <v>10</v>
      </c>
      <c r="J560" s="1">
        <v>2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>
        <v>176</v>
      </c>
      <c r="X560" s="1">
        <v>15104</v>
      </c>
      <c r="Y560" s="31"/>
    </row>
    <row r="561" spans="1:26" customHeight="1" ht="12.75">
      <c r="A561" s="1" t="s">
        <v>2236</v>
      </c>
      <c r="B561" s="7">
        <v>5.85</v>
      </c>
      <c r="C561" s="1">
        <v>3</v>
      </c>
      <c r="D561" s="1" t="s">
        <v>154</v>
      </c>
      <c r="E561" s="1"/>
      <c r="F561" s="1"/>
      <c r="G561" s="1"/>
      <c r="H561" s="4"/>
      <c r="I561" s="1">
        <v>10</v>
      </c>
      <c r="J561" s="1">
        <v>2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>
        <v>176</v>
      </c>
      <c r="X561" s="1">
        <v>15136</v>
      </c>
      <c r="Y561" s="31"/>
    </row>
    <row r="562" spans="1:26" customHeight="1" ht="12.75">
      <c r="A562" s="1" t="s">
        <v>2237</v>
      </c>
      <c r="B562" s="7">
        <v>3.99</v>
      </c>
      <c r="C562" s="1">
        <v>3</v>
      </c>
      <c r="D562" s="1" t="s">
        <v>154</v>
      </c>
      <c r="E562" s="1"/>
      <c r="F562" s="1"/>
      <c r="G562" s="1"/>
      <c r="H562" s="4"/>
      <c r="I562" s="1">
        <v>10</v>
      </c>
      <c r="J562" s="1">
        <v>2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>
        <v>176</v>
      </c>
      <c r="X562" s="1">
        <v>15168</v>
      </c>
      <c r="Y562" s="31"/>
    </row>
    <row r="563" spans="1:26" customHeight="1" ht="12.75">
      <c r="A563" s="1" t="s">
        <v>2238</v>
      </c>
      <c r="B563" s="7">
        <v>4.95</v>
      </c>
      <c r="C563" s="1">
        <v>3</v>
      </c>
      <c r="D563" s="1" t="s">
        <v>154</v>
      </c>
      <c r="E563" s="1"/>
      <c r="F563" s="1"/>
      <c r="G563" s="1"/>
      <c r="H563" s="4"/>
      <c r="I563" s="1">
        <v>10</v>
      </c>
      <c r="J563" s="1">
        <v>2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>
        <v>176</v>
      </c>
      <c r="X563" s="1">
        <v>15200</v>
      </c>
      <c r="Y563" s="31"/>
    </row>
    <row r="564" spans="1:26" customHeight="1" ht="12.75">
      <c r="A564" s="1" t="s">
        <v>2239</v>
      </c>
      <c r="B564" s="7">
        <v>6.48</v>
      </c>
      <c r="C564" s="1">
        <v>3</v>
      </c>
      <c r="D564" s="1" t="s">
        <v>154</v>
      </c>
      <c r="E564" s="1"/>
      <c r="F564" s="1"/>
      <c r="G564" s="1"/>
      <c r="H564" s="4"/>
      <c r="I564" s="1">
        <v>10</v>
      </c>
      <c r="J564" s="1">
        <v>2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>
        <v>176</v>
      </c>
      <c r="X564" s="1">
        <v>15232</v>
      </c>
      <c r="Y564" s="31"/>
    </row>
    <row r="565" spans="1:26" customHeight="1" ht="12.75">
      <c r="A565" s="1" t="s">
        <v>2240</v>
      </c>
      <c r="B565" s="7">
        <v>3.01</v>
      </c>
      <c r="C565" s="1">
        <v>3</v>
      </c>
      <c r="D565" s="1" t="s">
        <v>154</v>
      </c>
      <c r="E565" s="1"/>
      <c r="F565" s="1"/>
      <c r="G565" s="1"/>
      <c r="H565" s="4"/>
      <c r="I565" s="1">
        <v>10</v>
      </c>
      <c r="J565" s="1">
        <v>2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>
        <v>176</v>
      </c>
      <c r="X565" s="1">
        <v>15264</v>
      </c>
      <c r="Y565" s="31"/>
    </row>
    <row r="566" spans="1:26" customHeight="1" ht="12.75">
      <c r="A566" s="1" t="s">
        <v>2241</v>
      </c>
      <c r="B566" s="7">
        <v>3.32</v>
      </c>
      <c r="C566" s="1">
        <v>3</v>
      </c>
      <c r="D566" s="1" t="s">
        <v>154</v>
      </c>
      <c r="E566" s="1"/>
      <c r="F566" s="1"/>
      <c r="G566" s="1"/>
      <c r="H566" s="4"/>
      <c r="I566" s="1">
        <v>10</v>
      </c>
      <c r="J566" s="1">
        <v>2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>
        <v>176</v>
      </c>
      <c r="X566" s="1">
        <v>15296</v>
      </c>
      <c r="Y566" s="31"/>
    </row>
    <row r="567" spans="1:26" customHeight="1" ht="12.75">
      <c r="A567" s="1" t="s">
        <v>2242</v>
      </c>
      <c r="B567" s="7">
        <v>3.59</v>
      </c>
      <c r="C567" s="1">
        <v>3</v>
      </c>
      <c r="D567" s="1" t="s">
        <v>154</v>
      </c>
      <c r="E567" s="1"/>
      <c r="F567" s="1"/>
      <c r="G567" s="1"/>
      <c r="H567" s="4"/>
      <c r="I567" s="1">
        <v>10</v>
      </c>
      <c r="J567" s="1">
        <v>2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>
        <v>176</v>
      </c>
      <c r="X567" s="1">
        <v>15328</v>
      </c>
      <c r="Y567" s="31"/>
    </row>
    <row r="568" spans="1:26" customHeight="1" ht="12.75">
      <c r="A568" s="1" t="s">
        <v>2243</v>
      </c>
      <c r="B568" s="7">
        <v>2.6</v>
      </c>
      <c r="C568" s="1">
        <v>3</v>
      </c>
      <c r="D568" s="1" t="s">
        <v>154</v>
      </c>
      <c r="E568" s="1"/>
      <c r="F568" s="1"/>
      <c r="G568" s="1"/>
      <c r="H568" s="4"/>
      <c r="I568" s="1">
        <v>10</v>
      </c>
      <c r="J568" s="1">
        <v>2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176</v>
      </c>
      <c r="X568" s="1">
        <v>15360</v>
      </c>
      <c r="Y568" s="31"/>
    </row>
    <row r="569" spans="1:26" customHeight="1" ht="12.75">
      <c r="A569" s="1" t="s">
        <v>2244</v>
      </c>
      <c r="B569" s="7">
        <v>2.73</v>
      </c>
      <c r="C569" s="1">
        <v>3</v>
      </c>
      <c r="D569" s="1" t="s">
        <v>154</v>
      </c>
      <c r="E569" s="1"/>
      <c r="F569" s="1"/>
      <c r="G569" s="1"/>
      <c r="H569" s="4"/>
      <c r="I569" s="1">
        <v>10</v>
      </c>
      <c r="J569" s="1">
        <v>2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>
        <v>176</v>
      </c>
      <c r="X569" s="1">
        <v>15392</v>
      </c>
      <c r="Y569" s="31"/>
    </row>
    <row r="570" spans="1:26" customHeight="1" ht="12.75">
      <c r="A570" s="1" t="s">
        <v>2245</v>
      </c>
      <c r="B570" s="7">
        <v>2.36</v>
      </c>
      <c r="C570" s="1">
        <v>3</v>
      </c>
      <c r="D570" s="1" t="s">
        <v>154</v>
      </c>
      <c r="E570" s="1"/>
      <c r="F570" s="1"/>
      <c r="G570" s="1"/>
      <c r="H570" s="4"/>
      <c r="I570" s="1">
        <v>10</v>
      </c>
      <c r="J570" s="1">
        <v>2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>
        <v>176</v>
      </c>
      <c r="X570" s="1">
        <v>15424</v>
      </c>
      <c r="Y570" s="31"/>
    </row>
    <row r="571" spans="1:26" customHeight="1" ht="12.75">
      <c r="A571" s="1" t="s">
        <v>2246</v>
      </c>
      <c r="B571" s="7">
        <v>2.74</v>
      </c>
      <c r="C571" s="1">
        <v>3</v>
      </c>
      <c r="D571" s="1" t="s">
        <v>154</v>
      </c>
      <c r="E571" s="1"/>
      <c r="F571" s="1"/>
      <c r="G571" s="1"/>
      <c r="H571" s="4"/>
      <c r="I571" s="1">
        <v>10</v>
      </c>
      <c r="J571" s="1">
        <v>2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>
        <v>176</v>
      </c>
      <c r="X571" s="1">
        <v>15456</v>
      </c>
      <c r="Y571" s="31"/>
    </row>
    <row r="572" spans="1:26" customHeight="1" ht="12.75">
      <c r="A572" s="1" t="s">
        <v>2247</v>
      </c>
      <c r="B572" s="7">
        <v>2.78</v>
      </c>
      <c r="C572" s="1">
        <v>3</v>
      </c>
      <c r="D572" s="1" t="s">
        <v>154</v>
      </c>
      <c r="E572" s="1"/>
      <c r="F572" s="1"/>
      <c r="G572" s="1"/>
      <c r="H572" s="4"/>
      <c r="I572" s="1">
        <v>10</v>
      </c>
      <c r="J572" s="1">
        <v>2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>
        <v>176</v>
      </c>
      <c r="X572" s="1">
        <v>15488</v>
      </c>
      <c r="Y572" s="31"/>
    </row>
    <row r="573" spans="1:26" customHeight="1" ht="12.75">
      <c r="A573" s="1" t="s">
        <v>2248</v>
      </c>
      <c r="B573" s="7">
        <v>3.51</v>
      </c>
      <c r="C573" s="1">
        <v>3</v>
      </c>
      <c r="D573" s="1" t="s">
        <v>154</v>
      </c>
      <c r="E573" s="1"/>
      <c r="F573" s="1"/>
      <c r="G573" s="1"/>
      <c r="H573" s="4"/>
      <c r="I573" s="1">
        <v>10</v>
      </c>
      <c r="J573" s="1">
        <v>2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>
        <v>176</v>
      </c>
      <c r="X573" s="1">
        <v>15520</v>
      </c>
      <c r="Y573" s="31"/>
    </row>
    <row r="574" spans="1:26" customHeight="1" ht="12.75">
      <c r="A574" s="1" t="s">
        <v>2249</v>
      </c>
      <c r="B574" s="7">
        <v>0.5</v>
      </c>
      <c r="C574" s="1">
        <v>3</v>
      </c>
      <c r="D574" s="1" t="s">
        <v>154</v>
      </c>
      <c r="E574" s="1"/>
      <c r="F574" s="1"/>
      <c r="G574" s="1"/>
      <c r="H574" s="4"/>
      <c r="I574" s="1">
        <v>10</v>
      </c>
      <c r="J574" s="1">
        <v>2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>
        <v>176</v>
      </c>
      <c r="X574" s="1">
        <v>15552</v>
      </c>
      <c r="Y574" s="31"/>
    </row>
    <row r="575" spans="1:26" customHeight="1" ht="12.75">
      <c r="A575" s="1" t="s">
        <v>2250</v>
      </c>
      <c r="B575" s="7">
        <v>28.19</v>
      </c>
      <c r="C575" s="1">
        <v>3</v>
      </c>
      <c r="D575" s="1" t="s">
        <v>154</v>
      </c>
      <c r="E575" s="1"/>
      <c r="F575" s="1"/>
      <c r="G575" s="1"/>
      <c r="H575" s="4"/>
      <c r="I575" s="1">
        <v>10</v>
      </c>
      <c r="J575" s="1">
        <v>2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>
        <v>176</v>
      </c>
      <c r="X575" s="1">
        <v>15584</v>
      </c>
      <c r="Y575" s="31"/>
    </row>
    <row r="576" spans="1:26" customHeight="1" ht="12.75">
      <c r="A576" s="1" t="s">
        <v>2251</v>
      </c>
      <c r="B576" s="7">
        <v>21.18</v>
      </c>
      <c r="C576" s="1">
        <v>3</v>
      </c>
      <c r="D576" s="1" t="s">
        <v>154</v>
      </c>
      <c r="E576" s="1"/>
      <c r="F576" s="1"/>
      <c r="G576" s="1"/>
      <c r="H576" s="4"/>
      <c r="I576" s="1">
        <v>10</v>
      </c>
      <c r="J576" s="1">
        <v>2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>
        <v>176</v>
      </c>
      <c r="X576" s="1">
        <v>15616</v>
      </c>
      <c r="Y576" s="31"/>
    </row>
    <row r="577" spans="1:26" customHeight="1" ht="12.75">
      <c r="A577" s="1" t="s">
        <v>2252</v>
      </c>
      <c r="B577" s="7">
        <v>1.69</v>
      </c>
      <c r="C577" s="1">
        <v>3</v>
      </c>
      <c r="D577" s="1" t="s">
        <v>154</v>
      </c>
      <c r="E577" s="1"/>
      <c r="F577" s="1"/>
      <c r="G577" s="1"/>
      <c r="H577" s="4"/>
      <c r="I577" s="1">
        <v>10</v>
      </c>
      <c r="J577" s="1">
        <v>2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>
        <v>176</v>
      </c>
      <c r="X577" s="1">
        <v>15648</v>
      </c>
      <c r="Y577" s="31"/>
    </row>
    <row r="578" spans="1:26" customHeight="1" ht="12.75">
      <c r="A578" s="1" t="s">
        <v>2253</v>
      </c>
      <c r="B578" s="7">
        <v>1.77</v>
      </c>
      <c r="C578" s="1">
        <v>3</v>
      </c>
      <c r="D578" s="1" t="s">
        <v>154</v>
      </c>
      <c r="E578" s="1"/>
      <c r="F578" s="1"/>
      <c r="G578" s="1"/>
      <c r="H578" s="4"/>
      <c r="I578" s="1">
        <v>10</v>
      </c>
      <c r="J578" s="1">
        <v>2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>
        <v>176</v>
      </c>
      <c r="X578" s="1">
        <v>15680</v>
      </c>
      <c r="Y578" s="31"/>
    </row>
    <row r="579" spans="1:26" customHeight="1" ht="12.75">
      <c r="A579" s="1" t="s">
        <v>2254</v>
      </c>
      <c r="B579" s="7">
        <v>1.61</v>
      </c>
      <c r="C579" s="1">
        <v>3</v>
      </c>
      <c r="D579" s="1" t="s">
        <v>154</v>
      </c>
      <c r="E579" s="1"/>
      <c r="F579" s="1"/>
      <c r="G579" s="1"/>
      <c r="H579" s="4"/>
      <c r="I579" s="1">
        <v>10</v>
      </c>
      <c r="J579" s="1">
        <v>2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176</v>
      </c>
      <c r="X579" s="1">
        <v>15712</v>
      </c>
      <c r="Y579" s="31"/>
    </row>
    <row r="580" spans="1:26" customHeight="1" ht="12.75">
      <c r="A580" s="1" t="s">
        <v>2255</v>
      </c>
      <c r="B580" s="7">
        <v>4.78</v>
      </c>
      <c r="C580" s="1">
        <v>3</v>
      </c>
      <c r="D580" s="1" t="s">
        <v>154</v>
      </c>
      <c r="E580" s="1"/>
      <c r="F580" s="1"/>
      <c r="G580" s="1"/>
      <c r="H580" s="4"/>
      <c r="I580" s="1">
        <v>10</v>
      </c>
      <c r="J580" s="1">
        <v>2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>
        <v>176</v>
      </c>
      <c r="X580" s="1">
        <v>15744</v>
      </c>
      <c r="Y580" s="31"/>
    </row>
    <row r="581" spans="1:26" customHeight="1" ht="12.75">
      <c r="A581" s="1" t="s">
        <v>2256</v>
      </c>
      <c r="B581" s="7">
        <v>3.05</v>
      </c>
      <c r="C581" s="1">
        <v>3</v>
      </c>
      <c r="D581" s="1" t="s">
        <v>154</v>
      </c>
      <c r="E581" s="1"/>
      <c r="F581" s="1"/>
      <c r="G581" s="1"/>
      <c r="H581" s="4"/>
      <c r="I581" s="1">
        <v>10</v>
      </c>
      <c r="J581" s="1">
        <v>2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>
        <v>176</v>
      </c>
      <c r="X581" s="1">
        <v>15776</v>
      </c>
      <c r="Y581" s="31"/>
    </row>
    <row r="582" spans="1:26" customHeight="1" ht="12.75">
      <c r="A582" s="1" t="s">
        <v>2257</v>
      </c>
      <c r="B582" s="7">
        <v>2.64</v>
      </c>
      <c r="C582" s="1">
        <v>3</v>
      </c>
      <c r="D582" s="1" t="s">
        <v>154</v>
      </c>
      <c r="E582" s="1"/>
      <c r="F582" s="1"/>
      <c r="G582" s="1"/>
      <c r="H582" s="4"/>
      <c r="I582" s="1">
        <v>10</v>
      </c>
      <c r="J582" s="1">
        <v>2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>
        <v>176</v>
      </c>
      <c r="X582" s="1">
        <v>15808</v>
      </c>
      <c r="Y582" s="31"/>
    </row>
    <row r="583" spans="1:26" customHeight="1" ht="12.75">
      <c r="A583" s="1" t="s">
        <v>2258</v>
      </c>
      <c r="B583" s="7">
        <v>2.65</v>
      </c>
      <c r="C583" s="1">
        <v>3</v>
      </c>
      <c r="D583" s="1" t="s">
        <v>154</v>
      </c>
      <c r="E583" s="1"/>
      <c r="F583" s="1"/>
      <c r="G583" s="1"/>
      <c r="H583" s="4"/>
      <c r="I583" s="1">
        <v>10</v>
      </c>
      <c r="J583" s="1">
        <v>2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>
        <v>176</v>
      </c>
      <c r="X583" s="1">
        <v>15840</v>
      </c>
      <c r="Y583" s="31"/>
    </row>
    <row r="584" spans="1:26" customHeight="1" ht="12.75">
      <c r="A584" s="1" t="s">
        <v>2259</v>
      </c>
      <c r="B584" s="7">
        <v>2.78</v>
      </c>
      <c r="C584" s="1">
        <v>3</v>
      </c>
      <c r="D584" s="1" t="s">
        <v>154</v>
      </c>
      <c r="E584" s="1"/>
      <c r="F584" s="1"/>
      <c r="G584" s="1"/>
      <c r="H584" s="4"/>
      <c r="I584" s="1">
        <v>10</v>
      </c>
      <c r="J584" s="1">
        <v>2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>
        <v>176</v>
      </c>
      <c r="X584" s="1">
        <v>15872</v>
      </c>
      <c r="Y584" s="31"/>
    </row>
    <row r="585" spans="1:26" customHeight="1" ht="12.75">
      <c r="A585" s="1" t="s">
        <v>2260</v>
      </c>
      <c r="B585" s="7">
        <v>2.14</v>
      </c>
      <c r="C585" s="1">
        <v>3</v>
      </c>
      <c r="D585" s="1" t="s">
        <v>154</v>
      </c>
      <c r="E585" s="1"/>
      <c r="F585" s="1"/>
      <c r="G585" s="1"/>
      <c r="H585" s="4"/>
      <c r="I585" s="1">
        <v>10</v>
      </c>
      <c r="J585" s="1">
        <v>2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>
        <v>176</v>
      </c>
      <c r="X585" s="1">
        <v>15904</v>
      </c>
      <c r="Y585" s="31"/>
    </row>
    <row r="586" spans="1:26" customHeight="1" ht="12.75">
      <c r="A586" s="1" t="s">
        <v>2261</v>
      </c>
      <c r="B586" s="7">
        <v>2.35</v>
      </c>
      <c r="C586" s="1">
        <v>3</v>
      </c>
      <c r="D586" s="1" t="s">
        <v>154</v>
      </c>
      <c r="E586" s="1"/>
      <c r="F586" s="1"/>
      <c r="G586" s="1"/>
      <c r="H586" s="4"/>
      <c r="I586" s="1">
        <v>10</v>
      </c>
      <c r="J586" s="1">
        <v>2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>
        <v>176</v>
      </c>
      <c r="X586" s="1">
        <v>15936</v>
      </c>
      <c r="Y586" s="31"/>
    </row>
    <row r="587" spans="1:26" customHeight="1" ht="12.75">
      <c r="A587" s="1" t="s">
        <v>2262</v>
      </c>
      <c r="B587" s="7">
        <v>6.93</v>
      </c>
      <c r="C587" s="1">
        <v>3</v>
      </c>
      <c r="D587" s="1" t="s">
        <v>154</v>
      </c>
      <c r="E587" s="1"/>
      <c r="F587" s="1"/>
      <c r="G587" s="1"/>
      <c r="H587" s="4"/>
      <c r="I587" s="1">
        <v>10</v>
      </c>
      <c r="J587" s="1">
        <v>2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>
        <v>176</v>
      </c>
      <c r="X587" s="1">
        <v>15968</v>
      </c>
      <c r="Y587" s="31"/>
    </row>
    <row r="588" spans="1:26" customHeight="1" ht="12.75">
      <c r="A588" s="1" t="s">
        <v>2263</v>
      </c>
      <c r="B588" s="7">
        <v>6.2</v>
      </c>
      <c r="C588" s="1">
        <v>3</v>
      </c>
      <c r="D588" s="1" t="s">
        <v>154</v>
      </c>
      <c r="E588" s="1"/>
      <c r="F588" s="1"/>
      <c r="G588" s="1"/>
      <c r="H588" s="4"/>
      <c r="I588" s="1">
        <v>10</v>
      </c>
      <c r="J588" s="1">
        <v>2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>
        <v>176</v>
      </c>
      <c r="X588" s="1">
        <v>16000</v>
      </c>
      <c r="Y588" s="31"/>
    </row>
    <row r="589" spans="1:26" customHeight="1" ht="12.75">
      <c r="A589" s="1" t="s">
        <v>2264</v>
      </c>
      <c r="B589" s="7">
        <v>3.25</v>
      </c>
      <c r="C589" s="1">
        <v>3</v>
      </c>
      <c r="D589" s="1" t="s">
        <v>154</v>
      </c>
      <c r="E589" s="1"/>
      <c r="F589" s="1"/>
      <c r="G589" s="1"/>
      <c r="H589" s="4"/>
      <c r="I589" s="1">
        <v>10</v>
      </c>
      <c r="J589" s="1">
        <v>2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>
        <v>176</v>
      </c>
      <c r="X589" s="1">
        <v>16032</v>
      </c>
      <c r="Y589" s="31"/>
    </row>
    <row r="590" spans="1:26" customHeight="1" ht="12.75">
      <c r="A590" s="1" t="s">
        <v>2265</v>
      </c>
      <c r="B590" s="7">
        <v>5.73</v>
      </c>
      <c r="C590" s="1">
        <v>3</v>
      </c>
      <c r="D590" s="1" t="s">
        <v>154</v>
      </c>
      <c r="E590" s="1"/>
      <c r="F590" s="1"/>
      <c r="G590" s="1"/>
      <c r="H590" s="4"/>
      <c r="I590" s="1">
        <v>10</v>
      </c>
      <c r="J590" s="1">
        <v>2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>
        <v>176</v>
      </c>
      <c r="X590" s="1">
        <v>16064</v>
      </c>
      <c r="Y590" s="31"/>
    </row>
    <row r="591" spans="1:26" customHeight="1" ht="12.75">
      <c r="A591" s="1" t="s">
        <v>2266</v>
      </c>
      <c r="B591" s="7">
        <v>0.53</v>
      </c>
      <c r="C591" s="1">
        <v>3</v>
      </c>
      <c r="D591" s="1" t="s">
        <v>154</v>
      </c>
      <c r="E591" s="1"/>
      <c r="F591" s="1"/>
      <c r="G591" s="1"/>
      <c r="H591" s="4"/>
      <c r="I591" s="1">
        <v>10</v>
      </c>
      <c r="J591" s="1">
        <v>2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>
        <v>176</v>
      </c>
      <c r="X591" s="1">
        <v>16096</v>
      </c>
      <c r="Y591" s="31"/>
    </row>
    <row r="592" spans="1:26" customHeight="1" ht="12.75">
      <c r="A592" s="1" t="s">
        <v>2267</v>
      </c>
      <c r="B592" s="7">
        <v>1.34</v>
      </c>
      <c r="C592" s="1">
        <v>3</v>
      </c>
      <c r="D592" s="1" t="s">
        <v>154</v>
      </c>
      <c r="E592" s="1"/>
      <c r="F592" s="1"/>
      <c r="G592" s="1"/>
      <c r="H592" s="4"/>
      <c r="I592" s="1">
        <v>10</v>
      </c>
      <c r="J592" s="1">
        <v>2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>
        <v>176</v>
      </c>
      <c r="X592" s="1">
        <v>16128</v>
      </c>
      <c r="Y592" s="31"/>
    </row>
    <row r="593" spans="1:26" customHeight="1" ht="12.75">
      <c r="A593" s="1" t="s">
        <v>2268</v>
      </c>
      <c r="B593" s="7">
        <v>1.42</v>
      </c>
      <c r="C593" s="1">
        <v>3</v>
      </c>
      <c r="D593" s="1" t="s">
        <v>154</v>
      </c>
      <c r="E593" s="1"/>
      <c r="F593" s="1"/>
      <c r="G593" s="1"/>
      <c r="H593" s="4"/>
      <c r="I593" s="1">
        <v>10</v>
      </c>
      <c r="J593" s="1">
        <v>2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>
        <v>176</v>
      </c>
      <c r="X593" s="1">
        <v>16160</v>
      </c>
      <c r="Y593" s="31"/>
    </row>
    <row r="594" spans="1:26" customHeight="1" ht="12.75">
      <c r="A594" s="1" t="s">
        <v>2269</v>
      </c>
      <c r="B594" s="7">
        <v>2.22</v>
      </c>
      <c r="C594" s="1">
        <v>3</v>
      </c>
      <c r="D594" s="1" t="s">
        <v>154</v>
      </c>
      <c r="E594" s="1"/>
      <c r="F594" s="1"/>
      <c r="G594" s="1"/>
      <c r="H594" s="4"/>
      <c r="I594" s="1">
        <v>10</v>
      </c>
      <c r="J594" s="1">
        <v>2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>
        <v>176</v>
      </c>
      <c r="X594" s="1">
        <v>16192</v>
      </c>
      <c r="Y594" s="31"/>
    </row>
    <row r="595" spans="1:26" customHeight="1" ht="12.75">
      <c r="A595" s="1" t="s">
        <v>2270</v>
      </c>
      <c r="B595" s="7">
        <v>7.78</v>
      </c>
      <c r="C595" s="1">
        <v>3</v>
      </c>
      <c r="D595" s="1" t="s">
        <v>154</v>
      </c>
      <c r="E595" s="1"/>
      <c r="F595" s="1"/>
      <c r="G595" s="1"/>
      <c r="H595" s="4"/>
      <c r="I595" s="1">
        <v>10</v>
      </c>
      <c r="J595" s="1">
        <v>2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>
        <v>176</v>
      </c>
      <c r="X595" s="1">
        <v>16224</v>
      </c>
      <c r="Y595" s="31"/>
    </row>
    <row r="596" spans="1:26" customHeight="1" ht="12.75">
      <c r="A596" s="1" t="s">
        <v>2271</v>
      </c>
      <c r="B596" s="7">
        <v>6.27</v>
      </c>
      <c r="C596" s="1">
        <v>3</v>
      </c>
      <c r="D596" s="1" t="s">
        <v>154</v>
      </c>
      <c r="E596" s="1"/>
      <c r="F596" s="1"/>
      <c r="G596" s="1"/>
      <c r="H596" s="4"/>
      <c r="I596" s="1">
        <v>10</v>
      </c>
      <c r="J596" s="1">
        <v>2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>
        <v>176</v>
      </c>
      <c r="X596" s="1">
        <v>16256</v>
      </c>
      <c r="Y596" s="31"/>
    </row>
    <row r="597" spans="1:26" customHeight="1" ht="12.75">
      <c r="A597" s="1" t="s">
        <v>2272</v>
      </c>
      <c r="B597" s="7">
        <v>8.47</v>
      </c>
      <c r="C597" s="1">
        <v>3</v>
      </c>
      <c r="D597" s="1" t="s">
        <v>154</v>
      </c>
      <c r="E597" s="1"/>
      <c r="F597" s="1"/>
      <c r="G597" s="1"/>
      <c r="H597" s="4"/>
      <c r="I597" s="1">
        <v>10</v>
      </c>
      <c r="J597" s="1">
        <v>2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>
        <v>176</v>
      </c>
      <c r="X597" s="1">
        <v>16288</v>
      </c>
      <c r="Y597" s="31"/>
    </row>
    <row r="598" spans="1:26" customHeight="1" ht="12.75">
      <c r="A598" s="1" t="s">
        <v>2273</v>
      </c>
      <c r="B598" s="7">
        <v>5.95</v>
      </c>
      <c r="C598" s="1">
        <v>3</v>
      </c>
      <c r="D598" s="1" t="s">
        <v>154</v>
      </c>
      <c r="E598" s="1"/>
      <c r="F598" s="1"/>
      <c r="G598" s="1"/>
      <c r="H598" s="4"/>
      <c r="I598" s="1">
        <v>10</v>
      </c>
      <c r="J598" s="1">
        <v>2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>
        <v>176</v>
      </c>
      <c r="X598" s="1">
        <v>16320</v>
      </c>
      <c r="Y598" s="31"/>
    </row>
    <row r="599" spans="1:26" customHeight="1" ht="12.75">
      <c r="A599" s="1" t="s">
        <v>2274</v>
      </c>
      <c r="B599" s="7">
        <v>6.91</v>
      </c>
      <c r="C599" s="1">
        <v>3</v>
      </c>
      <c r="D599" s="1" t="s">
        <v>154</v>
      </c>
      <c r="E599" s="1"/>
      <c r="F599" s="1"/>
      <c r="G599" s="1"/>
      <c r="H599" s="4"/>
      <c r="I599" s="1">
        <v>10</v>
      </c>
      <c r="J599" s="1">
        <v>2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>
        <v>176</v>
      </c>
      <c r="X599" s="1">
        <v>16352</v>
      </c>
      <c r="Y599" s="31"/>
    </row>
    <row r="600" spans="1:26" customHeight="1" ht="12.75">
      <c r="A600" s="1" t="s">
        <v>2275</v>
      </c>
      <c r="B600" s="7">
        <v>11.03</v>
      </c>
      <c r="C600" s="1">
        <v>3</v>
      </c>
      <c r="D600" s="1" t="s">
        <v>154</v>
      </c>
      <c r="E600" s="1"/>
      <c r="F600" s="1"/>
      <c r="G600" s="1"/>
      <c r="H600" s="4"/>
      <c r="I600" s="1">
        <v>10</v>
      </c>
      <c r="J600" s="1">
        <v>2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>
        <v>176</v>
      </c>
      <c r="X600" s="1">
        <v>16384</v>
      </c>
      <c r="Y600" s="31"/>
    </row>
    <row r="601" spans="1:26" customHeight="1" ht="12.75">
      <c r="A601" s="1" t="s">
        <v>2276</v>
      </c>
      <c r="B601" s="7">
        <v>5.94</v>
      </c>
      <c r="C601" s="1">
        <v>3</v>
      </c>
      <c r="D601" s="1" t="s">
        <v>154</v>
      </c>
      <c r="E601" s="1"/>
      <c r="F601" s="1"/>
      <c r="G601" s="1"/>
      <c r="H601" s="4"/>
      <c r="I601" s="1">
        <v>10</v>
      </c>
      <c r="J601" s="1">
        <v>2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>
        <v>176</v>
      </c>
      <c r="X601" s="1">
        <v>16416</v>
      </c>
      <c r="Y601" s="31"/>
    </row>
    <row r="602" spans="1:26" customHeight="1" ht="12.75">
      <c r="A602" s="1" t="s">
        <v>2277</v>
      </c>
      <c r="B602" s="7">
        <v>24.49</v>
      </c>
      <c r="C602" s="1">
        <v>3</v>
      </c>
      <c r="D602" s="1" t="s">
        <v>154</v>
      </c>
      <c r="E602" s="1"/>
      <c r="F602" s="1"/>
      <c r="G602" s="1"/>
      <c r="H602" s="4"/>
      <c r="I602" s="1">
        <v>10</v>
      </c>
      <c r="J602" s="1">
        <v>2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>
        <v>176</v>
      </c>
      <c r="X602" s="1">
        <v>16448</v>
      </c>
      <c r="Y602" s="31"/>
    </row>
    <row r="603" spans="1:26" customHeight="1" ht="12.75">
      <c r="A603" s="1" t="s">
        <v>2278</v>
      </c>
      <c r="B603" s="7">
        <v>20.22</v>
      </c>
      <c r="C603" s="1">
        <v>3</v>
      </c>
      <c r="D603" s="1" t="s">
        <v>154</v>
      </c>
      <c r="E603" s="1"/>
      <c r="F603" s="1"/>
      <c r="G603" s="1"/>
      <c r="H603" s="4"/>
      <c r="I603" s="1">
        <v>10</v>
      </c>
      <c r="J603" s="1">
        <v>2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>
        <v>176</v>
      </c>
      <c r="X603" s="1">
        <v>16480</v>
      </c>
      <c r="Y603" s="31"/>
    </row>
    <row r="604" spans="1:26" customHeight="1" ht="12.75">
      <c r="A604" s="1" t="s">
        <v>2279</v>
      </c>
      <c r="B604" s="7">
        <v>5.35</v>
      </c>
      <c r="C604" s="1">
        <v>3</v>
      </c>
      <c r="D604" s="1" t="s">
        <v>154</v>
      </c>
      <c r="E604" s="1"/>
      <c r="F604" s="1"/>
      <c r="G604" s="1"/>
      <c r="H604" s="4"/>
      <c r="I604" s="1">
        <v>10</v>
      </c>
      <c r="J604" s="1">
        <v>2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>
        <v>176</v>
      </c>
      <c r="X604" s="1">
        <v>16512</v>
      </c>
      <c r="Y604" s="31"/>
    </row>
    <row r="605" spans="1:26" customHeight="1" ht="12.75">
      <c r="A605" s="1" t="s">
        <v>2280</v>
      </c>
      <c r="B605" s="7">
        <v>3.41</v>
      </c>
      <c r="C605" s="1">
        <v>3</v>
      </c>
      <c r="D605" s="1" t="s">
        <v>154</v>
      </c>
      <c r="E605" s="1"/>
      <c r="F605" s="1"/>
      <c r="G605" s="1"/>
      <c r="H605" s="4"/>
      <c r="I605" s="1">
        <v>10</v>
      </c>
      <c r="J605" s="1">
        <v>2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>
        <v>176</v>
      </c>
      <c r="X605" s="1">
        <v>16544</v>
      </c>
      <c r="Y605" s="31"/>
    </row>
    <row r="606" spans="1:26" customHeight="1" ht="12.75">
      <c r="A606" s="1" t="s">
        <v>2281</v>
      </c>
      <c r="B606" s="7">
        <v>3.42</v>
      </c>
      <c r="C606" s="1">
        <v>3</v>
      </c>
      <c r="D606" s="1" t="s">
        <v>154</v>
      </c>
      <c r="E606" s="1"/>
      <c r="F606" s="1"/>
      <c r="G606" s="1"/>
      <c r="H606" s="4"/>
      <c r="I606" s="1">
        <v>10</v>
      </c>
      <c r="J606" s="1">
        <v>2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>
        <v>176</v>
      </c>
      <c r="X606" s="1">
        <v>16576</v>
      </c>
      <c r="Y606" s="31"/>
    </row>
    <row r="607" spans="1:26" customHeight="1" ht="12.75">
      <c r="A607" s="1" t="s">
        <v>2282</v>
      </c>
      <c r="B607" s="7">
        <v>1.48</v>
      </c>
      <c r="C607" s="1">
        <v>3</v>
      </c>
      <c r="D607" s="1" t="s">
        <v>154</v>
      </c>
      <c r="E607" s="1"/>
      <c r="F607" s="1"/>
      <c r="G607" s="1"/>
      <c r="H607" s="4"/>
      <c r="I607" s="1">
        <v>10</v>
      </c>
      <c r="J607" s="1">
        <v>2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>
        <v>176</v>
      </c>
      <c r="X607" s="1">
        <v>16608</v>
      </c>
      <c r="Y607" s="31"/>
    </row>
    <row r="608" spans="1:26" customHeight="1" ht="12.75">
      <c r="A608" s="1" t="s">
        <v>2283</v>
      </c>
      <c r="B608" s="7">
        <v>0.36</v>
      </c>
      <c r="C608" s="1">
        <v>3</v>
      </c>
      <c r="D608" s="1" t="s">
        <v>154</v>
      </c>
      <c r="E608" s="1"/>
      <c r="F608" s="1"/>
      <c r="G608" s="1"/>
      <c r="H608" s="4"/>
      <c r="I608" s="1">
        <v>10</v>
      </c>
      <c r="J608" s="1">
        <v>2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>
        <v>176</v>
      </c>
      <c r="X608" s="1">
        <v>16640</v>
      </c>
      <c r="Y608" s="31"/>
    </row>
    <row r="609" spans="1:26" customHeight="1" ht="12.75">
      <c r="A609" s="1" t="s">
        <v>2284</v>
      </c>
      <c r="B609" s="7">
        <v>0.4</v>
      </c>
      <c r="C609" s="1">
        <v>3</v>
      </c>
      <c r="D609" s="1" t="s">
        <v>154</v>
      </c>
      <c r="E609" s="1"/>
      <c r="F609" s="1"/>
      <c r="G609" s="1"/>
      <c r="H609" s="4"/>
      <c r="I609" s="1">
        <v>10</v>
      </c>
      <c r="J609" s="1">
        <v>2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>
        <v>176</v>
      </c>
      <c r="X609" s="1">
        <v>16672</v>
      </c>
      <c r="Y609" s="31"/>
    </row>
    <row r="610" spans="1:26" customHeight="1" ht="12.75">
      <c r="A610" s="1" t="s">
        <v>2285</v>
      </c>
      <c r="B610" s="7">
        <v>0.47</v>
      </c>
      <c r="C610" s="1">
        <v>3</v>
      </c>
      <c r="D610" s="1" t="s">
        <v>154</v>
      </c>
      <c r="E610" s="1"/>
      <c r="F610" s="1"/>
      <c r="G610" s="1"/>
      <c r="H610" s="4"/>
      <c r="I610" s="1">
        <v>10</v>
      </c>
      <c r="J610" s="1">
        <v>2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>
        <v>176</v>
      </c>
      <c r="X610" s="1">
        <v>16704</v>
      </c>
      <c r="Y610" s="31"/>
    </row>
    <row r="611" spans="1:26" customHeight="1" ht="12.75">
      <c r="A611" s="1" t="s">
        <v>2286</v>
      </c>
      <c r="B611" s="7">
        <v>0.39</v>
      </c>
      <c r="C611" s="1">
        <v>3</v>
      </c>
      <c r="D611" s="1" t="s">
        <v>154</v>
      </c>
      <c r="E611" s="1"/>
      <c r="F611" s="1"/>
      <c r="G611" s="1"/>
      <c r="H611" s="4"/>
      <c r="I611" s="1">
        <v>10</v>
      </c>
      <c r="J611" s="1">
        <v>2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>
        <v>176</v>
      </c>
      <c r="X611" s="1">
        <v>16736</v>
      </c>
      <c r="Y611" s="31"/>
    </row>
    <row r="612" spans="1:26" customHeight="1" ht="12.75">
      <c r="A612" s="1" t="s">
        <v>2287</v>
      </c>
      <c r="B612" s="7">
        <v>1.15</v>
      </c>
      <c r="C612" s="1">
        <v>3</v>
      </c>
      <c r="D612" s="1" t="s">
        <v>154</v>
      </c>
      <c r="E612" s="1"/>
      <c r="F612" s="1"/>
      <c r="G612" s="1"/>
      <c r="H612" s="4"/>
      <c r="I612" s="1">
        <v>10</v>
      </c>
      <c r="J612" s="1">
        <v>2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176</v>
      </c>
      <c r="X612" s="1">
        <v>16768</v>
      </c>
      <c r="Y612" s="31"/>
    </row>
    <row r="613" spans="1:26" customHeight="1" ht="12.75">
      <c r="A613" s="1" t="s">
        <v>2288</v>
      </c>
      <c r="B613" s="7">
        <v>0.36</v>
      </c>
      <c r="C613" s="1">
        <v>3</v>
      </c>
      <c r="D613" s="1" t="s">
        <v>154</v>
      </c>
      <c r="E613" s="1"/>
      <c r="F613" s="1"/>
      <c r="G613" s="1"/>
      <c r="H613" s="4"/>
      <c r="I613" s="1">
        <v>10</v>
      </c>
      <c r="J613" s="1">
        <v>2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>
        <v>176</v>
      </c>
      <c r="X613" s="1">
        <v>16800</v>
      </c>
      <c r="Y613" s="31"/>
    </row>
    <row r="614" spans="1:26" customHeight="1" ht="12.75">
      <c r="A614" s="1" t="s">
        <v>2289</v>
      </c>
      <c r="B614" s="7">
        <v>3.66</v>
      </c>
      <c r="C614" s="1">
        <v>3</v>
      </c>
      <c r="D614" s="1" t="s">
        <v>154</v>
      </c>
      <c r="E614" s="1"/>
      <c r="F614" s="1"/>
      <c r="G614" s="1"/>
      <c r="H614" s="4"/>
      <c r="I614" s="1">
        <v>10</v>
      </c>
      <c r="J614" s="1">
        <v>2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>
        <v>176</v>
      </c>
      <c r="X614" s="1">
        <v>16832</v>
      </c>
      <c r="Y614" s="31"/>
    </row>
    <row r="615" spans="1:26" customHeight="1" ht="12.75">
      <c r="A615" s="1" t="s">
        <v>2290</v>
      </c>
      <c r="B615" s="7">
        <v>4.24</v>
      </c>
      <c r="C615" s="1">
        <v>3</v>
      </c>
      <c r="D615" s="1" t="s">
        <v>154</v>
      </c>
      <c r="E615" s="1"/>
      <c r="F615" s="1"/>
      <c r="G615" s="1"/>
      <c r="H615" s="4"/>
      <c r="I615" s="1">
        <v>10</v>
      </c>
      <c r="J615" s="1">
        <v>2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>
        <v>176</v>
      </c>
      <c r="X615" s="1">
        <v>16864</v>
      </c>
      <c r="Y615" s="31"/>
    </row>
    <row r="616" spans="1:26" customHeight="1" ht="12.75">
      <c r="A616" s="1" t="s">
        <v>2291</v>
      </c>
      <c r="B616" s="7">
        <v>5.74</v>
      </c>
      <c r="C616" s="1">
        <v>3</v>
      </c>
      <c r="D616" s="1" t="s">
        <v>154</v>
      </c>
      <c r="E616" s="1"/>
      <c r="F616" s="1"/>
      <c r="G616" s="1"/>
      <c r="H616" s="4"/>
      <c r="I616" s="1">
        <v>10</v>
      </c>
      <c r="J616" s="1">
        <v>2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>
        <v>176</v>
      </c>
      <c r="X616" s="1">
        <v>16896</v>
      </c>
      <c r="Y616" s="31"/>
    </row>
    <row r="617" spans="1:26" customHeight="1" ht="12.75">
      <c r="A617" s="1" t="s">
        <v>2292</v>
      </c>
      <c r="B617" s="7">
        <v>0.38</v>
      </c>
      <c r="C617" s="1">
        <v>3</v>
      </c>
      <c r="D617" s="1" t="s">
        <v>154</v>
      </c>
      <c r="E617" s="1"/>
      <c r="F617" s="1"/>
      <c r="G617" s="1"/>
      <c r="H617" s="4"/>
      <c r="I617" s="1">
        <v>10</v>
      </c>
      <c r="J617" s="1">
        <v>2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>
        <v>176</v>
      </c>
      <c r="X617" s="1">
        <v>16928</v>
      </c>
      <c r="Y617" s="31"/>
    </row>
    <row r="618" spans="1:26" customHeight="1" ht="12.75">
      <c r="A618" s="1" t="s">
        <v>2293</v>
      </c>
      <c r="B618" s="7">
        <v>0.45</v>
      </c>
      <c r="C618" s="1">
        <v>3</v>
      </c>
      <c r="D618" s="1" t="s">
        <v>154</v>
      </c>
      <c r="E618" s="1"/>
      <c r="F618" s="1"/>
      <c r="G618" s="1"/>
      <c r="H618" s="4"/>
      <c r="I618" s="1">
        <v>10</v>
      </c>
      <c r="J618" s="1">
        <v>2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>
        <v>176</v>
      </c>
      <c r="X618" s="1">
        <v>16960</v>
      </c>
      <c r="Y618" s="31"/>
    </row>
    <row r="619" spans="1:26" customHeight="1" ht="12.75">
      <c r="A619" s="1" t="s">
        <v>2294</v>
      </c>
      <c r="B619" s="7">
        <v>0.49</v>
      </c>
      <c r="C619" s="1">
        <v>3</v>
      </c>
      <c r="D619" s="1" t="s">
        <v>154</v>
      </c>
      <c r="E619" s="1"/>
      <c r="F619" s="1"/>
      <c r="G619" s="1"/>
      <c r="H619" s="4"/>
      <c r="I619" s="1">
        <v>10</v>
      </c>
      <c r="J619" s="1">
        <v>2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>
        <v>176</v>
      </c>
      <c r="X619" s="1">
        <v>16992</v>
      </c>
      <c r="Y619" s="31"/>
    </row>
    <row r="620" spans="1:26" customHeight="1" ht="12.75">
      <c r="A620" s="1" t="s">
        <v>2295</v>
      </c>
      <c r="B620" s="7">
        <v>0.53</v>
      </c>
      <c r="C620" s="1">
        <v>3</v>
      </c>
      <c r="D620" s="1" t="s">
        <v>154</v>
      </c>
      <c r="E620" s="1"/>
      <c r="F620" s="1"/>
      <c r="G620" s="1"/>
      <c r="H620" s="4"/>
      <c r="I620" s="1">
        <v>10</v>
      </c>
      <c r="J620" s="1">
        <v>2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>
        <v>176</v>
      </c>
      <c r="X620" s="1">
        <v>17024</v>
      </c>
      <c r="Y620" s="31"/>
    </row>
    <row r="621" spans="1:26" customHeight="1" ht="12.75">
      <c r="A621" s="1" t="s">
        <v>2296</v>
      </c>
      <c r="B621" s="7">
        <v>0.39</v>
      </c>
      <c r="C621" s="1">
        <v>3</v>
      </c>
      <c r="D621" s="1" t="s">
        <v>154</v>
      </c>
      <c r="E621" s="1"/>
      <c r="F621" s="1"/>
      <c r="G621" s="1"/>
      <c r="H621" s="4"/>
      <c r="I621" s="1">
        <v>10</v>
      </c>
      <c r="J621" s="1">
        <v>2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>
        <v>176</v>
      </c>
      <c r="X621" s="1">
        <v>17056</v>
      </c>
      <c r="Y621" s="31"/>
    </row>
    <row r="622" spans="1:26" customHeight="1" ht="12.75">
      <c r="A622" s="1" t="s">
        <v>2297</v>
      </c>
      <c r="B622" s="7">
        <v>0.43</v>
      </c>
      <c r="C622" s="1">
        <v>3</v>
      </c>
      <c r="D622" s="1" t="s">
        <v>154</v>
      </c>
      <c r="E622" s="1"/>
      <c r="F622" s="1"/>
      <c r="G622" s="1"/>
      <c r="H622" s="4"/>
      <c r="I622" s="1">
        <v>10</v>
      </c>
      <c r="J622" s="1">
        <v>2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>
        <v>176</v>
      </c>
      <c r="X622" s="1">
        <v>17088</v>
      </c>
      <c r="Y622" s="31"/>
    </row>
    <row r="623" spans="1:26" customHeight="1" ht="12.75">
      <c r="A623" s="1" t="s">
        <v>2298</v>
      </c>
      <c r="B623" s="7">
        <v>0.45</v>
      </c>
      <c r="C623" s="1">
        <v>3</v>
      </c>
      <c r="D623" s="1" t="s">
        <v>154</v>
      </c>
      <c r="E623" s="1"/>
      <c r="F623" s="1"/>
      <c r="G623" s="1"/>
      <c r="H623" s="4"/>
      <c r="I623" s="1">
        <v>10</v>
      </c>
      <c r="J623" s="1">
        <v>2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>
        <v>176</v>
      </c>
      <c r="X623" s="1">
        <v>17120</v>
      </c>
      <c r="Y623" s="31"/>
    </row>
    <row r="624" spans="1:26" customHeight="1" ht="12.75">
      <c r="A624" s="1" t="s">
        <v>2299</v>
      </c>
      <c r="B624" s="7">
        <v>0.46</v>
      </c>
      <c r="C624" s="1">
        <v>3</v>
      </c>
      <c r="D624" s="1" t="s">
        <v>154</v>
      </c>
      <c r="E624" s="1"/>
      <c r="F624" s="1"/>
      <c r="G624" s="1"/>
      <c r="H624" s="4"/>
      <c r="I624" s="1">
        <v>10</v>
      </c>
      <c r="J624" s="1">
        <v>2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>
        <v>176</v>
      </c>
      <c r="X624" s="1">
        <v>17152</v>
      </c>
      <c r="Y624" s="31"/>
    </row>
    <row r="625" spans="1:26" customHeight="1" ht="12.75">
      <c r="A625" s="1" t="s">
        <v>2300</v>
      </c>
      <c r="B625" s="7">
        <v>0.43</v>
      </c>
      <c r="C625" s="1">
        <v>3</v>
      </c>
      <c r="D625" s="1" t="s">
        <v>154</v>
      </c>
      <c r="E625" s="1"/>
      <c r="F625" s="1"/>
      <c r="G625" s="1"/>
      <c r="H625" s="4"/>
      <c r="I625" s="1">
        <v>10</v>
      </c>
      <c r="J625" s="1">
        <v>2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>
        <v>176</v>
      </c>
      <c r="X625" s="1">
        <v>17184</v>
      </c>
      <c r="Y625" s="31"/>
    </row>
    <row r="626" spans="1:26" customHeight="1" ht="12.75">
      <c r="A626" s="1" t="s">
        <v>2301</v>
      </c>
      <c r="B626" s="7">
        <v>0.5</v>
      </c>
      <c r="C626" s="1">
        <v>3</v>
      </c>
      <c r="D626" s="1" t="s">
        <v>154</v>
      </c>
      <c r="E626" s="1"/>
      <c r="F626" s="1"/>
      <c r="G626" s="1"/>
      <c r="H626" s="4"/>
      <c r="I626" s="1">
        <v>10</v>
      </c>
      <c r="J626" s="1">
        <v>2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>
        <v>176</v>
      </c>
      <c r="X626" s="1">
        <v>17216</v>
      </c>
      <c r="Y626" s="31"/>
    </row>
    <row r="627" spans="1:26" customHeight="1" ht="12.75">
      <c r="A627" s="1" t="s">
        <v>2302</v>
      </c>
      <c r="B627" s="7">
        <v>0.51</v>
      </c>
      <c r="C627" s="1">
        <v>3</v>
      </c>
      <c r="D627" s="1" t="s">
        <v>154</v>
      </c>
      <c r="E627" s="1"/>
      <c r="F627" s="1"/>
      <c r="G627" s="1"/>
      <c r="H627" s="4"/>
      <c r="I627" s="1">
        <v>10</v>
      </c>
      <c r="J627" s="1">
        <v>2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>
        <v>176</v>
      </c>
      <c r="X627" s="1">
        <v>17248</v>
      </c>
      <c r="Y627" s="31"/>
    </row>
    <row r="628" spans="1:26" customHeight="1" ht="12.75">
      <c r="A628" s="1" t="s">
        <v>2303</v>
      </c>
      <c r="B628" s="7">
        <v>0.49</v>
      </c>
      <c r="C628" s="1">
        <v>3</v>
      </c>
      <c r="D628" s="1" t="s">
        <v>154</v>
      </c>
      <c r="E628" s="1"/>
      <c r="F628" s="1"/>
      <c r="G628" s="1"/>
      <c r="H628" s="4"/>
      <c r="I628" s="1">
        <v>10</v>
      </c>
      <c r="J628" s="1">
        <v>2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>
        <v>176</v>
      </c>
      <c r="X628" s="1">
        <v>17280</v>
      </c>
      <c r="Y628" s="31"/>
    </row>
    <row r="629" spans="1:26" customHeight="1" ht="12.75">
      <c r="A629" s="1" t="s">
        <v>2304</v>
      </c>
      <c r="B629" s="7">
        <v>0.48</v>
      </c>
      <c r="C629" s="1">
        <v>3</v>
      </c>
      <c r="D629" s="1" t="s">
        <v>154</v>
      </c>
      <c r="E629" s="1"/>
      <c r="F629" s="1"/>
      <c r="G629" s="1"/>
      <c r="H629" s="4"/>
      <c r="I629" s="1">
        <v>10</v>
      </c>
      <c r="J629" s="1">
        <v>2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>
        <v>176</v>
      </c>
      <c r="X629" s="1">
        <v>17312</v>
      </c>
      <c r="Y629" s="31"/>
    </row>
    <row r="630" spans="1:26" customHeight="1" ht="12.75">
      <c r="A630" s="1" t="s">
        <v>2305</v>
      </c>
      <c r="B630" s="7">
        <v>0.64</v>
      </c>
      <c r="C630" s="1">
        <v>3</v>
      </c>
      <c r="D630" s="1" t="s">
        <v>154</v>
      </c>
      <c r="E630" s="1"/>
      <c r="F630" s="1"/>
      <c r="G630" s="1"/>
      <c r="H630" s="4"/>
      <c r="I630" s="1">
        <v>10</v>
      </c>
      <c r="J630" s="1">
        <v>2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>
        <v>176</v>
      </c>
      <c r="X630" s="1">
        <v>17344</v>
      </c>
      <c r="Y630" s="31"/>
    </row>
    <row r="631" spans="1:26" customHeight="1" ht="12.75">
      <c r="A631" s="1" t="s">
        <v>2306</v>
      </c>
      <c r="B631" s="7">
        <v>0.44</v>
      </c>
      <c r="C631" s="1">
        <v>3</v>
      </c>
      <c r="D631" s="1" t="s">
        <v>154</v>
      </c>
      <c r="E631" s="1"/>
      <c r="F631" s="1"/>
      <c r="G631" s="1"/>
      <c r="H631" s="4"/>
      <c r="I631" s="1">
        <v>10</v>
      </c>
      <c r="J631" s="1">
        <v>2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>
        <v>176</v>
      </c>
      <c r="X631" s="1">
        <v>17376</v>
      </c>
      <c r="Y631" s="31"/>
    </row>
    <row r="632" spans="1:26" customHeight="1" ht="12.75">
      <c r="A632" s="1" t="s">
        <v>2307</v>
      </c>
      <c r="B632" s="7">
        <v>0.51</v>
      </c>
      <c r="C632" s="1">
        <v>3</v>
      </c>
      <c r="D632" s="1" t="s">
        <v>154</v>
      </c>
      <c r="E632" s="1"/>
      <c r="F632" s="1"/>
      <c r="G632" s="1"/>
      <c r="H632" s="4"/>
      <c r="I632" s="1">
        <v>10</v>
      </c>
      <c r="J632" s="1">
        <v>2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>
        <v>176</v>
      </c>
      <c r="X632" s="1">
        <v>17408</v>
      </c>
      <c r="Y632" s="31"/>
    </row>
    <row r="633" spans="1:26" customHeight="1" ht="12.75">
      <c r="A633" s="1" t="s">
        <v>2308</v>
      </c>
      <c r="B633" s="7">
        <v>0.38</v>
      </c>
      <c r="C633" s="1">
        <v>3</v>
      </c>
      <c r="D633" s="1" t="s">
        <v>154</v>
      </c>
      <c r="E633" s="1"/>
      <c r="F633" s="1"/>
      <c r="G633" s="1"/>
      <c r="H633" s="4"/>
      <c r="I633" s="1">
        <v>10</v>
      </c>
      <c r="J633" s="1">
        <v>2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>
        <v>176</v>
      </c>
      <c r="X633" s="1">
        <v>17440</v>
      </c>
      <c r="Y633" s="31"/>
    </row>
    <row r="634" spans="1:26" customHeight="1" ht="12.75">
      <c r="A634" s="1" t="s">
        <v>2309</v>
      </c>
      <c r="B634" s="7">
        <v>0.52</v>
      </c>
      <c r="C634" s="1">
        <v>3</v>
      </c>
      <c r="D634" s="1" t="s">
        <v>154</v>
      </c>
      <c r="E634" s="1"/>
      <c r="F634" s="1"/>
      <c r="G634" s="1"/>
      <c r="H634" s="4"/>
      <c r="I634" s="1">
        <v>10</v>
      </c>
      <c r="J634" s="1">
        <v>2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>
        <v>176</v>
      </c>
      <c r="X634" s="1">
        <v>17472</v>
      </c>
      <c r="Y634" s="31"/>
    </row>
    <row r="635" spans="1:26" customHeight="1" ht="12.75">
      <c r="A635" s="1" t="s">
        <v>2310</v>
      </c>
      <c r="B635" s="7">
        <v>0.52</v>
      </c>
      <c r="C635" s="1">
        <v>3</v>
      </c>
      <c r="D635" s="1" t="s">
        <v>154</v>
      </c>
      <c r="E635" s="1"/>
      <c r="F635" s="1"/>
      <c r="G635" s="1"/>
      <c r="H635" s="4"/>
      <c r="I635" s="1">
        <v>10</v>
      </c>
      <c r="J635" s="1">
        <v>2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>
        <v>176</v>
      </c>
      <c r="X635" s="1">
        <v>17504</v>
      </c>
      <c r="Y635" s="31"/>
    </row>
    <row r="636" spans="1:26" customHeight="1" ht="12.75">
      <c r="A636" s="1" t="s">
        <v>2311</v>
      </c>
      <c r="B636" s="7">
        <v>0.51</v>
      </c>
      <c r="C636" s="1">
        <v>3</v>
      </c>
      <c r="D636" s="1" t="s">
        <v>154</v>
      </c>
      <c r="E636" s="1"/>
      <c r="F636" s="1"/>
      <c r="G636" s="1"/>
      <c r="H636" s="4"/>
      <c r="I636" s="1">
        <v>10</v>
      </c>
      <c r="J636" s="1">
        <v>2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>
        <v>176</v>
      </c>
      <c r="X636" s="1">
        <v>17536</v>
      </c>
      <c r="Y636" s="31"/>
    </row>
    <row r="637" spans="1:26" customHeight="1" ht="12.75">
      <c r="A637" s="1" t="s">
        <v>2312</v>
      </c>
      <c r="B637" s="7">
        <v>0.47</v>
      </c>
      <c r="C637" s="1">
        <v>3</v>
      </c>
      <c r="D637" s="1" t="s">
        <v>154</v>
      </c>
      <c r="E637" s="1"/>
      <c r="F637" s="1"/>
      <c r="G637" s="1"/>
      <c r="H637" s="4"/>
      <c r="I637" s="1">
        <v>10</v>
      </c>
      <c r="J637" s="1">
        <v>2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>
        <v>176</v>
      </c>
      <c r="X637" s="1">
        <v>17568</v>
      </c>
      <c r="Y637" s="31"/>
    </row>
    <row r="638" spans="1:26" customHeight="1" ht="12.75">
      <c r="A638" s="1" t="s">
        <v>2313</v>
      </c>
      <c r="B638" s="7">
        <v>0.4</v>
      </c>
      <c r="C638" s="1">
        <v>3</v>
      </c>
      <c r="D638" s="1" t="s">
        <v>154</v>
      </c>
      <c r="E638" s="1"/>
      <c r="F638" s="1"/>
      <c r="G638" s="1"/>
      <c r="H638" s="4"/>
      <c r="I638" s="1">
        <v>10</v>
      </c>
      <c r="J638" s="1">
        <v>2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>
        <v>176</v>
      </c>
      <c r="X638" s="1">
        <v>17600</v>
      </c>
      <c r="Y638" s="31"/>
    </row>
    <row r="639" spans="1:26" customHeight="1" ht="12.75">
      <c r="A639" s="1" t="s">
        <v>2314</v>
      </c>
      <c r="B639" s="7">
        <v>0.4</v>
      </c>
      <c r="C639" s="1">
        <v>3</v>
      </c>
      <c r="D639" s="1" t="s">
        <v>154</v>
      </c>
      <c r="E639" s="1"/>
      <c r="F639" s="1"/>
      <c r="G639" s="1"/>
      <c r="H639" s="4"/>
      <c r="I639" s="1">
        <v>10</v>
      </c>
      <c r="J639" s="1">
        <v>2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>
        <v>176</v>
      </c>
      <c r="X639" s="1">
        <v>17632</v>
      </c>
      <c r="Y639" s="31"/>
    </row>
    <row r="640" spans="1:26" customHeight="1" ht="12.75">
      <c r="A640" s="1" t="s">
        <v>2315</v>
      </c>
      <c r="B640" s="7">
        <v>0.49</v>
      </c>
      <c r="C640" s="1">
        <v>3</v>
      </c>
      <c r="D640" s="1" t="s">
        <v>154</v>
      </c>
      <c r="E640" s="1"/>
      <c r="F640" s="1"/>
      <c r="G640" s="1"/>
      <c r="H640" s="4"/>
      <c r="I640" s="1">
        <v>10</v>
      </c>
      <c r="J640" s="1">
        <v>2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>
        <v>176</v>
      </c>
      <c r="X640" s="1">
        <v>17664</v>
      </c>
      <c r="Y640" s="31"/>
    </row>
    <row r="641" spans="1:26" customHeight="1" ht="12.75">
      <c r="A641" s="1" t="s">
        <v>2316</v>
      </c>
      <c r="B641" s="7">
        <v>0.48</v>
      </c>
      <c r="C641" s="1">
        <v>3</v>
      </c>
      <c r="D641" s="1" t="s">
        <v>154</v>
      </c>
      <c r="E641" s="1"/>
      <c r="F641" s="1"/>
      <c r="G641" s="1"/>
      <c r="H641" s="4"/>
      <c r="I641" s="1">
        <v>10</v>
      </c>
      <c r="J641" s="1">
        <v>2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>
        <v>176</v>
      </c>
      <c r="X641" s="1">
        <v>17696</v>
      </c>
      <c r="Y641" s="31"/>
    </row>
    <row r="642" spans="1:26" customHeight="1" ht="12.75">
      <c r="A642" s="1" t="s">
        <v>2317</v>
      </c>
      <c r="B642" s="7">
        <v>0.47</v>
      </c>
      <c r="C642" s="1">
        <v>3</v>
      </c>
      <c r="D642" s="1" t="s">
        <v>154</v>
      </c>
      <c r="E642" s="1"/>
      <c r="F642" s="1"/>
      <c r="G642" s="1"/>
      <c r="H642" s="4"/>
      <c r="I642" s="1">
        <v>10</v>
      </c>
      <c r="J642" s="1">
        <v>2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>
        <v>176</v>
      </c>
      <c r="X642" s="1">
        <v>17728</v>
      </c>
      <c r="Y642" s="31"/>
    </row>
    <row r="643" spans="1:26" customHeight="1" ht="12.75">
      <c r="A643" s="1" t="s">
        <v>2318</v>
      </c>
      <c r="B643" s="7">
        <v>0.49</v>
      </c>
      <c r="C643" s="1">
        <v>3</v>
      </c>
      <c r="D643" s="1" t="s">
        <v>154</v>
      </c>
      <c r="E643" s="1"/>
      <c r="F643" s="1"/>
      <c r="G643" s="1"/>
      <c r="H643" s="4"/>
      <c r="I643" s="1">
        <v>10</v>
      </c>
      <c r="J643" s="1">
        <v>2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>
        <v>176</v>
      </c>
      <c r="X643" s="1">
        <v>17760</v>
      </c>
      <c r="Y643" s="31"/>
    </row>
    <row r="644" spans="1:26" customHeight="1" ht="12.75">
      <c r="A644" s="1" t="s">
        <v>2319</v>
      </c>
      <c r="B644" s="7">
        <v>0.39</v>
      </c>
      <c r="C644" s="1">
        <v>3</v>
      </c>
      <c r="D644" s="1" t="s">
        <v>154</v>
      </c>
      <c r="E644" s="1"/>
      <c r="F644" s="1"/>
      <c r="G644" s="1"/>
      <c r="H644" s="4"/>
      <c r="I644" s="1">
        <v>10</v>
      </c>
      <c r="J644" s="1">
        <v>2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>
        <v>176</v>
      </c>
      <c r="X644" s="1">
        <v>17792</v>
      </c>
      <c r="Y644" s="31"/>
    </row>
    <row r="645" spans="1:26" customHeight="1" ht="12.75">
      <c r="A645" s="1" t="s">
        <v>2320</v>
      </c>
      <c r="B645" s="7">
        <v>0.47</v>
      </c>
      <c r="C645" s="1">
        <v>3</v>
      </c>
      <c r="D645" s="1" t="s">
        <v>154</v>
      </c>
      <c r="E645" s="1"/>
      <c r="F645" s="1"/>
      <c r="G645" s="1"/>
      <c r="H645" s="4"/>
      <c r="I645" s="1">
        <v>10</v>
      </c>
      <c r="J645" s="1">
        <v>2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>
        <v>176</v>
      </c>
      <c r="X645" s="1">
        <v>17824</v>
      </c>
      <c r="Y645" s="31"/>
    </row>
    <row r="646" spans="1:26" customHeight="1" ht="12.75">
      <c r="A646" s="1" t="s">
        <v>2321</v>
      </c>
      <c r="B646" s="7">
        <v>0.47</v>
      </c>
      <c r="C646" s="1">
        <v>3</v>
      </c>
      <c r="D646" s="1" t="s">
        <v>154</v>
      </c>
      <c r="E646" s="1"/>
      <c r="F646" s="1"/>
      <c r="G646" s="1"/>
      <c r="H646" s="4"/>
      <c r="I646" s="1">
        <v>10</v>
      </c>
      <c r="J646" s="1">
        <v>2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>
        <v>176</v>
      </c>
      <c r="X646" s="1">
        <v>17856</v>
      </c>
      <c r="Y646" s="31"/>
    </row>
    <row r="647" spans="1:26" customHeight="1" ht="12.75">
      <c r="A647" s="1" t="s">
        <v>2322</v>
      </c>
      <c r="B647" s="7">
        <v>0.37</v>
      </c>
      <c r="C647" s="1">
        <v>3</v>
      </c>
      <c r="D647" s="1" t="s">
        <v>154</v>
      </c>
      <c r="E647" s="1"/>
      <c r="F647" s="1"/>
      <c r="G647" s="1"/>
      <c r="H647" s="4"/>
      <c r="I647" s="1">
        <v>10</v>
      </c>
      <c r="J647" s="1">
        <v>2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>
        <v>176</v>
      </c>
      <c r="X647" s="1">
        <v>17888</v>
      </c>
      <c r="Y647" s="31"/>
    </row>
    <row r="648" spans="1:26" customHeight="1" ht="12.75">
      <c r="A648" s="1" t="s">
        <v>2323</v>
      </c>
      <c r="B648" s="7">
        <v>0.41</v>
      </c>
      <c r="C648" s="1">
        <v>3</v>
      </c>
      <c r="D648" s="1" t="s">
        <v>154</v>
      </c>
      <c r="E648" s="1"/>
      <c r="F648" s="1"/>
      <c r="G648" s="1"/>
      <c r="H648" s="4"/>
      <c r="I648" s="1">
        <v>10</v>
      </c>
      <c r="J648" s="1">
        <v>2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>
        <v>176</v>
      </c>
      <c r="X648" s="1">
        <v>17920</v>
      </c>
      <c r="Y648" s="31"/>
    </row>
    <row r="649" spans="1:26" customHeight="1" ht="12.75">
      <c r="A649" s="1" t="s">
        <v>2324</v>
      </c>
      <c r="B649" s="7">
        <v>0.51</v>
      </c>
      <c r="C649" s="1">
        <v>3</v>
      </c>
      <c r="D649" s="1" t="s">
        <v>154</v>
      </c>
      <c r="E649" s="1"/>
      <c r="F649" s="1"/>
      <c r="G649" s="1"/>
      <c r="H649" s="4"/>
      <c r="I649" s="1">
        <v>10</v>
      </c>
      <c r="J649" s="1">
        <v>2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>
        <v>176</v>
      </c>
      <c r="X649" s="1">
        <v>17952</v>
      </c>
      <c r="Y649" s="31"/>
    </row>
    <row r="650" spans="1:26" customHeight="1" ht="12.75">
      <c r="A650" s="1" t="s">
        <v>2325</v>
      </c>
      <c r="B650" s="7">
        <v>0.48</v>
      </c>
      <c r="C650" s="1">
        <v>3</v>
      </c>
      <c r="D650" s="1" t="s">
        <v>154</v>
      </c>
      <c r="E650" s="1"/>
      <c r="F650" s="1"/>
      <c r="G650" s="1"/>
      <c r="H650" s="4"/>
      <c r="I650" s="1">
        <v>10</v>
      </c>
      <c r="J650" s="1">
        <v>2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>
        <v>176</v>
      </c>
      <c r="X650" s="1">
        <v>17984</v>
      </c>
      <c r="Y650" s="31"/>
    </row>
    <row r="651" spans="1:26" customHeight="1" ht="12.75">
      <c r="A651" s="1" t="s">
        <v>2326</v>
      </c>
      <c r="B651" s="7">
        <v>0.49</v>
      </c>
      <c r="C651" s="1">
        <v>3</v>
      </c>
      <c r="D651" s="1" t="s">
        <v>154</v>
      </c>
      <c r="E651" s="1"/>
      <c r="F651" s="1"/>
      <c r="G651" s="1"/>
      <c r="H651" s="4"/>
      <c r="I651" s="1">
        <v>10</v>
      </c>
      <c r="J651" s="1">
        <v>2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>
        <v>176</v>
      </c>
      <c r="X651" s="1">
        <v>18016</v>
      </c>
      <c r="Y651" s="31"/>
    </row>
    <row r="652" spans="1:26" customHeight="1" ht="12.75">
      <c r="A652" s="1" t="s">
        <v>2327</v>
      </c>
      <c r="B652" s="7">
        <v>3.13</v>
      </c>
      <c r="C652" s="1">
        <v>3</v>
      </c>
      <c r="D652" s="1" t="s">
        <v>154</v>
      </c>
      <c r="E652" s="1"/>
      <c r="F652" s="1"/>
      <c r="G652" s="1"/>
      <c r="H652" s="4"/>
      <c r="I652" s="1">
        <v>10</v>
      </c>
      <c r="J652" s="1">
        <v>2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>
        <v>176</v>
      </c>
      <c r="X652" s="1">
        <v>18048</v>
      </c>
      <c r="Y652" s="31"/>
    </row>
    <row r="653" spans="1:26" customHeight="1" ht="12.75">
      <c r="A653" s="1" t="s">
        <v>2328</v>
      </c>
      <c r="B653" s="7">
        <v>2.38</v>
      </c>
      <c r="C653" s="1">
        <v>3</v>
      </c>
      <c r="D653" s="1" t="s">
        <v>154</v>
      </c>
      <c r="E653" s="1"/>
      <c r="F653" s="1"/>
      <c r="G653" s="1"/>
      <c r="H653" s="4"/>
      <c r="I653" s="1">
        <v>10</v>
      </c>
      <c r="J653" s="1">
        <v>2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>
        <v>176</v>
      </c>
      <c r="X653" s="1">
        <v>18080</v>
      </c>
      <c r="Y653" s="31"/>
    </row>
    <row r="654" spans="1:26" customHeight="1" ht="12.75">
      <c r="A654" s="1" t="s">
        <v>2329</v>
      </c>
      <c r="B654" s="7">
        <v>0.51</v>
      </c>
      <c r="C654" s="1">
        <v>3</v>
      </c>
      <c r="D654" s="1" t="s">
        <v>154</v>
      </c>
      <c r="E654" s="1"/>
      <c r="F654" s="1"/>
      <c r="G654" s="1"/>
      <c r="H654" s="4"/>
      <c r="I654" s="1">
        <v>10</v>
      </c>
      <c r="J654" s="1">
        <v>2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>
        <v>176</v>
      </c>
      <c r="X654" s="1">
        <v>18112</v>
      </c>
      <c r="Y654" s="31"/>
    </row>
    <row r="655" spans="1:26" customHeight="1" ht="12.75">
      <c r="A655" s="1" t="s">
        <v>2330</v>
      </c>
      <c r="B655" s="7">
        <v>2.3</v>
      </c>
      <c r="C655" s="1">
        <v>3</v>
      </c>
      <c r="D655" s="1" t="s">
        <v>154</v>
      </c>
      <c r="E655" s="1"/>
      <c r="F655" s="1"/>
      <c r="G655" s="1"/>
      <c r="H655" s="4"/>
      <c r="I655" s="1">
        <v>10</v>
      </c>
      <c r="J655" s="1">
        <v>2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>
        <v>176</v>
      </c>
      <c r="X655" s="1">
        <v>18144</v>
      </c>
      <c r="Y655" s="31"/>
    </row>
    <row r="656" spans="1:26" customHeight="1" ht="12.75">
      <c r="A656" s="1" t="s">
        <v>2331</v>
      </c>
      <c r="B656" s="7">
        <v>2.32</v>
      </c>
      <c r="C656" s="1">
        <v>3</v>
      </c>
      <c r="D656" s="1" t="s">
        <v>154</v>
      </c>
      <c r="E656" s="1"/>
      <c r="F656" s="1"/>
      <c r="G656" s="1"/>
      <c r="H656" s="4"/>
      <c r="I656" s="1">
        <v>10</v>
      </c>
      <c r="J656" s="1">
        <v>2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>
        <v>176</v>
      </c>
      <c r="X656" s="1">
        <v>18176</v>
      </c>
      <c r="Y656" s="31"/>
    </row>
    <row r="657" spans="1:26" customHeight="1" ht="12.75">
      <c r="A657" s="1" t="s">
        <v>2332</v>
      </c>
      <c r="B657" s="7">
        <v>2.35</v>
      </c>
      <c r="C657" s="1">
        <v>3</v>
      </c>
      <c r="D657" s="1" t="s">
        <v>154</v>
      </c>
      <c r="E657" s="1"/>
      <c r="F657" s="1"/>
      <c r="G657" s="1"/>
      <c r="H657" s="4"/>
      <c r="I657" s="1">
        <v>10</v>
      </c>
      <c r="J657" s="1">
        <v>2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>
        <v>176</v>
      </c>
      <c r="X657" s="1">
        <v>18208</v>
      </c>
      <c r="Y657" s="31"/>
    </row>
    <row r="658" spans="1:26" customHeight="1" ht="12.75">
      <c r="A658" s="1" t="s">
        <v>2333</v>
      </c>
      <c r="B658" s="7">
        <v>1.97</v>
      </c>
      <c r="C658" s="1">
        <v>3</v>
      </c>
      <c r="D658" s="1" t="s">
        <v>154</v>
      </c>
      <c r="E658" s="1"/>
      <c r="F658" s="1"/>
      <c r="G658" s="1"/>
      <c r="H658" s="4"/>
      <c r="I658" s="1">
        <v>10</v>
      </c>
      <c r="J658" s="1">
        <v>2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>
        <v>176</v>
      </c>
      <c r="X658" s="1">
        <v>18240</v>
      </c>
      <c r="Y658" s="31"/>
    </row>
    <row r="659" spans="1:26" customHeight="1" ht="12.75">
      <c r="A659" s="1" t="s">
        <v>2334</v>
      </c>
      <c r="B659" s="7">
        <v>0.38</v>
      </c>
      <c r="C659" s="1">
        <v>3</v>
      </c>
      <c r="D659" s="1" t="s">
        <v>154</v>
      </c>
      <c r="E659" s="1"/>
      <c r="F659" s="1"/>
      <c r="G659" s="1"/>
      <c r="H659" s="4"/>
      <c r="I659" s="1">
        <v>10</v>
      </c>
      <c r="J659" s="1">
        <v>2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>
        <v>176</v>
      </c>
      <c r="X659" s="1">
        <v>18272</v>
      </c>
      <c r="Y659" s="31"/>
    </row>
    <row r="660" spans="1:26" customHeight="1" ht="12.75">
      <c r="A660" s="1" t="s">
        <v>2335</v>
      </c>
      <c r="B660" s="7">
        <v>0.37</v>
      </c>
      <c r="C660" s="1">
        <v>3</v>
      </c>
      <c r="D660" s="1" t="s">
        <v>154</v>
      </c>
      <c r="E660" s="1"/>
      <c r="F660" s="1"/>
      <c r="G660" s="1"/>
      <c r="H660" s="4"/>
      <c r="I660" s="1">
        <v>10</v>
      </c>
      <c r="J660" s="1">
        <v>2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>
        <v>176</v>
      </c>
      <c r="X660" s="1">
        <v>18304</v>
      </c>
      <c r="Y660" s="31"/>
    </row>
    <row r="661" spans="1:26" customHeight="1" ht="12.75">
      <c r="A661" s="1" t="s">
        <v>2336</v>
      </c>
      <c r="B661" s="7">
        <v>0.39</v>
      </c>
      <c r="C661" s="1">
        <v>3</v>
      </c>
      <c r="D661" s="1" t="s">
        <v>154</v>
      </c>
      <c r="E661" s="1"/>
      <c r="F661" s="1"/>
      <c r="G661" s="1"/>
      <c r="H661" s="4"/>
      <c r="I661" s="1">
        <v>10</v>
      </c>
      <c r="J661" s="1">
        <v>2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>
        <v>176</v>
      </c>
      <c r="X661" s="1">
        <v>18336</v>
      </c>
      <c r="Y661" s="31"/>
    </row>
    <row r="662" spans="1:26" customHeight="1" ht="12.75">
      <c r="A662" s="1" t="s">
        <v>2337</v>
      </c>
      <c r="B662" s="7">
        <v>0.52</v>
      </c>
      <c r="C662" s="1">
        <v>3</v>
      </c>
      <c r="D662" s="1" t="s">
        <v>154</v>
      </c>
      <c r="E662" s="1"/>
      <c r="F662" s="1"/>
      <c r="G662" s="1"/>
      <c r="H662" s="4"/>
      <c r="I662" s="1">
        <v>10</v>
      </c>
      <c r="J662" s="1">
        <v>2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>
        <v>176</v>
      </c>
      <c r="X662" s="1">
        <v>18368</v>
      </c>
      <c r="Y662" s="31"/>
    </row>
    <row r="663" spans="1:26" customHeight="1" ht="12.75">
      <c r="A663" s="1" t="s">
        <v>2338</v>
      </c>
      <c r="B663" s="7">
        <v>0.43</v>
      </c>
      <c r="C663" s="1">
        <v>3</v>
      </c>
      <c r="D663" s="1" t="s">
        <v>154</v>
      </c>
      <c r="E663" s="1"/>
      <c r="F663" s="1"/>
      <c r="G663" s="1"/>
      <c r="H663" s="4"/>
      <c r="I663" s="1">
        <v>10</v>
      </c>
      <c r="J663" s="1">
        <v>2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>
        <v>176</v>
      </c>
      <c r="X663" s="1">
        <v>18400</v>
      </c>
      <c r="Y663" s="31"/>
    </row>
    <row r="664" spans="1:26" customHeight="1" ht="12.75">
      <c r="A664" s="1" t="s">
        <v>2339</v>
      </c>
      <c r="B664" s="7">
        <v>0.44</v>
      </c>
      <c r="C664" s="1">
        <v>3</v>
      </c>
      <c r="D664" s="1" t="s">
        <v>154</v>
      </c>
      <c r="E664" s="1"/>
      <c r="F664" s="1"/>
      <c r="G664" s="1"/>
      <c r="H664" s="4"/>
      <c r="I664" s="1">
        <v>10</v>
      </c>
      <c r="J664" s="1">
        <v>2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>
        <v>176</v>
      </c>
      <c r="X664" s="1">
        <v>18432</v>
      </c>
      <c r="Y664" s="31"/>
    </row>
    <row r="665" spans="1:26" customHeight="1" ht="12.75">
      <c r="A665" s="1" t="s">
        <v>2340</v>
      </c>
      <c r="B665" s="7">
        <v>0.38</v>
      </c>
      <c r="C665" s="1">
        <v>3</v>
      </c>
      <c r="D665" s="1" t="s">
        <v>154</v>
      </c>
      <c r="E665" s="1"/>
      <c r="F665" s="1"/>
      <c r="G665" s="1"/>
      <c r="H665" s="4"/>
      <c r="I665" s="1">
        <v>10</v>
      </c>
      <c r="J665" s="1">
        <v>2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>
        <v>176</v>
      </c>
      <c r="X665" s="1">
        <v>18464</v>
      </c>
      <c r="Y665" s="31"/>
    </row>
    <row r="666" spans="1:26" customHeight="1" ht="12.75">
      <c r="A666" s="1" t="s">
        <v>2341</v>
      </c>
      <c r="B666" s="7">
        <v>0.5</v>
      </c>
      <c r="C666" s="1">
        <v>3</v>
      </c>
      <c r="D666" s="1" t="s">
        <v>154</v>
      </c>
      <c r="E666" s="1"/>
      <c r="F666" s="1"/>
      <c r="G666" s="1"/>
      <c r="H666" s="4"/>
      <c r="I666" s="1">
        <v>10</v>
      </c>
      <c r="J666" s="1">
        <v>2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>
        <v>176</v>
      </c>
      <c r="X666" s="1">
        <v>18496</v>
      </c>
      <c r="Y666" s="31"/>
    </row>
    <row r="667" spans="1:26" customHeight="1" ht="12.75">
      <c r="A667" s="1" t="s">
        <v>2342</v>
      </c>
      <c r="B667" s="7">
        <v>0.45</v>
      </c>
      <c r="C667" s="1">
        <v>3</v>
      </c>
      <c r="D667" s="1" t="s">
        <v>154</v>
      </c>
      <c r="E667" s="1"/>
      <c r="F667" s="1"/>
      <c r="G667" s="1"/>
      <c r="H667" s="4"/>
      <c r="I667" s="1">
        <v>10</v>
      </c>
      <c r="J667" s="1">
        <v>2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>
        <v>176</v>
      </c>
      <c r="X667" s="1">
        <v>18528</v>
      </c>
      <c r="Y667" s="31"/>
    </row>
    <row r="668" spans="1:26" customHeight="1" ht="12.75">
      <c r="A668" s="1" t="s">
        <v>2343</v>
      </c>
      <c r="B668" s="7">
        <v>0.43</v>
      </c>
      <c r="C668" s="1">
        <v>3</v>
      </c>
      <c r="D668" s="1" t="s">
        <v>154</v>
      </c>
      <c r="E668" s="1"/>
      <c r="F668" s="1"/>
      <c r="G668" s="1"/>
      <c r="H668" s="4"/>
      <c r="I668" s="1">
        <v>10</v>
      </c>
      <c r="J668" s="1">
        <v>2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>
        <v>176</v>
      </c>
      <c r="X668" s="1">
        <v>18560</v>
      </c>
      <c r="Y668" s="31"/>
    </row>
    <row r="669" spans="1:26" customHeight="1" ht="12.75">
      <c r="A669" s="1" t="s">
        <v>2344</v>
      </c>
      <c r="B669" s="7">
        <v>0.43</v>
      </c>
      <c r="C669" s="1">
        <v>3</v>
      </c>
      <c r="D669" s="1" t="s">
        <v>154</v>
      </c>
      <c r="E669" s="1"/>
      <c r="F669" s="1"/>
      <c r="G669" s="1"/>
      <c r="H669" s="4"/>
      <c r="I669" s="1">
        <v>10</v>
      </c>
      <c r="J669" s="1">
        <v>2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>
        <v>176</v>
      </c>
      <c r="X669" s="1">
        <v>18592</v>
      </c>
      <c r="Y669" s="31"/>
    </row>
    <row r="670" spans="1:26" customHeight="1" ht="12.75">
      <c r="A670" s="1" t="s">
        <v>2345</v>
      </c>
      <c r="B670" s="7">
        <v>0.44</v>
      </c>
      <c r="C670" s="1">
        <v>3</v>
      </c>
      <c r="D670" s="1" t="s">
        <v>154</v>
      </c>
      <c r="E670" s="1"/>
      <c r="F670" s="1"/>
      <c r="G670" s="1"/>
      <c r="H670" s="4"/>
      <c r="I670" s="1">
        <v>10</v>
      </c>
      <c r="J670" s="1">
        <v>2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>
        <v>176</v>
      </c>
      <c r="X670" s="1">
        <v>18624</v>
      </c>
      <c r="Y670" s="31"/>
    </row>
    <row r="671" spans="1:26" customHeight="1" ht="12.75">
      <c r="A671" s="1" t="s">
        <v>2346</v>
      </c>
      <c r="B671" s="7">
        <v>1.09</v>
      </c>
      <c r="C671" s="1">
        <v>3</v>
      </c>
      <c r="D671" s="1" t="s">
        <v>154</v>
      </c>
      <c r="E671" s="1"/>
      <c r="F671" s="1"/>
      <c r="G671" s="1"/>
      <c r="H671" s="4"/>
      <c r="I671" s="1">
        <v>10</v>
      </c>
      <c r="J671" s="1">
        <v>2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>
        <v>176</v>
      </c>
      <c r="X671" s="1">
        <v>18656</v>
      </c>
      <c r="Y671" s="31"/>
    </row>
    <row r="672" spans="1:26" customHeight="1" ht="12.75">
      <c r="A672" s="1" t="s">
        <v>2347</v>
      </c>
      <c r="B672" s="7">
        <v>1.14</v>
      </c>
      <c r="C672" s="1">
        <v>3</v>
      </c>
      <c r="D672" s="1" t="s">
        <v>154</v>
      </c>
      <c r="E672" s="1"/>
      <c r="F672" s="1"/>
      <c r="G672" s="1"/>
      <c r="H672" s="4"/>
      <c r="I672" s="1">
        <v>10</v>
      </c>
      <c r="J672" s="1">
        <v>2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>
        <v>176</v>
      </c>
      <c r="X672" s="1">
        <v>18688</v>
      </c>
      <c r="Y672" s="31"/>
    </row>
    <row r="673" spans="1:26" customHeight="1" ht="12.75">
      <c r="A673" s="1" t="s">
        <v>2348</v>
      </c>
      <c r="B673" s="7">
        <v>2.02</v>
      </c>
      <c r="C673" s="1">
        <v>3</v>
      </c>
      <c r="D673" s="1" t="s">
        <v>154</v>
      </c>
      <c r="E673" s="1"/>
      <c r="F673" s="1"/>
      <c r="G673" s="1"/>
      <c r="H673" s="4"/>
      <c r="I673" s="1">
        <v>10</v>
      </c>
      <c r="J673" s="1">
        <v>2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>
        <v>176</v>
      </c>
      <c r="X673" s="1">
        <v>18720</v>
      </c>
      <c r="Y673" s="31"/>
    </row>
    <row r="674" spans="1:26" customHeight="1" ht="12.75">
      <c r="A674" s="1" t="s">
        <v>2349</v>
      </c>
      <c r="B674" s="7">
        <v>1.96</v>
      </c>
      <c r="C674" s="1">
        <v>3</v>
      </c>
      <c r="D674" s="1" t="s">
        <v>154</v>
      </c>
      <c r="E674" s="1"/>
      <c r="F674" s="1"/>
      <c r="G674" s="1"/>
      <c r="H674" s="4"/>
      <c r="I674" s="1">
        <v>10</v>
      </c>
      <c r="J674" s="1">
        <v>2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>
        <v>176</v>
      </c>
      <c r="X674" s="1">
        <v>18752</v>
      </c>
      <c r="Y674" s="31"/>
    </row>
    <row r="675" spans="1:26" customHeight="1" ht="12.75">
      <c r="A675" s="1" t="s">
        <v>2350</v>
      </c>
      <c r="B675" s="7">
        <v>0.46</v>
      </c>
      <c r="C675" s="1">
        <v>3</v>
      </c>
      <c r="D675" s="1" t="s">
        <v>154</v>
      </c>
      <c r="E675" s="1"/>
      <c r="F675" s="1"/>
      <c r="G675" s="1"/>
      <c r="H675" s="4"/>
      <c r="I675" s="1">
        <v>10</v>
      </c>
      <c r="J675" s="1">
        <v>2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>
        <v>176</v>
      </c>
      <c r="X675" s="1">
        <v>18784</v>
      </c>
      <c r="Y675" s="31"/>
    </row>
    <row r="676" spans="1:26" customHeight="1" ht="12.75">
      <c r="A676" s="1" t="s">
        <v>2351</v>
      </c>
      <c r="B676" s="7">
        <v>0.51</v>
      </c>
      <c r="C676" s="1">
        <v>3</v>
      </c>
      <c r="D676" s="1" t="s">
        <v>154</v>
      </c>
      <c r="E676" s="1"/>
      <c r="F676" s="1"/>
      <c r="G676" s="1"/>
      <c r="H676" s="4"/>
      <c r="I676" s="1">
        <v>10</v>
      </c>
      <c r="J676" s="1">
        <v>2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>
        <v>176</v>
      </c>
      <c r="X676" s="1">
        <v>18816</v>
      </c>
      <c r="Y676" s="31"/>
    </row>
    <row r="677" spans="1:26" customHeight="1" ht="12.75">
      <c r="A677" s="1" t="s">
        <v>2352</v>
      </c>
      <c r="B677" s="7">
        <v>0.4</v>
      </c>
      <c r="C677" s="1">
        <v>3</v>
      </c>
      <c r="D677" s="1" t="s">
        <v>154</v>
      </c>
      <c r="E677" s="1"/>
      <c r="F677" s="1"/>
      <c r="G677" s="1"/>
      <c r="H677" s="4"/>
      <c r="I677" s="1">
        <v>10</v>
      </c>
      <c r="J677" s="1">
        <v>2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>
        <v>176</v>
      </c>
      <c r="X677" s="1">
        <v>18848</v>
      </c>
      <c r="Y677" s="31"/>
    </row>
    <row r="678" spans="1:26" customHeight="1" ht="12.75">
      <c r="A678" s="1" t="s">
        <v>2353</v>
      </c>
      <c r="B678" s="7">
        <v>0.5</v>
      </c>
      <c r="C678" s="1">
        <v>3</v>
      </c>
      <c r="D678" s="1" t="s">
        <v>154</v>
      </c>
      <c r="E678" s="1"/>
      <c r="F678" s="1"/>
      <c r="G678" s="1"/>
      <c r="H678" s="4"/>
      <c r="I678" s="1">
        <v>10</v>
      </c>
      <c r="J678" s="1">
        <v>2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>
        <v>176</v>
      </c>
      <c r="X678" s="1">
        <v>18880</v>
      </c>
      <c r="Y678" s="31"/>
    </row>
    <row r="679" spans="1:26" customHeight="1" ht="12.75">
      <c r="A679" s="1" t="s">
        <v>2354</v>
      </c>
      <c r="B679" s="7">
        <v>0.37</v>
      </c>
      <c r="C679" s="1">
        <v>3</v>
      </c>
      <c r="D679" s="1" t="s">
        <v>154</v>
      </c>
      <c r="E679" s="1"/>
      <c r="F679" s="1"/>
      <c r="G679" s="1"/>
      <c r="H679" s="4"/>
      <c r="I679" s="1">
        <v>10</v>
      </c>
      <c r="J679" s="1">
        <v>2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>
        <v>176</v>
      </c>
      <c r="X679" s="1">
        <v>18912</v>
      </c>
      <c r="Y679" s="31"/>
    </row>
    <row r="680" spans="1:26" customHeight="1" ht="12.75">
      <c r="A680" s="1" t="s">
        <v>2355</v>
      </c>
      <c r="B680" s="7">
        <v>0.46</v>
      </c>
      <c r="C680" s="1">
        <v>3</v>
      </c>
      <c r="D680" s="1" t="s">
        <v>154</v>
      </c>
      <c r="E680" s="1"/>
      <c r="F680" s="1"/>
      <c r="G680" s="1"/>
      <c r="H680" s="4"/>
      <c r="I680" s="1">
        <v>10</v>
      </c>
      <c r="J680" s="1">
        <v>2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>
        <v>176</v>
      </c>
      <c r="X680" s="1">
        <v>18944</v>
      </c>
      <c r="Y680" s="31"/>
    </row>
    <row r="681" spans="1:26" customHeight="1" ht="12.75">
      <c r="A681" s="1" t="s">
        <v>2356</v>
      </c>
      <c r="B681" s="7">
        <v>0.35</v>
      </c>
      <c r="C681" s="1">
        <v>3</v>
      </c>
      <c r="D681" s="1" t="s">
        <v>154</v>
      </c>
      <c r="E681" s="1"/>
      <c r="F681" s="1"/>
      <c r="G681" s="1"/>
      <c r="H681" s="4"/>
      <c r="I681" s="1">
        <v>10</v>
      </c>
      <c r="J681" s="1">
        <v>2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>
        <v>176</v>
      </c>
      <c r="X681" s="1">
        <v>18976</v>
      </c>
      <c r="Y681" s="31"/>
    </row>
    <row r="682" spans="1:26" customHeight="1" ht="12.75">
      <c r="A682" s="1" t="s">
        <v>2357</v>
      </c>
      <c r="B682" s="7">
        <v>0.36</v>
      </c>
      <c r="C682" s="1">
        <v>3</v>
      </c>
      <c r="D682" s="1" t="s">
        <v>154</v>
      </c>
      <c r="E682" s="1"/>
      <c r="F682" s="1"/>
      <c r="G682" s="1"/>
      <c r="H682" s="4"/>
      <c r="I682" s="1">
        <v>10</v>
      </c>
      <c r="J682" s="1">
        <v>2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>
        <v>176</v>
      </c>
      <c r="X682" s="1">
        <v>19008</v>
      </c>
      <c r="Y682" s="31"/>
    </row>
    <row r="683" spans="1:26" customHeight="1" ht="12.75">
      <c r="A683" s="1" t="s">
        <v>2358</v>
      </c>
      <c r="B683" s="7">
        <v>0.38</v>
      </c>
      <c r="C683" s="1">
        <v>3</v>
      </c>
      <c r="D683" s="1" t="s">
        <v>154</v>
      </c>
      <c r="E683" s="1"/>
      <c r="F683" s="1"/>
      <c r="G683" s="1"/>
      <c r="H683" s="4"/>
      <c r="I683" s="1">
        <v>10</v>
      </c>
      <c r="J683" s="1">
        <v>2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>
        <v>176</v>
      </c>
      <c r="X683" s="1">
        <v>19040</v>
      </c>
      <c r="Y683" s="31"/>
    </row>
    <row r="684" spans="1:26" customHeight="1" ht="12.75">
      <c r="A684" s="1" t="s">
        <v>2359</v>
      </c>
      <c r="B684" s="7">
        <v>0.45</v>
      </c>
      <c r="C684" s="1">
        <v>3</v>
      </c>
      <c r="D684" s="1" t="s">
        <v>154</v>
      </c>
      <c r="E684" s="1"/>
      <c r="F684" s="1"/>
      <c r="G684" s="1"/>
      <c r="H684" s="4"/>
      <c r="I684" s="1">
        <v>10</v>
      </c>
      <c r="J684" s="1">
        <v>2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>
        <v>176</v>
      </c>
      <c r="X684" s="1">
        <v>19072</v>
      </c>
      <c r="Y684" s="31"/>
    </row>
    <row r="685" spans="1:26" customHeight="1" ht="12.75">
      <c r="A685" s="1" t="s">
        <v>2360</v>
      </c>
      <c r="B685" s="7">
        <v>0.43</v>
      </c>
      <c r="C685" s="1">
        <v>3</v>
      </c>
      <c r="D685" s="1" t="s">
        <v>154</v>
      </c>
      <c r="E685" s="1"/>
      <c r="F685" s="1"/>
      <c r="G685" s="1"/>
      <c r="H685" s="4"/>
      <c r="I685" s="1">
        <v>10</v>
      </c>
      <c r="J685" s="1">
        <v>2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>
        <v>176</v>
      </c>
      <c r="X685" s="1">
        <v>19104</v>
      </c>
      <c r="Y685" s="31"/>
    </row>
    <row r="686" spans="1:26" customHeight="1" ht="12.75">
      <c r="A686" s="1" t="s">
        <v>2361</v>
      </c>
      <c r="B686" s="7">
        <v>0.52</v>
      </c>
      <c r="C686" s="1">
        <v>3</v>
      </c>
      <c r="D686" s="1" t="s">
        <v>154</v>
      </c>
      <c r="E686" s="1"/>
      <c r="F686" s="1"/>
      <c r="G686" s="1"/>
      <c r="H686" s="4"/>
      <c r="I686" s="1">
        <v>10</v>
      </c>
      <c r="J686" s="1">
        <v>2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>
        <v>176</v>
      </c>
      <c r="X686" s="1">
        <v>19136</v>
      </c>
      <c r="Y686" s="31"/>
    </row>
    <row r="687" spans="1:26" customHeight="1" ht="12.75">
      <c r="A687" s="1" t="s">
        <v>2362</v>
      </c>
      <c r="B687" s="7">
        <v>0.38</v>
      </c>
      <c r="C687" s="1">
        <v>3</v>
      </c>
      <c r="D687" s="1" t="s">
        <v>154</v>
      </c>
      <c r="E687" s="1"/>
      <c r="F687" s="1"/>
      <c r="G687" s="1"/>
      <c r="H687" s="4"/>
      <c r="I687" s="1">
        <v>10</v>
      </c>
      <c r="J687" s="1">
        <v>2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>
        <v>176</v>
      </c>
      <c r="X687" s="1">
        <v>19168</v>
      </c>
      <c r="Y687" s="31"/>
    </row>
    <row r="688" spans="1:26" customHeight="1" ht="12.75">
      <c r="A688" s="1" t="s">
        <v>2363</v>
      </c>
      <c r="B688" s="7">
        <v>0.5</v>
      </c>
      <c r="C688" s="1">
        <v>3</v>
      </c>
      <c r="D688" s="1" t="s">
        <v>154</v>
      </c>
      <c r="E688" s="1"/>
      <c r="F688" s="1"/>
      <c r="G688" s="1"/>
      <c r="H688" s="4"/>
      <c r="I688" s="1">
        <v>10</v>
      </c>
      <c r="J688" s="1">
        <v>2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>
        <v>176</v>
      </c>
      <c r="X688" s="1">
        <v>19200</v>
      </c>
      <c r="Y688" s="31"/>
    </row>
    <row r="689" spans="1:26" customHeight="1" ht="12.75">
      <c r="A689" s="1" t="s">
        <v>2364</v>
      </c>
      <c r="B689" s="7">
        <v>0.43</v>
      </c>
      <c r="C689" s="1">
        <v>3</v>
      </c>
      <c r="D689" s="1" t="s">
        <v>154</v>
      </c>
      <c r="E689" s="1"/>
      <c r="F689" s="1"/>
      <c r="G689" s="1"/>
      <c r="H689" s="4"/>
      <c r="I689" s="1">
        <v>10</v>
      </c>
      <c r="J689" s="1">
        <v>2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>
        <v>176</v>
      </c>
      <c r="X689" s="1">
        <v>19232</v>
      </c>
      <c r="Y689" s="31"/>
    </row>
    <row r="690" spans="1:26" customHeight="1" ht="12.75">
      <c r="A690" s="1" t="s">
        <v>2365</v>
      </c>
      <c r="B690" s="7">
        <v>0.52</v>
      </c>
      <c r="C690" s="1">
        <v>3</v>
      </c>
      <c r="D690" s="1" t="s">
        <v>154</v>
      </c>
      <c r="E690" s="1"/>
      <c r="F690" s="1"/>
      <c r="G690" s="1"/>
      <c r="H690" s="4"/>
      <c r="I690" s="1">
        <v>10</v>
      </c>
      <c r="J690" s="1">
        <v>2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>
        <v>176</v>
      </c>
      <c r="X690" s="1">
        <v>19264</v>
      </c>
      <c r="Y690" s="31"/>
    </row>
    <row r="691" spans="1:26" customHeight="1" ht="12.75">
      <c r="A691" s="1" t="s">
        <v>2366</v>
      </c>
      <c r="B691" s="7">
        <v>0.41</v>
      </c>
      <c r="C691" s="1">
        <v>3</v>
      </c>
      <c r="D691" s="1" t="s">
        <v>154</v>
      </c>
      <c r="E691" s="1"/>
      <c r="F691" s="1"/>
      <c r="G691" s="1"/>
      <c r="H691" s="4"/>
      <c r="I691" s="1">
        <v>10</v>
      </c>
      <c r="J691" s="1">
        <v>2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>
        <v>176</v>
      </c>
      <c r="X691" s="1">
        <v>19296</v>
      </c>
      <c r="Y691" s="31"/>
    </row>
    <row r="692" spans="1:26" customHeight="1" ht="12.75">
      <c r="A692" s="1" t="s">
        <v>2367</v>
      </c>
      <c r="B692" s="7">
        <v>0.51</v>
      </c>
      <c r="C692" s="1">
        <v>3</v>
      </c>
      <c r="D692" s="1" t="s">
        <v>154</v>
      </c>
      <c r="E692" s="1"/>
      <c r="F692" s="1"/>
      <c r="G692" s="1"/>
      <c r="H692" s="4"/>
      <c r="I692" s="1">
        <v>10</v>
      </c>
      <c r="J692" s="1">
        <v>2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>
        <v>176</v>
      </c>
      <c r="X692" s="1">
        <v>19328</v>
      </c>
      <c r="Y692" s="31"/>
    </row>
    <row r="693" spans="1:26" customHeight="1" ht="12.75">
      <c r="A693" s="1" t="s">
        <v>2368</v>
      </c>
      <c r="B693" s="7">
        <v>0.49</v>
      </c>
      <c r="C693" s="1">
        <v>3</v>
      </c>
      <c r="D693" s="1" t="s">
        <v>154</v>
      </c>
      <c r="E693" s="1"/>
      <c r="F693" s="1"/>
      <c r="G693" s="1"/>
      <c r="H693" s="4"/>
      <c r="I693" s="1">
        <v>10</v>
      </c>
      <c r="J693" s="1">
        <v>2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>
        <v>176</v>
      </c>
      <c r="X693" s="1">
        <v>19360</v>
      </c>
      <c r="Y693" s="31"/>
    </row>
    <row r="694" spans="1:26" customHeight="1" ht="12.75">
      <c r="A694" s="1" t="s">
        <v>2369</v>
      </c>
      <c r="B694" s="7">
        <v>0.46</v>
      </c>
      <c r="C694" s="1">
        <v>3</v>
      </c>
      <c r="D694" s="1" t="s">
        <v>154</v>
      </c>
      <c r="E694" s="1"/>
      <c r="F694" s="1"/>
      <c r="G694" s="1"/>
      <c r="H694" s="4"/>
      <c r="I694" s="1">
        <v>10</v>
      </c>
      <c r="J694" s="1">
        <v>2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>
        <v>176</v>
      </c>
      <c r="X694" s="1">
        <v>19392</v>
      </c>
      <c r="Y694" s="31"/>
    </row>
    <row r="695" spans="1:26" customHeight="1" ht="12.75">
      <c r="A695" s="1" t="s">
        <v>2370</v>
      </c>
      <c r="B695" s="7">
        <v>0.51</v>
      </c>
      <c r="C695" s="1">
        <v>3</v>
      </c>
      <c r="D695" s="1" t="s">
        <v>154</v>
      </c>
      <c r="E695" s="1"/>
      <c r="F695" s="1"/>
      <c r="G695" s="1"/>
      <c r="H695" s="4"/>
      <c r="I695" s="1">
        <v>10</v>
      </c>
      <c r="J695" s="1">
        <v>2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>
        <v>176</v>
      </c>
      <c r="X695" s="1">
        <v>19424</v>
      </c>
      <c r="Y695" s="31"/>
    </row>
    <row r="696" spans="1:26" customHeight="1" ht="12.75">
      <c r="A696" s="1" t="s">
        <v>2371</v>
      </c>
      <c r="B696" s="7">
        <v>0.41</v>
      </c>
      <c r="C696" s="1">
        <v>3</v>
      </c>
      <c r="D696" s="1" t="s">
        <v>154</v>
      </c>
      <c r="E696" s="1"/>
      <c r="F696" s="1"/>
      <c r="G696" s="1"/>
      <c r="H696" s="4"/>
      <c r="I696" s="1">
        <v>10</v>
      </c>
      <c r="J696" s="1">
        <v>2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>
        <v>176</v>
      </c>
      <c r="X696" s="1">
        <v>19456</v>
      </c>
      <c r="Y696" s="31"/>
    </row>
    <row r="697" spans="1:26" customHeight="1" ht="12.75">
      <c r="A697" s="1" t="s">
        <v>2372</v>
      </c>
      <c r="B697" s="7">
        <v>0.49</v>
      </c>
      <c r="C697" s="1">
        <v>3</v>
      </c>
      <c r="D697" s="1" t="s">
        <v>154</v>
      </c>
      <c r="E697" s="1"/>
      <c r="F697" s="1"/>
      <c r="G697" s="1"/>
      <c r="H697" s="4"/>
      <c r="I697" s="1">
        <v>10</v>
      </c>
      <c r="J697" s="1">
        <v>2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>
        <v>176</v>
      </c>
      <c r="X697" s="1">
        <v>19488</v>
      </c>
      <c r="Y697" s="31"/>
    </row>
    <row r="698" spans="1:26" customHeight="1" ht="12.75">
      <c r="A698" s="1" t="s">
        <v>2373</v>
      </c>
      <c r="B698" s="7">
        <v>0.37</v>
      </c>
      <c r="C698" s="1">
        <v>3</v>
      </c>
      <c r="D698" s="1" t="s">
        <v>154</v>
      </c>
      <c r="E698" s="1"/>
      <c r="F698" s="1"/>
      <c r="G698" s="1"/>
      <c r="H698" s="4"/>
      <c r="I698" s="1">
        <v>10</v>
      </c>
      <c r="J698" s="1">
        <v>2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>
        <v>176</v>
      </c>
      <c r="X698" s="1">
        <v>19520</v>
      </c>
      <c r="Y698" s="31"/>
    </row>
    <row r="699" spans="1:26" customHeight="1" ht="12.75">
      <c r="A699" s="1" t="s">
        <v>2374</v>
      </c>
      <c r="B699" s="7">
        <v>0.45</v>
      </c>
      <c r="C699" s="1">
        <v>3</v>
      </c>
      <c r="D699" s="1" t="s">
        <v>154</v>
      </c>
      <c r="E699" s="1"/>
      <c r="F699" s="1"/>
      <c r="G699" s="1"/>
      <c r="H699" s="4"/>
      <c r="I699" s="1">
        <v>10</v>
      </c>
      <c r="J699" s="1">
        <v>2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>
        <v>176</v>
      </c>
      <c r="X699" s="1">
        <v>19552</v>
      </c>
      <c r="Y699" s="31"/>
    </row>
    <row r="700" spans="1:26" customHeight="1" ht="12.75">
      <c r="A700" s="1" t="s">
        <v>2375</v>
      </c>
      <c r="B700" s="7">
        <v>0.46</v>
      </c>
      <c r="C700" s="1">
        <v>3</v>
      </c>
      <c r="D700" s="1" t="s">
        <v>154</v>
      </c>
      <c r="E700" s="1"/>
      <c r="F700" s="1"/>
      <c r="G700" s="1"/>
      <c r="H700" s="4"/>
      <c r="I700" s="1">
        <v>10</v>
      </c>
      <c r="J700" s="1">
        <v>2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>
        <v>176</v>
      </c>
      <c r="X700" s="1">
        <v>19584</v>
      </c>
      <c r="Y700" s="31"/>
    </row>
    <row r="701" spans="1:26" customHeight="1" ht="12.75">
      <c r="A701" s="1" t="s">
        <v>2376</v>
      </c>
      <c r="B701" s="7">
        <v>0.39</v>
      </c>
      <c r="C701" s="1">
        <v>3</v>
      </c>
      <c r="D701" s="1" t="s">
        <v>154</v>
      </c>
      <c r="E701" s="1"/>
      <c r="F701" s="1"/>
      <c r="G701" s="1"/>
      <c r="H701" s="4"/>
      <c r="I701" s="1">
        <v>10</v>
      </c>
      <c r="J701" s="1">
        <v>2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>
        <v>176</v>
      </c>
      <c r="X701" s="1">
        <v>19616</v>
      </c>
      <c r="Y701" s="31"/>
    </row>
    <row r="702" spans="1:26" customHeight="1" ht="12.75">
      <c r="A702" s="1" t="s">
        <v>2377</v>
      </c>
      <c r="B702" s="7">
        <v>0.5</v>
      </c>
      <c r="C702" s="1">
        <v>3</v>
      </c>
      <c r="D702" s="1" t="s">
        <v>154</v>
      </c>
      <c r="E702" s="1"/>
      <c r="F702" s="1"/>
      <c r="G702" s="1"/>
      <c r="H702" s="4"/>
      <c r="I702" s="1">
        <v>10</v>
      </c>
      <c r="J702" s="1">
        <v>2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>
        <v>176</v>
      </c>
      <c r="X702" s="1">
        <v>19648</v>
      </c>
      <c r="Y702" s="31"/>
    </row>
    <row r="703" spans="1:26" customHeight="1" ht="12.75">
      <c r="A703" s="1" t="s">
        <v>2378</v>
      </c>
      <c r="B703" s="7">
        <v>0.46</v>
      </c>
      <c r="C703" s="1">
        <v>3</v>
      </c>
      <c r="D703" s="1" t="s">
        <v>154</v>
      </c>
      <c r="E703" s="1"/>
      <c r="F703" s="1"/>
      <c r="G703" s="1"/>
      <c r="H703" s="4"/>
      <c r="I703" s="1">
        <v>10</v>
      </c>
      <c r="J703" s="1">
        <v>2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>
        <v>176</v>
      </c>
      <c r="X703" s="1">
        <v>19680</v>
      </c>
      <c r="Y703" s="31"/>
    </row>
    <row r="704" spans="1:26" customHeight="1" ht="12.75">
      <c r="A704" s="1" t="s">
        <v>2379</v>
      </c>
      <c r="B704" s="7">
        <v>0.51</v>
      </c>
      <c r="C704" s="1">
        <v>3</v>
      </c>
      <c r="D704" s="1" t="s">
        <v>154</v>
      </c>
      <c r="E704" s="1"/>
      <c r="F704" s="1"/>
      <c r="G704" s="1"/>
      <c r="H704" s="4"/>
      <c r="I704" s="1">
        <v>10</v>
      </c>
      <c r="J704" s="1">
        <v>2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>
        <v>176</v>
      </c>
      <c r="X704" s="1">
        <v>19712</v>
      </c>
      <c r="Y704" s="31"/>
    </row>
    <row r="705" spans="1:26" customHeight="1" ht="12.75">
      <c r="A705" s="1" t="s">
        <v>2380</v>
      </c>
      <c r="B705" s="7">
        <v>0.5</v>
      </c>
      <c r="C705" s="1">
        <v>3</v>
      </c>
      <c r="D705" s="1" t="s">
        <v>154</v>
      </c>
      <c r="E705" s="1"/>
      <c r="F705" s="1"/>
      <c r="G705" s="1"/>
      <c r="H705" s="4"/>
      <c r="I705" s="1">
        <v>10</v>
      </c>
      <c r="J705" s="1">
        <v>2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>
        <v>176</v>
      </c>
      <c r="X705" s="1">
        <v>19744</v>
      </c>
      <c r="Y705" s="31"/>
    </row>
    <row r="706" spans="1:26" customHeight="1" ht="12.75">
      <c r="A706" s="1" t="s">
        <v>2381</v>
      </c>
      <c r="B706" s="7">
        <v>0.4</v>
      </c>
      <c r="C706" s="1">
        <v>3</v>
      </c>
      <c r="D706" s="1" t="s">
        <v>154</v>
      </c>
      <c r="E706" s="1"/>
      <c r="F706" s="1"/>
      <c r="G706" s="1"/>
      <c r="H706" s="4"/>
      <c r="I706" s="1">
        <v>10</v>
      </c>
      <c r="J706" s="1">
        <v>2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>
        <v>176</v>
      </c>
      <c r="X706" s="1">
        <v>19776</v>
      </c>
      <c r="Y706" s="31"/>
    </row>
    <row r="707" spans="1:26" customHeight="1" ht="12.75">
      <c r="A707" s="1" t="s">
        <v>2382</v>
      </c>
      <c r="B707" s="7">
        <v>0.4</v>
      </c>
      <c r="C707" s="1">
        <v>3</v>
      </c>
      <c r="D707" s="1" t="s">
        <v>154</v>
      </c>
      <c r="E707" s="1"/>
      <c r="F707" s="1"/>
      <c r="G707" s="1"/>
      <c r="H707" s="4"/>
      <c r="I707" s="1">
        <v>10</v>
      </c>
      <c r="J707" s="1">
        <v>2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>
        <v>176</v>
      </c>
      <c r="X707" s="1">
        <v>19808</v>
      </c>
      <c r="Y707" s="31"/>
    </row>
    <row r="708" spans="1:26" customHeight="1" ht="12.75">
      <c r="A708" s="1" t="s">
        <v>2383</v>
      </c>
      <c r="B708" s="7">
        <v>0.46</v>
      </c>
      <c r="C708" s="1">
        <v>3</v>
      </c>
      <c r="D708" s="1" t="s">
        <v>154</v>
      </c>
      <c r="E708" s="1"/>
      <c r="F708" s="1"/>
      <c r="G708" s="1"/>
      <c r="H708" s="4"/>
      <c r="I708" s="1">
        <v>10</v>
      </c>
      <c r="J708" s="1">
        <v>2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>
        <v>176</v>
      </c>
      <c r="X708" s="1">
        <v>19840</v>
      </c>
      <c r="Y708" s="31"/>
    </row>
    <row r="709" spans="1:26" customHeight="1" ht="12.75">
      <c r="A709" s="1" t="s">
        <v>2384</v>
      </c>
      <c r="B709" s="7">
        <v>0.36</v>
      </c>
      <c r="C709" s="1">
        <v>3</v>
      </c>
      <c r="D709" s="1" t="s">
        <v>154</v>
      </c>
      <c r="E709" s="1"/>
      <c r="F709" s="1"/>
      <c r="G709" s="1"/>
      <c r="H709" s="4"/>
      <c r="I709" s="1">
        <v>10</v>
      </c>
      <c r="J709" s="1">
        <v>2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>
        <v>176</v>
      </c>
      <c r="X709" s="1">
        <v>19872</v>
      </c>
      <c r="Y709" s="31"/>
    </row>
    <row r="710" spans="1:26" customHeight="1" ht="12.75">
      <c r="A710" s="1" t="s">
        <v>2385</v>
      </c>
      <c r="B710" s="7">
        <v>0.44</v>
      </c>
      <c r="C710" s="1">
        <v>3</v>
      </c>
      <c r="D710" s="1" t="s">
        <v>154</v>
      </c>
      <c r="E710" s="1"/>
      <c r="F710" s="1"/>
      <c r="G710" s="1"/>
      <c r="H710" s="4"/>
      <c r="I710" s="1">
        <v>10</v>
      </c>
      <c r="J710" s="1">
        <v>2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>
        <v>176</v>
      </c>
      <c r="X710" s="1">
        <v>19904</v>
      </c>
      <c r="Y710" s="31"/>
    </row>
    <row r="711" spans="1:26" customHeight="1" ht="12.75">
      <c r="A711" s="1" t="s">
        <v>2386</v>
      </c>
      <c r="B711" s="7">
        <v>0.36</v>
      </c>
      <c r="C711" s="1">
        <v>3</v>
      </c>
      <c r="D711" s="1" t="s">
        <v>154</v>
      </c>
      <c r="E711" s="1"/>
      <c r="F711" s="1"/>
      <c r="G711" s="1"/>
      <c r="H711" s="4"/>
      <c r="I711" s="1">
        <v>10</v>
      </c>
      <c r="J711" s="1">
        <v>2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>
        <v>176</v>
      </c>
      <c r="X711" s="1">
        <v>19936</v>
      </c>
      <c r="Y711" s="31"/>
    </row>
    <row r="712" spans="1:26" customHeight="1" ht="12.75">
      <c r="A712" s="1" t="s">
        <v>2387</v>
      </c>
      <c r="B712" s="7">
        <v>0.49</v>
      </c>
      <c r="C712" s="1">
        <v>3</v>
      </c>
      <c r="D712" s="1" t="s">
        <v>154</v>
      </c>
      <c r="E712" s="1"/>
      <c r="F712" s="1"/>
      <c r="G712" s="1"/>
      <c r="H712" s="4"/>
      <c r="I712" s="1">
        <v>10</v>
      </c>
      <c r="J712" s="1">
        <v>2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>
        <v>176</v>
      </c>
      <c r="X712" s="1">
        <v>19968</v>
      </c>
      <c r="Y712" s="31"/>
    </row>
    <row r="713" spans="1:26" customHeight="1" ht="12.75">
      <c r="A713" s="1" t="s">
        <v>2388</v>
      </c>
      <c r="B713" s="7">
        <v>0.52</v>
      </c>
      <c r="C713" s="1">
        <v>3</v>
      </c>
      <c r="D713" s="1" t="s">
        <v>154</v>
      </c>
      <c r="E713" s="1"/>
      <c r="F713" s="1"/>
      <c r="G713" s="1"/>
      <c r="H713" s="4"/>
      <c r="I713" s="1">
        <v>10</v>
      </c>
      <c r="J713" s="1">
        <v>2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>
        <v>176</v>
      </c>
      <c r="X713" s="1">
        <v>20000</v>
      </c>
      <c r="Y713" s="31"/>
    </row>
    <row r="714" spans="1:26" customHeight="1" ht="12.75">
      <c r="A714" s="1" t="s">
        <v>2389</v>
      </c>
      <c r="B714" s="7">
        <v>4.41</v>
      </c>
      <c r="C714" s="1">
        <v>3</v>
      </c>
      <c r="D714" s="1" t="s">
        <v>154</v>
      </c>
      <c r="E714" s="1"/>
      <c r="F714" s="1"/>
      <c r="G714" s="1"/>
      <c r="H714" s="4"/>
      <c r="I714" s="1">
        <v>10</v>
      </c>
      <c r="J714" s="1">
        <v>2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>
        <v>176</v>
      </c>
      <c r="X714" s="1">
        <v>20032</v>
      </c>
      <c r="Y714" s="31"/>
    </row>
    <row r="715" spans="1:26" customHeight="1" ht="12.75">
      <c r="A715" s="1" t="s">
        <v>2390</v>
      </c>
      <c r="B715" s="7">
        <v>0.51</v>
      </c>
      <c r="C715" s="1">
        <v>3</v>
      </c>
      <c r="D715" s="1" t="s">
        <v>154</v>
      </c>
      <c r="E715" s="1"/>
      <c r="F715" s="1"/>
      <c r="G715" s="1"/>
      <c r="H715" s="4"/>
      <c r="I715" s="1">
        <v>10</v>
      </c>
      <c r="J715" s="1">
        <v>2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>
        <v>176</v>
      </c>
      <c r="X715" s="1">
        <v>20064</v>
      </c>
      <c r="Y715" s="31"/>
    </row>
    <row r="716" spans="1:26" customHeight="1" ht="12.75">
      <c r="A716" s="1" t="s">
        <v>2391</v>
      </c>
      <c r="B716" s="7">
        <v>0.6</v>
      </c>
      <c r="C716" s="1">
        <v>3</v>
      </c>
      <c r="D716" s="1" t="s">
        <v>154</v>
      </c>
      <c r="E716" s="1"/>
      <c r="F716" s="1"/>
      <c r="G716" s="1"/>
      <c r="H716" s="4"/>
      <c r="I716" s="1">
        <v>10</v>
      </c>
      <c r="J716" s="1">
        <v>2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>
        <v>176</v>
      </c>
      <c r="X716" s="1">
        <v>20096</v>
      </c>
      <c r="Y716" s="31"/>
    </row>
    <row r="717" spans="1:26" customHeight="1" ht="12.75">
      <c r="A717" s="1" t="s">
        <v>2392</v>
      </c>
      <c r="B717" s="7">
        <v>0.48</v>
      </c>
      <c r="C717" s="1">
        <v>3</v>
      </c>
      <c r="D717" s="1" t="s">
        <v>154</v>
      </c>
      <c r="E717" s="1"/>
      <c r="F717" s="1"/>
      <c r="G717" s="1"/>
      <c r="H717" s="4"/>
      <c r="I717" s="1">
        <v>10</v>
      </c>
      <c r="J717" s="1">
        <v>2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>
        <v>176</v>
      </c>
      <c r="X717" s="1">
        <v>20128</v>
      </c>
      <c r="Y717" s="31"/>
    </row>
    <row r="718" spans="1:26" customHeight="1" ht="12.75">
      <c r="A718" s="1" t="s">
        <v>2393</v>
      </c>
      <c r="B718" s="7">
        <v>0.5</v>
      </c>
      <c r="C718" s="1">
        <v>3</v>
      </c>
      <c r="D718" s="1" t="s">
        <v>154</v>
      </c>
      <c r="E718" s="1"/>
      <c r="F718" s="1"/>
      <c r="G718" s="1"/>
      <c r="H718" s="4"/>
      <c r="I718" s="1">
        <v>10</v>
      </c>
      <c r="J718" s="1">
        <v>2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>
        <v>176</v>
      </c>
      <c r="X718" s="1">
        <v>20160</v>
      </c>
      <c r="Y718" s="31"/>
    </row>
    <row r="719" spans="1:26" customHeight="1" ht="12.75">
      <c r="A719" s="1" t="s">
        <v>2394</v>
      </c>
      <c r="B719" s="7">
        <v>0.36</v>
      </c>
      <c r="C719" s="1">
        <v>3</v>
      </c>
      <c r="D719" s="1" t="s">
        <v>154</v>
      </c>
      <c r="E719" s="1"/>
      <c r="F719" s="1"/>
      <c r="G719" s="1"/>
      <c r="H719" s="4"/>
      <c r="I719" s="1">
        <v>10</v>
      </c>
      <c r="J719" s="1">
        <v>2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>
        <v>176</v>
      </c>
      <c r="X719" s="1">
        <v>20192</v>
      </c>
      <c r="Y719" s="31"/>
    </row>
    <row r="720" spans="1:26" customHeight="1" ht="12.75">
      <c r="A720" s="1" t="s">
        <v>2395</v>
      </c>
      <c r="B720" s="7">
        <v>0.78</v>
      </c>
      <c r="C720" s="1">
        <v>3</v>
      </c>
      <c r="D720" s="1" t="s">
        <v>154</v>
      </c>
      <c r="E720" s="1"/>
      <c r="F720" s="1"/>
      <c r="G720" s="1"/>
      <c r="H720" s="4"/>
      <c r="I720" s="1">
        <v>10</v>
      </c>
      <c r="J720" s="1">
        <v>2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>
        <v>176</v>
      </c>
      <c r="X720" s="1">
        <v>20224</v>
      </c>
      <c r="Y720" s="31"/>
    </row>
    <row r="721" spans="1:26" customHeight="1" ht="12.75">
      <c r="A721" s="1" t="s">
        <v>2396</v>
      </c>
      <c r="B721" s="7">
        <v>0.36</v>
      </c>
      <c r="C721" s="1">
        <v>3</v>
      </c>
      <c r="D721" s="1" t="s">
        <v>154</v>
      </c>
      <c r="E721" s="1"/>
      <c r="F721" s="1"/>
      <c r="G721" s="1"/>
      <c r="H721" s="4"/>
      <c r="I721" s="1">
        <v>10</v>
      </c>
      <c r="J721" s="1">
        <v>2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>
        <v>176</v>
      </c>
      <c r="X721" s="1">
        <v>20256</v>
      </c>
      <c r="Y721" s="31"/>
    </row>
    <row r="722" spans="1:26" customHeight="1" ht="12.75">
      <c r="A722" s="1" t="s">
        <v>2397</v>
      </c>
      <c r="B722" s="7">
        <v>0.43</v>
      </c>
      <c r="C722" s="1">
        <v>3</v>
      </c>
      <c r="D722" s="1" t="s">
        <v>154</v>
      </c>
      <c r="E722" s="1"/>
      <c r="F722" s="1"/>
      <c r="G722" s="1"/>
      <c r="H722" s="4"/>
      <c r="I722" s="1">
        <v>10</v>
      </c>
      <c r="J722" s="1">
        <v>2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>
        <v>176</v>
      </c>
      <c r="X722" s="1">
        <v>20288</v>
      </c>
      <c r="Y722" s="31"/>
    </row>
    <row r="723" spans="1:26" customHeight="1" ht="12.75">
      <c r="A723" s="1" t="s">
        <v>2398</v>
      </c>
      <c r="B723" s="7">
        <v>0.36</v>
      </c>
      <c r="C723" s="1">
        <v>3</v>
      </c>
      <c r="D723" s="1" t="s">
        <v>154</v>
      </c>
      <c r="E723" s="1"/>
      <c r="F723" s="1"/>
      <c r="G723" s="1"/>
      <c r="H723" s="4"/>
      <c r="I723" s="1">
        <v>10</v>
      </c>
      <c r="J723" s="1">
        <v>2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>
        <v>176</v>
      </c>
      <c r="X723" s="1">
        <v>20320</v>
      </c>
      <c r="Y723" s="31"/>
    </row>
    <row r="724" spans="1:26" customHeight="1" ht="12.75">
      <c r="A724" s="1" t="s">
        <v>2399</v>
      </c>
      <c r="B724" s="7">
        <v>0.36</v>
      </c>
      <c r="C724" s="1">
        <v>3</v>
      </c>
      <c r="D724" s="1" t="s">
        <v>154</v>
      </c>
      <c r="E724" s="1"/>
      <c r="F724" s="1"/>
      <c r="G724" s="1"/>
      <c r="H724" s="4"/>
      <c r="I724" s="1">
        <v>10</v>
      </c>
      <c r="J724" s="1">
        <v>2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>
        <v>176</v>
      </c>
      <c r="X724" s="1">
        <v>20352</v>
      </c>
      <c r="Y724" s="31"/>
    </row>
    <row r="725" spans="1:26" customHeight="1" ht="12.75">
      <c r="A725" s="1" t="s">
        <v>2400</v>
      </c>
      <c r="B725" s="7">
        <v>0.42</v>
      </c>
      <c r="C725" s="1">
        <v>3</v>
      </c>
      <c r="D725" s="1" t="s">
        <v>154</v>
      </c>
      <c r="E725" s="1"/>
      <c r="F725" s="1"/>
      <c r="G725" s="1"/>
      <c r="H725" s="4"/>
      <c r="I725" s="1">
        <v>10</v>
      </c>
      <c r="J725" s="1">
        <v>2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>
        <v>176</v>
      </c>
      <c r="X725" s="1">
        <v>20384</v>
      </c>
      <c r="Y725" s="31"/>
    </row>
    <row r="726" spans="1:26" customHeight="1" ht="12.75">
      <c r="A726" s="1" t="s">
        <v>2401</v>
      </c>
      <c r="B726" s="7">
        <v>0.36</v>
      </c>
      <c r="C726" s="1">
        <v>3</v>
      </c>
      <c r="D726" s="1" t="s">
        <v>154</v>
      </c>
      <c r="E726" s="1"/>
      <c r="F726" s="1"/>
      <c r="G726" s="1"/>
      <c r="H726" s="4"/>
      <c r="I726" s="1">
        <v>10</v>
      </c>
      <c r="J726" s="1">
        <v>2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>
        <v>176</v>
      </c>
      <c r="X726" s="1">
        <v>20416</v>
      </c>
      <c r="Y726" s="31"/>
    </row>
    <row r="727" spans="1:26" customHeight="1" ht="12.75">
      <c r="A727" s="1" t="s">
        <v>2402</v>
      </c>
      <c r="B727" s="7">
        <v>3.39</v>
      </c>
      <c r="C727" s="1">
        <v>3</v>
      </c>
      <c r="D727" s="1" t="s">
        <v>154</v>
      </c>
      <c r="E727" s="1"/>
      <c r="F727" s="1"/>
      <c r="G727" s="1"/>
      <c r="H727" s="4"/>
      <c r="I727" s="1">
        <v>10</v>
      </c>
      <c r="J727" s="1">
        <v>2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>
        <v>176</v>
      </c>
      <c r="X727" s="1">
        <v>20448</v>
      </c>
      <c r="Y727" s="31"/>
    </row>
    <row r="728" spans="1:26" customHeight="1" ht="12.75">
      <c r="A728" s="1" t="s">
        <v>2403</v>
      </c>
      <c r="B728" s="7">
        <v>2.76</v>
      </c>
      <c r="C728" s="1">
        <v>3</v>
      </c>
      <c r="D728" s="1" t="s">
        <v>154</v>
      </c>
      <c r="E728" s="1"/>
      <c r="F728" s="1"/>
      <c r="G728" s="1"/>
      <c r="H728" s="4"/>
      <c r="I728" s="1">
        <v>10</v>
      </c>
      <c r="J728" s="1">
        <v>2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>
        <v>176</v>
      </c>
      <c r="X728" s="1">
        <v>20480</v>
      </c>
      <c r="Y728" s="31"/>
    </row>
    <row r="729" spans="1:26" customHeight="1" ht="12.75">
      <c r="A729" s="1" t="s">
        <v>2404</v>
      </c>
      <c r="B729" s="7">
        <v>0.48</v>
      </c>
      <c r="C729" s="1">
        <v>3</v>
      </c>
      <c r="D729" s="1" t="s">
        <v>154</v>
      </c>
      <c r="E729" s="1"/>
      <c r="F729" s="1"/>
      <c r="G729" s="1"/>
      <c r="H729" s="4"/>
      <c r="I729" s="1">
        <v>10</v>
      </c>
      <c r="J729" s="1">
        <v>2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>
        <v>176</v>
      </c>
      <c r="X729" s="1">
        <v>20512</v>
      </c>
      <c r="Y729" s="31"/>
    </row>
    <row r="730" spans="1:26" customHeight="1" ht="12.75">
      <c r="A730" s="1" t="s">
        <v>2405</v>
      </c>
      <c r="B730" s="7">
        <v>0.41</v>
      </c>
      <c r="C730" s="1">
        <v>3</v>
      </c>
      <c r="D730" s="1" t="s">
        <v>154</v>
      </c>
      <c r="E730" s="1"/>
      <c r="F730" s="1"/>
      <c r="G730" s="1"/>
      <c r="H730" s="4"/>
      <c r="I730" s="1">
        <v>10</v>
      </c>
      <c r="J730" s="1">
        <v>2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>
        <v>176</v>
      </c>
      <c r="X730" s="1">
        <v>20544</v>
      </c>
      <c r="Y730" s="31"/>
    </row>
    <row r="731" spans="1:26" customHeight="1" ht="12.75">
      <c r="A731" s="1" t="s">
        <v>2406</v>
      </c>
      <c r="B731" s="7">
        <v>0.5</v>
      </c>
      <c r="C731" s="1">
        <v>3</v>
      </c>
      <c r="D731" s="1" t="s">
        <v>154</v>
      </c>
      <c r="E731" s="1"/>
      <c r="F731" s="1"/>
      <c r="G731" s="1"/>
      <c r="H731" s="4"/>
      <c r="I731" s="1">
        <v>10</v>
      </c>
      <c r="J731" s="1">
        <v>2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>
        <v>176</v>
      </c>
      <c r="X731" s="1">
        <v>20576</v>
      </c>
      <c r="Y731" s="31"/>
    </row>
    <row r="732" spans="1:26" customHeight="1" ht="12.75">
      <c r="A732" s="1" t="s">
        <v>2407</v>
      </c>
      <c r="B732" s="7">
        <v>0.51</v>
      </c>
      <c r="C732" s="1">
        <v>3</v>
      </c>
      <c r="D732" s="1" t="s">
        <v>154</v>
      </c>
      <c r="E732" s="1"/>
      <c r="F732" s="1"/>
      <c r="G732" s="1"/>
      <c r="H732" s="4"/>
      <c r="I732" s="1">
        <v>10</v>
      </c>
      <c r="J732" s="1">
        <v>2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>
        <v>176</v>
      </c>
      <c r="X732" s="1">
        <v>20608</v>
      </c>
      <c r="Y732" s="31"/>
    </row>
    <row r="733" spans="1:26" customHeight="1" ht="12.75">
      <c r="A733" s="1" t="s">
        <v>2408</v>
      </c>
      <c r="B733" s="7">
        <v>0.43</v>
      </c>
      <c r="C733" s="1">
        <v>3</v>
      </c>
      <c r="D733" s="1" t="s">
        <v>154</v>
      </c>
      <c r="E733" s="1"/>
      <c r="F733" s="1"/>
      <c r="G733" s="1"/>
      <c r="H733" s="4"/>
      <c r="I733" s="1">
        <v>10</v>
      </c>
      <c r="J733" s="1">
        <v>2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176</v>
      </c>
      <c r="X733" s="1">
        <v>20640</v>
      </c>
      <c r="Y733" s="31"/>
    </row>
    <row r="734" spans="1:26" customHeight="1" ht="12.75">
      <c r="A734" s="1" t="s">
        <v>2409</v>
      </c>
      <c r="B734" s="7">
        <v>2.3</v>
      </c>
      <c r="C734" s="1">
        <v>3</v>
      </c>
      <c r="D734" s="1" t="s">
        <v>154</v>
      </c>
      <c r="E734" s="1"/>
      <c r="F734" s="1"/>
      <c r="G734" s="1"/>
      <c r="H734" s="4"/>
      <c r="I734" s="1">
        <v>10</v>
      </c>
      <c r="J734" s="1">
        <v>2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>
        <v>176</v>
      </c>
      <c r="X734" s="1">
        <v>20672</v>
      </c>
      <c r="Y734" s="31"/>
    </row>
    <row r="735" spans="1:26" customHeight="1" ht="12.75">
      <c r="A735" s="1" t="s">
        <v>2410</v>
      </c>
      <c r="B735" s="7">
        <v>0.45</v>
      </c>
      <c r="C735" s="1">
        <v>3</v>
      </c>
      <c r="D735" s="1" t="s">
        <v>154</v>
      </c>
      <c r="E735" s="1"/>
      <c r="F735" s="1"/>
      <c r="G735" s="1"/>
      <c r="H735" s="4"/>
      <c r="I735" s="1">
        <v>10</v>
      </c>
      <c r="J735" s="1">
        <v>2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>
        <v>176</v>
      </c>
      <c r="X735" s="1">
        <v>20704</v>
      </c>
      <c r="Y735" s="31"/>
    </row>
    <row r="736" spans="1:26" customHeight="1" ht="12.75">
      <c r="A736" s="1" t="s">
        <v>2411</v>
      </c>
      <c r="B736" s="7">
        <v>0.52</v>
      </c>
      <c r="C736" s="1">
        <v>3</v>
      </c>
      <c r="D736" s="1" t="s">
        <v>154</v>
      </c>
      <c r="E736" s="1"/>
      <c r="F736" s="1"/>
      <c r="G736" s="1"/>
      <c r="H736" s="4"/>
      <c r="I736" s="1">
        <v>10</v>
      </c>
      <c r="J736" s="1">
        <v>2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>
        <v>176</v>
      </c>
      <c r="X736" s="1">
        <v>20736</v>
      </c>
      <c r="Y736" s="31"/>
    </row>
    <row r="737" spans="1:26" customHeight="1" ht="12.75">
      <c r="A737" s="1" t="s">
        <v>2412</v>
      </c>
      <c r="B737" s="7">
        <v>0.69</v>
      </c>
      <c r="C737" s="1">
        <v>3</v>
      </c>
      <c r="D737" s="1" t="s">
        <v>154</v>
      </c>
      <c r="E737" s="1"/>
      <c r="F737" s="1"/>
      <c r="G737" s="1"/>
      <c r="H737" s="4"/>
      <c r="I737" s="1">
        <v>10</v>
      </c>
      <c r="J737" s="1">
        <v>2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>
        <v>176</v>
      </c>
      <c r="X737" s="1">
        <v>20768</v>
      </c>
      <c r="Y737" s="31"/>
    </row>
    <row r="738" spans="1:26" customHeight="1" ht="12.75">
      <c r="A738" s="1" t="s">
        <v>2413</v>
      </c>
      <c r="B738" s="7">
        <v>0.51</v>
      </c>
      <c r="C738" s="1">
        <v>3</v>
      </c>
      <c r="D738" s="1" t="s">
        <v>154</v>
      </c>
      <c r="E738" s="1"/>
      <c r="F738" s="1"/>
      <c r="G738" s="1"/>
      <c r="H738" s="4"/>
      <c r="I738" s="1">
        <v>10</v>
      </c>
      <c r="J738" s="1">
        <v>2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>
        <v>176</v>
      </c>
      <c r="X738" s="1">
        <v>20800</v>
      </c>
      <c r="Y738" s="31"/>
    </row>
    <row r="739" spans="1:26" customHeight="1" ht="12.75">
      <c r="A739" s="1" t="s">
        <v>2414</v>
      </c>
      <c r="B739" s="7">
        <v>1.43</v>
      </c>
      <c r="C739" s="1">
        <v>3</v>
      </c>
      <c r="D739" s="1" t="s">
        <v>154</v>
      </c>
      <c r="E739" s="1"/>
      <c r="F739" s="1"/>
      <c r="G739" s="1"/>
      <c r="H739" s="4"/>
      <c r="I739" s="1">
        <v>10</v>
      </c>
      <c r="J739" s="1">
        <v>2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>
        <v>176</v>
      </c>
      <c r="X739" s="1">
        <v>20832</v>
      </c>
      <c r="Y739" s="31"/>
    </row>
    <row r="740" spans="1:26" customHeight="1" ht="12.75">
      <c r="A740" s="1" t="s">
        <v>2415</v>
      </c>
      <c r="B740" s="7">
        <v>0.38</v>
      </c>
      <c r="C740" s="1">
        <v>3</v>
      </c>
      <c r="D740" s="1" t="s">
        <v>154</v>
      </c>
      <c r="E740" s="1"/>
      <c r="F740" s="1"/>
      <c r="G740" s="1"/>
      <c r="H740" s="4"/>
      <c r="I740" s="1">
        <v>10</v>
      </c>
      <c r="J740" s="1">
        <v>2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>
        <v>176</v>
      </c>
      <c r="X740" s="1">
        <v>20864</v>
      </c>
      <c r="Y740" s="31"/>
    </row>
    <row r="741" spans="1:26" customHeight="1" ht="12.75">
      <c r="A741" s="1" t="s">
        <v>2416</v>
      </c>
      <c r="B741" s="7">
        <v>0.45</v>
      </c>
      <c r="C741" s="1">
        <v>3</v>
      </c>
      <c r="D741" s="1" t="s">
        <v>154</v>
      </c>
      <c r="E741" s="1"/>
      <c r="F741" s="1"/>
      <c r="G741" s="1"/>
      <c r="H741" s="4"/>
      <c r="I741" s="1">
        <v>10</v>
      </c>
      <c r="J741" s="1">
        <v>2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>
        <v>176</v>
      </c>
      <c r="X741" s="1">
        <v>20896</v>
      </c>
      <c r="Y741" s="31"/>
    </row>
    <row r="742" spans="1:26" customHeight="1" ht="12.75">
      <c r="A742" s="1" t="s">
        <v>2417</v>
      </c>
      <c r="B742" s="7">
        <v>0.93</v>
      </c>
      <c r="C742" s="1">
        <v>3</v>
      </c>
      <c r="D742" s="1" t="s">
        <v>154</v>
      </c>
      <c r="E742" s="1"/>
      <c r="F742" s="1"/>
      <c r="G742" s="1"/>
      <c r="H742" s="4"/>
      <c r="I742" s="1">
        <v>10</v>
      </c>
      <c r="J742" s="1">
        <v>2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>
        <v>176</v>
      </c>
      <c r="X742" s="1">
        <v>20928</v>
      </c>
      <c r="Y742" s="31"/>
    </row>
    <row r="743" spans="1:26" customHeight="1" ht="12.75">
      <c r="A743" s="1" t="s">
        <v>2418</v>
      </c>
      <c r="B743" s="7">
        <v>0.52</v>
      </c>
      <c r="C743" s="1">
        <v>3</v>
      </c>
      <c r="D743" s="1" t="s">
        <v>154</v>
      </c>
      <c r="E743" s="1"/>
      <c r="F743" s="1"/>
      <c r="G743" s="1"/>
      <c r="H743" s="4"/>
      <c r="I743" s="1">
        <v>10</v>
      </c>
      <c r="J743" s="1">
        <v>2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>
        <v>176</v>
      </c>
      <c r="X743" s="1">
        <v>20960</v>
      </c>
      <c r="Y743" s="31"/>
    </row>
    <row r="744" spans="1:26" customHeight="1" ht="12.75">
      <c r="A744" s="1" t="s">
        <v>2419</v>
      </c>
      <c r="B744" s="7">
        <v>0.44</v>
      </c>
      <c r="C744" s="1">
        <v>3</v>
      </c>
      <c r="D744" s="1" t="s">
        <v>154</v>
      </c>
      <c r="E744" s="1"/>
      <c r="F744" s="1"/>
      <c r="G744" s="1"/>
      <c r="H744" s="4"/>
      <c r="I744" s="1">
        <v>10</v>
      </c>
      <c r="J744" s="1">
        <v>2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>
        <v>176</v>
      </c>
      <c r="X744" s="1">
        <v>20992</v>
      </c>
      <c r="Y744" s="31"/>
    </row>
    <row r="745" spans="1:26" customHeight="1" ht="12.75">
      <c r="A745" s="1" t="s">
        <v>2420</v>
      </c>
      <c r="B745" s="7">
        <v>0.41</v>
      </c>
      <c r="C745" s="1">
        <v>3</v>
      </c>
      <c r="D745" s="1" t="s">
        <v>154</v>
      </c>
      <c r="E745" s="1"/>
      <c r="F745" s="1"/>
      <c r="G745" s="1"/>
      <c r="H745" s="4"/>
      <c r="I745" s="1">
        <v>10</v>
      </c>
      <c r="J745" s="1">
        <v>2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>
        <v>176</v>
      </c>
      <c r="X745" s="1">
        <v>21024</v>
      </c>
      <c r="Y745" s="31"/>
    </row>
    <row r="746" spans="1:26" customHeight="1" ht="12.75">
      <c r="A746" s="1" t="s">
        <v>2421</v>
      </c>
      <c r="B746" s="7">
        <v>0.51</v>
      </c>
      <c r="C746" s="1">
        <v>3</v>
      </c>
      <c r="D746" s="1" t="s">
        <v>154</v>
      </c>
      <c r="E746" s="1"/>
      <c r="F746" s="1"/>
      <c r="G746" s="1"/>
      <c r="H746" s="4"/>
      <c r="I746" s="1">
        <v>10</v>
      </c>
      <c r="J746" s="1">
        <v>2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>
        <v>176</v>
      </c>
      <c r="X746" s="1">
        <v>21056</v>
      </c>
      <c r="Y746" s="31"/>
    </row>
    <row r="747" spans="1:26" customHeight="1" ht="12.75">
      <c r="A747" s="1" t="s">
        <v>2422</v>
      </c>
      <c r="B747" s="7">
        <v>0.43</v>
      </c>
      <c r="C747" s="1">
        <v>3</v>
      </c>
      <c r="D747" s="1" t="s">
        <v>154</v>
      </c>
      <c r="E747" s="1"/>
      <c r="F747" s="1"/>
      <c r="G747" s="1"/>
      <c r="H747" s="4"/>
      <c r="I747" s="1">
        <v>10</v>
      </c>
      <c r="J747" s="1">
        <v>2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>
        <v>176</v>
      </c>
      <c r="X747" s="1">
        <v>21088</v>
      </c>
      <c r="Y747" s="31"/>
    </row>
    <row r="748" spans="1:26" customHeight="1" ht="12.75">
      <c r="A748" s="1" t="s">
        <v>2423</v>
      </c>
      <c r="B748" s="7">
        <v>0.47</v>
      </c>
      <c r="C748" s="1">
        <v>3</v>
      </c>
      <c r="D748" s="1" t="s">
        <v>154</v>
      </c>
      <c r="E748" s="1"/>
      <c r="F748" s="1"/>
      <c r="G748" s="1"/>
      <c r="H748" s="4"/>
      <c r="I748" s="1">
        <v>10</v>
      </c>
      <c r="J748" s="1">
        <v>2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>
        <v>176</v>
      </c>
      <c r="X748" s="1">
        <v>21120</v>
      </c>
      <c r="Y748" s="31"/>
    </row>
    <row r="749" spans="1:26" customHeight="1" ht="12.75">
      <c r="A749" s="1" t="s">
        <v>2424</v>
      </c>
      <c r="B749" s="7">
        <v>0.39</v>
      </c>
      <c r="C749" s="1">
        <v>3</v>
      </c>
      <c r="D749" s="1" t="s">
        <v>154</v>
      </c>
      <c r="E749" s="1"/>
      <c r="F749" s="1"/>
      <c r="G749" s="1"/>
      <c r="H749" s="4"/>
      <c r="I749" s="1">
        <v>10</v>
      </c>
      <c r="J749" s="1">
        <v>2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>
        <v>176</v>
      </c>
      <c r="X749" s="1">
        <v>21152</v>
      </c>
      <c r="Y749" s="31"/>
    </row>
    <row r="750" spans="1:26" customHeight="1" ht="12.75">
      <c r="A750" s="1" t="s">
        <v>2425</v>
      </c>
      <c r="B750" s="7">
        <v>0.5</v>
      </c>
      <c r="C750" s="1">
        <v>3</v>
      </c>
      <c r="D750" s="1" t="s">
        <v>154</v>
      </c>
      <c r="E750" s="1"/>
      <c r="F750" s="1"/>
      <c r="G750" s="1"/>
      <c r="H750" s="4"/>
      <c r="I750" s="1">
        <v>10</v>
      </c>
      <c r="J750" s="1">
        <v>2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>
        <v>176</v>
      </c>
      <c r="X750" s="1">
        <v>21184</v>
      </c>
      <c r="Y750" s="31"/>
    </row>
    <row r="751" spans="1:26" customHeight="1" ht="12.75">
      <c r="A751" s="1" t="s">
        <v>2426</v>
      </c>
      <c r="B751" s="7">
        <v>0.52</v>
      </c>
      <c r="C751" s="1">
        <v>3</v>
      </c>
      <c r="D751" s="1" t="s">
        <v>154</v>
      </c>
      <c r="E751" s="1"/>
      <c r="F751" s="1"/>
      <c r="G751" s="1"/>
      <c r="H751" s="4"/>
      <c r="I751" s="1">
        <v>10</v>
      </c>
      <c r="J751" s="1">
        <v>2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>
        <v>176</v>
      </c>
      <c r="X751" s="1">
        <v>21216</v>
      </c>
      <c r="Y751" s="31"/>
    </row>
    <row r="752" spans="1:26" customHeight="1" ht="12.75">
      <c r="A752" s="1" t="s">
        <v>2427</v>
      </c>
      <c r="B752" s="7">
        <v>0.53</v>
      </c>
      <c r="C752" s="1">
        <v>3</v>
      </c>
      <c r="D752" s="1" t="s">
        <v>154</v>
      </c>
      <c r="E752" s="1"/>
      <c r="F752" s="1"/>
      <c r="G752" s="1"/>
      <c r="H752" s="4"/>
      <c r="I752" s="1">
        <v>10</v>
      </c>
      <c r="J752" s="1">
        <v>2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>
        <v>176</v>
      </c>
      <c r="X752" s="1">
        <v>21248</v>
      </c>
      <c r="Y752" s="31"/>
    </row>
    <row r="753" spans="1:26" customHeight="1" ht="12.75">
      <c r="A753" s="1" t="s">
        <v>2428</v>
      </c>
      <c r="B753" s="7">
        <v>0.53</v>
      </c>
      <c r="C753" s="1">
        <v>3</v>
      </c>
      <c r="D753" s="1" t="s">
        <v>154</v>
      </c>
      <c r="E753" s="1"/>
      <c r="F753" s="1"/>
      <c r="G753" s="1"/>
      <c r="H753" s="4"/>
      <c r="I753" s="1">
        <v>10</v>
      </c>
      <c r="J753" s="1">
        <v>2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>
        <v>176</v>
      </c>
      <c r="X753" s="1">
        <v>21280</v>
      </c>
      <c r="Y753" s="31"/>
    </row>
    <row r="754" spans="1:26" customHeight="1" ht="12.75">
      <c r="A754" s="1" t="s">
        <v>2429</v>
      </c>
      <c r="B754" s="7">
        <v>0.52</v>
      </c>
      <c r="C754" s="1">
        <v>3</v>
      </c>
      <c r="D754" s="1" t="s">
        <v>154</v>
      </c>
      <c r="E754" s="1"/>
      <c r="F754" s="1"/>
      <c r="G754" s="1"/>
      <c r="H754" s="4"/>
      <c r="I754" s="1">
        <v>10</v>
      </c>
      <c r="J754" s="1">
        <v>2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>
        <v>176</v>
      </c>
      <c r="X754" s="1">
        <v>21312</v>
      </c>
      <c r="Y754" s="31"/>
    </row>
    <row r="755" spans="1:26" customHeight="1" ht="12.75">
      <c r="A755" s="1" t="s">
        <v>2430</v>
      </c>
      <c r="B755" s="7">
        <v>0.47</v>
      </c>
      <c r="C755" s="1">
        <v>3</v>
      </c>
      <c r="D755" s="1" t="s">
        <v>154</v>
      </c>
      <c r="E755" s="1"/>
      <c r="F755" s="1"/>
      <c r="G755" s="1"/>
      <c r="H755" s="4"/>
      <c r="I755" s="1">
        <v>10</v>
      </c>
      <c r="J755" s="1">
        <v>2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>
        <v>176</v>
      </c>
      <c r="X755" s="1">
        <v>21344</v>
      </c>
      <c r="Y755" s="31"/>
    </row>
    <row r="756" spans="1:26" customHeight="1" ht="12.75">
      <c r="A756" s="1" t="s">
        <v>2431</v>
      </c>
      <c r="B756" s="7">
        <v>0.47</v>
      </c>
      <c r="C756" s="1">
        <v>3</v>
      </c>
      <c r="D756" s="1" t="s">
        <v>154</v>
      </c>
      <c r="E756" s="1"/>
      <c r="F756" s="1"/>
      <c r="G756" s="1"/>
      <c r="H756" s="4"/>
      <c r="I756" s="1">
        <v>10</v>
      </c>
      <c r="J756" s="1">
        <v>2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>
        <v>176</v>
      </c>
      <c r="X756" s="1">
        <v>21376</v>
      </c>
      <c r="Y756" s="31"/>
    </row>
    <row r="757" spans="1:26" customHeight="1" ht="12.75">
      <c r="A757" s="1" t="s">
        <v>2432</v>
      </c>
      <c r="B757" s="7">
        <v>0.45</v>
      </c>
      <c r="C757" s="1">
        <v>3</v>
      </c>
      <c r="D757" s="1" t="s">
        <v>154</v>
      </c>
      <c r="E757" s="1"/>
      <c r="F757" s="1"/>
      <c r="G757" s="1"/>
      <c r="H757" s="4"/>
      <c r="I757" s="1">
        <v>10</v>
      </c>
      <c r="J757" s="1">
        <v>2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>
        <v>176</v>
      </c>
      <c r="X757" s="1">
        <v>21408</v>
      </c>
      <c r="Y757" s="31"/>
    </row>
    <row r="758" spans="1:26" customHeight="1" ht="12.75">
      <c r="A758" s="1" t="s">
        <v>2433</v>
      </c>
      <c r="B758" s="7">
        <v>0.37</v>
      </c>
      <c r="C758" s="1">
        <v>3</v>
      </c>
      <c r="D758" s="1" t="s">
        <v>154</v>
      </c>
      <c r="E758" s="1"/>
      <c r="F758" s="1"/>
      <c r="G758" s="1"/>
      <c r="H758" s="4"/>
      <c r="I758" s="1">
        <v>10</v>
      </c>
      <c r="J758" s="1">
        <v>2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>
        <v>176</v>
      </c>
      <c r="X758" s="1">
        <v>21440</v>
      </c>
      <c r="Y758" s="31"/>
    </row>
    <row r="759" spans="1:26" customHeight="1" ht="12.75">
      <c r="A759" s="1" t="s">
        <v>2434</v>
      </c>
      <c r="B759" s="7">
        <v>0.4</v>
      </c>
      <c r="C759" s="1">
        <v>3</v>
      </c>
      <c r="D759" s="1" t="s">
        <v>154</v>
      </c>
      <c r="E759" s="1"/>
      <c r="F759" s="1"/>
      <c r="G759" s="1"/>
      <c r="H759" s="4"/>
      <c r="I759" s="1">
        <v>10</v>
      </c>
      <c r="J759" s="1">
        <v>2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>
        <v>176</v>
      </c>
      <c r="X759" s="1">
        <v>21472</v>
      </c>
      <c r="Y759" s="31"/>
    </row>
    <row r="760" spans="1:26" customHeight="1" ht="12.75">
      <c r="A760" s="1" t="s">
        <v>2435</v>
      </c>
      <c r="B760" s="7">
        <v>0.4</v>
      </c>
      <c r="C760" s="1">
        <v>3</v>
      </c>
      <c r="D760" s="1" t="s">
        <v>154</v>
      </c>
      <c r="E760" s="1"/>
      <c r="F760" s="1"/>
      <c r="G760" s="1"/>
      <c r="H760" s="4"/>
      <c r="I760" s="1">
        <v>10</v>
      </c>
      <c r="J760" s="1">
        <v>2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>
        <v>176</v>
      </c>
      <c r="X760" s="1">
        <v>21504</v>
      </c>
      <c r="Y760" s="31"/>
    </row>
    <row r="761" spans="1:26" customHeight="1" ht="12.75">
      <c r="A761" s="1" t="s">
        <v>2436</v>
      </c>
      <c r="B761" s="7">
        <v>0.43</v>
      </c>
      <c r="C761" s="1">
        <v>3</v>
      </c>
      <c r="D761" s="1" t="s">
        <v>154</v>
      </c>
      <c r="E761" s="1"/>
      <c r="F761" s="1"/>
      <c r="G761" s="1"/>
      <c r="H761" s="4"/>
      <c r="I761" s="1">
        <v>10</v>
      </c>
      <c r="J761" s="1">
        <v>2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>
        <v>176</v>
      </c>
      <c r="X761" s="1">
        <v>21536</v>
      </c>
      <c r="Y761" s="31"/>
    </row>
    <row r="762" spans="1:26" customHeight="1" ht="12.75">
      <c r="A762" s="1" t="s">
        <v>2437</v>
      </c>
      <c r="B762" s="7">
        <v>0.44</v>
      </c>
      <c r="C762" s="1">
        <v>3</v>
      </c>
      <c r="D762" s="1" t="s">
        <v>154</v>
      </c>
      <c r="E762" s="1"/>
      <c r="F762" s="1"/>
      <c r="G762" s="1"/>
      <c r="H762" s="4"/>
      <c r="I762" s="1">
        <v>10</v>
      </c>
      <c r="J762" s="1">
        <v>2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>
        <v>176</v>
      </c>
      <c r="X762" s="1">
        <v>21568</v>
      </c>
      <c r="Y762" s="31"/>
    </row>
    <row r="763" spans="1:26" customHeight="1" ht="12.75">
      <c r="A763" s="1" t="s">
        <v>2438</v>
      </c>
      <c r="B763" s="7">
        <v>0.36</v>
      </c>
      <c r="C763" s="1">
        <v>3</v>
      </c>
      <c r="D763" s="1" t="s">
        <v>154</v>
      </c>
      <c r="E763" s="1"/>
      <c r="F763" s="1"/>
      <c r="G763" s="1"/>
      <c r="H763" s="4"/>
      <c r="I763" s="1">
        <v>10</v>
      </c>
      <c r="J763" s="1">
        <v>2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>
        <v>176</v>
      </c>
      <c r="X763" s="1">
        <v>21600</v>
      </c>
      <c r="Y763" s="31"/>
    </row>
    <row r="764" spans="1:26" customHeight="1" ht="12.75">
      <c r="A764" s="1" t="s">
        <v>2439</v>
      </c>
      <c r="B764" s="7">
        <v>0.48</v>
      </c>
      <c r="C764" s="1">
        <v>3</v>
      </c>
      <c r="D764" s="1" t="s">
        <v>154</v>
      </c>
      <c r="E764" s="1"/>
      <c r="F764" s="1"/>
      <c r="G764" s="1"/>
      <c r="H764" s="4"/>
      <c r="I764" s="1">
        <v>10</v>
      </c>
      <c r="J764" s="1">
        <v>2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>
        <v>176</v>
      </c>
      <c r="X764" s="1">
        <v>21632</v>
      </c>
      <c r="Y764" s="31"/>
    </row>
    <row r="765" spans="1:26" customHeight="1" ht="12.75">
      <c r="A765" s="1" t="s">
        <v>2440</v>
      </c>
      <c r="B765" s="7">
        <v>3.88</v>
      </c>
      <c r="C765" s="1">
        <v>3</v>
      </c>
      <c r="D765" s="1" t="s">
        <v>154</v>
      </c>
      <c r="E765" s="1"/>
      <c r="F765" s="1"/>
      <c r="G765" s="1"/>
      <c r="H765" s="4"/>
      <c r="I765" s="1">
        <v>10</v>
      </c>
      <c r="J765" s="1">
        <v>2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>
        <v>176</v>
      </c>
      <c r="X765" s="1">
        <v>21664</v>
      </c>
      <c r="Y765" s="31"/>
    </row>
    <row r="766" spans="1:26" customHeight="1" ht="12.75">
      <c r="A766" s="1" t="s">
        <v>2441</v>
      </c>
      <c r="B766" s="7">
        <v>4.23</v>
      </c>
      <c r="C766" s="1">
        <v>3</v>
      </c>
      <c r="D766" s="1" t="s">
        <v>154</v>
      </c>
      <c r="E766" s="1"/>
      <c r="F766" s="1"/>
      <c r="G766" s="1"/>
      <c r="H766" s="4"/>
      <c r="I766" s="1">
        <v>10</v>
      </c>
      <c r="J766" s="1">
        <v>2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>
        <v>176</v>
      </c>
      <c r="X766" s="1">
        <v>21696</v>
      </c>
      <c r="Y766" s="31"/>
    </row>
    <row r="767" spans="1:26" customHeight="1" ht="12.75">
      <c r="A767" s="1" t="s">
        <v>2442</v>
      </c>
      <c r="B767" s="7">
        <v>0.43</v>
      </c>
      <c r="C767" s="1">
        <v>3</v>
      </c>
      <c r="D767" s="1" t="s">
        <v>154</v>
      </c>
      <c r="E767" s="1"/>
      <c r="F767" s="1"/>
      <c r="G767" s="1"/>
      <c r="H767" s="4"/>
      <c r="I767" s="1">
        <v>10</v>
      </c>
      <c r="J767" s="1">
        <v>2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>
        <v>176</v>
      </c>
      <c r="X767" s="1">
        <v>21728</v>
      </c>
      <c r="Y767" s="31"/>
    </row>
    <row r="768" spans="1:26" customHeight="1" ht="12.75">
      <c r="A768" s="1" t="s">
        <v>2443</v>
      </c>
      <c r="B768" s="7">
        <v>0.46</v>
      </c>
      <c r="C768" s="1">
        <v>3</v>
      </c>
      <c r="D768" s="1" t="s">
        <v>154</v>
      </c>
      <c r="E768" s="1"/>
      <c r="F768" s="1"/>
      <c r="G768" s="1"/>
      <c r="H768" s="4"/>
      <c r="I768" s="1">
        <v>10</v>
      </c>
      <c r="J768" s="1">
        <v>2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>
        <v>176</v>
      </c>
      <c r="X768" s="1">
        <v>21760</v>
      </c>
      <c r="Y768" s="31"/>
    </row>
    <row r="769" spans="1:26" customHeight="1" ht="12.75">
      <c r="A769" s="1" t="s">
        <v>2444</v>
      </c>
      <c r="B769" s="7">
        <v>0.43</v>
      </c>
      <c r="C769" s="1">
        <v>3</v>
      </c>
      <c r="D769" s="1" t="s">
        <v>154</v>
      </c>
      <c r="E769" s="1"/>
      <c r="F769" s="1"/>
      <c r="G769" s="1"/>
      <c r="H769" s="4"/>
      <c r="I769" s="1">
        <v>10</v>
      </c>
      <c r="J769" s="1">
        <v>2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>
        <v>176</v>
      </c>
      <c r="X769" s="1">
        <v>21792</v>
      </c>
      <c r="Y769" s="31"/>
    </row>
    <row r="770" spans="1:26" customHeight="1" ht="12.75">
      <c r="A770" s="1" t="s">
        <v>2445</v>
      </c>
      <c r="B770" s="7">
        <v>0.43</v>
      </c>
      <c r="C770" s="1">
        <v>3</v>
      </c>
      <c r="D770" s="1" t="s">
        <v>154</v>
      </c>
      <c r="E770" s="1"/>
      <c r="F770" s="1"/>
      <c r="G770" s="1"/>
      <c r="H770" s="4"/>
      <c r="I770" s="1">
        <v>10</v>
      </c>
      <c r="J770" s="1">
        <v>2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>
        <v>176</v>
      </c>
      <c r="X770" s="1">
        <v>21824</v>
      </c>
      <c r="Y770" s="31"/>
    </row>
    <row r="771" spans="1:26" customHeight="1" ht="12.75">
      <c r="A771" s="1" t="s">
        <v>2446</v>
      </c>
      <c r="B771" s="7">
        <v>0.39</v>
      </c>
      <c r="C771" s="1">
        <v>3</v>
      </c>
      <c r="D771" s="1" t="s">
        <v>154</v>
      </c>
      <c r="E771" s="1"/>
      <c r="F771" s="1"/>
      <c r="G771" s="1"/>
      <c r="H771" s="4"/>
      <c r="I771" s="1">
        <v>10</v>
      </c>
      <c r="J771" s="1">
        <v>2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>
        <v>176</v>
      </c>
      <c r="X771" s="1">
        <v>21856</v>
      </c>
      <c r="Y771" s="31"/>
    </row>
    <row r="772" spans="1:26" customHeight="1" ht="12.75">
      <c r="A772" s="1" t="s">
        <v>2447</v>
      </c>
      <c r="B772" s="7">
        <v>0.38</v>
      </c>
      <c r="C772" s="1">
        <v>3</v>
      </c>
      <c r="D772" s="1" t="s">
        <v>154</v>
      </c>
      <c r="E772" s="1"/>
      <c r="F772" s="1"/>
      <c r="G772" s="1"/>
      <c r="H772" s="4"/>
      <c r="I772" s="1">
        <v>10</v>
      </c>
      <c r="J772" s="1">
        <v>2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>
        <v>176</v>
      </c>
      <c r="X772" s="1">
        <v>21888</v>
      </c>
      <c r="Y772" s="31"/>
    </row>
    <row r="773" spans="1:26" customHeight="1" ht="12.75">
      <c r="A773" s="1" t="s">
        <v>2448</v>
      </c>
      <c r="B773" s="7">
        <v>0.45</v>
      </c>
      <c r="C773" s="1">
        <v>3</v>
      </c>
      <c r="D773" s="1" t="s">
        <v>154</v>
      </c>
      <c r="E773" s="1"/>
      <c r="F773" s="1"/>
      <c r="G773" s="1"/>
      <c r="H773" s="4"/>
      <c r="I773" s="1">
        <v>10</v>
      </c>
      <c r="J773" s="1">
        <v>2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>
        <v>176</v>
      </c>
      <c r="X773" s="1">
        <v>21920</v>
      </c>
      <c r="Y773" s="31"/>
    </row>
    <row r="774" spans="1:26" customHeight="1" ht="12.75">
      <c r="A774" s="1" t="s">
        <v>2449</v>
      </c>
      <c r="B774" s="7">
        <v>0.48</v>
      </c>
      <c r="C774" s="1">
        <v>3</v>
      </c>
      <c r="D774" s="1" t="s">
        <v>154</v>
      </c>
      <c r="E774" s="1"/>
      <c r="F774" s="1"/>
      <c r="G774" s="1"/>
      <c r="H774" s="4"/>
      <c r="I774" s="1">
        <v>10</v>
      </c>
      <c r="J774" s="1">
        <v>2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>
        <v>176</v>
      </c>
      <c r="X774" s="1">
        <v>21952</v>
      </c>
      <c r="Y774" s="31"/>
    </row>
    <row r="775" spans="1:26" customHeight="1" ht="12.75">
      <c r="A775" s="1" t="s">
        <v>2450</v>
      </c>
      <c r="B775" s="7">
        <v>0.41</v>
      </c>
      <c r="C775" s="1">
        <v>3</v>
      </c>
      <c r="D775" s="1" t="s">
        <v>154</v>
      </c>
      <c r="E775" s="1"/>
      <c r="F775" s="1"/>
      <c r="G775" s="1"/>
      <c r="H775" s="4"/>
      <c r="I775" s="1">
        <v>10</v>
      </c>
      <c r="J775" s="1">
        <v>2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>
        <v>176</v>
      </c>
      <c r="X775" s="1">
        <v>21984</v>
      </c>
      <c r="Y775" s="31"/>
    </row>
    <row r="776" spans="1:26" customHeight="1" ht="12.75">
      <c r="A776" s="1" t="s">
        <v>2451</v>
      </c>
      <c r="B776" s="7">
        <v>0.44</v>
      </c>
      <c r="C776" s="1">
        <v>3</v>
      </c>
      <c r="D776" s="1" t="s">
        <v>154</v>
      </c>
      <c r="E776" s="1"/>
      <c r="F776" s="1"/>
      <c r="G776" s="1"/>
      <c r="H776" s="4"/>
      <c r="I776" s="1">
        <v>10</v>
      </c>
      <c r="J776" s="1">
        <v>2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>
        <v>176</v>
      </c>
      <c r="X776" s="1">
        <v>22016</v>
      </c>
      <c r="Y776" s="31"/>
    </row>
    <row r="777" spans="1:26" customHeight="1" ht="12.75">
      <c r="A777" s="1" t="s">
        <v>2452</v>
      </c>
      <c r="B777" s="7">
        <v>0.38</v>
      </c>
      <c r="C777" s="1">
        <v>3</v>
      </c>
      <c r="D777" s="1" t="s">
        <v>154</v>
      </c>
      <c r="E777" s="1"/>
      <c r="F777" s="1"/>
      <c r="G777" s="1"/>
      <c r="H777" s="4"/>
      <c r="I777" s="1">
        <v>10</v>
      </c>
      <c r="J777" s="1">
        <v>2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>
        <v>176</v>
      </c>
      <c r="X777" s="1">
        <v>22048</v>
      </c>
      <c r="Y777" s="31"/>
    </row>
    <row r="778" spans="1:26" customHeight="1" ht="12.75">
      <c r="A778" s="1" t="s">
        <v>2453</v>
      </c>
      <c r="B778" s="7">
        <v>1.79</v>
      </c>
      <c r="C778" s="1">
        <v>3</v>
      </c>
      <c r="D778" s="1" t="s">
        <v>154</v>
      </c>
      <c r="E778" s="1"/>
      <c r="F778" s="1"/>
      <c r="G778" s="1"/>
      <c r="H778" s="4"/>
      <c r="I778" s="1">
        <v>10</v>
      </c>
      <c r="J778" s="1">
        <v>2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>
        <v>176</v>
      </c>
      <c r="X778" s="1">
        <v>22080</v>
      </c>
      <c r="Y778" s="31"/>
    </row>
    <row r="779" spans="1:26" customHeight="1" ht="12.75">
      <c r="A779" s="1" t="s">
        <v>2454</v>
      </c>
      <c r="B779" s="7">
        <v>0.71</v>
      </c>
      <c r="C779" s="1">
        <v>3</v>
      </c>
      <c r="D779" s="1" t="s">
        <v>154</v>
      </c>
      <c r="E779" s="1"/>
      <c r="F779" s="1"/>
      <c r="G779" s="1"/>
      <c r="H779" s="4"/>
      <c r="I779" s="1">
        <v>10</v>
      </c>
      <c r="J779" s="1">
        <v>2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>
        <v>176</v>
      </c>
      <c r="X779" s="1">
        <v>22112</v>
      </c>
      <c r="Y779" s="31"/>
    </row>
    <row r="780" spans="1:26" customHeight="1" ht="12.75">
      <c r="A780" s="1" t="s">
        <v>2455</v>
      </c>
      <c r="B780" s="7">
        <v>3.35</v>
      </c>
      <c r="C780" s="1">
        <v>3</v>
      </c>
      <c r="D780" s="1" t="s">
        <v>154</v>
      </c>
      <c r="E780" s="1"/>
      <c r="F780" s="1"/>
      <c r="G780" s="1"/>
      <c r="H780" s="4"/>
      <c r="I780" s="1">
        <v>10</v>
      </c>
      <c r="J780" s="1">
        <v>2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>
        <v>176</v>
      </c>
      <c r="X780" s="1">
        <v>22144</v>
      </c>
      <c r="Y780" s="31"/>
    </row>
    <row r="781" spans="1:26" customHeight="1" ht="12.75">
      <c r="A781" s="1" t="s">
        <v>2456</v>
      </c>
      <c r="B781" s="7">
        <v>1.71</v>
      </c>
      <c r="C781" s="1">
        <v>3</v>
      </c>
      <c r="D781" s="1" t="s">
        <v>154</v>
      </c>
      <c r="E781" s="1"/>
      <c r="F781" s="1"/>
      <c r="G781" s="1"/>
      <c r="H781" s="4"/>
      <c r="I781" s="1">
        <v>10</v>
      </c>
      <c r="J781" s="1">
        <v>2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>
        <v>176</v>
      </c>
      <c r="X781" s="1">
        <v>22176</v>
      </c>
      <c r="Y781" s="31"/>
    </row>
    <row r="782" spans="1:26" customHeight="1" ht="12.75">
      <c r="A782" s="1" t="s">
        <v>2457</v>
      </c>
      <c r="B782" s="7">
        <v>1.45</v>
      </c>
      <c r="C782" s="1">
        <v>3</v>
      </c>
      <c r="D782" s="1" t="s">
        <v>154</v>
      </c>
      <c r="E782" s="1"/>
      <c r="F782" s="1"/>
      <c r="G782" s="1"/>
      <c r="H782" s="4"/>
      <c r="I782" s="1">
        <v>10</v>
      </c>
      <c r="J782" s="1">
        <v>2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>
        <v>176</v>
      </c>
      <c r="X782" s="1">
        <v>22208</v>
      </c>
      <c r="Y782" s="31"/>
    </row>
    <row r="783" spans="1:26" customHeight="1" ht="12.75">
      <c r="A783" s="1" t="s">
        <v>2458</v>
      </c>
      <c r="B783" s="7">
        <v>0.46</v>
      </c>
      <c r="C783" s="1">
        <v>3</v>
      </c>
      <c r="D783" s="1" t="s">
        <v>154</v>
      </c>
      <c r="E783" s="1"/>
      <c r="F783" s="1"/>
      <c r="G783" s="1"/>
      <c r="H783" s="4"/>
      <c r="I783" s="1">
        <v>10</v>
      </c>
      <c r="J783" s="1">
        <v>2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>
        <v>176</v>
      </c>
      <c r="X783" s="1">
        <v>22240</v>
      </c>
      <c r="Y783" s="31"/>
    </row>
    <row r="784" spans="1:26" customHeight="1" ht="12.75">
      <c r="A784" s="1" t="s">
        <v>2459</v>
      </c>
      <c r="B784" s="7">
        <v>0.5</v>
      </c>
      <c r="C784" s="1">
        <v>3</v>
      </c>
      <c r="D784" s="1" t="s">
        <v>154</v>
      </c>
      <c r="E784" s="1"/>
      <c r="F784" s="1"/>
      <c r="G784" s="1"/>
      <c r="H784" s="4"/>
      <c r="I784" s="1">
        <v>10</v>
      </c>
      <c r="J784" s="1">
        <v>2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>
        <v>176</v>
      </c>
      <c r="X784" s="1">
        <v>22272</v>
      </c>
      <c r="Y784" s="31"/>
    </row>
    <row r="785" spans="1:26" customHeight="1" ht="12.75">
      <c r="A785" s="1" t="s">
        <v>2460</v>
      </c>
      <c r="B785" s="7">
        <v>0.37</v>
      </c>
      <c r="C785" s="1">
        <v>3</v>
      </c>
      <c r="D785" s="1" t="s">
        <v>154</v>
      </c>
      <c r="E785" s="1"/>
      <c r="F785" s="1"/>
      <c r="G785" s="1"/>
      <c r="H785" s="4"/>
      <c r="I785" s="1">
        <v>10</v>
      </c>
      <c r="J785" s="1">
        <v>2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>
        <v>176</v>
      </c>
      <c r="X785" s="1">
        <v>22304</v>
      </c>
      <c r="Y785" s="31"/>
    </row>
    <row r="786" spans="1:26" customHeight="1" ht="12.75">
      <c r="A786" s="1" t="s">
        <v>2461</v>
      </c>
      <c r="B786" s="7">
        <v>0.49</v>
      </c>
      <c r="C786" s="1">
        <v>3</v>
      </c>
      <c r="D786" s="1" t="s">
        <v>154</v>
      </c>
      <c r="E786" s="1"/>
      <c r="F786" s="1"/>
      <c r="G786" s="1"/>
      <c r="H786" s="4"/>
      <c r="I786" s="1">
        <v>10</v>
      </c>
      <c r="J786" s="1">
        <v>2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>
        <v>176</v>
      </c>
      <c r="X786" s="1">
        <v>22336</v>
      </c>
      <c r="Y786" s="31"/>
    </row>
    <row r="787" spans="1:26" customHeight="1" ht="12.75">
      <c r="A787" s="1" t="s">
        <v>2462</v>
      </c>
      <c r="B787" s="7">
        <v>1.68</v>
      </c>
      <c r="C787" s="1">
        <v>3</v>
      </c>
      <c r="D787" s="1" t="s">
        <v>154</v>
      </c>
      <c r="E787" s="1"/>
      <c r="F787" s="1"/>
      <c r="G787" s="1"/>
      <c r="H787" s="4"/>
      <c r="I787" s="1">
        <v>10</v>
      </c>
      <c r="J787" s="1">
        <v>2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>
        <v>176</v>
      </c>
      <c r="X787" s="1">
        <v>22368</v>
      </c>
      <c r="Y787" s="31"/>
    </row>
    <row r="788" spans="1:26" customHeight="1" ht="12.75">
      <c r="A788" s="1" t="s">
        <v>2463</v>
      </c>
      <c r="B788" s="7">
        <v>1.2</v>
      </c>
      <c r="C788" s="1">
        <v>3</v>
      </c>
      <c r="D788" s="1" t="s">
        <v>154</v>
      </c>
      <c r="E788" s="1"/>
      <c r="F788" s="1"/>
      <c r="G788" s="1"/>
      <c r="H788" s="4"/>
      <c r="I788" s="1">
        <v>10</v>
      </c>
      <c r="J788" s="1">
        <v>2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>
        <v>176</v>
      </c>
      <c r="X788" s="1">
        <v>22400</v>
      </c>
      <c r="Y788" s="31"/>
    </row>
    <row r="789" spans="1:26" customHeight="1" ht="12.75">
      <c r="A789" s="1" t="s">
        <v>2464</v>
      </c>
      <c r="B789" s="7">
        <v>1.46</v>
      </c>
      <c r="C789" s="1">
        <v>3</v>
      </c>
      <c r="D789" s="1" t="s">
        <v>154</v>
      </c>
      <c r="E789" s="1"/>
      <c r="F789" s="1"/>
      <c r="G789" s="1"/>
      <c r="H789" s="4"/>
      <c r="I789" s="1">
        <v>10</v>
      </c>
      <c r="J789" s="1">
        <v>2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>
        <v>176</v>
      </c>
      <c r="X789" s="1">
        <v>22432</v>
      </c>
      <c r="Y789" s="31"/>
    </row>
    <row r="790" spans="1:26" customHeight="1" ht="12.75">
      <c r="A790" s="1" t="s">
        <v>2465</v>
      </c>
      <c r="B790" s="7">
        <v>0.44</v>
      </c>
      <c r="C790" s="1">
        <v>3</v>
      </c>
      <c r="D790" s="1" t="s">
        <v>154</v>
      </c>
      <c r="E790" s="1"/>
      <c r="F790" s="1"/>
      <c r="G790" s="1"/>
      <c r="H790" s="4"/>
      <c r="I790" s="1">
        <v>10</v>
      </c>
      <c r="J790" s="1">
        <v>2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>
        <v>176</v>
      </c>
      <c r="X790" s="1">
        <v>22464</v>
      </c>
      <c r="Y790" s="31"/>
    </row>
    <row r="791" spans="1:26" customHeight="1" ht="12.75">
      <c r="A791" s="1" t="s">
        <v>2466</v>
      </c>
      <c r="B791" s="7">
        <v>3.5</v>
      </c>
      <c r="C791" s="1">
        <v>3</v>
      </c>
      <c r="D791" s="1" t="s">
        <v>154</v>
      </c>
      <c r="E791" s="1"/>
      <c r="F791" s="1"/>
      <c r="G791" s="1"/>
      <c r="H791" s="4"/>
      <c r="I791" s="1">
        <v>10</v>
      </c>
      <c r="J791" s="1">
        <v>2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>
        <v>176</v>
      </c>
      <c r="X791" s="1">
        <v>22496</v>
      </c>
      <c r="Y791" s="31"/>
    </row>
    <row r="792" spans="1:26" customHeight="1" ht="12.75">
      <c r="A792" s="1" t="s">
        <v>2467</v>
      </c>
      <c r="B792" s="7">
        <v>0.52</v>
      </c>
      <c r="C792" s="1">
        <v>3</v>
      </c>
      <c r="D792" s="1" t="s">
        <v>154</v>
      </c>
      <c r="E792" s="1"/>
      <c r="F792" s="1"/>
      <c r="G792" s="1"/>
      <c r="H792" s="4"/>
      <c r="I792" s="1">
        <v>10</v>
      </c>
      <c r="J792" s="1">
        <v>2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>
        <v>176</v>
      </c>
      <c r="X792" s="1">
        <v>22528</v>
      </c>
      <c r="Y792" s="31"/>
    </row>
    <row r="793" spans="1:26" customHeight="1" ht="12.75">
      <c r="A793" s="1" t="s">
        <v>2468</v>
      </c>
      <c r="B793" s="7">
        <v>0.53</v>
      </c>
      <c r="C793" s="1">
        <v>3</v>
      </c>
      <c r="D793" s="1" t="s">
        <v>154</v>
      </c>
      <c r="E793" s="1"/>
      <c r="F793" s="1"/>
      <c r="G793" s="1"/>
      <c r="H793" s="4"/>
      <c r="I793" s="1">
        <v>10</v>
      </c>
      <c r="J793" s="1">
        <v>2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>
        <v>176</v>
      </c>
      <c r="X793" s="1">
        <v>22560</v>
      </c>
      <c r="Y793" s="31"/>
    </row>
    <row r="794" spans="1:26" customHeight="1" ht="12.75">
      <c r="A794" s="1" t="s">
        <v>2469</v>
      </c>
      <c r="B794" s="7">
        <v>0.52</v>
      </c>
      <c r="C794" s="1">
        <v>3</v>
      </c>
      <c r="D794" s="1" t="s">
        <v>154</v>
      </c>
      <c r="E794" s="1"/>
      <c r="F794" s="1"/>
      <c r="G794" s="1"/>
      <c r="H794" s="4"/>
      <c r="I794" s="1">
        <v>10</v>
      </c>
      <c r="J794" s="1">
        <v>2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>
        <v>176</v>
      </c>
      <c r="X794" s="1">
        <v>22592</v>
      </c>
      <c r="Y794" s="31"/>
    </row>
    <row r="795" spans="1:26" customHeight="1" ht="12.75">
      <c r="A795" s="1" t="s">
        <v>2470</v>
      </c>
      <c r="B795" s="7">
        <v>0.44</v>
      </c>
      <c r="C795" s="1">
        <v>3</v>
      </c>
      <c r="D795" s="1" t="s">
        <v>154</v>
      </c>
      <c r="E795" s="1"/>
      <c r="F795" s="1"/>
      <c r="G795" s="1"/>
      <c r="H795" s="4"/>
      <c r="I795" s="1">
        <v>10</v>
      </c>
      <c r="J795" s="1">
        <v>2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>
        <v>176</v>
      </c>
      <c r="X795" s="1">
        <v>22624</v>
      </c>
      <c r="Y795" s="31"/>
    </row>
    <row r="796" spans="1:26" customHeight="1" ht="12.75">
      <c r="A796" s="1" t="s">
        <v>2471</v>
      </c>
      <c r="B796" s="7">
        <v>0.41</v>
      </c>
      <c r="C796" s="1">
        <v>3</v>
      </c>
      <c r="D796" s="1" t="s">
        <v>154</v>
      </c>
      <c r="E796" s="1"/>
      <c r="F796" s="1"/>
      <c r="G796" s="1"/>
      <c r="H796" s="4"/>
      <c r="I796" s="1">
        <v>10</v>
      </c>
      <c r="J796" s="1">
        <v>2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>
        <v>176</v>
      </c>
      <c r="X796" s="1">
        <v>22656</v>
      </c>
      <c r="Y796" s="31"/>
    </row>
    <row r="797" spans="1:26" customHeight="1" ht="12.75">
      <c r="A797" s="1" t="s">
        <v>2472</v>
      </c>
      <c r="B797" s="7">
        <v>0.39</v>
      </c>
      <c r="C797" s="1">
        <v>3</v>
      </c>
      <c r="D797" s="1" t="s">
        <v>154</v>
      </c>
      <c r="E797" s="1"/>
      <c r="F797" s="1"/>
      <c r="G797" s="1"/>
      <c r="H797" s="4"/>
      <c r="I797" s="1">
        <v>10</v>
      </c>
      <c r="J797" s="1">
        <v>2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>
        <v>176</v>
      </c>
      <c r="X797" s="1">
        <v>22688</v>
      </c>
      <c r="Y797" s="31"/>
    </row>
    <row r="798" spans="1:26" customHeight="1" ht="12.75">
      <c r="A798" s="1" t="s">
        <v>2473</v>
      </c>
      <c r="B798" s="7">
        <v>0.37</v>
      </c>
      <c r="C798" s="1">
        <v>3</v>
      </c>
      <c r="D798" s="1" t="s">
        <v>154</v>
      </c>
      <c r="E798" s="1"/>
      <c r="F798" s="1"/>
      <c r="G798" s="1"/>
      <c r="H798" s="4"/>
      <c r="I798" s="1">
        <v>10</v>
      </c>
      <c r="J798" s="1">
        <v>2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>
        <v>176</v>
      </c>
      <c r="X798" s="1">
        <v>22720</v>
      </c>
      <c r="Y798" s="31"/>
    </row>
    <row r="799" spans="1:26" customHeight="1" ht="12.75">
      <c r="A799" s="1" t="s">
        <v>2474</v>
      </c>
      <c r="B799" s="7">
        <v>0.37</v>
      </c>
      <c r="C799" s="1">
        <v>3</v>
      </c>
      <c r="D799" s="1" t="s">
        <v>154</v>
      </c>
      <c r="E799" s="1"/>
      <c r="F799" s="1"/>
      <c r="G799" s="1"/>
      <c r="H799" s="4"/>
      <c r="I799" s="1">
        <v>10</v>
      </c>
      <c r="J799" s="1">
        <v>2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>
        <v>176</v>
      </c>
      <c r="X799" s="1">
        <v>22752</v>
      </c>
      <c r="Y799" s="31"/>
    </row>
    <row r="800" spans="1:26" customHeight="1" ht="12.75">
      <c r="A800" s="1" t="s">
        <v>2475</v>
      </c>
      <c r="B800" s="7">
        <v>0.38</v>
      </c>
      <c r="C800" s="1">
        <v>3</v>
      </c>
      <c r="D800" s="1" t="s">
        <v>154</v>
      </c>
      <c r="E800" s="1"/>
      <c r="F800" s="1"/>
      <c r="G800" s="1"/>
      <c r="H800" s="4"/>
      <c r="I800" s="1">
        <v>10</v>
      </c>
      <c r="J800" s="1">
        <v>2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>
        <v>176</v>
      </c>
      <c r="X800" s="1">
        <v>22784</v>
      </c>
      <c r="Y800" s="31"/>
    </row>
    <row r="801" spans="1:26" customHeight="1" ht="12.75">
      <c r="A801" s="1" t="s">
        <v>2476</v>
      </c>
      <c r="B801" s="7">
        <v>0.38</v>
      </c>
      <c r="C801" s="1">
        <v>3</v>
      </c>
      <c r="D801" s="1" t="s">
        <v>154</v>
      </c>
      <c r="E801" s="1"/>
      <c r="F801" s="1"/>
      <c r="G801" s="1"/>
      <c r="H801" s="4"/>
      <c r="I801" s="1">
        <v>10</v>
      </c>
      <c r="J801" s="1">
        <v>2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>
        <v>176</v>
      </c>
      <c r="X801" s="1">
        <v>22816</v>
      </c>
      <c r="Y801" s="31"/>
    </row>
    <row r="802" spans="1:26" customHeight="1" ht="12.75">
      <c r="A802" s="1" t="s">
        <v>2477</v>
      </c>
      <c r="B802" s="7">
        <v>0.43</v>
      </c>
      <c r="C802" s="1">
        <v>3</v>
      </c>
      <c r="D802" s="1" t="s">
        <v>154</v>
      </c>
      <c r="E802" s="1"/>
      <c r="F802" s="1"/>
      <c r="G802" s="1"/>
      <c r="H802" s="4"/>
      <c r="I802" s="1">
        <v>10</v>
      </c>
      <c r="J802" s="1">
        <v>2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>
        <v>176</v>
      </c>
      <c r="X802" s="1">
        <v>22848</v>
      </c>
      <c r="Y802" s="31"/>
    </row>
    <row r="803" spans="1:26" customHeight="1" ht="12.75">
      <c r="A803" s="1" t="s">
        <v>2478</v>
      </c>
      <c r="B803" s="7">
        <v>0.52</v>
      </c>
      <c r="C803" s="1">
        <v>3</v>
      </c>
      <c r="D803" s="1" t="s">
        <v>154</v>
      </c>
      <c r="E803" s="1"/>
      <c r="F803" s="1"/>
      <c r="G803" s="1"/>
      <c r="H803" s="4"/>
      <c r="I803" s="1">
        <v>10</v>
      </c>
      <c r="J803" s="1">
        <v>2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>
        <v>176</v>
      </c>
      <c r="X803" s="1">
        <v>22880</v>
      </c>
      <c r="Y803" s="31"/>
    </row>
    <row r="804" spans="1:26" customHeight="1" ht="12.75">
      <c r="A804" s="1" t="s">
        <v>2479</v>
      </c>
      <c r="B804" s="7">
        <v>0.47</v>
      </c>
      <c r="C804" s="1">
        <v>3</v>
      </c>
      <c r="D804" s="1" t="s">
        <v>154</v>
      </c>
      <c r="E804" s="1"/>
      <c r="F804" s="1"/>
      <c r="G804" s="1"/>
      <c r="H804" s="4"/>
      <c r="I804" s="1">
        <v>10</v>
      </c>
      <c r="J804" s="1">
        <v>2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>
        <v>176</v>
      </c>
      <c r="X804" s="1">
        <v>22912</v>
      </c>
      <c r="Y804" s="31"/>
    </row>
    <row r="805" spans="1:26" customHeight="1" ht="12.75">
      <c r="A805" s="1" t="s">
        <v>2480</v>
      </c>
      <c r="B805" s="7">
        <v>0.44</v>
      </c>
      <c r="C805" s="1">
        <v>3</v>
      </c>
      <c r="D805" s="1" t="s">
        <v>154</v>
      </c>
      <c r="E805" s="1"/>
      <c r="F805" s="1"/>
      <c r="G805" s="1"/>
      <c r="H805" s="4"/>
      <c r="I805" s="1">
        <v>10</v>
      </c>
      <c r="J805" s="1">
        <v>2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>
        <v>176</v>
      </c>
      <c r="X805" s="1">
        <v>22944</v>
      </c>
      <c r="Y805" s="31"/>
    </row>
    <row r="806" spans="1:26" customHeight="1" ht="12.75">
      <c r="A806" s="1" t="s">
        <v>2481</v>
      </c>
      <c r="B806" s="7">
        <v>0.5</v>
      </c>
      <c r="C806" s="1">
        <v>3</v>
      </c>
      <c r="D806" s="1" t="s">
        <v>154</v>
      </c>
      <c r="E806" s="1"/>
      <c r="F806" s="1"/>
      <c r="G806" s="1"/>
      <c r="H806" s="4"/>
      <c r="I806" s="1">
        <v>10</v>
      </c>
      <c r="J806" s="1">
        <v>2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>
        <v>176</v>
      </c>
      <c r="X806" s="1">
        <v>22976</v>
      </c>
      <c r="Y806" s="31"/>
    </row>
    <row r="807" spans="1:26" customHeight="1" ht="12.75">
      <c r="A807" s="1" t="s">
        <v>2482</v>
      </c>
      <c r="B807" s="7">
        <v>0.53</v>
      </c>
      <c r="C807" s="1">
        <v>3</v>
      </c>
      <c r="D807" s="1" t="s">
        <v>154</v>
      </c>
      <c r="E807" s="1"/>
      <c r="F807" s="1"/>
      <c r="G807" s="1"/>
      <c r="H807" s="4"/>
      <c r="I807" s="1">
        <v>10</v>
      </c>
      <c r="J807" s="1">
        <v>2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>
        <v>176</v>
      </c>
      <c r="X807" s="1">
        <v>23008</v>
      </c>
      <c r="Y807" s="31"/>
    </row>
    <row r="808" spans="1:26" customHeight="1" ht="12.75">
      <c r="A808" s="1" t="s">
        <v>2483</v>
      </c>
      <c r="B808" s="7">
        <v>0.47</v>
      </c>
      <c r="C808" s="1">
        <v>3</v>
      </c>
      <c r="D808" s="1" t="s">
        <v>154</v>
      </c>
      <c r="E808" s="1"/>
      <c r="F808" s="1"/>
      <c r="G808" s="1"/>
      <c r="H808" s="4"/>
      <c r="I808" s="1">
        <v>10</v>
      </c>
      <c r="J808" s="1">
        <v>2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176</v>
      </c>
      <c r="X808" s="1">
        <v>23040</v>
      </c>
      <c r="Y808" s="31"/>
    </row>
    <row r="809" spans="1:26" customHeight="1" ht="12.75">
      <c r="A809" s="1" t="s">
        <v>2484</v>
      </c>
      <c r="B809" s="7">
        <v>0.48</v>
      </c>
      <c r="C809" s="1">
        <v>3</v>
      </c>
      <c r="D809" s="1" t="s">
        <v>154</v>
      </c>
      <c r="E809" s="1"/>
      <c r="F809" s="1"/>
      <c r="G809" s="1"/>
      <c r="H809" s="4"/>
      <c r="I809" s="1">
        <v>10</v>
      </c>
      <c r="J809" s="1">
        <v>2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>
        <v>176</v>
      </c>
      <c r="X809" s="1">
        <v>23072</v>
      </c>
      <c r="Y809" s="31"/>
    </row>
    <row r="810" spans="1:26" customHeight="1" ht="12.75">
      <c r="A810" s="1" t="s">
        <v>2485</v>
      </c>
      <c r="B810" s="7">
        <v>0.36</v>
      </c>
      <c r="C810" s="1">
        <v>3</v>
      </c>
      <c r="D810" s="1" t="s">
        <v>154</v>
      </c>
      <c r="E810" s="1"/>
      <c r="F810" s="1"/>
      <c r="G810" s="1"/>
      <c r="H810" s="4"/>
      <c r="I810" s="1">
        <v>10</v>
      </c>
      <c r="J810" s="1">
        <v>2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>
        <v>176</v>
      </c>
      <c r="X810" s="1">
        <v>23104</v>
      </c>
      <c r="Y810" s="31"/>
    </row>
    <row r="811" spans="1:26" customHeight="1" ht="12.75">
      <c r="A811" s="1" t="s">
        <v>2486</v>
      </c>
      <c r="B811" s="7">
        <v>0.47</v>
      </c>
      <c r="C811" s="1">
        <v>3</v>
      </c>
      <c r="D811" s="1" t="s">
        <v>154</v>
      </c>
      <c r="E811" s="1"/>
      <c r="F811" s="1"/>
      <c r="G811" s="1"/>
      <c r="H811" s="4"/>
      <c r="I811" s="1">
        <v>10</v>
      </c>
      <c r="J811" s="1">
        <v>2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>
        <v>176</v>
      </c>
      <c r="X811" s="1">
        <v>23136</v>
      </c>
      <c r="Y811" s="31"/>
    </row>
    <row r="812" spans="1:26" customHeight="1" ht="12.75">
      <c r="A812" s="1" t="s">
        <v>2487</v>
      </c>
      <c r="B812" s="7">
        <v>0.52</v>
      </c>
      <c r="C812" s="1">
        <v>3</v>
      </c>
      <c r="D812" s="1" t="s">
        <v>154</v>
      </c>
      <c r="E812" s="1"/>
      <c r="F812" s="1"/>
      <c r="G812" s="1"/>
      <c r="H812" s="4"/>
      <c r="I812" s="1">
        <v>10</v>
      </c>
      <c r="J812" s="1">
        <v>2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>
        <v>176</v>
      </c>
      <c r="X812" s="1">
        <v>23168</v>
      </c>
      <c r="Y812" s="31"/>
    </row>
    <row r="813" spans="1:26" customHeight="1" ht="12.75">
      <c r="A813" s="1" t="s">
        <v>2488</v>
      </c>
      <c r="B813" s="7">
        <v>0.5</v>
      </c>
      <c r="C813" s="1">
        <v>3</v>
      </c>
      <c r="D813" s="1" t="s">
        <v>154</v>
      </c>
      <c r="E813" s="1"/>
      <c r="F813" s="1"/>
      <c r="G813" s="1"/>
      <c r="H813" s="4"/>
      <c r="I813" s="1">
        <v>10</v>
      </c>
      <c r="J813" s="1">
        <v>2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>
        <v>176</v>
      </c>
      <c r="X813" s="1">
        <v>23200</v>
      </c>
      <c r="Y813" s="31"/>
    </row>
    <row r="814" spans="1:26" customHeight="1" ht="12.75">
      <c r="A814" s="1" t="s">
        <v>2489</v>
      </c>
      <c r="B814" s="7">
        <v>0.49</v>
      </c>
      <c r="C814" s="1">
        <v>3</v>
      </c>
      <c r="D814" s="1" t="s">
        <v>154</v>
      </c>
      <c r="E814" s="1"/>
      <c r="F814" s="1"/>
      <c r="G814" s="1"/>
      <c r="H814" s="4"/>
      <c r="I814" s="1">
        <v>10</v>
      </c>
      <c r="J814" s="1">
        <v>2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>
        <v>176</v>
      </c>
      <c r="X814" s="1">
        <v>23232</v>
      </c>
      <c r="Y814" s="31"/>
    </row>
    <row r="815" spans="1:26" customHeight="1" ht="12.75">
      <c r="A815" s="1" t="s">
        <v>2490</v>
      </c>
      <c r="B815" s="7">
        <v>0.52</v>
      </c>
      <c r="C815" s="1">
        <v>3</v>
      </c>
      <c r="D815" s="1" t="s">
        <v>154</v>
      </c>
      <c r="E815" s="1"/>
      <c r="F815" s="1"/>
      <c r="G815" s="1"/>
      <c r="H815" s="4"/>
      <c r="I815" s="1">
        <v>10</v>
      </c>
      <c r="J815" s="1">
        <v>2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>
        <v>176</v>
      </c>
      <c r="X815" s="1">
        <v>23264</v>
      </c>
      <c r="Y815" s="31"/>
    </row>
    <row r="816" spans="1:26" customHeight="1" ht="12.75">
      <c r="A816" s="1" t="s">
        <v>2491</v>
      </c>
      <c r="B816" s="7">
        <v>0.53</v>
      </c>
      <c r="C816" s="1">
        <v>3</v>
      </c>
      <c r="D816" s="1" t="s">
        <v>154</v>
      </c>
      <c r="E816" s="1"/>
      <c r="F816" s="1"/>
      <c r="G816" s="1"/>
      <c r="H816" s="4"/>
      <c r="I816" s="1">
        <v>10</v>
      </c>
      <c r="J816" s="1">
        <v>2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>
        <v>176</v>
      </c>
      <c r="X816" s="1">
        <v>23296</v>
      </c>
      <c r="Y816" s="31"/>
    </row>
    <row r="817" spans="1:26" customHeight="1" ht="12.75">
      <c r="A817" s="1" t="s">
        <v>2492</v>
      </c>
      <c r="B817" s="7">
        <v>0.41</v>
      </c>
      <c r="C817" s="1">
        <v>3</v>
      </c>
      <c r="D817" s="1" t="s">
        <v>154</v>
      </c>
      <c r="E817" s="1"/>
      <c r="F817" s="1"/>
      <c r="G817" s="1"/>
      <c r="H817" s="4"/>
      <c r="I817" s="1">
        <v>10</v>
      </c>
      <c r="J817" s="1">
        <v>2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>
        <v>176</v>
      </c>
      <c r="X817" s="1">
        <v>23328</v>
      </c>
      <c r="Y817" s="31"/>
    </row>
    <row r="818" spans="1:26" customHeight="1" ht="12.75">
      <c r="A818" s="1" t="s">
        <v>2493</v>
      </c>
      <c r="B818" s="7">
        <v>0.42</v>
      </c>
      <c r="C818" s="1">
        <v>3</v>
      </c>
      <c r="D818" s="1" t="s">
        <v>154</v>
      </c>
      <c r="E818" s="1"/>
      <c r="F818" s="1"/>
      <c r="G818" s="1"/>
      <c r="H818" s="4"/>
      <c r="I818" s="1">
        <v>10</v>
      </c>
      <c r="J818" s="1">
        <v>2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>
        <v>176</v>
      </c>
      <c r="X818" s="1">
        <v>23360</v>
      </c>
      <c r="Y818" s="31"/>
    </row>
    <row r="819" spans="1:26" customHeight="1" ht="12.75">
      <c r="A819" s="1" t="s">
        <v>2494</v>
      </c>
      <c r="B819" s="7">
        <v>0.4</v>
      </c>
      <c r="C819" s="1">
        <v>3</v>
      </c>
      <c r="D819" s="1" t="s">
        <v>154</v>
      </c>
      <c r="E819" s="1"/>
      <c r="F819" s="1"/>
      <c r="G819" s="1"/>
      <c r="H819" s="4"/>
      <c r="I819" s="1">
        <v>10</v>
      </c>
      <c r="J819" s="1">
        <v>2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>
        <v>176</v>
      </c>
      <c r="X819" s="1">
        <v>23392</v>
      </c>
      <c r="Y819" s="31"/>
    </row>
    <row r="820" spans="1:26" customHeight="1" ht="12.75">
      <c r="A820" s="1" t="s">
        <v>2495</v>
      </c>
      <c r="B820" s="7">
        <v>0.42</v>
      </c>
      <c r="C820" s="1">
        <v>3</v>
      </c>
      <c r="D820" s="1" t="s">
        <v>154</v>
      </c>
      <c r="E820" s="1"/>
      <c r="F820" s="1"/>
      <c r="G820" s="1"/>
      <c r="H820" s="4"/>
      <c r="I820" s="1">
        <v>10</v>
      </c>
      <c r="J820" s="1">
        <v>2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>
        <v>176</v>
      </c>
      <c r="X820" s="1">
        <v>23424</v>
      </c>
      <c r="Y820" s="31"/>
    </row>
    <row r="821" spans="1:26" customHeight="1" ht="12.75">
      <c r="A821" s="1" t="s">
        <v>2496</v>
      </c>
      <c r="B821" s="7">
        <v>0.46</v>
      </c>
      <c r="C821" s="1">
        <v>3</v>
      </c>
      <c r="D821" s="1" t="s">
        <v>154</v>
      </c>
      <c r="E821" s="1"/>
      <c r="F821" s="1"/>
      <c r="G821" s="1"/>
      <c r="H821" s="4"/>
      <c r="I821" s="1">
        <v>10</v>
      </c>
      <c r="J821" s="1">
        <v>2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>
        <v>176</v>
      </c>
      <c r="X821" s="1">
        <v>23456</v>
      </c>
      <c r="Y821" s="31"/>
    </row>
    <row r="822" spans="1:26" customHeight="1" ht="12.75">
      <c r="A822" s="1" t="s">
        <v>2497</v>
      </c>
      <c r="B822" s="7">
        <v>0.47</v>
      </c>
      <c r="C822" s="1">
        <v>3</v>
      </c>
      <c r="D822" s="1" t="s">
        <v>154</v>
      </c>
      <c r="E822" s="1"/>
      <c r="F822" s="1"/>
      <c r="G822" s="1"/>
      <c r="H822" s="4"/>
      <c r="I822" s="1">
        <v>10</v>
      </c>
      <c r="J822" s="1">
        <v>2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>
        <v>176</v>
      </c>
      <c r="X822" s="1">
        <v>23488</v>
      </c>
      <c r="Y822" s="31"/>
    </row>
    <row r="823" spans="1:26" customHeight="1" ht="12.75">
      <c r="A823" s="1" t="s">
        <v>2498</v>
      </c>
      <c r="B823" s="7">
        <v>0.49</v>
      </c>
      <c r="C823" s="1">
        <v>3</v>
      </c>
      <c r="D823" s="1" t="s">
        <v>154</v>
      </c>
      <c r="E823" s="1"/>
      <c r="F823" s="1"/>
      <c r="G823" s="1"/>
      <c r="H823" s="4"/>
      <c r="I823" s="1">
        <v>10</v>
      </c>
      <c r="J823" s="1">
        <v>2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>
        <v>176</v>
      </c>
      <c r="X823" s="1">
        <v>23520</v>
      </c>
      <c r="Y823" s="31"/>
    </row>
    <row r="824" spans="1:26" customHeight="1" ht="12.75">
      <c r="A824" s="1" t="s">
        <v>2499</v>
      </c>
      <c r="B824" s="7">
        <v>0.46</v>
      </c>
      <c r="C824" s="1">
        <v>3</v>
      </c>
      <c r="D824" s="1" t="s">
        <v>154</v>
      </c>
      <c r="E824" s="1"/>
      <c r="F824" s="1"/>
      <c r="G824" s="1"/>
      <c r="H824" s="4"/>
      <c r="I824" s="1">
        <v>10</v>
      </c>
      <c r="J824" s="1">
        <v>2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>
        <v>176</v>
      </c>
      <c r="X824" s="1">
        <v>23552</v>
      </c>
      <c r="Y824" s="31"/>
    </row>
    <row r="825" spans="1:26" customHeight="1" ht="12.75">
      <c r="A825" s="1" t="s">
        <v>2500</v>
      </c>
      <c r="B825" s="7">
        <v>0.48</v>
      </c>
      <c r="C825" s="1">
        <v>3</v>
      </c>
      <c r="D825" s="1" t="s">
        <v>154</v>
      </c>
      <c r="E825" s="1"/>
      <c r="F825" s="1"/>
      <c r="G825" s="1"/>
      <c r="H825" s="4"/>
      <c r="I825" s="1">
        <v>10</v>
      </c>
      <c r="J825" s="1">
        <v>2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>
        <v>176</v>
      </c>
      <c r="X825" s="1">
        <v>23584</v>
      </c>
      <c r="Y825" s="31"/>
    </row>
    <row r="826" spans="1:26" customHeight="1" ht="12.75">
      <c r="A826" s="1" t="s">
        <v>2501</v>
      </c>
      <c r="B826" s="7">
        <v>0.39</v>
      </c>
      <c r="C826" s="1">
        <v>3</v>
      </c>
      <c r="D826" s="1" t="s">
        <v>154</v>
      </c>
      <c r="E826" s="1"/>
      <c r="F826" s="1"/>
      <c r="G826" s="1"/>
      <c r="H826" s="4"/>
      <c r="I826" s="1">
        <v>10</v>
      </c>
      <c r="J826" s="1">
        <v>2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>
        <v>176</v>
      </c>
      <c r="X826" s="1">
        <v>23616</v>
      </c>
      <c r="Y826" s="31"/>
    </row>
    <row r="827" spans="1:26" customHeight="1" ht="12.75">
      <c r="A827" s="1" t="s">
        <v>2502</v>
      </c>
      <c r="B827" s="7">
        <v>0.49</v>
      </c>
      <c r="C827" s="1">
        <v>3</v>
      </c>
      <c r="D827" s="1" t="s">
        <v>154</v>
      </c>
      <c r="E827" s="1"/>
      <c r="F827" s="1"/>
      <c r="G827" s="1"/>
      <c r="H827" s="4"/>
      <c r="I827" s="1">
        <v>10</v>
      </c>
      <c r="J827" s="1">
        <v>2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>
        <v>176</v>
      </c>
      <c r="X827" s="1">
        <v>23648</v>
      </c>
      <c r="Y827" s="31"/>
    </row>
    <row r="828" spans="1:26" customHeight="1" ht="12.75">
      <c r="A828" s="1" t="s">
        <v>2503</v>
      </c>
      <c r="B828" s="7">
        <v>0.49</v>
      </c>
      <c r="C828" s="1">
        <v>3</v>
      </c>
      <c r="D828" s="1" t="s">
        <v>154</v>
      </c>
      <c r="E828" s="1"/>
      <c r="F828" s="1"/>
      <c r="G828" s="1"/>
      <c r="H828" s="4"/>
      <c r="I828" s="1">
        <v>10</v>
      </c>
      <c r="J828" s="1">
        <v>2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>
        <v>176</v>
      </c>
      <c r="X828" s="1">
        <v>23680</v>
      </c>
      <c r="Y828" s="31"/>
    </row>
    <row r="829" spans="1:26" customHeight="1" ht="12.75">
      <c r="A829" s="1" t="s">
        <v>2504</v>
      </c>
      <c r="B829" s="7">
        <v>0.36</v>
      </c>
      <c r="C829" s="1">
        <v>3</v>
      </c>
      <c r="D829" s="1" t="s">
        <v>154</v>
      </c>
      <c r="E829" s="1"/>
      <c r="F829" s="1"/>
      <c r="G829" s="1"/>
      <c r="H829" s="4"/>
      <c r="I829" s="1">
        <v>10</v>
      </c>
      <c r="J829" s="1">
        <v>2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>
        <v>176</v>
      </c>
      <c r="X829" s="1">
        <v>23712</v>
      </c>
      <c r="Y829" s="31"/>
    </row>
    <row r="830" spans="1:26" customHeight="1" ht="12.75">
      <c r="A830" s="1" t="s">
        <v>2505</v>
      </c>
      <c r="B830" s="7">
        <v>0.46</v>
      </c>
      <c r="C830" s="1">
        <v>3</v>
      </c>
      <c r="D830" s="1" t="s">
        <v>154</v>
      </c>
      <c r="E830" s="1"/>
      <c r="F830" s="1"/>
      <c r="G830" s="1"/>
      <c r="H830" s="4"/>
      <c r="I830" s="1">
        <v>10</v>
      </c>
      <c r="J830" s="1">
        <v>2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>
        <v>176</v>
      </c>
      <c r="X830" s="1">
        <v>23744</v>
      </c>
      <c r="Y830" s="31"/>
    </row>
    <row r="831" spans="1:26" customHeight="1" ht="12.75">
      <c r="A831" s="1" t="s">
        <v>2506</v>
      </c>
      <c r="B831" s="7">
        <v>0.49</v>
      </c>
      <c r="C831" s="1">
        <v>3</v>
      </c>
      <c r="D831" s="1" t="s">
        <v>154</v>
      </c>
      <c r="E831" s="1"/>
      <c r="F831" s="1"/>
      <c r="G831" s="1"/>
      <c r="H831" s="4"/>
      <c r="I831" s="1">
        <v>10</v>
      </c>
      <c r="J831" s="1">
        <v>2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>
        <v>176</v>
      </c>
      <c r="X831" s="1">
        <v>23776</v>
      </c>
      <c r="Y831" s="31"/>
    </row>
    <row r="832" spans="1:26" customHeight="1" ht="12.75">
      <c r="A832" s="1" t="s">
        <v>2507</v>
      </c>
      <c r="B832" s="7">
        <v>0.39</v>
      </c>
      <c r="C832" s="1">
        <v>3</v>
      </c>
      <c r="D832" s="1" t="s">
        <v>154</v>
      </c>
      <c r="E832" s="1"/>
      <c r="F832" s="1"/>
      <c r="G832" s="1"/>
      <c r="H832" s="4"/>
      <c r="I832" s="1">
        <v>10</v>
      </c>
      <c r="J832" s="1">
        <v>2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>
        <v>176</v>
      </c>
      <c r="X832" s="1">
        <v>23808</v>
      </c>
      <c r="Y832" s="31"/>
    </row>
    <row r="833" spans="1:26" customHeight="1" ht="12.75">
      <c r="A833" s="1" t="s">
        <v>2508</v>
      </c>
      <c r="B833" s="7">
        <v>0.4</v>
      </c>
      <c r="C833" s="1">
        <v>3</v>
      </c>
      <c r="D833" s="1" t="s">
        <v>154</v>
      </c>
      <c r="E833" s="1"/>
      <c r="F833" s="1"/>
      <c r="G833" s="1"/>
      <c r="H833" s="4"/>
      <c r="I833" s="1">
        <v>10</v>
      </c>
      <c r="J833" s="1">
        <v>2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>
        <v>176</v>
      </c>
      <c r="X833" s="1">
        <v>23840</v>
      </c>
      <c r="Y833" s="31"/>
    </row>
    <row r="834" spans="1:26" customHeight="1" ht="12.75">
      <c r="A834" s="1" t="s">
        <v>2509</v>
      </c>
      <c r="B834" s="7">
        <v>0.37</v>
      </c>
      <c r="C834" s="1">
        <v>3</v>
      </c>
      <c r="D834" s="1" t="s">
        <v>154</v>
      </c>
      <c r="E834" s="1"/>
      <c r="F834" s="1"/>
      <c r="G834" s="1"/>
      <c r="H834" s="4"/>
      <c r="I834" s="1">
        <v>10</v>
      </c>
      <c r="J834" s="1">
        <v>2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>
        <v>176</v>
      </c>
      <c r="X834" s="1">
        <v>23872</v>
      </c>
      <c r="Y834" s="31"/>
    </row>
    <row r="835" spans="1:26" customHeight="1" ht="12.75">
      <c r="A835" s="1" t="s">
        <v>2510</v>
      </c>
      <c r="B835" s="7">
        <v>0.42</v>
      </c>
      <c r="C835" s="1">
        <v>3</v>
      </c>
      <c r="D835" s="1" t="s">
        <v>154</v>
      </c>
      <c r="E835" s="1"/>
      <c r="F835" s="1"/>
      <c r="G835" s="1"/>
      <c r="H835" s="4"/>
      <c r="I835" s="1">
        <v>10</v>
      </c>
      <c r="J835" s="1">
        <v>2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>
        <v>176</v>
      </c>
      <c r="X835" s="1">
        <v>23904</v>
      </c>
      <c r="Y835" s="31"/>
    </row>
    <row r="836" spans="1:26" customHeight="1" ht="12.75">
      <c r="A836" s="1" t="s">
        <v>2511</v>
      </c>
      <c r="B836" s="7">
        <v>0.47</v>
      </c>
      <c r="C836" s="1">
        <v>3</v>
      </c>
      <c r="D836" s="1" t="s">
        <v>154</v>
      </c>
      <c r="E836" s="1"/>
      <c r="F836" s="1"/>
      <c r="G836" s="1"/>
      <c r="H836" s="4"/>
      <c r="I836" s="1">
        <v>10</v>
      </c>
      <c r="J836" s="1">
        <v>2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>
        <v>176</v>
      </c>
      <c r="X836" s="1">
        <v>23936</v>
      </c>
      <c r="Y836" s="31"/>
    </row>
    <row r="837" spans="1:26" customHeight="1" ht="12.75">
      <c r="A837" s="1" t="s">
        <v>2512</v>
      </c>
      <c r="B837" s="7">
        <v>0.45</v>
      </c>
      <c r="C837" s="1">
        <v>3</v>
      </c>
      <c r="D837" s="1" t="s">
        <v>154</v>
      </c>
      <c r="E837" s="1"/>
      <c r="F837" s="1"/>
      <c r="G837" s="1"/>
      <c r="H837" s="4"/>
      <c r="I837" s="1">
        <v>10</v>
      </c>
      <c r="J837" s="1">
        <v>2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>
        <v>176</v>
      </c>
      <c r="X837" s="1">
        <v>23968</v>
      </c>
      <c r="Y837" s="31"/>
    </row>
    <row r="838" spans="1:26" customHeight="1" ht="12.75">
      <c r="A838" s="1" t="s">
        <v>2513</v>
      </c>
      <c r="B838" s="7">
        <v>0.47</v>
      </c>
      <c r="C838" s="1">
        <v>3</v>
      </c>
      <c r="D838" s="1" t="s">
        <v>154</v>
      </c>
      <c r="E838" s="1"/>
      <c r="F838" s="1"/>
      <c r="G838" s="1"/>
      <c r="H838" s="4"/>
      <c r="I838" s="1">
        <v>10</v>
      </c>
      <c r="J838" s="1">
        <v>2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>
        <v>176</v>
      </c>
      <c r="X838" s="1">
        <v>24000</v>
      </c>
      <c r="Y838" s="31"/>
    </row>
    <row r="839" spans="1:26" customHeight="1" ht="12.75">
      <c r="A839" s="1" t="s">
        <v>2514</v>
      </c>
      <c r="B839" s="7">
        <v>0.44</v>
      </c>
      <c r="C839" s="1">
        <v>3</v>
      </c>
      <c r="D839" s="1" t="s">
        <v>154</v>
      </c>
      <c r="E839" s="1"/>
      <c r="F839" s="1"/>
      <c r="G839" s="1"/>
      <c r="H839" s="4"/>
      <c r="I839" s="1">
        <v>10</v>
      </c>
      <c r="J839" s="1">
        <v>2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>
        <v>176</v>
      </c>
      <c r="X839" s="1">
        <v>24032</v>
      </c>
      <c r="Y839" s="31"/>
    </row>
    <row r="840" spans="1:26" customHeight="1" ht="12.75">
      <c r="A840" s="1" t="s">
        <v>2515</v>
      </c>
      <c r="B840" s="7">
        <v>0.51</v>
      </c>
      <c r="C840" s="1">
        <v>3</v>
      </c>
      <c r="D840" s="1" t="s">
        <v>154</v>
      </c>
      <c r="E840" s="1"/>
      <c r="F840" s="1"/>
      <c r="G840" s="1"/>
      <c r="H840" s="4"/>
      <c r="I840" s="1">
        <v>10</v>
      </c>
      <c r="J840" s="1">
        <v>2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>
        <v>176</v>
      </c>
      <c r="X840" s="1">
        <v>24064</v>
      </c>
      <c r="Y840" s="31"/>
    </row>
    <row r="841" spans="1:26" customHeight="1" ht="12.75">
      <c r="A841" s="1" t="s">
        <v>2516</v>
      </c>
      <c r="B841" s="7">
        <v>0.37</v>
      </c>
      <c r="C841" s="1">
        <v>3</v>
      </c>
      <c r="D841" s="1" t="s">
        <v>154</v>
      </c>
      <c r="E841" s="1"/>
      <c r="F841" s="1"/>
      <c r="G841" s="1"/>
      <c r="H841" s="4"/>
      <c r="I841" s="1">
        <v>10</v>
      </c>
      <c r="J841" s="1">
        <v>2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>
        <v>176</v>
      </c>
      <c r="X841" s="1">
        <v>24096</v>
      </c>
      <c r="Y841" s="31"/>
    </row>
    <row r="842" spans="1:26" customHeight="1" ht="12.75">
      <c r="A842" s="1" t="s">
        <v>2517</v>
      </c>
      <c r="B842" s="7">
        <v>0.49</v>
      </c>
      <c r="C842" s="1">
        <v>3</v>
      </c>
      <c r="D842" s="1" t="s">
        <v>154</v>
      </c>
      <c r="E842" s="1"/>
      <c r="F842" s="1"/>
      <c r="G842" s="1"/>
      <c r="H842" s="4"/>
      <c r="I842" s="1">
        <v>10</v>
      </c>
      <c r="J842" s="1">
        <v>2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>
        <v>176</v>
      </c>
      <c r="X842" s="1">
        <v>24128</v>
      </c>
      <c r="Y842" s="31"/>
    </row>
    <row r="843" spans="1:26" customHeight="1" ht="12.75">
      <c r="A843" s="1" t="s">
        <v>2518</v>
      </c>
      <c r="B843" s="7">
        <v>0.42</v>
      </c>
      <c r="C843" s="1">
        <v>3</v>
      </c>
      <c r="D843" s="1" t="s">
        <v>154</v>
      </c>
      <c r="E843" s="1"/>
      <c r="F843" s="1"/>
      <c r="G843" s="1"/>
      <c r="H843" s="4"/>
      <c r="I843" s="1">
        <v>10</v>
      </c>
      <c r="J843" s="1">
        <v>2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>
        <v>176</v>
      </c>
      <c r="X843" s="1">
        <v>24160</v>
      </c>
      <c r="Y843" s="31"/>
    </row>
    <row r="844" spans="1:26" customHeight="1" ht="12.75">
      <c r="A844" s="1" t="s">
        <v>2519</v>
      </c>
      <c r="B844" s="7">
        <v>0.45</v>
      </c>
      <c r="C844" s="1">
        <v>3</v>
      </c>
      <c r="D844" s="1" t="s">
        <v>154</v>
      </c>
      <c r="E844" s="1"/>
      <c r="F844" s="1"/>
      <c r="G844" s="1"/>
      <c r="H844" s="4"/>
      <c r="I844" s="1">
        <v>10</v>
      </c>
      <c r="J844" s="1">
        <v>2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>
        <v>176</v>
      </c>
      <c r="X844" s="1">
        <v>24192</v>
      </c>
      <c r="Y844" s="31"/>
    </row>
    <row r="845" spans="1:26" customHeight="1" ht="12.75">
      <c r="A845" s="1" t="s">
        <v>2520</v>
      </c>
      <c r="B845" s="7">
        <v>0.48</v>
      </c>
      <c r="C845" s="1">
        <v>3</v>
      </c>
      <c r="D845" s="1" t="s">
        <v>154</v>
      </c>
      <c r="E845" s="1"/>
      <c r="F845" s="1"/>
      <c r="G845" s="1"/>
      <c r="H845" s="4"/>
      <c r="I845" s="1">
        <v>10</v>
      </c>
      <c r="J845" s="1">
        <v>2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>
        <v>176</v>
      </c>
      <c r="X845" s="1">
        <v>24224</v>
      </c>
      <c r="Y845" s="31"/>
    </row>
    <row r="846" spans="1:26" customHeight="1" ht="12.75">
      <c r="A846" s="1" t="s">
        <v>2521</v>
      </c>
      <c r="B846" s="7">
        <v>0.43</v>
      </c>
      <c r="C846" s="1">
        <v>3</v>
      </c>
      <c r="D846" s="1" t="s">
        <v>154</v>
      </c>
      <c r="E846" s="1"/>
      <c r="F846" s="1"/>
      <c r="G846" s="1"/>
      <c r="H846" s="4"/>
      <c r="I846" s="1">
        <v>10</v>
      </c>
      <c r="J846" s="1">
        <v>2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>
        <v>176</v>
      </c>
      <c r="X846" s="1">
        <v>24256</v>
      </c>
      <c r="Y846" s="31"/>
    </row>
    <row r="847" spans="1:26" customHeight="1" ht="12.75">
      <c r="A847" s="1" t="s">
        <v>2522</v>
      </c>
      <c r="B847" s="7">
        <v>0.48</v>
      </c>
      <c r="C847" s="1">
        <v>3</v>
      </c>
      <c r="D847" s="1" t="s">
        <v>154</v>
      </c>
      <c r="E847" s="1"/>
      <c r="F847" s="1"/>
      <c r="G847" s="1"/>
      <c r="H847" s="4"/>
      <c r="I847" s="1">
        <v>10</v>
      </c>
      <c r="J847" s="1">
        <v>2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>
        <v>176</v>
      </c>
      <c r="X847" s="1">
        <v>24288</v>
      </c>
      <c r="Y847" s="31"/>
    </row>
    <row r="848" spans="1:26" customHeight="1" ht="12.75">
      <c r="A848" s="1" t="s">
        <v>2523</v>
      </c>
      <c r="B848" s="7">
        <v>0.41</v>
      </c>
      <c r="C848" s="1">
        <v>3</v>
      </c>
      <c r="D848" s="1" t="s">
        <v>154</v>
      </c>
      <c r="E848" s="1"/>
      <c r="F848" s="1"/>
      <c r="G848" s="1"/>
      <c r="H848" s="4"/>
      <c r="I848" s="1">
        <v>10</v>
      </c>
      <c r="J848" s="1">
        <v>2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>
        <v>176</v>
      </c>
      <c r="X848" s="1">
        <v>24320</v>
      </c>
      <c r="Y848" s="31"/>
    </row>
    <row r="849" spans="1:26" customHeight="1" ht="12.75">
      <c r="A849" s="1" t="s">
        <v>2524</v>
      </c>
      <c r="B849" s="7">
        <v>0.47</v>
      </c>
      <c r="C849" s="1">
        <v>3</v>
      </c>
      <c r="D849" s="1" t="s">
        <v>154</v>
      </c>
      <c r="E849" s="1"/>
      <c r="F849" s="1"/>
      <c r="G849" s="1"/>
      <c r="H849" s="4"/>
      <c r="I849" s="1">
        <v>10</v>
      </c>
      <c r="J849" s="1">
        <v>2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>
        <v>176</v>
      </c>
      <c r="X849" s="1">
        <v>24352</v>
      </c>
      <c r="Y849" s="31"/>
    </row>
    <row r="850" spans="1:26" customHeight="1" ht="12.75">
      <c r="A850" s="1" t="s">
        <v>2525</v>
      </c>
      <c r="B850" s="7">
        <v>0.48</v>
      </c>
      <c r="C850" s="1">
        <v>3</v>
      </c>
      <c r="D850" s="1" t="s">
        <v>154</v>
      </c>
      <c r="E850" s="1"/>
      <c r="F850" s="1"/>
      <c r="G850" s="1"/>
      <c r="H850" s="4"/>
      <c r="I850" s="1">
        <v>10</v>
      </c>
      <c r="J850" s="1">
        <v>2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>
        <v>176</v>
      </c>
      <c r="X850" s="1">
        <v>24384</v>
      </c>
      <c r="Y850" s="31"/>
    </row>
    <row r="851" spans="1:26" customHeight="1" ht="12.75">
      <c r="A851" s="1" t="s">
        <v>2526</v>
      </c>
      <c r="B851" s="7">
        <v>0.39</v>
      </c>
      <c r="C851" s="1">
        <v>3</v>
      </c>
      <c r="D851" s="1" t="s">
        <v>154</v>
      </c>
      <c r="E851" s="1"/>
      <c r="F851" s="1"/>
      <c r="G851" s="1"/>
      <c r="H851" s="4"/>
      <c r="I851" s="1">
        <v>10</v>
      </c>
      <c r="J851" s="1">
        <v>2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>
        <v>176</v>
      </c>
      <c r="X851" s="1">
        <v>24416</v>
      </c>
      <c r="Y851" s="31"/>
    </row>
    <row r="852" spans="1:26" customHeight="1" ht="12.75">
      <c r="A852" s="1" t="s">
        <v>2527</v>
      </c>
      <c r="B852" s="7">
        <v>0.42</v>
      </c>
      <c r="C852" s="1">
        <v>3</v>
      </c>
      <c r="D852" s="1" t="s">
        <v>154</v>
      </c>
      <c r="E852" s="1"/>
      <c r="F852" s="1"/>
      <c r="G852" s="1"/>
      <c r="H852" s="4"/>
      <c r="I852" s="1">
        <v>10</v>
      </c>
      <c r="J852" s="1">
        <v>2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>
        <v>176</v>
      </c>
      <c r="X852" s="1">
        <v>24448</v>
      </c>
      <c r="Y852" s="31"/>
    </row>
    <row r="853" spans="1:26" customHeight="1" ht="12.75">
      <c r="A853" s="1" t="s">
        <v>2528</v>
      </c>
      <c r="B853" s="7">
        <v>0.47</v>
      </c>
      <c r="C853" s="1">
        <v>3</v>
      </c>
      <c r="D853" s="1" t="s">
        <v>154</v>
      </c>
      <c r="E853" s="1"/>
      <c r="F853" s="1"/>
      <c r="G853" s="1"/>
      <c r="H853" s="4"/>
      <c r="I853" s="1">
        <v>10</v>
      </c>
      <c r="J853" s="1">
        <v>2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>
        <v>176</v>
      </c>
      <c r="X853" s="1">
        <v>24480</v>
      </c>
      <c r="Y853" s="31"/>
    </row>
    <row r="854" spans="1:26" customHeight="1" ht="12.75">
      <c r="A854" s="1" t="s">
        <v>2529</v>
      </c>
      <c r="B854" s="7">
        <v>0.4</v>
      </c>
      <c r="C854" s="1">
        <v>3</v>
      </c>
      <c r="D854" s="1" t="s">
        <v>154</v>
      </c>
      <c r="E854" s="1"/>
      <c r="F854" s="1"/>
      <c r="G854" s="1"/>
      <c r="H854" s="4"/>
      <c r="I854" s="1">
        <v>10</v>
      </c>
      <c r="J854" s="1">
        <v>2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>
        <v>176</v>
      </c>
      <c r="X854" s="1">
        <v>24512</v>
      </c>
      <c r="Y854" s="31"/>
    </row>
    <row r="855" spans="1:26" customHeight="1" ht="12.75">
      <c r="A855" s="1" t="s">
        <v>2530</v>
      </c>
      <c r="B855" s="7">
        <v>0.43</v>
      </c>
      <c r="C855" s="1">
        <v>3</v>
      </c>
      <c r="D855" s="1" t="s">
        <v>154</v>
      </c>
      <c r="E855" s="1"/>
      <c r="F855" s="1"/>
      <c r="G855" s="1"/>
      <c r="H855" s="4"/>
      <c r="I855" s="1">
        <v>10</v>
      </c>
      <c r="J855" s="1">
        <v>2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>
        <v>176</v>
      </c>
      <c r="X855" s="1">
        <v>24544</v>
      </c>
      <c r="Y855" s="31"/>
    </row>
    <row r="856" spans="1:26" customHeight="1" ht="12.75">
      <c r="A856" s="1" t="s">
        <v>2531</v>
      </c>
      <c r="B856" s="7">
        <v>0.47</v>
      </c>
      <c r="C856" s="1">
        <v>3</v>
      </c>
      <c r="D856" s="1" t="s">
        <v>154</v>
      </c>
      <c r="E856" s="1"/>
      <c r="F856" s="1"/>
      <c r="G856" s="1"/>
      <c r="H856" s="4"/>
      <c r="I856" s="1">
        <v>10</v>
      </c>
      <c r="J856" s="1">
        <v>2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>
        <v>176</v>
      </c>
      <c r="X856" s="1">
        <v>24576</v>
      </c>
      <c r="Y856" s="31"/>
    </row>
    <row r="857" spans="1:26" customHeight="1" ht="12.75">
      <c r="A857" s="1" t="s">
        <v>2532</v>
      </c>
      <c r="B857" s="7">
        <v>0.42</v>
      </c>
      <c r="C857" s="1">
        <v>3</v>
      </c>
      <c r="D857" s="1" t="s">
        <v>154</v>
      </c>
      <c r="E857" s="1"/>
      <c r="F857" s="1"/>
      <c r="G857" s="1"/>
      <c r="H857" s="4"/>
      <c r="I857" s="1">
        <v>10</v>
      </c>
      <c r="J857" s="1">
        <v>2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>
        <v>176</v>
      </c>
      <c r="X857" s="1">
        <v>24608</v>
      </c>
      <c r="Y857" s="31"/>
    </row>
    <row r="858" spans="1:26" customHeight="1" ht="12.75">
      <c r="A858" s="1" t="s">
        <v>2533</v>
      </c>
      <c r="B858" s="7">
        <v>2.1</v>
      </c>
      <c r="C858" s="1">
        <v>3</v>
      </c>
      <c r="D858" s="1" t="s">
        <v>154</v>
      </c>
      <c r="E858" s="1"/>
      <c r="F858" s="1"/>
      <c r="G858" s="1"/>
      <c r="H858" s="4"/>
      <c r="I858" s="1">
        <v>10</v>
      </c>
      <c r="J858" s="1">
        <v>2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>
        <v>176</v>
      </c>
      <c r="X858" s="1">
        <v>24640</v>
      </c>
      <c r="Y858" s="31"/>
    </row>
    <row r="859" spans="1:26" customHeight="1" ht="12.75">
      <c r="A859" s="1" t="s">
        <v>2534</v>
      </c>
      <c r="B859" s="7">
        <v>0.46</v>
      </c>
      <c r="C859" s="1">
        <v>3</v>
      </c>
      <c r="D859" s="1" t="s">
        <v>154</v>
      </c>
      <c r="E859" s="1"/>
      <c r="F859" s="1"/>
      <c r="G859" s="1"/>
      <c r="H859" s="4"/>
      <c r="I859" s="1">
        <v>10</v>
      </c>
      <c r="J859" s="1">
        <v>2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>
        <v>176</v>
      </c>
      <c r="X859" s="1">
        <v>24672</v>
      </c>
      <c r="Y859" s="31"/>
    </row>
    <row r="860" spans="1:26" customHeight="1" ht="12.75">
      <c r="A860" s="1" t="s">
        <v>2535</v>
      </c>
      <c r="B860" s="7">
        <v>0.43</v>
      </c>
      <c r="C860" s="1">
        <v>3</v>
      </c>
      <c r="D860" s="1" t="s">
        <v>154</v>
      </c>
      <c r="E860" s="1"/>
      <c r="F860" s="1"/>
      <c r="G860" s="1"/>
      <c r="H860" s="4"/>
      <c r="I860" s="1">
        <v>10</v>
      </c>
      <c r="J860" s="1">
        <v>2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>
        <v>176</v>
      </c>
      <c r="X860" s="1">
        <v>24704</v>
      </c>
      <c r="Y860" s="31"/>
    </row>
    <row r="861" spans="1:26" customHeight="1" ht="12.75">
      <c r="A861" s="1" t="s">
        <v>2536</v>
      </c>
      <c r="B861" s="7">
        <v>0.39</v>
      </c>
      <c r="C861" s="1">
        <v>3</v>
      </c>
      <c r="D861" s="1" t="s">
        <v>154</v>
      </c>
      <c r="E861" s="1"/>
      <c r="F861" s="1"/>
      <c r="G861" s="1"/>
      <c r="H861" s="4"/>
      <c r="I861" s="1">
        <v>10</v>
      </c>
      <c r="J861" s="1">
        <v>2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>
        <v>176</v>
      </c>
      <c r="X861" s="1">
        <v>24736</v>
      </c>
      <c r="Y861" s="31"/>
    </row>
    <row r="862" spans="1:26" customHeight="1" ht="12.75">
      <c r="A862" s="1" t="s">
        <v>2537</v>
      </c>
      <c r="B862" s="7">
        <v>0.52</v>
      </c>
      <c r="C862" s="1">
        <v>3</v>
      </c>
      <c r="D862" s="1" t="s">
        <v>154</v>
      </c>
      <c r="E862" s="1"/>
      <c r="F862" s="1"/>
      <c r="G862" s="1"/>
      <c r="H862" s="4"/>
      <c r="I862" s="1">
        <v>10</v>
      </c>
      <c r="J862" s="1">
        <v>2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>
        <v>176</v>
      </c>
      <c r="X862" s="1">
        <v>24768</v>
      </c>
      <c r="Y862" s="31"/>
    </row>
    <row r="863" spans="1:26" customHeight="1" ht="12.75">
      <c r="A863" s="1" t="s">
        <v>2538</v>
      </c>
      <c r="B863" s="7">
        <v>0.42</v>
      </c>
      <c r="C863" s="1">
        <v>3</v>
      </c>
      <c r="D863" s="1" t="s">
        <v>154</v>
      </c>
      <c r="E863" s="1"/>
      <c r="F863" s="1"/>
      <c r="G863" s="1"/>
      <c r="H863" s="4"/>
      <c r="I863" s="1">
        <v>10</v>
      </c>
      <c r="J863" s="1">
        <v>2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>
        <v>176</v>
      </c>
      <c r="X863" s="1">
        <v>24800</v>
      </c>
      <c r="Y863" s="31"/>
    </row>
    <row r="864" spans="1:26" customHeight="1" ht="12.75">
      <c r="A864" s="1" t="s">
        <v>2539</v>
      </c>
      <c r="B864" s="7">
        <v>0.46</v>
      </c>
      <c r="C864" s="1">
        <v>3</v>
      </c>
      <c r="D864" s="1" t="s">
        <v>154</v>
      </c>
      <c r="E864" s="1"/>
      <c r="F864" s="1"/>
      <c r="G864" s="1"/>
      <c r="H864" s="4"/>
      <c r="I864" s="1">
        <v>10</v>
      </c>
      <c r="J864" s="1">
        <v>2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>
        <v>176</v>
      </c>
      <c r="X864" s="1">
        <v>24832</v>
      </c>
      <c r="Y864" s="31"/>
    </row>
    <row r="865" spans="1:26" customHeight="1" ht="12.75">
      <c r="A865" s="1" t="s">
        <v>2540</v>
      </c>
      <c r="B865" s="7">
        <v>1.07</v>
      </c>
      <c r="C865" s="1">
        <v>3</v>
      </c>
      <c r="D865" s="1" t="s">
        <v>154</v>
      </c>
      <c r="E865" s="1"/>
      <c r="F865" s="1"/>
      <c r="G865" s="1"/>
      <c r="H865" s="4"/>
      <c r="I865" s="1">
        <v>10</v>
      </c>
      <c r="J865" s="1">
        <v>2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>
        <v>176</v>
      </c>
      <c r="X865" s="1">
        <v>24864</v>
      </c>
      <c r="Y865" s="31"/>
    </row>
    <row r="866" spans="1:26" customHeight="1" ht="12.75">
      <c r="A866" s="1" t="s">
        <v>2541</v>
      </c>
      <c r="B866" s="7">
        <v>1.06</v>
      </c>
      <c r="C866" s="1">
        <v>3</v>
      </c>
      <c r="D866" s="1" t="s">
        <v>154</v>
      </c>
      <c r="E866" s="1"/>
      <c r="F866" s="1"/>
      <c r="G866" s="1"/>
      <c r="H866" s="4"/>
      <c r="I866" s="1">
        <v>10</v>
      </c>
      <c r="J866" s="1">
        <v>2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>
        <v>176</v>
      </c>
      <c r="X866" s="1">
        <v>24896</v>
      </c>
      <c r="Y866" s="31"/>
    </row>
    <row r="867" spans="1:26" customHeight="1" ht="12.75">
      <c r="A867" s="1" t="s">
        <v>2542</v>
      </c>
      <c r="B867" s="7">
        <v>0.44</v>
      </c>
      <c r="C867" s="1">
        <v>3</v>
      </c>
      <c r="D867" s="1" t="s">
        <v>154</v>
      </c>
      <c r="E867" s="1"/>
      <c r="F867" s="1"/>
      <c r="G867" s="1"/>
      <c r="H867" s="4"/>
      <c r="I867" s="1">
        <v>10</v>
      </c>
      <c r="J867" s="1">
        <v>2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>
        <v>176</v>
      </c>
      <c r="X867" s="1">
        <v>24928</v>
      </c>
      <c r="Y867" s="31"/>
    </row>
    <row r="868" spans="1:26" customHeight="1" ht="12.75">
      <c r="A868" s="1" t="s">
        <v>2543</v>
      </c>
      <c r="B868" s="7">
        <v>0.4</v>
      </c>
      <c r="C868" s="1">
        <v>3</v>
      </c>
      <c r="D868" s="1" t="s">
        <v>154</v>
      </c>
      <c r="E868" s="1"/>
      <c r="F868" s="1"/>
      <c r="G868" s="1"/>
      <c r="H868" s="4"/>
      <c r="I868" s="1">
        <v>10</v>
      </c>
      <c r="J868" s="1">
        <v>2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>
        <v>176</v>
      </c>
      <c r="X868" s="1">
        <v>24960</v>
      </c>
      <c r="Y868" s="31"/>
    </row>
    <row r="869" spans="1:26" customHeight="1" ht="12.75">
      <c r="A869" s="1" t="s">
        <v>2544</v>
      </c>
      <c r="B869" s="7">
        <v>0.36</v>
      </c>
      <c r="C869" s="1">
        <v>3</v>
      </c>
      <c r="D869" s="1" t="s">
        <v>154</v>
      </c>
      <c r="E869" s="1"/>
      <c r="F869" s="1"/>
      <c r="G869" s="1"/>
      <c r="H869" s="4"/>
      <c r="I869" s="1">
        <v>10</v>
      </c>
      <c r="J869" s="1">
        <v>2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>
        <v>176</v>
      </c>
      <c r="X869" s="1">
        <v>24992</v>
      </c>
      <c r="Y869" s="31"/>
    </row>
    <row r="870" spans="1:26" customHeight="1" ht="12.75">
      <c r="A870" s="1" t="s">
        <v>2545</v>
      </c>
      <c r="B870" s="7">
        <v>0.46</v>
      </c>
      <c r="C870" s="1">
        <v>3</v>
      </c>
      <c r="D870" s="1" t="s">
        <v>154</v>
      </c>
      <c r="E870" s="1"/>
      <c r="F870" s="1"/>
      <c r="G870" s="1"/>
      <c r="H870" s="4"/>
      <c r="I870" s="1">
        <v>10</v>
      </c>
      <c r="J870" s="1">
        <v>2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>
        <v>176</v>
      </c>
      <c r="X870" s="1">
        <v>25024</v>
      </c>
      <c r="Y870" s="31"/>
    </row>
    <row r="871" spans="1:26" customHeight="1" ht="12.75">
      <c r="A871" s="1" t="s">
        <v>2546</v>
      </c>
      <c r="B871" s="7">
        <v>0.47</v>
      </c>
      <c r="C871" s="1">
        <v>3</v>
      </c>
      <c r="D871" s="1" t="s">
        <v>154</v>
      </c>
      <c r="E871" s="1"/>
      <c r="F871" s="1"/>
      <c r="G871" s="1"/>
      <c r="H871" s="4"/>
      <c r="I871" s="1">
        <v>10</v>
      </c>
      <c r="J871" s="1">
        <v>2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>
        <v>176</v>
      </c>
      <c r="X871" s="1">
        <v>25056</v>
      </c>
      <c r="Y871" s="31"/>
    </row>
    <row r="872" spans="1:26" customHeight="1" ht="12.75">
      <c r="A872" s="1" t="s">
        <v>2547</v>
      </c>
      <c r="B872" s="7">
        <v>0.39</v>
      </c>
      <c r="C872" s="1">
        <v>3</v>
      </c>
      <c r="D872" s="1" t="s">
        <v>154</v>
      </c>
      <c r="E872" s="1"/>
      <c r="F872" s="1"/>
      <c r="G872" s="1"/>
      <c r="H872" s="4"/>
      <c r="I872" s="1">
        <v>10</v>
      </c>
      <c r="J872" s="1">
        <v>2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>
        <v>176</v>
      </c>
      <c r="X872" s="1">
        <v>25088</v>
      </c>
      <c r="Y872" s="31"/>
    </row>
    <row r="873" spans="1:26" customHeight="1" ht="12.75">
      <c r="A873" s="1" t="s">
        <v>2548</v>
      </c>
      <c r="B873" s="7">
        <v>0.39</v>
      </c>
      <c r="C873" s="1">
        <v>3</v>
      </c>
      <c r="D873" s="1" t="s">
        <v>154</v>
      </c>
      <c r="E873" s="1"/>
      <c r="F873" s="1"/>
      <c r="G873" s="1"/>
      <c r="H873" s="4"/>
      <c r="I873" s="1">
        <v>10</v>
      </c>
      <c r="J873" s="1">
        <v>2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>
        <v>176</v>
      </c>
      <c r="X873" s="1">
        <v>25120</v>
      </c>
      <c r="Y873" s="31"/>
    </row>
    <row r="874" spans="1:26" customHeight="1" ht="12.75">
      <c r="A874" s="1" t="s">
        <v>2549</v>
      </c>
      <c r="B874" s="7">
        <v>0.5</v>
      </c>
      <c r="C874" s="1">
        <v>3</v>
      </c>
      <c r="D874" s="1" t="s">
        <v>154</v>
      </c>
      <c r="E874" s="1"/>
      <c r="F874" s="1"/>
      <c r="G874" s="1"/>
      <c r="H874" s="4"/>
      <c r="I874" s="1">
        <v>10</v>
      </c>
      <c r="J874" s="1">
        <v>2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>
        <v>176</v>
      </c>
      <c r="X874" s="1">
        <v>25152</v>
      </c>
      <c r="Y874" s="31"/>
    </row>
    <row r="875" spans="1:26" customHeight="1" ht="12.75">
      <c r="A875" s="1" t="s">
        <v>2550</v>
      </c>
      <c r="B875" s="7">
        <v>0.38</v>
      </c>
      <c r="C875" s="1">
        <v>3</v>
      </c>
      <c r="D875" s="1" t="s">
        <v>154</v>
      </c>
      <c r="E875" s="1"/>
      <c r="F875" s="1"/>
      <c r="G875" s="1"/>
      <c r="H875" s="4"/>
      <c r="I875" s="1">
        <v>10</v>
      </c>
      <c r="J875" s="1">
        <v>2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>
        <v>176</v>
      </c>
      <c r="X875" s="1">
        <v>25184</v>
      </c>
      <c r="Y875" s="31"/>
    </row>
    <row r="876" spans="1:26" customHeight="1" ht="12.75">
      <c r="A876" s="1" t="s">
        <v>2551</v>
      </c>
      <c r="B876" s="7">
        <v>0.45</v>
      </c>
      <c r="C876" s="1">
        <v>3</v>
      </c>
      <c r="D876" s="1" t="s">
        <v>154</v>
      </c>
      <c r="E876" s="1"/>
      <c r="F876" s="1"/>
      <c r="G876" s="1"/>
      <c r="H876" s="4"/>
      <c r="I876" s="1">
        <v>10</v>
      </c>
      <c r="J876" s="1">
        <v>2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>
        <v>176</v>
      </c>
      <c r="X876" s="1">
        <v>25216</v>
      </c>
      <c r="Y876" s="31"/>
    </row>
    <row r="877" spans="1:26" customHeight="1" ht="12.75">
      <c r="A877" s="1" t="s">
        <v>2552</v>
      </c>
      <c r="B877" s="7">
        <v>0.47</v>
      </c>
      <c r="C877" s="1">
        <v>3</v>
      </c>
      <c r="D877" s="1" t="s">
        <v>154</v>
      </c>
      <c r="E877" s="1"/>
      <c r="F877" s="1"/>
      <c r="G877" s="1"/>
      <c r="H877" s="4"/>
      <c r="I877" s="1">
        <v>10</v>
      </c>
      <c r="J877" s="1">
        <v>2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>
        <v>176</v>
      </c>
      <c r="X877" s="1">
        <v>25248</v>
      </c>
      <c r="Y877" s="31"/>
    </row>
    <row r="878" spans="1:26" customHeight="1" ht="12.75">
      <c r="A878" s="1" t="s">
        <v>2553</v>
      </c>
      <c r="B878" s="7">
        <v>0.44</v>
      </c>
      <c r="C878" s="1">
        <v>3</v>
      </c>
      <c r="D878" s="1" t="s">
        <v>154</v>
      </c>
      <c r="E878" s="1"/>
      <c r="F878" s="1"/>
      <c r="G878" s="1"/>
      <c r="H878" s="4"/>
      <c r="I878" s="1">
        <v>10</v>
      </c>
      <c r="J878" s="1">
        <v>2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>
        <v>176</v>
      </c>
      <c r="X878" s="1">
        <v>25280</v>
      </c>
      <c r="Y878" s="31"/>
    </row>
    <row r="879" spans="1:26" customHeight="1" ht="12.75">
      <c r="A879" s="1" t="s">
        <v>2554</v>
      </c>
      <c r="B879" s="7">
        <v>0.42</v>
      </c>
      <c r="C879" s="1">
        <v>3</v>
      </c>
      <c r="D879" s="1" t="s">
        <v>154</v>
      </c>
      <c r="E879" s="1"/>
      <c r="F879" s="1"/>
      <c r="G879" s="1"/>
      <c r="H879" s="4"/>
      <c r="I879" s="1">
        <v>10</v>
      </c>
      <c r="J879" s="1">
        <v>2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>
        <v>176</v>
      </c>
      <c r="X879" s="1">
        <v>25312</v>
      </c>
      <c r="Y879" s="31"/>
    </row>
    <row r="880" spans="1:26" customHeight="1" ht="12.75">
      <c r="A880" s="1" t="s">
        <v>2555</v>
      </c>
      <c r="B880" s="7">
        <v>0.49</v>
      </c>
      <c r="C880" s="1">
        <v>3</v>
      </c>
      <c r="D880" s="1" t="s">
        <v>154</v>
      </c>
      <c r="E880" s="1"/>
      <c r="F880" s="1"/>
      <c r="G880" s="1"/>
      <c r="H880" s="4"/>
      <c r="I880" s="1">
        <v>10</v>
      </c>
      <c r="J880" s="1">
        <v>2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>
        <v>176</v>
      </c>
      <c r="X880" s="1">
        <v>25344</v>
      </c>
      <c r="Y880" s="31"/>
    </row>
    <row r="881" spans="1:26" customHeight="1" ht="12.75">
      <c r="A881" s="1" t="s">
        <v>2556</v>
      </c>
      <c r="B881" s="7">
        <v>0.52</v>
      </c>
      <c r="C881" s="1">
        <v>3</v>
      </c>
      <c r="D881" s="1" t="s">
        <v>154</v>
      </c>
      <c r="E881" s="1"/>
      <c r="F881" s="1"/>
      <c r="G881" s="1"/>
      <c r="H881" s="4"/>
      <c r="I881" s="1">
        <v>10</v>
      </c>
      <c r="J881" s="1">
        <v>2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>
        <v>176</v>
      </c>
      <c r="X881" s="1">
        <v>25376</v>
      </c>
      <c r="Y881" s="31"/>
    </row>
    <row r="882" spans="1:26" customHeight="1" ht="12.75">
      <c r="A882" s="1" t="s">
        <v>2557</v>
      </c>
      <c r="B882" s="7">
        <v>0.42</v>
      </c>
      <c r="C882" s="1">
        <v>3</v>
      </c>
      <c r="D882" s="1" t="s">
        <v>154</v>
      </c>
      <c r="E882" s="1"/>
      <c r="F882" s="1"/>
      <c r="G882" s="1"/>
      <c r="H882" s="4"/>
      <c r="I882" s="1">
        <v>10</v>
      </c>
      <c r="J882" s="1">
        <v>2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>
        <v>176</v>
      </c>
      <c r="X882" s="1">
        <v>25408</v>
      </c>
      <c r="Y882" s="31"/>
    </row>
    <row r="883" spans="1:26" customHeight="1" ht="12.75">
      <c r="A883" s="1" t="s">
        <v>2558</v>
      </c>
      <c r="B883" s="7">
        <v>0.46</v>
      </c>
      <c r="C883" s="1">
        <v>3</v>
      </c>
      <c r="D883" s="1" t="s">
        <v>154</v>
      </c>
      <c r="E883" s="1"/>
      <c r="F883" s="1"/>
      <c r="G883" s="1"/>
      <c r="H883" s="4"/>
      <c r="I883" s="1">
        <v>10</v>
      </c>
      <c r="J883" s="1">
        <v>2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>
        <v>176</v>
      </c>
      <c r="X883" s="1">
        <v>25440</v>
      </c>
      <c r="Y883" s="31"/>
    </row>
    <row r="884" spans="1:26" customHeight="1" ht="12.75">
      <c r="A884" s="1" t="s">
        <v>2559</v>
      </c>
      <c r="B884" s="7">
        <v>0.5</v>
      </c>
      <c r="C884" s="1">
        <v>3</v>
      </c>
      <c r="D884" s="1" t="s">
        <v>154</v>
      </c>
      <c r="E884" s="1"/>
      <c r="F884" s="1"/>
      <c r="G884" s="1"/>
      <c r="H884" s="4"/>
      <c r="I884" s="1">
        <v>10</v>
      </c>
      <c r="J884" s="1">
        <v>2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>
        <v>176</v>
      </c>
      <c r="X884" s="1">
        <v>25472</v>
      </c>
      <c r="Y884" s="31"/>
    </row>
    <row r="885" spans="1:26" customHeight="1" ht="12.75">
      <c r="A885" s="1" t="s">
        <v>2560</v>
      </c>
      <c r="B885" s="7">
        <v>0.45</v>
      </c>
      <c r="C885" s="1">
        <v>3</v>
      </c>
      <c r="D885" s="1" t="s">
        <v>154</v>
      </c>
      <c r="E885" s="1"/>
      <c r="F885" s="1"/>
      <c r="G885" s="1"/>
      <c r="H885" s="4"/>
      <c r="I885" s="1">
        <v>10</v>
      </c>
      <c r="J885" s="1">
        <v>2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>
        <v>176</v>
      </c>
      <c r="X885" s="1">
        <v>25504</v>
      </c>
      <c r="Y885" s="31"/>
    </row>
    <row r="886" spans="1:26" customHeight="1" ht="12.75">
      <c r="A886" s="1" t="s">
        <v>2561</v>
      </c>
      <c r="B886" s="7">
        <v>0.39</v>
      </c>
      <c r="C886" s="1">
        <v>3</v>
      </c>
      <c r="D886" s="1" t="s">
        <v>154</v>
      </c>
      <c r="E886" s="1"/>
      <c r="F886" s="1"/>
      <c r="G886" s="1"/>
      <c r="H886" s="4"/>
      <c r="I886" s="1">
        <v>10</v>
      </c>
      <c r="J886" s="1">
        <v>2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>
        <v>176</v>
      </c>
      <c r="X886" s="1">
        <v>25536</v>
      </c>
      <c r="Y886" s="31"/>
    </row>
    <row r="887" spans="1:26" customHeight="1" ht="12.75">
      <c r="A887" s="1" t="s">
        <v>2562</v>
      </c>
      <c r="B887" s="7">
        <v>0.42</v>
      </c>
      <c r="C887" s="1">
        <v>3</v>
      </c>
      <c r="D887" s="1" t="s">
        <v>154</v>
      </c>
      <c r="E887" s="1"/>
      <c r="F887" s="1"/>
      <c r="G887" s="1"/>
      <c r="H887" s="4"/>
      <c r="I887" s="1">
        <v>10</v>
      </c>
      <c r="J887" s="1">
        <v>2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>
        <v>176</v>
      </c>
      <c r="X887" s="1">
        <v>25568</v>
      </c>
      <c r="Y887" s="31"/>
    </row>
    <row r="888" spans="1:26" customHeight="1" ht="12.75">
      <c r="A888" s="1" t="s">
        <v>2563</v>
      </c>
      <c r="B888" s="7">
        <v>0.46</v>
      </c>
      <c r="C888" s="1">
        <v>3</v>
      </c>
      <c r="D888" s="1" t="s">
        <v>154</v>
      </c>
      <c r="E888" s="1"/>
      <c r="F888" s="1"/>
      <c r="G888" s="1"/>
      <c r="H888" s="4"/>
      <c r="I888" s="1">
        <v>10</v>
      </c>
      <c r="J888" s="1">
        <v>2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>
        <v>176</v>
      </c>
      <c r="X888" s="1">
        <v>25600</v>
      </c>
      <c r="Y888" s="31"/>
    </row>
    <row r="889" spans="1:26" customHeight="1" ht="12.75">
      <c r="A889" s="1" t="s">
        <v>2564</v>
      </c>
      <c r="B889" s="7">
        <v>0.42</v>
      </c>
      <c r="C889" s="1">
        <v>3</v>
      </c>
      <c r="D889" s="1" t="s">
        <v>154</v>
      </c>
      <c r="E889" s="1"/>
      <c r="F889" s="1"/>
      <c r="G889" s="1"/>
      <c r="H889" s="4"/>
      <c r="I889" s="1">
        <v>10</v>
      </c>
      <c r="J889" s="1">
        <v>2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>
        <v>176</v>
      </c>
      <c r="X889" s="1">
        <v>25632</v>
      </c>
      <c r="Y889" s="31"/>
    </row>
    <row r="890" spans="1:26" customHeight="1" ht="12.75">
      <c r="A890" s="1" t="s">
        <v>2565</v>
      </c>
      <c r="B890" s="7">
        <v>0.47</v>
      </c>
      <c r="C890" s="1">
        <v>3</v>
      </c>
      <c r="D890" s="1" t="s">
        <v>154</v>
      </c>
      <c r="E890" s="1"/>
      <c r="F890" s="1"/>
      <c r="G890" s="1"/>
      <c r="H890" s="4"/>
      <c r="I890" s="1">
        <v>10</v>
      </c>
      <c r="J890" s="1">
        <v>2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>
        <v>176</v>
      </c>
      <c r="X890" s="1">
        <v>25664</v>
      </c>
      <c r="Y890" s="31"/>
    </row>
    <row r="891" spans="1:26" customHeight="1" ht="12.75">
      <c r="A891" s="1" t="s">
        <v>2566</v>
      </c>
      <c r="B891" s="7">
        <v>0.37</v>
      </c>
      <c r="C891" s="1">
        <v>3</v>
      </c>
      <c r="D891" s="1" t="s">
        <v>154</v>
      </c>
      <c r="E891" s="1"/>
      <c r="F891" s="1"/>
      <c r="G891" s="1"/>
      <c r="H891" s="4"/>
      <c r="I891" s="1">
        <v>10</v>
      </c>
      <c r="J891" s="1">
        <v>2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>
        <v>176</v>
      </c>
      <c r="X891" s="1">
        <v>25696</v>
      </c>
      <c r="Y891" s="31"/>
    </row>
    <row r="892" spans="1:26" customHeight="1" ht="12.75">
      <c r="A892" s="1" t="s">
        <v>2567</v>
      </c>
      <c r="B892" s="7">
        <v>0.41</v>
      </c>
      <c r="C892" s="1">
        <v>3</v>
      </c>
      <c r="D892" s="1" t="s">
        <v>154</v>
      </c>
      <c r="E892" s="1"/>
      <c r="F892" s="1"/>
      <c r="G892" s="1"/>
      <c r="H892" s="4"/>
      <c r="I892" s="1">
        <v>10</v>
      </c>
      <c r="J892" s="1">
        <v>2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>
        <v>176</v>
      </c>
      <c r="X892" s="1">
        <v>25728</v>
      </c>
      <c r="Y892" s="31"/>
    </row>
    <row r="893" spans="1:26" customHeight="1" ht="12.75">
      <c r="A893" s="1" t="s">
        <v>2568</v>
      </c>
      <c r="B893" s="7">
        <v>0.45</v>
      </c>
      <c r="C893" s="1">
        <v>3</v>
      </c>
      <c r="D893" s="1" t="s">
        <v>154</v>
      </c>
      <c r="E893" s="1"/>
      <c r="F893" s="1"/>
      <c r="G893" s="1"/>
      <c r="H893" s="4"/>
      <c r="I893" s="1">
        <v>10</v>
      </c>
      <c r="J893" s="1">
        <v>2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>
        <v>176</v>
      </c>
      <c r="X893" s="1">
        <v>25760</v>
      </c>
      <c r="Y893" s="31"/>
    </row>
    <row r="894" spans="1:26" customHeight="1" ht="12.75">
      <c r="A894" s="1" t="s">
        <v>2569</v>
      </c>
      <c r="B894" s="7">
        <v>0.44</v>
      </c>
      <c r="C894" s="1">
        <v>3</v>
      </c>
      <c r="D894" s="1" t="s">
        <v>154</v>
      </c>
      <c r="E894" s="1"/>
      <c r="F894" s="1"/>
      <c r="G894" s="1"/>
      <c r="H894" s="4"/>
      <c r="I894" s="1">
        <v>10</v>
      </c>
      <c r="J894" s="1">
        <v>2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>
        <v>176</v>
      </c>
      <c r="X894" s="1">
        <v>25792</v>
      </c>
      <c r="Y894" s="31"/>
    </row>
    <row r="895" spans="1:26" customHeight="1" ht="12.75">
      <c r="A895" s="1" t="s">
        <v>2570</v>
      </c>
      <c r="B895" s="7">
        <v>0.36</v>
      </c>
      <c r="C895" s="1">
        <v>3</v>
      </c>
      <c r="D895" s="1" t="s">
        <v>154</v>
      </c>
      <c r="E895" s="1"/>
      <c r="F895" s="1"/>
      <c r="G895" s="1"/>
      <c r="H895" s="4"/>
      <c r="I895" s="1">
        <v>10</v>
      </c>
      <c r="J895" s="1">
        <v>2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>
        <v>176</v>
      </c>
      <c r="X895" s="1">
        <v>25824</v>
      </c>
      <c r="Y895" s="31"/>
    </row>
    <row r="896" spans="1:26" customHeight="1" ht="12.75">
      <c r="A896" s="1" t="s">
        <v>2571</v>
      </c>
      <c r="B896" s="7">
        <v>0.41</v>
      </c>
      <c r="C896" s="1">
        <v>3</v>
      </c>
      <c r="D896" s="1" t="s">
        <v>154</v>
      </c>
      <c r="E896" s="1"/>
      <c r="F896" s="1"/>
      <c r="G896" s="1"/>
      <c r="H896" s="4"/>
      <c r="I896" s="1">
        <v>10</v>
      </c>
      <c r="J896" s="1">
        <v>2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>
        <v>176</v>
      </c>
      <c r="X896" s="1">
        <v>25856</v>
      </c>
      <c r="Y896" s="31"/>
    </row>
    <row r="897" spans="1:26" customHeight="1" ht="12.75">
      <c r="A897" s="1" t="s">
        <v>2572</v>
      </c>
      <c r="B897" s="7">
        <v>0.44</v>
      </c>
      <c r="C897" s="1">
        <v>3</v>
      </c>
      <c r="D897" s="1" t="s">
        <v>154</v>
      </c>
      <c r="E897" s="1"/>
      <c r="F897" s="1"/>
      <c r="G897" s="1"/>
      <c r="H897" s="4"/>
      <c r="I897" s="1">
        <v>10</v>
      </c>
      <c r="J897" s="1">
        <v>2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>
        <v>176</v>
      </c>
      <c r="X897" s="1">
        <v>25888</v>
      </c>
      <c r="Y897" s="31"/>
    </row>
    <row r="898" spans="1:26" customHeight="1" ht="12.75">
      <c r="A898" s="1" t="s">
        <v>2573</v>
      </c>
      <c r="B898" s="7">
        <v>0.44</v>
      </c>
      <c r="C898" s="1">
        <v>3</v>
      </c>
      <c r="D898" s="1" t="s">
        <v>154</v>
      </c>
      <c r="E898" s="1"/>
      <c r="F898" s="1"/>
      <c r="G898" s="1"/>
      <c r="H898" s="4"/>
      <c r="I898" s="1">
        <v>10</v>
      </c>
      <c r="J898" s="1">
        <v>2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>
        <v>176</v>
      </c>
      <c r="X898" s="1">
        <v>25920</v>
      </c>
      <c r="Y898" s="31"/>
    </row>
    <row r="899" spans="1:26" customHeight="1" ht="12.75">
      <c r="A899" s="1" t="s">
        <v>2574</v>
      </c>
      <c r="B899" s="7">
        <v>0.43</v>
      </c>
      <c r="C899" s="1">
        <v>3</v>
      </c>
      <c r="D899" s="1" t="s">
        <v>154</v>
      </c>
      <c r="E899" s="1"/>
      <c r="F899" s="1"/>
      <c r="G899" s="1"/>
      <c r="H899" s="4"/>
      <c r="I899" s="1">
        <v>10</v>
      </c>
      <c r="J899" s="1">
        <v>2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>
        <v>176</v>
      </c>
      <c r="X899" s="1">
        <v>25952</v>
      </c>
      <c r="Y899" s="31"/>
    </row>
    <row r="900" spans="1:26" customHeight="1" ht="12.75">
      <c r="A900" s="1" t="s">
        <v>2575</v>
      </c>
      <c r="B900" s="7">
        <v>0.35</v>
      </c>
      <c r="C900" s="1">
        <v>3</v>
      </c>
      <c r="D900" s="1" t="s">
        <v>154</v>
      </c>
      <c r="E900" s="1"/>
      <c r="F900" s="1"/>
      <c r="G900" s="1"/>
      <c r="H900" s="4"/>
      <c r="I900" s="1">
        <v>10</v>
      </c>
      <c r="J900" s="1">
        <v>2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>
        <v>176</v>
      </c>
      <c r="X900" s="1">
        <v>25984</v>
      </c>
      <c r="Y900" s="31"/>
    </row>
    <row r="901" spans="1:26" customHeight="1" ht="12.75">
      <c r="A901" s="1" t="s">
        <v>2576</v>
      </c>
      <c r="B901" s="7">
        <v>0.52</v>
      </c>
      <c r="C901" s="1">
        <v>3</v>
      </c>
      <c r="D901" s="1" t="s">
        <v>154</v>
      </c>
      <c r="E901" s="1"/>
      <c r="F901" s="1"/>
      <c r="G901" s="1"/>
      <c r="H901" s="4"/>
      <c r="I901" s="1">
        <v>10</v>
      </c>
      <c r="J901" s="1">
        <v>2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>
        <v>176</v>
      </c>
      <c r="X901" s="1">
        <v>26016</v>
      </c>
      <c r="Y901" s="31"/>
    </row>
    <row r="902" spans="1:26" customHeight="1" ht="12.75">
      <c r="A902" s="1" t="s">
        <v>2577</v>
      </c>
      <c r="B902" s="7">
        <v>0.42</v>
      </c>
      <c r="C902" s="1">
        <v>3</v>
      </c>
      <c r="D902" s="1" t="s">
        <v>154</v>
      </c>
      <c r="E902" s="1"/>
      <c r="F902" s="1"/>
      <c r="G902" s="1"/>
      <c r="H902" s="4"/>
      <c r="I902" s="1">
        <v>10</v>
      </c>
      <c r="J902" s="1">
        <v>2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>
        <v>176</v>
      </c>
      <c r="X902" s="1">
        <v>26048</v>
      </c>
      <c r="Y902" s="31"/>
    </row>
    <row r="903" spans="1:26" customHeight="1" ht="12.75">
      <c r="A903" s="1" t="s">
        <v>2578</v>
      </c>
      <c r="B903" s="7">
        <v>0.38</v>
      </c>
      <c r="C903" s="1">
        <v>3</v>
      </c>
      <c r="D903" s="1" t="s">
        <v>154</v>
      </c>
      <c r="E903" s="1"/>
      <c r="F903" s="1"/>
      <c r="G903" s="1"/>
      <c r="H903" s="4"/>
      <c r="I903" s="1">
        <v>10</v>
      </c>
      <c r="J903" s="1">
        <v>2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>
        <v>176</v>
      </c>
      <c r="X903" s="1">
        <v>26080</v>
      </c>
      <c r="Y903" s="31"/>
    </row>
    <row r="904" spans="1:26" customHeight="1" ht="12.75">
      <c r="A904" s="1" t="s">
        <v>2579</v>
      </c>
      <c r="B904" s="7">
        <v>0.48</v>
      </c>
      <c r="C904" s="1">
        <v>3</v>
      </c>
      <c r="D904" s="1" t="s">
        <v>154</v>
      </c>
      <c r="E904" s="1"/>
      <c r="F904" s="1"/>
      <c r="G904" s="1"/>
      <c r="H904" s="4"/>
      <c r="I904" s="1">
        <v>10</v>
      </c>
      <c r="J904" s="1">
        <v>2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>
        <v>176</v>
      </c>
      <c r="X904" s="1">
        <v>26112</v>
      </c>
      <c r="Y904" s="31"/>
    </row>
    <row r="905" spans="1:26" customHeight="1" ht="12.75">
      <c r="A905" s="1" t="s">
        <v>2580</v>
      </c>
      <c r="B905" s="7">
        <v>0.39</v>
      </c>
      <c r="C905" s="1">
        <v>3</v>
      </c>
      <c r="D905" s="1" t="s">
        <v>154</v>
      </c>
      <c r="E905" s="1"/>
      <c r="F905" s="1"/>
      <c r="G905" s="1"/>
      <c r="H905" s="4"/>
      <c r="I905" s="1">
        <v>10</v>
      </c>
      <c r="J905" s="1">
        <v>2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>
        <v>176</v>
      </c>
      <c r="X905" s="1">
        <v>26144</v>
      </c>
      <c r="Y905" s="31"/>
    </row>
    <row r="906" spans="1:26" customHeight="1" ht="12.75">
      <c r="A906" s="1" t="s">
        <v>2581</v>
      </c>
      <c r="B906" s="7">
        <v>0.43</v>
      </c>
      <c r="C906" s="1">
        <v>3</v>
      </c>
      <c r="D906" s="1" t="s">
        <v>154</v>
      </c>
      <c r="E906" s="1"/>
      <c r="F906" s="1"/>
      <c r="G906" s="1"/>
      <c r="H906" s="4"/>
      <c r="I906" s="1">
        <v>10</v>
      </c>
      <c r="J906" s="1">
        <v>2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>
        <v>176</v>
      </c>
      <c r="X906" s="1">
        <v>26176</v>
      </c>
      <c r="Y906" s="31"/>
    </row>
    <row r="907" spans="1:26" customHeight="1" ht="12.75">
      <c r="A907" s="1" t="s">
        <v>2582</v>
      </c>
      <c r="B907" s="7">
        <v>0.43</v>
      </c>
      <c r="C907" s="1">
        <v>3</v>
      </c>
      <c r="D907" s="1" t="s">
        <v>154</v>
      </c>
      <c r="E907" s="1"/>
      <c r="F907" s="1"/>
      <c r="G907" s="1"/>
      <c r="H907" s="4"/>
      <c r="I907" s="1">
        <v>10</v>
      </c>
      <c r="J907" s="1">
        <v>2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>
        <v>176</v>
      </c>
      <c r="X907" s="1">
        <v>26208</v>
      </c>
      <c r="Y907" s="31"/>
    </row>
    <row r="908" spans="1:26" customHeight="1" ht="12.75">
      <c r="A908" s="1" t="s">
        <v>2583</v>
      </c>
      <c r="B908" s="7">
        <v>0.44</v>
      </c>
      <c r="C908" s="1">
        <v>3</v>
      </c>
      <c r="D908" s="1" t="s">
        <v>154</v>
      </c>
      <c r="E908" s="1"/>
      <c r="F908" s="1"/>
      <c r="G908" s="1"/>
      <c r="H908" s="4"/>
      <c r="I908" s="1">
        <v>10</v>
      </c>
      <c r="J908" s="1">
        <v>2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>
        <v>176</v>
      </c>
      <c r="X908" s="1">
        <v>26240</v>
      </c>
      <c r="Y908" s="31"/>
    </row>
    <row r="909" spans="1:26" customHeight="1" ht="12.75">
      <c r="A909" s="1" t="s">
        <v>157</v>
      </c>
      <c r="B909" s="7">
        <v>0.38</v>
      </c>
      <c r="C909" s="1">
        <v>0.0</v>
      </c>
      <c r="D909" s="1" t="s">
        <v>158</v>
      </c>
      <c r="E909" s="5">
        <v>5.79</v>
      </c>
      <c r="F909" s="5">
        <v>5.07</v>
      </c>
      <c r="G909" s="1">
        <v>10</v>
      </c>
      <c r="H909" s="4">
        <v>0.85</v>
      </c>
      <c r="I909" s="1">
        <v>2</v>
      </c>
      <c r="J909" s="1">
        <v>2.85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>
        <v>704</v>
      </c>
      <c r="X909" s="1">
        <v>32</v>
      </c>
      <c r="Y909" s="31"/>
      <c r="Z909" s="31"/>
    </row>
    <row r="910" spans="1:26" customHeight="1" ht="12.75">
      <c r="A910" s="1" t="s">
        <v>159</v>
      </c>
      <c r="B910" s="7">
        <v>0.45</v>
      </c>
      <c r="C910" s="1">
        <v>0.0</v>
      </c>
      <c r="D910" s="1" t="s">
        <v>158</v>
      </c>
      <c r="E910" s="5">
        <v>7.54</v>
      </c>
      <c r="F910" s="5">
        <v>6.16</v>
      </c>
      <c r="G910" s="1">
        <v>10</v>
      </c>
      <c r="H910" s="4">
        <v>0.85</v>
      </c>
      <c r="I910" s="1">
        <v>2</v>
      </c>
      <c r="J910" s="1">
        <v>2.18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>
        <v>704</v>
      </c>
      <c r="X910" s="1">
        <v>64</v>
      </c>
      <c r="Y910" s="31"/>
      <c r="Z910" s="31"/>
    </row>
    <row r="911" spans="1:26" customHeight="1" ht="12.75">
      <c r="A911" s="1" t="s">
        <v>160</v>
      </c>
      <c r="B911" s="7">
        <v>0.39</v>
      </c>
      <c r="C911" s="1">
        <v>0.0</v>
      </c>
      <c r="D911" s="1" t="s">
        <v>158</v>
      </c>
      <c r="E911" s="5">
        <v>4.66</v>
      </c>
      <c r="F911" s="5">
        <v>2.72</v>
      </c>
      <c r="G911" s="1">
        <v>10</v>
      </c>
      <c r="H911" s="4">
        <v>0.85</v>
      </c>
      <c r="I911" s="1">
        <v>2</v>
      </c>
      <c r="J911" s="1">
        <v>3.12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>
        <v>704</v>
      </c>
      <c r="X911" s="1">
        <v>96</v>
      </c>
      <c r="Y911" s="31"/>
      <c r="Z911" s="31"/>
    </row>
    <row r="912" spans="1:26" customHeight="1" ht="12.75">
      <c r="A912" s="1" t="s">
        <v>166</v>
      </c>
      <c r="B912" s="7">
        <v>0.47</v>
      </c>
      <c r="C912" s="1">
        <v>0.0</v>
      </c>
      <c r="D912" s="1" t="s">
        <v>158</v>
      </c>
      <c r="E912" s="5">
        <v>9.85</v>
      </c>
      <c r="F912" s="5">
        <v>12.07</v>
      </c>
      <c r="G912" s="1">
        <v>10</v>
      </c>
      <c r="H912" s="4">
        <v>0.85</v>
      </c>
      <c r="I912" s="1">
        <v>2</v>
      </c>
      <c r="J912" s="1">
        <v>3.04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>
        <v>704</v>
      </c>
      <c r="X912" s="1">
        <v>128</v>
      </c>
      <c r="Y912" s="31"/>
      <c r="Z912" s="31"/>
    </row>
    <row r="913" spans="1:26" customHeight="1" ht="12.75">
      <c r="A913" s="1" t="s">
        <v>196</v>
      </c>
      <c r="B913" s="7">
        <v>0.36</v>
      </c>
      <c r="C913" s="1">
        <v>0.0</v>
      </c>
      <c r="D913" s="1" t="s">
        <v>158</v>
      </c>
      <c r="E913" s="5">
        <v>1.92</v>
      </c>
      <c r="F913" s="5">
        <v>4.27</v>
      </c>
      <c r="G913" s="1">
        <v>10</v>
      </c>
      <c r="H913" s="4">
        <v>0.85</v>
      </c>
      <c r="I913" s="1">
        <v>2</v>
      </c>
      <c r="J913" s="1">
        <v>2.94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>
        <v>704</v>
      </c>
      <c r="X913" s="1">
        <v>160</v>
      </c>
      <c r="Y913" s="31"/>
      <c r="Z913" s="31"/>
    </row>
    <row r="914" spans="1:26" customHeight="1" ht="12.75">
      <c r="A914" s="1" t="s">
        <v>197</v>
      </c>
      <c r="B914" s="7">
        <v>0.36</v>
      </c>
      <c r="C914" s="1">
        <v>0.0</v>
      </c>
      <c r="D914" s="1" t="s">
        <v>158</v>
      </c>
      <c r="E914" s="5">
        <v>3.76</v>
      </c>
      <c r="F914" s="5">
        <v>2.23</v>
      </c>
      <c r="G914" s="1">
        <v>10</v>
      </c>
      <c r="H914" s="4">
        <v>0.85</v>
      </c>
      <c r="I914" s="1">
        <v>2</v>
      </c>
      <c r="J914" s="1">
        <v>2.82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>
        <v>704</v>
      </c>
      <c r="X914" s="1">
        <v>192</v>
      </c>
      <c r="Y914" s="31"/>
      <c r="Z914" s="31"/>
    </row>
    <row r="915" spans="1:26" customHeight="1" ht="12.75">
      <c r="A915" s="1" t="s">
        <v>198</v>
      </c>
      <c r="B915" s="7">
        <v>0.36</v>
      </c>
      <c r="C915" s="1">
        <v>0.0</v>
      </c>
      <c r="D915" s="1" t="s">
        <v>158</v>
      </c>
      <c r="E915" s="5">
        <v>1.36</v>
      </c>
      <c r="F915" s="5">
        <v>0.94</v>
      </c>
      <c r="G915" s="1">
        <v>10</v>
      </c>
      <c r="H915" s="4">
        <v>0.85</v>
      </c>
      <c r="I915" s="1">
        <v>2</v>
      </c>
      <c r="J915" s="1">
        <v>3.08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>
        <v>704</v>
      </c>
      <c r="X915" s="1">
        <v>224</v>
      </c>
      <c r="Y915" s="31"/>
      <c r="Z915" s="31"/>
    </row>
    <row r="916" spans="1:26" customHeight="1" ht="12.75">
      <c r="A916" s="1" t="s">
        <v>199</v>
      </c>
      <c r="B916" s="7">
        <v>0.51</v>
      </c>
      <c r="C916" s="1">
        <v>0.0</v>
      </c>
      <c r="D916" s="1" t="s">
        <v>158</v>
      </c>
      <c r="E916" s="5">
        <v>4.85</v>
      </c>
      <c r="F916" s="5">
        <v>4.99</v>
      </c>
      <c r="G916" s="1">
        <v>10</v>
      </c>
      <c r="H916" s="4">
        <v>0.85</v>
      </c>
      <c r="I916" s="1">
        <v>2</v>
      </c>
      <c r="J916" s="1">
        <v>3.56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>
        <v>704</v>
      </c>
      <c r="X916" s="1">
        <v>256</v>
      </c>
      <c r="Y916" s="31"/>
      <c r="Z916" s="31"/>
    </row>
    <row r="917" spans="1:26" customHeight="1" ht="12.75">
      <c r="A917" s="1" t="s">
        <v>262</v>
      </c>
      <c r="B917" s="7">
        <v>0.39</v>
      </c>
      <c r="C917" s="1">
        <v>0.0</v>
      </c>
      <c r="D917" s="1" t="s">
        <v>158</v>
      </c>
      <c r="E917" s="5">
        <v>2.18</v>
      </c>
      <c r="F917" s="5">
        <v>2.64</v>
      </c>
      <c r="G917" s="1">
        <v>10</v>
      </c>
      <c r="H917" s="4">
        <v>0.85</v>
      </c>
      <c r="I917" s="1">
        <v>2</v>
      </c>
      <c r="J917" s="1">
        <v>2.92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>
        <v>704</v>
      </c>
      <c r="X917" s="1">
        <v>288</v>
      </c>
      <c r="Y917" s="31"/>
      <c r="Z917" s="31"/>
    </row>
    <row r="918" spans="1:26" customHeight="1" ht="12.75">
      <c r="A918" s="1" t="s">
        <v>263</v>
      </c>
      <c r="B918" s="7">
        <v>0.48</v>
      </c>
      <c r="C918" s="1">
        <v>0.0</v>
      </c>
      <c r="D918" s="1" t="s">
        <v>158</v>
      </c>
      <c r="E918" s="5">
        <v>5.31</v>
      </c>
      <c r="F918" s="5">
        <v>6.19</v>
      </c>
      <c r="G918" s="1">
        <v>10</v>
      </c>
      <c r="H918" s="4">
        <v>0.85</v>
      </c>
      <c r="I918" s="1">
        <v>2</v>
      </c>
      <c r="J918" s="1">
        <v>2.97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>
        <v>704</v>
      </c>
      <c r="X918" s="1">
        <v>320</v>
      </c>
      <c r="Y918" s="31"/>
      <c r="Z918" s="31"/>
    </row>
    <row r="919" spans="1:26" customHeight="1" ht="12.75">
      <c r="A919" s="1" t="s">
        <v>264</v>
      </c>
      <c r="B919" s="7">
        <v>0.48</v>
      </c>
      <c r="C919" s="1">
        <v>0.0</v>
      </c>
      <c r="D919" s="1" t="s">
        <v>158</v>
      </c>
      <c r="E919" s="5">
        <v>1.1</v>
      </c>
      <c r="F919" s="5">
        <v>1.39</v>
      </c>
      <c r="G919" s="1">
        <v>10</v>
      </c>
      <c r="H919" s="4">
        <v>0.85</v>
      </c>
      <c r="I919" s="1">
        <v>2</v>
      </c>
      <c r="J919" s="1">
        <v>2.72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>
        <v>704</v>
      </c>
      <c r="X919" s="1">
        <v>352</v>
      </c>
      <c r="Y919" s="31"/>
      <c r="Z919" s="31"/>
    </row>
    <row r="920" spans="1:26" customHeight="1" ht="12.75">
      <c r="A920" s="1" t="s">
        <v>265</v>
      </c>
      <c r="B920" s="7">
        <v>0.41</v>
      </c>
      <c r="C920" s="1">
        <v>0.0</v>
      </c>
      <c r="D920" s="1" t="s">
        <v>158</v>
      </c>
      <c r="E920" s="5">
        <v>2.66</v>
      </c>
      <c r="F920" s="5">
        <v>2.57</v>
      </c>
      <c r="G920" s="1">
        <v>10</v>
      </c>
      <c r="H920" s="4">
        <v>0.85</v>
      </c>
      <c r="I920" s="1">
        <v>2</v>
      </c>
      <c r="J920" s="1">
        <v>2.32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>
        <v>704</v>
      </c>
      <c r="X920" s="1">
        <v>384</v>
      </c>
      <c r="Y920" s="31"/>
      <c r="Z920" s="31"/>
    </row>
    <row r="921" spans="1:26" customHeight="1" ht="12.75">
      <c r="A921" s="1" t="s">
        <v>266</v>
      </c>
      <c r="B921" s="7">
        <v>0.52</v>
      </c>
      <c r="C921" s="1">
        <v>0.0</v>
      </c>
      <c r="D921" s="1" t="s">
        <v>158</v>
      </c>
      <c r="E921" s="5">
        <v>1.09</v>
      </c>
      <c r="F921" s="5">
        <v>1.72</v>
      </c>
      <c r="G921" s="1">
        <v>10</v>
      </c>
      <c r="H921" s="4">
        <v>0.85</v>
      </c>
      <c r="I921" s="1">
        <v>2</v>
      </c>
      <c r="J921" s="1">
        <v>2.46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>
        <v>704</v>
      </c>
      <c r="X921" s="1">
        <v>416</v>
      </c>
      <c r="Y921" s="31"/>
      <c r="Z921" s="31"/>
    </row>
    <row r="922" spans="1:26" customHeight="1" ht="12.75">
      <c r="A922" s="1" t="s">
        <v>267</v>
      </c>
      <c r="B922" s="7">
        <v>0.47</v>
      </c>
      <c r="C922" s="1">
        <v>0.0</v>
      </c>
      <c r="D922" s="1" t="s">
        <v>158</v>
      </c>
      <c r="E922" s="5">
        <v>4</v>
      </c>
      <c r="F922" s="5">
        <v>4.07</v>
      </c>
      <c r="G922" s="1">
        <v>10</v>
      </c>
      <c r="H922" s="4">
        <v>0.85</v>
      </c>
      <c r="I922" s="1">
        <v>2</v>
      </c>
      <c r="J922" s="1">
        <v>2.85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>
        <v>704</v>
      </c>
      <c r="X922" s="1">
        <v>448</v>
      </c>
      <c r="Y922" s="31"/>
      <c r="Z922" s="31"/>
    </row>
    <row r="923" spans="1:26" customHeight="1" ht="12.75">
      <c r="A923" s="1" t="s">
        <v>268</v>
      </c>
      <c r="B923" s="7">
        <v>0.38</v>
      </c>
      <c r="C923" s="1">
        <v>0.0</v>
      </c>
      <c r="D923" s="1" t="s">
        <v>158</v>
      </c>
      <c r="E923" s="5">
        <v>0.95</v>
      </c>
      <c r="F923" s="5">
        <v>2.07</v>
      </c>
      <c r="G923" s="1">
        <v>10</v>
      </c>
      <c r="H923" s="4">
        <v>0.85</v>
      </c>
      <c r="I923" s="1">
        <v>2</v>
      </c>
      <c r="J923" s="1">
        <v>3.52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>
        <v>704</v>
      </c>
      <c r="X923" s="1">
        <v>480</v>
      </c>
      <c r="Y923" s="31"/>
      <c r="Z923" s="31"/>
    </row>
    <row r="924" spans="1:26" customHeight="1" ht="12.75">
      <c r="A924" s="1" t="s">
        <v>269</v>
      </c>
      <c r="B924" s="7">
        <v>0.49</v>
      </c>
      <c r="C924" s="1">
        <v>0.0</v>
      </c>
      <c r="D924" s="1" t="s">
        <v>158</v>
      </c>
      <c r="E924" s="5">
        <v>1.19</v>
      </c>
      <c r="F924" s="5">
        <v>0.93</v>
      </c>
      <c r="G924" s="1">
        <v>10</v>
      </c>
      <c r="H924" s="4">
        <v>0.85</v>
      </c>
      <c r="I924" s="1">
        <v>2</v>
      </c>
      <c r="J924" s="1">
        <v>3.49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>
        <v>704</v>
      </c>
      <c r="X924" s="1">
        <v>512</v>
      </c>
      <c r="Y924" s="31"/>
      <c r="Z924" s="31"/>
    </row>
    <row r="925" spans="1:26" customHeight="1" ht="12.75">
      <c r="A925" s="1" t="s">
        <v>270</v>
      </c>
      <c r="B925" s="7">
        <v>0.46</v>
      </c>
      <c r="C925" s="1">
        <v>0.0</v>
      </c>
      <c r="D925" s="1" t="s">
        <v>158</v>
      </c>
      <c r="E925" s="5">
        <v>0.8</v>
      </c>
      <c r="F925" s="5">
        <v>0.84</v>
      </c>
      <c r="G925" s="1">
        <v>10</v>
      </c>
      <c r="H925" s="4">
        <v>0.85</v>
      </c>
      <c r="I925" s="1">
        <v>2</v>
      </c>
      <c r="J925" s="1">
        <v>3.05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>
        <v>704</v>
      </c>
      <c r="X925" s="1">
        <v>544</v>
      </c>
      <c r="Y925" s="31"/>
      <c r="Z925" s="31"/>
    </row>
    <row r="926" spans="1:26" customHeight="1" ht="12.75">
      <c r="A926" s="1" t="s">
        <v>271</v>
      </c>
      <c r="B926" s="7">
        <v>0.42</v>
      </c>
      <c r="C926" s="1">
        <v>0.0</v>
      </c>
      <c r="D926" s="1" t="s">
        <v>158</v>
      </c>
      <c r="E926" s="5">
        <v>5.45</v>
      </c>
      <c r="F926" s="5">
        <v>3.51</v>
      </c>
      <c r="G926" s="1">
        <v>10</v>
      </c>
      <c r="H926" s="4">
        <v>0.85</v>
      </c>
      <c r="I926" s="1">
        <v>2</v>
      </c>
      <c r="J926" s="1">
        <v>2.63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>
        <v>704</v>
      </c>
      <c r="X926" s="1">
        <v>576</v>
      </c>
      <c r="Y926" s="31"/>
      <c r="Z926" s="31"/>
    </row>
    <row r="927" spans="1:26" customHeight="1" ht="12.75">
      <c r="A927" s="1" t="s">
        <v>410</v>
      </c>
      <c r="B927" s="7">
        <v>0.51</v>
      </c>
      <c r="C927" s="1">
        <v>0.0</v>
      </c>
      <c r="D927" s="1" t="s">
        <v>158</v>
      </c>
      <c r="E927" s="5">
        <v>0.76</v>
      </c>
      <c r="F927" s="5">
        <v>1.03</v>
      </c>
      <c r="G927" s="1">
        <v>10</v>
      </c>
      <c r="H927" s="4">
        <v>0.85</v>
      </c>
      <c r="I927" s="1">
        <v>2</v>
      </c>
      <c r="J927" s="1">
        <v>3.05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>
        <v>704</v>
      </c>
      <c r="X927" s="1">
        <v>608</v>
      </c>
      <c r="Y927" s="31"/>
      <c r="Z927" s="31"/>
    </row>
    <row r="928" spans="1:26" customHeight="1" ht="12.75">
      <c r="A928" s="1" t="s">
        <v>411</v>
      </c>
      <c r="B928" s="7">
        <v>0.36</v>
      </c>
      <c r="C928" s="1">
        <v>0.0</v>
      </c>
      <c r="D928" s="1" t="s">
        <v>158</v>
      </c>
      <c r="E928" s="5">
        <v>1.62</v>
      </c>
      <c r="F928" s="5">
        <v>1.53</v>
      </c>
      <c r="G928" s="1">
        <v>10</v>
      </c>
      <c r="H928" s="4">
        <v>0.85</v>
      </c>
      <c r="I928" s="1">
        <v>2</v>
      </c>
      <c r="J928" s="1">
        <v>2.75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>
        <v>704</v>
      </c>
      <c r="X928" s="1">
        <v>640</v>
      </c>
      <c r="Y928" s="31"/>
      <c r="Z928" s="31"/>
    </row>
    <row r="929" spans="1:26" customHeight="1" ht="12.75">
      <c r="A929" s="1" t="s">
        <v>412</v>
      </c>
      <c r="B929" s="7">
        <v>0.36</v>
      </c>
      <c r="C929" s="1">
        <v>0.0</v>
      </c>
      <c r="D929" s="1" t="s">
        <v>158</v>
      </c>
      <c r="E929" s="5">
        <v>1.89</v>
      </c>
      <c r="F929" s="5">
        <v>7.03</v>
      </c>
      <c r="G929" s="1">
        <v>10</v>
      </c>
      <c r="H929" s="4">
        <v>0.85</v>
      </c>
      <c r="I929" s="1">
        <v>2</v>
      </c>
      <c r="J929" s="1">
        <v>3.15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>
        <v>704</v>
      </c>
      <c r="X929" s="1">
        <v>672</v>
      </c>
      <c r="Y929" s="31"/>
      <c r="Z929" s="31"/>
    </row>
    <row r="930" spans="1:26" customHeight="1" ht="12.75">
      <c r="A930" s="1" t="s">
        <v>413</v>
      </c>
      <c r="B930" s="7">
        <v>0.38</v>
      </c>
      <c r="C930" s="1">
        <v>0.0</v>
      </c>
      <c r="D930" s="1" t="s">
        <v>158</v>
      </c>
      <c r="E930" s="5">
        <v>0.47</v>
      </c>
      <c r="F930" s="5">
        <v>2.44</v>
      </c>
      <c r="G930" s="1">
        <v>10</v>
      </c>
      <c r="H930" s="4">
        <v>0.85</v>
      </c>
      <c r="I930" s="1">
        <v>2</v>
      </c>
      <c r="J930" s="1">
        <v>0.35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>
        <v>704</v>
      </c>
      <c r="X930" s="1">
        <v>704</v>
      </c>
      <c r="Y930" s="31"/>
      <c r="Z930" s="31"/>
    </row>
    <row r="931" spans="1:26" customHeight="1" ht="12.75">
      <c r="A931" s="1" t="s">
        <v>414</v>
      </c>
      <c r="B931" s="7">
        <v>0.51</v>
      </c>
      <c r="C931" s="1">
        <v>0.0</v>
      </c>
      <c r="D931" s="1" t="s">
        <v>158</v>
      </c>
      <c r="E931" s="5">
        <v>10.88</v>
      </c>
      <c r="F931" s="5">
        <v>16.68</v>
      </c>
      <c r="G931" s="1">
        <v>10</v>
      </c>
      <c r="H931" s="4">
        <v>0.85</v>
      </c>
      <c r="I931" s="1">
        <v>2</v>
      </c>
      <c r="J931" s="1">
        <v>2.73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>
        <v>704</v>
      </c>
      <c r="X931" s="1">
        <v>736</v>
      </c>
      <c r="Y931" s="31"/>
      <c r="Z931" s="31"/>
    </row>
    <row r="932" spans="1:26" customHeight="1" ht="12.75">
      <c r="A932" s="1" t="s">
        <v>415</v>
      </c>
      <c r="B932" s="7">
        <v>0.51</v>
      </c>
      <c r="C932" s="1">
        <v>0.0</v>
      </c>
      <c r="D932" s="1" t="s">
        <v>158</v>
      </c>
      <c r="E932" s="5">
        <v>2.87</v>
      </c>
      <c r="F932" s="5">
        <v>6.21</v>
      </c>
      <c r="G932" s="1">
        <v>10</v>
      </c>
      <c r="H932" s="4">
        <v>0.85</v>
      </c>
      <c r="I932" s="1">
        <v>2</v>
      </c>
      <c r="J932" s="1">
        <v>3.56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>
        <v>704</v>
      </c>
      <c r="X932" s="1">
        <v>768</v>
      </c>
      <c r="Y932" s="31"/>
      <c r="Z932" s="31"/>
    </row>
    <row r="933" spans="1:26" customHeight="1" ht="12.75">
      <c r="A933" s="1" t="s">
        <v>416</v>
      </c>
      <c r="B933" s="7">
        <v>0.48</v>
      </c>
      <c r="C933" s="1">
        <v>0.0</v>
      </c>
      <c r="D933" s="1" t="s">
        <v>158</v>
      </c>
      <c r="E933" s="5">
        <v>0.9</v>
      </c>
      <c r="F933" s="5">
        <v>4.24</v>
      </c>
      <c r="G933" s="1">
        <v>10</v>
      </c>
      <c r="H933" s="4">
        <v>0.85</v>
      </c>
      <c r="I933" s="1">
        <v>2</v>
      </c>
      <c r="J933" s="1">
        <v>0.35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>
        <v>704</v>
      </c>
      <c r="X933" s="1">
        <v>800</v>
      </c>
      <c r="Y933" s="31"/>
      <c r="Z933" s="31"/>
    </row>
    <row r="934" spans="1:26" customHeight="1" ht="12.75">
      <c r="A934" s="1" t="s">
        <v>417</v>
      </c>
      <c r="B934" s="7">
        <v>0.43</v>
      </c>
      <c r="C934" s="1">
        <v>0.0</v>
      </c>
      <c r="D934" s="1" t="s">
        <v>158</v>
      </c>
      <c r="E934" s="5">
        <v>1.19</v>
      </c>
      <c r="F934" s="5">
        <v>5.35</v>
      </c>
      <c r="G934" s="1">
        <v>10</v>
      </c>
      <c r="H934" s="4">
        <v>0.85</v>
      </c>
      <c r="I934" s="1">
        <v>2</v>
      </c>
      <c r="J934" s="1">
        <v>2.89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>
        <v>704</v>
      </c>
      <c r="X934" s="1">
        <v>832</v>
      </c>
      <c r="Y934" s="31"/>
      <c r="Z934" s="31"/>
    </row>
    <row r="935" spans="1:26" customHeight="1" ht="12.75">
      <c r="A935" s="1" t="s">
        <v>418</v>
      </c>
      <c r="B935" s="7">
        <v>0.41</v>
      </c>
      <c r="C935" s="1">
        <v>0.0</v>
      </c>
      <c r="D935" s="1" t="s">
        <v>158</v>
      </c>
      <c r="E935" s="5">
        <v>0.92</v>
      </c>
      <c r="F935" s="5">
        <v>3.86</v>
      </c>
      <c r="G935" s="1">
        <v>10</v>
      </c>
      <c r="H935" s="4">
        <v>0.85</v>
      </c>
      <c r="I935" s="1">
        <v>2</v>
      </c>
      <c r="J935" s="1">
        <v>0.35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>
        <v>704</v>
      </c>
      <c r="X935" s="1">
        <v>864</v>
      </c>
      <c r="Y935" s="31"/>
      <c r="Z935" s="31"/>
    </row>
    <row r="936" spans="1:26" customHeight="1" ht="12.75">
      <c r="A936" s="1" t="s">
        <v>419</v>
      </c>
      <c r="B936" s="7">
        <v>1.5</v>
      </c>
      <c r="C936" s="1">
        <v>0.0</v>
      </c>
      <c r="D936" s="1" t="s">
        <v>158</v>
      </c>
      <c r="E936" s="5">
        <v>3.27</v>
      </c>
      <c r="F936" s="5">
        <v>0.25</v>
      </c>
      <c r="G936" s="1">
        <v>0.0</v>
      </c>
      <c r="H936" s="4">
        <v>0.99</v>
      </c>
      <c r="I936" s="1">
        <v>4.01</v>
      </c>
      <c r="J936" s="1">
        <v>1.7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>
        <v>704</v>
      </c>
      <c r="X936" s="1">
        <v>896</v>
      </c>
      <c r="Y936" s="31"/>
      <c r="Z936" s="31"/>
    </row>
    <row r="937" spans="1:26" customHeight="1" ht="12.75">
      <c r="A937" s="1" t="s">
        <v>420</v>
      </c>
      <c r="B937" s="7">
        <v>0.38</v>
      </c>
      <c r="C937" s="1">
        <v>0.0</v>
      </c>
      <c r="D937" s="1" t="s">
        <v>158</v>
      </c>
      <c r="E937" s="5">
        <v>1.69</v>
      </c>
      <c r="F937" s="5">
        <v>4.61</v>
      </c>
      <c r="G937" s="1">
        <v>10</v>
      </c>
      <c r="H937" s="4">
        <v>0.85</v>
      </c>
      <c r="I937" s="1">
        <v>2</v>
      </c>
      <c r="J937" s="1">
        <v>1.48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>
        <v>704</v>
      </c>
      <c r="X937" s="1">
        <v>928</v>
      </c>
      <c r="Y937" s="31"/>
      <c r="Z937" s="31"/>
    </row>
    <row r="938" spans="1:26" customHeight="1" ht="12.75">
      <c r="A938" s="1" t="s">
        <v>421</v>
      </c>
      <c r="B938" s="7">
        <v>0.43</v>
      </c>
      <c r="C938" s="1">
        <v>0.0</v>
      </c>
      <c r="D938" s="1" t="s">
        <v>158</v>
      </c>
      <c r="E938" s="5">
        <v>1.04</v>
      </c>
      <c r="F938" s="5">
        <v>4.36</v>
      </c>
      <c r="G938" s="1">
        <v>10</v>
      </c>
      <c r="H938" s="4">
        <v>0.85</v>
      </c>
      <c r="I938" s="1">
        <v>2</v>
      </c>
      <c r="J938" s="1">
        <v>0.35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>
        <v>704</v>
      </c>
      <c r="X938" s="1">
        <v>960</v>
      </c>
      <c r="Y938" s="31"/>
      <c r="Z938" s="31"/>
    </row>
    <row r="939" spans="1:26" customHeight="1" ht="12.75">
      <c r="A939" s="1" t="s">
        <v>422</v>
      </c>
      <c r="B939" s="7">
        <v>6.43</v>
      </c>
      <c r="C939" s="1">
        <v>0.0</v>
      </c>
      <c r="D939" s="1" t="s">
        <v>158</v>
      </c>
      <c r="E939" s="5">
        <v>1</v>
      </c>
      <c r="F939" s="5">
        <v>1.47</v>
      </c>
      <c r="G939" s="1">
        <v>10</v>
      </c>
      <c r="H939" s="4">
        <v>0.85</v>
      </c>
      <c r="I939" s="1">
        <v>5.1</v>
      </c>
      <c r="J939" s="1">
        <v>3.01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>
        <v>704</v>
      </c>
      <c r="X939" s="1">
        <v>992</v>
      </c>
      <c r="Y939" s="31"/>
      <c r="Z939" s="31"/>
    </row>
    <row r="940" spans="1:26" customHeight="1" ht="12.75">
      <c r="A940" s="1" t="s">
        <v>423</v>
      </c>
      <c r="B940" s="7">
        <v>1.2</v>
      </c>
      <c r="C940" s="1">
        <v>0.0</v>
      </c>
      <c r="D940" s="1" t="s">
        <v>158</v>
      </c>
      <c r="E940" s="5">
        <v>0.79</v>
      </c>
      <c r="F940" s="5">
        <v>1.21</v>
      </c>
      <c r="G940" s="1">
        <v>0.0</v>
      </c>
      <c r="H940" s="4">
        <v>0.99</v>
      </c>
      <c r="I940" s="1">
        <v>3.59</v>
      </c>
      <c r="J940" s="1">
        <v>3.47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>
        <v>704</v>
      </c>
      <c r="X940" s="1">
        <v>1024</v>
      </c>
      <c r="Y940" s="31"/>
      <c r="Z940" s="31"/>
    </row>
    <row r="941" spans="1:26" customHeight="1" ht="12.75">
      <c r="A941" s="1" t="s">
        <v>424</v>
      </c>
      <c r="B941" s="7">
        <v>2.04</v>
      </c>
      <c r="C941" s="1">
        <v>0.0</v>
      </c>
      <c r="D941" s="1" t="s">
        <v>158</v>
      </c>
      <c r="E941" s="5">
        <v>0.54</v>
      </c>
      <c r="F941" s="5">
        <v>0.6</v>
      </c>
      <c r="G941" s="1">
        <v>0.0</v>
      </c>
      <c r="H941" s="4">
        <v>0.99</v>
      </c>
      <c r="I941" s="1">
        <v>4.98</v>
      </c>
      <c r="J941" s="1">
        <v>3.02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>
        <v>704</v>
      </c>
      <c r="X941" s="1">
        <v>1056</v>
      </c>
      <c r="Y941" s="31"/>
      <c r="Z941" s="31"/>
    </row>
    <row r="942" spans="1:26" customHeight="1" ht="12.75">
      <c r="A942" s="1" t="s">
        <v>425</v>
      </c>
      <c r="B942" s="7">
        <v>0.97</v>
      </c>
      <c r="C942" s="1">
        <v>0.0</v>
      </c>
      <c r="D942" s="1" t="s">
        <v>158</v>
      </c>
      <c r="E942" s="5">
        <v>1.05</v>
      </c>
      <c r="F942" s="5">
        <v>1.13</v>
      </c>
      <c r="G942" s="1">
        <v>0.0</v>
      </c>
      <c r="H942" s="4">
        <v>0.99</v>
      </c>
      <c r="I942" s="1">
        <v>3.94</v>
      </c>
      <c r="J942" s="1">
        <v>3.29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>
        <v>704</v>
      </c>
      <c r="X942" s="1">
        <v>1088</v>
      </c>
      <c r="Y942" s="31"/>
      <c r="Z942" s="31"/>
    </row>
    <row r="943" spans="1:26" customHeight="1" ht="12.75">
      <c r="A943" s="1" t="s">
        <v>426</v>
      </c>
      <c r="B943" s="7">
        <v>2.84</v>
      </c>
      <c r="C943" s="1">
        <v>0.0</v>
      </c>
      <c r="D943" s="1" t="s">
        <v>158</v>
      </c>
      <c r="E943" s="5">
        <v>0.71</v>
      </c>
      <c r="F943" s="5">
        <v>0.81</v>
      </c>
      <c r="G943" s="1">
        <v>0.0</v>
      </c>
      <c r="H943" s="4">
        <v>0.99</v>
      </c>
      <c r="I943" s="1">
        <v>3.92</v>
      </c>
      <c r="J943" s="1">
        <v>3.02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>
        <v>704</v>
      </c>
      <c r="X943" s="1">
        <v>1120</v>
      </c>
      <c r="Y943" s="31"/>
      <c r="Z943" s="31"/>
    </row>
    <row r="944" spans="1:26" customHeight="1" ht="12.75">
      <c r="A944" s="1" t="s">
        <v>427</v>
      </c>
      <c r="B944" s="7">
        <v>5.2</v>
      </c>
      <c r="C944" s="1">
        <v>0.0</v>
      </c>
      <c r="D944" s="1" t="s">
        <v>158</v>
      </c>
      <c r="E944" s="5">
        <v>0.71</v>
      </c>
      <c r="F944" s="5">
        <v>0.62</v>
      </c>
      <c r="G944" s="1">
        <v>0.0</v>
      </c>
      <c r="H944" s="4">
        <v>0.99</v>
      </c>
      <c r="I944" s="1">
        <v>5.38</v>
      </c>
      <c r="J944" s="1">
        <v>3.02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>
        <v>704</v>
      </c>
      <c r="X944" s="1">
        <v>1152</v>
      </c>
      <c r="Y944" s="31"/>
      <c r="Z944" s="31"/>
    </row>
    <row r="945" spans="1:26" customHeight="1" ht="12.75">
      <c r="A945" s="1" t="s">
        <v>428</v>
      </c>
      <c r="B945" s="7">
        <v>6.78</v>
      </c>
      <c r="C945" s="1">
        <v>0.0</v>
      </c>
      <c r="D945" s="1" t="s">
        <v>158</v>
      </c>
      <c r="E945" s="5">
        <v>0.48</v>
      </c>
      <c r="F945" s="5">
        <v>1</v>
      </c>
      <c r="G945" s="1">
        <v>0.0</v>
      </c>
      <c r="H945" s="4">
        <v>0.99</v>
      </c>
      <c r="I945" s="1">
        <v>7.71</v>
      </c>
      <c r="J945" s="1">
        <v>2.87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>
        <v>704</v>
      </c>
      <c r="X945" s="1">
        <v>1184</v>
      </c>
      <c r="Y945" s="31"/>
      <c r="Z945" s="31"/>
    </row>
    <row r="946" spans="1:26" customHeight="1" ht="12.75">
      <c r="A946" s="1" t="s">
        <v>429</v>
      </c>
      <c r="B946" s="7">
        <v>5.15</v>
      </c>
      <c r="C946" s="1">
        <v>0.0</v>
      </c>
      <c r="D946" s="1" t="s">
        <v>158</v>
      </c>
      <c r="E946" s="5">
        <v>0.67</v>
      </c>
      <c r="F946" s="5">
        <v>0.79</v>
      </c>
      <c r="G946" s="1">
        <v>0.0</v>
      </c>
      <c r="H946" s="4">
        <v>0.99</v>
      </c>
      <c r="I946" s="1">
        <v>8.86</v>
      </c>
      <c r="J946" s="1">
        <v>2.91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>
        <v>704</v>
      </c>
      <c r="X946" s="1">
        <v>1216</v>
      </c>
      <c r="Y946" s="31"/>
      <c r="Z946" s="31"/>
    </row>
    <row r="947" spans="1:26" customHeight="1" ht="12.75">
      <c r="A947" s="1" t="s">
        <v>430</v>
      </c>
      <c r="B947" s="7">
        <v>7.34</v>
      </c>
      <c r="C947" s="1">
        <v>0.0</v>
      </c>
      <c r="D947" s="1" t="s">
        <v>158</v>
      </c>
      <c r="E947" s="5">
        <v>0.56</v>
      </c>
      <c r="F947" s="5">
        <v>0.91</v>
      </c>
      <c r="G947" s="1">
        <v>0.0</v>
      </c>
      <c r="H947" s="4">
        <v>0.96</v>
      </c>
      <c r="I947" s="1">
        <v>7.26</v>
      </c>
      <c r="J947" s="1">
        <v>3.44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>
        <v>704</v>
      </c>
      <c r="X947" s="1">
        <v>1248</v>
      </c>
      <c r="Y947" s="31"/>
      <c r="Z947" s="31"/>
    </row>
    <row r="948" spans="1:26" customHeight="1" ht="12.75">
      <c r="A948" s="1" t="s">
        <v>431</v>
      </c>
      <c r="B948" s="7">
        <v>5.32</v>
      </c>
      <c r="C948" s="1">
        <v>0.0</v>
      </c>
      <c r="D948" s="1" t="s">
        <v>158</v>
      </c>
      <c r="E948" s="5">
        <v>0.67</v>
      </c>
      <c r="F948" s="5">
        <v>1.71</v>
      </c>
      <c r="G948" s="1">
        <v>0.0</v>
      </c>
      <c r="H948" s="4">
        <v>0.99</v>
      </c>
      <c r="I948" s="1">
        <v>5.88</v>
      </c>
      <c r="J948" s="1">
        <v>3.4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>
        <v>704</v>
      </c>
      <c r="X948" s="1">
        <v>1280</v>
      </c>
      <c r="Y948" s="31"/>
      <c r="Z948" s="31"/>
    </row>
    <row r="949" spans="1:26" customHeight="1" ht="12.75">
      <c r="A949" s="1" t="s">
        <v>432</v>
      </c>
      <c r="B949" s="7">
        <v>1.5</v>
      </c>
      <c r="C949" s="1">
        <v>0.0</v>
      </c>
      <c r="D949" s="1" t="s">
        <v>158</v>
      </c>
      <c r="E949" s="5">
        <v>0.64</v>
      </c>
      <c r="F949" s="5">
        <v>1.08</v>
      </c>
      <c r="G949" s="1">
        <v>0.0</v>
      </c>
      <c r="H949" s="4">
        <v>0.99</v>
      </c>
      <c r="I949" s="1">
        <v>3.41</v>
      </c>
      <c r="J949" s="1">
        <v>3.34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>
        <v>704</v>
      </c>
      <c r="X949" s="1">
        <v>1312</v>
      </c>
      <c r="Y949" s="31"/>
      <c r="Z949" s="31"/>
    </row>
    <row r="950" spans="1:26" customHeight="1" ht="12.75">
      <c r="A950" s="1" t="s">
        <v>433</v>
      </c>
      <c r="B950" s="7">
        <v>2.06</v>
      </c>
      <c r="C950" s="1">
        <v>0.0</v>
      </c>
      <c r="D950" s="1" t="s">
        <v>158</v>
      </c>
      <c r="E950" s="5">
        <v>0.48</v>
      </c>
      <c r="F950" s="5">
        <v>1.11</v>
      </c>
      <c r="G950" s="1">
        <v>0.0</v>
      </c>
      <c r="H950" s="4">
        <v>0.99</v>
      </c>
      <c r="I950" s="1">
        <v>4.72</v>
      </c>
      <c r="J950" s="1">
        <v>3.56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>
        <v>704</v>
      </c>
      <c r="X950" s="1">
        <v>1344</v>
      </c>
      <c r="Y950" s="31"/>
      <c r="Z950" s="31"/>
    </row>
    <row r="951" spans="1:26" customHeight="1" ht="12.75">
      <c r="A951" s="1" t="s">
        <v>434</v>
      </c>
      <c r="B951" s="7">
        <v>1.02</v>
      </c>
      <c r="C951" s="1">
        <v>0.0</v>
      </c>
      <c r="D951" s="1" t="s">
        <v>158</v>
      </c>
      <c r="E951" s="5">
        <v>0.63</v>
      </c>
      <c r="F951" s="5">
        <v>1.85</v>
      </c>
      <c r="G951" s="1">
        <v>0.0</v>
      </c>
      <c r="H951" s="4">
        <v>0.99</v>
      </c>
      <c r="I951" s="1">
        <v>3.95</v>
      </c>
      <c r="J951" s="1">
        <v>3.67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>
        <v>704</v>
      </c>
      <c r="X951" s="1">
        <v>1376</v>
      </c>
      <c r="Y951" s="31"/>
      <c r="Z951" s="31"/>
    </row>
    <row r="952" spans="1:26" customHeight="1" ht="12.75">
      <c r="A952" s="1" t="s">
        <v>435</v>
      </c>
      <c r="B952" s="7">
        <v>3.23</v>
      </c>
      <c r="C952" s="1">
        <v>0.0</v>
      </c>
      <c r="D952" s="1" t="s">
        <v>158</v>
      </c>
      <c r="E952" s="5">
        <v>0.55</v>
      </c>
      <c r="F952" s="5">
        <v>0.58</v>
      </c>
      <c r="G952" s="1">
        <v>0.0</v>
      </c>
      <c r="H952" s="4">
        <v>0.99</v>
      </c>
      <c r="I952" s="1">
        <v>3.81</v>
      </c>
      <c r="J952" s="1">
        <v>3.72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>
        <v>704</v>
      </c>
      <c r="X952" s="1">
        <v>1408</v>
      </c>
      <c r="Y952" s="31"/>
      <c r="Z952" s="31"/>
    </row>
    <row r="953" spans="1:26" customHeight="1" ht="12.75">
      <c r="A953" s="1" t="s">
        <v>436</v>
      </c>
      <c r="B953" s="7">
        <v>4.1</v>
      </c>
      <c r="C953" s="1">
        <v>0.0</v>
      </c>
      <c r="D953" s="1" t="s">
        <v>158</v>
      </c>
      <c r="E953" s="5">
        <v>0.49</v>
      </c>
      <c r="F953" s="5">
        <v>1.6</v>
      </c>
      <c r="G953" s="1">
        <v>0.0</v>
      </c>
      <c r="H953" s="4">
        <v>0.99</v>
      </c>
      <c r="I953" s="1">
        <v>4.8</v>
      </c>
      <c r="J953" s="1">
        <v>3.15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>
        <v>704</v>
      </c>
      <c r="X953" s="1">
        <v>1440</v>
      </c>
      <c r="Y953" s="31"/>
      <c r="Z953" s="31"/>
    </row>
    <row r="954" spans="1:26" customHeight="1" ht="12.75">
      <c r="A954" s="1" t="s">
        <v>437</v>
      </c>
      <c r="B954" s="7">
        <v>8.91</v>
      </c>
      <c r="C954" s="1">
        <v>0.0</v>
      </c>
      <c r="D954" s="1" t="s">
        <v>158</v>
      </c>
      <c r="E954" s="5">
        <v>0.46</v>
      </c>
      <c r="F954" s="5">
        <v>1.59</v>
      </c>
      <c r="G954" s="1">
        <v>0.0</v>
      </c>
      <c r="H954" s="4">
        <v>0.99</v>
      </c>
      <c r="I954" s="1">
        <v>7.26</v>
      </c>
      <c r="J954" s="1">
        <v>3.04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>
        <v>704</v>
      </c>
      <c r="X954" s="1">
        <v>1472</v>
      </c>
      <c r="Y954" s="31"/>
      <c r="Z954" s="31"/>
    </row>
    <row r="955" spans="1:26" customHeight="1" ht="12.75">
      <c r="A955" s="1" t="s">
        <v>438</v>
      </c>
      <c r="B955" s="7">
        <v>5.13</v>
      </c>
      <c r="C955" s="1">
        <v>0.0</v>
      </c>
      <c r="D955" s="1" t="s">
        <v>158</v>
      </c>
      <c r="E955" s="5">
        <v>0.5</v>
      </c>
      <c r="F955" s="5">
        <v>0.69</v>
      </c>
      <c r="G955" s="1">
        <v>0.0</v>
      </c>
      <c r="H955" s="4">
        <v>0.99</v>
      </c>
      <c r="I955" s="1">
        <v>8.27</v>
      </c>
      <c r="J955" s="1">
        <v>3.26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>
        <v>704</v>
      </c>
      <c r="X955" s="1">
        <v>1504</v>
      </c>
      <c r="Y955" s="31"/>
      <c r="Z955" s="31"/>
    </row>
    <row r="956" spans="1:26" customHeight="1" ht="12.75">
      <c r="A956" s="1" t="s">
        <v>439</v>
      </c>
      <c r="B956" s="7">
        <v>8.17</v>
      </c>
      <c r="C956" s="1">
        <v>0.0</v>
      </c>
      <c r="D956" s="1" t="s">
        <v>158</v>
      </c>
      <c r="E956" s="5">
        <v>0.44</v>
      </c>
      <c r="F956" s="5">
        <v>1.17</v>
      </c>
      <c r="G956" s="1">
        <v>0.0</v>
      </c>
      <c r="H956" s="4">
        <v>0.96</v>
      </c>
      <c r="I956" s="1">
        <v>8.36</v>
      </c>
      <c r="J956" s="1">
        <v>3.33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>
        <v>704</v>
      </c>
      <c r="X956" s="1">
        <v>1536</v>
      </c>
      <c r="Y956" s="31"/>
      <c r="Z956" s="31"/>
    </row>
    <row r="957" spans="1:26" customHeight="1" ht="12.75">
      <c r="A957" s="1" t="s">
        <v>440</v>
      </c>
      <c r="B957" s="7">
        <v>4.65</v>
      </c>
      <c r="C957" s="1">
        <v>0.0</v>
      </c>
      <c r="D957" s="1" t="s">
        <v>158</v>
      </c>
      <c r="E957" s="5">
        <v>1.67</v>
      </c>
      <c r="F957" s="5">
        <v>1.79</v>
      </c>
      <c r="G957" s="1">
        <v>0.0</v>
      </c>
      <c r="H957" s="4">
        <v>0.99</v>
      </c>
      <c r="I957" s="1">
        <v>5.72</v>
      </c>
      <c r="J957" s="1">
        <v>2.17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>
        <v>704</v>
      </c>
      <c r="X957" s="1">
        <v>1568</v>
      </c>
      <c r="Y957" s="31"/>
      <c r="Z957" s="31"/>
    </row>
    <row r="958" spans="1:26" customHeight="1" ht="12.75">
      <c r="A958" s="1" t="s">
        <v>441</v>
      </c>
      <c r="B958" s="7">
        <v>1.4</v>
      </c>
      <c r="C958" s="1">
        <v>0.0</v>
      </c>
      <c r="D958" s="1" t="s">
        <v>158</v>
      </c>
      <c r="E958" s="5">
        <v>1.1</v>
      </c>
      <c r="F958" s="5">
        <v>1.06</v>
      </c>
      <c r="G958" s="1">
        <v>0.0</v>
      </c>
      <c r="H958" s="4">
        <v>0.99</v>
      </c>
      <c r="I958" s="1">
        <v>3.79</v>
      </c>
      <c r="J958" s="1">
        <v>2.7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>
        <v>704</v>
      </c>
      <c r="X958" s="1">
        <v>1600</v>
      </c>
      <c r="Y958" s="31"/>
      <c r="Z958" s="31"/>
    </row>
    <row r="959" spans="1:26" customHeight="1" ht="12.75">
      <c r="A959" s="1" t="s">
        <v>442</v>
      </c>
      <c r="B959" s="7">
        <v>2.37</v>
      </c>
      <c r="C959" s="1">
        <v>0.0</v>
      </c>
      <c r="D959" s="1" t="s">
        <v>158</v>
      </c>
      <c r="E959" s="5">
        <v>0.94</v>
      </c>
      <c r="F959" s="5">
        <v>1.22</v>
      </c>
      <c r="G959" s="1">
        <v>0.0</v>
      </c>
      <c r="H959" s="4">
        <v>0.99</v>
      </c>
      <c r="I959" s="1">
        <v>5.12</v>
      </c>
      <c r="J959" s="1">
        <v>2.54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>
        <v>704</v>
      </c>
      <c r="X959" s="1">
        <v>1632</v>
      </c>
      <c r="Y959" s="31"/>
      <c r="Z959" s="31"/>
    </row>
    <row r="960" spans="1:26" customHeight="1" ht="12.75">
      <c r="A960" s="1" t="s">
        <v>443</v>
      </c>
      <c r="B960" s="7">
        <v>0.86</v>
      </c>
      <c r="C960" s="1">
        <v>0.0</v>
      </c>
      <c r="D960" s="1" t="s">
        <v>158</v>
      </c>
      <c r="E960" s="5">
        <v>1.61</v>
      </c>
      <c r="F960" s="5">
        <v>1.32</v>
      </c>
      <c r="G960" s="1">
        <v>0.0</v>
      </c>
      <c r="H960" s="4">
        <v>0.99</v>
      </c>
      <c r="I960" s="1">
        <v>4.28</v>
      </c>
      <c r="J960" s="1">
        <v>2.52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>
        <v>704</v>
      </c>
      <c r="X960" s="1">
        <v>1664</v>
      </c>
      <c r="Y960" s="31"/>
      <c r="Z960" s="31"/>
    </row>
    <row r="961" spans="1:26" customHeight="1" ht="12.75">
      <c r="A961" s="1" t="s">
        <v>444</v>
      </c>
      <c r="B961" s="7">
        <v>2.91</v>
      </c>
      <c r="C961" s="1">
        <v>0.0</v>
      </c>
      <c r="D961" s="1" t="s">
        <v>158</v>
      </c>
      <c r="E961" s="5">
        <v>1.94</v>
      </c>
      <c r="F961" s="5">
        <v>2.77</v>
      </c>
      <c r="G961" s="1">
        <v>0.0</v>
      </c>
      <c r="H961" s="4">
        <v>0.99</v>
      </c>
      <c r="I961" s="1">
        <v>3.59</v>
      </c>
      <c r="J961" s="1">
        <v>2.56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>
        <v>704</v>
      </c>
      <c r="X961" s="1">
        <v>1696</v>
      </c>
      <c r="Y961" s="31"/>
      <c r="Z961" s="31"/>
    </row>
    <row r="962" spans="1:26" customHeight="1" ht="12.75">
      <c r="A962" s="1" t="s">
        <v>445</v>
      </c>
      <c r="B962" s="7">
        <v>3.33</v>
      </c>
      <c r="C962" s="1">
        <v>0.0</v>
      </c>
      <c r="D962" s="1" t="s">
        <v>158</v>
      </c>
      <c r="E962" s="5">
        <v>1.04</v>
      </c>
      <c r="F962" s="5">
        <v>0.83</v>
      </c>
      <c r="G962" s="1">
        <v>0.0</v>
      </c>
      <c r="H962" s="4">
        <v>0.99</v>
      </c>
      <c r="I962" s="1">
        <v>5.47</v>
      </c>
      <c r="J962" s="1">
        <v>2.39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>
        <v>704</v>
      </c>
      <c r="X962" s="1">
        <v>1728</v>
      </c>
      <c r="Y962" s="31"/>
      <c r="Z962" s="31"/>
    </row>
    <row r="963" spans="1:26" customHeight="1" ht="12.75">
      <c r="A963" s="1" t="s">
        <v>446</v>
      </c>
      <c r="B963" s="7">
        <v>6.3</v>
      </c>
      <c r="C963" s="1">
        <v>0.0</v>
      </c>
      <c r="D963" s="1" t="s">
        <v>158</v>
      </c>
      <c r="E963" s="5">
        <v>0.7</v>
      </c>
      <c r="F963" s="5">
        <v>1.11</v>
      </c>
      <c r="G963" s="1">
        <v>0.0</v>
      </c>
      <c r="H963" s="4">
        <v>0.99</v>
      </c>
      <c r="I963" s="1">
        <v>7.9</v>
      </c>
      <c r="J963" s="1">
        <v>2.05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>
        <v>704</v>
      </c>
      <c r="X963" s="1">
        <v>1760</v>
      </c>
      <c r="Y963" s="31"/>
      <c r="Z963" s="31"/>
    </row>
    <row r="964" spans="1:26" customHeight="1" ht="12.75">
      <c r="A964" s="1" t="s">
        <v>447</v>
      </c>
      <c r="B964" s="7">
        <v>6.46</v>
      </c>
      <c r="C964" s="1">
        <v>0.0</v>
      </c>
      <c r="D964" s="1" t="s">
        <v>158</v>
      </c>
      <c r="E964" s="5">
        <v>1.83</v>
      </c>
      <c r="F964" s="5">
        <v>1.43</v>
      </c>
      <c r="G964" s="1">
        <v>0.0</v>
      </c>
      <c r="H964" s="4">
        <v>0.99</v>
      </c>
      <c r="I964" s="1">
        <v>7.69</v>
      </c>
      <c r="J964" s="1">
        <v>2.46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>
        <v>704</v>
      </c>
      <c r="X964" s="1">
        <v>1792</v>
      </c>
      <c r="Y964" s="31"/>
      <c r="Z964" s="31"/>
    </row>
    <row r="965" spans="1:26" customHeight="1" ht="12.75">
      <c r="A965" s="1" t="s">
        <v>448</v>
      </c>
      <c r="B965" s="7">
        <v>8.28</v>
      </c>
      <c r="C965" s="1">
        <v>0.0</v>
      </c>
      <c r="D965" s="1" t="s">
        <v>158</v>
      </c>
      <c r="E965" s="5">
        <v>0.95</v>
      </c>
      <c r="F965" s="5">
        <v>0.86</v>
      </c>
      <c r="G965" s="1">
        <v>0.0</v>
      </c>
      <c r="H965" s="4">
        <v>0.96</v>
      </c>
      <c r="I965" s="1">
        <v>8.06</v>
      </c>
      <c r="J965" s="1">
        <v>2.28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>
        <v>704</v>
      </c>
      <c r="X965" s="1">
        <v>1824</v>
      </c>
      <c r="Y965" s="31"/>
      <c r="Z965" s="31"/>
    </row>
    <row r="966" spans="1:26" customHeight="1" ht="12.75">
      <c r="A966" s="1" t="s">
        <v>449</v>
      </c>
      <c r="B966" s="7">
        <v>4.67</v>
      </c>
      <c r="C966" s="1">
        <v>0.0</v>
      </c>
      <c r="D966" s="1" t="s">
        <v>158</v>
      </c>
      <c r="E966" s="5">
        <v>0.67</v>
      </c>
      <c r="F966" s="5">
        <v>1.85</v>
      </c>
      <c r="G966" s="1">
        <v>0.0</v>
      </c>
      <c r="H966" s="4">
        <v>0.99</v>
      </c>
      <c r="I966" s="1">
        <v>5.45</v>
      </c>
      <c r="J966" s="1">
        <v>3.23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>
        <v>704</v>
      </c>
      <c r="X966" s="1">
        <v>1856</v>
      </c>
      <c r="Y966" s="31"/>
      <c r="Z966" s="31"/>
    </row>
    <row r="967" spans="1:26" customHeight="1" ht="12.75">
      <c r="A967" s="1" t="s">
        <v>450</v>
      </c>
      <c r="B967" s="7">
        <v>1.55</v>
      </c>
      <c r="C967" s="1">
        <v>0.0</v>
      </c>
      <c r="D967" s="1" t="s">
        <v>158</v>
      </c>
      <c r="E967" s="5">
        <v>0.76</v>
      </c>
      <c r="F967" s="5">
        <v>0.95</v>
      </c>
      <c r="G967" s="1">
        <v>0.0</v>
      </c>
      <c r="H967" s="4">
        <v>0.99</v>
      </c>
      <c r="I967" s="1">
        <v>3.27</v>
      </c>
      <c r="J967" s="1">
        <v>3.6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>
        <v>704</v>
      </c>
      <c r="X967" s="1">
        <v>1888</v>
      </c>
      <c r="Y967" s="31"/>
      <c r="Z967" s="31"/>
    </row>
    <row r="968" spans="1:26" customHeight="1" ht="12.75">
      <c r="A968" s="1" t="s">
        <v>451</v>
      </c>
      <c r="B968" s="7">
        <v>2.54</v>
      </c>
      <c r="C968" s="1">
        <v>0.0</v>
      </c>
      <c r="D968" s="1" t="s">
        <v>158</v>
      </c>
      <c r="E968" s="5">
        <v>0.62</v>
      </c>
      <c r="F968" s="5">
        <v>1.26</v>
      </c>
      <c r="G968" s="1">
        <v>0.0</v>
      </c>
      <c r="H968" s="4">
        <v>0.99</v>
      </c>
      <c r="I968" s="1">
        <v>3.65</v>
      </c>
      <c r="J968" s="1">
        <v>3.21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>
        <v>704</v>
      </c>
      <c r="X968" s="1">
        <v>1920</v>
      </c>
      <c r="Y968" s="31"/>
      <c r="Z968" s="31"/>
    </row>
    <row r="969" spans="1:26" customHeight="1" ht="12.75">
      <c r="A969" s="1" t="s">
        <v>452</v>
      </c>
      <c r="B969" s="7">
        <v>1.21</v>
      </c>
      <c r="C969" s="1">
        <v>0.0</v>
      </c>
      <c r="D969" s="1" t="s">
        <v>158</v>
      </c>
      <c r="E969" s="5">
        <v>0.58</v>
      </c>
      <c r="F969" s="5">
        <v>1.23</v>
      </c>
      <c r="G969" s="1">
        <v>0.0</v>
      </c>
      <c r="H969" s="4">
        <v>0.99</v>
      </c>
      <c r="I969" s="1">
        <v>4.14</v>
      </c>
      <c r="J969" s="1">
        <v>3.42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>
        <v>704</v>
      </c>
      <c r="X969" s="1">
        <v>1952</v>
      </c>
      <c r="Y969" s="31"/>
      <c r="Z969" s="31"/>
    </row>
    <row r="970" spans="1:26" customHeight="1" ht="12.75">
      <c r="A970" s="1" t="s">
        <v>453</v>
      </c>
      <c r="B970" s="7">
        <v>2.2</v>
      </c>
      <c r="C970" s="1">
        <v>0.0</v>
      </c>
      <c r="D970" s="1" t="s">
        <v>158</v>
      </c>
      <c r="E970" s="5">
        <v>0.63</v>
      </c>
      <c r="F970" s="5">
        <v>1.24</v>
      </c>
      <c r="G970" s="1">
        <v>0.0</v>
      </c>
      <c r="H970" s="4">
        <v>0.99</v>
      </c>
      <c r="I970" s="1">
        <v>3.64</v>
      </c>
      <c r="J970" s="1">
        <v>3.18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>
        <v>704</v>
      </c>
      <c r="X970" s="1">
        <v>1984</v>
      </c>
      <c r="Y970" s="31"/>
      <c r="Z970" s="31"/>
    </row>
    <row r="971" spans="1:26" customHeight="1" ht="12.75">
      <c r="A971" s="1" t="s">
        <v>454</v>
      </c>
      <c r="B971" s="7">
        <v>3.61</v>
      </c>
      <c r="C971" s="1">
        <v>0.0</v>
      </c>
      <c r="D971" s="1" t="s">
        <v>158</v>
      </c>
      <c r="E971" s="5">
        <v>0.7</v>
      </c>
      <c r="F971" s="5">
        <v>0.91</v>
      </c>
      <c r="G971" s="1">
        <v>0.0</v>
      </c>
      <c r="H971" s="4">
        <v>0.99</v>
      </c>
      <c r="I971" s="1">
        <v>5.36</v>
      </c>
      <c r="J971" s="1">
        <v>3.53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>
        <v>704</v>
      </c>
      <c r="X971" s="1">
        <v>2016</v>
      </c>
      <c r="Y971" s="31"/>
      <c r="Z971" s="31"/>
    </row>
    <row r="972" spans="1:26" customHeight="1" ht="12.75">
      <c r="A972" s="1" t="s">
        <v>455</v>
      </c>
      <c r="B972" s="7">
        <v>6.37</v>
      </c>
      <c r="C972" s="1">
        <v>0.0</v>
      </c>
      <c r="D972" s="1" t="s">
        <v>158</v>
      </c>
      <c r="E972" s="5">
        <v>0.5</v>
      </c>
      <c r="F972" s="5">
        <v>1.39</v>
      </c>
      <c r="G972" s="1">
        <v>0.0</v>
      </c>
      <c r="H972" s="4">
        <v>0.99</v>
      </c>
      <c r="I972" s="1">
        <v>5.52</v>
      </c>
      <c r="J972" s="1">
        <v>3.62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>
        <v>704</v>
      </c>
      <c r="X972" s="1">
        <v>2048</v>
      </c>
      <c r="Y972" s="31"/>
      <c r="Z972" s="31"/>
    </row>
    <row r="973" spans="1:26" customHeight="1" ht="12.75">
      <c r="A973" s="1" t="s">
        <v>456</v>
      </c>
      <c r="B973" s="7">
        <v>4.95</v>
      </c>
      <c r="C973" s="1">
        <v>0.0</v>
      </c>
      <c r="D973" s="1" t="s">
        <v>158</v>
      </c>
      <c r="E973" s="5">
        <v>0.6</v>
      </c>
      <c r="F973" s="5">
        <v>0.61</v>
      </c>
      <c r="G973" s="1">
        <v>0.0</v>
      </c>
      <c r="H973" s="4">
        <v>0.99</v>
      </c>
      <c r="I973" s="1">
        <v>8.86</v>
      </c>
      <c r="J973" s="1">
        <v>3.2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>
        <v>704</v>
      </c>
      <c r="X973" s="1">
        <v>2080</v>
      </c>
      <c r="Y973" s="31"/>
      <c r="Z973" s="31"/>
    </row>
    <row r="974" spans="1:26" customHeight="1" ht="12.75">
      <c r="A974" s="1" t="s">
        <v>457</v>
      </c>
      <c r="B974" s="7">
        <v>9.27</v>
      </c>
      <c r="C974" s="1">
        <v>0.0</v>
      </c>
      <c r="D974" s="1" t="s">
        <v>158</v>
      </c>
      <c r="E974" s="5">
        <v>0.56</v>
      </c>
      <c r="F974" s="5">
        <v>1.49</v>
      </c>
      <c r="G974" s="1">
        <v>0.0</v>
      </c>
      <c r="H974" s="4">
        <v>0.96</v>
      </c>
      <c r="I974" s="1">
        <v>8.14</v>
      </c>
      <c r="J974" s="1">
        <v>3.12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>
        <v>704</v>
      </c>
      <c r="X974" s="1">
        <v>2112</v>
      </c>
      <c r="Y974" s="31"/>
      <c r="Z974" s="31"/>
    </row>
    <row r="975" spans="1:26" customHeight="1" ht="12.75">
      <c r="A975" s="1" t="s">
        <v>558</v>
      </c>
      <c r="B975" s="7">
        <v>4.43</v>
      </c>
      <c r="C975" s="1">
        <v>0.0</v>
      </c>
      <c r="D975" s="1" t="s">
        <v>158</v>
      </c>
      <c r="E975" s="5">
        <v>1.32</v>
      </c>
      <c r="F975" s="5">
        <v>1.93</v>
      </c>
      <c r="G975" s="1">
        <v>0.0</v>
      </c>
      <c r="H975" s="4">
        <v>0.99</v>
      </c>
      <c r="I975" s="1">
        <v>5.36</v>
      </c>
      <c r="J975" s="1">
        <v>2.1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>
        <v>704</v>
      </c>
      <c r="X975" s="1">
        <v>2144</v>
      </c>
      <c r="Y975" s="31"/>
      <c r="Z975" s="31"/>
    </row>
    <row r="976" spans="1:26" customHeight="1" ht="12.75">
      <c r="A976" s="1" t="s">
        <v>559</v>
      </c>
      <c r="B976" s="7">
        <v>1.41</v>
      </c>
      <c r="C976" s="1">
        <v>0.0</v>
      </c>
      <c r="D976" s="1" t="s">
        <v>158</v>
      </c>
      <c r="E976" s="5">
        <v>1.71</v>
      </c>
      <c r="F976" s="5">
        <v>1.69</v>
      </c>
      <c r="G976" s="1">
        <v>0.0</v>
      </c>
      <c r="H976" s="4">
        <v>0.99</v>
      </c>
      <c r="I976" s="1">
        <v>3.74</v>
      </c>
      <c r="J976" s="1">
        <v>2.35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>
        <v>704</v>
      </c>
      <c r="X976" s="1">
        <v>2176</v>
      </c>
      <c r="Y976" s="31"/>
      <c r="Z976" s="31"/>
    </row>
    <row r="977" spans="1:26" customHeight="1" ht="12.75">
      <c r="A977" s="1" t="s">
        <v>560</v>
      </c>
      <c r="B977" s="7">
        <v>3.04</v>
      </c>
      <c r="C977" s="1">
        <v>0.0</v>
      </c>
      <c r="D977" s="1" t="s">
        <v>158</v>
      </c>
      <c r="E977" s="5">
        <v>0.84</v>
      </c>
      <c r="F977" s="5">
        <v>0.9</v>
      </c>
      <c r="G977" s="1">
        <v>0.0</v>
      </c>
      <c r="H977" s="4">
        <v>0.99</v>
      </c>
      <c r="I977" s="1">
        <v>4.6</v>
      </c>
      <c r="J977" s="1">
        <v>2.33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>
        <v>704</v>
      </c>
      <c r="X977" s="1">
        <v>2208</v>
      </c>
      <c r="Y977" s="31"/>
      <c r="Z977" s="31"/>
    </row>
    <row r="978" spans="1:26" customHeight="1" ht="12.75">
      <c r="A978" s="1" t="s">
        <v>561</v>
      </c>
      <c r="B978" s="7">
        <v>0.91</v>
      </c>
      <c r="C978" s="1">
        <v>0.0</v>
      </c>
      <c r="D978" s="1" t="s">
        <v>158</v>
      </c>
      <c r="E978" s="5">
        <v>2.67</v>
      </c>
      <c r="F978" s="5">
        <v>1.1</v>
      </c>
      <c r="G978" s="1">
        <v>0.0</v>
      </c>
      <c r="H978" s="4">
        <v>0.99</v>
      </c>
      <c r="I978" s="1">
        <v>3.66</v>
      </c>
      <c r="J978" s="1">
        <v>2.4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>
        <v>704</v>
      </c>
      <c r="X978" s="1">
        <v>2240</v>
      </c>
      <c r="Y978" s="31"/>
      <c r="Z978" s="31"/>
    </row>
    <row r="979" spans="1:26" customHeight="1" ht="12.75">
      <c r="A979" s="1" t="s">
        <v>562</v>
      </c>
      <c r="B979" s="7">
        <v>2.55</v>
      </c>
      <c r="C979" s="1">
        <v>0.0</v>
      </c>
      <c r="D979" s="1" t="s">
        <v>158</v>
      </c>
      <c r="E979" s="5">
        <v>1.48</v>
      </c>
      <c r="F979" s="5">
        <v>2.37</v>
      </c>
      <c r="G979" s="1">
        <v>0.0</v>
      </c>
      <c r="H979" s="4">
        <v>0.99</v>
      </c>
      <c r="I979" s="1">
        <v>3.82</v>
      </c>
      <c r="J979" s="1">
        <v>2.67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>
        <v>704</v>
      </c>
      <c r="X979" s="1">
        <v>2272</v>
      </c>
      <c r="Y979" s="31"/>
      <c r="Z979" s="31"/>
    </row>
    <row r="980" spans="1:26" customHeight="1" ht="12.75">
      <c r="A980" s="1" t="s">
        <v>563</v>
      </c>
      <c r="B980" s="7">
        <v>3.44</v>
      </c>
      <c r="C980" s="1">
        <v>0.0</v>
      </c>
      <c r="D980" s="1" t="s">
        <v>158</v>
      </c>
      <c r="E980" s="5">
        <v>1.92</v>
      </c>
      <c r="F980" s="5">
        <v>1.38</v>
      </c>
      <c r="G980" s="1">
        <v>0.0</v>
      </c>
      <c r="H980" s="4">
        <v>0.99</v>
      </c>
      <c r="I980" s="1">
        <v>4.88</v>
      </c>
      <c r="J980" s="1">
        <v>2.36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>
        <v>704</v>
      </c>
      <c r="X980" s="1">
        <v>2304</v>
      </c>
      <c r="Y980" s="31"/>
      <c r="Z980" s="31"/>
    </row>
    <row r="981" spans="1:26" customHeight="1" ht="12.75">
      <c r="A981" s="1" t="s">
        <v>564</v>
      </c>
      <c r="B981" s="7">
        <v>11.83</v>
      </c>
      <c r="C981" s="1">
        <v>0.0</v>
      </c>
      <c r="D981" s="1" t="s">
        <v>158</v>
      </c>
      <c r="E981" s="5">
        <v>1.09</v>
      </c>
      <c r="F981" s="5">
        <v>2.17</v>
      </c>
      <c r="G981" s="1">
        <v>0.0</v>
      </c>
      <c r="H981" s="4">
        <v>0.99</v>
      </c>
      <c r="I981" s="1">
        <v>6.95</v>
      </c>
      <c r="J981" s="1">
        <v>2.29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>
        <v>704</v>
      </c>
      <c r="X981" s="1">
        <v>2336</v>
      </c>
      <c r="Y981" s="31"/>
      <c r="Z981" s="31"/>
    </row>
    <row r="982" spans="1:26" customHeight="1" ht="12.75">
      <c r="A982" s="1" t="s">
        <v>565</v>
      </c>
      <c r="B982" s="7">
        <v>10.66</v>
      </c>
      <c r="C982" s="1">
        <v>0.0</v>
      </c>
      <c r="D982" s="1" t="s">
        <v>158</v>
      </c>
      <c r="E982" s="5">
        <v>2.03</v>
      </c>
      <c r="F982" s="5">
        <v>2.04</v>
      </c>
      <c r="G982" s="1">
        <v>0.0</v>
      </c>
      <c r="H982" s="4">
        <v>0.99</v>
      </c>
      <c r="I982" s="1">
        <v>8.55</v>
      </c>
      <c r="J982" s="1">
        <v>2.4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>
        <v>704</v>
      </c>
      <c r="X982" s="1">
        <v>2368</v>
      </c>
      <c r="Y982" s="31"/>
      <c r="Z982" s="31"/>
    </row>
    <row r="983" spans="1:26" customHeight="1" ht="12.75">
      <c r="A983" s="1" t="s">
        <v>566</v>
      </c>
      <c r="B983" s="7">
        <v>12.27</v>
      </c>
      <c r="C983" s="1">
        <v>0.0</v>
      </c>
      <c r="D983" s="1" t="s">
        <v>158</v>
      </c>
      <c r="E983" s="5">
        <v>0.64</v>
      </c>
      <c r="F983" s="5">
        <v>1.17</v>
      </c>
      <c r="G983" s="1">
        <v>0.0</v>
      </c>
      <c r="H983" s="4">
        <v>0.95</v>
      </c>
      <c r="I983" s="1">
        <v>8.59</v>
      </c>
      <c r="J983" s="1">
        <v>2.63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>
        <v>704</v>
      </c>
      <c r="X983" s="1">
        <v>2400</v>
      </c>
      <c r="Y983" s="31"/>
      <c r="Z983" s="31"/>
    </row>
    <row r="984" spans="1:26" customHeight="1" ht="12.75">
      <c r="A984" s="1" t="s">
        <v>567</v>
      </c>
      <c r="B984" s="7">
        <v>5.86</v>
      </c>
      <c r="C984" s="1">
        <v>0.0</v>
      </c>
      <c r="D984" s="1" t="s">
        <v>158</v>
      </c>
      <c r="E984" s="5">
        <v>0.86</v>
      </c>
      <c r="F984" s="5">
        <v>1.35</v>
      </c>
      <c r="G984" s="1">
        <v>0.0</v>
      </c>
      <c r="H984" s="4">
        <v>0.99</v>
      </c>
      <c r="I984" s="1">
        <v>5.36</v>
      </c>
      <c r="J984" s="1">
        <v>3.08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>
        <v>704</v>
      </c>
      <c r="X984" s="1">
        <v>2432</v>
      </c>
      <c r="Y984" s="31"/>
      <c r="Z984" s="31"/>
    </row>
    <row r="985" spans="1:26" customHeight="1" ht="12.75">
      <c r="A985" s="1" t="s">
        <v>568</v>
      </c>
      <c r="B985" s="7">
        <v>1.18</v>
      </c>
      <c r="C985" s="1">
        <v>0.0</v>
      </c>
      <c r="D985" s="1" t="s">
        <v>158</v>
      </c>
      <c r="E985" s="5">
        <v>1.04</v>
      </c>
      <c r="F985" s="5">
        <v>0.99</v>
      </c>
      <c r="G985" s="1">
        <v>0.0</v>
      </c>
      <c r="H985" s="4">
        <v>0.99</v>
      </c>
      <c r="I985" s="1">
        <v>3.56</v>
      </c>
      <c r="J985" s="1">
        <v>3.68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>
        <v>704</v>
      </c>
      <c r="X985" s="1">
        <v>2464</v>
      </c>
      <c r="Y985" s="31"/>
      <c r="Z985" s="31"/>
    </row>
    <row r="986" spans="1:26" customHeight="1" ht="12.75">
      <c r="A986" s="1" t="s">
        <v>569</v>
      </c>
      <c r="B986" s="7">
        <v>1.98</v>
      </c>
      <c r="C986" s="1">
        <v>0.0</v>
      </c>
      <c r="D986" s="1" t="s">
        <v>158</v>
      </c>
      <c r="E986" s="5">
        <v>0.68</v>
      </c>
      <c r="F986" s="5">
        <v>0.92</v>
      </c>
      <c r="G986" s="1">
        <v>0.0</v>
      </c>
      <c r="H986" s="4">
        <v>0.99</v>
      </c>
      <c r="I986" s="1">
        <v>4.64</v>
      </c>
      <c r="J986" s="1">
        <v>3.11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>
        <v>704</v>
      </c>
      <c r="X986" s="1">
        <v>2496</v>
      </c>
      <c r="Y986" s="31"/>
      <c r="Z986" s="31"/>
    </row>
    <row r="987" spans="1:26" customHeight="1" ht="12.75">
      <c r="A987" s="1" t="s">
        <v>570</v>
      </c>
      <c r="B987" s="7">
        <v>1.03</v>
      </c>
      <c r="C987" s="1">
        <v>0.0</v>
      </c>
      <c r="D987" s="1" t="s">
        <v>158</v>
      </c>
      <c r="E987" s="5">
        <v>1.1</v>
      </c>
      <c r="F987" s="5">
        <v>0.71</v>
      </c>
      <c r="G987" s="1">
        <v>0.0</v>
      </c>
      <c r="H987" s="4">
        <v>0.99</v>
      </c>
      <c r="I987" s="1">
        <v>3.72</v>
      </c>
      <c r="J987" s="1">
        <v>3.56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>
        <v>704</v>
      </c>
      <c r="X987" s="1">
        <v>2528</v>
      </c>
      <c r="Y987" s="31"/>
      <c r="Z987" s="31"/>
    </row>
    <row r="988" spans="1:26" customHeight="1" ht="12.75">
      <c r="A988" s="1" t="s">
        <v>571</v>
      </c>
      <c r="B988" s="7">
        <v>3.44</v>
      </c>
      <c r="C988" s="1">
        <v>0.0</v>
      </c>
      <c r="D988" s="1" t="s">
        <v>158</v>
      </c>
      <c r="E988" s="5">
        <v>1.08</v>
      </c>
      <c r="F988" s="5">
        <v>1.36</v>
      </c>
      <c r="G988" s="1">
        <v>0.0</v>
      </c>
      <c r="H988" s="4">
        <v>0.99</v>
      </c>
      <c r="I988" s="1">
        <v>3.79</v>
      </c>
      <c r="J988" s="1">
        <v>3.75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>
        <v>704</v>
      </c>
      <c r="X988" s="1">
        <v>2560</v>
      </c>
      <c r="Y988" s="31"/>
      <c r="Z988" s="31"/>
    </row>
    <row r="989" spans="1:26" customHeight="1" ht="12.75">
      <c r="A989" s="1" t="s">
        <v>572</v>
      </c>
      <c r="B989" s="7">
        <v>3.88</v>
      </c>
      <c r="C989" s="1">
        <v>0.0</v>
      </c>
      <c r="D989" s="1" t="s">
        <v>158</v>
      </c>
      <c r="E989" s="5">
        <v>1.09</v>
      </c>
      <c r="F989" s="5">
        <v>1.19</v>
      </c>
      <c r="G989" s="1">
        <v>0.0</v>
      </c>
      <c r="H989" s="4">
        <v>0.99</v>
      </c>
      <c r="I989" s="1">
        <v>5.21</v>
      </c>
      <c r="J989" s="1">
        <v>3.52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>
        <v>704</v>
      </c>
      <c r="X989" s="1">
        <v>2592</v>
      </c>
      <c r="Y989" s="31"/>
      <c r="Z989" s="31"/>
    </row>
    <row r="990" spans="1:26" customHeight="1" ht="12.75">
      <c r="A990" s="1" t="s">
        <v>573</v>
      </c>
      <c r="B990" s="7">
        <v>9.26</v>
      </c>
      <c r="C990" s="1">
        <v>0.0</v>
      </c>
      <c r="D990" s="1" t="s">
        <v>158</v>
      </c>
      <c r="E990" s="5">
        <v>0.77</v>
      </c>
      <c r="F990" s="5">
        <v>1.27</v>
      </c>
      <c r="G990" s="1">
        <v>0.0</v>
      </c>
      <c r="H990" s="4">
        <v>0.99</v>
      </c>
      <c r="I990" s="1">
        <v>6.98</v>
      </c>
      <c r="J990" s="1">
        <v>3.29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>
        <v>704</v>
      </c>
      <c r="X990" s="1">
        <v>2624</v>
      </c>
      <c r="Y990" s="31"/>
      <c r="Z990" s="31"/>
    </row>
    <row r="991" spans="1:26" customHeight="1" ht="12.75">
      <c r="A991" s="1" t="s">
        <v>574</v>
      </c>
      <c r="B991" s="7">
        <v>9.21</v>
      </c>
      <c r="C991" s="1">
        <v>0.0</v>
      </c>
      <c r="D991" s="1" t="s">
        <v>158</v>
      </c>
      <c r="E991" s="5">
        <v>1.13</v>
      </c>
      <c r="F991" s="5">
        <v>0.93</v>
      </c>
      <c r="G991" s="1">
        <v>0.0</v>
      </c>
      <c r="H991" s="4">
        <v>0.99</v>
      </c>
      <c r="I991" s="1">
        <v>7.66</v>
      </c>
      <c r="J991" s="1">
        <v>3.3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>
        <v>704</v>
      </c>
      <c r="X991" s="1">
        <v>2656</v>
      </c>
      <c r="Y991" s="31"/>
      <c r="Z991" s="31"/>
    </row>
    <row r="992" spans="1:26" customHeight="1" ht="12.75">
      <c r="A992" s="1" t="s">
        <v>575</v>
      </c>
      <c r="B992" s="7">
        <v>9.3</v>
      </c>
      <c r="C992" s="1">
        <v>0.0</v>
      </c>
      <c r="D992" s="1" t="s">
        <v>158</v>
      </c>
      <c r="E992" s="5">
        <v>0.73</v>
      </c>
      <c r="F992" s="5">
        <v>0.97</v>
      </c>
      <c r="G992" s="1">
        <v>0.0</v>
      </c>
      <c r="H992" s="4">
        <v>0.95</v>
      </c>
      <c r="I992" s="1">
        <v>8.1</v>
      </c>
      <c r="J992" s="1">
        <v>3.45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>
        <v>704</v>
      </c>
      <c r="X992" s="1">
        <v>2688</v>
      </c>
      <c r="Y992" s="31"/>
      <c r="Z992" s="31"/>
    </row>
    <row r="993" spans="1:26" customHeight="1" ht="12.75">
      <c r="A993" s="1" t="s">
        <v>576</v>
      </c>
      <c r="B993" s="7">
        <v>3.69</v>
      </c>
      <c r="C993" s="1">
        <v>0.0</v>
      </c>
      <c r="D993" s="1" t="s">
        <v>158</v>
      </c>
      <c r="E993" s="5">
        <v>1.4</v>
      </c>
      <c r="F993" s="5">
        <v>2.19</v>
      </c>
      <c r="G993" s="1">
        <v>0.0</v>
      </c>
      <c r="H993" s="4">
        <v>0.99</v>
      </c>
      <c r="I993" s="1">
        <v>5.26</v>
      </c>
      <c r="J993" s="1">
        <v>2.77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>
        <v>704</v>
      </c>
      <c r="X993" s="1">
        <v>2720</v>
      </c>
      <c r="Y993" s="31"/>
      <c r="Z993" s="31"/>
    </row>
    <row r="994" spans="1:26" customHeight="1" ht="12.75">
      <c r="A994" s="1" t="s">
        <v>577</v>
      </c>
      <c r="B994" s="7">
        <v>1.37</v>
      </c>
      <c r="C994" s="1">
        <v>0.0</v>
      </c>
      <c r="D994" s="1" t="s">
        <v>158</v>
      </c>
      <c r="E994" s="5">
        <v>0.85</v>
      </c>
      <c r="F994" s="5">
        <v>1.17</v>
      </c>
      <c r="G994" s="1">
        <v>0.0</v>
      </c>
      <c r="H994" s="4">
        <v>0.99</v>
      </c>
      <c r="I994" s="1">
        <v>3.19</v>
      </c>
      <c r="J994" s="1">
        <v>3.49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>
        <v>704</v>
      </c>
      <c r="X994" s="1">
        <v>2752</v>
      </c>
      <c r="Y994" s="31"/>
      <c r="Z994" s="31"/>
    </row>
    <row r="995" spans="1:26" customHeight="1" ht="12.75">
      <c r="A995" s="1" t="s">
        <v>578</v>
      </c>
      <c r="B995" s="7">
        <v>2.22</v>
      </c>
      <c r="C995" s="1">
        <v>0.0</v>
      </c>
      <c r="D995" s="1" t="s">
        <v>158</v>
      </c>
      <c r="E995" s="5">
        <v>0.68</v>
      </c>
      <c r="F995" s="5">
        <v>0.85</v>
      </c>
      <c r="G995" s="1">
        <v>0.0</v>
      </c>
      <c r="H995" s="4">
        <v>0.99</v>
      </c>
      <c r="I995" s="1">
        <v>4.75</v>
      </c>
      <c r="J995" s="1">
        <v>3.15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>
        <v>704</v>
      </c>
      <c r="X995" s="1">
        <v>2784</v>
      </c>
      <c r="Y995" s="31"/>
      <c r="Z995" s="31"/>
    </row>
    <row r="996" spans="1:26" customHeight="1" ht="12.75">
      <c r="A996" s="1" t="s">
        <v>579</v>
      </c>
      <c r="B996" s="7">
        <v>1.14</v>
      </c>
      <c r="C996" s="1">
        <v>0.0</v>
      </c>
      <c r="D996" s="1" t="s">
        <v>158</v>
      </c>
      <c r="E996" s="5">
        <v>1.86</v>
      </c>
      <c r="F996" s="5">
        <v>1.51</v>
      </c>
      <c r="G996" s="1">
        <v>0.0</v>
      </c>
      <c r="H996" s="4">
        <v>0.99</v>
      </c>
      <c r="I996" s="1">
        <v>3.7</v>
      </c>
      <c r="J996" s="1">
        <v>3.2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>
        <v>704</v>
      </c>
      <c r="X996" s="1">
        <v>2816</v>
      </c>
      <c r="Y996" s="31"/>
      <c r="Z996" s="31"/>
    </row>
    <row r="997" spans="1:26" customHeight="1" ht="12.75">
      <c r="A997" s="1" t="s">
        <v>580</v>
      </c>
      <c r="B997" s="7">
        <v>2.86</v>
      </c>
      <c r="C997" s="1">
        <v>0.0</v>
      </c>
      <c r="D997" s="1" t="s">
        <v>158</v>
      </c>
      <c r="E997" s="5">
        <v>1.45</v>
      </c>
      <c r="F997" s="5">
        <v>1.8</v>
      </c>
      <c r="G997" s="1">
        <v>0.0</v>
      </c>
      <c r="H997" s="4">
        <v>0.99</v>
      </c>
      <c r="I997" s="1">
        <v>4.12</v>
      </c>
      <c r="J997" s="1">
        <v>3.12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>
        <v>704</v>
      </c>
      <c r="X997" s="1">
        <v>2848</v>
      </c>
      <c r="Y997" s="31"/>
      <c r="Z997" s="31"/>
    </row>
    <row r="998" spans="1:26" customHeight="1" ht="12.75">
      <c r="A998" s="1" t="s">
        <v>581</v>
      </c>
      <c r="B998" s="7">
        <v>4.76</v>
      </c>
      <c r="C998" s="1">
        <v>0.0</v>
      </c>
      <c r="D998" s="1" t="s">
        <v>158</v>
      </c>
      <c r="E998" s="5">
        <v>2.43</v>
      </c>
      <c r="F998" s="5">
        <v>1.63</v>
      </c>
      <c r="G998" s="1">
        <v>0.0</v>
      </c>
      <c r="H998" s="4">
        <v>0.99</v>
      </c>
      <c r="I998" s="1">
        <v>5.57</v>
      </c>
      <c r="J998" s="1">
        <v>3.26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>
        <v>704</v>
      </c>
      <c r="X998" s="1">
        <v>2880</v>
      </c>
      <c r="Y998" s="31"/>
      <c r="Z998" s="31"/>
    </row>
    <row r="999" spans="1:26" customHeight="1" ht="12.75">
      <c r="A999" s="1" t="s">
        <v>582</v>
      </c>
      <c r="B999" s="7">
        <v>10.05</v>
      </c>
      <c r="C999" s="1">
        <v>0.0</v>
      </c>
      <c r="D999" s="1" t="s">
        <v>158</v>
      </c>
      <c r="E999" s="5">
        <v>0.65</v>
      </c>
      <c r="F999" s="5">
        <v>0.88</v>
      </c>
      <c r="G999" s="1">
        <v>0.0</v>
      </c>
      <c r="H999" s="4">
        <v>0.99</v>
      </c>
      <c r="I999" s="1">
        <v>7.18</v>
      </c>
      <c r="J999" s="1">
        <v>2.82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>
        <v>704</v>
      </c>
      <c r="X999" s="1">
        <v>2912</v>
      </c>
      <c r="Y999" s="31"/>
      <c r="Z999" s="31"/>
    </row>
    <row r="1000" spans="1:26" customHeight="1" ht="12.75">
      <c r="A1000" s="1" t="s">
        <v>583</v>
      </c>
      <c r="B1000" s="7">
        <v>8.62</v>
      </c>
      <c r="C1000" s="1">
        <v>0.0</v>
      </c>
      <c r="D1000" s="1" t="s">
        <v>158</v>
      </c>
      <c r="E1000" s="5">
        <v>1.3</v>
      </c>
      <c r="F1000" s="5">
        <v>1.9</v>
      </c>
      <c r="G1000" s="1">
        <v>0.0</v>
      </c>
      <c r="H1000" s="4">
        <v>0.99</v>
      </c>
      <c r="I1000" s="1">
        <v>8.67</v>
      </c>
      <c r="J1000" s="1">
        <v>2.81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>
        <v>704</v>
      </c>
      <c r="X1000" s="1">
        <v>2944</v>
      </c>
      <c r="Y1000" s="31"/>
      <c r="Z1000" s="31"/>
    </row>
    <row r="1001" spans="1:26" customHeight="1" ht="12.75">
      <c r="A1001" s="1" t="s">
        <v>584</v>
      </c>
      <c r="B1001" s="7">
        <v>14.12</v>
      </c>
      <c r="C1001" s="1">
        <v>0.0</v>
      </c>
      <c r="D1001" s="1" t="s">
        <v>158</v>
      </c>
      <c r="E1001" s="5">
        <v>0.63</v>
      </c>
      <c r="F1001" s="5">
        <v>0.66</v>
      </c>
      <c r="G1001" s="1">
        <v>0.0</v>
      </c>
      <c r="H1001" s="4">
        <v>0.95</v>
      </c>
      <c r="I1001" s="1">
        <v>7.48</v>
      </c>
      <c r="J1001" s="1">
        <v>3.29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>
        <v>704</v>
      </c>
      <c r="X1001" s="1">
        <v>2976</v>
      </c>
      <c r="Y1001" s="31"/>
      <c r="Z1001" s="31"/>
    </row>
    <row r="1002" spans="1:26" customHeight="1" ht="12.75">
      <c r="A1002" s="1" t="s">
        <v>585</v>
      </c>
      <c r="B1002" s="7">
        <v>5.9</v>
      </c>
      <c r="C1002" s="1">
        <v>0.0</v>
      </c>
      <c r="D1002" s="1" t="s">
        <v>158</v>
      </c>
      <c r="E1002" s="5">
        <v>3.37</v>
      </c>
      <c r="F1002" s="5">
        <v>2.95</v>
      </c>
      <c r="G1002" s="1">
        <v>0.0</v>
      </c>
      <c r="H1002" s="4">
        <v>0.99</v>
      </c>
      <c r="I1002" s="1">
        <v>5.1</v>
      </c>
      <c r="J1002" s="1">
        <v>3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>
        <v>704</v>
      </c>
      <c r="X1002" s="1">
        <v>3008</v>
      </c>
      <c r="Y1002" s="31"/>
      <c r="Z1002" s="31"/>
    </row>
    <row r="1003" spans="1:26" customHeight="1" ht="12.75">
      <c r="A1003" s="1" t="s">
        <v>586</v>
      </c>
      <c r="B1003" s="7">
        <v>2.31</v>
      </c>
      <c r="C1003" s="1">
        <v>0.0</v>
      </c>
      <c r="D1003" s="1" t="s">
        <v>158</v>
      </c>
      <c r="E1003" s="5">
        <v>1.2</v>
      </c>
      <c r="F1003" s="5">
        <v>1.03</v>
      </c>
      <c r="G1003" s="1">
        <v>0.0</v>
      </c>
      <c r="H1003" s="4">
        <v>0.99</v>
      </c>
      <c r="I1003" s="1">
        <v>3.28</v>
      </c>
      <c r="J1003" s="1">
        <v>3.16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>
        <v>704</v>
      </c>
      <c r="X1003" s="1">
        <v>3040</v>
      </c>
      <c r="Y1003" s="31"/>
      <c r="Z1003" s="31"/>
    </row>
    <row r="1004" spans="1:26" customHeight="1" ht="12.75">
      <c r="A1004" s="1" t="s">
        <v>587</v>
      </c>
      <c r="B1004" s="7">
        <v>3.38</v>
      </c>
      <c r="C1004" s="1">
        <v>0.0</v>
      </c>
      <c r="D1004" s="1" t="s">
        <v>158</v>
      </c>
      <c r="E1004" s="5">
        <v>0.95</v>
      </c>
      <c r="F1004" s="5">
        <v>1.27</v>
      </c>
      <c r="G1004" s="1">
        <v>0.0</v>
      </c>
      <c r="H1004" s="4">
        <v>0.99</v>
      </c>
      <c r="I1004" s="1">
        <v>5.12</v>
      </c>
      <c r="J1004" s="1">
        <v>3.52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>
        <v>704</v>
      </c>
      <c r="X1004" s="1">
        <v>3072</v>
      </c>
      <c r="Y1004" s="31"/>
      <c r="Z1004" s="31"/>
    </row>
    <row r="1005" spans="1:26" customHeight="1" ht="12.75">
      <c r="A1005" s="1" t="s">
        <v>588</v>
      </c>
      <c r="B1005" s="7">
        <v>1.61</v>
      </c>
      <c r="C1005" s="1">
        <v>0.0</v>
      </c>
      <c r="D1005" s="1" t="s">
        <v>158</v>
      </c>
      <c r="E1005" s="5">
        <v>0.8</v>
      </c>
      <c r="F1005" s="5">
        <v>0.91</v>
      </c>
      <c r="G1005" s="1">
        <v>0.0</v>
      </c>
      <c r="H1005" s="4">
        <v>0.99</v>
      </c>
      <c r="I1005" s="1">
        <v>3.85</v>
      </c>
      <c r="J1005" s="1">
        <v>3.68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>
        <v>704</v>
      </c>
      <c r="X1005" s="1">
        <v>3104</v>
      </c>
      <c r="Y1005" s="31"/>
      <c r="Z1005" s="31"/>
    </row>
    <row r="1006" spans="1:26" customHeight="1" ht="12.75">
      <c r="A1006" s="1" t="s">
        <v>589</v>
      </c>
      <c r="B1006" s="7">
        <v>5.18</v>
      </c>
      <c r="C1006" s="1">
        <v>0.0</v>
      </c>
      <c r="D1006" s="1" t="s">
        <v>158</v>
      </c>
      <c r="E1006" s="5">
        <v>0.96</v>
      </c>
      <c r="F1006" s="5">
        <v>0.75</v>
      </c>
      <c r="G1006" s="1">
        <v>0.0</v>
      </c>
      <c r="H1006" s="4">
        <v>0.99</v>
      </c>
      <c r="I1006" s="1">
        <v>3.76</v>
      </c>
      <c r="J1006" s="1">
        <v>3.65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>
        <v>704</v>
      </c>
      <c r="X1006" s="1">
        <v>3136</v>
      </c>
      <c r="Y1006" s="31"/>
      <c r="Z1006" s="31"/>
    </row>
    <row r="1007" spans="1:26" customHeight="1" ht="12.75">
      <c r="A1007" s="1" t="s">
        <v>590</v>
      </c>
      <c r="B1007" s="7">
        <v>7.44</v>
      </c>
      <c r="C1007" s="1">
        <v>0.0</v>
      </c>
      <c r="D1007" s="1" t="s">
        <v>158</v>
      </c>
      <c r="E1007" s="5">
        <v>0.9</v>
      </c>
      <c r="F1007" s="5">
        <v>1.01</v>
      </c>
      <c r="G1007" s="1">
        <v>0.0</v>
      </c>
      <c r="H1007" s="4">
        <v>0.99</v>
      </c>
      <c r="I1007" s="1">
        <v>5.07</v>
      </c>
      <c r="J1007" s="1">
        <v>3.39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>
        <v>704</v>
      </c>
      <c r="X1007" s="1">
        <v>3168</v>
      </c>
      <c r="Y1007" s="31"/>
      <c r="Z1007" s="31"/>
    </row>
    <row r="1008" spans="1:26" customHeight="1" ht="12.75">
      <c r="A1008" s="1" t="s">
        <v>591</v>
      </c>
      <c r="B1008" s="7">
        <v>12.73</v>
      </c>
      <c r="C1008" s="1">
        <v>0.0</v>
      </c>
      <c r="D1008" s="1" t="s">
        <v>158</v>
      </c>
      <c r="E1008" s="5">
        <v>0.65</v>
      </c>
      <c r="F1008" s="5">
        <v>0.82</v>
      </c>
      <c r="G1008" s="1">
        <v>0.0</v>
      </c>
      <c r="H1008" s="4">
        <v>0.99</v>
      </c>
      <c r="I1008" s="1">
        <v>7.62</v>
      </c>
      <c r="J1008" s="1">
        <v>2.94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>
        <v>704</v>
      </c>
      <c r="X1008" s="1">
        <v>3200</v>
      </c>
      <c r="Y1008" s="31"/>
      <c r="Z1008" s="31"/>
    </row>
    <row r="1009" spans="1:26" customHeight="1" ht="12.75">
      <c r="A1009" s="1" t="s">
        <v>592</v>
      </c>
      <c r="B1009" s="7">
        <v>9.54</v>
      </c>
      <c r="C1009" s="1">
        <v>0.0</v>
      </c>
      <c r="D1009" s="1" t="s">
        <v>158</v>
      </c>
      <c r="E1009" s="5">
        <v>1</v>
      </c>
      <c r="F1009" s="5">
        <v>0.57</v>
      </c>
      <c r="G1009" s="1">
        <v>0.0</v>
      </c>
      <c r="H1009" s="4">
        <v>0.99</v>
      </c>
      <c r="I1009" s="1">
        <v>7.94</v>
      </c>
      <c r="J1009" s="1">
        <v>3.17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>
        <v>704</v>
      </c>
      <c r="X1009" s="1">
        <v>3232</v>
      </c>
      <c r="Y1009" s="31"/>
      <c r="Z1009" s="31"/>
    </row>
    <row r="1010" spans="1:26" customHeight="1" ht="12.75">
      <c r="A1010" s="1" t="s">
        <v>593</v>
      </c>
      <c r="B1010" s="7">
        <v>10.93</v>
      </c>
      <c r="C1010" s="1">
        <v>0.0</v>
      </c>
      <c r="D1010" s="1" t="s">
        <v>158</v>
      </c>
      <c r="E1010" s="5">
        <v>0.82</v>
      </c>
      <c r="F1010" s="5">
        <v>1.12</v>
      </c>
      <c r="G1010" s="1">
        <v>0.0</v>
      </c>
      <c r="H1010" s="4">
        <v>0.95</v>
      </c>
      <c r="I1010" s="1">
        <v>8.1</v>
      </c>
      <c r="J1010" s="1">
        <v>3.5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>
        <v>704</v>
      </c>
      <c r="X1010" s="1">
        <v>3264</v>
      </c>
      <c r="Y1010" s="31"/>
      <c r="Z1010" s="31"/>
    </row>
    <row r="1011" spans="1:26" customHeight="1" ht="12.75">
      <c r="A1011" s="1" t="s">
        <v>594</v>
      </c>
      <c r="B1011" s="7">
        <v>6.83</v>
      </c>
      <c r="C1011" s="1">
        <v>0.0</v>
      </c>
      <c r="D1011" s="1" t="s">
        <v>158</v>
      </c>
      <c r="E1011" s="5">
        <v>1.8</v>
      </c>
      <c r="F1011" s="5">
        <v>2.09</v>
      </c>
      <c r="G1011" s="1">
        <v>0.0</v>
      </c>
      <c r="H1011" s="4">
        <v>0.99</v>
      </c>
      <c r="I1011" s="1">
        <v>5.19</v>
      </c>
      <c r="J1011" s="1">
        <v>3.11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>
        <v>704</v>
      </c>
      <c r="X1011" s="1">
        <v>3296</v>
      </c>
      <c r="Y1011" s="31"/>
      <c r="Z1011" s="31"/>
    </row>
    <row r="1012" spans="1:26" customHeight="1" ht="12.75">
      <c r="A1012" s="1" t="s">
        <v>595</v>
      </c>
      <c r="B1012" s="7">
        <v>2.4</v>
      </c>
      <c r="C1012" s="1">
        <v>0.0</v>
      </c>
      <c r="D1012" s="1" t="s">
        <v>158</v>
      </c>
      <c r="E1012" s="5">
        <v>1.11</v>
      </c>
      <c r="F1012" s="5">
        <v>1.3</v>
      </c>
      <c r="G1012" s="1">
        <v>0.0</v>
      </c>
      <c r="H1012" s="4">
        <v>0.99</v>
      </c>
      <c r="I1012" s="1">
        <v>3.69</v>
      </c>
      <c r="J1012" s="1">
        <v>3.11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>
        <v>704</v>
      </c>
      <c r="X1012" s="1">
        <v>3328</v>
      </c>
      <c r="Y1012" s="31"/>
      <c r="Z1012" s="31"/>
    </row>
    <row r="1013" spans="1:26" customHeight="1" ht="12.75">
      <c r="A1013" s="1" t="s">
        <v>596</v>
      </c>
      <c r="B1013" s="7">
        <v>3.52</v>
      </c>
      <c r="C1013" s="1">
        <v>0.0</v>
      </c>
      <c r="D1013" s="1" t="s">
        <v>158</v>
      </c>
      <c r="E1013" s="5">
        <v>0.93</v>
      </c>
      <c r="F1013" s="5">
        <v>1.12</v>
      </c>
      <c r="G1013" s="1">
        <v>0.0</v>
      </c>
      <c r="H1013" s="4">
        <v>0.99</v>
      </c>
      <c r="I1013" s="1">
        <v>5.31</v>
      </c>
      <c r="J1013" s="1">
        <v>3.42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>
        <v>704</v>
      </c>
      <c r="X1013" s="1">
        <v>3360</v>
      </c>
      <c r="Y1013" s="31"/>
      <c r="Z1013" s="31"/>
    </row>
    <row r="1014" spans="1:26" customHeight="1" ht="12.75">
      <c r="A1014" s="1" t="s">
        <v>597</v>
      </c>
      <c r="B1014" s="7">
        <v>1.59</v>
      </c>
      <c r="C1014" s="1">
        <v>0.0</v>
      </c>
      <c r="D1014" s="1" t="s">
        <v>158</v>
      </c>
      <c r="E1014" s="5">
        <v>0.75</v>
      </c>
      <c r="F1014" s="5">
        <v>1.08</v>
      </c>
      <c r="G1014" s="1">
        <v>0.0</v>
      </c>
      <c r="H1014" s="4">
        <v>0.99</v>
      </c>
      <c r="I1014" s="1">
        <v>3.91</v>
      </c>
      <c r="J1014" s="1">
        <v>3.09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>
        <v>704</v>
      </c>
      <c r="X1014" s="1">
        <v>3392</v>
      </c>
      <c r="Y1014" s="31"/>
      <c r="Z1014" s="31"/>
    </row>
    <row r="1015" spans="1:26" customHeight="1" ht="12.75">
      <c r="A1015" s="1" t="s">
        <v>598</v>
      </c>
      <c r="B1015" s="7">
        <v>5.47</v>
      </c>
      <c r="C1015" s="1">
        <v>0.0</v>
      </c>
      <c r="D1015" s="1" t="s">
        <v>158</v>
      </c>
      <c r="E1015" s="5">
        <v>1.05</v>
      </c>
      <c r="F1015" s="5">
        <v>1.7</v>
      </c>
      <c r="G1015" s="1">
        <v>0.0</v>
      </c>
      <c r="H1015" s="4">
        <v>0.99</v>
      </c>
      <c r="I1015" s="1">
        <v>3.84</v>
      </c>
      <c r="J1015" s="1">
        <v>3.71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>
        <v>704</v>
      </c>
      <c r="X1015" s="1">
        <v>3424</v>
      </c>
      <c r="Y1015" s="31"/>
      <c r="Z1015" s="31"/>
    </row>
    <row r="1016" spans="1:26" customHeight="1" ht="12.75">
      <c r="A1016" s="1" t="s">
        <v>599</v>
      </c>
      <c r="B1016" s="7">
        <v>7.16</v>
      </c>
      <c r="C1016" s="1">
        <v>0.0</v>
      </c>
      <c r="D1016" s="1" t="s">
        <v>158</v>
      </c>
      <c r="E1016" s="5">
        <v>0.66</v>
      </c>
      <c r="F1016" s="5">
        <v>1.14</v>
      </c>
      <c r="G1016" s="1">
        <v>0.0</v>
      </c>
      <c r="H1016" s="4">
        <v>0.99</v>
      </c>
      <c r="I1016" s="1">
        <v>4.79</v>
      </c>
      <c r="J1016" s="1">
        <v>3.34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>
        <v>704</v>
      </c>
      <c r="X1016" s="1">
        <v>3456</v>
      </c>
      <c r="Y1016" s="31"/>
      <c r="Z1016" s="31"/>
    </row>
    <row r="1017" spans="1:26" customHeight="1" ht="12.75">
      <c r="A1017" s="1" t="s">
        <v>600</v>
      </c>
      <c r="B1017" s="7">
        <v>15.36</v>
      </c>
      <c r="C1017" s="1">
        <v>0.0</v>
      </c>
      <c r="D1017" s="1" t="s">
        <v>158</v>
      </c>
      <c r="E1017" s="5">
        <v>0.69</v>
      </c>
      <c r="F1017" s="5">
        <v>1.19</v>
      </c>
      <c r="G1017" s="1">
        <v>0.0</v>
      </c>
      <c r="H1017" s="4">
        <v>0.99</v>
      </c>
      <c r="I1017" s="1">
        <v>7.06</v>
      </c>
      <c r="J1017" s="1">
        <v>3.01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>
        <v>704</v>
      </c>
      <c r="X1017" s="1">
        <v>3488</v>
      </c>
      <c r="Y1017" s="31"/>
      <c r="Z1017" s="31"/>
    </row>
    <row r="1018" spans="1:26" customHeight="1" ht="12.75">
      <c r="A1018" s="1" t="s">
        <v>601</v>
      </c>
      <c r="B1018" s="7">
        <v>10.65</v>
      </c>
      <c r="C1018" s="1">
        <v>0.0</v>
      </c>
      <c r="D1018" s="1" t="s">
        <v>158</v>
      </c>
      <c r="E1018" s="5">
        <v>0.84</v>
      </c>
      <c r="F1018" s="5">
        <v>0.96</v>
      </c>
      <c r="G1018" s="1">
        <v>0.0</v>
      </c>
      <c r="H1018" s="4">
        <v>0.99</v>
      </c>
      <c r="I1018" s="1">
        <v>7.75</v>
      </c>
      <c r="J1018" s="1">
        <v>3.39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>
        <v>704</v>
      </c>
      <c r="X1018" s="1">
        <v>3520</v>
      </c>
      <c r="Y1018" s="31"/>
      <c r="Z1018" s="31"/>
    </row>
    <row r="1019" spans="1:26" customHeight="1" ht="12.75">
      <c r="A1019" s="1" t="s">
        <v>602</v>
      </c>
      <c r="B1019" s="7">
        <v>13.51</v>
      </c>
      <c r="C1019" s="1">
        <v>0.0</v>
      </c>
      <c r="D1019" s="1" t="s">
        <v>158</v>
      </c>
      <c r="E1019" s="5">
        <v>0.59</v>
      </c>
      <c r="F1019" s="5">
        <v>1.03</v>
      </c>
      <c r="G1019" s="1">
        <v>0.0</v>
      </c>
      <c r="H1019" s="4">
        <v>0.96</v>
      </c>
      <c r="I1019" s="1">
        <v>8.58</v>
      </c>
      <c r="J1019" s="1">
        <v>3.12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>
        <v>704</v>
      </c>
      <c r="X1019" s="1">
        <v>3552</v>
      </c>
      <c r="Y1019" s="31"/>
      <c r="Z1019" s="31"/>
    </row>
    <row r="1020" spans="1:26" customHeight="1" ht="12.75">
      <c r="A1020" s="1" t="s">
        <v>603</v>
      </c>
      <c r="B1020" s="7">
        <v>4.79</v>
      </c>
      <c r="C1020" s="1">
        <v>0.0</v>
      </c>
      <c r="D1020" s="1" t="s">
        <v>158</v>
      </c>
      <c r="E1020" s="5">
        <v>15.49</v>
      </c>
      <c r="F1020" s="5">
        <v>8.75</v>
      </c>
      <c r="G1020" s="1">
        <v>0.0</v>
      </c>
      <c r="H1020" s="4">
        <v>0.99</v>
      </c>
      <c r="I1020" s="1">
        <v>5.79</v>
      </c>
      <c r="J1020" s="1">
        <v>2.41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>
        <v>704</v>
      </c>
      <c r="X1020" s="1">
        <v>3584</v>
      </c>
      <c r="Y1020" s="31"/>
      <c r="Z1020" s="31"/>
    </row>
    <row r="1021" spans="1:26" customHeight="1" ht="12.75">
      <c r="A1021" s="1" t="s">
        <v>604</v>
      </c>
      <c r="B1021" s="7">
        <v>1.92</v>
      </c>
      <c r="C1021" s="1">
        <v>0.0</v>
      </c>
      <c r="D1021" s="1" t="s">
        <v>158</v>
      </c>
      <c r="E1021" s="5">
        <v>4.51</v>
      </c>
      <c r="F1021" s="5">
        <v>3.29</v>
      </c>
      <c r="G1021" s="1">
        <v>0.0</v>
      </c>
      <c r="H1021" s="4">
        <v>0.99</v>
      </c>
      <c r="I1021" s="1">
        <v>3.45</v>
      </c>
      <c r="J1021" s="1">
        <v>2.81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>
        <v>704</v>
      </c>
      <c r="X1021" s="1">
        <v>3616</v>
      </c>
      <c r="Y1021" s="31"/>
      <c r="Z1021" s="31"/>
    </row>
    <row r="1022" spans="1:26" customHeight="1" ht="12.75">
      <c r="A1022" s="1" t="s">
        <v>605</v>
      </c>
      <c r="B1022" s="7">
        <v>4.19</v>
      </c>
      <c r="C1022" s="1">
        <v>0.0</v>
      </c>
      <c r="D1022" s="1" t="s">
        <v>158</v>
      </c>
      <c r="E1022" s="5">
        <v>3.14</v>
      </c>
      <c r="F1022" s="5">
        <v>1.67</v>
      </c>
      <c r="G1022" s="1">
        <v>0.0</v>
      </c>
      <c r="H1022" s="4">
        <v>0.99</v>
      </c>
      <c r="I1022" s="1">
        <v>5.13</v>
      </c>
      <c r="J1022" s="1">
        <v>2.7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>
        <v>704</v>
      </c>
      <c r="X1022" s="1">
        <v>3648</v>
      </c>
      <c r="Y1022" s="31"/>
      <c r="Z1022" s="31"/>
    </row>
    <row r="1023" spans="1:26" customHeight="1" ht="12.75">
      <c r="A1023" s="1" t="s">
        <v>606</v>
      </c>
      <c r="B1023" s="7">
        <v>1.27</v>
      </c>
      <c r="C1023" s="1">
        <v>0.0</v>
      </c>
      <c r="D1023" s="1" t="s">
        <v>158</v>
      </c>
      <c r="E1023" s="5">
        <v>5.15</v>
      </c>
      <c r="F1023" s="5">
        <v>2.88</v>
      </c>
      <c r="G1023" s="1">
        <v>0.0</v>
      </c>
      <c r="H1023" s="4">
        <v>0.99</v>
      </c>
      <c r="I1023" s="1">
        <v>3.64</v>
      </c>
      <c r="J1023" s="1">
        <v>2.53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>
        <v>704</v>
      </c>
      <c r="X1023" s="1">
        <v>3680</v>
      </c>
      <c r="Y1023" s="31"/>
      <c r="Z1023" s="31"/>
    </row>
    <row r="1024" spans="1:26" customHeight="1" ht="12.75">
      <c r="A1024" s="1" t="s">
        <v>607</v>
      </c>
      <c r="B1024" s="7">
        <v>5.05</v>
      </c>
      <c r="C1024" s="1">
        <v>0.0</v>
      </c>
      <c r="D1024" s="1" t="s">
        <v>158</v>
      </c>
      <c r="E1024" s="5">
        <v>12.24</v>
      </c>
      <c r="F1024" s="5">
        <v>8.08</v>
      </c>
      <c r="G1024" s="1">
        <v>0.0</v>
      </c>
      <c r="H1024" s="4">
        <v>0.99</v>
      </c>
      <c r="I1024" s="1">
        <v>3.52</v>
      </c>
      <c r="J1024" s="1">
        <v>2.61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>
        <v>704</v>
      </c>
      <c r="X1024" s="1">
        <v>3712</v>
      </c>
      <c r="Y1024" s="31"/>
      <c r="Z1024" s="31"/>
    </row>
    <row r="1025" spans="1:26" customHeight="1" ht="12.75">
      <c r="A1025" s="1" t="s">
        <v>608</v>
      </c>
      <c r="B1025" s="7">
        <v>5.46</v>
      </c>
      <c r="C1025" s="1">
        <v>0.0</v>
      </c>
      <c r="D1025" s="1" t="s">
        <v>158</v>
      </c>
      <c r="E1025" s="5">
        <v>4.14</v>
      </c>
      <c r="F1025" s="5">
        <v>1.88</v>
      </c>
      <c r="G1025" s="1">
        <v>0.0</v>
      </c>
      <c r="H1025" s="4">
        <v>0.99</v>
      </c>
      <c r="I1025" s="1">
        <v>5.34</v>
      </c>
      <c r="J1025" s="1">
        <v>2.54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>
        <v>704</v>
      </c>
      <c r="X1025" s="1">
        <v>3744</v>
      </c>
      <c r="Y1025" s="31"/>
      <c r="Z1025" s="31"/>
    </row>
    <row r="1026" spans="1:26" customHeight="1" ht="12.75">
      <c r="A1026" s="1" t="s">
        <v>609</v>
      </c>
      <c r="B1026" s="7">
        <v>12.32</v>
      </c>
      <c r="C1026" s="1">
        <v>0.0</v>
      </c>
      <c r="D1026" s="1" t="s">
        <v>158</v>
      </c>
      <c r="E1026" s="5">
        <v>1.55</v>
      </c>
      <c r="F1026" s="5">
        <v>1.31</v>
      </c>
      <c r="G1026" s="1">
        <v>0.0</v>
      </c>
      <c r="H1026" s="4">
        <v>0.99</v>
      </c>
      <c r="I1026" s="1">
        <v>7.8</v>
      </c>
      <c r="J1026" s="1">
        <v>2.51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>
        <v>704</v>
      </c>
      <c r="X1026" s="1">
        <v>3776</v>
      </c>
      <c r="Y1026" s="31"/>
      <c r="Z1026" s="31"/>
    </row>
    <row r="1027" spans="1:26" customHeight="1" ht="12.75">
      <c r="A1027" s="1" t="s">
        <v>610</v>
      </c>
      <c r="B1027" s="7">
        <v>9.45</v>
      </c>
      <c r="C1027" s="1">
        <v>0.0</v>
      </c>
      <c r="D1027" s="1" t="s">
        <v>158</v>
      </c>
      <c r="E1027" s="5">
        <v>7.05</v>
      </c>
      <c r="F1027" s="5">
        <v>3.54</v>
      </c>
      <c r="G1027" s="1">
        <v>0.0</v>
      </c>
      <c r="H1027" s="4">
        <v>0.99</v>
      </c>
      <c r="I1027" s="1">
        <v>8.64</v>
      </c>
      <c r="J1027" s="1">
        <v>2.39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>
        <v>704</v>
      </c>
      <c r="X1027" s="1">
        <v>3808</v>
      </c>
      <c r="Y1027" s="31"/>
      <c r="Z1027" s="31"/>
    </row>
    <row r="1028" spans="1:26" customHeight="1" ht="12.75">
      <c r="A1028" s="1" t="s">
        <v>611</v>
      </c>
      <c r="B1028" s="7">
        <v>11.74</v>
      </c>
      <c r="C1028" s="1">
        <v>0.0</v>
      </c>
      <c r="D1028" s="1" t="s">
        <v>158</v>
      </c>
      <c r="E1028" s="5">
        <v>2.27</v>
      </c>
      <c r="F1028" s="5">
        <v>1.49</v>
      </c>
      <c r="G1028" s="1">
        <v>0.0</v>
      </c>
      <c r="H1028" s="4">
        <v>0.96</v>
      </c>
      <c r="I1028" s="1">
        <v>7.47</v>
      </c>
      <c r="J1028" s="1">
        <v>2.81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>
        <v>704</v>
      </c>
      <c r="X1028" s="1">
        <v>3840</v>
      </c>
      <c r="Y1028" s="31"/>
      <c r="Z1028" s="31"/>
    </row>
    <row r="1029" spans="1:26" customHeight="1" ht="12.75">
      <c r="A1029" s="1" t="s">
        <v>612</v>
      </c>
      <c r="B1029" s="7">
        <v>6.83</v>
      </c>
      <c r="C1029" s="1">
        <v>0.0</v>
      </c>
      <c r="D1029" s="1" t="s">
        <v>158</v>
      </c>
      <c r="E1029" s="5">
        <v>1.52</v>
      </c>
      <c r="F1029" s="5">
        <v>2.18</v>
      </c>
      <c r="G1029" s="1">
        <v>0.0</v>
      </c>
      <c r="H1029" s="4">
        <v>0.99</v>
      </c>
      <c r="I1029" s="1">
        <v>5.68</v>
      </c>
      <c r="J1029" s="1">
        <v>2.54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>
        <v>704</v>
      </c>
      <c r="X1029" s="1">
        <v>3872</v>
      </c>
      <c r="Y1029" s="31"/>
      <c r="Z1029" s="31"/>
    </row>
    <row r="1030" spans="1:26" customHeight="1" ht="12.75">
      <c r="A1030" s="1" t="s">
        <v>613</v>
      </c>
      <c r="B1030" s="7">
        <v>1.89</v>
      </c>
      <c r="C1030" s="1">
        <v>0.0</v>
      </c>
      <c r="D1030" s="1" t="s">
        <v>158</v>
      </c>
      <c r="E1030" s="5">
        <v>1.05</v>
      </c>
      <c r="F1030" s="5">
        <v>1.3</v>
      </c>
      <c r="G1030" s="1">
        <v>0.0</v>
      </c>
      <c r="H1030" s="4">
        <v>0.99</v>
      </c>
      <c r="I1030" s="1">
        <v>3.47</v>
      </c>
      <c r="J1030" s="1">
        <v>2.78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>
        <v>704</v>
      </c>
      <c r="X1030" s="1">
        <v>3904</v>
      </c>
      <c r="Y1030" s="31"/>
      <c r="Z1030" s="31"/>
    </row>
    <row r="1031" spans="1:26" customHeight="1" ht="12.75">
      <c r="A1031" s="1" t="s">
        <v>614</v>
      </c>
      <c r="B1031" s="7">
        <v>3.29</v>
      </c>
      <c r="C1031" s="1">
        <v>0.0</v>
      </c>
      <c r="D1031" s="1" t="s">
        <v>158</v>
      </c>
      <c r="E1031" s="5">
        <v>1.09</v>
      </c>
      <c r="F1031" s="5">
        <v>1.38</v>
      </c>
      <c r="G1031" s="1">
        <v>0.0</v>
      </c>
      <c r="H1031" s="4">
        <v>0.99</v>
      </c>
      <c r="I1031" s="1">
        <v>5.2</v>
      </c>
      <c r="J1031" s="1">
        <v>2.67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>
        <v>704</v>
      </c>
      <c r="X1031" s="1">
        <v>3936</v>
      </c>
      <c r="Y1031" s="31"/>
      <c r="Z1031" s="31"/>
    </row>
    <row r="1032" spans="1:26" customHeight="1" ht="12.75">
      <c r="A1032" s="1" t="s">
        <v>767</v>
      </c>
      <c r="B1032" s="7">
        <v>1.75</v>
      </c>
      <c r="C1032" s="1">
        <v>0.0</v>
      </c>
      <c r="D1032" s="1" t="s">
        <v>158</v>
      </c>
      <c r="E1032" s="5">
        <v>1.06</v>
      </c>
      <c r="F1032" s="5">
        <v>1.56</v>
      </c>
      <c r="G1032" s="1">
        <v>0.0</v>
      </c>
      <c r="H1032" s="4">
        <v>0.99</v>
      </c>
      <c r="I1032" s="1">
        <v>3.9</v>
      </c>
      <c r="J1032" s="1">
        <v>2.87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>
        <v>704</v>
      </c>
      <c r="X1032" s="1">
        <v>3968</v>
      </c>
      <c r="Y1032" s="31"/>
      <c r="Z1032" s="31"/>
    </row>
    <row r="1033" spans="1:26" customHeight="1" ht="12.75">
      <c r="A1033" s="1" t="s">
        <v>768</v>
      </c>
      <c r="B1033" s="7">
        <v>4.11</v>
      </c>
      <c r="C1033" s="1">
        <v>0.0</v>
      </c>
      <c r="D1033" s="1" t="s">
        <v>158</v>
      </c>
      <c r="E1033" s="5">
        <v>1.15</v>
      </c>
      <c r="F1033" s="5">
        <v>1.14</v>
      </c>
      <c r="G1033" s="1">
        <v>0.0</v>
      </c>
      <c r="H1033" s="4">
        <v>0.99</v>
      </c>
      <c r="I1033" s="1">
        <v>3.99</v>
      </c>
      <c r="J1033" s="1">
        <v>2.98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>
        <v>704</v>
      </c>
      <c r="X1033" s="1">
        <v>4000</v>
      </c>
      <c r="Y1033" s="31"/>
      <c r="Z1033" s="31"/>
    </row>
    <row r="1034" spans="1:26" customHeight="1" ht="12.75">
      <c r="A1034" s="1" t="s">
        <v>769</v>
      </c>
      <c r="B1034" s="7">
        <v>7.8</v>
      </c>
      <c r="C1034" s="1">
        <v>0.0</v>
      </c>
      <c r="D1034" s="1" t="s">
        <v>158</v>
      </c>
      <c r="E1034" s="5">
        <v>0.68</v>
      </c>
      <c r="F1034" s="5">
        <v>1.26</v>
      </c>
      <c r="G1034" s="1">
        <v>0.0</v>
      </c>
      <c r="H1034" s="4">
        <v>0.99</v>
      </c>
      <c r="I1034" s="1">
        <v>4.92</v>
      </c>
      <c r="J1034" s="1">
        <v>2.69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>
        <v>704</v>
      </c>
      <c r="X1034" s="1">
        <v>4032</v>
      </c>
      <c r="Y1034" s="31"/>
      <c r="Z1034" s="31"/>
    </row>
    <row r="1035" spans="1:26" customHeight="1" ht="12.75">
      <c r="A1035" s="1" t="s">
        <v>770</v>
      </c>
      <c r="B1035" s="7">
        <v>15.29</v>
      </c>
      <c r="C1035" s="1">
        <v>0.0</v>
      </c>
      <c r="D1035" s="1" t="s">
        <v>158</v>
      </c>
      <c r="E1035" s="5">
        <v>0.77</v>
      </c>
      <c r="F1035" s="5">
        <v>1.42</v>
      </c>
      <c r="G1035" s="1">
        <v>0.0</v>
      </c>
      <c r="H1035" s="4">
        <v>0.99</v>
      </c>
      <c r="I1035" s="1">
        <v>8</v>
      </c>
      <c r="J1035" s="1">
        <v>2.7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>
        <v>704</v>
      </c>
      <c r="X1035" s="1">
        <v>4064</v>
      </c>
      <c r="Y1035" s="31"/>
      <c r="Z1035" s="31"/>
    </row>
    <row r="1036" spans="1:26" customHeight="1" ht="12.75">
      <c r="A1036" s="1" t="s">
        <v>771</v>
      </c>
      <c r="B1036" s="7">
        <v>10.66</v>
      </c>
      <c r="C1036" s="1">
        <v>0.0</v>
      </c>
      <c r="D1036" s="1" t="s">
        <v>158</v>
      </c>
      <c r="E1036" s="5">
        <v>0.87</v>
      </c>
      <c r="F1036" s="5">
        <v>0.82</v>
      </c>
      <c r="G1036" s="1">
        <v>0.0</v>
      </c>
      <c r="H1036" s="4">
        <v>0.99</v>
      </c>
      <c r="I1036" s="1">
        <v>8.27</v>
      </c>
      <c r="J1036" s="1">
        <v>2.5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>
        <v>704</v>
      </c>
      <c r="X1036" s="1">
        <v>4096</v>
      </c>
      <c r="Y1036" s="31"/>
      <c r="Z1036" s="31"/>
    </row>
    <row r="1037" spans="1:26" customHeight="1" ht="12.75">
      <c r="A1037" s="1" t="s">
        <v>772</v>
      </c>
      <c r="B1037" s="7">
        <v>9.81</v>
      </c>
      <c r="C1037" s="1">
        <v>0.0</v>
      </c>
      <c r="D1037" s="1" t="s">
        <v>158</v>
      </c>
      <c r="E1037" s="5">
        <v>0.99</v>
      </c>
      <c r="F1037" s="5">
        <v>0.81</v>
      </c>
      <c r="G1037" s="1">
        <v>0.0</v>
      </c>
      <c r="H1037" s="4">
        <v>0.96</v>
      </c>
      <c r="I1037" s="1">
        <v>7.21</v>
      </c>
      <c r="J1037" s="1">
        <v>2.66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>
        <v>704</v>
      </c>
      <c r="X1037" s="1">
        <v>4128</v>
      </c>
      <c r="Y1037" s="31"/>
      <c r="Z1037" s="31"/>
    </row>
    <row r="1038" spans="1:26" customHeight="1" ht="12.75">
      <c r="A1038" s="1" t="s">
        <v>773</v>
      </c>
      <c r="B1038" s="7">
        <v>6.26</v>
      </c>
      <c r="C1038" s="1">
        <v>0.0</v>
      </c>
      <c r="D1038" s="1" t="s">
        <v>158</v>
      </c>
      <c r="E1038" s="5">
        <v>4.45</v>
      </c>
      <c r="F1038" s="5">
        <v>3.78</v>
      </c>
      <c r="G1038" s="1">
        <v>0.0</v>
      </c>
      <c r="H1038" s="4">
        <v>0.99</v>
      </c>
      <c r="I1038" s="1">
        <v>4.93</v>
      </c>
      <c r="J1038" s="1">
        <v>1.87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>
        <v>704</v>
      </c>
      <c r="X1038" s="1">
        <v>4160</v>
      </c>
      <c r="Y1038" s="31"/>
      <c r="Z1038" s="31"/>
    </row>
    <row r="1039" spans="1:26" customHeight="1" ht="12.75">
      <c r="A1039" s="1" t="s">
        <v>774</v>
      </c>
      <c r="B1039" s="7">
        <v>2.3</v>
      </c>
      <c r="C1039" s="1">
        <v>0.0</v>
      </c>
      <c r="D1039" s="1" t="s">
        <v>158</v>
      </c>
      <c r="E1039" s="5">
        <v>4.19</v>
      </c>
      <c r="F1039" s="5">
        <v>2.72</v>
      </c>
      <c r="G1039" s="1">
        <v>0.0</v>
      </c>
      <c r="H1039" s="4">
        <v>0.99</v>
      </c>
      <c r="I1039" s="1">
        <v>3.25</v>
      </c>
      <c r="J1039" s="1">
        <v>2.27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>
        <v>704</v>
      </c>
      <c r="X1039" s="1">
        <v>4192</v>
      </c>
      <c r="Y1039" s="31"/>
      <c r="Z1039" s="31"/>
    </row>
    <row r="1040" spans="1:26" customHeight="1" ht="12.75">
      <c r="A1040" s="1" t="s">
        <v>775</v>
      </c>
      <c r="B1040" s="7">
        <v>3.51</v>
      </c>
      <c r="C1040" s="1">
        <v>0.0</v>
      </c>
      <c r="D1040" s="1" t="s">
        <v>158</v>
      </c>
      <c r="E1040" s="5">
        <v>2.42</v>
      </c>
      <c r="F1040" s="5">
        <v>1.72</v>
      </c>
      <c r="G1040" s="1">
        <v>0.0</v>
      </c>
      <c r="H1040" s="4">
        <v>0.99</v>
      </c>
      <c r="I1040" s="1">
        <v>5.23</v>
      </c>
      <c r="J1040" s="1">
        <v>1.84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>
        <v>704</v>
      </c>
      <c r="X1040" s="1">
        <v>4224</v>
      </c>
      <c r="Y1040" s="31"/>
      <c r="Z1040" s="31"/>
    </row>
    <row r="1041" spans="1:26" customHeight="1" ht="12.75">
      <c r="A1041" s="1" t="s">
        <v>776</v>
      </c>
      <c r="B1041" s="7">
        <v>1.19</v>
      </c>
      <c r="C1041" s="1">
        <v>0.0</v>
      </c>
      <c r="D1041" s="1" t="s">
        <v>158</v>
      </c>
      <c r="E1041" s="5">
        <v>6.4</v>
      </c>
      <c r="F1041" s="5">
        <v>3.27</v>
      </c>
      <c r="G1041" s="1">
        <v>0.0</v>
      </c>
      <c r="H1041" s="4">
        <v>0.99</v>
      </c>
      <c r="I1041" s="1">
        <v>3.93</v>
      </c>
      <c r="J1041" s="1">
        <v>2.04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>
        <v>704</v>
      </c>
      <c r="X1041" s="1">
        <v>4256</v>
      </c>
      <c r="Y1041" s="31"/>
      <c r="Z1041" s="31"/>
    </row>
    <row r="1042" spans="1:26" customHeight="1" ht="12.75">
      <c r="A1042" s="1" t="s">
        <v>777</v>
      </c>
      <c r="B1042" s="7">
        <v>5.21</v>
      </c>
      <c r="C1042" s="1">
        <v>0.0</v>
      </c>
      <c r="D1042" s="1" t="s">
        <v>158</v>
      </c>
      <c r="E1042" s="5">
        <v>3.82</v>
      </c>
      <c r="F1042" s="5">
        <v>2.63</v>
      </c>
      <c r="G1042" s="1">
        <v>0.0</v>
      </c>
      <c r="H1042" s="4">
        <v>0.99</v>
      </c>
      <c r="I1042" s="1">
        <v>3.53</v>
      </c>
      <c r="J1042" s="1">
        <v>2.14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>
        <v>704</v>
      </c>
      <c r="X1042" s="1">
        <v>4288</v>
      </c>
      <c r="Y1042" s="31"/>
      <c r="Z1042" s="31"/>
    </row>
    <row r="1043" spans="1:26" customHeight="1" ht="12.75">
      <c r="A1043" s="1" t="s">
        <v>778</v>
      </c>
      <c r="B1043" s="7">
        <v>6.9</v>
      </c>
      <c r="C1043" s="1">
        <v>0.0</v>
      </c>
      <c r="D1043" s="1" t="s">
        <v>158</v>
      </c>
      <c r="E1043" s="5">
        <v>3.88</v>
      </c>
      <c r="F1043" s="5">
        <v>2.2</v>
      </c>
      <c r="G1043" s="1">
        <v>0.0</v>
      </c>
      <c r="H1043" s="4">
        <v>0.99</v>
      </c>
      <c r="I1043" s="1">
        <v>5.48</v>
      </c>
      <c r="J1043" s="1">
        <v>2.28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>
        <v>704</v>
      </c>
      <c r="X1043" s="1">
        <v>4320</v>
      </c>
      <c r="Y1043" s="31"/>
      <c r="Z1043" s="31"/>
    </row>
    <row r="1044" spans="1:26" customHeight="1" ht="12.75">
      <c r="A1044" s="1" t="s">
        <v>779</v>
      </c>
      <c r="B1044" s="7">
        <v>12.29</v>
      </c>
      <c r="C1044" s="1">
        <v>0.0</v>
      </c>
      <c r="D1044" s="1" t="s">
        <v>158</v>
      </c>
      <c r="E1044" s="5">
        <v>1.85</v>
      </c>
      <c r="F1044" s="5">
        <v>1.94</v>
      </c>
      <c r="G1044" s="1">
        <v>0.0</v>
      </c>
      <c r="H1044" s="4">
        <v>0.99</v>
      </c>
      <c r="I1044" s="1">
        <v>7.83</v>
      </c>
      <c r="J1044" s="1">
        <v>1.73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>
        <v>704</v>
      </c>
      <c r="X1044" s="1">
        <v>4352</v>
      </c>
      <c r="Y1044" s="31"/>
      <c r="Z1044" s="31"/>
    </row>
    <row r="1045" spans="1:26" customHeight="1" ht="12.75">
      <c r="A1045" s="1" t="s">
        <v>780</v>
      </c>
      <c r="B1045" s="7">
        <v>8.06</v>
      </c>
      <c r="C1045" s="1">
        <v>0.0</v>
      </c>
      <c r="D1045" s="1" t="s">
        <v>158</v>
      </c>
      <c r="E1045" s="5">
        <v>2.26</v>
      </c>
      <c r="F1045" s="5">
        <v>1.52</v>
      </c>
      <c r="G1045" s="1">
        <v>0.0</v>
      </c>
      <c r="H1045" s="4">
        <v>0.99</v>
      </c>
      <c r="I1045" s="1">
        <v>7.8</v>
      </c>
      <c r="J1045" s="1">
        <v>2.03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>
        <v>704</v>
      </c>
      <c r="X1045" s="1">
        <v>4384</v>
      </c>
      <c r="Y1045" s="31"/>
      <c r="Z1045" s="31"/>
    </row>
    <row r="1046" spans="1:26" customHeight="1" ht="12.75">
      <c r="A1046" s="1" t="s">
        <v>781</v>
      </c>
      <c r="B1046" s="7">
        <v>10.97</v>
      </c>
      <c r="C1046" s="1">
        <v>0.0</v>
      </c>
      <c r="D1046" s="1" t="s">
        <v>158</v>
      </c>
      <c r="E1046" s="5">
        <v>1.06</v>
      </c>
      <c r="F1046" s="5">
        <v>1.44</v>
      </c>
      <c r="G1046" s="1">
        <v>0.0</v>
      </c>
      <c r="H1046" s="4">
        <v>0.95</v>
      </c>
      <c r="I1046" s="1">
        <v>7.98</v>
      </c>
      <c r="J1046" s="1">
        <v>2.28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>
        <v>704</v>
      </c>
      <c r="X1046" s="1">
        <v>4416</v>
      </c>
      <c r="Y1046" s="31"/>
      <c r="Z1046" s="31"/>
    </row>
    <row r="1047" spans="1:26" customHeight="1" ht="12.75">
      <c r="A1047" s="1" t="s">
        <v>782</v>
      </c>
      <c r="B1047" s="7">
        <v>7.46</v>
      </c>
      <c r="C1047" s="1">
        <v>0.0</v>
      </c>
      <c r="D1047" s="1" t="s">
        <v>158</v>
      </c>
      <c r="E1047" s="5">
        <v>3.17</v>
      </c>
      <c r="F1047" s="5">
        <v>2.94</v>
      </c>
      <c r="G1047" s="1">
        <v>0.0</v>
      </c>
      <c r="H1047" s="4">
        <v>0.99</v>
      </c>
      <c r="I1047" s="1">
        <v>5.63</v>
      </c>
      <c r="J1047" s="1">
        <v>3.03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>
        <v>704</v>
      </c>
      <c r="X1047" s="1">
        <v>4448</v>
      </c>
      <c r="Y1047" s="31"/>
      <c r="Z1047" s="31"/>
    </row>
    <row r="1048" spans="1:26" customHeight="1" ht="12.75">
      <c r="A1048" s="1" t="s">
        <v>783</v>
      </c>
      <c r="B1048" s="7">
        <v>2.42</v>
      </c>
      <c r="C1048" s="1">
        <v>0.0</v>
      </c>
      <c r="D1048" s="1" t="s">
        <v>158</v>
      </c>
      <c r="E1048" s="5">
        <v>2.3</v>
      </c>
      <c r="F1048" s="5">
        <v>1.48</v>
      </c>
      <c r="G1048" s="1">
        <v>0.0</v>
      </c>
      <c r="H1048" s="4">
        <v>0.99</v>
      </c>
      <c r="I1048" s="1">
        <v>3.42</v>
      </c>
      <c r="J1048" s="1">
        <v>3.09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>
        <v>704</v>
      </c>
      <c r="X1048" s="1">
        <v>4480</v>
      </c>
      <c r="Y1048" s="31"/>
      <c r="Z1048" s="31"/>
    </row>
    <row r="1049" spans="1:26" customHeight="1" ht="12.75">
      <c r="A1049" s="1" t="s">
        <v>784</v>
      </c>
      <c r="B1049" s="7">
        <v>3.69</v>
      </c>
      <c r="C1049" s="1">
        <v>0.0</v>
      </c>
      <c r="D1049" s="1" t="s">
        <v>158</v>
      </c>
      <c r="E1049" s="5">
        <v>2.05</v>
      </c>
      <c r="F1049" s="5">
        <v>3.13</v>
      </c>
      <c r="G1049" s="1">
        <v>0.0</v>
      </c>
      <c r="H1049" s="4">
        <v>0.99</v>
      </c>
      <c r="I1049" s="1">
        <v>4.6</v>
      </c>
      <c r="J1049" s="1">
        <v>3.01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>
        <v>704</v>
      </c>
      <c r="X1049" s="1">
        <v>4512</v>
      </c>
      <c r="Y1049" s="31"/>
      <c r="Z1049" s="31"/>
    </row>
    <row r="1050" spans="1:26" customHeight="1" ht="12.75">
      <c r="A1050" s="1" t="s">
        <v>785</v>
      </c>
      <c r="B1050" s="7">
        <v>1.49</v>
      </c>
      <c r="C1050" s="1">
        <v>0.0</v>
      </c>
      <c r="D1050" s="1" t="s">
        <v>158</v>
      </c>
      <c r="E1050" s="5">
        <v>1.64</v>
      </c>
      <c r="F1050" s="5">
        <v>1.42</v>
      </c>
      <c r="G1050" s="1">
        <v>0.0</v>
      </c>
      <c r="H1050" s="4">
        <v>0.99</v>
      </c>
      <c r="I1050" s="1">
        <v>4.25</v>
      </c>
      <c r="J1050" s="1">
        <v>3.08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>
        <v>704</v>
      </c>
      <c r="X1050" s="1">
        <v>4544</v>
      </c>
      <c r="Y1050" s="31"/>
      <c r="Z1050" s="31"/>
    </row>
    <row r="1051" spans="1:26" customHeight="1" ht="12.75">
      <c r="A1051" s="1" t="s">
        <v>997</v>
      </c>
      <c r="B1051" s="7">
        <v>4.81</v>
      </c>
      <c r="C1051" s="1">
        <v>0.0</v>
      </c>
      <c r="D1051" s="1" t="s">
        <v>158</v>
      </c>
      <c r="E1051" s="5">
        <v>2.57</v>
      </c>
      <c r="F1051" s="5">
        <v>2.76</v>
      </c>
      <c r="G1051" s="1">
        <v>0.0</v>
      </c>
      <c r="H1051" s="4">
        <v>0.99</v>
      </c>
      <c r="I1051" s="1">
        <v>3.89</v>
      </c>
      <c r="J1051" s="1">
        <v>3.14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>
        <v>704</v>
      </c>
      <c r="X1051" s="1">
        <v>4576</v>
      </c>
      <c r="Y1051" s="31"/>
      <c r="Z1051" s="31"/>
    </row>
    <row r="1052" spans="1:26" customHeight="1" ht="12.75">
      <c r="A1052" s="1" t="s">
        <v>998</v>
      </c>
      <c r="B1052" s="7">
        <v>6.5</v>
      </c>
      <c r="C1052" s="1">
        <v>0.0</v>
      </c>
      <c r="D1052" s="1" t="s">
        <v>158</v>
      </c>
      <c r="E1052" s="5">
        <v>1.28</v>
      </c>
      <c r="F1052" s="5">
        <v>1.2</v>
      </c>
      <c r="G1052" s="1">
        <v>0.0</v>
      </c>
      <c r="H1052" s="4">
        <v>0.99</v>
      </c>
      <c r="I1052" s="1">
        <v>4.81</v>
      </c>
      <c r="J1052" s="1">
        <v>3.39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>
        <v>704</v>
      </c>
      <c r="X1052" s="1">
        <v>4608</v>
      </c>
      <c r="Y1052" s="31"/>
      <c r="Z1052" s="31"/>
    </row>
    <row r="1053" spans="1:26" customHeight="1" ht="12.75">
      <c r="A1053" s="1" t="s">
        <v>999</v>
      </c>
      <c r="B1053" s="7">
        <v>10.36</v>
      </c>
      <c r="C1053" s="1">
        <v>0.0</v>
      </c>
      <c r="D1053" s="1" t="s">
        <v>158</v>
      </c>
      <c r="E1053" s="5">
        <v>0.89</v>
      </c>
      <c r="F1053" s="5">
        <v>1.27</v>
      </c>
      <c r="G1053" s="1">
        <v>0.0</v>
      </c>
      <c r="H1053" s="4">
        <v>0.99</v>
      </c>
      <c r="I1053" s="1">
        <v>7.91</v>
      </c>
      <c r="J1053" s="1">
        <v>3.17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>
        <v>704</v>
      </c>
      <c r="X1053" s="1">
        <v>4640</v>
      </c>
      <c r="Y1053" s="31"/>
      <c r="Z1053" s="31"/>
    </row>
    <row r="1054" spans="1:26" customHeight="1" ht="12.75">
      <c r="A1054" s="1" t="s">
        <v>1000</v>
      </c>
      <c r="B1054" s="7">
        <v>9.6</v>
      </c>
      <c r="C1054" s="1">
        <v>0.0</v>
      </c>
      <c r="D1054" s="1" t="s">
        <v>158</v>
      </c>
      <c r="E1054" s="5">
        <v>1.48</v>
      </c>
      <c r="F1054" s="5">
        <v>2.16</v>
      </c>
      <c r="G1054" s="1">
        <v>0.0</v>
      </c>
      <c r="H1054" s="4">
        <v>0.99</v>
      </c>
      <c r="I1054" s="1">
        <v>8.72</v>
      </c>
      <c r="J1054" s="1">
        <v>2.88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>
        <v>704</v>
      </c>
      <c r="X1054" s="1">
        <v>4672</v>
      </c>
      <c r="Y1054" s="31"/>
      <c r="Z1054" s="31"/>
    </row>
    <row r="1055" spans="1:26" customHeight="1" ht="12.75">
      <c r="A1055" s="1" t="s">
        <v>1001</v>
      </c>
      <c r="B1055" s="7">
        <v>11.09</v>
      </c>
      <c r="C1055" s="1">
        <v>0.0</v>
      </c>
      <c r="D1055" s="1" t="s">
        <v>158</v>
      </c>
      <c r="E1055" s="5">
        <v>0.83</v>
      </c>
      <c r="F1055" s="5">
        <v>0.85</v>
      </c>
      <c r="G1055" s="1">
        <v>0.0</v>
      </c>
      <c r="H1055" s="4">
        <v>0.95</v>
      </c>
      <c r="I1055" s="1">
        <v>7.92</v>
      </c>
      <c r="J1055" s="1">
        <v>2.95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>
        <v>704</v>
      </c>
      <c r="X1055" s="1">
        <v>4704</v>
      </c>
      <c r="Y1055" s="31"/>
      <c r="Z1055" s="31"/>
    </row>
    <row r="1056" spans="1:26" customHeight="1" ht="12.75">
      <c r="A1056" s="1" t="s">
        <v>1002</v>
      </c>
      <c r="B1056" s="7">
        <v>7.37</v>
      </c>
      <c r="C1056" s="1">
        <v>0.0</v>
      </c>
      <c r="D1056" s="1" t="s">
        <v>158</v>
      </c>
      <c r="E1056" s="5">
        <v>4.85</v>
      </c>
      <c r="F1056" s="5">
        <v>3.8</v>
      </c>
      <c r="G1056" s="1">
        <v>0.0</v>
      </c>
      <c r="H1056" s="4">
        <v>0.99</v>
      </c>
      <c r="I1056" s="1">
        <v>5.62</v>
      </c>
      <c r="J1056" s="1">
        <v>3.42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>
        <v>704</v>
      </c>
      <c r="X1056" s="1">
        <v>4736</v>
      </c>
      <c r="Y1056" s="31"/>
      <c r="Z1056" s="31"/>
    </row>
    <row r="1057" spans="1:26" customHeight="1" ht="12.75">
      <c r="A1057" s="1" t="s">
        <v>1003</v>
      </c>
      <c r="B1057" s="7">
        <v>2.04</v>
      </c>
      <c r="C1057" s="1">
        <v>0.0</v>
      </c>
      <c r="D1057" s="1" t="s">
        <v>158</v>
      </c>
      <c r="E1057" s="5">
        <v>3.7</v>
      </c>
      <c r="F1057" s="5">
        <v>1.85</v>
      </c>
      <c r="G1057" s="1">
        <v>0.0</v>
      </c>
      <c r="H1057" s="4">
        <v>0.99</v>
      </c>
      <c r="I1057" s="1">
        <v>3.6</v>
      </c>
      <c r="J1057" s="1">
        <v>3.39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>
        <v>704</v>
      </c>
      <c r="X1057" s="1">
        <v>4768</v>
      </c>
      <c r="Y1057" s="31"/>
      <c r="Z1057" s="31"/>
    </row>
    <row r="1058" spans="1:26" customHeight="1" ht="12.75">
      <c r="A1058" s="1" t="s">
        <v>1004</v>
      </c>
      <c r="B1058" s="7">
        <v>3.22</v>
      </c>
      <c r="C1058" s="1">
        <v>0.0</v>
      </c>
      <c r="D1058" s="1" t="s">
        <v>158</v>
      </c>
      <c r="E1058" s="5">
        <v>1.41</v>
      </c>
      <c r="F1058" s="5">
        <v>1.19</v>
      </c>
      <c r="G1058" s="1">
        <v>0.0</v>
      </c>
      <c r="H1058" s="4">
        <v>0.99</v>
      </c>
      <c r="I1058" s="1">
        <v>4.74</v>
      </c>
      <c r="J1058" s="1">
        <v>3.23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>
        <v>704</v>
      </c>
      <c r="X1058" s="1">
        <v>4800</v>
      </c>
      <c r="Y1058" s="31"/>
      <c r="Z1058" s="31"/>
    </row>
    <row r="1059" spans="1:26" customHeight="1" ht="12.75">
      <c r="A1059" s="1" t="s">
        <v>1005</v>
      </c>
      <c r="B1059" s="7">
        <v>1.32</v>
      </c>
      <c r="C1059" s="1">
        <v>0.0</v>
      </c>
      <c r="D1059" s="1" t="s">
        <v>158</v>
      </c>
      <c r="E1059" s="5">
        <v>5.23</v>
      </c>
      <c r="F1059" s="5">
        <v>4.12</v>
      </c>
      <c r="G1059" s="1">
        <v>0.0</v>
      </c>
      <c r="H1059" s="4">
        <v>0.99</v>
      </c>
      <c r="I1059" s="1">
        <v>4.2</v>
      </c>
      <c r="J1059" s="1">
        <v>3.64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>
        <v>704</v>
      </c>
      <c r="X1059" s="1">
        <v>4832</v>
      </c>
      <c r="Y1059" s="31"/>
      <c r="Z1059" s="31"/>
    </row>
    <row r="1060" spans="1:26" customHeight="1" ht="12.75">
      <c r="A1060" s="1" t="s">
        <v>1006</v>
      </c>
      <c r="B1060" s="7">
        <v>0.44</v>
      </c>
      <c r="C1060" s="1">
        <v>0.0</v>
      </c>
      <c r="D1060" s="1" t="s">
        <v>158</v>
      </c>
      <c r="E1060" s="5">
        <v>0.56</v>
      </c>
      <c r="F1060" s="5">
        <v>0.91</v>
      </c>
      <c r="G1060" s="1">
        <v>10</v>
      </c>
      <c r="H1060" s="4">
        <v>0.85</v>
      </c>
      <c r="I1060" s="1">
        <v>1.17</v>
      </c>
      <c r="J1060" s="1">
        <v>2.95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>
        <v>704</v>
      </c>
      <c r="X1060" s="1">
        <v>4864</v>
      </c>
      <c r="Y1060" s="31"/>
      <c r="Z1060" s="31"/>
    </row>
    <row r="1061" spans="1:26" customHeight="1" ht="12.75">
      <c r="A1061" s="1" t="s">
        <v>1007</v>
      </c>
      <c r="B1061" s="7">
        <v>5.53</v>
      </c>
      <c r="C1061" s="1">
        <v>0.0</v>
      </c>
      <c r="D1061" s="1" t="s">
        <v>158</v>
      </c>
      <c r="E1061" s="5">
        <v>6.95</v>
      </c>
      <c r="F1061" s="5">
        <v>6.88</v>
      </c>
      <c r="G1061" s="1">
        <v>0.0</v>
      </c>
      <c r="H1061" s="4">
        <v>0.99</v>
      </c>
      <c r="I1061" s="1">
        <v>3.53</v>
      </c>
      <c r="J1061" s="1">
        <v>3.71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>
        <v>704</v>
      </c>
      <c r="X1061" s="1">
        <v>4896</v>
      </c>
      <c r="Y1061" s="31"/>
      <c r="Z1061" s="31"/>
    </row>
    <row r="1062" spans="1:26" customHeight="1" ht="12.75">
      <c r="A1062" s="1" t="s">
        <v>1008</v>
      </c>
      <c r="B1062" s="7">
        <v>5.79</v>
      </c>
      <c r="C1062" s="1">
        <v>0.0</v>
      </c>
      <c r="D1062" s="1" t="s">
        <v>158</v>
      </c>
      <c r="E1062" s="5">
        <v>2.63</v>
      </c>
      <c r="F1062" s="5">
        <v>1.87</v>
      </c>
      <c r="G1062" s="1">
        <v>0.0</v>
      </c>
      <c r="H1062" s="4">
        <v>0.99</v>
      </c>
      <c r="I1062" s="1">
        <v>4.98</v>
      </c>
      <c r="J1062" s="1">
        <v>3.48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>
        <v>704</v>
      </c>
      <c r="X1062" s="1">
        <v>4928</v>
      </c>
      <c r="Y1062" s="31"/>
      <c r="Z1062" s="31"/>
    </row>
    <row r="1063" spans="1:26" customHeight="1" ht="12.75">
      <c r="A1063" s="1" t="s">
        <v>1009</v>
      </c>
      <c r="B1063" s="7">
        <v>11.17</v>
      </c>
      <c r="C1063" s="1">
        <v>0.0</v>
      </c>
      <c r="D1063" s="1" t="s">
        <v>158</v>
      </c>
      <c r="E1063" s="5">
        <v>1</v>
      </c>
      <c r="F1063" s="5">
        <v>0.93</v>
      </c>
      <c r="G1063" s="1">
        <v>0.0</v>
      </c>
      <c r="H1063" s="4">
        <v>0.99</v>
      </c>
      <c r="I1063" s="1">
        <v>7.45</v>
      </c>
      <c r="J1063" s="1">
        <v>3.17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>
        <v>704</v>
      </c>
      <c r="X1063" s="1">
        <v>4960</v>
      </c>
      <c r="Y1063" s="31"/>
      <c r="Z1063" s="31"/>
    </row>
    <row r="1064" spans="1:26" customHeight="1" ht="12.75">
      <c r="A1064" s="1" t="s">
        <v>1010</v>
      </c>
      <c r="B1064" s="7">
        <v>10.25</v>
      </c>
      <c r="C1064" s="1">
        <v>0.0</v>
      </c>
      <c r="D1064" s="1" t="s">
        <v>158</v>
      </c>
      <c r="E1064" s="5">
        <v>3.6</v>
      </c>
      <c r="F1064" s="5">
        <v>2.61</v>
      </c>
      <c r="G1064" s="1">
        <v>0.0</v>
      </c>
      <c r="H1064" s="4">
        <v>0.99</v>
      </c>
      <c r="I1064" s="1">
        <v>7.67</v>
      </c>
      <c r="J1064" s="1">
        <v>3.47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>
        <v>704</v>
      </c>
      <c r="X1064" s="1">
        <v>4992</v>
      </c>
      <c r="Y1064" s="31"/>
      <c r="Z1064" s="31"/>
    </row>
    <row r="1065" spans="1:26" customHeight="1" ht="12.75">
      <c r="A1065" s="1" t="s">
        <v>1011</v>
      </c>
      <c r="B1065" s="7">
        <v>12.89</v>
      </c>
      <c r="C1065" s="1">
        <v>0.0</v>
      </c>
      <c r="D1065" s="1" t="s">
        <v>158</v>
      </c>
      <c r="E1065" s="5">
        <v>1.38</v>
      </c>
      <c r="F1065" s="5">
        <v>1.28</v>
      </c>
      <c r="G1065" s="1">
        <v>0.0</v>
      </c>
      <c r="H1065" s="4">
        <v>0.99</v>
      </c>
      <c r="I1065" s="1">
        <v>7.6</v>
      </c>
      <c r="J1065" s="1">
        <v>3.49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>
        <v>704</v>
      </c>
      <c r="X1065" s="1">
        <v>5024</v>
      </c>
      <c r="Y1065" s="31"/>
      <c r="Z1065" s="31"/>
    </row>
    <row r="1066" spans="1:26" customHeight="1" ht="12.75">
      <c r="A1066" s="1" t="s">
        <v>1012</v>
      </c>
      <c r="B1066" s="7">
        <v>3.32</v>
      </c>
      <c r="C1066" s="1">
        <v>0.0</v>
      </c>
      <c r="D1066" s="1" t="s">
        <v>158</v>
      </c>
      <c r="E1066" s="5">
        <v>3.13</v>
      </c>
      <c r="F1066" s="5">
        <v>2.97</v>
      </c>
      <c r="G1066" s="1">
        <v>0.0</v>
      </c>
      <c r="H1066" s="4">
        <v>0.99</v>
      </c>
      <c r="I1066" s="1">
        <v>5.83</v>
      </c>
      <c r="J1066" s="1">
        <v>2.82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>
        <v>704</v>
      </c>
      <c r="X1066" s="1">
        <v>5056</v>
      </c>
      <c r="Y1066" s="31"/>
      <c r="Z1066" s="31"/>
    </row>
    <row r="1067" spans="1:26" customHeight="1" ht="12.75">
      <c r="A1067" s="1" t="s">
        <v>1013</v>
      </c>
      <c r="B1067" s="7">
        <v>1.36</v>
      </c>
      <c r="C1067" s="1">
        <v>0.0</v>
      </c>
      <c r="D1067" s="1" t="s">
        <v>158</v>
      </c>
      <c r="E1067" s="5">
        <v>1.43</v>
      </c>
      <c r="F1067" s="5">
        <v>1.14</v>
      </c>
      <c r="G1067" s="1">
        <v>0.0</v>
      </c>
      <c r="H1067" s="4">
        <v>0.99</v>
      </c>
      <c r="I1067" s="1">
        <v>3.21</v>
      </c>
      <c r="J1067" s="1">
        <v>3.35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>
        <v>704</v>
      </c>
      <c r="X1067" s="1">
        <v>5088</v>
      </c>
      <c r="Y1067" s="31"/>
      <c r="Z1067" s="31"/>
    </row>
    <row r="1068" spans="1:26" customHeight="1" ht="12.75">
      <c r="A1068" s="1" t="s">
        <v>1014</v>
      </c>
      <c r="B1068" s="7">
        <v>2.33</v>
      </c>
      <c r="C1068" s="1">
        <v>0.0</v>
      </c>
      <c r="D1068" s="1" t="s">
        <v>158</v>
      </c>
      <c r="E1068" s="5">
        <v>0.86</v>
      </c>
      <c r="F1068" s="5">
        <v>0.73</v>
      </c>
      <c r="G1068" s="1">
        <v>0.0</v>
      </c>
      <c r="H1068" s="4">
        <v>0.99</v>
      </c>
      <c r="I1068" s="1">
        <v>4.64</v>
      </c>
      <c r="J1068" s="1">
        <v>3.39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>
        <v>704</v>
      </c>
      <c r="X1068" s="1">
        <v>5120</v>
      </c>
      <c r="Y1068" s="31"/>
      <c r="Z1068" s="31"/>
    </row>
    <row r="1069" spans="1:26" customHeight="1" ht="12.75">
      <c r="A1069" s="1" t="s">
        <v>1015</v>
      </c>
      <c r="B1069" s="7">
        <v>1.03</v>
      </c>
      <c r="C1069" s="1">
        <v>0.0</v>
      </c>
      <c r="D1069" s="1" t="s">
        <v>158</v>
      </c>
      <c r="E1069" s="5">
        <v>2.66</v>
      </c>
      <c r="F1069" s="5">
        <v>2.3</v>
      </c>
      <c r="G1069" s="1">
        <v>0.0</v>
      </c>
      <c r="H1069" s="4">
        <v>0.99</v>
      </c>
      <c r="I1069" s="1">
        <v>4.29</v>
      </c>
      <c r="J1069" s="1">
        <v>3.33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>
        <v>704</v>
      </c>
      <c r="X1069" s="1">
        <v>5152</v>
      </c>
      <c r="Y1069" s="31"/>
      <c r="Z1069" s="31"/>
    </row>
    <row r="1070" spans="1:26" customHeight="1" ht="12.75">
      <c r="A1070" s="1" t="s">
        <v>1016</v>
      </c>
      <c r="B1070" s="7">
        <v>3.06</v>
      </c>
      <c r="C1070" s="1">
        <v>0.0</v>
      </c>
      <c r="D1070" s="1" t="s">
        <v>158</v>
      </c>
      <c r="E1070" s="5">
        <v>1.23</v>
      </c>
      <c r="F1070" s="5">
        <v>1.17</v>
      </c>
      <c r="G1070" s="1">
        <v>0.0</v>
      </c>
      <c r="H1070" s="4">
        <v>0.99</v>
      </c>
      <c r="I1070" s="1">
        <v>3.93</v>
      </c>
      <c r="J1070" s="1">
        <v>3.38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>
        <v>704</v>
      </c>
      <c r="X1070" s="1">
        <v>5184</v>
      </c>
      <c r="Y1070" s="31"/>
      <c r="Z1070" s="31"/>
    </row>
    <row r="1071" spans="1:26" customHeight="1" ht="12.75">
      <c r="A1071" s="1" t="s">
        <v>1017</v>
      </c>
      <c r="B1071" s="7">
        <v>4.38</v>
      </c>
      <c r="C1071" s="1">
        <v>0.0</v>
      </c>
      <c r="D1071" s="1" t="s">
        <v>158</v>
      </c>
      <c r="E1071" s="5">
        <v>2.63</v>
      </c>
      <c r="F1071" s="5">
        <v>2.1</v>
      </c>
      <c r="G1071" s="1">
        <v>0.0</v>
      </c>
      <c r="H1071" s="4">
        <v>0.99</v>
      </c>
      <c r="I1071" s="1">
        <v>4.86</v>
      </c>
      <c r="J1071" s="1">
        <v>3.18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>
        <v>704</v>
      </c>
      <c r="X1071" s="1">
        <v>5216</v>
      </c>
      <c r="Y1071" s="31"/>
      <c r="Z1071" s="31"/>
    </row>
    <row r="1072" spans="1:26" customHeight="1" ht="12.75">
      <c r="A1072" s="1" t="s">
        <v>1018</v>
      </c>
      <c r="B1072" s="7">
        <v>14.15</v>
      </c>
      <c r="C1072" s="1">
        <v>0.0</v>
      </c>
      <c r="D1072" s="1" t="s">
        <v>158</v>
      </c>
      <c r="E1072" s="5">
        <v>0.94</v>
      </c>
      <c r="F1072" s="5">
        <v>1.28</v>
      </c>
      <c r="G1072" s="1">
        <v>0.0</v>
      </c>
      <c r="H1072" s="4">
        <v>0.99</v>
      </c>
      <c r="I1072" s="1">
        <v>7.78</v>
      </c>
      <c r="J1072" s="1">
        <v>2.96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>
        <v>704</v>
      </c>
      <c r="X1072" s="1">
        <v>5248</v>
      </c>
      <c r="Y1072" s="31"/>
      <c r="Z1072" s="31"/>
    </row>
    <row r="1073" spans="1:26" customHeight="1" ht="12.75">
      <c r="A1073" s="1" t="s">
        <v>1019</v>
      </c>
      <c r="B1073" s="7">
        <v>5.59</v>
      </c>
      <c r="C1073" s="1">
        <v>0.0</v>
      </c>
      <c r="D1073" s="1" t="s">
        <v>158</v>
      </c>
      <c r="E1073" s="5">
        <v>4</v>
      </c>
      <c r="F1073" s="5">
        <v>2.48</v>
      </c>
      <c r="G1073" s="1">
        <v>0.0</v>
      </c>
      <c r="H1073" s="4">
        <v>0.99</v>
      </c>
      <c r="I1073" s="1">
        <v>8.44</v>
      </c>
      <c r="J1073" s="1">
        <v>3.28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>
        <v>704</v>
      </c>
      <c r="X1073" s="1">
        <v>5280</v>
      </c>
      <c r="Y1073" s="31"/>
      <c r="Z1073" s="31"/>
    </row>
    <row r="1074" spans="1:26" customHeight="1" ht="12.75">
      <c r="A1074" s="1" t="s">
        <v>1020</v>
      </c>
      <c r="B1074" s="7">
        <v>7.7</v>
      </c>
      <c r="C1074" s="1">
        <v>0.0</v>
      </c>
      <c r="D1074" s="1" t="s">
        <v>158</v>
      </c>
      <c r="E1074" s="5">
        <v>1.01</v>
      </c>
      <c r="F1074" s="5">
        <v>1.76</v>
      </c>
      <c r="G1074" s="1">
        <v>0.0</v>
      </c>
      <c r="H1074" s="4">
        <v>0.96</v>
      </c>
      <c r="I1074" s="1">
        <v>7.59</v>
      </c>
      <c r="J1074" s="1">
        <v>3.15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>
        <v>704</v>
      </c>
      <c r="X1074" s="1">
        <v>5312</v>
      </c>
      <c r="Y1074" s="31"/>
      <c r="Z1074" s="31"/>
    </row>
    <row r="1075" spans="1:26" customHeight="1" ht="12.75">
      <c r="A1075" s="1" t="s">
        <v>1021</v>
      </c>
      <c r="B1075" s="7">
        <v>4.33</v>
      </c>
      <c r="C1075" s="1">
        <v>0.0</v>
      </c>
      <c r="D1075" s="1" t="s">
        <v>158</v>
      </c>
      <c r="E1075" s="5">
        <v>1.17</v>
      </c>
      <c r="F1075" s="5">
        <v>1.95</v>
      </c>
      <c r="G1075" s="1">
        <v>0.0</v>
      </c>
      <c r="H1075" s="4">
        <v>0.99</v>
      </c>
      <c r="I1075" s="1">
        <v>5.67</v>
      </c>
      <c r="J1075" s="1">
        <v>3.24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>
        <v>704</v>
      </c>
      <c r="X1075" s="1">
        <v>5344</v>
      </c>
      <c r="Y1075" s="31"/>
      <c r="Z1075" s="31"/>
    </row>
    <row r="1076" spans="1:26" customHeight="1" ht="12.75">
      <c r="A1076" s="1" t="s">
        <v>1022</v>
      </c>
      <c r="B1076" s="7">
        <v>1.37</v>
      </c>
      <c r="C1076" s="1">
        <v>0.0</v>
      </c>
      <c r="D1076" s="1" t="s">
        <v>158</v>
      </c>
      <c r="E1076" s="5">
        <v>0.71</v>
      </c>
      <c r="F1076" s="5">
        <v>1.26</v>
      </c>
      <c r="G1076" s="1">
        <v>0.0</v>
      </c>
      <c r="H1076" s="4">
        <v>0.99</v>
      </c>
      <c r="I1076" s="1">
        <v>3.54</v>
      </c>
      <c r="J1076" s="1">
        <v>3.42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>
        <v>704</v>
      </c>
      <c r="X1076" s="1">
        <v>5376</v>
      </c>
      <c r="Y1076" s="31"/>
      <c r="Z1076" s="31"/>
    </row>
    <row r="1077" spans="1:26" customHeight="1" ht="12.75">
      <c r="A1077" s="1" t="s">
        <v>1023</v>
      </c>
      <c r="B1077" s="7">
        <v>2.76</v>
      </c>
      <c r="C1077" s="1">
        <v>0.0</v>
      </c>
      <c r="D1077" s="1" t="s">
        <v>158</v>
      </c>
      <c r="E1077" s="5">
        <v>0.74</v>
      </c>
      <c r="F1077" s="5">
        <v>1.46</v>
      </c>
      <c r="G1077" s="1">
        <v>0.0</v>
      </c>
      <c r="H1077" s="4">
        <v>0.99</v>
      </c>
      <c r="I1077" s="1">
        <v>5.13</v>
      </c>
      <c r="J1077" s="1">
        <v>3.31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>
        <v>704</v>
      </c>
      <c r="X1077" s="1">
        <v>5408</v>
      </c>
      <c r="Y1077" s="31"/>
      <c r="Z1077" s="31"/>
    </row>
    <row r="1078" spans="1:26" customHeight="1" ht="12.75">
      <c r="A1078" s="1" t="s">
        <v>1024</v>
      </c>
      <c r="B1078" s="7">
        <v>0.79</v>
      </c>
      <c r="C1078" s="1">
        <v>0.0</v>
      </c>
      <c r="D1078" s="1" t="s">
        <v>158</v>
      </c>
      <c r="E1078" s="5">
        <v>0.48</v>
      </c>
      <c r="F1078" s="5">
        <v>0.87</v>
      </c>
      <c r="G1078" s="1">
        <v>0.0</v>
      </c>
      <c r="H1078" s="4">
        <v>0.99</v>
      </c>
      <c r="I1078" s="1">
        <v>3.92</v>
      </c>
      <c r="J1078" s="1">
        <v>3.61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>
        <v>704</v>
      </c>
      <c r="X1078" s="1">
        <v>5440</v>
      </c>
      <c r="Y1078" s="31"/>
      <c r="Z1078" s="31"/>
    </row>
    <row r="1079" spans="1:26" customHeight="1" ht="12.75">
      <c r="A1079" s="1" t="s">
        <v>1025</v>
      </c>
      <c r="B1079" s="7">
        <v>2.8</v>
      </c>
      <c r="C1079" s="1">
        <v>0.0</v>
      </c>
      <c r="D1079" s="1" t="s">
        <v>158</v>
      </c>
      <c r="E1079" s="5">
        <v>1.09</v>
      </c>
      <c r="F1079" s="5">
        <v>1.53</v>
      </c>
      <c r="G1079" s="1">
        <v>0.0</v>
      </c>
      <c r="H1079" s="4">
        <v>0.99</v>
      </c>
      <c r="I1079" s="1">
        <v>3.9</v>
      </c>
      <c r="J1079" s="1">
        <v>3.27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>
        <v>704</v>
      </c>
      <c r="X1079" s="1">
        <v>5472</v>
      </c>
      <c r="Y1079" s="31"/>
      <c r="Z1079" s="31"/>
    </row>
    <row r="1080" spans="1:26" customHeight="1" ht="12.75">
      <c r="A1080" s="1" t="s">
        <v>1026</v>
      </c>
      <c r="B1080" s="7">
        <v>4.28</v>
      </c>
      <c r="C1080" s="1">
        <v>0.0</v>
      </c>
      <c r="D1080" s="1" t="s">
        <v>158</v>
      </c>
      <c r="E1080" s="5">
        <v>0.69</v>
      </c>
      <c r="F1080" s="5">
        <v>1.19</v>
      </c>
      <c r="G1080" s="1">
        <v>0.0</v>
      </c>
      <c r="H1080" s="4">
        <v>0.99</v>
      </c>
      <c r="I1080" s="1">
        <v>5.24</v>
      </c>
      <c r="J1080" s="1">
        <v>3.5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>
        <v>704</v>
      </c>
      <c r="X1080" s="1">
        <v>5504</v>
      </c>
      <c r="Y1080" s="31"/>
      <c r="Z1080" s="31"/>
    </row>
    <row r="1081" spans="1:26" customHeight="1" ht="12.75">
      <c r="A1081" s="1" t="s">
        <v>1027</v>
      </c>
      <c r="B1081" s="7">
        <v>6.74</v>
      </c>
      <c r="C1081" s="1">
        <v>0.0</v>
      </c>
      <c r="D1081" s="1" t="s">
        <v>158</v>
      </c>
      <c r="E1081" s="5">
        <v>0.64</v>
      </c>
      <c r="F1081" s="5">
        <v>2.04</v>
      </c>
      <c r="G1081" s="1">
        <v>0.0</v>
      </c>
      <c r="H1081" s="4">
        <v>0.99</v>
      </c>
      <c r="I1081" s="1">
        <v>7.28</v>
      </c>
      <c r="J1081" s="1">
        <v>3.16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>
        <v>704</v>
      </c>
      <c r="X1081" s="1">
        <v>5536</v>
      </c>
      <c r="Y1081" s="31"/>
      <c r="Z1081" s="31"/>
    </row>
    <row r="1082" spans="1:26" customHeight="1" ht="12.75">
      <c r="A1082" s="1" t="s">
        <v>1028</v>
      </c>
      <c r="B1082" s="7">
        <v>6.03</v>
      </c>
      <c r="C1082" s="1">
        <v>0.0</v>
      </c>
      <c r="D1082" s="1" t="s">
        <v>158</v>
      </c>
      <c r="E1082" s="5">
        <v>1.38</v>
      </c>
      <c r="F1082" s="5">
        <v>1.25</v>
      </c>
      <c r="G1082" s="1">
        <v>0.0</v>
      </c>
      <c r="H1082" s="4">
        <v>0.99</v>
      </c>
      <c r="I1082" s="1">
        <v>7.77</v>
      </c>
      <c r="J1082" s="1">
        <v>3.11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>
        <v>704</v>
      </c>
      <c r="X1082" s="1">
        <v>5568</v>
      </c>
      <c r="Y1082" s="31"/>
      <c r="Z1082" s="31"/>
    </row>
    <row r="1083" spans="1:26" customHeight="1" ht="12.75">
      <c r="A1083" s="1" t="s">
        <v>1029</v>
      </c>
      <c r="B1083" s="7">
        <v>8.63</v>
      </c>
      <c r="C1083" s="1">
        <v>0.0</v>
      </c>
      <c r="D1083" s="1" t="s">
        <v>158</v>
      </c>
      <c r="E1083" s="5">
        <v>0.5</v>
      </c>
      <c r="F1083" s="5">
        <v>1.6</v>
      </c>
      <c r="G1083" s="1">
        <v>0.0</v>
      </c>
      <c r="H1083" s="4">
        <v>0.96</v>
      </c>
      <c r="I1083" s="1">
        <v>7.64</v>
      </c>
      <c r="J1083" s="1">
        <v>3.37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>
        <v>704</v>
      </c>
      <c r="X1083" s="1">
        <v>5600</v>
      </c>
      <c r="Y1083" s="31"/>
      <c r="Z1083" s="31"/>
    </row>
    <row r="1084" spans="1:26" customHeight="1" ht="12.75">
      <c r="A1084" s="1" t="s">
        <v>1030</v>
      </c>
      <c r="B1084" s="7">
        <v>5.4</v>
      </c>
      <c r="C1084" s="1">
        <v>0.0</v>
      </c>
      <c r="D1084" s="1" t="s">
        <v>158</v>
      </c>
      <c r="E1084" s="5">
        <v>4.63</v>
      </c>
      <c r="F1084" s="5">
        <v>3.74</v>
      </c>
      <c r="G1084" s="1">
        <v>0.0</v>
      </c>
      <c r="H1084" s="4">
        <v>0.99</v>
      </c>
      <c r="I1084" s="1">
        <v>5.32</v>
      </c>
      <c r="J1084" s="1">
        <v>2.28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>
        <v>704</v>
      </c>
      <c r="X1084" s="1">
        <v>5632</v>
      </c>
      <c r="Y1084" s="31"/>
      <c r="Z1084" s="31"/>
    </row>
    <row r="1085" spans="1:26" customHeight="1" ht="12.75">
      <c r="A1085" s="1" t="s">
        <v>1031</v>
      </c>
      <c r="B1085" s="7">
        <v>1.16</v>
      </c>
      <c r="C1085" s="1">
        <v>0.0</v>
      </c>
      <c r="D1085" s="1" t="s">
        <v>158</v>
      </c>
      <c r="E1085" s="5">
        <v>3.9</v>
      </c>
      <c r="F1085" s="5">
        <v>2.77</v>
      </c>
      <c r="G1085" s="1">
        <v>0.0</v>
      </c>
      <c r="H1085" s="4">
        <v>0.99</v>
      </c>
      <c r="I1085" s="1">
        <v>3.54</v>
      </c>
      <c r="J1085" s="1">
        <v>2.71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>
        <v>704</v>
      </c>
      <c r="X1085" s="1">
        <v>5664</v>
      </c>
      <c r="Y1085" s="31"/>
      <c r="Z1085" s="31"/>
    </row>
    <row r="1086" spans="1:26" customHeight="1" ht="12.75">
      <c r="A1086" s="1" t="s">
        <v>1032</v>
      </c>
      <c r="B1086" s="7">
        <v>2.47</v>
      </c>
      <c r="C1086" s="1">
        <v>0.0</v>
      </c>
      <c r="D1086" s="1" t="s">
        <v>158</v>
      </c>
      <c r="E1086" s="5">
        <v>2.7</v>
      </c>
      <c r="F1086" s="5">
        <v>2.99</v>
      </c>
      <c r="G1086" s="1">
        <v>0.0</v>
      </c>
      <c r="H1086" s="4">
        <v>0.99</v>
      </c>
      <c r="I1086" s="1">
        <v>5.14</v>
      </c>
      <c r="J1086" s="1">
        <v>2.55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>
        <v>704</v>
      </c>
      <c r="X1086" s="1">
        <v>5696</v>
      </c>
      <c r="Y1086" s="31"/>
      <c r="Z1086" s="31"/>
    </row>
    <row r="1087" spans="1:26" customHeight="1" ht="12.75">
      <c r="A1087" s="1" t="s">
        <v>1033</v>
      </c>
      <c r="B1087" s="7">
        <v>0.87</v>
      </c>
      <c r="C1087" s="1">
        <v>0.0</v>
      </c>
      <c r="D1087" s="1" t="s">
        <v>158</v>
      </c>
      <c r="E1087" s="5">
        <v>5.81</v>
      </c>
      <c r="F1087" s="5">
        <v>2.49</v>
      </c>
      <c r="G1087" s="1">
        <v>0.0</v>
      </c>
      <c r="H1087" s="4">
        <v>0.99</v>
      </c>
      <c r="I1087" s="1">
        <v>4.04</v>
      </c>
      <c r="J1087" s="1">
        <v>2.72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>
        <v>704</v>
      </c>
      <c r="X1087" s="1">
        <v>5728</v>
      </c>
      <c r="Y1087" s="31"/>
      <c r="Z1087" s="31"/>
    </row>
    <row r="1088" spans="1:26" customHeight="1" ht="12.75">
      <c r="A1088" s="1" t="s">
        <v>1034</v>
      </c>
      <c r="B1088" s="7">
        <v>0.36</v>
      </c>
      <c r="C1088" s="1">
        <v>0.0</v>
      </c>
      <c r="D1088" s="1" t="s">
        <v>158</v>
      </c>
      <c r="E1088" s="5">
        <v>1.11</v>
      </c>
      <c r="F1088" s="5">
        <v>1.78</v>
      </c>
      <c r="G1088" s="1">
        <v>10</v>
      </c>
      <c r="H1088" s="4">
        <v>0.85</v>
      </c>
      <c r="I1088" s="1">
        <v>2</v>
      </c>
      <c r="J1088" s="1">
        <v>2.25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>
        <v>704</v>
      </c>
      <c r="X1088" s="1">
        <v>5760</v>
      </c>
      <c r="Y1088" s="31"/>
      <c r="Z1088" s="31"/>
    </row>
    <row r="1089" spans="1:26" customHeight="1" ht="12.75">
      <c r="A1089" s="1" t="s">
        <v>1035</v>
      </c>
      <c r="B1089" s="7">
        <v>3.12</v>
      </c>
      <c r="C1089" s="1">
        <v>0.0</v>
      </c>
      <c r="D1089" s="1" t="s">
        <v>158</v>
      </c>
      <c r="E1089" s="5">
        <v>4.28</v>
      </c>
      <c r="F1089" s="5">
        <v>2.95</v>
      </c>
      <c r="G1089" s="1">
        <v>0.0</v>
      </c>
      <c r="H1089" s="4">
        <v>0.99</v>
      </c>
      <c r="I1089" s="1">
        <v>3.95</v>
      </c>
      <c r="J1089" s="1">
        <v>2.91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>
        <v>704</v>
      </c>
      <c r="X1089" s="1">
        <v>5792</v>
      </c>
      <c r="Y1089" s="31"/>
      <c r="Z1089" s="31"/>
    </row>
    <row r="1090" spans="1:26" customHeight="1" ht="12.75">
      <c r="A1090" s="1" t="s">
        <v>1036</v>
      </c>
      <c r="B1090" s="7">
        <v>4.85</v>
      </c>
      <c r="C1090" s="1">
        <v>0.0</v>
      </c>
      <c r="D1090" s="1" t="s">
        <v>158</v>
      </c>
      <c r="E1090" s="5">
        <v>11.01</v>
      </c>
      <c r="F1090" s="5">
        <v>5.59</v>
      </c>
      <c r="G1090" s="1">
        <v>0.0</v>
      </c>
      <c r="H1090" s="4">
        <v>0.99</v>
      </c>
      <c r="I1090" s="1">
        <v>4.91</v>
      </c>
      <c r="J1090" s="1">
        <v>2.69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>
        <v>704</v>
      </c>
      <c r="X1090" s="1">
        <v>5824</v>
      </c>
      <c r="Y1090" s="31"/>
      <c r="Z1090" s="31"/>
    </row>
    <row r="1091" spans="1:26" customHeight="1" ht="12.75">
      <c r="A1091" s="1" t="s">
        <v>1037</v>
      </c>
      <c r="B1091" s="7">
        <v>8.24</v>
      </c>
      <c r="C1091" s="1">
        <v>0.0</v>
      </c>
      <c r="D1091" s="1" t="s">
        <v>158</v>
      </c>
      <c r="E1091" s="5">
        <v>2.79</v>
      </c>
      <c r="F1091" s="5">
        <v>3.54</v>
      </c>
      <c r="G1091" s="1">
        <v>0.0</v>
      </c>
      <c r="H1091" s="4">
        <v>0.99</v>
      </c>
      <c r="I1091" s="1">
        <v>6.99</v>
      </c>
      <c r="J1091" s="1">
        <v>2.6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>
        <v>704</v>
      </c>
      <c r="X1091" s="1">
        <v>5856</v>
      </c>
      <c r="Y1091" s="31"/>
      <c r="Z1091" s="31"/>
    </row>
    <row r="1092" spans="1:26" customHeight="1" ht="12.75">
      <c r="A1092" s="1" t="s">
        <v>1038</v>
      </c>
      <c r="B1092" s="7">
        <v>6.33</v>
      </c>
      <c r="C1092" s="1">
        <v>0.0</v>
      </c>
      <c r="D1092" s="1" t="s">
        <v>158</v>
      </c>
      <c r="E1092" s="5">
        <v>12.29</v>
      </c>
      <c r="F1092" s="5">
        <v>6.2</v>
      </c>
      <c r="G1092" s="1">
        <v>0.0</v>
      </c>
      <c r="H1092" s="4">
        <v>0.99</v>
      </c>
      <c r="I1092" s="1">
        <v>8.89</v>
      </c>
      <c r="J1092" s="1">
        <v>2.43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>
        <v>704</v>
      </c>
      <c r="X1092" s="1">
        <v>5888</v>
      </c>
      <c r="Y1092" s="31"/>
      <c r="Z1092" s="31"/>
    </row>
    <row r="1093" spans="1:26" customHeight="1" ht="12.75">
      <c r="A1093" s="1" t="s">
        <v>1039</v>
      </c>
      <c r="B1093" s="7">
        <v>6.5</v>
      </c>
      <c r="C1093" s="1">
        <v>0.0</v>
      </c>
      <c r="D1093" s="1" t="s">
        <v>158</v>
      </c>
      <c r="E1093" s="5">
        <v>1.21</v>
      </c>
      <c r="F1093" s="5">
        <v>0.82</v>
      </c>
      <c r="G1093" s="1">
        <v>0.0</v>
      </c>
      <c r="H1093" s="4">
        <v>0.99</v>
      </c>
      <c r="I1093" s="1">
        <v>8.04</v>
      </c>
      <c r="J1093" s="1">
        <v>2.43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>
        <v>704</v>
      </c>
      <c r="X1093" s="1">
        <v>5920</v>
      </c>
      <c r="Y1093" s="31"/>
      <c r="Z1093" s="31"/>
    </row>
    <row r="1094" spans="1:26" customHeight="1" ht="12.75">
      <c r="A1094" s="1" t="s">
        <v>1040</v>
      </c>
      <c r="B1094" s="7">
        <v>3.88</v>
      </c>
      <c r="C1094" s="1">
        <v>0.0</v>
      </c>
      <c r="D1094" s="1" t="s">
        <v>158</v>
      </c>
      <c r="E1094" s="5">
        <v>1.47</v>
      </c>
      <c r="F1094" s="5">
        <v>2.57</v>
      </c>
      <c r="G1094" s="1">
        <v>0.0</v>
      </c>
      <c r="H1094" s="4">
        <v>0.99</v>
      </c>
      <c r="I1094" s="1">
        <v>5.81</v>
      </c>
      <c r="J1094" s="1">
        <v>1.99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>
        <v>704</v>
      </c>
      <c r="X1094" s="1">
        <v>5952</v>
      </c>
      <c r="Y1094" s="31"/>
      <c r="Z1094" s="31"/>
    </row>
    <row r="1095" spans="1:26" customHeight="1" ht="12.75">
      <c r="A1095" s="1" t="s">
        <v>1041</v>
      </c>
      <c r="B1095" s="7">
        <v>1.57</v>
      </c>
      <c r="C1095" s="1">
        <v>0.0</v>
      </c>
      <c r="D1095" s="1" t="s">
        <v>158</v>
      </c>
      <c r="E1095" s="5">
        <v>0.99</v>
      </c>
      <c r="F1095" s="5">
        <v>1.73</v>
      </c>
      <c r="G1095" s="1">
        <v>0.0</v>
      </c>
      <c r="H1095" s="4">
        <v>0.99</v>
      </c>
      <c r="I1095" s="1">
        <v>3.34</v>
      </c>
      <c r="J1095" s="1">
        <v>2.53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>
        <v>704</v>
      </c>
      <c r="X1095" s="1">
        <v>5984</v>
      </c>
      <c r="Y1095" s="31"/>
      <c r="Z1095" s="31"/>
    </row>
    <row r="1096" spans="1:26" customHeight="1" ht="12.75">
      <c r="A1096" s="1" t="s">
        <v>1042</v>
      </c>
      <c r="B1096" s="7">
        <v>1.95</v>
      </c>
      <c r="C1096" s="1">
        <v>0.0</v>
      </c>
      <c r="D1096" s="1" t="s">
        <v>158</v>
      </c>
      <c r="E1096" s="5">
        <v>0.71</v>
      </c>
      <c r="F1096" s="5">
        <v>1.1</v>
      </c>
      <c r="G1096" s="1">
        <v>0.0</v>
      </c>
      <c r="H1096" s="4">
        <v>0.99</v>
      </c>
      <c r="I1096" s="1">
        <v>5.16</v>
      </c>
      <c r="J1096" s="1">
        <v>2.12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>
        <v>704</v>
      </c>
      <c r="X1096" s="1">
        <v>6016</v>
      </c>
      <c r="Y1096" s="31"/>
      <c r="Z1096" s="31"/>
    </row>
    <row r="1097" spans="1:26" customHeight="1" ht="12.75">
      <c r="A1097" s="1" t="s">
        <v>1043</v>
      </c>
      <c r="B1097" s="7">
        <v>1.08</v>
      </c>
      <c r="C1097" s="1">
        <v>0.0</v>
      </c>
      <c r="D1097" s="1" t="s">
        <v>158</v>
      </c>
      <c r="E1097" s="5">
        <v>1.35</v>
      </c>
      <c r="F1097" s="5">
        <v>1.57</v>
      </c>
      <c r="G1097" s="1">
        <v>0.0</v>
      </c>
      <c r="H1097" s="4">
        <v>0.99</v>
      </c>
      <c r="I1097" s="1">
        <v>4.09</v>
      </c>
      <c r="J1097" s="1">
        <v>2.46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>
        <v>704</v>
      </c>
      <c r="X1097" s="1">
        <v>6048</v>
      </c>
      <c r="Y1097" s="31"/>
      <c r="Z1097" s="31"/>
    </row>
    <row r="1098" spans="1:26" customHeight="1" ht="12.75">
      <c r="A1098" s="1" t="s">
        <v>1044</v>
      </c>
      <c r="B1098" s="7">
        <v>2.88</v>
      </c>
      <c r="C1098" s="1">
        <v>0.0</v>
      </c>
      <c r="D1098" s="1" t="s">
        <v>158</v>
      </c>
      <c r="E1098" s="5">
        <v>1.3</v>
      </c>
      <c r="F1098" s="5">
        <v>1.35</v>
      </c>
      <c r="G1098" s="1">
        <v>0.0</v>
      </c>
      <c r="H1098" s="4">
        <v>0.99</v>
      </c>
      <c r="I1098" s="1">
        <v>3.7</v>
      </c>
      <c r="J1098" s="1">
        <v>2.66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>
        <v>704</v>
      </c>
      <c r="X1098" s="1">
        <v>6080</v>
      </c>
      <c r="Y1098" s="31"/>
      <c r="Z1098" s="31"/>
    </row>
    <row r="1099" spans="1:26" customHeight="1" ht="12.75">
      <c r="A1099" s="1" t="s">
        <v>1045</v>
      </c>
      <c r="B1099" s="7">
        <v>4.17</v>
      </c>
      <c r="C1099" s="1">
        <v>0.0</v>
      </c>
      <c r="D1099" s="1" t="s">
        <v>158</v>
      </c>
      <c r="E1099" s="5">
        <v>0.84</v>
      </c>
      <c r="F1099" s="5">
        <v>0.77</v>
      </c>
      <c r="G1099" s="1">
        <v>0.0</v>
      </c>
      <c r="H1099" s="4">
        <v>0.99</v>
      </c>
      <c r="I1099" s="1">
        <v>5.28</v>
      </c>
      <c r="J1099" s="1">
        <v>2.23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>
        <v>704</v>
      </c>
      <c r="X1099" s="1">
        <v>6112</v>
      </c>
      <c r="Y1099" s="31"/>
      <c r="Z1099" s="31"/>
    </row>
    <row r="1100" spans="1:26" customHeight="1" ht="12.75">
      <c r="A1100" s="1" t="s">
        <v>1046</v>
      </c>
      <c r="B1100" s="7">
        <v>8.6</v>
      </c>
      <c r="C1100" s="1">
        <v>0.0</v>
      </c>
      <c r="D1100" s="1" t="s">
        <v>158</v>
      </c>
      <c r="E1100" s="5">
        <v>0.74</v>
      </c>
      <c r="F1100" s="5">
        <v>1.31</v>
      </c>
      <c r="G1100" s="1">
        <v>0.0</v>
      </c>
      <c r="H1100" s="4">
        <v>0.99</v>
      </c>
      <c r="I1100" s="1">
        <v>7.95</v>
      </c>
      <c r="J1100" s="1">
        <v>2.1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>
        <v>704</v>
      </c>
      <c r="X1100" s="1">
        <v>6144</v>
      </c>
      <c r="Y1100" s="31"/>
      <c r="Z1100" s="31"/>
    </row>
    <row r="1101" spans="1:26" customHeight="1" ht="12.75">
      <c r="A1101" s="1" t="s">
        <v>1047</v>
      </c>
      <c r="B1101" s="7">
        <v>5.78</v>
      </c>
      <c r="C1101" s="1">
        <v>0.0</v>
      </c>
      <c r="D1101" s="1" t="s">
        <v>158</v>
      </c>
      <c r="E1101" s="5">
        <v>3.74</v>
      </c>
      <c r="F1101" s="5">
        <v>3.31</v>
      </c>
      <c r="G1101" s="1">
        <v>0.0</v>
      </c>
      <c r="H1101" s="4">
        <v>0.99</v>
      </c>
      <c r="I1101" s="1">
        <v>7.88</v>
      </c>
      <c r="J1101" s="1">
        <v>2.14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>
        <v>704</v>
      </c>
      <c r="X1101" s="1">
        <v>6176</v>
      </c>
      <c r="Y1101" s="31"/>
      <c r="Z1101" s="31"/>
    </row>
    <row r="1102" spans="1:26" customHeight="1" ht="12.75">
      <c r="A1102" s="1" t="s">
        <v>1048</v>
      </c>
      <c r="B1102" s="7">
        <v>8.88</v>
      </c>
      <c r="C1102" s="1">
        <v>0.0</v>
      </c>
      <c r="D1102" s="1" t="s">
        <v>158</v>
      </c>
      <c r="E1102" s="5">
        <v>0.68</v>
      </c>
      <c r="F1102" s="5">
        <v>0.92</v>
      </c>
      <c r="G1102" s="1">
        <v>0.0</v>
      </c>
      <c r="H1102" s="4">
        <v>0.96</v>
      </c>
      <c r="I1102" s="1">
        <v>8.15</v>
      </c>
      <c r="J1102" s="1">
        <v>2.45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>
        <v>704</v>
      </c>
      <c r="X1102" s="1">
        <v>6208</v>
      </c>
      <c r="Y1102" s="31"/>
      <c r="Z1102" s="31"/>
    </row>
    <row r="1103" spans="1:26" customHeight="1" ht="12.75">
      <c r="A1103" s="1" t="s">
        <v>1049</v>
      </c>
      <c r="B1103" s="7">
        <v>6.33</v>
      </c>
      <c r="C1103" s="1">
        <v>0.0</v>
      </c>
      <c r="D1103" s="1" t="s">
        <v>158</v>
      </c>
      <c r="E1103" s="5">
        <v>0.97</v>
      </c>
      <c r="F1103" s="5">
        <v>1.64</v>
      </c>
      <c r="G1103" s="1">
        <v>0.0</v>
      </c>
      <c r="H1103" s="4">
        <v>0.99</v>
      </c>
      <c r="I1103" s="1">
        <v>5.38</v>
      </c>
      <c r="J1103" s="1">
        <v>2.44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>
        <v>704</v>
      </c>
      <c r="X1103" s="1">
        <v>6240</v>
      </c>
      <c r="Y1103" s="31"/>
      <c r="Z1103" s="31"/>
    </row>
    <row r="1104" spans="1:26" customHeight="1" ht="12.75">
      <c r="A1104" s="1" t="s">
        <v>1050</v>
      </c>
      <c r="B1104" s="7">
        <v>1.7</v>
      </c>
      <c r="C1104" s="1">
        <v>0.0</v>
      </c>
      <c r="D1104" s="1" t="s">
        <v>158</v>
      </c>
      <c r="E1104" s="5">
        <v>1.14</v>
      </c>
      <c r="F1104" s="5">
        <v>1.34</v>
      </c>
      <c r="G1104" s="1">
        <v>0.0</v>
      </c>
      <c r="H1104" s="4">
        <v>0.99</v>
      </c>
      <c r="I1104" s="1">
        <v>3.7</v>
      </c>
      <c r="J1104" s="1">
        <v>2.49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>
        <v>704</v>
      </c>
      <c r="X1104" s="1">
        <v>6272</v>
      </c>
      <c r="Y1104" s="31"/>
      <c r="Z1104" s="31"/>
    </row>
    <row r="1105" spans="1:26" customHeight="1" ht="12.75">
      <c r="A1105" s="1" t="s">
        <v>1051</v>
      </c>
      <c r="B1105" s="7">
        <v>2.15</v>
      </c>
      <c r="C1105" s="1">
        <v>0.0</v>
      </c>
      <c r="D1105" s="1" t="s">
        <v>158</v>
      </c>
      <c r="E1105" s="5">
        <v>0.95</v>
      </c>
      <c r="F1105" s="5">
        <v>1.11</v>
      </c>
      <c r="G1105" s="1">
        <v>0.0</v>
      </c>
      <c r="H1105" s="4">
        <v>0.99</v>
      </c>
      <c r="I1105" s="1">
        <v>4.79</v>
      </c>
      <c r="J1105" s="1">
        <v>2.6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>
        <v>704</v>
      </c>
      <c r="X1105" s="1">
        <v>6304</v>
      </c>
      <c r="Y1105" s="31"/>
      <c r="Z1105" s="31"/>
    </row>
    <row r="1106" spans="1:26" customHeight="1" ht="12.75">
      <c r="A1106" s="1" t="s">
        <v>1052</v>
      </c>
      <c r="B1106" s="7">
        <v>1.11</v>
      </c>
      <c r="C1106" s="1">
        <v>0.0</v>
      </c>
      <c r="D1106" s="1" t="s">
        <v>158</v>
      </c>
      <c r="E1106" s="5">
        <v>1.23</v>
      </c>
      <c r="F1106" s="5">
        <v>1.45</v>
      </c>
      <c r="G1106" s="1">
        <v>0.0</v>
      </c>
      <c r="H1106" s="4">
        <v>0.99</v>
      </c>
      <c r="I1106" s="1">
        <v>3.64</v>
      </c>
      <c r="J1106" s="1">
        <v>2.31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>
        <v>704</v>
      </c>
      <c r="X1106" s="1">
        <v>6336</v>
      </c>
      <c r="Y1106" s="31"/>
      <c r="Z1106" s="31"/>
    </row>
    <row r="1107" spans="1:26" customHeight="1" ht="12.75">
      <c r="A1107" s="1" t="s">
        <v>1053</v>
      </c>
      <c r="B1107" s="7">
        <v>2.6</v>
      </c>
      <c r="C1107" s="1">
        <v>0.0</v>
      </c>
      <c r="D1107" s="1" t="s">
        <v>158</v>
      </c>
      <c r="E1107" s="5">
        <v>1.1</v>
      </c>
      <c r="F1107" s="5">
        <v>1.91</v>
      </c>
      <c r="G1107" s="1">
        <v>0.0</v>
      </c>
      <c r="H1107" s="4">
        <v>0.99</v>
      </c>
      <c r="I1107" s="1">
        <v>3.7</v>
      </c>
      <c r="J1107" s="1">
        <v>2.68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>
        <v>704</v>
      </c>
      <c r="X1107" s="1">
        <v>6368</v>
      </c>
      <c r="Y1107" s="31"/>
      <c r="Z1107" s="31"/>
    </row>
    <row r="1108" spans="1:26" customHeight="1" ht="12.75">
      <c r="A1108" s="1" t="s">
        <v>1054</v>
      </c>
      <c r="B1108" s="7">
        <v>3.22</v>
      </c>
      <c r="C1108" s="1">
        <v>0.0</v>
      </c>
      <c r="D1108" s="1" t="s">
        <v>158</v>
      </c>
      <c r="E1108" s="5">
        <v>1.18</v>
      </c>
      <c r="F1108" s="5">
        <v>1.07</v>
      </c>
      <c r="G1108" s="1">
        <v>0.0</v>
      </c>
      <c r="H1108" s="4">
        <v>0.99</v>
      </c>
      <c r="I1108" s="1">
        <v>5.21</v>
      </c>
      <c r="J1108" s="1">
        <v>2.48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>
        <v>704</v>
      </c>
      <c r="X1108" s="1">
        <v>6400</v>
      </c>
      <c r="Y1108" s="31"/>
      <c r="Z1108" s="31"/>
    </row>
    <row r="1109" spans="1:26" customHeight="1" ht="12.75">
      <c r="A1109" s="1" t="s">
        <v>1055</v>
      </c>
      <c r="B1109" s="7">
        <v>8.3</v>
      </c>
      <c r="C1109" s="1">
        <v>0.0</v>
      </c>
      <c r="D1109" s="1" t="s">
        <v>158</v>
      </c>
      <c r="E1109" s="5">
        <v>0.66</v>
      </c>
      <c r="F1109" s="5">
        <v>0.96</v>
      </c>
      <c r="G1109" s="1">
        <v>0.0</v>
      </c>
      <c r="H1109" s="4">
        <v>0.99</v>
      </c>
      <c r="I1109" s="1">
        <v>7.89</v>
      </c>
      <c r="J1109" s="1">
        <v>2.35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>
        <v>704</v>
      </c>
      <c r="X1109" s="1">
        <v>6432</v>
      </c>
      <c r="Y1109" s="31"/>
      <c r="Z1109" s="31"/>
    </row>
    <row r="1110" spans="1:26" customHeight="1" ht="12.75">
      <c r="A1110" s="1" t="s">
        <v>1056</v>
      </c>
      <c r="B1110" s="7">
        <v>6.61</v>
      </c>
      <c r="C1110" s="1">
        <v>0.0</v>
      </c>
      <c r="D1110" s="1" t="s">
        <v>158</v>
      </c>
      <c r="E1110" s="5">
        <v>1.69</v>
      </c>
      <c r="F1110" s="5">
        <v>1.59</v>
      </c>
      <c r="G1110" s="1">
        <v>0.0</v>
      </c>
      <c r="H1110" s="4">
        <v>0.99</v>
      </c>
      <c r="I1110" s="1">
        <v>8.52</v>
      </c>
      <c r="J1110" s="1">
        <v>2.51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>
        <v>704</v>
      </c>
      <c r="X1110" s="1">
        <v>6464</v>
      </c>
      <c r="Y1110" s="31"/>
      <c r="Z1110" s="31"/>
    </row>
    <row r="1111" spans="1:26" customHeight="1" ht="12.75">
      <c r="A1111" s="1" t="s">
        <v>1057</v>
      </c>
      <c r="B1111" s="7">
        <v>7.12</v>
      </c>
      <c r="C1111" s="1">
        <v>0.0</v>
      </c>
      <c r="D1111" s="1" t="s">
        <v>158</v>
      </c>
      <c r="E1111" s="5">
        <v>0.57</v>
      </c>
      <c r="F1111" s="5">
        <v>1.38</v>
      </c>
      <c r="G1111" s="1">
        <v>0.0</v>
      </c>
      <c r="H1111" s="4">
        <v>0.96</v>
      </c>
      <c r="I1111" s="1">
        <v>8.57</v>
      </c>
      <c r="J1111" s="1">
        <v>2.66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>
        <v>704</v>
      </c>
      <c r="X1111" s="1">
        <v>6496</v>
      </c>
      <c r="Y1111" s="31"/>
      <c r="Z1111" s="31"/>
    </row>
    <row r="1112" spans="1:26" customHeight="1" ht="12.75">
      <c r="A1112" s="1" t="s">
        <v>1058</v>
      </c>
      <c r="B1112" s="7">
        <v>6.49</v>
      </c>
      <c r="C1112" s="1">
        <v>0.0</v>
      </c>
      <c r="D1112" s="1" t="s">
        <v>158</v>
      </c>
      <c r="E1112" s="5">
        <v>0.75</v>
      </c>
      <c r="F1112" s="5">
        <v>1.95</v>
      </c>
      <c r="G1112" s="1">
        <v>0.0</v>
      </c>
      <c r="H1112" s="4">
        <v>0.99</v>
      </c>
      <c r="I1112" s="1">
        <v>4.93</v>
      </c>
      <c r="J1112" s="1">
        <v>3.19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>
        <v>704</v>
      </c>
      <c r="X1112" s="1">
        <v>6528</v>
      </c>
      <c r="Y1112" s="31"/>
      <c r="Z1112" s="31"/>
    </row>
    <row r="1113" spans="1:26" customHeight="1" ht="12.75">
      <c r="A1113" s="1" t="s">
        <v>1059</v>
      </c>
      <c r="B1113" s="7">
        <v>1.28</v>
      </c>
      <c r="C1113" s="1">
        <v>0.0</v>
      </c>
      <c r="D1113" s="1" t="s">
        <v>158</v>
      </c>
      <c r="E1113" s="5">
        <v>0.62</v>
      </c>
      <c r="F1113" s="5">
        <v>0.85</v>
      </c>
      <c r="G1113" s="1">
        <v>0.0</v>
      </c>
      <c r="H1113" s="4">
        <v>0.99</v>
      </c>
      <c r="I1113" s="1">
        <v>3.42</v>
      </c>
      <c r="J1113" s="1">
        <v>3.16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>
        <v>704</v>
      </c>
      <c r="X1113" s="1">
        <v>6560</v>
      </c>
      <c r="Y1113" s="31"/>
      <c r="Z1113" s="31"/>
    </row>
    <row r="1114" spans="1:26" customHeight="1" ht="12.75">
      <c r="A1114" s="1" t="s">
        <v>1060</v>
      </c>
      <c r="B1114" s="7">
        <v>2.07</v>
      </c>
      <c r="C1114" s="1">
        <v>0.0</v>
      </c>
      <c r="D1114" s="1" t="s">
        <v>158</v>
      </c>
      <c r="E1114" s="5">
        <v>0.66</v>
      </c>
      <c r="F1114" s="5">
        <v>1.04</v>
      </c>
      <c r="G1114" s="1">
        <v>0.0</v>
      </c>
      <c r="H1114" s="4">
        <v>0.99</v>
      </c>
      <c r="I1114" s="1">
        <v>4.91</v>
      </c>
      <c r="J1114" s="1">
        <v>3.08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>
        <v>704</v>
      </c>
      <c r="X1114" s="1">
        <v>6592</v>
      </c>
      <c r="Y1114" s="31"/>
      <c r="Z1114" s="31"/>
    </row>
    <row r="1115" spans="1:26" customHeight="1" ht="12.75">
      <c r="A1115" s="1" t="s">
        <v>1061</v>
      </c>
      <c r="B1115" s="7">
        <v>0.98</v>
      </c>
      <c r="C1115" s="1">
        <v>0.0</v>
      </c>
      <c r="D1115" s="1" t="s">
        <v>158</v>
      </c>
      <c r="E1115" s="5">
        <v>0.56</v>
      </c>
      <c r="F1115" s="5">
        <v>1.27</v>
      </c>
      <c r="G1115" s="1">
        <v>0.0</v>
      </c>
      <c r="H1115" s="4">
        <v>0.99</v>
      </c>
      <c r="I1115" s="1">
        <v>4.01</v>
      </c>
      <c r="J1115" s="1">
        <v>3.52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>
        <v>704</v>
      </c>
      <c r="X1115" s="1">
        <v>6624</v>
      </c>
      <c r="Y1115" s="31"/>
      <c r="Z1115" s="31"/>
    </row>
    <row r="1116" spans="1:26" customHeight="1" ht="12.75">
      <c r="A1116" s="1" t="s">
        <v>1062</v>
      </c>
      <c r="B1116" s="7">
        <v>2.4</v>
      </c>
      <c r="C1116" s="1">
        <v>0.0</v>
      </c>
      <c r="D1116" s="1" t="s">
        <v>158</v>
      </c>
      <c r="E1116" s="5">
        <v>0.64</v>
      </c>
      <c r="F1116" s="5">
        <v>1.29</v>
      </c>
      <c r="G1116" s="1">
        <v>0.0</v>
      </c>
      <c r="H1116" s="4">
        <v>0.99</v>
      </c>
      <c r="I1116" s="1">
        <v>4.11</v>
      </c>
      <c r="J1116" s="1">
        <v>3.66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>
        <v>704</v>
      </c>
      <c r="X1116" s="1">
        <v>6656</v>
      </c>
      <c r="Y1116" s="31"/>
      <c r="Z1116" s="31"/>
    </row>
    <row r="1117" spans="1:26" customHeight="1" ht="12.75">
      <c r="A1117" s="1" t="s">
        <v>1063</v>
      </c>
      <c r="B1117" s="7">
        <v>5.01</v>
      </c>
      <c r="C1117" s="1">
        <v>0.0</v>
      </c>
      <c r="D1117" s="1" t="s">
        <v>158</v>
      </c>
      <c r="E1117" s="5">
        <v>0.49</v>
      </c>
      <c r="F1117" s="5">
        <v>1.1</v>
      </c>
      <c r="G1117" s="1">
        <v>0.0</v>
      </c>
      <c r="H1117" s="4">
        <v>0.99</v>
      </c>
      <c r="I1117" s="1">
        <v>5.39</v>
      </c>
      <c r="J1117" s="1">
        <v>3.32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>
        <v>704</v>
      </c>
      <c r="X1117" s="1">
        <v>6688</v>
      </c>
      <c r="Y1117" s="31"/>
      <c r="Z1117" s="31"/>
    </row>
    <row r="1118" spans="1:26" customHeight="1" ht="12.75">
      <c r="A1118" s="1" t="s">
        <v>1064</v>
      </c>
      <c r="B1118" s="7">
        <v>9.28</v>
      </c>
      <c r="C1118" s="1">
        <v>0.0</v>
      </c>
      <c r="D1118" s="1" t="s">
        <v>158</v>
      </c>
      <c r="E1118" s="5">
        <v>0.6</v>
      </c>
      <c r="F1118" s="5">
        <v>1.12</v>
      </c>
      <c r="G1118" s="1">
        <v>0.0</v>
      </c>
      <c r="H1118" s="4">
        <v>0.99</v>
      </c>
      <c r="I1118" s="1">
        <v>7.65</v>
      </c>
      <c r="J1118" s="1">
        <v>2.89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>
        <v>704</v>
      </c>
      <c r="X1118" s="1">
        <v>6720</v>
      </c>
      <c r="Y1118" s="31"/>
      <c r="Z1118" s="31"/>
    </row>
    <row r="1119" spans="1:26" customHeight="1" ht="12.75">
      <c r="A1119" s="1" t="s">
        <v>1065</v>
      </c>
      <c r="B1119" s="7">
        <v>4.4</v>
      </c>
      <c r="C1119" s="1">
        <v>0.0</v>
      </c>
      <c r="D1119" s="1" t="s">
        <v>158</v>
      </c>
      <c r="E1119" s="5">
        <v>1.11</v>
      </c>
      <c r="F1119" s="5">
        <v>1.41</v>
      </c>
      <c r="G1119" s="1">
        <v>0.0</v>
      </c>
      <c r="H1119" s="4">
        <v>0.99</v>
      </c>
      <c r="I1119" s="1">
        <v>8.19</v>
      </c>
      <c r="J1119" s="1">
        <v>3.21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>
        <v>704</v>
      </c>
      <c r="X1119" s="1">
        <v>6752</v>
      </c>
      <c r="Y1119" s="31"/>
      <c r="Z1119" s="31"/>
    </row>
    <row r="1120" spans="1:26" customHeight="1" ht="12.75">
      <c r="A1120" s="1" t="s">
        <v>1066</v>
      </c>
      <c r="B1120" s="7">
        <v>6.93</v>
      </c>
      <c r="C1120" s="1">
        <v>0.0</v>
      </c>
      <c r="D1120" s="1" t="s">
        <v>158</v>
      </c>
      <c r="E1120" s="5">
        <v>0.6</v>
      </c>
      <c r="F1120" s="5">
        <v>1.69</v>
      </c>
      <c r="G1120" s="1">
        <v>0.0</v>
      </c>
      <c r="H1120" s="4">
        <v>0.96</v>
      </c>
      <c r="I1120" s="1">
        <v>7.85</v>
      </c>
      <c r="J1120" s="1">
        <v>3.16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>
        <v>704</v>
      </c>
      <c r="X1120" s="1">
        <v>6784</v>
      </c>
      <c r="Y1120" s="31"/>
      <c r="Z1120" s="31"/>
    </row>
    <row r="1121" spans="1:26" customHeight="1" ht="12.75">
      <c r="A1121" s="1" t="s">
        <v>1067</v>
      </c>
      <c r="B1121" s="7">
        <v>3.82</v>
      </c>
      <c r="C1121" s="1">
        <v>0.0</v>
      </c>
      <c r="D1121" s="1" t="s">
        <v>158</v>
      </c>
      <c r="E1121" s="5">
        <v>3.81</v>
      </c>
      <c r="F1121" s="5">
        <v>4.21</v>
      </c>
      <c r="G1121" s="1">
        <v>0.0</v>
      </c>
      <c r="H1121" s="4">
        <v>0.99</v>
      </c>
      <c r="I1121" s="1">
        <v>5.29</v>
      </c>
      <c r="J1121" s="1">
        <v>2.53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>
        <v>704</v>
      </c>
      <c r="X1121" s="1">
        <v>6816</v>
      </c>
      <c r="Y1121" s="31"/>
      <c r="Z1121" s="31"/>
    </row>
    <row r="1122" spans="1:26" customHeight="1" ht="12.75">
      <c r="A1122" s="1" t="s">
        <v>1068</v>
      </c>
      <c r="B1122" s="7">
        <v>1.51</v>
      </c>
      <c r="C1122" s="1">
        <v>0.0</v>
      </c>
      <c r="D1122" s="1" t="s">
        <v>158</v>
      </c>
      <c r="E1122" s="5">
        <v>2.39</v>
      </c>
      <c r="F1122" s="5">
        <v>1.35</v>
      </c>
      <c r="G1122" s="1">
        <v>0.0</v>
      </c>
      <c r="H1122" s="4">
        <v>0.99</v>
      </c>
      <c r="I1122" s="1">
        <v>3.39</v>
      </c>
      <c r="J1122" s="1">
        <v>2.81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>
        <v>704</v>
      </c>
      <c r="X1122" s="1">
        <v>6848</v>
      </c>
      <c r="Y1122" s="31"/>
      <c r="Z1122" s="31"/>
    </row>
    <row r="1123" spans="1:26" customHeight="1" ht="12.75">
      <c r="A1123" s="1" t="s">
        <v>1069</v>
      </c>
      <c r="B1123" s="7">
        <v>2.96</v>
      </c>
      <c r="C1123" s="1">
        <v>0.0</v>
      </c>
      <c r="D1123" s="1" t="s">
        <v>158</v>
      </c>
      <c r="E1123" s="5">
        <v>1.84</v>
      </c>
      <c r="F1123" s="5">
        <v>1.32</v>
      </c>
      <c r="G1123" s="1">
        <v>0.0</v>
      </c>
      <c r="H1123" s="4">
        <v>0.99</v>
      </c>
      <c r="I1123" s="1">
        <v>5.2</v>
      </c>
      <c r="J1123" s="1">
        <v>2.52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>
        <v>704</v>
      </c>
      <c r="X1123" s="1">
        <v>6880</v>
      </c>
      <c r="Y1123" s="31"/>
      <c r="Z1123" s="31"/>
    </row>
    <row r="1124" spans="1:26" customHeight="1" ht="12.75">
      <c r="A1124" s="1" t="s">
        <v>1070</v>
      </c>
      <c r="B1124" s="7">
        <v>0.86</v>
      </c>
      <c r="C1124" s="1">
        <v>0.0</v>
      </c>
      <c r="D1124" s="1" t="s">
        <v>158</v>
      </c>
      <c r="E1124" s="5">
        <v>1.8</v>
      </c>
      <c r="F1124" s="5">
        <v>1.85</v>
      </c>
      <c r="G1124" s="1">
        <v>0.0</v>
      </c>
      <c r="H1124" s="4">
        <v>0.99</v>
      </c>
      <c r="I1124" s="1">
        <v>3.67</v>
      </c>
      <c r="J1124" s="1">
        <v>2.92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>
        <v>704</v>
      </c>
      <c r="X1124" s="1">
        <v>6912</v>
      </c>
      <c r="Y1124" s="31"/>
      <c r="Z1124" s="31"/>
    </row>
    <row r="1125" spans="1:26" customHeight="1" ht="12.75">
      <c r="A1125" s="1" t="s">
        <v>1071</v>
      </c>
      <c r="B1125" s="7">
        <v>2.9</v>
      </c>
      <c r="C1125" s="1">
        <v>0.0</v>
      </c>
      <c r="D1125" s="1" t="s">
        <v>158</v>
      </c>
      <c r="E1125" s="5">
        <v>2.85</v>
      </c>
      <c r="F1125" s="5">
        <v>2.91</v>
      </c>
      <c r="G1125" s="1">
        <v>0.0</v>
      </c>
      <c r="H1125" s="4">
        <v>0.99</v>
      </c>
      <c r="I1125" s="1">
        <v>3.87</v>
      </c>
      <c r="J1125" s="1">
        <v>3.05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>
        <v>704</v>
      </c>
      <c r="X1125" s="1">
        <v>6944</v>
      </c>
      <c r="Y1125" s="31"/>
      <c r="Z1125" s="31"/>
    </row>
    <row r="1126" spans="1:26" customHeight="1" ht="12.75">
      <c r="A1126" s="1" t="s">
        <v>1072</v>
      </c>
      <c r="B1126" s="7">
        <v>3.82</v>
      </c>
      <c r="C1126" s="1">
        <v>0.0</v>
      </c>
      <c r="D1126" s="1" t="s">
        <v>158</v>
      </c>
      <c r="E1126" s="5">
        <v>2.5</v>
      </c>
      <c r="F1126" s="5">
        <v>1.77</v>
      </c>
      <c r="G1126" s="1">
        <v>0.0</v>
      </c>
      <c r="H1126" s="4">
        <v>0.99</v>
      </c>
      <c r="I1126" s="1">
        <v>5.1</v>
      </c>
      <c r="J1126" s="1">
        <v>3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>
        <v>704</v>
      </c>
      <c r="X1126" s="1">
        <v>6976</v>
      </c>
      <c r="Y1126" s="31"/>
      <c r="Z1126" s="31"/>
    </row>
    <row r="1127" spans="1:26" customHeight="1" ht="12.75">
      <c r="A1127" s="1" t="s">
        <v>1073</v>
      </c>
      <c r="B1127" s="7">
        <v>7.21</v>
      </c>
      <c r="C1127" s="1">
        <v>0.0</v>
      </c>
      <c r="D1127" s="1" t="s">
        <v>158</v>
      </c>
      <c r="E1127" s="5">
        <v>1.13</v>
      </c>
      <c r="F1127" s="5">
        <v>1.28</v>
      </c>
      <c r="G1127" s="1">
        <v>0.0</v>
      </c>
      <c r="H1127" s="4">
        <v>0.99</v>
      </c>
      <c r="I1127" s="1">
        <v>7.37</v>
      </c>
      <c r="J1127" s="1">
        <v>2.72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>
        <v>704</v>
      </c>
      <c r="X1127" s="1">
        <v>7008</v>
      </c>
      <c r="Y1127" s="31"/>
      <c r="Z1127" s="31"/>
    </row>
    <row r="1128" spans="1:26" customHeight="1" ht="12.75">
      <c r="A1128" s="1" t="s">
        <v>1074</v>
      </c>
      <c r="B1128" s="7">
        <v>5.34</v>
      </c>
      <c r="C1128" s="1">
        <v>0.0</v>
      </c>
      <c r="D1128" s="1" t="s">
        <v>158</v>
      </c>
      <c r="E1128" s="5">
        <v>4.09</v>
      </c>
      <c r="F1128" s="5">
        <v>3.86</v>
      </c>
      <c r="G1128" s="1">
        <v>0.0</v>
      </c>
      <c r="H1128" s="4">
        <v>0.99</v>
      </c>
      <c r="I1128" s="1">
        <v>8.55</v>
      </c>
      <c r="J1128" s="1">
        <v>2.63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>
        <v>704</v>
      </c>
      <c r="X1128" s="1">
        <v>7040</v>
      </c>
      <c r="Y1128" s="31"/>
      <c r="Z1128" s="31"/>
    </row>
    <row r="1129" spans="1:26" customHeight="1" ht="12.75">
      <c r="A1129" s="1" t="s">
        <v>1075</v>
      </c>
      <c r="B1129" s="7">
        <v>8.95</v>
      </c>
      <c r="C1129" s="1">
        <v>0.0</v>
      </c>
      <c r="D1129" s="1" t="s">
        <v>158</v>
      </c>
      <c r="E1129" s="5">
        <v>1</v>
      </c>
      <c r="F1129" s="5">
        <v>1.32</v>
      </c>
      <c r="G1129" s="1">
        <v>0.0</v>
      </c>
      <c r="H1129" s="4">
        <v>0.96</v>
      </c>
      <c r="I1129" s="1">
        <v>8.15</v>
      </c>
      <c r="J1129" s="1">
        <v>2.85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>
        <v>704</v>
      </c>
      <c r="X1129" s="1">
        <v>7072</v>
      </c>
      <c r="Y1129" s="31"/>
      <c r="Z1129" s="31"/>
    </row>
    <row r="1130" spans="1:26" customHeight="1" ht="12.75">
      <c r="A1130" s="1" t="s">
        <v>1076</v>
      </c>
      <c r="B1130" s="7">
        <v>5.1</v>
      </c>
      <c r="C1130" s="1">
        <v>0.0</v>
      </c>
      <c r="D1130" s="1" t="s">
        <v>158</v>
      </c>
      <c r="E1130" s="5">
        <v>0.92</v>
      </c>
      <c r="F1130" s="5">
        <v>1.84</v>
      </c>
      <c r="G1130" s="1">
        <v>0.0</v>
      </c>
      <c r="H1130" s="4">
        <v>0.99</v>
      </c>
      <c r="I1130" s="1">
        <v>5.08</v>
      </c>
      <c r="J1130" s="1">
        <v>2.87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>
        <v>704</v>
      </c>
      <c r="X1130" s="1">
        <v>7104</v>
      </c>
      <c r="Y1130" s="31"/>
      <c r="Z1130" s="31"/>
    </row>
    <row r="1131" spans="1:26" customHeight="1" ht="12.75">
      <c r="A1131" s="1" t="s">
        <v>1077</v>
      </c>
      <c r="B1131" s="7">
        <v>1.6</v>
      </c>
      <c r="C1131" s="1">
        <v>0.0</v>
      </c>
      <c r="D1131" s="1" t="s">
        <v>158</v>
      </c>
      <c r="E1131" s="5">
        <v>0.75</v>
      </c>
      <c r="F1131" s="5">
        <v>0.8</v>
      </c>
      <c r="G1131" s="1">
        <v>0.0</v>
      </c>
      <c r="H1131" s="4">
        <v>0.99</v>
      </c>
      <c r="I1131" s="1">
        <v>3.43</v>
      </c>
      <c r="J1131" s="1">
        <v>3.16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>
        <v>704</v>
      </c>
      <c r="X1131" s="1">
        <v>7136</v>
      </c>
      <c r="Y1131" s="31"/>
      <c r="Z1131" s="31"/>
    </row>
    <row r="1132" spans="1:26" customHeight="1" ht="12.75">
      <c r="A1132" s="1" t="s">
        <v>1078</v>
      </c>
      <c r="B1132" s="7">
        <v>2.89</v>
      </c>
      <c r="C1132" s="1">
        <v>0.0</v>
      </c>
      <c r="D1132" s="1" t="s">
        <v>158</v>
      </c>
      <c r="E1132" s="5">
        <v>0.94</v>
      </c>
      <c r="F1132" s="5">
        <v>1.27</v>
      </c>
      <c r="G1132" s="1">
        <v>0.0</v>
      </c>
      <c r="H1132" s="4">
        <v>0.99</v>
      </c>
      <c r="I1132" s="1">
        <v>4.73</v>
      </c>
      <c r="J1132" s="1">
        <v>3.18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>
        <v>704</v>
      </c>
      <c r="X1132" s="1">
        <v>7168</v>
      </c>
      <c r="Y1132" s="31"/>
      <c r="Z1132" s="31"/>
    </row>
    <row r="1133" spans="1:26" customHeight="1" ht="12.75">
      <c r="A1133" s="1" t="s">
        <v>1079</v>
      </c>
      <c r="B1133" s="7">
        <v>0.69</v>
      </c>
      <c r="C1133" s="1">
        <v>0.0</v>
      </c>
      <c r="D1133" s="1" t="s">
        <v>158</v>
      </c>
      <c r="E1133" s="5">
        <v>0.73</v>
      </c>
      <c r="F1133" s="5">
        <v>1.25</v>
      </c>
      <c r="G1133" s="1">
        <v>0.0</v>
      </c>
      <c r="H1133" s="4">
        <v>0.99</v>
      </c>
      <c r="I1133" s="1">
        <v>4.28</v>
      </c>
      <c r="J1133" s="1">
        <v>2.98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>
        <v>704</v>
      </c>
      <c r="X1133" s="1">
        <v>7200</v>
      </c>
      <c r="Y1133" s="31"/>
      <c r="Z1133" s="31"/>
    </row>
    <row r="1134" spans="1:26" customHeight="1" ht="12.75">
      <c r="A1134" s="1" t="s">
        <v>1080</v>
      </c>
      <c r="B1134" s="7">
        <v>3.09</v>
      </c>
      <c r="C1134" s="1">
        <v>0.0</v>
      </c>
      <c r="D1134" s="1" t="s">
        <v>158</v>
      </c>
      <c r="E1134" s="5">
        <v>1.07</v>
      </c>
      <c r="F1134" s="5">
        <v>2.49</v>
      </c>
      <c r="G1134" s="1">
        <v>0.0</v>
      </c>
      <c r="H1134" s="4">
        <v>0.99</v>
      </c>
      <c r="I1134" s="1">
        <v>3.91</v>
      </c>
      <c r="J1134" s="1">
        <v>3.16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>
        <v>704</v>
      </c>
      <c r="X1134" s="1">
        <v>7232</v>
      </c>
      <c r="Y1134" s="31"/>
      <c r="Z1134" s="31"/>
    </row>
    <row r="1135" spans="1:26" customHeight="1" ht="12.75">
      <c r="A1135" s="1" t="s">
        <v>1081</v>
      </c>
      <c r="B1135" s="7">
        <v>4.03</v>
      </c>
      <c r="C1135" s="1">
        <v>0.0</v>
      </c>
      <c r="D1135" s="1" t="s">
        <v>158</v>
      </c>
      <c r="E1135" s="5">
        <v>0.78</v>
      </c>
      <c r="F1135" s="5">
        <v>1.02</v>
      </c>
      <c r="G1135" s="1">
        <v>0.0</v>
      </c>
      <c r="H1135" s="4">
        <v>0.99</v>
      </c>
      <c r="I1135" s="1">
        <v>5.49</v>
      </c>
      <c r="J1135" s="1">
        <v>3.24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>
        <v>704</v>
      </c>
      <c r="X1135" s="1">
        <v>7264</v>
      </c>
      <c r="Y1135" s="31"/>
      <c r="Z1135" s="31"/>
    </row>
    <row r="1136" spans="1:26" customHeight="1" ht="12.75">
      <c r="A1136" s="1" t="s">
        <v>1082</v>
      </c>
      <c r="B1136" s="7">
        <v>7.74</v>
      </c>
      <c r="C1136" s="1">
        <v>0.0</v>
      </c>
      <c r="D1136" s="1" t="s">
        <v>158</v>
      </c>
      <c r="E1136" s="5">
        <v>0.49</v>
      </c>
      <c r="F1136" s="5">
        <v>0.74</v>
      </c>
      <c r="G1136" s="1">
        <v>0.0</v>
      </c>
      <c r="H1136" s="4">
        <v>0.99</v>
      </c>
      <c r="I1136" s="1">
        <v>6.79</v>
      </c>
      <c r="J1136" s="1">
        <v>2.67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>
        <v>704</v>
      </c>
      <c r="X1136" s="1">
        <v>7296</v>
      </c>
      <c r="Y1136" s="31"/>
      <c r="Z1136" s="31"/>
    </row>
    <row r="1137" spans="1:26" customHeight="1" ht="12.75">
      <c r="A1137" s="1" t="s">
        <v>1083</v>
      </c>
      <c r="B1137" s="7">
        <v>5.03</v>
      </c>
      <c r="C1137" s="1">
        <v>0.0</v>
      </c>
      <c r="D1137" s="1" t="s">
        <v>158</v>
      </c>
      <c r="E1137" s="5">
        <v>1.19</v>
      </c>
      <c r="F1137" s="5">
        <v>1.31</v>
      </c>
      <c r="G1137" s="1">
        <v>0.0</v>
      </c>
      <c r="H1137" s="4">
        <v>0.99</v>
      </c>
      <c r="I1137" s="1">
        <v>8.45</v>
      </c>
      <c r="J1137" s="1">
        <v>2.88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>
        <v>704</v>
      </c>
      <c r="X1137" s="1">
        <v>7328</v>
      </c>
      <c r="Y1137" s="31"/>
      <c r="Z1137" s="31"/>
    </row>
    <row r="1138" spans="1:26" customHeight="1" ht="12.75">
      <c r="A1138" s="1" t="s">
        <v>1084</v>
      </c>
      <c r="B1138" s="7">
        <v>7.03</v>
      </c>
      <c r="C1138" s="1">
        <v>0.0</v>
      </c>
      <c r="D1138" s="1" t="s">
        <v>158</v>
      </c>
      <c r="E1138" s="5">
        <v>0.55</v>
      </c>
      <c r="F1138" s="5">
        <v>0.95</v>
      </c>
      <c r="G1138" s="1">
        <v>0.0</v>
      </c>
      <c r="H1138" s="4">
        <v>0.96</v>
      </c>
      <c r="I1138" s="1">
        <v>7.36</v>
      </c>
      <c r="J1138" s="1">
        <v>3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>
        <v>704</v>
      </c>
      <c r="X1138" s="1">
        <v>7360</v>
      </c>
      <c r="Y1138" s="31"/>
      <c r="Z1138" s="31"/>
    </row>
    <row r="1139" spans="1:26" customHeight="1" ht="12.75">
      <c r="A1139" s="1" t="s">
        <v>1085</v>
      </c>
      <c r="B1139" s="7">
        <v>9.19</v>
      </c>
      <c r="C1139" s="1">
        <v>0.0</v>
      </c>
      <c r="D1139" s="1" t="s">
        <v>158</v>
      </c>
      <c r="E1139" s="5">
        <v>5.92</v>
      </c>
      <c r="F1139" s="5">
        <v>5.57</v>
      </c>
      <c r="G1139" s="1">
        <v>0.0</v>
      </c>
      <c r="H1139" s="4">
        <v>0.99</v>
      </c>
      <c r="I1139" s="1">
        <v>5.05</v>
      </c>
      <c r="J1139" s="1">
        <v>1.57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>
        <v>704</v>
      </c>
      <c r="X1139" s="1">
        <v>7392</v>
      </c>
      <c r="Y1139" s="31"/>
      <c r="Z1139" s="31"/>
    </row>
    <row r="1140" spans="1:26" customHeight="1" ht="12.75">
      <c r="A1140" s="1" t="s">
        <v>1086</v>
      </c>
      <c r="B1140" s="7">
        <v>4.46</v>
      </c>
      <c r="C1140" s="1">
        <v>0.0</v>
      </c>
      <c r="D1140" s="1" t="s">
        <v>158</v>
      </c>
      <c r="E1140" s="5">
        <v>2.29</v>
      </c>
      <c r="F1140" s="5">
        <v>1.56</v>
      </c>
      <c r="G1140" s="1">
        <v>0.0</v>
      </c>
      <c r="H1140" s="4">
        <v>0.99</v>
      </c>
      <c r="I1140" s="1">
        <v>3.63</v>
      </c>
      <c r="J1140" s="1">
        <v>1.76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>
        <v>704</v>
      </c>
      <c r="X1140" s="1">
        <v>7424</v>
      </c>
      <c r="Y1140" s="31"/>
      <c r="Z1140" s="31"/>
    </row>
    <row r="1141" spans="1:26" customHeight="1" ht="12.75">
      <c r="A1141" s="1" t="s">
        <v>1087</v>
      </c>
      <c r="B1141" s="7">
        <v>8.23</v>
      </c>
      <c r="C1141" s="1">
        <v>0.0</v>
      </c>
      <c r="D1141" s="1" t="s">
        <v>158</v>
      </c>
      <c r="E1141" s="5">
        <v>1.3</v>
      </c>
      <c r="F1141" s="5">
        <v>1.46</v>
      </c>
      <c r="G1141" s="1">
        <v>0.0</v>
      </c>
      <c r="H1141" s="4">
        <v>0.99</v>
      </c>
      <c r="I1141" s="1">
        <v>4.88</v>
      </c>
      <c r="J1141" s="1">
        <v>1.65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>
        <v>704</v>
      </c>
      <c r="X1141" s="1">
        <v>7456</v>
      </c>
      <c r="Y1141" s="31"/>
      <c r="Z1141" s="31"/>
    </row>
    <row r="1142" spans="1:26" customHeight="1" ht="12.75">
      <c r="A1142" s="1" t="s">
        <v>1088</v>
      </c>
      <c r="B1142" s="7">
        <v>2.04</v>
      </c>
      <c r="C1142" s="1">
        <v>0.0</v>
      </c>
      <c r="D1142" s="1" t="s">
        <v>158</v>
      </c>
      <c r="E1142" s="5">
        <v>1.54</v>
      </c>
      <c r="F1142" s="5">
        <v>0.85</v>
      </c>
      <c r="G1142" s="1">
        <v>0.0</v>
      </c>
      <c r="H1142" s="4">
        <v>0.99</v>
      </c>
      <c r="I1142" s="1">
        <v>3.94</v>
      </c>
      <c r="J1142" s="1">
        <v>1.94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>
        <v>704</v>
      </c>
      <c r="X1142" s="1">
        <v>7488</v>
      </c>
      <c r="Y1142" s="31"/>
      <c r="Z1142" s="31"/>
    </row>
    <row r="1143" spans="1:26" customHeight="1" ht="12.75">
      <c r="A1143" s="1" t="s">
        <v>1089</v>
      </c>
      <c r="B1143" s="7">
        <v>8.99</v>
      </c>
      <c r="C1143" s="1">
        <v>0.0</v>
      </c>
      <c r="D1143" s="1" t="s">
        <v>158</v>
      </c>
      <c r="E1143" s="5">
        <v>1.51</v>
      </c>
      <c r="F1143" s="5">
        <v>0.83</v>
      </c>
      <c r="G1143" s="1">
        <v>0.0</v>
      </c>
      <c r="H1143" s="4">
        <v>0.99</v>
      </c>
      <c r="I1143" s="1">
        <v>4.12</v>
      </c>
      <c r="J1143" s="1">
        <v>1.99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>
        <v>704</v>
      </c>
      <c r="X1143" s="1">
        <v>7520</v>
      </c>
      <c r="Y1143" s="31"/>
      <c r="Z1143" s="31"/>
    </row>
    <row r="1144" spans="1:26" customHeight="1" ht="12.75">
      <c r="A1144" s="1" t="s">
        <v>1090</v>
      </c>
      <c r="B1144" s="7">
        <v>11.51</v>
      </c>
      <c r="C1144" s="1">
        <v>0.0</v>
      </c>
      <c r="D1144" s="1" t="s">
        <v>158</v>
      </c>
      <c r="E1144" s="5">
        <v>1.67</v>
      </c>
      <c r="F1144" s="5">
        <v>1.16</v>
      </c>
      <c r="G1144" s="1">
        <v>0.0</v>
      </c>
      <c r="H1144" s="4">
        <v>0.99</v>
      </c>
      <c r="I1144" s="1">
        <v>5.24</v>
      </c>
      <c r="J1144" s="1">
        <v>1.97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>
        <v>704</v>
      </c>
      <c r="X1144" s="1">
        <v>7552</v>
      </c>
      <c r="Y1144" s="31"/>
      <c r="Z1144" s="31"/>
    </row>
    <row r="1145" spans="1:26" customHeight="1" ht="12.75">
      <c r="A1145" s="1" t="s">
        <v>1091</v>
      </c>
      <c r="B1145" s="7">
        <v>21.59</v>
      </c>
      <c r="C1145" s="1">
        <v>0.0</v>
      </c>
      <c r="D1145" s="1" t="s">
        <v>158</v>
      </c>
      <c r="E1145" s="5">
        <v>0.95</v>
      </c>
      <c r="F1145" s="5">
        <v>0.93</v>
      </c>
      <c r="G1145" s="1">
        <v>0.0</v>
      </c>
      <c r="H1145" s="4">
        <v>0.99</v>
      </c>
      <c r="I1145" s="1">
        <v>7.57</v>
      </c>
      <c r="J1145" s="1">
        <v>1.42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>
        <v>704</v>
      </c>
      <c r="X1145" s="1">
        <v>7584</v>
      </c>
      <c r="Y1145" s="31"/>
      <c r="Z1145" s="31"/>
    </row>
    <row r="1146" spans="1:26" customHeight="1" ht="12.75">
      <c r="A1146" s="1" t="s">
        <v>1092</v>
      </c>
      <c r="B1146" s="7">
        <v>18.02</v>
      </c>
      <c r="C1146" s="1">
        <v>0.0</v>
      </c>
      <c r="D1146" s="1" t="s">
        <v>158</v>
      </c>
      <c r="E1146" s="5">
        <v>5.69</v>
      </c>
      <c r="F1146" s="5">
        <v>2.08</v>
      </c>
      <c r="G1146" s="1">
        <v>0.0</v>
      </c>
      <c r="H1146" s="4">
        <v>0.99</v>
      </c>
      <c r="I1146" s="1">
        <v>7.72</v>
      </c>
      <c r="J1146" s="1">
        <v>1.79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>
        <v>704</v>
      </c>
      <c r="X1146" s="1">
        <v>7616</v>
      </c>
      <c r="Y1146" s="31"/>
      <c r="Z1146" s="31"/>
    </row>
    <row r="1147" spans="1:26" customHeight="1" ht="12.75">
      <c r="A1147" s="1" t="s">
        <v>1093</v>
      </c>
      <c r="B1147" s="7">
        <v>18.54</v>
      </c>
      <c r="C1147" s="1">
        <v>0.0</v>
      </c>
      <c r="D1147" s="1" t="s">
        <v>158</v>
      </c>
      <c r="E1147" s="5">
        <v>0.79</v>
      </c>
      <c r="F1147" s="5">
        <v>0.97</v>
      </c>
      <c r="G1147" s="1">
        <v>0.0</v>
      </c>
      <c r="H1147" s="4">
        <v>0.94</v>
      </c>
      <c r="I1147" s="1">
        <v>8.33</v>
      </c>
      <c r="J1147" s="1">
        <v>1.91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>
        <v>704</v>
      </c>
      <c r="X1147" s="1">
        <v>7648</v>
      </c>
      <c r="Y1147" s="31"/>
      <c r="Z1147" s="31"/>
    </row>
    <row r="1148" spans="1:26" customHeight="1" ht="12.75">
      <c r="A1148" s="1" t="s">
        <v>1094</v>
      </c>
      <c r="B1148" s="7">
        <v>10.79</v>
      </c>
      <c r="C1148" s="1">
        <v>0.0</v>
      </c>
      <c r="D1148" s="1" t="s">
        <v>158</v>
      </c>
      <c r="E1148" s="5">
        <v>0.96</v>
      </c>
      <c r="F1148" s="5">
        <v>1.5</v>
      </c>
      <c r="G1148" s="1">
        <v>0.0</v>
      </c>
      <c r="H1148" s="4">
        <v>0.99</v>
      </c>
      <c r="I1148" s="1">
        <v>5.41</v>
      </c>
      <c r="J1148" s="1">
        <v>2.17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>
        <v>704</v>
      </c>
      <c r="X1148" s="1">
        <v>7680</v>
      </c>
      <c r="Y1148" s="31"/>
      <c r="Z1148" s="31"/>
    </row>
    <row r="1149" spans="1:26" customHeight="1" ht="12.75">
      <c r="A1149" s="1" t="s">
        <v>1095</v>
      </c>
      <c r="B1149" s="7">
        <v>4.7</v>
      </c>
      <c r="C1149" s="1">
        <v>0.0</v>
      </c>
      <c r="D1149" s="1" t="s">
        <v>158</v>
      </c>
      <c r="E1149" s="5">
        <v>0.76</v>
      </c>
      <c r="F1149" s="5">
        <v>1.07</v>
      </c>
      <c r="G1149" s="1">
        <v>0.0</v>
      </c>
      <c r="H1149" s="4">
        <v>0.99</v>
      </c>
      <c r="I1149" s="1">
        <v>3.21</v>
      </c>
      <c r="J1149" s="1">
        <v>2.74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>
        <v>704</v>
      </c>
      <c r="X1149" s="1">
        <v>7712</v>
      </c>
      <c r="Y1149" s="31"/>
      <c r="Z1149" s="31"/>
    </row>
    <row r="1150" spans="1:26" customHeight="1" ht="12.75">
      <c r="A1150" s="1" t="s">
        <v>1096</v>
      </c>
      <c r="B1150" s="7">
        <v>7.45</v>
      </c>
      <c r="C1150" s="1">
        <v>0.0</v>
      </c>
      <c r="D1150" s="1" t="s">
        <v>158</v>
      </c>
      <c r="E1150" s="5">
        <v>0.58</v>
      </c>
      <c r="F1150" s="5">
        <v>1.06</v>
      </c>
      <c r="G1150" s="1">
        <v>0.0</v>
      </c>
      <c r="H1150" s="4">
        <v>0.99</v>
      </c>
      <c r="I1150" s="1">
        <v>4.84</v>
      </c>
      <c r="J1150" s="1">
        <v>2.55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>
        <v>704</v>
      </c>
      <c r="X1150" s="1">
        <v>7744</v>
      </c>
      <c r="Y1150" s="31"/>
      <c r="Z1150" s="31"/>
    </row>
    <row r="1151" spans="1:26" customHeight="1" ht="12.75">
      <c r="A1151" s="1" t="s">
        <v>1097</v>
      </c>
      <c r="B1151" s="7">
        <v>2.26</v>
      </c>
      <c r="C1151" s="1">
        <v>0.0</v>
      </c>
      <c r="D1151" s="1" t="s">
        <v>158</v>
      </c>
      <c r="E1151" s="5">
        <v>0.63</v>
      </c>
      <c r="F1151" s="5">
        <v>0.99</v>
      </c>
      <c r="G1151" s="1">
        <v>0.0</v>
      </c>
      <c r="H1151" s="4">
        <v>0.99</v>
      </c>
      <c r="I1151" s="1">
        <v>4.27</v>
      </c>
      <c r="J1151" s="1">
        <v>2.63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>
        <v>704</v>
      </c>
      <c r="X1151" s="1">
        <v>7776</v>
      </c>
      <c r="Y1151" s="31"/>
      <c r="Z1151" s="31"/>
    </row>
    <row r="1152" spans="1:26" customHeight="1" ht="12.75">
      <c r="A1152" s="1" t="s">
        <v>1098</v>
      </c>
      <c r="B1152" s="7">
        <v>8.21</v>
      </c>
      <c r="C1152" s="1">
        <v>0.0</v>
      </c>
      <c r="D1152" s="1" t="s">
        <v>158</v>
      </c>
      <c r="E1152" s="5">
        <v>1.15</v>
      </c>
      <c r="F1152" s="5">
        <v>1.36</v>
      </c>
      <c r="G1152" s="1">
        <v>0.0</v>
      </c>
      <c r="H1152" s="4">
        <v>0.99</v>
      </c>
      <c r="I1152" s="1">
        <v>4.18</v>
      </c>
      <c r="J1152" s="1">
        <v>2.44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>
        <v>704</v>
      </c>
      <c r="X1152" s="1">
        <v>7808</v>
      </c>
      <c r="Y1152" s="31"/>
      <c r="Z1152" s="31"/>
    </row>
    <row r="1153" spans="1:26" customHeight="1" ht="12.75">
      <c r="A1153" s="1" t="s">
        <v>1099</v>
      </c>
      <c r="B1153" s="7">
        <v>9.02</v>
      </c>
      <c r="C1153" s="1">
        <v>0.0</v>
      </c>
      <c r="D1153" s="1" t="s">
        <v>158</v>
      </c>
      <c r="E1153" s="5">
        <v>0.65</v>
      </c>
      <c r="F1153" s="5">
        <v>1.15</v>
      </c>
      <c r="G1153" s="1">
        <v>0.0</v>
      </c>
      <c r="H1153" s="4">
        <v>0.99</v>
      </c>
      <c r="I1153" s="1">
        <v>4.89</v>
      </c>
      <c r="J1153" s="1">
        <v>2.56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>
        <v>704</v>
      </c>
      <c r="X1153" s="1">
        <v>7840</v>
      </c>
      <c r="Y1153" s="31"/>
      <c r="Z1153" s="31"/>
    </row>
    <row r="1154" spans="1:26" customHeight="1" ht="12.75">
      <c r="A1154" s="1" t="s">
        <v>1100</v>
      </c>
      <c r="B1154" s="7">
        <v>25.51</v>
      </c>
      <c r="C1154" s="1">
        <v>0.0</v>
      </c>
      <c r="D1154" s="1" t="s">
        <v>158</v>
      </c>
      <c r="E1154" s="5">
        <v>0.75</v>
      </c>
      <c r="F1154" s="5">
        <v>1.41</v>
      </c>
      <c r="G1154" s="1">
        <v>0.0</v>
      </c>
      <c r="H1154" s="4">
        <v>0.99</v>
      </c>
      <c r="I1154" s="1">
        <v>8.08</v>
      </c>
      <c r="J1154" s="1">
        <v>2.42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>
        <v>704</v>
      </c>
      <c r="X1154" s="1">
        <v>7872</v>
      </c>
      <c r="Y1154" s="31"/>
      <c r="Z1154" s="31"/>
    </row>
    <row r="1155" spans="1:26" customHeight="1" ht="12.75">
      <c r="A1155" s="1" t="s">
        <v>1101</v>
      </c>
      <c r="B1155" s="7">
        <v>18.05</v>
      </c>
      <c r="C1155" s="1">
        <v>0.0</v>
      </c>
      <c r="D1155" s="1" t="s">
        <v>158</v>
      </c>
      <c r="E1155" s="5">
        <v>1.59</v>
      </c>
      <c r="F1155" s="5">
        <v>0.91</v>
      </c>
      <c r="G1155" s="1">
        <v>0.0</v>
      </c>
      <c r="H1155" s="4">
        <v>0.99</v>
      </c>
      <c r="I1155" s="1">
        <v>8.44</v>
      </c>
      <c r="J1155" s="1">
        <v>2.68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>
        <v>704</v>
      </c>
      <c r="X1155" s="1">
        <v>7904</v>
      </c>
      <c r="Y1155" s="31"/>
      <c r="Z1155" s="31"/>
    </row>
    <row r="1156" spans="1:26" customHeight="1" ht="12.75">
      <c r="A1156" s="1" t="s">
        <v>1102</v>
      </c>
      <c r="B1156" s="7">
        <v>20.63</v>
      </c>
      <c r="C1156" s="1">
        <v>0.0</v>
      </c>
      <c r="D1156" s="1" t="s">
        <v>158</v>
      </c>
      <c r="E1156" s="5">
        <v>0.59</v>
      </c>
      <c r="F1156" s="5">
        <v>1.65</v>
      </c>
      <c r="G1156" s="1">
        <v>0.0</v>
      </c>
      <c r="H1156" s="4">
        <v>0.94</v>
      </c>
      <c r="I1156" s="1">
        <v>7.51</v>
      </c>
      <c r="J1156" s="1">
        <v>2.66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>
        <v>704</v>
      </c>
      <c r="X1156" s="1">
        <v>7936</v>
      </c>
      <c r="Y1156" s="31"/>
      <c r="Z1156" s="31"/>
    </row>
    <row r="1157" spans="1:26" customHeight="1" ht="12.75">
      <c r="A1157" s="1" t="s">
        <v>1103</v>
      </c>
      <c r="B1157" s="7">
        <v>13.61</v>
      </c>
      <c r="C1157" s="1">
        <v>0.0</v>
      </c>
      <c r="D1157" s="1" t="s">
        <v>158</v>
      </c>
      <c r="E1157" s="5">
        <v>8.74</v>
      </c>
      <c r="F1157" s="5">
        <v>9.17</v>
      </c>
      <c r="G1157" s="1">
        <v>0.0</v>
      </c>
      <c r="H1157" s="4">
        <v>0.99</v>
      </c>
      <c r="I1157" s="1">
        <v>5.57</v>
      </c>
      <c r="J1157" s="1">
        <v>1.86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>
        <v>704</v>
      </c>
      <c r="X1157" s="1">
        <v>7968</v>
      </c>
      <c r="Y1157" s="31"/>
      <c r="Z1157" s="31"/>
    </row>
    <row r="1158" spans="1:26" customHeight="1" ht="12.75">
      <c r="A1158" s="1" t="s">
        <v>1104</v>
      </c>
      <c r="B1158" s="7">
        <v>4.88</v>
      </c>
      <c r="C1158" s="1">
        <v>0.0</v>
      </c>
      <c r="D1158" s="1" t="s">
        <v>158</v>
      </c>
      <c r="E1158" s="5">
        <v>4.06</v>
      </c>
      <c r="F1158" s="5">
        <v>3.35</v>
      </c>
      <c r="G1158" s="1">
        <v>0.0</v>
      </c>
      <c r="H1158" s="4">
        <v>0.99</v>
      </c>
      <c r="I1158" s="1">
        <v>3.26</v>
      </c>
      <c r="J1158" s="1">
        <v>2.09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>
        <v>704</v>
      </c>
      <c r="X1158" s="1">
        <v>8000</v>
      </c>
      <c r="Y1158" s="31"/>
      <c r="Z1158" s="31"/>
    </row>
    <row r="1159" spans="1:26" customHeight="1" ht="12.75">
      <c r="A1159" s="1" t="s">
        <v>1105</v>
      </c>
      <c r="B1159" s="7">
        <v>5.91</v>
      </c>
      <c r="C1159" s="1">
        <v>0.0</v>
      </c>
      <c r="D1159" s="1" t="s">
        <v>158</v>
      </c>
      <c r="E1159" s="5">
        <v>2.74</v>
      </c>
      <c r="F1159" s="5">
        <v>2.14</v>
      </c>
      <c r="G1159" s="1">
        <v>0.0</v>
      </c>
      <c r="H1159" s="4">
        <v>0.99</v>
      </c>
      <c r="I1159" s="1">
        <v>4.65</v>
      </c>
      <c r="J1159" s="1">
        <v>2.08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>
        <v>704</v>
      </c>
      <c r="X1159" s="1">
        <v>8032</v>
      </c>
      <c r="Y1159" s="31"/>
      <c r="Z1159" s="31"/>
    </row>
    <row r="1160" spans="1:26" customHeight="1" ht="12.75">
      <c r="A1160" s="1" t="s">
        <v>1106</v>
      </c>
      <c r="B1160" s="7">
        <v>2.02</v>
      </c>
      <c r="C1160" s="1">
        <v>0.0</v>
      </c>
      <c r="D1160" s="1" t="s">
        <v>158</v>
      </c>
      <c r="E1160" s="5">
        <v>3.06</v>
      </c>
      <c r="F1160" s="5">
        <v>2.36</v>
      </c>
      <c r="G1160" s="1">
        <v>0.0</v>
      </c>
      <c r="H1160" s="4">
        <v>0.99</v>
      </c>
      <c r="I1160" s="1">
        <v>4.1</v>
      </c>
      <c r="J1160" s="1">
        <v>2.18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>
        <v>704</v>
      </c>
      <c r="X1160" s="1">
        <v>8064</v>
      </c>
      <c r="Y1160" s="31"/>
      <c r="Z1160" s="31"/>
    </row>
    <row r="1161" spans="1:26" customHeight="1" ht="12.75">
      <c r="A1161" s="1" t="s">
        <v>1107</v>
      </c>
      <c r="B1161" s="7">
        <v>9.86</v>
      </c>
      <c r="C1161" s="1">
        <v>0.0</v>
      </c>
      <c r="D1161" s="1" t="s">
        <v>158</v>
      </c>
      <c r="E1161" s="5">
        <v>2.05</v>
      </c>
      <c r="F1161" s="5">
        <v>1.4</v>
      </c>
      <c r="G1161" s="1">
        <v>0.0</v>
      </c>
      <c r="H1161" s="4">
        <v>0.99</v>
      </c>
      <c r="I1161" s="1">
        <v>3.78</v>
      </c>
      <c r="J1161" s="1">
        <v>2.46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>
        <v>704</v>
      </c>
      <c r="X1161" s="1">
        <v>8096</v>
      </c>
      <c r="Y1161" s="31"/>
      <c r="Z1161" s="31"/>
    </row>
    <row r="1162" spans="1:26" customHeight="1" ht="12.75">
      <c r="A1162" s="1" t="s">
        <v>1108</v>
      </c>
      <c r="B1162" s="7">
        <v>9.11</v>
      </c>
      <c r="C1162" s="1">
        <v>0.0</v>
      </c>
      <c r="D1162" s="1" t="s">
        <v>158</v>
      </c>
      <c r="E1162" s="5">
        <v>3.55</v>
      </c>
      <c r="F1162" s="5">
        <v>2.13</v>
      </c>
      <c r="G1162" s="1">
        <v>0.0</v>
      </c>
      <c r="H1162" s="4">
        <v>0.99</v>
      </c>
      <c r="I1162" s="1">
        <v>5.17</v>
      </c>
      <c r="J1162" s="1">
        <v>2.09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>
        <v>704</v>
      </c>
      <c r="X1162" s="1">
        <v>8128</v>
      </c>
      <c r="Y1162" s="31"/>
      <c r="Z1162" s="31"/>
    </row>
    <row r="1163" spans="1:26" customHeight="1" ht="12.75">
      <c r="A1163" s="1" t="s">
        <v>1109</v>
      </c>
      <c r="B1163" s="7">
        <v>23.88</v>
      </c>
      <c r="C1163" s="1">
        <v>0.0</v>
      </c>
      <c r="D1163" s="1" t="s">
        <v>158</v>
      </c>
      <c r="E1163" s="5">
        <v>1.88</v>
      </c>
      <c r="F1163" s="5">
        <v>1.15</v>
      </c>
      <c r="G1163" s="1">
        <v>0.0</v>
      </c>
      <c r="H1163" s="4">
        <v>0.99</v>
      </c>
      <c r="I1163" s="1">
        <v>8.09</v>
      </c>
      <c r="J1163" s="1">
        <v>1.97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>
        <v>704</v>
      </c>
      <c r="X1163" s="1">
        <v>8160</v>
      </c>
      <c r="Y1163" s="31"/>
      <c r="Z1163" s="31"/>
    </row>
    <row r="1164" spans="1:26" customHeight="1" ht="12.75">
      <c r="A1164" s="1" t="s">
        <v>1110</v>
      </c>
      <c r="B1164" s="7">
        <v>14.99</v>
      </c>
      <c r="C1164" s="1">
        <v>0.0</v>
      </c>
      <c r="D1164" s="1" t="s">
        <v>158</v>
      </c>
      <c r="E1164" s="5">
        <v>11.6</v>
      </c>
      <c r="F1164" s="5">
        <v>5.73</v>
      </c>
      <c r="G1164" s="1">
        <v>0.0</v>
      </c>
      <c r="H1164" s="4">
        <v>0.99</v>
      </c>
      <c r="I1164" s="1">
        <v>7.56</v>
      </c>
      <c r="J1164" s="1">
        <v>2.14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>
        <v>704</v>
      </c>
      <c r="X1164" s="1">
        <v>8192</v>
      </c>
      <c r="Y1164" s="31"/>
      <c r="Z1164" s="31"/>
    </row>
    <row r="1165" spans="1:26" customHeight="1" ht="12.75">
      <c r="A1165" s="1" t="s">
        <v>1111</v>
      </c>
      <c r="B1165" s="7">
        <v>17.61</v>
      </c>
      <c r="C1165" s="1">
        <v>0.0</v>
      </c>
      <c r="D1165" s="1" t="s">
        <v>158</v>
      </c>
      <c r="E1165" s="5">
        <v>1.3</v>
      </c>
      <c r="F1165" s="5">
        <v>1.2</v>
      </c>
      <c r="G1165" s="1">
        <v>0.0</v>
      </c>
      <c r="H1165" s="4">
        <v>0.94</v>
      </c>
      <c r="I1165" s="1">
        <v>8.25</v>
      </c>
      <c r="J1165" s="1">
        <v>2.04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>
        <v>704</v>
      </c>
      <c r="X1165" s="1">
        <v>8224</v>
      </c>
      <c r="Y1165" s="31"/>
      <c r="Z1165" s="31"/>
    </row>
    <row r="1166" spans="1:26" customHeight="1" ht="12.75">
      <c r="A1166" s="1" t="s">
        <v>1112</v>
      </c>
      <c r="B1166" s="7">
        <v>9.91</v>
      </c>
      <c r="C1166" s="1">
        <v>0.0</v>
      </c>
      <c r="D1166" s="1" t="s">
        <v>158</v>
      </c>
      <c r="E1166" s="5">
        <v>1</v>
      </c>
      <c r="F1166" s="5">
        <v>1.7</v>
      </c>
      <c r="G1166" s="1">
        <v>0.0</v>
      </c>
      <c r="H1166" s="4">
        <v>0.99</v>
      </c>
      <c r="I1166" s="1">
        <v>4.97</v>
      </c>
      <c r="J1166" s="1">
        <v>2.14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>
        <v>704</v>
      </c>
      <c r="X1166" s="1">
        <v>8256</v>
      </c>
      <c r="Y1166" s="31"/>
      <c r="Z1166" s="31"/>
    </row>
    <row r="1167" spans="1:26" customHeight="1" ht="12.75">
      <c r="A1167" s="1" t="s">
        <v>1113</v>
      </c>
      <c r="B1167" s="7">
        <v>4.03</v>
      </c>
      <c r="C1167" s="1">
        <v>0.0</v>
      </c>
      <c r="D1167" s="1" t="s">
        <v>158</v>
      </c>
      <c r="E1167" s="5">
        <v>1.07</v>
      </c>
      <c r="F1167" s="5">
        <v>1.55</v>
      </c>
      <c r="G1167" s="1">
        <v>0.0</v>
      </c>
      <c r="H1167" s="4">
        <v>0.99</v>
      </c>
      <c r="I1167" s="1">
        <v>3.81</v>
      </c>
      <c r="J1167" s="1">
        <v>2.38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>
        <v>704</v>
      </c>
      <c r="X1167" s="1">
        <v>8288</v>
      </c>
      <c r="Y1167" s="31"/>
      <c r="Z1167" s="31"/>
    </row>
    <row r="1168" spans="1:26" customHeight="1" ht="12.75">
      <c r="A1168" s="1" t="s">
        <v>1114</v>
      </c>
      <c r="B1168" s="7">
        <v>7.09</v>
      </c>
      <c r="C1168" s="1">
        <v>0.0</v>
      </c>
      <c r="D1168" s="1" t="s">
        <v>158</v>
      </c>
      <c r="E1168" s="5">
        <v>0.9</v>
      </c>
      <c r="F1168" s="5">
        <v>1.78</v>
      </c>
      <c r="G1168" s="1">
        <v>0.0</v>
      </c>
      <c r="H1168" s="4">
        <v>0.99</v>
      </c>
      <c r="I1168" s="1">
        <v>5.21</v>
      </c>
      <c r="J1168" s="1">
        <v>2.15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>
        <v>704</v>
      </c>
      <c r="X1168" s="1">
        <v>8320</v>
      </c>
      <c r="Y1168" s="31"/>
      <c r="Z1168" s="31"/>
    </row>
    <row r="1169" spans="1:26" customHeight="1" ht="12.75">
      <c r="A1169" s="1" t="s">
        <v>1115</v>
      </c>
      <c r="B1169" s="7">
        <v>3.3</v>
      </c>
      <c r="C1169" s="1">
        <v>0.0</v>
      </c>
      <c r="D1169" s="1" t="s">
        <v>158</v>
      </c>
      <c r="E1169" s="5">
        <v>0.82</v>
      </c>
      <c r="F1169" s="5">
        <v>1</v>
      </c>
      <c r="G1169" s="1">
        <v>0.0</v>
      </c>
      <c r="H1169" s="4">
        <v>0.99</v>
      </c>
      <c r="I1169" s="1">
        <v>4.28</v>
      </c>
      <c r="J1169" s="1">
        <v>2.11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>
        <v>704</v>
      </c>
      <c r="X1169" s="1">
        <v>8352</v>
      </c>
      <c r="Y1169" s="31"/>
      <c r="Z1169" s="31"/>
    </row>
    <row r="1170" spans="1:26" customHeight="1" ht="12.75">
      <c r="A1170" s="1" t="s">
        <v>1116</v>
      </c>
      <c r="B1170" s="7">
        <v>7.97</v>
      </c>
      <c r="C1170" s="1">
        <v>0.0</v>
      </c>
      <c r="D1170" s="1" t="s">
        <v>158</v>
      </c>
      <c r="E1170" s="5">
        <v>0.77</v>
      </c>
      <c r="F1170" s="5">
        <v>1.22</v>
      </c>
      <c r="G1170" s="1">
        <v>0.0</v>
      </c>
      <c r="H1170" s="4">
        <v>0.99</v>
      </c>
      <c r="I1170" s="1">
        <v>3.53</v>
      </c>
      <c r="J1170" s="1">
        <v>2.31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>
        <v>704</v>
      </c>
      <c r="X1170" s="1">
        <v>8384</v>
      </c>
      <c r="Y1170" s="31"/>
      <c r="Z1170" s="31"/>
    </row>
    <row r="1171" spans="1:26" customHeight="1" ht="12.75">
      <c r="A1171" s="1" t="s">
        <v>1117</v>
      </c>
      <c r="B1171" s="7">
        <v>10.42</v>
      </c>
      <c r="C1171" s="1">
        <v>0.0</v>
      </c>
      <c r="D1171" s="1" t="s">
        <v>158</v>
      </c>
      <c r="E1171" s="5">
        <v>1.3</v>
      </c>
      <c r="F1171" s="5">
        <v>1.39</v>
      </c>
      <c r="G1171" s="1">
        <v>0.0</v>
      </c>
      <c r="H1171" s="4">
        <v>0.99</v>
      </c>
      <c r="I1171" s="1">
        <v>5.08</v>
      </c>
      <c r="J1171" s="1">
        <v>2.33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>
        <v>704</v>
      </c>
      <c r="X1171" s="1">
        <v>8416</v>
      </c>
      <c r="Y1171" s="31"/>
      <c r="Z1171" s="31"/>
    </row>
    <row r="1172" spans="1:26" customHeight="1" ht="12.75">
      <c r="A1172" s="1" t="s">
        <v>1118</v>
      </c>
      <c r="B1172" s="7">
        <v>24.97</v>
      </c>
      <c r="C1172" s="1">
        <v>0.0</v>
      </c>
      <c r="D1172" s="1" t="s">
        <v>158</v>
      </c>
      <c r="E1172" s="5">
        <v>0.7</v>
      </c>
      <c r="F1172" s="5">
        <v>1.17</v>
      </c>
      <c r="G1172" s="1">
        <v>0.0</v>
      </c>
      <c r="H1172" s="4">
        <v>0.99</v>
      </c>
      <c r="I1172" s="1">
        <v>7.62</v>
      </c>
      <c r="J1172" s="1">
        <v>1.94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>
        <v>704</v>
      </c>
      <c r="X1172" s="1">
        <v>8448</v>
      </c>
      <c r="Y1172" s="31"/>
      <c r="Z1172" s="31"/>
    </row>
    <row r="1173" spans="1:26" customHeight="1" ht="12.75">
      <c r="A1173" s="1" t="s">
        <v>1119</v>
      </c>
      <c r="B1173" s="7">
        <v>16.48</v>
      </c>
      <c r="C1173" s="1">
        <v>0.0</v>
      </c>
      <c r="D1173" s="1" t="s">
        <v>158</v>
      </c>
      <c r="E1173" s="5">
        <v>3.3</v>
      </c>
      <c r="F1173" s="5">
        <v>1.92</v>
      </c>
      <c r="G1173" s="1">
        <v>0.0</v>
      </c>
      <c r="H1173" s="4">
        <v>0.99</v>
      </c>
      <c r="I1173" s="1">
        <v>7.89</v>
      </c>
      <c r="J1173" s="1">
        <v>1.98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>
        <v>704</v>
      </c>
      <c r="X1173" s="1">
        <v>8480</v>
      </c>
      <c r="Y1173" s="31"/>
      <c r="Z1173" s="31"/>
    </row>
    <row r="1174" spans="1:26" customHeight="1" ht="12.75">
      <c r="A1174" s="1" t="s">
        <v>1120</v>
      </c>
      <c r="B1174" s="7">
        <v>22.11</v>
      </c>
      <c r="C1174" s="1">
        <v>0.0</v>
      </c>
      <c r="D1174" s="1" t="s">
        <v>158</v>
      </c>
      <c r="E1174" s="5">
        <v>0.67</v>
      </c>
      <c r="F1174" s="5">
        <v>1.65</v>
      </c>
      <c r="G1174" s="1">
        <v>0.0</v>
      </c>
      <c r="H1174" s="4">
        <v>0.94</v>
      </c>
      <c r="I1174" s="1">
        <v>8.24</v>
      </c>
      <c r="J1174" s="1">
        <v>2.23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>
        <v>704</v>
      </c>
      <c r="X1174" s="1">
        <v>8512</v>
      </c>
      <c r="Y1174" s="31"/>
      <c r="Z1174" s="31"/>
    </row>
    <row r="1175" spans="1:26" customHeight="1" ht="12.75">
      <c r="A1175" s="1" t="s">
        <v>1121</v>
      </c>
      <c r="B1175" s="7">
        <v>12.14</v>
      </c>
      <c r="C1175" s="1">
        <v>0.0</v>
      </c>
      <c r="D1175" s="1" t="s">
        <v>158</v>
      </c>
      <c r="E1175" s="5">
        <v>1.95</v>
      </c>
      <c r="F1175" s="5">
        <v>2.5</v>
      </c>
      <c r="G1175" s="1">
        <v>0.0</v>
      </c>
      <c r="H1175" s="4">
        <v>0.99</v>
      </c>
      <c r="I1175" s="1">
        <v>5.75</v>
      </c>
      <c r="J1175" s="1">
        <v>2.6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>
        <v>704</v>
      </c>
      <c r="X1175" s="1">
        <v>8544</v>
      </c>
      <c r="Y1175" s="31"/>
      <c r="Z1175" s="31"/>
    </row>
    <row r="1176" spans="1:26" customHeight="1" ht="12.75">
      <c r="A1176" s="1" t="s">
        <v>1122</v>
      </c>
      <c r="B1176" s="7">
        <v>4.02</v>
      </c>
      <c r="C1176" s="1">
        <v>0.0</v>
      </c>
      <c r="D1176" s="1" t="s">
        <v>158</v>
      </c>
      <c r="E1176" s="5">
        <v>1.23</v>
      </c>
      <c r="F1176" s="5">
        <v>1.22</v>
      </c>
      <c r="G1176" s="1">
        <v>0.0</v>
      </c>
      <c r="H1176" s="4">
        <v>0.99</v>
      </c>
      <c r="I1176" s="1">
        <v>3.57</v>
      </c>
      <c r="J1176" s="1">
        <v>2.53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>
        <v>704</v>
      </c>
      <c r="X1176" s="1">
        <v>8576</v>
      </c>
      <c r="Y1176" s="31"/>
      <c r="Z1176" s="31"/>
    </row>
    <row r="1177" spans="1:26" customHeight="1" ht="12.75">
      <c r="A1177" s="1" t="s">
        <v>1123</v>
      </c>
      <c r="B1177" s="7">
        <v>7.54</v>
      </c>
      <c r="C1177" s="1">
        <v>0.0</v>
      </c>
      <c r="D1177" s="1" t="s">
        <v>158</v>
      </c>
      <c r="E1177" s="5">
        <v>0.81</v>
      </c>
      <c r="F1177" s="5">
        <v>0.79</v>
      </c>
      <c r="G1177" s="1">
        <v>0.0</v>
      </c>
      <c r="H1177" s="4">
        <v>0.99</v>
      </c>
      <c r="I1177" s="1">
        <v>4.96</v>
      </c>
      <c r="J1177" s="1">
        <v>2.45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>
        <v>704</v>
      </c>
      <c r="X1177" s="1">
        <v>8608</v>
      </c>
      <c r="Y1177" s="31"/>
      <c r="Z1177" s="31"/>
    </row>
    <row r="1178" spans="1:26" customHeight="1" ht="12.75">
      <c r="A1178" s="1" t="s">
        <v>1124</v>
      </c>
      <c r="B1178" s="7">
        <v>2.36</v>
      </c>
      <c r="C1178" s="1">
        <v>0.0</v>
      </c>
      <c r="D1178" s="1" t="s">
        <v>158</v>
      </c>
      <c r="E1178" s="5">
        <v>0.75</v>
      </c>
      <c r="F1178" s="5">
        <v>0.61</v>
      </c>
      <c r="G1178" s="1">
        <v>0.0</v>
      </c>
      <c r="H1178" s="4">
        <v>0.99</v>
      </c>
      <c r="I1178" s="1">
        <v>3.88</v>
      </c>
      <c r="J1178" s="1">
        <v>2.46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>
        <v>704</v>
      </c>
      <c r="X1178" s="1">
        <v>8640</v>
      </c>
      <c r="Y1178" s="31"/>
      <c r="Z1178" s="31"/>
    </row>
    <row r="1179" spans="1:26" customHeight="1" ht="12.75">
      <c r="A1179" s="1" t="s">
        <v>1125</v>
      </c>
      <c r="B1179" s="7">
        <v>7.14</v>
      </c>
      <c r="C1179" s="1">
        <v>0.0</v>
      </c>
      <c r="D1179" s="1" t="s">
        <v>158</v>
      </c>
      <c r="E1179" s="5">
        <v>0.62</v>
      </c>
      <c r="F1179" s="5">
        <v>0.64</v>
      </c>
      <c r="G1179" s="1">
        <v>0.0</v>
      </c>
      <c r="H1179" s="4">
        <v>0.99</v>
      </c>
      <c r="I1179" s="1">
        <v>4.15</v>
      </c>
      <c r="J1179" s="1">
        <v>2.59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>
        <v>704</v>
      </c>
      <c r="X1179" s="1">
        <v>8672</v>
      </c>
      <c r="Y1179" s="31"/>
      <c r="Z1179" s="31"/>
    </row>
    <row r="1180" spans="1:26" customHeight="1" ht="12.75">
      <c r="A1180" s="1" t="s">
        <v>1126</v>
      </c>
      <c r="B1180" s="7">
        <v>9.85</v>
      </c>
      <c r="C1180" s="1">
        <v>0.0</v>
      </c>
      <c r="D1180" s="1" t="s">
        <v>158</v>
      </c>
      <c r="E1180" s="5">
        <v>0.66</v>
      </c>
      <c r="F1180" s="5">
        <v>0.64</v>
      </c>
      <c r="G1180" s="1">
        <v>0.0</v>
      </c>
      <c r="H1180" s="4">
        <v>0.99</v>
      </c>
      <c r="I1180" s="1">
        <v>5.03</v>
      </c>
      <c r="J1180" s="1">
        <v>2.81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>
        <v>704</v>
      </c>
      <c r="X1180" s="1">
        <v>8704</v>
      </c>
      <c r="Y1180" s="31"/>
      <c r="Z1180" s="31"/>
    </row>
    <row r="1181" spans="1:26" customHeight="1" ht="12.75">
      <c r="A1181" s="1" t="s">
        <v>1127</v>
      </c>
      <c r="B1181" s="7">
        <v>24.14</v>
      </c>
      <c r="C1181" s="1">
        <v>0.0</v>
      </c>
      <c r="D1181" s="1" t="s">
        <v>158</v>
      </c>
      <c r="E1181" s="5">
        <v>0.63</v>
      </c>
      <c r="F1181" s="5">
        <v>1.09</v>
      </c>
      <c r="G1181" s="1">
        <v>0.0</v>
      </c>
      <c r="H1181" s="4">
        <v>0.99</v>
      </c>
      <c r="I1181" s="1">
        <v>7.74</v>
      </c>
      <c r="J1181" s="1">
        <v>2.57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>
        <v>704</v>
      </c>
      <c r="X1181" s="1">
        <v>8736</v>
      </c>
      <c r="Y1181" s="31"/>
      <c r="Z1181" s="31"/>
    </row>
    <row r="1182" spans="1:26" customHeight="1" ht="12.75">
      <c r="A1182" s="1" t="s">
        <v>1128</v>
      </c>
      <c r="B1182" s="7">
        <v>16.71</v>
      </c>
      <c r="C1182" s="1">
        <v>0.0</v>
      </c>
      <c r="D1182" s="1" t="s">
        <v>158</v>
      </c>
      <c r="E1182" s="5">
        <v>0.97</v>
      </c>
      <c r="F1182" s="5">
        <v>0.82</v>
      </c>
      <c r="G1182" s="1">
        <v>0.0</v>
      </c>
      <c r="H1182" s="4">
        <v>0.99</v>
      </c>
      <c r="I1182" s="1">
        <v>7.87</v>
      </c>
      <c r="J1182" s="1">
        <v>2.69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>
        <v>704</v>
      </c>
      <c r="X1182" s="1">
        <v>8768</v>
      </c>
      <c r="Y1182" s="31"/>
      <c r="Z1182" s="31"/>
    </row>
    <row r="1183" spans="1:26" customHeight="1" ht="12.75">
      <c r="A1183" s="1" t="s">
        <v>1129</v>
      </c>
      <c r="B1183" s="7">
        <v>20.22</v>
      </c>
      <c r="C1183" s="1">
        <v>0.0</v>
      </c>
      <c r="D1183" s="1" t="s">
        <v>158</v>
      </c>
      <c r="E1183" s="5">
        <v>0.64</v>
      </c>
      <c r="F1183" s="5">
        <v>0.93</v>
      </c>
      <c r="G1183" s="1">
        <v>0.0</v>
      </c>
      <c r="H1183" s="4">
        <v>0.94</v>
      </c>
      <c r="I1183" s="1">
        <v>7.56</v>
      </c>
      <c r="J1183" s="1">
        <v>2.82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>
        <v>704</v>
      </c>
      <c r="X1183" s="1">
        <v>8800</v>
      </c>
      <c r="Y1183" s="31"/>
      <c r="Z1183" s="31"/>
    </row>
    <row r="1184" spans="1:26" customHeight="1" ht="12.75">
      <c r="A1184" s="1" t="s">
        <v>1130</v>
      </c>
      <c r="B1184" s="7">
        <v>16.1</v>
      </c>
      <c r="C1184" s="1">
        <v>0.0</v>
      </c>
      <c r="D1184" s="1" t="s">
        <v>158</v>
      </c>
      <c r="E1184" s="5">
        <v>0.99</v>
      </c>
      <c r="F1184" s="5">
        <v>2.01</v>
      </c>
      <c r="G1184" s="1">
        <v>0.0</v>
      </c>
      <c r="H1184" s="4">
        <v>0.99</v>
      </c>
      <c r="I1184" s="1">
        <v>5.21</v>
      </c>
      <c r="J1184" s="1">
        <v>2.69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>
        <v>704</v>
      </c>
      <c r="X1184" s="1">
        <v>8832</v>
      </c>
      <c r="Y1184" s="31"/>
      <c r="Z1184" s="31"/>
    </row>
    <row r="1185" spans="1:26" customHeight="1" ht="12.75">
      <c r="A1185" s="1" t="s">
        <v>1131</v>
      </c>
      <c r="B1185" s="7">
        <v>4.04</v>
      </c>
      <c r="C1185" s="1">
        <v>0.0</v>
      </c>
      <c r="D1185" s="1" t="s">
        <v>158</v>
      </c>
      <c r="E1185" s="5">
        <v>0.62</v>
      </c>
      <c r="F1185" s="5">
        <v>0.97</v>
      </c>
      <c r="G1185" s="1">
        <v>0.0</v>
      </c>
      <c r="H1185" s="4">
        <v>0.99</v>
      </c>
      <c r="I1185" s="1">
        <v>3.53</v>
      </c>
      <c r="J1185" s="1">
        <v>2.72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>
        <v>704</v>
      </c>
      <c r="X1185" s="1">
        <v>8864</v>
      </c>
      <c r="Y1185" s="31"/>
      <c r="Z1185" s="31"/>
    </row>
    <row r="1186" spans="1:26" customHeight="1" ht="12.75">
      <c r="A1186" s="1" t="s">
        <v>1132</v>
      </c>
      <c r="B1186" s="7">
        <v>7.98</v>
      </c>
      <c r="C1186" s="1">
        <v>0.0</v>
      </c>
      <c r="D1186" s="1" t="s">
        <v>158</v>
      </c>
      <c r="E1186" s="5">
        <v>0.61</v>
      </c>
      <c r="F1186" s="5">
        <v>0.7</v>
      </c>
      <c r="G1186" s="1">
        <v>0.0</v>
      </c>
      <c r="H1186" s="4">
        <v>0.99</v>
      </c>
      <c r="I1186" s="1">
        <v>4.75</v>
      </c>
      <c r="J1186" s="1">
        <v>2.7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>
        <v>704</v>
      </c>
      <c r="X1186" s="1">
        <v>8896</v>
      </c>
      <c r="Y1186" s="31"/>
      <c r="Z1186" s="31"/>
    </row>
    <row r="1187" spans="1:26" customHeight="1" ht="12.75">
      <c r="A1187" s="1" t="s">
        <v>1133</v>
      </c>
      <c r="B1187" s="7">
        <v>2.64</v>
      </c>
      <c r="C1187" s="1">
        <v>0.0</v>
      </c>
      <c r="D1187" s="1" t="s">
        <v>158</v>
      </c>
      <c r="E1187" s="5">
        <v>0.49</v>
      </c>
      <c r="F1187" s="5">
        <v>1.14</v>
      </c>
      <c r="G1187" s="1">
        <v>0.0</v>
      </c>
      <c r="H1187" s="4">
        <v>0.99</v>
      </c>
      <c r="I1187" s="1">
        <v>4.06</v>
      </c>
      <c r="J1187" s="1">
        <v>2.61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>
        <v>704</v>
      </c>
      <c r="X1187" s="1">
        <v>8928</v>
      </c>
      <c r="Y1187" s="31"/>
      <c r="Z1187" s="31"/>
    </row>
    <row r="1188" spans="1:26" customHeight="1" ht="12.75">
      <c r="A1188" s="1" t="s">
        <v>1134</v>
      </c>
      <c r="B1188" s="7">
        <v>9.59</v>
      </c>
      <c r="C1188" s="1">
        <v>0.0</v>
      </c>
      <c r="D1188" s="1" t="s">
        <v>158</v>
      </c>
      <c r="E1188" s="5">
        <v>0.58</v>
      </c>
      <c r="F1188" s="5">
        <v>1.25</v>
      </c>
      <c r="G1188" s="1">
        <v>0.0</v>
      </c>
      <c r="H1188" s="4">
        <v>0.99</v>
      </c>
      <c r="I1188" s="1">
        <v>3.5</v>
      </c>
      <c r="J1188" s="1">
        <v>2.76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>
        <v>704</v>
      </c>
      <c r="X1188" s="1">
        <v>8960</v>
      </c>
      <c r="Y1188" s="31"/>
      <c r="Z1188" s="31"/>
    </row>
    <row r="1189" spans="1:26" customHeight="1" ht="12.75">
      <c r="A1189" s="1" t="s">
        <v>1135</v>
      </c>
      <c r="B1189" s="7">
        <v>12.07</v>
      </c>
      <c r="C1189" s="1">
        <v>0.0</v>
      </c>
      <c r="D1189" s="1" t="s">
        <v>158</v>
      </c>
      <c r="E1189" s="5">
        <v>0.56</v>
      </c>
      <c r="F1189" s="5">
        <v>1.44</v>
      </c>
      <c r="G1189" s="1">
        <v>0.0</v>
      </c>
      <c r="H1189" s="4">
        <v>0.99</v>
      </c>
      <c r="I1189" s="1">
        <v>5</v>
      </c>
      <c r="J1189" s="1">
        <v>2.78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>
        <v>704</v>
      </c>
      <c r="X1189" s="1">
        <v>8992</v>
      </c>
      <c r="Y1189" s="31"/>
      <c r="Z1189" s="31"/>
    </row>
    <row r="1190" spans="1:26" customHeight="1" ht="12.75">
      <c r="A1190" s="1" t="s">
        <v>1136</v>
      </c>
      <c r="B1190" s="7">
        <v>18.19</v>
      </c>
      <c r="C1190" s="1">
        <v>0.0</v>
      </c>
      <c r="D1190" s="1" t="s">
        <v>158</v>
      </c>
      <c r="E1190" s="5">
        <v>0.67</v>
      </c>
      <c r="F1190" s="5">
        <v>1.18</v>
      </c>
      <c r="G1190" s="1">
        <v>0.0</v>
      </c>
      <c r="H1190" s="4">
        <v>0.99</v>
      </c>
      <c r="I1190" s="1">
        <v>7.95</v>
      </c>
      <c r="J1190" s="1">
        <v>2.77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>
        <v>704</v>
      </c>
      <c r="X1190" s="1">
        <v>9024</v>
      </c>
      <c r="Y1190" s="31"/>
      <c r="Z1190" s="31"/>
    </row>
    <row r="1191" spans="1:26" customHeight="1" ht="12.75">
      <c r="A1191" s="1" t="s">
        <v>1137</v>
      </c>
      <c r="B1191" s="7">
        <v>19.13</v>
      </c>
      <c r="C1191" s="1">
        <v>0.0</v>
      </c>
      <c r="D1191" s="1" t="s">
        <v>158</v>
      </c>
      <c r="E1191" s="5">
        <v>0.96</v>
      </c>
      <c r="F1191" s="5">
        <v>1.31</v>
      </c>
      <c r="G1191" s="1">
        <v>0.0</v>
      </c>
      <c r="H1191" s="4">
        <v>0.99</v>
      </c>
      <c r="I1191" s="1">
        <v>8.13</v>
      </c>
      <c r="J1191" s="1">
        <v>3.01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>
        <v>704</v>
      </c>
      <c r="X1191" s="1">
        <v>9056</v>
      </c>
      <c r="Y1191" s="31"/>
      <c r="Z1191" s="31"/>
    </row>
    <row r="1192" spans="1:26" customHeight="1" ht="12.75">
      <c r="A1192" s="1" t="s">
        <v>1138</v>
      </c>
      <c r="B1192" s="7">
        <v>19.03</v>
      </c>
      <c r="C1192" s="1">
        <v>0.0</v>
      </c>
      <c r="D1192" s="1" t="s">
        <v>158</v>
      </c>
      <c r="E1192" s="5">
        <v>0.6</v>
      </c>
      <c r="F1192" s="5">
        <v>1.5</v>
      </c>
      <c r="G1192" s="1">
        <v>0.0</v>
      </c>
      <c r="H1192" s="4">
        <v>0.94</v>
      </c>
      <c r="I1192" s="1">
        <v>8.45</v>
      </c>
      <c r="J1192" s="1">
        <v>2.63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>
        <v>704</v>
      </c>
      <c r="X1192" s="1">
        <v>9088</v>
      </c>
      <c r="Y1192" s="31"/>
      <c r="Z1192" s="31"/>
    </row>
    <row r="1193" spans="1:26" customHeight="1" ht="12.75">
      <c r="A1193" s="1" t="s">
        <v>1139</v>
      </c>
      <c r="B1193" s="7">
        <v>9.89</v>
      </c>
      <c r="C1193" s="1">
        <v>0.0</v>
      </c>
      <c r="D1193" s="1" t="s">
        <v>158</v>
      </c>
      <c r="E1193" s="5">
        <v>5.79</v>
      </c>
      <c r="F1193" s="5">
        <v>4.91</v>
      </c>
      <c r="G1193" s="1">
        <v>0.0</v>
      </c>
      <c r="H1193" s="4">
        <v>0.99</v>
      </c>
      <c r="I1193" s="1">
        <v>5.2</v>
      </c>
      <c r="J1193" s="1">
        <v>3.34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>
        <v>704</v>
      </c>
      <c r="X1193" s="1">
        <v>9120</v>
      </c>
      <c r="Y1193" s="31"/>
      <c r="Z1193" s="31"/>
    </row>
    <row r="1194" spans="1:26" customHeight="1" ht="12.75">
      <c r="A1194" s="1" t="s">
        <v>1140</v>
      </c>
      <c r="B1194" s="7">
        <v>4.09</v>
      </c>
      <c r="C1194" s="1">
        <v>0.0</v>
      </c>
      <c r="D1194" s="1" t="s">
        <v>158</v>
      </c>
      <c r="E1194" s="5">
        <v>2.9</v>
      </c>
      <c r="F1194" s="5">
        <v>1.96</v>
      </c>
      <c r="G1194" s="1">
        <v>0.0</v>
      </c>
      <c r="H1194" s="4">
        <v>0.99</v>
      </c>
      <c r="I1194" s="1">
        <v>3.18</v>
      </c>
      <c r="J1194" s="1">
        <v>3.51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>
        <v>704</v>
      </c>
      <c r="X1194" s="1">
        <v>9152</v>
      </c>
      <c r="Y1194" s="31"/>
      <c r="Z1194" s="31"/>
    </row>
    <row r="1195" spans="1:26" customHeight="1" ht="12.75">
      <c r="A1195" s="1" t="s">
        <v>1141</v>
      </c>
      <c r="B1195" s="7">
        <v>7.95</v>
      </c>
      <c r="C1195" s="1">
        <v>0.0</v>
      </c>
      <c r="D1195" s="1" t="s">
        <v>158</v>
      </c>
      <c r="E1195" s="5">
        <v>2.56</v>
      </c>
      <c r="F1195" s="5">
        <v>1.52</v>
      </c>
      <c r="G1195" s="1">
        <v>0.0</v>
      </c>
      <c r="H1195" s="4">
        <v>0.99</v>
      </c>
      <c r="I1195" s="1">
        <v>4.99</v>
      </c>
      <c r="J1195" s="1">
        <v>3.49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>
        <v>704</v>
      </c>
      <c r="X1195" s="1">
        <v>9184</v>
      </c>
      <c r="Y1195" s="31"/>
      <c r="Z1195" s="31"/>
    </row>
    <row r="1196" spans="1:26" customHeight="1" ht="12.75">
      <c r="A1196" s="1" t="s">
        <v>1142</v>
      </c>
      <c r="B1196" s="7">
        <v>2.31</v>
      </c>
      <c r="C1196" s="1">
        <v>0.0</v>
      </c>
      <c r="D1196" s="1" t="s">
        <v>158</v>
      </c>
      <c r="E1196" s="5">
        <v>1.88</v>
      </c>
      <c r="F1196" s="5">
        <v>1.47</v>
      </c>
      <c r="G1196" s="1">
        <v>0.0</v>
      </c>
      <c r="H1196" s="4">
        <v>0.99</v>
      </c>
      <c r="I1196" s="1">
        <v>3.86</v>
      </c>
      <c r="J1196" s="1">
        <v>3.56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>
        <v>704</v>
      </c>
      <c r="X1196" s="1">
        <v>9216</v>
      </c>
      <c r="Y1196" s="31"/>
      <c r="Z1196" s="31"/>
    </row>
    <row r="1197" spans="1:26" customHeight="1" ht="12.75">
      <c r="A1197" s="1" t="s">
        <v>1143</v>
      </c>
      <c r="B1197" s="7">
        <v>8.55</v>
      </c>
      <c r="C1197" s="1">
        <v>0.0</v>
      </c>
      <c r="D1197" s="1" t="s">
        <v>158</v>
      </c>
      <c r="E1197" s="5">
        <v>1.35</v>
      </c>
      <c r="F1197" s="5">
        <v>1.27</v>
      </c>
      <c r="G1197" s="1">
        <v>0.0</v>
      </c>
      <c r="H1197" s="4">
        <v>0.99</v>
      </c>
      <c r="I1197" s="1">
        <v>4.18</v>
      </c>
      <c r="J1197" s="1">
        <v>3.19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>
        <v>704</v>
      </c>
      <c r="X1197" s="1">
        <v>9248</v>
      </c>
      <c r="Y1197" s="31"/>
      <c r="Z1197" s="31"/>
    </row>
    <row r="1198" spans="1:26" customHeight="1" ht="12.75">
      <c r="A1198" s="1" t="s">
        <v>1144</v>
      </c>
      <c r="B1198" s="7">
        <v>12.22</v>
      </c>
      <c r="C1198" s="1">
        <v>0.0</v>
      </c>
      <c r="D1198" s="1" t="s">
        <v>158</v>
      </c>
      <c r="E1198" s="5">
        <v>2.18</v>
      </c>
      <c r="F1198" s="5">
        <v>2.14</v>
      </c>
      <c r="G1198" s="1">
        <v>0.0</v>
      </c>
      <c r="H1198" s="4">
        <v>0.99</v>
      </c>
      <c r="I1198" s="1">
        <v>4.95</v>
      </c>
      <c r="J1198" s="1">
        <v>3.01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>
        <v>704</v>
      </c>
      <c r="X1198" s="1">
        <v>9280</v>
      </c>
      <c r="Y1198" s="31"/>
      <c r="Z1198" s="31"/>
    </row>
    <row r="1199" spans="1:26" customHeight="1" ht="12.75">
      <c r="A1199" s="1" t="s">
        <v>1145</v>
      </c>
      <c r="B1199" s="7">
        <v>22.04</v>
      </c>
      <c r="C1199" s="1">
        <v>0.0</v>
      </c>
      <c r="D1199" s="1" t="s">
        <v>158</v>
      </c>
      <c r="E1199" s="5">
        <v>1.16</v>
      </c>
      <c r="F1199" s="5">
        <v>1.26</v>
      </c>
      <c r="G1199" s="1">
        <v>0.0</v>
      </c>
      <c r="H1199" s="4">
        <v>0.99</v>
      </c>
      <c r="I1199" s="1">
        <v>7.72</v>
      </c>
      <c r="J1199" s="1">
        <v>3.07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>
        <v>704</v>
      </c>
      <c r="X1199" s="1">
        <v>9312</v>
      </c>
      <c r="Y1199" s="31"/>
      <c r="Z1199" s="31"/>
    </row>
    <row r="1200" spans="1:26" customHeight="1" ht="12.75">
      <c r="A1200" s="1" t="s">
        <v>1146</v>
      </c>
      <c r="B1200" s="7">
        <v>13.54</v>
      </c>
      <c r="C1200" s="1">
        <v>0.0</v>
      </c>
      <c r="D1200" s="1" t="s">
        <v>158</v>
      </c>
      <c r="E1200" s="5">
        <v>4.2</v>
      </c>
      <c r="F1200" s="5">
        <v>3.57</v>
      </c>
      <c r="G1200" s="1">
        <v>0.0</v>
      </c>
      <c r="H1200" s="4">
        <v>0.99</v>
      </c>
      <c r="I1200" s="1">
        <v>8.16</v>
      </c>
      <c r="J1200" s="1">
        <v>3.28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>
        <v>704</v>
      </c>
      <c r="X1200" s="1">
        <v>9344</v>
      </c>
      <c r="Y1200" s="31"/>
      <c r="Z1200" s="31"/>
    </row>
    <row r="1201" spans="1:26" customHeight="1" ht="12.75">
      <c r="A1201" s="1" t="s">
        <v>1147</v>
      </c>
      <c r="B1201" s="7">
        <v>18.84</v>
      </c>
      <c r="C1201" s="1">
        <v>0.0</v>
      </c>
      <c r="D1201" s="1" t="s">
        <v>158</v>
      </c>
      <c r="E1201" s="5">
        <v>1.11</v>
      </c>
      <c r="F1201" s="5">
        <v>0.87</v>
      </c>
      <c r="G1201" s="1">
        <v>0.0</v>
      </c>
      <c r="H1201" s="4">
        <v>0.94</v>
      </c>
      <c r="I1201" s="1">
        <v>8.01</v>
      </c>
      <c r="J1201" s="1">
        <v>3.6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>
        <v>704</v>
      </c>
      <c r="X1201" s="1">
        <v>9376</v>
      </c>
      <c r="Y1201" s="31"/>
      <c r="Z1201" s="31"/>
    </row>
    <row r="1202" spans="1:26" customHeight="1" ht="12.75">
      <c r="A1202" s="1" t="s">
        <v>1148</v>
      </c>
      <c r="B1202" s="7">
        <v>13.87</v>
      </c>
      <c r="C1202" s="1">
        <v>0.0</v>
      </c>
      <c r="D1202" s="1" t="s">
        <v>158</v>
      </c>
      <c r="E1202" s="5">
        <v>1.26</v>
      </c>
      <c r="F1202" s="5">
        <v>2</v>
      </c>
      <c r="G1202" s="1">
        <v>0.0</v>
      </c>
      <c r="H1202" s="4">
        <v>0.99</v>
      </c>
      <c r="I1202" s="1">
        <v>5.48</v>
      </c>
      <c r="J1202" s="1">
        <v>3.41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>
        <v>704</v>
      </c>
      <c r="X1202" s="1">
        <v>9408</v>
      </c>
      <c r="Y1202" s="31"/>
      <c r="Z1202" s="31"/>
    </row>
    <row r="1203" spans="1:26" customHeight="1" ht="12.75">
      <c r="A1203" s="1" t="s">
        <v>1149</v>
      </c>
      <c r="B1203" s="7">
        <v>3.68</v>
      </c>
      <c r="C1203" s="1">
        <v>0.0</v>
      </c>
      <c r="D1203" s="1" t="s">
        <v>158</v>
      </c>
      <c r="E1203" s="5">
        <v>0.9</v>
      </c>
      <c r="F1203" s="5">
        <v>1.13</v>
      </c>
      <c r="G1203" s="1">
        <v>0.0</v>
      </c>
      <c r="H1203" s="4">
        <v>0.99</v>
      </c>
      <c r="I1203" s="1">
        <v>3.56</v>
      </c>
      <c r="J1203" s="1">
        <v>3.4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>
        <v>704</v>
      </c>
      <c r="X1203" s="1">
        <v>9440</v>
      </c>
      <c r="Y1203" s="31"/>
      <c r="Z1203" s="31"/>
    </row>
    <row r="1204" spans="1:26" customHeight="1" ht="12.75">
      <c r="A1204" s="1" t="s">
        <v>1150</v>
      </c>
      <c r="B1204" s="7">
        <v>6.77</v>
      </c>
      <c r="C1204" s="1">
        <v>0.0</v>
      </c>
      <c r="D1204" s="1" t="s">
        <v>158</v>
      </c>
      <c r="E1204" s="5">
        <v>0.79</v>
      </c>
      <c r="F1204" s="5">
        <v>1.22</v>
      </c>
      <c r="G1204" s="1">
        <v>0.0</v>
      </c>
      <c r="H1204" s="4">
        <v>0.99</v>
      </c>
      <c r="I1204" s="1">
        <v>4.51</v>
      </c>
      <c r="J1204" s="1">
        <v>3.15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>
        <v>704</v>
      </c>
      <c r="X1204" s="1">
        <v>9472</v>
      </c>
      <c r="Y1204" s="31"/>
      <c r="Z1204" s="31"/>
    </row>
    <row r="1205" spans="1:26" customHeight="1" ht="12.75">
      <c r="A1205" s="1" t="s">
        <v>1151</v>
      </c>
      <c r="B1205" s="7">
        <v>2.65</v>
      </c>
      <c r="C1205" s="1">
        <v>0.0</v>
      </c>
      <c r="D1205" s="1" t="s">
        <v>158</v>
      </c>
      <c r="E1205" s="5">
        <v>0.73</v>
      </c>
      <c r="F1205" s="5">
        <v>1.12</v>
      </c>
      <c r="G1205" s="1">
        <v>0.0</v>
      </c>
      <c r="H1205" s="4">
        <v>0.99</v>
      </c>
      <c r="I1205" s="1">
        <v>3.75</v>
      </c>
      <c r="J1205" s="1">
        <v>3.42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>
        <v>704</v>
      </c>
      <c r="X1205" s="1">
        <v>9504</v>
      </c>
      <c r="Y1205" s="31"/>
      <c r="Z1205" s="31"/>
    </row>
    <row r="1206" spans="1:26" customHeight="1" ht="12.75">
      <c r="A1206" s="1" t="s">
        <v>1152</v>
      </c>
      <c r="B1206" s="7">
        <v>10.28</v>
      </c>
      <c r="C1206" s="1">
        <v>0.0</v>
      </c>
      <c r="D1206" s="1" t="s">
        <v>158</v>
      </c>
      <c r="E1206" s="5">
        <v>0.75</v>
      </c>
      <c r="F1206" s="5">
        <v>1.5</v>
      </c>
      <c r="G1206" s="1">
        <v>0.0</v>
      </c>
      <c r="H1206" s="4">
        <v>0.99</v>
      </c>
      <c r="I1206" s="1">
        <v>3.72</v>
      </c>
      <c r="J1206" s="1">
        <v>3.2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>
        <v>704</v>
      </c>
      <c r="X1206" s="1">
        <v>9536</v>
      </c>
      <c r="Y1206" s="31"/>
      <c r="Z1206" s="31"/>
    </row>
    <row r="1207" spans="1:26" customHeight="1" ht="12.75">
      <c r="A1207" s="1" t="s">
        <v>1153</v>
      </c>
      <c r="B1207" s="7">
        <v>10.5</v>
      </c>
      <c r="C1207" s="1">
        <v>0.0</v>
      </c>
      <c r="D1207" s="1" t="s">
        <v>158</v>
      </c>
      <c r="E1207" s="5">
        <v>0.84</v>
      </c>
      <c r="F1207" s="5">
        <v>1.12</v>
      </c>
      <c r="G1207" s="1">
        <v>0.0</v>
      </c>
      <c r="H1207" s="4">
        <v>0.99</v>
      </c>
      <c r="I1207" s="1">
        <v>5.5</v>
      </c>
      <c r="J1207" s="1">
        <v>3.6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>
        <v>704</v>
      </c>
      <c r="X1207" s="1">
        <v>9568</v>
      </c>
      <c r="Y1207" s="31"/>
      <c r="Z1207" s="31"/>
    </row>
    <row r="1208" spans="1:26" customHeight="1" ht="12.75">
      <c r="A1208" s="1" t="s">
        <v>1154</v>
      </c>
      <c r="B1208" s="7">
        <v>17</v>
      </c>
      <c r="C1208" s="1">
        <v>0.0</v>
      </c>
      <c r="D1208" s="1" t="s">
        <v>158</v>
      </c>
      <c r="E1208" s="5">
        <v>0.53</v>
      </c>
      <c r="F1208" s="5">
        <v>1.03</v>
      </c>
      <c r="G1208" s="1">
        <v>0.0</v>
      </c>
      <c r="H1208" s="4">
        <v>0.99</v>
      </c>
      <c r="I1208" s="1">
        <v>6.96</v>
      </c>
      <c r="J1208" s="1">
        <v>3.21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>
        <v>704</v>
      </c>
      <c r="X1208" s="1">
        <v>9600</v>
      </c>
      <c r="Y1208" s="31"/>
      <c r="Z1208" s="31"/>
    </row>
    <row r="1209" spans="1:26" customHeight="1" ht="12.75">
      <c r="A1209" s="1" t="s">
        <v>1155</v>
      </c>
      <c r="B1209" s="7">
        <v>18.16</v>
      </c>
      <c r="C1209" s="1">
        <v>0.0</v>
      </c>
      <c r="D1209" s="1" t="s">
        <v>158</v>
      </c>
      <c r="E1209" s="5">
        <v>1.05</v>
      </c>
      <c r="F1209" s="5">
        <v>1.39</v>
      </c>
      <c r="G1209" s="1">
        <v>0.0</v>
      </c>
      <c r="H1209" s="4">
        <v>0.99</v>
      </c>
      <c r="I1209" s="1">
        <v>7.88</v>
      </c>
      <c r="J1209" s="1">
        <v>3.21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>
        <v>704</v>
      </c>
      <c r="X1209" s="1">
        <v>9632</v>
      </c>
      <c r="Y1209" s="31"/>
      <c r="Z1209" s="31"/>
    </row>
    <row r="1210" spans="1:26" customHeight="1" ht="12.75">
      <c r="A1210" s="1" t="s">
        <v>1156</v>
      </c>
      <c r="B1210" s="7">
        <v>23.39</v>
      </c>
      <c r="C1210" s="1">
        <v>0.0</v>
      </c>
      <c r="D1210" s="1" t="s">
        <v>158</v>
      </c>
      <c r="E1210" s="5">
        <v>0.75</v>
      </c>
      <c r="F1210" s="5">
        <v>1.16</v>
      </c>
      <c r="G1210" s="1">
        <v>0.0</v>
      </c>
      <c r="H1210" s="4">
        <v>0.94</v>
      </c>
      <c r="I1210" s="1">
        <v>7.43</v>
      </c>
      <c r="J1210" s="1">
        <v>3.54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>
        <v>704</v>
      </c>
      <c r="X1210" s="1">
        <v>9664</v>
      </c>
      <c r="Y1210" s="31"/>
      <c r="Z1210" s="31"/>
    </row>
    <row r="1211" spans="1:26" customHeight="1" ht="12.75">
      <c r="A1211" s="1" t="s">
        <v>1157</v>
      </c>
      <c r="B1211" s="7">
        <v>5.27</v>
      </c>
      <c r="C1211" s="1">
        <v>0.0</v>
      </c>
      <c r="D1211" s="1" t="s">
        <v>158</v>
      </c>
      <c r="E1211" s="5">
        <v>1.55</v>
      </c>
      <c r="F1211" s="5">
        <v>1.67</v>
      </c>
      <c r="G1211" s="1">
        <v>0.0</v>
      </c>
      <c r="H1211" s="4">
        <v>0.99</v>
      </c>
      <c r="I1211" s="1">
        <v>5.02</v>
      </c>
      <c r="J1211" s="1">
        <v>2.59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>
        <v>704</v>
      </c>
      <c r="X1211" s="1">
        <v>9696</v>
      </c>
      <c r="Y1211" s="31"/>
      <c r="Z1211" s="31"/>
    </row>
    <row r="1212" spans="1:26" customHeight="1" ht="12.75">
      <c r="A1212" s="1" t="s">
        <v>1158</v>
      </c>
      <c r="B1212" s="7">
        <v>2.32</v>
      </c>
      <c r="C1212" s="1">
        <v>0.0</v>
      </c>
      <c r="D1212" s="1" t="s">
        <v>158</v>
      </c>
      <c r="E1212" s="5">
        <v>0.94</v>
      </c>
      <c r="F1212" s="5">
        <v>1.26</v>
      </c>
      <c r="G1212" s="1">
        <v>0.0</v>
      </c>
      <c r="H1212" s="4">
        <v>0.99</v>
      </c>
      <c r="I1212" s="1">
        <v>3.19</v>
      </c>
      <c r="J1212" s="1">
        <v>3.09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>
        <v>704</v>
      </c>
      <c r="X1212" s="1">
        <v>9728</v>
      </c>
      <c r="Y1212" s="31"/>
      <c r="Z1212" s="31"/>
    </row>
    <row r="1213" spans="1:26" customHeight="1" ht="12.75">
      <c r="A1213" s="1" t="s">
        <v>1159</v>
      </c>
      <c r="B1213" s="7">
        <v>4.58</v>
      </c>
      <c r="C1213" s="1">
        <v>0.0</v>
      </c>
      <c r="D1213" s="1" t="s">
        <v>158</v>
      </c>
      <c r="E1213" s="5">
        <v>0.78</v>
      </c>
      <c r="F1213" s="5">
        <v>1.72</v>
      </c>
      <c r="G1213" s="1">
        <v>0.0</v>
      </c>
      <c r="H1213" s="4">
        <v>0.99</v>
      </c>
      <c r="I1213" s="1">
        <v>4.55</v>
      </c>
      <c r="J1213" s="1">
        <v>2.82</v>
      </c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>
        <v>704</v>
      </c>
      <c r="X1213" s="1">
        <v>9760</v>
      </c>
      <c r="Y1213" s="31"/>
      <c r="Z1213" s="31"/>
    </row>
    <row r="1214" spans="1:26" customHeight="1" ht="12.75">
      <c r="A1214" s="1" t="s">
        <v>1160</v>
      </c>
      <c r="B1214" s="7">
        <v>1.43</v>
      </c>
      <c r="C1214" s="1">
        <v>0.0</v>
      </c>
      <c r="D1214" s="1" t="s">
        <v>158</v>
      </c>
      <c r="E1214" s="5">
        <v>1</v>
      </c>
      <c r="F1214" s="5">
        <v>1.06</v>
      </c>
      <c r="G1214" s="1">
        <v>0.0</v>
      </c>
      <c r="H1214" s="4">
        <v>0.99</v>
      </c>
      <c r="I1214" s="1">
        <v>3.81</v>
      </c>
      <c r="J1214" s="1">
        <v>3.03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>
        <v>704</v>
      </c>
      <c r="X1214" s="1">
        <v>9792</v>
      </c>
      <c r="Y1214" s="31"/>
      <c r="Z1214" s="31"/>
    </row>
    <row r="1215" spans="1:26" customHeight="1" ht="12.75">
      <c r="A1215" s="1" t="s">
        <v>1161</v>
      </c>
      <c r="B1215" s="7">
        <v>3.79</v>
      </c>
      <c r="C1215" s="1">
        <v>0.0</v>
      </c>
      <c r="D1215" s="1" t="s">
        <v>158</v>
      </c>
      <c r="E1215" s="5">
        <v>0.98</v>
      </c>
      <c r="F1215" s="5">
        <v>1.09</v>
      </c>
      <c r="G1215" s="1">
        <v>0.0</v>
      </c>
      <c r="H1215" s="4">
        <v>0.99</v>
      </c>
      <c r="I1215" s="1">
        <v>3.75</v>
      </c>
      <c r="J1215" s="1">
        <v>2.76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>
        <v>704</v>
      </c>
      <c r="X1215" s="1">
        <v>9824</v>
      </c>
      <c r="Y1215" s="31"/>
      <c r="Z1215" s="31"/>
    </row>
    <row r="1216" spans="1:26" customHeight="1" ht="12.75">
      <c r="A1216" s="1" t="s">
        <v>1162</v>
      </c>
      <c r="B1216" s="7">
        <v>7.06</v>
      </c>
      <c r="C1216" s="1">
        <v>0.0</v>
      </c>
      <c r="D1216" s="1" t="s">
        <v>158</v>
      </c>
      <c r="E1216" s="5">
        <v>0.68</v>
      </c>
      <c r="F1216" s="5">
        <v>1.65</v>
      </c>
      <c r="G1216" s="1">
        <v>0.0</v>
      </c>
      <c r="H1216" s="4">
        <v>0.99</v>
      </c>
      <c r="I1216" s="1">
        <v>5.02</v>
      </c>
      <c r="J1216" s="1">
        <v>2.9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>
        <v>704</v>
      </c>
      <c r="X1216" s="1">
        <v>9856</v>
      </c>
      <c r="Y1216" s="31"/>
      <c r="Z1216" s="31"/>
    </row>
    <row r="1217" spans="1:26" customHeight="1" ht="12.75">
      <c r="A1217" s="1" t="s">
        <v>1163</v>
      </c>
      <c r="B1217" s="7">
        <v>9.54</v>
      </c>
      <c r="C1217" s="1">
        <v>0.0</v>
      </c>
      <c r="D1217" s="1" t="s">
        <v>158</v>
      </c>
      <c r="E1217" s="5">
        <v>0.61</v>
      </c>
      <c r="F1217" s="5">
        <v>0.8</v>
      </c>
      <c r="G1217" s="1">
        <v>0.0</v>
      </c>
      <c r="H1217" s="4">
        <v>0.99</v>
      </c>
      <c r="I1217" s="1">
        <v>8.08</v>
      </c>
      <c r="J1217" s="1">
        <v>2.55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>
        <v>704</v>
      </c>
      <c r="X1217" s="1">
        <v>9888</v>
      </c>
      <c r="Y1217" s="31"/>
      <c r="Z1217" s="31"/>
    </row>
    <row r="1218" spans="1:26" customHeight="1" ht="12.75">
      <c r="A1218" s="1" t="s">
        <v>1164</v>
      </c>
      <c r="B1218" s="7">
        <v>9.46</v>
      </c>
      <c r="C1218" s="1">
        <v>0.0</v>
      </c>
      <c r="D1218" s="1" t="s">
        <v>158</v>
      </c>
      <c r="E1218" s="5">
        <v>1.27</v>
      </c>
      <c r="F1218" s="5">
        <v>1.45</v>
      </c>
      <c r="G1218" s="1">
        <v>0.0</v>
      </c>
      <c r="H1218" s="4">
        <v>0.99</v>
      </c>
      <c r="I1218" s="1">
        <v>7.73</v>
      </c>
      <c r="J1218" s="1">
        <v>2.97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>
        <v>704</v>
      </c>
      <c r="X1218" s="1">
        <v>9920</v>
      </c>
      <c r="Y1218" s="31"/>
      <c r="Z1218" s="31"/>
    </row>
    <row r="1219" spans="1:26" customHeight="1" ht="12.75">
      <c r="A1219" s="1" t="s">
        <v>1165</v>
      </c>
      <c r="B1219" s="7">
        <v>10.81</v>
      </c>
      <c r="C1219" s="1">
        <v>0.0</v>
      </c>
      <c r="D1219" s="1" t="s">
        <v>158</v>
      </c>
      <c r="E1219" s="5">
        <v>0.52</v>
      </c>
      <c r="F1219" s="5">
        <v>0.79</v>
      </c>
      <c r="G1219" s="1">
        <v>0.0</v>
      </c>
      <c r="H1219" s="4">
        <v>0.95</v>
      </c>
      <c r="I1219" s="1">
        <v>7.39</v>
      </c>
      <c r="J1219" s="1">
        <v>2.99</v>
      </c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>
        <v>704</v>
      </c>
      <c r="X1219" s="1">
        <v>9952</v>
      </c>
      <c r="Y1219" s="31"/>
      <c r="Z1219" s="31"/>
    </row>
    <row r="1220" spans="1:26" customHeight="1" ht="12.75">
      <c r="A1220" s="1" t="s">
        <v>1166</v>
      </c>
      <c r="B1220" s="7">
        <v>9.01</v>
      </c>
      <c r="C1220" s="1">
        <v>0.0</v>
      </c>
      <c r="D1220" s="1" t="s">
        <v>158</v>
      </c>
      <c r="E1220" s="5">
        <v>0.74</v>
      </c>
      <c r="F1220" s="5">
        <v>1.87</v>
      </c>
      <c r="G1220" s="1">
        <v>0.0</v>
      </c>
      <c r="H1220" s="4">
        <v>0.99</v>
      </c>
      <c r="I1220" s="1">
        <v>4.92</v>
      </c>
      <c r="J1220" s="1">
        <v>2.44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>
        <v>704</v>
      </c>
      <c r="X1220" s="1">
        <v>9984</v>
      </c>
      <c r="Y1220" s="31"/>
      <c r="Z1220" s="31"/>
    </row>
    <row r="1221" spans="1:26" customHeight="1" ht="12.75">
      <c r="A1221" s="1" t="s">
        <v>1167</v>
      </c>
      <c r="B1221" s="7">
        <v>2.16</v>
      </c>
      <c r="C1221" s="1">
        <v>0.0</v>
      </c>
      <c r="D1221" s="1" t="s">
        <v>158</v>
      </c>
      <c r="E1221" s="5">
        <v>0.54</v>
      </c>
      <c r="F1221" s="5">
        <v>1.46</v>
      </c>
      <c r="G1221" s="1">
        <v>0.0</v>
      </c>
      <c r="H1221" s="4">
        <v>0.99</v>
      </c>
      <c r="I1221" s="1">
        <v>3.69</v>
      </c>
      <c r="J1221" s="1">
        <v>3.07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>
        <v>704</v>
      </c>
      <c r="X1221" s="1">
        <v>10016</v>
      </c>
      <c r="Y1221" s="31"/>
      <c r="Z1221" s="31"/>
    </row>
    <row r="1222" spans="1:26" customHeight="1" ht="12.75">
      <c r="A1222" s="1" t="s">
        <v>1168</v>
      </c>
      <c r="B1222" s="7">
        <v>3.48</v>
      </c>
      <c r="C1222" s="1">
        <v>0.0</v>
      </c>
      <c r="D1222" s="1" t="s">
        <v>158</v>
      </c>
      <c r="E1222" s="5">
        <v>0.52</v>
      </c>
      <c r="F1222" s="5">
        <v>1.52</v>
      </c>
      <c r="G1222" s="1">
        <v>0.0</v>
      </c>
      <c r="H1222" s="4">
        <v>0.99</v>
      </c>
      <c r="I1222" s="1">
        <v>4.77</v>
      </c>
      <c r="J1222" s="1">
        <v>2.63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>
        <v>704</v>
      </c>
      <c r="X1222" s="1">
        <v>10048</v>
      </c>
      <c r="Y1222" s="31"/>
      <c r="Z1222" s="31"/>
    </row>
    <row r="1223" spans="1:26" customHeight="1" ht="12.75">
      <c r="A1223" s="1" t="s">
        <v>1169</v>
      </c>
      <c r="B1223" s="7">
        <v>1.38</v>
      </c>
      <c r="C1223" s="1">
        <v>0.0</v>
      </c>
      <c r="D1223" s="1" t="s">
        <v>158</v>
      </c>
      <c r="E1223" s="5">
        <v>0.61</v>
      </c>
      <c r="F1223" s="5">
        <v>1.93</v>
      </c>
      <c r="G1223" s="1">
        <v>0.0</v>
      </c>
      <c r="H1223" s="4">
        <v>0.99</v>
      </c>
      <c r="I1223" s="1">
        <v>4.04</v>
      </c>
      <c r="J1223" s="1">
        <v>2.95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>
        <v>704</v>
      </c>
      <c r="X1223" s="1">
        <v>10080</v>
      </c>
      <c r="Y1223" s="31"/>
      <c r="Z1223" s="31"/>
    </row>
    <row r="1224" spans="1:26" customHeight="1" ht="12.75">
      <c r="A1224" s="1" t="s">
        <v>1170</v>
      </c>
      <c r="B1224" s="7">
        <v>0.36</v>
      </c>
      <c r="C1224" s="1">
        <v>0.0</v>
      </c>
      <c r="D1224" s="1" t="s">
        <v>158</v>
      </c>
      <c r="E1224" s="5">
        <v>0.57</v>
      </c>
      <c r="F1224" s="5">
        <v>1.51</v>
      </c>
      <c r="G1224" s="1">
        <v>10</v>
      </c>
      <c r="H1224" s="4">
        <v>0.85</v>
      </c>
      <c r="I1224" s="1">
        <v>1.05</v>
      </c>
      <c r="J1224" s="1">
        <v>2.51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>
        <v>704</v>
      </c>
      <c r="X1224" s="1">
        <v>10112</v>
      </c>
      <c r="Y1224" s="31"/>
      <c r="Z1224" s="31"/>
    </row>
    <row r="1225" spans="1:26" customHeight="1" ht="12.75">
      <c r="A1225" s="1" t="s">
        <v>1171</v>
      </c>
      <c r="B1225" s="7">
        <v>4.91</v>
      </c>
      <c r="C1225" s="1">
        <v>0.0</v>
      </c>
      <c r="D1225" s="1" t="s">
        <v>158</v>
      </c>
      <c r="E1225" s="5">
        <v>0.97</v>
      </c>
      <c r="F1225" s="5">
        <v>1.27</v>
      </c>
      <c r="G1225" s="1">
        <v>0.0</v>
      </c>
      <c r="H1225" s="4">
        <v>0.99</v>
      </c>
      <c r="I1225" s="1">
        <v>3.58</v>
      </c>
      <c r="J1225" s="1">
        <v>2.98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>
        <v>704</v>
      </c>
      <c r="X1225" s="1">
        <v>10144</v>
      </c>
      <c r="Y1225" s="31"/>
      <c r="Z1225" s="31"/>
    </row>
    <row r="1226" spans="1:26" customHeight="1" ht="12.75">
      <c r="A1226" s="1" t="s">
        <v>1172</v>
      </c>
      <c r="B1226" s="7">
        <v>6.69</v>
      </c>
      <c r="C1226" s="1">
        <v>0.0</v>
      </c>
      <c r="D1226" s="1" t="s">
        <v>158</v>
      </c>
      <c r="E1226" s="5">
        <v>0.47</v>
      </c>
      <c r="F1226" s="5">
        <v>0.93</v>
      </c>
      <c r="G1226" s="1">
        <v>0.0</v>
      </c>
      <c r="H1226" s="4">
        <v>0.99</v>
      </c>
      <c r="I1226" s="1">
        <v>5.46</v>
      </c>
      <c r="J1226" s="1">
        <v>2.74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>
        <v>704</v>
      </c>
      <c r="X1226" s="1">
        <v>10176</v>
      </c>
      <c r="Y1226" s="31"/>
      <c r="Z1226" s="31"/>
    </row>
    <row r="1227" spans="1:26" customHeight="1" ht="12.75">
      <c r="A1227" s="1" t="s">
        <v>1173</v>
      </c>
      <c r="B1227" s="7">
        <v>10.83</v>
      </c>
      <c r="C1227" s="1">
        <v>0.0</v>
      </c>
      <c r="D1227" s="1" t="s">
        <v>158</v>
      </c>
      <c r="E1227" s="5">
        <v>0.5</v>
      </c>
      <c r="F1227" s="5">
        <v>0.99</v>
      </c>
      <c r="G1227" s="1">
        <v>0.0</v>
      </c>
      <c r="H1227" s="4">
        <v>0.99</v>
      </c>
      <c r="I1227" s="1">
        <v>7.66</v>
      </c>
      <c r="J1227" s="1">
        <v>2.47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>
        <v>704</v>
      </c>
      <c r="X1227" s="1">
        <v>10208</v>
      </c>
      <c r="Y1227" s="31"/>
      <c r="Z1227" s="31"/>
    </row>
    <row r="1228" spans="1:26" customHeight="1" ht="12.75">
      <c r="A1228" s="1" t="s">
        <v>1174</v>
      </c>
      <c r="B1228" s="7">
        <v>8.18</v>
      </c>
      <c r="C1228" s="1">
        <v>0.0</v>
      </c>
      <c r="D1228" s="1" t="s">
        <v>158</v>
      </c>
      <c r="E1228" s="5">
        <v>0.61</v>
      </c>
      <c r="F1228" s="5">
        <v>0.91</v>
      </c>
      <c r="G1228" s="1">
        <v>0.0</v>
      </c>
      <c r="H1228" s="4">
        <v>0.99</v>
      </c>
      <c r="I1228" s="1">
        <v>8.21</v>
      </c>
      <c r="J1228" s="1">
        <v>2.91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>
        <v>704</v>
      </c>
      <c r="X1228" s="1">
        <v>10240</v>
      </c>
      <c r="Y1228" s="31"/>
      <c r="Z1228" s="31"/>
    </row>
    <row r="1229" spans="1:26" customHeight="1" ht="12.75">
      <c r="A1229" s="1" t="s">
        <v>1175</v>
      </c>
      <c r="B1229" s="7">
        <v>12.37</v>
      </c>
      <c r="C1229" s="1">
        <v>0.0</v>
      </c>
      <c r="D1229" s="1" t="s">
        <v>158</v>
      </c>
      <c r="E1229" s="5">
        <v>0.46</v>
      </c>
      <c r="F1229" s="5">
        <v>1.42</v>
      </c>
      <c r="G1229" s="1">
        <v>0.0</v>
      </c>
      <c r="H1229" s="4">
        <v>0.95</v>
      </c>
      <c r="I1229" s="1">
        <v>7.94</v>
      </c>
      <c r="J1229" s="1">
        <v>2.78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>
        <v>704</v>
      </c>
      <c r="X1229" s="1">
        <v>10272</v>
      </c>
      <c r="Y1229" s="31"/>
      <c r="Z1229" s="31"/>
    </row>
    <row r="1230" spans="1:26" customHeight="1" ht="12.75">
      <c r="A1230" s="1" t="s">
        <v>1176</v>
      </c>
      <c r="B1230" s="7">
        <v>6.41</v>
      </c>
      <c r="C1230" s="1">
        <v>0.0</v>
      </c>
      <c r="D1230" s="1" t="s">
        <v>158</v>
      </c>
      <c r="E1230" s="5">
        <v>2.55</v>
      </c>
      <c r="F1230" s="5">
        <v>1.93</v>
      </c>
      <c r="G1230" s="1">
        <v>0.0</v>
      </c>
      <c r="H1230" s="4">
        <v>0.99</v>
      </c>
      <c r="I1230" s="1">
        <v>5.7</v>
      </c>
      <c r="J1230" s="1">
        <v>3.34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>
        <v>704</v>
      </c>
      <c r="X1230" s="1">
        <v>10304</v>
      </c>
      <c r="Y1230" s="31"/>
      <c r="Z1230" s="31"/>
    </row>
    <row r="1231" spans="1:26" customHeight="1" ht="12.75">
      <c r="A1231" s="1" t="s">
        <v>1177</v>
      </c>
      <c r="B1231" s="7">
        <v>2.31</v>
      </c>
      <c r="C1231" s="1">
        <v>0.0</v>
      </c>
      <c r="D1231" s="1" t="s">
        <v>158</v>
      </c>
      <c r="E1231" s="5">
        <v>1.39</v>
      </c>
      <c r="F1231" s="5">
        <v>1.51</v>
      </c>
      <c r="G1231" s="1">
        <v>0.0</v>
      </c>
      <c r="H1231" s="4">
        <v>0.99</v>
      </c>
      <c r="I1231" s="1">
        <v>3.26</v>
      </c>
      <c r="J1231" s="1">
        <v>3.34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>
        <v>704</v>
      </c>
      <c r="X1231" s="1">
        <v>10336</v>
      </c>
      <c r="Y1231" s="31"/>
      <c r="Z1231" s="31"/>
    </row>
    <row r="1232" spans="1:26" customHeight="1" ht="12.75">
      <c r="A1232" s="1" t="s">
        <v>1178</v>
      </c>
      <c r="B1232" s="7">
        <v>3.65</v>
      </c>
      <c r="C1232" s="1">
        <v>0.0</v>
      </c>
      <c r="D1232" s="1" t="s">
        <v>158</v>
      </c>
      <c r="E1232" s="5">
        <v>0.85</v>
      </c>
      <c r="F1232" s="5">
        <v>1.11</v>
      </c>
      <c r="G1232" s="1">
        <v>0.0</v>
      </c>
      <c r="H1232" s="4">
        <v>0.99</v>
      </c>
      <c r="I1232" s="1">
        <v>4.89</v>
      </c>
      <c r="J1232" s="1">
        <v>3.44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>
        <v>704</v>
      </c>
      <c r="X1232" s="1">
        <v>10368</v>
      </c>
      <c r="Y1232" s="31"/>
      <c r="Z1232" s="31"/>
    </row>
    <row r="1233" spans="1:26" customHeight="1" ht="12.75">
      <c r="A1233" s="1" t="s">
        <v>1179</v>
      </c>
      <c r="B1233" s="7">
        <v>1.15</v>
      </c>
      <c r="C1233" s="1">
        <v>0.0</v>
      </c>
      <c r="D1233" s="1" t="s">
        <v>158</v>
      </c>
      <c r="E1233" s="5">
        <v>1.32</v>
      </c>
      <c r="F1233" s="5">
        <v>1.59</v>
      </c>
      <c r="G1233" s="1">
        <v>0.0</v>
      </c>
      <c r="H1233" s="4">
        <v>0.99</v>
      </c>
      <c r="I1233" s="1">
        <v>3.87</v>
      </c>
      <c r="J1233" s="1">
        <v>3.56</v>
      </c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>
        <v>704</v>
      </c>
      <c r="X1233" s="1">
        <v>10400</v>
      </c>
      <c r="Y1233" s="31"/>
      <c r="Z1233" s="31"/>
    </row>
    <row r="1234" spans="1:26" customHeight="1" ht="12.75">
      <c r="A1234" s="1" t="s">
        <v>1180</v>
      </c>
      <c r="B1234" s="7">
        <v>4.87</v>
      </c>
      <c r="C1234" s="1">
        <v>0.0</v>
      </c>
      <c r="D1234" s="1" t="s">
        <v>158</v>
      </c>
      <c r="E1234" s="5">
        <v>1.28</v>
      </c>
      <c r="F1234" s="5">
        <v>2.34</v>
      </c>
      <c r="G1234" s="1">
        <v>0.0</v>
      </c>
      <c r="H1234" s="4">
        <v>0.99</v>
      </c>
      <c r="I1234" s="1">
        <v>3.61</v>
      </c>
      <c r="J1234" s="1">
        <v>3.37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>
        <v>704</v>
      </c>
      <c r="X1234" s="1">
        <v>10432</v>
      </c>
      <c r="Y1234" s="31"/>
      <c r="Z1234" s="31"/>
    </row>
    <row r="1235" spans="1:26" customHeight="1" ht="12.75">
      <c r="A1235" s="1" t="s">
        <v>1181</v>
      </c>
      <c r="B1235" s="7">
        <v>5.33</v>
      </c>
      <c r="C1235" s="1">
        <v>0.0</v>
      </c>
      <c r="D1235" s="1" t="s">
        <v>158</v>
      </c>
      <c r="E1235" s="5">
        <v>1</v>
      </c>
      <c r="F1235" s="5">
        <v>1.19</v>
      </c>
      <c r="G1235" s="1">
        <v>0.0</v>
      </c>
      <c r="H1235" s="4">
        <v>0.99</v>
      </c>
      <c r="I1235" s="1">
        <v>5.12</v>
      </c>
      <c r="J1235" s="1">
        <v>3.1</v>
      </c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>
        <v>704</v>
      </c>
      <c r="X1235" s="1">
        <v>10464</v>
      </c>
      <c r="Y1235" s="31"/>
      <c r="Z1235" s="31"/>
    </row>
    <row r="1236" spans="1:26" customHeight="1" ht="12.75">
      <c r="A1236" s="1" t="s">
        <v>1182</v>
      </c>
      <c r="B1236" s="7">
        <v>12.83</v>
      </c>
      <c r="C1236" s="1">
        <v>0.0</v>
      </c>
      <c r="D1236" s="1" t="s">
        <v>158</v>
      </c>
      <c r="E1236" s="5">
        <v>1.06</v>
      </c>
      <c r="F1236" s="5">
        <v>1.48</v>
      </c>
      <c r="G1236" s="1">
        <v>0.0</v>
      </c>
      <c r="H1236" s="4">
        <v>0.99</v>
      </c>
      <c r="I1236" s="1">
        <v>7.39</v>
      </c>
      <c r="J1236" s="1">
        <v>3.3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>
        <v>704</v>
      </c>
      <c r="X1236" s="1">
        <v>10496</v>
      </c>
      <c r="Y1236" s="31"/>
      <c r="Z1236" s="31"/>
    </row>
    <row r="1237" spans="1:26" customHeight="1" ht="12.75">
      <c r="A1237" s="1" t="s">
        <v>1183</v>
      </c>
      <c r="B1237" s="7">
        <v>9.15</v>
      </c>
      <c r="C1237" s="1">
        <v>0.0</v>
      </c>
      <c r="D1237" s="1" t="s">
        <v>158</v>
      </c>
      <c r="E1237" s="5">
        <v>2.5</v>
      </c>
      <c r="F1237" s="5">
        <v>2.1</v>
      </c>
      <c r="G1237" s="1">
        <v>0.0</v>
      </c>
      <c r="H1237" s="4">
        <v>0.99</v>
      </c>
      <c r="I1237" s="1">
        <v>7.52</v>
      </c>
      <c r="J1237" s="1">
        <v>3.03</v>
      </c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>
        <v>704</v>
      </c>
      <c r="X1237" s="1">
        <v>10528</v>
      </c>
      <c r="Y1237" s="31"/>
      <c r="Z1237" s="31"/>
    </row>
    <row r="1238" spans="1:26" customHeight="1" ht="12.75">
      <c r="A1238" s="1" t="s">
        <v>1184</v>
      </c>
      <c r="B1238" s="7">
        <v>9.4</v>
      </c>
      <c r="C1238" s="1">
        <v>0.0</v>
      </c>
      <c r="D1238" s="1" t="s">
        <v>158</v>
      </c>
      <c r="E1238" s="5">
        <v>1.15</v>
      </c>
      <c r="F1238" s="5">
        <v>1.65</v>
      </c>
      <c r="G1238" s="1">
        <v>0.0</v>
      </c>
      <c r="H1238" s="4">
        <v>0.95</v>
      </c>
      <c r="I1238" s="1">
        <v>7.77</v>
      </c>
      <c r="J1238" s="1">
        <v>3.31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>
        <v>704</v>
      </c>
      <c r="X1238" s="1">
        <v>10560</v>
      </c>
      <c r="Y1238" s="31"/>
      <c r="Z1238" s="31"/>
    </row>
    <row r="1239" spans="1:26" customHeight="1" ht="12.75">
      <c r="A1239" s="1" t="s">
        <v>1185</v>
      </c>
      <c r="B1239" s="7">
        <v>7.75</v>
      </c>
      <c r="C1239" s="1">
        <v>0.0</v>
      </c>
      <c r="D1239" s="1" t="s">
        <v>158</v>
      </c>
      <c r="E1239" s="5">
        <v>0.81</v>
      </c>
      <c r="F1239" s="5">
        <v>1.63</v>
      </c>
      <c r="G1239" s="1">
        <v>0.0</v>
      </c>
      <c r="H1239" s="4">
        <v>0.99</v>
      </c>
      <c r="I1239" s="1">
        <v>5.68</v>
      </c>
      <c r="J1239" s="1">
        <v>3.48</v>
      </c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>
        <v>704</v>
      </c>
      <c r="X1239" s="1">
        <v>10592</v>
      </c>
      <c r="Y1239" s="31"/>
      <c r="Z1239" s="31"/>
    </row>
    <row r="1240" spans="1:26" customHeight="1" ht="12.75">
      <c r="A1240" s="1" t="s">
        <v>1186</v>
      </c>
      <c r="B1240" s="7">
        <v>1.92</v>
      </c>
      <c r="C1240" s="1">
        <v>0.0</v>
      </c>
      <c r="D1240" s="1" t="s">
        <v>158</v>
      </c>
      <c r="E1240" s="5">
        <v>0.64</v>
      </c>
      <c r="F1240" s="5">
        <v>0.9</v>
      </c>
      <c r="G1240" s="1">
        <v>0.0</v>
      </c>
      <c r="H1240" s="4">
        <v>0.99</v>
      </c>
      <c r="I1240" s="1">
        <v>3.38</v>
      </c>
      <c r="J1240" s="1">
        <v>3.43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>
        <v>704</v>
      </c>
      <c r="X1240" s="1">
        <v>10624</v>
      </c>
      <c r="Y1240" s="31"/>
      <c r="Z1240" s="31"/>
    </row>
    <row r="1241" spans="1:26" customHeight="1" ht="12.75">
      <c r="A1241" s="1" t="s">
        <v>1187</v>
      </c>
      <c r="B1241" s="7">
        <v>3.16</v>
      </c>
      <c r="C1241" s="1">
        <v>0.0</v>
      </c>
      <c r="D1241" s="1" t="s">
        <v>158</v>
      </c>
      <c r="E1241" s="5">
        <v>0.52</v>
      </c>
      <c r="F1241" s="5">
        <v>1.17</v>
      </c>
      <c r="G1241" s="1">
        <v>0.0</v>
      </c>
      <c r="H1241" s="4">
        <v>0.99</v>
      </c>
      <c r="I1241" s="1">
        <v>4.56</v>
      </c>
      <c r="J1241" s="1">
        <v>3.22</v>
      </c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>
        <v>704</v>
      </c>
      <c r="X1241" s="1">
        <v>10656</v>
      </c>
      <c r="Y1241" s="31"/>
      <c r="Z1241" s="31"/>
    </row>
    <row r="1242" spans="1:26" customHeight="1" ht="12.75">
      <c r="A1242" s="1" t="s">
        <v>1188</v>
      </c>
      <c r="B1242" s="7">
        <v>1.2</v>
      </c>
      <c r="C1242" s="1">
        <v>0.0</v>
      </c>
      <c r="D1242" s="1" t="s">
        <v>158</v>
      </c>
      <c r="E1242" s="5">
        <v>0.68</v>
      </c>
      <c r="F1242" s="5">
        <v>1.2</v>
      </c>
      <c r="G1242" s="1">
        <v>0.0</v>
      </c>
      <c r="H1242" s="4">
        <v>0.99</v>
      </c>
      <c r="I1242" s="1">
        <v>4.07</v>
      </c>
      <c r="J1242" s="1">
        <v>3.42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>
        <v>704</v>
      </c>
      <c r="X1242" s="1">
        <v>10688</v>
      </c>
      <c r="Y1242" s="31"/>
      <c r="Z1242" s="31"/>
    </row>
    <row r="1243" spans="1:26" customHeight="1" ht="12.75">
      <c r="A1243" s="1" t="s">
        <v>1189</v>
      </c>
      <c r="B1243" s="7">
        <v>4</v>
      </c>
      <c r="C1243" s="1">
        <v>0.0</v>
      </c>
      <c r="D1243" s="1" t="s">
        <v>158</v>
      </c>
      <c r="E1243" s="5">
        <v>0.94</v>
      </c>
      <c r="F1243" s="5">
        <v>1.08</v>
      </c>
      <c r="G1243" s="1">
        <v>0.0</v>
      </c>
      <c r="H1243" s="4">
        <v>0.99</v>
      </c>
      <c r="I1243" s="1">
        <v>3.78</v>
      </c>
      <c r="J1243" s="1">
        <v>3.73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>
        <v>704</v>
      </c>
      <c r="X1243" s="1">
        <v>10720</v>
      </c>
      <c r="Y1243" s="31"/>
      <c r="Z1243" s="31"/>
    </row>
    <row r="1244" spans="1:26" customHeight="1" ht="12.75">
      <c r="A1244" s="1" t="s">
        <v>1190</v>
      </c>
      <c r="B1244" s="7">
        <v>6.22</v>
      </c>
      <c r="C1244" s="1">
        <v>0.0</v>
      </c>
      <c r="D1244" s="1" t="s">
        <v>158</v>
      </c>
      <c r="E1244" s="5">
        <v>0.58</v>
      </c>
      <c r="F1244" s="5">
        <v>1.31</v>
      </c>
      <c r="G1244" s="1">
        <v>0.0</v>
      </c>
      <c r="H1244" s="4">
        <v>0.99</v>
      </c>
      <c r="I1244" s="1">
        <v>5.48</v>
      </c>
      <c r="J1244" s="1">
        <v>3.57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>
        <v>704</v>
      </c>
      <c r="X1244" s="1">
        <v>10752</v>
      </c>
      <c r="Y1244" s="31"/>
      <c r="Z1244" s="31"/>
    </row>
    <row r="1245" spans="1:26" customHeight="1" ht="12.75">
      <c r="A1245" s="1" t="s">
        <v>1191</v>
      </c>
      <c r="B1245" s="7">
        <v>10.66</v>
      </c>
      <c r="C1245" s="1">
        <v>0.0</v>
      </c>
      <c r="D1245" s="1" t="s">
        <v>158</v>
      </c>
      <c r="E1245" s="5">
        <v>0.66</v>
      </c>
      <c r="F1245" s="5">
        <v>1.65</v>
      </c>
      <c r="G1245" s="1">
        <v>0.0</v>
      </c>
      <c r="H1245" s="4">
        <v>0.99</v>
      </c>
      <c r="I1245" s="1">
        <v>6.83</v>
      </c>
      <c r="J1245" s="1">
        <v>3.32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>
        <v>704</v>
      </c>
      <c r="X1245" s="1">
        <v>10784</v>
      </c>
      <c r="Y1245" s="31"/>
      <c r="Z1245" s="31"/>
    </row>
    <row r="1246" spans="1:26" customHeight="1" ht="12.75">
      <c r="A1246" s="1" t="s">
        <v>1192</v>
      </c>
      <c r="B1246" s="7">
        <v>8.91</v>
      </c>
      <c r="C1246" s="1">
        <v>0.0</v>
      </c>
      <c r="D1246" s="1" t="s">
        <v>158</v>
      </c>
      <c r="E1246" s="5">
        <v>1.49</v>
      </c>
      <c r="F1246" s="5">
        <v>1.38</v>
      </c>
      <c r="G1246" s="1">
        <v>0.0</v>
      </c>
      <c r="H1246" s="4">
        <v>0.99</v>
      </c>
      <c r="I1246" s="1">
        <v>8.62</v>
      </c>
      <c r="J1246" s="1">
        <v>3.47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>
        <v>704</v>
      </c>
      <c r="X1246" s="1">
        <v>10816</v>
      </c>
      <c r="Y1246" s="31"/>
      <c r="Z1246" s="31"/>
    </row>
    <row r="1247" spans="1:26" customHeight="1" ht="12.75">
      <c r="A1247" s="1" t="s">
        <v>1193</v>
      </c>
      <c r="B1247" s="7">
        <v>10.38</v>
      </c>
      <c r="C1247" s="1">
        <v>0.0</v>
      </c>
      <c r="D1247" s="1" t="s">
        <v>158</v>
      </c>
      <c r="E1247" s="5">
        <v>0.65</v>
      </c>
      <c r="F1247" s="5">
        <v>1.09</v>
      </c>
      <c r="G1247" s="1">
        <v>0.0</v>
      </c>
      <c r="H1247" s="4">
        <v>0.95</v>
      </c>
      <c r="I1247" s="1">
        <v>7.73</v>
      </c>
      <c r="J1247" s="1">
        <v>3.17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>
        <v>704</v>
      </c>
      <c r="X1247" s="1">
        <v>10848</v>
      </c>
      <c r="Y1247" s="31"/>
      <c r="Z1247" s="31"/>
    </row>
    <row r="1248" spans="1:26" customHeight="1" ht="12.75">
      <c r="A1248" s="1" t="s">
        <v>1194</v>
      </c>
      <c r="B1248" s="7">
        <v>5</v>
      </c>
      <c r="C1248" s="1">
        <v>0.0</v>
      </c>
      <c r="D1248" s="1" t="s">
        <v>158</v>
      </c>
      <c r="E1248" s="5">
        <v>5.75</v>
      </c>
      <c r="F1248" s="5">
        <v>4.63</v>
      </c>
      <c r="G1248" s="1">
        <v>0.0</v>
      </c>
      <c r="H1248" s="4">
        <v>0.99</v>
      </c>
      <c r="I1248" s="1">
        <v>5.61</v>
      </c>
      <c r="J1248" s="1">
        <v>1.79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>
        <v>704</v>
      </c>
      <c r="X1248" s="1">
        <v>10880</v>
      </c>
      <c r="Y1248" s="31"/>
      <c r="Z1248" s="31"/>
    </row>
    <row r="1249" spans="1:26" customHeight="1" ht="12.75">
      <c r="A1249" s="1" t="s">
        <v>1195</v>
      </c>
      <c r="B1249" s="7">
        <v>1.12</v>
      </c>
      <c r="C1249" s="1">
        <v>0.0</v>
      </c>
      <c r="D1249" s="1" t="s">
        <v>158</v>
      </c>
      <c r="E1249" s="5">
        <v>5.27</v>
      </c>
      <c r="F1249" s="5">
        <v>2.12</v>
      </c>
      <c r="G1249" s="1">
        <v>0.0</v>
      </c>
      <c r="H1249" s="4">
        <v>0.99</v>
      </c>
      <c r="I1249" s="1">
        <v>3.54</v>
      </c>
      <c r="J1249" s="1">
        <v>1.97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>
        <v>704</v>
      </c>
      <c r="X1249" s="1">
        <v>10912</v>
      </c>
      <c r="Y1249" s="31"/>
      <c r="Z1249" s="31"/>
    </row>
    <row r="1250" spans="1:26" customHeight="1" ht="12.75">
      <c r="A1250" s="1" t="s">
        <v>1196</v>
      </c>
      <c r="B1250" s="7">
        <v>2.13</v>
      </c>
      <c r="C1250" s="1">
        <v>0.0</v>
      </c>
      <c r="D1250" s="1" t="s">
        <v>158</v>
      </c>
      <c r="E1250" s="5">
        <v>2.67</v>
      </c>
      <c r="F1250" s="5">
        <v>1.83</v>
      </c>
      <c r="G1250" s="1">
        <v>0.0</v>
      </c>
      <c r="H1250" s="4">
        <v>0.99</v>
      </c>
      <c r="I1250" s="1">
        <v>4.58</v>
      </c>
      <c r="J1250" s="1">
        <v>1.84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>
        <v>704</v>
      </c>
      <c r="X1250" s="1">
        <v>10944</v>
      </c>
      <c r="Y1250" s="31"/>
      <c r="Z1250" s="31"/>
    </row>
    <row r="1251" spans="1:26" customHeight="1" ht="12.75">
      <c r="A1251" s="1" t="s">
        <v>1197</v>
      </c>
      <c r="B1251" s="7">
        <v>1.08</v>
      </c>
      <c r="C1251" s="1">
        <v>0.0</v>
      </c>
      <c r="D1251" s="1" t="s">
        <v>158</v>
      </c>
      <c r="E1251" s="5">
        <v>7.42</v>
      </c>
      <c r="F1251" s="5">
        <v>3.66</v>
      </c>
      <c r="G1251" s="1">
        <v>0.0</v>
      </c>
      <c r="H1251" s="4">
        <v>0.99</v>
      </c>
      <c r="I1251" s="1">
        <v>3.98</v>
      </c>
      <c r="J1251" s="1">
        <v>1.89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>
        <v>704</v>
      </c>
      <c r="X1251" s="1">
        <v>10976</v>
      </c>
      <c r="Y1251" s="31"/>
      <c r="Z1251" s="31"/>
    </row>
    <row r="1252" spans="1:26" customHeight="1" ht="12.75">
      <c r="A1252" s="1" t="s">
        <v>1198</v>
      </c>
      <c r="B1252" s="7">
        <v>2.84</v>
      </c>
      <c r="C1252" s="1">
        <v>0.0</v>
      </c>
      <c r="D1252" s="1" t="s">
        <v>158</v>
      </c>
      <c r="E1252" s="5">
        <v>3.57</v>
      </c>
      <c r="F1252" s="5">
        <v>2.23</v>
      </c>
      <c r="G1252" s="1">
        <v>0.0</v>
      </c>
      <c r="H1252" s="4">
        <v>0.99</v>
      </c>
      <c r="I1252" s="1">
        <v>3.63</v>
      </c>
      <c r="J1252" s="1">
        <v>2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>
        <v>704</v>
      </c>
      <c r="X1252" s="1">
        <v>11008</v>
      </c>
      <c r="Y1252" s="31"/>
      <c r="Z1252" s="31"/>
    </row>
    <row r="1253" spans="1:26" customHeight="1" ht="12.75">
      <c r="A1253" s="1" t="s">
        <v>1199</v>
      </c>
      <c r="B1253" s="7">
        <v>4.45</v>
      </c>
      <c r="C1253" s="1">
        <v>0.0</v>
      </c>
      <c r="D1253" s="1" t="s">
        <v>158</v>
      </c>
      <c r="E1253" s="5">
        <v>24.61</v>
      </c>
      <c r="F1253" s="5">
        <v>9.5</v>
      </c>
      <c r="G1253" s="1">
        <v>0.0</v>
      </c>
      <c r="H1253" s="4">
        <v>0.99</v>
      </c>
      <c r="I1253" s="1">
        <v>5.23</v>
      </c>
      <c r="J1253" s="1">
        <v>1.83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>
        <v>704</v>
      </c>
      <c r="X1253" s="1">
        <v>11040</v>
      </c>
      <c r="Y1253" s="31"/>
      <c r="Z1253" s="31"/>
    </row>
    <row r="1254" spans="1:26" customHeight="1" ht="12.75">
      <c r="A1254" s="1" t="s">
        <v>1200</v>
      </c>
      <c r="B1254" s="7">
        <v>8.17</v>
      </c>
      <c r="C1254" s="1">
        <v>0.0</v>
      </c>
      <c r="D1254" s="1" t="s">
        <v>158</v>
      </c>
      <c r="E1254" s="5">
        <v>2.41</v>
      </c>
      <c r="F1254" s="5">
        <v>1.96</v>
      </c>
      <c r="G1254" s="1">
        <v>0.0</v>
      </c>
      <c r="H1254" s="4">
        <v>0.99</v>
      </c>
      <c r="I1254" s="1">
        <v>8.07</v>
      </c>
      <c r="J1254" s="1">
        <v>1.67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>
        <v>704</v>
      </c>
      <c r="X1254" s="1">
        <v>11072</v>
      </c>
      <c r="Y1254" s="31"/>
      <c r="Z1254" s="31"/>
    </row>
    <row r="1255" spans="1:26" customHeight="1" ht="12.75">
      <c r="A1255" s="1" t="s">
        <v>1201</v>
      </c>
      <c r="B1255" s="7">
        <v>6.12</v>
      </c>
      <c r="C1255" s="1">
        <v>0.0</v>
      </c>
      <c r="D1255" s="1" t="s">
        <v>158</v>
      </c>
      <c r="E1255" s="5">
        <v>13.95</v>
      </c>
      <c r="F1255" s="5">
        <v>4.06</v>
      </c>
      <c r="G1255" s="1">
        <v>0.0</v>
      </c>
      <c r="H1255" s="4">
        <v>0.99</v>
      </c>
      <c r="I1255" s="1">
        <v>8.33</v>
      </c>
      <c r="J1255" s="1">
        <v>1.9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>
        <v>704</v>
      </c>
      <c r="X1255" s="1">
        <v>11104</v>
      </c>
      <c r="Y1255" s="31"/>
      <c r="Z1255" s="31"/>
    </row>
    <row r="1256" spans="1:26" customHeight="1" ht="12.75">
      <c r="A1256" s="1" t="s">
        <v>1202</v>
      </c>
      <c r="B1256" s="7">
        <v>6.55</v>
      </c>
      <c r="C1256" s="1">
        <v>0.0</v>
      </c>
      <c r="D1256" s="1" t="s">
        <v>158</v>
      </c>
      <c r="E1256" s="5">
        <v>1.2</v>
      </c>
      <c r="F1256" s="5">
        <v>0.93</v>
      </c>
      <c r="G1256" s="1">
        <v>0.0</v>
      </c>
      <c r="H1256" s="4">
        <v>0.99</v>
      </c>
      <c r="I1256" s="1">
        <v>8.53</v>
      </c>
      <c r="J1256" s="1">
        <v>2.09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>
        <v>704</v>
      </c>
      <c r="X1256" s="1">
        <v>11136</v>
      </c>
      <c r="Y1256" s="31"/>
      <c r="Z1256" s="31"/>
    </row>
    <row r="1257" spans="1:26" customHeight="1" ht="12.75">
      <c r="A1257" s="1" t="s">
        <v>1203</v>
      </c>
      <c r="B1257" s="7">
        <v>4.75</v>
      </c>
      <c r="C1257" s="1">
        <v>0.0</v>
      </c>
      <c r="D1257" s="1" t="s">
        <v>158</v>
      </c>
      <c r="E1257" s="5">
        <v>1.42</v>
      </c>
      <c r="F1257" s="5">
        <v>1.81</v>
      </c>
      <c r="G1257" s="1">
        <v>0.0</v>
      </c>
      <c r="H1257" s="4">
        <v>0.99</v>
      </c>
      <c r="I1257" s="1">
        <v>5.11</v>
      </c>
      <c r="J1257" s="1">
        <v>3.13</v>
      </c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>
        <v>704</v>
      </c>
      <c r="X1257" s="1">
        <v>11168</v>
      </c>
      <c r="Y1257" s="31"/>
      <c r="Z1257" s="31"/>
    </row>
    <row r="1258" spans="1:26" customHeight="1" ht="12.75">
      <c r="A1258" s="1" t="s">
        <v>1204</v>
      </c>
      <c r="B1258" s="7">
        <v>1.68</v>
      </c>
      <c r="C1258" s="1">
        <v>0.0</v>
      </c>
      <c r="D1258" s="1" t="s">
        <v>158</v>
      </c>
      <c r="E1258" s="5">
        <v>1.04</v>
      </c>
      <c r="F1258" s="5">
        <v>0.97</v>
      </c>
      <c r="G1258" s="1">
        <v>0.0</v>
      </c>
      <c r="H1258" s="4">
        <v>0.99</v>
      </c>
      <c r="I1258" s="1">
        <v>3.55</v>
      </c>
      <c r="J1258" s="1">
        <v>3.12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>
        <v>704</v>
      </c>
      <c r="X1258" s="1">
        <v>11200</v>
      </c>
      <c r="Y1258" s="31"/>
      <c r="Z1258" s="31"/>
    </row>
    <row r="1259" spans="1:26" customHeight="1" ht="12.75">
      <c r="A1259" s="1" t="s">
        <v>1205</v>
      </c>
      <c r="B1259" s="7">
        <v>2.65</v>
      </c>
      <c r="C1259" s="1">
        <v>0.0</v>
      </c>
      <c r="D1259" s="1" t="s">
        <v>158</v>
      </c>
      <c r="E1259" s="5">
        <v>1.03</v>
      </c>
      <c r="F1259" s="5">
        <v>0.84</v>
      </c>
      <c r="G1259" s="1">
        <v>0.0</v>
      </c>
      <c r="H1259" s="4">
        <v>0.99</v>
      </c>
      <c r="I1259" s="1">
        <v>4.58</v>
      </c>
      <c r="J1259" s="1">
        <v>3.08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>
        <v>704</v>
      </c>
      <c r="X1259" s="1">
        <v>11232</v>
      </c>
      <c r="Y1259" s="31"/>
      <c r="Z1259" s="31"/>
    </row>
    <row r="1260" spans="1:26" customHeight="1" ht="12.75">
      <c r="A1260" s="1" t="s">
        <v>1206</v>
      </c>
      <c r="B1260" s="7">
        <v>0.95</v>
      </c>
      <c r="C1260" s="1">
        <v>0.0</v>
      </c>
      <c r="D1260" s="1" t="s">
        <v>158</v>
      </c>
      <c r="E1260" s="5">
        <v>1.07</v>
      </c>
      <c r="F1260" s="5">
        <v>1.11</v>
      </c>
      <c r="G1260" s="1">
        <v>0.0</v>
      </c>
      <c r="H1260" s="4">
        <v>0.99</v>
      </c>
      <c r="I1260" s="1">
        <v>3.62</v>
      </c>
      <c r="J1260" s="1">
        <v>3.4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>
        <v>704</v>
      </c>
      <c r="X1260" s="1">
        <v>11264</v>
      </c>
      <c r="Y1260" s="31"/>
      <c r="Z1260" s="31"/>
    </row>
    <row r="1261" spans="1:26" customHeight="1" ht="12.75">
      <c r="A1261" s="1" t="s">
        <v>1207</v>
      </c>
      <c r="B1261" s="7">
        <v>3.6</v>
      </c>
      <c r="C1261" s="1">
        <v>0.0</v>
      </c>
      <c r="D1261" s="1" t="s">
        <v>158</v>
      </c>
      <c r="E1261" s="5">
        <v>1.64</v>
      </c>
      <c r="F1261" s="5">
        <v>1.69</v>
      </c>
      <c r="G1261" s="1">
        <v>0.0</v>
      </c>
      <c r="H1261" s="4">
        <v>0.99</v>
      </c>
      <c r="I1261" s="1">
        <v>4.18</v>
      </c>
      <c r="J1261" s="1">
        <v>3.4</v>
      </c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>
        <v>704</v>
      </c>
      <c r="X1261" s="1">
        <v>11296</v>
      </c>
      <c r="Y1261" s="31"/>
      <c r="Z1261" s="31"/>
    </row>
    <row r="1262" spans="1:26" customHeight="1" ht="12.75">
      <c r="A1262" s="1" t="s">
        <v>1208</v>
      </c>
      <c r="B1262" s="7">
        <v>3.16</v>
      </c>
      <c r="C1262" s="1">
        <v>0.0</v>
      </c>
      <c r="D1262" s="1" t="s">
        <v>158</v>
      </c>
      <c r="E1262" s="5">
        <v>1.27</v>
      </c>
      <c r="F1262" s="5">
        <v>1.74</v>
      </c>
      <c r="G1262" s="1">
        <v>0.0</v>
      </c>
      <c r="H1262" s="4">
        <v>0.99</v>
      </c>
      <c r="I1262" s="1">
        <v>5.25</v>
      </c>
      <c r="J1262" s="1">
        <v>3.05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>
        <v>704</v>
      </c>
      <c r="X1262" s="1">
        <v>11328</v>
      </c>
      <c r="Y1262" s="31"/>
      <c r="Z1262" s="31"/>
    </row>
    <row r="1263" spans="1:26" customHeight="1" ht="12.75">
      <c r="A1263" s="1" t="s">
        <v>1209</v>
      </c>
      <c r="B1263" s="7">
        <v>5.91</v>
      </c>
      <c r="C1263" s="1">
        <v>0.0</v>
      </c>
      <c r="D1263" s="1" t="s">
        <v>158</v>
      </c>
      <c r="E1263" s="5">
        <v>0.88</v>
      </c>
      <c r="F1263" s="5">
        <v>0.94</v>
      </c>
      <c r="G1263" s="1">
        <v>0.0</v>
      </c>
      <c r="H1263" s="4">
        <v>0.99</v>
      </c>
      <c r="I1263" s="1">
        <v>7.23</v>
      </c>
      <c r="J1263" s="1">
        <v>2.97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>
        <v>704</v>
      </c>
      <c r="X1263" s="1">
        <v>11360</v>
      </c>
      <c r="Y1263" s="31"/>
      <c r="Z1263" s="31"/>
    </row>
    <row r="1264" spans="1:26" customHeight="1" ht="12.75">
      <c r="A1264" s="1" t="s">
        <v>1210</v>
      </c>
      <c r="B1264" s="7">
        <v>5.21</v>
      </c>
      <c r="C1264" s="1">
        <v>0.0</v>
      </c>
      <c r="D1264" s="1" t="s">
        <v>158</v>
      </c>
      <c r="E1264" s="5">
        <v>2.23</v>
      </c>
      <c r="F1264" s="5">
        <v>1.67</v>
      </c>
      <c r="G1264" s="1">
        <v>0.0</v>
      </c>
      <c r="H1264" s="4">
        <v>0.99</v>
      </c>
      <c r="I1264" s="1">
        <v>8.71</v>
      </c>
      <c r="J1264" s="1">
        <v>3.17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>
        <v>704</v>
      </c>
      <c r="X1264" s="1">
        <v>11392</v>
      </c>
      <c r="Y1264" s="31"/>
      <c r="Z1264" s="31"/>
    </row>
    <row r="1265" spans="1:26" customHeight="1" ht="12.75">
      <c r="A1265" s="1" t="s">
        <v>1211</v>
      </c>
      <c r="B1265" s="7">
        <v>6.28</v>
      </c>
      <c r="C1265" s="1">
        <v>0.0</v>
      </c>
      <c r="D1265" s="1" t="s">
        <v>158</v>
      </c>
      <c r="E1265" s="5">
        <v>0.75</v>
      </c>
      <c r="F1265" s="5">
        <v>1.23</v>
      </c>
      <c r="G1265" s="1">
        <v>0.0</v>
      </c>
      <c r="H1265" s="4">
        <v>0.96</v>
      </c>
      <c r="I1265" s="1">
        <v>8.59</v>
      </c>
      <c r="J1265" s="1">
        <v>3.29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>
        <v>704</v>
      </c>
      <c r="X1265" s="1">
        <v>11424</v>
      </c>
      <c r="Y1265" s="31"/>
      <c r="Z1265" s="31"/>
    </row>
    <row r="1266" spans="1:26" customHeight="1" ht="12.75">
      <c r="A1266" s="1" t="s">
        <v>1212</v>
      </c>
      <c r="B1266" s="7">
        <v>5.09</v>
      </c>
      <c r="C1266" s="1">
        <v>0.0</v>
      </c>
      <c r="D1266" s="1" t="s">
        <v>158</v>
      </c>
      <c r="E1266" s="5">
        <v>3.05</v>
      </c>
      <c r="F1266" s="5">
        <v>3.58</v>
      </c>
      <c r="G1266" s="1">
        <v>0.0</v>
      </c>
      <c r="H1266" s="4">
        <v>0.99</v>
      </c>
      <c r="I1266" s="1">
        <v>5.11</v>
      </c>
      <c r="J1266" s="1">
        <v>3.36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>
        <v>704</v>
      </c>
      <c r="X1266" s="1">
        <v>11456</v>
      </c>
      <c r="Y1266" s="31"/>
      <c r="Z1266" s="31"/>
    </row>
    <row r="1267" spans="1:26" customHeight="1" ht="12.75">
      <c r="A1267" s="1" t="s">
        <v>1213</v>
      </c>
      <c r="B1267" s="7">
        <v>1.63</v>
      </c>
      <c r="C1267" s="1">
        <v>0.0</v>
      </c>
      <c r="D1267" s="1" t="s">
        <v>158</v>
      </c>
      <c r="E1267" s="5">
        <v>2.84</v>
      </c>
      <c r="F1267" s="5">
        <v>3.21</v>
      </c>
      <c r="G1267" s="1">
        <v>0.0</v>
      </c>
      <c r="H1267" s="4">
        <v>0.99</v>
      </c>
      <c r="I1267" s="1">
        <v>3.26</v>
      </c>
      <c r="J1267" s="1">
        <v>3.57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>
        <v>704</v>
      </c>
      <c r="X1267" s="1">
        <v>11488</v>
      </c>
      <c r="Y1267" s="31"/>
      <c r="Z1267" s="31"/>
    </row>
    <row r="1268" spans="1:26" customHeight="1" ht="12.75">
      <c r="A1268" s="1" t="s">
        <v>1214</v>
      </c>
      <c r="B1268" s="7">
        <v>2.53</v>
      </c>
      <c r="C1268" s="1">
        <v>0.0</v>
      </c>
      <c r="D1268" s="1" t="s">
        <v>158</v>
      </c>
      <c r="E1268" s="5">
        <v>1.83</v>
      </c>
      <c r="F1268" s="5">
        <v>1.52</v>
      </c>
      <c r="G1268" s="1">
        <v>0.0</v>
      </c>
      <c r="H1268" s="4">
        <v>0.99</v>
      </c>
      <c r="I1268" s="1">
        <v>5.21</v>
      </c>
      <c r="J1268" s="1">
        <v>3.29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>
        <v>704</v>
      </c>
      <c r="X1268" s="1">
        <v>11520</v>
      </c>
      <c r="Y1268" s="31"/>
      <c r="Z1268" s="31"/>
    </row>
    <row r="1269" spans="1:26" customHeight="1" ht="12.75">
      <c r="A1269" s="1" t="s">
        <v>1215</v>
      </c>
      <c r="B1269" s="7">
        <v>1.07</v>
      </c>
      <c r="C1269" s="1">
        <v>0.0</v>
      </c>
      <c r="D1269" s="1" t="s">
        <v>158</v>
      </c>
      <c r="E1269" s="5">
        <v>4.15</v>
      </c>
      <c r="F1269" s="5">
        <v>2.27</v>
      </c>
      <c r="G1269" s="1">
        <v>0.0</v>
      </c>
      <c r="H1269" s="4">
        <v>0.99</v>
      </c>
      <c r="I1269" s="1">
        <v>3.81</v>
      </c>
      <c r="J1269" s="1">
        <v>3.32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>
        <v>704</v>
      </c>
      <c r="X1269" s="1">
        <v>11552</v>
      </c>
      <c r="Y1269" s="31"/>
      <c r="Z1269" s="31"/>
    </row>
    <row r="1270" spans="1:26" customHeight="1" ht="12.75">
      <c r="A1270" s="1" t="s">
        <v>1216</v>
      </c>
      <c r="B1270" s="7">
        <v>2.71</v>
      </c>
      <c r="C1270" s="1">
        <v>0.0</v>
      </c>
      <c r="D1270" s="1" t="s">
        <v>158</v>
      </c>
      <c r="E1270" s="5">
        <v>3.71</v>
      </c>
      <c r="F1270" s="5">
        <v>2.9</v>
      </c>
      <c r="G1270" s="1">
        <v>0.0</v>
      </c>
      <c r="H1270" s="4">
        <v>0.99</v>
      </c>
      <c r="I1270" s="1">
        <v>3.62</v>
      </c>
      <c r="J1270" s="1">
        <v>3.52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>
        <v>704</v>
      </c>
      <c r="X1270" s="1">
        <v>11584</v>
      </c>
      <c r="Y1270" s="31"/>
      <c r="Z1270" s="31"/>
    </row>
    <row r="1271" spans="1:26" customHeight="1" ht="12.75">
      <c r="A1271" s="1" t="s">
        <v>1217</v>
      </c>
      <c r="B1271" s="7">
        <v>4.26</v>
      </c>
      <c r="C1271" s="1">
        <v>0.0</v>
      </c>
      <c r="D1271" s="1" t="s">
        <v>158</v>
      </c>
      <c r="E1271" s="5">
        <v>9.83</v>
      </c>
      <c r="F1271" s="5">
        <v>5.16</v>
      </c>
      <c r="G1271" s="1">
        <v>0.0</v>
      </c>
      <c r="H1271" s="4">
        <v>0.99</v>
      </c>
      <c r="I1271" s="1">
        <v>5.49</v>
      </c>
      <c r="J1271" s="1">
        <v>3.62</v>
      </c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>
        <v>704</v>
      </c>
      <c r="X1271" s="1">
        <v>11616</v>
      </c>
      <c r="Y1271" s="31"/>
      <c r="Z1271" s="31"/>
    </row>
    <row r="1272" spans="1:26" customHeight="1" ht="12.75">
      <c r="A1272" s="1" t="s">
        <v>1218</v>
      </c>
      <c r="B1272" s="7">
        <v>9.54</v>
      </c>
      <c r="C1272" s="1">
        <v>0.0</v>
      </c>
      <c r="D1272" s="1" t="s">
        <v>158</v>
      </c>
      <c r="E1272" s="5">
        <v>0.89</v>
      </c>
      <c r="F1272" s="5">
        <v>0.7</v>
      </c>
      <c r="G1272" s="1">
        <v>0.0</v>
      </c>
      <c r="H1272" s="4">
        <v>0.99</v>
      </c>
      <c r="I1272" s="1">
        <v>7.28</v>
      </c>
      <c r="J1272" s="1">
        <v>2.93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>
        <v>704</v>
      </c>
      <c r="X1272" s="1">
        <v>11648</v>
      </c>
      <c r="Y1272" s="31"/>
      <c r="Z1272" s="31"/>
    </row>
    <row r="1273" spans="1:26" customHeight="1" ht="12.75">
      <c r="A1273" s="1" t="s">
        <v>1219</v>
      </c>
      <c r="B1273" s="7">
        <v>5.81</v>
      </c>
      <c r="C1273" s="1">
        <v>0.0</v>
      </c>
      <c r="D1273" s="1" t="s">
        <v>158</v>
      </c>
      <c r="E1273" s="5">
        <v>6.41</v>
      </c>
      <c r="F1273" s="5">
        <v>3.94</v>
      </c>
      <c r="G1273" s="1">
        <v>0.0</v>
      </c>
      <c r="H1273" s="4">
        <v>0.99</v>
      </c>
      <c r="I1273" s="1">
        <v>8.84</v>
      </c>
      <c r="J1273" s="1">
        <v>3.03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>
        <v>704</v>
      </c>
      <c r="X1273" s="1">
        <v>11680</v>
      </c>
      <c r="Y1273" s="31"/>
      <c r="Z1273" s="31"/>
    </row>
    <row r="1274" spans="1:26" customHeight="1" ht="12.75">
      <c r="A1274" s="1" t="s">
        <v>1393</v>
      </c>
      <c r="B1274" s="7">
        <v>8.56</v>
      </c>
      <c r="C1274" s="1">
        <v>0.0</v>
      </c>
      <c r="D1274" s="1" t="s">
        <v>158</v>
      </c>
      <c r="E1274" s="5">
        <v>1.72</v>
      </c>
      <c r="F1274" s="5">
        <v>1.76</v>
      </c>
      <c r="G1274" s="1">
        <v>0.0</v>
      </c>
      <c r="H1274" s="4">
        <v>0.96</v>
      </c>
      <c r="I1274" s="1">
        <v>7.97</v>
      </c>
      <c r="J1274" s="1">
        <v>3.15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>
        <v>704</v>
      </c>
      <c r="X1274" s="1">
        <v>11712</v>
      </c>
      <c r="Y1274" s="31"/>
      <c r="Z1274" s="31"/>
    </row>
    <row r="1275" spans="1:26" customHeight="1" ht="12.75">
      <c r="A1275" s="1" t="s">
        <v>1394</v>
      </c>
      <c r="B1275" s="7">
        <v>5.18</v>
      </c>
      <c r="C1275" s="1">
        <v>0.0</v>
      </c>
      <c r="D1275" s="1" t="s">
        <v>158</v>
      </c>
      <c r="E1275" s="5">
        <v>3.31</v>
      </c>
      <c r="F1275" s="5">
        <v>3.33</v>
      </c>
      <c r="G1275" s="1">
        <v>0.0</v>
      </c>
      <c r="H1275" s="4">
        <v>0.99</v>
      </c>
      <c r="I1275" s="1">
        <v>5.89</v>
      </c>
      <c r="J1275" s="1">
        <v>3.43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>
        <v>704</v>
      </c>
      <c r="X1275" s="1">
        <v>11744</v>
      </c>
      <c r="Y1275" s="31"/>
      <c r="Z1275" s="31"/>
    </row>
    <row r="1276" spans="1:26" customHeight="1" ht="12.75">
      <c r="A1276" s="1" t="s">
        <v>1395</v>
      </c>
      <c r="B1276" s="7">
        <v>1.38</v>
      </c>
      <c r="C1276" s="1">
        <v>0.0</v>
      </c>
      <c r="D1276" s="1" t="s">
        <v>158</v>
      </c>
      <c r="E1276" s="5">
        <v>3.9</v>
      </c>
      <c r="F1276" s="5">
        <v>2.04</v>
      </c>
      <c r="G1276" s="1">
        <v>0.0</v>
      </c>
      <c r="H1276" s="4">
        <v>0.99</v>
      </c>
      <c r="I1276" s="1">
        <v>3.57</v>
      </c>
      <c r="J1276" s="1">
        <v>3.38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>
        <v>704</v>
      </c>
      <c r="X1276" s="1">
        <v>11776</v>
      </c>
      <c r="Y1276" s="31"/>
      <c r="Z1276" s="31"/>
    </row>
    <row r="1277" spans="1:26" customHeight="1" ht="12.75">
      <c r="A1277" s="1" t="s">
        <v>1396</v>
      </c>
      <c r="B1277" s="7">
        <v>2.07</v>
      </c>
      <c r="C1277" s="1">
        <v>0.0</v>
      </c>
      <c r="D1277" s="1" t="s">
        <v>158</v>
      </c>
      <c r="E1277" s="5">
        <v>1.74</v>
      </c>
      <c r="F1277" s="5">
        <v>1.26</v>
      </c>
      <c r="G1277" s="1">
        <v>0.0</v>
      </c>
      <c r="H1277" s="4">
        <v>0.99</v>
      </c>
      <c r="I1277" s="1">
        <v>5.06</v>
      </c>
      <c r="J1277" s="1">
        <v>3.27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>
        <v>704</v>
      </c>
      <c r="X1277" s="1">
        <v>11808</v>
      </c>
      <c r="Y1277" s="31"/>
      <c r="Z1277" s="31"/>
    </row>
    <row r="1278" spans="1:26" customHeight="1" ht="12.75">
      <c r="A1278" s="1" t="s">
        <v>1397</v>
      </c>
      <c r="B1278" s="7">
        <v>0.98</v>
      </c>
      <c r="C1278" s="1">
        <v>0.0</v>
      </c>
      <c r="D1278" s="1" t="s">
        <v>158</v>
      </c>
      <c r="E1278" s="5">
        <v>2.98</v>
      </c>
      <c r="F1278" s="5">
        <v>2.26</v>
      </c>
      <c r="G1278" s="1">
        <v>0.0</v>
      </c>
      <c r="H1278" s="4">
        <v>0.99</v>
      </c>
      <c r="I1278" s="1">
        <v>3.64</v>
      </c>
      <c r="J1278" s="1">
        <v>3.58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>
        <v>704</v>
      </c>
      <c r="X1278" s="1">
        <v>11840</v>
      </c>
      <c r="Y1278" s="31"/>
      <c r="Z1278" s="31"/>
    </row>
    <row r="1279" spans="1:26" customHeight="1" ht="12.75">
      <c r="A1279" s="1" t="s">
        <v>1398</v>
      </c>
      <c r="B1279" s="7">
        <v>3.14</v>
      </c>
      <c r="C1279" s="1">
        <v>0.0</v>
      </c>
      <c r="D1279" s="1" t="s">
        <v>158</v>
      </c>
      <c r="E1279" s="5">
        <v>2.46</v>
      </c>
      <c r="F1279" s="5">
        <v>1.85</v>
      </c>
      <c r="G1279" s="1">
        <v>0.0</v>
      </c>
      <c r="H1279" s="4">
        <v>0.99</v>
      </c>
      <c r="I1279" s="1">
        <v>3.85</v>
      </c>
      <c r="J1279" s="1">
        <v>3.46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>
        <v>704</v>
      </c>
      <c r="X1279" s="1">
        <v>11872</v>
      </c>
      <c r="Y1279" s="31"/>
      <c r="Z1279" s="31"/>
    </row>
    <row r="1280" spans="1:26" customHeight="1" ht="12.75">
      <c r="A1280" s="1" t="s">
        <v>1399</v>
      </c>
      <c r="B1280" s="7">
        <v>3.68</v>
      </c>
      <c r="C1280" s="1">
        <v>0.0</v>
      </c>
      <c r="D1280" s="1" t="s">
        <v>158</v>
      </c>
      <c r="E1280" s="5">
        <v>8.19</v>
      </c>
      <c r="F1280" s="5">
        <v>4.66</v>
      </c>
      <c r="G1280" s="1">
        <v>0.0</v>
      </c>
      <c r="H1280" s="4">
        <v>0.99</v>
      </c>
      <c r="I1280" s="1">
        <v>5.15</v>
      </c>
      <c r="J1280" s="1">
        <v>3.68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>
        <v>704</v>
      </c>
      <c r="X1280" s="1">
        <v>11904</v>
      </c>
      <c r="Y1280" s="31"/>
      <c r="Z1280" s="31"/>
    </row>
    <row r="1281" spans="1:26" customHeight="1" ht="12.75">
      <c r="A1281" s="1" t="s">
        <v>1400</v>
      </c>
      <c r="B1281" s="7">
        <v>7.24</v>
      </c>
      <c r="C1281" s="1">
        <v>0.0</v>
      </c>
      <c r="D1281" s="1" t="s">
        <v>158</v>
      </c>
      <c r="E1281" s="5">
        <v>0.96</v>
      </c>
      <c r="F1281" s="5">
        <v>0.88</v>
      </c>
      <c r="G1281" s="1">
        <v>0.0</v>
      </c>
      <c r="H1281" s="4">
        <v>0.99</v>
      </c>
      <c r="I1281" s="1">
        <v>7.76</v>
      </c>
      <c r="J1281" s="1">
        <v>3.27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>
        <v>704</v>
      </c>
      <c r="X1281" s="1">
        <v>11936</v>
      </c>
      <c r="Y1281" s="31"/>
      <c r="Z1281" s="31"/>
    </row>
    <row r="1282" spans="1:26" customHeight="1" ht="12.75">
      <c r="A1282" s="1" t="s">
        <v>1401</v>
      </c>
      <c r="B1282" s="7">
        <v>4.93</v>
      </c>
      <c r="C1282" s="1">
        <v>0.0</v>
      </c>
      <c r="D1282" s="1" t="s">
        <v>158</v>
      </c>
      <c r="E1282" s="5">
        <v>15.35</v>
      </c>
      <c r="F1282" s="5">
        <v>5.56</v>
      </c>
      <c r="G1282" s="1">
        <v>0.0</v>
      </c>
      <c r="H1282" s="4">
        <v>0.99</v>
      </c>
      <c r="I1282" s="1">
        <v>7.56</v>
      </c>
      <c r="J1282" s="1">
        <v>3.06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>
        <v>704</v>
      </c>
      <c r="X1282" s="1">
        <v>11968</v>
      </c>
      <c r="Y1282" s="31"/>
      <c r="Z1282" s="31"/>
    </row>
    <row r="1283" spans="1:26" customHeight="1" ht="12.75">
      <c r="A1283" s="1" t="s">
        <v>1402</v>
      </c>
      <c r="B1283" s="7">
        <v>5.89</v>
      </c>
      <c r="C1283" s="1">
        <v>0.0</v>
      </c>
      <c r="D1283" s="1" t="s">
        <v>158</v>
      </c>
      <c r="E1283" s="5">
        <v>1.27</v>
      </c>
      <c r="F1283" s="5">
        <v>1.26</v>
      </c>
      <c r="G1283" s="1">
        <v>0.0</v>
      </c>
      <c r="H1283" s="4">
        <v>0.99</v>
      </c>
      <c r="I1283" s="1">
        <v>7.64</v>
      </c>
      <c r="J1283" s="1">
        <v>3.43</v>
      </c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>
        <v>704</v>
      </c>
      <c r="X1283" s="1">
        <v>12000</v>
      </c>
      <c r="Y1283" s="31"/>
      <c r="Z1283" s="31"/>
    </row>
    <row r="1284" spans="1:26" customHeight="1" ht="12.75">
      <c r="A1284" s="1" t="s">
        <v>1403</v>
      </c>
      <c r="B1284" s="7">
        <v>3.57</v>
      </c>
      <c r="C1284" s="1">
        <v>0.0</v>
      </c>
      <c r="D1284" s="1" t="s">
        <v>158</v>
      </c>
      <c r="E1284" s="5">
        <v>1.34</v>
      </c>
      <c r="F1284" s="5">
        <v>1.65</v>
      </c>
      <c r="G1284" s="1">
        <v>0.0</v>
      </c>
      <c r="H1284" s="4">
        <v>0.99</v>
      </c>
      <c r="I1284" s="1">
        <v>5.42</v>
      </c>
      <c r="J1284" s="1">
        <v>2.96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>
        <v>704</v>
      </c>
      <c r="X1284" s="1">
        <v>12032</v>
      </c>
      <c r="Y1284" s="31"/>
      <c r="Z1284" s="31"/>
    </row>
    <row r="1285" spans="1:26" customHeight="1" ht="12.75">
      <c r="A1285" s="1" t="s">
        <v>1404</v>
      </c>
      <c r="B1285" s="7">
        <v>1.17</v>
      </c>
      <c r="C1285" s="1">
        <v>0.0</v>
      </c>
      <c r="D1285" s="1" t="s">
        <v>158</v>
      </c>
      <c r="E1285" s="5">
        <v>1.21</v>
      </c>
      <c r="F1285" s="5">
        <v>1.91</v>
      </c>
      <c r="G1285" s="1">
        <v>0.0</v>
      </c>
      <c r="H1285" s="4">
        <v>0.99</v>
      </c>
      <c r="I1285" s="1">
        <v>4.02</v>
      </c>
      <c r="J1285" s="1">
        <v>3.34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>
        <v>704</v>
      </c>
      <c r="X1285" s="1">
        <v>12064</v>
      </c>
      <c r="Y1285" s="31"/>
      <c r="Z1285" s="31"/>
    </row>
    <row r="1286" spans="1:26" customHeight="1" ht="12.75">
      <c r="A1286" s="1" t="s">
        <v>1405</v>
      </c>
      <c r="B1286" s="7">
        <v>2.58</v>
      </c>
      <c r="C1286" s="1">
        <v>0.0</v>
      </c>
      <c r="D1286" s="1" t="s">
        <v>158</v>
      </c>
      <c r="E1286" s="5">
        <v>1.18</v>
      </c>
      <c r="F1286" s="5">
        <v>1.69</v>
      </c>
      <c r="G1286" s="1">
        <v>0.0</v>
      </c>
      <c r="H1286" s="4">
        <v>0.99</v>
      </c>
      <c r="I1286" s="1">
        <v>4.73</v>
      </c>
      <c r="J1286" s="1">
        <v>3.6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>
        <v>704</v>
      </c>
      <c r="X1286" s="1">
        <v>12096</v>
      </c>
      <c r="Y1286" s="31"/>
      <c r="Z1286" s="31"/>
    </row>
    <row r="1287" spans="1:26" customHeight="1" ht="12.75">
      <c r="A1287" s="1" t="s">
        <v>1406</v>
      </c>
      <c r="B1287" s="7">
        <v>1</v>
      </c>
      <c r="C1287" s="1">
        <v>0.0</v>
      </c>
      <c r="D1287" s="1" t="s">
        <v>158</v>
      </c>
      <c r="E1287" s="5">
        <v>2.04</v>
      </c>
      <c r="F1287" s="5">
        <v>2.38</v>
      </c>
      <c r="G1287" s="1">
        <v>0.0</v>
      </c>
      <c r="H1287" s="4">
        <v>0.99</v>
      </c>
      <c r="I1287" s="1">
        <v>4.29</v>
      </c>
      <c r="J1287" s="1">
        <v>3.33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>
        <v>704</v>
      </c>
      <c r="X1287" s="1">
        <v>12128</v>
      </c>
      <c r="Y1287" s="31"/>
      <c r="Z1287" s="31"/>
    </row>
    <row r="1288" spans="1:26" customHeight="1" ht="12.75">
      <c r="A1288" s="1" t="s">
        <v>1407</v>
      </c>
      <c r="B1288" s="7">
        <v>0.46</v>
      </c>
      <c r="C1288" s="1">
        <v>0.0</v>
      </c>
      <c r="D1288" s="1" t="s">
        <v>158</v>
      </c>
      <c r="E1288" s="5">
        <v>0.45</v>
      </c>
      <c r="F1288" s="5">
        <v>1.61</v>
      </c>
      <c r="G1288" s="1">
        <v>10</v>
      </c>
      <c r="H1288" s="4">
        <v>0.85</v>
      </c>
      <c r="I1288" s="1">
        <v>1.11</v>
      </c>
      <c r="J1288" s="1">
        <v>3.43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>
        <v>704</v>
      </c>
      <c r="X1288" s="1">
        <v>12160</v>
      </c>
      <c r="Y1288" s="31"/>
      <c r="Z1288" s="31"/>
    </row>
    <row r="1289" spans="1:26" customHeight="1" ht="12.75">
      <c r="A1289" s="1" t="s">
        <v>1408</v>
      </c>
      <c r="B1289" s="7">
        <v>2.68</v>
      </c>
      <c r="C1289" s="1">
        <v>0.0</v>
      </c>
      <c r="D1289" s="1" t="s">
        <v>158</v>
      </c>
      <c r="E1289" s="5">
        <v>1.13</v>
      </c>
      <c r="F1289" s="5">
        <v>1.65</v>
      </c>
      <c r="G1289" s="1">
        <v>0.0</v>
      </c>
      <c r="H1289" s="4">
        <v>0.99</v>
      </c>
      <c r="I1289" s="1">
        <v>3.8</v>
      </c>
      <c r="J1289" s="1">
        <v>3.24</v>
      </c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>
        <v>704</v>
      </c>
      <c r="X1289" s="1">
        <v>12192</v>
      </c>
      <c r="Y1289" s="31"/>
      <c r="Z1289" s="31"/>
    </row>
    <row r="1290" spans="1:26" customHeight="1" ht="12.75">
      <c r="A1290" s="1" t="s">
        <v>1409</v>
      </c>
      <c r="B1290" s="7">
        <v>4.22</v>
      </c>
      <c r="C1290" s="1">
        <v>0.0</v>
      </c>
      <c r="D1290" s="1" t="s">
        <v>158</v>
      </c>
      <c r="E1290" s="5">
        <v>1.85</v>
      </c>
      <c r="F1290" s="5">
        <v>2.7</v>
      </c>
      <c r="G1290" s="1">
        <v>0.0</v>
      </c>
      <c r="H1290" s="4">
        <v>0.99</v>
      </c>
      <c r="I1290" s="1">
        <v>5.29</v>
      </c>
      <c r="J1290" s="1">
        <v>3.35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>
        <v>704</v>
      </c>
      <c r="X1290" s="1">
        <v>12224</v>
      </c>
      <c r="Y1290" s="31"/>
      <c r="Z1290" s="31"/>
    </row>
    <row r="1291" spans="1:26" customHeight="1" ht="12.75">
      <c r="A1291" s="1" t="s">
        <v>1410</v>
      </c>
      <c r="B1291" s="7">
        <v>7.05</v>
      </c>
      <c r="C1291" s="1">
        <v>0.0</v>
      </c>
      <c r="D1291" s="1" t="s">
        <v>158</v>
      </c>
      <c r="E1291" s="5">
        <v>0.8</v>
      </c>
      <c r="F1291" s="5">
        <v>1.39</v>
      </c>
      <c r="G1291" s="1">
        <v>0.0</v>
      </c>
      <c r="H1291" s="4">
        <v>0.99</v>
      </c>
      <c r="I1291" s="1">
        <v>3.67</v>
      </c>
      <c r="J1291" s="1">
        <v>3.56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>
        <v>704</v>
      </c>
      <c r="X1291" s="1">
        <v>12256</v>
      </c>
      <c r="Y1291" s="31"/>
      <c r="Z1291" s="31"/>
    </row>
    <row r="1292" spans="1:26" customHeight="1" ht="12.75">
      <c r="A1292" s="1" t="s">
        <v>1411</v>
      </c>
      <c r="B1292" s="7">
        <v>4.88</v>
      </c>
      <c r="C1292" s="1">
        <v>0.0</v>
      </c>
      <c r="D1292" s="1" t="s">
        <v>158</v>
      </c>
      <c r="E1292" s="5">
        <v>1.34</v>
      </c>
      <c r="F1292" s="5">
        <v>1.75</v>
      </c>
      <c r="G1292" s="1">
        <v>0.0</v>
      </c>
      <c r="H1292" s="4">
        <v>0.99</v>
      </c>
      <c r="I1292" s="1">
        <v>3.89</v>
      </c>
      <c r="J1292" s="1">
        <v>3.18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>
        <v>704</v>
      </c>
      <c r="X1292" s="1">
        <v>12288</v>
      </c>
      <c r="Y1292" s="31"/>
      <c r="Z1292" s="31"/>
    </row>
    <row r="1293" spans="1:26" customHeight="1" ht="12.75">
      <c r="A1293" s="1" t="s">
        <v>1412</v>
      </c>
      <c r="B1293" s="7">
        <v>6.69</v>
      </c>
      <c r="C1293" s="1">
        <v>0.0</v>
      </c>
      <c r="D1293" s="1" t="s">
        <v>158</v>
      </c>
      <c r="E1293" s="5">
        <v>1.05</v>
      </c>
      <c r="F1293" s="5">
        <v>2.11</v>
      </c>
      <c r="G1293" s="1">
        <v>0.0</v>
      </c>
      <c r="H1293" s="4">
        <v>0.96</v>
      </c>
      <c r="I1293" s="1">
        <v>6.38</v>
      </c>
      <c r="J1293" s="1">
        <v>3.71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>
        <v>704</v>
      </c>
      <c r="X1293" s="1">
        <v>12320</v>
      </c>
      <c r="Y1293" s="31"/>
      <c r="Z1293" s="31"/>
    </row>
    <row r="1294" spans="1:26" customHeight="1" ht="12.75">
      <c r="A1294" s="1" t="s">
        <v>1413</v>
      </c>
      <c r="B1294" s="7">
        <v>17.02</v>
      </c>
      <c r="C1294" s="1">
        <v>0.0</v>
      </c>
      <c r="D1294" s="1" t="s">
        <v>158</v>
      </c>
      <c r="E1294" s="5">
        <v>5.69</v>
      </c>
      <c r="F1294" s="5">
        <v>6.86</v>
      </c>
      <c r="G1294" s="1">
        <v>0.0</v>
      </c>
      <c r="H1294" s="4">
        <v>0.99</v>
      </c>
      <c r="I1294" s="1">
        <v>4.98</v>
      </c>
      <c r="J1294" s="1">
        <v>1.96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>
        <v>704</v>
      </c>
      <c r="X1294" s="1">
        <v>12352</v>
      </c>
      <c r="Y1294" s="31"/>
      <c r="Z1294" s="31"/>
    </row>
    <row r="1295" spans="1:26" customHeight="1" ht="12.75">
      <c r="A1295" s="1" t="s">
        <v>1414</v>
      </c>
      <c r="B1295" s="7">
        <v>4.74</v>
      </c>
      <c r="C1295" s="1">
        <v>0.0</v>
      </c>
      <c r="D1295" s="1" t="s">
        <v>158</v>
      </c>
      <c r="E1295" s="5">
        <v>2.04</v>
      </c>
      <c r="F1295" s="5">
        <v>1.62</v>
      </c>
      <c r="G1295" s="1">
        <v>0.0</v>
      </c>
      <c r="H1295" s="4">
        <v>0.99</v>
      </c>
      <c r="I1295" s="1">
        <v>3.42</v>
      </c>
      <c r="J1295" s="1">
        <v>2.17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>
        <v>704</v>
      </c>
      <c r="X1295" s="1">
        <v>12384</v>
      </c>
      <c r="Y1295" s="31"/>
      <c r="Z1295" s="31"/>
    </row>
    <row r="1296" spans="1:26" customHeight="1" ht="12.75">
      <c r="A1296" s="1" t="s">
        <v>1415</v>
      </c>
      <c r="B1296" s="7">
        <v>7.05</v>
      </c>
      <c r="C1296" s="1">
        <v>0.0</v>
      </c>
      <c r="D1296" s="1" t="s">
        <v>158</v>
      </c>
      <c r="E1296" s="5">
        <v>1.28</v>
      </c>
      <c r="F1296" s="5">
        <v>1.14</v>
      </c>
      <c r="G1296" s="1">
        <v>0.0</v>
      </c>
      <c r="H1296" s="4">
        <v>0.99</v>
      </c>
      <c r="I1296" s="1">
        <v>5.19</v>
      </c>
      <c r="J1296" s="1">
        <v>1.8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>
        <v>704</v>
      </c>
      <c r="X1296" s="1">
        <v>12416</v>
      </c>
      <c r="Y1296" s="31"/>
      <c r="Z1296" s="31"/>
    </row>
    <row r="1297" spans="1:26" customHeight="1" ht="12.75">
      <c r="A1297" s="1" t="s">
        <v>1416</v>
      </c>
      <c r="B1297" s="7">
        <v>3.02</v>
      </c>
      <c r="C1297" s="1">
        <v>0.0</v>
      </c>
      <c r="D1297" s="1" t="s">
        <v>158</v>
      </c>
      <c r="E1297" s="5">
        <v>3.21</v>
      </c>
      <c r="F1297" s="5">
        <v>3.85</v>
      </c>
      <c r="G1297" s="1">
        <v>0.0</v>
      </c>
      <c r="H1297" s="4">
        <v>0.99</v>
      </c>
      <c r="I1297" s="1">
        <v>4.28</v>
      </c>
      <c r="J1297" s="1">
        <v>2.07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>
        <v>704</v>
      </c>
      <c r="X1297" s="1">
        <v>12448</v>
      </c>
      <c r="Y1297" s="31"/>
      <c r="Z1297" s="31"/>
    </row>
    <row r="1298" spans="1:26" customHeight="1" ht="12.75">
      <c r="A1298" s="1" t="s">
        <v>1417</v>
      </c>
      <c r="B1298" s="7">
        <v>7.87</v>
      </c>
      <c r="C1298" s="1">
        <v>0.0</v>
      </c>
      <c r="D1298" s="1" t="s">
        <v>158</v>
      </c>
      <c r="E1298" s="5">
        <v>0.74</v>
      </c>
      <c r="F1298" s="5">
        <v>1.11</v>
      </c>
      <c r="G1298" s="1">
        <v>0.0</v>
      </c>
      <c r="H1298" s="4">
        <v>0.99</v>
      </c>
      <c r="I1298" s="1">
        <v>3.52</v>
      </c>
      <c r="J1298" s="1">
        <v>2.05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>
        <v>704</v>
      </c>
      <c r="X1298" s="1">
        <v>12480</v>
      </c>
      <c r="Y1298" s="31"/>
      <c r="Z1298" s="31"/>
    </row>
    <row r="1299" spans="1:26" customHeight="1" ht="12.75">
      <c r="A1299" s="1" t="s">
        <v>1418</v>
      </c>
      <c r="B1299" s="7">
        <v>8.6</v>
      </c>
      <c r="C1299" s="1">
        <v>0.0</v>
      </c>
      <c r="D1299" s="1" t="s">
        <v>158</v>
      </c>
      <c r="E1299" s="5">
        <v>2.87</v>
      </c>
      <c r="F1299" s="5">
        <v>1.98</v>
      </c>
      <c r="G1299" s="1">
        <v>0.0</v>
      </c>
      <c r="H1299" s="4">
        <v>0.99</v>
      </c>
      <c r="I1299" s="1">
        <v>5.64</v>
      </c>
      <c r="J1299" s="1">
        <v>2.27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>
        <v>704</v>
      </c>
      <c r="X1299" s="1">
        <v>12512</v>
      </c>
      <c r="Y1299" s="31"/>
      <c r="Z1299" s="31"/>
    </row>
    <row r="1300" spans="1:26" customHeight="1" ht="12.75">
      <c r="A1300" s="1" t="s">
        <v>1419</v>
      </c>
      <c r="B1300" s="7">
        <v>19.85</v>
      </c>
      <c r="C1300" s="1">
        <v>0.0</v>
      </c>
      <c r="D1300" s="1" t="s">
        <v>158</v>
      </c>
      <c r="E1300" s="5">
        <v>1.13</v>
      </c>
      <c r="F1300" s="5">
        <v>1.44</v>
      </c>
      <c r="G1300" s="1">
        <v>0.0</v>
      </c>
      <c r="H1300" s="4">
        <v>0.99</v>
      </c>
      <c r="I1300" s="1">
        <v>7.93</v>
      </c>
      <c r="J1300" s="1">
        <v>1.92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>
        <v>704</v>
      </c>
      <c r="X1300" s="1">
        <v>12544</v>
      </c>
      <c r="Y1300" s="31"/>
      <c r="Z1300" s="31"/>
    </row>
    <row r="1301" spans="1:26" customHeight="1" ht="12.75">
      <c r="A1301" s="1" t="s">
        <v>1420</v>
      </c>
      <c r="B1301" s="7">
        <v>17.7</v>
      </c>
      <c r="C1301" s="1">
        <v>0.0</v>
      </c>
      <c r="D1301" s="1" t="s">
        <v>158</v>
      </c>
      <c r="E1301" s="5">
        <v>3.35</v>
      </c>
      <c r="F1301" s="5">
        <v>2.72</v>
      </c>
      <c r="G1301" s="1">
        <v>0.0</v>
      </c>
      <c r="H1301" s="4">
        <v>0.99</v>
      </c>
      <c r="I1301" s="1">
        <v>7.61</v>
      </c>
      <c r="J1301" s="1">
        <v>1.87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>
        <v>704</v>
      </c>
      <c r="X1301" s="1">
        <v>12576</v>
      </c>
      <c r="Y1301" s="31"/>
      <c r="Z1301" s="31"/>
    </row>
    <row r="1302" spans="1:26" customHeight="1" ht="12.75">
      <c r="A1302" s="1" t="s">
        <v>1421</v>
      </c>
      <c r="B1302" s="7">
        <v>20.89</v>
      </c>
      <c r="C1302" s="1">
        <v>0.0</v>
      </c>
      <c r="D1302" s="1" t="s">
        <v>158</v>
      </c>
      <c r="E1302" s="5">
        <v>0.91</v>
      </c>
      <c r="F1302" s="5">
        <v>0.81</v>
      </c>
      <c r="G1302" s="1">
        <v>0.0</v>
      </c>
      <c r="H1302" s="4">
        <v>0.99</v>
      </c>
      <c r="I1302" s="1">
        <v>8.39</v>
      </c>
      <c r="J1302" s="1">
        <v>2.01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>
        <v>704</v>
      </c>
      <c r="X1302" s="1">
        <v>12608</v>
      </c>
      <c r="Y1302" s="31"/>
      <c r="Z1302" s="31"/>
    </row>
    <row r="1303" spans="1:26" customHeight="1" ht="12.75">
      <c r="A1303" s="1" t="s">
        <v>1422</v>
      </c>
      <c r="B1303" s="7">
        <v>9.81</v>
      </c>
      <c r="C1303" s="1">
        <v>0.0</v>
      </c>
      <c r="D1303" s="1" t="s">
        <v>158</v>
      </c>
      <c r="E1303" s="5">
        <v>1.38</v>
      </c>
      <c r="F1303" s="5">
        <v>2.14</v>
      </c>
      <c r="G1303" s="1">
        <v>0.0</v>
      </c>
      <c r="H1303" s="4">
        <v>0.99</v>
      </c>
      <c r="I1303" s="1">
        <v>5.54</v>
      </c>
      <c r="J1303" s="1">
        <v>3.46</v>
      </c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>
        <v>704</v>
      </c>
      <c r="X1303" s="1">
        <v>12640</v>
      </c>
      <c r="Y1303" s="31"/>
      <c r="Z1303" s="31"/>
    </row>
    <row r="1304" spans="1:26" customHeight="1" ht="12.75">
      <c r="A1304" s="1" t="s">
        <v>1423</v>
      </c>
      <c r="B1304" s="7">
        <v>4.97</v>
      </c>
      <c r="C1304" s="1">
        <v>0.0</v>
      </c>
      <c r="D1304" s="1" t="s">
        <v>158</v>
      </c>
      <c r="E1304" s="5">
        <v>0.8</v>
      </c>
      <c r="F1304" s="5">
        <v>1.26</v>
      </c>
      <c r="G1304" s="1">
        <v>0.0</v>
      </c>
      <c r="H1304" s="4">
        <v>0.99</v>
      </c>
      <c r="I1304" s="1">
        <v>3.4</v>
      </c>
      <c r="J1304" s="1">
        <v>3.15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>
        <v>704</v>
      </c>
      <c r="X1304" s="1">
        <v>12672</v>
      </c>
      <c r="Y1304" s="31"/>
      <c r="Z1304" s="31"/>
    </row>
    <row r="1305" spans="1:26" customHeight="1" ht="12.75">
      <c r="A1305" s="1" t="s">
        <v>1424</v>
      </c>
      <c r="B1305" s="7">
        <v>7.48</v>
      </c>
      <c r="C1305" s="1">
        <v>0.0</v>
      </c>
      <c r="D1305" s="1" t="s">
        <v>158</v>
      </c>
      <c r="E1305" s="5">
        <v>0.58</v>
      </c>
      <c r="F1305" s="5">
        <v>0.84</v>
      </c>
      <c r="G1305" s="1">
        <v>0.0</v>
      </c>
      <c r="H1305" s="4">
        <v>0.99</v>
      </c>
      <c r="I1305" s="1">
        <v>4.62</v>
      </c>
      <c r="J1305" s="1">
        <v>3.21</v>
      </c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>
        <v>704</v>
      </c>
      <c r="X1305" s="1">
        <v>12704</v>
      </c>
      <c r="Y1305" s="31"/>
      <c r="Z1305" s="31"/>
    </row>
    <row r="1306" spans="1:26" customHeight="1" ht="12.75">
      <c r="A1306" s="1" t="s">
        <v>1425</v>
      </c>
      <c r="B1306" s="7">
        <v>2.56</v>
      </c>
      <c r="C1306" s="1">
        <v>0.0</v>
      </c>
      <c r="D1306" s="1" t="s">
        <v>158</v>
      </c>
      <c r="E1306" s="5">
        <v>0.71</v>
      </c>
      <c r="F1306" s="5">
        <v>1.51</v>
      </c>
      <c r="G1306" s="1">
        <v>0.0</v>
      </c>
      <c r="H1306" s="4">
        <v>0.99</v>
      </c>
      <c r="I1306" s="1">
        <v>3.73</v>
      </c>
      <c r="J1306" s="1">
        <v>3.46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>
        <v>704</v>
      </c>
      <c r="X1306" s="1">
        <v>12736</v>
      </c>
      <c r="Y1306" s="31"/>
      <c r="Z1306" s="31"/>
    </row>
    <row r="1307" spans="1:26" customHeight="1" ht="12.75">
      <c r="A1307" s="1" t="s">
        <v>1426</v>
      </c>
      <c r="B1307" s="7">
        <v>10.83</v>
      </c>
      <c r="C1307" s="1">
        <v>0.0</v>
      </c>
      <c r="D1307" s="1" t="s">
        <v>158</v>
      </c>
      <c r="E1307" s="5">
        <v>0.47</v>
      </c>
      <c r="F1307" s="5">
        <v>0.92</v>
      </c>
      <c r="G1307" s="1">
        <v>0.0</v>
      </c>
      <c r="H1307" s="4">
        <v>0.99</v>
      </c>
      <c r="I1307" s="1">
        <v>4.12</v>
      </c>
      <c r="J1307" s="1">
        <v>3.52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>
        <v>704</v>
      </c>
      <c r="X1307" s="1">
        <v>12768</v>
      </c>
      <c r="Y1307" s="31"/>
      <c r="Z1307" s="31"/>
    </row>
    <row r="1308" spans="1:26" customHeight="1" ht="12.75">
      <c r="A1308" s="1" t="s">
        <v>1427</v>
      </c>
      <c r="B1308" s="7">
        <v>12.7</v>
      </c>
      <c r="C1308" s="1">
        <v>0.0</v>
      </c>
      <c r="D1308" s="1" t="s">
        <v>158</v>
      </c>
      <c r="E1308" s="5">
        <v>0.58</v>
      </c>
      <c r="F1308" s="5">
        <v>1.04</v>
      </c>
      <c r="G1308" s="1">
        <v>0.0</v>
      </c>
      <c r="H1308" s="4">
        <v>0.99</v>
      </c>
      <c r="I1308" s="1">
        <v>4.98</v>
      </c>
      <c r="J1308" s="1">
        <v>3.58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>
        <v>704</v>
      </c>
      <c r="X1308" s="1">
        <v>12800</v>
      </c>
      <c r="Y1308" s="31"/>
      <c r="Z1308" s="31"/>
    </row>
    <row r="1309" spans="1:26" customHeight="1" ht="12.75">
      <c r="A1309" s="1" t="s">
        <v>1428</v>
      </c>
      <c r="B1309" s="7">
        <v>26.03</v>
      </c>
      <c r="C1309" s="1">
        <v>0.0</v>
      </c>
      <c r="D1309" s="1" t="s">
        <v>158</v>
      </c>
      <c r="E1309" s="5">
        <v>0.53</v>
      </c>
      <c r="F1309" s="5">
        <v>1.4</v>
      </c>
      <c r="G1309" s="1">
        <v>0.0</v>
      </c>
      <c r="H1309" s="4">
        <v>0.99</v>
      </c>
      <c r="I1309" s="1">
        <v>8.12</v>
      </c>
      <c r="J1309" s="1">
        <v>3.36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>
        <v>704</v>
      </c>
      <c r="X1309" s="1">
        <v>12832</v>
      </c>
      <c r="Y1309" s="31"/>
      <c r="Z1309" s="31"/>
    </row>
    <row r="1310" spans="1:26" customHeight="1" ht="12.75">
      <c r="A1310" s="1" t="s">
        <v>1429</v>
      </c>
      <c r="B1310" s="7">
        <v>16.33</v>
      </c>
      <c r="C1310" s="1">
        <v>0.0</v>
      </c>
      <c r="D1310" s="1" t="s">
        <v>158</v>
      </c>
      <c r="E1310" s="5">
        <v>0.76</v>
      </c>
      <c r="F1310" s="5">
        <v>1.09</v>
      </c>
      <c r="G1310" s="1">
        <v>0.0</v>
      </c>
      <c r="H1310" s="4">
        <v>0.99</v>
      </c>
      <c r="I1310" s="1">
        <v>8.09</v>
      </c>
      <c r="J1310" s="1">
        <v>3.42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>
        <v>704</v>
      </c>
      <c r="X1310" s="1">
        <v>12864</v>
      </c>
      <c r="Y1310" s="31"/>
      <c r="Z1310" s="31"/>
    </row>
    <row r="1311" spans="1:26" customHeight="1" ht="12.75">
      <c r="A1311" s="1" t="s">
        <v>1430</v>
      </c>
      <c r="B1311" s="7">
        <v>18.69</v>
      </c>
      <c r="C1311" s="1">
        <v>0.0</v>
      </c>
      <c r="D1311" s="1" t="s">
        <v>158</v>
      </c>
      <c r="E1311" s="5">
        <v>0.51</v>
      </c>
      <c r="F1311" s="5">
        <v>1.62</v>
      </c>
      <c r="G1311" s="1">
        <v>0.0</v>
      </c>
      <c r="H1311" s="4">
        <v>0.94</v>
      </c>
      <c r="I1311" s="1">
        <v>5.88</v>
      </c>
      <c r="J1311" s="1">
        <v>3.72</v>
      </c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>
        <v>704</v>
      </c>
      <c r="X1311" s="1">
        <v>12896</v>
      </c>
      <c r="Y1311" s="31"/>
      <c r="Z1311" s="31"/>
    </row>
    <row r="1312" spans="1:26" customHeight="1" ht="12.75">
      <c r="A1312" s="1" t="s">
        <v>1431</v>
      </c>
      <c r="B1312" s="7">
        <v>7.41</v>
      </c>
      <c r="C1312" s="1">
        <v>0.0</v>
      </c>
      <c r="D1312" s="1" t="s">
        <v>158</v>
      </c>
      <c r="E1312" s="5">
        <v>1.3</v>
      </c>
      <c r="F1312" s="5">
        <v>1.65</v>
      </c>
      <c r="G1312" s="1">
        <v>0.0</v>
      </c>
      <c r="H1312" s="4">
        <v>0.99</v>
      </c>
      <c r="I1312" s="1">
        <v>5.15</v>
      </c>
      <c r="J1312" s="1">
        <v>3.26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>
        <v>704</v>
      </c>
      <c r="X1312" s="1">
        <v>12928</v>
      </c>
      <c r="Y1312" s="31"/>
      <c r="Z1312" s="31"/>
    </row>
    <row r="1313" spans="1:26" customHeight="1" ht="12.75">
      <c r="A1313" s="1" t="s">
        <v>1432</v>
      </c>
      <c r="B1313" s="7">
        <v>3.96</v>
      </c>
      <c r="C1313" s="1">
        <v>0.0</v>
      </c>
      <c r="D1313" s="1" t="s">
        <v>158</v>
      </c>
      <c r="E1313" s="5">
        <v>1.16</v>
      </c>
      <c r="F1313" s="5">
        <v>1.57</v>
      </c>
      <c r="G1313" s="1">
        <v>0.0</v>
      </c>
      <c r="H1313" s="4">
        <v>0.99</v>
      </c>
      <c r="I1313" s="1">
        <v>3.59</v>
      </c>
      <c r="J1313" s="1">
        <v>3.33</v>
      </c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>
        <v>704</v>
      </c>
      <c r="X1313" s="1">
        <v>12960</v>
      </c>
      <c r="Y1313" s="31"/>
      <c r="Z1313" s="31"/>
    </row>
    <row r="1314" spans="1:26" customHeight="1" ht="12.75">
      <c r="A1314" s="1" t="s">
        <v>1433</v>
      </c>
      <c r="B1314" s="7">
        <v>7.83</v>
      </c>
      <c r="C1314" s="1">
        <v>0.0</v>
      </c>
      <c r="D1314" s="1" t="s">
        <v>158</v>
      </c>
      <c r="E1314" s="5">
        <v>1.09</v>
      </c>
      <c r="F1314" s="5">
        <v>1.22</v>
      </c>
      <c r="G1314" s="1">
        <v>0.0</v>
      </c>
      <c r="H1314" s="4">
        <v>0.99</v>
      </c>
      <c r="I1314" s="1">
        <v>4.61</v>
      </c>
      <c r="J1314" s="1">
        <v>3.46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>
        <v>704</v>
      </c>
      <c r="X1314" s="1">
        <v>12992</v>
      </c>
      <c r="Y1314" s="31"/>
      <c r="Z1314" s="31"/>
    </row>
    <row r="1315" spans="1:26" customHeight="1" ht="12.75">
      <c r="A1315" s="1" t="s">
        <v>1434</v>
      </c>
      <c r="B1315" s="7">
        <v>3</v>
      </c>
      <c r="C1315" s="1">
        <v>0.0</v>
      </c>
      <c r="D1315" s="1" t="s">
        <v>158</v>
      </c>
      <c r="E1315" s="5">
        <v>1.02</v>
      </c>
      <c r="F1315" s="5">
        <v>1.39</v>
      </c>
      <c r="G1315" s="1">
        <v>0.0</v>
      </c>
      <c r="H1315" s="4">
        <v>0.99</v>
      </c>
      <c r="I1315" s="1">
        <v>3.88</v>
      </c>
      <c r="J1315" s="1">
        <v>3.62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>
        <v>704</v>
      </c>
      <c r="X1315" s="1">
        <v>13024</v>
      </c>
      <c r="Y1315" s="31"/>
      <c r="Z1315" s="31"/>
    </row>
    <row r="1316" spans="1:26" customHeight="1" ht="12.75">
      <c r="A1316" s="1" t="s">
        <v>1435</v>
      </c>
      <c r="B1316" s="7">
        <v>7.15</v>
      </c>
      <c r="C1316" s="1">
        <v>0.0</v>
      </c>
      <c r="D1316" s="1" t="s">
        <v>158</v>
      </c>
      <c r="E1316" s="5">
        <v>0.5</v>
      </c>
      <c r="F1316" s="5">
        <v>0.95</v>
      </c>
      <c r="G1316" s="1">
        <v>0.0</v>
      </c>
      <c r="H1316" s="4">
        <v>0.99</v>
      </c>
      <c r="I1316" s="1">
        <v>3.77</v>
      </c>
      <c r="J1316" s="1">
        <v>3.43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>
        <v>704</v>
      </c>
      <c r="X1316" s="1">
        <v>13056</v>
      </c>
      <c r="Y1316" s="31"/>
      <c r="Z1316" s="31"/>
    </row>
    <row r="1317" spans="1:26" customHeight="1" ht="12.75">
      <c r="A1317" s="1" t="s">
        <v>1436</v>
      </c>
      <c r="B1317" s="7">
        <v>10.7</v>
      </c>
      <c r="C1317" s="1">
        <v>0.0</v>
      </c>
      <c r="D1317" s="1" t="s">
        <v>158</v>
      </c>
      <c r="E1317" s="5">
        <v>1.13</v>
      </c>
      <c r="F1317" s="5">
        <v>1.34</v>
      </c>
      <c r="G1317" s="1">
        <v>0.0</v>
      </c>
      <c r="H1317" s="4">
        <v>0.99</v>
      </c>
      <c r="I1317" s="1">
        <v>4.93</v>
      </c>
      <c r="J1317" s="1">
        <v>3.38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>
        <v>704</v>
      </c>
      <c r="X1317" s="1">
        <v>13088</v>
      </c>
      <c r="Y1317" s="31"/>
      <c r="Z1317" s="31"/>
    </row>
    <row r="1318" spans="1:26" customHeight="1" ht="12.75">
      <c r="A1318" s="1" t="s">
        <v>1437</v>
      </c>
      <c r="B1318" s="7">
        <v>22.39</v>
      </c>
      <c r="C1318" s="1">
        <v>0.0</v>
      </c>
      <c r="D1318" s="1" t="s">
        <v>158</v>
      </c>
      <c r="E1318" s="5">
        <v>0.74</v>
      </c>
      <c r="F1318" s="5">
        <v>1.55</v>
      </c>
      <c r="G1318" s="1">
        <v>0.0</v>
      </c>
      <c r="H1318" s="4">
        <v>0.99</v>
      </c>
      <c r="I1318" s="1">
        <v>7.18</v>
      </c>
      <c r="J1318" s="1">
        <v>3.32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>
        <v>704</v>
      </c>
      <c r="X1318" s="1">
        <v>13120</v>
      </c>
      <c r="Y1318" s="31"/>
      <c r="Z1318" s="31"/>
    </row>
    <row r="1319" spans="1:26" customHeight="1" ht="12.75">
      <c r="A1319" s="1" t="s">
        <v>1438</v>
      </c>
      <c r="B1319" s="7">
        <v>12.75</v>
      </c>
      <c r="C1319" s="1">
        <v>0.0</v>
      </c>
      <c r="D1319" s="1" t="s">
        <v>158</v>
      </c>
      <c r="E1319" s="5">
        <v>1</v>
      </c>
      <c r="F1319" s="5">
        <v>2.01</v>
      </c>
      <c r="G1319" s="1">
        <v>0.0</v>
      </c>
      <c r="H1319" s="4">
        <v>0.99</v>
      </c>
      <c r="I1319" s="1">
        <v>8.09</v>
      </c>
      <c r="J1319" s="1">
        <v>3.08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>
        <v>704</v>
      </c>
      <c r="X1319" s="1">
        <v>13152</v>
      </c>
      <c r="Y1319" s="31"/>
      <c r="Z1319" s="31"/>
    </row>
    <row r="1320" spans="1:26" customHeight="1" ht="12.75">
      <c r="A1320" s="1" t="s">
        <v>1439</v>
      </c>
      <c r="B1320" s="7">
        <v>19.82</v>
      </c>
      <c r="C1320" s="1">
        <v>0.0</v>
      </c>
      <c r="D1320" s="1" t="s">
        <v>158</v>
      </c>
      <c r="E1320" s="5">
        <v>0.59</v>
      </c>
      <c r="F1320" s="5">
        <v>1.21</v>
      </c>
      <c r="G1320" s="1">
        <v>0.0</v>
      </c>
      <c r="H1320" s="4">
        <v>0.94</v>
      </c>
      <c r="I1320" s="1">
        <v>7.4</v>
      </c>
      <c r="J1320" s="1">
        <v>3.22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>
        <v>704</v>
      </c>
      <c r="X1320" s="1">
        <v>13184</v>
      </c>
      <c r="Y1320" s="31"/>
      <c r="Z1320" s="31"/>
    </row>
    <row r="1321" spans="1:26" customHeight="1" ht="12.75">
      <c r="A1321" s="1" t="s">
        <v>1440</v>
      </c>
      <c r="B1321" s="7">
        <v>12.91</v>
      </c>
      <c r="C1321" s="1">
        <v>0.0</v>
      </c>
      <c r="D1321" s="1" t="s">
        <v>158</v>
      </c>
      <c r="E1321" s="5">
        <v>1</v>
      </c>
      <c r="F1321" s="5">
        <v>1.49</v>
      </c>
      <c r="G1321" s="1">
        <v>0.0</v>
      </c>
      <c r="H1321" s="4">
        <v>0.99</v>
      </c>
      <c r="I1321" s="1">
        <v>5.32</v>
      </c>
      <c r="J1321" s="1">
        <v>2.31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>
        <v>704</v>
      </c>
      <c r="X1321" s="1">
        <v>13216</v>
      </c>
      <c r="Y1321" s="31"/>
      <c r="Z1321" s="31"/>
    </row>
    <row r="1322" spans="1:26" customHeight="1" ht="12.75">
      <c r="A1322" s="1" t="s">
        <v>1441</v>
      </c>
      <c r="B1322" s="7">
        <v>4.88</v>
      </c>
      <c r="C1322" s="1">
        <v>0.0</v>
      </c>
      <c r="D1322" s="1" t="s">
        <v>158</v>
      </c>
      <c r="E1322" s="5">
        <v>1.25</v>
      </c>
      <c r="F1322" s="5">
        <v>1.15</v>
      </c>
      <c r="G1322" s="1">
        <v>0.0</v>
      </c>
      <c r="H1322" s="4">
        <v>0.99</v>
      </c>
      <c r="I1322" s="1">
        <v>3.71</v>
      </c>
      <c r="J1322" s="1">
        <v>2.42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>
        <v>704</v>
      </c>
      <c r="X1322" s="1">
        <v>13248</v>
      </c>
      <c r="Y1322" s="31"/>
      <c r="Z1322" s="31"/>
    </row>
    <row r="1323" spans="1:26" customHeight="1" ht="12.75">
      <c r="A1323" s="1" t="s">
        <v>1442</v>
      </c>
      <c r="B1323" s="7">
        <v>6.81</v>
      </c>
      <c r="C1323" s="1">
        <v>0.0</v>
      </c>
      <c r="D1323" s="1" t="s">
        <v>158</v>
      </c>
      <c r="E1323" s="5">
        <v>0.78</v>
      </c>
      <c r="F1323" s="5">
        <v>0.93</v>
      </c>
      <c r="G1323" s="1">
        <v>0.0</v>
      </c>
      <c r="H1323" s="4">
        <v>0.99</v>
      </c>
      <c r="I1323" s="1">
        <v>4.6</v>
      </c>
      <c r="J1323" s="1">
        <v>2.18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>
        <v>704</v>
      </c>
      <c r="X1323" s="1">
        <v>13280</v>
      </c>
      <c r="Y1323" s="31"/>
      <c r="Z1323" s="31"/>
    </row>
    <row r="1324" spans="1:26" customHeight="1" ht="12.75">
      <c r="A1324" s="1" t="s">
        <v>1443</v>
      </c>
      <c r="B1324" s="7">
        <v>2.02</v>
      </c>
      <c r="C1324" s="1">
        <v>0.0</v>
      </c>
      <c r="D1324" s="1" t="s">
        <v>158</v>
      </c>
      <c r="E1324" s="5">
        <v>0.74</v>
      </c>
      <c r="F1324" s="5">
        <v>0.85</v>
      </c>
      <c r="G1324" s="1">
        <v>0.0</v>
      </c>
      <c r="H1324" s="4">
        <v>0.99</v>
      </c>
      <c r="I1324" s="1">
        <v>4.15</v>
      </c>
      <c r="J1324" s="1">
        <v>2.22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>
        <v>704</v>
      </c>
      <c r="X1324" s="1">
        <v>13312</v>
      </c>
      <c r="Y1324" s="31"/>
      <c r="Z1324" s="31"/>
    </row>
    <row r="1325" spans="1:26" customHeight="1" ht="12.75">
      <c r="A1325" s="1" t="s">
        <v>1444</v>
      </c>
      <c r="B1325" s="7">
        <v>7.28</v>
      </c>
      <c r="C1325" s="1">
        <v>0.0</v>
      </c>
      <c r="D1325" s="1" t="s">
        <v>158</v>
      </c>
      <c r="E1325" s="5">
        <v>0.64</v>
      </c>
      <c r="F1325" s="5">
        <v>1.42</v>
      </c>
      <c r="G1325" s="1">
        <v>0.0</v>
      </c>
      <c r="H1325" s="4">
        <v>0.99</v>
      </c>
      <c r="I1325" s="1">
        <v>3.51</v>
      </c>
      <c r="J1325" s="1">
        <v>2.38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>
        <v>704</v>
      </c>
      <c r="X1325" s="1">
        <v>13344</v>
      </c>
      <c r="Y1325" s="31"/>
      <c r="Z1325" s="31"/>
    </row>
    <row r="1326" spans="1:26" customHeight="1" ht="12.75">
      <c r="A1326" s="1" t="s">
        <v>1445</v>
      </c>
      <c r="B1326" s="7">
        <v>9.63</v>
      </c>
      <c r="C1326" s="1">
        <v>0.0</v>
      </c>
      <c r="D1326" s="1" t="s">
        <v>158</v>
      </c>
      <c r="E1326" s="5">
        <v>1.15</v>
      </c>
      <c r="F1326" s="5">
        <v>1.6</v>
      </c>
      <c r="G1326" s="1">
        <v>0.0</v>
      </c>
      <c r="H1326" s="4">
        <v>0.99</v>
      </c>
      <c r="I1326" s="1">
        <v>5.09</v>
      </c>
      <c r="J1326" s="1">
        <v>2.36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>
        <v>704</v>
      </c>
      <c r="X1326" s="1">
        <v>13376</v>
      </c>
      <c r="Y1326" s="31"/>
      <c r="Z1326" s="31"/>
    </row>
    <row r="1327" spans="1:26" customHeight="1" ht="12.75">
      <c r="A1327" s="1" t="s">
        <v>1446</v>
      </c>
      <c r="B1327" s="7">
        <v>19.42</v>
      </c>
      <c r="C1327" s="1">
        <v>0.0</v>
      </c>
      <c r="D1327" s="1" t="s">
        <v>158</v>
      </c>
      <c r="E1327" s="5">
        <v>0.87</v>
      </c>
      <c r="F1327" s="5">
        <v>1.59</v>
      </c>
      <c r="G1327" s="1">
        <v>0.0</v>
      </c>
      <c r="H1327" s="4">
        <v>0.99</v>
      </c>
      <c r="I1327" s="1">
        <v>7.03</v>
      </c>
      <c r="J1327" s="1">
        <v>2.06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>
        <v>704</v>
      </c>
      <c r="X1327" s="1">
        <v>13408</v>
      </c>
      <c r="Y1327" s="31"/>
      <c r="Z1327" s="31"/>
    </row>
    <row r="1328" spans="1:26" customHeight="1" ht="12.75">
      <c r="A1328" s="1" t="s">
        <v>1447</v>
      </c>
      <c r="B1328" s="7">
        <v>14.37</v>
      </c>
      <c r="C1328" s="1">
        <v>0.0</v>
      </c>
      <c r="D1328" s="1" t="s">
        <v>158</v>
      </c>
      <c r="E1328" s="5">
        <v>3.6</v>
      </c>
      <c r="F1328" s="5">
        <v>3.42</v>
      </c>
      <c r="G1328" s="1">
        <v>0.0</v>
      </c>
      <c r="H1328" s="4">
        <v>0.99</v>
      </c>
      <c r="I1328" s="1">
        <v>8.31</v>
      </c>
      <c r="J1328" s="1">
        <v>2.37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>
        <v>704</v>
      </c>
      <c r="X1328" s="1">
        <v>13440</v>
      </c>
      <c r="Y1328" s="31"/>
      <c r="Z1328" s="31"/>
    </row>
    <row r="1329" spans="1:26" customHeight="1" ht="12.75">
      <c r="A1329" s="1" t="s">
        <v>1448</v>
      </c>
      <c r="B1329" s="7">
        <v>24.79</v>
      </c>
      <c r="C1329" s="1">
        <v>0.0</v>
      </c>
      <c r="D1329" s="1" t="s">
        <v>158</v>
      </c>
      <c r="E1329" s="5">
        <v>0.53</v>
      </c>
      <c r="F1329" s="5">
        <v>0.77</v>
      </c>
      <c r="G1329" s="1">
        <v>0.0</v>
      </c>
      <c r="H1329" s="4">
        <v>0.99</v>
      </c>
      <c r="I1329" s="1">
        <v>8.15</v>
      </c>
      <c r="J1329" s="1">
        <v>2.34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>
        <v>704</v>
      </c>
      <c r="X1329" s="1">
        <v>13472</v>
      </c>
      <c r="Y1329" s="31"/>
      <c r="Z1329" s="31"/>
    </row>
    <row r="1330" spans="1:26" customHeight="1" ht="12.75">
      <c r="A1330" s="1" t="s">
        <v>1449</v>
      </c>
      <c r="B1330" s="7">
        <v>10.41</v>
      </c>
      <c r="C1330" s="1">
        <v>0.0</v>
      </c>
      <c r="D1330" s="1" t="s">
        <v>158</v>
      </c>
      <c r="E1330" s="5">
        <v>5.05</v>
      </c>
      <c r="F1330" s="5">
        <v>4.14</v>
      </c>
      <c r="G1330" s="1">
        <v>0.0</v>
      </c>
      <c r="H1330" s="4">
        <v>0.99</v>
      </c>
      <c r="I1330" s="1">
        <v>4.92</v>
      </c>
      <c r="J1330" s="1">
        <v>3.15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>
        <v>704</v>
      </c>
      <c r="X1330" s="1">
        <v>13504</v>
      </c>
      <c r="Y1330" s="31"/>
      <c r="Z1330" s="31"/>
    </row>
    <row r="1331" spans="1:26" customHeight="1" ht="12.75">
      <c r="A1331" s="1" t="s">
        <v>1450</v>
      </c>
      <c r="B1331" s="7">
        <v>3.63</v>
      </c>
      <c r="C1331" s="1">
        <v>0.0</v>
      </c>
      <c r="D1331" s="1" t="s">
        <v>158</v>
      </c>
      <c r="E1331" s="5">
        <v>2.29</v>
      </c>
      <c r="F1331" s="5">
        <v>1.42</v>
      </c>
      <c r="G1331" s="1">
        <v>0.0</v>
      </c>
      <c r="H1331" s="4">
        <v>0.99</v>
      </c>
      <c r="I1331" s="1">
        <v>3.19</v>
      </c>
      <c r="J1331" s="1">
        <v>3.65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>
        <v>704</v>
      </c>
      <c r="X1331" s="1">
        <v>13536</v>
      </c>
      <c r="Y1331" s="31"/>
      <c r="Z1331" s="31"/>
    </row>
    <row r="1332" spans="1:26" customHeight="1" ht="12.75">
      <c r="A1332" s="1" t="s">
        <v>1451</v>
      </c>
      <c r="B1332" s="7">
        <v>7.88</v>
      </c>
      <c r="C1332" s="1">
        <v>0.0</v>
      </c>
      <c r="D1332" s="1" t="s">
        <v>158</v>
      </c>
      <c r="E1332" s="5">
        <v>1.1</v>
      </c>
      <c r="F1332" s="5">
        <v>1.07</v>
      </c>
      <c r="G1332" s="1">
        <v>0.0</v>
      </c>
      <c r="H1332" s="4">
        <v>0.99</v>
      </c>
      <c r="I1332" s="1">
        <v>4.79</v>
      </c>
      <c r="J1332" s="1">
        <v>3.03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>
        <v>704</v>
      </c>
      <c r="X1332" s="1">
        <v>13568</v>
      </c>
      <c r="Y1332" s="31"/>
      <c r="Z1332" s="31"/>
    </row>
    <row r="1333" spans="1:26" customHeight="1" ht="12.75">
      <c r="A1333" s="1" t="s">
        <v>1452</v>
      </c>
      <c r="B1333" s="7">
        <v>2.1</v>
      </c>
      <c r="C1333" s="1">
        <v>0.0</v>
      </c>
      <c r="D1333" s="1" t="s">
        <v>158</v>
      </c>
      <c r="E1333" s="5">
        <v>1.44</v>
      </c>
      <c r="F1333" s="5">
        <v>1.04</v>
      </c>
      <c r="G1333" s="1">
        <v>0.0</v>
      </c>
      <c r="H1333" s="4">
        <v>0.99</v>
      </c>
      <c r="I1333" s="1">
        <v>3.85</v>
      </c>
      <c r="J1333" s="1">
        <v>3.68</v>
      </c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>
        <v>704</v>
      </c>
      <c r="X1333" s="1">
        <v>13600</v>
      </c>
      <c r="Y1333" s="31"/>
      <c r="Z1333" s="31"/>
    </row>
    <row r="1334" spans="1:26" customHeight="1" ht="12.75">
      <c r="A1334" s="1" t="s">
        <v>1453</v>
      </c>
      <c r="B1334" s="7">
        <v>7.14</v>
      </c>
      <c r="C1334" s="1">
        <v>0.0</v>
      </c>
      <c r="D1334" s="1" t="s">
        <v>158</v>
      </c>
      <c r="E1334" s="5">
        <v>1.6</v>
      </c>
      <c r="F1334" s="5">
        <v>1.13</v>
      </c>
      <c r="G1334" s="1">
        <v>0.0</v>
      </c>
      <c r="H1334" s="4">
        <v>0.99</v>
      </c>
      <c r="I1334" s="1">
        <v>4.05</v>
      </c>
      <c r="J1334" s="1">
        <v>3.22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>
        <v>704</v>
      </c>
      <c r="X1334" s="1">
        <v>13632</v>
      </c>
      <c r="Y1334" s="31"/>
      <c r="Z1334" s="31"/>
    </row>
    <row r="1335" spans="1:26" customHeight="1" ht="12.75">
      <c r="A1335" s="1" t="s">
        <v>1454</v>
      </c>
      <c r="B1335" s="7">
        <v>12.54</v>
      </c>
      <c r="C1335" s="1">
        <v>0.0</v>
      </c>
      <c r="D1335" s="1" t="s">
        <v>158</v>
      </c>
      <c r="E1335" s="5">
        <v>1.45</v>
      </c>
      <c r="F1335" s="5">
        <v>1.2</v>
      </c>
      <c r="G1335" s="1">
        <v>0.0</v>
      </c>
      <c r="H1335" s="4">
        <v>0.99</v>
      </c>
      <c r="I1335" s="1">
        <v>4.89</v>
      </c>
      <c r="J1335" s="1">
        <v>3.66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>
        <v>704</v>
      </c>
      <c r="X1335" s="1">
        <v>13664</v>
      </c>
      <c r="Y1335" s="31"/>
      <c r="Z1335" s="31"/>
    </row>
    <row r="1336" spans="1:26" customHeight="1" ht="12.75">
      <c r="A1336" s="1" t="s">
        <v>1455</v>
      </c>
      <c r="B1336" s="7">
        <v>19.28</v>
      </c>
      <c r="C1336" s="1">
        <v>0.0</v>
      </c>
      <c r="D1336" s="1" t="s">
        <v>158</v>
      </c>
      <c r="E1336" s="5">
        <v>1.4</v>
      </c>
      <c r="F1336" s="5">
        <v>1.19</v>
      </c>
      <c r="G1336" s="1">
        <v>0.0</v>
      </c>
      <c r="H1336" s="4">
        <v>0.99</v>
      </c>
      <c r="I1336" s="1">
        <v>7.47</v>
      </c>
      <c r="J1336" s="1">
        <v>3.17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>
        <v>704</v>
      </c>
      <c r="X1336" s="1">
        <v>13696</v>
      </c>
      <c r="Y1336" s="31"/>
      <c r="Z1336" s="31"/>
    </row>
    <row r="1337" spans="1:26" customHeight="1" ht="12.75">
      <c r="A1337" s="1" t="s">
        <v>1456</v>
      </c>
      <c r="B1337" s="7">
        <v>15.38</v>
      </c>
      <c r="C1337" s="1">
        <v>0.0</v>
      </c>
      <c r="D1337" s="1" t="s">
        <v>158</v>
      </c>
      <c r="E1337" s="5">
        <v>4.53</v>
      </c>
      <c r="F1337" s="5">
        <v>2.9</v>
      </c>
      <c r="G1337" s="1">
        <v>0.0</v>
      </c>
      <c r="H1337" s="4">
        <v>0.99</v>
      </c>
      <c r="I1337" s="1">
        <v>8.48</v>
      </c>
      <c r="J1337" s="1">
        <v>3.2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>
        <v>704</v>
      </c>
      <c r="X1337" s="1">
        <v>13728</v>
      </c>
      <c r="Y1337" s="31"/>
      <c r="Z1337" s="31"/>
    </row>
    <row r="1338" spans="1:26" customHeight="1" ht="12.75">
      <c r="A1338" s="1" t="s">
        <v>1457</v>
      </c>
      <c r="B1338" s="7">
        <v>21.58</v>
      </c>
      <c r="C1338" s="1">
        <v>0.0</v>
      </c>
      <c r="D1338" s="1" t="s">
        <v>158</v>
      </c>
      <c r="E1338" s="5">
        <v>0.55</v>
      </c>
      <c r="F1338" s="5">
        <v>1.07</v>
      </c>
      <c r="G1338" s="1">
        <v>0.0</v>
      </c>
      <c r="H1338" s="4">
        <v>0.94</v>
      </c>
      <c r="I1338" s="1">
        <v>7.86</v>
      </c>
      <c r="J1338" s="1">
        <v>3.46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>
        <v>704</v>
      </c>
      <c r="X1338" s="1">
        <v>13760</v>
      </c>
      <c r="Y1338" s="31"/>
      <c r="Z1338" s="31"/>
    </row>
    <row r="1339" spans="1:26" customHeight="1" ht="12.75">
      <c r="A1339" s="1" t="s">
        <v>1458</v>
      </c>
      <c r="B1339" s="7">
        <v>19.56</v>
      </c>
      <c r="C1339" s="1">
        <v>0.0</v>
      </c>
      <c r="D1339" s="1" t="s">
        <v>158</v>
      </c>
      <c r="E1339" s="5">
        <v>1.39</v>
      </c>
      <c r="F1339" s="5">
        <v>2.4</v>
      </c>
      <c r="G1339" s="1">
        <v>0.0</v>
      </c>
      <c r="H1339" s="4">
        <v>0.99</v>
      </c>
      <c r="I1339" s="1">
        <v>4.99</v>
      </c>
      <c r="J1339" s="1">
        <v>2.98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>
        <v>704</v>
      </c>
      <c r="X1339" s="1">
        <v>13792</v>
      </c>
      <c r="Y1339" s="31"/>
      <c r="Z1339" s="31"/>
    </row>
    <row r="1340" spans="1:26" customHeight="1" ht="12.75">
      <c r="A1340" s="1" t="s">
        <v>1459</v>
      </c>
      <c r="B1340" s="7">
        <v>4.29</v>
      </c>
      <c r="C1340" s="1">
        <v>0.0</v>
      </c>
      <c r="D1340" s="1" t="s">
        <v>158</v>
      </c>
      <c r="E1340" s="5">
        <v>0.93</v>
      </c>
      <c r="F1340" s="5">
        <v>1.35</v>
      </c>
      <c r="G1340" s="1">
        <v>0.0</v>
      </c>
      <c r="H1340" s="4">
        <v>0.99</v>
      </c>
      <c r="I1340" s="1">
        <v>3.2</v>
      </c>
      <c r="J1340" s="1">
        <v>3.38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>
        <v>704</v>
      </c>
      <c r="X1340" s="1">
        <v>13824</v>
      </c>
      <c r="Y1340" s="31"/>
      <c r="Z1340" s="31"/>
    </row>
    <row r="1341" spans="1:26" customHeight="1" ht="12.75">
      <c r="A1341" s="1" t="s">
        <v>1460</v>
      </c>
      <c r="B1341" s="7">
        <v>7.89</v>
      </c>
      <c r="C1341" s="1">
        <v>0.0</v>
      </c>
      <c r="D1341" s="1" t="s">
        <v>158</v>
      </c>
      <c r="E1341" s="5">
        <v>0.66</v>
      </c>
      <c r="F1341" s="5">
        <v>0.89</v>
      </c>
      <c r="G1341" s="1">
        <v>0.0</v>
      </c>
      <c r="H1341" s="4">
        <v>0.99</v>
      </c>
      <c r="I1341" s="1">
        <v>5.05</v>
      </c>
      <c r="J1341" s="1">
        <v>3.01</v>
      </c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>
        <v>704</v>
      </c>
      <c r="X1341" s="1">
        <v>13856</v>
      </c>
      <c r="Y1341" s="31"/>
      <c r="Z1341" s="31"/>
    </row>
    <row r="1342" spans="1:26" customHeight="1" ht="12.75">
      <c r="A1342" s="1" t="s">
        <v>1461</v>
      </c>
      <c r="B1342" s="7">
        <v>2.93</v>
      </c>
      <c r="C1342" s="1">
        <v>0.0</v>
      </c>
      <c r="D1342" s="1" t="s">
        <v>158</v>
      </c>
      <c r="E1342" s="5">
        <v>0.47</v>
      </c>
      <c r="F1342" s="5">
        <v>0.8</v>
      </c>
      <c r="G1342" s="1">
        <v>0.0</v>
      </c>
      <c r="H1342" s="4">
        <v>0.99</v>
      </c>
      <c r="I1342" s="1">
        <v>3.69</v>
      </c>
      <c r="J1342" s="1">
        <v>3.09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>
        <v>704</v>
      </c>
      <c r="X1342" s="1">
        <v>13888</v>
      </c>
      <c r="Y1342" s="31"/>
      <c r="Z1342" s="31"/>
    </row>
    <row r="1343" spans="1:26" customHeight="1" ht="12.75">
      <c r="A1343" s="1" t="s">
        <v>1462</v>
      </c>
      <c r="B1343" s="7">
        <v>7.41</v>
      </c>
      <c r="C1343" s="1">
        <v>0.0</v>
      </c>
      <c r="D1343" s="1" t="s">
        <v>158</v>
      </c>
      <c r="E1343" s="5">
        <v>0.72</v>
      </c>
      <c r="F1343" s="5">
        <v>0.82</v>
      </c>
      <c r="G1343" s="1">
        <v>0.0</v>
      </c>
      <c r="H1343" s="4">
        <v>0.99</v>
      </c>
      <c r="I1343" s="1">
        <v>4.1</v>
      </c>
      <c r="J1343" s="1">
        <v>2.93</v>
      </c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>
        <v>704</v>
      </c>
      <c r="X1343" s="1">
        <v>13920</v>
      </c>
      <c r="Y1343" s="31"/>
      <c r="Z1343" s="31"/>
    </row>
    <row r="1344" spans="1:26" customHeight="1" ht="12.75">
      <c r="A1344" s="1" t="s">
        <v>1463</v>
      </c>
      <c r="B1344" s="7">
        <v>13.04</v>
      </c>
      <c r="C1344" s="1">
        <v>0.0</v>
      </c>
      <c r="D1344" s="1" t="s">
        <v>158</v>
      </c>
      <c r="E1344" s="5">
        <v>0.62</v>
      </c>
      <c r="F1344" s="5">
        <v>1.3</v>
      </c>
      <c r="G1344" s="1">
        <v>0.0</v>
      </c>
      <c r="H1344" s="4">
        <v>0.99</v>
      </c>
      <c r="I1344" s="1">
        <v>4.73</v>
      </c>
      <c r="J1344" s="1">
        <v>3</v>
      </c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>
        <v>704</v>
      </c>
      <c r="X1344" s="1">
        <v>13952</v>
      </c>
      <c r="Y1344" s="31"/>
      <c r="Z1344" s="31"/>
    </row>
    <row r="1345" spans="1:26" customHeight="1" ht="12.75">
      <c r="A1345" s="1" t="s">
        <v>1464</v>
      </c>
      <c r="B1345" s="7">
        <v>17.54</v>
      </c>
      <c r="C1345" s="1">
        <v>0.0</v>
      </c>
      <c r="D1345" s="1" t="s">
        <v>158</v>
      </c>
      <c r="E1345" s="5">
        <v>0.66</v>
      </c>
      <c r="F1345" s="5">
        <v>1.26</v>
      </c>
      <c r="G1345" s="1">
        <v>0.0</v>
      </c>
      <c r="H1345" s="4">
        <v>0.99</v>
      </c>
      <c r="I1345" s="1">
        <v>6.85</v>
      </c>
      <c r="J1345" s="1">
        <v>3.04</v>
      </c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>
        <v>704</v>
      </c>
      <c r="X1345" s="1">
        <v>13984</v>
      </c>
      <c r="Y1345" s="31"/>
      <c r="Z1345" s="31"/>
    </row>
    <row r="1346" spans="1:26" customHeight="1" ht="12.75">
      <c r="A1346" s="1" t="s">
        <v>1465</v>
      </c>
      <c r="B1346" s="7">
        <v>18.29</v>
      </c>
      <c r="C1346" s="1">
        <v>0.0</v>
      </c>
      <c r="D1346" s="1" t="s">
        <v>158</v>
      </c>
      <c r="E1346" s="5">
        <v>0.96</v>
      </c>
      <c r="F1346" s="5">
        <v>1.02</v>
      </c>
      <c r="G1346" s="1">
        <v>0.0</v>
      </c>
      <c r="H1346" s="4">
        <v>0.99</v>
      </c>
      <c r="I1346" s="1">
        <v>7.86</v>
      </c>
      <c r="J1346" s="1">
        <v>2.89</v>
      </c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>
        <v>704</v>
      </c>
      <c r="X1346" s="1">
        <v>14016</v>
      </c>
      <c r="Y1346" s="31"/>
      <c r="Z1346" s="31"/>
    </row>
    <row r="1347" spans="1:26" customHeight="1" ht="12.75">
      <c r="A1347" s="1" t="s">
        <v>1466</v>
      </c>
      <c r="B1347" s="7">
        <v>22.67</v>
      </c>
      <c r="C1347" s="1">
        <v>0.0</v>
      </c>
      <c r="D1347" s="1" t="s">
        <v>158</v>
      </c>
      <c r="E1347" s="5">
        <v>0.41</v>
      </c>
      <c r="F1347" s="5">
        <v>1.28</v>
      </c>
      <c r="G1347" s="1">
        <v>0.0</v>
      </c>
      <c r="H1347" s="4">
        <v>0.94</v>
      </c>
      <c r="I1347" s="1">
        <v>7.66</v>
      </c>
      <c r="J1347" s="1">
        <v>3.29</v>
      </c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>
        <v>704</v>
      </c>
      <c r="X1347" s="1">
        <v>14048</v>
      </c>
      <c r="Y1347" s="31"/>
      <c r="Z1347" s="31"/>
    </row>
    <row r="1348" spans="1:26" customHeight="1" ht="12.75">
      <c r="A1348" s="1" t="s">
        <v>1467</v>
      </c>
      <c r="B1348" s="7">
        <v>15.25</v>
      </c>
      <c r="C1348" s="1">
        <v>0.0</v>
      </c>
      <c r="D1348" s="1" t="s">
        <v>158</v>
      </c>
      <c r="E1348" s="5">
        <v>3.11</v>
      </c>
      <c r="F1348" s="5">
        <v>3.33</v>
      </c>
      <c r="G1348" s="1">
        <v>0.0</v>
      </c>
      <c r="H1348" s="4">
        <v>0.99</v>
      </c>
      <c r="I1348" s="1">
        <v>5.49</v>
      </c>
      <c r="J1348" s="1">
        <v>3.18</v>
      </c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>
        <v>704</v>
      </c>
      <c r="X1348" s="1">
        <v>14080</v>
      </c>
      <c r="Y1348" s="31"/>
      <c r="Z1348" s="31"/>
    </row>
    <row r="1349" spans="1:26" customHeight="1" ht="12.75">
      <c r="A1349" s="1" t="s">
        <v>1468</v>
      </c>
      <c r="B1349" s="7">
        <v>4.21</v>
      </c>
      <c r="C1349" s="1">
        <v>0.0</v>
      </c>
      <c r="D1349" s="1" t="s">
        <v>158</v>
      </c>
      <c r="E1349" s="5">
        <v>2.87</v>
      </c>
      <c r="F1349" s="5">
        <v>3.14</v>
      </c>
      <c r="G1349" s="1">
        <v>0.0</v>
      </c>
      <c r="H1349" s="4">
        <v>0.99</v>
      </c>
      <c r="I1349" s="1">
        <v>3.55</v>
      </c>
      <c r="J1349" s="1">
        <v>3.42</v>
      </c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>
        <v>704</v>
      </c>
      <c r="X1349" s="1">
        <v>14112</v>
      </c>
      <c r="Y1349" s="31"/>
      <c r="Z1349" s="31"/>
    </row>
    <row r="1350" spans="1:26" customHeight="1" ht="12.75">
      <c r="A1350" s="1" t="s">
        <v>1469</v>
      </c>
      <c r="B1350" s="7">
        <v>6.74</v>
      </c>
      <c r="C1350" s="1">
        <v>0.0</v>
      </c>
      <c r="D1350" s="1" t="s">
        <v>158</v>
      </c>
      <c r="E1350" s="5">
        <v>1.4</v>
      </c>
      <c r="F1350" s="5">
        <v>1.8</v>
      </c>
      <c r="G1350" s="1">
        <v>0.0</v>
      </c>
      <c r="H1350" s="4">
        <v>0.99</v>
      </c>
      <c r="I1350" s="1">
        <v>5.27</v>
      </c>
      <c r="J1350" s="1">
        <v>3.34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>
        <v>704</v>
      </c>
      <c r="X1350" s="1">
        <v>14144</v>
      </c>
      <c r="Y1350" s="31"/>
      <c r="Z1350" s="31"/>
    </row>
    <row r="1351" spans="1:26" customHeight="1" ht="12.75">
      <c r="A1351" s="1" t="s">
        <v>1470</v>
      </c>
      <c r="B1351" s="7">
        <v>2.04</v>
      </c>
      <c r="C1351" s="1">
        <v>0.0</v>
      </c>
      <c r="D1351" s="1" t="s">
        <v>158</v>
      </c>
      <c r="E1351" s="5">
        <v>1.75</v>
      </c>
      <c r="F1351" s="5">
        <v>1.19</v>
      </c>
      <c r="G1351" s="1">
        <v>0.0</v>
      </c>
      <c r="H1351" s="4">
        <v>0.99</v>
      </c>
      <c r="I1351" s="1">
        <v>3.85</v>
      </c>
      <c r="J1351" s="1">
        <v>3.34</v>
      </c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>
        <v>704</v>
      </c>
      <c r="X1351" s="1">
        <v>14176</v>
      </c>
      <c r="Y1351" s="31"/>
      <c r="Z1351" s="31"/>
    </row>
    <row r="1352" spans="1:26" customHeight="1" ht="12.75">
      <c r="A1352" s="1" t="s">
        <v>1471</v>
      </c>
      <c r="B1352" s="7">
        <v>7.64</v>
      </c>
      <c r="C1352" s="1">
        <v>0.0</v>
      </c>
      <c r="D1352" s="1" t="s">
        <v>158</v>
      </c>
      <c r="E1352" s="5">
        <v>1.03</v>
      </c>
      <c r="F1352" s="5">
        <v>1.27</v>
      </c>
      <c r="G1352" s="1">
        <v>0.0</v>
      </c>
      <c r="H1352" s="4">
        <v>0.99</v>
      </c>
      <c r="I1352" s="1">
        <v>3.89</v>
      </c>
      <c r="J1352" s="1">
        <v>3.68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>
        <v>704</v>
      </c>
      <c r="X1352" s="1">
        <v>14208</v>
      </c>
      <c r="Y1352" s="31"/>
      <c r="Z1352" s="31"/>
    </row>
    <row r="1353" spans="1:26" customHeight="1" ht="12.75">
      <c r="A1353" s="1" t="s">
        <v>1472</v>
      </c>
      <c r="B1353" s="7">
        <v>13.56</v>
      </c>
      <c r="C1353" s="1">
        <v>0.0</v>
      </c>
      <c r="D1353" s="1" t="s">
        <v>158</v>
      </c>
      <c r="E1353" s="5">
        <v>1.79</v>
      </c>
      <c r="F1353" s="5">
        <v>1.64</v>
      </c>
      <c r="G1353" s="1">
        <v>0.0</v>
      </c>
      <c r="H1353" s="4">
        <v>0.99</v>
      </c>
      <c r="I1353" s="1">
        <v>4.99</v>
      </c>
      <c r="J1353" s="1">
        <v>3.63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>
        <v>704</v>
      </c>
      <c r="X1353" s="1">
        <v>14240</v>
      </c>
      <c r="Y1353" s="31"/>
      <c r="Z1353" s="31"/>
    </row>
    <row r="1354" spans="1:26" customHeight="1" ht="12.75">
      <c r="A1354" s="1" t="s">
        <v>1473</v>
      </c>
      <c r="B1354" s="7">
        <v>20.65</v>
      </c>
      <c r="C1354" s="1">
        <v>0.0</v>
      </c>
      <c r="D1354" s="1" t="s">
        <v>158</v>
      </c>
      <c r="E1354" s="5">
        <v>0.91</v>
      </c>
      <c r="F1354" s="5">
        <v>0.91</v>
      </c>
      <c r="G1354" s="1">
        <v>0.0</v>
      </c>
      <c r="H1354" s="4">
        <v>0.99</v>
      </c>
      <c r="I1354" s="1">
        <v>6.95</v>
      </c>
      <c r="J1354" s="1">
        <v>3.3</v>
      </c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>
        <v>704</v>
      </c>
      <c r="X1354" s="1">
        <v>14272</v>
      </c>
      <c r="Y1354" s="31"/>
      <c r="Z1354" s="31"/>
    </row>
    <row r="1355" spans="1:26" customHeight="1" ht="12.75">
      <c r="A1355" s="1" t="s">
        <v>1474</v>
      </c>
      <c r="B1355" s="7">
        <v>16.66</v>
      </c>
      <c r="C1355" s="1">
        <v>0.0</v>
      </c>
      <c r="D1355" s="1" t="s">
        <v>158</v>
      </c>
      <c r="E1355" s="5">
        <v>1.78</v>
      </c>
      <c r="F1355" s="5">
        <v>1.42</v>
      </c>
      <c r="G1355" s="1">
        <v>0.0</v>
      </c>
      <c r="H1355" s="4">
        <v>0.99</v>
      </c>
      <c r="I1355" s="1">
        <v>7.63</v>
      </c>
      <c r="J1355" s="1">
        <v>3.1</v>
      </c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>
        <v>704</v>
      </c>
      <c r="X1355" s="1">
        <v>14304</v>
      </c>
      <c r="Y1355" s="31"/>
      <c r="Z1355" s="31"/>
    </row>
    <row r="1356" spans="1:26" customHeight="1" ht="12.75">
      <c r="A1356" s="1" t="s">
        <v>1475</v>
      </c>
      <c r="B1356" s="7">
        <v>20.42</v>
      </c>
      <c r="C1356" s="1">
        <v>0.0</v>
      </c>
      <c r="D1356" s="1" t="s">
        <v>158</v>
      </c>
      <c r="E1356" s="5">
        <v>0.63</v>
      </c>
      <c r="F1356" s="5">
        <v>1.08</v>
      </c>
      <c r="G1356" s="1">
        <v>0.0</v>
      </c>
      <c r="H1356" s="4">
        <v>0.94</v>
      </c>
      <c r="I1356" s="1">
        <v>7.74</v>
      </c>
      <c r="J1356" s="1">
        <v>3.67</v>
      </c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>
        <v>704</v>
      </c>
      <c r="X1356" s="1">
        <v>14336</v>
      </c>
      <c r="Y1356" s="31"/>
      <c r="Z1356" s="31"/>
    </row>
    <row r="1357" spans="1:26" customHeight="1" ht="12.75">
      <c r="A1357" s="1" t="s">
        <v>1476</v>
      </c>
      <c r="B1357" s="7">
        <v>10.9</v>
      </c>
      <c r="C1357" s="1">
        <v>0.0</v>
      </c>
      <c r="D1357" s="1" t="s">
        <v>158</v>
      </c>
      <c r="E1357" s="5">
        <v>1.48</v>
      </c>
      <c r="F1357" s="5">
        <v>1.9</v>
      </c>
      <c r="G1357" s="1">
        <v>0.0</v>
      </c>
      <c r="H1357" s="4">
        <v>0.99</v>
      </c>
      <c r="I1357" s="1">
        <v>5.55</v>
      </c>
      <c r="J1357" s="1">
        <v>2.85</v>
      </c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>
        <v>704</v>
      </c>
      <c r="X1357" s="1">
        <v>14368</v>
      </c>
      <c r="Y1357" s="31"/>
      <c r="Z1357" s="31"/>
    </row>
    <row r="1358" spans="1:26" customHeight="1" ht="12.75">
      <c r="A1358" s="1" t="s">
        <v>1477</v>
      </c>
      <c r="B1358" s="7">
        <v>3.34</v>
      </c>
      <c r="C1358" s="1">
        <v>0.0</v>
      </c>
      <c r="D1358" s="1" t="s">
        <v>158</v>
      </c>
      <c r="E1358" s="5">
        <v>0.93</v>
      </c>
      <c r="F1358" s="5">
        <v>1.22</v>
      </c>
      <c r="G1358" s="1">
        <v>0.0</v>
      </c>
      <c r="H1358" s="4">
        <v>0.99</v>
      </c>
      <c r="I1358" s="1">
        <v>3.32</v>
      </c>
      <c r="J1358" s="1">
        <v>3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>
        <v>704</v>
      </c>
      <c r="X1358" s="1">
        <v>14400</v>
      </c>
      <c r="Y1358" s="31"/>
      <c r="Z1358" s="31"/>
    </row>
    <row r="1359" spans="1:26" customHeight="1" ht="12.75">
      <c r="A1359" s="1" t="s">
        <v>1478</v>
      </c>
      <c r="B1359" s="7">
        <v>5.72</v>
      </c>
      <c r="C1359" s="1">
        <v>0.0</v>
      </c>
      <c r="D1359" s="1" t="s">
        <v>158</v>
      </c>
      <c r="E1359" s="5">
        <v>0.86</v>
      </c>
      <c r="F1359" s="5">
        <v>1.21</v>
      </c>
      <c r="G1359" s="1">
        <v>0.0</v>
      </c>
      <c r="H1359" s="4">
        <v>0.99</v>
      </c>
      <c r="I1359" s="1">
        <v>5.11</v>
      </c>
      <c r="J1359" s="1">
        <v>3.28</v>
      </c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>
        <v>704</v>
      </c>
      <c r="X1359" s="1">
        <v>14432</v>
      </c>
      <c r="Y1359" s="31"/>
      <c r="Z1359" s="31"/>
    </row>
    <row r="1360" spans="1:26" customHeight="1" ht="12.75">
      <c r="A1360" s="1" t="s">
        <v>1479</v>
      </c>
      <c r="B1360" s="7">
        <v>2.46</v>
      </c>
      <c r="C1360" s="1">
        <v>0.0</v>
      </c>
      <c r="D1360" s="1" t="s">
        <v>158</v>
      </c>
      <c r="E1360" s="5">
        <v>0.85</v>
      </c>
      <c r="F1360" s="5">
        <v>1.1</v>
      </c>
      <c r="G1360" s="1">
        <v>0.0</v>
      </c>
      <c r="H1360" s="4">
        <v>0.99</v>
      </c>
      <c r="I1360" s="1">
        <v>3.67</v>
      </c>
      <c r="J1360" s="1">
        <v>3.37</v>
      </c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>
        <v>704</v>
      </c>
      <c r="X1360" s="1">
        <v>14464</v>
      </c>
      <c r="Y1360" s="31"/>
      <c r="Z1360" s="31"/>
    </row>
    <row r="1361" spans="1:26" customHeight="1" ht="12.75">
      <c r="A1361" s="1" t="s">
        <v>1480</v>
      </c>
      <c r="B1361" s="7">
        <v>7.86</v>
      </c>
      <c r="C1361" s="1">
        <v>0.0</v>
      </c>
      <c r="D1361" s="1" t="s">
        <v>158</v>
      </c>
      <c r="E1361" s="5">
        <v>0.88</v>
      </c>
      <c r="F1361" s="5">
        <v>1.36</v>
      </c>
      <c r="G1361" s="1">
        <v>0.0</v>
      </c>
      <c r="H1361" s="4">
        <v>0.99</v>
      </c>
      <c r="I1361" s="1">
        <v>3.88</v>
      </c>
      <c r="J1361" s="1">
        <v>3.39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>
        <v>704</v>
      </c>
      <c r="X1361" s="1">
        <v>14496</v>
      </c>
      <c r="Y1361" s="31"/>
      <c r="Z1361" s="31"/>
    </row>
    <row r="1362" spans="1:26" customHeight="1" ht="12.75">
      <c r="A1362" s="1" t="s">
        <v>1481</v>
      </c>
      <c r="B1362" s="7">
        <v>10.77</v>
      </c>
      <c r="C1362" s="1">
        <v>0.0</v>
      </c>
      <c r="D1362" s="1" t="s">
        <v>158</v>
      </c>
      <c r="E1362" s="5">
        <v>0.77</v>
      </c>
      <c r="F1362" s="5">
        <v>1.12</v>
      </c>
      <c r="G1362" s="1">
        <v>0.0</v>
      </c>
      <c r="H1362" s="4">
        <v>0.99</v>
      </c>
      <c r="I1362" s="1">
        <v>5.58</v>
      </c>
      <c r="J1362" s="1">
        <v>3.1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>
        <v>704</v>
      </c>
      <c r="X1362" s="1">
        <v>14528</v>
      </c>
      <c r="Y1362" s="31"/>
      <c r="Z1362" s="31"/>
    </row>
    <row r="1363" spans="1:26" customHeight="1" ht="12.75">
      <c r="A1363" s="1" t="s">
        <v>1482</v>
      </c>
      <c r="B1363" s="7">
        <v>22.34</v>
      </c>
      <c r="C1363" s="1">
        <v>0.0</v>
      </c>
      <c r="D1363" s="1" t="s">
        <v>158</v>
      </c>
      <c r="E1363" s="5">
        <v>0.75</v>
      </c>
      <c r="F1363" s="5">
        <v>1.48</v>
      </c>
      <c r="G1363" s="1">
        <v>0.0</v>
      </c>
      <c r="H1363" s="4">
        <v>0.99</v>
      </c>
      <c r="I1363" s="1">
        <v>7.54</v>
      </c>
      <c r="J1363" s="1">
        <v>3.04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>
        <v>704</v>
      </c>
      <c r="X1363" s="1">
        <v>14560</v>
      </c>
      <c r="Y1363" s="31"/>
      <c r="Z1363" s="31"/>
    </row>
    <row r="1364" spans="1:26" customHeight="1" ht="12.75">
      <c r="A1364" s="1" t="s">
        <v>1483</v>
      </c>
      <c r="B1364" s="7">
        <v>13.19</v>
      </c>
      <c r="C1364" s="1">
        <v>0.0</v>
      </c>
      <c r="D1364" s="1" t="s">
        <v>158</v>
      </c>
      <c r="E1364" s="5">
        <v>3.59</v>
      </c>
      <c r="F1364" s="5">
        <v>3.58</v>
      </c>
      <c r="G1364" s="1">
        <v>0.0</v>
      </c>
      <c r="H1364" s="4">
        <v>0.99</v>
      </c>
      <c r="I1364" s="1">
        <v>8.18</v>
      </c>
      <c r="J1364" s="1">
        <v>3.3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>
        <v>704</v>
      </c>
      <c r="X1364" s="1">
        <v>14592</v>
      </c>
      <c r="Y1364" s="31"/>
      <c r="Z1364" s="31"/>
    </row>
    <row r="1365" spans="1:26" customHeight="1" ht="12.75">
      <c r="A1365" s="1" t="s">
        <v>1484</v>
      </c>
      <c r="B1365" s="7">
        <v>19.71</v>
      </c>
      <c r="C1365" s="1">
        <v>0.0</v>
      </c>
      <c r="D1365" s="1" t="s">
        <v>158</v>
      </c>
      <c r="E1365" s="5">
        <v>0.64</v>
      </c>
      <c r="F1365" s="5">
        <v>1.21</v>
      </c>
      <c r="G1365" s="1">
        <v>0.0</v>
      </c>
      <c r="H1365" s="4">
        <v>0.94</v>
      </c>
      <c r="I1365" s="1">
        <v>8.23</v>
      </c>
      <c r="J1365" s="1">
        <v>3.33</v>
      </c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>
        <v>704</v>
      </c>
      <c r="X1365" s="1">
        <v>14624</v>
      </c>
      <c r="Y1365" s="31"/>
      <c r="Z1365" s="31"/>
    </row>
    <row r="1366" spans="1:26" customHeight="1" ht="12.75">
      <c r="A1366" s="1" t="s">
        <v>1485</v>
      </c>
      <c r="B1366" s="7">
        <v>14.6</v>
      </c>
      <c r="C1366" s="1">
        <v>0.0</v>
      </c>
      <c r="D1366" s="1" t="s">
        <v>158</v>
      </c>
      <c r="E1366" s="5">
        <v>1.33</v>
      </c>
      <c r="F1366" s="5">
        <v>2.1</v>
      </c>
      <c r="G1366" s="1">
        <v>0.0</v>
      </c>
      <c r="H1366" s="4">
        <v>0.99</v>
      </c>
      <c r="I1366" s="1">
        <v>5.67</v>
      </c>
      <c r="J1366" s="1">
        <v>3.32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>
        <v>704</v>
      </c>
      <c r="X1366" s="1">
        <v>14656</v>
      </c>
      <c r="Y1366" s="31"/>
      <c r="Z1366" s="31"/>
    </row>
    <row r="1367" spans="1:26" customHeight="1" ht="12.75">
      <c r="A1367" s="1" t="s">
        <v>1486</v>
      </c>
      <c r="B1367" s="7">
        <v>3.35</v>
      </c>
      <c r="C1367" s="1">
        <v>0.0</v>
      </c>
      <c r="D1367" s="1" t="s">
        <v>158</v>
      </c>
      <c r="E1367" s="5">
        <v>0.75</v>
      </c>
      <c r="F1367" s="5">
        <v>1.49</v>
      </c>
      <c r="G1367" s="1">
        <v>0.0</v>
      </c>
      <c r="H1367" s="4">
        <v>0.99</v>
      </c>
      <c r="I1367" s="1">
        <v>3.55</v>
      </c>
      <c r="J1367" s="1">
        <v>3.04</v>
      </c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>
        <v>704</v>
      </c>
      <c r="X1367" s="1">
        <v>14688</v>
      </c>
      <c r="Y1367" s="31"/>
      <c r="Z1367" s="31"/>
    </row>
    <row r="1368" spans="1:26" customHeight="1" ht="12.75">
      <c r="A1368" s="1" t="s">
        <v>1487</v>
      </c>
      <c r="B1368" s="7">
        <v>5.83</v>
      </c>
      <c r="C1368" s="1">
        <v>0.0</v>
      </c>
      <c r="D1368" s="1" t="s">
        <v>158</v>
      </c>
      <c r="E1368" s="5">
        <v>0.98</v>
      </c>
      <c r="F1368" s="5">
        <v>2.03</v>
      </c>
      <c r="G1368" s="1">
        <v>0.0</v>
      </c>
      <c r="H1368" s="4">
        <v>0.99</v>
      </c>
      <c r="I1368" s="1">
        <v>4.79</v>
      </c>
      <c r="J1368" s="1">
        <v>3.29</v>
      </c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>
        <v>704</v>
      </c>
      <c r="X1368" s="1">
        <v>14720</v>
      </c>
      <c r="Y1368" s="31"/>
      <c r="Z1368" s="31"/>
    </row>
    <row r="1369" spans="1:26" customHeight="1" ht="12.75">
      <c r="A1369" s="1" t="s">
        <v>1488</v>
      </c>
      <c r="B1369" s="7">
        <v>3.28</v>
      </c>
      <c r="C1369" s="1">
        <v>0.0</v>
      </c>
      <c r="D1369" s="1" t="s">
        <v>158</v>
      </c>
      <c r="E1369" s="5">
        <v>0.95</v>
      </c>
      <c r="F1369" s="5">
        <v>1.87</v>
      </c>
      <c r="G1369" s="1">
        <v>0.0</v>
      </c>
      <c r="H1369" s="4">
        <v>0.99</v>
      </c>
      <c r="I1369" s="1">
        <v>3.93</v>
      </c>
      <c r="J1369" s="1">
        <v>3.32</v>
      </c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>
        <v>704</v>
      </c>
      <c r="X1369" s="1">
        <v>14752</v>
      </c>
      <c r="Y1369" s="31"/>
      <c r="Z1369" s="31"/>
    </row>
    <row r="1370" spans="1:26" customHeight="1" ht="12.75">
      <c r="A1370" s="1" t="s">
        <v>1489</v>
      </c>
      <c r="B1370" s="7">
        <v>0.4</v>
      </c>
      <c r="C1370" s="1">
        <v>0.0</v>
      </c>
      <c r="D1370" s="1" t="s">
        <v>158</v>
      </c>
      <c r="E1370" s="5">
        <v>0.49</v>
      </c>
      <c r="F1370" s="5">
        <v>16.13</v>
      </c>
      <c r="G1370" s="1">
        <v>10</v>
      </c>
      <c r="H1370" s="4">
        <v>0.85</v>
      </c>
      <c r="I1370" s="1">
        <v>1.06</v>
      </c>
      <c r="J1370" s="1">
        <v>3.22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>
        <v>704</v>
      </c>
      <c r="X1370" s="1">
        <v>14784</v>
      </c>
      <c r="Y1370" s="31"/>
      <c r="Z1370" s="31"/>
    </row>
    <row r="1371" spans="1:26" customHeight="1" ht="12.75">
      <c r="A1371" s="1" t="s">
        <v>1490</v>
      </c>
      <c r="B1371" s="7">
        <v>8.04</v>
      </c>
      <c r="C1371" s="1">
        <v>0.0</v>
      </c>
      <c r="D1371" s="1" t="s">
        <v>158</v>
      </c>
      <c r="E1371" s="5">
        <v>0.49</v>
      </c>
      <c r="F1371" s="5">
        <v>1.22</v>
      </c>
      <c r="G1371" s="1">
        <v>0.0</v>
      </c>
      <c r="H1371" s="4">
        <v>0.99</v>
      </c>
      <c r="I1371" s="1">
        <v>3.77</v>
      </c>
      <c r="J1371" s="1">
        <v>3.22</v>
      </c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>
        <v>704</v>
      </c>
      <c r="X1371" s="1">
        <v>14816</v>
      </c>
      <c r="Y1371" s="31"/>
      <c r="Z1371" s="31"/>
    </row>
    <row r="1372" spans="1:26" customHeight="1" ht="12.75">
      <c r="A1372" s="1" t="s">
        <v>1491</v>
      </c>
      <c r="B1372" s="7">
        <v>13.14</v>
      </c>
      <c r="C1372" s="1">
        <v>0.0</v>
      </c>
      <c r="D1372" s="1" t="s">
        <v>158</v>
      </c>
      <c r="E1372" s="5">
        <v>1.01</v>
      </c>
      <c r="F1372" s="5">
        <v>1.15</v>
      </c>
      <c r="G1372" s="1">
        <v>0.0</v>
      </c>
      <c r="H1372" s="4">
        <v>0.99</v>
      </c>
      <c r="I1372" s="1">
        <v>5.37</v>
      </c>
      <c r="J1372" s="1">
        <v>3.28</v>
      </c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>
        <v>704</v>
      </c>
      <c r="X1372" s="1">
        <v>14848</v>
      </c>
      <c r="Y1372" s="31"/>
      <c r="Z1372" s="31"/>
    </row>
    <row r="1373" spans="1:26" customHeight="1" ht="12.75">
      <c r="A1373" s="1" t="s">
        <v>1492</v>
      </c>
      <c r="B1373" s="7">
        <v>17.52</v>
      </c>
      <c r="C1373" s="1">
        <v>0.0</v>
      </c>
      <c r="D1373" s="1" t="s">
        <v>158</v>
      </c>
      <c r="E1373" s="5">
        <v>0.53</v>
      </c>
      <c r="F1373" s="5">
        <v>1.6</v>
      </c>
      <c r="G1373" s="1">
        <v>0.0</v>
      </c>
      <c r="H1373" s="4">
        <v>0.99</v>
      </c>
      <c r="I1373" s="1">
        <v>7.87</v>
      </c>
      <c r="J1373" s="1">
        <v>3.36</v>
      </c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>
        <v>704</v>
      </c>
      <c r="X1373" s="1">
        <v>14880</v>
      </c>
      <c r="Y1373" s="31"/>
      <c r="Z1373" s="31"/>
    </row>
    <row r="1374" spans="1:26" customHeight="1" ht="12.75">
      <c r="A1374" s="1" t="s">
        <v>1493</v>
      </c>
      <c r="B1374" s="7">
        <v>16.99</v>
      </c>
      <c r="C1374" s="1">
        <v>0.0</v>
      </c>
      <c r="D1374" s="1" t="s">
        <v>158</v>
      </c>
      <c r="E1374" s="5">
        <v>0.69</v>
      </c>
      <c r="F1374" s="5">
        <v>1.57</v>
      </c>
      <c r="G1374" s="1">
        <v>0.0</v>
      </c>
      <c r="H1374" s="4">
        <v>0.99</v>
      </c>
      <c r="I1374" s="1">
        <v>3.77</v>
      </c>
      <c r="J1374" s="1">
        <v>2.92</v>
      </c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>
        <v>704</v>
      </c>
      <c r="X1374" s="1">
        <v>14912</v>
      </c>
      <c r="Y1374" s="31"/>
      <c r="Z1374" s="31"/>
    </row>
    <row r="1375" spans="1:26" customHeight="1" ht="12.75">
      <c r="A1375" s="1" t="s">
        <v>1494</v>
      </c>
      <c r="B1375" s="7">
        <v>26.11</v>
      </c>
      <c r="C1375" s="1">
        <v>0.0</v>
      </c>
      <c r="D1375" s="1" t="s">
        <v>158</v>
      </c>
      <c r="E1375" s="5">
        <v>0.43</v>
      </c>
      <c r="F1375" s="5">
        <v>1.96</v>
      </c>
      <c r="G1375" s="1">
        <v>0.0</v>
      </c>
      <c r="H1375" s="4">
        <v>0.94</v>
      </c>
      <c r="I1375" s="1">
        <v>5.9</v>
      </c>
      <c r="J1375" s="1">
        <v>3.5</v>
      </c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>
        <v>704</v>
      </c>
      <c r="X1375" s="1">
        <v>14944</v>
      </c>
      <c r="Y1375" s="31"/>
      <c r="Z1375" s="31"/>
    </row>
    <row r="1376" spans="1:26" customHeight="1" ht="12.75">
      <c r="A1376" s="1" t="s">
        <v>1495</v>
      </c>
      <c r="B1376" s="7">
        <v>6.72</v>
      </c>
      <c r="C1376" s="1">
        <v>0.0</v>
      </c>
      <c r="D1376" s="1" t="s">
        <v>158</v>
      </c>
      <c r="E1376" s="5">
        <v>4.15</v>
      </c>
      <c r="F1376" s="5">
        <v>3.23</v>
      </c>
      <c r="G1376" s="1">
        <v>0.0</v>
      </c>
      <c r="H1376" s="4">
        <v>0.99</v>
      </c>
      <c r="I1376" s="1">
        <v>5.46</v>
      </c>
      <c r="J1376" s="1">
        <v>1.93</v>
      </c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>
        <v>704</v>
      </c>
      <c r="X1376" s="1">
        <v>14976</v>
      </c>
      <c r="Y1376" s="31"/>
      <c r="Z1376" s="31"/>
    </row>
    <row r="1377" spans="1:26" customHeight="1" ht="12.75">
      <c r="A1377" s="1" t="s">
        <v>1496</v>
      </c>
      <c r="B1377" s="7">
        <v>2.04</v>
      </c>
      <c r="C1377" s="1">
        <v>0.0</v>
      </c>
      <c r="D1377" s="1" t="s">
        <v>158</v>
      </c>
      <c r="E1377" s="5">
        <v>1.36</v>
      </c>
      <c r="F1377" s="5">
        <v>1.26</v>
      </c>
      <c r="G1377" s="1">
        <v>0.0</v>
      </c>
      <c r="H1377" s="4">
        <v>0.99</v>
      </c>
      <c r="I1377" s="1">
        <v>3.78</v>
      </c>
      <c r="J1377" s="1">
        <v>2.04</v>
      </c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>
        <v>704</v>
      </c>
      <c r="X1377" s="1">
        <v>15008</v>
      </c>
      <c r="Y1377" s="31"/>
      <c r="Z1377" s="31"/>
    </row>
    <row r="1378" spans="1:26" customHeight="1" ht="12.75">
      <c r="A1378" s="1" t="s">
        <v>1497</v>
      </c>
      <c r="B1378" s="7">
        <v>3.39</v>
      </c>
      <c r="C1378" s="1">
        <v>0.0</v>
      </c>
      <c r="D1378" s="1" t="s">
        <v>158</v>
      </c>
      <c r="E1378" s="5">
        <v>1.05</v>
      </c>
      <c r="F1378" s="5">
        <v>1.01</v>
      </c>
      <c r="G1378" s="1">
        <v>0.0</v>
      </c>
      <c r="H1378" s="4">
        <v>0.99</v>
      </c>
      <c r="I1378" s="1">
        <v>4.64</v>
      </c>
      <c r="J1378" s="1">
        <v>1.91</v>
      </c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>
        <v>704</v>
      </c>
      <c r="X1378" s="1">
        <v>15040</v>
      </c>
      <c r="Y1378" s="31"/>
      <c r="Z1378" s="31"/>
    </row>
    <row r="1379" spans="1:26" customHeight="1" ht="12.75">
      <c r="A1379" s="1" t="s">
        <v>1498</v>
      </c>
      <c r="B1379" s="7">
        <v>1.15</v>
      </c>
      <c r="C1379" s="1">
        <v>0.0</v>
      </c>
      <c r="D1379" s="1" t="s">
        <v>158</v>
      </c>
      <c r="E1379" s="5">
        <v>2.27</v>
      </c>
      <c r="F1379" s="5">
        <v>1.54</v>
      </c>
      <c r="G1379" s="1">
        <v>0.0</v>
      </c>
      <c r="H1379" s="4">
        <v>0.99</v>
      </c>
      <c r="I1379" s="1">
        <v>3.89</v>
      </c>
      <c r="J1379" s="1">
        <v>2.13</v>
      </c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>
        <v>704</v>
      </c>
      <c r="X1379" s="1">
        <v>15072</v>
      </c>
      <c r="Y1379" s="31"/>
      <c r="Z1379" s="31"/>
    </row>
    <row r="1380" spans="1:26" customHeight="1" ht="12.75">
      <c r="A1380" s="1" t="s">
        <v>1499</v>
      </c>
      <c r="B1380" s="7">
        <v>4.64</v>
      </c>
      <c r="C1380" s="1">
        <v>0.0</v>
      </c>
      <c r="D1380" s="1" t="s">
        <v>158</v>
      </c>
      <c r="E1380" s="5">
        <v>1.36</v>
      </c>
      <c r="F1380" s="5">
        <v>1.38</v>
      </c>
      <c r="G1380" s="1">
        <v>0.0</v>
      </c>
      <c r="H1380" s="4">
        <v>0.99</v>
      </c>
      <c r="I1380" s="1">
        <v>3.76</v>
      </c>
      <c r="J1380" s="1">
        <v>2.09</v>
      </c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>
        <v>704</v>
      </c>
      <c r="X1380" s="1">
        <v>15104</v>
      </c>
      <c r="Y1380" s="31"/>
      <c r="Z1380" s="31"/>
    </row>
    <row r="1381" spans="1:26" customHeight="1" ht="12.75">
      <c r="A1381" s="1" t="s">
        <v>1500</v>
      </c>
      <c r="B1381" s="7">
        <v>6.5</v>
      </c>
      <c r="C1381" s="1">
        <v>0.0</v>
      </c>
      <c r="D1381" s="1" t="s">
        <v>158</v>
      </c>
      <c r="E1381" s="5">
        <v>0.74</v>
      </c>
      <c r="F1381" s="5">
        <v>0.78</v>
      </c>
      <c r="G1381" s="1">
        <v>0.0</v>
      </c>
      <c r="H1381" s="4">
        <v>0.99</v>
      </c>
      <c r="I1381" s="1">
        <v>5.06</v>
      </c>
      <c r="J1381" s="1">
        <v>2.34</v>
      </c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>
        <v>704</v>
      </c>
      <c r="X1381" s="1">
        <v>15136</v>
      </c>
      <c r="Y1381" s="31"/>
      <c r="Z1381" s="31"/>
    </row>
    <row r="1382" spans="1:26" customHeight="1" ht="12.75">
      <c r="A1382" s="1" t="s">
        <v>1501</v>
      </c>
      <c r="B1382" s="7">
        <v>8.62</v>
      </c>
      <c r="C1382" s="1">
        <v>0.0</v>
      </c>
      <c r="D1382" s="1" t="s">
        <v>158</v>
      </c>
      <c r="E1382" s="5">
        <v>0.77</v>
      </c>
      <c r="F1382" s="5">
        <v>0.66</v>
      </c>
      <c r="G1382" s="1">
        <v>0.0</v>
      </c>
      <c r="H1382" s="4">
        <v>0.99</v>
      </c>
      <c r="I1382" s="1">
        <v>6.91</v>
      </c>
      <c r="J1382" s="1">
        <v>1.93</v>
      </c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>
        <v>704</v>
      </c>
      <c r="X1382" s="1">
        <v>15168</v>
      </c>
      <c r="Y1382" s="31"/>
      <c r="Z1382" s="31"/>
    </row>
    <row r="1383" spans="1:26" customHeight="1" ht="12.75">
      <c r="A1383" s="1" t="s">
        <v>1502</v>
      </c>
      <c r="B1383" s="7">
        <v>9.99</v>
      </c>
      <c r="C1383" s="1">
        <v>0.0</v>
      </c>
      <c r="D1383" s="1" t="s">
        <v>158</v>
      </c>
      <c r="E1383" s="5">
        <v>2.82</v>
      </c>
      <c r="F1383" s="5">
        <v>1.69</v>
      </c>
      <c r="G1383" s="1">
        <v>0.0</v>
      </c>
      <c r="H1383" s="4">
        <v>0.99</v>
      </c>
      <c r="I1383" s="1">
        <v>8.39</v>
      </c>
      <c r="J1383" s="1">
        <v>2.22</v>
      </c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>
        <v>704</v>
      </c>
      <c r="X1383" s="1">
        <v>15200</v>
      </c>
      <c r="Y1383" s="31"/>
      <c r="Z1383" s="31"/>
    </row>
    <row r="1384" spans="1:26" customHeight="1" ht="12.75">
      <c r="A1384" s="1" t="s">
        <v>1503</v>
      </c>
      <c r="B1384" s="7">
        <v>12.01</v>
      </c>
      <c r="C1384" s="1">
        <v>0.0</v>
      </c>
      <c r="D1384" s="1" t="s">
        <v>158</v>
      </c>
      <c r="E1384" s="5">
        <v>0.99</v>
      </c>
      <c r="F1384" s="5">
        <v>1.24</v>
      </c>
      <c r="G1384" s="1">
        <v>0.0</v>
      </c>
      <c r="H1384" s="4">
        <v>0.95</v>
      </c>
      <c r="I1384" s="1">
        <v>8.55</v>
      </c>
      <c r="J1384" s="1">
        <v>2.05</v>
      </c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>
        <v>704</v>
      </c>
      <c r="X1384" s="1">
        <v>15232</v>
      </c>
      <c r="Y1384" s="31"/>
      <c r="Z1384" s="31"/>
    </row>
    <row r="1385" spans="1:26" customHeight="1" ht="12.75">
      <c r="A1385" s="1" t="s">
        <v>1504</v>
      </c>
      <c r="B1385" s="7">
        <v>5.77</v>
      </c>
      <c r="C1385" s="1">
        <v>0.0</v>
      </c>
      <c r="D1385" s="1" t="s">
        <v>158</v>
      </c>
      <c r="E1385" s="5">
        <v>1.06</v>
      </c>
      <c r="F1385" s="5">
        <v>1.45</v>
      </c>
      <c r="G1385" s="1">
        <v>0.0</v>
      </c>
      <c r="H1385" s="4">
        <v>0.99</v>
      </c>
      <c r="I1385" s="1">
        <v>5.5</v>
      </c>
      <c r="J1385" s="1">
        <v>3.45</v>
      </c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>
        <v>704</v>
      </c>
      <c r="X1385" s="1">
        <v>15264</v>
      </c>
      <c r="Y1385" s="31"/>
      <c r="Z1385" s="31"/>
    </row>
    <row r="1386" spans="1:26" customHeight="1" ht="12.75">
      <c r="A1386" s="1" t="s">
        <v>1505</v>
      </c>
      <c r="B1386" s="7">
        <v>2.06</v>
      </c>
      <c r="C1386" s="1">
        <v>0.0</v>
      </c>
      <c r="D1386" s="1" t="s">
        <v>158</v>
      </c>
      <c r="E1386" s="5">
        <v>0.67</v>
      </c>
      <c r="F1386" s="5">
        <v>0.83</v>
      </c>
      <c r="G1386" s="1">
        <v>0.0</v>
      </c>
      <c r="H1386" s="4">
        <v>0.99</v>
      </c>
      <c r="I1386" s="1">
        <v>3.47</v>
      </c>
      <c r="J1386" s="1">
        <v>3.38</v>
      </c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>
        <v>704</v>
      </c>
      <c r="X1386" s="1">
        <v>15296</v>
      </c>
      <c r="Y1386" s="31"/>
      <c r="Z1386" s="31"/>
    </row>
    <row r="1387" spans="1:26" customHeight="1" ht="12.75">
      <c r="A1387" s="1" t="s">
        <v>1506</v>
      </c>
      <c r="B1387" s="7">
        <v>4.62</v>
      </c>
      <c r="C1387" s="1">
        <v>0.0</v>
      </c>
      <c r="D1387" s="1" t="s">
        <v>158</v>
      </c>
      <c r="E1387" s="5">
        <v>0.76</v>
      </c>
      <c r="F1387" s="5">
        <v>1.02</v>
      </c>
      <c r="G1387" s="1">
        <v>0.0</v>
      </c>
      <c r="H1387" s="4">
        <v>0.99</v>
      </c>
      <c r="I1387" s="1">
        <v>4.79</v>
      </c>
      <c r="J1387" s="1">
        <v>3.1</v>
      </c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>
        <v>704</v>
      </c>
      <c r="X1387" s="1">
        <v>15328</v>
      </c>
      <c r="Y1387" s="31"/>
      <c r="Z1387" s="31"/>
    </row>
    <row r="1388" spans="1:26" customHeight="1" ht="12.75">
      <c r="A1388" s="1" t="s">
        <v>1507</v>
      </c>
      <c r="B1388" s="7">
        <v>1.21</v>
      </c>
      <c r="C1388" s="1">
        <v>0.0</v>
      </c>
      <c r="D1388" s="1" t="s">
        <v>158</v>
      </c>
      <c r="E1388" s="5">
        <v>0.66</v>
      </c>
      <c r="F1388" s="5">
        <v>1.13</v>
      </c>
      <c r="G1388" s="1">
        <v>0.0</v>
      </c>
      <c r="H1388" s="4">
        <v>0.99</v>
      </c>
      <c r="I1388" s="1">
        <v>4.16</v>
      </c>
      <c r="J1388" s="1">
        <v>3.67</v>
      </c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>
        <v>704</v>
      </c>
      <c r="X1388" s="1">
        <v>15360</v>
      </c>
      <c r="Y1388" s="31"/>
      <c r="Z1388" s="31"/>
    </row>
    <row r="1389" spans="1:26" customHeight="1" ht="12.75">
      <c r="A1389" s="1" t="s">
        <v>1508</v>
      </c>
      <c r="B1389" s="7">
        <v>4.61</v>
      </c>
      <c r="C1389" s="1">
        <v>0.0</v>
      </c>
      <c r="D1389" s="1" t="s">
        <v>158</v>
      </c>
      <c r="E1389" s="5">
        <v>0.77</v>
      </c>
      <c r="F1389" s="5">
        <v>1.4</v>
      </c>
      <c r="G1389" s="1">
        <v>0.0</v>
      </c>
      <c r="H1389" s="4">
        <v>0.99</v>
      </c>
      <c r="I1389" s="1">
        <v>4.16</v>
      </c>
      <c r="J1389" s="1">
        <v>3.42</v>
      </c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>
        <v>704</v>
      </c>
      <c r="X1389" s="1">
        <v>15392</v>
      </c>
      <c r="Y1389" s="31"/>
      <c r="Z1389" s="31"/>
    </row>
    <row r="1390" spans="1:26" customHeight="1" ht="12.75">
      <c r="A1390" s="1" t="s">
        <v>1509</v>
      </c>
      <c r="B1390" s="7">
        <v>7.27</v>
      </c>
      <c r="C1390" s="1">
        <v>0.0</v>
      </c>
      <c r="D1390" s="1" t="s">
        <v>158</v>
      </c>
      <c r="E1390" s="5">
        <v>0.48</v>
      </c>
      <c r="F1390" s="5">
        <v>1.1</v>
      </c>
      <c r="G1390" s="1">
        <v>0.0</v>
      </c>
      <c r="H1390" s="4">
        <v>0.99</v>
      </c>
      <c r="I1390" s="1">
        <v>5.08</v>
      </c>
      <c r="J1390" s="1">
        <v>3.4</v>
      </c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>
        <v>704</v>
      </c>
      <c r="X1390" s="1">
        <v>15424</v>
      </c>
      <c r="Y1390" s="31"/>
      <c r="Z1390" s="31"/>
    </row>
    <row r="1391" spans="1:26" customHeight="1" ht="12.75">
      <c r="A1391" s="1" t="s">
        <v>1510</v>
      </c>
      <c r="B1391" s="7">
        <v>10.42</v>
      </c>
      <c r="C1391" s="1">
        <v>0.0</v>
      </c>
      <c r="D1391" s="1" t="s">
        <v>158</v>
      </c>
      <c r="E1391" s="5">
        <v>0.61</v>
      </c>
      <c r="F1391" s="5">
        <v>1.41</v>
      </c>
      <c r="G1391" s="1">
        <v>0.0</v>
      </c>
      <c r="H1391" s="4">
        <v>0.99</v>
      </c>
      <c r="I1391" s="1">
        <v>7.7</v>
      </c>
      <c r="J1391" s="1">
        <v>2.95</v>
      </c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>
        <v>704</v>
      </c>
      <c r="X1391" s="1">
        <v>15456</v>
      </c>
      <c r="Y1391" s="31"/>
      <c r="Z1391" s="31"/>
    </row>
    <row r="1392" spans="1:26" customHeight="1" ht="12.75">
      <c r="A1392" s="1" t="s">
        <v>1511</v>
      </c>
      <c r="B1392" s="7">
        <v>8.68</v>
      </c>
      <c r="C1392" s="1">
        <v>0.0</v>
      </c>
      <c r="D1392" s="1" t="s">
        <v>158</v>
      </c>
      <c r="E1392" s="5">
        <v>0.88</v>
      </c>
      <c r="F1392" s="5">
        <v>1.28</v>
      </c>
      <c r="G1392" s="1">
        <v>0.0</v>
      </c>
      <c r="H1392" s="4">
        <v>0.99</v>
      </c>
      <c r="I1392" s="1">
        <v>8.5</v>
      </c>
      <c r="J1392" s="1">
        <v>3.05</v>
      </c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>
        <v>704</v>
      </c>
      <c r="X1392" s="1">
        <v>15488</v>
      </c>
      <c r="Y1392" s="31"/>
      <c r="Z1392" s="31"/>
    </row>
    <row r="1393" spans="1:26" customHeight="1" ht="12.75">
      <c r="A1393" s="1" t="s">
        <v>1512</v>
      </c>
      <c r="B1393" s="7">
        <v>12.11</v>
      </c>
      <c r="C1393" s="1">
        <v>0.0</v>
      </c>
      <c r="D1393" s="1" t="s">
        <v>158</v>
      </c>
      <c r="E1393" s="5">
        <v>0.58</v>
      </c>
      <c r="F1393" s="5">
        <v>1.79</v>
      </c>
      <c r="G1393" s="1">
        <v>0.0</v>
      </c>
      <c r="H1393" s="4">
        <v>0.95</v>
      </c>
      <c r="I1393" s="1">
        <v>7.64</v>
      </c>
      <c r="J1393" s="1">
        <v>3.5</v>
      </c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>
        <v>704</v>
      </c>
      <c r="X1393" s="1">
        <v>15520</v>
      </c>
      <c r="Y1393" s="31"/>
      <c r="Z1393" s="31"/>
    </row>
    <row r="1394" spans="1:26" customHeight="1" ht="12.75">
      <c r="A1394" s="1" t="s">
        <v>1513</v>
      </c>
      <c r="B1394" s="7">
        <v>7.01</v>
      </c>
      <c r="C1394" s="1">
        <v>0.0</v>
      </c>
      <c r="D1394" s="1" t="s">
        <v>158</v>
      </c>
      <c r="E1394" s="5">
        <v>1.38</v>
      </c>
      <c r="F1394" s="5">
        <v>1.46</v>
      </c>
      <c r="G1394" s="1">
        <v>0.0</v>
      </c>
      <c r="H1394" s="4">
        <v>0.99</v>
      </c>
      <c r="I1394" s="1">
        <v>5.07</v>
      </c>
      <c r="J1394" s="1">
        <v>3.09</v>
      </c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>
        <v>704</v>
      </c>
      <c r="X1394" s="1">
        <v>15552</v>
      </c>
      <c r="Y1394" s="31"/>
      <c r="Z1394" s="31"/>
    </row>
    <row r="1395" spans="1:26" customHeight="1" ht="12.75">
      <c r="A1395" s="1" t="s">
        <v>1514</v>
      </c>
      <c r="B1395" s="7">
        <v>2.44</v>
      </c>
      <c r="C1395" s="1">
        <v>0.0</v>
      </c>
      <c r="D1395" s="1" t="s">
        <v>158</v>
      </c>
      <c r="E1395" s="5">
        <v>1</v>
      </c>
      <c r="F1395" s="5">
        <v>1.55</v>
      </c>
      <c r="G1395" s="1">
        <v>0.0</v>
      </c>
      <c r="H1395" s="4">
        <v>0.99</v>
      </c>
      <c r="I1395" s="1">
        <v>3.48</v>
      </c>
      <c r="J1395" s="1">
        <v>3.18</v>
      </c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>
        <v>704</v>
      </c>
      <c r="X1395" s="1">
        <v>15584</v>
      </c>
      <c r="Y1395" s="31"/>
      <c r="Z1395" s="31"/>
    </row>
    <row r="1396" spans="1:26" customHeight="1" ht="12.75">
      <c r="A1396" s="1" t="s">
        <v>1515</v>
      </c>
      <c r="B1396" s="7">
        <v>3.16</v>
      </c>
      <c r="C1396" s="1">
        <v>0.0</v>
      </c>
      <c r="D1396" s="1" t="s">
        <v>158</v>
      </c>
      <c r="E1396" s="5">
        <v>0.67</v>
      </c>
      <c r="F1396" s="5">
        <v>1.47</v>
      </c>
      <c r="G1396" s="1">
        <v>0.0</v>
      </c>
      <c r="H1396" s="4">
        <v>0.99</v>
      </c>
      <c r="I1396" s="1">
        <v>4.88</v>
      </c>
      <c r="J1396" s="1">
        <v>3.17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>
        <v>704</v>
      </c>
      <c r="X1396" s="1">
        <v>15616</v>
      </c>
      <c r="Y1396" s="31"/>
      <c r="Z1396" s="31"/>
    </row>
    <row r="1397" spans="1:26" customHeight="1" ht="12.75">
      <c r="A1397" s="1" t="s">
        <v>1516</v>
      </c>
      <c r="B1397" s="7">
        <v>1.29</v>
      </c>
      <c r="C1397" s="1">
        <v>0.0</v>
      </c>
      <c r="D1397" s="1" t="s">
        <v>158</v>
      </c>
      <c r="E1397" s="5">
        <v>1.23</v>
      </c>
      <c r="F1397" s="5">
        <v>1.44</v>
      </c>
      <c r="G1397" s="1">
        <v>0.0</v>
      </c>
      <c r="H1397" s="4">
        <v>0.99</v>
      </c>
      <c r="I1397" s="1">
        <v>4.08</v>
      </c>
      <c r="J1397" s="1">
        <v>3.05</v>
      </c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>
        <v>704</v>
      </c>
      <c r="X1397" s="1">
        <v>15648</v>
      </c>
      <c r="Y1397" s="31"/>
      <c r="Z1397" s="31"/>
    </row>
    <row r="1398" spans="1:26" customHeight="1" ht="12.75">
      <c r="A1398" s="1" t="s">
        <v>1517</v>
      </c>
      <c r="B1398" s="7">
        <v>0.41</v>
      </c>
      <c r="C1398" s="1">
        <v>0.0</v>
      </c>
      <c r="D1398" s="1" t="s">
        <v>158</v>
      </c>
      <c r="E1398" s="5">
        <v>1.36</v>
      </c>
      <c r="F1398" s="5">
        <v>0.08</v>
      </c>
      <c r="G1398" s="1">
        <v>10</v>
      </c>
      <c r="H1398" s="4">
        <v>0.85</v>
      </c>
      <c r="I1398" s="1">
        <v>2</v>
      </c>
      <c r="J1398" s="1">
        <v>3.08</v>
      </c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>
        <v>704</v>
      </c>
      <c r="X1398" s="1">
        <v>15680</v>
      </c>
      <c r="Y1398" s="31"/>
      <c r="Z1398" s="31"/>
    </row>
    <row r="1399" spans="1:26" customHeight="1" ht="12.75">
      <c r="A1399" s="1" t="s">
        <v>1518</v>
      </c>
      <c r="B1399" s="7">
        <v>3.92</v>
      </c>
      <c r="C1399" s="1">
        <v>0.0</v>
      </c>
      <c r="D1399" s="1" t="s">
        <v>158</v>
      </c>
      <c r="E1399" s="5">
        <v>1.02</v>
      </c>
      <c r="F1399" s="5">
        <v>1.27</v>
      </c>
      <c r="G1399" s="1">
        <v>0.0</v>
      </c>
      <c r="H1399" s="4">
        <v>0.99</v>
      </c>
      <c r="I1399" s="1">
        <v>3.73</v>
      </c>
      <c r="J1399" s="1">
        <v>3.49</v>
      </c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>
        <v>704</v>
      </c>
      <c r="X1399" s="1">
        <v>15712</v>
      </c>
      <c r="Y1399" s="31"/>
      <c r="Z1399" s="31"/>
    </row>
    <row r="1400" spans="1:26" customHeight="1" ht="12.75">
      <c r="A1400" s="1" t="s">
        <v>1519</v>
      </c>
      <c r="B1400" s="7">
        <v>7.46</v>
      </c>
      <c r="C1400" s="1">
        <v>0.0</v>
      </c>
      <c r="D1400" s="1" t="s">
        <v>158</v>
      </c>
      <c r="E1400" s="5">
        <v>0.63</v>
      </c>
      <c r="F1400" s="5">
        <v>1.3</v>
      </c>
      <c r="G1400" s="1">
        <v>0.0</v>
      </c>
      <c r="H1400" s="4">
        <v>0.99</v>
      </c>
      <c r="I1400" s="1">
        <v>5.14</v>
      </c>
      <c r="J1400" s="1">
        <v>2.94</v>
      </c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>
        <v>704</v>
      </c>
      <c r="X1400" s="1">
        <v>15744</v>
      </c>
      <c r="Y1400" s="31"/>
      <c r="Z1400" s="31"/>
    </row>
    <row r="1401" spans="1:26" customHeight="1" ht="12.75">
      <c r="A1401" s="1" t="s">
        <v>1520</v>
      </c>
      <c r="B1401" s="7">
        <v>9.75</v>
      </c>
      <c r="C1401" s="1">
        <v>0.0</v>
      </c>
      <c r="D1401" s="1" t="s">
        <v>158</v>
      </c>
      <c r="E1401" s="5">
        <v>0.63</v>
      </c>
      <c r="F1401" s="5">
        <v>1.38</v>
      </c>
      <c r="G1401" s="1">
        <v>0.0</v>
      </c>
      <c r="H1401" s="4">
        <v>0.99</v>
      </c>
      <c r="I1401" s="1">
        <v>8.02</v>
      </c>
      <c r="J1401" s="1">
        <v>2.87</v>
      </c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>
        <v>704</v>
      </c>
      <c r="X1401" s="1">
        <v>15776</v>
      </c>
      <c r="Y1401" s="31"/>
      <c r="Z1401" s="31"/>
    </row>
    <row r="1402" spans="1:26" customHeight="1" ht="12.75">
      <c r="A1402" s="1" t="s">
        <v>1521</v>
      </c>
      <c r="B1402" s="7">
        <v>9.93</v>
      </c>
      <c r="C1402" s="1">
        <v>0.0</v>
      </c>
      <c r="D1402" s="1" t="s">
        <v>158</v>
      </c>
      <c r="E1402" s="5">
        <v>1.11</v>
      </c>
      <c r="F1402" s="5">
        <v>1.31</v>
      </c>
      <c r="G1402" s="1">
        <v>0.0</v>
      </c>
      <c r="H1402" s="4">
        <v>0.99</v>
      </c>
      <c r="I1402" s="1">
        <v>8.26</v>
      </c>
      <c r="J1402" s="1">
        <v>2.98</v>
      </c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>
        <v>704</v>
      </c>
      <c r="X1402" s="1">
        <v>15808</v>
      </c>
      <c r="Y1402" s="31"/>
      <c r="Z1402" s="31"/>
    </row>
    <row r="1403" spans="1:26" customHeight="1" ht="12.75">
      <c r="A1403" s="1" t="s">
        <v>1522</v>
      </c>
      <c r="B1403" s="7">
        <v>10.53</v>
      </c>
      <c r="C1403" s="1">
        <v>0.0</v>
      </c>
      <c r="D1403" s="1" t="s">
        <v>158</v>
      </c>
      <c r="E1403" s="5">
        <v>0.92</v>
      </c>
      <c r="F1403" s="5">
        <v>1.65</v>
      </c>
      <c r="G1403" s="1">
        <v>0.0</v>
      </c>
      <c r="H1403" s="4">
        <v>0.95</v>
      </c>
      <c r="I1403" s="1">
        <v>5.18</v>
      </c>
      <c r="J1403" s="1">
        <v>3.74</v>
      </c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>
        <v>704</v>
      </c>
      <c r="X1403" s="1">
        <v>15840</v>
      </c>
      <c r="Y1403" s="31"/>
      <c r="Z1403" s="31"/>
    </row>
    <row r="1404" spans="1:26" customHeight="1" ht="12.75">
      <c r="A1404" s="1" t="s">
        <v>1523</v>
      </c>
      <c r="B1404" s="7">
        <v>6.8</v>
      </c>
      <c r="C1404" s="1">
        <v>0.0</v>
      </c>
      <c r="D1404" s="1" t="s">
        <v>158</v>
      </c>
      <c r="E1404" s="5">
        <v>1.14</v>
      </c>
      <c r="F1404" s="5">
        <v>1.3</v>
      </c>
      <c r="G1404" s="1">
        <v>0.0</v>
      </c>
      <c r="H1404" s="4">
        <v>0.99</v>
      </c>
      <c r="I1404" s="1">
        <v>5.74</v>
      </c>
      <c r="J1404" s="1">
        <v>2.15</v>
      </c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>
        <v>704</v>
      </c>
      <c r="X1404" s="1">
        <v>15872</v>
      </c>
      <c r="Y1404" s="31"/>
      <c r="Z1404" s="31"/>
    </row>
    <row r="1405" spans="1:26" customHeight="1" ht="12.75">
      <c r="A1405" s="1" t="s">
        <v>1524</v>
      </c>
      <c r="B1405" s="7">
        <v>1.97</v>
      </c>
      <c r="C1405" s="1">
        <v>0.0</v>
      </c>
      <c r="D1405" s="1" t="s">
        <v>158</v>
      </c>
      <c r="E1405" s="5">
        <v>1.29</v>
      </c>
      <c r="F1405" s="5">
        <v>1.75</v>
      </c>
      <c r="G1405" s="1">
        <v>0.0</v>
      </c>
      <c r="H1405" s="4">
        <v>0.99</v>
      </c>
      <c r="I1405" s="1">
        <v>3.51</v>
      </c>
      <c r="J1405" s="1">
        <v>2.39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>
        <v>704</v>
      </c>
      <c r="X1405" s="1">
        <v>15904</v>
      </c>
      <c r="Y1405" s="31"/>
      <c r="Z1405" s="31"/>
    </row>
    <row r="1406" spans="1:26" customHeight="1" ht="12.75">
      <c r="A1406" s="1" t="s">
        <v>1525</v>
      </c>
      <c r="B1406" s="7">
        <v>3.97</v>
      </c>
      <c r="C1406" s="1">
        <v>0.0</v>
      </c>
      <c r="D1406" s="1" t="s">
        <v>158</v>
      </c>
      <c r="E1406" s="5">
        <v>0.6</v>
      </c>
      <c r="F1406" s="5">
        <v>0.69</v>
      </c>
      <c r="G1406" s="1">
        <v>0.0</v>
      </c>
      <c r="H1406" s="4">
        <v>0.99</v>
      </c>
      <c r="I1406" s="1">
        <v>5.06</v>
      </c>
      <c r="J1406" s="1">
        <v>2.58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>
        <v>704</v>
      </c>
      <c r="X1406" s="1">
        <v>15936</v>
      </c>
      <c r="Y1406" s="31"/>
      <c r="Z1406" s="31"/>
    </row>
    <row r="1407" spans="1:26" customHeight="1" ht="12.75">
      <c r="A1407" s="1" t="s">
        <v>1526</v>
      </c>
      <c r="B1407" s="7">
        <v>1.2</v>
      </c>
      <c r="C1407" s="1">
        <v>0.0</v>
      </c>
      <c r="D1407" s="1" t="s">
        <v>158</v>
      </c>
      <c r="E1407" s="5">
        <v>1.09</v>
      </c>
      <c r="F1407" s="5">
        <v>1.6</v>
      </c>
      <c r="G1407" s="1">
        <v>0.0</v>
      </c>
      <c r="H1407" s="4">
        <v>0.99</v>
      </c>
      <c r="I1407" s="1">
        <v>4.16</v>
      </c>
      <c r="J1407" s="1">
        <v>2.69</v>
      </c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>
        <v>704</v>
      </c>
      <c r="X1407" s="1">
        <v>15968</v>
      </c>
      <c r="Y1407" s="31"/>
      <c r="Z1407" s="31"/>
    </row>
    <row r="1408" spans="1:26" customHeight="1" ht="12.75">
      <c r="A1408" s="1" t="s">
        <v>1527</v>
      </c>
      <c r="B1408" s="7">
        <v>4.03</v>
      </c>
      <c r="C1408" s="1">
        <v>0.0</v>
      </c>
      <c r="D1408" s="1" t="s">
        <v>158</v>
      </c>
      <c r="E1408" s="5">
        <v>1.15</v>
      </c>
      <c r="F1408" s="5">
        <v>1.23</v>
      </c>
      <c r="G1408" s="1">
        <v>0.0</v>
      </c>
      <c r="H1408" s="4">
        <v>0.99</v>
      </c>
      <c r="I1408" s="1">
        <v>3.99</v>
      </c>
      <c r="J1408" s="1">
        <v>2.81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>
        <v>704</v>
      </c>
      <c r="X1408" s="1">
        <v>16000</v>
      </c>
      <c r="Y1408" s="31"/>
      <c r="Z1408" s="31"/>
    </row>
    <row r="1409" spans="1:26" customHeight="1" ht="12.75">
      <c r="A1409" s="1" t="s">
        <v>1528</v>
      </c>
      <c r="B1409" s="7">
        <v>5.32</v>
      </c>
      <c r="C1409" s="1">
        <v>0.0</v>
      </c>
      <c r="D1409" s="1" t="s">
        <v>158</v>
      </c>
      <c r="E1409" s="5">
        <v>0.91</v>
      </c>
      <c r="F1409" s="5">
        <v>1.44</v>
      </c>
      <c r="G1409" s="1">
        <v>0.0</v>
      </c>
      <c r="H1409" s="4">
        <v>0.99</v>
      </c>
      <c r="I1409" s="1">
        <v>4.75</v>
      </c>
      <c r="J1409" s="1">
        <v>2.74</v>
      </c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>
        <v>704</v>
      </c>
      <c r="X1409" s="1">
        <v>16032</v>
      </c>
      <c r="Y1409" s="31"/>
      <c r="Z1409" s="31"/>
    </row>
    <row r="1410" spans="1:26" customHeight="1" ht="12.75">
      <c r="A1410" s="1" t="s">
        <v>1529</v>
      </c>
      <c r="B1410" s="7">
        <v>9.91</v>
      </c>
      <c r="C1410" s="1">
        <v>0.0</v>
      </c>
      <c r="D1410" s="1" t="s">
        <v>158</v>
      </c>
      <c r="E1410" s="5">
        <v>0.78</v>
      </c>
      <c r="F1410" s="5">
        <v>1.5</v>
      </c>
      <c r="G1410" s="1">
        <v>0.0</v>
      </c>
      <c r="H1410" s="4">
        <v>0.99</v>
      </c>
      <c r="I1410" s="1">
        <v>7.42</v>
      </c>
      <c r="J1410" s="1">
        <v>2.12</v>
      </c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>
        <v>704</v>
      </c>
      <c r="X1410" s="1">
        <v>16064</v>
      </c>
      <c r="Y1410" s="31"/>
      <c r="Z1410" s="31"/>
    </row>
    <row r="1411" spans="1:26" customHeight="1" ht="12.75">
      <c r="A1411" s="1" t="s">
        <v>1530</v>
      </c>
      <c r="B1411" s="7">
        <v>9.03</v>
      </c>
      <c r="C1411" s="1">
        <v>0.0</v>
      </c>
      <c r="D1411" s="1" t="s">
        <v>158</v>
      </c>
      <c r="E1411" s="5">
        <v>2.84</v>
      </c>
      <c r="F1411" s="5">
        <v>1.75</v>
      </c>
      <c r="G1411" s="1">
        <v>0.0</v>
      </c>
      <c r="H1411" s="4">
        <v>0.99</v>
      </c>
      <c r="I1411" s="1">
        <v>7.81</v>
      </c>
      <c r="J1411" s="1">
        <v>2.58</v>
      </c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>
        <v>704</v>
      </c>
      <c r="X1411" s="1">
        <v>16096</v>
      </c>
      <c r="Y1411" s="31"/>
      <c r="Z1411" s="31"/>
    </row>
    <row r="1412" spans="1:26" customHeight="1" ht="12.75">
      <c r="A1412" s="1" t="s">
        <v>1531</v>
      </c>
      <c r="B1412" s="7">
        <v>9.54</v>
      </c>
      <c r="C1412" s="1">
        <v>0.0</v>
      </c>
      <c r="D1412" s="1" t="s">
        <v>158</v>
      </c>
      <c r="E1412" s="5">
        <v>0.83</v>
      </c>
      <c r="F1412" s="5">
        <v>1.01</v>
      </c>
      <c r="G1412" s="1">
        <v>0.0</v>
      </c>
      <c r="H1412" s="4">
        <v>0.95</v>
      </c>
      <c r="I1412" s="1">
        <v>8.56</v>
      </c>
      <c r="J1412" s="1">
        <v>2.57</v>
      </c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>
        <v>704</v>
      </c>
      <c r="X1412" s="1">
        <v>16128</v>
      </c>
      <c r="Y1412" s="31"/>
      <c r="Z1412" s="31"/>
    </row>
    <row r="1413" spans="1:26" customHeight="1" ht="12.75">
      <c r="A1413" s="1" t="s">
        <v>1532</v>
      </c>
      <c r="B1413" s="7">
        <v>3.88</v>
      </c>
      <c r="C1413" s="1">
        <v>0.0</v>
      </c>
      <c r="D1413" s="1" t="s">
        <v>158</v>
      </c>
      <c r="E1413" s="5">
        <v>0.67</v>
      </c>
      <c r="F1413" s="5">
        <v>1.34</v>
      </c>
      <c r="G1413" s="1">
        <v>0.0</v>
      </c>
      <c r="H1413" s="4">
        <v>0.99</v>
      </c>
      <c r="I1413" s="1">
        <v>5.06</v>
      </c>
      <c r="J1413" s="1">
        <v>3.23</v>
      </c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>
        <v>704</v>
      </c>
      <c r="X1413" s="1">
        <v>16160</v>
      </c>
      <c r="Y1413" s="31"/>
      <c r="Z1413" s="31"/>
    </row>
    <row r="1414" spans="1:26" customHeight="1" ht="12.75">
      <c r="A1414" s="1" t="s">
        <v>1533</v>
      </c>
      <c r="B1414" s="7">
        <v>1.58</v>
      </c>
      <c r="C1414" s="1">
        <v>0.0</v>
      </c>
      <c r="D1414" s="1" t="s">
        <v>158</v>
      </c>
      <c r="E1414" s="5">
        <v>0.73</v>
      </c>
      <c r="F1414" s="5">
        <v>1.34</v>
      </c>
      <c r="G1414" s="1">
        <v>0.0</v>
      </c>
      <c r="H1414" s="4">
        <v>0.99</v>
      </c>
      <c r="I1414" s="1">
        <v>3.74</v>
      </c>
      <c r="J1414" s="1">
        <v>3.14</v>
      </c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>
        <v>704</v>
      </c>
      <c r="X1414" s="1">
        <v>16192</v>
      </c>
      <c r="Y1414" s="31"/>
      <c r="Z1414" s="31"/>
    </row>
    <row r="1415" spans="1:26" customHeight="1" ht="12.75">
      <c r="A1415" s="1" t="s">
        <v>1534</v>
      </c>
      <c r="B1415" s="7">
        <v>2.03</v>
      </c>
      <c r="C1415" s="1">
        <v>0.0</v>
      </c>
      <c r="D1415" s="1" t="s">
        <v>158</v>
      </c>
      <c r="E1415" s="5">
        <v>0.48</v>
      </c>
      <c r="F1415" s="5">
        <v>1.32</v>
      </c>
      <c r="G1415" s="1">
        <v>0.0</v>
      </c>
      <c r="H1415" s="4">
        <v>0.99</v>
      </c>
      <c r="I1415" s="1">
        <v>5.11</v>
      </c>
      <c r="J1415" s="1">
        <v>3.55</v>
      </c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>
        <v>704</v>
      </c>
      <c r="X1415" s="1">
        <v>16224</v>
      </c>
      <c r="Y1415" s="31"/>
      <c r="Z1415" s="31"/>
    </row>
    <row r="1416" spans="1:26" customHeight="1" ht="12.75">
      <c r="A1416" s="1" t="s">
        <v>1535</v>
      </c>
      <c r="B1416" s="7">
        <v>0.73</v>
      </c>
      <c r="C1416" s="1">
        <v>0.0</v>
      </c>
      <c r="D1416" s="1" t="s">
        <v>158</v>
      </c>
      <c r="E1416" s="5">
        <v>0.56</v>
      </c>
      <c r="F1416" s="5">
        <v>1</v>
      </c>
      <c r="G1416" s="1">
        <v>0.0</v>
      </c>
      <c r="H1416" s="4">
        <v>0.99</v>
      </c>
      <c r="I1416" s="1">
        <v>3.59</v>
      </c>
      <c r="J1416" s="1">
        <v>3.49</v>
      </c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>
        <v>704</v>
      </c>
      <c r="X1416" s="1">
        <v>16256</v>
      </c>
      <c r="Y1416" s="31"/>
      <c r="Z1416" s="31"/>
    </row>
    <row r="1417" spans="1:26" customHeight="1" ht="12.75">
      <c r="A1417" s="1" t="s">
        <v>1536</v>
      </c>
      <c r="B1417" s="7">
        <v>0.53</v>
      </c>
      <c r="C1417" s="1">
        <v>0.0</v>
      </c>
      <c r="D1417" s="1" t="s">
        <v>158</v>
      </c>
      <c r="E1417" s="5">
        <v>0.38</v>
      </c>
      <c r="F1417" s="5">
        <v>0.87</v>
      </c>
      <c r="G1417" s="1">
        <v>10</v>
      </c>
      <c r="H1417" s="4">
        <v>0.85</v>
      </c>
      <c r="I1417" s="1">
        <v>2</v>
      </c>
      <c r="J1417" s="1">
        <v>3.24</v>
      </c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>
        <v>704</v>
      </c>
      <c r="X1417" s="1">
        <v>16288</v>
      </c>
      <c r="Y1417" s="31"/>
      <c r="Z1417" s="31"/>
    </row>
    <row r="1418" spans="1:26" customHeight="1" ht="12.75">
      <c r="A1418" s="1" t="s">
        <v>1537</v>
      </c>
      <c r="B1418" s="7">
        <v>2.63</v>
      </c>
      <c r="C1418" s="1">
        <v>0.0</v>
      </c>
      <c r="D1418" s="1" t="s">
        <v>158</v>
      </c>
      <c r="E1418" s="5">
        <v>1.08</v>
      </c>
      <c r="F1418" s="5">
        <v>1.5</v>
      </c>
      <c r="G1418" s="1">
        <v>0.0</v>
      </c>
      <c r="H1418" s="4">
        <v>0.99</v>
      </c>
      <c r="I1418" s="1">
        <v>3.68</v>
      </c>
      <c r="J1418" s="1">
        <v>3.48</v>
      </c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>
        <v>704</v>
      </c>
      <c r="X1418" s="1">
        <v>16320</v>
      </c>
      <c r="Y1418" s="31"/>
      <c r="Z1418" s="31"/>
    </row>
    <row r="1419" spans="1:26" customHeight="1" ht="12.75">
      <c r="A1419" s="1" t="s">
        <v>1538</v>
      </c>
      <c r="B1419" s="7">
        <v>3.96</v>
      </c>
      <c r="C1419" s="1">
        <v>0.0</v>
      </c>
      <c r="D1419" s="1" t="s">
        <v>158</v>
      </c>
      <c r="E1419" s="5">
        <v>1.33</v>
      </c>
      <c r="F1419" s="5">
        <v>1.5</v>
      </c>
      <c r="G1419" s="1">
        <v>0.0</v>
      </c>
      <c r="H1419" s="4">
        <v>0.99</v>
      </c>
      <c r="I1419" s="1">
        <v>4.95</v>
      </c>
      <c r="J1419" s="1">
        <v>3.45</v>
      </c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>
        <v>704</v>
      </c>
      <c r="X1419" s="1">
        <v>16352</v>
      </c>
      <c r="Y1419" s="31"/>
      <c r="Z1419" s="31"/>
    </row>
    <row r="1420" spans="1:26" customHeight="1" ht="12.75">
      <c r="A1420" s="1" t="s">
        <v>1539</v>
      </c>
      <c r="B1420" s="7">
        <v>7.53</v>
      </c>
      <c r="C1420" s="1">
        <v>0.0</v>
      </c>
      <c r="D1420" s="1" t="s">
        <v>158</v>
      </c>
      <c r="E1420" s="5">
        <v>0.45</v>
      </c>
      <c r="F1420" s="5">
        <v>1.29</v>
      </c>
      <c r="G1420" s="1">
        <v>0.0</v>
      </c>
      <c r="H1420" s="4">
        <v>0.99</v>
      </c>
      <c r="I1420" s="1">
        <v>6.82</v>
      </c>
      <c r="J1420" s="1">
        <v>3.09</v>
      </c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>
        <v>704</v>
      </c>
      <c r="X1420" s="1">
        <v>16384</v>
      </c>
      <c r="Y1420" s="31"/>
      <c r="Z1420" s="31"/>
    </row>
    <row r="1421" spans="1:26" customHeight="1" ht="12.75">
      <c r="A1421" s="1" t="s">
        <v>1540</v>
      </c>
      <c r="B1421" s="7">
        <v>6.62</v>
      </c>
      <c r="C1421" s="1">
        <v>0.0</v>
      </c>
      <c r="D1421" s="1" t="s">
        <v>158</v>
      </c>
      <c r="E1421" s="5">
        <v>0.67</v>
      </c>
      <c r="F1421" s="5">
        <v>0.74</v>
      </c>
      <c r="G1421" s="1">
        <v>0.0</v>
      </c>
      <c r="H1421" s="4">
        <v>0.99</v>
      </c>
      <c r="I1421" s="1">
        <v>8.5</v>
      </c>
      <c r="J1421" s="1">
        <v>3.38</v>
      </c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>
        <v>704</v>
      </c>
      <c r="X1421" s="1">
        <v>16416</v>
      </c>
      <c r="Y1421" s="31"/>
      <c r="Z1421" s="31"/>
    </row>
    <row r="1422" spans="1:26" customHeight="1" ht="12.75">
      <c r="A1422" s="1" t="s">
        <v>1541</v>
      </c>
      <c r="B1422" s="7">
        <v>8.09</v>
      </c>
      <c r="C1422" s="1">
        <v>0.0</v>
      </c>
      <c r="D1422" s="1" t="s">
        <v>158</v>
      </c>
      <c r="E1422" s="5">
        <v>0.42</v>
      </c>
      <c r="F1422" s="5">
        <v>1.03</v>
      </c>
      <c r="G1422" s="1">
        <v>0.0</v>
      </c>
      <c r="H1422" s="4">
        <v>0.99</v>
      </c>
      <c r="I1422" s="1">
        <v>7.27</v>
      </c>
      <c r="J1422" s="1">
        <v>3.51</v>
      </c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>
        <v>704</v>
      </c>
      <c r="X1422" s="1">
        <v>16448</v>
      </c>
      <c r="Y1422" s="31"/>
      <c r="Z1422" s="31"/>
    </row>
    <row r="1423" spans="1:26" customHeight="1" ht="12.75">
      <c r="A1423" s="1" t="s">
        <v>1542</v>
      </c>
      <c r="B1423" s="7">
        <v>5.2</v>
      </c>
      <c r="C1423" s="1">
        <v>0.0</v>
      </c>
      <c r="D1423" s="1" t="s">
        <v>158</v>
      </c>
      <c r="E1423" s="5">
        <v>1.57</v>
      </c>
      <c r="F1423" s="5">
        <v>1.5</v>
      </c>
      <c r="G1423" s="1">
        <v>0.0</v>
      </c>
      <c r="H1423" s="4">
        <v>0.99</v>
      </c>
      <c r="I1423" s="1">
        <v>5.72</v>
      </c>
      <c r="J1423" s="1">
        <v>2.46</v>
      </c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>
        <v>704</v>
      </c>
      <c r="X1423" s="1">
        <v>16480</v>
      </c>
      <c r="Y1423" s="31"/>
      <c r="Z1423" s="31"/>
    </row>
    <row r="1424" spans="1:26" customHeight="1" ht="12.75">
      <c r="A1424" s="1" t="s">
        <v>1543</v>
      </c>
      <c r="B1424" s="7">
        <v>1.75</v>
      </c>
      <c r="C1424" s="1">
        <v>0.0</v>
      </c>
      <c r="D1424" s="1" t="s">
        <v>158</v>
      </c>
      <c r="E1424" s="5">
        <v>1.5</v>
      </c>
      <c r="F1424" s="5">
        <v>1.27</v>
      </c>
      <c r="G1424" s="1">
        <v>0.0</v>
      </c>
      <c r="H1424" s="4">
        <v>0.99</v>
      </c>
      <c r="I1424" s="1">
        <v>3.46</v>
      </c>
      <c r="J1424" s="1">
        <v>2.65</v>
      </c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>
        <v>704</v>
      </c>
      <c r="X1424" s="1">
        <v>16512</v>
      </c>
      <c r="Y1424" s="31"/>
      <c r="Z1424" s="31"/>
    </row>
    <row r="1425" spans="1:26" customHeight="1" ht="12.75">
      <c r="A1425" s="1" t="s">
        <v>1544</v>
      </c>
      <c r="B1425" s="7">
        <v>2.4</v>
      </c>
      <c r="C1425" s="1">
        <v>0.0</v>
      </c>
      <c r="D1425" s="1" t="s">
        <v>158</v>
      </c>
      <c r="E1425" s="5">
        <v>1.15</v>
      </c>
      <c r="F1425" s="5">
        <v>1.34</v>
      </c>
      <c r="G1425" s="1">
        <v>0.0</v>
      </c>
      <c r="H1425" s="4">
        <v>0.99</v>
      </c>
      <c r="I1425" s="1">
        <v>4.65</v>
      </c>
      <c r="J1425" s="1">
        <v>2.42</v>
      </c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>
        <v>704</v>
      </c>
      <c r="X1425" s="1">
        <v>16544</v>
      </c>
      <c r="Y1425" s="31"/>
      <c r="Z1425" s="31"/>
    </row>
    <row r="1426" spans="1:26" customHeight="1" ht="12.75">
      <c r="A1426" s="1" t="s">
        <v>1545</v>
      </c>
      <c r="B1426" s="7">
        <v>0.77</v>
      </c>
      <c r="C1426" s="1">
        <v>0.0</v>
      </c>
      <c r="D1426" s="1" t="s">
        <v>158</v>
      </c>
      <c r="E1426" s="5">
        <v>1.1</v>
      </c>
      <c r="F1426" s="5">
        <v>0.97</v>
      </c>
      <c r="G1426" s="1">
        <v>0.0</v>
      </c>
      <c r="H1426" s="4">
        <v>0.99</v>
      </c>
      <c r="I1426" s="1">
        <v>3.96</v>
      </c>
      <c r="J1426" s="1">
        <v>2.9</v>
      </c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>
        <v>704</v>
      </c>
      <c r="X1426" s="1">
        <v>16576</v>
      </c>
      <c r="Y1426" s="31"/>
      <c r="Z1426" s="31"/>
    </row>
    <row r="1427" spans="1:26" customHeight="1" ht="12.75">
      <c r="A1427" s="1" t="s">
        <v>1546</v>
      </c>
      <c r="B1427" s="7">
        <v>3.02</v>
      </c>
      <c r="C1427" s="1">
        <v>0.0</v>
      </c>
      <c r="D1427" s="1" t="s">
        <v>158</v>
      </c>
      <c r="E1427" s="5">
        <v>3.7</v>
      </c>
      <c r="F1427" s="5">
        <v>3.97</v>
      </c>
      <c r="G1427" s="1">
        <v>0.0</v>
      </c>
      <c r="H1427" s="4">
        <v>0.99</v>
      </c>
      <c r="I1427" s="1">
        <v>3.8</v>
      </c>
      <c r="J1427" s="1">
        <v>2.78</v>
      </c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>
        <v>704</v>
      </c>
      <c r="X1427" s="1">
        <v>16608</v>
      </c>
      <c r="Y1427" s="31"/>
      <c r="Z1427" s="31"/>
    </row>
    <row r="1428" spans="1:26" customHeight="1" ht="12.75">
      <c r="A1428" s="1" t="s">
        <v>1547</v>
      </c>
      <c r="B1428" s="7">
        <v>3.98</v>
      </c>
      <c r="C1428" s="1">
        <v>0.0</v>
      </c>
      <c r="D1428" s="1" t="s">
        <v>158</v>
      </c>
      <c r="E1428" s="5">
        <v>1.05</v>
      </c>
      <c r="F1428" s="5">
        <v>0.82</v>
      </c>
      <c r="G1428" s="1">
        <v>0.0</v>
      </c>
      <c r="H1428" s="4">
        <v>0.99</v>
      </c>
      <c r="I1428" s="1">
        <v>5.14</v>
      </c>
      <c r="J1428" s="1">
        <v>2.52</v>
      </c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>
        <v>704</v>
      </c>
      <c r="X1428" s="1">
        <v>16640</v>
      </c>
      <c r="Y1428" s="31"/>
      <c r="Z1428" s="31"/>
    </row>
    <row r="1429" spans="1:26" customHeight="1" ht="12.75">
      <c r="A1429" s="1" t="s">
        <v>1548</v>
      </c>
      <c r="B1429" s="7">
        <v>7.24</v>
      </c>
      <c r="C1429" s="1">
        <v>0.0</v>
      </c>
      <c r="D1429" s="1" t="s">
        <v>158</v>
      </c>
      <c r="E1429" s="5">
        <v>0.95</v>
      </c>
      <c r="F1429" s="5">
        <v>1.12</v>
      </c>
      <c r="G1429" s="1">
        <v>0.0</v>
      </c>
      <c r="H1429" s="4">
        <v>0.99</v>
      </c>
      <c r="I1429" s="1">
        <v>7.17</v>
      </c>
      <c r="J1429" s="1">
        <v>2.34</v>
      </c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>
        <v>704</v>
      </c>
      <c r="X1429" s="1">
        <v>16672</v>
      </c>
      <c r="Y1429" s="31"/>
      <c r="Z1429" s="31"/>
    </row>
    <row r="1430" spans="1:26" customHeight="1" ht="12.75">
      <c r="A1430" s="1" t="s">
        <v>1549</v>
      </c>
      <c r="B1430" s="7">
        <v>6.32</v>
      </c>
      <c r="C1430" s="1">
        <v>0.0</v>
      </c>
      <c r="D1430" s="1" t="s">
        <v>158</v>
      </c>
      <c r="E1430" s="5">
        <v>3.09</v>
      </c>
      <c r="F1430" s="5">
        <v>2.83</v>
      </c>
      <c r="G1430" s="1">
        <v>0.0</v>
      </c>
      <c r="H1430" s="4">
        <v>0.99</v>
      </c>
      <c r="I1430" s="1">
        <v>8.2</v>
      </c>
      <c r="J1430" s="1">
        <v>2.81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>
        <v>704</v>
      </c>
      <c r="X1430" s="1">
        <v>16704</v>
      </c>
      <c r="Y1430" s="31"/>
      <c r="Z1430" s="31"/>
    </row>
    <row r="1431" spans="1:26" customHeight="1" ht="12.75">
      <c r="A1431" s="1" t="s">
        <v>1550</v>
      </c>
      <c r="B1431" s="7">
        <v>7.75</v>
      </c>
      <c r="C1431" s="1">
        <v>0.0</v>
      </c>
      <c r="D1431" s="1" t="s">
        <v>158</v>
      </c>
      <c r="E1431" s="5">
        <v>1.2</v>
      </c>
      <c r="F1431" s="5">
        <v>1.24</v>
      </c>
      <c r="G1431" s="1">
        <v>0.0</v>
      </c>
      <c r="H1431" s="4">
        <v>0.99</v>
      </c>
      <c r="I1431" s="1">
        <v>7.66</v>
      </c>
      <c r="J1431" s="1">
        <v>2.71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>
        <v>704</v>
      </c>
      <c r="X1431" s="1">
        <v>16736</v>
      </c>
      <c r="Y1431" s="31"/>
      <c r="Z1431" s="31"/>
    </row>
    <row r="1432" spans="1:26" customHeight="1" ht="12.75">
      <c r="A1432" s="1" t="s">
        <v>1551</v>
      </c>
      <c r="B1432" s="7">
        <v>6.71</v>
      </c>
      <c r="C1432" s="1">
        <v>0.0</v>
      </c>
      <c r="D1432" s="1" t="s">
        <v>158</v>
      </c>
      <c r="E1432" s="5">
        <v>0.58</v>
      </c>
      <c r="F1432" s="5">
        <v>1.47</v>
      </c>
      <c r="G1432" s="1">
        <v>0.0</v>
      </c>
      <c r="H1432" s="4">
        <v>0.99</v>
      </c>
      <c r="I1432" s="1">
        <v>5.04</v>
      </c>
      <c r="J1432" s="1">
        <v>2.26</v>
      </c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>
        <v>704</v>
      </c>
      <c r="X1432" s="1">
        <v>16768</v>
      </c>
      <c r="Y1432" s="31"/>
      <c r="Z1432" s="31"/>
    </row>
    <row r="1433" spans="1:26" customHeight="1" ht="12.75">
      <c r="A1433" s="1" t="s">
        <v>1552</v>
      </c>
      <c r="B1433" s="7">
        <v>1.43</v>
      </c>
      <c r="C1433" s="1">
        <v>0.0</v>
      </c>
      <c r="D1433" s="1" t="s">
        <v>158</v>
      </c>
      <c r="E1433" s="5">
        <v>0.53</v>
      </c>
      <c r="F1433" s="5">
        <v>1.49</v>
      </c>
      <c r="G1433" s="1">
        <v>0.0</v>
      </c>
      <c r="H1433" s="4">
        <v>0.99</v>
      </c>
      <c r="I1433" s="1">
        <v>3.31</v>
      </c>
      <c r="J1433" s="1">
        <v>1.28</v>
      </c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>
        <v>704</v>
      </c>
      <c r="X1433" s="1">
        <v>16800</v>
      </c>
      <c r="Y1433" s="31"/>
      <c r="Z1433" s="31"/>
    </row>
    <row r="1434" spans="1:26" customHeight="1" ht="12.75">
      <c r="A1434" s="1" t="s">
        <v>1553</v>
      </c>
      <c r="B1434" s="7">
        <v>2.36</v>
      </c>
      <c r="C1434" s="1">
        <v>0.0</v>
      </c>
      <c r="D1434" s="1" t="s">
        <v>158</v>
      </c>
      <c r="E1434" s="5">
        <v>0.38</v>
      </c>
      <c r="F1434" s="5">
        <v>0.95</v>
      </c>
      <c r="G1434" s="1">
        <v>0.0</v>
      </c>
      <c r="H1434" s="4">
        <v>0.99</v>
      </c>
      <c r="I1434" s="1">
        <v>5.01</v>
      </c>
      <c r="J1434" s="1">
        <v>1.04</v>
      </c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>
        <v>704</v>
      </c>
      <c r="X1434" s="1">
        <v>16832</v>
      </c>
      <c r="Y1434" s="31"/>
      <c r="Z1434" s="31"/>
    </row>
    <row r="1435" spans="1:26" customHeight="1" ht="12.75">
      <c r="A1435" s="1" t="s">
        <v>1554</v>
      </c>
      <c r="B1435" s="7">
        <v>0.81</v>
      </c>
      <c r="C1435" s="1">
        <v>0.0</v>
      </c>
      <c r="D1435" s="1" t="s">
        <v>158</v>
      </c>
      <c r="E1435" s="5">
        <v>0.56</v>
      </c>
      <c r="F1435" s="5">
        <v>1.49</v>
      </c>
      <c r="G1435" s="1">
        <v>0.0</v>
      </c>
      <c r="H1435" s="4">
        <v>0.99</v>
      </c>
      <c r="I1435" s="1">
        <v>4.07</v>
      </c>
      <c r="J1435" s="1">
        <v>1.18</v>
      </c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>
        <v>704</v>
      </c>
      <c r="X1435" s="1">
        <v>16864</v>
      </c>
      <c r="Y1435" s="31"/>
      <c r="Z1435" s="31"/>
    </row>
    <row r="1436" spans="1:26" customHeight="1" ht="12.75">
      <c r="A1436" s="1" t="s">
        <v>1555</v>
      </c>
      <c r="B1436" s="7">
        <v>2.56</v>
      </c>
      <c r="C1436" s="1">
        <v>0.0</v>
      </c>
      <c r="D1436" s="1" t="s">
        <v>158</v>
      </c>
      <c r="E1436" s="5">
        <v>0.61</v>
      </c>
      <c r="F1436" s="5">
        <v>0.96</v>
      </c>
      <c r="G1436" s="1">
        <v>0.0</v>
      </c>
      <c r="H1436" s="4">
        <v>0.99</v>
      </c>
      <c r="I1436" s="1">
        <v>3.52</v>
      </c>
      <c r="J1436" s="1">
        <v>1.46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>
        <v>704</v>
      </c>
      <c r="X1436" s="1">
        <v>16896</v>
      </c>
      <c r="Y1436" s="31"/>
      <c r="Z1436" s="31"/>
    </row>
    <row r="1437" spans="1:26" customHeight="1" ht="12.75">
      <c r="A1437" s="1" t="s">
        <v>1556</v>
      </c>
      <c r="B1437" s="7">
        <v>4.51</v>
      </c>
      <c r="C1437" s="1">
        <v>0.0</v>
      </c>
      <c r="D1437" s="1" t="s">
        <v>158</v>
      </c>
      <c r="E1437" s="5">
        <v>0.48</v>
      </c>
      <c r="F1437" s="5">
        <v>1.61</v>
      </c>
      <c r="G1437" s="1">
        <v>0.0</v>
      </c>
      <c r="H1437" s="4">
        <v>0.99</v>
      </c>
      <c r="I1437" s="1">
        <v>5.28</v>
      </c>
      <c r="J1437" s="1">
        <v>1.28</v>
      </c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>
        <v>704</v>
      </c>
      <c r="X1437" s="1">
        <v>16928</v>
      </c>
      <c r="Y1437" s="31"/>
      <c r="Z1437" s="31"/>
    </row>
    <row r="1438" spans="1:26" customHeight="1" ht="12.75">
      <c r="A1438" s="1" t="s">
        <v>1557</v>
      </c>
      <c r="B1438" s="7">
        <v>6.86</v>
      </c>
      <c r="C1438" s="1">
        <v>0.0</v>
      </c>
      <c r="D1438" s="1" t="s">
        <v>158</v>
      </c>
      <c r="E1438" s="5">
        <v>0.4</v>
      </c>
      <c r="F1438" s="5">
        <v>0.98</v>
      </c>
      <c r="G1438" s="1">
        <v>0.0</v>
      </c>
      <c r="H1438" s="4">
        <v>0.99</v>
      </c>
      <c r="I1438" s="1">
        <v>8.04</v>
      </c>
      <c r="J1438" s="1">
        <v>0.64</v>
      </c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>
        <v>704</v>
      </c>
      <c r="X1438" s="1">
        <v>16960</v>
      </c>
      <c r="Y1438" s="31"/>
      <c r="Z1438" s="31"/>
    </row>
    <row r="1439" spans="1:26" customHeight="1" ht="12.75">
      <c r="A1439" s="1" t="s">
        <v>1558</v>
      </c>
      <c r="B1439" s="7">
        <v>4.58</v>
      </c>
      <c r="C1439" s="1">
        <v>0.0</v>
      </c>
      <c r="D1439" s="1" t="s">
        <v>158</v>
      </c>
      <c r="E1439" s="5">
        <v>0.73</v>
      </c>
      <c r="F1439" s="5">
        <v>0.92</v>
      </c>
      <c r="G1439" s="1">
        <v>0.0</v>
      </c>
      <c r="H1439" s="4">
        <v>0.99</v>
      </c>
      <c r="I1439" s="1">
        <v>7.52</v>
      </c>
      <c r="J1439" s="1">
        <v>1.06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>
        <v>704</v>
      </c>
      <c r="X1439" s="1">
        <v>16992</v>
      </c>
      <c r="Y1439" s="31"/>
      <c r="Z1439" s="31"/>
    </row>
    <row r="1440" spans="1:26" customHeight="1" ht="12.75">
      <c r="A1440" s="1" t="s">
        <v>1559</v>
      </c>
      <c r="B1440" s="7">
        <v>7.83</v>
      </c>
      <c r="C1440" s="1">
        <v>0.0</v>
      </c>
      <c r="D1440" s="1" t="s">
        <v>158</v>
      </c>
      <c r="E1440" s="5">
        <v>0.41</v>
      </c>
      <c r="F1440" s="5">
        <v>1.06</v>
      </c>
      <c r="G1440" s="1">
        <v>0.0</v>
      </c>
      <c r="H1440" s="4">
        <v>0.99</v>
      </c>
      <c r="I1440" s="1">
        <v>8.42</v>
      </c>
      <c r="J1440" s="1">
        <v>1.21</v>
      </c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>
        <v>704</v>
      </c>
      <c r="X1440" s="1">
        <v>17024</v>
      </c>
      <c r="Y1440" s="31"/>
      <c r="Z1440" s="31"/>
    </row>
    <row r="1441" spans="1:26" customHeight="1" ht="12.75">
      <c r="A1441" s="1" t="s">
        <v>1560</v>
      </c>
      <c r="B1441" s="7">
        <v>10.1</v>
      </c>
      <c r="C1441" s="1">
        <v>0.0</v>
      </c>
      <c r="D1441" s="1" t="s">
        <v>158</v>
      </c>
      <c r="E1441" s="5">
        <v>0.83</v>
      </c>
      <c r="F1441" s="5">
        <v>1.66</v>
      </c>
      <c r="G1441" s="1">
        <v>0.0</v>
      </c>
      <c r="H1441" s="4">
        <v>0.99</v>
      </c>
      <c r="I1441" s="1">
        <v>5.11</v>
      </c>
      <c r="J1441" s="1">
        <v>3.47</v>
      </c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>
        <v>704</v>
      </c>
      <c r="X1441" s="1">
        <v>17056</v>
      </c>
      <c r="Y1441" s="31"/>
      <c r="Z1441" s="31"/>
    </row>
    <row r="1442" spans="1:26" customHeight="1" ht="12.75">
      <c r="A1442" s="1" t="s">
        <v>1561</v>
      </c>
      <c r="B1442" s="7">
        <v>3.72</v>
      </c>
      <c r="C1442" s="1">
        <v>0.0</v>
      </c>
      <c r="D1442" s="1" t="s">
        <v>158</v>
      </c>
      <c r="E1442" s="5">
        <v>0.58</v>
      </c>
      <c r="F1442" s="5">
        <v>1.18</v>
      </c>
      <c r="G1442" s="1">
        <v>0.0</v>
      </c>
      <c r="H1442" s="4">
        <v>0.99</v>
      </c>
      <c r="I1442" s="1">
        <v>3.3</v>
      </c>
      <c r="J1442" s="1">
        <v>3.52</v>
      </c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>
        <v>704</v>
      </c>
      <c r="X1442" s="1">
        <v>17088</v>
      </c>
      <c r="Y1442" s="31"/>
      <c r="Z1442" s="31"/>
    </row>
    <row r="1443" spans="1:26" customHeight="1" ht="12.75">
      <c r="A1443" s="1" t="s">
        <v>1562</v>
      </c>
      <c r="B1443" s="7">
        <v>7.08</v>
      </c>
      <c r="C1443" s="1">
        <v>0.0</v>
      </c>
      <c r="D1443" s="1" t="s">
        <v>158</v>
      </c>
      <c r="E1443" s="5">
        <v>0.48</v>
      </c>
      <c r="F1443" s="5">
        <v>1.21</v>
      </c>
      <c r="G1443" s="1">
        <v>0.0</v>
      </c>
      <c r="H1443" s="4">
        <v>0.99</v>
      </c>
      <c r="I1443" s="1">
        <v>5</v>
      </c>
      <c r="J1443" s="1">
        <v>3.31</v>
      </c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>
        <v>704</v>
      </c>
      <c r="X1443" s="1">
        <v>17120</v>
      </c>
      <c r="Y1443" s="31"/>
      <c r="Z1443" s="31"/>
    </row>
    <row r="1444" spans="1:26" customHeight="1" ht="12.75">
      <c r="A1444" s="1" t="s">
        <v>1563</v>
      </c>
      <c r="B1444" s="7">
        <v>2.48</v>
      </c>
      <c r="C1444" s="1">
        <v>0.0</v>
      </c>
      <c r="D1444" s="1" t="s">
        <v>158</v>
      </c>
      <c r="E1444" s="5">
        <v>0.66</v>
      </c>
      <c r="F1444" s="5">
        <v>1.28</v>
      </c>
      <c r="G1444" s="1">
        <v>0.0</v>
      </c>
      <c r="H1444" s="4">
        <v>0.99</v>
      </c>
      <c r="I1444" s="1">
        <v>4.21</v>
      </c>
      <c r="J1444" s="1">
        <v>3.66</v>
      </c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>
        <v>704</v>
      </c>
      <c r="X1444" s="1">
        <v>17152</v>
      </c>
      <c r="Y1444" s="31"/>
      <c r="Z1444" s="31"/>
    </row>
    <row r="1445" spans="1:26" customHeight="1" ht="12.75">
      <c r="A1445" s="1" t="s">
        <v>1564</v>
      </c>
      <c r="B1445" s="7">
        <v>8.7</v>
      </c>
      <c r="C1445" s="1">
        <v>0.0</v>
      </c>
      <c r="D1445" s="1" t="s">
        <v>158</v>
      </c>
      <c r="E1445" s="5">
        <v>0.69</v>
      </c>
      <c r="F1445" s="5">
        <v>0.97</v>
      </c>
      <c r="G1445" s="1">
        <v>0.0</v>
      </c>
      <c r="H1445" s="4">
        <v>0.99</v>
      </c>
      <c r="I1445" s="1">
        <v>3.98</v>
      </c>
      <c r="J1445" s="1">
        <v>3.26</v>
      </c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>
        <v>704</v>
      </c>
      <c r="X1445" s="1">
        <v>17184</v>
      </c>
      <c r="Y1445" s="31"/>
      <c r="Z1445" s="31"/>
    </row>
    <row r="1446" spans="1:26" customHeight="1" ht="12.75">
      <c r="A1446" s="1" t="s">
        <v>1565</v>
      </c>
      <c r="B1446" s="7">
        <v>15.35</v>
      </c>
      <c r="C1446" s="1">
        <v>0.0</v>
      </c>
      <c r="D1446" s="1" t="s">
        <v>158</v>
      </c>
      <c r="E1446" s="5">
        <v>0.43</v>
      </c>
      <c r="F1446" s="5">
        <v>1.2</v>
      </c>
      <c r="G1446" s="1">
        <v>0.0</v>
      </c>
      <c r="H1446" s="4">
        <v>0.99</v>
      </c>
      <c r="I1446" s="1">
        <v>5.08</v>
      </c>
      <c r="J1446" s="1">
        <v>3.3</v>
      </c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>
        <v>704</v>
      </c>
      <c r="X1446" s="1">
        <v>17216</v>
      </c>
      <c r="Y1446" s="31"/>
      <c r="Z1446" s="31"/>
    </row>
    <row r="1447" spans="1:26" customHeight="1" ht="12.75">
      <c r="A1447" s="1" t="s">
        <v>1566</v>
      </c>
      <c r="B1447" s="7">
        <v>22.79</v>
      </c>
      <c r="C1447" s="1">
        <v>0.0</v>
      </c>
      <c r="D1447" s="1" t="s">
        <v>158</v>
      </c>
      <c r="E1447" s="5">
        <v>0.51</v>
      </c>
      <c r="F1447" s="5">
        <v>1.37</v>
      </c>
      <c r="G1447" s="1">
        <v>0.0</v>
      </c>
      <c r="H1447" s="4">
        <v>0.99</v>
      </c>
      <c r="I1447" s="1">
        <v>6.85</v>
      </c>
      <c r="J1447" s="1">
        <v>3.36</v>
      </c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>
        <v>704</v>
      </c>
      <c r="X1447" s="1">
        <v>17248</v>
      </c>
      <c r="Y1447" s="31"/>
      <c r="Z1447" s="31"/>
    </row>
    <row r="1448" spans="1:26" customHeight="1" ht="12.75">
      <c r="A1448" s="1" t="s">
        <v>1567</v>
      </c>
      <c r="B1448" s="7">
        <v>15.96</v>
      </c>
      <c r="C1448" s="1">
        <v>0.0</v>
      </c>
      <c r="D1448" s="1" t="s">
        <v>158</v>
      </c>
      <c r="E1448" s="5">
        <v>0.96</v>
      </c>
      <c r="F1448" s="5">
        <v>0.93</v>
      </c>
      <c r="G1448" s="1">
        <v>0.0</v>
      </c>
      <c r="H1448" s="4">
        <v>0.99</v>
      </c>
      <c r="I1448" s="1">
        <v>7.5</v>
      </c>
      <c r="J1448" s="1">
        <v>3.31</v>
      </c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>
        <v>704</v>
      </c>
      <c r="X1448" s="1">
        <v>17280</v>
      </c>
      <c r="Y1448" s="31"/>
      <c r="Z1448" s="31"/>
    </row>
    <row r="1449" spans="1:26" customHeight="1" ht="12.75">
      <c r="A1449" s="1" t="s">
        <v>1568</v>
      </c>
      <c r="B1449" s="7">
        <v>21.56</v>
      </c>
      <c r="C1449" s="1">
        <v>0.0</v>
      </c>
      <c r="D1449" s="1" t="s">
        <v>158</v>
      </c>
      <c r="E1449" s="5">
        <v>0.42</v>
      </c>
      <c r="F1449" s="5">
        <v>1.01</v>
      </c>
      <c r="G1449" s="1">
        <v>0.0</v>
      </c>
      <c r="H1449" s="4">
        <v>0.99</v>
      </c>
      <c r="I1449" s="1">
        <v>8.42</v>
      </c>
      <c r="J1449" s="1">
        <v>3.11</v>
      </c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>
        <v>704</v>
      </c>
      <c r="X1449" s="1">
        <v>17312</v>
      </c>
      <c r="Y1449" s="31"/>
      <c r="Z1449" s="31"/>
    </row>
    <row r="1450" spans="1:26" customHeight="1" ht="12.75">
      <c r="A1450" s="1" t="s">
        <v>1569</v>
      </c>
      <c r="B1450" s="7">
        <v>11.37</v>
      </c>
      <c r="C1450" s="1">
        <v>0.0</v>
      </c>
      <c r="D1450" s="1" t="s">
        <v>158</v>
      </c>
      <c r="E1450" s="5">
        <v>1.8</v>
      </c>
      <c r="F1450" s="5">
        <v>1.48</v>
      </c>
      <c r="G1450" s="1">
        <v>0.0</v>
      </c>
      <c r="H1450" s="4">
        <v>0.99</v>
      </c>
      <c r="I1450" s="1">
        <v>5.71</v>
      </c>
      <c r="J1450" s="1">
        <v>2.6</v>
      </c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>
        <v>704</v>
      </c>
      <c r="X1450" s="1">
        <v>17344</v>
      </c>
      <c r="Y1450" s="31"/>
      <c r="Z1450" s="31"/>
    </row>
    <row r="1451" spans="1:26" customHeight="1" ht="12.75">
      <c r="A1451" s="1" t="s">
        <v>1570</v>
      </c>
      <c r="B1451" s="7">
        <v>4.77</v>
      </c>
      <c r="C1451" s="1">
        <v>0.0</v>
      </c>
      <c r="D1451" s="1" t="s">
        <v>158</v>
      </c>
      <c r="E1451" s="5">
        <v>1.56</v>
      </c>
      <c r="F1451" s="5">
        <v>1.27</v>
      </c>
      <c r="G1451" s="1">
        <v>0.0</v>
      </c>
      <c r="H1451" s="4">
        <v>0.99</v>
      </c>
      <c r="I1451" s="1">
        <v>3.74</v>
      </c>
      <c r="J1451" s="1">
        <v>2.9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>
        <v>704</v>
      </c>
      <c r="X1451" s="1">
        <v>17376</v>
      </c>
      <c r="Y1451" s="31"/>
      <c r="Z1451" s="31"/>
    </row>
    <row r="1452" spans="1:26" customHeight="1" ht="12.75">
      <c r="A1452" s="1" t="s">
        <v>1571</v>
      </c>
      <c r="B1452" s="7">
        <v>6.23</v>
      </c>
      <c r="C1452" s="1">
        <v>0.0</v>
      </c>
      <c r="D1452" s="1" t="s">
        <v>158</v>
      </c>
      <c r="E1452" s="5">
        <v>0.89</v>
      </c>
      <c r="F1452" s="5">
        <v>0.49</v>
      </c>
      <c r="G1452" s="1">
        <v>0.0</v>
      </c>
      <c r="H1452" s="4">
        <v>0.99</v>
      </c>
      <c r="I1452" s="1">
        <v>4.67</v>
      </c>
      <c r="J1452" s="1">
        <v>2.81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>
        <v>704</v>
      </c>
      <c r="X1452" s="1">
        <v>17408</v>
      </c>
      <c r="Y1452" s="31"/>
      <c r="Z1452" s="31"/>
    </row>
    <row r="1453" spans="1:26" customHeight="1" ht="12.75">
      <c r="A1453" s="1" t="s">
        <v>1572</v>
      </c>
      <c r="B1453" s="7">
        <v>2.85</v>
      </c>
      <c r="C1453" s="1">
        <v>0.0</v>
      </c>
      <c r="D1453" s="1" t="s">
        <v>158</v>
      </c>
      <c r="E1453" s="5">
        <v>1</v>
      </c>
      <c r="F1453" s="5">
        <v>1</v>
      </c>
      <c r="G1453" s="1">
        <v>0.0</v>
      </c>
      <c r="H1453" s="4">
        <v>0.99</v>
      </c>
      <c r="I1453" s="1">
        <v>4.05</v>
      </c>
      <c r="J1453" s="1">
        <v>2.79</v>
      </c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>
        <v>704</v>
      </c>
      <c r="X1453" s="1">
        <v>17440</v>
      </c>
      <c r="Y1453" s="31"/>
      <c r="Z1453" s="31"/>
    </row>
    <row r="1454" spans="1:26" customHeight="1" ht="12.75">
      <c r="A1454" s="1" t="s">
        <v>1573</v>
      </c>
      <c r="B1454" s="7">
        <v>6.79</v>
      </c>
      <c r="C1454" s="1">
        <v>0.0</v>
      </c>
      <c r="D1454" s="1" t="s">
        <v>158</v>
      </c>
      <c r="E1454" s="5">
        <v>1.04</v>
      </c>
      <c r="F1454" s="5">
        <v>0.8</v>
      </c>
      <c r="G1454" s="1">
        <v>0.0</v>
      </c>
      <c r="H1454" s="4">
        <v>0.99</v>
      </c>
      <c r="I1454" s="1">
        <v>3.87</v>
      </c>
      <c r="J1454" s="1">
        <v>3.06</v>
      </c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>
        <v>704</v>
      </c>
      <c r="X1454" s="1">
        <v>17472</v>
      </c>
      <c r="Y1454" s="31"/>
      <c r="Z1454" s="31"/>
    </row>
    <row r="1455" spans="1:26" customHeight="1" ht="12.75">
      <c r="A1455" s="1" t="s">
        <v>1574</v>
      </c>
      <c r="B1455" s="7">
        <v>11.82</v>
      </c>
      <c r="C1455" s="1">
        <v>0.0</v>
      </c>
      <c r="D1455" s="1" t="s">
        <v>158</v>
      </c>
      <c r="E1455" s="5">
        <v>1.3</v>
      </c>
      <c r="F1455" s="5">
        <v>1.01</v>
      </c>
      <c r="G1455" s="1">
        <v>0.0</v>
      </c>
      <c r="H1455" s="4">
        <v>0.99</v>
      </c>
      <c r="I1455" s="1">
        <v>4.82</v>
      </c>
      <c r="J1455" s="1">
        <v>2.7</v>
      </c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>
        <v>704</v>
      </c>
      <c r="X1455" s="1">
        <v>17504</v>
      </c>
      <c r="Y1455" s="31"/>
      <c r="Z1455" s="31"/>
    </row>
    <row r="1456" spans="1:26" customHeight="1" ht="12.75">
      <c r="A1456" s="1" t="s">
        <v>1575</v>
      </c>
      <c r="B1456" s="7">
        <v>21.28</v>
      </c>
      <c r="C1456" s="1">
        <v>0.0</v>
      </c>
      <c r="D1456" s="1" t="s">
        <v>158</v>
      </c>
      <c r="E1456" s="5">
        <v>0.99</v>
      </c>
      <c r="F1456" s="5">
        <v>1.04</v>
      </c>
      <c r="G1456" s="1">
        <v>0.0</v>
      </c>
      <c r="H1456" s="4">
        <v>0.99</v>
      </c>
      <c r="I1456" s="1">
        <v>7.24</v>
      </c>
      <c r="J1456" s="1">
        <v>2.92</v>
      </c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>
        <v>704</v>
      </c>
      <c r="X1456" s="1">
        <v>17536</v>
      </c>
      <c r="Y1456" s="31"/>
      <c r="Z1456" s="31"/>
    </row>
    <row r="1457" spans="1:26" customHeight="1" ht="12.75">
      <c r="A1457" s="1" t="s">
        <v>1576</v>
      </c>
      <c r="B1457" s="7">
        <v>16.67</v>
      </c>
      <c r="C1457" s="1">
        <v>0.0</v>
      </c>
      <c r="D1457" s="1" t="s">
        <v>158</v>
      </c>
      <c r="E1457" s="5">
        <v>4.46</v>
      </c>
      <c r="F1457" s="5">
        <v>2.05</v>
      </c>
      <c r="G1457" s="1">
        <v>0.0</v>
      </c>
      <c r="H1457" s="4">
        <v>0.99</v>
      </c>
      <c r="I1457" s="1">
        <v>8.72</v>
      </c>
      <c r="J1457" s="1">
        <v>3.08</v>
      </c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>
        <v>704</v>
      </c>
      <c r="X1457" s="1">
        <v>17568</v>
      </c>
      <c r="Y1457" s="31"/>
      <c r="Z1457" s="31"/>
    </row>
    <row r="1458" spans="1:26" customHeight="1" ht="12.75">
      <c r="A1458" s="1" t="s">
        <v>1577</v>
      </c>
      <c r="B1458" s="7">
        <v>24.36</v>
      </c>
      <c r="C1458" s="1">
        <v>0.0</v>
      </c>
      <c r="D1458" s="1" t="s">
        <v>158</v>
      </c>
      <c r="E1458" s="5">
        <v>0.88</v>
      </c>
      <c r="F1458" s="5">
        <v>0.94</v>
      </c>
      <c r="G1458" s="1">
        <v>0.0</v>
      </c>
      <c r="H1458" s="4">
        <v>0.99</v>
      </c>
      <c r="I1458" s="1">
        <v>7.59</v>
      </c>
      <c r="J1458" s="1">
        <v>3.19</v>
      </c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>
        <v>704</v>
      </c>
      <c r="X1458" s="1">
        <v>17600</v>
      </c>
      <c r="Y1458" s="31"/>
      <c r="Z1458" s="31"/>
    </row>
    <row r="1459" spans="1:26" customHeight="1" ht="12.75">
      <c r="A1459" s="1" t="s">
        <v>1578</v>
      </c>
      <c r="B1459" s="7">
        <v>12.09</v>
      </c>
      <c r="C1459" s="1">
        <v>0.0</v>
      </c>
      <c r="D1459" s="1" t="s">
        <v>158</v>
      </c>
      <c r="E1459" s="5">
        <v>0.51</v>
      </c>
      <c r="F1459" s="5">
        <v>2.04</v>
      </c>
      <c r="G1459" s="1">
        <v>0.0</v>
      </c>
      <c r="H1459" s="4">
        <v>0.99</v>
      </c>
      <c r="I1459" s="1">
        <v>5.57</v>
      </c>
      <c r="J1459" s="1">
        <v>3.28</v>
      </c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>
        <v>704</v>
      </c>
      <c r="X1459" s="1">
        <v>17632</v>
      </c>
      <c r="Y1459" s="31"/>
      <c r="Z1459" s="31"/>
    </row>
    <row r="1460" spans="1:26" customHeight="1" ht="12.75">
      <c r="A1460" s="1" t="s">
        <v>1579</v>
      </c>
      <c r="B1460" s="7">
        <v>4.24</v>
      </c>
      <c r="C1460" s="1">
        <v>0.0</v>
      </c>
      <c r="D1460" s="1" t="s">
        <v>158</v>
      </c>
      <c r="E1460" s="5">
        <v>0.51</v>
      </c>
      <c r="F1460" s="5">
        <v>1.16</v>
      </c>
      <c r="G1460" s="1">
        <v>0.0</v>
      </c>
      <c r="H1460" s="4">
        <v>0.99</v>
      </c>
      <c r="I1460" s="1">
        <v>3.8</v>
      </c>
      <c r="J1460" s="1">
        <v>3.63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>
        <v>704</v>
      </c>
      <c r="X1460" s="1">
        <v>17664</v>
      </c>
      <c r="Y1460" s="31"/>
      <c r="Z1460" s="31"/>
    </row>
    <row r="1461" spans="1:26" customHeight="1" ht="12.75">
      <c r="A1461" s="1" t="s">
        <v>1580</v>
      </c>
      <c r="B1461" s="7">
        <v>7.28</v>
      </c>
      <c r="C1461" s="1">
        <v>0.0</v>
      </c>
      <c r="D1461" s="1" t="s">
        <v>158</v>
      </c>
      <c r="E1461" s="5">
        <v>0.52</v>
      </c>
      <c r="F1461" s="5">
        <v>1.15</v>
      </c>
      <c r="G1461" s="1">
        <v>0.0</v>
      </c>
      <c r="H1461" s="4">
        <v>0.99</v>
      </c>
      <c r="I1461" s="1">
        <v>4.51</v>
      </c>
      <c r="J1461" s="1">
        <v>3.27</v>
      </c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>
        <v>704</v>
      </c>
      <c r="X1461" s="1">
        <v>17696</v>
      </c>
      <c r="Y1461" s="31"/>
      <c r="Z1461" s="31"/>
    </row>
    <row r="1462" spans="1:26" customHeight="1" ht="12.75">
      <c r="A1462" s="1" t="s">
        <v>1581</v>
      </c>
      <c r="B1462" s="7">
        <v>3.2</v>
      </c>
      <c r="C1462" s="1">
        <v>0.0</v>
      </c>
      <c r="D1462" s="1" t="s">
        <v>158</v>
      </c>
      <c r="E1462" s="5">
        <v>0.53</v>
      </c>
      <c r="F1462" s="5">
        <v>1.35</v>
      </c>
      <c r="G1462" s="1">
        <v>0.0</v>
      </c>
      <c r="H1462" s="4">
        <v>0.99</v>
      </c>
      <c r="I1462" s="1">
        <v>3.65</v>
      </c>
      <c r="J1462" s="1">
        <v>3.16</v>
      </c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>
        <v>704</v>
      </c>
      <c r="X1462" s="1">
        <v>17728</v>
      </c>
      <c r="Y1462" s="31"/>
      <c r="Z1462" s="31"/>
    </row>
    <row r="1463" spans="1:26" customHeight="1" ht="12.75">
      <c r="A1463" s="1" t="s">
        <v>1582</v>
      </c>
      <c r="B1463" s="7">
        <v>8.12</v>
      </c>
      <c r="C1463" s="1">
        <v>0.0</v>
      </c>
      <c r="D1463" s="1" t="s">
        <v>158</v>
      </c>
      <c r="E1463" s="5">
        <v>0.56</v>
      </c>
      <c r="F1463" s="5">
        <v>1.26</v>
      </c>
      <c r="G1463" s="1">
        <v>0.0</v>
      </c>
      <c r="H1463" s="4">
        <v>0.99</v>
      </c>
      <c r="I1463" s="1">
        <v>4.02</v>
      </c>
      <c r="J1463" s="1">
        <v>3.3</v>
      </c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>
        <v>704</v>
      </c>
      <c r="X1463" s="1">
        <v>17760</v>
      </c>
      <c r="Y1463" s="31"/>
      <c r="Z1463" s="31"/>
    </row>
    <row r="1464" spans="1:26" customHeight="1" ht="12.75">
      <c r="A1464" s="1" t="s">
        <v>1583</v>
      </c>
      <c r="B1464" s="7">
        <v>10.59</v>
      </c>
      <c r="C1464" s="1">
        <v>0.0</v>
      </c>
      <c r="D1464" s="1" t="s">
        <v>158</v>
      </c>
      <c r="E1464" s="5">
        <v>0.49</v>
      </c>
      <c r="F1464" s="5">
        <v>1.75</v>
      </c>
      <c r="G1464" s="1">
        <v>0.0</v>
      </c>
      <c r="H1464" s="4">
        <v>0.99</v>
      </c>
      <c r="I1464" s="1">
        <v>5.55</v>
      </c>
      <c r="J1464" s="1">
        <v>3.68</v>
      </c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>
        <v>704</v>
      </c>
      <c r="X1464" s="1">
        <v>17792</v>
      </c>
      <c r="Y1464" s="31"/>
      <c r="Z1464" s="31"/>
    </row>
    <row r="1465" spans="1:26" customHeight="1" ht="12.75">
      <c r="A1465" s="1" t="s">
        <v>1584</v>
      </c>
      <c r="B1465" s="7">
        <v>19.75</v>
      </c>
      <c r="C1465" s="1">
        <v>0.0</v>
      </c>
      <c r="D1465" s="1" t="s">
        <v>158</v>
      </c>
      <c r="E1465" s="5">
        <v>0.42</v>
      </c>
      <c r="F1465" s="5">
        <v>0.97</v>
      </c>
      <c r="G1465" s="1">
        <v>0.0</v>
      </c>
      <c r="H1465" s="4">
        <v>0.99</v>
      </c>
      <c r="I1465" s="1">
        <v>7.21</v>
      </c>
      <c r="J1465" s="1">
        <v>2.98</v>
      </c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>
        <v>704</v>
      </c>
      <c r="X1465" s="1">
        <v>17824</v>
      </c>
      <c r="Y1465" s="31"/>
      <c r="Z1465" s="31"/>
    </row>
    <row r="1466" spans="1:26" customHeight="1" ht="12.75">
      <c r="A1466" s="1" t="s">
        <v>1585</v>
      </c>
      <c r="B1466" s="7">
        <v>14.67</v>
      </c>
      <c r="C1466" s="1">
        <v>0.0</v>
      </c>
      <c r="D1466" s="1" t="s">
        <v>158</v>
      </c>
      <c r="E1466" s="5">
        <v>0.88</v>
      </c>
      <c r="F1466" s="5">
        <v>1.33</v>
      </c>
      <c r="G1466" s="1">
        <v>0.0</v>
      </c>
      <c r="H1466" s="4">
        <v>0.99</v>
      </c>
      <c r="I1466" s="1">
        <v>8.47</v>
      </c>
      <c r="J1466" s="1">
        <v>3.06</v>
      </c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>
        <v>704</v>
      </c>
      <c r="X1466" s="1">
        <v>17856</v>
      </c>
      <c r="Y1466" s="31"/>
      <c r="Z1466" s="31"/>
    </row>
    <row r="1467" spans="1:26" customHeight="1" ht="12.75">
      <c r="A1467" s="1" t="s">
        <v>1586</v>
      </c>
      <c r="B1467" s="7">
        <v>21.51</v>
      </c>
      <c r="C1467" s="1">
        <v>0.0</v>
      </c>
      <c r="D1467" s="1" t="s">
        <v>158</v>
      </c>
      <c r="E1467" s="5">
        <v>0.38</v>
      </c>
      <c r="F1467" s="5">
        <v>0.75</v>
      </c>
      <c r="G1467" s="1">
        <v>0.0</v>
      </c>
      <c r="H1467" s="4">
        <v>0.99</v>
      </c>
      <c r="I1467" s="1">
        <v>7.23</v>
      </c>
      <c r="J1467" s="1">
        <v>3.62</v>
      </c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>
        <v>704</v>
      </c>
      <c r="X1467" s="1">
        <v>17888</v>
      </c>
      <c r="Y1467" s="31"/>
      <c r="Z1467" s="31"/>
    </row>
    <row r="1468" spans="1:26" customHeight="1" ht="12.75">
      <c r="A1468" s="1" t="s">
        <v>167</v>
      </c>
      <c r="B1468" s="7">
        <v>0.39</v>
      </c>
      <c r="C1468" s="1">
        <v>1</v>
      </c>
      <c r="D1468" s="1" t="s">
        <v>168</v>
      </c>
      <c r="E1468" s="1"/>
      <c r="F1468" s="1"/>
      <c r="G1468" s="1"/>
      <c r="H1468" s="1"/>
      <c r="I1468" s="1">
        <v>3.68</v>
      </c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>
        <v>528</v>
      </c>
      <c r="X1468" s="1">
        <v>32</v>
      </c>
      <c r="Y1468" s="31"/>
    </row>
    <row r="1469" spans="1:26" customHeight="1" ht="12.75">
      <c r="A1469" s="1" t="s">
        <v>169</v>
      </c>
      <c r="B1469" s="7">
        <v>0.52</v>
      </c>
      <c r="C1469" s="1">
        <v>1</v>
      </c>
      <c r="D1469" s="1" t="s">
        <v>168</v>
      </c>
      <c r="E1469" s="1"/>
      <c r="F1469" s="1"/>
      <c r="G1469" s="1"/>
      <c r="H1469" s="1"/>
      <c r="I1469" s="1">
        <v>4.14</v>
      </c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>
        <v>528</v>
      </c>
      <c r="X1469" s="1">
        <v>64</v>
      </c>
      <c r="Y1469" s="31"/>
    </row>
    <row r="1470" spans="1:26" customHeight="1" ht="12.75">
      <c r="A1470" s="1" t="s">
        <v>170</v>
      </c>
      <c r="B1470" s="7">
        <v>0.52</v>
      </c>
      <c r="C1470" s="1">
        <v>1</v>
      </c>
      <c r="D1470" s="1" t="s">
        <v>168</v>
      </c>
      <c r="E1470" s="1"/>
      <c r="F1470" s="1"/>
      <c r="G1470" s="1"/>
      <c r="H1470" s="1"/>
      <c r="I1470" s="1">
        <v>4.39</v>
      </c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>
        <v>528</v>
      </c>
      <c r="X1470" s="1">
        <v>96</v>
      </c>
      <c r="Y1470" s="31"/>
    </row>
    <row r="1471" spans="1:26" customHeight="1" ht="12.75">
      <c r="A1471" s="1" t="s">
        <v>171</v>
      </c>
      <c r="B1471" s="7">
        <v>0.43</v>
      </c>
      <c r="C1471" s="1">
        <v>1</v>
      </c>
      <c r="D1471" s="1" t="s">
        <v>168</v>
      </c>
      <c r="E1471" s="1"/>
      <c r="F1471" s="1"/>
      <c r="G1471" s="1"/>
      <c r="H1471" s="1"/>
      <c r="I1471" s="1">
        <v>3.84</v>
      </c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>
        <v>528</v>
      </c>
      <c r="X1471" s="1">
        <v>128</v>
      </c>
      <c r="Y1471" s="31"/>
    </row>
    <row r="1472" spans="1:26" customHeight="1" ht="12.75">
      <c r="A1472" s="1" t="s">
        <v>204</v>
      </c>
      <c r="B1472" s="7">
        <v>0.47</v>
      </c>
      <c r="C1472" s="1">
        <v>1</v>
      </c>
      <c r="D1472" s="1" t="s">
        <v>168</v>
      </c>
      <c r="E1472" s="1"/>
      <c r="F1472" s="1"/>
      <c r="G1472" s="1"/>
      <c r="H1472" s="1"/>
      <c r="I1472" s="1">
        <v>5.26</v>
      </c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>
        <v>528</v>
      </c>
      <c r="X1472" s="1">
        <v>160</v>
      </c>
      <c r="Y1472" s="31"/>
    </row>
    <row r="1473" spans="1:26" customHeight="1" ht="12.75">
      <c r="A1473" s="1" t="s">
        <v>205</v>
      </c>
      <c r="B1473" s="7">
        <v>0.35</v>
      </c>
      <c r="C1473" s="1">
        <v>1</v>
      </c>
      <c r="D1473" s="1" t="s">
        <v>168</v>
      </c>
      <c r="E1473" s="1"/>
      <c r="F1473" s="1"/>
      <c r="G1473" s="1"/>
      <c r="H1473" s="1"/>
      <c r="I1473" s="1">
        <v>4.55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>
        <v>528</v>
      </c>
      <c r="X1473" s="1">
        <v>192</v>
      </c>
      <c r="Y1473" s="31"/>
    </row>
    <row r="1474" spans="1:26" customHeight="1" ht="12.75">
      <c r="A1474" s="1" t="s">
        <v>206</v>
      </c>
      <c r="B1474" s="7">
        <v>0.43</v>
      </c>
      <c r="C1474" s="1">
        <v>1</v>
      </c>
      <c r="D1474" s="1" t="s">
        <v>168</v>
      </c>
      <c r="E1474" s="1"/>
      <c r="F1474" s="1"/>
      <c r="G1474" s="1"/>
      <c r="H1474" s="1"/>
      <c r="I1474" s="1">
        <v>6</v>
      </c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>
        <v>528</v>
      </c>
      <c r="X1474" s="1">
        <v>224</v>
      </c>
      <c r="Y1474" s="31"/>
    </row>
    <row r="1475" spans="1:26" customHeight="1" ht="12.75">
      <c r="A1475" s="1" t="s">
        <v>207</v>
      </c>
      <c r="B1475" s="7">
        <v>0.39</v>
      </c>
      <c r="C1475" s="1">
        <v>1</v>
      </c>
      <c r="D1475" s="1" t="s">
        <v>168</v>
      </c>
      <c r="E1475" s="1"/>
      <c r="F1475" s="1"/>
      <c r="G1475" s="1"/>
      <c r="H1475" s="1"/>
      <c r="I1475" s="1">
        <v>3.78</v>
      </c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>
        <v>528</v>
      </c>
      <c r="X1475" s="1">
        <v>256</v>
      </c>
      <c r="Y1475" s="31"/>
    </row>
    <row r="1476" spans="1:26" customHeight="1" ht="12.75">
      <c r="A1476" s="1" t="s">
        <v>208</v>
      </c>
      <c r="B1476" s="7">
        <v>0.44</v>
      </c>
      <c r="C1476" s="1">
        <v>1</v>
      </c>
      <c r="D1476" s="1" t="s">
        <v>168</v>
      </c>
      <c r="E1476" s="1"/>
      <c r="F1476" s="1"/>
      <c r="G1476" s="1"/>
      <c r="H1476" s="1"/>
      <c r="I1476" s="1">
        <v>4.63</v>
      </c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>
        <v>528</v>
      </c>
      <c r="X1476" s="1">
        <v>288</v>
      </c>
      <c r="Y1476" s="31"/>
    </row>
    <row r="1477" spans="1:26" customHeight="1" ht="12.75">
      <c r="A1477" s="1" t="s">
        <v>209</v>
      </c>
      <c r="B1477" s="7">
        <v>0.42</v>
      </c>
      <c r="C1477" s="1">
        <v>1</v>
      </c>
      <c r="D1477" s="1" t="s">
        <v>168</v>
      </c>
      <c r="E1477" s="1"/>
      <c r="F1477" s="1"/>
      <c r="G1477" s="1"/>
      <c r="H1477" s="1"/>
      <c r="I1477" s="1">
        <v>4.34</v>
      </c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>
        <v>528</v>
      </c>
      <c r="X1477" s="1">
        <v>320</v>
      </c>
      <c r="Y1477" s="31"/>
    </row>
    <row r="1478" spans="1:26" customHeight="1" ht="12.75">
      <c r="A1478" s="1" t="s">
        <v>210</v>
      </c>
      <c r="B1478" s="7">
        <v>0.44</v>
      </c>
      <c r="C1478" s="1">
        <v>1</v>
      </c>
      <c r="D1478" s="1" t="s">
        <v>168</v>
      </c>
      <c r="E1478" s="1"/>
      <c r="F1478" s="1"/>
      <c r="G1478" s="1"/>
      <c r="H1478" s="1"/>
      <c r="I1478" s="1">
        <v>6</v>
      </c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>
        <v>528</v>
      </c>
      <c r="X1478" s="1">
        <v>352</v>
      </c>
      <c r="Y1478" s="31"/>
    </row>
    <row r="1479" spans="1:26" customHeight="1" ht="12.75">
      <c r="A1479" s="1" t="s">
        <v>211</v>
      </c>
      <c r="B1479" s="7">
        <v>0.47</v>
      </c>
      <c r="C1479" s="1">
        <v>1</v>
      </c>
      <c r="D1479" s="1" t="s">
        <v>168</v>
      </c>
      <c r="E1479" s="1"/>
      <c r="F1479" s="1"/>
      <c r="G1479" s="1"/>
      <c r="H1479" s="1"/>
      <c r="I1479" s="1">
        <v>5.17</v>
      </c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>
        <v>528</v>
      </c>
      <c r="X1479" s="1">
        <v>384</v>
      </c>
      <c r="Y1479" s="31"/>
    </row>
    <row r="1480" spans="1:26" customHeight="1" ht="12.75">
      <c r="A1480" s="1" t="s">
        <v>212</v>
      </c>
      <c r="B1480" s="7">
        <v>0.48</v>
      </c>
      <c r="C1480" s="1">
        <v>1</v>
      </c>
      <c r="D1480" s="1" t="s">
        <v>168</v>
      </c>
      <c r="E1480" s="1"/>
      <c r="F1480" s="1"/>
      <c r="G1480" s="1"/>
      <c r="H1480" s="1"/>
      <c r="I1480" s="1">
        <v>6</v>
      </c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>
        <v>528</v>
      </c>
      <c r="X1480" s="1">
        <v>416</v>
      </c>
      <c r="Y1480" s="31"/>
    </row>
    <row r="1481" spans="1:26" customHeight="1" ht="12.75">
      <c r="A1481" s="1" t="s">
        <v>272</v>
      </c>
      <c r="B1481" s="7">
        <v>0.43</v>
      </c>
      <c r="C1481" s="1">
        <v>1</v>
      </c>
      <c r="D1481" s="1" t="s">
        <v>168</v>
      </c>
      <c r="E1481" s="1"/>
      <c r="F1481" s="1"/>
      <c r="G1481" s="1"/>
      <c r="H1481" s="1"/>
      <c r="I1481" s="1">
        <v>4.61</v>
      </c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>
        <v>528</v>
      </c>
      <c r="X1481" s="1">
        <v>448</v>
      </c>
      <c r="Y1481" s="31"/>
    </row>
    <row r="1482" spans="1:26" customHeight="1" ht="12.75">
      <c r="A1482" s="1" t="s">
        <v>273</v>
      </c>
      <c r="B1482" s="7">
        <v>0.37</v>
      </c>
      <c r="C1482" s="1">
        <v>1</v>
      </c>
      <c r="D1482" s="1" t="s">
        <v>168</v>
      </c>
      <c r="E1482" s="1"/>
      <c r="F1482" s="1"/>
      <c r="G1482" s="1"/>
      <c r="H1482" s="1"/>
      <c r="I1482" s="1">
        <v>6</v>
      </c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>
        <v>528</v>
      </c>
      <c r="X1482" s="1">
        <v>480</v>
      </c>
      <c r="Y1482" s="31"/>
    </row>
    <row r="1483" spans="1:26" customHeight="1" ht="12.75">
      <c r="A1483" s="1" t="s">
        <v>274</v>
      </c>
      <c r="B1483" s="7">
        <v>0.48</v>
      </c>
      <c r="C1483" s="1">
        <v>1</v>
      </c>
      <c r="D1483" s="1" t="s">
        <v>168</v>
      </c>
      <c r="E1483" s="1"/>
      <c r="F1483" s="1"/>
      <c r="G1483" s="1"/>
      <c r="H1483" s="1"/>
      <c r="I1483" s="1">
        <v>6</v>
      </c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>
        <v>528</v>
      </c>
      <c r="X1483" s="1">
        <v>512</v>
      </c>
      <c r="Y1483" s="31"/>
    </row>
    <row r="1484" spans="1:26" customHeight="1" ht="12.75">
      <c r="A1484" s="1" t="s">
        <v>275</v>
      </c>
      <c r="B1484" s="7">
        <v>0.45</v>
      </c>
      <c r="C1484" s="1">
        <v>1</v>
      </c>
      <c r="D1484" s="1" t="s">
        <v>168</v>
      </c>
      <c r="E1484" s="1"/>
      <c r="F1484" s="1"/>
      <c r="G1484" s="1"/>
      <c r="H1484" s="1"/>
      <c r="I1484" s="1">
        <v>6</v>
      </c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>
        <v>528</v>
      </c>
      <c r="X1484" s="1">
        <v>544</v>
      </c>
      <c r="Y1484" s="31"/>
    </row>
    <row r="1485" spans="1:26" customHeight="1" ht="12.75">
      <c r="A1485" s="1" t="s">
        <v>276</v>
      </c>
      <c r="B1485" s="7">
        <v>0.36</v>
      </c>
      <c r="C1485" s="1">
        <v>1</v>
      </c>
      <c r="D1485" s="1" t="s">
        <v>168</v>
      </c>
      <c r="E1485" s="1"/>
      <c r="F1485" s="1"/>
      <c r="G1485" s="1"/>
      <c r="H1485" s="1"/>
      <c r="I1485" s="1">
        <v>4.21</v>
      </c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>
        <v>528</v>
      </c>
      <c r="X1485" s="1">
        <v>576</v>
      </c>
      <c r="Y1485" s="31"/>
    </row>
    <row r="1486" spans="1:26" customHeight="1" ht="12.75">
      <c r="A1486" s="1" t="s">
        <v>277</v>
      </c>
      <c r="B1486" s="7">
        <v>0.45</v>
      </c>
      <c r="C1486" s="1">
        <v>1</v>
      </c>
      <c r="D1486" s="1" t="s">
        <v>168</v>
      </c>
      <c r="E1486" s="1"/>
      <c r="F1486" s="1"/>
      <c r="G1486" s="1"/>
      <c r="H1486" s="1"/>
      <c r="I1486" s="1">
        <v>6</v>
      </c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>
        <v>528</v>
      </c>
      <c r="X1486" s="1">
        <v>608</v>
      </c>
      <c r="Y1486" s="31"/>
    </row>
    <row r="1487" spans="1:26" customHeight="1" ht="12.75">
      <c r="A1487" s="1" t="s">
        <v>278</v>
      </c>
      <c r="B1487" s="7">
        <v>0.39</v>
      </c>
      <c r="C1487" s="1">
        <v>1</v>
      </c>
      <c r="D1487" s="1" t="s">
        <v>168</v>
      </c>
      <c r="E1487" s="1"/>
      <c r="F1487" s="1"/>
      <c r="G1487" s="1"/>
      <c r="H1487" s="1"/>
      <c r="I1487" s="1">
        <v>6</v>
      </c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>
        <v>528</v>
      </c>
      <c r="X1487" s="1">
        <v>640</v>
      </c>
      <c r="Y1487" s="31"/>
    </row>
    <row r="1488" spans="1:26" customHeight="1" ht="12.75">
      <c r="A1488" s="1" t="s">
        <v>279</v>
      </c>
      <c r="B1488" s="7">
        <v>0.45</v>
      </c>
      <c r="C1488" s="1">
        <v>1</v>
      </c>
      <c r="D1488" s="1" t="s">
        <v>168</v>
      </c>
      <c r="E1488" s="1"/>
      <c r="F1488" s="1"/>
      <c r="G1488" s="1"/>
      <c r="H1488" s="1"/>
      <c r="I1488" s="1">
        <v>6</v>
      </c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>
        <v>528</v>
      </c>
      <c r="X1488" s="1">
        <v>672</v>
      </c>
      <c r="Y1488" s="31"/>
    </row>
    <row r="1489" spans="1:26" customHeight="1" ht="12.75">
      <c r="A1489" s="1" t="s">
        <v>280</v>
      </c>
      <c r="B1489" s="7">
        <v>0.48</v>
      </c>
      <c r="C1489" s="1">
        <v>1</v>
      </c>
      <c r="D1489" s="1" t="s">
        <v>168</v>
      </c>
      <c r="E1489" s="1"/>
      <c r="F1489" s="1"/>
      <c r="G1489" s="1"/>
      <c r="H1489" s="1"/>
      <c r="I1489" s="1">
        <v>6</v>
      </c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>
        <v>528</v>
      </c>
      <c r="X1489" s="1">
        <v>704</v>
      </c>
      <c r="Y1489" s="31"/>
    </row>
    <row r="1490" spans="1:26" customHeight="1" ht="12.75">
      <c r="A1490" s="1" t="s">
        <v>281</v>
      </c>
      <c r="B1490" s="7">
        <v>0.43</v>
      </c>
      <c r="C1490" s="1">
        <v>1</v>
      </c>
      <c r="D1490" s="1" t="s">
        <v>168</v>
      </c>
      <c r="E1490" s="1"/>
      <c r="F1490" s="1"/>
      <c r="G1490" s="1"/>
      <c r="H1490" s="1"/>
      <c r="I1490" s="1">
        <v>4.1</v>
      </c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>
        <v>528</v>
      </c>
      <c r="X1490" s="1">
        <v>736</v>
      </c>
      <c r="Y1490" s="31"/>
    </row>
    <row r="1491" spans="1:26" customHeight="1" ht="12.75">
      <c r="A1491" s="1" t="s">
        <v>282</v>
      </c>
      <c r="B1491" s="7">
        <v>0.51</v>
      </c>
      <c r="C1491" s="1">
        <v>1</v>
      </c>
      <c r="D1491" s="1" t="s">
        <v>168</v>
      </c>
      <c r="E1491" s="1"/>
      <c r="F1491" s="1"/>
      <c r="G1491" s="1"/>
      <c r="H1491" s="1"/>
      <c r="I1491" s="1">
        <v>5.08</v>
      </c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>
        <v>528</v>
      </c>
      <c r="X1491" s="1">
        <v>768</v>
      </c>
      <c r="Y1491" s="31"/>
    </row>
    <row r="1492" spans="1:26" customHeight="1" ht="12.75">
      <c r="A1492" s="1" t="s">
        <v>283</v>
      </c>
      <c r="B1492" s="7">
        <v>0.45</v>
      </c>
      <c r="C1492" s="1">
        <v>1</v>
      </c>
      <c r="D1492" s="1" t="s">
        <v>168</v>
      </c>
      <c r="E1492" s="1"/>
      <c r="F1492" s="1"/>
      <c r="G1492" s="1"/>
      <c r="H1492" s="1"/>
      <c r="I1492" s="1">
        <v>6</v>
      </c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>
        <v>528</v>
      </c>
      <c r="X1492" s="1">
        <v>800</v>
      </c>
      <c r="Y1492" s="31"/>
    </row>
    <row r="1493" spans="1:26" customHeight="1" ht="12.75">
      <c r="A1493" s="1" t="s">
        <v>284</v>
      </c>
      <c r="B1493" s="7">
        <v>0.37</v>
      </c>
      <c r="C1493" s="1">
        <v>1</v>
      </c>
      <c r="D1493" s="1" t="s">
        <v>168</v>
      </c>
      <c r="E1493" s="1"/>
      <c r="F1493" s="1"/>
      <c r="G1493" s="1"/>
      <c r="H1493" s="1"/>
      <c r="I1493" s="1">
        <v>6</v>
      </c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>
        <v>528</v>
      </c>
      <c r="X1493" s="1">
        <v>832</v>
      </c>
      <c r="Y1493" s="31"/>
    </row>
    <row r="1494" spans="1:26" customHeight="1" ht="12.75">
      <c r="A1494" s="1" t="s">
        <v>285</v>
      </c>
      <c r="B1494" s="7">
        <v>0.36</v>
      </c>
      <c r="C1494" s="1">
        <v>1</v>
      </c>
      <c r="D1494" s="1" t="s">
        <v>168</v>
      </c>
      <c r="E1494" s="1"/>
      <c r="F1494" s="1"/>
      <c r="G1494" s="1"/>
      <c r="H1494" s="1"/>
      <c r="I1494" s="1">
        <v>6</v>
      </c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>
        <v>528</v>
      </c>
      <c r="X1494" s="1">
        <v>864</v>
      </c>
      <c r="Y1494" s="31"/>
    </row>
    <row r="1495" spans="1:26" customHeight="1" ht="12.75">
      <c r="A1495" s="1" t="s">
        <v>286</v>
      </c>
      <c r="B1495" s="7">
        <v>0.51</v>
      </c>
      <c r="C1495" s="1">
        <v>1</v>
      </c>
      <c r="D1495" s="1" t="s">
        <v>168</v>
      </c>
      <c r="E1495" s="1"/>
      <c r="F1495" s="1"/>
      <c r="G1495" s="1"/>
      <c r="H1495" s="1"/>
      <c r="I1495" s="1">
        <v>4.72</v>
      </c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>
        <v>528</v>
      </c>
      <c r="X1495" s="1">
        <v>896</v>
      </c>
      <c r="Y1495" s="31"/>
    </row>
    <row r="1496" spans="1:26" customHeight="1" ht="12.75">
      <c r="A1496" s="1" t="s">
        <v>287</v>
      </c>
      <c r="B1496" s="7">
        <v>0.37</v>
      </c>
      <c r="C1496" s="1">
        <v>1</v>
      </c>
      <c r="D1496" s="1" t="s">
        <v>168</v>
      </c>
      <c r="E1496" s="1"/>
      <c r="F1496" s="1"/>
      <c r="G1496" s="1"/>
      <c r="H1496" s="1"/>
      <c r="I1496" s="1">
        <v>6</v>
      </c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>
        <v>528</v>
      </c>
      <c r="X1496" s="1">
        <v>928</v>
      </c>
      <c r="Y1496" s="31"/>
    </row>
    <row r="1497" spans="1:26" customHeight="1" ht="12.75">
      <c r="A1497" s="1" t="s">
        <v>288</v>
      </c>
      <c r="B1497" s="7">
        <v>0.5</v>
      </c>
      <c r="C1497" s="1">
        <v>1</v>
      </c>
      <c r="D1497" s="1" t="s">
        <v>168</v>
      </c>
      <c r="E1497" s="1"/>
      <c r="F1497" s="1"/>
      <c r="G1497" s="1"/>
      <c r="H1497" s="1"/>
      <c r="I1497" s="1">
        <v>6</v>
      </c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>
        <v>528</v>
      </c>
      <c r="X1497" s="1">
        <v>960</v>
      </c>
      <c r="Y1497" s="31"/>
    </row>
    <row r="1498" spans="1:26" customHeight="1" ht="12.75">
      <c r="A1498" s="1" t="s">
        <v>289</v>
      </c>
      <c r="B1498" s="7">
        <v>0.45</v>
      </c>
      <c r="C1498" s="1">
        <v>1</v>
      </c>
      <c r="D1498" s="1" t="s">
        <v>168</v>
      </c>
      <c r="E1498" s="1"/>
      <c r="F1498" s="1"/>
      <c r="G1498" s="1"/>
      <c r="H1498" s="1"/>
      <c r="I1498" s="1">
        <v>6</v>
      </c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>
        <v>528</v>
      </c>
      <c r="X1498" s="1">
        <v>992</v>
      </c>
      <c r="Y1498" s="31"/>
    </row>
    <row r="1499" spans="1:26" customHeight="1" ht="12.75">
      <c r="A1499" s="1" t="s">
        <v>458</v>
      </c>
      <c r="B1499" s="7">
        <v>0.37</v>
      </c>
      <c r="C1499" s="1">
        <v>1</v>
      </c>
      <c r="D1499" s="1" t="s">
        <v>168</v>
      </c>
      <c r="E1499" s="1"/>
      <c r="F1499" s="1"/>
      <c r="G1499" s="1"/>
      <c r="H1499" s="1"/>
      <c r="I1499" s="1">
        <v>6</v>
      </c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>
        <v>528</v>
      </c>
      <c r="X1499" s="1">
        <v>1024</v>
      </c>
      <c r="Y1499" s="31"/>
    </row>
    <row r="1500" spans="1:26" customHeight="1" ht="12.75">
      <c r="A1500" s="1" t="s">
        <v>459</v>
      </c>
      <c r="B1500" s="7">
        <v>0.48</v>
      </c>
      <c r="C1500" s="1">
        <v>1</v>
      </c>
      <c r="D1500" s="1" t="s">
        <v>168</v>
      </c>
      <c r="E1500" s="1"/>
      <c r="F1500" s="1"/>
      <c r="G1500" s="1"/>
      <c r="H1500" s="1"/>
      <c r="I1500" s="1">
        <v>6</v>
      </c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>
        <v>528</v>
      </c>
      <c r="X1500" s="1">
        <v>1056</v>
      </c>
      <c r="Y1500" s="31"/>
    </row>
    <row r="1501" spans="1:26" customHeight="1" ht="12.75">
      <c r="A1501" s="1" t="s">
        <v>460</v>
      </c>
      <c r="B1501" s="7">
        <v>0.47</v>
      </c>
      <c r="C1501" s="1">
        <v>1</v>
      </c>
      <c r="D1501" s="1" t="s">
        <v>168</v>
      </c>
      <c r="E1501" s="1"/>
      <c r="F1501" s="1"/>
      <c r="G1501" s="1"/>
      <c r="H1501" s="1"/>
      <c r="I1501" s="1">
        <v>6</v>
      </c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>
        <v>528</v>
      </c>
      <c r="X1501" s="1">
        <v>1088</v>
      </c>
      <c r="Y1501" s="31"/>
    </row>
    <row r="1502" spans="1:26" customHeight="1" ht="12.75">
      <c r="A1502" s="1" t="s">
        <v>461</v>
      </c>
      <c r="B1502" s="7">
        <v>0.49</v>
      </c>
      <c r="C1502" s="1">
        <v>1</v>
      </c>
      <c r="D1502" s="1" t="s">
        <v>168</v>
      </c>
      <c r="E1502" s="1"/>
      <c r="F1502" s="1"/>
      <c r="G1502" s="1"/>
      <c r="H1502" s="1"/>
      <c r="I1502" s="1">
        <v>6</v>
      </c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>
        <v>528</v>
      </c>
      <c r="X1502" s="1">
        <v>1120</v>
      </c>
      <c r="Y1502" s="31"/>
    </row>
    <row r="1503" spans="1:26" customHeight="1" ht="12.75">
      <c r="A1503" s="1" t="s">
        <v>462</v>
      </c>
      <c r="B1503" s="7">
        <v>0.45</v>
      </c>
      <c r="C1503" s="1">
        <v>1</v>
      </c>
      <c r="D1503" s="1" t="s">
        <v>168</v>
      </c>
      <c r="E1503" s="1"/>
      <c r="F1503" s="1"/>
      <c r="G1503" s="1"/>
      <c r="H1503" s="1"/>
      <c r="I1503" s="1">
        <v>6</v>
      </c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>
        <v>528</v>
      </c>
      <c r="X1503" s="1">
        <v>1152</v>
      </c>
      <c r="Y1503" s="31"/>
    </row>
    <row r="1504" spans="1:26" customHeight="1" ht="12.75">
      <c r="A1504" s="1" t="s">
        <v>510</v>
      </c>
      <c r="B1504" s="7">
        <v>0.52</v>
      </c>
      <c r="C1504" s="1">
        <v>1</v>
      </c>
      <c r="D1504" s="1" t="s">
        <v>168</v>
      </c>
      <c r="E1504" s="1"/>
      <c r="F1504" s="1"/>
      <c r="G1504" s="1"/>
      <c r="H1504" s="1"/>
      <c r="I1504" s="1">
        <v>6</v>
      </c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>
        <v>528</v>
      </c>
      <c r="X1504" s="1">
        <v>1184</v>
      </c>
      <c r="Y1504" s="31"/>
    </row>
    <row r="1505" spans="1:26" customHeight="1" ht="12.75">
      <c r="A1505" s="1" t="s">
        <v>511</v>
      </c>
      <c r="B1505" s="7">
        <v>0.46</v>
      </c>
      <c r="C1505" s="1">
        <v>1</v>
      </c>
      <c r="D1505" s="1" t="s">
        <v>168</v>
      </c>
      <c r="E1505" s="1"/>
      <c r="F1505" s="1"/>
      <c r="G1505" s="1"/>
      <c r="H1505" s="1"/>
      <c r="I1505" s="1">
        <v>6</v>
      </c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>
        <v>528</v>
      </c>
      <c r="X1505" s="1">
        <v>1216</v>
      </c>
      <c r="Y1505" s="31"/>
    </row>
    <row r="1506" spans="1:26" customHeight="1" ht="12.75">
      <c r="A1506" s="1" t="s">
        <v>512</v>
      </c>
      <c r="B1506" s="7">
        <v>0.45</v>
      </c>
      <c r="C1506" s="1">
        <v>1</v>
      </c>
      <c r="D1506" s="1" t="s">
        <v>168</v>
      </c>
      <c r="E1506" s="1"/>
      <c r="F1506" s="1"/>
      <c r="G1506" s="1"/>
      <c r="H1506" s="1"/>
      <c r="I1506" s="1">
        <v>6</v>
      </c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>
        <v>528</v>
      </c>
      <c r="X1506" s="1">
        <v>1248</v>
      </c>
      <c r="Y1506" s="31"/>
    </row>
    <row r="1507" spans="1:26" customHeight="1" ht="12.75">
      <c r="A1507" s="1" t="s">
        <v>513</v>
      </c>
      <c r="B1507" s="7">
        <v>0.4</v>
      </c>
      <c r="C1507" s="1">
        <v>1</v>
      </c>
      <c r="D1507" s="1" t="s">
        <v>168</v>
      </c>
      <c r="E1507" s="1"/>
      <c r="F1507" s="1"/>
      <c r="G1507" s="1"/>
      <c r="H1507" s="1"/>
      <c r="I1507" s="1">
        <v>6</v>
      </c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>
        <v>528</v>
      </c>
      <c r="X1507" s="1">
        <v>1280</v>
      </c>
      <c r="Y1507" s="31"/>
    </row>
    <row r="1508" spans="1:26" customHeight="1" ht="12.75">
      <c r="A1508" s="1" t="s">
        <v>514</v>
      </c>
      <c r="B1508" s="7">
        <v>0.46</v>
      </c>
      <c r="C1508" s="1">
        <v>1</v>
      </c>
      <c r="D1508" s="1" t="s">
        <v>168</v>
      </c>
      <c r="E1508" s="1"/>
      <c r="F1508" s="1"/>
      <c r="G1508" s="1"/>
      <c r="H1508" s="1"/>
      <c r="I1508" s="1">
        <v>6</v>
      </c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>
        <v>528</v>
      </c>
      <c r="X1508" s="1">
        <v>1312</v>
      </c>
      <c r="Y1508" s="31"/>
    </row>
    <row r="1509" spans="1:26" customHeight="1" ht="12.75">
      <c r="A1509" s="1" t="s">
        <v>515</v>
      </c>
      <c r="B1509" s="7">
        <v>0.45</v>
      </c>
      <c r="C1509" s="1">
        <v>1</v>
      </c>
      <c r="D1509" s="1" t="s">
        <v>168</v>
      </c>
      <c r="E1509" s="1"/>
      <c r="F1509" s="1"/>
      <c r="G1509" s="1"/>
      <c r="H1509" s="1"/>
      <c r="I1509" s="1">
        <v>6</v>
      </c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>
        <v>528</v>
      </c>
      <c r="X1509" s="1">
        <v>1344</v>
      </c>
      <c r="Y1509" s="31"/>
    </row>
    <row r="1510" spans="1:26" customHeight="1" ht="12.75">
      <c r="A1510" s="1" t="s">
        <v>1220</v>
      </c>
      <c r="B1510" s="7">
        <v>0.51</v>
      </c>
      <c r="C1510" s="1">
        <v>1</v>
      </c>
      <c r="D1510" s="1" t="s">
        <v>168</v>
      </c>
      <c r="E1510" s="1"/>
      <c r="F1510" s="1"/>
      <c r="G1510" s="1"/>
      <c r="H1510" s="1"/>
      <c r="I1510" s="1">
        <v>6</v>
      </c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>
        <v>528</v>
      </c>
      <c r="X1510" s="1">
        <v>1376</v>
      </c>
      <c r="Y1510" s="31"/>
    </row>
    <row r="1511" spans="1:26" customHeight="1" ht="12.75">
      <c r="A1511" s="1" t="s">
        <v>1221</v>
      </c>
      <c r="B1511" s="7">
        <v>0.47</v>
      </c>
      <c r="C1511" s="1">
        <v>1</v>
      </c>
      <c r="D1511" s="1" t="s">
        <v>168</v>
      </c>
      <c r="E1511" s="1"/>
      <c r="F1511" s="1"/>
      <c r="G1511" s="1"/>
      <c r="H1511" s="1"/>
      <c r="I1511" s="1">
        <v>6</v>
      </c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>
        <v>528</v>
      </c>
      <c r="X1511" s="1">
        <v>1408</v>
      </c>
      <c r="Y1511" s="31"/>
    </row>
    <row r="1512" spans="1:26" customHeight="1" ht="12.75">
      <c r="A1512" s="1" t="s">
        <v>1222</v>
      </c>
      <c r="B1512" s="7">
        <v>0.52</v>
      </c>
      <c r="C1512" s="1">
        <v>1</v>
      </c>
      <c r="D1512" s="1" t="s">
        <v>168</v>
      </c>
      <c r="E1512" s="1"/>
      <c r="F1512" s="1"/>
      <c r="G1512" s="1"/>
      <c r="H1512" s="1"/>
      <c r="I1512" s="1">
        <v>6</v>
      </c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>
        <v>528</v>
      </c>
      <c r="X1512" s="1">
        <v>1440</v>
      </c>
      <c r="Y1512" s="31"/>
    </row>
    <row r="1513" spans="1:26" customHeight="1" ht="12.75">
      <c r="A1513" s="1" t="s">
        <v>1223</v>
      </c>
      <c r="B1513" s="7">
        <v>0.53</v>
      </c>
      <c r="C1513" s="1">
        <v>1</v>
      </c>
      <c r="D1513" s="1" t="s">
        <v>168</v>
      </c>
      <c r="E1513" s="1"/>
      <c r="F1513" s="1"/>
      <c r="G1513" s="1"/>
      <c r="H1513" s="1"/>
      <c r="I1513" s="1">
        <v>6</v>
      </c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>
        <v>528</v>
      </c>
      <c r="X1513" s="1">
        <v>1472</v>
      </c>
      <c r="Y1513" s="31"/>
    </row>
    <row r="1514" spans="1:26" customHeight="1" ht="12.75">
      <c r="A1514" s="1" t="s">
        <v>1224</v>
      </c>
      <c r="B1514" s="7">
        <v>0.38</v>
      </c>
      <c r="C1514" s="1">
        <v>1</v>
      </c>
      <c r="D1514" s="1" t="s">
        <v>168</v>
      </c>
      <c r="E1514" s="1"/>
      <c r="F1514" s="1"/>
      <c r="G1514" s="1"/>
      <c r="H1514" s="1"/>
      <c r="I1514" s="1">
        <v>6</v>
      </c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>
        <v>528</v>
      </c>
      <c r="X1514" s="1">
        <v>1504</v>
      </c>
      <c r="Y1514" s="31"/>
    </row>
    <row r="1515" spans="1:26" customHeight="1" ht="12.75">
      <c r="A1515" s="1" t="s">
        <v>1225</v>
      </c>
      <c r="B1515" s="7">
        <v>0.4</v>
      </c>
      <c r="C1515" s="1">
        <v>1</v>
      </c>
      <c r="D1515" s="1" t="s">
        <v>168</v>
      </c>
      <c r="E1515" s="1"/>
      <c r="F1515" s="1"/>
      <c r="G1515" s="1"/>
      <c r="H1515" s="1"/>
      <c r="I1515" s="1">
        <v>6</v>
      </c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>
        <v>528</v>
      </c>
      <c r="X1515" s="1">
        <v>1536</v>
      </c>
      <c r="Y1515" s="31"/>
    </row>
    <row r="1516" spans="1:26" customHeight="1" ht="12.75">
      <c r="A1516" s="1" t="s">
        <v>1226</v>
      </c>
      <c r="B1516" s="7">
        <v>0.49</v>
      </c>
      <c r="C1516" s="1">
        <v>1</v>
      </c>
      <c r="D1516" s="1" t="s">
        <v>168</v>
      </c>
      <c r="E1516" s="1"/>
      <c r="F1516" s="1"/>
      <c r="G1516" s="1"/>
      <c r="H1516" s="1"/>
      <c r="I1516" s="1">
        <v>6</v>
      </c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>
        <v>528</v>
      </c>
      <c r="X1516" s="1">
        <v>1568</v>
      </c>
      <c r="Y1516" s="31"/>
    </row>
    <row r="1517" spans="1:26" customHeight="1" ht="12.75">
      <c r="A1517" s="1" t="s">
        <v>1227</v>
      </c>
      <c r="B1517" s="7">
        <v>0.45</v>
      </c>
      <c r="C1517" s="1">
        <v>1</v>
      </c>
      <c r="D1517" s="1" t="s">
        <v>168</v>
      </c>
      <c r="E1517" s="1"/>
      <c r="F1517" s="1"/>
      <c r="G1517" s="1"/>
      <c r="H1517" s="1"/>
      <c r="I1517" s="1">
        <v>6</v>
      </c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>
        <v>528</v>
      </c>
      <c r="X1517" s="1">
        <v>1600</v>
      </c>
      <c r="Y1517" s="31"/>
    </row>
    <row r="1518" spans="1:26" customHeight="1" ht="12.75">
      <c r="A1518" s="1" t="s">
        <v>1228</v>
      </c>
      <c r="B1518" s="7">
        <v>0.53</v>
      </c>
      <c r="C1518" s="1">
        <v>1</v>
      </c>
      <c r="D1518" s="1" t="s">
        <v>168</v>
      </c>
      <c r="E1518" s="1"/>
      <c r="F1518" s="1"/>
      <c r="G1518" s="1"/>
      <c r="H1518" s="1"/>
      <c r="I1518" s="1">
        <v>6</v>
      </c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>
        <v>528</v>
      </c>
      <c r="X1518" s="1">
        <v>1632</v>
      </c>
      <c r="Y1518" s="31"/>
    </row>
    <row r="1519" spans="1:26" customHeight="1" ht="12.75">
      <c r="A1519" s="1" t="s">
        <v>1229</v>
      </c>
      <c r="B1519" s="7">
        <v>0.37</v>
      </c>
      <c r="C1519" s="1">
        <v>1</v>
      </c>
      <c r="D1519" s="1" t="s">
        <v>168</v>
      </c>
      <c r="E1519" s="1"/>
      <c r="F1519" s="1"/>
      <c r="G1519" s="1"/>
      <c r="H1519" s="1"/>
      <c r="I1519" s="1">
        <v>6</v>
      </c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>
        <v>528</v>
      </c>
      <c r="X1519" s="1">
        <v>1664</v>
      </c>
      <c r="Y1519" s="31"/>
    </row>
    <row r="1520" spans="1:26" customHeight="1" ht="12.75">
      <c r="A1520" s="1" t="s">
        <v>1230</v>
      </c>
      <c r="B1520" s="7">
        <v>0.44</v>
      </c>
      <c r="C1520" s="1">
        <v>1</v>
      </c>
      <c r="D1520" s="1" t="s">
        <v>168</v>
      </c>
      <c r="E1520" s="1"/>
      <c r="F1520" s="1"/>
      <c r="G1520" s="1"/>
      <c r="H1520" s="1"/>
      <c r="I1520" s="1">
        <v>6</v>
      </c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>
        <v>528</v>
      </c>
      <c r="X1520" s="1">
        <v>1696</v>
      </c>
      <c r="Y1520" s="31"/>
    </row>
    <row r="1521" spans="1:26" customHeight="1" ht="12.75">
      <c r="A1521" s="1" t="s">
        <v>1231</v>
      </c>
      <c r="B1521" s="7">
        <v>0.4</v>
      </c>
      <c r="C1521" s="1">
        <v>1</v>
      </c>
      <c r="D1521" s="1" t="s">
        <v>168</v>
      </c>
      <c r="E1521" s="1"/>
      <c r="F1521" s="1"/>
      <c r="G1521" s="1"/>
      <c r="H1521" s="1"/>
      <c r="I1521" s="1">
        <v>6</v>
      </c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>
        <v>528</v>
      </c>
      <c r="X1521" s="1">
        <v>1728</v>
      </c>
      <c r="Y1521" s="31"/>
    </row>
    <row r="1522" spans="1:26" customHeight="1" ht="12.75">
      <c r="A1522" s="1" t="s">
        <v>1265</v>
      </c>
      <c r="B1522" s="7">
        <v>0.37</v>
      </c>
      <c r="C1522" s="1">
        <v>1</v>
      </c>
      <c r="D1522" s="1" t="s">
        <v>168</v>
      </c>
      <c r="E1522" s="1"/>
      <c r="F1522" s="1"/>
      <c r="G1522" s="1"/>
      <c r="H1522" s="1"/>
      <c r="I1522" s="1">
        <v>6</v>
      </c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>
        <v>528</v>
      </c>
      <c r="X1522" s="1">
        <v>1760</v>
      </c>
      <c r="Y1522" s="31"/>
    </row>
    <row r="1523" spans="1:26" customHeight="1" ht="12.75">
      <c r="A1523" s="1" t="s">
        <v>1266</v>
      </c>
      <c r="B1523" s="7">
        <v>0.52</v>
      </c>
      <c r="C1523" s="1">
        <v>1</v>
      </c>
      <c r="D1523" s="1" t="s">
        <v>168</v>
      </c>
      <c r="E1523" s="1"/>
      <c r="F1523" s="1"/>
      <c r="G1523" s="1"/>
      <c r="H1523" s="1"/>
      <c r="I1523" s="1">
        <v>6</v>
      </c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>
        <v>528</v>
      </c>
      <c r="X1523" s="1">
        <v>1792</v>
      </c>
      <c r="Y1523" s="31"/>
    </row>
    <row r="1524" spans="1:26" customHeight="1" ht="12.75">
      <c r="A1524" s="1" t="s">
        <v>1267</v>
      </c>
      <c r="B1524" s="7">
        <v>0.46</v>
      </c>
      <c r="C1524" s="1">
        <v>1</v>
      </c>
      <c r="D1524" s="1" t="s">
        <v>168</v>
      </c>
      <c r="E1524" s="1"/>
      <c r="F1524" s="1"/>
      <c r="G1524" s="1"/>
      <c r="H1524" s="1"/>
      <c r="I1524" s="1">
        <v>6</v>
      </c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>
        <v>528</v>
      </c>
      <c r="X1524" s="1">
        <v>1824</v>
      </c>
      <c r="Y1524" s="31"/>
    </row>
    <row r="1525" spans="1:26" customHeight="1" ht="12.75">
      <c r="A1525" s="1" t="s">
        <v>1268</v>
      </c>
      <c r="B1525" s="7">
        <v>0.43</v>
      </c>
      <c r="C1525" s="1">
        <v>1</v>
      </c>
      <c r="D1525" s="1" t="s">
        <v>168</v>
      </c>
      <c r="E1525" s="1"/>
      <c r="F1525" s="1"/>
      <c r="G1525" s="1"/>
      <c r="H1525" s="1"/>
      <c r="I1525" s="1">
        <v>6</v>
      </c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>
        <v>528</v>
      </c>
      <c r="X1525" s="1">
        <v>1856</v>
      </c>
      <c r="Y1525" s="31"/>
    </row>
    <row r="1526" spans="1:26" customHeight="1" ht="12.75">
      <c r="A1526" s="1" t="s">
        <v>1269</v>
      </c>
      <c r="B1526" s="7">
        <v>0.52</v>
      </c>
      <c r="C1526" s="1">
        <v>1</v>
      </c>
      <c r="D1526" s="1" t="s">
        <v>168</v>
      </c>
      <c r="E1526" s="1"/>
      <c r="F1526" s="1"/>
      <c r="G1526" s="1"/>
      <c r="H1526" s="1"/>
      <c r="I1526" s="1">
        <v>6</v>
      </c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>
        <v>528</v>
      </c>
      <c r="X1526" s="1">
        <v>1888</v>
      </c>
      <c r="Y1526" s="31"/>
    </row>
    <row r="1527" spans="1:26" customHeight="1" ht="12.75">
      <c r="A1527" s="1" t="s">
        <v>1270</v>
      </c>
      <c r="B1527" s="7">
        <v>0.38</v>
      </c>
      <c r="C1527" s="1">
        <v>1</v>
      </c>
      <c r="D1527" s="1" t="s">
        <v>168</v>
      </c>
      <c r="E1527" s="1"/>
      <c r="F1527" s="1"/>
      <c r="G1527" s="1"/>
      <c r="H1527" s="1"/>
      <c r="I1527" s="1">
        <v>6</v>
      </c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>
        <v>528</v>
      </c>
      <c r="X1527" s="1">
        <v>1920</v>
      </c>
      <c r="Y1527" s="31"/>
    </row>
    <row r="1528" spans="1:26" customHeight="1" ht="12.75">
      <c r="A1528" s="1" t="s">
        <v>1271</v>
      </c>
      <c r="B1528" s="7">
        <v>0.38</v>
      </c>
      <c r="C1528" s="1">
        <v>1</v>
      </c>
      <c r="D1528" s="1" t="s">
        <v>168</v>
      </c>
      <c r="E1528" s="1"/>
      <c r="F1528" s="1"/>
      <c r="G1528" s="1"/>
      <c r="H1528" s="1"/>
      <c r="I1528" s="1">
        <v>6</v>
      </c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>
        <v>528</v>
      </c>
      <c r="X1528" s="1">
        <v>1952</v>
      </c>
      <c r="Y1528" s="31"/>
    </row>
    <row r="1529" spans="1:26" customHeight="1" ht="12.75">
      <c r="A1529" s="1" t="s">
        <v>1272</v>
      </c>
      <c r="B1529" s="7">
        <v>0.49</v>
      </c>
      <c r="C1529" s="1">
        <v>1</v>
      </c>
      <c r="D1529" s="1" t="s">
        <v>168</v>
      </c>
      <c r="E1529" s="1"/>
      <c r="F1529" s="1"/>
      <c r="G1529" s="1"/>
      <c r="H1529" s="1"/>
      <c r="I1529" s="1">
        <v>6</v>
      </c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>
        <v>528</v>
      </c>
      <c r="X1529" s="1">
        <v>1984</v>
      </c>
      <c r="Y1529" s="31"/>
    </row>
    <row r="1530" spans="1:26" customHeight="1" ht="12.75">
      <c r="A1530" s="1" t="s">
        <v>1273</v>
      </c>
      <c r="B1530" s="7">
        <v>0.44</v>
      </c>
      <c r="C1530" s="1">
        <v>1</v>
      </c>
      <c r="D1530" s="1" t="s">
        <v>168</v>
      </c>
      <c r="E1530" s="1"/>
      <c r="F1530" s="1"/>
      <c r="G1530" s="1"/>
      <c r="H1530" s="1"/>
      <c r="I1530" s="1">
        <v>6</v>
      </c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>
        <v>528</v>
      </c>
      <c r="X1530" s="1">
        <v>2016</v>
      </c>
      <c r="Y1530" s="31"/>
    </row>
    <row r="1531" spans="1:26" customHeight="1" ht="12.75">
      <c r="A1531" s="1" t="s">
        <v>1274</v>
      </c>
      <c r="B1531" s="7">
        <v>0.37</v>
      </c>
      <c r="C1531" s="1">
        <v>1</v>
      </c>
      <c r="D1531" s="1" t="s">
        <v>168</v>
      </c>
      <c r="E1531" s="1"/>
      <c r="F1531" s="1"/>
      <c r="G1531" s="1"/>
      <c r="H1531" s="1"/>
      <c r="I1531" s="1">
        <v>6</v>
      </c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>
        <v>528</v>
      </c>
      <c r="X1531" s="1">
        <v>2048</v>
      </c>
      <c r="Y1531" s="31"/>
    </row>
    <row r="1532" spans="1:26" customHeight="1" ht="12.75">
      <c r="A1532" s="1" t="s">
        <v>1275</v>
      </c>
      <c r="B1532" s="7">
        <v>0.52</v>
      </c>
      <c r="C1532" s="1">
        <v>1</v>
      </c>
      <c r="D1532" s="1" t="s">
        <v>168</v>
      </c>
      <c r="E1532" s="1"/>
      <c r="F1532" s="1"/>
      <c r="G1532" s="1"/>
      <c r="H1532" s="1"/>
      <c r="I1532" s="1">
        <v>6</v>
      </c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>
        <v>528</v>
      </c>
      <c r="X1532" s="1">
        <v>2080</v>
      </c>
      <c r="Y1532" s="31"/>
    </row>
    <row r="1533" spans="1:26" customHeight="1" ht="12.75">
      <c r="A1533" s="1" t="s">
        <v>1276</v>
      </c>
      <c r="B1533" s="7">
        <v>0.43</v>
      </c>
      <c r="C1533" s="1">
        <v>1</v>
      </c>
      <c r="D1533" s="1" t="s">
        <v>168</v>
      </c>
      <c r="E1533" s="1"/>
      <c r="F1533" s="1"/>
      <c r="G1533" s="1"/>
      <c r="H1533" s="1"/>
      <c r="I1533" s="1">
        <v>6</v>
      </c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>
        <v>528</v>
      </c>
      <c r="X1533" s="1">
        <v>2112</v>
      </c>
      <c r="Y1533" s="31"/>
    </row>
    <row r="1534" spans="1:26" customHeight="1" ht="12.75">
      <c r="A1534" s="1" t="s">
        <v>1277</v>
      </c>
      <c r="B1534" s="7">
        <v>0.39</v>
      </c>
      <c r="C1534" s="1">
        <v>1</v>
      </c>
      <c r="D1534" s="1" t="s">
        <v>168</v>
      </c>
      <c r="E1534" s="1"/>
      <c r="F1534" s="1"/>
      <c r="G1534" s="1"/>
      <c r="H1534" s="1"/>
      <c r="I1534" s="1">
        <v>6</v>
      </c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>
        <v>528</v>
      </c>
      <c r="X1534" s="1">
        <v>2144</v>
      </c>
      <c r="Y1534" s="31"/>
    </row>
    <row r="1535" spans="1:26" customHeight="1" ht="12.75">
      <c r="A1535" s="1" t="s">
        <v>1278</v>
      </c>
      <c r="B1535" s="7">
        <v>0.39</v>
      </c>
      <c r="C1535" s="1">
        <v>1</v>
      </c>
      <c r="D1535" s="1" t="s">
        <v>168</v>
      </c>
      <c r="E1535" s="1"/>
      <c r="F1535" s="1"/>
      <c r="G1535" s="1"/>
      <c r="H1535" s="1"/>
      <c r="I1535" s="1">
        <v>6</v>
      </c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>
        <v>528</v>
      </c>
      <c r="X1535" s="1">
        <v>2176</v>
      </c>
      <c r="Y1535" s="31"/>
    </row>
    <row r="1536" spans="1:26" customHeight="1" ht="12.75">
      <c r="A1536" s="1" t="s">
        <v>1279</v>
      </c>
      <c r="B1536" s="7">
        <v>0.51</v>
      </c>
      <c r="C1536" s="1">
        <v>1</v>
      </c>
      <c r="D1536" s="1" t="s">
        <v>168</v>
      </c>
      <c r="E1536" s="1"/>
      <c r="F1536" s="1"/>
      <c r="G1536" s="1"/>
      <c r="H1536" s="1"/>
      <c r="I1536" s="1">
        <v>6</v>
      </c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>
        <v>528</v>
      </c>
      <c r="X1536" s="1">
        <v>2208</v>
      </c>
      <c r="Y1536" s="31"/>
    </row>
    <row r="1537" spans="1:26" customHeight="1" ht="12.75">
      <c r="A1537" s="1" t="s">
        <v>1280</v>
      </c>
      <c r="B1537" s="7">
        <v>0.41</v>
      </c>
      <c r="C1537" s="1">
        <v>1</v>
      </c>
      <c r="D1537" s="1" t="s">
        <v>168</v>
      </c>
      <c r="E1537" s="1"/>
      <c r="F1537" s="1"/>
      <c r="G1537" s="1"/>
      <c r="H1537" s="1"/>
      <c r="I1537" s="1">
        <v>4.97</v>
      </c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>
        <v>528</v>
      </c>
      <c r="X1537" s="1">
        <v>2240</v>
      </c>
      <c r="Y1537" s="31"/>
    </row>
    <row r="1538" spans="1:26" customHeight="1" ht="12.75">
      <c r="A1538" s="1" t="s">
        <v>1281</v>
      </c>
      <c r="B1538" s="7">
        <v>0.43</v>
      </c>
      <c r="C1538" s="1">
        <v>1</v>
      </c>
      <c r="D1538" s="1" t="s">
        <v>168</v>
      </c>
      <c r="E1538" s="1"/>
      <c r="F1538" s="1"/>
      <c r="G1538" s="1"/>
      <c r="H1538" s="1"/>
      <c r="I1538" s="1">
        <v>6</v>
      </c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>
        <v>528</v>
      </c>
      <c r="X1538" s="1">
        <v>2272</v>
      </c>
      <c r="Y1538" s="31"/>
    </row>
    <row r="1539" spans="1:26" customHeight="1" ht="12.75">
      <c r="A1539" s="1" t="s">
        <v>1282</v>
      </c>
      <c r="B1539" s="7">
        <v>0.52</v>
      </c>
      <c r="C1539" s="1">
        <v>1</v>
      </c>
      <c r="D1539" s="1" t="s">
        <v>168</v>
      </c>
      <c r="E1539" s="1"/>
      <c r="F1539" s="1"/>
      <c r="G1539" s="1"/>
      <c r="H1539" s="1"/>
      <c r="I1539" s="1">
        <v>6</v>
      </c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>
        <v>528</v>
      </c>
      <c r="X1539" s="1">
        <v>2304</v>
      </c>
      <c r="Y1539" s="31"/>
    </row>
    <row r="1540" spans="1:26" customHeight="1" ht="12.75">
      <c r="A1540" s="1" t="s">
        <v>1283</v>
      </c>
      <c r="B1540" s="7">
        <v>0.46</v>
      </c>
      <c r="C1540" s="1">
        <v>1</v>
      </c>
      <c r="D1540" s="1" t="s">
        <v>168</v>
      </c>
      <c r="E1540" s="1"/>
      <c r="F1540" s="1"/>
      <c r="G1540" s="1"/>
      <c r="H1540" s="1"/>
      <c r="I1540" s="1">
        <v>6</v>
      </c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>
        <v>528</v>
      </c>
      <c r="X1540" s="1">
        <v>2336</v>
      </c>
      <c r="Y1540" s="31"/>
    </row>
    <row r="1541" spans="1:26" customHeight="1" ht="12.75">
      <c r="A1541" s="1" t="s">
        <v>1284</v>
      </c>
      <c r="B1541" s="7">
        <v>0.52</v>
      </c>
      <c r="C1541" s="1">
        <v>1</v>
      </c>
      <c r="D1541" s="1" t="s">
        <v>168</v>
      </c>
      <c r="E1541" s="1"/>
      <c r="F1541" s="1"/>
      <c r="G1541" s="1"/>
      <c r="H1541" s="1"/>
      <c r="I1541" s="1">
        <v>6</v>
      </c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>
        <v>528</v>
      </c>
      <c r="X1541" s="1">
        <v>2368</v>
      </c>
      <c r="Y1541" s="31"/>
    </row>
    <row r="1542" spans="1:26" customHeight="1" ht="12.75">
      <c r="A1542" s="1" t="s">
        <v>1285</v>
      </c>
      <c r="B1542" s="7">
        <v>0.4</v>
      </c>
      <c r="C1542" s="1">
        <v>1</v>
      </c>
      <c r="D1542" s="1" t="s">
        <v>168</v>
      </c>
      <c r="E1542" s="1"/>
      <c r="F1542" s="1"/>
      <c r="G1542" s="1"/>
      <c r="H1542" s="1"/>
      <c r="I1542" s="1">
        <v>6</v>
      </c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>
        <v>528</v>
      </c>
      <c r="X1542" s="1">
        <v>2400</v>
      </c>
      <c r="Y1542" s="31"/>
    </row>
    <row r="1543" spans="1:26" customHeight="1" ht="12.75">
      <c r="A1543" s="1" t="s">
        <v>1286</v>
      </c>
      <c r="B1543" s="7">
        <v>0.44</v>
      </c>
      <c r="C1543" s="1">
        <v>1</v>
      </c>
      <c r="D1543" s="1" t="s">
        <v>168</v>
      </c>
      <c r="E1543" s="1"/>
      <c r="F1543" s="1"/>
      <c r="G1543" s="1"/>
      <c r="H1543" s="1"/>
      <c r="I1543" s="1">
        <v>6</v>
      </c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>
        <v>528</v>
      </c>
      <c r="X1543" s="1">
        <v>2432</v>
      </c>
      <c r="Y1543" s="31"/>
    </row>
    <row r="1544" spans="1:26" customHeight="1" ht="12.75">
      <c r="A1544" s="1" t="s">
        <v>1287</v>
      </c>
      <c r="B1544" s="7">
        <v>0.47</v>
      </c>
      <c r="C1544" s="1">
        <v>1</v>
      </c>
      <c r="D1544" s="1" t="s">
        <v>168</v>
      </c>
      <c r="E1544" s="1"/>
      <c r="F1544" s="1"/>
      <c r="G1544" s="1"/>
      <c r="H1544" s="1"/>
      <c r="I1544" s="1">
        <v>6</v>
      </c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>
        <v>528</v>
      </c>
      <c r="X1544" s="1">
        <v>2464</v>
      </c>
      <c r="Y1544" s="31"/>
    </row>
    <row r="1545" spans="1:26" customHeight="1" ht="12.75">
      <c r="A1545" s="1" t="s">
        <v>1288</v>
      </c>
      <c r="B1545" s="7">
        <v>0.38</v>
      </c>
      <c r="C1545" s="1">
        <v>1</v>
      </c>
      <c r="D1545" s="1" t="s">
        <v>168</v>
      </c>
      <c r="E1545" s="1"/>
      <c r="F1545" s="1"/>
      <c r="G1545" s="1"/>
      <c r="H1545" s="1"/>
      <c r="I1545" s="1">
        <v>6</v>
      </c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>
        <v>528</v>
      </c>
      <c r="X1545" s="1">
        <v>2496</v>
      </c>
      <c r="Y1545" s="31"/>
    </row>
    <row r="1546" spans="1:26" customHeight="1" ht="12.75">
      <c r="A1546" s="1" t="s">
        <v>1289</v>
      </c>
      <c r="B1546" s="7">
        <v>0.49</v>
      </c>
      <c r="C1546" s="1">
        <v>1</v>
      </c>
      <c r="D1546" s="1" t="s">
        <v>168</v>
      </c>
      <c r="E1546" s="1"/>
      <c r="F1546" s="1"/>
      <c r="G1546" s="1"/>
      <c r="H1546" s="1"/>
      <c r="I1546" s="1">
        <v>6</v>
      </c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>
        <v>528</v>
      </c>
      <c r="X1546" s="1">
        <v>2528</v>
      </c>
      <c r="Y1546" s="31"/>
    </row>
    <row r="1547" spans="1:26" customHeight="1" ht="12.75">
      <c r="A1547" s="1" t="s">
        <v>1290</v>
      </c>
      <c r="B1547" s="7">
        <v>0.35</v>
      </c>
      <c r="C1547" s="1">
        <v>1</v>
      </c>
      <c r="D1547" s="1" t="s">
        <v>168</v>
      </c>
      <c r="E1547" s="1"/>
      <c r="F1547" s="1"/>
      <c r="G1547" s="1"/>
      <c r="H1547" s="1"/>
      <c r="I1547" s="1">
        <v>6</v>
      </c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>
        <v>528</v>
      </c>
      <c r="X1547" s="1">
        <v>2560</v>
      </c>
      <c r="Y1547" s="31"/>
    </row>
    <row r="1548" spans="1:26" customHeight="1" ht="12.75">
      <c r="A1548" s="1" t="s">
        <v>1291</v>
      </c>
      <c r="B1548" s="7">
        <v>0.51</v>
      </c>
      <c r="C1548" s="1">
        <v>1</v>
      </c>
      <c r="D1548" s="1" t="s">
        <v>168</v>
      </c>
      <c r="E1548" s="1"/>
      <c r="F1548" s="1"/>
      <c r="G1548" s="1"/>
      <c r="H1548" s="1"/>
      <c r="I1548" s="1">
        <v>6</v>
      </c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>
        <v>528</v>
      </c>
      <c r="X1548" s="1">
        <v>2592</v>
      </c>
      <c r="Y1548" s="31"/>
    </row>
    <row r="1549" spans="1:26" customHeight="1" ht="12.75">
      <c r="A1549" s="1" t="s">
        <v>1292</v>
      </c>
      <c r="B1549" s="7">
        <v>0.46</v>
      </c>
      <c r="C1549" s="1">
        <v>1</v>
      </c>
      <c r="D1549" s="1" t="s">
        <v>168</v>
      </c>
      <c r="E1549" s="1"/>
      <c r="F1549" s="1"/>
      <c r="G1549" s="1"/>
      <c r="H1549" s="1"/>
      <c r="I1549" s="1">
        <v>6</v>
      </c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>
        <v>528</v>
      </c>
      <c r="X1549" s="1">
        <v>2624</v>
      </c>
      <c r="Y1549" s="31"/>
    </row>
    <row r="1550" spans="1:26" customHeight="1" ht="12.75">
      <c r="A1550" s="1" t="s">
        <v>1293</v>
      </c>
      <c r="B1550" s="7">
        <v>0.5</v>
      </c>
      <c r="C1550" s="1">
        <v>1</v>
      </c>
      <c r="D1550" s="1" t="s">
        <v>168</v>
      </c>
      <c r="E1550" s="1"/>
      <c r="F1550" s="1"/>
      <c r="G1550" s="1"/>
      <c r="H1550" s="1"/>
      <c r="I1550" s="1">
        <v>6</v>
      </c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>
        <v>528</v>
      </c>
      <c r="X1550" s="1">
        <v>2656</v>
      </c>
      <c r="Y1550" s="31"/>
    </row>
    <row r="1551" spans="1:26" customHeight="1" ht="12.75">
      <c r="A1551" s="1" t="s">
        <v>1294</v>
      </c>
      <c r="B1551" s="7">
        <v>0.38</v>
      </c>
      <c r="C1551" s="1">
        <v>1</v>
      </c>
      <c r="D1551" s="1" t="s">
        <v>168</v>
      </c>
      <c r="E1551" s="1"/>
      <c r="F1551" s="1"/>
      <c r="G1551" s="1"/>
      <c r="H1551" s="1"/>
      <c r="I1551" s="1">
        <v>6</v>
      </c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>
        <v>528</v>
      </c>
      <c r="X1551" s="1">
        <v>2688</v>
      </c>
      <c r="Y1551" s="31"/>
    </row>
    <row r="1552" spans="1:26" customHeight="1" ht="12.75">
      <c r="A1552" s="1" t="s">
        <v>1295</v>
      </c>
      <c r="B1552" s="7">
        <v>0.43</v>
      </c>
      <c r="C1552" s="1">
        <v>1</v>
      </c>
      <c r="D1552" s="1" t="s">
        <v>168</v>
      </c>
      <c r="E1552" s="1"/>
      <c r="F1552" s="1"/>
      <c r="G1552" s="1"/>
      <c r="H1552" s="1"/>
      <c r="I1552" s="1">
        <v>6</v>
      </c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>
        <v>528</v>
      </c>
      <c r="X1552" s="1">
        <v>2720</v>
      </c>
      <c r="Y1552" s="31"/>
    </row>
    <row r="1553" spans="1:26" customHeight="1" ht="12.75">
      <c r="A1553" s="1" t="s">
        <v>1296</v>
      </c>
      <c r="B1553" s="7">
        <v>0.47</v>
      </c>
      <c r="C1553" s="1">
        <v>1</v>
      </c>
      <c r="D1553" s="1" t="s">
        <v>168</v>
      </c>
      <c r="E1553" s="1"/>
      <c r="F1553" s="1"/>
      <c r="G1553" s="1"/>
      <c r="H1553" s="1"/>
      <c r="I1553" s="1">
        <v>6</v>
      </c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>
        <v>528</v>
      </c>
      <c r="X1553" s="1">
        <v>2752</v>
      </c>
      <c r="Y1553" s="31"/>
    </row>
    <row r="1554" spans="1:26" customHeight="1" ht="12.75">
      <c r="A1554" s="1" t="s">
        <v>1297</v>
      </c>
      <c r="B1554" s="7">
        <v>0.43</v>
      </c>
      <c r="C1554" s="1">
        <v>1</v>
      </c>
      <c r="D1554" s="1" t="s">
        <v>168</v>
      </c>
      <c r="E1554" s="1"/>
      <c r="F1554" s="1"/>
      <c r="G1554" s="1"/>
      <c r="H1554" s="1"/>
      <c r="I1554" s="1">
        <v>6</v>
      </c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>
        <v>528</v>
      </c>
      <c r="X1554" s="1">
        <v>2784</v>
      </c>
      <c r="Y1554" s="31"/>
    </row>
    <row r="1555" spans="1:26" customHeight="1" ht="12.75">
      <c r="A1555" s="1" t="s">
        <v>1298</v>
      </c>
      <c r="B1555" s="7">
        <v>0.5</v>
      </c>
      <c r="C1555" s="1">
        <v>1</v>
      </c>
      <c r="D1555" s="1" t="s">
        <v>168</v>
      </c>
      <c r="E1555" s="1"/>
      <c r="F1555" s="1"/>
      <c r="G1555" s="1"/>
      <c r="H1555" s="1"/>
      <c r="I1555" s="1">
        <v>6</v>
      </c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>
        <v>528</v>
      </c>
      <c r="X1555" s="1">
        <v>2816</v>
      </c>
      <c r="Y1555" s="31"/>
    </row>
    <row r="1556" spans="1:26" customHeight="1" ht="12.75">
      <c r="A1556" s="1" t="s">
        <v>1299</v>
      </c>
      <c r="B1556" s="7">
        <v>0.46</v>
      </c>
      <c r="C1556" s="1">
        <v>1</v>
      </c>
      <c r="D1556" s="1" t="s">
        <v>168</v>
      </c>
      <c r="E1556" s="1"/>
      <c r="F1556" s="1"/>
      <c r="G1556" s="1"/>
      <c r="H1556" s="1"/>
      <c r="I1556" s="1">
        <v>6</v>
      </c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>
        <v>528</v>
      </c>
      <c r="X1556" s="1">
        <v>2848</v>
      </c>
      <c r="Y1556" s="31"/>
    </row>
    <row r="1557" spans="1:26" customHeight="1" ht="12.75">
      <c r="A1557" s="1" t="s">
        <v>1300</v>
      </c>
      <c r="B1557" s="7">
        <v>0.53</v>
      </c>
      <c r="C1557" s="1">
        <v>1</v>
      </c>
      <c r="D1557" s="1" t="s">
        <v>168</v>
      </c>
      <c r="E1557" s="1"/>
      <c r="F1557" s="1"/>
      <c r="G1557" s="1"/>
      <c r="H1557" s="1"/>
      <c r="I1557" s="1">
        <v>5.43</v>
      </c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>
        <v>528</v>
      </c>
      <c r="X1557" s="1">
        <v>2880</v>
      </c>
      <c r="Y1557" s="31"/>
    </row>
    <row r="1558" spans="1:26" customHeight="1" ht="12.75">
      <c r="A1558" s="1" t="s">
        <v>1301</v>
      </c>
      <c r="B1558" s="7">
        <v>0.48</v>
      </c>
      <c r="C1558" s="1">
        <v>1</v>
      </c>
      <c r="D1558" s="1" t="s">
        <v>168</v>
      </c>
      <c r="E1558" s="1"/>
      <c r="F1558" s="1"/>
      <c r="G1558" s="1"/>
      <c r="H1558" s="1"/>
      <c r="I1558" s="1">
        <v>6</v>
      </c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>
        <v>528</v>
      </c>
      <c r="X1558" s="1">
        <v>2912</v>
      </c>
      <c r="Y1558" s="31"/>
    </row>
    <row r="1559" spans="1:26" customHeight="1" ht="12.75">
      <c r="A1559" s="1" t="s">
        <v>1302</v>
      </c>
      <c r="B1559" s="7">
        <v>0.46</v>
      </c>
      <c r="C1559" s="1">
        <v>1</v>
      </c>
      <c r="D1559" s="1" t="s">
        <v>168</v>
      </c>
      <c r="E1559" s="1"/>
      <c r="F1559" s="1"/>
      <c r="G1559" s="1"/>
      <c r="H1559" s="1"/>
      <c r="I1559" s="1">
        <v>6</v>
      </c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>
        <v>528</v>
      </c>
      <c r="X1559" s="1">
        <v>2944</v>
      </c>
      <c r="Y1559" s="31"/>
    </row>
    <row r="1560" spans="1:26" customHeight="1" ht="12.75">
      <c r="A1560" s="1" t="s">
        <v>1303</v>
      </c>
      <c r="B1560" s="7">
        <v>0.44</v>
      </c>
      <c r="C1560" s="1">
        <v>1</v>
      </c>
      <c r="D1560" s="1" t="s">
        <v>168</v>
      </c>
      <c r="E1560" s="1"/>
      <c r="F1560" s="1"/>
      <c r="G1560" s="1"/>
      <c r="H1560" s="1"/>
      <c r="I1560" s="1">
        <v>6</v>
      </c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>
        <v>528</v>
      </c>
      <c r="X1560" s="1">
        <v>2976</v>
      </c>
      <c r="Y1560" s="31"/>
    </row>
    <row r="1561" spans="1:26" customHeight="1" ht="12.75">
      <c r="A1561" s="1" t="s">
        <v>1304</v>
      </c>
      <c r="B1561" s="7">
        <v>0.46</v>
      </c>
      <c r="C1561" s="1">
        <v>1</v>
      </c>
      <c r="D1561" s="1" t="s">
        <v>168</v>
      </c>
      <c r="E1561" s="1"/>
      <c r="F1561" s="1"/>
      <c r="G1561" s="1"/>
      <c r="H1561" s="1"/>
      <c r="I1561" s="1">
        <v>5.39</v>
      </c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>
        <v>528</v>
      </c>
      <c r="X1561" s="1">
        <v>3008</v>
      </c>
      <c r="Y1561" s="31"/>
    </row>
    <row r="1562" spans="1:26" customHeight="1" ht="12.75">
      <c r="A1562" s="1" t="s">
        <v>1305</v>
      </c>
      <c r="B1562" s="7">
        <v>0.38</v>
      </c>
      <c r="C1562" s="1">
        <v>1</v>
      </c>
      <c r="D1562" s="1" t="s">
        <v>168</v>
      </c>
      <c r="E1562" s="1"/>
      <c r="F1562" s="1"/>
      <c r="G1562" s="1"/>
      <c r="H1562" s="1"/>
      <c r="I1562" s="1">
        <v>6</v>
      </c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>
        <v>528</v>
      </c>
      <c r="X1562" s="1">
        <v>3040</v>
      </c>
      <c r="Y1562" s="31"/>
    </row>
    <row r="1563" spans="1:26" customHeight="1" ht="12.75">
      <c r="A1563" s="1" t="s">
        <v>1306</v>
      </c>
      <c r="B1563" s="7">
        <v>0.52</v>
      </c>
      <c r="C1563" s="1">
        <v>1</v>
      </c>
      <c r="D1563" s="1" t="s">
        <v>168</v>
      </c>
      <c r="E1563" s="1"/>
      <c r="F1563" s="1"/>
      <c r="G1563" s="1"/>
      <c r="H1563" s="1"/>
      <c r="I1563" s="1">
        <v>6</v>
      </c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>
        <v>528</v>
      </c>
      <c r="X1563" s="1">
        <v>3072</v>
      </c>
      <c r="Y1563" s="31"/>
    </row>
    <row r="1564" spans="1:26" customHeight="1" ht="12.75">
      <c r="A1564" s="1" t="s">
        <v>1307</v>
      </c>
      <c r="B1564" s="7">
        <v>0.38</v>
      </c>
      <c r="C1564" s="1">
        <v>1</v>
      </c>
      <c r="D1564" s="1" t="s">
        <v>168</v>
      </c>
      <c r="E1564" s="1"/>
      <c r="F1564" s="1"/>
      <c r="G1564" s="1"/>
      <c r="H1564" s="1"/>
      <c r="I1564" s="1">
        <v>6</v>
      </c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>
        <v>528</v>
      </c>
      <c r="X1564" s="1">
        <v>3104</v>
      </c>
      <c r="Y1564" s="31"/>
    </row>
    <row r="1565" spans="1:26" customHeight="1" ht="12.75">
      <c r="A1565" s="1" t="s">
        <v>1308</v>
      </c>
      <c r="B1565" s="7">
        <v>0.52</v>
      </c>
      <c r="C1565" s="1">
        <v>1</v>
      </c>
      <c r="D1565" s="1" t="s">
        <v>168</v>
      </c>
      <c r="E1565" s="1"/>
      <c r="F1565" s="1"/>
      <c r="G1565" s="1"/>
      <c r="H1565" s="1"/>
      <c r="I1565" s="1">
        <v>6</v>
      </c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>
        <v>528</v>
      </c>
      <c r="X1565" s="1">
        <v>3136</v>
      </c>
      <c r="Y1565" s="31"/>
    </row>
    <row r="1566" spans="1:26" customHeight="1" ht="12.75">
      <c r="A1566" s="1" t="s">
        <v>1309</v>
      </c>
      <c r="B1566" s="7">
        <v>0.45</v>
      </c>
      <c r="C1566" s="1">
        <v>1</v>
      </c>
      <c r="D1566" s="1" t="s">
        <v>168</v>
      </c>
      <c r="E1566" s="1"/>
      <c r="F1566" s="1"/>
      <c r="G1566" s="1"/>
      <c r="H1566" s="1"/>
      <c r="I1566" s="1">
        <v>6</v>
      </c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>
        <v>528</v>
      </c>
      <c r="X1566" s="1">
        <v>3168</v>
      </c>
      <c r="Y1566" s="31"/>
    </row>
    <row r="1567" spans="1:26" customHeight="1" ht="12.75">
      <c r="A1567" s="1" t="s">
        <v>1310</v>
      </c>
      <c r="B1567" s="7">
        <v>0.39</v>
      </c>
      <c r="C1567" s="1">
        <v>1</v>
      </c>
      <c r="D1567" s="1" t="s">
        <v>168</v>
      </c>
      <c r="E1567" s="1"/>
      <c r="F1567" s="1"/>
      <c r="G1567" s="1"/>
      <c r="H1567" s="1"/>
      <c r="I1567" s="1">
        <v>6</v>
      </c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>
        <v>528</v>
      </c>
      <c r="X1567" s="1">
        <v>3200</v>
      </c>
      <c r="Y1567" s="31"/>
    </row>
    <row r="1568" spans="1:26" customHeight="1" ht="12.75">
      <c r="A1568" s="1" t="s">
        <v>1311</v>
      </c>
      <c r="B1568" s="7">
        <v>0.52</v>
      </c>
      <c r="C1568" s="1">
        <v>1</v>
      </c>
      <c r="D1568" s="1" t="s">
        <v>168</v>
      </c>
      <c r="E1568" s="1"/>
      <c r="F1568" s="1"/>
      <c r="G1568" s="1"/>
      <c r="H1568" s="1"/>
      <c r="I1568" s="1">
        <v>6</v>
      </c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>
        <v>528</v>
      </c>
      <c r="X1568" s="1">
        <v>3232</v>
      </c>
      <c r="Y1568" s="31"/>
    </row>
    <row r="1569" spans="1:26" customHeight="1" ht="12.75">
      <c r="A1569" s="1" t="s">
        <v>1312</v>
      </c>
      <c r="B1569" s="7">
        <v>0.49</v>
      </c>
      <c r="C1569" s="1">
        <v>1</v>
      </c>
      <c r="D1569" s="1" t="s">
        <v>168</v>
      </c>
      <c r="E1569" s="1"/>
      <c r="F1569" s="1"/>
      <c r="G1569" s="1"/>
      <c r="H1569" s="1"/>
      <c r="I1569" s="1">
        <v>6</v>
      </c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>
        <v>528</v>
      </c>
      <c r="X1569" s="1">
        <v>3264</v>
      </c>
      <c r="Y1569" s="31"/>
    </row>
    <row r="1570" spans="1:26" customHeight="1" ht="12.75">
      <c r="A1570" s="1" t="s">
        <v>1313</v>
      </c>
      <c r="B1570" s="7">
        <v>0.44</v>
      </c>
      <c r="C1570" s="1">
        <v>1</v>
      </c>
      <c r="D1570" s="1" t="s">
        <v>168</v>
      </c>
      <c r="E1570" s="1"/>
      <c r="F1570" s="1"/>
      <c r="G1570" s="1"/>
      <c r="H1570" s="1"/>
      <c r="I1570" s="1">
        <v>6</v>
      </c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>
        <v>528</v>
      </c>
      <c r="X1570" s="1">
        <v>3296</v>
      </c>
      <c r="Y1570" s="31"/>
    </row>
    <row r="1571" spans="1:26" customHeight="1" ht="12.75">
      <c r="A1571" s="1" t="s">
        <v>1314</v>
      </c>
      <c r="B1571" s="7">
        <v>0.38</v>
      </c>
      <c r="C1571" s="1">
        <v>1</v>
      </c>
      <c r="D1571" s="1" t="s">
        <v>168</v>
      </c>
      <c r="E1571" s="1"/>
      <c r="F1571" s="1"/>
      <c r="G1571" s="1"/>
      <c r="H1571" s="1"/>
      <c r="I1571" s="1">
        <v>6</v>
      </c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>
        <v>528</v>
      </c>
      <c r="X1571" s="1">
        <v>3328</v>
      </c>
      <c r="Y1571" s="31"/>
    </row>
    <row r="1572" spans="1:26" customHeight="1" ht="12.75">
      <c r="A1572" s="1" t="s">
        <v>1315</v>
      </c>
      <c r="B1572" s="7">
        <v>0.45</v>
      </c>
      <c r="C1572" s="1">
        <v>1</v>
      </c>
      <c r="D1572" s="1" t="s">
        <v>168</v>
      </c>
      <c r="E1572" s="1"/>
      <c r="F1572" s="1"/>
      <c r="G1572" s="1"/>
      <c r="H1572" s="1"/>
      <c r="I1572" s="1">
        <v>6</v>
      </c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>
        <v>528</v>
      </c>
      <c r="X1572" s="1">
        <v>3360</v>
      </c>
      <c r="Y1572" s="31"/>
    </row>
    <row r="1573" spans="1:26" customHeight="1" ht="12.75">
      <c r="A1573" s="1" t="s">
        <v>1316</v>
      </c>
      <c r="B1573" s="7">
        <v>0.51</v>
      </c>
      <c r="C1573" s="1">
        <v>1</v>
      </c>
      <c r="D1573" s="1" t="s">
        <v>168</v>
      </c>
      <c r="E1573" s="1"/>
      <c r="F1573" s="1"/>
      <c r="G1573" s="1"/>
      <c r="H1573" s="1"/>
      <c r="I1573" s="1">
        <v>6</v>
      </c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>
        <v>528</v>
      </c>
      <c r="X1573" s="1">
        <v>3392</v>
      </c>
      <c r="Y1573" s="31"/>
    </row>
    <row r="1574" spans="1:26" customHeight="1" ht="12.75">
      <c r="A1574" s="1" t="s">
        <v>1317</v>
      </c>
      <c r="B1574" s="7">
        <v>0.36</v>
      </c>
      <c r="C1574" s="1">
        <v>1</v>
      </c>
      <c r="D1574" s="1" t="s">
        <v>168</v>
      </c>
      <c r="E1574" s="1"/>
      <c r="F1574" s="1"/>
      <c r="G1574" s="1"/>
      <c r="H1574" s="1"/>
      <c r="I1574" s="1">
        <v>6</v>
      </c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>
        <v>528</v>
      </c>
      <c r="X1574" s="1">
        <v>3424</v>
      </c>
      <c r="Y1574" s="31"/>
    </row>
    <row r="1575" spans="1:26" customHeight="1" ht="12.75">
      <c r="A1575" s="1" t="s">
        <v>1318</v>
      </c>
      <c r="B1575" s="7">
        <v>0.51</v>
      </c>
      <c r="C1575" s="1">
        <v>1</v>
      </c>
      <c r="D1575" s="1" t="s">
        <v>168</v>
      </c>
      <c r="E1575" s="1"/>
      <c r="F1575" s="1"/>
      <c r="G1575" s="1"/>
      <c r="H1575" s="1"/>
      <c r="I1575" s="1">
        <v>6</v>
      </c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>
        <v>528</v>
      </c>
      <c r="X1575" s="1">
        <v>3456</v>
      </c>
      <c r="Y1575" s="31"/>
    </row>
    <row r="1576" spans="1:26" customHeight="1" ht="12.75">
      <c r="A1576" s="1" t="s">
        <v>1319</v>
      </c>
      <c r="B1576" s="7">
        <v>0.42</v>
      </c>
      <c r="C1576" s="1">
        <v>1</v>
      </c>
      <c r="D1576" s="1" t="s">
        <v>168</v>
      </c>
      <c r="E1576" s="1"/>
      <c r="F1576" s="1"/>
      <c r="G1576" s="1"/>
      <c r="H1576" s="1"/>
      <c r="I1576" s="1">
        <v>6</v>
      </c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>
        <v>528</v>
      </c>
      <c r="X1576" s="1">
        <v>3488</v>
      </c>
      <c r="Y1576" s="31"/>
    </row>
    <row r="1577" spans="1:26" customHeight="1" ht="12.75">
      <c r="A1577" s="1" t="s">
        <v>1320</v>
      </c>
      <c r="B1577" s="7">
        <v>0.36</v>
      </c>
      <c r="C1577" s="1">
        <v>1</v>
      </c>
      <c r="D1577" s="1" t="s">
        <v>168</v>
      </c>
      <c r="E1577" s="1"/>
      <c r="F1577" s="1"/>
      <c r="G1577" s="1"/>
      <c r="H1577" s="1"/>
      <c r="I1577" s="1">
        <v>6</v>
      </c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>
        <v>528</v>
      </c>
      <c r="X1577" s="1">
        <v>3520</v>
      </c>
      <c r="Y1577" s="31"/>
    </row>
    <row r="1578" spans="1:26" customHeight="1" ht="12.75">
      <c r="A1578" s="1" t="s">
        <v>1321</v>
      </c>
      <c r="B1578" s="7">
        <v>0.4</v>
      </c>
      <c r="C1578" s="1">
        <v>1</v>
      </c>
      <c r="D1578" s="1" t="s">
        <v>168</v>
      </c>
      <c r="E1578" s="1"/>
      <c r="F1578" s="1"/>
      <c r="G1578" s="1"/>
      <c r="H1578" s="1"/>
      <c r="I1578" s="1">
        <v>6</v>
      </c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>
        <v>528</v>
      </c>
      <c r="X1578" s="1">
        <v>3552</v>
      </c>
      <c r="Y1578" s="31"/>
    </row>
    <row r="1579" spans="1:26" customHeight="1" ht="12.75">
      <c r="A1579" s="1" t="s">
        <v>1322</v>
      </c>
      <c r="B1579" s="7">
        <v>0.38</v>
      </c>
      <c r="C1579" s="1">
        <v>1</v>
      </c>
      <c r="D1579" s="1" t="s">
        <v>168</v>
      </c>
      <c r="E1579" s="1"/>
      <c r="F1579" s="1"/>
      <c r="G1579" s="1"/>
      <c r="H1579" s="1"/>
      <c r="I1579" s="1">
        <v>3.86</v>
      </c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>
        <v>528</v>
      </c>
      <c r="X1579" s="1">
        <v>3584</v>
      </c>
      <c r="Y1579" s="31"/>
    </row>
    <row r="1580" spans="1:26" customHeight="1" ht="12.75">
      <c r="A1580" s="1" t="s">
        <v>1323</v>
      </c>
      <c r="B1580" s="7">
        <v>0.42</v>
      </c>
      <c r="C1580" s="1">
        <v>1</v>
      </c>
      <c r="D1580" s="1" t="s">
        <v>168</v>
      </c>
      <c r="E1580" s="1"/>
      <c r="F1580" s="1"/>
      <c r="G1580" s="1"/>
      <c r="H1580" s="1"/>
      <c r="I1580" s="1">
        <v>4.34</v>
      </c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>
        <v>528</v>
      </c>
      <c r="X1580" s="1">
        <v>3616</v>
      </c>
      <c r="Y1580" s="31"/>
    </row>
    <row r="1581" spans="1:26" customHeight="1" ht="12.75">
      <c r="A1581" s="1" t="s">
        <v>1324</v>
      </c>
      <c r="B1581" s="7">
        <v>0.47</v>
      </c>
      <c r="C1581" s="1">
        <v>1</v>
      </c>
      <c r="D1581" s="1" t="s">
        <v>168</v>
      </c>
      <c r="E1581" s="1"/>
      <c r="F1581" s="1"/>
      <c r="G1581" s="1"/>
      <c r="H1581" s="1"/>
      <c r="I1581" s="1">
        <v>5.06</v>
      </c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>
        <v>528</v>
      </c>
      <c r="X1581" s="1">
        <v>3648</v>
      </c>
      <c r="Y1581" s="31"/>
    </row>
    <row r="1582" spans="1:26" customHeight="1" ht="12.75">
      <c r="A1582" s="1" t="s">
        <v>1325</v>
      </c>
      <c r="B1582" s="7">
        <v>0.4</v>
      </c>
      <c r="C1582" s="1">
        <v>1</v>
      </c>
      <c r="D1582" s="1" t="s">
        <v>168</v>
      </c>
      <c r="E1582" s="1"/>
      <c r="F1582" s="1"/>
      <c r="G1582" s="1"/>
      <c r="H1582" s="1"/>
      <c r="I1582" s="1">
        <v>4.48</v>
      </c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>
        <v>528</v>
      </c>
      <c r="X1582" s="1">
        <v>3680</v>
      </c>
      <c r="Y1582" s="31"/>
    </row>
    <row r="1583" spans="1:26" customHeight="1" ht="12.75">
      <c r="A1583" s="1" t="s">
        <v>1326</v>
      </c>
      <c r="B1583" s="7">
        <v>0.42</v>
      </c>
      <c r="C1583" s="1">
        <v>1</v>
      </c>
      <c r="D1583" s="1" t="s">
        <v>168</v>
      </c>
      <c r="E1583" s="1"/>
      <c r="F1583" s="1"/>
      <c r="G1583" s="1"/>
      <c r="H1583" s="1"/>
      <c r="I1583" s="1">
        <v>3.68</v>
      </c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>
        <v>528</v>
      </c>
      <c r="X1583" s="1">
        <v>3712</v>
      </c>
      <c r="Y1583" s="31"/>
    </row>
    <row r="1584" spans="1:26" customHeight="1" ht="12.75">
      <c r="A1584" s="1" t="s">
        <v>1327</v>
      </c>
      <c r="B1584" s="7">
        <v>0.49</v>
      </c>
      <c r="C1584" s="1">
        <v>1</v>
      </c>
      <c r="D1584" s="1" t="s">
        <v>168</v>
      </c>
      <c r="E1584" s="1"/>
      <c r="F1584" s="1"/>
      <c r="G1584" s="1"/>
      <c r="H1584" s="1"/>
      <c r="I1584" s="1">
        <v>4.99</v>
      </c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>
        <v>528</v>
      </c>
      <c r="X1584" s="1">
        <v>3744</v>
      </c>
      <c r="Y1584" s="31"/>
    </row>
    <row r="1585" spans="1:26" customHeight="1" ht="12.75">
      <c r="A1585" s="1" t="s">
        <v>1328</v>
      </c>
      <c r="B1585" s="7">
        <v>0.47</v>
      </c>
      <c r="C1585" s="1">
        <v>1</v>
      </c>
      <c r="D1585" s="1" t="s">
        <v>168</v>
      </c>
      <c r="E1585" s="1"/>
      <c r="F1585" s="1"/>
      <c r="G1585" s="1"/>
      <c r="H1585" s="1"/>
      <c r="I1585" s="1">
        <v>6</v>
      </c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>
        <v>528</v>
      </c>
      <c r="X1585" s="1">
        <v>3776</v>
      </c>
      <c r="Y1585" s="31"/>
    </row>
    <row r="1586" spans="1:26" customHeight="1" ht="12.75">
      <c r="A1586" s="1" t="s">
        <v>1329</v>
      </c>
      <c r="B1586" s="7">
        <v>0.38</v>
      </c>
      <c r="C1586" s="1">
        <v>1</v>
      </c>
      <c r="D1586" s="1" t="s">
        <v>168</v>
      </c>
      <c r="E1586" s="1"/>
      <c r="F1586" s="1"/>
      <c r="G1586" s="1"/>
      <c r="H1586" s="1"/>
      <c r="I1586" s="1">
        <v>4.14</v>
      </c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>
        <v>528</v>
      </c>
      <c r="X1586" s="1">
        <v>3808</v>
      </c>
      <c r="Y1586" s="31"/>
    </row>
    <row r="1587" spans="1:26" customHeight="1" ht="12.75">
      <c r="A1587" s="1" t="s">
        <v>1330</v>
      </c>
      <c r="B1587" s="7">
        <v>0.5</v>
      </c>
      <c r="C1587" s="1">
        <v>1</v>
      </c>
      <c r="D1587" s="1" t="s">
        <v>168</v>
      </c>
      <c r="E1587" s="1"/>
      <c r="F1587" s="1"/>
      <c r="G1587" s="1"/>
      <c r="H1587" s="1"/>
      <c r="I1587" s="1">
        <v>6</v>
      </c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>
        <v>528</v>
      </c>
      <c r="X1587" s="1">
        <v>3840</v>
      </c>
      <c r="Y1587" s="31"/>
    </row>
    <row r="1588" spans="1:26" customHeight="1" ht="12.75">
      <c r="A1588" s="1" t="s">
        <v>1331</v>
      </c>
      <c r="B1588" s="7">
        <v>0.45</v>
      </c>
      <c r="C1588" s="1">
        <v>1</v>
      </c>
      <c r="D1588" s="1" t="s">
        <v>168</v>
      </c>
      <c r="E1588" s="1"/>
      <c r="F1588" s="1"/>
      <c r="G1588" s="1"/>
      <c r="H1588" s="1"/>
      <c r="I1588" s="1">
        <v>6</v>
      </c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>
        <v>528</v>
      </c>
      <c r="X1588" s="1">
        <v>3872</v>
      </c>
      <c r="Y1588" s="31"/>
    </row>
    <row r="1589" spans="1:26" customHeight="1" ht="12.75">
      <c r="A1589" s="1" t="s">
        <v>1332</v>
      </c>
      <c r="B1589" s="7">
        <v>0.36</v>
      </c>
      <c r="C1589" s="1">
        <v>1</v>
      </c>
      <c r="D1589" s="1" t="s">
        <v>168</v>
      </c>
      <c r="E1589" s="1"/>
      <c r="F1589" s="1"/>
      <c r="G1589" s="1"/>
      <c r="H1589" s="1"/>
      <c r="I1589" s="1">
        <v>6</v>
      </c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>
        <v>528</v>
      </c>
      <c r="X1589" s="1">
        <v>3904</v>
      </c>
      <c r="Y1589" s="31"/>
    </row>
    <row r="1590" spans="1:26" customHeight="1" ht="12.75">
      <c r="A1590" s="1" t="s">
        <v>1333</v>
      </c>
      <c r="B1590" s="7">
        <v>0.46</v>
      </c>
      <c r="C1590" s="1">
        <v>1</v>
      </c>
      <c r="D1590" s="1" t="s">
        <v>168</v>
      </c>
      <c r="E1590" s="1"/>
      <c r="F1590" s="1"/>
      <c r="G1590" s="1"/>
      <c r="H1590" s="1"/>
      <c r="I1590" s="1">
        <v>6</v>
      </c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>
        <v>528</v>
      </c>
      <c r="X1590" s="1">
        <v>3936</v>
      </c>
      <c r="Y1590" s="31"/>
    </row>
    <row r="1591" spans="1:26" customHeight="1" ht="12.75">
      <c r="A1591" s="1" t="s">
        <v>1334</v>
      </c>
      <c r="B1591" s="7">
        <v>0.48</v>
      </c>
      <c r="C1591" s="1">
        <v>1</v>
      </c>
      <c r="D1591" s="1" t="s">
        <v>168</v>
      </c>
      <c r="E1591" s="1"/>
      <c r="F1591" s="1"/>
      <c r="G1591" s="1"/>
      <c r="H1591" s="1"/>
      <c r="I1591" s="1">
        <v>6</v>
      </c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>
        <v>528</v>
      </c>
      <c r="X1591" s="1">
        <v>3968</v>
      </c>
      <c r="Y1591" s="31"/>
    </row>
    <row r="1592" spans="1:26" customHeight="1" ht="12.75">
      <c r="A1592" s="1" t="s">
        <v>1335</v>
      </c>
      <c r="B1592" s="7">
        <v>0.37</v>
      </c>
      <c r="C1592" s="1">
        <v>1</v>
      </c>
      <c r="D1592" s="1" t="s">
        <v>168</v>
      </c>
      <c r="E1592" s="1"/>
      <c r="F1592" s="1"/>
      <c r="G1592" s="1"/>
      <c r="H1592" s="1"/>
      <c r="I1592" s="1">
        <v>6</v>
      </c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>
        <v>528</v>
      </c>
      <c r="X1592" s="1">
        <v>4000</v>
      </c>
      <c r="Y1592" s="31"/>
    </row>
    <row r="1593" spans="1:26" customHeight="1" ht="12.75">
      <c r="A1593" s="1" t="s">
        <v>1336</v>
      </c>
      <c r="B1593" s="7">
        <v>0.36</v>
      </c>
      <c r="C1593" s="1">
        <v>1</v>
      </c>
      <c r="D1593" s="1" t="s">
        <v>168</v>
      </c>
      <c r="E1593" s="1"/>
      <c r="F1593" s="1"/>
      <c r="G1593" s="1"/>
      <c r="H1593" s="1"/>
      <c r="I1593" s="1">
        <v>6</v>
      </c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>
        <v>528</v>
      </c>
      <c r="X1593" s="1">
        <v>4032</v>
      </c>
      <c r="Y1593" s="31"/>
    </row>
    <row r="1594" spans="1:26" customHeight="1" ht="12.75">
      <c r="A1594" s="1" t="s">
        <v>1337</v>
      </c>
      <c r="B1594" s="7">
        <v>0.48</v>
      </c>
      <c r="C1594" s="1">
        <v>1</v>
      </c>
      <c r="D1594" s="1" t="s">
        <v>168</v>
      </c>
      <c r="E1594" s="1"/>
      <c r="F1594" s="1"/>
      <c r="G1594" s="1"/>
      <c r="H1594" s="1"/>
      <c r="I1594" s="1">
        <v>6</v>
      </c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>
        <v>528</v>
      </c>
      <c r="X1594" s="1">
        <v>4064</v>
      </c>
      <c r="Y1594" s="31"/>
    </row>
    <row r="1595" spans="1:26" customHeight="1" ht="12.75">
      <c r="A1595" s="1" t="s">
        <v>1338</v>
      </c>
      <c r="B1595" s="7">
        <v>0.41</v>
      </c>
      <c r="C1595" s="1">
        <v>1</v>
      </c>
      <c r="D1595" s="1" t="s">
        <v>168</v>
      </c>
      <c r="E1595" s="1"/>
      <c r="F1595" s="1"/>
      <c r="G1595" s="1"/>
      <c r="H1595" s="1"/>
      <c r="I1595" s="1">
        <v>6</v>
      </c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>
        <v>528</v>
      </c>
      <c r="X1595" s="1">
        <v>4096</v>
      </c>
      <c r="Y1595" s="31"/>
    </row>
    <row r="1596" spans="1:26" customHeight="1" ht="12.75">
      <c r="A1596" s="1" t="s">
        <v>1339</v>
      </c>
      <c r="B1596" s="7">
        <v>0.48</v>
      </c>
      <c r="C1596" s="1">
        <v>1</v>
      </c>
      <c r="D1596" s="1" t="s">
        <v>168</v>
      </c>
      <c r="E1596" s="1"/>
      <c r="F1596" s="1"/>
      <c r="G1596" s="1"/>
      <c r="H1596" s="1"/>
      <c r="I1596" s="1">
        <v>6</v>
      </c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>
        <v>528</v>
      </c>
      <c r="X1596" s="1">
        <v>4128</v>
      </c>
      <c r="Y1596" s="31"/>
    </row>
    <row r="1597" spans="1:26" customHeight="1" ht="12.75">
      <c r="A1597" s="1" t="s">
        <v>1340</v>
      </c>
      <c r="B1597" s="7">
        <v>0.39</v>
      </c>
      <c r="C1597" s="1">
        <v>1</v>
      </c>
      <c r="D1597" s="1" t="s">
        <v>168</v>
      </c>
      <c r="E1597" s="1"/>
      <c r="F1597" s="1"/>
      <c r="G1597" s="1"/>
      <c r="H1597" s="1"/>
      <c r="I1597" s="1">
        <v>4.48</v>
      </c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>
        <v>528</v>
      </c>
      <c r="X1597" s="1">
        <v>4160</v>
      </c>
      <c r="Y1597" s="31"/>
    </row>
    <row r="1598" spans="1:26" customHeight="1" ht="12.75">
      <c r="A1598" s="1" t="s">
        <v>1341</v>
      </c>
      <c r="B1598" s="7">
        <v>0.42</v>
      </c>
      <c r="C1598" s="1">
        <v>1</v>
      </c>
      <c r="D1598" s="1" t="s">
        <v>168</v>
      </c>
      <c r="E1598" s="1"/>
      <c r="F1598" s="1"/>
      <c r="G1598" s="1"/>
      <c r="H1598" s="1"/>
      <c r="I1598" s="1">
        <v>4.66</v>
      </c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>
        <v>528</v>
      </c>
      <c r="X1598" s="1">
        <v>4192</v>
      </c>
      <c r="Y1598" s="31"/>
    </row>
    <row r="1599" spans="1:26" customHeight="1" ht="12.75">
      <c r="A1599" s="1" t="s">
        <v>1342</v>
      </c>
      <c r="B1599" s="7">
        <v>0.39</v>
      </c>
      <c r="C1599" s="1">
        <v>1</v>
      </c>
      <c r="D1599" s="1" t="s">
        <v>168</v>
      </c>
      <c r="E1599" s="1"/>
      <c r="F1599" s="1"/>
      <c r="G1599" s="1"/>
      <c r="H1599" s="1"/>
      <c r="I1599" s="1">
        <v>4.68</v>
      </c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>
        <v>528</v>
      </c>
      <c r="X1599" s="1">
        <v>4224</v>
      </c>
      <c r="Y1599" s="31"/>
    </row>
    <row r="1600" spans="1:26" customHeight="1" ht="12.75">
      <c r="A1600" s="1" t="s">
        <v>1343</v>
      </c>
      <c r="B1600" s="7">
        <v>0.4</v>
      </c>
      <c r="C1600" s="1">
        <v>1</v>
      </c>
      <c r="D1600" s="1" t="s">
        <v>168</v>
      </c>
      <c r="E1600" s="1"/>
      <c r="F1600" s="1"/>
      <c r="G1600" s="1"/>
      <c r="H1600" s="1"/>
      <c r="I1600" s="1">
        <v>4.26</v>
      </c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>
        <v>528</v>
      </c>
      <c r="X1600" s="1">
        <v>4256</v>
      </c>
      <c r="Y1600" s="31"/>
    </row>
    <row r="1601" spans="1:26" customHeight="1" ht="12.75">
      <c r="A1601" s="1" t="s">
        <v>1344</v>
      </c>
      <c r="B1601" s="7">
        <v>0.39</v>
      </c>
      <c r="C1601" s="1">
        <v>1</v>
      </c>
      <c r="D1601" s="1" t="s">
        <v>168</v>
      </c>
      <c r="E1601" s="1"/>
      <c r="F1601" s="1"/>
      <c r="G1601" s="1"/>
      <c r="H1601" s="1"/>
      <c r="I1601" s="1">
        <v>4.49</v>
      </c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>
        <v>528</v>
      </c>
      <c r="X1601" s="1">
        <v>4288</v>
      </c>
      <c r="Y1601" s="31"/>
    </row>
    <row r="1602" spans="1:26" customHeight="1" ht="12.75">
      <c r="A1602" s="1" t="s">
        <v>1345</v>
      </c>
      <c r="B1602" s="7">
        <v>0.42</v>
      </c>
      <c r="C1602" s="1">
        <v>1</v>
      </c>
      <c r="D1602" s="1" t="s">
        <v>168</v>
      </c>
      <c r="E1602" s="1"/>
      <c r="F1602" s="1"/>
      <c r="G1602" s="1"/>
      <c r="H1602" s="1"/>
      <c r="I1602" s="1">
        <v>4.07</v>
      </c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>
        <v>528</v>
      </c>
      <c r="X1602" s="1">
        <v>4320</v>
      </c>
      <c r="Y1602" s="31"/>
    </row>
    <row r="1603" spans="1:26" customHeight="1" ht="12.75">
      <c r="A1603" s="1" t="s">
        <v>1346</v>
      </c>
      <c r="B1603" s="7">
        <v>0.5</v>
      </c>
      <c r="C1603" s="1">
        <v>1</v>
      </c>
      <c r="D1603" s="1" t="s">
        <v>168</v>
      </c>
      <c r="E1603" s="1"/>
      <c r="F1603" s="1"/>
      <c r="G1603" s="1"/>
      <c r="H1603" s="1"/>
      <c r="I1603" s="1">
        <v>6</v>
      </c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>
        <v>528</v>
      </c>
      <c r="X1603" s="1">
        <v>4352</v>
      </c>
      <c r="Y1603" s="31"/>
    </row>
    <row r="1604" spans="1:26" customHeight="1" ht="12.75">
      <c r="A1604" s="1" t="s">
        <v>1347</v>
      </c>
      <c r="B1604" s="7">
        <v>0.49</v>
      </c>
      <c r="C1604" s="1">
        <v>1</v>
      </c>
      <c r="D1604" s="1" t="s">
        <v>168</v>
      </c>
      <c r="E1604" s="1"/>
      <c r="F1604" s="1"/>
      <c r="G1604" s="1"/>
      <c r="H1604" s="1"/>
      <c r="I1604" s="1">
        <v>6</v>
      </c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>
        <v>528</v>
      </c>
      <c r="X1604" s="1">
        <v>4384</v>
      </c>
      <c r="Y1604" s="31"/>
    </row>
    <row r="1605" spans="1:26" customHeight="1" ht="12.75">
      <c r="A1605" s="1" t="s">
        <v>1348</v>
      </c>
      <c r="B1605" s="7">
        <v>0.49</v>
      </c>
      <c r="C1605" s="1">
        <v>1</v>
      </c>
      <c r="D1605" s="1" t="s">
        <v>168</v>
      </c>
      <c r="E1605" s="1"/>
      <c r="F1605" s="1"/>
      <c r="G1605" s="1"/>
      <c r="H1605" s="1"/>
      <c r="I1605" s="1">
        <v>6</v>
      </c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>
        <v>528</v>
      </c>
      <c r="X1605" s="1">
        <v>4416</v>
      </c>
      <c r="Y1605" s="31"/>
    </row>
    <row r="1606" spans="1:26" customHeight="1" ht="12.75">
      <c r="A1606" s="1" t="s">
        <v>1349</v>
      </c>
      <c r="B1606" s="7">
        <v>0.37</v>
      </c>
      <c r="C1606" s="1">
        <v>1</v>
      </c>
      <c r="D1606" s="1" t="s">
        <v>168</v>
      </c>
      <c r="E1606" s="1"/>
      <c r="F1606" s="1"/>
      <c r="G1606" s="1"/>
      <c r="H1606" s="1"/>
      <c r="I1606" s="1">
        <v>4.99</v>
      </c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>
        <v>528</v>
      </c>
      <c r="X1606" s="1">
        <v>4448</v>
      </c>
      <c r="Y1606" s="31"/>
    </row>
    <row r="1607" spans="1:26" customHeight="1" ht="12.75">
      <c r="A1607" s="1" t="s">
        <v>1350</v>
      </c>
      <c r="B1607" s="7">
        <v>0.49</v>
      </c>
      <c r="C1607" s="1">
        <v>1</v>
      </c>
      <c r="D1607" s="1" t="s">
        <v>168</v>
      </c>
      <c r="E1607" s="1"/>
      <c r="F1607" s="1"/>
      <c r="G1607" s="1"/>
      <c r="H1607" s="1"/>
      <c r="I1607" s="1">
        <v>6</v>
      </c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>
        <v>528</v>
      </c>
      <c r="X1607" s="1">
        <v>4480</v>
      </c>
      <c r="Y1607" s="31"/>
    </row>
    <row r="1608" spans="1:26" customHeight="1" ht="12.75">
      <c r="A1608" s="1" t="s">
        <v>1351</v>
      </c>
      <c r="B1608" s="7">
        <v>0.41</v>
      </c>
      <c r="C1608" s="1">
        <v>1</v>
      </c>
      <c r="D1608" s="1" t="s">
        <v>168</v>
      </c>
      <c r="E1608" s="1"/>
      <c r="F1608" s="1"/>
      <c r="G1608" s="1"/>
      <c r="H1608" s="1"/>
      <c r="I1608" s="1">
        <v>6</v>
      </c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>
        <v>528</v>
      </c>
      <c r="X1608" s="1">
        <v>4512</v>
      </c>
      <c r="Y1608" s="31"/>
    </row>
    <row r="1609" spans="1:26" customHeight="1" ht="12.75">
      <c r="A1609" s="1" t="s">
        <v>1352</v>
      </c>
      <c r="B1609" s="7">
        <v>0.5</v>
      </c>
      <c r="C1609" s="1">
        <v>1</v>
      </c>
      <c r="D1609" s="1" t="s">
        <v>168</v>
      </c>
      <c r="E1609" s="1"/>
      <c r="F1609" s="1"/>
      <c r="G1609" s="1"/>
      <c r="H1609" s="1"/>
      <c r="I1609" s="1">
        <v>6</v>
      </c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>
        <v>528</v>
      </c>
      <c r="X1609" s="1">
        <v>4544</v>
      </c>
      <c r="Y1609" s="31"/>
    </row>
    <row r="1610" spans="1:26" customHeight="1" ht="12.75">
      <c r="A1610" s="1" t="s">
        <v>1353</v>
      </c>
      <c r="B1610" s="7">
        <v>0.52</v>
      </c>
      <c r="C1610" s="1">
        <v>1</v>
      </c>
      <c r="D1610" s="1" t="s">
        <v>168</v>
      </c>
      <c r="E1610" s="1"/>
      <c r="F1610" s="1"/>
      <c r="G1610" s="1"/>
      <c r="H1610" s="1"/>
      <c r="I1610" s="1">
        <v>5.48</v>
      </c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>
        <v>528</v>
      </c>
      <c r="X1610" s="1">
        <v>4576</v>
      </c>
      <c r="Y1610" s="31"/>
    </row>
    <row r="1611" spans="1:26" customHeight="1" ht="12.75">
      <c r="A1611" s="1" t="s">
        <v>1354</v>
      </c>
      <c r="B1611" s="7">
        <v>0.43</v>
      </c>
      <c r="C1611" s="1">
        <v>1</v>
      </c>
      <c r="D1611" s="1" t="s">
        <v>168</v>
      </c>
      <c r="E1611" s="1"/>
      <c r="F1611" s="1"/>
      <c r="G1611" s="1"/>
      <c r="H1611" s="1"/>
      <c r="I1611" s="1">
        <v>6</v>
      </c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>
        <v>528</v>
      </c>
      <c r="X1611" s="1">
        <v>4608</v>
      </c>
      <c r="Y1611" s="31"/>
    </row>
    <row r="1612" spans="1:26" customHeight="1" ht="12.75">
      <c r="A1612" s="1" t="s">
        <v>1355</v>
      </c>
      <c r="B1612" s="7">
        <v>0.36</v>
      </c>
      <c r="C1612" s="1">
        <v>1</v>
      </c>
      <c r="D1612" s="1" t="s">
        <v>168</v>
      </c>
      <c r="E1612" s="1"/>
      <c r="F1612" s="1"/>
      <c r="G1612" s="1"/>
      <c r="H1612" s="1"/>
      <c r="I1612" s="1">
        <v>6</v>
      </c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>
        <v>528</v>
      </c>
      <c r="X1612" s="1">
        <v>4640</v>
      </c>
      <c r="Y1612" s="31"/>
    </row>
    <row r="1613" spans="1:26" customHeight="1" ht="12.75">
      <c r="A1613" s="1" t="s">
        <v>1356</v>
      </c>
      <c r="B1613" s="7">
        <v>0.45</v>
      </c>
      <c r="C1613" s="1">
        <v>1</v>
      </c>
      <c r="D1613" s="1" t="s">
        <v>168</v>
      </c>
      <c r="E1613" s="1"/>
      <c r="F1613" s="1"/>
      <c r="G1613" s="1"/>
      <c r="H1613" s="1"/>
      <c r="I1613" s="1">
        <v>6</v>
      </c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>
        <v>528</v>
      </c>
      <c r="X1613" s="1">
        <v>4672</v>
      </c>
      <c r="Y1613" s="31"/>
    </row>
    <row r="1614" spans="1:26" customHeight="1" ht="12.75">
      <c r="A1614" s="1" t="s">
        <v>1357</v>
      </c>
      <c r="B1614" s="7">
        <v>0.47</v>
      </c>
      <c r="C1614" s="1">
        <v>1</v>
      </c>
      <c r="D1614" s="1" t="s">
        <v>168</v>
      </c>
      <c r="E1614" s="1"/>
      <c r="F1614" s="1"/>
      <c r="G1614" s="1"/>
      <c r="H1614" s="1"/>
      <c r="I1614" s="1">
        <v>6</v>
      </c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>
        <v>528</v>
      </c>
      <c r="X1614" s="1">
        <v>4704</v>
      </c>
      <c r="Y1614" s="31"/>
    </row>
    <row r="1615" spans="1:26" customHeight="1" ht="12.75">
      <c r="A1615" s="1" t="s">
        <v>1358</v>
      </c>
      <c r="B1615" s="7">
        <v>0.49</v>
      </c>
      <c r="C1615" s="1">
        <v>1</v>
      </c>
      <c r="D1615" s="1" t="s">
        <v>168</v>
      </c>
      <c r="E1615" s="1"/>
      <c r="F1615" s="1"/>
      <c r="G1615" s="1"/>
      <c r="H1615" s="1"/>
      <c r="I1615" s="1">
        <v>4.06</v>
      </c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>
        <v>528</v>
      </c>
      <c r="X1615" s="1">
        <v>4736</v>
      </c>
      <c r="Y1615" s="31"/>
    </row>
    <row r="1616" spans="1:26" customHeight="1" ht="12.75">
      <c r="A1616" s="1" t="s">
        <v>1359</v>
      </c>
      <c r="B1616" s="7">
        <v>0.45</v>
      </c>
      <c r="C1616" s="1">
        <v>1</v>
      </c>
      <c r="D1616" s="1" t="s">
        <v>168</v>
      </c>
      <c r="E1616" s="1"/>
      <c r="F1616" s="1"/>
      <c r="G1616" s="1"/>
      <c r="H1616" s="1"/>
      <c r="I1616" s="1">
        <v>4.99</v>
      </c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>
        <v>528</v>
      </c>
      <c r="X1616" s="1">
        <v>4768</v>
      </c>
      <c r="Y1616" s="31"/>
    </row>
    <row r="1617" spans="1:26" customHeight="1" ht="12.75">
      <c r="A1617" s="1" t="s">
        <v>1360</v>
      </c>
      <c r="B1617" s="7">
        <v>0.36</v>
      </c>
      <c r="C1617" s="1">
        <v>1</v>
      </c>
      <c r="D1617" s="1" t="s">
        <v>168</v>
      </c>
      <c r="E1617" s="1"/>
      <c r="F1617" s="1"/>
      <c r="G1617" s="1"/>
      <c r="H1617" s="1"/>
      <c r="I1617" s="1">
        <v>6</v>
      </c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>
        <v>528</v>
      </c>
      <c r="X1617" s="1">
        <v>4800</v>
      </c>
      <c r="Y1617" s="31"/>
    </row>
    <row r="1618" spans="1:26" customHeight="1" ht="12.75">
      <c r="A1618" s="1" t="s">
        <v>1361</v>
      </c>
      <c r="B1618" s="7">
        <v>0.5</v>
      </c>
      <c r="C1618" s="1">
        <v>1</v>
      </c>
      <c r="D1618" s="1" t="s">
        <v>168</v>
      </c>
      <c r="E1618" s="1"/>
      <c r="F1618" s="1"/>
      <c r="G1618" s="1"/>
      <c r="H1618" s="1"/>
      <c r="I1618" s="1">
        <v>4.51</v>
      </c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>
        <v>528</v>
      </c>
      <c r="X1618" s="1">
        <v>4832</v>
      </c>
      <c r="Y1618" s="31"/>
    </row>
    <row r="1619" spans="1:26" customHeight="1" ht="12.75">
      <c r="A1619" s="1" t="s">
        <v>1362</v>
      </c>
      <c r="B1619" s="7">
        <v>0.36</v>
      </c>
      <c r="C1619" s="1">
        <v>1</v>
      </c>
      <c r="D1619" s="1" t="s">
        <v>168</v>
      </c>
      <c r="E1619" s="1"/>
      <c r="F1619" s="1"/>
      <c r="G1619" s="1"/>
      <c r="H1619" s="1"/>
      <c r="I1619" s="1">
        <v>6</v>
      </c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>
        <v>528</v>
      </c>
      <c r="X1619" s="1">
        <v>4864</v>
      </c>
      <c r="Y1619" s="31"/>
    </row>
    <row r="1620" spans="1:26" customHeight="1" ht="12.75">
      <c r="A1620" s="1" t="s">
        <v>1363</v>
      </c>
      <c r="B1620" s="7">
        <v>0.38</v>
      </c>
      <c r="C1620" s="1">
        <v>1</v>
      </c>
      <c r="D1620" s="1" t="s">
        <v>168</v>
      </c>
      <c r="E1620" s="1"/>
      <c r="F1620" s="1"/>
      <c r="G1620" s="1"/>
      <c r="H1620" s="1"/>
      <c r="I1620" s="1">
        <v>3.62</v>
      </c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>
        <v>528</v>
      </c>
      <c r="X1620" s="1">
        <v>4896</v>
      </c>
      <c r="Y1620" s="31"/>
    </row>
    <row r="1621" spans="1:26" customHeight="1" ht="12.75">
      <c r="A1621" s="1" t="s">
        <v>1364</v>
      </c>
      <c r="B1621" s="7">
        <v>0.42</v>
      </c>
      <c r="C1621" s="1">
        <v>1</v>
      </c>
      <c r="D1621" s="1" t="s">
        <v>168</v>
      </c>
      <c r="E1621" s="1"/>
      <c r="F1621" s="1"/>
      <c r="G1621" s="1"/>
      <c r="H1621" s="1"/>
      <c r="I1621" s="1">
        <v>4.92</v>
      </c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>
        <v>528</v>
      </c>
      <c r="X1621" s="1">
        <v>4928</v>
      </c>
      <c r="Y1621" s="31"/>
    </row>
    <row r="1622" spans="1:26" customHeight="1" ht="12.75">
      <c r="A1622" s="1" t="s">
        <v>1365</v>
      </c>
      <c r="B1622" s="7">
        <v>0.36</v>
      </c>
      <c r="C1622" s="1">
        <v>1</v>
      </c>
      <c r="D1622" s="1" t="s">
        <v>168</v>
      </c>
      <c r="E1622" s="1"/>
      <c r="F1622" s="1"/>
      <c r="G1622" s="1"/>
      <c r="H1622" s="1"/>
      <c r="I1622" s="1">
        <v>6</v>
      </c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>
        <v>528</v>
      </c>
      <c r="X1622" s="1">
        <v>4960</v>
      </c>
      <c r="Y1622" s="31"/>
    </row>
    <row r="1623" spans="1:26" customHeight="1" ht="12.75">
      <c r="A1623" s="1" t="s">
        <v>1366</v>
      </c>
      <c r="B1623" s="7">
        <v>0.53</v>
      </c>
      <c r="C1623" s="1">
        <v>1</v>
      </c>
      <c r="D1623" s="1" t="s">
        <v>168</v>
      </c>
      <c r="E1623" s="1"/>
      <c r="F1623" s="1"/>
      <c r="G1623" s="1"/>
      <c r="H1623" s="1"/>
      <c r="I1623" s="1">
        <v>4.76</v>
      </c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>
        <v>528</v>
      </c>
      <c r="X1623" s="1">
        <v>4992</v>
      </c>
      <c r="Y1623" s="31"/>
    </row>
    <row r="1624" spans="1:26" customHeight="1" ht="12.75">
      <c r="A1624" s="1" t="s">
        <v>1367</v>
      </c>
      <c r="B1624" s="7">
        <v>0.46</v>
      </c>
      <c r="C1624" s="1">
        <v>1</v>
      </c>
      <c r="D1624" s="1" t="s">
        <v>168</v>
      </c>
      <c r="E1624" s="1"/>
      <c r="F1624" s="1"/>
      <c r="G1624" s="1"/>
      <c r="H1624" s="1"/>
      <c r="I1624" s="1">
        <v>6</v>
      </c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>
        <v>528</v>
      </c>
      <c r="X1624" s="1">
        <v>5024</v>
      </c>
      <c r="Y1624" s="31"/>
    </row>
    <row r="1625" spans="1:26" customHeight="1" ht="12.75">
      <c r="A1625" s="1" t="s">
        <v>1368</v>
      </c>
      <c r="B1625" s="7">
        <v>0.41</v>
      </c>
      <c r="C1625" s="1">
        <v>1</v>
      </c>
      <c r="D1625" s="1" t="s">
        <v>168</v>
      </c>
      <c r="E1625" s="1"/>
      <c r="F1625" s="1"/>
      <c r="G1625" s="1"/>
      <c r="H1625" s="1"/>
      <c r="I1625" s="1">
        <v>5.06</v>
      </c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>
        <v>528</v>
      </c>
      <c r="X1625" s="1">
        <v>5056</v>
      </c>
      <c r="Y1625" s="31"/>
    </row>
    <row r="1626" spans="1:26" customHeight="1" ht="12.75">
      <c r="A1626" s="1" t="s">
        <v>1369</v>
      </c>
      <c r="B1626" s="7">
        <v>0.37</v>
      </c>
      <c r="C1626" s="1">
        <v>1</v>
      </c>
      <c r="D1626" s="1" t="s">
        <v>168</v>
      </c>
      <c r="E1626" s="1"/>
      <c r="F1626" s="1"/>
      <c r="G1626" s="1"/>
      <c r="H1626" s="1"/>
      <c r="I1626" s="1">
        <v>6</v>
      </c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>
        <v>528</v>
      </c>
      <c r="X1626" s="1">
        <v>5088</v>
      </c>
      <c r="Y1626" s="31"/>
    </row>
    <row r="1627" spans="1:26" customHeight="1" ht="12.75">
      <c r="A1627" s="1" t="s">
        <v>1370</v>
      </c>
      <c r="B1627" s="7">
        <v>0.4</v>
      </c>
      <c r="C1627" s="1">
        <v>1</v>
      </c>
      <c r="D1627" s="1" t="s">
        <v>168</v>
      </c>
      <c r="E1627" s="1"/>
      <c r="F1627" s="1"/>
      <c r="G1627" s="1"/>
      <c r="H1627" s="1"/>
      <c r="I1627" s="1">
        <v>6</v>
      </c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>
        <v>528</v>
      </c>
      <c r="X1627" s="1">
        <v>5120</v>
      </c>
      <c r="Y1627" s="31"/>
    </row>
    <row r="1628" spans="1:26" customHeight="1" ht="12.75">
      <c r="A1628" s="1" t="s">
        <v>1371</v>
      </c>
      <c r="B1628" s="7">
        <v>0.52</v>
      </c>
      <c r="C1628" s="1">
        <v>1</v>
      </c>
      <c r="D1628" s="1" t="s">
        <v>168</v>
      </c>
      <c r="E1628" s="1"/>
      <c r="F1628" s="1"/>
      <c r="G1628" s="1"/>
      <c r="H1628" s="1"/>
      <c r="I1628" s="1">
        <v>5.16</v>
      </c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>
        <v>528</v>
      </c>
      <c r="X1628" s="1">
        <v>5152</v>
      </c>
      <c r="Y1628" s="31"/>
    </row>
    <row r="1629" spans="1:26" customHeight="1" ht="12.75">
      <c r="A1629" s="1" t="s">
        <v>1372</v>
      </c>
      <c r="B1629" s="7">
        <v>0.41</v>
      </c>
      <c r="C1629" s="1">
        <v>1</v>
      </c>
      <c r="D1629" s="1" t="s">
        <v>168</v>
      </c>
      <c r="E1629" s="1"/>
      <c r="F1629" s="1"/>
      <c r="G1629" s="1"/>
      <c r="H1629" s="1"/>
      <c r="I1629" s="1">
        <v>6</v>
      </c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>
        <v>528</v>
      </c>
      <c r="X1629" s="1">
        <v>5184</v>
      </c>
      <c r="Y1629" s="31"/>
    </row>
    <row r="1630" spans="1:26" customHeight="1" ht="12.75">
      <c r="A1630" s="1" t="s">
        <v>1373</v>
      </c>
      <c r="B1630" s="7">
        <v>0.5</v>
      </c>
      <c r="C1630" s="1">
        <v>1</v>
      </c>
      <c r="D1630" s="1" t="s">
        <v>168</v>
      </c>
      <c r="E1630" s="1"/>
      <c r="F1630" s="1"/>
      <c r="G1630" s="1"/>
      <c r="H1630" s="1"/>
      <c r="I1630" s="1">
        <v>5.37</v>
      </c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>
        <v>528</v>
      </c>
      <c r="X1630" s="1">
        <v>5216</v>
      </c>
      <c r="Y1630" s="31"/>
    </row>
    <row r="1631" spans="1:26" customHeight="1" ht="12.75">
      <c r="A1631" s="1" t="s">
        <v>1374</v>
      </c>
      <c r="B1631" s="7">
        <v>0.52</v>
      </c>
      <c r="C1631" s="1">
        <v>1</v>
      </c>
      <c r="D1631" s="1" t="s">
        <v>168</v>
      </c>
      <c r="E1631" s="1"/>
      <c r="F1631" s="1"/>
      <c r="G1631" s="1"/>
      <c r="H1631" s="1"/>
      <c r="I1631" s="1">
        <v>6</v>
      </c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>
        <v>528</v>
      </c>
      <c r="X1631" s="1">
        <v>5248</v>
      </c>
      <c r="Y1631" s="31"/>
    </row>
    <row r="1632" spans="1:26" customHeight="1" ht="12.75">
      <c r="A1632" s="1" t="s">
        <v>1375</v>
      </c>
      <c r="B1632" s="7">
        <v>0.5</v>
      </c>
      <c r="C1632" s="1">
        <v>1</v>
      </c>
      <c r="D1632" s="1" t="s">
        <v>168</v>
      </c>
      <c r="E1632" s="1"/>
      <c r="F1632" s="1"/>
      <c r="G1632" s="1"/>
      <c r="H1632" s="1"/>
      <c r="I1632" s="1">
        <v>4.81</v>
      </c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>
        <v>528</v>
      </c>
      <c r="X1632" s="1">
        <v>5280</v>
      </c>
      <c r="Y1632" s="31"/>
    </row>
    <row r="1633" spans="1:26" customHeight="1" ht="12.75">
      <c r="A1633" s="1" t="s">
        <v>1376</v>
      </c>
      <c r="B1633" s="7">
        <v>0.43</v>
      </c>
      <c r="C1633" s="1">
        <v>1</v>
      </c>
      <c r="D1633" s="1" t="s">
        <v>168</v>
      </c>
      <c r="E1633" s="1"/>
      <c r="F1633" s="1"/>
      <c r="G1633" s="1"/>
      <c r="H1633" s="1"/>
      <c r="I1633" s="1">
        <v>6</v>
      </c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>
        <v>528</v>
      </c>
      <c r="X1633" s="1">
        <v>5312</v>
      </c>
      <c r="Y1633" s="31"/>
    </row>
    <row r="1634" spans="1:26" customHeight="1" ht="12.75">
      <c r="A1634" s="1" t="s">
        <v>1377</v>
      </c>
      <c r="B1634" s="7">
        <v>0.38</v>
      </c>
      <c r="C1634" s="1">
        <v>1</v>
      </c>
      <c r="D1634" s="1" t="s">
        <v>168</v>
      </c>
      <c r="E1634" s="1"/>
      <c r="F1634" s="1"/>
      <c r="G1634" s="1"/>
      <c r="H1634" s="1"/>
      <c r="I1634" s="1">
        <v>6</v>
      </c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>
        <v>528</v>
      </c>
      <c r="X1634" s="1">
        <v>5344</v>
      </c>
      <c r="Y1634" s="31"/>
    </row>
    <row r="1635" spans="1:26" customHeight="1" ht="12.75">
      <c r="A1635" s="1" t="s">
        <v>1378</v>
      </c>
      <c r="B1635" s="7">
        <v>0.36</v>
      </c>
      <c r="C1635" s="1">
        <v>1</v>
      </c>
      <c r="D1635" s="1" t="s">
        <v>168</v>
      </c>
      <c r="E1635" s="1"/>
      <c r="F1635" s="1"/>
      <c r="G1635" s="1"/>
      <c r="H1635" s="1"/>
      <c r="I1635" s="1">
        <v>6</v>
      </c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>
        <v>528</v>
      </c>
      <c r="X1635" s="1">
        <v>5376</v>
      </c>
      <c r="Y1635" s="31"/>
    </row>
    <row r="1636" spans="1:26" customHeight="1" ht="12.75">
      <c r="A1636" s="1" t="s">
        <v>1379</v>
      </c>
      <c r="B1636" s="7">
        <v>0.43</v>
      </c>
      <c r="C1636" s="1">
        <v>1</v>
      </c>
      <c r="D1636" s="1" t="s">
        <v>168</v>
      </c>
      <c r="E1636" s="1"/>
      <c r="F1636" s="1"/>
      <c r="G1636" s="1"/>
      <c r="H1636" s="1"/>
      <c r="I1636" s="1">
        <v>6</v>
      </c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>
        <v>528</v>
      </c>
      <c r="X1636" s="1">
        <v>5408</v>
      </c>
      <c r="Y1636" s="31"/>
    </row>
    <row r="1637" spans="1:26" customHeight="1" ht="12.75">
      <c r="A1637" s="1" t="s">
        <v>1380</v>
      </c>
      <c r="B1637" s="7">
        <v>0.48</v>
      </c>
      <c r="C1637" s="1">
        <v>1</v>
      </c>
      <c r="D1637" s="1" t="s">
        <v>168</v>
      </c>
      <c r="E1637" s="1"/>
      <c r="F1637" s="1"/>
      <c r="G1637" s="1"/>
      <c r="H1637" s="1"/>
      <c r="I1637" s="1">
        <v>6</v>
      </c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>
        <v>528</v>
      </c>
      <c r="X1637" s="1">
        <v>5440</v>
      </c>
      <c r="Y1637" s="31"/>
    </row>
    <row r="1638" spans="1:26" customHeight="1" ht="12.75">
      <c r="A1638" s="1" t="s">
        <v>1381</v>
      </c>
      <c r="B1638" s="7">
        <v>0.51</v>
      </c>
      <c r="C1638" s="1">
        <v>1</v>
      </c>
      <c r="D1638" s="1" t="s">
        <v>168</v>
      </c>
      <c r="E1638" s="1"/>
      <c r="F1638" s="1"/>
      <c r="G1638" s="1"/>
      <c r="H1638" s="1"/>
      <c r="I1638" s="1">
        <v>6</v>
      </c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>
        <v>528</v>
      </c>
      <c r="X1638" s="1">
        <v>5472</v>
      </c>
      <c r="Y1638" s="31"/>
    </row>
    <row r="1639" spans="1:26" customHeight="1" ht="12.75">
      <c r="A1639" s="1" t="s">
        <v>1382</v>
      </c>
      <c r="B1639" s="7">
        <v>0.43</v>
      </c>
      <c r="C1639" s="1">
        <v>1</v>
      </c>
      <c r="D1639" s="1" t="s">
        <v>168</v>
      </c>
      <c r="E1639" s="1"/>
      <c r="F1639" s="1"/>
      <c r="G1639" s="1"/>
      <c r="H1639" s="1"/>
      <c r="I1639" s="1">
        <v>6</v>
      </c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>
        <v>528</v>
      </c>
      <c r="X1639" s="1">
        <v>5504</v>
      </c>
      <c r="Y1639" s="31"/>
    </row>
    <row r="1640" spans="1:26" customHeight="1" ht="12.75">
      <c r="A1640" s="1" t="s">
        <v>1383</v>
      </c>
      <c r="B1640" s="7">
        <v>0.44</v>
      </c>
      <c r="C1640" s="1">
        <v>1</v>
      </c>
      <c r="D1640" s="1" t="s">
        <v>168</v>
      </c>
      <c r="E1640" s="1"/>
      <c r="F1640" s="1"/>
      <c r="G1640" s="1"/>
      <c r="H1640" s="1"/>
      <c r="I1640" s="1">
        <v>6</v>
      </c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>
        <v>528</v>
      </c>
      <c r="X1640" s="1">
        <v>5536</v>
      </c>
      <c r="Y1640" s="31"/>
    </row>
    <row r="1641" spans="1:26" customHeight="1" ht="12.75">
      <c r="A1641" s="1" t="s">
        <v>1384</v>
      </c>
      <c r="B1641" s="7">
        <v>0.41</v>
      </c>
      <c r="C1641" s="1">
        <v>1</v>
      </c>
      <c r="D1641" s="1" t="s">
        <v>168</v>
      </c>
      <c r="E1641" s="1"/>
      <c r="F1641" s="1"/>
      <c r="G1641" s="1"/>
      <c r="H1641" s="1"/>
      <c r="I1641" s="1">
        <v>6</v>
      </c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>
        <v>528</v>
      </c>
      <c r="X1641" s="1">
        <v>5568</v>
      </c>
      <c r="Y1641" s="31"/>
    </row>
    <row r="1642" spans="1:26" customHeight="1" ht="12.75">
      <c r="A1642" s="1" t="s">
        <v>1385</v>
      </c>
      <c r="B1642" s="7">
        <v>0.52</v>
      </c>
      <c r="C1642" s="1">
        <v>1</v>
      </c>
      <c r="D1642" s="1" t="s">
        <v>168</v>
      </c>
      <c r="E1642" s="1"/>
      <c r="F1642" s="1"/>
      <c r="G1642" s="1"/>
      <c r="H1642" s="1"/>
      <c r="I1642" s="1">
        <v>6</v>
      </c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>
        <v>528</v>
      </c>
      <c r="X1642" s="1">
        <v>5600</v>
      </c>
      <c r="Y1642" s="31"/>
    </row>
    <row r="1643" spans="1:26" customHeight="1" ht="12.75">
      <c r="A1643" s="1" t="s">
        <v>1386</v>
      </c>
      <c r="B1643" s="7">
        <v>0.39</v>
      </c>
      <c r="C1643" s="1">
        <v>1</v>
      </c>
      <c r="D1643" s="1" t="s">
        <v>168</v>
      </c>
      <c r="E1643" s="1"/>
      <c r="F1643" s="1"/>
      <c r="G1643" s="1"/>
      <c r="H1643" s="1"/>
      <c r="I1643" s="1">
        <v>4.17</v>
      </c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>
        <v>528</v>
      </c>
      <c r="X1643" s="1">
        <v>5632</v>
      </c>
      <c r="Y1643" s="31"/>
    </row>
    <row r="1644" spans="1:26" customHeight="1" ht="12.75">
      <c r="A1644" s="1" t="s">
        <v>1387</v>
      </c>
      <c r="B1644" s="7">
        <v>0.42</v>
      </c>
      <c r="C1644" s="1">
        <v>1</v>
      </c>
      <c r="D1644" s="1" t="s">
        <v>168</v>
      </c>
      <c r="E1644" s="1"/>
      <c r="F1644" s="1"/>
      <c r="G1644" s="1"/>
      <c r="H1644" s="1"/>
      <c r="I1644" s="1">
        <v>4.83</v>
      </c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>
        <v>528</v>
      </c>
      <c r="X1644" s="1">
        <v>5664</v>
      </c>
      <c r="Y1644" s="31"/>
    </row>
    <row r="1645" spans="1:26" customHeight="1" ht="12.75">
      <c r="A1645" s="1" t="s">
        <v>1388</v>
      </c>
      <c r="B1645" s="7">
        <v>0.5</v>
      </c>
      <c r="C1645" s="1">
        <v>1</v>
      </c>
      <c r="D1645" s="1" t="s">
        <v>168</v>
      </c>
      <c r="E1645" s="1"/>
      <c r="F1645" s="1"/>
      <c r="G1645" s="1"/>
      <c r="H1645" s="1"/>
      <c r="I1645" s="1">
        <v>5.02</v>
      </c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>
        <v>528</v>
      </c>
      <c r="X1645" s="1">
        <v>5696</v>
      </c>
      <c r="Y1645" s="31"/>
    </row>
    <row r="1646" spans="1:26" customHeight="1" ht="12.75">
      <c r="A1646" s="1" t="s">
        <v>1389</v>
      </c>
      <c r="B1646" s="7">
        <v>0.45</v>
      </c>
      <c r="C1646" s="1">
        <v>1</v>
      </c>
      <c r="D1646" s="1" t="s">
        <v>168</v>
      </c>
      <c r="E1646" s="1"/>
      <c r="F1646" s="1"/>
      <c r="G1646" s="1"/>
      <c r="H1646" s="1"/>
      <c r="I1646" s="1">
        <v>3.97</v>
      </c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>
        <v>528</v>
      </c>
      <c r="X1646" s="1">
        <v>5728</v>
      </c>
      <c r="Y1646" s="31"/>
    </row>
    <row r="1647" spans="1:26" customHeight="1" ht="12.75">
      <c r="A1647" s="1" t="s">
        <v>1390</v>
      </c>
      <c r="B1647" s="7">
        <v>0.45</v>
      </c>
      <c r="C1647" s="1">
        <v>1</v>
      </c>
      <c r="D1647" s="1" t="s">
        <v>168</v>
      </c>
      <c r="E1647" s="1"/>
      <c r="F1647" s="1"/>
      <c r="G1647" s="1"/>
      <c r="H1647" s="1"/>
      <c r="I1647" s="1">
        <v>6</v>
      </c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>
        <v>528</v>
      </c>
      <c r="X1647" s="1">
        <v>5760</v>
      </c>
      <c r="Y1647" s="31"/>
    </row>
    <row r="1648" spans="1:26" customHeight="1" ht="12.75">
      <c r="A1648" s="1" t="s">
        <v>1391</v>
      </c>
      <c r="B1648" s="7">
        <v>0.52</v>
      </c>
      <c r="C1648" s="1">
        <v>1</v>
      </c>
      <c r="D1648" s="1" t="s">
        <v>168</v>
      </c>
      <c r="E1648" s="1"/>
      <c r="F1648" s="1"/>
      <c r="G1648" s="1"/>
      <c r="H1648" s="1"/>
      <c r="I1648" s="1">
        <v>4.66</v>
      </c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>
        <v>528</v>
      </c>
      <c r="X1648" s="1">
        <v>5792</v>
      </c>
      <c r="Y1648" s="31"/>
    </row>
    <row r="1649" spans="1:26" customHeight="1" ht="12.75">
      <c r="A1649" s="1" t="s">
        <v>1392</v>
      </c>
      <c r="B1649" s="7">
        <v>0.46</v>
      </c>
      <c r="C1649" s="1">
        <v>1</v>
      </c>
      <c r="D1649" s="1" t="s">
        <v>168</v>
      </c>
      <c r="E1649" s="1"/>
      <c r="F1649" s="1"/>
      <c r="G1649" s="1"/>
      <c r="H1649" s="1"/>
      <c r="I1649" s="1">
        <v>4.25</v>
      </c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>
        <v>528</v>
      </c>
      <c r="X1649" s="1">
        <v>5824</v>
      </c>
      <c r="Y1649" s="31"/>
    </row>
    <row r="1650" spans="1:26" customHeight="1" ht="12.75">
      <c r="A1650" s="1" t="s">
        <v>2074</v>
      </c>
      <c r="B1650" s="7">
        <v>0.42</v>
      </c>
      <c r="C1650" s="1">
        <v>1</v>
      </c>
      <c r="D1650" s="1" t="s">
        <v>168</v>
      </c>
      <c r="E1650" s="1"/>
      <c r="F1650" s="1"/>
      <c r="G1650" s="1"/>
      <c r="H1650" s="1"/>
      <c r="I1650" s="1">
        <v>4.88</v>
      </c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>
        <v>528</v>
      </c>
      <c r="X1650" s="1">
        <v>5856</v>
      </c>
      <c r="Y1650" s="31"/>
    </row>
    <row r="1651" spans="1:26" customHeight="1" ht="12.75">
      <c r="A1651" s="1" t="s">
        <v>2075</v>
      </c>
      <c r="B1651" s="7">
        <v>0.46</v>
      </c>
      <c r="C1651" s="1">
        <v>1</v>
      </c>
      <c r="D1651" s="1" t="s">
        <v>168</v>
      </c>
      <c r="E1651" s="1"/>
      <c r="F1651" s="1"/>
      <c r="G1651" s="1"/>
      <c r="H1651" s="1"/>
      <c r="I1651" s="1">
        <v>3.57</v>
      </c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>
        <v>528</v>
      </c>
      <c r="X1651" s="1">
        <v>5888</v>
      </c>
      <c r="Y1651" s="31"/>
    </row>
    <row r="1652" spans="1:26" customHeight="1" ht="12.75">
      <c r="A1652" s="1" t="s">
        <v>2076</v>
      </c>
      <c r="B1652" s="7">
        <v>0.42</v>
      </c>
      <c r="C1652" s="1">
        <v>1</v>
      </c>
      <c r="D1652" s="1" t="s">
        <v>168</v>
      </c>
      <c r="E1652" s="1"/>
      <c r="F1652" s="1"/>
      <c r="G1652" s="1"/>
      <c r="H1652" s="1"/>
      <c r="I1652" s="1">
        <v>6</v>
      </c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>
        <v>528</v>
      </c>
      <c r="X1652" s="1">
        <v>5920</v>
      </c>
      <c r="Y1652" s="31"/>
    </row>
    <row r="1653" spans="1:26" customHeight="1" ht="12.75">
      <c r="A1653" s="1" t="s">
        <v>2077</v>
      </c>
      <c r="B1653" s="7">
        <v>0.43</v>
      </c>
      <c r="C1653" s="1">
        <v>1</v>
      </c>
      <c r="D1653" s="1" t="s">
        <v>168</v>
      </c>
      <c r="E1653" s="1"/>
      <c r="F1653" s="1"/>
      <c r="G1653" s="1"/>
      <c r="H1653" s="1"/>
      <c r="I1653" s="1">
        <v>6</v>
      </c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>
        <v>528</v>
      </c>
      <c r="X1653" s="1">
        <v>5952</v>
      </c>
      <c r="Y1653" s="31"/>
    </row>
    <row r="1654" spans="1:26" customHeight="1" ht="12.75">
      <c r="A1654" s="1" t="s">
        <v>2078</v>
      </c>
      <c r="B1654" s="7">
        <v>0.41</v>
      </c>
      <c r="C1654" s="1">
        <v>1</v>
      </c>
      <c r="D1654" s="1" t="s">
        <v>168</v>
      </c>
      <c r="E1654" s="1"/>
      <c r="F1654" s="1"/>
      <c r="G1654" s="1"/>
      <c r="H1654" s="1"/>
      <c r="I1654" s="1">
        <v>6</v>
      </c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>
        <v>528</v>
      </c>
      <c r="X1654" s="1">
        <v>5984</v>
      </c>
      <c r="Y1654" s="31"/>
    </row>
    <row r="1655" spans="1:26" customHeight="1" ht="12.75">
      <c r="A1655" s="1" t="s">
        <v>2079</v>
      </c>
      <c r="B1655" s="7">
        <v>0.39</v>
      </c>
      <c r="C1655" s="1">
        <v>1</v>
      </c>
      <c r="D1655" s="1" t="s">
        <v>168</v>
      </c>
      <c r="E1655" s="1"/>
      <c r="F1655" s="1"/>
      <c r="G1655" s="1"/>
      <c r="H1655" s="1"/>
      <c r="I1655" s="1">
        <v>6</v>
      </c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>
        <v>528</v>
      </c>
      <c r="X1655" s="1">
        <v>6016</v>
      </c>
      <c r="Y1655" s="31"/>
    </row>
    <row r="1656" spans="1:26" customHeight="1" ht="12.75">
      <c r="A1656" s="1" t="s">
        <v>2080</v>
      </c>
      <c r="B1656" s="7">
        <v>0.47</v>
      </c>
      <c r="C1656" s="1">
        <v>1</v>
      </c>
      <c r="D1656" s="1" t="s">
        <v>168</v>
      </c>
      <c r="E1656" s="1"/>
      <c r="F1656" s="1"/>
      <c r="G1656" s="1"/>
      <c r="H1656" s="1"/>
      <c r="I1656" s="1">
        <v>6</v>
      </c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>
        <v>528</v>
      </c>
      <c r="X1656" s="1">
        <v>6048</v>
      </c>
      <c r="Y1656" s="31"/>
    </row>
    <row r="1657" spans="1:26" customHeight="1" ht="12.75">
      <c r="A1657" s="1" t="s">
        <v>2081</v>
      </c>
      <c r="B1657" s="7">
        <v>0.44</v>
      </c>
      <c r="C1657" s="1">
        <v>1</v>
      </c>
      <c r="D1657" s="1" t="s">
        <v>168</v>
      </c>
      <c r="E1657" s="1"/>
      <c r="F1657" s="1"/>
      <c r="G1657" s="1"/>
      <c r="H1657" s="1"/>
      <c r="I1657" s="1">
        <v>6</v>
      </c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>
        <v>528</v>
      </c>
      <c r="X1657" s="1">
        <v>6080</v>
      </c>
      <c r="Y1657" s="31"/>
    </row>
    <row r="1658" spans="1:26" customHeight="1" ht="12.75">
      <c r="A1658" s="1" t="s">
        <v>2082</v>
      </c>
      <c r="B1658" s="7">
        <v>0.4</v>
      </c>
      <c r="C1658" s="1">
        <v>1</v>
      </c>
      <c r="D1658" s="1" t="s">
        <v>168</v>
      </c>
      <c r="E1658" s="1"/>
      <c r="F1658" s="1"/>
      <c r="G1658" s="1"/>
      <c r="H1658" s="1"/>
      <c r="I1658" s="1">
        <v>6</v>
      </c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>
        <v>528</v>
      </c>
      <c r="X1658" s="1">
        <v>6112</v>
      </c>
      <c r="Y1658" s="31"/>
    </row>
    <row r="1659" spans="1:26" customHeight="1" ht="12.75">
      <c r="A1659" s="1" t="s">
        <v>2083</v>
      </c>
      <c r="B1659" s="7">
        <v>0.49</v>
      </c>
      <c r="C1659" s="1">
        <v>1</v>
      </c>
      <c r="D1659" s="1" t="s">
        <v>168</v>
      </c>
      <c r="E1659" s="1"/>
      <c r="F1659" s="1"/>
      <c r="G1659" s="1"/>
      <c r="H1659" s="1"/>
      <c r="I1659" s="1">
        <v>6</v>
      </c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>
        <v>528</v>
      </c>
      <c r="X1659" s="1">
        <v>6144</v>
      </c>
      <c r="Y1659" s="31"/>
    </row>
    <row r="1660" spans="1:26" customHeight="1" ht="12.75">
      <c r="A1660" s="1" t="s">
        <v>2084</v>
      </c>
      <c r="B1660" s="7">
        <v>0.52</v>
      </c>
      <c r="C1660" s="1">
        <v>1</v>
      </c>
      <c r="D1660" s="1" t="s">
        <v>168</v>
      </c>
      <c r="E1660" s="1"/>
      <c r="F1660" s="1"/>
      <c r="G1660" s="1"/>
      <c r="H1660" s="1"/>
      <c r="I1660" s="1">
        <v>4.69</v>
      </c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>
        <v>528</v>
      </c>
      <c r="X1660" s="1">
        <v>6176</v>
      </c>
      <c r="Y1660" s="31"/>
    </row>
    <row r="1661" spans="1:26" customHeight="1" ht="12.75">
      <c r="A1661" s="1" t="s">
        <v>2085</v>
      </c>
      <c r="B1661" s="7">
        <v>0.4</v>
      </c>
      <c r="C1661" s="1">
        <v>1</v>
      </c>
      <c r="D1661" s="1" t="s">
        <v>168</v>
      </c>
      <c r="E1661" s="1"/>
      <c r="F1661" s="1"/>
      <c r="G1661" s="1"/>
      <c r="H1661" s="1"/>
      <c r="I1661" s="1">
        <v>6</v>
      </c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>
        <v>528</v>
      </c>
      <c r="X1661" s="1">
        <v>6208</v>
      </c>
      <c r="Y1661" s="31"/>
    </row>
    <row r="1662" spans="1:26" customHeight="1" ht="12.75">
      <c r="A1662" s="1" t="s">
        <v>2086</v>
      </c>
      <c r="B1662" s="7">
        <v>0.37</v>
      </c>
      <c r="C1662" s="1">
        <v>1</v>
      </c>
      <c r="D1662" s="1" t="s">
        <v>168</v>
      </c>
      <c r="E1662" s="1"/>
      <c r="F1662" s="1"/>
      <c r="G1662" s="1"/>
      <c r="H1662" s="1"/>
      <c r="I1662" s="1">
        <v>6</v>
      </c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>
        <v>528</v>
      </c>
      <c r="X1662" s="1">
        <v>6240</v>
      </c>
      <c r="Y1662" s="31"/>
    </row>
    <row r="1663" spans="1:26" customHeight="1" ht="12.75">
      <c r="A1663" s="1" t="s">
        <v>2087</v>
      </c>
      <c r="B1663" s="7">
        <v>0.4</v>
      </c>
      <c r="C1663" s="1">
        <v>1</v>
      </c>
      <c r="D1663" s="1" t="s">
        <v>168</v>
      </c>
      <c r="E1663" s="1"/>
      <c r="F1663" s="1"/>
      <c r="G1663" s="1"/>
      <c r="H1663" s="1"/>
      <c r="I1663" s="1">
        <v>6</v>
      </c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>
        <v>528</v>
      </c>
      <c r="X1663" s="1">
        <v>6272</v>
      </c>
      <c r="Y1663" s="31"/>
    </row>
    <row r="1664" spans="1:26" customHeight="1" ht="12.75">
      <c r="A1664" s="1" t="s">
        <v>2088</v>
      </c>
      <c r="B1664" s="7">
        <v>0.43</v>
      </c>
      <c r="C1664" s="1">
        <v>1</v>
      </c>
      <c r="D1664" s="1" t="s">
        <v>168</v>
      </c>
      <c r="E1664" s="1"/>
      <c r="F1664" s="1"/>
      <c r="G1664" s="1"/>
      <c r="H1664" s="1"/>
      <c r="I1664" s="1">
        <v>6</v>
      </c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>
        <v>528</v>
      </c>
      <c r="X1664" s="1">
        <v>6304</v>
      </c>
      <c r="Y1664" s="31"/>
    </row>
    <row r="1665" spans="1:26" customHeight="1" ht="12.75">
      <c r="A1665" s="1" t="s">
        <v>2089</v>
      </c>
      <c r="B1665" s="7">
        <v>0.36</v>
      </c>
      <c r="C1665" s="1">
        <v>1</v>
      </c>
      <c r="D1665" s="1" t="s">
        <v>168</v>
      </c>
      <c r="E1665" s="1"/>
      <c r="F1665" s="1"/>
      <c r="G1665" s="1"/>
      <c r="H1665" s="1"/>
      <c r="I1665" s="1">
        <v>6</v>
      </c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>
        <v>528</v>
      </c>
      <c r="X1665" s="1">
        <v>6336</v>
      </c>
      <c r="Y1665" s="31"/>
    </row>
    <row r="1666" spans="1:26" customHeight="1" ht="12.75">
      <c r="A1666" s="1" t="s">
        <v>2090</v>
      </c>
      <c r="B1666" s="7">
        <v>0.53</v>
      </c>
      <c r="C1666" s="1">
        <v>1</v>
      </c>
      <c r="D1666" s="1" t="s">
        <v>168</v>
      </c>
      <c r="E1666" s="1"/>
      <c r="F1666" s="1"/>
      <c r="G1666" s="1"/>
      <c r="H1666" s="1"/>
      <c r="I1666" s="1">
        <v>6</v>
      </c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>
        <v>528</v>
      </c>
      <c r="X1666" s="1">
        <v>6368</v>
      </c>
      <c r="Y1666" s="31"/>
    </row>
    <row r="1667" spans="1:26" customHeight="1" ht="12.75">
      <c r="A1667" s="1" t="s">
        <v>2091</v>
      </c>
      <c r="B1667" s="7">
        <v>0.4</v>
      </c>
      <c r="C1667" s="1">
        <v>1</v>
      </c>
      <c r="D1667" s="1" t="s">
        <v>168</v>
      </c>
      <c r="E1667" s="1"/>
      <c r="F1667" s="1"/>
      <c r="G1667" s="1"/>
      <c r="H1667" s="1"/>
      <c r="I1667" s="1">
        <v>6</v>
      </c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>
        <v>528</v>
      </c>
      <c r="X1667" s="1">
        <v>6400</v>
      </c>
      <c r="Y1667" s="31"/>
    </row>
    <row r="1668" spans="1:26" customHeight="1" ht="12.75">
      <c r="A1668" s="1" t="s">
        <v>2092</v>
      </c>
      <c r="B1668" s="7">
        <v>0.37</v>
      </c>
      <c r="C1668" s="1">
        <v>1</v>
      </c>
      <c r="D1668" s="1" t="s">
        <v>168</v>
      </c>
      <c r="E1668" s="1"/>
      <c r="F1668" s="1"/>
      <c r="G1668" s="1"/>
      <c r="H1668" s="1"/>
      <c r="I1668" s="1">
        <v>6</v>
      </c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>
        <v>528</v>
      </c>
      <c r="X1668" s="1">
        <v>6432</v>
      </c>
      <c r="Y1668" s="31"/>
    </row>
    <row r="1669" spans="1:26" customHeight="1" ht="12.75">
      <c r="A1669" s="1" t="s">
        <v>2093</v>
      </c>
      <c r="B1669" s="7">
        <v>0.42</v>
      </c>
      <c r="C1669" s="1">
        <v>1</v>
      </c>
      <c r="D1669" s="1" t="s">
        <v>168</v>
      </c>
      <c r="E1669" s="1"/>
      <c r="F1669" s="1"/>
      <c r="G1669" s="1"/>
      <c r="H1669" s="1"/>
      <c r="I1669" s="1">
        <v>6</v>
      </c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>
        <v>528</v>
      </c>
      <c r="X1669" s="1">
        <v>6464</v>
      </c>
      <c r="Y1669" s="31"/>
    </row>
    <row r="1670" spans="1:26" customHeight="1" ht="12.75">
      <c r="A1670" s="1" t="s">
        <v>2094</v>
      </c>
      <c r="B1670" s="7">
        <v>0.45</v>
      </c>
      <c r="C1670" s="1">
        <v>1</v>
      </c>
      <c r="D1670" s="1" t="s">
        <v>168</v>
      </c>
      <c r="E1670" s="1"/>
      <c r="F1670" s="1"/>
      <c r="G1670" s="1"/>
      <c r="H1670" s="1"/>
      <c r="I1670" s="1">
        <v>6</v>
      </c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>
        <v>528</v>
      </c>
      <c r="X1670" s="1">
        <v>6496</v>
      </c>
      <c r="Y1670" s="31"/>
    </row>
    <row r="1671" spans="1:26" customHeight="1" ht="12.75">
      <c r="A1671" s="1" t="s">
        <v>2095</v>
      </c>
      <c r="B1671" s="7">
        <v>0.44</v>
      </c>
      <c r="C1671" s="1">
        <v>1</v>
      </c>
      <c r="D1671" s="1" t="s">
        <v>168</v>
      </c>
      <c r="E1671" s="1"/>
      <c r="F1671" s="1"/>
      <c r="G1671" s="1"/>
      <c r="H1671" s="1"/>
      <c r="I1671" s="1">
        <v>6</v>
      </c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>
        <v>528</v>
      </c>
      <c r="X1671" s="1">
        <v>6528</v>
      </c>
      <c r="Y1671" s="31"/>
    </row>
    <row r="1672" spans="1:26" customHeight="1" ht="12.75">
      <c r="A1672" s="1" t="s">
        <v>2096</v>
      </c>
      <c r="B1672" s="7">
        <v>0.44</v>
      </c>
      <c r="C1672" s="1">
        <v>1</v>
      </c>
      <c r="D1672" s="1" t="s">
        <v>168</v>
      </c>
      <c r="E1672" s="1"/>
      <c r="F1672" s="1"/>
      <c r="G1672" s="1"/>
      <c r="H1672" s="1"/>
      <c r="I1672" s="1">
        <v>6</v>
      </c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>
        <v>528</v>
      </c>
      <c r="X1672" s="1">
        <v>6560</v>
      </c>
      <c r="Y1672" s="31"/>
    </row>
    <row r="1673" spans="1:26" customHeight="1" ht="12.75">
      <c r="A1673" s="1" t="s">
        <v>2097</v>
      </c>
      <c r="B1673" s="7">
        <v>0.51</v>
      </c>
      <c r="C1673" s="1">
        <v>1</v>
      </c>
      <c r="D1673" s="1" t="s">
        <v>168</v>
      </c>
      <c r="E1673" s="1"/>
      <c r="F1673" s="1"/>
      <c r="G1673" s="1"/>
      <c r="H1673" s="1"/>
      <c r="I1673" s="1">
        <v>6</v>
      </c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>
        <v>528</v>
      </c>
      <c r="X1673" s="1">
        <v>6592</v>
      </c>
      <c r="Y1673" s="31"/>
    </row>
    <row r="1674" spans="1:26" customHeight="1" ht="12.75">
      <c r="A1674" s="1" t="s">
        <v>2098</v>
      </c>
      <c r="B1674" s="7">
        <v>0.49</v>
      </c>
      <c r="C1674" s="1">
        <v>1</v>
      </c>
      <c r="D1674" s="1" t="s">
        <v>168</v>
      </c>
      <c r="E1674" s="1"/>
      <c r="F1674" s="1"/>
      <c r="G1674" s="1"/>
      <c r="H1674" s="1"/>
      <c r="I1674" s="1">
        <v>6</v>
      </c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>
        <v>528</v>
      </c>
      <c r="X1674" s="1">
        <v>6624</v>
      </c>
      <c r="Y1674" s="31"/>
    </row>
    <row r="1675" spans="1:26" customHeight="1" ht="12.75">
      <c r="A1675" s="1" t="s">
        <v>2099</v>
      </c>
      <c r="B1675" s="7">
        <v>0.5</v>
      </c>
      <c r="C1675" s="1">
        <v>1</v>
      </c>
      <c r="D1675" s="1" t="s">
        <v>168</v>
      </c>
      <c r="E1675" s="1"/>
      <c r="F1675" s="1"/>
      <c r="G1675" s="1"/>
      <c r="H1675" s="1"/>
      <c r="I1675" s="1">
        <v>6</v>
      </c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>
        <v>528</v>
      </c>
      <c r="X1675" s="1">
        <v>6656</v>
      </c>
      <c r="Y1675" s="31"/>
    </row>
    <row r="1676" spans="1:26" customHeight="1" ht="12.75">
      <c r="A1676" s="1" t="s">
        <v>2100</v>
      </c>
      <c r="B1676" s="7">
        <v>0.43</v>
      </c>
      <c r="C1676" s="1">
        <v>1</v>
      </c>
      <c r="D1676" s="1" t="s">
        <v>168</v>
      </c>
      <c r="E1676" s="1"/>
      <c r="F1676" s="1"/>
      <c r="G1676" s="1"/>
      <c r="H1676" s="1"/>
      <c r="I1676" s="1">
        <v>6</v>
      </c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>
        <v>528</v>
      </c>
      <c r="X1676" s="1">
        <v>6688</v>
      </c>
      <c r="Y1676" s="31"/>
    </row>
    <row r="1677" spans="1:26" customHeight="1" ht="12.75">
      <c r="A1677" s="1" t="s">
        <v>2101</v>
      </c>
      <c r="B1677" s="7">
        <v>0.52</v>
      </c>
      <c r="C1677" s="1">
        <v>1</v>
      </c>
      <c r="D1677" s="1" t="s">
        <v>168</v>
      </c>
      <c r="E1677" s="1"/>
      <c r="F1677" s="1"/>
      <c r="G1677" s="1"/>
      <c r="H1677" s="1"/>
      <c r="I1677" s="1">
        <v>6</v>
      </c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>
        <v>528</v>
      </c>
      <c r="X1677" s="1">
        <v>6720</v>
      </c>
      <c r="Y1677" s="31"/>
    </row>
    <row r="1678" spans="1:26" customHeight="1" ht="12.75">
      <c r="A1678" s="1" t="s">
        <v>2102</v>
      </c>
      <c r="B1678" s="7">
        <v>0.49</v>
      </c>
      <c r="C1678" s="1">
        <v>1</v>
      </c>
      <c r="D1678" s="1" t="s">
        <v>168</v>
      </c>
      <c r="E1678" s="1"/>
      <c r="F1678" s="1"/>
      <c r="G1678" s="1"/>
      <c r="H1678" s="1"/>
      <c r="I1678" s="1">
        <v>6</v>
      </c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>
        <v>528</v>
      </c>
      <c r="X1678" s="1">
        <v>6752</v>
      </c>
      <c r="Y1678" s="31"/>
    </row>
    <row r="1679" spans="1:26" customHeight="1" ht="12.75">
      <c r="A1679" s="1" t="s">
        <v>2103</v>
      </c>
      <c r="B1679" s="7">
        <v>0.37</v>
      </c>
      <c r="C1679" s="1">
        <v>1</v>
      </c>
      <c r="D1679" s="1" t="s">
        <v>168</v>
      </c>
      <c r="E1679" s="1"/>
      <c r="F1679" s="1"/>
      <c r="G1679" s="1"/>
      <c r="H1679" s="1"/>
      <c r="I1679" s="1">
        <v>6</v>
      </c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>
        <v>528</v>
      </c>
      <c r="X1679" s="1">
        <v>6784</v>
      </c>
      <c r="Y1679" s="31"/>
    </row>
    <row r="1680" spans="1:26" customHeight="1" ht="12.75">
      <c r="A1680" s="1" t="s">
        <v>2104</v>
      </c>
      <c r="B1680" s="7">
        <v>0.49</v>
      </c>
      <c r="C1680" s="1">
        <v>1</v>
      </c>
      <c r="D1680" s="1" t="s">
        <v>168</v>
      </c>
      <c r="E1680" s="1"/>
      <c r="F1680" s="1"/>
      <c r="G1680" s="1"/>
      <c r="H1680" s="1"/>
      <c r="I1680" s="1">
        <v>3.98</v>
      </c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>
        <v>528</v>
      </c>
      <c r="X1680" s="1">
        <v>6816</v>
      </c>
      <c r="Y1680" s="31"/>
    </row>
    <row r="1681" spans="1:26" customHeight="1" ht="12.75">
      <c r="A1681" s="1" t="s">
        <v>2105</v>
      </c>
      <c r="B1681" s="7">
        <v>0.48</v>
      </c>
      <c r="C1681" s="1">
        <v>1</v>
      </c>
      <c r="D1681" s="1" t="s">
        <v>168</v>
      </c>
      <c r="E1681" s="1"/>
      <c r="F1681" s="1"/>
      <c r="G1681" s="1"/>
      <c r="H1681" s="1"/>
      <c r="I1681" s="1">
        <v>5.34</v>
      </c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>
        <v>528</v>
      </c>
      <c r="X1681" s="1">
        <v>6848</v>
      </c>
      <c r="Y1681" s="31"/>
    </row>
    <row r="1682" spans="1:26" customHeight="1" ht="12.75">
      <c r="A1682" s="1" t="s">
        <v>2106</v>
      </c>
      <c r="B1682" s="7">
        <v>0.5</v>
      </c>
      <c r="C1682" s="1">
        <v>1</v>
      </c>
      <c r="D1682" s="1" t="s">
        <v>168</v>
      </c>
      <c r="E1682" s="1"/>
      <c r="F1682" s="1"/>
      <c r="G1682" s="1"/>
      <c r="H1682" s="1"/>
      <c r="I1682" s="1">
        <v>6</v>
      </c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>
        <v>528</v>
      </c>
      <c r="X1682" s="1">
        <v>6880</v>
      </c>
      <c r="Y1682" s="31"/>
    </row>
    <row r="1683" spans="1:26" customHeight="1" ht="12.75">
      <c r="A1683" s="1" t="s">
        <v>2107</v>
      </c>
      <c r="B1683" s="7">
        <v>0.52</v>
      </c>
      <c r="C1683" s="1">
        <v>1</v>
      </c>
      <c r="D1683" s="1" t="s">
        <v>168</v>
      </c>
      <c r="E1683" s="1"/>
      <c r="F1683" s="1"/>
      <c r="G1683" s="1"/>
      <c r="H1683" s="1"/>
      <c r="I1683" s="1">
        <v>6</v>
      </c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>
        <v>528</v>
      </c>
      <c r="X1683" s="1">
        <v>6912</v>
      </c>
      <c r="Y1683" s="31"/>
    </row>
    <row r="1684" spans="1:26" customHeight="1" ht="12.75">
      <c r="A1684" s="1" t="s">
        <v>2108</v>
      </c>
      <c r="B1684" s="7">
        <v>0.5</v>
      </c>
      <c r="C1684" s="1">
        <v>1</v>
      </c>
      <c r="D1684" s="1" t="s">
        <v>168</v>
      </c>
      <c r="E1684" s="1"/>
      <c r="F1684" s="1"/>
      <c r="G1684" s="1"/>
      <c r="H1684" s="1"/>
      <c r="I1684" s="1">
        <v>4.51</v>
      </c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>
        <v>528</v>
      </c>
      <c r="X1684" s="1">
        <v>6944</v>
      </c>
      <c r="Y1684" s="31"/>
    </row>
    <row r="1685" spans="1:26" customHeight="1" ht="12.75">
      <c r="A1685" s="1" t="s">
        <v>2109</v>
      </c>
      <c r="B1685" s="7">
        <v>0.48</v>
      </c>
      <c r="C1685" s="1">
        <v>1</v>
      </c>
      <c r="D1685" s="1" t="s">
        <v>168</v>
      </c>
      <c r="E1685" s="1"/>
      <c r="F1685" s="1"/>
      <c r="G1685" s="1"/>
      <c r="H1685" s="1"/>
      <c r="I1685" s="1">
        <v>5.3</v>
      </c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>
        <v>528</v>
      </c>
      <c r="X1685" s="1">
        <v>6976</v>
      </c>
      <c r="Y1685" s="31"/>
    </row>
    <row r="1686" spans="1:26" customHeight="1" ht="12.75">
      <c r="A1686" s="1" t="s">
        <v>2110</v>
      </c>
      <c r="B1686" s="7">
        <v>0.47</v>
      </c>
      <c r="C1686" s="1">
        <v>1</v>
      </c>
      <c r="D1686" s="1" t="s">
        <v>168</v>
      </c>
      <c r="E1686" s="1"/>
      <c r="F1686" s="1"/>
      <c r="G1686" s="1"/>
      <c r="H1686" s="1"/>
      <c r="I1686" s="1">
        <v>6</v>
      </c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>
        <v>528</v>
      </c>
      <c r="X1686" s="1">
        <v>7008</v>
      </c>
      <c r="Y1686" s="31"/>
    </row>
    <row r="1687" spans="1:26" customHeight="1" ht="12.75">
      <c r="A1687" s="1" t="s">
        <v>2111</v>
      </c>
      <c r="B1687" s="7">
        <v>0.47</v>
      </c>
      <c r="C1687" s="1">
        <v>1</v>
      </c>
      <c r="D1687" s="1" t="s">
        <v>168</v>
      </c>
      <c r="E1687" s="1"/>
      <c r="F1687" s="1"/>
      <c r="G1687" s="1"/>
      <c r="H1687" s="1"/>
      <c r="I1687" s="1">
        <v>4.75</v>
      </c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>
        <v>528</v>
      </c>
      <c r="X1687" s="1">
        <v>7040</v>
      </c>
      <c r="Y1687" s="31"/>
    </row>
    <row r="1688" spans="1:26" customHeight="1" ht="12.75">
      <c r="A1688" s="1" t="s">
        <v>2112</v>
      </c>
      <c r="B1688" s="7">
        <v>0.43</v>
      </c>
      <c r="C1688" s="1">
        <v>1</v>
      </c>
      <c r="D1688" s="1" t="s">
        <v>168</v>
      </c>
      <c r="E1688" s="1"/>
      <c r="F1688" s="1"/>
      <c r="G1688" s="1"/>
      <c r="H1688" s="1"/>
      <c r="I1688" s="1">
        <v>6</v>
      </c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>
        <v>528</v>
      </c>
      <c r="X1688" s="1">
        <v>7072</v>
      </c>
      <c r="Y1688" s="31"/>
    </row>
    <row r="1689" spans="1:26" customHeight="1" ht="12.75">
      <c r="A1689" s="1" t="s">
        <v>2113</v>
      </c>
      <c r="B1689" s="7">
        <v>0.42</v>
      </c>
      <c r="C1689" s="1">
        <v>1</v>
      </c>
      <c r="D1689" s="1" t="s">
        <v>168</v>
      </c>
      <c r="E1689" s="1"/>
      <c r="F1689" s="1"/>
      <c r="G1689" s="1"/>
      <c r="H1689" s="1"/>
      <c r="I1689" s="1">
        <v>6</v>
      </c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>
        <v>528</v>
      </c>
      <c r="X1689" s="1">
        <v>7104</v>
      </c>
      <c r="Y1689" s="31"/>
    </row>
    <row r="1690" spans="1:26" customHeight="1" ht="12.75">
      <c r="A1690" s="1" t="s">
        <v>2114</v>
      </c>
      <c r="B1690" s="7">
        <v>0.39</v>
      </c>
      <c r="C1690" s="1">
        <v>1</v>
      </c>
      <c r="D1690" s="1" t="s">
        <v>168</v>
      </c>
      <c r="E1690" s="1"/>
      <c r="F1690" s="1"/>
      <c r="G1690" s="1"/>
      <c r="H1690" s="1"/>
      <c r="I1690" s="1">
        <v>6</v>
      </c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>
        <v>528</v>
      </c>
      <c r="X1690" s="1">
        <v>7136</v>
      </c>
      <c r="Y1690" s="31"/>
    </row>
    <row r="1691" spans="1:26" customHeight="1" ht="12.75">
      <c r="A1691" s="1" t="s">
        <v>2115</v>
      </c>
      <c r="B1691" s="7">
        <v>0.37</v>
      </c>
      <c r="C1691" s="1">
        <v>1</v>
      </c>
      <c r="D1691" s="1" t="s">
        <v>168</v>
      </c>
      <c r="E1691" s="1"/>
      <c r="F1691" s="1"/>
      <c r="G1691" s="1"/>
      <c r="H1691" s="1"/>
      <c r="I1691" s="1">
        <v>6</v>
      </c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>
        <v>528</v>
      </c>
      <c r="X1691" s="1">
        <v>7168</v>
      </c>
      <c r="Y1691" s="31"/>
    </row>
    <row r="1692" spans="1:26" customHeight="1" ht="12.75">
      <c r="A1692" s="1" t="s">
        <v>2116</v>
      </c>
      <c r="B1692" s="7">
        <v>0.48</v>
      </c>
      <c r="C1692" s="1">
        <v>1</v>
      </c>
      <c r="D1692" s="1" t="s">
        <v>168</v>
      </c>
      <c r="E1692" s="1"/>
      <c r="F1692" s="1"/>
      <c r="G1692" s="1"/>
      <c r="H1692" s="1"/>
      <c r="I1692" s="1">
        <v>6</v>
      </c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>
        <v>528</v>
      </c>
      <c r="X1692" s="1">
        <v>7200</v>
      </c>
      <c r="Y1692" s="31"/>
    </row>
    <row r="1693" spans="1:26" customHeight="1" ht="12.75">
      <c r="A1693" s="1" t="s">
        <v>2117</v>
      </c>
      <c r="B1693" s="7">
        <v>0.51</v>
      </c>
      <c r="C1693" s="1">
        <v>1</v>
      </c>
      <c r="D1693" s="1" t="s">
        <v>168</v>
      </c>
      <c r="E1693" s="1"/>
      <c r="F1693" s="1"/>
      <c r="G1693" s="1"/>
      <c r="H1693" s="1"/>
      <c r="I1693" s="1">
        <v>6</v>
      </c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>
        <v>528</v>
      </c>
      <c r="X1693" s="1">
        <v>7232</v>
      </c>
      <c r="Y1693" s="31"/>
    </row>
    <row r="1694" spans="1:26" customHeight="1" ht="12.75">
      <c r="A1694" s="1" t="s">
        <v>2118</v>
      </c>
      <c r="B1694" s="7">
        <v>0.46</v>
      </c>
      <c r="C1694" s="1">
        <v>1</v>
      </c>
      <c r="D1694" s="1" t="s">
        <v>168</v>
      </c>
      <c r="E1694" s="1"/>
      <c r="F1694" s="1"/>
      <c r="G1694" s="1"/>
      <c r="H1694" s="1"/>
      <c r="I1694" s="1">
        <v>6</v>
      </c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>
        <v>528</v>
      </c>
      <c r="X1694" s="1">
        <v>7264</v>
      </c>
      <c r="Y1694" s="31"/>
    </row>
    <row r="1695" spans="1:26" customHeight="1" ht="12.75">
      <c r="A1695" s="1" t="s">
        <v>2119</v>
      </c>
      <c r="B1695" s="7">
        <v>0.48</v>
      </c>
      <c r="C1695" s="1">
        <v>1</v>
      </c>
      <c r="D1695" s="1" t="s">
        <v>168</v>
      </c>
      <c r="E1695" s="1"/>
      <c r="F1695" s="1"/>
      <c r="G1695" s="1"/>
      <c r="H1695" s="1"/>
      <c r="I1695" s="1">
        <v>6</v>
      </c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>
        <v>528</v>
      </c>
      <c r="X1695" s="1">
        <v>7296</v>
      </c>
      <c r="Y1695" s="31"/>
    </row>
    <row r="1696" spans="1:26" customHeight="1" ht="12.75">
      <c r="A1696" s="1" t="s">
        <v>2120</v>
      </c>
      <c r="B1696" s="7">
        <v>0.48</v>
      </c>
      <c r="C1696" s="1">
        <v>1</v>
      </c>
      <c r="D1696" s="1" t="s">
        <v>168</v>
      </c>
      <c r="E1696" s="1"/>
      <c r="F1696" s="1"/>
      <c r="G1696" s="1"/>
      <c r="H1696" s="1"/>
      <c r="I1696" s="1">
        <v>6</v>
      </c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>
        <v>528</v>
      </c>
      <c r="X1696" s="1">
        <v>7328</v>
      </c>
      <c r="Y1696" s="31"/>
    </row>
    <row r="1697" spans="1:26" customHeight="1" ht="12.75">
      <c r="A1697" s="1" t="s">
        <v>2121</v>
      </c>
      <c r="B1697" s="7">
        <v>0.5</v>
      </c>
      <c r="C1697" s="1">
        <v>1</v>
      </c>
      <c r="D1697" s="1" t="s">
        <v>168</v>
      </c>
      <c r="E1697" s="1"/>
      <c r="F1697" s="1"/>
      <c r="G1697" s="1"/>
      <c r="H1697" s="1"/>
      <c r="I1697" s="1">
        <v>6</v>
      </c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>
        <v>528</v>
      </c>
      <c r="X1697" s="1">
        <v>7360</v>
      </c>
      <c r="Y1697" s="31"/>
    </row>
    <row r="1698" spans="1:26" customHeight="1" ht="12.75">
      <c r="A1698" s="1" t="s">
        <v>2122</v>
      </c>
      <c r="B1698" s="7">
        <v>0.4</v>
      </c>
      <c r="C1698" s="1">
        <v>1</v>
      </c>
      <c r="D1698" s="1" t="s">
        <v>168</v>
      </c>
      <c r="E1698" s="1"/>
      <c r="F1698" s="1"/>
      <c r="G1698" s="1"/>
      <c r="H1698" s="1"/>
      <c r="I1698" s="1">
        <v>4.51</v>
      </c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>
        <v>528</v>
      </c>
      <c r="X1698" s="1">
        <v>7392</v>
      </c>
      <c r="Y1698" s="31"/>
    </row>
    <row r="1699" spans="1:26" customHeight="1" ht="12.75">
      <c r="A1699" s="1" t="s">
        <v>2123</v>
      </c>
      <c r="B1699" s="7">
        <v>0.49</v>
      </c>
      <c r="C1699" s="1">
        <v>1</v>
      </c>
      <c r="D1699" s="1" t="s">
        <v>168</v>
      </c>
      <c r="E1699" s="1"/>
      <c r="F1699" s="1"/>
      <c r="G1699" s="1"/>
      <c r="H1699" s="1"/>
      <c r="I1699" s="1">
        <v>6</v>
      </c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>
        <v>528</v>
      </c>
      <c r="X1699" s="1">
        <v>7424</v>
      </c>
      <c r="Y1699" s="31"/>
    </row>
    <row r="1700" spans="1:26" customHeight="1" ht="12.75">
      <c r="A1700" s="1" t="s">
        <v>2124</v>
      </c>
      <c r="B1700" s="7">
        <v>0.39</v>
      </c>
      <c r="C1700" s="1">
        <v>1</v>
      </c>
      <c r="D1700" s="1" t="s">
        <v>168</v>
      </c>
      <c r="E1700" s="1"/>
      <c r="F1700" s="1"/>
      <c r="G1700" s="1"/>
      <c r="H1700" s="1"/>
      <c r="I1700" s="1">
        <v>6</v>
      </c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>
        <v>528</v>
      </c>
      <c r="X1700" s="1">
        <v>7456</v>
      </c>
      <c r="Y1700" s="31"/>
    </row>
    <row r="1701" spans="1:26" customHeight="1" ht="12.75">
      <c r="A1701" s="1" t="s">
        <v>2125</v>
      </c>
      <c r="B1701" s="7">
        <v>0.44</v>
      </c>
      <c r="C1701" s="1">
        <v>1</v>
      </c>
      <c r="D1701" s="1" t="s">
        <v>168</v>
      </c>
      <c r="E1701" s="1"/>
      <c r="F1701" s="1"/>
      <c r="G1701" s="1"/>
      <c r="H1701" s="1"/>
      <c r="I1701" s="1">
        <v>6</v>
      </c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>
        <v>528</v>
      </c>
      <c r="X1701" s="1">
        <v>7488</v>
      </c>
      <c r="Y1701" s="31"/>
    </row>
    <row r="1702" spans="1:26" customHeight="1" ht="12.75">
      <c r="A1702" s="1" t="s">
        <v>2126</v>
      </c>
      <c r="B1702" s="7">
        <v>0.41</v>
      </c>
      <c r="C1702" s="1">
        <v>1</v>
      </c>
      <c r="D1702" s="1" t="s">
        <v>168</v>
      </c>
      <c r="E1702" s="1"/>
      <c r="F1702" s="1"/>
      <c r="G1702" s="1"/>
      <c r="H1702" s="1"/>
      <c r="I1702" s="1">
        <v>6</v>
      </c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>
        <v>528</v>
      </c>
      <c r="X1702" s="1">
        <v>7520</v>
      </c>
      <c r="Y1702" s="31"/>
    </row>
    <row r="1703" spans="1:26" customHeight="1" ht="12.75">
      <c r="A1703" s="1" t="s">
        <v>2127</v>
      </c>
      <c r="B1703" s="7">
        <v>0.37</v>
      </c>
      <c r="C1703" s="1">
        <v>1</v>
      </c>
      <c r="D1703" s="1" t="s">
        <v>168</v>
      </c>
      <c r="E1703" s="1"/>
      <c r="F1703" s="1"/>
      <c r="G1703" s="1"/>
      <c r="H1703" s="1"/>
      <c r="I1703" s="1">
        <v>6</v>
      </c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>
        <v>528</v>
      </c>
      <c r="X1703" s="1">
        <v>7552</v>
      </c>
      <c r="Y1703" s="31"/>
    </row>
    <row r="1704" spans="1:26" customHeight="1" ht="12.75">
      <c r="A1704" s="1" t="s">
        <v>2128</v>
      </c>
      <c r="B1704" s="7">
        <v>0.38</v>
      </c>
      <c r="C1704" s="1">
        <v>1</v>
      </c>
      <c r="D1704" s="1" t="s">
        <v>168</v>
      </c>
      <c r="E1704" s="1"/>
      <c r="F1704" s="1"/>
      <c r="G1704" s="1"/>
      <c r="H1704" s="1"/>
      <c r="I1704" s="1">
        <v>6</v>
      </c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>
        <v>528</v>
      </c>
      <c r="X1704" s="1">
        <v>7584</v>
      </c>
      <c r="Y1704" s="31"/>
    </row>
    <row r="1705" spans="1:26" customHeight="1" ht="12.75">
      <c r="A1705" s="1" t="s">
        <v>2129</v>
      </c>
      <c r="B1705" s="7">
        <v>0.53</v>
      </c>
      <c r="C1705" s="1">
        <v>1</v>
      </c>
      <c r="D1705" s="1" t="s">
        <v>168</v>
      </c>
      <c r="E1705" s="1"/>
      <c r="F1705" s="1"/>
      <c r="G1705" s="1"/>
      <c r="H1705" s="1"/>
      <c r="I1705" s="1">
        <v>4.26</v>
      </c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>
        <v>528</v>
      </c>
      <c r="X1705" s="1">
        <v>7616</v>
      </c>
      <c r="Y1705" s="31"/>
    </row>
    <row r="1706" spans="1:26" customHeight="1" ht="12.75">
      <c r="A1706" s="1" t="s">
        <v>2130</v>
      </c>
      <c r="B1706" s="7">
        <v>0.45</v>
      </c>
      <c r="C1706" s="1">
        <v>1</v>
      </c>
      <c r="D1706" s="1" t="s">
        <v>168</v>
      </c>
      <c r="E1706" s="1"/>
      <c r="F1706" s="1"/>
      <c r="G1706" s="1"/>
      <c r="H1706" s="1"/>
      <c r="I1706" s="1">
        <v>6</v>
      </c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>
        <v>528</v>
      </c>
      <c r="X1706" s="1">
        <v>7648</v>
      </c>
      <c r="Y1706" s="31"/>
    </row>
    <row r="1707" spans="1:26" customHeight="1" ht="12.75">
      <c r="A1707" s="1" t="s">
        <v>2131</v>
      </c>
      <c r="B1707" s="7">
        <v>0.39</v>
      </c>
      <c r="C1707" s="1">
        <v>1</v>
      </c>
      <c r="D1707" s="1" t="s">
        <v>168</v>
      </c>
      <c r="E1707" s="1"/>
      <c r="F1707" s="1"/>
      <c r="G1707" s="1"/>
      <c r="H1707" s="1"/>
      <c r="I1707" s="1">
        <v>6</v>
      </c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>
        <v>528</v>
      </c>
      <c r="X1707" s="1">
        <v>7680</v>
      </c>
      <c r="Y1707" s="31"/>
    </row>
    <row r="1708" spans="1:26" customHeight="1" ht="12.75">
      <c r="A1708" s="1" t="s">
        <v>2132</v>
      </c>
      <c r="B1708" s="7">
        <v>0.44</v>
      </c>
      <c r="C1708" s="1">
        <v>1</v>
      </c>
      <c r="D1708" s="1" t="s">
        <v>168</v>
      </c>
      <c r="E1708" s="1"/>
      <c r="F1708" s="1"/>
      <c r="G1708" s="1"/>
      <c r="H1708" s="1"/>
      <c r="I1708" s="1">
        <v>6</v>
      </c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>
        <v>528</v>
      </c>
      <c r="X1708" s="1">
        <v>7712</v>
      </c>
      <c r="Y1708" s="31"/>
    </row>
    <row r="1709" spans="1:26" customHeight="1" ht="12.75">
      <c r="A1709" s="1" t="s">
        <v>2133</v>
      </c>
      <c r="B1709" s="7">
        <v>0.45</v>
      </c>
      <c r="C1709" s="1">
        <v>1</v>
      </c>
      <c r="D1709" s="1" t="s">
        <v>168</v>
      </c>
      <c r="E1709" s="1"/>
      <c r="F1709" s="1"/>
      <c r="G1709" s="1"/>
      <c r="H1709" s="1"/>
      <c r="I1709" s="1">
        <v>6</v>
      </c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>
        <v>528</v>
      </c>
      <c r="X1709" s="1">
        <v>7744</v>
      </c>
      <c r="Y1709" s="31"/>
    </row>
    <row r="1710" spans="1:26" customHeight="1" ht="12.75">
      <c r="A1710" s="1" t="s">
        <v>2134</v>
      </c>
      <c r="B1710" s="7">
        <v>0.51</v>
      </c>
      <c r="C1710" s="1">
        <v>1</v>
      </c>
      <c r="D1710" s="1" t="s">
        <v>168</v>
      </c>
      <c r="E1710" s="1"/>
      <c r="F1710" s="1"/>
      <c r="G1710" s="1"/>
      <c r="H1710" s="1"/>
      <c r="I1710" s="1">
        <v>6</v>
      </c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>
        <v>528</v>
      </c>
      <c r="X1710" s="1">
        <v>7776</v>
      </c>
      <c r="Y1710" s="31"/>
    </row>
    <row r="1711" spans="1:26" customHeight="1" ht="12.75">
      <c r="A1711" s="1" t="s">
        <v>2135</v>
      </c>
      <c r="B1711" s="7">
        <v>0.49</v>
      </c>
      <c r="C1711" s="1">
        <v>1</v>
      </c>
      <c r="D1711" s="1" t="s">
        <v>168</v>
      </c>
      <c r="E1711" s="1"/>
      <c r="F1711" s="1"/>
      <c r="G1711" s="1"/>
      <c r="H1711" s="1"/>
      <c r="I1711" s="1">
        <v>6</v>
      </c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>
        <v>528</v>
      </c>
      <c r="X1711" s="1">
        <v>7808</v>
      </c>
      <c r="Y1711" s="31"/>
    </row>
    <row r="1712" spans="1:26" customHeight="1" ht="12.75">
      <c r="A1712" s="1" t="s">
        <v>2136</v>
      </c>
      <c r="B1712" s="7">
        <v>0.36</v>
      </c>
      <c r="C1712" s="1">
        <v>1</v>
      </c>
      <c r="D1712" s="1" t="s">
        <v>168</v>
      </c>
      <c r="E1712" s="1"/>
      <c r="F1712" s="1"/>
      <c r="G1712" s="1"/>
      <c r="H1712" s="1"/>
      <c r="I1712" s="1">
        <v>6</v>
      </c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>
        <v>528</v>
      </c>
      <c r="X1712" s="1">
        <v>7840</v>
      </c>
      <c r="Y1712" s="31"/>
    </row>
    <row r="1713" spans="1:26" customHeight="1" ht="12.75">
      <c r="A1713" s="1" t="s">
        <v>2137</v>
      </c>
      <c r="B1713" s="7">
        <v>0.37</v>
      </c>
      <c r="C1713" s="1">
        <v>1</v>
      </c>
      <c r="D1713" s="1" t="s">
        <v>168</v>
      </c>
      <c r="E1713" s="1"/>
      <c r="F1713" s="1"/>
      <c r="G1713" s="1"/>
      <c r="H1713" s="1"/>
      <c r="I1713" s="1">
        <v>6</v>
      </c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>
        <v>528</v>
      </c>
      <c r="X1713" s="1">
        <v>7872</v>
      </c>
      <c r="Y1713" s="31"/>
    </row>
    <row r="1714" spans="1:26" customHeight="1" ht="12.75">
      <c r="A1714" s="1" t="s">
        <v>2138</v>
      </c>
      <c r="B1714" s="7">
        <v>0.36</v>
      </c>
      <c r="C1714" s="1">
        <v>1</v>
      </c>
      <c r="D1714" s="1" t="s">
        <v>168</v>
      </c>
      <c r="E1714" s="1"/>
      <c r="F1714" s="1"/>
      <c r="G1714" s="1"/>
      <c r="H1714" s="1"/>
      <c r="I1714" s="1">
        <v>6</v>
      </c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>
        <v>528</v>
      </c>
      <c r="X1714" s="1">
        <v>7904</v>
      </c>
      <c r="Y1714" s="31"/>
    </row>
    <row r="1715" spans="1:26" customHeight="1" ht="12.75">
      <c r="A1715" s="1" t="s">
        <v>2139</v>
      </c>
      <c r="B1715" s="7">
        <v>0.47</v>
      </c>
      <c r="C1715" s="1">
        <v>1</v>
      </c>
      <c r="D1715" s="1" t="s">
        <v>168</v>
      </c>
      <c r="E1715" s="1"/>
      <c r="F1715" s="1"/>
      <c r="G1715" s="1"/>
      <c r="H1715" s="1"/>
      <c r="I1715" s="1">
        <v>6</v>
      </c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>
        <v>528</v>
      </c>
      <c r="X1715" s="1">
        <v>7936</v>
      </c>
      <c r="Y1715" s="31"/>
    </row>
    <row r="1716" spans="1:26" customHeight="1" ht="12.75">
      <c r="A1716" s="1" t="s">
        <v>2140</v>
      </c>
      <c r="B1716" s="7">
        <v>0.41</v>
      </c>
      <c r="C1716" s="1">
        <v>1</v>
      </c>
      <c r="D1716" s="1" t="s">
        <v>168</v>
      </c>
      <c r="E1716" s="1"/>
      <c r="F1716" s="1"/>
      <c r="G1716" s="1"/>
      <c r="H1716" s="1"/>
      <c r="I1716" s="1">
        <v>4.07</v>
      </c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>
        <v>528</v>
      </c>
      <c r="X1716" s="1">
        <v>7968</v>
      </c>
      <c r="Y1716" s="31"/>
    </row>
    <row r="1717" spans="1:26" customHeight="1" ht="12.75">
      <c r="A1717" s="1" t="s">
        <v>2141</v>
      </c>
      <c r="B1717" s="7">
        <v>0.48</v>
      </c>
      <c r="C1717" s="1">
        <v>1</v>
      </c>
      <c r="D1717" s="1" t="s">
        <v>168</v>
      </c>
      <c r="E1717" s="1"/>
      <c r="F1717" s="1"/>
      <c r="G1717" s="1"/>
      <c r="H1717" s="1"/>
      <c r="I1717" s="1">
        <v>4.46</v>
      </c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>
        <v>528</v>
      </c>
      <c r="X1717" s="1">
        <v>8000</v>
      </c>
      <c r="Y1717" s="31"/>
    </row>
    <row r="1718" spans="1:26" customHeight="1" ht="12.75">
      <c r="A1718" s="1" t="s">
        <v>2142</v>
      </c>
      <c r="B1718" s="7">
        <v>0.42</v>
      </c>
      <c r="C1718" s="1">
        <v>1</v>
      </c>
      <c r="D1718" s="1" t="s">
        <v>168</v>
      </c>
      <c r="E1718" s="1"/>
      <c r="F1718" s="1"/>
      <c r="G1718" s="1"/>
      <c r="H1718" s="1"/>
      <c r="I1718" s="1">
        <v>4.82</v>
      </c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>
        <v>528</v>
      </c>
      <c r="X1718" s="1">
        <v>8032</v>
      </c>
      <c r="Y1718" s="31"/>
    </row>
    <row r="1719" spans="1:26" customHeight="1" ht="12.75">
      <c r="A1719" s="1" t="s">
        <v>2143</v>
      </c>
      <c r="B1719" s="7">
        <v>0.48</v>
      </c>
      <c r="C1719" s="1">
        <v>1</v>
      </c>
      <c r="D1719" s="1" t="s">
        <v>168</v>
      </c>
      <c r="E1719" s="1"/>
      <c r="F1719" s="1"/>
      <c r="G1719" s="1"/>
      <c r="H1719" s="1"/>
      <c r="I1719" s="1">
        <v>5.09</v>
      </c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>
        <v>528</v>
      </c>
      <c r="X1719" s="1">
        <v>8064</v>
      </c>
      <c r="Y1719" s="31"/>
    </row>
    <row r="1720" spans="1:26" customHeight="1" ht="12.75">
      <c r="A1720" s="1" t="s">
        <v>2144</v>
      </c>
      <c r="B1720" s="7">
        <v>0.42</v>
      </c>
      <c r="C1720" s="1">
        <v>1</v>
      </c>
      <c r="D1720" s="1" t="s">
        <v>168</v>
      </c>
      <c r="E1720" s="1"/>
      <c r="F1720" s="1"/>
      <c r="G1720" s="1"/>
      <c r="H1720" s="1"/>
      <c r="I1720" s="1">
        <v>6</v>
      </c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>
        <v>528</v>
      </c>
      <c r="X1720" s="1">
        <v>8096</v>
      </c>
      <c r="Y1720" s="31"/>
    </row>
    <row r="1721" spans="1:26" customHeight="1" ht="12.75">
      <c r="A1721" s="1" t="s">
        <v>2145</v>
      </c>
      <c r="B1721" s="7">
        <v>0.47</v>
      </c>
      <c r="C1721" s="1">
        <v>1</v>
      </c>
      <c r="D1721" s="1" t="s">
        <v>168</v>
      </c>
      <c r="E1721" s="1"/>
      <c r="F1721" s="1"/>
      <c r="G1721" s="1"/>
      <c r="H1721" s="1"/>
      <c r="I1721" s="1">
        <v>4.57</v>
      </c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>
        <v>528</v>
      </c>
      <c r="X1721" s="1">
        <v>8128</v>
      </c>
      <c r="Y1721" s="31"/>
    </row>
    <row r="1722" spans="1:26" customHeight="1" ht="12.75">
      <c r="A1722" s="1" t="s">
        <v>2146</v>
      </c>
      <c r="B1722" s="7">
        <v>0.37</v>
      </c>
      <c r="C1722" s="1">
        <v>1</v>
      </c>
      <c r="D1722" s="1" t="s">
        <v>168</v>
      </c>
      <c r="E1722" s="1"/>
      <c r="F1722" s="1"/>
      <c r="G1722" s="1"/>
      <c r="H1722" s="1"/>
      <c r="I1722" s="1">
        <v>6</v>
      </c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>
        <v>528</v>
      </c>
      <c r="X1722" s="1">
        <v>8160</v>
      </c>
      <c r="Y1722" s="31"/>
    </row>
    <row r="1723" spans="1:26" customHeight="1" ht="12.75">
      <c r="A1723" s="1" t="s">
        <v>2147</v>
      </c>
      <c r="B1723" s="7">
        <v>0.51</v>
      </c>
      <c r="C1723" s="1">
        <v>1</v>
      </c>
      <c r="D1723" s="1" t="s">
        <v>168</v>
      </c>
      <c r="E1723" s="1"/>
      <c r="F1723" s="1"/>
      <c r="G1723" s="1"/>
      <c r="H1723" s="1"/>
      <c r="I1723" s="1">
        <v>3.8</v>
      </c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>
        <v>528</v>
      </c>
      <c r="X1723" s="1">
        <v>8192</v>
      </c>
      <c r="Y1723" s="31"/>
    </row>
    <row r="1724" spans="1:26" customHeight="1" ht="12.75">
      <c r="A1724" s="1" t="s">
        <v>2148</v>
      </c>
      <c r="B1724" s="7">
        <v>0.41</v>
      </c>
      <c r="C1724" s="1">
        <v>1</v>
      </c>
      <c r="D1724" s="1" t="s">
        <v>168</v>
      </c>
      <c r="E1724" s="1"/>
      <c r="F1724" s="1"/>
      <c r="G1724" s="1"/>
      <c r="H1724" s="1"/>
      <c r="I1724" s="1">
        <v>6</v>
      </c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>
        <v>528</v>
      </c>
      <c r="X1724" s="1">
        <v>8224</v>
      </c>
      <c r="Y1724" s="31"/>
    </row>
    <row r="1725" spans="1:26" customHeight="1" ht="12.75">
      <c r="A1725" s="1" t="s">
        <v>2149</v>
      </c>
      <c r="B1725" s="7">
        <v>0.48</v>
      </c>
      <c r="C1725" s="1">
        <v>1</v>
      </c>
      <c r="D1725" s="1" t="s">
        <v>168</v>
      </c>
      <c r="E1725" s="1"/>
      <c r="F1725" s="1"/>
      <c r="G1725" s="1"/>
      <c r="H1725" s="1"/>
      <c r="I1725" s="1">
        <v>6</v>
      </c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>
        <v>528</v>
      </c>
      <c r="X1725" s="1">
        <v>8256</v>
      </c>
      <c r="Y1725" s="31"/>
    </row>
    <row r="1726" spans="1:26" customHeight="1" ht="12.75">
      <c r="A1726" s="1" t="s">
        <v>2150</v>
      </c>
      <c r="B1726" s="7">
        <v>0.44</v>
      </c>
      <c r="C1726" s="1">
        <v>1</v>
      </c>
      <c r="D1726" s="1" t="s">
        <v>168</v>
      </c>
      <c r="E1726" s="1"/>
      <c r="F1726" s="1"/>
      <c r="G1726" s="1"/>
      <c r="H1726" s="1"/>
      <c r="I1726" s="1">
        <v>6</v>
      </c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>
        <v>528</v>
      </c>
      <c r="X1726" s="1">
        <v>8288</v>
      </c>
      <c r="Y1726" s="31"/>
    </row>
    <row r="1727" spans="1:26" customHeight="1" ht="12.75">
      <c r="A1727" s="1" t="s">
        <v>2151</v>
      </c>
      <c r="B1727" s="7">
        <v>0.52</v>
      </c>
      <c r="C1727" s="1">
        <v>1</v>
      </c>
      <c r="D1727" s="1" t="s">
        <v>168</v>
      </c>
      <c r="E1727" s="1"/>
      <c r="F1727" s="1"/>
      <c r="G1727" s="1"/>
      <c r="H1727" s="1"/>
      <c r="I1727" s="1">
        <v>6</v>
      </c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>
        <v>528</v>
      </c>
      <c r="X1727" s="1">
        <v>8320</v>
      </c>
      <c r="Y1727" s="31"/>
    </row>
    <row r="1728" spans="1:26" customHeight="1" ht="12.75">
      <c r="A1728" s="1" t="s">
        <v>2152</v>
      </c>
      <c r="B1728" s="7">
        <v>0.43</v>
      </c>
      <c r="C1728" s="1">
        <v>1</v>
      </c>
      <c r="D1728" s="1" t="s">
        <v>168</v>
      </c>
      <c r="E1728" s="1"/>
      <c r="F1728" s="1"/>
      <c r="G1728" s="1"/>
      <c r="H1728" s="1"/>
      <c r="I1728" s="1">
        <v>6</v>
      </c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>
        <v>528</v>
      </c>
      <c r="X1728" s="1">
        <v>8352</v>
      </c>
      <c r="Y1728" s="31"/>
    </row>
    <row r="1729" spans="1:26" customHeight="1" ht="12.75">
      <c r="A1729" s="1" t="s">
        <v>2153</v>
      </c>
      <c r="B1729" s="7">
        <v>0.41</v>
      </c>
      <c r="C1729" s="1">
        <v>1</v>
      </c>
      <c r="D1729" s="1" t="s">
        <v>168</v>
      </c>
      <c r="E1729" s="1"/>
      <c r="F1729" s="1"/>
      <c r="G1729" s="1"/>
      <c r="H1729" s="1"/>
      <c r="I1729" s="1">
        <v>6</v>
      </c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>
        <v>528</v>
      </c>
      <c r="X1729" s="1">
        <v>8384</v>
      </c>
      <c r="Y1729" s="31"/>
    </row>
    <row r="1730" spans="1:26" customHeight="1" ht="12.75">
      <c r="A1730" s="1" t="s">
        <v>2154</v>
      </c>
      <c r="B1730" s="7">
        <v>0.5</v>
      </c>
      <c r="C1730" s="1">
        <v>1</v>
      </c>
      <c r="D1730" s="1" t="s">
        <v>168</v>
      </c>
      <c r="E1730" s="1"/>
      <c r="F1730" s="1"/>
      <c r="G1730" s="1"/>
      <c r="H1730" s="1"/>
      <c r="I1730" s="1">
        <v>6</v>
      </c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>
        <v>528</v>
      </c>
      <c r="X1730" s="1">
        <v>8416</v>
      </c>
      <c r="Y1730" s="31"/>
    </row>
    <row r="1731" spans="1:26" customHeight="1" ht="12.75">
      <c r="A1731" s="1" t="s">
        <v>2155</v>
      </c>
      <c r="B1731" s="7">
        <v>0.49</v>
      </c>
      <c r="C1731" s="1">
        <v>1</v>
      </c>
      <c r="D1731" s="1" t="s">
        <v>168</v>
      </c>
      <c r="E1731" s="1"/>
      <c r="F1731" s="1"/>
      <c r="G1731" s="1"/>
      <c r="H1731" s="1"/>
      <c r="I1731" s="1">
        <v>6</v>
      </c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>
        <v>528</v>
      </c>
      <c r="X1731" s="1">
        <v>8448</v>
      </c>
      <c r="Y1731" s="31"/>
    </row>
    <row r="1732" spans="1:26" customHeight="1" ht="12.75">
      <c r="A1732" s="1" t="s">
        <v>2156</v>
      </c>
      <c r="B1732" s="7">
        <v>0.46</v>
      </c>
      <c r="C1732" s="1">
        <v>1</v>
      </c>
      <c r="D1732" s="1" t="s">
        <v>168</v>
      </c>
      <c r="E1732" s="1"/>
      <c r="F1732" s="1"/>
      <c r="G1732" s="1"/>
      <c r="H1732" s="1"/>
      <c r="I1732" s="1">
        <v>4.6</v>
      </c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>
        <v>528</v>
      </c>
      <c r="X1732" s="1">
        <v>8480</v>
      </c>
      <c r="Y1732" s="31"/>
    </row>
    <row r="1733" spans="1:26" customHeight="1" ht="12.75">
      <c r="A1733" s="1" t="s">
        <v>2157</v>
      </c>
      <c r="B1733" s="7">
        <v>0.37</v>
      </c>
      <c r="C1733" s="1">
        <v>1</v>
      </c>
      <c r="D1733" s="1" t="s">
        <v>168</v>
      </c>
      <c r="E1733" s="1"/>
      <c r="F1733" s="1"/>
      <c r="G1733" s="1"/>
      <c r="H1733" s="1"/>
      <c r="I1733" s="1">
        <v>6</v>
      </c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>
        <v>528</v>
      </c>
      <c r="X1733" s="1">
        <v>8512</v>
      </c>
      <c r="Y1733" s="31"/>
    </row>
    <row r="1734" spans="1:26" customHeight="1" ht="12.75">
      <c r="A1734" s="1" t="s">
        <v>2158</v>
      </c>
      <c r="B1734" s="7">
        <v>0.47</v>
      </c>
      <c r="C1734" s="1">
        <v>1</v>
      </c>
      <c r="D1734" s="1" t="s">
        <v>168</v>
      </c>
      <c r="E1734" s="1"/>
      <c r="F1734" s="1"/>
      <c r="G1734" s="1"/>
      <c r="H1734" s="1"/>
      <c r="I1734" s="1">
        <v>6</v>
      </c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>
        <v>528</v>
      </c>
      <c r="X1734" s="1">
        <v>8544</v>
      </c>
      <c r="Y1734" s="31"/>
    </row>
    <row r="1735" spans="1:26" customHeight="1" ht="12.75">
      <c r="A1735" s="1" t="s">
        <v>2159</v>
      </c>
      <c r="B1735" s="7">
        <v>0.45</v>
      </c>
      <c r="C1735" s="1">
        <v>1</v>
      </c>
      <c r="D1735" s="1" t="s">
        <v>168</v>
      </c>
      <c r="E1735" s="1"/>
      <c r="F1735" s="1"/>
      <c r="G1735" s="1"/>
      <c r="H1735" s="1"/>
      <c r="I1735" s="1">
        <v>6</v>
      </c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>
        <v>528</v>
      </c>
      <c r="X1735" s="1">
        <v>8576</v>
      </c>
      <c r="Y1735" s="31"/>
    </row>
    <row r="1736" spans="1:26" customHeight="1" ht="12.75">
      <c r="A1736" s="1" t="s">
        <v>2160</v>
      </c>
      <c r="B1736" s="7">
        <v>0.41</v>
      </c>
      <c r="C1736" s="1">
        <v>1</v>
      </c>
      <c r="D1736" s="1" t="s">
        <v>168</v>
      </c>
      <c r="E1736" s="1"/>
      <c r="F1736" s="1"/>
      <c r="G1736" s="1"/>
      <c r="H1736" s="1"/>
      <c r="I1736" s="1">
        <v>6</v>
      </c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>
        <v>528</v>
      </c>
      <c r="X1736" s="1">
        <v>8608</v>
      </c>
      <c r="Y1736" s="31"/>
    </row>
    <row r="1737" spans="1:26" customHeight="1" ht="12.75">
      <c r="A1737" s="1" t="s">
        <v>2161</v>
      </c>
      <c r="B1737" s="7">
        <v>0.47</v>
      </c>
      <c r="C1737" s="1">
        <v>1</v>
      </c>
      <c r="D1737" s="1" t="s">
        <v>168</v>
      </c>
      <c r="E1737" s="1"/>
      <c r="F1737" s="1"/>
      <c r="G1737" s="1"/>
      <c r="H1737" s="1"/>
      <c r="I1737" s="1">
        <v>6</v>
      </c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>
        <v>528</v>
      </c>
      <c r="X1737" s="1">
        <v>8640</v>
      </c>
      <c r="Y1737" s="31"/>
    </row>
    <row r="1738" spans="1:26" customHeight="1" ht="12.75">
      <c r="A1738" s="1" t="s">
        <v>2162</v>
      </c>
      <c r="B1738" s="7">
        <v>0.36</v>
      </c>
      <c r="C1738" s="1">
        <v>1</v>
      </c>
      <c r="D1738" s="1" t="s">
        <v>168</v>
      </c>
      <c r="E1738" s="1"/>
      <c r="F1738" s="1"/>
      <c r="G1738" s="1"/>
      <c r="H1738" s="1"/>
      <c r="I1738" s="1">
        <v>6</v>
      </c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>
        <v>528</v>
      </c>
      <c r="X1738" s="1">
        <v>8672</v>
      </c>
      <c r="Y1738" s="31"/>
    </row>
    <row r="1739" spans="1:26" customHeight="1" ht="12.75">
      <c r="A1739" s="1" t="s">
        <v>2163</v>
      </c>
      <c r="B1739" s="7">
        <v>0.5</v>
      </c>
      <c r="C1739" s="1">
        <v>1</v>
      </c>
      <c r="D1739" s="1" t="s">
        <v>168</v>
      </c>
      <c r="E1739" s="1"/>
      <c r="F1739" s="1"/>
      <c r="G1739" s="1"/>
      <c r="H1739" s="1"/>
      <c r="I1739" s="1">
        <v>6</v>
      </c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>
        <v>528</v>
      </c>
      <c r="X1739" s="1">
        <v>8704</v>
      </c>
      <c r="Y1739" s="31"/>
    </row>
    <row r="1740" spans="1:26" customHeight="1" ht="12.75">
      <c r="A1740" s="1" t="s">
        <v>2164</v>
      </c>
      <c r="B1740" s="7">
        <v>0.37</v>
      </c>
      <c r="C1740" s="1">
        <v>1</v>
      </c>
      <c r="D1740" s="1" t="s">
        <v>168</v>
      </c>
      <c r="E1740" s="1"/>
      <c r="F1740" s="1"/>
      <c r="G1740" s="1"/>
      <c r="H1740" s="1"/>
      <c r="I1740" s="1">
        <v>6</v>
      </c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>
        <v>528</v>
      </c>
      <c r="X1740" s="1">
        <v>8736</v>
      </c>
      <c r="Y1740" s="31"/>
    </row>
    <row r="1741" spans="1:26" customHeight="1" ht="12.75">
      <c r="A1741" s="1" t="s">
        <v>2165</v>
      </c>
      <c r="B1741" s="7">
        <v>0.45</v>
      </c>
      <c r="C1741" s="1">
        <v>1</v>
      </c>
      <c r="D1741" s="1" t="s">
        <v>168</v>
      </c>
      <c r="E1741" s="1"/>
      <c r="F1741" s="1"/>
      <c r="G1741" s="1"/>
      <c r="H1741" s="1"/>
      <c r="I1741" s="1">
        <v>6</v>
      </c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>
        <v>528</v>
      </c>
      <c r="X1741" s="1">
        <v>8768</v>
      </c>
      <c r="Y1741" s="31"/>
    </row>
    <row r="1742" spans="1:26" customHeight="1" ht="12.75">
      <c r="A1742" s="1" t="s">
        <v>2166</v>
      </c>
      <c r="B1742" s="7">
        <v>0.52</v>
      </c>
      <c r="C1742" s="1">
        <v>1</v>
      </c>
      <c r="D1742" s="1" t="s">
        <v>168</v>
      </c>
      <c r="E1742" s="1"/>
      <c r="F1742" s="1"/>
      <c r="G1742" s="1"/>
      <c r="H1742" s="1"/>
      <c r="I1742" s="1">
        <v>6</v>
      </c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>
        <v>528</v>
      </c>
      <c r="X1742" s="1">
        <v>8800</v>
      </c>
      <c r="Y1742" s="31"/>
    </row>
    <row r="1743" spans="1:26" customHeight="1" ht="12.75">
      <c r="A1743" s="1" t="s">
        <v>2167</v>
      </c>
      <c r="B1743" s="7">
        <v>0.5</v>
      </c>
      <c r="C1743" s="1">
        <v>1</v>
      </c>
      <c r="D1743" s="1" t="s">
        <v>168</v>
      </c>
      <c r="E1743" s="1"/>
      <c r="F1743" s="1"/>
      <c r="G1743" s="1"/>
      <c r="H1743" s="1"/>
      <c r="I1743" s="1">
        <v>6</v>
      </c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>
        <v>528</v>
      </c>
      <c r="X1743" s="1">
        <v>8832</v>
      </c>
      <c r="Y1743" s="31"/>
    </row>
    <row r="1744" spans="1:26" customHeight="1" ht="12.75">
      <c r="A1744" s="1" t="s">
        <v>2168</v>
      </c>
      <c r="B1744" s="7">
        <v>0.53</v>
      </c>
      <c r="C1744" s="1">
        <v>1</v>
      </c>
      <c r="D1744" s="1" t="s">
        <v>168</v>
      </c>
      <c r="E1744" s="1"/>
      <c r="F1744" s="1"/>
      <c r="G1744" s="1"/>
      <c r="H1744" s="1"/>
      <c r="I1744" s="1">
        <v>6</v>
      </c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>
        <v>528</v>
      </c>
      <c r="X1744" s="1">
        <v>8864</v>
      </c>
      <c r="Y1744" s="31"/>
    </row>
    <row r="1745" spans="1:26" customHeight="1" ht="12.75">
      <c r="A1745" s="1" t="s">
        <v>2169</v>
      </c>
      <c r="B1745" s="7">
        <v>0.48</v>
      </c>
      <c r="C1745" s="1">
        <v>1</v>
      </c>
      <c r="D1745" s="1" t="s">
        <v>168</v>
      </c>
      <c r="E1745" s="1"/>
      <c r="F1745" s="1"/>
      <c r="G1745" s="1"/>
      <c r="H1745" s="1"/>
      <c r="I1745" s="1">
        <v>6</v>
      </c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>
        <v>528</v>
      </c>
      <c r="X1745" s="1">
        <v>8896</v>
      </c>
      <c r="Y1745" s="31"/>
    </row>
    <row r="1746" spans="1:26" customHeight="1" ht="12.75">
      <c r="A1746" s="1" t="s">
        <v>2170</v>
      </c>
      <c r="B1746" s="7">
        <v>0.43</v>
      </c>
      <c r="C1746" s="1">
        <v>1</v>
      </c>
      <c r="D1746" s="1" t="s">
        <v>168</v>
      </c>
      <c r="E1746" s="1"/>
      <c r="F1746" s="1"/>
      <c r="G1746" s="1"/>
      <c r="H1746" s="1"/>
      <c r="I1746" s="1">
        <v>6</v>
      </c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>
        <v>528</v>
      </c>
      <c r="X1746" s="1">
        <v>8928</v>
      </c>
      <c r="Y1746" s="31"/>
    </row>
    <row r="1747" spans="1:26" customHeight="1" ht="12.75">
      <c r="A1747" s="1" t="s">
        <v>2171</v>
      </c>
      <c r="B1747" s="7">
        <v>0.44</v>
      </c>
      <c r="C1747" s="1">
        <v>1</v>
      </c>
      <c r="D1747" s="1" t="s">
        <v>168</v>
      </c>
      <c r="E1747" s="1"/>
      <c r="F1747" s="1"/>
      <c r="G1747" s="1"/>
      <c r="H1747" s="1"/>
      <c r="I1747" s="1">
        <v>6</v>
      </c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>
        <v>528</v>
      </c>
      <c r="X1747" s="1">
        <v>8960</v>
      </c>
      <c r="Y1747" s="31"/>
    </row>
    <row r="1748" spans="1:26" customHeight="1" ht="12.75">
      <c r="A1748" s="1" t="s">
        <v>2172</v>
      </c>
      <c r="B1748" s="7">
        <v>0.43</v>
      </c>
      <c r="C1748" s="1">
        <v>1</v>
      </c>
      <c r="D1748" s="1" t="s">
        <v>168</v>
      </c>
      <c r="E1748" s="1"/>
      <c r="F1748" s="1"/>
      <c r="G1748" s="1"/>
      <c r="H1748" s="1"/>
      <c r="I1748" s="1">
        <v>6</v>
      </c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>
        <v>528</v>
      </c>
      <c r="X1748" s="1">
        <v>8992</v>
      </c>
      <c r="Y1748" s="31"/>
    </row>
    <row r="1749" spans="1:26" customHeight="1" ht="12.75">
      <c r="A1749" s="1" t="s">
        <v>2173</v>
      </c>
      <c r="B1749" s="7">
        <v>0.39</v>
      </c>
      <c r="C1749" s="1">
        <v>1</v>
      </c>
      <c r="D1749" s="1" t="s">
        <v>168</v>
      </c>
      <c r="E1749" s="1"/>
      <c r="F1749" s="1"/>
      <c r="G1749" s="1"/>
      <c r="H1749" s="1"/>
      <c r="I1749" s="1">
        <v>6</v>
      </c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>
        <v>528</v>
      </c>
      <c r="X1749" s="1">
        <v>9024</v>
      </c>
      <c r="Y1749" s="31"/>
    </row>
    <row r="1750" spans="1:26" customHeight="1" ht="12.75">
      <c r="A1750" s="1" t="s">
        <v>2174</v>
      </c>
      <c r="B1750" s="7">
        <v>0.36</v>
      </c>
      <c r="C1750" s="1">
        <v>1</v>
      </c>
      <c r="D1750" s="1" t="s">
        <v>168</v>
      </c>
      <c r="E1750" s="1"/>
      <c r="F1750" s="1"/>
      <c r="G1750" s="1"/>
      <c r="H1750" s="1"/>
      <c r="I1750" s="1">
        <v>6</v>
      </c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>
        <v>528</v>
      </c>
      <c r="X1750" s="1">
        <v>9056</v>
      </c>
      <c r="Y1750" s="31"/>
    </row>
    <row r="1751" spans="1:26" customHeight="1" ht="12.75">
      <c r="A1751" s="1" t="s">
        <v>2175</v>
      </c>
      <c r="B1751" s="7">
        <v>0.38</v>
      </c>
      <c r="C1751" s="1">
        <v>1</v>
      </c>
      <c r="D1751" s="1" t="s">
        <v>168</v>
      </c>
      <c r="E1751" s="1"/>
      <c r="F1751" s="1"/>
      <c r="G1751" s="1"/>
      <c r="H1751" s="1"/>
      <c r="I1751" s="1">
        <v>6</v>
      </c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>
        <v>528</v>
      </c>
      <c r="X1751" s="1">
        <v>9088</v>
      </c>
      <c r="Y1751" s="31"/>
    </row>
    <row r="1752" spans="1:26" customHeight="1" ht="12.75">
      <c r="A1752" s="1" t="s">
        <v>2176</v>
      </c>
      <c r="B1752" s="7">
        <v>0.53</v>
      </c>
      <c r="C1752" s="1">
        <v>1</v>
      </c>
      <c r="D1752" s="1" t="s">
        <v>168</v>
      </c>
      <c r="E1752" s="1"/>
      <c r="F1752" s="1"/>
      <c r="G1752" s="1"/>
      <c r="H1752" s="1"/>
      <c r="I1752" s="1">
        <v>3.96</v>
      </c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>
        <v>528</v>
      </c>
      <c r="X1752" s="1">
        <v>9120</v>
      </c>
      <c r="Y1752" s="31"/>
    </row>
    <row r="1753" spans="1:26" customHeight="1" ht="12.75">
      <c r="A1753" s="1" t="s">
        <v>2177</v>
      </c>
      <c r="B1753" s="7">
        <v>0.37</v>
      </c>
      <c r="C1753" s="1">
        <v>1</v>
      </c>
      <c r="D1753" s="1" t="s">
        <v>168</v>
      </c>
      <c r="E1753" s="1"/>
      <c r="F1753" s="1"/>
      <c r="G1753" s="1"/>
      <c r="H1753" s="1"/>
      <c r="I1753" s="1">
        <v>4.73</v>
      </c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>
        <v>528</v>
      </c>
      <c r="X1753" s="1">
        <v>9152</v>
      </c>
      <c r="Y1753" s="31"/>
    </row>
    <row r="1754" spans="1:26" customHeight="1" ht="12.75">
      <c r="A1754" s="1" t="s">
        <v>2178</v>
      </c>
      <c r="B1754" s="7">
        <v>0.48</v>
      </c>
      <c r="C1754" s="1">
        <v>1</v>
      </c>
      <c r="D1754" s="1" t="s">
        <v>168</v>
      </c>
      <c r="E1754" s="1"/>
      <c r="F1754" s="1"/>
      <c r="G1754" s="1"/>
      <c r="H1754" s="1"/>
      <c r="I1754" s="1">
        <v>5.25</v>
      </c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>
        <v>528</v>
      </c>
      <c r="X1754" s="1">
        <v>9184</v>
      </c>
      <c r="Y1754" s="31"/>
    </row>
    <row r="1755" spans="1:26" customHeight="1" ht="12.75">
      <c r="A1755" s="1" t="s">
        <v>2179</v>
      </c>
      <c r="B1755" s="7">
        <v>0.46</v>
      </c>
      <c r="C1755" s="1">
        <v>1</v>
      </c>
      <c r="D1755" s="1" t="s">
        <v>168</v>
      </c>
      <c r="E1755" s="1"/>
      <c r="F1755" s="1"/>
      <c r="G1755" s="1"/>
      <c r="H1755" s="1"/>
      <c r="I1755" s="1">
        <v>4.98</v>
      </c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>
        <v>528</v>
      </c>
      <c r="X1755" s="1">
        <v>9216</v>
      </c>
      <c r="Y1755" s="31"/>
    </row>
    <row r="1756" spans="1:26" customHeight="1" ht="12.75">
      <c r="A1756" s="1" t="s">
        <v>2180</v>
      </c>
      <c r="B1756" s="7">
        <v>0.46</v>
      </c>
      <c r="C1756" s="1">
        <v>1</v>
      </c>
      <c r="D1756" s="1" t="s">
        <v>168</v>
      </c>
      <c r="E1756" s="1"/>
      <c r="F1756" s="1"/>
      <c r="G1756" s="1"/>
      <c r="H1756" s="1"/>
      <c r="I1756" s="1">
        <v>6</v>
      </c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>
        <v>528</v>
      </c>
      <c r="X1756" s="1">
        <v>9248</v>
      </c>
      <c r="Y1756" s="31"/>
    </row>
    <row r="1757" spans="1:26" customHeight="1" ht="12.75">
      <c r="A1757" s="1" t="s">
        <v>2181</v>
      </c>
      <c r="B1757" s="7">
        <v>0.42</v>
      </c>
      <c r="C1757" s="1">
        <v>1</v>
      </c>
      <c r="D1757" s="1" t="s">
        <v>168</v>
      </c>
      <c r="E1757" s="1"/>
      <c r="F1757" s="1"/>
      <c r="G1757" s="1"/>
      <c r="H1757" s="1"/>
      <c r="I1757" s="1">
        <v>6</v>
      </c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>
        <v>528</v>
      </c>
      <c r="X1757" s="1">
        <v>9280</v>
      </c>
      <c r="Y1757" s="31"/>
    </row>
    <row r="1758" spans="1:26" customHeight="1" ht="12.75">
      <c r="A1758" s="1" t="s">
        <v>2182</v>
      </c>
      <c r="B1758" s="7">
        <v>0.45</v>
      </c>
      <c r="C1758" s="1">
        <v>1</v>
      </c>
      <c r="D1758" s="1" t="s">
        <v>168</v>
      </c>
      <c r="E1758" s="1"/>
      <c r="F1758" s="1"/>
      <c r="G1758" s="1"/>
      <c r="H1758" s="1"/>
      <c r="I1758" s="1">
        <v>6</v>
      </c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>
        <v>528</v>
      </c>
      <c r="X1758" s="1">
        <v>9312</v>
      </c>
      <c r="Y1758" s="31"/>
    </row>
    <row r="1759" spans="1:26" customHeight="1" ht="12.75">
      <c r="A1759" s="1" t="s">
        <v>2183</v>
      </c>
      <c r="B1759" s="7">
        <v>0.41</v>
      </c>
      <c r="C1759" s="1">
        <v>1</v>
      </c>
      <c r="D1759" s="1" t="s">
        <v>168</v>
      </c>
      <c r="E1759" s="1"/>
      <c r="F1759" s="1"/>
      <c r="G1759" s="1"/>
      <c r="H1759" s="1"/>
      <c r="I1759" s="1">
        <v>4.27</v>
      </c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>
        <v>528</v>
      </c>
      <c r="X1759" s="1">
        <v>9344</v>
      </c>
      <c r="Y1759" s="31"/>
    </row>
    <row r="1760" spans="1:26" customHeight="1" ht="12.75">
      <c r="A1760" s="1" t="s">
        <v>3394</v>
      </c>
      <c r="B1760" s="7">
        <v>0.46</v>
      </c>
      <c r="C1760" s="1">
        <v>1</v>
      </c>
      <c r="D1760" s="1" t="s">
        <v>168</v>
      </c>
      <c r="E1760" s="1"/>
      <c r="F1760" s="1"/>
      <c r="G1760" s="1"/>
      <c r="H1760" s="1"/>
      <c r="I1760" s="1">
        <v>6</v>
      </c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>
        <v>528</v>
      </c>
      <c r="X1760" s="1">
        <v>9376</v>
      </c>
      <c r="Y1760" s="31"/>
    </row>
    <row r="1761" spans="1:26" customHeight="1" ht="12.75">
      <c r="A1761" s="1" t="s">
        <v>3395</v>
      </c>
      <c r="B1761" s="7">
        <v>0.39</v>
      </c>
      <c r="C1761" s="1">
        <v>1</v>
      </c>
      <c r="D1761" s="1" t="s">
        <v>168</v>
      </c>
      <c r="E1761" s="1"/>
      <c r="F1761" s="1"/>
      <c r="G1761" s="1"/>
      <c r="H1761" s="1"/>
      <c r="I1761" s="1">
        <v>6</v>
      </c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>
        <v>528</v>
      </c>
      <c r="X1761" s="1">
        <v>9408</v>
      </c>
      <c r="Y1761" s="31"/>
    </row>
    <row r="1762" spans="1:26" customHeight="1" ht="12.75">
      <c r="A1762" s="1" t="s">
        <v>3396</v>
      </c>
      <c r="B1762" s="7">
        <v>0.47</v>
      </c>
      <c r="C1762" s="1">
        <v>1</v>
      </c>
      <c r="D1762" s="1" t="s">
        <v>168</v>
      </c>
      <c r="E1762" s="1"/>
      <c r="F1762" s="1"/>
      <c r="G1762" s="1"/>
      <c r="H1762" s="1"/>
      <c r="I1762" s="1">
        <v>6</v>
      </c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>
        <v>528</v>
      </c>
      <c r="X1762" s="1">
        <v>9440</v>
      </c>
      <c r="Y1762" s="31"/>
    </row>
    <row r="1763" spans="1:26" customHeight="1" ht="12.75">
      <c r="A1763" s="1" t="s">
        <v>3397</v>
      </c>
      <c r="B1763" s="7">
        <v>0.51</v>
      </c>
      <c r="C1763" s="1">
        <v>1</v>
      </c>
      <c r="D1763" s="1" t="s">
        <v>168</v>
      </c>
      <c r="E1763" s="1"/>
      <c r="F1763" s="1"/>
      <c r="G1763" s="1"/>
      <c r="H1763" s="1"/>
      <c r="I1763" s="1">
        <v>6</v>
      </c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>
        <v>528</v>
      </c>
      <c r="X1763" s="1">
        <v>9472</v>
      </c>
      <c r="Y1763" s="31"/>
    </row>
    <row r="1764" spans="1:26" customHeight="1" ht="12.75">
      <c r="A1764" s="1" t="s">
        <v>3398</v>
      </c>
      <c r="B1764" s="7">
        <v>0.43</v>
      </c>
      <c r="C1764" s="1">
        <v>1</v>
      </c>
      <c r="D1764" s="1" t="s">
        <v>168</v>
      </c>
      <c r="E1764" s="1"/>
      <c r="F1764" s="1"/>
      <c r="G1764" s="1"/>
      <c r="H1764" s="1"/>
      <c r="I1764" s="1">
        <v>6</v>
      </c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>
        <v>528</v>
      </c>
      <c r="X1764" s="1">
        <v>9504</v>
      </c>
      <c r="Y1764" s="31"/>
    </row>
    <row r="1765" spans="1:26" customHeight="1" ht="12.75">
      <c r="A1765" s="1" t="s">
        <v>3399</v>
      </c>
      <c r="B1765" s="7">
        <v>0.52</v>
      </c>
      <c r="C1765" s="1">
        <v>1</v>
      </c>
      <c r="D1765" s="1" t="s">
        <v>168</v>
      </c>
      <c r="E1765" s="1"/>
      <c r="F1765" s="1"/>
      <c r="G1765" s="1"/>
      <c r="H1765" s="1"/>
      <c r="I1765" s="1">
        <v>6</v>
      </c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>
        <v>528</v>
      </c>
      <c r="X1765" s="1">
        <v>9536</v>
      </c>
      <c r="Y1765" s="31"/>
    </row>
    <row r="1766" spans="1:26" customHeight="1" ht="12.75">
      <c r="A1766" s="1" t="s">
        <v>3400</v>
      </c>
      <c r="B1766" s="7">
        <v>0.44</v>
      </c>
      <c r="C1766" s="1">
        <v>1</v>
      </c>
      <c r="D1766" s="1" t="s">
        <v>168</v>
      </c>
      <c r="E1766" s="1"/>
      <c r="F1766" s="1"/>
      <c r="G1766" s="1"/>
      <c r="H1766" s="1"/>
      <c r="I1766" s="1">
        <v>6</v>
      </c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>
        <v>528</v>
      </c>
      <c r="X1766" s="1">
        <v>9568</v>
      </c>
      <c r="Y1766" s="31"/>
    </row>
    <row r="1767" spans="1:26" customHeight="1" ht="12.75">
      <c r="A1767" s="1" t="s">
        <v>3401</v>
      </c>
      <c r="B1767" s="7">
        <v>0.48</v>
      </c>
      <c r="C1767" s="1">
        <v>1</v>
      </c>
      <c r="D1767" s="1" t="s">
        <v>168</v>
      </c>
      <c r="E1767" s="1"/>
      <c r="F1767" s="1"/>
      <c r="G1767" s="1"/>
      <c r="H1767" s="1"/>
      <c r="I1767" s="1">
        <v>6</v>
      </c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>
        <v>528</v>
      </c>
      <c r="X1767" s="1">
        <v>9600</v>
      </c>
      <c r="Y1767" s="31"/>
    </row>
    <row r="1768" spans="1:26" customHeight="1" ht="12.75">
      <c r="A1768" s="1" t="s">
        <v>3402</v>
      </c>
      <c r="B1768" s="7">
        <v>0.52</v>
      </c>
      <c r="C1768" s="1">
        <v>1</v>
      </c>
      <c r="D1768" s="1" t="s">
        <v>168</v>
      </c>
      <c r="E1768" s="1"/>
      <c r="F1768" s="1"/>
      <c r="G1768" s="1"/>
      <c r="H1768" s="1"/>
      <c r="I1768" s="1">
        <v>6</v>
      </c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>
        <v>528</v>
      </c>
      <c r="X1768" s="1">
        <v>9632</v>
      </c>
      <c r="Y1768" s="31"/>
    </row>
    <row r="1769" spans="1:26" customHeight="1" ht="12.75">
      <c r="A1769" s="1" t="s">
        <v>3403</v>
      </c>
      <c r="B1769" s="7">
        <v>0.53</v>
      </c>
      <c r="C1769" s="1">
        <v>1</v>
      </c>
      <c r="D1769" s="1" t="s">
        <v>168</v>
      </c>
      <c r="E1769" s="1"/>
      <c r="F1769" s="1"/>
      <c r="G1769" s="1"/>
      <c r="H1769" s="1"/>
      <c r="I1769" s="1">
        <v>6</v>
      </c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>
        <v>528</v>
      </c>
      <c r="X1769" s="1">
        <v>9664</v>
      </c>
      <c r="Y1769" s="31"/>
    </row>
    <row r="1770" spans="1:26" customHeight="1" ht="12.75">
      <c r="A1770" s="1" t="s">
        <v>3404</v>
      </c>
      <c r="B1770" s="7">
        <v>0.44</v>
      </c>
      <c r="C1770" s="1">
        <v>1</v>
      </c>
      <c r="D1770" s="1" t="s">
        <v>168</v>
      </c>
      <c r="E1770" s="1"/>
      <c r="F1770" s="1"/>
      <c r="G1770" s="1"/>
      <c r="H1770" s="1"/>
      <c r="I1770" s="1">
        <v>6</v>
      </c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>
        <v>528</v>
      </c>
      <c r="X1770" s="1">
        <v>9696</v>
      </c>
      <c r="Y1770" s="31"/>
    </row>
    <row r="1771" spans="1:26" customHeight="1" ht="12.75">
      <c r="A1771" s="1" t="s">
        <v>3405</v>
      </c>
      <c r="B1771" s="7">
        <v>0.45</v>
      </c>
      <c r="C1771" s="1">
        <v>1</v>
      </c>
      <c r="D1771" s="1" t="s">
        <v>168</v>
      </c>
      <c r="E1771" s="1"/>
      <c r="F1771" s="1"/>
      <c r="G1771" s="1"/>
      <c r="H1771" s="1"/>
      <c r="I1771" s="1">
        <v>6</v>
      </c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>
        <v>528</v>
      </c>
      <c r="X1771" s="1">
        <v>9728</v>
      </c>
      <c r="Y1771" s="31"/>
    </row>
    <row r="1772" spans="1:26" customHeight="1" ht="12.75">
      <c r="A1772" s="1" t="s">
        <v>3406</v>
      </c>
      <c r="B1772" s="7">
        <v>0.36</v>
      </c>
      <c r="C1772" s="1">
        <v>1</v>
      </c>
      <c r="D1772" s="1" t="s">
        <v>168</v>
      </c>
      <c r="E1772" s="1"/>
      <c r="F1772" s="1"/>
      <c r="G1772" s="1"/>
      <c r="H1772" s="1"/>
      <c r="I1772" s="1">
        <v>6</v>
      </c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>
        <v>528</v>
      </c>
      <c r="X1772" s="1">
        <v>9760</v>
      </c>
      <c r="Y1772" s="31"/>
    </row>
    <row r="1773" spans="1:26" customHeight="1" ht="12.75">
      <c r="A1773" s="1" t="s">
        <v>3407</v>
      </c>
      <c r="B1773" s="7">
        <v>0.53</v>
      </c>
      <c r="C1773" s="1">
        <v>1</v>
      </c>
      <c r="D1773" s="1" t="s">
        <v>168</v>
      </c>
      <c r="E1773" s="1"/>
      <c r="F1773" s="1"/>
      <c r="G1773" s="1"/>
      <c r="H1773" s="1"/>
      <c r="I1773" s="1">
        <v>6</v>
      </c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>
        <v>528</v>
      </c>
      <c r="X1773" s="1">
        <v>9792</v>
      </c>
      <c r="Y1773" s="31"/>
    </row>
    <row r="1774" spans="1:26" customHeight="1" ht="12.75">
      <c r="A1774" s="1" t="s">
        <v>3408</v>
      </c>
      <c r="B1774" s="7">
        <v>0.37</v>
      </c>
      <c r="C1774" s="1">
        <v>1</v>
      </c>
      <c r="D1774" s="1" t="s">
        <v>168</v>
      </c>
      <c r="E1774" s="1"/>
      <c r="F1774" s="1"/>
      <c r="G1774" s="1"/>
      <c r="H1774" s="1"/>
      <c r="I1774" s="1">
        <v>6</v>
      </c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>
        <v>528</v>
      </c>
      <c r="X1774" s="1">
        <v>9824</v>
      </c>
      <c r="Y1774" s="31"/>
    </row>
    <row r="1775" spans="1:26" customHeight="1" ht="12.75">
      <c r="A1775" s="1" t="s">
        <v>3409</v>
      </c>
      <c r="B1775" s="7">
        <v>0.48</v>
      </c>
      <c r="C1775" s="1">
        <v>1</v>
      </c>
      <c r="D1775" s="1" t="s">
        <v>168</v>
      </c>
      <c r="E1775" s="1"/>
      <c r="F1775" s="1"/>
      <c r="G1775" s="1"/>
      <c r="H1775" s="1"/>
      <c r="I1775" s="1">
        <v>6</v>
      </c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>
        <v>528</v>
      </c>
      <c r="X1775" s="1">
        <v>9856</v>
      </c>
      <c r="Y1775" s="31"/>
    </row>
    <row r="1776" spans="1:26" customHeight="1" ht="12.75">
      <c r="A1776" s="1" t="s">
        <v>3410</v>
      </c>
      <c r="B1776" s="7">
        <v>0.43</v>
      </c>
      <c r="C1776" s="1">
        <v>1</v>
      </c>
      <c r="D1776" s="1" t="s">
        <v>168</v>
      </c>
      <c r="E1776" s="1"/>
      <c r="F1776" s="1"/>
      <c r="G1776" s="1"/>
      <c r="H1776" s="1"/>
      <c r="I1776" s="1">
        <v>6</v>
      </c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>
        <v>528</v>
      </c>
      <c r="X1776" s="1">
        <v>9888</v>
      </c>
      <c r="Y1776" s="31"/>
    </row>
    <row r="1777" spans="1:26" customHeight="1" ht="12.75">
      <c r="A1777" s="1" t="s">
        <v>3411</v>
      </c>
      <c r="B1777" s="7">
        <v>0.42</v>
      </c>
      <c r="C1777" s="1">
        <v>1</v>
      </c>
      <c r="D1777" s="1" t="s">
        <v>168</v>
      </c>
      <c r="E1777" s="1"/>
      <c r="F1777" s="1"/>
      <c r="G1777" s="1"/>
      <c r="H1777" s="1"/>
      <c r="I1777" s="1">
        <v>6</v>
      </c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>
        <v>528</v>
      </c>
      <c r="X1777" s="1">
        <v>9920</v>
      </c>
      <c r="Y1777" s="31"/>
    </row>
    <row r="1778" spans="1:26" customHeight="1" ht="12.75">
      <c r="A1778" s="1" t="s">
        <v>3412</v>
      </c>
      <c r="B1778" s="7">
        <v>0.53</v>
      </c>
      <c r="C1778" s="1">
        <v>1</v>
      </c>
      <c r="D1778" s="1" t="s">
        <v>168</v>
      </c>
      <c r="E1778" s="1"/>
      <c r="F1778" s="1"/>
      <c r="G1778" s="1"/>
      <c r="H1778" s="1"/>
      <c r="I1778" s="1">
        <v>6</v>
      </c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>
        <v>528</v>
      </c>
      <c r="X1778" s="1">
        <v>9952</v>
      </c>
      <c r="Y1778" s="31"/>
    </row>
    <row r="1779" spans="1:26" customHeight="1" ht="12.75">
      <c r="A1779" s="1" t="s">
        <v>3413</v>
      </c>
      <c r="B1779" s="7">
        <v>0.38</v>
      </c>
      <c r="C1779" s="1">
        <v>1</v>
      </c>
      <c r="D1779" s="1" t="s">
        <v>168</v>
      </c>
      <c r="E1779" s="1"/>
      <c r="F1779" s="1"/>
      <c r="G1779" s="1"/>
      <c r="H1779" s="1"/>
      <c r="I1779" s="1">
        <v>6</v>
      </c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>
        <v>528</v>
      </c>
      <c r="X1779" s="1">
        <v>9984</v>
      </c>
      <c r="Y1779" s="31"/>
    </row>
    <row r="1780" spans="1:26" customHeight="1" ht="12.75">
      <c r="A1780" s="1" t="s">
        <v>3414</v>
      </c>
      <c r="B1780" s="7">
        <v>0.44</v>
      </c>
      <c r="C1780" s="1">
        <v>1</v>
      </c>
      <c r="D1780" s="1" t="s">
        <v>168</v>
      </c>
      <c r="E1780" s="1"/>
      <c r="F1780" s="1"/>
      <c r="G1780" s="1"/>
      <c r="H1780" s="1"/>
      <c r="I1780" s="1">
        <v>6</v>
      </c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>
        <v>528</v>
      </c>
      <c r="X1780" s="1">
        <v>10016</v>
      </c>
      <c r="Y1780" s="31"/>
    </row>
    <row r="1781" spans="1:26" customHeight="1" ht="12.75">
      <c r="A1781" s="1" t="s">
        <v>3415</v>
      </c>
      <c r="B1781" s="7">
        <v>0.47</v>
      </c>
      <c r="C1781" s="1">
        <v>1</v>
      </c>
      <c r="D1781" s="1" t="s">
        <v>168</v>
      </c>
      <c r="E1781" s="1"/>
      <c r="F1781" s="1"/>
      <c r="G1781" s="1"/>
      <c r="H1781" s="1"/>
      <c r="I1781" s="1">
        <v>6</v>
      </c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>
        <v>528</v>
      </c>
      <c r="X1781" s="1">
        <v>10048</v>
      </c>
      <c r="Y1781" s="31"/>
    </row>
    <row r="1782" spans="1:26" customHeight="1" ht="12.75">
      <c r="A1782" s="1" t="s">
        <v>3416</v>
      </c>
      <c r="B1782" s="7">
        <v>0.37</v>
      </c>
      <c r="C1782" s="1">
        <v>1</v>
      </c>
      <c r="D1782" s="1" t="s">
        <v>168</v>
      </c>
      <c r="E1782" s="1"/>
      <c r="F1782" s="1"/>
      <c r="G1782" s="1"/>
      <c r="H1782" s="1"/>
      <c r="I1782" s="1">
        <v>6</v>
      </c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>
        <v>528</v>
      </c>
      <c r="X1782" s="1">
        <v>10080</v>
      </c>
      <c r="Y1782" s="31"/>
    </row>
    <row r="1783" spans="1:26" customHeight="1" ht="12.75">
      <c r="A1783" s="1" t="s">
        <v>3417</v>
      </c>
      <c r="B1783" s="7">
        <v>0.42</v>
      </c>
      <c r="C1783" s="1">
        <v>1</v>
      </c>
      <c r="D1783" s="1" t="s">
        <v>168</v>
      </c>
      <c r="E1783" s="1"/>
      <c r="F1783" s="1"/>
      <c r="G1783" s="1"/>
      <c r="H1783" s="1"/>
      <c r="I1783" s="1">
        <v>6</v>
      </c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>
        <v>528</v>
      </c>
      <c r="X1783" s="1">
        <v>10112</v>
      </c>
      <c r="Y1783" s="31"/>
    </row>
    <row r="1784" spans="1:26" customHeight="1" ht="12.75">
      <c r="A1784" s="1" t="s">
        <v>3418</v>
      </c>
      <c r="B1784" s="7">
        <v>0.45</v>
      </c>
      <c r="C1784" s="1">
        <v>1</v>
      </c>
      <c r="D1784" s="1" t="s">
        <v>168</v>
      </c>
      <c r="E1784" s="1"/>
      <c r="F1784" s="1"/>
      <c r="G1784" s="1"/>
      <c r="H1784" s="1"/>
      <c r="I1784" s="1">
        <v>6</v>
      </c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>
        <v>528</v>
      </c>
      <c r="X1784" s="1">
        <v>10144</v>
      </c>
      <c r="Y1784" s="31"/>
    </row>
    <row r="1785" spans="1:26" customHeight="1" ht="12.75">
      <c r="A1785" s="1" t="s">
        <v>3419</v>
      </c>
      <c r="B1785" s="7">
        <v>0.52</v>
      </c>
      <c r="C1785" s="1">
        <v>1</v>
      </c>
      <c r="D1785" s="1" t="s">
        <v>168</v>
      </c>
      <c r="E1785" s="1"/>
      <c r="F1785" s="1"/>
      <c r="G1785" s="1"/>
      <c r="H1785" s="1"/>
      <c r="I1785" s="1">
        <v>6</v>
      </c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>
        <v>528</v>
      </c>
      <c r="X1785" s="1">
        <v>10176</v>
      </c>
      <c r="Y1785" s="31"/>
    </row>
    <row r="1786" spans="1:26" customHeight="1" ht="12.75">
      <c r="A1786" s="1" t="s">
        <v>3420</v>
      </c>
      <c r="B1786" s="7">
        <v>0.41</v>
      </c>
      <c r="C1786" s="1">
        <v>1</v>
      </c>
      <c r="D1786" s="1" t="s">
        <v>168</v>
      </c>
      <c r="E1786" s="1"/>
      <c r="F1786" s="1"/>
      <c r="G1786" s="1"/>
      <c r="H1786" s="1"/>
      <c r="I1786" s="1">
        <v>6</v>
      </c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>
        <v>528</v>
      </c>
      <c r="X1786" s="1">
        <v>10208</v>
      </c>
      <c r="Y1786" s="31"/>
    </row>
    <row r="1787" spans="1:26" customHeight="1" ht="12.75">
      <c r="A1787" s="1" t="s">
        <v>3421</v>
      </c>
      <c r="B1787" s="7">
        <v>0.38</v>
      </c>
      <c r="C1787" s="1">
        <v>1</v>
      </c>
      <c r="D1787" s="1" t="s">
        <v>168</v>
      </c>
      <c r="E1787" s="1"/>
      <c r="F1787" s="1"/>
      <c r="G1787" s="1"/>
      <c r="H1787" s="1"/>
      <c r="I1787" s="1">
        <v>6</v>
      </c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>
        <v>528</v>
      </c>
      <c r="X1787" s="1">
        <v>10240</v>
      </c>
      <c r="Y1787" s="31"/>
    </row>
    <row r="1788" spans="1:26" customHeight="1" ht="12.75">
      <c r="A1788" s="1" t="s">
        <v>3422</v>
      </c>
      <c r="B1788" s="7">
        <v>0.39</v>
      </c>
      <c r="C1788" s="1">
        <v>1</v>
      </c>
      <c r="D1788" s="1" t="s">
        <v>168</v>
      </c>
      <c r="E1788" s="1"/>
      <c r="F1788" s="1"/>
      <c r="G1788" s="1"/>
      <c r="H1788" s="1"/>
      <c r="I1788" s="1">
        <v>6</v>
      </c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>
        <v>528</v>
      </c>
      <c r="X1788" s="1">
        <v>10272</v>
      </c>
      <c r="Y1788" s="31"/>
    </row>
    <row r="1789" spans="1:26" customHeight="1" ht="12.75">
      <c r="A1789" s="1" t="s">
        <v>3423</v>
      </c>
      <c r="B1789" s="7">
        <v>0.42</v>
      </c>
      <c r="C1789" s="1">
        <v>1</v>
      </c>
      <c r="D1789" s="1" t="s">
        <v>168</v>
      </c>
      <c r="E1789" s="1"/>
      <c r="F1789" s="1"/>
      <c r="G1789" s="1"/>
      <c r="H1789" s="1"/>
      <c r="I1789" s="1">
        <v>4.81</v>
      </c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>
        <v>528</v>
      </c>
      <c r="X1789" s="1">
        <v>10304</v>
      </c>
      <c r="Y1789" s="31"/>
    </row>
    <row r="1790" spans="1:26" customHeight="1" ht="12.75">
      <c r="A1790" s="1" t="s">
        <v>3424</v>
      </c>
      <c r="B1790" s="7">
        <v>0.4</v>
      </c>
      <c r="C1790" s="1">
        <v>1</v>
      </c>
      <c r="D1790" s="1" t="s">
        <v>168</v>
      </c>
      <c r="E1790" s="1"/>
      <c r="F1790" s="1"/>
      <c r="G1790" s="1"/>
      <c r="H1790" s="1"/>
      <c r="I1790" s="1">
        <v>6</v>
      </c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>
        <v>528</v>
      </c>
      <c r="X1790" s="1">
        <v>10336</v>
      </c>
      <c r="Y1790" s="31"/>
    </row>
    <row r="1791" spans="1:26" customHeight="1" ht="12.75">
      <c r="A1791" s="1" t="s">
        <v>3425</v>
      </c>
      <c r="B1791" s="7">
        <v>0.44</v>
      </c>
      <c r="C1791" s="1">
        <v>1</v>
      </c>
      <c r="D1791" s="1" t="s">
        <v>168</v>
      </c>
      <c r="E1791" s="1"/>
      <c r="F1791" s="1"/>
      <c r="G1791" s="1"/>
      <c r="H1791" s="1"/>
      <c r="I1791" s="1">
        <v>6</v>
      </c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>
        <v>528</v>
      </c>
      <c r="X1791" s="1">
        <v>10368</v>
      </c>
      <c r="Y1791" s="31"/>
    </row>
    <row r="1792" spans="1:26" customHeight="1" ht="12.75">
      <c r="A1792" s="1" t="s">
        <v>3426</v>
      </c>
      <c r="B1792" s="7">
        <v>0.48</v>
      </c>
      <c r="C1792" s="1">
        <v>1</v>
      </c>
      <c r="D1792" s="1" t="s">
        <v>168</v>
      </c>
      <c r="E1792" s="1"/>
      <c r="F1792" s="1"/>
      <c r="G1792" s="1"/>
      <c r="H1792" s="1"/>
      <c r="I1792" s="1">
        <v>6</v>
      </c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>
        <v>528</v>
      </c>
      <c r="X1792" s="1">
        <v>10400</v>
      </c>
      <c r="Y1792" s="31"/>
    </row>
    <row r="1793" spans="1:26" customHeight="1" ht="12.75">
      <c r="A1793" s="1" t="s">
        <v>3427</v>
      </c>
      <c r="B1793" s="7">
        <v>0.42</v>
      </c>
      <c r="C1793" s="1">
        <v>1</v>
      </c>
      <c r="D1793" s="1" t="s">
        <v>168</v>
      </c>
      <c r="E1793" s="1"/>
      <c r="F1793" s="1"/>
      <c r="G1793" s="1"/>
      <c r="H1793" s="1"/>
      <c r="I1793" s="1">
        <v>6</v>
      </c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>
        <v>528</v>
      </c>
      <c r="X1793" s="1">
        <v>10432</v>
      </c>
      <c r="Y1793" s="31"/>
    </row>
    <row r="1794" spans="1:26" customHeight="1" ht="12.75">
      <c r="A1794" s="1" t="s">
        <v>3428</v>
      </c>
      <c r="B1794" s="7">
        <v>0.45</v>
      </c>
      <c r="C1794" s="1">
        <v>1</v>
      </c>
      <c r="D1794" s="1" t="s">
        <v>168</v>
      </c>
      <c r="E1794" s="1"/>
      <c r="F1794" s="1"/>
      <c r="G1794" s="1"/>
      <c r="H1794" s="1"/>
      <c r="I1794" s="1">
        <v>6</v>
      </c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>
        <v>528</v>
      </c>
      <c r="X1794" s="1">
        <v>10464</v>
      </c>
      <c r="Y1794" s="31"/>
    </row>
    <row r="1795" spans="1:26" customHeight="1" ht="12.75">
      <c r="A1795" s="1" t="s">
        <v>3429</v>
      </c>
      <c r="B1795" s="7">
        <v>0.53</v>
      </c>
      <c r="C1795" s="1">
        <v>1</v>
      </c>
      <c r="D1795" s="1" t="s">
        <v>168</v>
      </c>
      <c r="E1795" s="1"/>
      <c r="F1795" s="1"/>
      <c r="G1795" s="1"/>
      <c r="H1795" s="1"/>
      <c r="I1795" s="1">
        <v>6</v>
      </c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>
        <v>528</v>
      </c>
      <c r="X1795" s="1">
        <v>10496</v>
      </c>
      <c r="Y1795" s="31"/>
    </row>
    <row r="1796" spans="1:26" customHeight="1" ht="12.75">
      <c r="A1796" s="1" t="s">
        <v>3430</v>
      </c>
      <c r="B1796" s="7">
        <v>0.44</v>
      </c>
      <c r="C1796" s="1">
        <v>1</v>
      </c>
      <c r="D1796" s="1" t="s">
        <v>168</v>
      </c>
      <c r="E1796" s="1"/>
      <c r="F1796" s="1"/>
      <c r="G1796" s="1"/>
      <c r="H1796" s="1"/>
      <c r="I1796" s="1">
        <v>5.01</v>
      </c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>
        <v>528</v>
      </c>
      <c r="X1796" s="1">
        <v>10528</v>
      </c>
      <c r="Y1796" s="31"/>
    </row>
    <row r="1797" spans="1:26" customHeight="1" ht="12.75">
      <c r="A1797" s="1" t="s">
        <v>3431</v>
      </c>
      <c r="B1797" s="7">
        <v>0.46</v>
      </c>
      <c r="C1797" s="1">
        <v>1</v>
      </c>
      <c r="D1797" s="1" t="s">
        <v>168</v>
      </c>
      <c r="E1797" s="1"/>
      <c r="F1797" s="1"/>
      <c r="G1797" s="1"/>
      <c r="H1797" s="1"/>
      <c r="I1797" s="1">
        <v>6</v>
      </c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>
        <v>528</v>
      </c>
      <c r="X1797" s="1">
        <v>10560</v>
      </c>
      <c r="Y1797" s="31"/>
    </row>
    <row r="1798" spans="1:26" customHeight="1" ht="12.75">
      <c r="A1798" s="1" t="s">
        <v>3432</v>
      </c>
      <c r="B1798" s="7">
        <v>0.47</v>
      </c>
      <c r="C1798" s="1">
        <v>1</v>
      </c>
      <c r="D1798" s="1" t="s">
        <v>168</v>
      </c>
      <c r="E1798" s="1"/>
      <c r="F1798" s="1"/>
      <c r="G1798" s="1"/>
      <c r="H1798" s="1"/>
      <c r="I1798" s="1">
        <v>6</v>
      </c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>
        <v>528</v>
      </c>
      <c r="X1798" s="1">
        <v>10592</v>
      </c>
      <c r="Y1798" s="31"/>
    </row>
    <row r="1799" spans="1:26" customHeight="1" ht="12.75">
      <c r="A1799" s="1" t="s">
        <v>3433</v>
      </c>
      <c r="B1799" s="7">
        <v>0.4</v>
      </c>
      <c r="C1799" s="1">
        <v>1</v>
      </c>
      <c r="D1799" s="1" t="s">
        <v>168</v>
      </c>
      <c r="E1799" s="1"/>
      <c r="F1799" s="1"/>
      <c r="G1799" s="1"/>
      <c r="H1799" s="1"/>
      <c r="I1799" s="1">
        <v>6</v>
      </c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>
        <v>528</v>
      </c>
      <c r="X1799" s="1">
        <v>10624</v>
      </c>
      <c r="Y1799" s="31"/>
    </row>
    <row r="1800" spans="1:26" customHeight="1" ht="12.75">
      <c r="A1800" s="1" t="s">
        <v>3434</v>
      </c>
      <c r="B1800" s="7">
        <v>0.48</v>
      </c>
      <c r="C1800" s="1">
        <v>1</v>
      </c>
      <c r="D1800" s="1" t="s">
        <v>168</v>
      </c>
      <c r="E1800" s="1"/>
      <c r="F1800" s="1"/>
      <c r="G1800" s="1"/>
      <c r="H1800" s="1"/>
      <c r="I1800" s="1">
        <v>6</v>
      </c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>
        <v>528</v>
      </c>
      <c r="X1800" s="1">
        <v>10656</v>
      </c>
      <c r="Y1800" s="31"/>
    </row>
    <row r="1801" spans="1:26" customHeight="1" ht="12.75">
      <c r="A1801" s="1" t="s">
        <v>3435</v>
      </c>
      <c r="B1801" s="7">
        <v>0.44</v>
      </c>
      <c r="C1801" s="1">
        <v>1</v>
      </c>
      <c r="D1801" s="1" t="s">
        <v>168</v>
      </c>
      <c r="E1801" s="1"/>
      <c r="F1801" s="1"/>
      <c r="G1801" s="1"/>
      <c r="H1801" s="1"/>
      <c r="I1801" s="1">
        <v>6</v>
      </c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>
        <v>528</v>
      </c>
      <c r="X1801" s="1">
        <v>10688</v>
      </c>
      <c r="Y1801" s="31"/>
    </row>
    <row r="1802" spans="1:26" customHeight="1" ht="12.75">
      <c r="A1802" s="1" t="s">
        <v>3436</v>
      </c>
      <c r="B1802" s="7">
        <v>0.43</v>
      </c>
      <c r="C1802" s="1">
        <v>1</v>
      </c>
      <c r="D1802" s="1" t="s">
        <v>168</v>
      </c>
      <c r="E1802" s="1"/>
      <c r="F1802" s="1"/>
      <c r="G1802" s="1"/>
      <c r="H1802" s="1"/>
      <c r="I1802" s="1">
        <v>6</v>
      </c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>
        <v>528</v>
      </c>
      <c r="X1802" s="1">
        <v>10720</v>
      </c>
      <c r="Y1802" s="31"/>
    </row>
    <row r="1803" spans="1:26" customHeight="1" ht="12.75">
      <c r="A1803" s="1" t="s">
        <v>3437</v>
      </c>
      <c r="B1803" s="7">
        <v>0.52</v>
      </c>
      <c r="C1803" s="1">
        <v>1</v>
      </c>
      <c r="D1803" s="1" t="s">
        <v>168</v>
      </c>
      <c r="E1803" s="1"/>
      <c r="F1803" s="1"/>
      <c r="G1803" s="1"/>
      <c r="H1803" s="1"/>
      <c r="I1803" s="1">
        <v>6</v>
      </c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>
        <v>528</v>
      </c>
      <c r="X1803" s="1">
        <v>10752</v>
      </c>
      <c r="Y1803" s="31"/>
    </row>
    <row r="1804" spans="1:26" customHeight="1" ht="12.75">
      <c r="A1804" s="1" t="s">
        <v>3438</v>
      </c>
      <c r="B1804" s="7">
        <v>0.45</v>
      </c>
      <c r="C1804" s="1">
        <v>1</v>
      </c>
      <c r="D1804" s="1" t="s">
        <v>168</v>
      </c>
      <c r="E1804" s="1"/>
      <c r="F1804" s="1"/>
      <c r="G1804" s="1"/>
      <c r="H1804" s="1"/>
      <c r="I1804" s="1">
        <v>6</v>
      </c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>
        <v>528</v>
      </c>
      <c r="X1804" s="1">
        <v>10784</v>
      </c>
      <c r="Y1804" s="31"/>
    </row>
    <row r="1805" spans="1:26" customHeight="1" ht="12.75">
      <c r="A1805" s="1" t="s">
        <v>3439</v>
      </c>
      <c r="B1805" s="7">
        <v>0.44</v>
      </c>
      <c r="C1805" s="1">
        <v>1</v>
      </c>
      <c r="D1805" s="1" t="s">
        <v>168</v>
      </c>
      <c r="E1805" s="1"/>
      <c r="F1805" s="1"/>
      <c r="G1805" s="1"/>
      <c r="H1805" s="1"/>
      <c r="I1805" s="1">
        <v>6</v>
      </c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>
        <v>528</v>
      </c>
      <c r="X1805" s="1">
        <v>10816</v>
      </c>
      <c r="Y1805" s="31"/>
    </row>
    <row r="1806" spans="1:26" customHeight="1" ht="12.75">
      <c r="A1806" s="1" t="s">
        <v>3440</v>
      </c>
      <c r="B1806" s="7">
        <v>0.42</v>
      </c>
      <c r="C1806" s="1">
        <v>1</v>
      </c>
      <c r="D1806" s="1" t="s">
        <v>168</v>
      </c>
      <c r="E1806" s="1"/>
      <c r="F1806" s="1"/>
      <c r="G1806" s="1"/>
      <c r="H1806" s="1"/>
      <c r="I1806" s="1">
        <v>6</v>
      </c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>
        <v>528</v>
      </c>
      <c r="X1806" s="1">
        <v>10848</v>
      </c>
      <c r="Y1806" s="31"/>
    </row>
    <row r="1807" spans="1:26" customHeight="1" ht="12.75">
      <c r="A1807" s="1" t="s">
        <v>3441</v>
      </c>
      <c r="B1807" s="7">
        <v>0.43</v>
      </c>
      <c r="C1807" s="1">
        <v>1</v>
      </c>
      <c r="D1807" s="1" t="s">
        <v>168</v>
      </c>
      <c r="E1807" s="1"/>
      <c r="F1807" s="1"/>
      <c r="G1807" s="1"/>
      <c r="H1807" s="1"/>
      <c r="I1807" s="1">
        <v>4.36</v>
      </c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>
        <v>528</v>
      </c>
      <c r="X1807" s="1">
        <v>10880</v>
      </c>
      <c r="Y1807" s="31"/>
    </row>
    <row r="1808" spans="1:26" customHeight="1" ht="12.75">
      <c r="A1808" s="1" t="s">
        <v>3442</v>
      </c>
      <c r="B1808" s="7">
        <v>0.39</v>
      </c>
      <c r="C1808" s="1">
        <v>1</v>
      </c>
      <c r="D1808" s="1" t="s">
        <v>168</v>
      </c>
      <c r="E1808" s="1"/>
      <c r="F1808" s="1"/>
      <c r="G1808" s="1"/>
      <c r="H1808" s="1"/>
      <c r="I1808" s="1">
        <v>4.24</v>
      </c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>
        <v>528</v>
      </c>
      <c r="X1808" s="1">
        <v>10912</v>
      </c>
      <c r="Y1808" s="31"/>
    </row>
    <row r="1809" spans="1:26" customHeight="1" ht="12.75">
      <c r="A1809" s="1" t="s">
        <v>3443</v>
      </c>
      <c r="B1809" s="7">
        <v>0.45</v>
      </c>
      <c r="C1809" s="1">
        <v>1</v>
      </c>
      <c r="D1809" s="1" t="s">
        <v>168</v>
      </c>
      <c r="E1809" s="1"/>
      <c r="F1809" s="1"/>
      <c r="G1809" s="1"/>
      <c r="H1809" s="1"/>
      <c r="I1809" s="1">
        <v>4.67</v>
      </c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>
        <v>528</v>
      </c>
      <c r="X1809" s="1">
        <v>10944</v>
      </c>
      <c r="Y1809" s="31"/>
    </row>
    <row r="1810" spans="1:26" customHeight="1" ht="12.75">
      <c r="A1810" s="1" t="s">
        <v>3444</v>
      </c>
      <c r="B1810" s="7">
        <v>0.37</v>
      </c>
      <c r="C1810" s="1">
        <v>1</v>
      </c>
      <c r="D1810" s="1" t="s">
        <v>168</v>
      </c>
      <c r="E1810" s="1"/>
      <c r="F1810" s="1"/>
      <c r="G1810" s="1"/>
      <c r="H1810" s="1"/>
      <c r="I1810" s="1">
        <v>4.07</v>
      </c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>
        <v>528</v>
      </c>
      <c r="X1810" s="1">
        <v>10976</v>
      </c>
      <c r="Y1810" s="31"/>
    </row>
    <row r="1811" spans="1:26" customHeight="1" ht="12.75">
      <c r="A1811" s="1" t="s">
        <v>3445</v>
      </c>
      <c r="B1811" s="7">
        <v>0.36</v>
      </c>
      <c r="C1811" s="1">
        <v>1</v>
      </c>
      <c r="D1811" s="1" t="s">
        <v>168</v>
      </c>
      <c r="E1811" s="1"/>
      <c r="F1811" s="1"/>
      <c r="G1811" s="1"/>
      <c r="H1811" s="1"/>
      <c r="I1811" s="1">
        <v>4.47</v>
      </c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>
        <v>528</v>
      </c>
      <c r="X1811" s="1">
        <v>11008</v>
      </c>
      <c r="Y1811" s="31"/>
    </row>
    <row r="1812" spans="1:26" customHeight="1" ht="12.75">
      <c r="A1812" s="1" t="s">
        <v>3446</v>
      </c>
      <c r="B1812" s="7">
        <v>0.48</v>
      </c>
      <c r="C1812" s="1">
        <v>1</v>
      </c>
      <c r="D1812" s="1" t="s">
        <v>168</v>
      </c>
      <c r="E1812" s="1"/>
      <c r="F1812" s="1"/>
      <c r="G1812" s="1"/>
      <c r="H1812" s="1"/>
      <c r="I1812" s="1">
        <v>3.92</v>
      </c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>
        <v>528</v>
      </c>
      <c r="X1812" s="1">
        <v>11040</v>
      </c>
      <c r="Y1812" s="31"/>
    </row>
    <row r="1813" spans="1:26" customHeight="1" ht="12.75">
      <c r="A1813" s="1" t="s">
        <v>3447</v>
      </c>
      <c r="B1813" s="7">
        <v>0.43</v>
      </c>
      <c r="C1813" s="1">
        <v>1</v>
      </c>
      <c r="D1813" s="1" t="s">
        <v>168</v>
      </c>
      <c r="E1813" s="1"/>
      <c r="F1813" s="1"/>
      <c r="G1813" s="1"/>
      <c r="H1813" s="1"/>
      <c r="I1813" s="1">
        <v>5.4</v>
      </c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>
        <v>528</v>
      </c>
      <c r="X1813" s="1">
        <v>11072</v>
      </c>
      <c r="Y1813" s="31"/>
    </row>
    <row r="1814" spans="1:26" customHeight="1" ht="12.75">
      <c r="A1814" s="1" t="s">
        <v>3448</v>
      </c>
      <c r="B1814" s="7">
        <v>0.36</v>
      </c>
      <c r="C1814" s="1">
        <v>1</v>
      </c>
      <c r="D1814" s="1" t="s">
        <v>168</v>
      </c>
      <c r="E1814" s="1"/>
      <c r="F1814" s="1"/>
      <c r="G1814" s="1"/>
      <c r="H1814" s="1"/>
      <c r="I1814" s="1">
        <v>4.11</v>
      </c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>
        <v>528</v>
      </c>
      <c r="X1814" s="1">
        <v>11104</v>
      </c>
      <c r="Y1814" s="31"/>
    </row>
    <row r="1815" spans="1:26" customHeight="1" ht="12.75">
      <c r="A1815" s="1" t="s">
        <v>3449</v>
      </c>
      <c r="B1815" s="7">
        <v>0.42</v>
      </c>
      <c r="C1815" s="1">
        <v>1</v>
      </c>
      <c r="D1815" s="1" t="s">
        <v>168</v>
      </c>
      <c r="E1815" s="1"/>
      <c r="F1815" s="1"/>
      <c r="G1815" s="1"/>
      <c r="H1815" s="1"/>
      <c r="I1815" s="1">
        <v>6</v>
      </c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>
        <v>528</v>
      </c>
      <c r="X1815" s="1">
        <v>11136</v>
      </c>
      <c r="Y1815" s="31"/>
    </row>
    <row r="1816" spans="1:26" customHeight="1" ht="12.75">
      <c r="A1816" s="1" t="s">
        <v>3450</v>
      </c>
      <c r="B1816" s="7">
        <v>0.48</v>
      </c>
      <c r="C1816" s="1">
        <v>1</v>
      </c>
      <c r="D1816" s="1" t="s">
        <v>168</v>
      </c>
      <c r="E1816" s="1"/>
      <c r="F1816" s="1"/>
      <c r="G1816" s="1"/>
      <c r="H1816" s="1"/>
      <c r="I1816" s="1">
        <v>6</v>
      </c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>
        <v>528</v>
      </c>
      <c r="X1816" s="1">
        <v>11168</v>
      </c>
      <c r="Y1816" s="31"/>
    </row>
    <row r="1817" spans="1:26" customHeight="1" ht="12.75">
      <c r="A1817" s="1" t="s">
        <v>3451</v>
      </c>
      <c r="B1817" s="7">
        <v>0.48</v>
      </c>
      <c r="C1817" s="1">
        <v>1</v>
      </c>
      <c r="D1817" s="1" t="s">
        <v>168</v>
      </c>
      <c r="E1817" s="1"/>
      <c r="F1817" s="1"/>
      <c r="G1817" s="1"/>
      <c r="H1817" s="1"/>
      <c r="I1817" s="1">
        <v>6</v>
      </c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>
        <v>528</v>
      </c>
      <c r="X1817" s="1">
        <v>11200</v>
      </c>
      <c r="Y1817" s="31"/>
    </row>
    <row r="1818" spans="1:26" customHeight="1" ht="12.75">
      <c r="A1818" s="1" t="s">
        <v>3452</v>
      </c>
      <c r="B1818" s="7">
        <v>0.39</v>
      </c>
      <c r="C1818" s="1">
        <v>1</v>
      </c>
      <c r="D1818" s="1" t="s">
        <v>168</v>
      </c>
      <c r="E1818" s="1"/>
      <c r="F1818" s="1"/>
      <c r="G1818" s="1"/>
      <c r="H1818" s="1"/>
      <c r="I1818" s="1">
        <v>6</v>
      </c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>
        <v>528</v>
      </c>
      <c r="X1818" s="1">
        <v>11232</v>
      </c>
      <c r="Y1818" s="31"/>
    </row>
    <row r="1819" spans="1:26" customHeight="1" ht="12.75">
      <c r="A1819" s="1" t="s">
        <v>3453</v>
      </c>
      <c r="B1819" s="7">
        <v>0.42</v>
      </c>
      <c r="C1819" s="1">
        <v>1</v>
      </c>
      <c r="D1819" s="1" t="s">
        <v>168</v>
      </c>
      <c r="E1819" s="1"/>
      <c r="F1819" s="1"/>
      <c r="G1819" s="1"/>
      <c r="H1819" s="1"/>
      <c r="I1819" s="1">
        <v>6</v>
      </c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>
        <v>528</v>
      </c>
      <c r="X1819" s="1">
        <v>11264</v>
      </c>
      <c r="Y1819" s="31"/>
    </row>
    <row r="1820" spans="1:26" customHeight="1" ht="12.75">
      <c r="A1820" s="1" t="s">
        <v>3454</v>
      </c>
      <c r="B1820" s="7">
        <v>0.38</v>
      </c>
      <c r="C1820" s="1">
        <v>1</v>
      </c>
      <c r="D1820" s="1" t="s">
        <v>168</v>
      </c>
      <c r="E1820" s="1"/>
      <c r="F1820" s="1"/>
      <c r="G1820" s="1"/>
      <c r="H1820" s="1"/>
      <c r="I1820" s="1">
        <v>6</v>
      </c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>
        <v>528</v>
      </c>
      <c r="X1820" s="1">
        <v>11296</v>
      </c>
      <c r="Y1820" s="31"/>
    </row>
    <row r="1821" spans="1:26" customHeight="1" ht="12.75">
      <c r="A1821" s="1" t="s">
        <v>3455</v>
      </c>
      <c r="B1821" s="7">
        <v>0.47</v>
      </c>
      <c r="C1821" s="1">
        <v>1</v>
      </c>
      <c r="D1821" s="1" t="s">
        <v>168</v>
      </c>
      <c r="E1821" s="1"/>
      <c r="F1821" s="1"/>
      <c r="G1821" s="1"/>
      <c r="H1821" s="1"/>
      <c r="I1821" s="1">
        <v>6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>
        <v>528</v>
      </c>
      <c r="X1821" s="1">
        <v>11328</v>
      </c>
      <c r="Y1821" s="31"/>
    </row>
    <row r="1822" spans="1:26" customHeight="1" ht="12.75">
      <c r="A1822" s="1" t="s">
        <v>3456</v>
      </c>
      <c r="B1822" s="7">
        <v>0.45</v>
      </c>
      <c r="C1822" s="1">
        <v>1</v>
      </c>
      <c r="D1822" s="1" t="s">
        <v>168</v>
      </c>
      <c r="E1822" s="1"/>
      <c r="F1822" s="1"/>
      <c r="G1822" s="1"/>
      <c r="H1822" s="1"/>
      <c r="I1822" s="1">
        <v>6</v>
      </c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>
        <v>528</v>
      </c>
      <c r="X1822" s="1">
        <v>11360</v>
      </c>
      <c r="Y1822" s="31"/>
    </row>
    <row r="1823" spans="1:26" customHeight="1" ht="12.75">
      <c r="A1823" s="1" t="s">
        <v>3457</v>
      </c>
      <c r="B1823" s="7">
        <v>0.45</v>
      </c>
      <c r="C1823" s="1">
        <v>1</v>
      </c>
      <c r="D1823" s="1" t="s">
        <v>168</v>
      </c>
      <c r="E1823" s="1"/>
      <c r="F1823" s="1"/>
      <c r="G1823" s="1"/>
      <c r="H1823" s="1"/>
      <c r="I1823" s="1">
        <v>5.56</v>
      </c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>
        <v>528</v>
      </c>
      <c r="X1823" s="1">
        <v>11392</v>
      </c>
      <c r="Y1823" s="31"/>
    </row>
    <row r="1824" spans="1:26" customHeight="1" ht="12.75">
      <c r="A1824" s="1" t="s">
        <v>3458</v>
      </c>
      <c r="B1824" s="7">
        <v>0.49</v>
      </c>
      <c r="C1824" s="1">
        <v>1</v>
      </c>
      <c r="D1824" s="1" t="s">
        <v>168</v>
      </c>
      <c r="E1824" s="1"/>
      <c r="F1824" s="1"/>
      <c r="G1824" s="1"/>
      <c r="H1824" s="1"/>
      <c r="I1824" s="1">
        <v>6</v>
      </c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>
        <v>528</v>
      </c>
      <c r="X1824" s="1">
        <v>11424</v>
      </c>
      <c r="Y1824" s="31"/>
    </row>
    <row r="1825" spans="1:26" customHeight="1" ht="12.75">
      <c r="A1825" s="1" t="s">
        <v>3459</v>
      </c>
      <c r="B1825" s="7">
        <v>0.4</v>
      </c>
      <c r="C1825" s="1">
        <v>1</v>
      </c>
      <c r="D1825" s="1" t="s">
        <v>168</v>
      </c>
      <c r="E1825" s="1"/>
      <c r="F1825" s="1"/>
      <c r="G1825" s="1"/>
      <c r="H1825" s="1"/>
      <c r="I1825" s="1">
        <v>4.93</v>
      </c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>
        <v>528</v>
      </c>
      <c r="X1825" s="1">
        <v>11456</v>
      </c>
      <c r="Y1825" s="31"/>
    </row>
    <row r="1826" spans="1:26" customHeight="1" ht="12.75">
      <c r="A1826" s="1" t="s">
        <v>3460</v>
      </c>
      <c r="B1826" s="7">
        <v>0.38</v>
      </c>
      <c r="C1826" s="1">
        <v>1</v>
      </c>
      <c r="D1826" s="1" t="s">
        <v>168</v>
      </c>
      <c r="E1826" s="1"/>
      <c r="F1826" s="1"/>
      <c r="G1826" s="1"/>
      <c r="H1826" s="1"/>
      <c r="I1826" s="1">
        <v>5.63</v>
      </c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>
        <v>528</v>
      </c>
      <c r="X1826" s="1">
        <v>11488</v>
      </c>
      <c r="Y1826" s="31"/>
    </row>
    <row r="1827" spans="1:26" customHeight="1" ht="12.75">
      <c r="A1827" s="1" t="s">
        <v>3461</v>
      </c>
      <c r="B1827" s="7">
        <v>0.39</v>
      </c>
      <c r="C1827" s="1">
        <v>1</v>
      </c>
      <c r="D1827" s="1" t="s">
        <v>168</v>
      </c>
      <c r="E1827" s="1"/>
      <c r="F1827" s="1"/>
      <c r="G1827" s="1"/>
      <c r="H1827" s="1"/>
      <c r="I1827" s="1">
        <v>6</v>
      </c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>
        <v>528</v>
      </c>
      <c r="X1827" s="1">
        <v>11520</v>
      </c>
      <c r="Y1827" s="31"/>
    </row>
    <row r="1828" spans="1:26" customHeight="1" ht="12.75">
      <c r="A1828" s="1" t="s">
        <v>3462</v>
      </c>
      <c r="B1828" s="7">
        <v>0.51</v>
      </c>
      <c r="C1828" s="1">
        <v>1</v>
      </c>
      <c r="D1828" s="1" t="s">
        <v>168</v>
      </c>
      <c r="E1828" s="1"/>
      <c r="F1828" s="1"/>
      <c r="G1828" s="1"/>
      <c r="H1828" s="1"/>
      <c r="I1828" s="1">
        <v>4.73</v>
      </c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>
        <v>528</v>
      </c>
      <c r="X1828" s="1">
        <v>11552</v>
      </c>
      <c r="Y1828" s="31"/>
    </row>
    <row r="1829" spans="1:26" customHeight="1" ht="12.75">
      <c r="A1829" s="1" t="s">
        <v>3463</v>
      </c>
      <c r="B1829" s="7">
        <v>0.46</v>
      </c>
      <c r="C1829" s="1">
        <v>1</v>
      </c>
      <c r="D1829" s="1" t="s">
        <v>168</v>
      </c>
      <c r="E1829" s="1"/>
      <c r="F1829" s="1"/>
      <c r="G1829" s="1"/>
      <c r="H1829" s="1"/>
      <c r="I1829" s="1">
        <v>5.08</v>
      </c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>
        <v>528</v>
      </c>
      <c r="X1829" s="1">
        <v>11584</v>
      </c>
      <c r="Y1829" s="31"/>
    </row>
    <row r="1830" spans="1:26" customHeight="1" ht="12.75">
      <c r="A1830" s="1" t="s">
        <v>3464</v>
      </c>
      <c r="B1830" s="7">
        <v>0.44</v>
      </c>
      <c r="C1830" s="1">
        <v>1</v>
      </c>
      <c r="D1830" s="1" t="s">
        <v>168</v>
      </c>
      <c r="E1830" s="1"/>
      <c r="F1830" s="1"/>
      <c r="G1830" s="1"/>
      <c r="H1830" s="1"/>
      <c r="I1830" s="1">
        <v>3.99</v>
      </c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>
        <v>528</v>
      </c>
      <c r="X1830" s="1">
        <v>11616</v>
      </c>
      <c r="Y1830" s="31"/>
    </row>
    <row r="1831" spans="1:26" customHeight="1" ht="12.75">
      <c r="A1831" s="1" t="s">
        <v>3465</v>
      </c>
      <c r="B1831" s="7">
        <v>0.51</v>
      </c>
      <c r="C1831" s="1">
        <v>1</v>
      </c>
      <c r="D1831" s="1" t="s">
        <v>168</v>
      </c>
      <c r="E1831" s="1"/>
      <c r="F1831" s="1"/>
      <c r="G1831" s="1"/>
      <c r="H1831" s="1"/>
      <c r="I1831" s="1">
        <v>6</v>
      </c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>
        <v>528</v>
      </c>
      <c r="X1831" s="1">
        <v>11648</v>
      </c>
      <c r="Y1831" s="31"/>
    </row>
    <row r="1832" spans="1:26" customHeight="1" ht="12.75">
      <c r="A1832" s="1" t="s">
        <v>3466</v>
      </c>
      <c r="B1832" s="7">
        <v>0.53</v>
      </c>
      <c r="C1832" s="1">
        <v>1</v>
      </c>
      <c r="D1832" s="1" t="s">
        <v>168</v>
      </c>
      <c r="E1832" s="1"/>
      <c r="F1832" s="1"/>
      <c r="G1832" s="1"/>
      <c r="H1832" s="1"/>
      <c r="I1832" s="1">
        <v>3.79</v>
      </c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>
        <v>528</v>
      </c>
      <c r="X1832" s="1">
        <v>11680</v>
      </c>
      <c r="Y1832" s="31"/>
    </row>
    <row r="1833" spans="1:26" customHeight="1" ht="12.75">
      <c r="A1833" s="1" t="s">
        <v>3467</v>
      </c>
      <c r="B1833" s="7">
        <v>0.44</v>
      </c>
      <c r="C1833" s="1">
        <v>1</v>
      </c>
      <c r="D1833" s="1" t="s">
        <v>168</v>
      </c>
      <c r="E1833" s="1"/>
      <c r="F1833" s="1"/>
      <c r="G1833" s="1"/>
      <c r="H1833" s="1"/>
      <c r="I1833" s="1">
        <v>4.99</v>
      </c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>
        <v>528</v>
      </c>
      <c r="X1833" s="1">
        <v>11712</v>
      </c>
      <c r="Y1833" s="31"/>
    </row>
    <row r="1834" spans="1:26" customHeight="1" ht="12.75">
      <c r="A1834" s="1" t="s">
        <v>3468</v>
      </c>
      <c r="B1834" s="7">
        <v>0.41</v>
      </c>
      <c r="C1834" s="1">
        <v>1</v>
      </c>
      <c r="D1834" s="1" t="s">
        <v>168</v>
      </c>
      <c r="E1834" s="1"/>
      <c r="F1834" s="1"/>
      <c r="G1834" s="1"/>
      <c r="H1834" s="1"/>
      <c r="I1834" s="1">
        <v>4.41</v>
      </c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>
        <v>528</v>
      </c>
      <c r="X1834" s="1">
        <v>11744</v>
      </c>
      <c r="Y1834" s="31"/>
    </row>
    <row r="1835" spans="1:26" customHeight="1" ht="12.75">
      <c r="A1835" s="1" t="s">
        <v>3469</v>
      </c>
      <c r="B1835" s="7">
        <v>0.46</v>
      </c>
      <c r="C1835" s="1">
        <v>1</v>
      </c>
      <c r="D1835" s="1" t="s">
        <v>168</v>
      </c>
      <c r="E1835" s="1"/>
      <c r="F1835" s="1"/>
      <c r="G1835" s="1"/>
      <c r="H1835" s="1"/>
      <c r="I1835" s="1">
        <v>5.03</v>
      </c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>
        <v>528</v>
      </c>
      <c r="X1835" s="1">
        <v>11776</v>
      </c>
      <c r="Y1835" s="31"/>
    </row>
    <row r="1836" spans="1:26" customHeight="1" ht="12.75">
      <c r="A1836" s="1" t="s">
        <v>3470</v>
      </c>
      <c r="B1836" s="7">
        <v>0.42</v>
      </c>
      <c r="C1836" s="1">
        <v>1</v>
      </c>
      <c r="D1836" s="1" t="s">
        <v>168</v>
      </c>
      <c r="E1836" s="1"/>
      <c r="F1836" s="1"/>
      <c r="G1836" s="1"/>
      <c r="H1836" s="1"/>
      <c r="I1836" s="1">
        <v>6</v>
      </c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>
        <v>528</v>
      </c>
      <c r="X1836" s="1">
        <v>11808</v>
      </c>
      <c r="Y1836" s="31"/>
    </row>
    <row r="1837" spans="1:26" customHeight="1" ht="12.75">
      <c r="A1837" s="1" t="s">
        <v>3471</v>
      </c>
      <c r="B1837" s="7">
        <v>0.37</v>
      </c>
      <c r="C1837" s="1">
        <v>1</v>
      </c>
      <c r="D1837" s="1" t="s">
        <v>168</v>
      </c>
      <c r="E1837" s="1"/>
      <c r="F1837" s="1"/>
      <c r="G1837" s="1"/>
      <c r="H1837" s="1"/>
      <c r="I1837" s="1">
        <v>5.04</v>
      </c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>
        <v>528</v>
      </c>
      <c r="X1837" s="1">
        <v>11840</v>
      </c>
      <c r="Y1837" s="31"/>
    </row>
    <row r="1838" spans="1:26" customHeight="1" ht="12.75">
      <c r="A1838" s="1" t="s">
        <v>3472</v>
      </c>
      <c r="B1838" s="7">
        <v>0.5</v>
      </c>
      <c r="C1838" s="1">
        <v>1</v>
      </c>
      <c r="D1838" s="1" t="s">
        <v>168</v>
      </c>
      <c r="E1838" s="1"/>
      <c r="F1838" s="1"/>
      <c r="G1838" s="1"/>
      <c r="H1838" s="1"/>
      <c r="I1838" s="1">
        <v>5.73</v>
      </c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>
        <v>528</v>
      </c>
      <c r="X1838" s="1">
        <v>11872</v>
      </c>
      <c r="Y1838" s="31"/>
    </row>
    <row r="1839" spans="1:26" customHeight="1" ht="12.75">
      <c r="A1839" s="1" t="s">
        <v>3473</v>
      </c>
      <c r="B1839" s="7">
        <v>0.48</v>
      </c>
      <c r="C1839" s="1">
        <v>1</v>
      </c>
      <c r="D1839" s="1" t="s">
        <v>168</v>
      </c>
      <c r="E1839" s="1"/>
      <c r="F1839" s="1"/>
      <c r="G1839" s="1"/>
      <c r="H1839" s="1"/>
      <c r="I1839" s="1">
        <v>3.65</v>
      </c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>
        <v>528</v>
      </c>
      <c r="X1839" s="1">
        <v>11904</v>
      </c>
      <c r="Y1839" s="31"/>
    </row>
    <row r="1840" spans="1:26" customHeight="1" ht="12.75">
      <c r="A1840" s="1" t="s">
        <v>3474</v>
      </c>
      <c r="B1840" s="7">
        <v>0.53</v>
      </c>
      <c r="C1840" s="1">
        <v>1</v>
      </c>
      <c r="D1840" s="1" t="s">
        <v>168</v>
      </c>
      <c r="E1840" s="1"/>
      <c r="F1840" s="1"/>
      <c r="G1840" s="1"/>
      <c r="H1840" s="1"/>
      <c r="I1840" s="1">
        <v>6</v>
      </c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>
        <v>528</v>
      </c>
      <c r="X1840" s="1">
        <v>11936</v>
      </c>
      <c r="Y1840" s="31"/>
    </row>
    <row r="1841" spans="1:26" customHeight="1" ht="12.75">
      <c r="A1841" s="1" t="s">
        <v>3475</v>
      </c>
      <c r="B1841" s="7">
        <v>0.5</v>
      </c>
      <c r="C1841" s="1">
        <v>1</v>
      </c>
      <c r="D1841" s="1" t="s">
        <v>168</v>
      </c>
      <c r="E1841" s="1"/>
      <c r="F1841" s="1"/>
      <c r="G1841" s="1"/>
      <c r="H1841" s="1"/>
      <c r="I1841" s="1">
        <v>3.87</v>
      </c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>
        <v>528</v>
      </c>
      <c r="X1841" s="1">
        <v>11968</v>
      </c>
      <c r="Y1841" s="31"/>
    </row>
    <row r="1842" spans="1:26" customHeight="1" ht="12.75">
      <c r="A1842" s="1" t="s">
        <v>3476</v>
      </c>
      <c r="B1842" s="7">
        <v>0.51</v>
      </c>
      <c r="C1842" s="1">
        <v>1</v>
      </c>
      <c r="D1842" s="1" t="s">
        <v>168</v>
      </c>
      <c r="E1842" s="1"/>
      <c r="F1842" s="1"/>
      <c r="G1842" s="1"/>
      <c r="H1842" s="1"/>
      <c r="I1842" s="1">
        <v>6</v>
      </c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>
        <v>528</v>
      </c>
      <c r="X1842" s="1">
        <v>12000</v>
      </c>
      <c r="Y1842" s="31"/>
    </row>
    <row r="1843" spans="1:26" customHeight="1" ht="12.75">
      <c r="A1843" s="1" t="s">
        <v>3477</v>
      </c>
      <c r="B1843" s="7">
        <v>0.48</v>
      </c>
      <c r="C1843" s="1">
        <v>1</v>
      </c>
      <c r="D1843" s="1" t="s">
        <v>168</v>
      </c>
      <c r="E1843" s="1"/>
      <c r="F1843" s="1"/>
      <c r="G1843" s="1"/>
      <c r="H1843" s="1"/>
      <c r="I1843" s="1">
        <v>6</v>
      </c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>
        <v>528</v>
      </c>
      <c r="X1843" s="1">
        <v>12032</v>
      </c>
      <c r="Y1843" s="31"/>
    </row>
    <row r="1844" spans="1:26" customHeight="1" ht="12.75">
      <c r="A1844" s="1" t="s">
        <v>3478</v>
      </c>
      <c r="B1844" s="7">
        <v>0.42</v>
      </c>
      <c r="C1844" s="1">
        <v>1</v>
      </c>
      <c r="D1844" s="1" t="s">
        <v>168</v>
      </c>
      <c r="E1844" s="1"/>
      <c r="F1844" s="1"/>
      <c r="G1844" s="1"/>
      <c r="H1844" s="1"/>
      <c r="I1844" s="1">
        <v>6</v>
      </c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>
        <v>528</v>
      </c>
      <c r="X1844" s="1">
        <v>12064</v>
      </c>
      <c r="Y1844" s="31"/>
    </row>
    <row r="1845" spans="1:26" customHeight="1" ht="12.75">
      <c r="A1845" s="1" t="s">
        <v>3479</v>
      </c>
      <c r="B1845" s="7">
        <v>0.4</v>
      </c>
      <c r="C1845" s="1">
        <v>1</v>
      </c>
      <c r="D1845" s="1" t="s">
        <v>168</v>
      </c>
      <c r="E1845" s="1"/>
      <c r="F1845" s="1"/>
      <c r="G1845" s="1"/>
      <c r="H1845" s="1"/>
      <c r="I1845" s="1">
        <v>6</v>
      </c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>
        <v>528</v>
      </c>
      <c r="X1845" s="1">
        <v>12096</v>
      </c>
      <c r="Y1845" s="31"/>
    </row>
    <row r="1846" spans="1:26" customHeight="1" ht="12.75">
      <c r="A1846" s="1" t="s">
        <v>3480</v>
      </c>
      <c r="B1846" s="7">
        <v>0.42</v>
      </c>
      <c r="C1846" s="1">
        <v>1</v>
      </c>
      <c r="D1846" s="1" t="s">
        <v>168</v>
      </c>
      <c r="E1846" s="1"/>
      <c r="F1846" s="1"/>
      <c r="G1846" s="1"/>
      <c r="H1846" s="1"/>
      <c r="I1846" s="1">
        <v>6</v>
      </c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>
        <v>528</v>
      </c>
      <c r="X1846" s="1">
        <v>12128</v>
      </c>
      <c r="Y1846" s="31"/>
    </row>
    <row r="1847" spans="1:26" customHeight="1" ht="12.75">
      <c r="A1847" s="1" t="s">
        <v>3481</v>
      </c>
      <c r="B1847" s="7">
        <v>0.45</v>
      </c>
      <c r="C1847" s="1">
        <v>1</v>
      </c>
      <c r="D1847" s="1" t="s">
        <v>168</v>
      </c>
      <c r="E1847" s="1"/>
      <c r="F1847" s="1"/>
      <c r="G1847" s="1"/>
      <c r="H1847" s="1"/>
      <c r="I1847" s="1">
        <v>6</v>
      </c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>
        <v>528</v>
      </c>
      <c r="X1847" s="1">
        <v>12160</v>
      </c>
      <c r="Y1847" s="31"/>
    </row>
    <row r="1848" spans="1:26" customHeight="1" ht="12.75">
      <c r="A1848" s="1" t="s">
        <v>3482</v>
      </c>
      <c r="B1848" s="7">
        <v>0.52</v>
      </c>
      <c r="C1848" s="1">
        <v>1</v>
      </c>
      <c r="D1848" s="1" t="s">
        <v>168</v>
      </c>
      <c r="E1848" s="1"/>
      <c r="F1848" s="1"/>
      <c r="G1848" s="1"/>
      <c r="H1848" s="1"/>
      <c r="I1848" s="1">
        <v>6</v>
      </c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>
        <v>528</v>
      </c>
      <c r="X1848" s="1">
        <v>12192</v>
      </c>
      <c r="Y1848" s="31"/>
    </row>
    <row r="1849" spans="1:26" customHeight="1" ht="12.75">
      <c r="A1849" s="1" t="s">
        <v>3483</v>
      </c>
      <c r="B1849" s="7">
        <v>0.46</v>
      </c>
      <c r="C1849" s="1">
        <v>1</v>
      </c>
      <c r="D1849" s="1" t="s">
        <v>168</v>
      </c>
      <c r="E1849" s="1"/>
      <c r="F1849" s="1"/>
      <c r="G1849" s="1"/>
      <c r="H1849" s="1"/>
      <c r="I1849" s="1">
        <v>6</v>
      </c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>
        <v>528</v>
      </c>
      <c r="X1849" s="1">
        <v>12224</v>
      </c>
      <c r="Y1849" s="31"/>
    </row>
    <row r="1850" spans="1:26" customHeight="1" ht="12.75">
      <c r="A1850" s="1" t="s">
        <v>3484</v>
      </c>
      <c r="B1850" s="7">
        <v>0.37</v>
      </c>
      <c r="C1850" s="1">
        <v>1</v>
      </c>
      <c r="D1850" s="1" t="s">
        <v>168</v>
      </c>
      <c r="E1850" s="1"/>
      <c r="F1850" s="1"/>
      <c r="G1850" s="1"/>
      <c r="H1850" s="1"/>
      <c r="I1850" s="1">
        <v>6</v>
      </c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>
        <v>528</v>
      </c>
      <c r="X1850" s="1">
        <v>12256</v>
      </c>
      <c r="Y1850" s="31"/>
    </row>
    <row r="1851" spans="1:26" customHeight="1" ht="12.75">
      <c r="A1851" s="1" t="s">
        <v>3485</v>
      </c>
      <c r="B1851" s="7">
        <v>0.43</v>
      </c>
      <c r="C1851" s="1">
        <v>1</v>
      </c>
      <c r="D1851" s="1" t="s">
        <v>168</v>
      </c>
      <c r="E1851" s="1"/>
      <c r="F1851" s="1"/>
      <c r="G1851" s="1"/>
      <c r="H1851" s="1"/>
      <c r="I1851" s="1">
        <v>6</v>
      </c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>
        <v>528</v>
      </c>
      <c r="X1851" s="1">
        <v>12288</v>
      </c>
      <c r="Y1851" s="31"/>
    </row>
    <row r="1852" spans="1:26" customHeight="1" ht="12.75">
      <c r="A1852" s="1" t="s">
        <v>3486</v>
      </c>
      <c r="B1852" s="7">
        <v>0.37</v>
      </c>
      <c r="C1852" s="1">
        <v>1</v>
      </c>
      <c r="D1852" s="1" t="s">
        <v>168</v>
      </c>
      <c r="E1852" s="1"/>
      <c r="F1852" s="1"/>
      <c r="G1852" s="1"/>
      <c r="H1852" s="1"/>
      <c r="I1852" s="1">
        <v>6</v>
      </c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>
        <v>528</v>
      </c>
      <c r="X1852" s="1">
        <v>12320</v>
      </c>
      <c r="Y1852" s="31"/>
    </row>
    <row r="1853" spans="1:26" customHeight="1" ht="12.75">
      <c r="A1853" s="1" t="s">
        <v>3487</v>
      </c>
      <c r="B1853" s="7">
        <v>0.51</v>
      </c>
      <c r="C1853" s="1">
        <v>1</v>
      </c>
      <c r="D1853" s="1" t="s">
        <v>168</v>
      </c>
      <c r="E1853" s="1"/>
      <c r="F1853" s="1"/>
      <c r="G1853" s="1"/>
      <c r="H1853" s="1"/>
      <c r="I1853" s="1">
        <v>4.02</v>
      </c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>
        <v>528</v>
      </c>
      <c r="X1853" s="1">
        <v>12352</v>
      </c>
      <c r="Y1853" s="31"/>
    </row>
    <row r="1854" spans="1:26" customHeight="1" ht="12.75">
      <c r="A1854" s="1" t="s">
        <v>3488</v>
      </c>
      <c r="B1854" s="7">
        <v>0.45</v>
      </c>
      <c r="C1854" s="1">
        <v>1</v>
      </c>
      <c r="D1854" s="1" t="s">
        <v>168</v>
      </c>
      <c r="E1854" s="1"/>
      <c r="F1854" s="1"/>
      <c r="G1854" s="1"/>
      <c r="H1854" s="1"/>
      <c r="I1854" s="1">
        <v>5.41</v>
      </c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>
        <v>528</v>
      </c>
      <c r="X1854" s="1">
        <v>12384</v>
      </c>
      <c r="Y1854" s="31"/>
    </row>
    <row r="1855" spans="1:26" customHeight="1" ht="12.75">
      <c r="A1855" s="1" t="s">
        <v>3489</v>
      </c>
      <c r="B1855" s="7">
        <v>0.44</v>
      </c>
      <c r="C1855" s="1">
        <v>1</v>
      </c>
      <c r="D1855" s="1" t="s">
        <v>168</v>
      </c>
      <c r="E1855" s="1"/>
      <c r="F1855" s="1"/>
      <c r="G1855" s="1"/>
      <c r="H1855" s="1"/>
      <c r="I1855" s="1">
        <v>6</v>
      </c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>
        <v>528</v>
      </c>
      <c r="X1855" s="1">
        <v>12416</v>
      </c>
      <c r="Y1855" s="31"/>
    </row>
    <row r="1856" spans="1:26" customHeight="1" ht="12.75">
      <c r="A1856" s="1" t="s">
        <v>3490</v>
      </c>
      <c r="B1856" s="7">
        <v>0.46</v>
      </c>
      <c r="C1856" s="1">
        <v>1</v>
      </c>
      <c r="D1856" s="1" t="s">
        <v>168</v>
      </c>
      <c r="E1856" s="1"/>
      <c r="F1856" s="1"/>
      <c r="G1856" s="1"/>
      <c r="H1856" s="1"/>
      <c r="I1856" s="1">
        <v>4.89</v>
      </c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>
        <v>528</v>
      </c>
      <c r="X1856" s="1">
        <v>12448</v>
      </c>
      <c r="Y1856" s="31"/>
    </row>
    <row r="1857" spans="1:26" customHeight="1" ht="12.75">
      <c r="A1857" s="1" t="s">
        <v>3491</v>
      </c>
      <c r="B1857" s="7">
        <v>0.41</v>
      </c>
      <c r="C1857" s="1">
        <v>1</v>
      </c>
      <c r="D1857" s="1" t="s">
        <v>168</v>
      </c>
      <c r="E1857" s="1"/>
      <c r="F1857" s="1"/>
      <c r="G1857" s="1"/>
      <c r="H1857" s="1"/>
      <c r="I1857" s="1">
        <v>6</v>
      </c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>
        <v>528</v>
      </c>
      <c r="X1857" s="1">
        <v>12480</v>
      </c>
      <c r="Y1857" s="31"/>
    </row>
    <row r="1858" spans="1:26" customHeight="1" ht="12.75">
      <c r="A1858" s="1" t="s">
        <v>3492</v>
      </c>
      <c r="B1858" s="7">
        <v>0.51</v>
      </c>
      <c r="C1858" s="1">
        <v>1</v>
      </c>
      <c r="D1858" s="1" t="s">
        <v>168</v>
      </c>
      <c r="E1858" s="1"/>
      <c r="F1858" s="1"/>
      <c r="G1858" s="1"/>
      <c r="H1858" s="1"/>
      <c r="I1858" s="1">
        <v>5.29</v>
      </c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>
        <v>528</v>
      </c>
      <c r="X1858" s="1">
        <v>12512</v>
      </c>
      <c r="Y1858" s="31"/>
    </row>
    <row r="1859" spans="1:26" customHeight="1" ht="12.75">
      <c r="A1859" s="1" t="s">
        <v>3493</v>
      </c>
      <c r="B1859" s="7">
        <v>0.41</v>
      </c>
      <c r="C1859" s="1">
        <v>1</v>
      </c>
      <c r="D1859" s="1" t="s">
        <v>168</v>
      </c>
      <c r="E1859" s="1"/>
      <c r="F1859" s="1"/>
      <c r="G1859" s="1"/>
      <c r="H1859" s="1"/>
      <c r="I1859" s="1">
        <v>6</v>
      </c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>
        <v>528</v>
      </c>
      <c r="X1859" s="1">
        <v>12544</v>
      </c>
      <c r="Y1859" s="31"/>
    </row>
    <row r="1860" spans="1:26" customHeight="1" ht="12.75">
      <c r="A1860" s="1" t="s">
        <v>3494</v>
      </c>
      <c r="B1860" s="7">
        <v>0.37</v>
      </c>
      <c r="C1860" s="1">
        <v>1</v>
      </c>
      <c r="D1860" s="1" t="s">
        <v>168</v>
      </c>
      <c r="E1860" s="1"/>
      <c r="F1860" s="1"/>
      <c r="G1860" s="1"/>
      <c r="H1860" s="1"/>
      <c r="I1860" s="1">
        <v>4.51</v>
      </c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>
        <v>528</v>
      </c>
      <c r="X1860" s="1">
        <v>12576</v>
      </c>
      <c r="Y1860" s="31"/>
    </row>
    <row r="1861" spans="1:26" customHeight="1" ht="12.75">
      <c r="A1861" s="1" t="s">
        <v>3495</v>
      </c>
      <c r="B1861" s="7">
        <v>0.35</v>
      </c>
      <c r="C1861" s="1">
        <v>1</v>
      </c>
      <c r="D1861" s="1" t="s">
        <v>168</v>
      </c>
      <c r="E1861" s="1"/>
      <c r="F1861" s="1"/>
      <c r="G1861" s="1"/>
      <c r="H1861" s="1"/>
      <c r="I1861" s="1">
        <v>6</v>
      </c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>
        <v>528</v>
      </c>
      <c r="X1861" s="1">
        <v>12608</v>
      </c>
      <c r="Y1861" s="31"/>
    </row>
    <row r="1862" spans="1:26" customHeight="1" ht="12.75">
      <c r="A1862" s="1" t="s">
        <v>3496</v>
      </c>
      <c r="B1862" s="7">
        <v>0.48</v>
      </c>
      <c r="C1862" s="1">
        <v>1</v>
      </c>
      <c r="D1862" s="1" t="s">
        <v>168</v>
      </c>
      <c r="E1862" s="1"/>
      <c r="F1862" s="1"/>
      <c r="G1862" s="1"/>
      <c r="H1862" s="1"/>
      <c r="I1862" s="1">
        <v>6</v>
      </c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>
        <v>528</v>
      </c>
      <c r="X1862" s="1">
        <v>12640</v>
      </c>
      <c r="Y1862" s="31"/>
    </row>
    <row r="1863" spans="1:26" customHeight="1" ht="12.75">
      <c r="A1863" s="1" t="s">
        <v>3497</v>
      </c>
      <c r="B1863" s="7">
        <v>0.38</v>
      </c>
      <c r="C1863" s="1">
        <v>1</v>
      </c>
      <c r="D1863" s="1" t="s">
        <v>168</v>
      </c>
      <c r="E1863" s="1"/>
      <c r="F1863" s="1"/>
      <c r="G1863" s="1"/>
      <c r="H1863" s="1"/>
      <c r="I1863" s="1">
        <v>6</v>
      </c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>
        <v>528</v>
      </c>
      <c r="X1863" s="1">
        <v>12672</v>
      </c>
      <c r="Y1863" s="31"/>
    </row>
    <row r="1864" spans="1:26" customHeight="1" ht="12.75">
      <c r="A1864" s="1" t="s">
        <v>3498</v>
      </c>
      <c r="B1864" s="7">
        <v>0.37</v>
      </c>
      <c r="C1864" s="1">
        <v>1</v>
      </c>
      <c r="D1864" s="1" t="s">
        <v>168</v>
      </c>
      <c r="E1864" s="1"/>
      <c r="F1864" s="1"/>
      <c r="G1864" s="1"/>
      <c r="H1864" s="1"/>
      <c r="I1864" s="1">
        <v>6</v>
      </c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>
        <v>528</v>
      </c>
      <c r="X1864" s="1">
        <v>12704</v>
      </c>
      <c r="Y1864" s="31"/>
    </row>
    <row r="1865" spans="1:26" customHeight="1" ht="12.75">
      <c r="A1865" s="1" t="s">
        <v>3499</v>
      </c>
      <c r="B1865" s="7">
        <v>0.38</v>
      </c>
      <c r="C1865" s="1">
        <v>1</v>
      </c>
      <c r="D1865" s="1" t="s">
        <v>168</v>
      </c>
      <c r="E1865" s="1"/>
      <c r="F1865" s="1"/>
      <c r="G1865" s="1"/>
      <c r="H1865" s="1"/>
      <c r="I1865" s="1">
        <v>6</v>
      </c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>
        <v>528</v>
      </c>
      <c r="X1865" s="1">
        <v>12736</v>
      </c>
      <c r="Y1865" s="31"/>
    </row>
    <row r="1866" spans="1:26" customHeight="1" ht="12.75">
      <c r="A1866" s="1" t="s">
        <v>3500</v>
      </c>
      <c r="B1866" s="7">
        <v>0.45</v>
      </c>
      <c r="C1866" s="1">
        <v>1</v>
      </c>
      <c r="D1866" s="1" t="s">
        <v>168</v>
      </c>
      <c r="E1866" s="1"/>
      <c r="F1866" s="1"/>
      <c r="G1866" s="1"/>
      <c r="H1866" s="1"/>
      <c r="I1866" s="1">
        <v>6</v>
      </c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>
        <v>528</v>
      </c>
      <c r="X1866" s="1">
        <v>12768</v>
      </c>
      <c r="Y1866" s="31"/>
    </row>
    <row r="1867" spans="1:26" customHeight="1" ht="12.75">
      <c r="A1867" s="1" t="s">
        <v>3501</v>
      </c>
      <c r="B1867" s="7">
        <v>0.37</v>
      </c>
      <c r="C1867" s="1">
        <v>1</v>
      </c>
      <c r="D1867" s="1" t="s">
        <v>168</v>
      </c>
      <c r="E1867" s="1"/>
      <c r="F1867" s="1"/>
      <c r="G1867" s="1"/>
      <c r="H1867" s="1"/>
      <c r="I1867" s="1">
        <v>6</v>
      </c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>
        <v>528</v>
      </c>
      <c r="X1867" s="1">
        <v>12800</v>
      </c>
      <c r="Y1867" s="31"/>
    </row>
    <row r="1868" spans="1:26" customHeight="1" ht="12.75">
      <c r="A1868" s="1" t="s">
        <v>3502</v>
      </c>
      <c r="B1868" s="7">
        <v>0.4</v>
      </c>
      <c r="C1868" s="1">
        <v>1</v>
      </c>
      <c r="D1868" s="1" t="s">
        <v>168</v>
      </c>
      <c r="E1868" s="1"/>
      <c r="F1868" s="1"/>
      <c r="G1868" s="1"/>
      <c r="H1868" s="1"/>
      <c r="I1868" s="1">
        <v>6</v>
      </c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>
        <v>528</v>
      </c>
      <c r="X1868" s="1">
        <v>12832</v>
      </c>
      <c r="Y1868" s="31"/>
    </row>
    <row r="1869" spans="1:26" customHeight="1" ht="12.75">
      <c r="A1869" s="1" t="s">
        <v>3503</v>
      </c>
      <c r="B1869" s="7">
        <v>0.49</v>
      </c>
      <c r="C1869" s="1">
        <v>1</v>
      </c>
      <c r="D1869" s="1" t="s">
        <v>168</v>
      </c>
      <c r="E1869" s="1"/>
      <c r="F1869" s="1"/>
      <c r="G1869" s="1"/>
      <c r="H1869" s="1"/>
      <c r="I1869" s="1">
        <v>6</v>
      </c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>
        <v>528</v>
      </c>
      <c r="X1869" s="1">
        <v>12864</v>
      </c>
      <c r="Y1869" s="31"/>
    </row>
    <row r="1870" spans="1:26" customHeight="1" ht="12.75">
      <c r="A1870" s="1" t="s">
        <v>3504</v>
      </c>
      <c r="B1870" s="7">
        <v>0.42</v>
      </c>
      <c r="C1870" s="1">
        <v>1</v>
      </c>
      <c r="D1870" s="1" t="s">
        <v>168</v>
      </c>
      <c r="E1870" s="1"/>
      <c r="F1870" s="1"/>
      <c r="G1870" s="1"/>
      <c r="H1870" s="1"/>
      <c r="I1870" s="1">
        <v>6</v>
      </c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>
        <v>528</v>
      </c>
      <c r="X1870" s="1">
        <v>12896</v>
      </c>
      <c r="Y1870" s="31"/>
    </row>
    <row r="1871" spans="1:26" customHeight="1" ht="12.75">
      <c r="A1871" s="1" t="s">
        <v>3505</v>
      </c>
      <c r="B1871" s="7">
        <v>0.36</v>
      </c>
      <c r="C1871" s="1">
        <v>1</v>
      </c>
      <c r="D1871" s="1" t="s">
        <v>168</v>
      </c>
      <c r="E1871" s="1"/>
      <c r="F1871" s="1"/>
      <c r="G1871" s="1"/>
      <c r="H1871" s="1"/>
      <c r="I1871" s="1">
        <v>6</v>
      </c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>
        <v>528</v>
      </c>
      <c r="X1871" s="1">
        <v>12928</v>
      </c>
      <c r="Y1871" s="31"/>
    </row>
    <row r="1872" spans="1:26" customHeight="1" ht="12.75">
      <c r="A1872" s="1" t="s">
        <v>3506</v>
      </c>
      <c r="B1872" s="7">
        <v>0.37</v>
      </c>
      <c r="C1872" s="1">
        <v>1</v>
      </c>
      <c r="D1872" s="1" t="s">
        <v>168</v>
      </c>
      <c r="E1872" s="1"/>
      <c r="F1872" s="1"/>
      <c r="G1872" s="1"/>
      <c r="H1872" s="1"/>
      <c r="I1872" s="1">
        <v>6</v>
      </c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>
        <v>528</v>
      </c>
      <c r="X1872" s="1">
        <v>12960</v>
      </c>
      <c r="Y1872" s="31"/>
    </row>
    <row r="1873" spans="1:26" customHeight="1" ht="12.75">
      <c r="A1873" s="1" t="s">
        <v>3507</v>
      </c>
      <c r="B1873" s="7">
        <v>0.47</v>
      </c>
      <c r="C1873" s="1">
        <v>1</v>
      </c>
      <c r="D1873" s="1" t="s">
        <v>168</v>
      </c>
      <c r="E1873" s="1"/>
      <c r="F1873" s="1"/>
      <c r="G1873" s="1"/>
      <c r="H1873" s="1"/>
      <c r="I1873" s="1">
        <v>6</v>
      </c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>
        <v>528</v>
      </c>
      <c r="X1873" s="1">
        <v>12992</v>
      </c>
      <c r="Y1873" s="31"/>
    </row>
    <row r="1874" spans="1:26" customHeight="1" ht="12.75">
      <c r="A1874" s="1" t="s">
        <v>3508</v>
      </c>
      <c r="B1874" s="7">
        <v>0.44</v>
      </c>
      <c r="C1874" s="1">
        <v>1</v>
      </c>
      <c r="D1874" s="1" t="s">
        <v>168</v>
      </c>
      <c r="E1874" s="1"/>
      <c r="F1874" s="1"/>
      <c r="G1874" s="1"/>
      <c r="H1874" s="1"/>
      <c r="I1874" s="1">
        <v>6</v>
      </c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>
        <v>528</v>
      </c>
      <c r="X1874" s="1">
        <v>13024</v>
      </c>
      <c r="Y1874" s="31"/>
    </row>
    <row r="1875" spans="1:26" customHeight="1" ht="12.75">
      <c r="A1875" s="1" t="s">
        <v>3509</v>
      </c>
      <c r="B1875" s="7">
        <v>0.46</v>
      </c>
      <c r="C1875" s="1">
        <v>1</v>
      </c>
      <c r="D1875" s="1" t="s">
        <v>168</v>
      </c>
      <c r="E1875" s="1"/>
      <c r="F1875" s="1"/>
      <c r="G1875" s="1"/>
      <c r="H1875" s="1"/>
      <c r="I1875" s="1">
        <v>6</v>
      </c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>
        <v>528</v>
      </c>
      <c r="X1875" s="1">
        <v>13056</v>
      </c>
      <c r="Y1875" s="31"/>
    </row>
    <row r="1876" spans="1:26" customHeight="1" ht="12.75">
      <c r="A1876" s="1" t="s">
        <v>3510</v>
      </c>
      <c r="B1876" s="7">
        <v>0.36</v>
      </c>
      <c r="C1876" s="1">
        <v>1</v>
      </c>
      <c r="D1876" s="1" t="s">
        <v>168</v>
      </c>
      <c r="E1876" s="1"/>
      <c r="F1876" s="1"/>
      <c r="G1876" s="1"/>
      <c r="H1876" s="1"/>
      <c r="I1876" s="1">
        <v>6</v>
      </c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>
        <v>528</v>
      </c>
      <c r="X1876" s="1">
        <v>13088</v>
      </c>
      <c r="Y1876" s="31"/>
    </row>
    <row r="1877" spans="1:26" customHeight="1" ht="12.75">
      <c r="A1877" s="1" t="s">
        <v>3511</v>
      </c>
      <c r="B1877" s="7">
        <v>0.45</v>
      </c>
      <c r="C1877" s="1">
        <v>1</v>
      </c>
      <c r="D1877" s="1" t="s">
        <v>168</v>
      </c>
      <c r="E1877" s="1"/>
      <c r="F1877" s="1"/>
      <c r="G1877" s="1"/>
      <c r="H1877" s="1"/>
      <c r="I1877" s="1">
        <v>6</v>
      </c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>
        <v>528</v>
      </c>
      <c r="X1877" s="1">
        <v>13120</v>
      </c>
      <c r="Y1877" s="31"/>
    </row>
    <row r="1878" spans="1:26" customHeight="1" ht="12.75">
      <c r="A1878" s="1" t="s">
        <v>3512</v>
      </c>
      <c r="B1878" s="7">
        <v>0.43</v>
      </c>
      <c r="C1878" s="1">
        <v>1</v>
      </c>
      <c r="D1878" s="1" t="s">
        <v>168</v>
      </c>
      <c r="E1878" s="1"/>
      <c r="F1878" s="1"/>
      <c r="G1878" s="1"/>
      <c r="H1878" s="1"/>
      <c r="I1878" s="1">
        <v>6</v>
      </c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>
        <v>528</v>
      </c>
      <c r="X1878" s="1">
        <v>13152</v>
      </c>
      <c r="Y1878" s="31"/>
    </row>
    <row r="1879" spans="1:26" customHeight="1" ht="12.75">
      <c r="A1879" s="1" t="s">
        <v>3513</v>
      </c>
      <c r="B1879" s="7">
        <v>0.42</v>
      </c>
      <c r="C1879" s="1">
        <v>1</v>
      </c>
      <c r="D1879" s="1" t="s">
        <v>168</v>
      </c>
      <c r="E1879" s="1"/>
      <c r="F1879" s="1"/>
      <c r="G1879" s="1"/>
      <c r="H1879" s="1"/>
      <c r="I1879" s="1">
        <v>6</v>
      </c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>
        <v>528</v>
      </c>
      <c r="X1879" s="1">
        <v>13184</v>
      </c>
      <c r="Y1879" s="31"/>
    </row>
    <row r="1880" spans="1:26" customHeight="1" ht="12.75">
      <c r="A1880" s="1" t="s">
        <v>3514</v>
      </c>
      <c r="B1880" s="7">
        <v>0.42</v>
      </c>
      <c r="C1880" s="1">
        <v>1</v>
      </c>
      <c r="D1880" s="1" t="s">
        <v>168</v>
      </c>
      <c r="E1880" s="1"/>
      <c r="F1880" s="1"/>
      <c r="G1880" s="1"/>
      <c r="H1880" s="1"/>
      <c r="I1880" s="1">
        <v>6</v>
      </c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>
        <v>528</v>
      </c>
      <c r="X1880" s="1">
        <v>13216</v>
      </c>
      <c r="Y1880" s="31"/>
    </row>
    <row r="1881" spans="1:26" customHeight="1" ht="12.75">
      <c r="A1881" s="1" t="s">
        <v>3515</v>
      </c>
      <c r="B1881" s="7">
        <v>0.51</v>
      </c>
      <c r="C1881" s="1">
        <v>1</v>
      </c>
      <c r="D1881" s="1" t="s">
        <v>168</v>
      </c>
      <c r="E1881" s="1"/>
      <c r="F1881" s="1"/>
      <c r="G1881" s="1"/>
      <c r="H1881" s="1"/>
      <c r="I1881" s="1">
        <v>6</v>
      </c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>
        <v>528</v>
      </c>
      <c r="X1881" s="1">
        <v>13248</v>
      </c>
      <c r="Y1881" s="31"/>
    </row>
    <row r="1882" spans="1:26" customHeight="1" ht="12.75">
      <c r="A1882" s="1" t="s">
        <v>3516</v>
      </c>
      <c r="B1882" s="7">
        <v>0.47</v>
      </c>
      <c r="C1882" s="1">
        <v>1</v>
      </c>
      <c r="D1882" s="1" t="s">
        <v>168</v>
      </c>
      <c r="E1882" s="1"/>
      <c r="F1882" s="1"/>
      <c r="G1882" s="1"/>
      <c r="H1882" s="1"/>
      <c r="I1882" s="1">
        <v>6</v>
      </c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>
        <v>528</v>
      </c>
      <c r="X1882" s="1">
        <v>13280</v>
      </c>
      <c r="Y1882" s="31"/>
    </row>
    <row r="1883" spans="1:26" customHeight="1" ht="12.75">
      <c r="A1883" s="1" t="s">
        <v>3517</v>
      </c>
      <c r="B1883" s="7">
        <v>0.47</v>
      </c>
      <c r="C1883" s="1">
        <v>1</v>
      </c>
      <c r="D1883" s="1" t="s">
        <v>168</v>
      </c>
      <c r="E1883" s="1"/>
      <c r="F1883" s="1"/>
      <c r="G1883" s="1"/>
      <c r="H1883" s="1"/>
      <c r="I1883" s="1">
        <v>6</v>
      </c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>
        <v>528</v>
      </c>
      <c r="X1883" s="1">
        <v>13312</v>
      </c>
      <c r="Y1883" s="31"/>
    </row>
    <row r="1884" spans="1:26" customHeight="1" ht="12.75">
      <c r="A1884" s="1" t="s">
        <v>3518</v>
      </c>
      <c r="B1884" s="7">
        <v>0.47</v>
      </c>
      <c r="C1884" s="1">
        <v>1</v>
      </c>
      <c r="D1884" s="1" t="s">
        <v>168</v>
      </c>
      <c r="E1884" s="1"/>
      <c r="F1884" s="1"/>
      <c r="G1884" s="1"/>
      <c r="H1884" s="1"/>
      <c r="I1884" s="1">
        <v>6</v>
      </c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>
        <v>528</v>
      </c>
      <c r="X1884" s="1">
        <v>13344</v>
      </c>
      <c r="Y1884" s="31"/>
    </row>
    <row r="1885" spans="1:26" customHeight="1" ht="12.75">
      <c r="A1885" s="1" t="s">
        <v>3519</v>
      </c>
      <c r="B1885" s="7">
        <v>0.47</v>
      </c>
      <c r="C1885" s="1">
        <v>1</v>
      </c>
      <c r="D1885" s="1" t="s">
        <v>168</v>
      </c>
      <c r="E1885" s="1"/>
      <c r="F1885" s="1"/>
      <c r="G1885" s="1"/>
      <c r="H1885" s="1"/>
      <c r="I1885" s="1">
        <v>6</v>
      </c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>
        <v>528</v>
      </c>
      <c r="X1885" s="1">
        <v>13376</v>
      </c>
      <c r="Y1885" s="31"/>
    </row>
    <row r="1886" spans="1:26" customHeight="1" ht="12.75">
      <c r="A1886" s="1" t="s">
        <v>3520</v>
      </c>
      <c r="B1886" s="7">
        <v>0.43</v>
      </c>
      <c r="C1886" s="1">
        <v>1</v>
      </c>
      <c r="D1886" s="1" t="s">
        <v>168</v>
      </c>
      <c r="E1886" s="1"/>
      <c r="F1886" s="1"/>
      <c r="G1886" s="1"/>
      <c r="H1886" s="1"/>
      <c r="I1886" s="1">
        <v>6</v>
      </c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>
        <v>528</v>
      </c>
      <c r="X1886" s="1">
        <v>13408</v>
      </c>
      <c r="Y1886" s="31"/>
    </row>
    <row r="1887" spans="1:26" customHeight="1" ht="12.75">
      <c r="A1887" s="1" t="s">
        <v>3521</v>
      </c>
      <c r="B1887" s="7">
        <v>0.51</v>
      </c>
      <c r="C1887" s="1">
        <v>1</v>
      </c>
      <c r="D1887" s="1" t="s">
        <v>168</v>
      </c>
      <c r="E1887" s="1"/>
      <c r="F1887" s="1"/>
      <c r="G1887" s="1"/>
      <c r="H1887" s="1"/>
      <c r="I1887" s="1">
        <v>4.8</v>
      </c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>
        <v>528</v>
      </c>
      <c r="X1887" s="1">
        <v>13440</v>
      </c>
      <c r="Y1887" s="31"/>
    </row>
    <row r="1888" spans="1:26" customHeight="1" ht="12.75">
      <c r="A1888" s="1" t="s">
        <v>3522</v>
      </c>
      <c r="B1888" s="7">
        <v>0.45</v>
      </c>
      <c r="C1888" s="1">
        <v>1</v>
      </c>
      <c r="D1888" s="1" t="s">
        <v>168</v>
      </c>
      <c r="E1888" s="1"/>
      <c r="F1888" s="1"/>
      <c r="G1888" s="1"/>
      <c r="H1888" s="1"/>
      <c r="I1888" s="1">
        <v>6</v>
      </c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>
        <v>528</v>
      </c>
      <c r="X1888" s="1">
        <v>13472</v>
      </c>
      <c r="Y1888" s="31"/>
    </row>
    <row r="1889" spans="1:26" customHeight="1" ht="12.75">
      <c r="A1889" s="1" t="s">
        <v>3523</v>
      </c>
      <c r="B1889" s="7">
        <v>0.44</v>
      </c>
      <c r="C1889" s="1">
        <v>1</v>
      </c>
      <c r="D1889" s="1" t="s">
        <v>168</v>
      </c>
      <c r="E1889" s="1"/>
      <c r="F1889" s="1"/>
      <c r="G1889" s="1"/>
      <c r="H1889" s="1"/>
      <c r="I1889" s="1">
        <v>3.76</v>
      </c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>
        <v>528</v>
      </c>
      <c r="X1889" s="1">
        <v>13504</v>
      </c>
      <c r="Y1889" s="31"/>
    </row>
    <row r="1890" spans="1:26" customHeight="1" ht="12.75">
      <c r="A1890" s="1" t="s">
        <v>3524</v>
      </c>
      <c r="B1890" s="7">
        <v>0.43</v>
      </c>
      <c r="C1890" s="1">
        <v>1</v>
      </c>
      <c r="D1890" s="1" t="s">
        <v>168</v>
      </c>
      <c r="E1890" s="1"/>
      <c r="F1890" s="1"/>
      <c r="G1890" s="1"/>
      <c r="H1890" s="1"/>
      <c r="I1890" s="1">
        <v>5.47</v>
      </c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>
        <v>528</v>
      </c>
      <c r="X1890" s="1">
        <v>13536</v>
      </c>
      <c r="Y1890" s="31"/>
    </row>
    <row r="1891" spans="1:26" customHeight="1" ht="12.75">
      <c r="A1891" s="1" t="s">
        <v>3525</v>
      </c>
      <c r="B1891" s="7">
        <v>0.5</v>
      </c>
      <c r="C1891" s="1">
        <v>1</v>
      </c>
      <c r="D1891" s="1" t="s">
        <v>168</v>
      </c>
      <c r="E1891" s="1"/>
      <c r="F1891" s="1"/>
      <c r="G1891" s="1"/>
      <c r="H1891" s="1"/>
      <c r="I1891" s="1">
        <v>6</v>
      </c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>
        <v>528</v>
      </c>
      <c r="X1891" s="1">
        <v>13568</v>
      </c>
      <c r="Y1891" s="31"/>
    </row>
    <row r="1892" spans="1:26" customHeight="1" ht="12.75">
      <c r="A1892" s="1" t="s">
        <v>3526</v>
      </c>
      <c r="B1892" s="7">
        <v>0.48</v>
      </c>
      <c r="C1892" s="1">
        <v>1</v>
      </c>
      <c r="D1892" s="1" t="s">
        <v>168</v>
      </c>
      <c r="E1892" s="1"/>
      <c r="F1892" s="1"/>
      <c r="G1892" s="1"/>
      <c r="H1892" s="1"/>
      <c r="I1892" s="1">
        <v>6</v>
      </c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>
        <v>528</v>
      </c>
      <c r="X1892" s="1">
        <v>13600</v>
      </c>
      <c r="Y1892" s="31"/>
    </row>
    <row r="1893" spans="1:26" customHeight="1" ht="12.75">
      <c r="A1893" s="1" t="s">
        <v>3527</v>
      </c>
      <c r="B1893" s="7">
        <v>0.5</v>
      </c>
      <c r="C1893" s="1">
        <v>1</v>
      </c>
      <c r="D1893" s="1" t="s">
        <v>168</v>
      </c>
      <c r="E1893" s="1"/>
      <c r="F1893" s="1"/>
      <c r="G1893" s="1"/>
      <c r="H1893" s="1"/>
      <c r="I1893" s="1">
        <v>6</v>
      </c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>
        <v>528</v>
      </c>
      <c r="X1893" s="1">
        <v>13632</v>
      </c>
      <c r="Y1893" s="31"/>
    </row>
    <row r="1894" spans="1:26" customHeight="1" ht="12.75">
      <c r="A1894" s="1" t="s">
        <v>3528</v>
      </c>
      <c r="B1894" s="7">
        <v>0.38</v>
      </c>
      <c r="C1894" s="1">
        <v>1</v>
      </c>
      <c r="D1894" s="1" t="s">
        <v>168</v>
      </c>
      <c r="E1894" s="1"/>
      <c r="F1894" s="1"/>
      <c r="G1894" s="1"/>
      <c r="H1894" s="1"/>
      <c r="I1894" s="1">
        <v>6</v>
      </c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>
        <v>528</v>
      </c>
      <c r="X1894" s="1">
        <v>13664</v>
      </c>
      <c r="Y1894" s="31"/>
    </row>
    <row r="1895" spans="1:26" customHeight="1" ht="12.75">
      <c r="A1895" s="1" t="s">
        <v>3529</v>
      </c>
      <c r="B1895" s="7">
        <v>0.52</v>
      </c>
      <c r="C1895" s="1">
        <v>1</v>
      </c>
      <c r="D1895" s="1" t="s">
        <v>168</v>
      </c>
      <c r="E1895" s="1"/>
      <c r="F1895" s="1"/>
      <c r="G1895" s="1"/>
      <c r="H1895" s="1"/>
      <c r="I1895" s="1">
        <v>6</v>
      </c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>
        <v>528</v>
      </c>
      <c r="X1895" s="1">
        <v>13696</v>
      </c>
      <c r="Y1895" s="31"/>
    </row>
    <row r="1896" spans="1:26" customHeight="1" ht="12.75">
      <c r="A1896" s="1" t="s">
        <v>3530</v>
      </c>
      <c r="B1896" s="7">
        <v>0.5</v>
      </c>
      <c r="C1896" s="1">
        <v>1</v>
      </c>
      <c r="D1896" s="1" t="s">
        <v>168</v>
      </c>
      <c r="E1896" s="1"/>
      <c r="F1896" s="1"/>
      <c r="G1896" s="1"/>
      <c r="H1896" s="1"/>
      <c r="I1896" s="1">
        <v>4.47</v>
      </c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>
        <v>528</v>
      </c>
      <c r="X1896" s="1">
        <v>13728</v>
      </c>
      <c r="Y1896" s="31"/>
    </row>
    <row r="1897" spans="1:26" customHeight="1" ht="12.75">
      <c r="A1897" s="1" t="s">
        <v>3531</v>
      </c>
      <c r="B1897" s="7">
        <v>0.52</v>
      </c>
      <c r="C1897" s="1">
        <v>1</v>
      </c>
      <c r="D1897" s="1" t="s">
        <v>168</v>
      </c>
      <c r="E1897" s="1"/>
      <c r="F1897" s="1"/>
      <c r="G1897" s="1"/>
      <c r="H1897" s="1"/>
      <c r="I1897" s="1">
        <v>6</v>
      </c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>
        <v>528</v>
      </c>
      <c r="X1897" s="1">
        <v>13760</v>
      </c>
      <c r="Y1897" s="31"/>
    </row>
    <row r="1898" spans="1:26" customHeight="1" ht="12.75">
      <c r="A1898" s="1" t="s">
        <v>3532</v>
      </c>
      <c r="B1898" s="7">
        <v>0.48</v>
      </c>
      <c r="C1898" s="1">
        <v>1</v>
      </c>
      <c r="D1898" s="1" t="s">
        <v>168</v>
      </c>
      <c r="E1898" s="1"/>
      <c r="F1898" s="1"/>
      <c r="G1898" s="1"/>
      <c r="H1898" s="1"/>
      <c r="I1898" s="1">
        <v>6</v>
      </c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>
        <v>528</v>
      </c>
      <c r="X1898" s="1">
        <v>13792</v>
      </c>
      <c r="Y1898" s="31"/>
    </row>
    <row r="1899" spans="1:26" customHeight="1" ht="12.75">
      <c r="A1899" s="1" t="s">
        <v>3533</v>
      </c>
      <c r="B1899" s="7">
        <v>0.37</v>
      </c>
      <c r="C1899" s="1">
        <v>1</v>
      </c>
      <c r="D1899" s="1" t="s">
        <v>168</v>
      </c>
      <c r="E1899" s="1"/>
      <c r="F1899" s="1"/>
      <c r="G1899" s="1"/>
      <c r="H1899" s="1"/>
      <c r="I1899" s="1">
        <v>6</v>
      </c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>
        <v>528</v>
      </c>
      <c r="X1899" s="1">
        <v>13824</v>
      </c>
      <c r="Y1899" s="31"/>
    </row>
    <row r="1900" spans="1:26" customHeight="1" ht="12.75">
      <c r="A1900" s="1" t="s">
        <v>3534</v>
      </c>
      <c r="B1900" s="7">
        <v>0.46</v>
      </c>
      <c r="C1900" s="1">
        <v>1</v>
      </c>
      <c r="D1900" s="1" t="s">
        <v>168</v>
      </c>
      <c r="E1900" s="1"/>
      <c r="F1900" s="1"/>
      <c r="G1900" s="1"/>
      <c r="H1900" s="1"/>
      <c r="I1900" s="1">
        <v>6</v>
      </c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>
        <v>528</v>
      </c>
      <c r="X1900" s="1">
        <v>13856</v>
      </c>
      <c r="Y1900" s="31"/>
    </row>
    <row r="1901" spans="1:26" customHeight="1" ht="12.75">
      <c r="A1901" s="1" t="s">
        <v>3535</v>
      </c>
      <c r="B1901" s="7">
        <v>0.42</v>
      </c>
      <c r="C1901" s="1">
        <v>1</v>
      </c>
      <c r="D1901" s="1" t="s">
        <v>168</v>
      </c>
      <c r="E1901" s="1"/>
      <c r="F1901" s="1"/>
      <c r="G1901" s="1"/>
      <c r="H1901" s="1"/>
      <c r="I1901" s="1">
        <v>6</v>
      </c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>
        <v>528</v>
      </c>
      <c r="X1901" s="1">
        <v>13888</v>
      </c>
      <c r="Y1901" s="31"/>
    </row>
    <row r="1902" spans="1:26" customHeight="1" ht="12.75">
      <c r="A1902" s="1" t="s">
        <v>3536</v>
      </c>
      <c r="B1902" s="7">
        <v>0.36</v>
      </c>
      <c r="C1902" s="1">
        <v>1</v>
      </c>
      <c r="D1902" s="1" t="s">
        <v>168</v>
      </c>
      <c r="E1902" s="1"/>
      <c r="F1902" s="1"/>
      <c r="G1902" s="1"/>
      <c r="H1902" s="1"/>
      <c r="I1902" s="1">
        <v>6</v>
      </c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>
        <v>528</v>
      </c>
      <c r="X1902" s="1">
        <v>13920</v>
      </c>
      <c r="Y1902" s="31"/>
    </row>
    <row r="1903" spans="1:26" customHeight="1" ht="12.75">
      <c r="A1903" s="1" t="s">
        <v>3537</v>
      </c>
      <c r="B1903" s="7">
        <v>0.37</v>
      </c>
      <c r="C1903" s="1">
        <v>1</v>
      </c>
      <c r="D1903" s="1" t="s">
        <v>168</v>
      </c>
      <c r="E1903" s="1"/>
      <c r="F1903" s="1"/>
      <c r="G1903" s="1"/>
      <c r="H1903" s="1"/>
      <c r="I1903" s="1">
        <v>6</v>
      </c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>
        <v>528</v>
      </c>
      <c r="X1903" s="1">
        <v>13952</v>
      </c>
      <c r="Y1903" s="31"/>
    </row>
    <row r="1904" spans="1:26" customHeight="1" ht="12.75">
      <c r="A1904" s="1" t="s">
        <v>3538</v>
      </c>
      <c r="B1904" s="7">
        <v>0.38</v>
      </c>
      <c r="C1904" s="1">
        <v>1</v>
      </c>
      <c r="D1904" s="1" t="s">
        <v>168</v>
      </c>
      <c r="E1904" s="1"/>
      <c r="F1904" s="1"/>
      <c r="G1904" s="1"/>
      <c r="H1904" s="1"/>
      <c r="I1904" s="1">
        <v>6</v>
      </c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>
        <v>528</v>
      </c>
      <c r="X1904" s="1">
        <v>13984</v>
      </c>
      <c r="Y1904" s="31"/>
    </row>
    <row r="1905" spans="1:26" customHeight="1" ht="12.75">
      <c r="A1905" s="1" t="s">
        <v>3539</v>
      </c>
      <c r="B1905" s="7">
        <v>0.48</v>
      </c>
      <c r="C1905" s="1">
        <v>1</v>
      </c>
      <c r="D1905" s="1" t="s">
        <v>168</v>
      </c>
      <c r="E1905" s="1"/>
      <c r="F1905" s="1"/>
      <c r="G1905" s="1"/>
      <c r="H1905" s="1"/>
      <c r="I1905" s="1">
        <v>6</v>
      </c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>
        <v>528</v>
      </c>
      <c r="X1905" s="1">
        <v>14016</v>
      </c>
      <c r="Y1905" s="31"/>
    </row>
    <row r="1906" spans="1:26" customHeight="1" ht="12.75">
      <c r="A1906" s="1" t="s">
        <v>3540</v>
      </c>
      <c r="B1906" s="7">
        <v>0.41</v>
      </c>
      <c r="C1906" s="1">
        <v>1</v>
      </c>
      <c r="D1906" s="1" t="s">
        <v>168</v>
      </c>
      <c r="E1906" s="1"/>
      <c r="F1906" s="1"/>
      <c r="G1906" s="1"/>
      <c r="H1906" s="1"/>
      <c r="I1906" s="1">
        <v>6</v>
      </c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>
        <v>528</v>
      </c>
      <c r="X1906" s="1">
        <v>14048</v>
      </c>
      <c r="Y1906" s="31"/>
    </row>
    <row r="1907" spans="1:26" customHeight="1" ht="12.75">
      <c r="A1907" s="1" t="s">
        <v>3541</v>
      </c>
      <c r="B1907" s="7">
        <v>0.44</v>
      </c>
      <c r="C1907" s="1">
        <v>1</v>
      </c>
      <c r="D1907" s="1" t="s">
        <v>168</v>
      </c>
      <c r="E1907" s="1"/>
      <c r="F1907" s="1"/>
      <c r="G1907" s="1"/>
      <c r="H1907" s="1"/>
      <c r="I1907" s="1">
        <v>4.81</v>
      </c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>
        <v>528</v>
      </c>
      <c r="X1907" s="1">
        <v>14080</v>
      </c>
      <c r="Y1907" s="31"/>
    </row>
    <row r="1908" spans="1:26" customHeight="1" ht="12.75">
      <c r="A1908" s="1" t="s">
        <v>3542</v>
      </c>
      <c r="B1908" s="7">
        <v>0.49</v>
      </c>
      <c r="C1908" s="1">
        <v>1</v>
      </c>
      <c r="D1908" s="1" t="s">
        <v>168</v>
      </c>
      <c r="E1908" s="1"/>
      <c r="F1908" s="1"/>
      <c r="G1908" s="1"/>
      <c r="H1908" s="1"/>
      <c r="I1908" s="1">
        <v>5.06</v>
      </c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>
        <v>528</v>
      </c>
      <c r="X1908" s="1">
        <v>14112</v>
      </c>
      <c r="Y1908" s="31"/>
    </row>
    <row r="1909" spans="1:26" customHeight="1" ht="12.75">
      <c r="A1909" s="1" t="s">
        <v>3543</v>
      </c>
      <c r="B1909" s="7">
        <v>0.5</v>
      </c>
      <c r="C1909" s="1">
        <v>1</v>
      </c>
      <c r="D1909" s="1" t="s">
        <v>168</v>
      </c>
      <c r="E1909" s="1"/>
      <c r="F1909" s="1"/>
      <c r="G1909" s="1"/>
      <c r="H1909" s="1"/>
      <c r="I1909" s="1">
        <v>6</v>
      </c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>
        <v>528</v>
      </c>
      <c r="X1909" s="1">
        <v>14144</v>
      </c>
      <c r="Y1909" s="31"/>
    </row>
    <row r="1910" spans="1:26" customHeight="1" ht="12.75">
      <c r="A1910" s="1" t="s">
        <v>3544</v>
      </c>
      <c r="B1910" s="7">
        <v>0.46</v>
      </c>
      <c r="C1910" s="1">
        <v>1</v>
      </c>
      <c r="D1910" s="1" t="s">
        <v>168</v>
      </c>
      <c r="E1910" s="1"/>
      <c r="F1910" s="1"/>
      <c r="G1910" s="1"/>
      <c r="H1910" s="1"/>
      <c r="I1910" s="1">
        <v>6</v>
      </c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>
        <v>528</v>
      </c>
      <c r="X1910" s="1">
        <v>14176</v>
      </c>
      <c r="Y1910" s="31"/>
    </row>
    <row r="1911" spans="1:26" customHeight="1" ht="12.75">
      <c r="A1911" s="1" t="s">
        <v>3545</v>
      </c>
      <c r="B1911" s="7">
        <v>0.43</v>
      </c>
      <c r="C1911" s="1">
        <v>1</v>
      </c>
      <c r="D1911" s="1" t="s">
        <v>168</v>
      </c>
      <c r="E1911" s="1"/>
      <c r="F1911" s="1"/>
      <c r="G1911" s="1"/>
      <c r="H1911" s="1"/>
      <c r="I1911" s="1">
        <v>6</v>
      </c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>
        <v>528</v>
      </c>
      <c r="X1911" s="1">
        <v>14208</v>
      </c>
      <c r="Y1911" s="31"/>
    </row>
    <row r="1912" spans="1:26" customHeight="1" ht="12.75">
      <c r="A1912" s="1" t="s">
        <v>3546</v>
      </c>
      <c r="B1912" s="7">
        <v>0.36</v>
      </c>
      <c r="C1912" s="1">
        <v>1</v>
      </c>
      <c r="D1912" s="1" t="s">
        <v>168</v>
      </c>
      <c r="E1912" s="1"/>
      <c r="F1912" s="1"/>
      <c r="G1912" s="1"/>
      <c r="H1912" s="1"/>
      <c r="I1912" s="1">
        <v>6</v>
      </c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>
        <v>528</v>
      </c>
      <c r="X1912" s="1">
        <v>14240</v>
      </c>
      <c r="Y1912" s="31"/>
    </row>
    <row r="1913" spans="1:26" customHeight="1" ht="12.75">
      <c r="A1913" s="1" t="s">
        <v>3547</v>
      </c>
      <c r="B1913" s="7">
        <v>0.5</v>
      </c>
      <c r="C1913" s="1">
        <v>1</v>
      </c>
      <c r="D1913" s="1" t="s">
        <v>168</v>
      </c>
      <c r="E1913" s="1"/>
      <c r="F1913" s="1"/>
      <c r="G1913" s="1"/>
      <c r="H1913" s="1"/>
      <c r="I1913" s="1">
        <v>6</v>
      </c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>
        <v>528</v>
      </c>
      <c r="X1913" s="1">
        <v>14272</v>
      </c>
      <c r="Y1913" s="31"/>
    </row>
    <row r="1914" spans="1:26" customHeight="1" ht="12.75">
      <c r="A1914" s="1" t="s">
        <v>3548</v>
      </c>
      <c r="B1914" s="7">
        <v>0.47</v>
      </c>
      <c r="C1914" s="1">
        <v>1</v>
      </c>
      <c r="D1914" s="1" t="s">
        <v>168</v>
      </c>
      <c r="E1914" s="1"/>
      <c r="F1914" s="1"/>
      <c r="G1914" s="1"/>
      <c r="H1914" s="1"/>
      <c r="I1914" s="1">
        <v>6</v>
      </c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>
        <v>528</v>
      </c>
      <c r="X1914" s="1">
        <v>14304</v>
      </c>
      <c r="Y1914" s="31"/>
    </row>
    <row r="1915" spans="1:26" customHeight="1" ht="12.75">
      <c r="A1915" s="1" t="s">
        <v>3549</v>
      </c>
      <c r="B1915" s="7">
        <v>0.51</v>
      </c>
      <c r="C1915" s="1">
        <v>1</v>
      </c>
      <c r="D1915" s="1" t="s">
        <v>168</v>
      </c>
      <c r="E1915" s="1"/>
      <c r="F1915" s="1"/>
      <c r="G1915" s="1"/>
      <c r="H1915" s="1"/>
      <c r="I1915" s="1">
        <v>6</v>
      </c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>
        <v>528</v>
      </c>
      <c r="X1915" s="1">
        <v>14336</v>
      </c>
      <c r="Y1915" s="31"/>
    </row>
    <row r="1916" spans="1:26" customHeight="1" ht="12.75">
      <c r="A1916" s="1" t="s">
        <v>3550</v>
      </c>
      <c r="B1916" s="7">
        <v>0.36</v>
      </c>
      <c r="C1916" s="1">
        <v>1</v>
      </c>
      <c r="D1916" s="1" t="s">
        <v>168</v>
      </c>
      <c r="E1916" s="1"/>
      <c r="F1916" s="1"/>
      <c r="G1916" s="1"/>
      <c r="H1916" s="1"/>
      <c r="I1916" s="1">
        <v>6</v>
      </c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>
        <v>528</v>
      </c>
      <c r="X1916" s="1">
        <v>14368</v>
      </c>
      <c r="Y1916" s="31"/>
    </row>
    <row r="1917" spans="1:26" customHeight="1" ht="12.75">
      <c r="A1917" s="1" t="s">
        <v>3551</v>
      </c>
      <c r="B1917" s="7">
        <v>0.4</v>
      </c>
      <c r="C1917" s="1">
        <v>1</v>
      </c>
      <c r="D1917" s="1" t="s">
        <v>168</v>
      </c>
      <c r="E1917" s="1"/>
      <c r="F1917" s="1"/>
      <c r="G1917" s="1"/>
      <c r="H1917" s="1"/>
      <c r="I1917" s="1">
        <v>6</v>
      </c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>
        <v>528</v>
      </c>
      <c r="X1917" s="1">
        <v>14400</v>
      </c>
      <c r="Y1917" s="31"/>
    </row>
    <row r="1918" spans="1:26" customHeight="1" ht="12.75">
      <c r="A1918" s="1" t="s">
        <v>3552</v>
      </c>
      <c r="B1918" s="7">
        <v>0.51</v>
      </c>
      <c r="C1918" s="1">
        <v>1</v>
      </c>
      <c r="D1918" s="1" t="s">
        <v>168</v>
      </c>
      <c r="E1918" s="1"/>
      <c r="F1918" s="1"/>
      <c r="G1918" s="1"/>
      <c r="H1918" s="1"/>
      <c r="I1918" s="1">
        <v>6</v>
      </c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>
        <v>528</v>
      </c>
      <c r="X1918" s="1">
        <v>14432</v>
      </c>
      <c r="Y1918" s="31"/>
    </row>
    <row r="1919" spans="1:26" customHeight="1" ht="12.75">
      <c r="A1919" s="1" t="s">
        <v>3553</v>
      </c>
      <c r="B1919" s="7">
        <v>0.45</v>
      </c>
      <c r="C1919" s="1">
        <v>1</v>
      </c>
      <c r="D1919" s="1" t="s">
        <v>168</v>
      </c>
      <c r="E1919" s="1"/>
      <c r="F1919" s="1"/>
      <c r="G1919" s="1"/>
      <c r="H1919" s="1"/>
      <c r="I1919" s="1">
        <v>6</v>
      </c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>
        <v>528</v>
      </c>
      <c r="X1919" s="1">
        <v>14464</v>
      </c>
      <c r="Y1919" s="31"/>
    </row>
    <row r="1920" spans="1:26" customHeight="1" ht="12.75">
      <c r="A1920" s="1" t="s">
        <v>3554</v>
      </c>
      <c r="B1920" s="7">
        <v>0.43</v>
      </c>
      <c r="C1920" s="1">
        <v>1</v>
      </c>
      <c r="D1920" s="1" t="s">
        <v>168</v>
      </c>
      <c r="E1920" s="1"/>
      <c r="F1920" s="1"/>
      <c r="G1920" s="1"/>
      <c r="H1920" s="1"/>
      <c r="I1920" s="1">
        <v>6</v>
      </c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>
        <v>528</v>
      </c>
      <c r="X1920" s="1">
        <v>14496</v>
      </c>
      <c r="Y1920" s="31"/>
    </row>
    <row r="1921" spans="1:26" customHeight="1" ht="12.75">
      <c r="A1921" s="1" t="s">
        <v>3555</v>
      </c>
      <c r="B1921" s="7">
        <v>0.38</v>
      </c>
      <c r="C1921" s="1">
        <v>1</v>
      </c>
      <c r="D1921" s="1" t="s">
        <v>168</v>
      </c>
      <c r="E1921" s="1"/>
      <c r="F1921" s="1"/>
      <c r="G1921" s="1"/>
      <c r="H1921" s="1"/>
      <c r="I1921" s="1">
        <v>6</v>
      </c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>
        <v>528</v>
      </c>
      <c r="X1921" s="1">
        <v>14528</v>
      </c>
      <c r="Y1921" s="31"/>
    </row>
    <row r="1922" spans="1:26" customHeight="1" ht="12.75">
      <c r="A1922" s="1" t="s">
        <v>3556</v>
      </c>
      <c r="B1922" s="7">
        <v>0.47</v>
      </c>
      <c r="C1922" s="1">
        <v>1</v>
      </c>
      <c r="D1922" s="1" t="s">
        <v>168</v>
      </c>
      <c r="E1922" s="1"/>
      <c r="F1922" s="1"/>
      <c r="G1922" s="1"/>
      <c r="H1922" s="1"/>
      <c r="I1922" s="1">
        <v>6</v>
      </c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>
        <v>528</v>
      </c>
      <c r="X1922" s="1">
        <v>14560</v>
      </c>
      <c r="Y1922" s="31"/>
    </row>
    <row r="1923" spans="1:26" customHeight="1" ht="12.75">
      <c r="A1923" s="1" t="s">
        <v>3557</v>
      </c>
      <c r="B1923" s="7">
        <v>0.41</v>
      </c>
      <c r="C1923" s="1">
        <v>1</v>
      </c>
      <c r="D1923" s="1" t="s">
        <v>168</v>
      </c>
      <c r="E1923" s="1"/>
      <c r="F1923" s="1"/>
      <c r="G1923" s="1"/>
      <c r="H1923" s="1"/>
      <c r="I1923" s="1">
        <v>4.88</v>
      </c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>
        <v>528</v>
      </c>
      <c r="X1923" s="1">
        <v>14592</v>
      </c>
      <c r="Y1923" s="31"/>
    </row>
    <row r="1924" spans="1:26" customHeight="1" ht="12.75">
      <c r="A1924" s="1" t="s">
        <v>3558</v>
      </c>
      <c r="B1924" s="7">
        <v>0.37</v>
      </c>
      <c r="C1924" s="1">
        <v>1</v>
      </c>
      <c r="D1924" s="1" t="s">
        <v>168</v>
      </c>
      <c r="E1924" s="1"/>
      <c r="F1924" s="1"/>
      <c r="G1924" s="1"/>
      <c r="H1924" s="1"/>
      <c r="I1924" s="1">
        <v>6</v>
      </c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>
        <v>528</v>
      </c>
      <c r="X1924" s="1">
        <v>14624</v>
      </c>
      <c r="Y1924" s="31"/>
    </row>
    <row r="1925" spans="1:26" customHeight="1" ht="12.75">
      <c r="A1925" s="1" t="s">
        <v>3559</v>
      </c>
      <c r="B1925" s="7">
        <v>0.38</v>
      </c>
      <c r="C1925" s="1">
        <v>1</v>
      </c>
      <c r="D1925" s="1" t="s">
        <v>168</v>
      </c>
      <c r="E1925" s="1"/>
      <c r="F1925" s="1"/>
      <c r="G1925" s="1"/>
      <c r="H1925" s="1"/>
      <c r="I1925" s="1">
        <v>6</v>
      </c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>
        <v>528</v>
      </c>
      <c r="X1925" s="1">
        <v>14656</v>
      </c>
      <c r="Y1925" s="31"/>
    </row>
    <row r="1926" spans="1:26" customHeight="1" ht="12.75">
      <c r="A1926" s="1" t="s">
        <v>3560</v>
      </c>
      <c r="B1926" s="7">
        <v>0.49</v>
      </c>
      <c r="C1926" s="1">
        <v>1</v>
      </c>
      <c r="D1926" s="1" t="s">
        <v>168</v>
      </c>
      <c r="E1926" s="1"/>
      <c r="F1926" s="1"/>
      <c r="G1926" s="1"/>
      <c r="H1926" s="1"/>
      <c r="I1926" s="1">
        <v>6</v>
      </c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>
        <v>528</v>
      </c>
      <c r="X1926" s="1">
        <v>14688</v>
      </c>
      <c r="Y1926" s="31"/>
    </row>
    <row r="1927" spans="1:26" customHeight="1" ht="12.75">
      <c r="A1927" s="1" t="s">
        <v>3561</v>
      </c>
      <c r="B1927" s="7">
        <v>0.41</v>
      </c>
      <c r="C1927" s="1">
        <v>1</v>
      </c>
      <c r="D1927" s="1" t="s">
        <v>168</v>
      </c>
      <c r="E1927" s="1"/>
      <c r="F1927" s="1"/>
      <c r="G1927" s="1"/>
      <c r="H1927" s="1"/>
      <c r="I1927" s="1">
        <v>6</v>
      </c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>
        <v>528</v>
      </c>
      <c r="X1927" s="1">
        <v>14720</v>
      </c>
      <c r="Y1927" s="31"/>
    </row>
    <row r="1928" spans="1:26" customHeight="1" ht="12.75">
      <c r="A1928" s="1" t="s">
        <v>3562</v>
      </c>
      <c r="B1928" s="7">
        <v>0.41</v>
      </c>
      <c r="C1928" s="1">
        <v>1</v>
      </c>
      <c r="D1928" s="1" t="s">
        <v>168</v>
      </c>
      <c r="E1928" s="1"/>
      <c r="F1928" s="1"/>
      <c r="G1928" s="1"/>
      <c r="H1928" s="1"/>
      <c r="I1928" s="1">
        <v>6</v>
      </c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>
        <v>528</v>
      </c>
      <c r="X1928" s="1">
        <v>14752</v>
      </c>
      <c r="Y1928" s="31"/>
    </row>
    <row r="1929" spans="1:26" customHeight="1" ht="12.75">
      <c r="A1929" s="1" t="s">
        <v>3563</v>
      </c>
      <c r="B1929" s="7">
        <v>0.45</v>
      </c>
      <c r="C1929" s="1">
        <v>1</v>
      </c>
      <c r="D1929" s="1" t="s">
        <v>168</v>
      </c>
      <c r="E1929" s="1"/>
      <c r="F1929" s="1"/>
      <c r="G1929" s="1"/>
      <c r="H1929" s="1"/>
      <c r="I1929" s="1">
        <v>6</v>
      </c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>
        <v>528</v>
      </c>
      <c r="X1929" s="1">
        <v>14784</v>
      </c>
      <c r="Y1929" s="31"/>
    </row>
    <row r="1930" spans="1:26" customHeight="1" ht="12.75">
      <c r="A1930" s="1" t="s">
        <v>3564</v>
      </c>
      <c r="B1930" s="7">
        <v>0.42</v>
      </c>
      <c r="C1930" s="1">
        <v>1</v>
      </c>
      <c r="D1930" s="1" t="s">
        <v>168</v>
      </c>
      <c r="E1930" s="1"/>
      <c r="F1930" s="1"/>
      <c r="G1930" s="1"/>
      <c r="H1930" s="1"/>
      <c r="I1930" s="1">
        <v>6</v>
      </c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>
        <v>528</v>
      </c>
      <c r="X1930" s="1">
        <v>14816</v>
      </c>
      <c r="Y1930" s="31"/>
    </row>
    <row r="1931" spans="1:26" customHeight="1" ht="12.75">
      <c r="A1931" s="1" t="s">
        <v>3565</v>
      </c>
      <c r="B1931" s="7">
        <v>0.38</v>
      </c>
      <c r="C1931" s="1">
        <v>1</v>
      </c>
      <c r="D1931" s="1" t="s">
        <v>168</v>
      </c>
      <c r="E1931" s="1"/>
      <c r="F1931" s="1"/>
      <c r="G1931" s="1"/>
      <c r="H1931" s="1"/>
      <c r="I1931" s="1">
        <v>6</v>
      </c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>
        <v>528</v>
      </c>
      <c r="X1931" s="1">
        <v>14848</v>
      </c>
      <c r="Y1931" s="31"/>
    </row>
    <row r="1932" spans="1:26" customHeight="1" ht="12.75">
      <c r="A1932" s="1" t="s">
        <v>3566</v>
      </c>
      <c r="B1932" s="7">
        <v>0.4</v>
      </c>
      <c r="C1932" s="1">
        <v>1</v>
      </c>
      <c r="D1932" s="1" t="s">
        <v>168</v>
      </c>
      <c r="E1932" s="1"/>
      <c r="F1932" s="1"/>
      <c r="G1932" s="1"/>
      <c r="H1932" s="1"/>
      <c r="I1932" s="1">
        <v>6</v>
      </c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>
        <v>528</v>
      </c>
      <c r="X1932" s="1">
        <v>14880</v>
      </c>
      <c r="Y1932" s="31"/>
    </row>
    <row r="1933" spans="1:26" customHeight="1" ht="12.75">
      <c r="A1933" s="1" t="s">
        <v>3567</v>
      </c>
      <c r="B1933" s="7">
        <v>0.49</v>
      </c>
      <c r="C1933" s="1">
        <v>1</v>
      </c>
      <c r="D1933" s="1" t="s">
        <v>168</v>
      </c>
      <c r="E1933" s="1"/>
      <c r="F1933" s="1"/>
      <c r="G1933" s="1"/>
      <c r="H1933" s="1"/>
      <c r="I1933" s="1">
        <v>6</v>
      </c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>
        <v>528</v>
      </c>
      <c r="X1933" s="1">
        <v>14912</v>
      </c>
      <c r="Y1933" s="31"/>
    </row>
    <row r="1934" spans="1:26" customHeight="1" ht="12.75">
      <c r="A1934" s="1" t="s">
        <v>3568</v>
      </c>
      <c r="B1934" s="7">
        <v>0.44</v>
      </c>
      <c r="C1934" s="1">
        <v>1</v>
      </c>
      <c r="D1934" s="1" t="s">
        <v>168</v>
      </c>
      <c r="E1934" s="1"/>
      <c r="F1934" s="1"/>
      <c r="G1934" s="1"/>
      <c r="H1934" s="1"/>
      <c r="I1934" s="1">
        <v>6</v>
      </c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>
        <v>528</v>
      </c>
      <c r="X1934" s="1">
        <v>14944</v>
      </c>
      <c r="Y1934" s="31"/>
    </row>
    <row r="1935" spans="1:26" customHeight="1" ht="12.75">
      <c r="A1935" s="1" t="s">
        <v>3569</v>
      </c>
      <c r="B1935" s="7">
        <v>0.43</v>
      </c>
      <c r="C1935" s="1">
        <v>1</v>
      </c>
      <c r="D1935" s="1" t="s">
        <v>168</v>
      </c>
      <c r="E1935" s="1"/>
      <c r="F1935" s="1"/>
      <c r="G1935" s="1"/>
      <c r="H1935" s="1"/>
      <c r="I1935" s="1">
        <v>4.62</v>
      </c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>
        <v>528</v>
      </c>
      <c r="X1935" s="1">
        <v>14976</v>
      </c>
      <c r="Y1935" s="31"/>
    </row>
    <row r="1936" spans="1:26" customHeight="1" ht="12.75">
      <c r="A1936" s="1" t="s">
        <v>3570</v>
      </c>
      <c r="B1936" s="7">
        <v>0.35</v>
      </c>
      <c r="C1936" s="1">
        <v>1</v>
      </c>
      <c r="D1936" s="1" t="s">
        <v>168</v>
      </c>
      <c r="E1936" s="1"/>
      <c r="F1936" s="1"/>
      <c r="G1936" s="1"/>
      <c r="H1936" s="1"/>
      <c r="I1936" s="1">
        <v>6</v>
      </c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>
        <v>528</v>
      </c>
      <c r="X1936" s="1">
        <v>15008</v>
      </c>
      <c r="Y1936" s="31"/>
    </row>
    <row r="1937" spans="1:26" customHeight="1" ht="12.75">
      <c r="A1937" s="1" t="s">
        <v>3571</v>
      </c>
      <c r="B1937" s="7">
        <v>0.46</v>
      </c>
      <c r="C1937" s="1">
        <v>1</v>
      </c>
      <c r="D1937" s="1" t="s">
        <v>168</v>
      </c>
      <c r="E1937" s="1"/>
      <c r="F1937" s="1"/>
      <c r="G1937" s="1"/>
      <c r="H1937" s="1"/>
      <c r="I1937" s="1">
        <v>6</v>
      </c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>
        <v>528</v>
      </c>
      <c r="X1937" s="1">
        <v>15040</v>
      </c>
      <c r="Y1937" s="31"/>
    </row>
    <row r="1938" spans="1:26" customHeight="1" ht="12.75">
      <c r="A1938" s="1" t="s">
        <v>3572</v>
      </c>
      <c r="B1938" s="7">
        <v>0.49</v>
      </c>
      <c r="C1938" s="1">
        <v>1</v>
      </c>
      <c r="D1938" s="1" t="s">
        <v>168</v>
      </c>
      <c r="E1938" s="1"/>
      <c r="F1938" s="1"/>
      <c r="G1938" s="1"/>
      <c r="H1938" s="1"/>
      <c r="I1938" s="1">
        <v>6</v>
      </c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>
        <v>528</v>
      </c>
      <c r="X1938" s="1">
        <v>15072</v>
      </c>
      <c r="Y1938" s="31"/>
    </row>
    <row r="1939" spans="1:26" customHeight="1" ht="12.75">
      <c r="A1939" s="1" t="s">
        <v>3573</v>
      </c>
      <c r="B1939" s="7">
        <v>0.39</v>
      </c>
      <c r="C1939" s="1">
        <v>1</v>
      </c>
      <c r="D1939" s="1" t="s">
        <v>168</v>
      </c>
      <c r="E1939" s="1"/>
      <c r="F1939" s="1"/>
      <c r="G1939" s="1"/>
      <c r="H1939" s="1"/>
      <c r="I1939" s="1">
        <v>6</v>
      </c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>
        <v>528</v>
      </c>
      <c r="X1939" s="1">
        <v>15104</v>
      </c>
      <c r="Y1939" s="31"/>
    </row>
    <row r="1940" spans="1:26" customHeight="1" ht="12.75">
      <c r="A1940" s="1" t="s">
        <v>3574</v>
      </c>
      <c r="B1940" s="7">
        <v>0.43</v>
      </c>
      <c r="C1940" s="1">
        <v>1</v>
      </c>
      <c r="D1940" s="1" t="s">
        <v>168</v>
      </c>
      <c r="E1940" s="1"/>
      <c r="F1940" s="1"/>
      <c r="G1940" s="1"/>
      <c r="H1940" s="1"/>
      <c r="I1940" s="1">
        <v>6</v>
      </c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>
        <v>528</v>
      </c>
      <c r="X1940" s="1">
        <v>15136</v>
      </c>
      <c r="Y1940" s="31"/>
    </row>
    <row r="1941" spans="1:26" customHeight="1" ht="12.75">
      <c r="A1941" s="1" t="s">
        <v>3575</v>
      </c>
      <c r="B1941" s="7">
        <v>0.47</v>
      </c>
      <c r="C1941" s="1">
        <v>1</v>
      </c>
      <c r="D1941" s="1" t="s">
        <v>168</v>
      </c>
      <c r="E1941" s="1"/>
      <c r="F1941" s="1"/>
      <c r="G1941" s="1"/>
      <c r="H1941" s="1"/>
      <c r="I1941" s="1">
        <v>6</v>
      </c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>
        <v>528</v>
      </c>
      <c r="X1941" s="1">
        <v>15168</v>
      </c>
      <c r="Y1941" s="31"/>
    </row>
    <row r="1942" spans="1:26" customHeight="1" ht="12.75">
      <c r="A1942" s="1" t="s">
        <v>3576</v>
      </c>
      <c r="B1942" s="7">
        <v>0.38</v>
      </c>
      <c r="C1942" s="1">
        <v>1</v>
      </c>
      <c r="D1942" s="1" t="s">
        <v>168</v>
      </c>
      <c r="E1942" s="1"/>
      <c r="F1942" s="1"/>
      <c r="G1942" s="1"/>
      <c r="H1942" s="1"/>
      <c r="I1942" s="1">
        <v>4.93</v>
      </c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>
        <v>528</v>
      </c>
      <c r="X1942" s="1">
        <v>15200</v>
      </c>
      <c r="Y1942" s="31"/>
    </row>
    <row r="1943" spans="1:26" customHeight="1" ht="12.75">
      <c r="A1943" s="1" t="s">
        <v>3577</v>
      </c>
      <c r="B1943" s="7">
        <v>0.36</v>
      </c>
      <c r="C1943" s="1">
        <v>1</v>
      </c>
      <c r="D1943" s="1" t="s">
        <v>168</v>
      </c>
      <c r="E1943" s="1"/>
      <c r="F1943" s="1"/>
      <c r="G1943" s="1"/>
      <c r="H1943" s="1"/>
      <c r="I1943" s="1">
        <v>6</v>
      </c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>
        <v>528</v>
      </c>
      <c r="X1943" s="1">
        <v>15232</v>
      </c>
      <c r="Y1943" s="31"/>
    </row>
    <row r="1944" spans="1:26" customHeight="1" ht="12.75">
      <c r="A1944" s="1" t="s">
        <v>3578</v>
      </c>
      <c r="B1944" s="7">
        <v>0.5</v>
      </c>
      <c r="C1944" s="1">
        <v>1</v>
      </c>
      <c r="D1944" s="1" t="s">
        <v>168</v>
      </c>
      <c r="E1944" s="1"/>
      <c r="F1944" s="1"/>
      <c r="G1944" s="1"/>
      <c r="H1944" s="1"/>
      <c r="I1944" s="1">
        <v>6</v>
      </c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>
        <v>528</v>
      </c>
      <c r="X1944" s="1">
        <v>15264</v>
      </c>
      <c r="Y1944" s="31"/>
    </row>
    <row r="1945" spans="1:26" customHeight="1" ht="12.75">
      <c r="A1945" s="1" t="s">
        <v>3579</v>
      </c>
      <c r="B1945" s="7">
        <v>0.38</v>
      </c>
      <c r="C1945" s="1">
        <v>1</v>
      </c>
      <c r="D1945" s="1" t="s">
        <v>168</v>
      </c>
      <c r="E1945" s="1"/>
      <c r="F1945" s="1"/>
      <c r="G1945" s="1"/>
      <c r="H1945" s="1"/>
      <c r="I1945" s="1">
        <v>6</v>
      </c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>
        <v>528</v>
      </c>
      <c r="X1945" s="1">
        <v>15296</v>
      </c>
      <c r="Y1945" s="31"/>
    </row>
    <row r="1946" spans="1:26" customHeight="1" ht="12.75">
      <c r="A1946" s="1" t="s">
        <v>3580</v>
      </c>
      <c r="B1946" s="7">
        <v>0.44</v>
      </c>
      <c r="C1946" s="1">
        <v>1</v>
      </c>
      <c r="D1946" s="1" t="s">
        <v>168</v>
      </c>
      <c r="E1946" s="1"/>
      <c r="F1946" s="1"/>
      <c r="G1946" s="1"/>
      <c r="H1946" s="1"/>
      <c r="I1946" s="1">
        <v>6</v>
      </c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>
        <v>528</v>
      </c>
      <c r="X1946" s="1">
        <v>15328</v>
      </c>
      <c r="Y1946" s="31"/>
    </row>
    <row r="1947" spans="1:26" customHeight="1" ht="12.75">
      <c r="A1947" s="1" t="s">
        <v>3581</v>
      </c>
      <c r="B1947" s="7">
        <v>0.46</v>
      </c>
      <c r="C1947" s="1">
        <v>1</v>
      </c>
      <c r="D1947" s="1" t="s">
        <v>168</v>
      </c>
      <c r="E1947" s="1"/>
      <c r="F1947" s="1"/>
      <c r="G1947" s="1"/>
      <c r="H1947" s="1"/>
      <c r="I1947" s="1">
        <v>6</v>
      </c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>
        <v>528</v>
      </c>
      <c r="X1947" s="1">
        <v>15360</v>
      </c>
      <c r="Y1947" s="31"/>
    </row>
    <row r="1948" spans="1:26" customHeight="1" ht="12.75">
      <c r="A1948" s="1" t="s">
        <v>3582</v>
      </c>
      <c r="B1948" s="7">
        <v>0.37</v>
      </c>
      <c r="C1948" s="1">
        <v>1</v>
      </c>
      <c r="D1948" s="1" t="s">
        <v>168</v>
      </c>
      <c r="E1948" s="1"/>
      <c r="F1948" s="1"/>
      <c r="G1948" s="1"/>
      <c r="H1948" s="1"/>
      <c r="I1948" s="1">
        <v>6</v>
      </c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>
        <v>528</v>
      </c>
      <c r="X1948" s="1">
        <v>15392</v>
      </c>
      <c r="Y1948" s="31"/>
    </row>
    <row r="1949" spans="1:26" customHeight="1" ht="12.75">
      <c r="A1949" s="1" t="s">
        <v>3583</v>
      </c>
      <c r="B1949" s="7">
        <v>0.45</v>
      </c>
      <c r="C1949" s="1">
        <v>1</v>
      </c>
      <c r="D1949" s="1" t="s">
        <v>168</v>
      </c>
      <c r="E1949" s="1"/>
      <c r="F1949" s="1"/>
      <c r="G1949" s="1"/>
      <c r="H1949" s="1"/>
      <c r="I1949" s="1">
        <v>6</v>
      </c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>
        <v>528</v>
      </c>
      <c r="X1949" s="1">
        <v>15424</v>
      </c>
      <c r="Y1949" s="31"/>
    </row>
    <row r="1950" spans="1:26" customHeight="1" ht="12.75">
      <c r="A1950" s="1" t="s">
        <v>3584</v>
      </c>
      <c r="B1950" s="7">
        <v>0.41</v>
      </c>
      <c r="C1950" s="1">
        <v>1</v>
      </c>
      <c r="D1950" s="1" t="s">
        <v>168</v>
      </c>
      <c r="E1950" s="1"/>
      <c r="F1950" s="1"/>
      <c r="G1950" s="1"/>
      <c r="H1950" s="1"/>
      <c r="I1950" s="1">
        <v>6</v>
      </c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>
        <v>528</v>
      </c>
      <c r="X1950" s="1">
        <v>15456</v>
      </c>
      <c r="Y1950" s="31"/>
    </row>
    <row r="1951" spans="1:26" customHeight="1" ht="12.75">
      <c r="A1951" s="1" t="s">
        <v>3585</v>
      </c>
      <c r="B1951" s="7">
        <v>0.36</v>
      </c>
      <c r="C1951" s="1">
        <v>1</v>
      </c>
      <c r="D1951" s="1" t="s">
        <v>168</v>
      </c>
      <c r="E1951" s="1"/>
      <c r="F1951" s="1"/>
      <c r="G1951" s="1"/>
      <c r="H1951" s="1"/>
      <c r="I1951" s="1">
        <v>6</v>
      </c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>
        <v>528</v>
      </c>
      <c r="X1951" s="1">
        <v>15488</v>
      </c>
      <c r="Y1951" s="31"/>
    </row>
    <row r="1952" spans="1:26" customHeight="1" ht="12.75">
      <c r="A1952" s="1" t="s">
        <v>3586</v>
      </c>
      <c r="B1952" s="7">
        <v>0.36</v>
      </c>
      <c r="C1952" s="1">
        <v>1</v>
      </c>
      <c r="D1952" s="1" t="s">
        <v>168</v>
      </c>
      <c r="E1952" s="1"/>
      <c r="F1952" s="1"/>
      <c r="G1952" s="1"/>
      <c r="H1952" s="1"/>
      <c r="I1952" s="1">
        <v>6</v>
      </c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>
        <v>528</v>
      </c>
      <c r="X1952" s="1">
        <v>15520</v>
      </c>
      <c r="Y1952" s="31"/>
    </row>
    <row r="1953" spans="1:26" customHeight="1" ht="12.75">
      <c r="A1953" s="1" t="s">
        <v>3587</v>
      </c>
      <c r="B1953" s="7">
        <v>0.42</v>
      </c>
      <c r="C1953" s="1">
        <v>1</v>
      </c>
      <c r="D1953" s="1" t="s">
        <v>168</v>
      </c>
      <c r="E1953" s="1"/>
      <c r="F1953" s="1"/>
      <c r="G1953" s="1"/>
      <c r="H1953" s="1"/>
      <c r="I1953" s="1">
        <v>6</v>
      </c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>
        <v>528</v>
      </c>
      <c r="X1953" s="1">
        <v>15552</v>
      </c>
      <c r="Y1953" s="31"/>
    </row>
    <row r="1954" spans="1:26" customHeight="1" ht="12.75">
      <c r="A1954" s="1" t="s">
        <v>3588</v>
      </c>
      <c r="B1954" s="7">
        <v>0.43</v>
      </c>
      <c r="C1954" s="1">
        <v>1</v>
      </c>
      <c r="D1954" s="1" t="s">
        <v>168</v>
      </c>
      <c r="E1954" s="1"/>
      <c r="F1954" s="1"/>
      <c r="G1954" s="1"/>
      <c r="H1954" s="1"/>
      <c r="I1954" s="1">
        <v>6</v>
      </c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>
        <v>528</v>
      </c>
      <c r="X1954" s="1">
        <v>15584</v>
      </c>
      <c r="Y1954" s="31"/>
    </row>
    <row r="1955" spans="1:26" customHeight="1" ht="12.75">
      <c r="A1955" s="1" t="s">
        <v>3589</v>
      </c>
      <c r="B1955" s="7">
        <v>0.42</v>
      </c>
      <c r="C1955" s="1">
        <v>1</v>
      </c>
      <c r="D1955" s="1" t="s">
        <v>168</v>
      </c>
      <c r="E1955" s="1"/>
      <c r="F1955" s="1"/>
      <c r="G1955" s="1"/>
      <c r="H1955" s="1"/>
      <c r="I1955" s="1">
        <v>6</v>
      </c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>
        <v>528</v>
      </c>
      <c r="X1955" s="1">
        <v>15616</v>
      </c>
      <c r="Y1955" s="31"/>
    </row>
    <row r="1956" spans="1:26" customHeight="1" ht="12.75">
      <c r="A1956" s="1" t="s">
        <v>3590</v>
      </c>
      <c r="B1956" s="7">
        <v>0.41</v>
      </c>
      <c r="C1956" s="1">
        <v>1</v>
      </c>
      <c r="D1956" s="1" t="s">
        <v>168</v>
      </c>
      <c r="E1956" s="1"/>
      <c r="F1956" s="1"/>
      <c r="G1956" s="1"/>
      <c r="H1956" s="1"/>
      <c r="I1956" s="1">
        <v>6</v>
      </c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>
        <v>528</v>
      </c>
      <c r="X1956" s="1">
        <v>15648</v>
      </c>
      <c r="Y1956" s="31"/>
    </row>
    <row r="1957" spans="1:26" customHeight="1" ht="12.75">
      <c r="A1957" s="1" t="s">
        <v>3591</v>
      </c>
      <c r="B1957" s="7">
        <v>0.4</v>
      </c>
      <c r="C1957" s="1">
        <v>1</v>
      </c>
      <c r="D1957" s="1" t="s">
        <v>168</v>
      </c>
      <c r="E1957" s="1"/>
      <c r="F1957" s="1"/>
      <c r="G1957" s="1"/>
      <c r="H1957" s="1"/>
      <c r="I1957" s="1">
        <v>6</v>
      </c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>
        <v>528</v>
      </c>
      <c r="X1957" s="1">
        <v>15680</v>
      </c>
      <c r="Y1957" s="31"/>
    </row>
    <row r="1958" spans="1:26" customHeight="1" ht="12.75">
      <c r="A1958" s="1" t="s">
        <v>3592</v>
      </c>
      <c r="B1958" s="7">
        <v>0.46</v>
      </c>
      <c r="C1958" s="1">
        <v>1</v>
      </c>
      <c r="D1958" s="1" t="s">
        <v>168</v>
      </c>
      <c r="E1958" s="1"/>
      <c r="F1958" s="1"/>
      <c r="G1958" s="1"/>
      <c r="H1958" s="1"/>
      <c r="I1958" s="1">
        <v>6</v>
      </c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>
        <v>528</v>
      </c>
      <c r="X1958" s="1">
        <v>15712</v>
      </c>
      <c r="Y1958" s="31"/>
    </row>
    <row r="1959" spans="1:26" customHeight="1" ht="12.75">
      <c r="A1959" s="1" t="s">
        <v>3593</v>
      </c>
      <c r="B1959" s="7">
        <v>0.38</v>
      </c>
      <c r="C1959" s="1">
        <v>1</v>
      </c>
      <c r="D1959" s="1" t="s">
        <v>168</v>
      </c>
      <c r="E1959" s="1"/>
      <c r="F1959" s="1"/>
      <c r="G1959" s="1"/>
      <c r="H1959" s="1"/>
      <c r="I1959" s="1">
        <v>6</v>
      </c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>
        <v>528</v>
      </c>
      <c r="X1959" s="1">
        <v>15744</v>
      </c>
      <c r="Y1959" s="31"/>
    </row>
    <row r="1960" spans="1:26" customHeight="1" ht="12.75">
      <c r="A1960" s="1" t="s">
        <v>3594</v>
      </c>
      <c r="B1960" s="7">
        <v>0.39</v>
      </c>
      <c r="C1960" s="1">
        <v>1</v>
      </c>
      <c r="D1960" s="1" t="s">
        <v>168</v>
      </c>
      <c r="E1960" s="1"/>
      <c r="F1960" s="1"/>
      <c r="G1960" s="1"/>
      <c r="H1960" s="1"/>
      <c r="I1960" s="1">
        <v>6</v>
      </c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>
        <v>528</v>
      </c>
      <c r="X1960" s="1">
        <v>15776</v>
      </c>
      <c r="Y1960" s="31"/>
    </row>
    <row r="1961" spans="1:26" customHeight="1" ht="12.75">
      <c r="A1961" s="1" t="s">
        <v>3595</v>
      </c>
      <c r="B1961" s="7">
        <v>0.42</v>
      </c>
      <c r="C1961" s="1">
        <v>1</v>
      </c>
      <c r="D1961" s="1" t="s">
        <v>168</v>
      </c>
      <c r="E1961" s="1"/>
      <c r="F1961" s="1"/>
      <c r="G1961" s="1"/>
      <c r="H1961" s="1"/>
      <c r="I1961" s="1">
        <v>6</v>
      </c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>
        <v>528</v>
      </c>
      <c r="X1961" s="1">
        <v>15808</v>
      </c>
      <c r="Y1961" s="31"/>
    </row>
    <row r="1962" spans="1:26" customHeight="1" ht="12.75">
      <c r="A1962" s="1" t="s">
        <v>3596</v>
      </c>
      <c r="B1962" s="7">
        <v>0.37</v>
      </c>
      <c r="C1962" s="1">
        <v>1</v>
      </c>
      <c r="D1962" s="1" t="s">
        <v>168</v>
      </c>
      <c r="E1962" s="1"/>
      <c r="F1962" s="1"/>
      <c r="G1962" s="1"/>
      <c r="H1962" s="1"/>
      <c r="I1962" s="1">
        <v>6</v>
      </c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>
        <v>528</v>
      </c>
      <c r="X1962" s="1">
        <v>15840</v>
      </c>
      <c r="Y1962" s="31"/>
    </row>
    <row r="1963" spans="1:26" customHeight="1" ht="12.75">
      <c r="A1963" s="1" t="s">
        <v>3597</v>
      </c>
      <c r="B1963" s="7">
        <v>0.36</v>
      </c>
      <c r="C1963" s="1">
        <v>1</v>
      </c>
      <c r="D1963" s="1" t="s">
        <v>168</v>
      </c>
      <c r="E1963" s="1"/>
      <c r="F1963" s="1"/>
      <c r="G1963" s="1"/>
      <c r="H1963" s="1"/>
      <c r="I1963" s="1">
        <v>6</v>
      </c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>
        <v>528</v>
      </c>
      <c r="X1963" s="1">
        <v>15872</v>
      </c>
      <c r="Y1963" s="31"/>
    </row>
    <row r="1964" spans="1:26" customHeight="1" ht="12.75">
      <c r="A1964" s="1" t="s">
        <v>3598</v>
      </c>
      <c r="B1964" s="7">
        <v>0.47</v>
      </c>
      <c r="C1964" s="1">
        <v>1</v>
      </c>
      <c r="D1964" s="1" t="s">
        <v>168</v>
      </c>
      <c r="E1964" s="1"/>
      <c r="F1964" s="1"/>
      <c r="G1964" s="1"/>
      <c r="H1964" s="1"/>
      <c r="I1964" s="1">
        <v>6</v>
      </c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>
        <v>528</v>
      </c>
      <c r="X1964" s="1">
        <v>15904</v>
      </c>
      <c r="Y1964" s="31"/>
    </row>
    <row r="1965" spans="1:26" customHeight="1" ht="12.75">
      <c r="A1965" s="1" t="s">
        <v>3599</v>
      </c>
      <c r="B1965" s="7">
        <v>0.48</v>
      </c>
      <c r="C1965" s="1">
        <v>1</v>
      </c>
      <c r="D1965" s="1" t="s">
        <v>168</v>
      </c>
      <c r="E1965" s="1"/>
      <c r="F1965" s="1"/>
      <c r="G1965" s="1"/>
      <c r="H1965" s="1"/>
      <c r="I1965" s="1">
        <v>6</v>
      </c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>
        <v>528</v>
      </c>
      <c r="X1965" s="1">
        <v>15936</v>
      </c>
      <c r="Y1965" s="31"/>
    </row>
    <row r="1966" spans="1:26" customHeight="1" ht="12.75">
      <c r="A1966" s="1" t="s">
        <v>3600</v>
      </c>
      <c r="B1966" s="7">
        <v>0.5</v>
      </c>
      <c r="C1966" s="1">
        <v>1</v>
      </c>
      <c r="D1966" s="1" t="s">
        <v>168</v>
      </c>
      <c r="E1966" s="1"/>
      <c r="F1966" s="1"/>
      <c r="G1966" s="1"/>
      <c r="H1966" s="1"/>
      <c r="I1966" s="1">
        <v>6</v>
      </c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>
        <v>528</v>
      </c>
      <c r="X1966" s="1">
        <v>15968</v>
      </c>
      <c r="Y1966" s="31"/>
    </row>
    <row r="1967" spans="1:26" customHeight="1" ht="12.75">
      <c r="A1967" s="1" t="s">
        <v>3601</v>
      </c>
      <c r="B1967" s="7">
        <v>0.46</v>
      </c>
      <c r="C1967" s="1">
        <v>1</v>
      </c>
      <c r="D1967" s="1" t="s">
        <v>168</v>
      </c>
      <c r="E1967" s="1"/>
      <c r="F1967" s="1"/>
      <c r="G1967" s="1"/>
      <c r="H1967" s="1"/>
      <c r="I1967" s="1">
        <v>6</v>
      </c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>
        <v>528</v>
      </c>
      <c r="X1967" s="1">
        <v>16000</v>
      </c>
      <c r="Y1967" s="31"/>
    </row>
    <row r="1968" spans="1:26" customHeight="1" ht="12.75">
      <c r="A1968" s="1" t="s">
        <v>3602</v>
      </c>
      <c r="B1968" s="7">
        <v>0.45</v>
      </c>
      <c r="C1968" s="1">
        <v>1</v>
      </c>
      <c r="D1968" s="1" t="s">
        <v>168</v>
      </c>
      <c r="E1968" s="1"/>
      <c r="F1968" s="1"/>
      <c r="G1968" s="1"/>
      <c r="H1968" s="1"/>
      <c r="I1968" s="1">
        <v>6</v>
      </c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>
        <v>528</v>
      </c>
      <c r="X1968" s="1">
        <v>16032</v>
      </c>
      <c r="Y1968" s="31"/>
    </row>
    <row r="1969" spans="1:26" customHeight="1" ht="12.75">
      <c r="A1969" s="1" t="s">
        <v>3603</v>
      </c>
      <c r="B1969" s="7">
        <v>0.38</v>
      </c>
      <c r="C1969" s="1">
        <v>1</v>
      </c>
      <c r="D1969" s="1" t="s">
        <v>168</v>
      </c>
      <c r="E1969" s="1"/>
      <c r="F1969" s="1"/>
      <c r="G1969" s="1"/>
      <c r="H1969" s="1"/>
      <c r="I1969" s="1">
        <v>6</v>
      </c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>
        <v>528</v>
      </c>
      <c r="X1969" s="1">
        <v>16064</v>
      </c>
      <c r="Y1969" s="31"/>
    </row>
    <row r="1970" spans="1:26" customHeight="1" ht="12.75">
      <c r="A1970" s="1" t="s">
        <v>3604</v>
      </c>
      <c r="B1970" s="7">
        <v>0.37</v>
      </c>
      <c r="C1970" s="1">
        <v>1</v>
      </c>
      <c r="D1970" s="1" t="s">
        <v>168</v>
      </c>
      <c r="E1970" s="1"/>
      <c r="F1970" s="1"/>
      <c r="G1970" s="1"/>
      <c r="H1970" s="1"/>
      <c r="I1970" s="1">
        <v>4.6</v>
      </c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>
        <v>528</v>
      </c>
      <c r="X1970" s="1">
        <v>16096</v>
      </c>
      <c r="Y1970" s="31"/>
    </row>
    <row r="1971" spans="1:26" customHeight="1" ht="12.75">
      <c r="A1971" s="1" t="s">
        <v>3605</v>
      </c>
      <c r="B1971" s="7">
        <v>0.44</v>
      </c>
      <c r="C1971" s="1">
        <v>1</v>
      </c>
      <c r="D1971" s="1" t="s">
        <v>168</v>
      </c>
      <c r="E1971" s="1"/>
      <c r="F1971" s="1"/>
      <c r="G1971" s="1"/>
      <c r="H1971" s="1"/>
      <c r="I1971" s="1">
        <v>6</v>
      </c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>
        <v>528</v>
      </c>
      <c r="X1971" s="1">
        <v>16128</v>
      </c>
      <c r="Y1971" s="31"/>
    </row>
    <row r="1972" spans="1:26" customHeight="1" ht="12.75">
      <c r="A1972" s="1" t="s">
        <v>3606</v>
      </c>
      <c r="B1972" s="7">
        <v>0.35</v>
      </c>
      <c r="C1972" s="1">
        <v>1</v>
      </c>
      <c r="D1972" s="1" t="s">
        <v>168</v>
      </c>
      <c r="E1972" s="1"/>
      <c r="F1972" s="1"/>
      <c r="G1972" s="1"/>
      <c r="H1972" s="1"/>
      <c r="I1972" s="1">
        <v>6</v>
      </c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>
        <v>528</v>
      </c>
      <c r="X1972" s="1">
        <v>16160</v>
      </c>
      <c r="Y1972" s="31"/>
    </row>
    <row r="1973" spans="1:26" customHeight="1" ht="12.75">
      <c r="A1973" s="1" t="s">
        <v>3607</v>
      </c>
      <c r="B1973" s="7">
        <v>0.44</v>
      </c>
      <c r="C1973" s="1">
        <v>1</v>
      </c>
      <c r="D1973" s="1" t="s">
        <v>168</v>
      </c>
      <c r="E1973" s="1"/>
      <c r="F1973" s="1"/>
      <c r="G1973" s="1"/>
      <c r="H1973" s="1"/>
      <c r="I1973" s="1">
        <v>6</v>
      </c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>
        <v>528</v>
      </c>
      <c r="X1973" s="1">
        <v>16192</v>
      </c>
      <c r="Y1973" s="31"/>
    </row>
    <row r="1974" spans="1:26" customHeight="1" ht="12.75">
      <c r="A1974" s="1" t="s">
        <v>3608</v>
      </c>
      <c r="B1974" s="7">
        <v>0.52</v>
      </c>
      <c r="C1974" s="1">
        <v>1</v>
      </c>
      <c r="D1974" s="1" t="s">
        <v>168</v>
      </c>
      <c r="E1974" s="1"/>
      <c r="F1974" s="1"/>
      <c r="G1974" s="1"/>
      <c r="H1974" s="1"/>
      <c r="I1974" s="1">
        <v>6</v>
      </c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>
        <v>528</v>
      </c>
      <c r="X1974" s="1">
        <v>16224</v>
      </c>
      <c r="Y1974" s="31"/>
    </row>
    <row r="1975" spans="1:26" customHeight="1" ht="12.75">
      <c r="A1975" s="1" t="s">
        <v>3609</v>
      </c>
      <c r="B1975" s="7">
        <v>0.46</v>
      </c>
      <c r="C1975" s="1">
        <v>1</v>
      </c>
      <c r="D1975" s="1" t="s">
        <v>168</v>
      </c>
      <c r="E1975" s="1"/>
      <c r="F1975" s="1"/>
      <c r="G1975" s="1"/>
      <c r="H1975" s="1"/>
      <c r="I1975" s="1">
        <v>6</v>
      </c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>
        <v>528</v>
      </c>
      <c r="X1975" s="1">
        <v>16256</v>
      </c>
      <c r="Y1975" s="31"/>
    </row>
    <row r="1976" spans="1:26" customHeight="1" ht="12.75">
      <c r="A1976" s="1" t="s">
        <v>3610</v>
      </c>
      <c r="B1976" s="7">
        <v>0.39</v>
      </c>
      <c r="C1976" s="1">
        <v>1</v>
      </c>
      <c r="D1976" s="1" t="s">
        <v>168</v>
      </c>
      <c r="E1976" s="1"/>
      <c r="F1976" s="1"/>
      <c r="G1976" s="1"/>
      <c r="H1976" s="1"/>
      <c r="I1976" s="1">
        <v>6</v>
      </c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>
        <v>528</v>
      </c>
      <c r="X1976" s="1">
        <v>16288</v>
      </c>
      <c r="Y1976" s="31"/>
    </row>
    <row r="1977" spans="1:26" customHeight="1" ht="12.75">
      <c r="A1977" s="1" t="s">
        <v>3611</v>
      </c>
      <c r="B1977" s="7">
        <v>0.53</v>
      </c>
      <c r="C1977" s="1">
        <v>1</v>
      </c>
      <c r="D1977" s="1" t="s">
        <v>168</v>
      </c>
      <c r="E1977" s="1"/>
      <c r="F1977" s="1"/>
      <c r="G1977" s="1"/>
      <c r="H1977" s="1"/>
      <c r="I1977" s="1">
        <v>6</v>
      </c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>
        <v>528</v>
      </c>
      <c r="X1977" s="1">
        <v>16320</v>
      </c>
      <c r="Y1977" s="31"/>
    </row>
    <row r="1978" spans="1:26" customHeight="1" ht="12.75">
      <c r="A1978" s="1" t="s">
        <v>3612</v>
      </c>
      <c r="B1978" s="7">
        <v>0.49</v>
      </c>
      <c r="C1978" s="1">
        <v>1</v>
      </c>
      <c r="D1978" s="1" t="s">
        <v>168</v>
      </c>
      <c r="E1978" s="1"/>
      <c r="F1978" s="1"/>
      <c r="G1978" s="1"/>
      <c r="H1978" s="1"/>
      <c r="I1978" s="1">
        <v>6</v>
      </c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>
        <v>528</v>
      </c>
      <c r="X1978" s="1">
        <v>16352</v>
      </c>
      <c r="Y1978" s="31"/>
    </row>
    <row r="1979" spans="1:26" customHeight="1" ht="12.75">
      <c r="A1979" s="1" t="s">
        <v>3613</v>
      </c>
      <c r="B1979" s="7">
        <v>0.39</v>
      </c>
      <c r="C1979" s="1">
        <v>1</v>
      </c>
      <c r="D1979" s="1" t="s">
        <v>168</v>
      </c>
      <c r="E1979" s="1"/>
      <c r="F1979" s="1"/>
      <c r="G1979" s="1"/>
      <c r="H1979" s="1"/>
      <c r="I1979" s="1">
        <v>6</v>
      </c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>
        <v>528</v>
      </c>
      <c r="X1979" s="1">
        <v>16384</v>
      </c>
      <c r="Y1979" s="31"/>
    </row>
    <row r="1980" spans="1:26" customHeight="1" ht="12.75">
      <c r="A1980" s="1" t="s">
        <v>3614</v>
      </c>
      <c r="B1980" s="7">
        <v>0.42</v>
      </c>
      <c r="C1980" s="1">
        <v>1</v>
      </c>
      <c r="D1980" s="1" t="s">
        <v>168</v>
      </c>
      <c r="E1980" s="1"/>
      <c r="F1980" s="1"/>
      <c r="G1980" s="1"/>
      <c r="H1980" s="1"/>
      <c r="I1980" s="1">
        <v>6</v>
      </c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>
        <v>528</v>
      </c>
      <c r="X1980" s="1">
        <v>16416</v>
      </c>
      <c r="Y1980" s="31"/>
    </row>
    <row r="1981" spans="1:26" customHeight="1" ht="12.75">
      <c r="A1981" s="1" t="s">
        <v>3615</v>
      </c>
      <c r="B1981" s="7">
        <v>0.39</v>
      </c>
      <c r="C1981" s="1">
        <v>1</v>
      </c>
      <c r="D1981" s="1" t="s">
        <v>168</v>
      </c>
      <c r="E1981" s="1"/>
      <c r="F1981" s="1"/>
      <c r="G1981" s="1"/>
      <c r="H1981" s="1"/>
      <c r="I1981" s="1">
        <v>6</v>
      </c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>
        <v>528</v>
      </c>
      <c r="X1981" s="1">
        <v>16448</v>
      </c>
      <c r="Y1981" s="31"/>
    </row>
    <row r="1982" spans="1:26" customHeight="1" ht="12.75">
      <c r="A1982" s="1" t="s">
        <v>3616</v>
      </c>
      <c r="B1982" s="7">
        <v>0.49</v>
      </c>
      <c r="C1982" s="1">
        <v>1</v>
      </c>
      <c r="D1982" s="1" t="s">
        <v>168</v>
      </c>
      <c r="E1982" s="1"/>
      <c r="F1982" s="1"/>
      <c r="G1982" s="1"/>
      <c r="H1982" s="1"/>
      <c r="I1982" s="1">
        <v>6</v>
      </c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>
        <v>528</v>
      </c>
      <c r="X1982" s="1">
        <v>16480</v>
      </c>
      <c r="Y1982" s="31"/>
    </row>
    <row r="1983" spans="1:26" customHeight="1" ht="12.75">
      <c r="A1983" s="1" t="s">
        <v>3617</v>
      </c>
      <c r="B1983" s="7">
        <v>0.53</v>
      </c>
      <c r="C1983" s="1">
        <v>1</v>
      </c>
      <c r="D1983" s="1" t="s">
        <v>168</v>
      </c>
      <c r="E1983" s="1"/>
      <c r="F1983" s="1"/>
      <c r="G1983" s="1"/>
      <c r="H1983" s="1"/>
      <c r="I1983" s="1">
        <v>6</v>
      </c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>
        <v>528</v>
      </c>
      <c r="X1983" s="1">
        <v>16512</v>
      </c>
      <c r="Y1983" s="31"/>
    </row>
    <row r="1984" spans="1:26" customHeight="1" ht="12.75">
      <c r="A1984" s="1" t="s">
        <v>3618</v>
      </c>
      <c r="B1984" s="7">
        <v>0.41</v>
      </c>
      <c r="C1984" s="1">
        <v>1</v>
      </c>
      <c r="D1984" s="1" t="s">
        <v>168</v>
      </c>
      <c r="E1984" s="1"/>
      <c r="F1984" s="1"/>
      <c r="G1984" s="1"/>
      <c r="H1984" s="1"/>
      <c r="I1984" s="1">
        <v>6</v>
      </c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>
        <v>528</v>
      </c>
      <c r="X1984" s="1">
        <v>16544</v>
      </c>
      <c r="Y1984" s="31"/>
    </row>
    <row r="1985" spans="1:26" customHeight="1" ht="12.75">
      <c r="A1985" s="1" t="s">
        <v>3619</v>
      </c>
      <c r="B1985" s="7">
        <v>0.46</v>
      </c>
      <c r="C1985" s="1">
        <v>1</v>
      </c>
      <c r="D1985" s="1" t="s">
        <v>168</v>
      </c>
      <c r="E1985" s="1"/>
      <c r="F1985" s="1"/>
      <c r="G1985" s="1"/>
      <c r="H1985" s="1"/>
      <c r="I1985" s="1">
        <v>6</v>
      </c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>
        <v>528</v>
      </c>
      <c r="X1985" s="1">
        <v>16576</v>
      </c>
      <c r="Y1985" s="31"/>
    </row>
    <row r="1986" spans="1:26" customHeight="1" ht="12.75">
      <c r="A1986" s="1" t="s">
        <v>3620</v>
      </c>
      <c r="B1986" s="7">
        <v>0.52</v>
      </c>
      <c r="C1986" s="1">
        <v>1</v>
      </c>
      <c r="D1986" s="1" t="s">
        <v>168</v>
      </c>
      <c r="E1986" s="1"/>
      <c r="F1986" s="1"/>
      <c r="G1986" s="1"/>
      <c r="H1986" s="1"/>
      <c r="I1986" s="1">
        <v>6</v>
      </c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>
        <v>528</v>
      </c>
      <c r="X1986" s="1">
        <v>16608</v>
      </c>
      <c r="Y1986" s="31"/>
    </row>
    <row r="1987" spans="1:26" customHeight="1" ht="12.75">
      <c r="A1987" s="1" t="s">
        <v>3621</v>
      </c>
      <c r="B1987" s="7">
        <v>0.44</v>
      </c>
      <c r="C1987" s="1">
        <v>1</v>
      </c>
      <c r="D1987" s="1" t="s">
        <v>168</v>
      </c>
      <c r="E1987" s="1"/>
      <c r="F1987" s="1"/>
      <c r="G1987" s="1"/>
      <c r="H1987" s="1"/>
      <c r="I1987" s="1">
        <v>6</v>
      </c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>
        <v>528</v>
      </c>
      <c r="X1987" s="1">
        <v>16640</v>
      </c>
      <c r="Y1987" s="31"/>
    </row>
    <row r="1988" spans="1:26" customHeight="1" ht="12.75">
      <c r="A1988" s="1" t="s">
        <v>3622</v>
      </c>
      <c r="B1988" s="7">
        <v>0.38</v>
      </c>
      <c r="C1988" s="1">
        <v>1</v>
      </c>
      <c r="D1988" s="1" t="s">
        <v>168</v>
      </c>
      <c r="E1988" s="1"/>
      <c r="F1988" s="1"/>
      <c r="G1988" s="1"/>
      <c r="H1988" s="1"/>
      <c r="I1988" s="1">
        <v>6</v>
      </c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>
        <v>528</v>
      </c>
      <c r="X1988" s="1">
        <v>16672</v>
      </c>
      <c r="Y1988" s="31"/>
    </row>
    <row r="1989" spans="1:26" customHeight="1" ht="12.75">
      <c r="A1989" s="1" t="s">
        <v>3623</v>
      </c>
      <c r="B1989" s="7">
        <v>0.47</v>
      </c>
      <c r="C1989" s="1">
        <v>1</v>
      </c>
      <c r="D1989" s="1" t="s">
        <v>168</v>
      </c>
      <c r="E1989" s="1"/>
      <c r="F1989" s="1"/>
      <c r="G1989" s="1"/>
      <c r="H1989" s="1"/>
      <c r="I1989" s="1">
        <v>6</v>
      </c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>
        <v>528</v>
      </c>
      <c r="X1989" s="1">
        <v>16704</v>
      </c>
      <c r="Y1989" s="31"/>
    </row>
    <row r="1990" spans="1:26" customHeight="1" ht="12.75">
      <c r="A1990" s="1" t="s">
        <v>3624</v>
      </c>
      <c r="B1990" s="7">
        <v>0.41</v>
      </c>
      <c r="C1990" s="1">
        <v>1</v>
      </c>
      <c r="D1990" s="1" t="s">
        <v>168</v>
      </c>
      <c r="E1990" s="1"/>
      <c r="F1990" s="1"/>
      <c r="G1990" s="1"/>
      <c r="H1990" s="1"/>
      <c r="I1990" s="1">
        <v>6</v>
      </c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>
        <v>528</v>
      </c>
      <c r="X1990" s="1">
        <v>16736</v>
      </c>
      <c r="Y1990" s="31"/>
    </row>
    <row r="1991" spans="1:26" customHeight="1" ht="12.75">
      <c r="A1991" s="1" t="s">
        <v>3625</v>
      </c>
      <c r="B1991" s="7">
        <v>0.44</v>
      </c>
      <c r="C1991" s="1">
        <v>1</v>
      </c>
      <c r="D1991" s="1" t="s">
        <v>168</v>
      </c>
      <c r="E1991" s="1"/>
      <c r="F1991" s="1"/>
      <c r="G1991" s="1"/>
      <c r="H1991" s="1"/>
      <c r="I1991" s="1">
        <v>6</v>
      </c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>
        <v>528</v>
      </c>
      <c r="X1991" s="1">
        <v>16768</v>
      </c>
      <c r="Y1991" s="31"/>
    </row>
    <row r="1992" spans="1:26" customHeight="1" ht="12.75">
      <c r="A1992" s="1" t="s">
        <v>3626</v>
      </c>
      <c r="B1992" s="7">
        <v>0.4</v>
      </c>
      <c r="C1992" s="1">
        <v>1</v>
      </c>
      <c r="D1992" s="1" t="s">
        <v>168</v>
      </c>
      <c r="E1992" s="1"/>
      <c r="F1992" s="1"/>
      <c r="G1992" s="1"/>
      <c r="H1992" s="1"/>
      <c r="I1992" s="1">
        <v>6</v>
      </c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>
        <v>528</v>
      </c>
      <c r="X1992" s="1">
        <v>16800</v>
      </c>
      <c r="Y1992" s="31"/>
    </row>
    <row r="1993" spans="1:26" customHeight="1" ht="12.75">
      <c r="A1993" s="1" t="s">
        <v>3627</v>
      </c>
      <c r="B1993" s="7">
        <v>0.36</v>
      </c>
      <c r="C1993" s="1">
        <v>1</v>
      </c>
      <c r="D1993" s="1" t="s">
        <v>168</v>
      </c>
      <c r="E1993" s="1"/>
      <c r="F1993" s="1"/>
      <c r="G1993" s="1"/>
      <c r="H1993" s="1"/>
      <c r="I1993" s="1">
        <v>6</v>
      </c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>
        <v>528</v>
      </c>
      <c r="X1993" s="1">
        <v>16832</v>
      </c>
      <c r="Y1993" s="31"/>
    </row>
    <row r="1994" spans="1:26" customHeight="1" ht="12.75">
      <c r="A1994" s="1" t="s">
        <v>3628</v>
      </c>
      <c r="B1994" s="7">
        <v>0.41</v>
      </c>
      <c r="C1994" s="1">
        <v>1</v>
      </c>
      <c r="D1994" s="1" t="s">
        <v>168</v>
      </c>
      <c r="E1994" s="1"/>
      <c r="F1994" s="1"/>
      <c r="G1994" s="1"/>
      <c r="H1994" s="1"/>
      <c r="I1994" s="1">
        <v>6</v>
      </c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>
        <v>528</v>
      </c>
      <c r="X1994" s="1">
        <v>16864</v>
      </c>
      <c r="Y1994" s="31"/>
    </row>
    <row r="1995" spans="1:26" customHeight="1" ht="12.75">
      <c r="A1995" s="1" t="s">
        <v>3629</v>
      </c>
      <c r="B1995" s="7">
        <v>0.52</v>
      </c>
      <c r="C1995" s="1">
        <v>1</v>
      </c>
      <c r="D1995" s="1" t="s">
        <v>168</v>
      </c>
      <c r="E1995" s="1"/>
      <c r="F1995" s="1"/>
      <c r="G1995" s="1"/>
      <c r="H1995" s="1"/>
      <c r="I1995" s="1">
        <v>6</v>
      </c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>
        <v>528</v>
      </c>
      <c r="X1995" s="1">
        <v>16896</v>
      </c>
      <c r="Y1995" s="31"/>
    </row>
    <row r="1996" spans="1:26" customHeight="1" ht="12.75">
      <c r="A1996" s="1" t="s">
        <v>3630</v>
      </c>
      <c r="B1996" s="7">
        <v>0.45</v>
      </c>
      <c r="C1996" s="1">
        <v>1</v>
      </c>
      <c r="D1996" s="1" t="s">
        <v>168</v>
      </c>
      <c r="E1996" s="1"/>
      <c r="F1996" s="1"/>
      <c r="G1996" s="1"/>
      <c r="H1996" s="1"/>
      <c r="I1996" s="1">
        <v>6</v>
      </c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>
        <v>528</v>
      </c>
      <c r="X1996" s="1">
        <v>16928</v>
      </c>
      <c r="Y1996" s="31"/>
    </row>
    <row r="1997" spans="1:26" customHeight="1" ht="12.75">
      <c r="A1997" s="1" t="s">
        <v>3631</v>
      </c>
      <c r="B1997" s="7">
        <v>0.48</v>
      </c>
      <c r="C1997" s="1">
        <v>1</v>
      </c>
      <c r="D1997" s="1" t="s">
        <v>168</v>
      </c>
      <c r="E1997" s="1"/>
      <c r="F1997" s="1"/>
      <c r="G1997" s="1"/>
      <c r="H1997" s="1"/>
      <c r="I1997" s="1">
        <v>6</v>
      </c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>
        <v>528</v>
      </c>
      <c r="X1997" s="1">
        <v>16960</v>
      </c>
      <c r="Y1997" s="31"/>
    </row>
    <row r="1998" spans="1:26" customHeight="1" ht="12.75">
      <c r="A1998" s="1" t="s">
        <v>3632</v>
      </c>
      <c r="B1998" s="7">
        <v>0.39</v>
      </c>
      <c r="C1998" s="1">
        <v>1</v>
      </c>
      <c r="D1998" s="1" t="s">
        <v>168</v>
      </c>
      <c r="E1998" s="1"/>
      <c r="F1998" s="1"/>
      <c r="G1998" s="1"/>
      <c r="H1998" s="1"/>
      <c r="I1998" s="1">
        <v>6</v>
      </c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>
        <v>528</v>
      </c>
      <c r="X1998" s="1">
        <v>16992</v>
      </c>
      <c r="Y1998" s="31"/>
    </row>
    <row r="1999" spans="1:26" customHeight="1" ht="12.75">
      <c r="A1999" s="1" t="s">
        <v>3633</v>
      </c>
      <c r="B1999" s="7">
        <v>0.39</v>
      </c>
      <c r="C1999" s="1">
        <v>1</v>
      </c>
      <c r="D1999" s="1" t="s">
        <v>168</v>
      </c>
      <c r="E1999" s="1"/>
      <c r="F1999" s="1"/>
      <c r="G1999" s="1"/>
      <c r="H1999" s="1"/>
      <c r="I1999" s="1">
        <v>6</v>
      </c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>
        <v>528</v>
      </c>
      <c r="X1999" s="1">
        <v>17024</v>
      </c>
      <c r="Y1999" s="31"/>
    </row>
    <row r="2000" spans="1:26" customHeight="1" ht="12.75">
      <c r="A2000" s="1" t="s">
        <v>3634</v>
      </c>
      <c r="B2000" s="7">
        <v>0.48</v>
      </c>
      <c r="C2000" s="1">
        <v>1</v>
      </c>
      <c r="D2000" s="1" t="s">
        <v>168</v>
      </c>
      <c r="E2000" s="1"/>
      <c r="F2000" s="1"/>
      <c r="G2000" s="1"/>
      <c r="H2000" s="1"/>
      <c r="I2000" s="1">
        <v>6</v>
      </c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>
        <v>528</v>
      </c>
      <c r="X2000" s="1">
        <v>17056</v>
      </c>
      <c r="Y2000" s="31"/>
    </row>
    <row r="2001" spans="1:26" customHeight="1" ht="12.75">
      <c r="A2001" s="1" t="s">
        <v>3635</v>
      </c>
      <c r="B2001" s="7">
        <v>0.43</v>
      </c>
      <c r="C2001" s="1">
        <v>1</v>
      </c>
      <c r="D2001" s="1" t="s">
        <v>168</v>
      </c>
      <c r="E2001" s="1"/>
      <c r="F2001" s="1"/>
      <c r="G2001" s="1"/>
      <c r="H2001" s="1"/>
      <c r="I2001" s="1">
        <v>6</v>
      </c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>
        <v>528</v>
      </c>
      <c r="X2001" s="1">
        <v>17088</v>
      </c>
      <c r="Y2001" s="31"/>
    </row>
    <row r="2002" spans="1:26" customHeight="1" ht="12.75">
      <c r="A2002" s="1" t="s">
        <v>3636</v>
      </c>
      <c r="B2002" s="7">
        <v>0.49</v>
      </c>
      <c r="C2002" s="1">
        <v>1</v>
      </c>
      <c r="D2002" s="1" t="s">
        <v>168</v>
      </c>
      <c r="E2002" s="1"/>
      <c r="F2002" s="1"/>
      <c r="G2002" s="1"/>
      <c r="H2002" s="1"/>
      <c r="I2002" s="1">
        <v>6</v>
      </c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>
        <v>528</v>
      </c>
      <c r="X2002" s="1">
        <v>17120</v>
      </c>
      <c r="Y2002" s="31"/>
    </row>
    <row r="2003" spans="1:26" customHeight="1" ht="12.75">
      <c r="A2003" s="1" t="s">
        <v>3637</v>
      </c>
      <c r="B2003" s="7">
        <v>0.38</v>
      </c>
      <c r="C2003" s="1">
        <v>1</v>
      </c>
      <c r="D2003" s="1" t="s">
        <v>168</v>
      </c>
      <c r="E2003" s="1"/>
      <c r="F2003" s="1"/>
      <c r="G2003" s="1"/>
      <c r="H2003" s="1"/>
      <c r="I2003" s="1">
        <v>6</v>
      </c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>
        <v>528</v>
      </c>
      <c r="X2003" s="1">
        <v>17152</v>
      </c>
      <c r="Y2003" s="31"/>
    </row>
    <row r="2004" spans="1:26" customHeight="1" ht="12.75">
      <c r="A2004" s="1" t="s">
        <v>3638</v>
      </c>
      <c r="B2004" s="7">
        <v>0.4</v>
      </c>
      <c r="C2004" s="1">
        <v>1</v>
      </c>
      <c r="D2004" s="1" t="s">
        <v>168</v>
      </c>
      <c r="E2004" s="1"/>
      <c r="F2004" s="1"/>
      <c r="G2004" s="1"/>
      <c r="H2004" s="1"/>
      <c r="I2004" s="1">
        <v>6</v>
      </c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>
        <v>528</v>
      </c>
      <c r="X2004" s="1">
        <v>17184</v>
      </c>
      <c r="Y2004" s="31"/>
    </row>
    <row r="2005" spans="1:26" customHeight="1" ht="12.75">
      <c r="A2005" s="1" t="s">
        <v>3639</v>
      </c>
      <c r="B2005" s="7">
        <v>0.5</v>
      </c>
      <c r="C2005" s="1">
        <v>1</v>
      </c>
      <c r="D2005" s="1" t="s">
        <v>168</v>
      </c>
      <c r="E2005" s="1"/>
      <c r="F2005" s="1"/>
      <c r="G2005" s="1"/>
      <c r="H2005" s="1"/>
      <c r="I2005" s="1">
        <v>6</v>
      </c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>
        <v>528</v>
      </c>
      <c r="X2005" s="1">
        <v>17216</v>
      </c>
      <c r="Y2005" s="31"/>
    </row>
    <row r="2006" spans="1:26" customHeight="1" ht="12.75">
      <c r="A2006" s="1" t="s">
        <v>3640</v>
      </c>
      <c r="B2006" s="7">
        <v>0.52</v>
      </c>
      <c r="C2006" s="1">
        <v>1</v>
      </c>
      <c r="D2006" s="1" t="s">
        <v>168</v>
      </c>
      <c r="E2006" s="1"/>
      <c r="F2006" s="1"/>
      <c r="G2006" s="1"/>
      <c r="H2006" s="1"/>
      <c r="I2006" s="1">
        <v>6</v>
      </c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>
        <v>528</v>
      </c>
      <c r="X2006" s="1">
        <v>17248</v>
      </c>
      <c r="Y2006" s="31"/>
    </row>
    <row r="2007" spans="1:26" customHeight="1" ht="12.75">
      <c r="A2007" s="1" t="s">
        <v>3641</v>
      </c>
      <c r="B2007" s="7">
        <v>0.38</v>
      </c>
      <c r="C2007" s="1">
        <v>1</v>
      </c>
      <c r="D2007" s="1" t="s">
        <v>168</v>
      </c>
      <c r="E2007" s="1"/>
      <c r="F2007" s="1"/>
      <c r="G2007" s="1"/>
      <c r="H2007" s="1"/>
      <c r="I2007" s="1">
        <v>6</v>
      </c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>
        <v>528</v>
      </c>
      <c r="X2007" s="1">
        <v>17280</v>
      </c>
      <c r="Y2007" s="31"/>
    </row>
    <row r="2008" spans="1:26" customHeight="1" ht="12.75">
      <c r="A2008" s="1" t="s">
        <v>3642</v>
      </c>
      <c r="B2008" s="7">
        <v>0.51</v>
      </c>
      <c r="C2008" s="1">
        <v>1</v>
      </c>
      <c r="D2008" s="1" t="s">
        <v>168</v>
      </c>
      <c r="E2008" s="1"/>
      <c r="F2008" s="1"/>
      <c r="G2008" s="1"/>
      <c r="H2008" s="1"/>
      <c r="I2008" s="1">
        <v>6</v>
      </c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>
        <v>528</v>
      </c>
      <c r="X2008" s="1">
        <v>17312</v>
      </c>
      <c r="Y2008" s="31"/>
    </row>
    <row r="2009" spans="1:26" customHeight="1" ht="12.75">
      <c r="A2009" s="1" t="s">
        <v>3643</v>
      </c>
      <c r="B2009" s="7">
        <v>0.43</v>
      </c>
      <c r="C2009" s="1">
        <v>1</v>
      </c>
      <c r="D2009" s="1" t="s">
        <v>168</v>
      </c>
      <c r="E2009" s="1"/>
      <c r="F2009" s="1"/>
      <c r="G2009" s="1"/>
      <c r="H2009" s="1"/>
      <c r="I2009" s="1">
        <v>6</v>
      </c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>
        <v>528</v>
      </c>
      <c r="X2009" s="1">
        <v>17344</v>
      </c>
      <c r="Y2009" s="31"/>
    </row>
    <row r="2010" spans="1:26" customHeight="1" ht="12.75">
      <c r="A2010" s="1" t="s">
        <v>3644</v>
      </c>
      <c r="B2010" s="7">
        <v>0.42</v>
      </c>
      <c r="C2010" s="1">
        <v>1</v>
      </c>
      <c r="D2010" s="1" t="s">
        <v>168</v>
      </c>
      <c r="E2010" s="1"/>
      <c r="F2010" s="1"/>
      <c r="G2010" s="1"/>
      <c r="H2010" s="1"/>
      <c r="I2010" s="1">
        <v>6</v>
      </c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>
        <v>528</v>
      </c>
      <c r="X2010" s="1">
        <v>17376</v>
      </c>
      <c r="Y2010" s="31"/>
    </row>
    <row r="2011" spans="1:26" customHeight="1" ht="12.75">
      <c r="A2011" s="1" t="s">
        <v>3645</v>
      </c>
      <c r="B2011" s="7">
        <v>0.48</v>
      </c>
      <c r="C2011" s="1">
        <v>1</v>
      </c>
      <c r="D2011" s="1" t="s">
        <v>168</v>
      </c>
      <c r="E2011" s="1"/>
      <c r="F2011" s="1"/>
      <c r="G2011" s="1"/>
      <c r="H2011" s="1"/>
      <c r="I2011" s="1">
        <v>6</v>
      </c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>
        <v>528</v>
      </c>
      <c r="X2011" s="1">
        <v>17408</v>
      </c>
      <c r="Y2011" s="31"/>
    </row>
    <row r="2012" spans="1:26" customHeight="1" ht="12.75">
      <c r="A2012" s="1" t="s">
        <v>3646</v>
      </c>
      <c r="B2012" s="7">
        <v>0.4</v>
      </c>
      <c r="C2012" s="1">
        <v>1</v>
      </c>
      <c r="D2012" s="1" t="s">
        <v>168</v>
      </c>
      <c r="E2012" s="1"/>
      <c r="F2012" s="1"/>
      <c r="G2012" s="1"/>
      <c r="H2012" s="1"/>
      <c r="I2012" s="1">
        <v>6</v>
      </c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>
        <v>528</v>
      </c>
      <c r="X2012" s="1">
        <v>17440</v>
      </c>
      <c r="Y2012" s="31"/>
    </row>
    <row r="2013" spans="1:26" customHeight="1" ht="12.75">
      <c r="A2013" s="1" t="s">
        <v>3647</v>
      </c>
      <c r="B2013" s="7">
        <v>0.4</v>
      </c>
      <c r="C2013" s="1">
        <v>1</v>
      </c>
      <c r="D2013" s="1" t="s">
        <v>168</v>
      </c>
      <c r="E2013" s="1"/>
      <c r="F2013" s="1"/>
      <c r="G2013" s="1"/>
      <c r="H2013" s="1"/>
      <c r="I2013" s="1">
        <v>6</v>
      </c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>
        <v>528</v>
      </c>
      <c r="X2013" s="1">
        <v>17472</v>
      </c>
      <c r="Y2013" s="31"/>
    </row>
    <row r="2014" spans="1:26" customHeight="1" ht="12.75">
      <c r="A2014" s="1" t="s">
        <v>3648</v>
      </c>
      <c r="B2014" s="7">
        <v>0.51</v>
      </c>
      <c r="C2014" s="1">
        <v>1</v>
      </c>
      <c r="D2014" s="1" t="s">
        <v>168</v>
      </c>
      <c r="E2014" s="1"/>
      <c r="F2014" s="1"/>
      <c r="G2014" s="1"/>
      <c r="H2014" s="1"/>
      <c r="I2014" s="1">
        <v>6</v>
      </c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>
        <v>528</v>
      </c>
      <c r="X2014" s="1">
        <v>17504</v>
      </c>
      <c r="Y2014" s="31"/>
    </row>
    <row r="2015" spans="1:26" customHeight="1" ht="12.75">
      <c r="A2015" s="1" t="s">
        <v>3649</v>
      </c>
      <c r="B2015" s="7">
        <v>0.36</v>
      </c>
      <c r="C2015" s="1">
        <v>1</v>
      </c>
      <c r="D2015" s="1" t="s">
        <v>168</v>
      </c>
      <c r="E2015" s="1"/>
      <c r="F2015" s="1"/>
      <c r="G2015" s="1"/>
      <c r="H2015" s="1"/>
      <c r="I2015" s="1">
        <v>6</v>
      </c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>
        <v>528</v>
      </c>
      <c r="X2015" s="1">
        <v>17536</v>
      </c>
      <c r="Y2015" s="31"/>
    </row>
    <row r="2016" spans="1:26" customHeight="1" ht="12.75">
      <c r="A2016" s="1" t="s">
        <v>3650</v>
      </c>
      <c r="B2016" s="7">
        <v>0.41</v>
      </c>
      <c r="C2016" s="1">
        <v>1</v>
      </c>
      <c r="D2016" s="1" t="s">
        <v>168</v>
      </c>
      <c r="E2016" s="1"/>
      <c r="F2016" s="1"/>
      <c r="G2016" s="1"/>
      <c r="H2016" s="1"/>
      <c r="I2016" s="1">
        <v>6</v>
      </c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>
        <v>528</v>
      </c>
      <c r="X2016" s="1">
        <v>17568</v>
      </c>
      <c r="Y2016" s="31"/>
    </row>
    <row r="2017" spans="1:26" customHeight="1" ht="12.75">
      <c r="A2017" s="1" t="s">
        <v>3651</v>
      </c>
      <c r="B2017" s="7">
        <v>0.38</v>
      </c>
      <c r="C2017" s="1">
        <v>1</v>
      </c>
      <c r="D2017" s="1" t="s">
        <v>168</v>
      </c>
      <c r="E2017" s="1"/>
      <c r="F2017" s="1"/>
      <c r="G2017" s="1"/>
      <c r="H2017" s="1"/>
      <c r="I2017" s="1">
        <v>6</v>
      </c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>
        <v>528</v>
      </c>
      <c r="X2017" s="1">
        <v>17600</v>
      </c>
      <c r="Y2017" s="31"/>
    </row>
    <row r="2018" spans="1:26" customHeight="1" ht="12.75">
      <c r="A2018" s="1" t="s">
        <v>3652</v>
      </c>
      <c r="B2018" s="7">
        <v>0.42</v>
      </c>
      <c r="C2018" s="1">
        <v>1</v>
      </c>
      <c r="D2018" s="1" t="s">
        <v>168</v>
      </c>
      <c r="E2018" s="1"/>
      <c r="F2018" s="1"/>
      <c r="G2018" s="1"/>
      <c r="H2018" s="1"/>
      <c r="I2018" s="1">
        <v>6</v>
      </c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>
        <v>528</v>
      </c>
      <c r="X2018" s="1">
        <v>17632</v>
      </c>
      <c r="Y2018" s="31"/>
    </row>
    <row r="2019" spans="1:26" customHeight="1" ht="12.75">
      <c r="A2019" s="1" t="s">
        <v>3653</v>
      </c>
      <c r="B2019" s="7">
        <v>0.39</v>
      </c>
      <c r="C2019" s="1">
        <v>1</v>
      </c>
      <c r="D2019" s="1" t="s">
        <v>168</v>
      </c>
      <c r="E2019" s="1"/>
      <c r="F2019" s="1"/>
      <c r="G2019" s="1"/>
      <c r="H2019" s="1"/>
      <c r="I2019" s="1">
        <v>6</v>
      </c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>
        <v>528</v>
      </c>
      <c r="X2019" s="1">
        <v>17664</v>
      </c>
      <c r="Y2019" s="31"/>
    </row>
    <row r="2020" spans="1:26" customHeight="1" ht="12.75">
      <c r="A2020" s="1" t="s">
        <v>3654</v>
      </c>
      <c r="B2020" s="7">
        <v>0.4</v>
      </c>
      <c r="C2020" s="1">
        <v>1</v>
      </c>
      <c r="D2020" s="1" t="s">
        <v>168</v>
      </c>
      <c r="E2020" s="1"/>
      <c r="F2020" s="1"/>
      <c r="G2020" s="1"/>
      <c r="H2020" s="1"/>
      <c r="I2020" s="1">
        <v>6</v>
      </c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>
        <v>528</v>
      </c>
      <c r="X2020" s="1">
        <v>17696</v>
      </c>
      <c r="Y2020" s="31"/>
    </row>
    <row r="2021" spans="1:26" customHeight="1" ht="12.75">
      <c r="A2021" s="1" t="s">
        <v>3655</v>
      </c>
      <c r="B2021" s="7">
        <v>0.53</v>
      </c>
      <c r="C2021" s="1">
        <v>1</v>
      </c>
      <c r="D2021" s="1" t="s">
        <v>168</v>
      </c>
      <c r="E2021" s="1"/>
      <c r="F2021" s="1"/>
      <c r="G2021" s="1"/>
      <c r="H2021" s="1"/>
      <c r="I2021" s="1">
        <v>6</v>
      </c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>
        <v>528</v>
      </c>
      <c r="X2021" s="1">
        <v>17728</v>
      </c>
      <c r="Y2021" s="31"/>
    </row>
    <row r="2022" spans="1:26" customHeight="1" ht="12.75">
      <c r="A2022" s="1" t="s">
        <v>3656</v>
      </c>
      <c r="B2022" s="7">
        <v>0.44</v>
      </c>
      <c r="C2022" s="1">
        <v>1</v>
      </c>
      <c r="D2022" s="1" t="s">
        <v>168</v>
      </c>
      <c r="E2022" s="1"/>
      <c r="F2022" s="1"/>
      <c r="G2022" s="1"/>
      <c r="H2022" s="1"/>
      <c r="I2022" s="1">
        <v>6</v>
      </c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>
        <v>528</v>
      </c>
      <c r="X2022" s="1">
        <v>17760</v>
      </c>
      <c r="Y2022" s="31"/>
    </row>
    <row r="2023" spans="1:26" customHeight="1" ht="12.75">
      <c r="A2023" s="1" t="s">
        <v>3657</v>
      </c>
      <c r="B2023" s="7">
        <v>0.45</v>
      </c>
      <c r="C2023" s="1">
        <v>1</v>
      </c>
      <c r="D2023" s="1" t="s">
        <v>168</v>
      </c>
      <c r="E2023" s="1"/>
      <c r="F2023" s="1"/>
      <c r="G2023" s="1"/>
      <c r="H2023" s="1"/>
      <c r="I2023" s="1">
        <v>6</v>
      </c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>
        <v>528</v>
      </c>
      <c r="X2023" s="1">
        <v>17792</v>
      </c>
      <c r="Y2023" s="31"/>
    </row>
    <row r="2024" spans="1:26" customHeight="1" ht="12.75">
      <c r="A2024" s="1" t="s">
        <v>3658</v>
      </c>
      <c r="B2024" s="7">
        <v>0.38</v>
      </c>
      <c r="C2024" s="1">
        <v>1</v>
      </c>
      <c r="D2024" s="1" t="s">
        <v>168</v>
      </c>
      <c r="E2024" s="1"/>
      <c r="F2024" s="1"/>
      <c r="G2024" s="1"/>
      <c r="H2024" s="1"/>
      <c r="I2024" s="1">
        <v>6</v>
      </c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>
        <v>528</v>
      </c>
      <c r="X2024" s="1">
        <v>17824</v>
      </c>
      <c r="Y2024" s="31"/>
    </row>
    <row r="2025" spans="1:26" customHeight="1" ht="12.75">
      <c r="A2025" s="1" t="s">
        <v>3659</v>
      </c>
      <c r="B2025" s="7">
        <v>0.38</v>
      </c>
      <c r="C2025" s="1">
        <v>1</v>
      </c>
      <c r="D2025" s="1" t="s">
        <v>168</v>
      </c>
      <c r="E2025" s="1"/>
      <c r="F2025" s="1"/>
      <c r="G2025" s="1"/>
      <c r="H2025" s="1"/>
      <c r="I2025" s="1">
        <v>6</v>
      </c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>
        <v>528</v>
      </c>
      <c r="X2025" s="1">
        <v>17856</v>
      </c>
      <c r="Y2025" s="31"/>
    </row>
    <row r="2026" spans="1:26" customHeight="1" ht="12.75">
      <c r="A2026" s="1" t="s">
        <v>3660</v>
      </c>
      <c r="B2026" s="7">
        <v>0.46</v>
      </c>
      <c r="C2026" s="1">
        <v>1</v>
      </c>
      <c r="D2026" s="1" t="s">
        <v>168</v>
      </c>
      <c r="E2026" s="1"/>
      <c r="F2026" s="1"/>
      <c r="G2026" s="1"/>
      <c r="H2026" s="1"/>
      <c r="I2026" s="1">
        <v>6</v>
      </c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>
        <v>528</v>
      </c>
      <c r="X2026" s="1">
        <v>17888</v>
      </c>
      <c r="Y2026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6226"/>
  <sheetViews>
    <sheetView tabSelected="0" workbookViewId="0" showGridLines="false" showRowColHeaders="1">
      <selection activeCell="A1" sqref="A1"/>
    </sheetView>
  </sheetViews>
  <sheetFormatPr customHeight="true" defaultRowHeight="12.75" outlineLevelRow="0" outlineLevelCol="0"/>
  <cols>
    <col min="1" max="1" width="14.7109375" customWidth="true" style="0"/>
    <col min="2" max="2" width="14.7109375" customWidth="true" style="0"/>
    <col min="3" max="3" width="14.7109375" customWidth="true" style="0"/>
    <col min="4" max="4" width="14.7109375" customWidth="true" style="0"/>
    <col min="5" max="5" width="14.7109375" customWidth="true" style="0"/>
    <col min="6" max="6" width="14.7109375" customWidth="true" style="0"/>
    <col min="7" max="7" width="14.7109375" customWidth="true" style="0"/>
    <col min="8" max="8" width="14.7109375" customWidth="true" style="0"/>
    <col min="9" max="9" width="14.7109375" customWidth="true" style="0"/>
    <col min="10" max="10" width="14.7109375" customWidth="true" style="0"/>
    <col min="11" max="11" width="14.7109375" customWidth="true" style="0"/>
    <col min="12" max="12" width="14.7109375" customWidth="true" style="0"/>
    <col min="13" max="13" width="14.7109375" customWidth="true" style="0"/>
    <col min="14" max="14" width="14.7109375" customWidth="true" style="0"/>
  </cols>
  <sheetData>
    <row r="1" spans="1:14" customHeight="1" ht="12.75">
      <c r="A1" t="s">
        <v>161</v>
      </c>
      <c r="B1" t="s">
        <v>162</v>
      </c>
    </row>
    <row r="2" spans="1:14" customHeight="1" ht="12.75">
      <c r="A2" s="1" t="s">
        <v>150</v>
      </c>
      <c r="B2" s="1" t="s">
        <v>167</v>
      </c>
    </row>
    <row r="3" spans="1:14" customHeight="1" ht="12.75">
      <c r="A3" s="1" t="s">
        <v>152</v>
      </c>
      <c r="B3" s="1" t="s">
        <v>169</v>
      </c>
    </row>
    <row r="4" spans="1:14" customHeight="1" ht="12.75">
      <c r="A4" s="1" t="s">
        <v>163</v>
      </c>
      <c r="B4" s="1" t="s">
        <v>170</v>
      </c>
    </row>
    <row r="5" spans="1:14" customHeight="1" ht="12.75">
      <c r="A5" s="1" t="s">
        <v>164</v>
      </c>
      <c r="B5" s="1" t="s">
        <v>171</v>
      </c>
    </row>
    <row r="6" spans="1:14" customHeight="1" ht="12.75">
      <c r="A6" s="1" t="s">
        <v>165</v>
      </c>
      <c r="B6" s="1" t="s">
        <v>204</v>
      </c>
    </row>
    <row r="7" spans="1:14" customHeight="1" ht="12.75">
      <c r="A7" s="1" t="s">
        <v>186</v>
      </c>
      <c r="B7" s="1" t="s">
        <v>205</v>
      </c>
    </row>
    <row r="8" spans="1:14" customHeight="1" ht="12.75">
      <c r="A8" s="1" t="s">
        <v>187</v>
      </c>
      <c r="B8" s="1" t="s">
        <v>206</v>
      </c>
    </row>
    <row r="9" spans="1:14" customHeight="1" ht="12.75">
      <c r="A9" s="1" t="s">
        <v>201</v>
      </c>
      <c r="B9" s="1" t="s">
        <v>207</v>
      </c>
    </row>
    <row r="10" spans="1:14" customHeight="1" ht="12.75">
      <c r="A10" s="1" t="s">
        <v>202</v>
      </c>
      <c r="B10" s="1" t="s">
        <v>208</v>
      </c>
    </row>
    <row r="11" spans="1:14" customHeight="1" ht="12.75">
      <c r="A11" s="1" t="s">
        <v>203</v>
      </c>
      <c r="B11" s="1" t="s">
        <v>209</v>
      </c>
    </row>
    <row r="12" spans="1:14" customHeight="1" ht="12.75">
      <c r="A12" s="1" t="s">
        <v>230</v>
      </c>
      <c r="B12" s="1" t="s">
        <v>210</v>
      </c>
    </row>
    <row r="13" spans="1:14" customHeight="1" ht="12.75">
      <c r="A13" s="1" t="s">
        <v>231</v>
      </c>
      <c r="B13" s="1" t="s">
        <v>211</v>
      </c>
    </row>
    <row r="14" spans="1:14" customHeight="1" ht="12.75">
      <c r="A14" s="1" t="s">
        <v>232</v>
      </c>
      <c r="B14" s="1" t="s">
        <v>212</v>
      </c>
    </row>
    <row r="15" spans="1:14" customHeight="1" ht="12.75">
      <c r="A15" s="1" t="s">
        <v>315</v>
      </c>
      <c r="B15" s="1" t="s">
        <v>272</v>
      </c>
    </row>
    <row r="16" spans="1:14" customHeight="1" ht="12.75">
      <c r="A16" s="1" t="s">
        <v>316</v>
      </c>
      <c r="B16" s="1" t="s">
        <v>273</v>
      </c>
    </row>
    <row r="17" spans="1:14" customHeight="1" ht="12.75">
      <c r="A17" s="1" t="s">
        <v>317</v>
      </c>
      <c r="B17" s="1" t="s">
        <v>274</v>
      </c>
    </row>
    <row r="18" spans="1:14" customHeight="1" ht="12.75">
      <c r="A18" s="1" t="s">
        <v>318</v>
      </c>
      <c r="B18" s="1" t="s">
        <v>275</v>
      </c>
    </row>
    <row r="19" spans="1:14" customHeight="1" ht="12.75">
      <c r="A19" s="1" t="s">
        <v>319</v>
      </c>
      <c r="B19" s="1" t="s">
        <v>276</v>
      </c>
    </row>
    <row r="20" spans="1:14" customHeight="1" ht="12.75">
      <c r="A20" s="1" t="s">
        <v>320</v>
      </c>
      <c r="B20" s="1" t="s">
        <v>277</v>
      </c>
    </row>
    <row r="21" spans="1:14" customHeight="1" ht="12.75">
      <c r="A21" s="1" t="s">
        <v>321</v>
      </c>
      <c r="B21" s="1" t="s">
        <v>278</v>
      </c>
    </row>
    <row r="22" spans="1:14" customHeight="1" ht="12.75">
      <c r="A22" s="1" t="s">
        <v>322</v>
      </c>
      <c r="B22" s="1" t="s">
        <v>279</v>
      </c>
    </row>
    <row r="23" spans="1:14" customHeight="1" ht="12.75">
      <c r="A23" s="1" t="s">
        <v>323</v>
      </c>
      <c r="B23" s="1" t="s">
        <v>280</v>
      </c>
    </row>
    <row r="24" spans="1:14" customHeight="1" ht="12.75">
      <c r="A24" s="1" t="s">
        <v>324</v>
      </c>
      <c r="B24" s="1" t="s">
        <v>281</v>
      </c>
    </row>
    <row r="25" spans="1:14" customHeight="1" ht="12.75">
      <c r="A25" s="1" t="s">
        <v>325</v>
      </c>
      <c r="B25" s="1" t="s">
        <v>282</v>
      </c>
    </row>
    <row r="26" spans="1:14" customHeight="1" ht="12.75">
      <c r="A26" s="1" t="s">
        <v>326</v>
      </c>
      <c r="B26" s="1" t="s">
        <v>283</v>
      </c>
    </row>
    <row r="27" spans="1:14" customHeight="1" ht="12.75">
      <c r="A27" s="1" t="s">
        <v>327</v>
      </c>
      <c r="B27" s="1" t="s">
        <v>284</v>
      </c>
    </row>
    <row r="28" spans="1:14" customHeight="1" ht="12.75">
      <c r="A28" s="1" t="s">
        <v>328</v>
      </c>
      <c r="B28" s="1" t="s">
        <v>285</v>
      </c>
    </row>
    <row r="29" spans="1:14" customHeight="1" ht="12.75">
      <c r="A29" s="1" t="s">
        <v>329</v>
      </c>
      <c r="B29" s="1" t="s">
        <v>286</v>
      </c>
    </row>
    <row r="30" spans="1:14" customHeight="1" ht="12.75">
      <c r="A30" s="1" t="s">
        <v>329</v>
      </c>
      <c r="B30" s="1" t="s">
        <v>287</v>
      </c>
    </row>
    <row r="31" spans="1:14" customHeight="1" ht="12.75">
      <c r="A31" s="1" t="s">
        <v>330</v>
      </c>
      <c r="B31" s="1" t="s">
        <v>288</v>
      </c>
    </row>
    <row r="32" spans="1:14" customHeight="1" ht="12.75">
      <c r="A32" s="1" t="s">
        <v>331</v>
      </c>
      <c r="B32" s="1" t="s">
        <v>289</v>
      </c>
    </row>
    <row r="33" spans="1:14" customHeight="1" ht="12.75">
      <c r="A33" s="1" t="s">
        <v>331</v>
      </c>
      <c r="B33" s="1" t="s">
        <v>458</v>
      </c>
    </row>
    <row r="34" spans="1:14" customHeight="1" ht="12.75">
      <c r="A34" s="1" t="s">
        <v>331</v>
      </c>
      <c r="B34" s="1" t="s">
        <v>459</v>
      </c>
    </row>
    <row r="35" spans="1:14" customHeight="1" ht="12.75">
      <c r="A35" s="1" t="s">
        <v>331</v>
      </c>
      <c r="B35" s="1" t="s">
        <v>460</v>
      </c>
    </row>
    <row r="36" spans="1:14" customHeight="1" ht="12.75">
      <c r="A36" s="1" t="s">
        <v>331</v>
      </c>
      <c r="B36" s="1" t="s">
        <v>461</v>
      </c>
    </row>
    <row r="37" spans="1:14" customHeight="1" ht="12.75">
      <c r="A37" s="1" t="s">
        <v>331</v>
      </c>
      <c r="B37" s="1" t="s">
        <v>462</v>
      </c>
    </row>
    <row r="38" spans="1:14" customHeight="1" ht="12.75">
      <c r="A38" s="1" t="s">
        <v>331</v>
      </c>
      <c r="B38" s="1" t="s">
        <v>510</v>
      </c>
    </row>
    <row r="39" spans="1:14" customHeight="1" ht="12.75">
      <c r="A39" s="1" t="s">
        <v>331</v>
      </c>
      <c r="B39" s="1" t="s">
        <v>511</v>
      </c>
    </row>
    <row r="40" spans="1:14" customHeight="1" ht="12.75">
      <c r="A40" s="1" t="s">
        <v>331</v>
      </c>
      <c r="B40" s="1" t="s">
        <v>512</v>
      </c>
    </row>
    <row r="41" spans="1:14" customHeight="1" ht="12.75">
      <c r="A41" s="1" t="s">
        <v>332</v>
      </c>
      <c r="B41" s="1" t="s">
        <v>513</v>
      </c>
    </row>
    <row r="42" spans="1:14" customHeight="1" ht="12.75">
      <c r="A42" s="1" t="s">
        <v>332</v>
      </c>
      <c r="B42" s="1" t="s">
        <v>514</v>
      </c>
    </row>
    <row r="43" spans="1:14" customHeight="1" ht="12.75">
      <c r="A43" s="1" t="s">
        <v>332</v>
      </c>
      <c r="B43" s="1" t="s">
        <v>515</v>
      </c>
    </row>
    <row r="44" spans="1:14" customHeight="1" ht="12.75">
      <c r="A44" s="1" t="s">
        <v>332</v>
      </c>
      <c r="B44" s="1" t="s">
        <v>1220</v>
      </c>
    </row>
    <row r="45" spans="1:14" customHeight="1" ht="12.75">
      <c r="A45" s="1" t="s">
        <v>332</v>
      </c>
      <c r="B45" s="1" t="s">
        <v>1221</v>
      </c>
    </row>
    <row r="46" spans="1:14" customHeight="1" ht="12.75">
      <c r="A46" s="1" t="s">
        <v>332</v>
      </c>
      <c r="B46" s="1" t="s">
        <v>1222</v>
      </c>
    </row>
    <row r="47" spans="1:14" customHeight="1" ht="12.75">
      <c r="A47" s="1" t="s">
        <v>332</v>
      </c>
      <c r="B47" s="1" t="s">
        <v>1223</v>
      </c>
    </row>
    <row r="48" spans="1:14" customHeight="1" ht="12.75">
      <c r="A48" s="1" t="s">
        <v>332</v>
      </c>
      <c r="B48" s="1" t="s">
        <v>1224</v>
      </c>
    </row>
    <row r="49" spans="1:14" customHeight="1" ht="12.75">
      <c r="A49" s="1" t="s">
        <v>332</v>
      </c>
      <c r="B49" s="1" t="s">
        <v>1225</v>
      </c>
    </row>
    <row r="50" spans="1:14" customHeight="1" ht="12.75">
      <c r="A50" s="1" t="s">
        <v>333</v>
      </c>
      <c r="B50" s="1" t="s">
        <v>1226</v>
      </c>
    </row>
    <row r="51" spans="1:14" customHeight="1" ht="12.75">
      <c r="A51" s="1" t="s">
        <v>333</v>
      </c>
      <c r="B51" s="1" t="s">
        <v>1227</v>
      </c>
    </row>
    <row r="52" spans="1:14" customHeight="1" ht="12.75">
      <c r="A52" s="1" t="s">
        <v>333</v>
      </c>
      <c r="B52" s="1" t="s">
        <v>1228</v>
      </c>
    </row>
    <row r="53" spans="1:14" customHeight="1" ht="12.75">
      <c r="A53" s="1" t="s">
        <v>333</v>
      </c>
      <c r="B53" s="1" t="s">
        <v>1229</v>
      </c>
    </row>
    <row r="54" spans="1:14" customHeight="1" ht="12.75">
      <c r="A54" s="1" t="s">
        <v>333</v>
      </c>
      <c r="B54" s="1" t="s">
        <v>1230</v>
      </c>
    </row>
    <row r="55" spans="1:14" customHeight="1" ht="12.75">
      <c r="A55" s="1" t="s">
        <v>333</v>
      </c>
      <c r="B55" s="1" t="s">
        <v>1231</v>
      </c>
    </row>
    <row r="56" spans="1:14" customHeight="1" ht="12.75">
      <c r="A56" s="1" t="s">
        <v>333</v>
      </c>
      <c r="B56" s="1" t="s">
        <v>1265</v>
      </c>
    </row>
    <row r="57" spans="1:14" customHeight="1" ht="12.75">
      <c r="A57" s="1" t="s">
        <v>333</v>
      </c>
      <c r="B57" s="1" t="s">
        <v>1266</v>
      </c>
    </row>
    <row r="58" spans="1:14" customHeight="1" ht="12.75">
      <c r="A58" s="1" t="s">
        <v>333</v>
      </c>
      <c r="B58" s="1" t="s">
        <v>1267</v>
      </c>
    </row>
    <row r="59" spans="1:14" customHeight="1" ht="12.75">
      <c r="A59" s="1" t="s">
        <v>334</v>
      </c>
      <c r="B59" s="1" t="s">
        <v>1268</v>
      </c>
    </row>
    <row r="60" spans="1:14" customHeight="1" ht="12.75">
      <c r="A60" s="1" t="s">
        <v>334</v>
      </c>
      <c r="B60" s="1" t="s">
        <v>1269</v>
      </c>
    </row>
    <row r="61" spans="1:14" customHeight="1" ht="12.75">
      <c r="A61" s="1" t="s">
        <v>334</v>
      </c>
      <c r="B61" s="1" t="s">
        <v>1270</v>
      </c>
    </row>
    <row r="62" spans="1:14" customHeight="1" ht="12.75">
      <c r="A62" s="1" t="s">
        <v>334</v>
      </c>
      <c r="B62" s="1" t="s">
        <v>1271</v>
      </c>
    </row>
    <row r="63" spans="1:14" customHeight="1" ht="12.75">
      <c r="A63" s="1" t="s">
        <v>334</v>
      </c>
      <c r="B63" s="1" t="s">
        <v>1272</v>
      </c>
    </row>
    <row r="64" spans="1:14" customHeight="1" ht="12.75">
      <c r="A64" s="1" t="s">
        <v>334</v>
      </c>
      <c r="B64" s="1" t="s">
        <v>1273</v>
      </c>
    </row>
    <row r="65" spans="1:14" customHeight="1" ht="12.75">
      <c r="A65" s="1" t="s">
        <v>334</v>
      </c>
      <c r="B65" s="1" t="s">
        <v>1274</v>
      </c>
    </row>
    <row r="66" spans="1:14" customHeight="1" ht="12.75">
      <c r="A66" s="1" t="s">
        <v>334</v>
      </c>
      <c r="B66" s="1" t="s">
        <v>1275</v>
      </c>
    </row>
    <row r="67" spans="1:14" customHeight="1" ht="12.75">
      <c r="A67" s="1" t="s">
        <v>334</v>
      </c>
      <c r="B67" s="1" t="s">
        <v>1276</v>
      </c>
    </row>
    <row r="68" spans="1:14" customHeight="1" ht="12.75">
      <c r="A68" s="1" t="s">
        <v>335</v>
      </c>
      <c r="B68" s="1" t="s">
        <v>1277</v>
      </c>
    </row>
    <row r="69" spans="1:14" customHeight="1" ht="12.75">
      <c r="A69" s="1" t="s">
        <v>335</v>
      </c>
      <c r="B69" s="1" t="s">
        <v>1278</v>
      </c>
    </row>
    <row r="70" spans="1:14" customHeight="1" ht="12.75">
      <c r="A70" s="1" t="s">
        <v>335</v>
      </c>
      <c r="B70" s="1" t="s">
        <v>1279</v>
      </c>
    </row>
    <row r="71" spans="1:14" customHeight="1" ht="12.75">
      <c r="A71" s="1" t="s">
        <v>335</v>
      </c>
      <c r="B71" s="1" t="s">
        <v>1280</v>
      </c>
    </row>
    <row r="72" spans="1:14" customHeight="1" ht="12.75">
      <c r="A72" s="1" t="s">
        <v>335</v>
      </c>
      <c r="B72" s="1" t="s">
        <v>1281</v>
      </c>
    </row>
    <row r="73" spans="1:14" customHeight="1" ht="12.75">
      <c r="A73" s="1" t="s">
        <v>335</v>
      </c>
      <c r="B73" s="1" t="s">
        <v>1282</v>
      </c>
    </row>
    <row r="74" spans="1:14" customHeight="1" ht="12.75">
      <c r="A74" s="1" t="s">
        <v>335</v>
      </c>
      <c r="B74" s="1" t="s">
        <v>1283</v>
      </c>
    </row>
    <row r="75" spans="1:14" customHeight="1" ht="12.75">
      <c r="A75" s="1" t="s">
        <v>335</v>
      </c>
      <c r="B75" s="1" t="s">
        <v>1284</v>
      </c>
    </row>
    <row r="76" spans="1:14" customHeight="1" ht="12.75">
      <c r="A76" s="1" t="s">
        <v>335</v>
      </c>
      <c r="B76" s="1" t="s">
        <v>1285</v>
      </c>
    </row>
    <row r="77" spans="1:14" customHeight="1" ht="12.75">
      <c r="A77" s="1" t="s">
        <v>336</v>
      </c>
      <c r="B77" s="1" t="s">
        <v>1286</v>
      </c>
    </row>
    <row r="78" spans="1:14" customHeight="1" ht="12.75">
      <c r="A78" s="1" t="s">
        <v>336</v>
      </c>
      <c r="B78" s="1" t="s">
        <v>1287</v>
      </c>
    </row>
    <row r="79" spans="1:14" customHeight="1" ht="12.75">
      <c r="A79" s="1" t="s">
        <v>336</v>
      </c>
      <c r="B79" s="1" t="s">
        <v>1288</v>
      </c>
    </row>
    <row r="80" spans="1:14" customHeight="1" ht="12.75">
      <c r="A80" s="1" t="s">
        <v>336</v>
      </c>
      <c r="B80" s="1" t="s">
        <v>1289</v>
      </c>
    </row>
    <row r="81" spans="1:14" customHeight="1" ht="12.75">
      <c r="A81" s="1" t="s">
        <v>336</v>
      </c>
      <c r="B81" s="1" t="s">
        <v>1290</v>
      </c>
    </row>
    <row r="82" spans="1:14" customHeight="1" ht="12.75">
      <c r="A82" s="1" t="s">
        <v>336</v>
      </c>
      <c r="B82" s="1" t="s">
        <v>1291</v>
      </c>
    </row>
    <row r="83" spans="1:14" customHeight="1" ht="12.75">
      <c r="A83" s="1" t="s">
        <v>336</v>
      </c>
      <c r="B83" s="1" t="s">
        <v>1292</v>
      </c>
    </row>
    <row r="84" spans="1:14" customHeight="1" ht="12.75">
      <c r="A84" s="1" t="s">
        <v>336</v>
      </c>
      <c r="B84" s="1" t="s">
        <v>1293</v>
      </c>
    </row>
    <row r="85" spans="1:14" customHeight="1" ht="12.75">
      <c r="A85" s="1" t="s">
        <v>336</v>
      </c>
      <c r="B85" s="1" t="s">
        <v>1294</v>
      </c>
    </row>
    <row r="86" spans="1:14" customHeight="1" ht="12.75">
      <c r="A86" s="1" t="s">
        <v>337</v>
      </c>
      <c r="B86" s="1" t="s">
        <v>1295</v>
      </c>
    </row>
    <row r="87" spans="1:14" customHeight="1" ht="12.75">
      <c r="A87" s="1" t="s">
        <v>337</v>
      </c>
      <c r="B87" s="1" t="s">
        <v>1296</v>
      </c>
    </row>
    <row r="88" spans="1:14" customHeight="1" ht="12.75">
      <c r="A88" s="1" t="s">
        <v>337</v>
      </c>
      <c r="B88" s="1" t="s">
        <v>1297</v>
      </c>
    </row>
    <row r="89" spans="1:14" customHeight="1" ht="12.75">
      <c r="A89" s="1" t="s">
        <v>337</v>
      </c>
      <c r="B89" s="1" t="s">
        <v>1298</v>
      </c>
    </row>
    <row r="90" spans="1:14" customHeight="1" ht="12.75">
      <c r="A90" s="1" t="s">
        <v>337</v>
      </c>
      <c r="B90" s="1" t="s">
        <v>1299</v>
      </c>
    </row>
    <row r="91" spans="1:14" customHeight="1" ht="12.75">
      <c r="A91" s="1" t="s">
        <v>337</v>
      </c>
      <c r="B91" s="1" t="s">
        <v>1300</v>
      </c>
    </row>
    <row r="92" spans="1:14" customHeight="1" ht="12.75">
      <c r="A92" s="1" t="s">
        <v>337</v>
      </c>
      <c r="B92" s="1" t="s">
        <v>1301</v>
      </c>
    </row>
    <row r="93" spans="1:14" customHeight="1" ht="12.75">
      <c r="A93" s="1" t="s">
        <v>337</v>
      </c>
      <c r="B93" s="1" t="s">
        <v>1302</v>
      </c>
    </row>
    <row r="94" spans="1:14" customHeight="1" ht="12.75">
      <c r="A94" s="1" t="s">
        <v>337</v>
      </c>
      <c r="B94" s="1" t="s">
        <v>1303</v>
      </c>
    </row>
    <row r="95" spans="1:14" customHeight="1" ht="12.75">
      <c r="A95" s="1" t="s">
        <v>338</v>
      </c>
      <c r="B95" s="1" t="s">
        <v>1304</v>
      </c>
    </row>
    <row r="96" spans="1:14" customHeight="1" ht="12.75">
      <c r="A96" s="1" t="s">
        <v>338</v>
      </c>
      <c r="B96" s="1" t="s">
        <v>1305</v>
      </c>
    </row>
    <row r="97" spans="1:14" customHeight="1" ht="12.75">
      <c r="A97" s="1" t="s">
        <v>338</v>
      </c>
      <c r="B97" s="1" t="s">
        <v>1306</v>
      </c>
    </row>
    <row r="98" spans="1:14" customHeight="1" ht="12.75">
      <c r="A98" s="1" t="s">
        <v>338</v>
      </c>
      <c r="B98" s="1" t="s">
        <v>1307</v>
      </c>
    </row>
    <row r="99" spans="1:14" customHeight="1" ht="12.75">
      <c r="A99" s="1" t="s">
        <v>338</v>
      </c>
      <c r="B99" s="1" t="s">
        <v>1308</v>
      </c>
    </row>
    <row r="100" spans="1:14" customHeight="1" ht="12.75">
      <c r="A100" s="1" t="s">
        <v>338</v>
      </c>
      <c r="B100" s="1" t="s">
        <v>1309</v>
      </c>
    </row>
    <row r="101" spans="1:14" customHeight="1" ht="12.75">
      <c r="A101" s="1" t="s">
        <v>338</v>
      </c>
      <c r="B101" s="1" t="s">
        <v>1310</v>
      </c>
    </row>
    <row r="102" spans="1:14" customHeight="1" ht="12.75">
      <c r="A102" s="1" t="s">
        <v>338</v>
      </c>
      <c r="B102" s="1" t="s">
        <v>1311</v>
      </c>
    </row>
    <row r="103" spans="1:14" customHeight="1" ht="12.75">
      <c r="A103" s="1" t="s">
        <v>338</v>
      </c>
      <c r="B103" s="1" t="s">
        <v>1312</v>
      </c>
    </row>
    <row r="104" spans="1:14" customHeight="1" ht="12.75">
      <c r="A104" s="1" t="s">
        <v>339</v>
      </c>
      <c r="B104" s="1" t="s">
        <v>1313</v>
      </c>
    </row>
    <row r="105" spans="1:14" customHeight="1" ht="12.75">
      <c r="A105" s="1" t="s">
        <v>339</v>
      </c>
      <c r="B105" s="1" t="s">
        <v>1314</v>
      </c>
    </row>
    <row r="106" spans="1:14" customHeight="1" ht="12.75">
      <c r="A106" s="1" t="s">
        <v>339</v>
      </c>
      <c r="B106" s="1" t="s">
        <v>1315</v>
      </c>
    </row>
    <row r="107" spans="1:14" customHeight="1" ht="12.75">
      <c r="A107" s="1" t="s">
        <v>339</v>
      </c>
      <c r="B107" s="1" t="s">
        <v>1316</v>
      </c>
    </row>
    <row r="108" spans="1:14" customHeight="1" ht="12.75">
      <c r="A108" s="1" t="s">
        <v>339</v>
      </c>
      <c r="B108" s="1" t="s">
        <v>1317</v>
      </c>
    </row>
    <row r="109" spans="1:14" customHeight="1" ht="12.75">
      <c r="A109" s="1" t="s">
        <v>339</v>
      </c>
      <c r="B109" s="1" t="s">
        <v>1318</v>
      </c>
    </row>
    <row r="110" spans="1:14" customHeight="1" ht="12.75">
      <c r="A110" t="s">
        <v>339</v>
      </c>
      <c r="B110" t="s">
        <v>1319</v>
      </c>
    </row>
    <row r="111" spans="1:14" customHeight="1" ht="12.75">
      <c r="A111" t="s">
        <v>339</v>
      </c>
      <c r="B111" t="s">
        <v>1320</v>
      </c>
    </row>
    <row r="112" spans="1:14" customHeight="1" ht="12.75">
      <c r="A112" t="s">
        <v>339</v>
      </c>
      <c r="B112" t="s">
        <v>1321</v>
      </c>
    </row>
    <row r="113" spans="1:14" customHeight="1" ht="12.75">
      <c r="A113" t="s">
        <v>340</v>
      </c>
      <c r="B113" t="s">
        <v>1322</v>
      </c>
    </row>
    <row r="114" spans="1:14" customHeight="1" ht="12.75">
      <c r="A114" t="s">
        <v>340</v>
      </c>
      <c r="B114" t="s">
        <v>1323</v>
      </c>
    </row>
    <row r="115" spans="1:14" customHeight="1" ht="12.75">
      <c r="A115" t="s">
        <v>340</v>
      </c>
      <c r="B115" t="s">
        <v>1324</v>
      </c>
    </row>
    <row r="116" spans="1:14" customHeight="1" ht="12.75">
      <c r="A116" t="s">
        <v>340</v>
      </c>
      <c r="B116" t="s">
        <v>1325</v>
      </c>
    </row>
    <row r="117" spans="1:14" customHeight="1" ht="12.75">
      <c r="A117" t="s">
        <v>340</v>
      </c>
      <c r="B117" t="s">
        <v>1326</v>
      </c>
    </row>
    <row r="118" spans="1:14" customHeight="1" ht="12.75">
      <c r="A118" t="s">
        <v>340</v>
      </c>
      <c r="B118" t="s">
        <v>1327</v>
      </c>
    </row>
    <row r="119" spans="1:14" customHeight="1" ht="12.75">
      <c r="A119" t="s">
        <v>340</v>
      </c>
      <c r="B119" t="s">
        <v>1328</v>
      </c>
    </row>
    <row r="120" spans="1:14" customHeight="1" ht="12.75">
      <c r="A120" t="s">
        <v>340</v>
      </c>
      <c r="B120" t="s">
        <v>1329</v>
      </c>
    </row>
    <row r="121" spans="1:14" customHeight="1" ht="12.75">
      <c r="A121" t="s">
        <v>340</v>
      </c>
      <c r="B121" t="s">
        <v>1330</v>
      </c>
    </row>
    <row r="122" spans="1:14" customHeight="1" ht="12.75">
      <c r="A122" t="s">
        <v>341</v>
      </c>
      <c r="B122" t="s">
        <v>1331</v>
      </c>
    </row>
    <row r="123" spans="1:14" customHeight="1" ht="12.75">
      <c r="A123" t="s">
        <v>341</v>
      </c>
      <c r="B123" t="s">
        <v>1332</v>
      </c>
    </row>
    <row r="124" spans="1:14" customHeight="1" ht="12.75">
      <c r="A124" t="s">
        <v>341</v>
      </c>
      <c r="B124" t="s">
        <v>1333</v>
      </c>
    </row>
    <row r="125" spans="1:14" customHeight="1" ht="12.75">
      <c r="A125" t="s">
        <v>341</v>
      </c>
      <c r="B125" t="s">
        <v>1334</v>
      </c>
    </row>
    <row r="126" spans="1:14" customHeight="1" ht="12.75">
      <c r="A126" t="s">
        <v>341</v>
      </c>
      <c r="B126" t="s">
        <v>1335</v>
      </c>
    </row>
    <row r="127" spans="1:14" customHeight="1" ht="12.75">
      <c r="A127" t="s">
        <v>341</v>
      </c>
      <c r="B127" t="s">
        <v>1336</v>
      </c>
    </row>
    <row r="128" spans="1:14" customHeight="1" ht="12.75">
      <c r="A128" t="s">
        <v>341</v>
      </c>
      <c r="B128" t="s">
        <v>1337</v>
      </c>
    </row>
    <row r="129" spans="1:14" customHeight="1" ht="12.75">
      <c r="A129" t="s">
        <v>341</v>
      </c>
      <c r="B129" t="s">
        <v>1338</v>
      </c>
    </row>
    <row r="130" spans="1:14" customHeight="1" ht="12.75">
      <c r="A130" t="s">
        <v>341</v>
      </c>
      <c r="B130" t="s">
        <v>1339</v>
      </c>
    </row>
    <row r="131" spans="1:14" customHeight="1" ht="12.75">
      <c r="A131" t="s">
        <v>342</v>
      </c>
      <c r="B131" t="s">
        <v>1340</v>
      </c>
    </row>
    <row r="132" spans="1:14" customHeight="1" ht="12.75">
      <c r="A132" t="s">
        <v>342</v>
      </c>
      <c r="B132" t="s">
        <v>1341</v>
      </c>
    </row>
    <row r="133" spans="1:14" customHeight="1" ht="12.75">
      <c r="A133" t="s">
        <v>342</v>
      </c>
      <c r="B133" t="s">
        <v>1342</v>
      </c>
    </row>
    <row r="134" spans="1:14" customHeight="1" ht="12.75">
      <c r="A134" t="s">
        <v>342</v>
      </c>
      <c r="B134" t="s">
        <v>1343</v>
      </c>
    </row>
    <row r="135" spans="1:14" customHeight="1" ht="12.75">
      <c r="A135" t="s">
        <v>342</v>
      </c>
      <c r="B135" t="s">
        <v>1344</v>
      </c>
    </row>
    <row r="136" spans="1:14" customHeight="1" ht="12.75">
      <c r="A136" t="s">
        <v>342</v>
      </c>
      <c r="B136" t="s">
        <v>1345</v>
      </c>
    </row>
    <row r="137" spans="1:14" customHeight="1" ht="12.75">
      <c r="A137" t="s">
        <v>342</v>
      </c>
      <c r="B137" t="s">
        <v>1346</v>
      </c>
    </row>
    <row r="138" spans="1:14" customHeight="1" ht="12.75">
      <c r="A138" t="s">
        <v>342</v>
      </c>
      <c r="B138" t="s">
        <v>1347</v>
      </c>
    </row>
    <row r="139" spans="1:14" customHeight="1" ht="12.75">
      <c r="A139" t="s">
        <v>342</v>
      </c>
      <c r="B139" t="s">
        <v>1348</v>
      </c>
    </row>
    <row r="140" spans="1:14" customHeight="1" ht="12.75">
      <c r="A140" t="s">
        <v>343</v>
      </c>
      <c r="B140" t="s">
        <v>1349</v>
      </c>
    </row>
    <row r="141" spans="1:14" customHeight="1" ht="12.75">
      <c r="A141" t="s">
        <v>343</v>
      </c>
      <c r="B141" t="s">
        <v>1350</v>
      </c>
    </row>
    <row r="142" spans="1:14" customHeight="1" ht="12.75">
      <c r="A142" t="s">
        <v>343</v>
      </c>
      <c r="B142" t="s">
        <v>1351</v>
      </c>
    </row>
    <row r="143" spans="1:14" customHeight="1" ht="12.75">
      <c r="A143" t="s">
        <v>343</v>
      </c>
      <c r="B143" t="s">
        <v>1352</v>
      </c>
    </row>
    <row r="144" spans="1:14" customHeight="1" ht="12.75">
      <c r="A144" t="s">
        <v>343</v>
      </c>
      <c r="B144" t="s">
        <v>1353</v>
      </c>
    </row>
    <row r="145" spans="1:14" customHeight="1" ht="12.75">
      <c r="A145" t="s">
        <v>343</v>
      </c>
      <c r="B145" t="s">
        <v>1354</v>
      </c>
    </row>
    <row r="146" spans="1:14" customHeight="1" ht="12.75">
      <c r="A146" t="s">
        <v>343</v>
      </c>
      <c r="B146" t="s">
        <v>1355</v>
      </c>
    </row>
    <row r="147" spans="1:14" customHeight="1" ht="12.75">
      <c r="A147" t="s">
        <v>343</v>
      </c>
      <c r="B147" t="s">
        <v>1356</v>
      </c>
    </row>
    <row r="148" spans="1:14" customHeight="1" ht="12.75">
      <c r="A148" t="s">
        <v>343</v>
      </c>
      <c r="B148" t="s">
        <v>1357</v>
      </c>
    </row>
    <row r="149" spans="1:14" customHeight="1" ht="12.75">
      <c r="A149" t="s">
        <v>344</v>
      </c>
      <c r="B149" t="s">
        <v>1358</v>
      </c>
    </row>
    <row r="150" spans="1:14" customHeight="1" ht="12.75">
      <c r="A150" t="s">
        <v>344</v>
      </c>
      <c r="B150" t="s">
        <v>1359</v>
      </c>
    </row>
    <row r="151" spans="1:14" customHeight="1" ht="12.75">
      <c r="A151" t="s">
        <v>344</v>
      </c>
      <c r="B151" t="s">
        <v>1360</v>
      </c>
    </row>
    <row r="152" spans="1:14" customHeight="1" ht="12.75">
      <c r="A152" t="s">
        <v>344</v>
      </c>
      <c r="B152" t="s">
        <v>1361</v>
      </c>
    </row>
    <row r="153" spans="1:14" customHeight="1" ht="12.75">
      <c r="A153" t="s">
        <v>344</v>
      </c>
      <c r="B153" t="s">
        <v>1362</v>
      </c>
    </row>
    <row r="154" spans="1:14" customHeight="1" ht="12.75">
      <c r="A154" t="s">
        <v>344</v>
      </c>
      <c r="B154" t="s">
        <v>1363</v>
      </c>
    </row>
    <row r="155" spans="1:14" customHeight="1" ht="12.75">
      <c r="A155" t="s">
        <v>344</v>
      </c>
      <c r="B155" t="s">
        <v>1364</v>
      </c>
    </row>
    <row r="156" spans="1:14" customHeight="1" ht="12.75">
      <c r="A156" t="s">
        <v>344</v>
      </c>
      <c r="B156" t="s">
        <v>1365</v>
      </c>
    </row>
    <row r="157" spans="1:14" customHeight="1" ht="12.75">
      <c r="A157" t="s">
        <v>344</v>
      </c>
      <c r="B157" t="s">
        <v>1366</v>
      </c>
    </row>
    <row r="158" spans="1:14" customHeight="1" ht="12.75">
      <c r="A158" t="s">
        <v>344</v>
      </c>
      <c r="B158" t="s">
        <v>1367</v>
      </c>
    </row>
    <row r="159" spans="1:14" customHeight="1" ht="12.75">
      <c r="A159" t="s">
        <v>345</v>
      </c>
      <c r="B159" t="s">
        <v>1368</v>
      </c>
    </row>
    <row r="160" spans="1:14" customHeight="1" ht="12.75">
      <c r="A160" t="s">
        <v>345</v>
      </c>
      <c r="B160" t="s">
        <v>1369</v>
      </c>
    </row>
    <row r="161" spans="1:14" customHeight="1" ht="12.75">
      <c r="A161" t="s">
        <v>345</v>
      </c>
      <c r="B161" t="s">
        <v>1370</v>
      </c>
    </row>
    <row r="162" spans="1:14" customHeight="1" ht="12.75">
      <c r="A162" t="s">
        <v>345</v>
      </c>
      <c r="B162" t="s">
        <v>1371</v>
      </c>
    </row>
    <row r="163" spans="1:14" customHeight="1" ht="12.75">
      <c r="A163" t="s">
        <v>345</v>
      </c>
      <c r="B163" t="s">
        <v>1372</v>
      </c>
    </row>
    <row r="164" spans="1:14" customHeight="1" ht="12.75">
      <c r="A164" t="s">
        <v>345</v>
      </c>
      <c r="B164" t="s">
        <v>1373</v>
      </c>
    </row>
    <row r="165" spans="1:14" customHeight="1" ht="12.75">
      <c r="A165" t="s">
        <v>345</v>
      </c>
      <c r="B165" t="s">
        <v>1374</v>
      </c>
    </row>
    <row r="166" spans="1:14" customHeight="1" ht="12.75">
      <c r="A166" t="s">
        <v>345</v>
      </c>
      <c r="B166" t="s">
        <v>1375</v>
      </c>
    </row>
    <row r="167" spans="1:14" customHeight="1" ht="12.75">
      <c r="A167" t="s">
        <v>345</v>
      </c>
      <c r="B167" t="s">
        <v>1376</v>
      </c>
    </row>
    <row r="168" spans="1:14" customHeight="1" ht="12.75">
      <c r="A168" t="s">
        <v>346</v>
      </c>
      <c r="B168" t="s">
        <v>1377</v>
      </c>
    </row>
    <row r="169" spans="1:14" customHeight="1" ht="12.75">
      <c r="A169" t="s">
        <v>346</v>
      </c>
      <c r="B169" t="s">
        <v>1378</v>
      </c>
    </row>
    <row r="170" spans="1:14" customHeight="1" ht="12.75">
      <c r="A170" t="s">
        <v>346</v>
      </c>
      <c r="B170" t="s">
        <v>1379</v>
      </c>
    </row>
    <row r="171" spans="1:14" customHeight="1" ht="12.75">
      <c r="A171" t="s">
        <v>346</v>
      </c>
      <c r="B171" t="s">
        <v>1380</v>
      </c>
    </row>
    <row r="172" spans="1:14" customHeight="1" ht="12.75">
      <c r="A172" t="s">
        <v>346</v>
      </c>
      <c r="B172" t="s">
        <v>1381</v>
      </c>
    </row>
    <row r="173" spans="1:14" customHeight="1" ht="12.75">
      <c r="A173" t="s">
        <v>346</v>
      </c>
      <c r="B173" t="s">
        <v>1382</v>
      </c>
    </row>
    <row r="174" spans="1:14" customHeight="1" ht="12.75">
      <c r="A174" t="s">
        <v>346</v>
      </c>
      <c r="B174" t="s">
        <v>1383</v>
      </c>
    </row>
    <row r="175" spans="1:14" customHeight="1" ht="12.75">
      <c r="A175" t="s">
        <v>346</v>
      </c>
      <c r="B175" t="s">
        <v>1384</v>
      </c>
    </row>
    <row r="176" spans="1:14" customHeight="1" ht="12.75">
      <c r="A176" t="s">
        <v>346</v>
      </c>
      <c r="B176" t="s">
        <v>1385</v>
      </c>
    </row>
    <row r="177" spans="1:14" customHeight="1" ht="12.75">
      <c r="A177" t="s">
        <v>347</v>
      </c>
      <c r="B177" t="s">
        <v>1386</v>
      </c>
    </row>
    <row r="178" spans="1:14" customHeight="1" ht="12.75">
      <c r="A178" t="s">
        <v>347</v>
      </c>
      <c r="B178" t="s">
        <v>1387</v>
      </c>
    </row>
    <row r="179" spans="1:14" customHeight="1" ht="12.75">
      <c r="A179" t="s">
        <v>347</v>
      </c>
      <c r="B179" t="s">
        <v>1388</v>
      </c>
    </row>
    <row r="180" spans="1:14" customHeight="1" ht="12.75">
      <c r="A180" t="s">
        <v>347</v>
      </c>
      <c r="B180" t="s">
        <v>1389</v>
      </c>
    </row>
    <row r="181" spans="1:14" customHeight="1" ht="12.75">
      <c r="A181" t="s">
        <v>347</v>
      </c>
      <c r="B181" t="s">
        <v>1390</v>
      </c>
    </row>
    <row r="182" spans="1:14" customHeight="1" ht="12.75">
      <c r="A182" t="s">
        <v>347</v>
      </c>
      <c r="B182" t="s">
        <v>1391</v>
      </c>
    </row>
    <row r="183" spans="1:14" customHeight="1" ht="12.75">
      <c r="A183" t="s">
        <v>347</v>
      </c>
      <c r="B183" t="s">
        <v>1392</v>
      </c>
    </row>
    <row r="184" spans="1:14" customHeight="1" ht="12.75">
      <c r="A184" t="s">
        <v>347</v>
      </c>
      <c r="B184" t="s">
        <v>2074</v>
      </c>
    </row>
    <row r="185" spans="1:14" customHeight="1" ht="12.75">
      <c r="A185" t="s">
        <v>347</v>
      </c>
      <c r="B185" t="s">
        <v>2075</v>
      </c>
    </row>
    <row r="186" spans="1:14" customHeight="1" ht="12.75">
      <c r="A186" t="s">
        <v>347</v>
      </c>
      <c r="B186" t="s">
        <v>2076</v>
      </c>
    </row>
    <row r="187" spans="1:14" customHeight="1" ht="12.75">
      <c r="A187" t="s">
        <v>348</v>
      </c>
      <c r="B187" t="s">
        <v>2077</v>
      </c>
    </row>
    <row r="188" spans="1:14" customHeight="1" ht="12.75">
      <c r="A188" t="s">
        <v>348</v>
      </c>
      <c r="B188" t="s">
        <v>2078</v>
      </c>
    </row>
    <row r="189" spans="1:14" customHeight="1" ht="12.75">
      <c r="A189" t="s">
        <v>348</v>
      </c>
      <c r="B189" t="s">
        <v>2079</v>
      </c>
    </row>
    <row r="190" spans="1:14" customHeight="1" ht="12.75">
      <c r="A190" t="s">
        <v>348</v>
      </c>
      <c r="B190" t="s">
        <v>2080</v>
      </c>
    </row>
    <row r="191" spans="1:14" customHeight="1" ht="12.75">
      <c r="A191" t="s">
        <v>348</v>
      </c>
      <c r="B191" t="s">
        <v>2081</v>
      </c>
    </row>
    <row r="192" spans="1:14" customHeight="1" ht="12.75">
      <c r="A192" t="s">
        <v>348</v>
      </c>
      <c r="B192" t="s">
        <v>2082</v>
      </c>
    </row>
    <row r="193" spans="1:14" customHeight="1" ht="12.75">
      <c r="A193" t="s">
        <v>348</v>
      </c>
      <c r="B193" t="s">
        <v>2083</v>
      </c>
    </row>
    <row r="194" spans="1:14" customHeight="1" ht="12.75">
      <c r="A194" t="s">
        <v>348</v>
      </c>
      <c r="B194" t="s">
        <v>2084</v>
      </c>
    </row>
    <row r="195" spans="1:14" customHeight="1" ht="12.75">
      <c r="A195" t="s">
        <v>348</v>
      </c>
      <c r="B195" t="s">
        <v>2085</v>
      </c>
    </row>
    <row r="196" spans="1:14" customHeight="1" ht="12.75">
      <c r="A196" t="s">
        <v>349</v>
      </c>
      <c r="B196" t="s">
        <v>2086</v>
      </c>
    </row>
    <row r="197" spans="1:14" customHeight="1" ht="12.75">
      <c r="A197" t="s">
        <v>349</v>
      </c>
      <c r="B197" t="s">
        <v>2087</v>
      </c>
    </row>
    <row r="198" spans="1:14" customHeight="1" ht="12.75">
      <c r="A198" t="s">
        <v>349</v>
      </c>
      <c r="B198" t="s">
        <v>2088</v>
      </c>
    </row>
    <row r="199" spans="1:14" customHeight="1" ht="12.75">
      <c r="A199" t="s">
        <v>349</v>
      </c>
      <c r="B199" t="s">
        <v>2089</v>
      </c>
    </row>
    <row r="200" spans="1:14" customHeight="1" ht="12.75">
      <c r="A200" t="s">
        <v>349</v>
      </c>
      <c r="B200" t="s">
        <v>2090</v>
      </c>
    </row>
    <row r="201" spans="1:14" customHeight="1" ht="12.75">
      <c r="A201" t="s">
        <v>349</v>
      </c>
      <c r="B201" t="s">
        <v>2091</v>
      </c>
    </row>
    <row r="202" spans="1:14" customHeight="1" ht="12.75">
      <c r="A202" t="s">
        <v>349</v>
      </c>
      <c r="B202" t="s">
        <v>2092</v>
      </c>
    </row>
    <row r="203" spans="1:14" customHeight="1" ht="12.75">
      <c r="A203" t="s">
        <v>349</v>
      </c>
      <c r="B203" t="s">
        <v>2093</v>
      </c>
    </row>
    <row r="204" spans="1:14" customHeight="1" ht="12.75">
      <c r="A204" t="s">
        <v>349</v>
      </c>
      <c r="B204" t="s">
        <v>2094</v>
      </c>
    </row>
    <row r="205" spans="1:14" customHeight="1" ht="12.75">
      <c r="A205" t="s">
        <v>350</v>
      </c>
      <c r="B205" t="s">
        <v>2095</v>
      </c>
    </row>
    <row r="206" spans="1:14" customHeight="1" ht="12.75">
      <c r="A206" t="s">
        <v>350</v>
      </c>
      <c r="B206" t="s">
        <v>2096</v>
      </c>
    </row>
    <row r="207" spans="1:14" customHeight="1" ht="12.75">
      <c r="A207" t="s">
        <v>350</v>
      </c>
      <c r="B207" t="s">
        <v>2097</v>
      </c>
    </row>
    <row r="208" spans="1:14" customHeight="1" ht="12.75">
      <c r="A208" t="s">
        <v>350</v>
      </c>
      <c r="B208" t="s">
        <v>2098</v>
      </c>
    </row>
    <row r="209" spans="1:14" customHeight="1" ht="12.75">
      <c r="A209" t="s">
        <v>350</v>
      </c>
      <c r="B209" t="s">
        <v>2099</v>
      </c>
    </row>
    <row r="210" spans="1:14" customHeight="1" ht="12.75">
      <c r="A210" t="s">
        <v>350</v>
      </c>
      <c r="B210" t="s">
        <v>2100</v>
      </c>
    </row>
    <row r="211" spans="1:14" customHeight="1" ht="12.75">
      <c r="A211" t="s">
        <v>350</v>
      </c>
      <c r="B211" t="s">
        <v>2101</v>
      </c>
    </row>
    <row r="212" spans="1:14" customHeight="1" ht="12.75">
      <c r="A212" t="s">
        <v>350</v>
      </c>
      <c r="B212" t="s">
        <v>2102</v>
      </c>
    </row>
    <row r="213" spans="1:14" customHeight="1" ht="12.75">
      <c r="A213" t="s">
        <v>350</v>
      </c>
      <c r="B213" t="s">
        <v>2103</v>
      </c>
    </row>
    <row r="214" spans="1:14" customHeight="1" ht="12.75">
      <c r="A214" t="s">
        <v>351</v>
      </c>
      <c r="B214" t="s">
        <v>2104</v>
      </c>
    </row>
    <row r="215" spans="1:14" customHeight="1" ht="12.75">
      <c r="A215" t="s">
        <v>351</v>
      </c>
      <c r="B215" t="s">
        <v>2105</v>
      </c>
    </row>
    <row r="216" spans="1:14" customHeight="1" ht="12.75">
      <c r="A216" t="s">
        <v>351</v>
      </c>
      <c r="B216" t="s">
        <v>2106</v>
      </c>
    </row>
    <row r="217" spans="1:14" customHeight="1" ht="12.75">
      <c r="A217" t="s">
        <v>351</v>
      </c>
      <c r="B217" t="s">
        <v>2107</v>
      </c>
    </row>
    <row r="218" spans="1:14" customHeight="1" ht="12.75">
      <c r="A218" t="s">
        <v>351</v>
      </c>
      <c r="B218" t="s">
        <v>2108</v>
      </c>
    </row>
    <row r="219" spans="1:14" customHeight="1" ht="12.75">
      <c r="A219" t="s">
        <v>351</v>
      </c>
      <c r="B219" t="s">
        <v>2109</v>
      </c>
    </row>
    <row r="220" spans="1:14" customHeight="1" ht="12.75">
      <c r="A220" t="s">
        <v>351</v>
      </c>
      <c r="B220" t="s">
        <v>2110</v>
      </c>
    </row>
    <row r="221" spans="1:14" customHeight="1" ht="12.75">
      <c r="A221" t="s">
        <v>351</v>
      </c>
      <c r="B221" t="s">
        <v>2111</v>
      </c>
    </row>
    <row r="222" spans="1:14" customHeight="1" ht="12.75">
      <c r="A222" t="s">
        <v>351</v>
      </c>
      <c r="B222" t="s">
        <v>2112</v>
      </c>
    </row>
    <row r="223" spans="1:14" customHeight="1" ht="12.75">
      <c r="A223" t="s">
        <v>352</v>
      </c>
      <c r="B223" t="s">
        <v>2113</v>
      </c>
    </row>
    <row r="224" spans="1:14" customHeight="1" ht="12.75">
      <c r="A224" t="s">
        <v>352</v>
      </c>
      <c r="B224" t="s">
        <v>2114</v>
      </c>
    </row>
    <row r="225" spans="1:14" customHeight="1" ht="12.75">
      <c r="A225" t="s">
        <v>352</v>
      </c>
      <c r="B225" t="s">
        <v>2115</v>
      </c>
    </row>
    <row r="226" spans="1:14" customHeight="1" ht="12.75">
      <c r="A226" t="s">
        <v>352</v>
      </c>
      <c r="B226" t="s">
        <v>2116</v>
      </c>
    </row>
    <row r="227" spans="1:14" customHeight="1" ht="12.75">
      <c r="A227" t="s">
        <v>352</v>
      </c>
      <c r="B227" t="s">
        <v>2117</v>
      </c>
    </row>
    <row r="228" spans="1:14" customHeight="1" ht="12.75">
      <c r="A228" t="s">
        <v>352</v>
      </c>
      <c r="B228" t="s">
        <v>2118</v>
      </c>
    </row>
    <row r="229" spans="1:14" customHeight="1" ht="12.75">
      <c r="A229" t="s">
        <v>352</v>
      </c>
      <c r="B229" t="s">
        <v>2119</v>
      </c>
    </row>
    <row r="230" spans="1:14" customHeight="1" ht="12.75">
      <c r="A230" t="s">
        <v>352</v>
      </c>
      <c r="B230" t="s">
        <v>2120</v>
      </c>
    </row>
    <row r="231" spans="1:14" customHeight="1" ht="12.75">
      <c r="A231" t="s">
        <v>352</v>
      </c>
      <c r="B231" t="s">
        <v>2121</v>
      </c>
    </row>
    <row r="232" spans="1:14" customHeight="1" ht="12.75">
      <c r="A232" t="s">
        <v>353</v>
      </c>
      <c r="B232" t="s">
        <v>2122</v>
      </c>
    </row>
    <row r="233" spans="1:14" customHeight="1" ht="12.75">
      <c r="A233" t="s">
        <v>353</v>
      </c>
      <c r="B233" t="s">
        <v>2123</v>
      </c>
    </row>
    <row r="234" spans="1:14" customHeight="1" ht="12.75">
      <c r="A234" t="s">
        <v>353</v>
      </c>
      <c r="B234" t="s">
        <v>2124</v>
      </c>
    </row>
    <row r="235" spans="1:14" customHeight="1" ht="12.75">
      <c r="A235" t="s">
        <v>353</v>
      </c>
      <c r="B235" t="s">
        <v>2125</v>
      </c>
    </row>
    <row r="236" spans="1:14" customHeight="1" ht="12.75">
      <c r="A236" t="s">
        <v>353</v>
      </c>
      <c r="B236" t="s">
        <v>2126</v>
      </c>
    </row>
    <row r="237" spans="1:14" customHeight="1" ht="12.75">
      <c r="A237" t="s">
        <v>353</v>
      </c>
      <c r="B237" t="s">
        <v>2127</v>
      </c>
    </row>
    <row r="238" spans="1:14" customHeight="1" ht="12.75">
      <c r="A238" t="s">
        <v>353</v>
      </c>
      <c r="B238" t="s">
        <v>2128</v>
      </c>
    </row>
    <row r="239" spans="1:14" customHeight="1" ht="12.75">
      <c r="A239" t="s">
        <v>353</v>
      </c>
      <c r="B239" t="s">
        <v>2129</v>
      </c>
    </row>
    <row r="240" spans="1:14" customHeight="1" ht="12.75">
      <c r="A240" t="s">
        <v>353</v>
      </c>
      <c r="B240" t="s">
        <v>2130</v>
      </c>
    </row>
    <row r="241" spans="1:14" customHeight="1" ht="12.75">
      <c r="A241" t="s">
        <v>354</v>
      </c>
      <c r="B241" t="s">
        <v>2131</v>
      </c>
    </row>
    <row r="242" spans="1:14" customHeight="1" ht="12.75">
      <c r="A242" t="s">
        <v>354</v>
      </c>
      <c r="B242" t="s">
        <v>2132</v>
      </c>
    </row>
    <row r="243" spans="1:14" customHeight="1" ht="12.75">
      <c r="A243" t="s">
        <v>354</v>
      </c>
      <c r="B243" t="s">
        <v>2133</v>
      </c>
    </row>
    <row r="244" spans="1:14" customHeight="1" ht="12.75">
      <c r="A244" t="s">
        <v>354</v>
      </c>
      <c r="B244" t="s">
        <v>2134</v>
      </c>
    </row>
    <row r="245" spans="1:14" customHeight="1" ht="12.75">
      <c r="A245" t="s">
        <v>354</v>
      </c>
      <c r="B245" t="s">
        <v>2135</v>
      </c>
    </row>
    <row r="246" spans="1:14" customHeight="1" ht="12.75">
      <c r="A246" t="s">
        <v>354</v>
      </c>
      <c r="B246" t="s">
        <v>2136</v>
      </c>
    </row>
    <row r="247" spans="1:14" customHeight="1" ht="12.75">
      <c r="A247" t="s">
        <v>354</v>
      </c>
      <c r="B247" t="s">
        <v>2137</v>
      </c>
    </row>
    <row r="248" spans="1:14" customHeight="1" ht="12.75">
      <c r="A248" t="s">
        <v>354</v>
      </c>
      <c r="B248" t="s">
        <v>2138</v>
      </c>
    </row>
    <row r="249" spans="1:14" customHeight="1" ht="12.75">
      <c r="A249" t="s">
        <v>354</v>
      </c>
      <c r="B249" t="s">
        <v>2139</v>
      </c>
    </row>
    <row r="250" spans="1:14" customHeight="1" ht="12.75">
      <c r="A250" t="s">
        <v>355</v>
      </c>
      <c r="B250" t="s">
        <v>2140</v>
      </c>
    </row>
    <row r="251" spans="1:14" customHeight="1" ht="12.75">
      <c r="A251" t="s">
        <v>355</v>
      </c>
      <c r="B251" t="s">
        <v>2141</v>
      </c>
    </row>
    <row r="252" spans="1:14" customHeight="1" ht="12.75">
      <c r="A252" t="s">
        <v>355</v>
      </c>
      <c r="B252" t="s">
        <v>2142</v>
      </c>
    </row>
    <row r="253" spans="1:14" customHeight="1" ht="12.75">
      <c r="A253" t="s">
        <v>355</v>
      </c>
      <c r="B253" t="s">
        <v>2143</v>
      </c>
    </row>
    <row r="254" spans="1:14" customHeight="1" ht="12.75">
      <c r="A254" t="s">
        <v>355</v>
      </c>
      <c r="B254" t="s">
        <v>2144</v>
      </c>
    </row>
    <row r="255" spans="1:14" customHeight="1" ht="12.75">
      <c r="A255" t="s">
        <v>355</v>
      </c>
      <c r="B255" t="s">
        <v>2145</v>
      </c>
    </row>
    <row r="256" spans="1:14" customHeight="1" ht="12.75">
      <c r="A256" t="s">
        <v>355</v>
      </c>
      <c r="B256" t="s">
        <v>2146</v>
      </c>
    </row>
    <row r="257" spans="1:14" customHeight="1" ht="12.75">
      <c r="A257" t="s">
        <v>355</v>
      </c>
      <c r="B257" t="s">
        <v>2147</v>
      </c>
    </row>
    <row r="258" spans="1:14" customHeight="1" ht="12.75">
      <c r="A258" t="s">
        <v>355</v>
      </c>
      <c r="B258" t="s">
        <v>2148</v>
      </c>
    </row>
    <row r="259" spans="1:14" customHeight="1" ht="12.75">
      <c r="A259" t="s">
        <v>356</v>
      </c>
      <c r="B259" t="s">
        <v>2149</v>
      </c>
    </row>
    <row r="260" spans="1:14" customHeight="1" ht="12.75">
      <c r="A260" t="s">
        <v>356</v>
      </c>
      <c r="B260" t="s">
        <v>2150</v>
      </c>
    </row>
    <row r="261" spans="1:14" customHeight="1" ht="12.75">
      <c r="A261" t="s">
        <v>356</v>
      </c>
      <c r="B261" t="s">
        <v>2151</v>
      </c>
    </row>
    <row r="262" spans="1:14" customHeight="1" ht="12.75">
      <c r="A262" t="s">
        <v>356</v>
      </c>
      <c r="B262" t="s">
        <v>2152</v>
      </c>
    </row>
    <row r="263" spans="1:14" customHeight="1" ht="12.75">
      <c r="A263" t="s">
        <v>356</v>
      </c>
      <c r="B263" t="s">
        <v>2153</v>
      </c>
    </row>
    <row r="264" spans="1:14" customHeight="1" ht="12.75">
      <c r="A264" t="s">
        <v>356</v>
      </c>
      <c r="B264" t="s">
        <v>2154</v>
      </c>
    </row>
    <row r="265" spans="1:14" customHeight="1" ht="12.75">
      <c r="A265" t="s">
        <v>356</v>
      </c>
      <c r="B265" t="s">
        <v>2155</v>
      </c>
    </row>
    <row r="266" spans="1:14" customHeight="1" ht="12.75">
      <c r="A266" t="s">
        <v>356</v>
      </c>
      <c r="B266" t="s">
        <v>2156</v>
      </c>
    </row>
    <row r="267" spans="1:14" customHeight="1" ht="12.75">
      <c r="A267" t="s">
        <v>356</v>
      </c>
      <c r="B267" t="s">
        <v>2157</v>
      </c>
    </row>
    <row r="268" spans="1:14" customHeight="1" ht="12.75">
      <c r="A268" t="s">
        <v>357</v>
      </c>
      <c r="B268" t="s">
        <v>2158</v>
      </c>
    </row>
    <row r="269" spans="1:14" customHeight="1" ht="12.75">
      <c r="A269" t="s">
        <v>357</v>
      </c>
      <c r="B269" t="s">
        <v>2159</v>
      </c>
    </row>
    <row r="270" spans="1:14" customHeight="1" ht="12.75">
      <c r="A270" t="s">
        <v>357</v>
      </c>
      <c r="B270" t="s">
        <v>2160</v>
      </c>
    </row>
    <row r="271" spans="1:14" customHeight="1" ht="12.75">
      <c r="A271" t="s">
        <v>357</v>
      </c>
      <c r="B271" t="s">
        <v>2161</v>
      </c>
    </row>
    <row r="272" spans="1:14" customHeight="1" ht="12.75">
      <c r="A272" t="s">
        <v>357</v>
      </c>
      <c r="B272" t="s">
        <v>2162</v>
      </c>
    </row>
    <row r="273" spans="1:14" customHeight="1" ht="12.75">
      <c r="A273" t="s">
        <v>357</v>
      </c>
      <c r="B273" t="s">
        <v>2163</v>
      </c>
    </row>
    <row r="274" spans="1:14" customHeight="1" ht="12.75">
      <c r="A274" t="s">
        <v>357</v>
      </c>
      <c r="B274" t="s">
        <v>2164</v>
      </c>
    </row>
    <row r="275" spans="1:14" customHeight="1" ht="12.75">
      <c r="A275" t="s">
        <v>357</v>
      </c>
      <c r="B275" t="s">
        <v>2165</v>
      </c>
    </row>
    <row r="276" spans="1:14" customHeight="1" ht="12.75">
      <c r="A276" t="s">
        <v>357</v>
      </c>
      <c r="B276" t="s">
        <v>2166</v>
      </c>
    </row>
    <row r="277" spans="1:14" customHeight="1" ht="12.75">
      <c r="A277" t="s">
        <v>358</v>
      </c>
      <c r="B277" t="s">
        <v>2167</v>
      </c>
    </row>
    <row r="278" spans="1:14" customHeight="1" ht="12.75">
      <c r="A278" t="s">
        <v>358</v>
      </c>
      <c r="B278" t="s">
        <v>2168</v>
      </c>
    </row>
    <row r="279" spans="1:14" customHeight="1" ht="12.75">
      <c r="A279" t="s">
        <v>358</v>
      </c>
      <c r="B279" t="s">
        <v>2169</v>
      </c>
    </row>
    <row r="280" spans="1:14" customHeight="1" ht="12.75">
      <c r="A280" t="s">
        <v>358</v>
      </c>
      <c r="B280" t="s">
        <v>2170</v>
      </c>
    </row>
    <row r="281" spans="1:14" customHeight="1" ht="12.75">
      <c r="A281" t="s">
        <v>358</v>
      </c>
      <c r="B281" t="s">
        <v>2171</v>
      </c>
    </row>
    <row r="282" spans="1:14" customHeight="1" ht="12.75">
      <c r="A282" t="s">
        <v>358</v>
      </c>
      <c r="B282" t="s">
        <v>2172</v>
      </c>
    </row>
    <row r="283" spans="1:14" customHeight="1" ht="12.75">
      <c r="A283" t="s">
        <v>358</v>
      </c>
      <c r="B283" t="s">
        <v>2173</v>
      </c>
    </row>
    <row r="284" spans="1:14" customHeight="1" ht="12.75">
      <c r="A284" t="s">
        <v>358</v>
      </c>
      <c r="B284" t="s">
        <v>2174</v>
      </c>
    </row>
    <row r="285" spans="1:14" customHeight="1" ht="12.75">
      <c r="A285" t="s">
        <v>358</v>
      </c>
      <c r="B285" t="s">
        <v>2175</v>
      </c>
    </row>
    <row r="286" spans="1:14" customHeight="1" ht="12.75">
      <c r="A286" t="s">
        <v>359</v>
      </c>
      <c r="B286" t="s">
        <v>2176</v>
      </c>
    </row>
    <row r="287" spans="1:14" customHeight="1" ht="12.75">
      <c r="A287" t="s">
        <v>359</v>
      </c>
      <c r="B287" t="s">
        <v>2177</v>
      </c>
    </row>
    <row r="288" spans="1:14" customHeight="1" ht="12.75">
      <c r="A288" t="s">
        <v>359</v>
      </c>
      <c r="B288" t="s">
        <v>2178</v>
      </c>
    </row>
    <row r="289" spans="1:14" customHeight="1" ht="12.75">
      <c r="A289" t="s">
        <v>359</v>
      </c>
      <c r="B289" t="s">
        <v>2179</v>
      </c>
    </row>
    <row r="290" spans="1:14" customHeight="1" ht="12.75">
      <c r="A290" t="s">
        <v>359</v>
      </c>
      <c r="B290" t="s">
        <v>2180</v>
      </c>
    </row>
    <row r="291" spans="1:14" customHeight="1" ht="12.75">
      <c r="A291" t="s">
        <v>359</v>
      </c>
      <c r="B291" t="s">
        <v>2181</v>
      </c>
    </row>
    <row r="292" spans="1:14" customHeight="1" ht="12.75">
      <c r="A292" t="s">
        <v>359</v>
      </c>
      <c r="B292" t="s">
        <v>2182</v>
      </c>
    </row>
    <row r="293" spans="1:14" customHeight="1" ht="12.75">
      <c r="A293" t="s">
        <v>359</v>
      </c>
      <c r="B293" t="s">
        <v>2183</v>
      </c>
    </row>
    <row r="294" spans="1:14" customHeight="1" ht="12.75">
      <c r="A294" t="s">
        <v>359</v>
      </c>
      <c r="B294" t="s">
        <v>3394</v>
      </c>
    </row>
    <row r="295" spans="1:14" customHeight="1" ht="12.75">
      <c r="A295" t="s">
        <v>360</v>
      </c>
      <c r="B295" t="s">
        <v>3395</v>
      </c>
    </row>
    <row r="296" spans="1:14" customHeight="1" ht="12.75">
      <c r="A296" t="s">
        <v>360</v>
      </c>
      <c r="B296" t="s">
        <v>3396</v>
      </c>
    </row>
    <row r="297" spans="1:14" customHeight="1" ht="12.75">
      <c r="A297" t="s">
        <v>360</v>
      </c>
      <c r="B297" t="s">
        <v>3397</v>
      </c>
    </row>
    <row r="298" spans="1:14" customHeight="1" ht="12.75">
      <c r="A298" t="s">
        <v>360</v>
      </c>
      <c r="B298" t="s">
        <v>3398</v>
      </c>
    </row>
    <row r="299" spans="1:14" customHeight="1" ht="12.75">
      <c r="A299" t="s">
        <v>360</v>
      </c>
      <c r="B299" t="s">
        <v>3399</v>
      </c>
    </row>
    <row r="300" spans="1:14" customHeight="1" ht="12.75">
      <c r="A300" t="s">
        <v>360</v>
      </c>
      <c r="B300" t="s">
        <v>3400</v>
      </c>
    </row>
    <row r="301" spans="1:14" customHeight="1" ht="12.75">
      <c r="A301" t="s">
        <v>360</v>
      </c>
      <c r="B301" t="s">
        <v>3401</v>
      </c>
    </row>
    <row r="302" spans="1:14" customHeight="1" ht="12.75">
      <c r="A302" t="s">
        <v>360</v>
      </c>
      <c r="B302" t="s">
        <v>3402</v>
      </c>
    </row>
    <row r="303" spans="1:14" customHeight="1" ht="12.75">
      <c r="A303" t="s">
        <v>360</v>
      </c>
      <c r="B303" t="s">
        <v>3403</v>
      </c>
    </row>
    <row r="304" spans="1:14" customHeight="1" ht="12.75">
      <c r="A304" t="s">
        <v>361</v>
      </c>
      <c r="B304" t="s">
        <v>3404</v>
      </c>
    </row>
    <row r="305" spans="1:14" customHeight="1" ht="12.75">
      <c r="A305" t="s">
        <v>361</v>
      </c>
      <c r="B305" t="s">
        <v>3405</v>
      </c>
    </row>
    <row r="306" spans="1:14" customHeight="1" ht="12.75">
      <c r="A306" t="s">
        <v>361</v>
      </c>
      <c r="B306" t="s">
        <v>3406</v>
      </c>
    </row>
    <row r="307" spans="1:14" customHeight="1" ht="12.75">
      <c r="A307" t="s">
        <v>361</v>
      </c>
      <c r="B307" t="s">
        <v>3407</v>
      </c>
    </row>
    <row r="308" spans="1:14" customHeight="1" ht="12.75">
      <c r="A308" t="s">
        <v>361</v>
      </c>
      <c r="B308" t="s">
        <v>3408</v>
      </c>
    </row>
    <row r="309" spans="1:14" customHeight="1" ht="12.75">
      <c r="A309" t="s">
        <v>361</v>
      </c>
      <c r="B309" t="s">
        <v>3409</v>
      </c>
    </row>
    <row r="310" spans="1:14" customHeight="1" ht="12.75">
      <c r="A310" t="s">
        <v>361</v>
      </c>
      <c r="B310" t="s">
        <v>3410</v>
      </c>
    </row>
    <row r="311" spans="1:14" customHeight="1" ht="12.75">
      <c r="A311" t="s">
        <v>361</v>
      </c>
      <c r="B311" t="s">
        <v>3411</v>
      </c>
    </row>
    <row r="312" spans="1:14" customHeight="1" ht="12.75">
      <c r="A312" t="s">
        <v>361</v>
      </c>
      <c r="B312" t="s">
        <v>3412</v>
      </c>
    </row>
    <row r="313" spans="1:14" customHeight="1" ht="12.75">
      <c r="A313" t="s">
        <v>362</v>
      </c>
      <c r="B313" t="s">
        <v>3413</v>
      </c>
    </row>
    <row r="314" spans="1:14" customHeight="1" ht="12.75">
      <c r="A314" t="s">
        <v>362</v>
      </c>
      <c r="B314" t="s">
        <v>3414</v>
      </c>
    </row>
    <row r="315" spans="1:14" customHeight="1" ht="12.75">
      <c r="A315" t="s">
        <v>362</v>
      </c>
      <c r="B315" t="s">
        <v>3415</v>
      </c>
    </row>
    <row r="316" spans="1:14" customHeight="1" ht="12.75">
      <c r="A316" t="s">
        <v>362</v>
      </c>
      <c r="B316" t="s">
        <v>3416</v>
      </c>
    </row>
    <row r="317" spans="1:14" customHeight="1" ht="12.75">
      <c r="A317" t="s">
        <v>362</v>
      </c>
      <c r="B317" t="s">
        <v>3417</v>
      </c>
    </row>
    <row r="318" spans="1:14" customHeight="1" ht="12.75">
      <c r="A318" t="s">
        <v>362</v>
      </c>
      <c r="B318" t="s">
        <v>3418</v>
      </c>
    </row>
    <row r="319" spans="1:14" customHeight="1" ht="12.75">
      <c r="A319" t="s">
        <v>362</v>
      </c>
      <c r="B319" t="s">
        <v>3419</v>
      </c>
    </row>
    <row r="320" spans="1:14" customHeight="1" ht="12.75">
      <c r="A320" t="s">
        <v>362</v>
      </c>
      <c r="B320" t="s">
        <v>3420</v>
      </c>
    </row>
    <row r="321" spans="1:14" customHeight="1" ht="12.75">
      <c r="A321" t="s">
        <v>362</v>
      </c>
      <c r="B321" t="s">
        <v>3421</v>
      </c>
    </row>
    <row r="322" spans="1:14" customHeight="1" ht="12.75">
      <c r="A322" t="s">
        <v>362</v>
      </c>
      <c r="B322" t="s">
        <v>3422</v>
      </c>
    </row>
    <row r="323" spans="1:14" customHeight="1" ht="12.75">
      <c r="A323" t="s">
        <v>363</v>
      </c>
      <c r="B323" t="s">
        <v>3423</v>
      </c>
    </row>
    <row r="324" spans="1:14" customHeight="1" ht="12.75">
      <c r="A324" t="s">
        <v>363</v>
      </c>
      <c r="B324" t="s">
        <v>3424</v>
      </c>
    </row>
    <row r="325" spans="1:14" customHeight="1" ht="12.75">
      <c r="A325" t="s">
        <v>363</v>
      </c>
      <c r="B325" t="s">
        <v>3425</v>
      </c>
    </row>
    <row r="326" spans="1:14" customHeight="1" ht="12.75">
      <c r="A326" t="s">
        <v>363</v>
      </c>
      <c r="B326" t="s">
        <v>3426</v>
      </c>
    </row>
    <row r="327" spans="1:14" customHeight="1" ht="12.75">
      <c r="A327" t="s">
        <v>363</v>
      </c>
      <c r="B327" t="s">
        <v>3427</v>
      </c>
    </row>
    <row r="328" spans="1:14" customHeight="1" ht="12.75">
      <c r="A328" t="s">
        <v>363</v>
      </c>
      <c r="B328" t="s">
        <v>3428</v>
      </c>
    </row>
    <row r="329" spans="1:14" customHeight="1" ht="12.75">
      <c r="A329" t="s">
        <v>363</v>
      </c>
      <c r="B329" t="s">
        <v>3429</v>
      </c>
    </row>
    <row r="330" spans="1:14" customHeight="1" ht="12.75">
      <c r="A330" t="s">
        <v>363</v>
      </c>
      <c r="B330" t="s">
        <v>3430</v>
      </c>
    </row>
    <row r="331" spans="1:14" customHeight="1" ht="12.75">
      <c r="A331" t="s">
        <v>363</v>
      </c>
      <c r="B331" t="s">
        <v>3431</v>
      </c>
    </row>
    <row r="332" spans="1:14" customHeight="1" ht="12.75">
      <c r="A332" t="s">
        <v>364</v>
      </c>
      <c r="B332" t="s">
        <v>3432</v>
      </c>
    </row>
    <row r="333" spans="1:14" customHeight="1" ht="12.75">
      <c r="A333" t="s">
        <v>364</v>
      </c>
      <c r="B333" t="s">
        <v>3433</v>
      </c>
    </row>
    <row r="334" spans="1:14" customHeight="1" ht="12.75">
      <c r="A334" t="s">
        <v>364</v>
      </c>
      <c r="B334" t="s">
        <v>3434</v>
      </c>
    </row>
    <row r="335" spans="1:14" customHeight="1" ht="12.75">
      <c r="A335" t="s">
        <v>364</v>
      </c>
      <c r="B335" t="s">
        <v>3435</v>
      </c>
    </row>
    <row r="336" spans="1:14" customHeight="1" ht="12.75">
      <c r="A336" t="s">
        <v>364</v>
      </c>
      <c r="B336" t="s">
        <v>3436</v>
      </c>
    </row>
    <row r="337" spans="1:14" customHeight="1" ht="12.75">
      <c r="A337" t="s">
        <v>364</v>
      </c>
      <c r="B337" t="s">
        <v>3437</v>
      </c>
    </row>
    <row r="338" spans="1:14" customHeight="1" ht="12.75">
      <c r="A338" t="s">
        <v>364</v>
      </c>
      <c r="B338" t="s">
        <v>3438</v>
      </c>
    </row>
    <row r="339" spans="1:14" customHeight="1" ht="12.75">
      <c r="A339" t="s">
        <v>364</v>
      </c>
      <c r="B339" t="s">
        <v>3439</v>
      </c>
    </row>
    <row r="340" spans="1:14" customHeight="1" ht="12.75">
      <c r="A340" t="s">
        <v>364</v>
      </c>
      <c r="B340" t="s">
        <v>3440</v>
      </c>
    </row>
    <row r="341" spans="1:14" customHeight="1" ht="12.75">
      <c r="A341" t="s">
        <v>365</v>
      </c>
      <c r="B341" t="s">
        <v>3441</v>
      </c>
    </row>
    <row r="342" spans="1:14" customHeight="1" ht="12.75">
      <c r="A342" t="s">
        <v>365</v>
      </c>
      <c r="B342" t="s">
        <v>3442</v>
      </c>
    </row>
    <row r="343" spans="1:14" customHeight="1" ht="12.75">
      <c r="A343" t="s">
        <v>365</v>
      </c>
      <c r="B343" t="s">
        <v>3443</v>
      </c>
    </row>
    <row r="344" spans="1:14" customHeight="1" ht="12.75">
      <c r="A344" t="s">
        <v>365</v>
      </c>
      <c r="B344" t="s">
        <v>3444</v>
      </c>
    </row>
    <row r="345" spans="1:14" customHeight="1" ht="12.75">
      <c r="A345" t="s">
        <v>365</v>
      </c>
      <c r="B345" t="s">
        <v>3445</v>
      </c>
    </row>
    <row r="346" spans="1:14" customHeight="1" ht="12.75">
      <c r="A346" t="s">
        <v>365</v>
      </c>
      <c r="B346" t="s">
        <v>3446</v>
      </c>
    </row>
    <row r="347" spans="1:14" customHeight="1" ht="12.75">
      <c r="A347" t="s">
        <v>365</v>
      </c>
      <c r="B347" t="s">
        <v>3447</v>
      </c>
    </row>
    <row r="348" spans="1:14" customHeight="1" ht="12.75">
      <c r="A348" t="s">
        <v>365</v>
      </c>
      <c r="B348" t="s">
        <v>3448</v>
      </c>
    </row>
    <row r="349" spans="1:14" customHeight="1" ht="12.75">
      <c r="A349" t="s">
        <v>365</v>
      </c>
      <c r="B349" t="s">
        <v>3449</v>
      </c>
    </row>
    <row r="350" spans="1:14" customHeight="1" ht="12.75">
      <c r="A350" t="s">
        <v>366</v>
      </c>
      <c r="B350" t="s">
        <v>3450</v>
      </c>
    </row>
    <row r="351" spans="1:14" customHeight="1" ht="12.75">
      <c r="A351" t="s">
        <v>366</v>
      </c>
      <c r="B351" t="s">
        <v>3451</v>
      </c>
    </row>
    <row r="352" spans="1:14" customHeight="1" ht="12.75">
      <c r="A352" t="s">
        <v>366</v>
      </c>
      <c r="B352" t="s">
        <v>3452</v>
      </c>
    </row>
    <row r="353" spans="1:14" customHeight="1" ht="12.75">
      <c r="A353" t="s">
        <v>366</v>
      </c>
      <c r="B353" t="s">
        <v>3453</v>
      </c>
    </row>
    <row r="354" spans="1:14" customHeight="1" ht="12.75">
      <c r="A354" t="s">
        <v>366</v>
      </c>
      <c r="B354" t="s">
        <v>3454</v>
      </c>
    </row>
    <row r="355" spans="1:14" customHeight="1" ht="12.75">
      <c r="A355" t="s">
        <v>366</v>
      </c>
      <c r="B355" t="s">
        <v>3455</v>
      </c>
    </row>
    <row r="356" spans="1:14" customHeight="1" ht="12.75">
      <c r="A356" t="s">
        <v>366</v>
      </c>
      <c r="B356" t="s">
        <v>3456</v>
      </c>
    </row>
    <row r="357" spans="1:14" customHeight="1" ht="12.75">
      <c r="A357" t="s">
        <v>366</v>
      </c>
      <c r="B357" t="s">
        <v>3457</v>
      </c>
    </row>
    <row r="358" spans="1:14" customHeight="1" ht="12.75">
      <c r="A358" t="s">
        <v>366</v>
      </c>
      <c r="B358" t="s">
        <v>3458</v>
      </c>
    </row>
    <row r="359" spans="1:14" customHeight="1" ht="12.75">
      <c r="A359" t="s">
        <v>367</v>
      </c>
      <c r="B359" t="s">
        <v>3459</v>
      </c>
    </row>
    <row r="360" spans="1:14" customHeight="1" ht="12.75">
      <c r="A360" t="s">
        <v>367</v>
      </c>
      <c r="B360" t="s">
        <v>3460</v>
      </c>
    </row>
    <row r="361" spans="1:14" customHeight="1" ht="12.75">
      <c r="A361" t="s">
        <v>367</v>
      </c>
      <c r="B361" t="s">
        <v>3461</v>
      </c>
    </row>
    <row r="362" spans="1:14" customHeight="1" ht="12.75">
      <c r="A362" t="s">
        <v>367</v>
      </c>
      <c r="B362" t="s">
        <v>3462</v>
      </c>
    </row>
    <row r="363" spans="1:14" customHeight="1" ht="12.75">
      <c r="A363" t="s">
        <v>367</v>
      </c>
      <c r="B363" t="s">
        <v>3463</v>
      </c>
    </row>
    <row r="364" spans="1:14" customHeight="1" ht="12.75">
      <c r="A364" t="s">
        <v>367</v>
      </c>
      <c r="B364" t="s">
        <v>3464</v>
      </c>
    </row>
    <row r="365" spans="1:14" customHeight="1" ht="12.75">
      <c r="A365" t="s">
        <v>367</v>
      </c>
      <c r="B365" t="s">
        <v>3465</v>
      </c>
    </row>
    <row r="366" spans="1:14" customHeight="1" ht="12.75">
      <c r="A366" t="s">
        <v>367</v>
      </c>
      <c r="B366" t="s">
        <v>3466</v>
      </c>
    </row>
    <row r="367" spans="1:14" customHeight="1" ht="12.75">
      <c r="A367" t="s">
        <v>367</v>
      </c>
      <c r="B367" t="s">
        <v>3467</v>
      </c>
    </row>
    <row r="368" spans="1:14" customHeight="1" ht="12.75">
      <c r="A368" t="s">
        <v>368</v>
      </c>
      <c r="B368" t="s">
        <v>3468</v>
      </c>
    </row>
    <row r="369" spans="1:14" customHeight="1" ht="12.75">
      <c r="A369" t="s">
        <v>368</v>
      </c>
      <c r="B369" t="s">
        <v>3469</v>
      </c>
    </row>
    <row r="370" spans="1:14" customHeight="1" ht="12.75">
      <c r="A370" t="s">
        <v>368</v>
      </c>
      <c r="B370" t="s">
        <v>3470</v>
      </c>
    </row>
    <row r="371" spans="1:14" customHeight="1" ht="12.75">
      <c r="A371" t="s">
        <v>368</v>
      </c>
      <c r="B371" t="s">
        <v>3471</v>
      </c>
    </row>
    <row r="372" spans="1:14" customHeight="1" ht="12.75">
      <c r="A372" t="s">
        <v>368</v>
      </c>
      <c r="B372" t="s">
        <v>3472</v>
      </c>
    </row>
    <row r="373" spans="1:14" customHeight="1" ht="12.75">
      <c r="A373" t="s">
        <v>368</v>
      </c>
      <c r="B373" t="s">
        <v>3473</v>
      </c>
    </row>
    <row r="374" spans="1:14" customHeight="1" ht="12.75">
      <c r="A374" t="s">
        <v>368</v>
      </c>
      <c r="B374" t="s">
        <v>3474</v>
      </c>
    </row>
    <row r="375" spans="1:14" customHeight="1" ht="12.75">
      <c r="A375" t="s">
        <v>368</v>
      </c>
      <c r="B375" t="s">
        <v>3475</v>
      </c>
    </row>
    <row r="376" spans="1:14" customHeight="1" ht="12.75">
      <c r="A376" t="s">
        <v>368</v>
      </c>
      <c r="B376" t="s">
        <v>3476</v>
      </c>
    </row>
    <row r="377" spans="1:14" customHeight="1" ht="12.75">
      <c r="A377" t="s">
        <v>369</v>
      </c>
      <c r="B377" t="s">
        <v>3477</v>
      </c>
    </row>
    <row r="378" spans="1:14" customHeight="1" ht="12.75">
      <c r="A378" t="s">
        <v>369</v>
      </c>
      <c r="B378" t="s">
        <v>3478</v>
      </c>
    </row>
    <row r="379" spans="1:14" customHeight="1" ht="12.75">
      <c r="A379" t="s">
        <v>369</v>
      </c>
      <c r="B379" t="s">
        <v>3479</v>
      </c>
    </row>
    <row r="380" spans="1:14" customHeight="1" ht="12.75">
      <c r="A380" t="s">
        <v>369</v>
      </c>
      <c r="B380" t="s">
        <v>3480</v>
      </c>
    </row>
    <row r="381" spans="1:14" customHeight="1" ht="12.75">
      <c r="A381" t="s">
        <v>369</v>
      </c>
      <c r="B381" t="s">
        <v>3481</v>
      </c>
    </row>
    <row r="382" spans="1:14" customHeight="1" ht="12.75">
      <c r="A382" t="s">
        <v>369</v>
      </c>
      <c r="B382" t="s">
        <v>3482</v>
      </c>
    </row>
    <row r="383" spans="1:14" customHeight="1" ht="12.75">
      <c r="A383" t="s">
        <v>369</v>
      </c>
      <c r="B383" t="s">
        <v>3483</v>
      </c>
    </row>
    <row r="384" spans="1:14" customHeight="1" ht="12.75">
      <c r="A384" t="s">
        <v>369</v>
      </c>
      <c r="B384" t="s">
        <v>3484</v>
      </c>
    </row>
    <row r="385" spans="1:14" customHeight="1" ht="12.75">
      <c r="A385" t="s">
        <v>369</v>
      </c>
      <c r="B385" t="s">
        <v>3485</v>
      </c>
    </row>
    <row r="386" spans="1:14" customHeight="1" ht="12.75">
      <c r="A386" t="s">
        <v>369</v>
      </c>
      <c r="B386" t="s">
        <v>3486</v>
      </c>
    </row>
    <row r="387" spans="1:14" customHeight="1" ht="12.75">
      <c r="A387" t="s">
        <v>370</v>
      </c>
      <c r="B387" t="s">
        <v>3487</v>
      </c>
    </row>
    <row r="388" spans="1:14" customHeight="1" ht="12.75">
      <c r="A388" t="s">
        <v>370</v>
      </c>
      <c r="B388" t="s">
        <v>3488</v>
      </c>
    </row>
    <row r="389" spans="1:14" customHeight="1" ht="12.75">
      <c r="A389" t="s">
        <v>370</v>
      </c>
      <c r="B389" t="s">
        <v>3489</v>
      </c>
    </row>
    <row r="390" spans="1:14" customHeight="1" ht="12.75">
      <c r="A390" t="s">
        <v>370</v>
      </c>
      <c r="B390" t="s">
        <v>3490</v>
      </c>
    </row>
    <row r="391" spans="1:14" customHeight="1" ht="12.75">
      <c r="A391" t="s">
        <v>370</v>
      </c>
      <c r="B391" t="s">
        <v>3491</v>
      </c>
    </row>
    <row r="392" spans="1:14" customHeight="1" ht="12.75">
      <c r="A392" t="s">
        <v>370</v>
      </c>
      <c r="B392" t="s">
        <v>3492</v>
      </c>
    </row>
    <row r="393" spans="1:14" customHeight="1" ht="12.75">
      <c r="A393" t="s">
        <v>370</v>
      </c>
      <c r="B393" t="s">
        <v>3493</v>
      </c>
    </row>
    <row r="394" spans="1:14" customHeight="1" ht="12.75">
      <c r="A394" t="s">
        <v>370</v>
      </c>
      <c r="B394" t="s">
        <v>3494</v>
      </c>
    </row>
    <row r="395" spans="1:14" customHeight="1" ht="12.75">
      <c r="A395" t="s">
        <v>370</v>
      </c>
      <c r="B395" t="s">
        <v>3495</v>
      </c>
    </row>
    <row r="396" spans="1:14" customHeight="1" ht="12.75">
      <c r="A396" t="s">
        <v>371</v>
      </c>
      <c r="B396" t="s">
        <v>3496</v>
      </c>
    </row>
    <row r="397" spans="1:14" customHeight="1" ht="12.75">
      <c r="A397" t="s">
        <v>371</v>
      </c>
      <c r="B397" t="s">
        <v>3497</v>
      </c>
    </row>
    <row r="398" spans="1:14" customHeight="1" ht="12.75">
      <c r="A398" t="s">
        <v>371</v>
      </c>
      <c r="B398" t="s">
        <v>3498</v>
      </c>
    </row>
    <row r="399" spans="1:14" customHeight="1" ht="12.75">
      <c r="A399" t="s">
        <v>371</v>
      </c>
      <c r="B399" t="s">
        <v>3499</v>
      </c>
    </row>
    <row r="400" spans="1:14" customHeight="1" ht="12.75">
      <c r="A400" t="s">
        <v>371</v>
      </c>
      <c r="B400" t="s">
        <v>3500</v>
      </c>
    </row>
    <row r="401" spans="1:14" customHeight="1" ht="12.75">
      <c r="A401" t="s">
        <v>371</v>
      </c>
      <c r="B401" t="s">
        <v>3501</v>
      </c>
    </row>
    <row r="402" spans="1:14" customHeight="1" ht="12.75">
      <c r="A402" t="s">
        <v>371</v>
      </c>
      <c r="B402" t="s">
        <v>3502</v>
      </c>
    </row>
    <row r="403" spans="1:14" customHeight="1" ht="12.75">
      <c r="A403" t="s">
        <v>371</v>
      </c>
      <c r="B403" t="s">
        <v>3503</v>
      </c>
    </row>
    <row r="404" spans="1:14" customHeight="1" ht="12.75">
      <c r="A404" t="s">
        <v>371</v>
      </c>
      <c r="B404" t="s">
        <v>3504</v>
      </c>
    </row>
    <row r="405" spans="1:14" customHeight="1" ht="12.75">
      <c r="A405" t="s">
        <v>372</v>
      </c>
      <c r="B405" t="s">
        <v>3505</v>
      </c>
    </row>
    <row r="406" spans="1:14" customHeight="1" ht="12.75">
      <c r="A406" t="s">
        <v>372</v>
      </c>
      <c r="B406" t="s">
        <v>3506</v>
      </c>
    </row>
    <row r="407" spans="1:14" customHeight="1" ht="12.75">
      <c r="A407" t="s">
        <v>372</v>
      </c>
      <c r="B407" t="s">
        <v>3507</v>
      </c>
    </row>
    <row r="408" spans="1:14" customHeight="1" ht="12.75">
      <c r="A408" t="s">
        <v>372</v>
      </c>
      <c r="B408" t="s">
        <v>3508</v>
      </c>
    </row>
    <row r="409" spans="1:14" customHeight="1" ht="12.75">
      <c r="A409" t="s">
        <v>372</v>
      </c>
      <c r="B409" t="s">
        <v>3509</v>
      </c>
    </row>
    <row r="410" spans="1:14" customHeight="1" ht="12.75">
      <c r="A410" t="s">
        <v>372</v>
      </c>
      <c r="B410" t="s">
        <v>3510</v>
      </c>
    </row>
    <row r="411" spans="1:14" customHeight="1" ht="12.75">
      <c r="A411" t="s">
        <v>372</v>
      </c>
      <c r="B411" t="s">
        <v>3511</v>
      </c>
    </row>
    <row r="412" spans="1:14" customHeight="1" ht="12.75">
      <c r="A412" t="s">
        <v>372</v>
      </c>
      <c r="B412" t="s">
        <v>3512</v>
      </c>
    </row>
    <row r="413" spans="1:14" customHeight="1" ht="12.75">
      <c r="A413" t="s">
        <v>372</v>
      </c>
      <c r="B413" t="s">
        <v>3513</v>
      </c>
    </row>
    <row r="414" spans="1:14" customHeight="1" ht="12.75">
      <c r="A414" t="s">
        <v>373</v>
      </c>
      <c r="B414" t="s">
        <v>3514</v>
      </c>
    </row>
    <row r="415" spans="1:14" customHeight="1" ht="12.75">
      <c r="A415" t="s">
        <v>373</v>
      </c>
      <c r="B415" t="s">
        <v>3515</v>
      </c>
    </row>
    <row r="416" spans="1:14" customHeight="1" ht="12.75">
      <c r="A416" t="s">
        <v>373</v>
      </c>
      <c r="B416" t="s">
        <v>3516</v>
      </c>
    </row>
    <row r="417" spans="1:14" customHeight="1" ht="12.75">
      <c r="A417" t="s">
        <v>373</v>
      </c>
      <c r="B417" t="s">
        <v>3517</v>
      </c>
    </row>
    <row r="418" spans="1:14" customHeight="1" ht="12.75">
      <c r="A418" t="s">
        <v>373</v>
      </c>
      <c r="B418" t="s">
        <v>3518</v>
      </c>
    </row>
    <row r="419" spans="1:14" customHeight="1" ht="12.75">
      <c r="A419" t="s">
        <v>373</v>
      </c>
      <c r="B419" t="s">
        <v>3519</v>
      </c>
    </row>
    <row r="420" spans="1:14" customHeight="1" ht="12.75">
      <c r="A420" t="s">
        <v>373</v>
      </c>
      <c r="B420" t="s">
        <v>3520</v>
      </c>
    </row>
    <row r="421" spans="1:14" customHeight="1" ht="12.75">
      <c r="A421" t="s">
        <v>373</v>
      </c>
      <c r="B421" t="s">
        <v>3521</v>
      </c>
    </row>
    <row r="422" spans="1:14" customHeight="1" ht="12.75">
      <c r="A422" t="s">
        <v>373</v>
      </c>
      <c r="B422" t="s">
        <v>3522</v>
      </c>
    </row>
    <row r="423" spans="1:14" customHeight="1" ht="12.75">
      <c r="A423" t="s">
        <v>374</v>
      </c>
      <c r="B423" t="s">
        <v>3523</v>
      </c>
    </row>
    <row r="424" spans="1:14" customHeight="1" ht="12.75">
      <c r="A424" t="s">
        <v>374</v>
      </c>
      <c r="B424" t="s">
        <v>3524</v>
      </c>
    </row>
    <row r="425" spans="1:14" customHeight="1" ht="12.75">
      <c r="A425" t="s">
        <v>374</v>
      </c>
      <c r="B425" t="s">
        <v>3525</v>
      </c>
    </row>
    <row r="426" spans="1:14" customHeight="1" ht="12.75">
      <c r="A426" t="s">
        <v>374</v>
      </c>
      <c r="B426" t="s">
        <v>3526</v>
      </c>
    </row>
    <row r="427" spans="1:14" customHeight="1" ht="12.75">
      <c r="A427" t="s">
        <v>374</v>
      </c>
      <c r="B427" t="s">
        <v>3527</v>
      </c>
    </row>
    <row r="428" spans="1:14" customHeight="1" ht="12.75">
      <c r="A428" t="s">
        <v>374</v>
      </c>
      <c r="B428" t="s">
        <v>3528</v>
      </c>
    </row>
    <row r="429" spans="1:14" customHeight="1" ht="12.75">
      <c r="A429" t="s">
        <v>374</v>
      </c>
      <c r="B429" t="s">
        <v>3529</v>
      </c>
    </row>
    <row r="430" spans="1:14" customHeight="1" ht="12.75">
      <c r="A430" t="s">
        <v>374</v>
      </c>
      <c r="B430" t="s">
        <v>3530</v>
      </c>
    </row>
    <row r="431" spans="1:14" customHeight="1" ht="12.75">
      <c r="A431" t="s">
        <v>374</v>
      </c>
      <c r="B431" t="s">
        <v>3531</v>
      </c>
    </row>
    <row r="432" spans="1:14" customHeight="1" ht="12.75">
      <c r="A432" t="s">
        <v>375</v>
      </c>
      <c r="B432" t="s">
        <v>3532</v>
      </c>
    </row>
    <row r="433" spans="1:14" customHeight="1" ht="12.75">
      <c r="A433" t="s">
        <v>375</v>
      </c>
      <c r="B433" t="s">
        <v>3533</v>
      </c>
    </row>
    <row r="434" spans="1:14" customHeight="1" ht="12.75">
      <c r="A434" t="s">
        <v>375</v>
      </c>
      <c r="B434" t="s">
        <v>3534</v>
      </c>
    </row>
    <row r="435" spans="1:14" customHeight="1" ht="12.75">
      <c r="A435" t="s">
        <v>375</v>
      </c>
      <c r="B435" t="s">
        <v>3535</v>
      </c>
    </row>
    <row r="436" spans="1:14" customHeight="1" ht="12.75">
      <c r="A436" t="s">
        <v>375</v>
      </c>
      <c r="B436" t="s">
        <v>3536</v>
      </c>
    </row>
    <row r="437" spans="1:14" customHeight="1" ht="12.75">
      <c r="A437" t="s">
        <v>375</v>
      </c>
      <c r="B437" t="s">
        <v>3537</v>
      </c>
    </row>
    <row r="438" spans="1:14" customHeight="1" ht="12.75">
      <c r="A438" t="s">
        <v>375</v>
      </c>
      <c r="B438" t="s">
        <v>3538</v>
      </c>
    </row>
    <row r="439" spans="1:14" customHeight="1" ht="12.75">
      <c r="A439" t="s">
        <v>375</v>
      </c>
      <c r="B439" t="s">
        <v>3539</v>
      </c>
    </row>
    <row r="440" spans="1:14" customHeight="1" ht="12.75">
      <c r="A440" t="s">
        <v>375</v>
      </c>
      <c r="B440" t="s">
        <v>3540</v>
      </c>
    </row>
    <row r="441" spans="1:14" customHeight="1" ht="12.75">
      <c r="A441" t="s">
        <v>376</v>
      </c>
      <c r="B441" t="s">
        <v>3541</v>
      </c>
    </row>
    <row r="442" spans="1:14" customHeight="1" ht="12.75">
      <c r="A442" t="s">
        <v>376</v>
      </c>
      <c r="B442" t="s">
        <v>3542</v>
      </c>
    </row>
    <row r="443" spans="1:14" customHeight="1" ht="12.75">
      <c r="A443" t="s">
        <v>376</v>
      </c>
      <c r="B443" t="s">
        <v>3543</v>
      </c>
    </row>
    <row r="444" spans="1:14" customHeight="1" ht="12.75">
      <c r="A444" t="s">
        <v>376</v>
      </c>
      <c r="B444" t="s">
        <v>3544</v>
      </c>
    </row>
    <row r="445" spans="1:14" customHeight="1" ht="12.75">
      <c r="A445" t="s">
        <v>376</v>
      </c>
      <c r="B445" t="s">
        <v>3545</v>
      </c>
    </row>
    <row r="446" spans="1:14" customHeight="1" ht="12.75">
      <c r="A446" t="s">
        <v>376</v>
      </c>
      <c r="B446" t="s">
        <v>3546</v>
      </c>
    </row>
    <row r="447" spans="1:14" customHeight="1" ht="12.75">
      <c r="A447" t="s">
        <v>376</v>
      </c>
      <c r="B447" t="s">
        <v>3547</v>
      </c>
    </row>
    <row r="448" spans="1:14" customHeight="1" ht="12.75">
      <c r="A448" t="s">
        <v>376</v>
      </c>
      <c r="B448" t="s">
        <v>3548</v>
      </c>
    </row>
    <row r="449" spans="1:14" customHeight="1" ht="12.75">
      <c r="A449" t="s">
        <v>376</v>
      </c>
      <c r="B449" t="s">
        <v>3549</v>
      </c>
    </row>
    <row r="450" spans="1:14" customHeight="1" ht="12.75">
      <c r="A450" t="s">
        <v>377</v>
      </c>
      <c r="B450" t="s">
        <v>3550</v>
      </c>
    </row>
    <row r="451" spans="1:14" customHeight="1" ht="12.75">
      <c r="A451" t="s">
        <v>377</v>
      </c>
      <c r="B451" t="s">
        <v>3551</v>
      </c>
    </row>
    <row r="452" spans="1:14" customHeight="1" ht="12.75">
      <c r="A452" t="s">
        <v>377</v>
      </c>
      <c r="B452" t="s">
        <v>3552</v>
      </c>
    </row>
    <row r="453" spans="1:14" customHeight="1" ht="12.75">
      <c r="A453" t="s">
        <v>377</v>
      </c>
      <c r="B453" t="s">
        <v>3553</v>
      </c>
    </row>
    <row r="454" spans="1:14" customHeight="1" ht="12.75">
      <c r="A454" t="s">
        <v>377</v>
      </c>
      <c r="B454" t="s">
        <v>3554</v>
      </c>
    </row>
    <row r="455" spans="1:14" customHeight="1" ht="12.75">
      <c r="A455" t="s">
        <v>377</v>
      </c>
      <c r="B455" t="s">
        <v>3555</v>
      </c>
    </row>
    <row r="456" spans="1:14" customHeight="1" ht="12.75">
      <c r="A456" t="s">
        <v>377</v>
      </c>
      <c r="B456" t="s">
        <v>3556</v>
      </c>
    </row>
    <row r="457" spans="1:14" customHeight="1" ht="12.75">
      <c r="A457" t="s">
        <v>377</v>
      </c>
      <c r="B457" t="s">
        <v>3557</v>
      </c>
    </row>
    <row r="458" spans="1:14" customHeight="1" ht="12.75">
      <c r="A458" t="s">
        <v>377</v>
      </c>
      <c r="B458" t="s">
        <v>3558</v>
      </c>
    </row>
    <row r="459" spans="1:14" customHeight="1" ht="12.75">
      <c r="A459" t="s">
        <v>378</v>
      </c>
      <c r="B459" t="s">
        <v>3559</v>
      </c>
    </row>
    <row r="460" spans="1:14" customHeight="1" ht="12.75">
      <c r="A460" t="s">
        <v>378</v>
      </c>
      <c r="B460" t="s">
        <v>3560</v>
      </c>
    </row>
    <row r="461" spans="1:14" customHeight="1" ht="12.75">
      <c r="A461" t="s">
        <v>378</v>
      </c>
      <c r="B461" t="s">
        <v>3561</v>
      </c>
    </row>
    <row r="462" spans="1:14" customHeight="1" ht="12.75">
      <c r="A462" t="s">
        <v>378</v>
      </c>
      <c r="B462" t="s">
        <v>3562</v>
      </c>
    </row>
    <row r="463" spans="1:14" customHeight="1" ht="12.75">
      <c r="A463" t="s">
        <v>378</v>
      </c>
      <c r="B463" t="s">
        <v>3563</v>
      </c>
    </row>
    <row r="464" spans="1:14" customHeight="1" ht="12.75">
      <c r="A464" t="s">
        <v>378</v>
      </c>
      <c r="B464" t="s">
        <v>3564</v>
      </c>
    </row>
    <row r="465" spans="1:14" customHeight="1" ht="12.75">
      <c r="A465" t="s">
        <v>378</v>
      </c>
      <c r="B465" t="s">
        <v>3565</v>
      </c>
    </row>
    <row r="466" spans="1:14" customHeight="1" ht="12.75">
      <c r="A466" t="s">
        <v>378</v>
      </c>
      <c r="B466" t="s">
        <v>3566</v>
      </c>
    </row>
    <row r="467" spans="1:14" customHeight="1" ht="12.75">
      <c r="A467" t="s">
        <v>378</v>
      </c>
      <c r="B467" t="s">
        <v>3567</v>
      </c>
    </row>
    <row r="468" spans="1:14" customHeight="1" ht="12.75">
      <c r="A468" t="s">
        <v>378</v>
      </c>
      <c r="B468" t="s">
        <v>3568</v>
      </c>
    </row>
    <row r="469" spans="1:14" customHeight="1" ht="12.75">
      <c r="A469" t="s">
        <v>379</v>
      </c>
      <c r="B469" t="s">
        <v>3569</v>
      </c>
    </row>
    <row r="470" spans="1:14" customHeight="1" ht="12.75">
      <c r="A470" t="s">
        <v>379</v>
      </c>
      <c r="B470" t="s">
        <v>3570</v>
      </c>
    </row>
    <row r="471" spans="1:14" customHeight="1" ht="12.75">
      <c r="A471" t="s">
        <v>379</v>
      </c>
      <c r="B471" t="s">
        <v>3571</v>
      </c>
    </row>
    <row r="472" spans="1:14" customHeight="1" ht="12.75">
      <c r="A472" t="s">
        <v>379</v>
      </c>
      <c r="B472" t="s">
        <v>3572</v>
      </c>
    </row>
    <row r="473" spans="1:14" customHeight="1" ht="12.75">
      <c r="A473" t="s">
        <v>379</v>
      </c>
      <c r="B473" t="s">
        <v>3573</v>
      </c>
    </row>
    <row r="474" spans="1:14" customHeight="1" ht="12.75">
      <c r="A474" t="s">
        <v>379</v>
      </c>
      <c r="B474" t="s">
        <v>3574</v>
      </c>
    </row>
    <row r="475" spans="1:14" customHeight="1" ht="12.75">
      <c r="A475" t="s">
        <v>379</v>
      </c>
      <c r="B475" t="s">
        <v>3575</v>
      </c>
    </row>
    <row r="476" spans="1:14" customHeight="1" ht="12.75">
      <c r="A476" t="s">
        <v>379</v>
      </c>
      <c r="B476" t="s">
        <v>3576</v>
      </c>
    </row>
    <row r="477" spans="1:14" customHeight="1" ht="12.75">
      <c r="A477" t="s">
        <v>379</v>
      </c>
      <c r="B477" t="s">
        <v>3577</v>
      </c>
    </row>
    <row r="478" spans="1:14" customHeight="1" ht="12.75">
      <c r="A478" t="s">
        <v>380</v>
      </c>
      <c r="B478" t="s">
        <v>3578</v>
      </c>
    </row>
    <row r="479" spans="1:14" customHeight="1" ht="12.75">
      <c r="A479" t="s">
        <v>380</v>
      </c>
      <c r="B479" t="s">
        <v>3579</v>
      </c>
    </row>
    <row r="480" spans="1:14" customHeight="1" ht="12.75">
      <c r="A480" t="s">
        <v>380</v>
      </c>
      <c r="B480" t="s">
        <v>3580</v>
      </c>
    </row>
    <row r="481" spans="1:14" customHeight="1" ht="12.75">
      <c r="A481" t="s">
        <v>380</v>
      </c>
      <c r="B481" t="s">
        <v>3581</v>
      </c>
    </row>
    <row r="482" spans="1:14" customHeight="1" ht="12.75">
      <c r="A482" t="s">
        <v>380</v>
      </c>
      <c r="B482" t="s">
        <v>3582</v>
      </c>
    </row>
    <row r="483" spans="1:14" customHeight="1" ht="12.75">
      <c r="A483" t="s">
        <v>380</v>
      </c>
      <c r="B483" t="s">
        <v>3583</v>
      </c>
    </row>
    <row r="484" spans="1:14" customHeight="1" ht="12.75">
      <c r="A484" t="s">
        <v>380</v>
      </c>
      <c r="B484" t="s">
        <v>3584</v>
      </c>
    </row>
    <row r="485" spans="1:14" customHeight="1" ht="12.75">
      <c r="A485" t="s">
        <v>380</v>
      </c>
      <c r="B485" t="s">
        <v>3585</v>
      </c>
    </row>
    <row r="486" spans="1:14" customHeight="1" ht="12.75">
      <c r="A486" t="s">
        <v>380</v>
      </c>
      <c r="B486" t="s">
        <v>3586</v>
      </c>
    </row>
    <row r="487" spans="1:14" customHeight="1" ht="12.75">
      <c r="A487" t="s">
        <v>381</v>
      </c>
      <c r="B487" t="s">
        <v>3587</v>
      </c>
    </row>
    <row r="488" spans="1:14" customHeight="1" ht="12.75">
      <c r="A488" t="s">
        <v>381</v>
      </c>
      <c r="B488" t="s">
        <v>3588</v>
      </c>
    </row>
    <row r="489" spans="1:14" customHeight="1" ht="12.75">
      <c r="A489" t="s">
        <v>381</v>
      </c>
      <c r="B489" t="s">
        <v>3589</v>
      </c>
    </row>
    <row r="490" spans="1:14" customHeight="1" ht="12.75">
      <c r="A490" t="s">
        <v>381</v>
      </c>
      <c r="B490" t="s">
        <v>3590</v>
      </c>
    </row>
    <row r="491" spans="1:14" customHeight="1" ht="12.75">
      <c r="A491" t="s">
        <v>381</v>
      </c>
      <c r="B491" t="s">
        <v>3591</v>
      </c>
    </row>
    <row r="492" spans="1:14" customHeight="1" ht="12.75">
      <c r="A492" t="s">
        <v>381</v>
      </c>
      <c r="B492" t="s">
        <v>3592</v>
      </c>
    </row>
    <row r="493" spans="1:14" customHeight="1" ht="12.75">
      <c r="A493" t="s">
        <v>381</v>
      </c>
      <c r="B493" t="s">
        <v>3593</v>
      </c>
    </row>
    <row r="494" spans="1:14" customHeight="1" ht="12.75">
      <c r="A494" t="s">
        <v>381</v>
      </c>
      <c r="B494" t="s">
        <v>3594</v>
      </c>
    </row>
    <row r="495" spans="1:14" customHeight="1" ht="12.75">
      <c r="A495" t="s">
        <v>381</v>
      </c>
      <c r="B495" t="s">
        <v>3595</v>
      </c>
    </row>
    <row r="496" spans="1:14" customHeight="1" ht="12.75">
      <c r="A496" t="s">
        <v>381</v>
      </c>
      <c r="B496" t="s">
        <v>3596</v>
      </c>
    </row>
    <row r="497" spans="1:14" customHeight="1" ht="12.75">
      <c r="A497" t="s">
        <v>382</v>
      </c>
      <c r="B497" t="s">
        <v>3597</v>
      </c>
    </row>
    <row r="498" spans="1:14" customHeight="1" ht="12.75">
      <c r="A498" t="s">
        <v>382</v>
      </c>
      <c r="B498" t="s">
        <v>3598</v>
      </c>
    </row>
    <row r="499" spans="1:14" customHeight="1" ht="12.75">
      <c r="A499" t="s">
        <v>382</v>
      </c>
      <c r="B499" t="s">
        <v>3599</v>
      </c>
    </row>
    <row r="500" spans="1:14" customHeight="1" ht="12.75">
      <c r="A500" t="s">
        <v>382</v>
      </c>
      <c r="B500" t="s">
        <v>3600</v>
      </c>
    </row>
    <row r="501" spans="1:14" customHeight="1" ht="12.75">
      <c r="A501" t="s">
        <v>382</v>
      </c>
      <c r="B501" t="s">
        <v>3601</v>
      </c>
    </row>
    <row r="502" spans="1:14" customHeight="1" ht="12.75">
      <c r="A502" t="s">
        <v>382</v>
      </c>
      <c r="B502" t="s">
        <v>3602</v>
      </c>
    </row>
    <row r="503" spans="1:14" customHeight="1" ht="12.75">
      <c r="A503" t="s">
        <v>382</v>
      </c>
      <c r="B503" t="s">
        <v>3603</v>
      </c>
    </row>
    <row r="504" spans="1:14" customHeight="1" ht="12.75">
      <c r="A504" t="s">
        <v>382</v>
      </c>
      <c r="B504" t="s">
        <v>3604</v>
      </c>
    </row>
    <row r="505" spans="1:14" customHeight="1" ht="12.75">
      <c r="A505" t="s">
        <v>382</v>
      </c>
      <c r="B505" t="s">
        <v>3605</v>
      </c>
    </row>
    <row r="506" spans="1:14" customHeight="1" ht="12.75">
      <c r="A506" t="s">
        <v>383</v>
      </c>
      <c r="B506" t="s">
        <v>3606</v>
      </c>
    </row>
    <row r="507" spans="1:14" customHeight="1" ht="12.75">
      <c r="A507" t="s">
        <v>383</v>
      </c>
      <c r="B507" t="s">
        <v>3607</v>
      </c>
    </row>
    <row r="508" spans="1:14" customHeight="1" ht="12.75">
      <c r="A508" t="s">
        <v>383</v>
      </c>
      <c r="B508" t="s">
        <v>3608</v>
      </c>
    </row>
    <row r="509" spans="1:14" customHeight="1" ht="12.75">
      <c r="A509" t="s">
        <v>383</v>
      </c>
      <c r="B509" t="s">
        <v>3609</v>
      </c>
    </row>
    <row r="510" spans="1:14" customHeight="1" ht="12.75">
      <c r="A510" t="s">
        <v>383</v>
      </c>
      <c r="B510" t="s">
        <v>3610</v>
      </c>
    </row>
    <row r="511" spans="1:14" customHeight="1" ht="12.75">
      <c r="A511" t="s">
        <v>383</v>
      </c>
      <c r="B511" t="s">
        <v>3611</v>
      </c>
    </row>
    <row r="512" spans="1:14" customHeight="1" ht="12.75">
      <c r="A512" t="s">
        <v>383</v>
      </c>
      <c r="B512" t="s">
        <v>3612</v>
      </c>
    </row>
    <row r="513" spans="1:14" customHeight="1" ht="12.75">
      <c r="A513" t="s">
        <v>383</v>
      </c>
      <c r="B513" t="s">
        <v>3613</v>
      </c>
    </row>
    <row r="514" spans="1:14" customHeight="1" ht="12.75">
      <c r="A514" t="s">
        <v>383</v>
      </c>
      <c r="B514" t="s">
        <v>3614</v>
      </c>
    </row>
    <row r="515" spans="1:14" customHeight="1" ht="12.75">
      <c r="A515" t="s">
        <v>383</v>
      </c>
      <c r="B515" t="s">
        <v>3615</v>
      </c>
    </row>
    <row r="516" spans="1:14" customHeight="1" ht="12.75">
      <c r="A516" t="s">
        <v>384</v>
      </c>
      <c r="B516" t="s">
        <v>3616</v>
      </c>
    </row>
    <row r="517" spans="1:14" customHeight="1" ht="12.75">
      <c r="A517" t="s">
        <v>384</v>
      </c>
      <c r="B517" t="s">
        <v>3617</v>
      </c>
    </row>
    <row r="518" spans="1:14" customHeight="1" ht="12.75">
      <c r="A518" t="s">
        <v>384</v>
      </c>
      <c r="B518" t="s">
        <v>3618</v>
      </c>
    </row>
    <row r="519" spans="1:14" customHeight="1" ht="12.75">
      <c r="A519" t="s">
        <v>384</v>
      </c>
      <c r="B519" t="s">
        <v>3619</v>
      </c>
    </row>
    <row r="520" spans="1:14" customHeight="1" ht="12.75">
      <c r="A520" t="s">
        <v>384</v>
      </c>
      <c r="B520" t="s">
        <v>3620</v>
      </c>
    </row>
    <row r="521" spans="1:14" customHeight="1" ht="12.75">
      <c r="A521" t="s">
        <v>384</v>
      </c>
      <c r="B521" t="s">
        <v>3621</v>
      </c>
    </row>
    <row r="522" spans="1:14" customHeight="1" ht="12.75">
      <c r="A522" t="s">
        <v>384</v>
      </c>
      <c r="B522" t="s">
        <v>3622</v>
      </c>
    </row>
    <row r="523" spans="1:14" customHeight="1" ht="12.75">
      <c r="A523" t="s">
        <v>384</v>
      </c>
      <c r="B523" t="s">
        <v>3623</v>
      </c>
    </row>
    <row r="524" spans="1:14" customHeight="1" ht="12.75">
      <c r="A524" t="s">
        <v>384</v>
      </c>
      <c r="B524" t="s">
        <v>3624</v>
      </c>
    </row>
    <row r="525" spans="1:14" customHeight="1" ht="12.75">
      <c r="A525" t="s">
        <v>385</v>
      </c>
      <c r="B525" t="s">
        <v>3625</v>
      </c>
    </row>
    <row r="526" spans="1:14" customHeight="1" ht="12.75">
      <c r="A526" t="s">
        <v>385</v>
      </c>
      <c r="B526" t="s">
        <v>3626</v>
      </c>
    </row>
    <row r="527" spans="1:14" customHeight="1" ht="12.75">
      <c r="A527" t="s">
        <v>385</v>
      </c>
      <c r="B527" t="s">
        <v>3627</v>
      </c>
    </row>
    <row r="528" spans="1:14" customHeight="1" ht="12.75">
      <c r="A528" t="s">
        <v>385</v>
      </c>
      <c r="B528" t="s">
        <v>3628</v>
      </c>
    </row>
    <row r="529" spans="1:14" customHeight="1" ht="12.75">
      <c r="A529" t="s">
        <v>385</v>
      </c>
      <c r="B529" t="s">
        <v>3629</v>
      </c>
    </row>
    <row r="530" spans="1:14" customHeight="1" ht="12.75">
      <c r="A530" t="s">
        <v>385</v>
      </c>
      <c r="B530" t="s">
        <v>3630</v>
      </c>
    </row>
    <row r="531" spans="1:14" customHeight="1" ht="12.75">
      <c r="A531" t="s">
        <v>385</v>
      </c>
      <c r="B531" t="s">
        <v>3631</v>
      </c>
    </row>
    <row r="532" spans="1:14" customHeight="1" ht="12.75">
      <c r="A532" t="s">
        <v>385</v>
      </c>
      <c r="B532" t="s">
        <v>3632</v>
      </c>
    </row>
    <row r="533" spans="1:14" customHeight="1" ht="12.75">
      <c r="A533" t="s">
        <v>385</v>
      </c>
      <c r="B533" t="s">
        <v>3633</v>
      </c>
    </row>
    <row r="534" spans="1:14" customHeight="1" ht="12.75">
      <c r="A534" t="s">
        <v>386</v>
      </c>
      <c r="B534" t="s">
        <v>3634</v>
      </c>
    </row>
    <row r="535" spans="1:14" customHeight="1" ht="12.75">
      <c r="A535" t="s">
        <v>386</v>
      </c>
      <c r="B535" t="s">
        <v>3635</v>
      </c>
    </row>
    <row r="536" spans="1:14" customHeight="1" ht="12.75">
      <c r="A536" t="s">
        <v>386</v>
      </c>
      <c r="B536" t="s">
        <v>3636</v>
      </c>
    </row>
    <row r="537" spans="1:14" customHeight="1" ht="12.75">
      <c r="A537" t="s">
        <v>386</v>
      </c>
      <c r="B537" t="s">
        <v>3637</v>
      </c>
    </row>
    <row r="538" spans="1:14" customHeight="1" ht="12.75">
      <c r="A538" t="s">
        <v>386</v>
      </c>
      <c r="B538" t="s">
        <v>3638</v>
      </c>
    </row>
    <row r="539" spans="1:14" customHeight="1" ht="12.75">
      <c r="A539" t="s">
        <v>386</v>
      </c>
      <c r="B539" t="s">
        <v>3639</v>
      </c>
    </row>
    <row r="540" spans="1:14" customHeight="1" ht="12.75">
      <c r="A540" t="s">
        <v>386</v>
      </c>
      <c r="B540" t="s">
        <v>3640</v>
      </c>
    </row>
    <row r="541" spans="1:14" customHeight="1" ht="12.75">
      <c r="A541" t="s">
        <v>386</v>
      </c>
      <c r="B541" t="s">
        <v>3641</v>
      </c>
    </row>
    <row r="542" spans="1:14" customHeight="1" ht="12.75">
      <c r="A542" t="s">
        <v>386</v>
      </c>
      <c r="B542" t="s">
        <v>3642</v>
      </c>
    </row>
    <row r="543" spans="1:14" customHeight="1" ht="12.75">
      <c r="A543" t="s">
        <v>387</v>
      </c>
      <c r="B543" t="s">
        <v>3643</v>
      </c>
    </row>
    <row r="544" spans="1:14" customHeight="1" ht="12.75">
      <c r="A544" t="s">
        <v>387</v>
      </c>
      <c r="B544" t="s">
        <v>3644</v>
      </c>
    </row>
    <row r="545" spans="1:14" customHeight="1" ht="12.75">
      <c r="A545" t="s">
        <v>387</v>
      </c>
      <c r="B545" t="s">
        <v>3645</v>
      </c>
    </row>
    <row r="546" spans="1:14" customHeight="1" ht="12.75">
      <c r="A546" t="s">
        <v>387</v>
      </c>
      <c r="B546" t="s">
        <v>3646</v>
      </c>
    </row>
    <row r="547" spans="1:14" customHeight="1" ht="12.75">
      <c r="A547" t="s">
        <v>387</v>
      </c>
      <c r="B547" t="s">
        <v>3647</v>
      </c>
    </row>
    <row r="548" spans="1:14" customHeight="1" ht="12.75">
      <c r="A548" t="s">
        <v>387</v>
      </c>
      <c r="B548" t="s">
        <v>3648</v>
      </c>
    </row>
    <row r="549" spans="1:14" customHeight="1" ht="12.75">
      <c r="A549" t="s">
        <v>387</v>
      </c>
      <c r="B549" t="s">
        <v>3649</v>
      </c>
    </row>
    <row r="550" spans="1:14" customHeight="1" ht="12.75">
      <c r="A550" t="s">
        <v>387</v>
      </c>
      <c r="B550" t="s">
        <v>3650</v>
      </c>
    </row>
    <row r="551" spans="1:14" customHeight="1" ht="12.75">
      <c r="A551" t="s">
        <v>387</v>
      </c>
      <c r="B551" t="s">
        <v>3651</v>
      </c>
    </row>
    <row r="552" spans="1:14" customHeight="1" ht="12.75">
      <c r="A552" t="s">
        <v>388</v>
      </c>
      <c r="B552" t="s">
        <v>3652</v>
      </c>
    </row>
    <row r="553" spans="1:14" customHeight="1" ht="12.75">
      <c r="A553" t="s">
        <v>388</v>
      </c>
      <c r="B553" t="s">
        <v>3653</v>
      </c>
    </row>
    <row r="554" spans="1:14" customHeight="1" ht="12.75">
      <c r="A554" t="s">
        <v>388</v>
      </c>
      <c r="B554" t="s">
        <v>3654</v>
      </c>
    </row>
    <row r="555" spans="1:14" customHeight="1" ht="12.75">
      <c r="A555" t="s">
        <v>388</v>
      </c>
      <c r="B555" t="s">
        <v>3655</v>
      </c>
    </row>
    <row r="556" spans="1:14" customHeight="1" ht="12.75">
      <c r="A556" t="s">
        <v>388</v>
      </c>
      <c r="B556" t="s">
        <v>3656</v>
      </c>
    </row>
    <row r="557" spans="1:14" customHeight="1" ht="12.75">
      <c r="A557" t="s">
        <v>388</v>
      </c>
      <c r="B557" t="s">
        <v>3657</v>
      </c>
    </row>
    <row r="558" spans="1:14" customHeight="1" ht="12.75">
      <c r="A558" t="s">
        <v>388</v>
      </c>
      <c r="B558" t="s">
        <v>3658</v>
      </c>
    </row>
    <row r="559" spans="1:14" customHeight="1" ht="12.75">
      <c r="A559" t="s">
        <v>388</v>
      </c>
      <c r="B559" t="s">
        <v>3659</v>
      </c>
    </row>
    <row r="560" spans="1:14" customHeight="1" ht="12.75">
      <c r="A560" t="s">
        <v>388</v>
      </c>
      <c r="B560" t="s">
        <v>3660</v>
      </c>
    </row>
    <row r="561" spans="1:14" customHeight="1" ht="12.75">
      <c r="A561" t="s">
        <v>153</v>
      </c>
      <c r="B561" t="s">
        <v>150</v>
      </c>
    </row>
    <row r="562" spans="1:14" customHeight="1" ht="12.75">
      <c r="A562" t="s">
        <v>153</v>
      </c>
      <c r="B562" t="s">
        <v>152</v>
      </c>
    </row>
    <row r="563" spans="1:14" customHeight="1" ht="12.75">
      <c r="A563" t="s">
        <v>153</v>
      </c>
      <c r="B563" t="s">
        <v>163</v>
      </c>
    </row>
    <row r="564" spans="1:14" customHeight="1" ht="12.75">
      <c r="A564" t="s">
        <v>153</v>
      </c>
      <c r="B564" t="s">
        <v>164</v>
      </c>
    </row>
    <row r="565" spans="1:14" customHeight="1" ht="12.75">
      <c r="A565" t="s">
        <v>153</v>
      </c>
      <c r="B565" t="s">
        <v>165</v>
      </c>
    </row>
    <row r="566" spans="1:14" customHeight="1" ht="12.75">
      <c r="A566" t="s">
        <v>153</v>
      </c>
      <c r="B566" t="s">
        <v>186</v>
      </c>
    </row>
    <row r="567" spans="1:14" customHeight="1" ht="12.75">
      <c r="A567" t="s">
        <v>153</v>
      </c>
      <c r="B567" t="s">
        <v>187</v>
      </c>
    </row>
    <row r="568" spans="1:14" customHeight="1" ht="12.75">
      <c r="A568" t="s">
        <v>153</v>
      </c>
      <c r="B568" t="s">
        <v>201</v>
      </c>
    </row>
    <row r="569" spans="1:14" customHeight="1" ht="12.75">
      <c r="A569" t="s">
        <v>153</v>
      </c>
      <c r="B569" t="s">
        <v>202</v>
      </c>
    </row>
    <row r="570" spans="1:14" customHeight="1" ht="12.75">
      <c r="A570" t="s">
        <v>153</v>
      </c>
      <c r="B570" t="s">
        <v>203</v>
      </c>
    </row>
    <row r="571" spans="1:14" customHeight="1" ht="12.75">
      <c r="A571" t="s">
        <v>153</v>
      </c>
      <c r="B571" t="s">
        <v>230</v>
      </c>
    </row>
    <row r="572" spans="1:14" customHeight="1" ht="12.75">
      <c r="A572" t="s">
        <v>153</v>
      </c>
      <c r="B572" t="s">
        <v>231</v>
      </c>
    </row>
    <row r="573" spans="1:14" customHeight="1" ht="12.75">
      <c r="A573" t="s">
        <v>153</v>
      </c>
      <c r="B573" t="s">
        <v>232</v>
      </c>
    </row>
    <row r="574" spans="1:14" customHeight="1" ht="12.75">
      <c r="A574" t="s">
        <v>153</v>
      </c>
      <c r="B574" t="s">
        <v>315</v>
      </c>
    </row>
    <row r="575" spans="1:14" customHeight="1" ht="12.75">
      <c r="A575" t="s">
        <v>153</v>
      </c>
      <c r="B575" t="s">
        <v>316</v>
      </c>
    </row>
    <row r="576" spans="1:14" customHeight="1" ht="12.75">
      <c r="A576" t="s">
        <v>153</v>
      </c>
      <c r="B576" t="s">
        <v>317</v>
      </c>
    </row>
    <row r="577" spans="1:14" customHeight="1" ht="12.75">
      <c r="A577" t="s">
        <v>153</v>
      </c>
      <c r="B577" t="s">
        <v>318</v>
      </c>
    </row>
    <row r="578" spans="1:14" customHeight="1" ht="12.75">
      <c r="A578" t="s">
        <v>153</v>
      </c>
      <c r="B578" t="s">
        <v>319</v>
      </c>
    </row>
    <row r="579" spans="1:14" customHeight="1" ht="12.75">
      <c r="A579" t="s">
        <v>153</v>
      </c>
      <c r="B579" t="s">
        <v>320</v>
      </c>
    </row>
    <row r="580" spans="1:14" customHeight="1" ht="12.75">
      <c r="A580" t="s">
        <v>153</v>
      </c>
      <c r="B580" t="s">
        <v>321</v>
      </c>
    </row>
    <row r="581" spans="1:14" customHeight="1" ht="12.75">
      <c r="A581" t="s">
        <v>153</v>
      </c>
      <c r="B581" t="s">
        <v>322</v>
      </c>
    </row>
    <row r="582" spans="1:14" customHeight="1" ht="12.75">
      <c r="A582" t="s">
        <v>153</v>
      </c>
      <c r="B582" t="s">
        <v>323</v>
      </c>
    </row>
    <row r="583" spans="1:14" customHeight="1" ht="12.75">
      <c r="A583" t="s">
        <v>153</v>
      </c>
      <c r="B583" t="s">
        <v>324</v>
      </c>
    </row>
    <row r="584" spans="1:14" customHeight="1" ht="12.75">
      <c r="A584" t="s">
        <v>153</v>
      </c>
      <c r="B584" t="s">
        <v>325</v>
      </c>
    </row>
    <row r="585" spans="1:14" customHeight="1" ht="12.75">
      <c r="A585" t="s">
        <v>153</v>
      </c>
      <c r="B585" t="s">
        <v>326</v>
      </c>
    </row>
    <row r="586" spans="1:14" customHeight="1" ht="12.75">
      <c r="A586" t="s">
        <v>153</v>
      </c>
      <c r="B586" t="s">
        <v>327</v>
      </c>
    </row>
    <row r="587" spans="1:14" customHeight="1" ht="12.75">
      <c r="A587" t="s">
        <v>153</v>
      </c>
      <c r="B587" t="s">
        <v>328</v>
      </c>
    </row>
    <row r="588" spans="1:14" customHeight="1" ht="12.75">
      <c r="A588" t="s">
        <v>153</v>
      </c>
      <c r="B588" t="s">
        <v>329</v>
      </c>
    </row>
    <row r="589" spans="1:14" customHeight="1" ht="12.75">
      <c r="A589" t="s">
        <v>153</v>
      </c>
      <c r="B589" t="s">
        <v>330</v>
      </c>
    </row>
    <row r="590" spans="1:14" customHeight="1" ht="12.75">
      <c r="A590" t="s">
        <v>153</v>
      </c>
      <c r="B590" t="s">
        <v>331</v>
      </c>
    </row>
    <row r="591" spans="1:14" customHeight="1" ht="12.75">
      <c r="A591" t="s">
        <v>153</v>
      </c>
      <c r="B591" t="s">
        <v>332</v>
      </c>
    </row>
    <row r="592" spans="1:14" customHeight="1" ht="12.75">
      <c r="A592" t="s">
        <v>153</v>
      </c>
      <c r="B592" t="s">
        <v>333</v>
      </c>
    </row>
    <row r="593" spans="1:14" customHeight="1" ht="12.75">
      <c r="A593" t="s">
        <v>153</v>
      </c>
      <c r="B593" t="s">
        <v>334</v>
      </c>
    </row>
    <row r="594" spans="1:14" customHeight="1" ht="12.75">
      <c r="A594" t="s">
        <v>153</v>
      </c>
      <c r="B594" t="s">
        <v>335</v>
      </c>
    </row>
    <row r="595" spans="1:14" customHeight="1" ht="12.75">
      <c r="A595" t="s">
        <v>153</v>
      </c>
      <c r="B595" t="s">
        <v>336</v>
      </c>
    </row>
    <row r="596" spans="1:14" customHeight="1" ht="12.75">
      <c r="A596" t="s">
        <v>153</v>
      </c>
      <c r="B596" t="s">
        <v>337</v>
      </c>
    </row>
    <row r="597" spans="1:14" customHeight="1" ht="12.75">
      <c r="A597" t="s">
        <v>153</v>
      </c>
      <c r="B597" t="s">
        <v>338</v>
      </c>
    </row>
    <row r="598" spans="1:14" customHeight="1" ht="12.75">
      <c r="A598" t="s">
        <v>153</v>
      </c>
      <c r="B598" t="s">
        <v>339</v>
      </c>
    </row>
    <row r="599" spans="1:14" customHeight="1" ht="12.75">
      <c r="A599" t="s">
        <v>153</v>
      </c>
      <c r="B599" t="s">
        <v>340</v>
      </c>
    </row>
    <row r="600" spans="1:14" customHeight="1" ht="12.75">
      <c r="A600" t="s">
        <v>153</v>
      </c>
      <c r="B600" t="s">
        <v>341</v>
      </c>
    </row>
    <row r="601" spans="1:14" customHeight="1" ht="12.75">
      <c r="A601" t="s">
        <v>153</v>
      </c>
      <c r="B601" t="s">
        <v>342</v>
      </c>
    </row>
    <row r="602" spans="1:14" customHeight="1" ht="12.75">
      <c r="A602" t="s">
        <v>153</v>
      </c>
      <c r="B602" t="s">
        <v>343</v>
      </c>
    </row>
    <row r="603" spans="1:14" customHeight="1" ht="12.75">
      <c r="A603" t="s">
        <v>153</v>
      </c>
      <c r="B603" t="s">
        <v>344</v>
      </c>
    </row>
    <row r="604" spans="1:14" customHeight="1" ht="12.75">
      <c r="A604" t="s">
        <v>153</v>
      </c>
      <c r="B604" t="s">
        <v>345</v>
      </c>
    </row>
    <row r="605" spans="1:14" customHeight="1" ht="12.75">
      <c r="A605" t="s">
        <v>153</v>
      </c>
      <c r="B605" t="s">
        <v>346</v>
      </c>
    </row>
    <row r="606" spans="1:14" customHeight="1" ht="12.75">
      <c r="A606" t="s">
        <v>153</v>
      </c>
      <c r="B606" t="s">
        <v>347</v>
      </c>
    </row>
    <row r="607" spans="1:14" customHeight="1" ht="12.75">
      <c r="A607" t="s">
        <v>153</v>
      </c>
      <c r="B607" t="s">
        <v>348</v>
      </c>
    </row>
    <row r="608" spans="1:14" customHeight="1" ht="12.75">
      <c r="A608" t="s">
        <v>153</v>
      </c>
      <c r="B608" t="s">
        <v>349</v>
      </c>
    </row>
    <row r="609" spans="1:14" customHeight="1" ht="12.75">
      <c r="A609" t="s">
        <v>153</v>
      </c>
      <c r="B609" t="s">
        <v>350</v>
      </c>
    </row>
    <row r="610" spans="1:14" customHeight="1" ht="12.75">
      <c r="A610" t="s">
        <v>153</v>
      </c>
      <c r="B610" t="s">
        <v>351</v>
      </c>
    </row>
    <row r="611" spans="1:14" customHeight="1" ht="12.75">
      <c r="A611" t="s">
        <v>153</v>
      </c>
      <c r="B611" t="s">
        <v>352</v>
      </c>
    </row>
    <row r="612" spans="1:14" customHeight="1" ht="12.75">
      <c r="A612" t="s">
        <v>153</v>
      </c>
      <c r="B612" t="s">
        <v>353</v>
      </c>
    </row>
    <row r="613" spans="1:14" customHeight="1" ht="12.75">
      <c r="A613" t="s">
        <v>153</v>
      </c>
      <c r="B613" t="s">
        <v>354</v>
      </c>
    </row>
    <row r="614" spans="1:14" customHeight="1" ht="12.75">
      <c r="A614" t="s">
        <v>153</v>
      </c>
      <c r="B614" t="s">
        <v>355</v>
      </c>
    </row>
    <row r="615" spans="1:14" customHeight="1" ht="12.75">
      <c r="A615" t="s">
        <v>153</v>
      </c>
      <c r="B615" t="s">
        <v>356</v>
      </c>
    </row>
    <row r="616" spans="1:14" customHeight="1" ht="12.75">
      <c r="A616" t="s">
        <v>153</v>
      </c>
      <c r="B616" t="s">
        <v>357</v>
      </c>
    </row>
    <row r="617" spans="1:14" customHeight="1" ht="12.75">
      <c r="A617" t="s">
        <v>153</v>
      </c>
      <c r="B617" t="s">
        <v>358</v>
      </c>
    </row>
    <row r="618" spans="1:14" customHeight="1" ht="12.75">
      <c r="A618" t="s">
        <v>153</v>
      </c>
      <c r="B618" t="s">
        <v>359</v>
      </c>
    </row>
    <row r="619" spans="1:14" customHeight="1" ht="12.75">
      <c r="A619" t="s">
        <v>153</v>
      </c>
      <c r="B619" t="s">
        <v>360</v>
      </c>
    </row>
    <row r="620" spans="1:14" customHeight="1" ht="12.75">
      <c r="A620" t="s">
        <v>153</v>
      </c>
      <c r="B620" t="s">
        <v>361</v>
      </c>
    </row>
    <row r="621" spans="1:14" customHeight="1" ht="12.75">
      <c r="A621" t="s">
        <v>153</v>
      </c>
      <c r="B621" t="s">
        <v>362</v>
      </c>
    </row>
    <row r="622" spans="1:14" customHeight="1" ht="12.75">
      <c r="A622" t="s">
        <v>153</v>
      </c>
      <c r="B622" t="s">
        <v>363</v>
      </c>
    </row>
    <row r="623" spans="1:14" customHeight="1" ht="12.75">
      <c r="A623" t="s">
        <v>153</v>
      </c>
      <c r="B623" t="s">
        <v>364</v>
      </c>
    </row>
    <row r="624" spans="1:14" customHeight="1" ht="12.75">
      <c r="A624" t="s">
        <v>153</v>
      </c>
      <c r="B624" t="s">
        <v>365</v>
      </c>
    </row>
    <row r="625" spans="1:14" customHeight="1" ht="12.75">
      <c r="A625" t="s">
        <v>153</v>
      </c>
      <c r="B625" t="s">
        <v>366</v>
      </c>
    </row>
    <row r="626" spans="1:14" customHeight="1" ht="12.75">
      <c r="A626" t="s">
        <v>153</v>
      </c>
      <c r="B626" t="s">
        <v>367</v>
      </c>
    </row>
    <row r="627" spans="1:14" customHeight="1" ht="12.75">
      <c r="A627" t="s">
        <v>153</v>
      </c>
      <c r="B627" t="s">
        <v>368</v>
      </c>
    </row>
    <row r="628" spans="1:14" customHeight="1" ht="12.75">
      <c r="A628" t="s">
        <v>153</v>
      </c>
      <c r="B628" t="s">
        <v>369</v>
      </c>
    </row>
    <row r="629" spans="1:14" customHeight="1" ht="12.75">
      <c r="A629" t="s">
        <v>153</v>
      </c>
      <c r="B629" t="s">
        <v>370</v>
      </c>
    </row>
    <row r="630" spans="1:14" customHeight="1" ht="12.75">
      <c r="A630" t="s">
        <v>153</v>
      </c>
      <c r="B630" t="s">
        <v>371</v>
      </c>
    </row>
    <row r="631" spans="1:14" customHeight="1" ht="12.75">
      <c r="A631" t="s">
        <v>153</v>
      </c>
      <c r="B631" t="s">
        <v>372</v>
      </c>
    </row>
    <row r="632" spans="1:14" customHeight="1" ht="12.75">
      <c r="A632" t="s">
        <v>153</v>
      </c>
      <c r="B632" t="s">
        <v>373</v>
      </c>
    </row>
    <row r="633" spans="1:14" customHeight="1" ht="12.75">
      <c r="A633" t="s">
        <v>153</v>
      </c>
      <c r="B633" t="s">
        <v>374</v>
      </c>
    </row>
    <row r="634" spans="1:14" customHeight="1" ht="12.75">
      <c r="A634" t="s">
        <v>153</v>
      </c>
      <c r="B634" t="s">
        <v>375</v>
      </c>
    </row>
    <row r="635" spans="1:14" customHeight="1" ht="12.75">
      <c r="A635" t="s">
        <v>153</v>
      </c>
      <c r="B635" t="s">
        <v>376</v>
      </c>
    </row>
    <row r="636" spans="1:14" customHeight="1" ht="12.75">
      <c r="A636" t="s">
        <v>153</v>
      </c>
      <c r="B636" t="s">
        <v>377</v>
      </c>
    </row>
    <row r="637" spans="1:14" customHeight="1" ht="12.75">
      <c r="A637" t="s">
        <v>153</v>
      </c>
      <c r="B637" t="s">
        <v>378</v>
      </c>
    </row>
    <row r="638" spans="1:14" customHeight="1" ht="12.75">
      <c r="A638" t="s">
        <v>153</v>
      </c>
      <c r="B638" t="s">
        <v>379</v>
      </c>
    </row>
    <row r="639" spans="1:14" customHeight="1" ht="12.75">
      <c r="A639" t="s">
        <v>153</v>
      </c>
      <c r="B639" t="s">
        <v>380</v>
      </c>
    </row>
    <row r="640" spans="1:14" customHeight="1" ht="12.75">
      <c r="A640" t="s">
        <v>153</v>
      </c>
      <c r="B640" t="s">
        <v>381</v>
      </c>
    </row>
    <row r="641" spans="1:14" customHeight="1" ht="12.75">
      <c r="A641" t="s">
        <v>153</v>
      </c>
      <c r="B641" t="s">
        <v>382</v>
      </c>
    </row>
    <row r="642" spans="1:14" customHeight="1" ht="12.75">
      <c r="A642" t="s">
        <v>153</v>
      </c>
      <c r="B642" t="s">
        <v>383</v>
      </c>
    </row>
    <row r="643" spans="1:14" customHeight="1" ht="12.75">
      <c r="A643" t="s">
        <v>153</v>
      </c>
      <c r="B643" t="s">
        <v>384</v>
      </c>
    </row>
    <row r="644" spans="1:14" customHeight="1" ht="12.75">
      <c r="A644" t="s">
        <v>153</v>
      </c>
      <c r="B644" t="s">
        <v>385</v>
      </c>
    </row>
    <row r="645" spans="1:14" customHeight="1" ht="12.75">
      <c r="A645" t="s">
        <v>153</v>
      </c>
      <c r="B645" t="s">
        <v>386</v>
      </c>
    </row>
    <row r="646" spans="1:14" customHeight="1" ht="12.75">
      <c r="A646" t="s">
        <v>153</v>
      </c>
      <c r="B646" t="s">
        <v>387</v>
      </c>
    </row>
    <row r="647" spans="1:14" customHeight="1" ht="12.75">
      <c r="A647" t="s">
        <v>153</v>
      </c>
      <c r="B647" t="s">
        <v>388</v>
      </c>
    </row>
    <row r="648" spans="1:14" customHeight="1" ht="12.75">
      <c r="A648" t="s">
        <v>155</v>
      </c>
      <c r="B648" t="s">
        <v>150</v>
      </c>
    </row>
    <row r="649" spans="1:14" customHeight="1" ht="12.75">
      <c r="A649" t="s">
        <v>155</v>
      </c>
      <c r="B649" t="s">
        <v>152</v>
      </c>
    </row>
    <row r="650" spans="1:14" customHeight="1" ht="12.75">
      <c r="A650" t="s">
        <v>155</v>
      </c>
      <c r="B650" t="s">
        <v>163</v>
      </c>
    </row>
    <row r="651" spans="1:14" customHeight="1" ht="12.75">
      <c r="A651" t="s">
        <v>155</v>
      </c>
      <c r="B651" t="s">
        <v>164</v>
      </c>
    </row>
    <row r="652" spans="1:14" customHeight="1" ht="12.75">
      <c r="A652" t="s">
        <v>155</v>
      </c>
      <c r="B652" t="s">
        <v>165</v>
      </c>
    </row>
    <row r="653" spans="1:14" customHeight="1" ht="12.75">
      <c r="A653" t="s">
        <v>155</v>
      </c>
      <c r="B653" t="s">
        <v>186</v>
      </c>
    </row>
    <row r="654" spans="1:14" customHeight="1" ht="12.75">
      <c r="A654" t="s">
        <v>155</v>
      </c>
      <c r="B654" t="s">
        <v>187</v>
      </c>
    </row>
    <row r="655" spans="1:14" customHeight="1" ht="12.75">
      <c r="A655" t="s">
        <v>155</v>
      </c>
      <c r="B655" t="s">
        <v>201</v>
      </c>
    </row>
    <row r="656" spans="1:14" customHeight="1" ht="12.75">
      <c r="A656" t="s">
        <v>155</v>
      </c>
      <c r="B656" t="s">
        <v>202</v>
      </c>
    </row>
    <row r="657" spans="1:14" customHeight="1" ht="12.75">
      <c r="A657" t="s">
        <v>155</v>
      </c>
      <c r="B657" t="s">
        <v>203</v>
      </c>
    </row>
    <row r="658" spans="1:14" customHeight="1" ht="12.75">
      <c r="A658" t="s">
        <v>155</v>
      </c>
      <c r="B658" t="s">
        <v>230</v>
      </c>
    </row>
    <row r="659" spans="1:14" customHeight="1" ht="12.75">
      <c r="A659" t="s">
        <v>155</v>
      </c>
      <c r="B659" t="s">
        <v>231</v>
      </c>
    </row>
    <row r="660" spans="1:14" customHeight="1" ht="12.75">
      <c r="A660" t="s">
        <v>155</v>
      </c>
      <c r="B660" t="s">
        <v>232</v>
      </c>
    </row>
    <row r="661" spans="1:14" customHeight="1" ht="12.75">
      <c r="A661" t="s">
        <v>155</v>
      </c>
      <c r="B661" t="s">
        <v>315</v>
      </c>
    </row>
    <row r="662" spans="1:14" customHeight="1" ht="12.75">
      <c r="A662" t="s">
        <v>155</v>
      </c>
      <c r="B662" t="s">
        <v>316</v>
      </c>
    </row>
    <row r="663" spans="1:14" customHeight="1" ht="12.75">
      <c r="A663" t="s">
        <v>155</v>
      </c>
      <c r="B663" t="s">
        <v>317</v>
      </c>
    </row>
    <row r="664" spans="1:14" customHeight="1" ht="12.75">
      <c r="A664" t="s">
        <v>155</v>
      </c>
      <c r="B664" t="s">
        <v>318</v>
      </c>
    </row>
    <row r="665" spans="1:14" customHeight="1" ht="12.75">
      <c r="A665" t="s">
        <v>155</v>
      </c>
      <c r="B665" t="s">
        <v>319</v>
      </c>
    </row>
    <row r="666" spans="1:14" customHeight="1" ht="12.75">
      <c r="A666" t="s">
        <v>155</v>
      </c>
      <c r="B666" t="s">
        <v>320</v>
      </c>
    </row>
    <row r="667" spans="1:14" customHeight="1" ht="12.75">
      <c r="A667" t="s">
        <v>155</v>
      </c>
      <c r="B667" t="s">
        <v>321</v>
      </c>
    </row>
    <row r="668" spans="1:14" customHeight="1" ht="12.75">
      <c r="A668" t="s">
        <v>155</v>
      </c>
      <c r="B668" t="s">
        <v>322</v>
      </c>
    </row>
    <row r="669" spans="1:14" customHeight="1" ht="12.75">
      <c r="A669" t="s">
        <v>155</v>
      </c>
      <c r="B669" t="s">
        <v>323</v>
      </c>
    </row>
    <row r="670" spans="1:14" customHeight="1" ht="12.75">
      <c r="A670" t="s">
        <v>155</v>
      </c>
      <c r="B670" t="s">
        <v>324</v>
      </c>
    </row>
    <row r="671" spans="1:14" customHeight="1" ht="12.75">
      <c r="A671" t="s">
        <v>155</v>
      </c>
      <c r="B671" t="s">
        <v>325</v>
      </c>
    </row>
    <row r="672" spans="1:14" customHeight="1" ht="12.75">
      <c r="A672" t="s">
        <v>155</v>
      </c>
      <c r="B672" t="s">
        <v>326</v>
      </c>
    </row>
    <row r="673" spans="1:14" customHeight="1" ht="12.75">
      <c r="A673" t="s">
        <v>155</v>
      </c>
      <c r="B673" t="s">
        <v>327</v>
      </c>
    </row>
    <row r="674" spans="1:14" customHeight="1" ht="12.75">
      <c r="A674" t="s">
        <v>155</v>
      </c>
      <c r="B674" t="s">
        <v>328</v>
      </c>
    </row>
    <row r="675" spans="1:14" customHeight="1" ht="12.75">
      <c r="A675" t="s">
        <v>155</v>
      </c>
      <c r="B675" t="s">
        <v>329</v>
      </c>
    </row>
    <row r="676" spans="1:14" customHeight="1" ht="12.75">
      <c r="A676" t="s">
        <v>155</v>
      </c>
      <c r="B676" t="s">
        <v>330</v>
      </c>
    </row>
    <row r="677" spans="1:14" customHeight="1" ht="12.75">
      <c r="A677" t="s">
        <v>155</v>
      </c>
      <c r="B677" t="s">
        <v>331</v>
      </c>
    </row>
    <row r="678" spans="1:14" customHeight="1" ht="12.75">
      <c r="A678" t="s">
        <v>155</v>
      </c>
      <c r="B678" t="s">
        <v>332</v>
      </c>
    </row>
    <row r="679" spans="1:14" customHeight="1" ht="12.75">
      <c r="A679" t="s">
        <v>155</v>
      </c>
      <c r="B679" t="s">
        <v>333</v>
      </c>
    </row>
    <row r="680" spans="1:14" customHeight="1" ht="12.75">
      <c r="A680" t="s">
        <v>155</v>
      </c>
      <c r="B680" t="s">
        <v>334</v>
      </c>
    </row>
    <row r="681" spans="1:14" customHeight="1" ht="12.75">
      <c r="A681" t="s">
        <v>155</v>
      </c>
      <c r="B681" t="s">
        <v>335</v>
      </c>
    </row>
    <row r="682" spans="1:14" customHeight="1" ht="12.75">
      <c r="A682" t="s">
        <v>155</v>
      </c>
      <c r="B682" t="s">
        <v>336</v>
      </c>
    </row>
    <row r="683" spans="1:14" customHeight="1" ht="12.75">
      <c r="A683" t="s">
        <v>155</v>
      </c>
      <c r="B683" t="s">
        <v>337</v>
      </c>
    </row>
    <row r="684" spans="1:14" customHeight="1" ht="12.75">
      <c r="A684" t="s">
        <v>155</v>
      </c>
      <c r="B684" t="s">
        <v>338</v>
      </c>
    </row>
    <row r="685" spans="1:14" customHeight="1" ht="12.75">
      <c r="A685" t="s">
        <v>155</v>
      </c>
      <c r="B685" t="s">
        <v>339</v>
      </c>
    </row>
    <row r="686" spans="1:14" customHeight="1" ht="12.75">
      <c r="A686" t="s">
        <v>155</v>
      </c>
      <c r="B686" t="s">
        <v>340</v>
      </c>
    </row>
    <row r="687" spans="1:14" customHeight="1" ht="12.75">
      <c r="A687" t="s">
        <v>155</v>
      </c>
      <c r="B687" t="s">
        <v>341</v>
      </c>
    </row>
    <row r="688" spans="1:14" customHeight="1" ht="12.75">
      <c r="A688" t="s">
        <v>155</v>
      </c>
      <c r="B688" t="s">
        <v>342</v>
      </c>
    </row>
    <row r="689" spans="1:14" customHeight="1" ht="12.75">
      <c r="A689" t="s">
        <v>155</v>
      </c>
      <c r="B689" t="s">
        <v>343</v>
      </c>
    </row>
    <row r="690" spans="1:14" customHeight="1" ht="12.75">
      <c r="A690" t="s">
        <v>155</v>
      </c>
      <c r="B690" t="s">
        <v>344</v>
      </c>
    </row>
    <row r="691" spans="1:14" customHeight="1" ht="12.75">
      <c r="A691" t="s">
        <v>155</v>
      </c>
      <c r="B691" t="s">
        <v>345</v>
      </c>
    </row>
    <row r="692" spans="1:14" customHeight="1" ht="12.75">
      <c r="A692" t="s">
        <v>155</v>
      </c>
      <c r="B692" t="s">
        <v>346</v>
      </c>
    </row>
    <row r="693" spans="1:14" customHeight="1" ht="12.75">
      <c r="A693" t="s">
        <v>155</v>
      </c>
      <c r="B693" t="s">
        <v>347</v>
      </c>
    </row>
    <row r="694" spans="1:14" customHeight="1" ht="12.75">
      <c r="A694" t="s">
        <v>155</v>
      </c>
      <c r="B694" t="s">
        <v>348</v>
      </c>
    </row>
    <row r="695" spans="1:14" customHeight="1" ht="12.75">
      <c r="A695" t="s">
        <v>155</v>
      </c>
      <c r="B695" t="s">
        <v>349</v>
      </c>
    </row>
    <row r="696" spans="1:14" customHeight="1" ht="12.75">
      <c r="A696" t="s">
        <v>155</v>
      </c>
      <c r="B696" t="s">
        <v>350</v>
      </c>
    </row>
    <row r="697" spans="1:14" customHeight="1" ht="12.75">
      <c r="A697" t="s">
        <v>155</v>
      </c>
      <c r="B697" t="s">
        <v>351</v>
      </c>
    </row>
    <row r="698" spans="1:14" customHeight="1" ht="12.75">
      <c r="A698" t="s">
        <v>155</v>
      </c>
      <c r="B698" t="s">
        <v>352</v>
      </c>
    </row>
    <row r="699" spans="1:14" customHeight="1" ht="12.75">
      <c r="A699" t="s">
        <v>155</v>
      </c>
      <c r="B699" t="s">
        <v>353</v>
      </c>
    </row>
    <row r="700" spans="1:14" customHeight="1" ht="12.75">
      <c r="A700" t="s">
        <v>155</v>
      </c>
      <c r="B700" t="s">
        <v>354</v>
      </c>
    </row>
    <row r="701" spans="1:14" customHeight="1" ht="12.75">
      <c r="A701" t="s">
        <v>155</v>
      </c>
      <c r="B701" t="s">
        <v>355</v>
      </c>
    </row>
    <row r="702" spans="1:14" customHeight="1" ht="12.75">
      <c r="A702" t="s">
        <v>155</v>
      </c>
      <c r="B702" t="s">
        <v>356</v>
      </c>
    </row>
    <row r="703" spans="1:14" customHeight="1" ht="12.75">
      <c r="A703" t="s">
        <v>155</v>
      </c>
      <c r="B703" t="s">
        <v>357</v>
      </c>
    </row>
    <row r="704" spans="1:14" customHeight="1" ht="12.75">
      <c r="A704" t="s">
        <v>155</v>
      </c>
      <c r="B704" t="s">
        <v>358</v>
      </c>
    </row>
    <row r="705" spans="1:14" customHeight="1" ht="12.75">
      <c r="A705" t="s">
        <v>155</v>
      </c>
      <c r="B705" t="s">
        <v>359</v>
      </c>
    </row>
    <row r="706" spans="1:14" customHeight="1" ht="12.75">
      <c r="A706" t="s">
        <v>155</v>
      </c>
      <c r="B706" t="s">
        <v>360</v>
      </c>
    </row>
    <row r="707" spans="1:14" customHeight="1" ht="12.75">
      <c r="A707" t="s">
        <v>155</v>
      </c>
      <c r="B707" t="s">
        <v>361</v>
      </c>
    </row>
    <row r="708" spans="1:14" customHeight="1" ht="12.75">
      <c r="A708" t="s">
        <v>155</v>
      </c>
      <c r="B708" t="s">
        <v>362</v>
      </c>
    </row>
    <row r="709" spans="1:14" customHeight="1" ht="12.75">
      <c r="A709" t="s">
        <v>155</v>
      </c>
      <c r="B709" t="s">
        <v>363</v>
      </c>
    </row>
    <row r="710" spans="1:14" customHeight="1" ht="12.75">
      <c r="A710" t="s">
        <v>155</v>
      </c>
      <c r="B710" t="s">
        <v>364</v>
      </c>
    </row>
    <row r="711" spans="1:14" customHeight="1" ht="12.75">
      <c r="A711" t="s">
        <v>155</v>
      </c>
      <c r="B711" t="s">
        <v>365</v>
      </c>
    </row>
    <row r="712" spans="1:14" customHeight="1" ht="12.75">
      <c r="A712" t="s">
        <v>155</v>
      </c>
      <c r="B712" t="s">
        <v>366</v>
      </c>
    </row>
    <row r="713" spans="1:14" customHeight="1" ht="12.75">
      <c r="A713" t="s">
        <v>155</v>
      </c>
      <c r="B713" t="s">
        <v>367</v>
      </c>
    </row>
    <row r="714" spans="1:14" customHeight="1" ht="12.75">
      <c r="A714" t="s">
        <v>155</v>
      </c>
      <c r="B714" t="s">
        <v>368</v>
      </c>
    </row>
    <row r="715" spans="1:14" customHeight="1" ht="12.75">
      <c r="A715" t="s">
        <v>155</v>
      </c>
      <c r="B715" t="s">
        <v>369</v>
      </c>
    </row>
    <row r="716" spans="1:14" customHeight="1" ht="12.75">
      <c r="A716" t="s">
        <v>155</v>
      </c>
      <c r="B716" t="s">
        <v>370</v>
      </c>
    </row>
    <row r="717" spans="1:14" customHeight="1" ht="12.75">
      <c r="A717" t="s">
        <v>155</v>
      </c>
      <c r="B717" t="s">
        <v>371</v>
      </c>
    </row>
    <row r="718" spans="1:14" customHeight="1" ht="12.75">
      <c r="A718" t="s">
        <v>155</v>
      </c>
      <c r="B718" t="s">
        <v>372</v>
      </c>
    </row>
    <row r="719" spans="1:14" customHeight="1" ht="12.75">
      <c r="A719" t="s">
        <v>155</v>
      </c>
      <c r="B719" t="s">
        <v>373</v>
      </c>
    </row>
    <row r="720" spans="1:14" customHeight="1" ht="12.75">
      <c r="A720" t="s">
        <v>155</v>
      </c>
      <c r="B720" t="s">
        <v>374</v>
      </c>
    </row>
    <row r="721" spans="1:14" customHeight="1" ht="12.75">
      <c r="A721" t="s">
        <v>155</v>
      </c>
      <c r="B721" t="s">
        <v>375</v>
      </c>
    </row>
    <row r="722" spans="1:14" customHeight="1" ht="12.75">
      <c r="A722" t="s">
        <v>155</v>
      </c>
      <c r="B722" t="s">
        <v>376</v>
      </c>
    </row>
    <row r="723" spans="1:14" customHeight="1" ht="12.75">
      <c r="A723" t="s">
        <v>155</v>
      </c>
      <c r="B723" t="s">
        <v>377</v>
      </c>
    </row>
    <row r="724" spans="1:14" customHeight="1" ht="12.75">
      <c r="A724" t="s">
        <v>155</v>
      </c>
      <c r="B724" t="s">
        <v>378</v>
      </c>
    </row>
    <row r="725" spans="1:14" customHeight="1" ht="12.75">
      <c r="A725" t="s">
        <v>155</v>
      </c>
      <c r="B725" t="s">
        <v>379</v>
      </c>
    </row>
    <row r="726" spans="1:14" customHeight="1" ht="12.75">
      <c r="A726" t="s">
        <v>155</v>
      </c>
      <c r="B726" t="s">
        <v>380</v>
      </c>
    </row>
    <row r="727" spans="1:14" customHeight="1" ht="12.75">
      <c r="A727" t="s">
        <v>155</v>
      </c>
      <c r="B727" t="s">
        <v>381</v>
      </c>
    </row>
    <row r="728" spans="1:14" customHeight="1" ht="12.75">
      <c r="A728" t="s">
        <v>155</v>
      </c>
      <c r="B728" t="s">
        <v>382</v>
      </c>
    </row>
    <row r="729" spans="1:14" customHeight="1" ht="12.75">
      <c r="A729" t="s">
        <v>155</v>
      </c>
      <c r="B729" t="s">
        <v>383</v>
      </c>
    </row>
    <row r="730" spans="1:14" customHeight="1" ht="12.75">
      <c r="A730" t="s">
        <v>155</v>
      </c>
      <c r="B730" t="s">
        <v>384</v>
      </c>
    </row>
    <row r="731" spans="1:14" customHeight="1" ht="12.75">
      <c r="A731" t="s">
        <v>155</v>
      </c>
      <c r="B731" t="s">
        <v>385</v>
      </c>
    </row>
    <row r="732" spans="1:14" customHeight="1" ht="12.75">
      <c r="A732" t="s">
        <v>155</v>
      </c>
      <c r="B732" t="s">
        <v>386</v>
      </c>
    </row>
    <row r="733" spans="1:14" customHeight="1" ht="12.75">
      <c r="A733" t="s">
        <v>155</v>
      </c>
      <c r="B733" t="s">
        <v>387</v>
      </c>
    </row>
    <row r="734" spans="1:14" customHeight="1" ht="12.75">
      <c r="A734" t="s">
        <v>155</v>
      </c>
      <c r="B734" t="s">
        <v>388</v>
      </c>
    </row>
    <row r="735" spans="1:14" customHeight="1" ht="12.75">
      <c r="A735" t="s">
        <v>156</v>
      </c>
      <c r="B735" t="s">
        <v>331</v>
      </c>
    </row>
    <row r="736" spans="1:14" customHeight="1" ht="12.75">
      <c r="A736" t="s">
        <v>156</v>
      </c>
      <c r="B736" t="s">
        <v>332</v>
      </c>
    </row>
    <row r="737" spans="1:14" customHeight="1" ht="12.75">
      <c r="A737" t="s">
        <v>156</v>
      </c>
      <c r="B737" t="s">
        <v>333</v>
      </c>
    </row>
    <row r="738" spans="1:14" customHeight="1" ht="12.75">
      <c r="A738" t="s">
        <v>156</v>
      </c>
      <c r="B738" t="s">
        <v>334</v>
      </c>
    </row>
    <row r="739" spans="1:14" customHeight="1" ht="12.75">
      <c r="A739" t="s">
        <v>156</v>
      </c>
      <c r="B739" t="s">
        <v>335</v>
      </c>
    </row>
    <row r="740" spans="1:14" customHeight="1" ht="12.75">
      <c r="A740" t="s">
        <v>156</v>
      </c>
      <c r="B740" t="s">
        <v>336</v>
      </c>
    </row>
    <row r="741" spans="1:14" customHeight="1" ht="12.75">
      <c r="A741" t="s">
        <v>156</v>
      </c>
      <c r="B741" t="s">
        <v>337</v>
      </c>
    </row>
    <row r="742" spans="1:14" customHeight="1" ht="12.75">
      <c r="A742" t="s">
        <v>177</v>
      </c>
      <c r="B742" t="s">
        <v>370</v>
      </c>
    </row>
    <row r="743" spans="1:14" customHeight="1" ht="12.75">
      <c r="A743" t="s">
        <v>177</v>
      </c>
      <c r="B743" t="s">
        <v>371</v>
      </c>
    </row>
    <row r="744" spans="1:14" customHeight="1" ht="12.75">
      <c r="A744" t="s">
        <v>177</v>
      </c>
      <c r="B744" t="s">
        <v>372</v>
      </c>
    </row>
    <row r="745" spans="1:14" customHeight="1" ht="12.75">
      <c r="A745" t="s">
        <v>177</v>
      </c>
      <c r="B745" t="s">
        <v>373</v>
      </c>
    </row>
    <row r="746" spans="1:14" customHeight="1" ht="12.75">
      <c r="A746" t="s">
        <v>178</v>
      </c>
      <c r="B746" t="s">
        <v>150</v>
      </c>
    </row>
    <row r="747" spans="1:14" customHeight="1" ht="12.75">
      <c r="A747" t="s">
        <v>178</v>
      </c>
      <c r="B747" t="s">
        <v>152</v>
      </c>
    </row>
    <row r="748" spans="1:14" customHeight="1" ht="12.75">
      <c r="A748" t="s">
        <v>178</v>
      </c>
      <c r="B748" t="s">
        <v>163</v>
      </c>
    </row>
    <row r="749" spans="1:14" customHeight="1" ht="12.75">
      <c r="A749" t="s">
        <v>178</v>
      </c>
      <c r="B749" t="s">
        <v>164</v>
      </c>
    </row>
    <row r="750" spans="1:14" customHeight="1" ht="12.75">
      <c r="A750" t="s">
        <v>178</v>
      </c>
      <c r="B750" t="s">
        <v>165</v>
      </c>
    </row>
    <row r="751" spans="1:14" customHeight="1" ht="12.75">
      <c r="A751" t="s">
        <v>178</v>
      </c>
      <c r="B751" t="s">
        <v>186</v>
      </c>
    </row>
    <row r="752" spans="1:14" customHeight="1" ht="12.75">
      <c r="A752" t="s">
        <v>178</v>
      </c>
      <c r="B752" t="s">
        <v>187</v>
      </c>
    </row>
    <row r="753" spans="1:14" customHeight="1" ht="12.75">
      <c r="A753" t="s">
        <v>178</v>
      </c>
      <c r="B753" t="s">
        <v>201</v>
      </c>
    </row>
    <row r="754" spans="1:14" customHeight="1" ht="12.75">
      <c r="A754" t="s">
        <v>178</v>
      </c>
      <c r="B754" t="s">
        <v>202</v>
      </c>
    </row>
    <row r="755" spans="1:14" customHeight="1" ht="12.75">
      <c r="A755" t="s">
        <v>178</v>
      </c>
      <c r="B755" t="s">
        <v>203</v>
      </c>
    </row>
    <row r="756" spans="1:14" customHeight="1" ht="12.75">
      <c r="A756" t="s">
        <v>178</v>
      </c>
      <c r="B756" t="s">
        <v>230</v>
      </c>
    </row>
    <row r="757" spans="1:14" customHeight="1" ht="12.75">
      <c r="A757" t="s">
        <v>178</v>
      </c>
      <c r="B757" t="s">
        <v>231</v>
      </c>
    </row>
    <row r="758" spans="1:14" customHeight="1" ht="12.75">
      <c r="A758" t="s">
        <v>178</v>
      </c>
      <c r="B758" t="s">
        <v>232</v>
      </c>
    </row>
    <row r="759" spans="1:14" customHeight="1" ht="12.75">
      <c r="A759" t="s">
        <v>178</v>
      </c>
      <c r="B759" t="s">
        <v>315</v>
      </c>
    </row>
    <row r="760" spans="1:14" customHeight="1" ht="12.75">
      <c r="A760" t="s">
        <v>178</v>
      </c>
      <c r="B760" t="s">
        <v>316</v>
      </c>
    </row>
    <row r="761" spans="1:14" customHeight="1" ht="12.75">
      <c r="A761" t="s">
        <v>178</v>
      </c>
      <c r="B761" t="s">
        <v>317</v>
      </c>
    </row>
    <row r="762" spans="1:14" customHeight="1" ht="12.75">
      <c r="A762" t="s">
        <v>178</v>
      </c>
      <c r="B762" t="s">
        <v>318</v>
      </c>
    </row>
    <row r="763" spans="1:14" customHeight="1" ht="12.75">
      <c r="A763" t="s">
        <v>178</v>
      </c>
      <c r="B763" t="s">
        <v>319</v>
      </c>
    </row>
    <row r="764" spans="1:14" customHeight="1" ht="12.75">
      <c r="A764" t="s">
        <v>178</v>
      </c>
      <c r="B764" t="s">
        <v>320</v>
      </c>
    </row>
    <row r="765" spans="1:14" customHeight="1" ht="12.75">
      <c r="A765" t="s">
        <v>178</v>
      </c>
      <c r="B765" t="s">
        <v>321</v>
      </c>
    </row>
    <row r="766" spans="1:14" customHeight="1" ht="12.75">
      <c r="A766" t="s">
        <v>178</v>
      </c>
      <c r="B766" t="s">
        <v>322</v>
      </c>
    </row>
    <row r="767" spans="1:14" customHeight="1" ht="12.75">
      <c r="A767" t="s">
        <v>178</v>
      </c>
      <c r="B767" t="s">
        <v>323</v>
      </c>
    </row>
    <row r="768" spans="1:14" customHeight="1" ht="12.75">
      <c r="A768" t="s">
        <v>178</v>
      </c>
      <c r="B768" t="s">
        <v>324</v>
      </c>
    </row>
    <row r="769" spans="1:14" customHeight="1" ht="12.75">
      <c r="A769" t="s">
        <v>178</v>
      </c>
      <c r="B769" t="s">
        <v>325</v>
      </c>
    </row>
    <row r="770" spans="1:14" customHeight="1" ht="12.75">
      <c r="A770" t="s">
        <v>178</v>
      </c>
      <c r="B770" t="s">
        <v>326</v>
      </c>
    </row>
    <row r="771" spans="1:14" customHeight="1" ht="12.75">
      <c r="A771" t="s">
        <v>178</v>
      </c>
      <c r="B771" t="s">
        <v>327</v>
      </c>
    </row>
    <row r="772" spans="1:14" customHeight="1" ht="12.75">
      <c r="A772" t="s">
        <v>178</v>
      </c>
      <c r="B772" t="s">
        <v>328</v>
      </c>
    </row>
    <row r="773" spans="1:14" customHeight="1" ht="12.75">
      <c r="A773" t="s">
        <v>178</v>
      </c>
      <c r="B773" t="s">
        <v>329</v>
      </c>
    </row>
    <row r="774" spans="1:14" customHeight="1" ht="12.75">
      <c r="A774" t="s">
        <v>178</v>
      </c>
      <c r="B774" t="s">
        <v>330</v>
      </c>
    </row>
    <row r="775" spans="1:14" customHeight="1" ht="12.75">
      <c r="A775" t="s">
        <v>178</v>
      </c>
      <c r="B775" t="s">
        <v>331</v>
      </c>
    </row>
    <row r="776" spans="1:14" customHeight="1" ht="12.75">
      <c r="A776" t="s">
        <v>178</v>
      </c>
      <c r="B776" t="s">
        <v>332</v>
      </c>
    </row>
    <row r="777" spans="1:14" customHeight="1" ht="12.75">
      <c r="A777" t="s">
        <v>178</v>
      </c>
      <c r="B777" t="s">
        <v>333</v>
      </c>
    </row>
    <row r="778" spans="1:14" customHeight="1" ht="12.75">
      <c r="A778" t="s">
        <v>178</v>
      </c>
      <c r="B778" t="s">
        <v>334</v>
      </c>
    </row>
    <row r="779" spans="1:14" customHeight="1" ht="12.75">
      <c r="A779" t="s">
        <v>178</v>
      </c>
      <c r="B779" t="s">
        <v>335</v>
      </c>
    </row>
    <row r="780" spans="1:14" customHeight="1" ht="12.75">
      <c r="A780" t="s">
        <v>178</v>
      </c>
      <c r="B780" t="s">
        <v>336</v>
      </c>
    </row>
    <row r="781" spans="1:14" customHeight="1" ht="12.75">
      <c r="A781" t="s">
        <v>178</v>
      </c>
      <c r="B781" t="s">
        <v>337</v>
      </c>
    </row>
    <row r="782" spans="1:14" customHeight="1" ht="12.75">
      <c r="A782" t="s">
        <v>178</v>
      </c>
      <c r="B782" t="s">
        <v>338</v>
      </c>
    </row>
    <row r="783" spans="1:14" customHeight="1" ht="12.75">
      <c r="A783" t="s">
        <v>178</v>
      </c>
      <c r="B783" t="s">
        <v>339</v>
      </c>
    </row>
    <row r="784" spans="1:14" customHeight="1" ht="12.75">
      <c r="A784" t="s">
        <v>178</v>
      </c>
      <c r="B784" t="s">
        <v>340</v>
      </c>
    </row>
    <row r="785" spans="1:14" customHeight="1" ht="12.75">
      <c r="A785" t="s">
        <v>178</v>
      </c>
      <c r="B785" t="s">
        <v>341</v>
      </c>
    </row>
    <row r="786" spans="1:14" customHeight="1" ht="12.75">
      <c r="A786" t="s">
        <v>178</v>
      </c>
      <c r="B786" t="s">
        <v>342</v>
      </c>
    </row>
    <row r="787" spans="1:14" customHeight="1" ht="12.75">
      <c r="A787" t="s">
        <v>178</v>
      </c>
      <c r="B787" t="s">
        <v>343</v>
      </c>
    </row>
    <row r="788" spans="1:14" customHeight="1" ht="12.75">
      <c r="A788" t="s">
        <v>178</v>
      </c>
      <c r="B788" t="s">
        <v>344</v>
      </c>
    </row>
    <row r="789" spans="1:14" customHeight="1" ht="12.75">
      <c r="A789" t="s">
        <v>178</v>
      </c>
      <c r="B789" t="s">
        <v>345</v>
      </c>
    </row>
    <row r="790" spans="1:14" customHeight="1" ht="12.75">
      <c r="A790" t="s">
        <v>178</v>
      </c>
      <c r="B790" t="s">
        <v>346</v>
      </c>
    </row>
    <row r="791" spans="1:14" customHeight="1" ht="12.75">
      <c r="A791" t="s">
        <v>178</v>
      </c>
      <c r="B791" t="s">
        <v>347</v>
      </c>
    </row>
    <row r="792" spans="1:14" customHeight="1" ht="12.75">
      <c r="A792" t="s">
        <v>178</v>
      </c>
      <c r="B792" t="s">
        <v>348</v>
      </c>
    </row>
    <row r="793" spans="1:14" customHeight="1" ht="12.75">
      <c r="A793" t="s">
        <v>178</v>
      </c>
      <c r="B793" t="s">
        <v>349</v>
      </c>
    </row>
    <row r="794" spans="1:14" customHeight="1" ht="12.75">
      <c r="A794" t="s">
        <v>178</v>
      </c>
      <c r="B794" t="s">
        <v>350</v>
      </c>
    </row>
    <row r="795" spans="1:14" customHeight="1" ht="12.75">
      <c r="A795" t="s">
        <v>178</v>
      </c>
      <c r="B795" t="s">
        <v>351</v>
      </c>
    </row>
    <row r="796" spans="1:14" customHeight="1" ht="12.75">
      <c r="A796" t="s">
        <v>178</v>
      </c>
      <c r="B796" t="s">
        <v>352</v>
      </c>
    </row>
    <row r="797" spans="1:14" customHeight="1" ht="12.75">
      <c r="A797" t="s">
        <v>178</v>
      </c>
      <c r="B797" t="s">
        <v>353</v>
      </c>
    </row>
    <row r="798" spans="1:14" customHeight="1" ht="12.75">
      <c r="A798" t="s">
        <v>178</v>
      </c>
      <c r="B798" t="s">
        <v>354</v>
      </c>
    </row>
    <row r="799" spans="1:14" customHeight="1" ht="12.75">
      <c r="A799" t="s">
        <v>178</v>
      </c>
      <c r="B799" t="s">
        <v>355</v>
      </c>
    </row>
    <row r="800" spans="1:14" customHeight="1" ht="12.75">
      <c r="A800" t="s">
        <v>178</v>
      </c>
      <c r="B800" t="s">
        <v>356</v>
      </c>
    </row>
    <row r="801" spans="1:14" customHeight="1" ht="12.75">
      <c r="A801" t="s">
        <v>178</v>
      </c>
      <c r="B801" t="s">
        <v>357</v>
      </c>
    </row>
    <row r="802" spans="1:14" customHeight="1" ht="12.75">
      <c r="A802" t="s">
        <v>178</v>
      </c>
      <c r="B802" t="s">
        <v>358</v>
      </c>
    </row>
    <row r="803" spans="1:14" customHeight="1" ht="12.75">
      <c r="A803" t="s">
        <v>178</v>
      </c>
      <c r="B803" t="s">
        <v>359</v>
      </c>
    </row>
    <row r="804" spans="1:14" customHeight="1" ht="12.75">
      <c r="A804" t="s">
        <v>178</v>
      </c>
      <c r="B804" t="s">
        <v>360</v>
      </c>
    </row>
    <row r="805" spans="1:14" customHeight="1" ht="12.75">
      <c r="A805" t="s">
        <v>178</v>
      </c>
      <c r="B805" t="s">
        <v>361</v>
      </c>
    </row>
    <row r="806" spans="1:14" customHeight="1" ht="12.75">
      <c r="A806" t="s">
        <v>178</v>
      </c>
      <c r="B806" t="s">
        <v>362</v>
      </c>
    </row>
    <row r="807" spans="1:14" customHeight="1" ht="12.75">
      <c r="A807" t="s">
        <v>178</v>
      </c>
      <c r="B807" t="s">
        <v>363</v>
      </c>
    </row>
    <row r="808" spans="1:14" customHeight="1" ht="12.75">
      <c r="A808" t="s">
        <v>178</v>
      </c>
      <c r="B808" t="s">
        <v>364</v>
      </c>
    </row>
    <row r="809" spans="1:14" customHeight="1" ht="12.75">
      <c r="A809" t="s">
        <v>178</v>
      </c>
      <c r="B809" t="s">
        <v>365</v>
      </c>
    </row>
    <row r="810" spans="1:14" customHeight="1" ht="12.75">
      <c r="A810" t="s">
        <v>178</v>
      </c>
      <c r="B810" t="s">
        <v>366</v>
      </c>
    </row>
    <row r="811" spans="1:14" customHeight="1" ht="12.75">
      <c r="A811" t="s">
        <v>178</v>
      </c>
      <c r="B811" t="s">
        <v>367</v>
      </c>
    </row>
    <row r="812" spans="1:14" customHeight="1" ht="12.75">
      <c r="A812" t="s">
        <v>178</v>
      </c>
      <c r="B812" t="s">
        <v>368</v>
      </c>
    </row>
    <row r="813" spans="1:14" customHeight="1" ht="12.75">
      <c r="A813" t="s">
        <v>178</v>
      </c>
      <c r="B813" t="s">
        <v>369</v>
      </c>
    </row>
    <row r="814" spans="1:14" customHeight="1" ht="12.75">
      <c r="A814" t="s">
        <v>178</v>
      </c>
      <c r="B814" t="s">
        <v>370</v>
      </c>
    </row>
    <row r="815" spans="1:14" customHeight="1" ht="12.75">
      <c r="A815" t="s">
        <v>178</v>
      </c>
      <c r="B815" t="s">
        <v>371</v>
      </c>
    </row>
    <row r="816" spans="1:14" customHeight="1" ht="12.75">
      <c r="A816" t="s">
        <v>178</v>
      </c>
      <c r="B816" t="s">
        <v>372</v>
      </c>
    </row>
    <row r="817" spans="1:14" customHeight="1" ht="12.75">
      <c r="A817" t="s">
        <v>178</v>
      </c>
      <c r="B817" t="s">
        <v>373</v>
      </c>
    </row>
    <row r="818" spans="1:14" customHeight="1" ht="12.75">
      <c r="A818" t="s">
        <v>178</v>
      </c>
      <c r="B818" t="s">
        <v>374</v>
      </c>
    </row>
    <row r="819" spans="1:14" customHeight="1" ht="12.75">
      <c r="A819" t="s">
        <v>178</v>
      </c>
      <c r="B819" t="s">
        <v>375</v>
      </c>
    </row>
    <row r="820" spans="1:14" customHeight="1" ht="12.75">
      <c r="A820" t="s">
        <v>178</v>
      </c>
      <c r="B820" t="s">
        <v>376</v>
      </c>
    </row>
    <row r="821" spans="1:14" customHeight="1" ht="12.75">
      <c r="A821" t="s">
        <v>178</v>
      </c>
      <c r="B821" t="s">
        <v>377</v>
      </c>
    </row>
    <row r="822" spans="1:14" customHeight="1" ht="12.75">
      <c r="A822" t="s">
        <v>178</v>
      </c>
      <c r="B822" t="s">
        <v>378</v>
      </c>
    </row>
    <row r="823" spans="1:14" customHeight="1" ht="12.75">
      <c r="A823" t="s">
        <v>178</v>
      </c>
      <c r="B823" t="s">
        <v>379</v>
      </c>
    </row>
    <row r="824" spans="1:14" customHeight="1" ht="12.75">
      <c r="A824" t="s">
        <v>178</v>
      </c>
      <c r="B824" t="s">
        <v>380</v>
      </c>
    </row>
    <row r="825" spans="1:14" customHeight="1" ht="12.75">
      <c r="A825" t="s">
        <v>178</v>
      </c>
      <c r="B825" t="s">
        <v>381</v>
      </c>
    </row>
    <row r="826" spans="1:14" customHeight="1" ht="12.75">
      <c r="A826" t="s">
        <v>178</v>
      </c>
      <c r="B826" t="s">
        <v>382</v>
      </c>
    </row>
    <row r="827" spans="1:14" customHeight="1" ht="12.75">
      <c r="A827" t="s">
        <v>178</v>
      </c>
      <c r="B827" t="s">
        <v>383</v>
      </c>
    </row>
    <row r="828" spans="1:14" customHeight="1" ht="12.75">
      <c r="A828" t="s">
        <v>178</v>
      </c>
      <c r="B828" t="s">
        <v>384</v>
      </c>
    </row>
    <row r="829" spans="1:14" customHeight="1" ht="12.75">
      <c r="A829" t="s">
        <v>178</v>
      </c>
      <c r="B829" t="s">
        <v>385</v>
      </c>
    </row>
    <row r="830" spans="1:14" customHeight="1" ht="12.75">
      <c r="A830" t="s">
        <v>178</v>
      </c>
      <c r="B830" t="s">
        <v>386</v>
      </c>
    </row>
    <row r="831" spans="1:14" customHeight="1" ht="12.75">
      <c r="A831" t="s">
        <v>178</v>
      </c>
      <c r="B831" t="s">
        <v>387</v>
      </c>
    </row>
    <row r="832" spans="1:14" customHeight="1" ht="12.75">
      <c r="A832" t="s">
        <v>178</v>
      </c>
      <c r="B832" t="s">
        <v>388</v>
      </c>
    </row>
    <row r="833" spans="1:14" customHeight="1" ht="12.75">
      <c r="A833" t="s">
        <v>188</v>
      </c>
      <c r="B833" t="s">
        <v>326</v>
      </c>
    </row>
    <row r="834" spans="1:14" customHeight="1" ht="12.75">
      <c r="A834" t="s">
        <v>188</v>
      </c>
      <c r="B834" t="s">
        <v>327</v>
      </c>
    </row>
    <row r="835" spans="1:14" customHeight="1" ht="12.75">
      <c r="A835" t="s">
        <v>188</v>
      </c>
      <c r="B835" t="s">
        <v>335</v>
      </c>
    </row>
    <row r="836" spans="1:14" customHeight="1" ht="12.75">
      <c r="A836" t="s">
        <v>188</v>
      </c>
      <c r="B836" t="s">
        <v>336</v>
      </c>
    </row>
    <row r="837" spans="1:14" customHeight="1" ht="12.75">
      <c r="A837" t="s">
        <v>188</v>
      </c>
      <c r="B837" t="s">
        <v>337</v>
      </c>
    </row>
    <row r="838" spans="1:14" customHeight="1" ht="12.75">
      <c r="A838" t="s">
        <v>188</v>
      </c>
      <c r="B838" t="s">
        <v>342</v>
      </c>
    </row>
    <row r="839" spans="1:14" customHeight="1" ht="12.75">
      <c r="A839" t="s">
        <v>188</v>
      </c>
      <c r="B839" t="s">
        <v>343</v>
      </c>
    </row>
    <row r="840" spans="1:14" customHeight="1" ht="12.75">
      <c r="A840" t="s">
        <v>188</v>
      </c>
      <c r="B840" t="s">
        <v>344</v>
      </c>
    </row>
    <row r="841" spans="1:14" customHeight="1" ht="12.75">
      <c r="A841" t="s">
        <v>189</v>
      </c>
      <c r="B841" t="s">
        <v>150</v>
      </c>
    </row>
    <row r="842" spans="1:14" customHeight="1" ht="12.75">
      <c r="A842" t="s">
        <v>189</v>
      </c>
      <c r="B842" t="s">
        <v>152</v>
      </c>
    </row>
    <row r="843" spans="1:14" customHeight="1" ht="12.75">
      <c r="A843" t="s">
        <v>189</v>
      </c>
      <c r="B843" t="s">
        <v>163</v>
      </c>
    </row>
    <row r="844" spans="1:14" customHeight="1" ht="12.75">
      <c r="A844" t="s">
        <v>189</v>
      </c>
      <c r="B844" t="s">
        <v>164</v>
      </c>
    </row>
    <row r="845" spans="1:14" customHeight="1" ht="12.75">
      <c r="A845" t="s">
        <v>189</v>
      </c>
      <c r="B845" t="s">
        <v>165</v>
      </c>
    </row>
    <row r="846" spans="1:14" customHeight="1" ht="12.75">
      <c r="A846" t="s">
        <v>189</v>
      </c>
      <c r="B846" t="s">
        <v>186</v>
      </c>
    </row>
    <row r="847" spans="1:14" customHeight="1" ht="12.75">
      <c r="A847" t="s">
        <v>189</v>
      </c>
      <c r="B847" t="s">
        <v>187</v>
      </c>
    </row>
    <row r="848" spans="1:14" customHeight="1" ht="12.75">
      <c r="A848" t="s">
        <v>189</v>
      </c>
      <c r="B848" t="s">
        <v>201</v>
      </c>
    </row>
    <row r="849" spans="1:14" customHeight="1" ht="12.75">
      <c r="A849" t="s">
        <v>189</v>
      </c>
      <c r="B849" t="s">
        <v>232</v>
      </c>
    </row>
    <row r="850" spans="1:14" customHeight="1" ht="12.75">
      <c r="A850" t="s">
        <v>189</v>
      </c>
      <c r="B850" t="s">
        <v>315</v>
      </c>
    </row>
    <row r="851" spans="1:14" customHeight="1" ht="12.75">
      <c r="A851" t="s">
        <v>189</v>
      </c>
      <c r="B851" t="s">
        <v>316</v>
      </c>
    </row>
    <row r="852" spans="1:14" customHeight="1" ht="12.75">
      <c r="A852" t="s">
        <v>189</v>
      </c>
      <c r="B852" t="s">
        <v>317</v>
      </c>
    </row>
    <row r="853" spans="1:14" customHeight="1" ht="12.75">
      <c r="A853" t="s">
        <v>189</v>
      </c>
      <c r="B853" t="s">
        <v>318</v>
      </c>
    </row>
    <row r="854" spans="1:14" customHeight="1" ht="12.75">
      <c r="A854" t="s">
        <v>189</v>
      </c>
      <c r="B854" t="s">
        <v>319</v>
      </c>
    </row>
    <row r="855" spans="1:14" customHeight="1" ht="12.75">
      <c r="A855" t="s">
        <v>189</v>
      </c>
      <c r="B855" t="s">
        <v>320</v>
      </c>
    </row>
    <row r="856" spans="1:14" customHeight="1" ht="12.75">
      <c r="A856" t="s">
        <v>189</v>
      </c>
      <c r="B856" t="s">
        <v>321</v>
      </c>
    </row>
    <row r="857" spans="1:14" customHeight="1" ht="12.75">
      <c r="A857" t="s">
        <v>189</v>
      </c>
      <c r="B857" t="s">
        <v>322</v>
      </c>
    </row>
    <row r="858" spans="1:14" customHeight="1" ht="12.75">
      <c r="A858" t="s">
        <v>189</v>
      </c>
      <c r="B858" t="s">
        <v>323</v>
      </c>
    </row>
    <row r="859" spans="1:14" customHeight="1" ht="12.75">
      <c r="A859" t="s">
        <v>189</v>
      </c>
      <c r="B859" t="s">
        <v>324</v>
      </c>
    </row>
    <row r="860" spans="1:14" customHeight="1" ht="12.75">
      <c r="A860" t="s">
        <v>189</v>
      </c>
      <c r="B860" t="s">
        <v>325</v>
      </c>
    </row>
    <row r="861" spans="1:14" customHeight="1" ht="12.75">
      <c r="A861" t="s">
        <v>189</v>
      </c>
      <c r="B861" t="s">
        <v>326</v>
      </c>
    </row>
    <row r="862" spans="1:14" customHeight="1" ht="12.75">
      <c r="A862" t="s">
        <v>189</v>
      </c>
      <c r="B862" t="s">
        <v>327</v>
      </c>
    </row>
    <row r="863" spans="1:14" customHeight="1" ht="12.75">
      <c r="A863" t="s">
        <v>189</v>
      </c>
      <c r="B863" t="s">
        <v>328</v>
      </c>
    </row>
    <row r="864" spans="1:14" customHeight="1" ht="12.75">
      <c r="A864" t="s">
        <v>189</v>
      </c>
      <c r="B864" t="s">
        <v>329</v>
      </c>
    </row>
    <row r="865" spans="1:14" customHeight="1" ht="12.75">
      <c r="A865" t="s">
        <v>189</v>
      </c>
      <c r="B865" t="s">
        <v>330</v>
      </c>
    </row>
    <row r="866" spans="1:14" customHeight="1" ht="12.75">
      <c r="A866" t="s">
        <v>189</v>
      </c>
      <c r="B866" t="s">
        <v>331</v>
      </c>
    </row>
    <row r="867" spans="1:14" customHeight="1" ht="12.75">
      <c r="A867" t="s">
        <v>189</v>
      </c>
      <c r="B867" t="s">
        <v>332</v>
      </c>
    </row>
    <row r="868" spans="1:14" customHeight="1" ht="12.75">
      <c r="A868" t="s">
        <v>189</v>
      </c>
      <c r="B868" t="s">
        <v>333</v>
      </c>
    </row>
    <row r="869" spans="1:14" customHeight="1" ht="12.75">
      <c r="A869" t="s">
        <v>189</v>
      </c>
      <c r="B869" t="s">
        <v>334</v>
      </c>
    </row>
    <row r="870" spans="1:14" customHeight="1" ht="12.75">
      <c r="A870" t="s">
        <v>189</v>
      </c>
      <c r="B870" t="s">
        <v>335</v>
      </c>
    </row>
    <row r="871" spans="1:14" customHeight="1" ht="12.75">
      <c r="A871" t="s">
        <v>189</v>
      </c>
      <c r="B871" t="s">
        <v>336</v>
      </c>
    </row>
    <row r="872" spans="1:14" customHeight="1" ht="12.75">
      <c r="A872" t="s">
        <v>189</v>
      </c>
      <c r="B872" t="s">
        <v>337</v>
      </c>
    </row>
    <row r="873" spans="1:14" customHeight="1" ht="12.75">
      <c r="A873" t="s">
        <v>189</v>
      </c>
      <c r="B873" t="s">
        <v>338</v>
      </c>
    </row>
    <row r="874" spans="1:14" customHeight="1" ht="12.75">
      <c r="A874" t="s">
        <v>189</v>
      </c>
      <c r="B874" t="s">
        <v>339</v>
      </c>
    </row>
    <row r="875" spans="1:14" customHeight="1" ht="12.75">
      <c r="A875" t="s">
        <v>189</v>
      </c>
      <c r="B875" t="s">
        <v>340</v>
      </c>
    </row>
    <row r="876" spans="1:14" customHeight="1" ht="12.75">
      <c r="A876" t="s">
        <v>189</v>
      </c>
      <c r="B876" t="s">
        <v>341</v>
      </c>
    </row>
    <row r="877" spans="1:14" customHeight="1" ht="12.75">
      <c r="A877" t="s">
        <v>189</v>
      </c>
      <c r="B877" t="s">
        <v>342</v>
      </c>
    </row>
    <row r="878" spans="1:14" customHeight="1" ht="12.75">
      <c r="A878" t="s">
        <v>189</v>
      </c>
      <c r="B878" t="s">
        <v>343</v>
      </c>
    </row>
    <row r="879" spans="1:14" customHeight="1" ht="12.75">
      <c r="A879" t="s">
        <v>189</v>
      </c>
      <c r="B879" t="s">
        <v>344</v>
      </c>
    </row>
    <row r="880" spans="1:14" customHeight="1" ht="12.75">
      <c r="A880" t="s">
        <v>189</v>
      </c>
      <c r="B880" t="s">
        <v>345</v>
      </c>
    </row>
    <row r="881" spans="1:14" customHeight="1" ht="12.75">
      <c r="A881" t="s">
        <v>189</v>
      </c>
      <c r="B881" t="s">
        <v>346</v>
      </c>
    </row>
    <row r="882" spans="1:14" customHeight="1" ht="12.75">
      <c r="A882" t="s">
        <v>189</v>
      </c>
      <c r="B882" t="s">
        <v>347</v>
      </c>
    </row>
    <row r="883" spans="1:14" customHeight="1" ht="12.75">
      <c r="A883" t="s">
        <v>189</v>
      </c>
      <c r="B883" t="s">
        <v>348</v>
      </c>
    </row>
    <row r="884" spans="1:14" customHeight="1" ht="12.75">
      <c r="A884" t="s">
        <v>189</v>
      </c>
      <c r="B884" t="s">
        <v>349</v>
      </c>
    </row>
    <row r="885" spans="1:14" customHeight="1" ht="12.75">
      <c r="A885" t="s">
        <v>189</v>
      </c>
      <c r="B885" t="s">
        <v>350</v>
      </c>
    </row>
    <row r="886" spans="1:14" customHeight="1" ht="12.75">
      <c r="A886" t="s">
        <v>189</v>
      </c>
      <c r="B886" t="s">
        <v>351</v>
      </c>
    </row>
    <row r="887" spans="1:14" customHeight="1" ht="12.75">
      <c r="A887" t="s">
        <v>189</v>
      </c>
      <c r="B887" t="s">
        <v>352</v>
      </c>
    </row>
    <row r="888" spans="1:14" customHeight="1" ht="12.75">
      <c r="A888" t="s">
        <v>189</v>
      </c>
      <c r="B888" t="s">
        <v>353</v>
      </c>
    </row>
    <row r="889" spans="1:14" customHeight="1" ht="12.75">
      <c r="A889" t="s">
        <v>189</v>
      </c>
      <c r="B889" t="s">
        <v>354</v>
      </c>
    </row>
    <row r="890" spans="1:14" customHeight="1" ht="12.75">
      <c r="A890" t="s">
        <v>189</v>
      </c>
      <c r="B890" t="s">
        <v>355</v>
      </c>
    </row>
    <row r="891" spans="1:14" customHeight="1" ht="12.75">
      <c r="A891" t="s">
        <v>189</v>
      </c>
      <c r="B891" t="s">
        <v>356</v>
      </c>
    </row>
    <row r="892" spans="1:14" customHeight="1" ht="12.75">
      <c r="A892" t="s">
        <v>189</v>
      </c>
      <c r="B892" t="s">
        <v>357</v>
      </c>
    </row>
    <row r="893" spans="1:14" customHeight="1" ht="12.75">
      <c r="A893" t="s">
        <v>189</v>
      </c>
      <c r="B893" t="s">
        <v>358</v>
      </c>
    </row>
    <row r="894" spans="1:14" customHeight="1" ht="12.75">
      <c r="A894" t="s">
        <v>189</v>
      </c>
      <c r="B894" t="s">
        <v>359</v>
      </c>
    </row>
    <row r="895" spans="1:14" customHeight="1" ht="12.75">
      <c r="A895" t="s">
        <v>189</v>
      </c>
      <c r="B895" t="s">
        <v>360</v>
      </c>
    </row>
    <row r="896" spans="1:14" customHeight="1" ht="12.75">
      <c r="A896" t="s">
        <v>189</v>
      </c>
      <c r="B896" t="s">
        <v>361</v>
      </c>
    </row>
    <row r="897" spans="1:14" customHeight="1" ht="12.75">
      <c r="A897" t="s">
        <v>189</v>
      </c>
      <c r="B897" t="s">
        <v>362</v>
      </c>
    </row>
    <row r="898" spans="1:14" customHeight="1" ht="12.75">
      <c r="A898" t="s">
        <v>189</v>
      </c>
      <c r="B898" t="s">
        <v>363</v>
      </c>
    </row>
    <row r="899" spans="1:14" customHeight="1" ht="12.75">
      <c r="A899" t="s">
        <v>189</v>
      </c>
      <c r="B899" t="s">
        <v>364</v>
      </c>
    </row>
    <row r="900" spans="1:14" customHeight="1" ht="12.75">
      <c r="A900" t="s">
        <v>189</v>
      </c>
      <c r="B900" t="s">
        <v>365</v>
      </c>
    </row>
    <row r="901" spans="1:14" customHeight="1" ht="12.75">
      <c r="A901" t="s">
        <v>189</v>
      </c>
      <c r="B901" t="s">
        <v>366</v>
      </c>
    </row>
    <row r="902" spans="1:14" customHeight="1" ht="12.75">
      <c r="A902" t="s">
        <v>189</v>
      </c>
      <c r="B902" t="s">
        <v>367</v>
      </c>
    </row>
    <row r="903" spans="1:14" customHeight="1" ht="12.75">
      <c r="A903" t="s">
        <v>189</v>
      </c>
      <c r="B903" t="s">
        <v>368</v>
      </c>
    </row>
    <row r="904" spans="1:14" customHeight="1" ht="12.75">
      <c r="A904" t="s">
        <v>189</v>
      </c>
      <c r="B904" t="s">
        <v>369</v>
      </c>
    </row>
    <row r="905" spans="1:14" customHeight="1" ht="12.75">
      <c r="A905" t="s">
        <v>189</v>
      </c>
      <c r="B905" t="s">
        <v>370</v>
      </c>
    </row>
    <row r="906" spans="1:14" customHeight="1" ht="12.75">
      <c r="A906" t="s">
        <v>189</v>
      </c>
      <c r="B906" t="s">
        <v>371</v>
      </c>
    </row>
    <row r="907" spans="1:14" customHeight="1" ht="12.75">
      <c r="A907" t="s">
        <v>189</v>
      </c>
      <c r="B907" t="s">
        <v>372</v>
      </c>
    </row>
    <row r="908" spans="1:14" customHeight="1" ht="12.75">
      <c r="A908" t="s">
        <v>189</v>
      </c>
      <c r="B908" t="s">
        <v>373</v>
      </c>
    </row>
    <row r="909" spans="1:14" customHeight="1" ht="12.75">
      <c r="A909" t="s">
        <v>189</v>
      </c>
      <c r="B909" t="s">
        <v>374</v>
      </c>
    </row>
    <row r="910" spans="1:14" customHeight="1" ht="12.75">
      <c r="A910" t="s">
        <v>189</v>
      </c>
      <c r="B910" t="s">
        <v>375</v>
      </c>
    </row>
    <row r="911" spans="1:14" customHeight="1" ht="12.75">
      <c r="A911" t="s">
        <v>189</v>
      </c>
      <c r="B911" t="s">
        <v>376</v>
      </c>
    </row>
    <row r="912" spans="1:14" customHeight="1" ht="12.75">
      <c r="A912" t="s">
        <v>189</v>
      </c>
      <c r="B912" t="s">
        <v>377</v>
      </c>
    </row>
    <row r="913" spans="1:14" customHeight="1" ht="12.75">
      <c r="A913" t="s">
        <v>189</v>
      </c>
      <c r="B913" t="s">
        <v>378</v>
      </c>
    </row>
    <row r="914" spans="1:14" customHeight="1" ht="12.75">
      <c r="A914" t="s">
        <v>189</v>
      </c>
      <c r="B914" t="s">
        <v>383</v>
      </c>
    </row>
    <row r="915" spans="1:14" customHeight="1" ht="12.75">
      <c r="A915" t="s">
        <v>189</v>
      </c>
      <c r="B915" t="s">
        <v>384</v>
      </c>
    </row>
    <row r="916" spans="1:14" customHeight="1" ht="12.75">
      <c r="A916" t="s">
        <v>189</v>
      </c>
      <c r="B916" t="s">
        <v>385</v>
      </c>
    </row>
    <row r="917" spans="1:14" customHeight="1" ht="12.75">
      <c r="A917" t="s">
        <v>189</v>
      </c>
      <c r="B917" t="s">
        <v>386</v>
      </c>
    </row>
    <row r="918" spans="1:14" customHeight="1" ht="12.75">
      <c r="A918" t="s">
        <v>189</v>
      </c>
      <c r="B918" t="s">
        <v>387</v>
      </c>
    </row>
    <row r="919" spans="1:14" customHeight="1" ht="12.75">
      <c r="A919" t="s">
        <v>189</v>
      </c>
      <c r="B919" t="s">
        <v>388</v>
      </c>
    </row>
    <row r="920" spans="1:14" customHeight="1" ht="12.75">
      <c r="A920" t="s">
        <v>190</v>
      </c>
      <c r="B920" t="s">
        <v>150</v>
      </c>
    </row>
    <row r="921" spans="1:14" customHeight="1" ht="12.75">
      <c r="A921" t="s">
        <v>190</v>
      </c>
      <c r="B921" t="s">
        <v>152</v>
      </c>
    </row>
    <row r="922" spans="1:14" customHeight="1" ht="12.75">
      <c r="A922" t="s">
        <v>190</v>
      </c>
      <c r="B922" t="s">
        <v>163</v>
      </c>
    </row>
    <row r="923" spans="1:14" customHeight="1" ht="12.75">
      <c r="A923" t="s">
        <v>190</v>
      </c>
      <c r="B923" t="s">
        <v>164</v>
      </c>
    </row>
    <row r="924" spans="1:14" customHeight="1" ht="12.75">
      <c r="A924" t="s">
        <v>190</v>
      </c>
      <c r="B924" t="s">
        <v>165</v>
      </c>
    </row>
    <row r="925" spans="1:14" customHeight="1" ht="12.75">
      <c r="A925" t="s">
        <v>190</v>
      </c>
      <c r="B925" t="s">
        <v>186</v>
      </c>
    </row>
    <row r="926" spans="1:14" customHeight="1" ht="12.75">
      <c r="A926" t="s">
        <v>190</v>
      </c>
      <c r="B926" t="s">
        <v>187</v>
      </c>
    </row>
    <row r="927" spans="1:14" customHeight="1" ht="12.75">
      <c r="A927" t="s">
        <v>190</v>
      </c>
      <c r="B927" t="s">
        <v>201</v>
      </c>
    </row>
    <row r="928" spans="1:14" customHeight="1" ht="12.75">
      <c r="A928" t="s">
        <v>190</v>
      </c>
      <c r="B928" t="s">
        <v>202</v>
      </c>
    </row>
    <row r="929" spans="1:14" customHeight="1" ht="12.75">
      <c r="A929" t="s">
        <v>190</v>
      </c>
      <c r="B929" t="s">
        <v>203</v>
      </c>
    </row>
    <row r="930" spans="1:14" customHeight="1" ht="12.75">
      <c r="A930" t="s">
        <v>190</v>
      </c>
      <c r="B930" t="s">
        <v>230</v>
      </c>
    </row>
    <row r="931" spans="1:14" customHeight="1" ht="12.75">
      <c r="A931" t="s">
        <v>190</v>
      </c>
      <c r="B931" t="s">
        <v>231</v>
      </c>
    </row>
    <row r="932" spans="1:14" customHeight="1" ht="12.75">
      <c r="A932" t="s">
        <v>190</v>
      </c>
      <c r="B932" t="s">
        <v>232</v>
      </c>
    </row>
    <row r="933" spans="1:14" customHeight="1" ht="12.75">
      <c r="A933" t="s">
        <v>190</v>
      </c>
      <c r="B933" t="s">
        <v>315</v>
      </c>
    </row>
    <row r="934" spans="1:14" customHeight="1" ht="12.75">
      <c r="A934" t="s">
        <v>190</v>
      </c>
      <c r="B934" t="s">
        <v>316</v>
      </c>
    </row>
    <row r="935" spans="1:14" customHeight="1" ht="12.75">
      <c r="A935" t="s">
        <v>190</v>
      </c>
      <c r="B935" t="s">
        <v>317</v>
      </c>
    </row>
    <row r="936" spans="1:14" customHeight="1" ht="12.75">
      <c r="A936" t="s">
        <v>190</v>
      </c>
      <c r="B936" t="s">
        <v>318</v>
      </c>
    </row>
    <row r="937" spans="1:14" customHeight="1" ht="12.75">
      <c r="A937" t="s">
        <v>190</v>
      </c>
      <c r="B937" t="s">
        <v>319</v>
      </c>
    </row>
    <row r="938" spans="1:14" customHeight="1" ht="12.75">
      <c r="A938" t="s">
        <v>190</v>
      </c>
      <c r="B938" t="s">
        <v>320</v>
      </c>
    </row>
    <row r="939" spans="1:14" customHeight="1" ht="12.75">
      <c r="A939" t="s">
        <v>190</v>
      </c>
      <c r="B939" t="s">
        <v>321</v>
      </c>
    </row>
    <row r="940" spans="1:14" customHeight="1" ht="12.75">
      <c r="A940" t="s">
        <v>190</v>
      </c>
      <c r="B940" t="s">
        <v>322</v>
      </c>
    </row>
    <row r="941" spans="1:14" customHeight="1" ht="12.75">
      <c r="A941" t="s">
        <v>190</v>
      </c>
      <c r="B941" t="s">
        <v>323</v>
      </c>
    </row>
    <row r="942" spans="1:14" customHeight="1" ht="12.75">
      <c r="A942" t="s">
        <v>190</v>
      </c>
      <c r="B942" t="s">
        <v>324</v>
      </c>
    </row>
    <row r="943" spans="1:14" customHeight="1" ht="12.75">
      <c r="A943" t="s">
        <v>190</v>
      </c>
      <c r="B943" t="s">
        <v>325</v>
      </c>
    </row>
    <row r="944" spans="1:14" customHeight="1" ht="12.75">
      <c r="A944" t="s">
        <v>190</v>
      </c>
      <c r="B944" t="s">
        <v>326</v>
      </c>
    </row>
    <row r="945" spans="1:14" customHeight="1" ht="12.75">
      <c r="A945" t="s">
        <v>190</v>
      </c>
      <c r="B945" t="s">
        <v>327</v>
      </c>
    </row>
    <row r="946" spans="1:14" customHeight="1" ht="12.75">
      <c r="A946" t="s">
        <v>190</v>
      </c>
      <c r="B946" t="s">
        <v>328</v>
      </c>
    </row>
    <row r="947" spans="1:14" customHeight="1" ht="12.75">
      <c r="A947" t="s">
        <v>190</v>
      </c>
      <c r="B947" t="s">
        <v>329</v>
      </c>
    </row>
    <row r="948" spans="1:14" customHeight="1" ht="12.75">
      <c r="A948" t="s">
        <v>190</v>
      </c>
      <c r="B948" t="s">
        <v>330</v>
      </c>
    </row>
    <row r="949" spans="1:14" customHeight="1" ht="12.75">
      <c r="A949" t="s">
        <v>190</v>
      </c>
      <c r="B949" t="s">
        <v>331</v>
      </c>
    </row>
    <row r="950" spans="1:14" customHeight="1" ht="12.75">
      <c r="A950" t="s">
        <v>190</v>
      </c>
      <c r="B950" t="s">
        <v>332</v>
      </c>
    </row>
    <row r="951" spans="1:14" customHeight="1" ht="12.75">
      <c r="A951" t="s">
        <v>190</v>
      </c>
      <c r="B951" t="s">
        <v>333</v>
      </c>
    </row>
    <row r="952" spans="1:14" customHeight="1" ht="12.75">
      <c r="A952" t="s">
        <v>190</v>
      </c>
      <c r="B952" t="s">
        <v>334</v>
      </c>
    </row>
    <row r="953" spans="1:14" customHeight="1" ht="12.75">
      <c r="A953" t="s">
        <v>190</v>
      </c>
      <c r="B953" t="s">
        <v>335</v>
      </c>
    </row>
    <row r="954" spans="1:14" customHeight="1" ht="12.75">
      <c r="A954" t="s">
        <v>190</v>
      </c>
      <c r="B954" t="s">
        <v>336</v>
      </c>
    </row>
    <row r="955" spans="1:14" customHeight="1" ht="12.75">
      <c r="A955" t="s">
        <v>190</v>
      </c>
      <c r="B955" t="s">
        <v>337</v>
      </c>
    </row>
    <row r="956" spans="1:14" customHeight="1" ht="12.75">
      <c r="A956" t="s">
        <v>190</v>
      </c>
      <c r="B956" t="s">
        <v>338</v>
      </c>
    </row>
    <row r="957" spans="1:14" customHeight="1" ht="12.75">
      <c r="A957" t="s">
        <v>190</v>
      </c>
      <c r="B957" t="s">
        <v>339</v>
      </c>
    </row>
    <row r="958" spans="1:14" customHeight="1" ht="12.75">
      <c r="A958" t="s">
        <v>190</v>
      </c>
      <c r="B958" t="s">
        <v>340</v>
      </c>
    </row>
    <row r="959" spans="1:14" customHeight="1" ht="12.75">
      <c r="A959" t="s">
        <v>190</v>
      </c>
      <c r="B959" t="s">
        <v>341</v>
      </c>
    </row>
    <row r="960" spans="1:14" customHeight="1" ht="12.75">
      <c r="A960" t="s">
        <v>190</v>
      </c>
      <c r="B960" t="s">
        <v>342</v>
      </c>
    </row>
    <row r="961" spans="1:14" customHeight="1" ht="12.75">
      <c r="A961" t="s">
        <v>190</v>
      </c>
      <c r="B961" t="s">
        <v>343</v>
      </c>
    </row>
    <row r="962" spans="1:14" customHeight="1" ht="12.75">
      <c r="A962" t="s">
        <v>190</v>
      </c>
      <c r="B962" t="s">
        <v>344</v>
      </c>
    </row>
    <row r="963" spans="1:14" customHeight="1" ht="12.75">
      <c r="A963" t="s">
        <v>190</v>
      </c>
      <c r="B963" t="s">
        <v>345</v>
      </c>
    </row>
    <row r="964" spans="1:14" customHeight="1" ht="12.75">
      <c r="A964" t="s">
        <v>190</v>
      </c>
      <c r="B964" t="s">
        <v>346</v>
      </c>
    </row>
    <row r="965" spans="1:14" customHeight="1" ht="12.75">
      <c r="A965" t="s">
        <v>190</v>
      </c>
      <c r="B965" t="s">
        <v>347</v>
      </c>
    </row>
    <row r="966" spans="1:14" customHeight="1" ht="12.75">
      <c r="A966" t="s">
        <v>190</v>
      </c>
      <c r="B966" t="s">
        <v>348</v>
      </c>
    </row>
    <row r="967" spans="1:14" customHeight="1" ht="12.75">
      <c r="A967" t="s">
        <v>190</v>
      </c>
      <c r="B967" t="s">
        <v>349</v>
      </c>
    </row>
    <row r="968" spans="1:14" customHeight="1" ht="12.75">
      <c r="A968" t="s">
        <v>190</v>
      </c>
      <c r="B968" t="s">
        <v>350</v>
      </c>
    </row>
    <row r="969" spans="1:14" customHeight="1" ht="12.75">
      <c r="A969" t="s">
        <v>190</v>
      </c>
      <c r="B969" t="s">
        <v>351</v>
      </c>
    </row>
    <row r="970" spans="1:14" customHeight="1" ht="12.75">
      <c r="A970" t="s">
        <v>190</v>
      </c>
      <c r="B970" t="s">
        <v>352</v>
      </c>
    </row>
    <row r="971" spans="1:14" customHeight="1" ht="12.75">
      <c r="A971" t="s">
        <v>190</v>
      </c>
      <c r="B971" t="s">
        <v>353</v>
      </c>
    </row>
    <row r="972" spans="1:14" customHeight="1" ht="12.75">
      <c r="A972" t="s">
        <v>190</v>
      </c>
      <c r="B972" t="s">
        <v>354</v>
      </c>
    </row>
    <row r="973" spans="1:14" customHeight="1" ht="12.75">
      <c r="A973" t="s">
        <v>190</v>
      </c>
      <c r="B973" t="s">
        <v>355</v>
      </c>
    </row>
    <row r="974" spans="1:14" customHeight="1" ht="12.75">
      <c r="A974" t="s">
        <v>190</v>
      </c>
      <c r="B974" t="s">
        <v>356</v>
      </c>
    </row>
    <row r="975" spans="1:14" customHeight="1" ht="12.75">
      <c r="A975" t="s">
        <v>190</v>
      </c>
      <c r="B975" t="s">
        <v>357</v>
      </c>
    </row>
    <row r="976" spans="1:14" customHeight="1" ht="12.75">
      <c r="A976" t="s">
        <v>190</v>
      </c>
      <c r="B976" t="s">
        <v>358</v>
      </c>
    </row>
    <row r="977" spans="1:14" customHeight="1" ht="12.75">
      <c r="A977" t="s">
        <v>190</v>
      </c>
      <c r="B977" t="s">
        <v>359</v>
      </c>
    </row>
    <row r="978" spans="1:14" customHeight="1" ht="12.75">
      <c r="A978" t="s">
        <v>190</v>
      </c>
      <c r="B978" t="s">
        <v>360</v>
      </c>
    </row>
    <row r="979" spans="1:14" customHeight="1" ht="12.75">
      <c r="A979" t="s">
        <v>190</v>
      </c>
      <c r="B979" t="s">
        <v>361</v>
      </c>
    </row>
    <row r="980" spans="1:14" customHeight="1" ht="12.75">
      <c r="A980" t="s">
        <v>190</v>
      </c>
      <c r="B980" t="s">
        <v>362</v>
      </c>
    </row>
    <row r="981" spans="1:14" customHeight="1" ht="12.75">
      <c r="A981" t="s">
        <v>190</v>
      </c>
      <c r="B981" t="s">
        <v>363</v>
      </c>
    </row>
    <row r="982" spans="1:14" customHeight="1" ht="12.75">
      <c r="A982" t="s">
        <v>190</v>
      </c>
      <c r="B982" t="s">
        <v>364</v>
      </c>
    </row>
    <row r="983" spans="1:14" customHeight="1" ht="12.75">
      <c r="A983" t="s">
        <v>190</v>
      </c>
      <c r="B983" t="s">
        <v>365</v>
      </c>
    </row>
    <row r="984" spans="1:14" customHeight="1" ht="12.75">
      <c r="A984" t="s">
        <v>190</v>
      </c>
      <c r="B984" t="s">
        <v>366</v>
      </c>
    </row>
    <row r="985" spans="1:14" customHeight="1" ht="12.75">
      <c r="A985" t="s">
        <v>190</v>
      </c>
      <c r="B985" t="s">
        <v>367</v>
      </c>
    </row>
    <row r="986" spans="1:14" customHeight="1" ht="12.75">
      <c r="A986" t="s">
        <v>190</v>
      </c>
      <c r="B986" t="s">
        <v>368</v>
      </c>
    </row>
    <row r="987" spans="1:14" customHeight="1" ht="12.75">
      <c r="A987" t="s">
        <v>190</v>
      </c>
      <c r="B987" t="s">
        <v>369</v>
      </c>
    </row>
    <row r="988" spans="1:14" customHeight="1" ht="12.75">
      <c r="A988" t="s">
        <v>190</v>
      </c>
      <c r="B988" t="s">
        <v>370</v>
      </c>
    </row>
    <row r="989" spans="1:14" customHeight="1" ht="12.75">
      <c r="A989" t="s">
        <v>190</v>
      </c>
      <c r="B989" t="s">
        <v>371</v>
      </c>
    </row>
    <row r="990" spans="1:14" customHeight="1" ht="12.75">
      <c r="A990" t="s">
        <v>190</v>
      </c>
      <c r="B990" t="s">
        <v>372</v>
      </c>
    </row>
    <row r="991" spans="1:14" customHeight="1" ht="12.75">
      <c r="A991" t="s">
        <v>190</v>
      </c>
      <c r="B991" t="s">
        <v>373</v>
      </c>
    </row>
    <row r="992" spans="1:14" customHeight="1" ht="12.75">
      <c r="A992" t="s">
        <v>190</v>
      </c>
      <c r="B992" t="s">
        <v>374</v>
      </c>
    </row>
    <row r="993" spans="1:14" customHeight="1" ht="12.75">
      <c r="A993" t="s">
        <v>190</v>
      </c>
      <c r="B993" t="s">
        <v>375</v>
      </c>
    </row>
    <row r="994" spans="1:14" customHeight="1" ht="12.75">
      <c r="A994" t="s">
        <v>190</v>
      </c>
      <c r="B994" t="s">
        <v>376</v>
      </c>
    </row>
    <row r="995" spans="1:14" customHeight="1" ht="12.75">
      <c r="A995" t="s">
        <v>190</v>
      </c>
      <c r="B995" t="s">
        <v>377</v>
      </c>
    </row>
    <row r="996" spans="1:14" customHeight="1" ht="12.75">
      <c r="A996" t="s">
        <v>190</v>
      </c>
      <c r="B996" t="s">
        <v>378</v>
      </c>
    </row>
    <row r="997" spans="1:14" customHeight="1" ht="12.75">
      <c r="A997" t="s">
        <v>190</v>
      </c>
      <c r="B997" t="s">
        <v>379</v>
      </c>
    </row>
    <row r="998" spans="1:14" customHeight="1" ht="12.75">
      <c r="A998" t="s">
        <v>190</v>
      </c>
      <c r="B998" t="s">
        <v>380</v>
      </c>
    </row>
    <row r="999" spans="1:14" customHeight="1" ht="12.75">
      <c r="A999" t="s">
        <v>190</v>
      </c>
      <c r="B999" t="s">
        <v>381</v>
      </c>
    </row>
    <row r="1000" spans="1:14" customHeight="1" ht="12.75">
      <c r="A1000" t="s">
        <v>190</v>
      </c>
      <c r="B1000" t="s">
        <v>382</v>
      </c>
    </row>
    <row r="1001" spans="1:14" customHeight="1" ht="12.75">
      <c r="A1001" t="s">
        <v>190</v>
      </c>
      <c r="B1001" t="s">
        <v>383</v>
      </c>
    </row>
    <row r="1002" spans="1:14" customHeight="1" ht="12.75">
      <c r="A1002" t="s">
        <v>190</v>
      </c>
      <c r="B1002" t="s">
        <v>384</v>
      </c>
    </row>
    <row r="1003" spans="1:14" customHeight="1" ht="12.75">
      <c r="A1003" t="s">
        <v>190</v>
      </c>
      <c r="B1003" t="s">
        <v>385</v>
      </c>
    </row>
    <row r="1004" spans="1:14" customHeight="1" ht="12.75">
      <c r="A1004" t="s">
        <v>190</v>
      </c>
      <c r="B1004" t="s">
        <v>386</v>
      </c>
    </row>
    <row r="1005" spans="1:14" customHeight="1" ht="12.75">
      <c r="A1005" t="s">
        <v>190</v>
      </c>
      <c r="B1005" t="s">
        <v>387</v>
      </c>
    </row>
    <row r="1006" spans="1:14" customHeight="1" ht="12.75">
      <c r="A1006" t="s">
        <v>190</v>
      </c>
      <c r="B1006" t="s">
        <v>388</v>
      </c>
    </row>
    <row r="1007" spans="1:14" customHeight="1" ht="12.75">
      <c r="A1007" t="s">
        <v>191</v>
      </c>
      <c r="B1007" t="s">
        <v>322</v>
      </c>
    </row>
    <row r="1008" spans="1:14" customHeight="1" ht="12.75">
      <c r="A1008" t="s">
        <v>191</v>
      </c>
      <c r="B1008" t="s">
        <v>323</v>
      </c>
    </row>
    <row r="1009" spans="1:14" customHeight="1" ht="12.75">
      <c r="A1009" t="s">
        <v>191</v>
      </c>
      <c r="B1009" t="s">
        <v>324</v>
      </c>
    </row>
    <row r="1010" spans="1:14" customHeight="1" ht="12.75">
      <c r="A1010" t="s">
        <v>191</v>
      </c>
      <c r="B1010" t="s">
        <v>325</v>
      </c>
    </row>
    <row r="1011" spans="1:14" customHeight="1" ht="12.75">
      <c r="A1011" t="s">
        <v>191</v>
      </c>
      <c r="B1011" t="s">
        <v>326</v>
      </c>
    </row>
    <row r="1012" spans="1:14" customHeight="1" ht="12.75">
      <c r="A1012" t="s">
        <v>191</v>
      </c>
      <c r="B1012" t="s">
        <v>327</v>
      </c>
    </row>
    <row r="1013" spans="1:14" customHeight="1" ht="12.75">
      <c r="A1013" t="s">
        <v>191</v>
      </c>
      <c r="B1013" t="s">
        <v>331</v>
      </c>
    </row>
    <row r="1014" spans="1:14" customHeight="1" ht="12.75">
      <c r="A1014" t="s">
        <v>191</v>
      </c>
      <c r="B1014" t="s">
        <v>332</v>
      </c>
    </row>
    <row r="1015" spans="1:14" customHeight="1" ht="12.75">
      <c r="A1015" t="s">
        <v>191</v>
      </c>
      <c r="B1015" t="s">
        <v>333</v>
      </c>
    </row>
    <row r="1016" spans="1:14" customHeight="1" ht="12.75">
      <c r="A1016" t="s">
        <v>191</v>
      </c>
      <c r="B1016" t="s">
        <v>334</v>
      </c>
    </row>
    <row r="1017" spans="1:14" customHeight="1" ht="12.75">
      <c r="A1017" t="s">
        <v>191</v>
      </c>
      <c r="B1017" t="s">
        <v>335</v>
      </c>
    </row>
    <row r="1018" spans="1:14" customHeight="1" ht="12.75">
      <c r="A1018" t="s">
        <v>191</v>
      </c>
      <c r="B1018" t="s">
        <v>336</v>
      </c>
    </row>
    <row r="1019" spans="1:14" customHeight="1" ht="12.75">
      <c r="A1019" t="s">
        <v>191</v>
      </c>
      <c r="B1019" t="s">
        <v>337</v>
      </c>
    </row>
    <row r="1020" spans="1:14" customHeight="1" ht="12.75">
      <c r="A1020" t="s">
        <v>191</v>
      </c>
      <c r="B1020" t="s">
        <v>338</v>
      </c>
    </row>
    <row r="1021" spans="1:14" customHeight="1" ht="12.75">
      <c r="A1021" t="s">
        <v>191</v>
      </c>
      <c r="B1021" t="s">
        <v>339</v>
      </c>
    </row>
    <row r="1022" spans="1:14" customHeight="1" ht="12.75">
      <c r="A1022" t="s">
        <v>191</v>
      </c>
      <c r="B1022" t="s">
        <v>340</v>
      </c>
    </row>
    <row r="1023" spans="1:14" customHeight="1" ht="12.75">
      <c r="A1023" t="s">
        <v>191</v>
      </c>
      <c r="B1023" t="s">
        <v>341</v>
      </c>
    </row>
    <row r="1024" spans="1:14" customHeight="1" ht="12.75">
      <c r="A1024" t="s">
        <v>191</v>
      </c>
      <c r="B1024" t="s">
        <v>342</v>
      </c>
    </row>
    <row r="1025" spans="1:14" customHeight="1" ht="12.75">
      <c r="A1025" t="s">
        <v>191</v>
      </c>
      <c r="B1025" t="s">
        <v>343</v>
      </c>
    </row>
    <row r="1026" spans="1:14" customHeight="1" ht="12.75">
      <c r="A1026" t="s">
        <v>191</v>
      </c>
      <c r="B1026" t="s">
        <v>344</v>
      </c>
    </row>
    <row r="1027" spans="1:14" customHeight="1" ht="12.75">
      <c r="A1027" t="s">
        <v>192</v>
      </c>
      <c r="B1027" t="s">
        <v>326</v>
      </c>
    </row>
    <row r="1028" spans="1:14" customHeight="1" ht="12.75">
      <c r="A1028" t="s">
        <v>192</v>
      </c>
      <c r="B1028" t="s">
        <v>327</v>
      </c>
    </row>
    <row r="1029" spans="1:14" customHeight="1" ht="12.75">
      <c r="A1029" t="s">
        <v>192</v>
      </c>
      <c r="B1029" t="s">
        <v>335</v>
      </c>
    </row>
    <row r="1030" spans="1:14" customHeight="1" ht="12.75">
      <c r="A1030" t="s">
        <v>192</v>
      </c>
      <c r="B1030" t="s">
        <v>336</v>
      </c>
    </row>
    <row r="1031" spans="1:14" customHeight="1" ht="12.75">
      <c r="A1031" t="s">
        <v>192</v>
      </c>
      <c r="B1031" t="s">
        <v>337</v>
      </c>
    </row>
    <row r="1032" spans="1:14" customHeight="1" ht="12.75">
      <c r="A1032" t="s">
        <v>192</v>
      </c>
      <c r="B1032" t="s">
        <v>342</v>
      </c>
    </row>
    <row r="1033" spans="1:14" customHeight="1" ht="12.75">
      <c r="A1033" t="s">
        <v>192</v>
      </c>
      <c r="B1033" t="s">
        <v>343</v>
      </c>
    </row>
    <row r="1034" spans="1:14" customHeight="1" ht="12.75">
      <c r="A1034" t="s">
        <v>192</v>
      </c>
      <c r="B1034" t="s">
        <v>344</v>
      </c>
    </row>
    <row r="1035" spans="1:14" customHeight="1" ht="12.75">
      <c r="A1035" t="s">
        <v>193</v>
      </c>
      <c r="B1035" t="s">
        <v>322</v>
      </c>
    </row>
    <row r="1036" spans="1:14" customHeight="1" ht="12.75">
      <c r="A1036" t="s">
        <v>193</v>
      </c>
      <c r="B1036" t="s">
        <v>323</v>
      </c>
    </row>
    <row r="1037" spans="1:14" customHeight="1" ht="12.75">
      <c r="A1037" t="s">
        <v>193</v>
      </c>
      <c r="B1037" t="s">
        <v>324</v>
      </c>
    </row>
    <row r="1038" spans="1:14" customHeight="1" ht="12.75">
      <c r="A1038" t="s">
        <v>193</v>
      </c>
      <c r="B1038" t="s">
        <v>325</v>
      </c>
    </row>
    <row r="1039" spans="1:14" customHeight="1" ht="12.75">
      <c r="A1039" t="s">
        <v>193</v>
      </c>
      <c r="B1039" t="s">
        <v>328</v>
      </c>
    </row>
    <row r="1040" spans="1:14" customHeight="1" ht="12.75">
      <c r="A1040" t="s">
        <v>193</v>
      </c>
      <c r="B1040" t="s">
        <v>329</v>
      </c>
    </row>
    <row r="1041" spans="1:14" customHeight="1" ht="12.75">
      <c r="A1041" t="s">
        <v>193</v>
      </c>
      <c r="B1041" t="s">
        <v>330</v>
      </c>
    </row>
    <row r="1042" spans="1:14" customHeight="1" ht="12.75">
      <c r="A1042" t="s">
        <v>193</v>
      </c>
      <c r="B1042" t="s">
        <v>331</v>
      </c>
    </row>
    <row r="1043" spans="1:14" customHeight="1" ht="12.75">
      <c r="A1043" t="s">
        <v>193</v>
      </c>
      <c r="B1043" t="s">
        <v>332</v>
      </c>
    </row>
    <row r="1044" spans="1:14" customHeight="1" ht="12.75">
      <c r="A1044" t="s">
        <v>193</v>
      </c>
      <c r="B1044" t="s">
        <v>333</v>
      </c>
    </row>
    <row r="1045" spans="1:14" customHeight="1" ht="12.75">
      <c r="A1045" t="s">
        <v>193</v>
      </c>
      <c r="B1045" t="s">
        <v>334</v>
      </c>
    </row>
    <row r="1046" spans="1:14" customHeight="1" ht="12.75">
      <c r="A1046" t="s">
        <v>193</v>
      </c>
      <c r="B1046" t="s">
        <v>338</v>
      </c>
    </row>
    <row r="1047" spans="1:14" customHeight="1" ht="12.75">
      <c r="A1047" t="s">
        <v>193</v>
      </c>
      <c r="B1047" t="s">
        <v>339</v>
      </c>
    </row>
    <row r="1048" spans="1:14" customHeight="1" ht="12.75">
      <c r="A1048" t="s">
        <v>193</v>
      </c>
      <c r="B1048" t="s">
        <v>340</v>
      </c>
    </row>
    <row r="1049" spans="1:14" customHeight="1" ht="12.75">
      <c r="A1049" t="s">
        <v>193</v>
      </c>
      <c r="B1049" t="s">
        <v>341</v>
      </c>
    </row>
    <row r="1050" spans="1:14" customHeight="1" ht="12.75">
      <c r="A1050" t="s">
        <v>193</v>
      </c>
      <c r="B1050" t="s">
        <v>345</v>
      </c>
    </row>
    <row r="1051" spans="1:14" customHeight="1" ht="12.75">
      <c r="A1051" t="s">
        <v>193</v>
      </c>
      <c r="B1051" t="s">
        <v>346</v>
      </c>
    </row>
    <row r="1052" spans="1:14" customHeight="1" ht="12.75">
      <c r="A1052" t="s">
        <v>193</v>
      </c>
      <c r="B1052" t="s">
        <v>347</v>
      </c>
    </row>
    <row r="1053" spans="1:14" customHeight="1" ht="12.75">
      <c r="A1053" t="s">
        <v>193</v>
      </c>
      <c r="B1053" t="s">
        <v>348</v>
      </c>
    </row>
    <row r="1054" spans="1:14" customHeight="1" ht="12.75">
      <c r="A1054" t="s">
        <v>193</v>
      </c>
      <c r="B1054" t="s">
        <v>349</v>
      </c>
    </row>
    <row r="1055" spans="1:14" customHeight="1" ht="12.75">
      <c r="A1055" t="s">
        <v>193</v>
      </c>
      <c r="B1055" t="s">
        <v>350</v>
      </c>
    </row>
    <row r="1056" spans="1:14" customHeight="1" ht="12.75">
      <c r="A1056" t="s">
        <v>193</v>
      </c>
      <c r="B1056" t="s">
        <v>351</v>
      </c>
    </row>
    <row r="1057" spans="1:14" customHeight="1" ht="12.75">
      <c r="A1057" t="s">
        <v>193</v>
      </c>
      <c r="B1057" t="s">
        <v>352</v>
      </c>
    </row>
    <row r="1058" spans="1:14" customHeight="1" ht="12.75">
      <c r="A1058" t="s">
        <v>193</v>
      </c>
      <c r="B1058" t="s">
        <v>353</v>
      </c>
    </row>
    <row r="1059" spans="1:14" customHeight="1" ht="12.75">
      <c r="A1059" t="s">
        <v>193</v>
      </c>
      <c r="B1059" t="s">
        <v>354</v>
      </c>
    </row>
    <row r="1060" spans="1:14" customHeight="1" ht="12.75">
      <c r="A1060" t="s">
        <v>193</v>
      </c>
      <c r="B1060" t="s">
        <v>355</v>
      </c>
    </row>
    <row r="1061" spans="1:14" customHeight="1" ht="12.75">
      <c r="A1061" t="s">
        <v>193</v>
      </c>
      <c r="B1061" t="s">
        <v>356</v>
      </c>
    </row>
    <row r="1062" spans="1:14" customHeight="1" ht="12.75">
      <c r="A1062" t="s">
        <v>193</v>
      </c>
      <c r="B1062" t="s">
        <v>357</v>
      </c>
    </row>
    <row r="1063" spans="1:14" customHeight="1" ht="12.75">
      <c r="A1063" t="s">
        <v>193</v>
      </c>
      <c r="B1063" t="s">
        <v>358</v>
      </c>
    </row>
    <row r="1064" spans="1:14" customHeight="1" ht="12.75">
      <c r="A1064" t="s">
        <v>193</v>
      </c>
      <c r="B1064" t="s">
        <v>359</v>
      </c>
    </row>
    <row r="1065" spans="1:14" customHeight="1" ht="12.75">
      <c r="A1065" t="s">
        <v>193</v>
      </c>
      <c r="B1065" t="s">
        <v>360</v>
      </c>
    </row>
    <row r="1066" spans="1:14" customHeight="1" ht="12.75">
      <c r="A1066" t="s">
        <v>193</v>
      </c>
      <c r="B1066" t="s">
        <v>361</v>
      </c>
    </row>
    <row r="1067" spans="1:14" customHeight="1" ht="12.75">
      <c r="A1067" t="s">
        <v>193</v>
      </c>
      <c r="B1067" t="s">
        <v>362</v>
      </c>
    </row>
    <row r="1068" spans="1:14" customHeight="1" ht="12.75">
      <c r="A1068" t="s">
        <v>193</v>
      </c>
      <c r="B1068" t="s">
        <v>363</v>
      </c>
    </row>
    <row r="1069" spans="1:14" customHeight="1" ht="12.75">
      <c r="A1069" t="s">
        <v>193</v>
      </c>
      <c r="B1069" t="s">
        <v>364</v>
      </c>
    </row>
    <row r="1070" spans="1:14" customHeight="1" ht="12.75">
      <c r="A1070" t="s">
        <v>193</v>
      </c>
      <c r="B1070" t="s">
        <v>383</v>
      </c>
    </row>
    <row r="1071" spans="1:14" customHeight="1" ht="12.75">
      <c r="A1071" t="s">
        <v>193</v>
      </c>
      <c r="B1071" t="s">
        <v>384</v>
      </c>
    </row>
    <row r="1072" spans="1:14" customHeight="1" ht="12.75">
      <c r="A1072" t="s">
        <v>193</v>
      </c>
      <c r="B1072" t="s">
        <v>385</v>
      </c>
    </row>
    <row r="1073" spans="1:14" customHeight="1" ht="12.75">
      <c r="A1073" t="s">
        <v>193</v>
      </c>
      <c r="B1073" t="s">
        <v>386</v>
      </c>
    </row>
    <row r="1074" spans="1:14" customHeight="1" ht="12.75">
      <c r="A1074" t="s">
        <v>193</v>
      </c>
      <c r="B1074" t="s">
        <v>387</v>
      </c>
    </row>
    <row r="1075" spans="1:14" customHeight="1" ht="12.75">
      <c r="A1075" t="s">
        <v>193</v>
      </c>
      <c r="B1075" t="s">
        <v>388</v>
      </c>
    </row>
    <row r="1076" spans="1:14" customHeight="1" ht="12.75">
      <c r="A1076" t="s">
        <v>194</v>
      </c>
      <c r="B1076" t="s">
        <v>322</v>
      </c>
    </row>
    <row r="1077" spans="1:14" customHeight="1" ht="12.75">
      <c r="A1077" t="s">
        <v>194</v>
      </c>
      <c r="B1077" t="s">
        <v>323</v>
      </c>
    </row>
    <row r="1078" spans="1:14" customHeight="1" ht="12.75">
      <c r="A1078" t="s">
        <v>194</v>
      </c>
      <c r="B1078" t="s">
        <v>324</v>
      </c>
    </row>
    <row r="1079" spans="1:14" customHeight="1" ht="12.75">
      <c r="A1079" t="s">
        <v>194</v>
      </c>
      <c r="B1079" t="s">
        <v>325</v>
      </c>
    </row>
    <row r="1080" spans="1:14" customHeight="1" ht="12.75">
      <c r="A1080" t="s">
        <v>194</v>
      </c>
      <c r="B1080" t="s">
        <v>326</v>
      </c>
    </row>
    <row r="1081" spans="1:14" customHeight="1" ht="12.75">
      <c r="A1081" t="s">
        <v>194</v>
      </c>
      <c r="B1081" t="s">
        <v>327</v>
      </c>
    </row>
    <row r="1082" spans="1:14" customHeight="1" ht="12.75">
      <c r="A1082" t="s">
        <v>194</v>
      </c>
      <c r="B1082" t="s">
        <v>338</v>
      </c>
    </row>
    <row r="1083" spans="1:14" customHeight="1" ht="12.75">
      <c r="A1083" t="s">
        <v>194</v>
      </c>
      <c r="B1083" t="s">
        <v>339</v>
      </c>
    </row>
    <row r="1084" spans="1:14" customHeight="1" ht="12.75">
      <c r="A1084" t="s">
        <v>194</v>
      </c>
      <c r="B1084" t="s">
        <v>340</v>
      </c>
    </row>
    <row r="1085" spans="1:14" customHeight="1" ht="12.75">
      <c r="A1085" t="s">
        <v>194</v>
      </c>
      <c r="B1085" t="s">
        <v>341</v>
      </c>
    </row>
    <row r="1086" spans="1:14" customHeight="1" ht="12.75">
      <c r="A1086" t="s">
        <v>194</v>
      </c>
      <c r="B1086" t="s">
        <v>342</v>
      </c>
    </row>
    <row r="1087" spans="1:14" customHeight="1" ht="12.75">
      <c r="A1087" t="s">
        <v>194</v>
      </c>
      <c r="B1087" t="s">
        <v>343</v>
      </c>
    </row>
    <row r="1088" spans="1:14" customHeight="1" ht="12.75">
      <c r="A1088" t="s">
        <v>194</v>
      </c>
      <c r="B1088" t="s">
        <v>344</v>
      </c>
    </row>
    <row r="1089" spans="1:14" customHeight="1" ht="12.75">
      <c r="A1089" t="s">
        <v>195</v>
      </c>
      <c r="B1089" t="s">
        <v>322</v>
      </c>
    </row>
    <row r="1090" spans="1:14" customHeight="1" ht="12.75">
      <c r="A1090" t="s">
        <v>195</v>
      </c>
      <c r="B1090" t="s">
        <v>323</v>
      </c>
    </row>
    <row r="1091" spans="1:14" customHeight="1" ht="12.75">
      <c r="A1091" t="s">
        <v>195</v>
      </c>
      <c r="B1091" t="s">
        <v>324</v>
      </c>
    </row>
    <row r="1092" spans="1:14" customHeight="1" ht="12.75">
      <c r="A1092" t="s">
        <v>195</v>
      </c>
      <c r="B1092" t="s">
        <v>325</v>
      </c>
    </row>
    <row r="1093" spans="1:14" customHeight="1" ht="12.75">
      <c r="A1093" t="s">
        <v>195</v>
      </c>
      <c r="B1093" t="s">
        <v>326</v>
      </c>
    </row>
    <row r="1094" spans="1:14" customHeight="1" ht="12.75">
      <c r="A1094" t="s">
        <v>195</v>
      </c>
      <c r="B1094" t="s">
        <v>327</v>
      </c>
    </row>
    <row r="1095" spans="1:14" customHeight="1" ht="12.75">
      <c r="A1095" t="s">
        <v>195</v>
      </c>
      <c r="B1095" t="s">
        <v>338</v>
      </c>
    </row>
    <row r="1096" spans="1:14" customHeight="1" ht="12.75">
      <c r="A1096" t="s">
        <v>195</v>
      </c>
      <c r="B1096" t="s">
        <v>339</v>
      </c>
    </row>
    <row r="1097" spans="1:14" customHeight="1" ht="12.75">
      <c r="A1097" t="s">
        <v>195</v>
      </c>
      <c r="B1097" t="s">
        <v>340</v>
      </c>
    </row>
    <row r="1098" spans="1:14" customHeight="1" ht="12.75">
      <c r="A1098" t="s">
        <v>195</v>
      </c>
      <c r="B1098" t="s">
        <v>341</v>
      </c>
    </row>
    <row r="1099" spans="1:14" customHeight="1" ht="12.75">
      <c r="A1099" t="s">
        <v>195</v>
      </c>
      <c r="B1099" t="s">
        <v>342</v>
      </c>
    </row>
    <row r="1100" spans="1:14" customHeight="1" ht="12.75">
      <c r="A1100" t="s">
        <v>195</v>
      </c>
      <c r="B1100" t="s">
        <v>343</v>
      </c>
    </row>
    <row r="1101" spans="1:14" customHeight="1" ht="12.75">
      <c r="A1101" t="s">
        <v>195</v>
      </c>
      <c r="B1101" t="s">
        <v>344</v>
      </c>
    </row>
    <row r="1102" spans="1:14" customHeight="1" ht="12.75">
      <c r="A1102" t="s">
        <v>227</v>
      </c>
      <c r="B1102" t="s">
        <v>322</v>
      </c>
    </row>
    <row r="1103" spans="1:14" customHeight="1" ht="12.75">
      <c r="A1103" t="s">
        <v>227</v>
      </c>
      <c r="B1103" t="s">
        <v>323</v>
      </c>
    </row>
    <row r="1104" spans="1:14" customHeight="1" ht="12.75">
      <c r="A1104" t="s">
        <v>227</v>
      </c>
      <c r="B1104" t="s">
        <v>324</v>
      </c>
    </row>
    <row r="1105" spans="1:14" customHeight="1" ht="12.75">
      <c r="A1105" t="s">
        <v>227</v>
      </c>
      <c r="B1105" t="s">
        <v>325</v>
      </c>
    </row>
    <row r="1106" spans="1:14" customHeight="1" ht="12.75">
      <c r="A1106" t="s">
        <v>227</v>
      </c>
      <c r="B1106" t="s">
        <v>326</v>
      </c>
    </row>
    <row r="1107" spans="1:14" customHeight="1" ht="12.75">
      <c r="A1107" t="s">
        <v>227</v>
      </c>
      <c r="B1107" t="s">
        <v>327</v>
      </c>
    </row>
    <row r="1108" spans="1:14" customHeight="1" ht="12.75">
      <c r="A1108" t="s">
        <v>227</v>
      </c>
      <c r="B1108" t="s">
        <v>338</v>
      </c>
    </row>
    <row r="1109" spans="1:14" customHeight="1" ht="12.75">
      <c r="A1109" t="s">
        <v>227</v>
      </c>
      <c r="B1109" t="s">
        <v>339</v>
      </c>
    </row>
    <row r="1110" spans="1:14" customHeight="1" ht="12.75">
      <c r="A1110" t="s">
        <v>227</v>
      </c>
      <c r="B1110" t="s">
        <v>340</v>
      </c>
    </row>
    <row r="1111" spans="1:14" customHeight="1" ht="12.75">
      <c r="A1111" t="s">
        <v>227</v>
      </c>
      <c r="B1111" t="s">
        <v>341</v>
      </c>
    </row>
    <row r="1112" spans="1:14" customHeight="1" ht="12.75">
      <c r="A1112" t="s">
        <v>227</v>
      </c>
      <c r="B1112" t="s">
        <v>342</v>
      </c>
    </row>
    <row r="1113" spans="1:14" customHeight="1" ht="12.75">
      <c r="A1113" t="s">
        <v>227</v>
      </c>
      <c r="B1113" t="s">
        <v>343</v>
      </c>
    </row>
    <row r="1114" spans="1:14" customHeight="1" ht="12.75">
      <c r="A1114" t="s">
        <v>227</v>
      </c>
      <c r="B1114" t="s">
        <v>344</v>
      </c>
    </row>
    <row r="1115" spans="1:14" customHeight="1" ht="12.75">
      <c r="A1115" t="s">
        <v>228</v>
      </c>
      <c r="B1115" t="s">
        <v>150</v>
      </c>
    </row>
    <row r="1116" spans="1:14" customHeight="1" ht="12.75">
      <c r="A1116" t="s">
        <v>228</v>
      </c>
      <c r="B1116" t="s">
        <v>152</v>
      </c>
    </row>
    <row r="1117" spans="1:14" customHeight="1" ht="12.75">
      <c r="A1117" t="s">
        <v>228</v>
      </c>
      <c r="B1117" t="s">
        <v>163</v>
      </c>
    </row>
    <row r="1118" spans="1:14" customHeight="1" ht="12.75">
      <c r="A1118" t="s">
        <v>228</v>
      </c>
      <c r="B1118" t="s">
        <v>164</v>
      </c>
    </row>
    <row r="1119" spans="1:14" customHeight="1" ht="12.75">
      <c r="A1119" t="s">
        <v>228</v>
      </c>
      <c r="B1119" t="s">
        <v>165</v>
      </c>
    </row>
    <row r="1120" spans="1:14" customHeight="1" ht="12.75">
      <c r="A1120" t="s">
        <v>228</v>
      </c>
      <c r="B1120" t="s">
        <v>186</v>
      </c>
    </row>
    <row r="1121" spans="1:14" customHeight="1" ht="12.75">
      <c r="A1121" t="s">
        <v>228</v>
      </c>
      <c r="B1121" t="s">
        <v>187</v>
      </c>
    </row>
    <row r="1122" spans="1:14" customHeight="1" ht="12.75">
      <c r="A1122" t="s">
        <v>228</v>
      </c>
      <c r="B1122" t="s">
        <v>201</v>
      </c>
    </row>
    <row r="1123" spans="1:14" customHeight="1" ht="12.75">
      <c r="A1123" t="s">
        <v>228</v>
      </c>
      <c r="B1123" t="s">
        <v>202</v>
      </c>
    </row>
    <row r="1124" spans="1:14" customHeight="1" ht="12.75">
      <c r="A1124" t="s">
        <v>228</v>
      </c>
      <c r="B1124" t="s">
        <v>203</v>
      </c>
    </row>
    <row r="1125" spans="1:14" customHeight="1" ht="12.75">
      <c r="A1125" t="s">
        <v>228</v>
      </c>
      <c r="B1125" t="s">
        <v>230</v>
      </c>
    </row>
    <row r="1126" spans="1:14" customHeight="1" ht="12.75">
      <c r="A1126" t="s">
        <v>228</v>
      </c>
      <c r="B1126" t="s">
        <v>231</v>
      </c>
    </row>
    <row r="1127" spans="1:14" customHeight="1" ht="12.75">
      <c r="A1127" t="s">
        <v>228</v>
      </c>
      <c r="B1127" t="s">
        <v>232</v>
      </c>
    </row>
    <row r="1128" spans="1:14" customHeight="1" ht="12.75">
      <c r="A1128" t="s">
        <v>228</v>
      </c>
      <c r="B1128" t="s">
        <v>315</v>
      </c>
    </row>
    <row r="1129" spans="1:14" customHeight="1" ht="12.75">
      <c r="A1129" t="s">
        <v>228</v>
      </c>
      <c r="B1129" t="s">
        <v>316</v>
      </c>
    </row>
    <row r="1130" spans="1:14" customHeight="1" ht="12.75">
      <c r="A1130" t="s">
        <v>228</v>
      </c>
      <c r="B1130" t="s">
        <v>317</v>
      </c>
    </row>
    <row r="1131" spans="1:14" customHeight="1" ht="12.75">
      <c r="A1131" t="s">
        <v>228</v>
      </c>
      <c r="B1131" t="s">
        <v>318</v>
      </c>
    </row>
    <row r="1132" spans="1:14" customHeight="1" ht="12.75">
      <c r="A1132" t="s">
        <v>228</v>
      </c>
      <c r="B1132" t="s">
        <v>319</v>
      </c>
    </row>
    <row r="1133" spans="1:14" customHeight="1" ht="12.75">
      <c r="A1133" t="s">
        <v>228</v>
      </c>
      <c r="B1133" t="s">
        <v>320</v>
      </c>
    </row>
    <row r="1134" spans="1:14" customHeight="1" ht="12.75">
      <c r="A1134" t="s">
        <v>228</v>
      </c>
      <c r="B1134" t="s">
        <v>321</v>
      </c>
    </row>
    <row r="1135" spans="1:14" customHeight="1" ht="12.75">
      <c r="A1135" t="s">
        <v>228</v>
      </c>
      <c r="B1135" t="s">
        <v>322</v>
      </c>
    </row>
    <row r="1136" spans="1:14" customHeight="1" ht="12.75">
      <c r="A1136" t="s">
        <v>228</v>
      </c>
      <c r="B1136" t="s">
        <v>323</v>
      </c>
    </row>
    <row r="1137" spans="1:14" customHeight="1" ht="12.75">
      <c r="A1137" t="s">
        <v>228</v>
      </c>
      <c r="B1137" t="s">
        <v>324</v>
      </c>
    </row>
    <row r="1138" spans="1:14" customHeight="1" ht="12.75">
      <c r="A1138" t="s">
        <v>228</v>
      </c>
      <c r="B1138" t="s">
        <v>325</v>
      </c>
    </row>
    <row r="1139" spans="1:14" customHeight="1" ht="12.75">
      <c r="A1139" t="s">
        <v>228</v>
      </c>
      <c r="B1139" t="s">
        <v>326</v>
      </c>
    </row>
    <row r="1140" spans="1:14" customHeight="1" ht="12.75">
      <c r="A1140" t="s">
        <v>228</v>
      </c>
      <c r="B1140" t="s">
        <v>327</v>
      </c>
    </row>
    <row r="1141" spans="1:14" customHeight="1" ht="12.75">
      <c r="A1141" t="s">
        <v>228</v>
      </c>
      <c r="B1141" t="s">
        <v>328</v>
      </c>
    </row>
    <row r="1142" spans="1:14" customHeight="1" ht="12.75">
      <c r="A1142" t="s">
        <v>228</v>
      </c>
      <c r="B1142" t="s">
        <v>329</v>
      </c>
    </row>
    <row r="1143" spans="1:14" customHeight="1" ht="12.75">
      <c r="A1143" t="s">
        <v>228</v>
      </c>
      <c r="B1143" t="s">
        <v>330</v>
      </c>
    </row>
    <row r="1144" spans="1:14" customHeight="1" ht="12.75">
      <c r="A1144" t="s">
        <v>228</v>
      </c>
      <c r="B1144" t="s">
        <v>331</v>
      </c>
    </row>
    <row r="1145" spans="1:14" customHeight="1" ht="12.75">
      <c r="A1145" t="s">
        <v>228</v>
      </c>
      <c r="B1145" t="s">
        <v>332</v>
      </c>
    </row>
    <row r="1146" spans="1:14" customHeight="1" ht="12.75">
      <c r="A1146" t="s">
        <v>228</v>
      </c>
      <c r="B1146" t="s">
        <v>333</v>
      </c>
    </row>
    <row r="1147" spans="1:14" customHeight="1" ht="12.75">
      <c r="A1147" t="s">
        <v>228</v>
      </c>
      <c r="B1147" t="s">
        <v>334</v>
      </c>
    </row>
    <row r="1148" spans="1:14" customHeight="1" ht="12.75">
      <c r="A1148" t="s">
        <v>228</v>
      </c>
      <c r="B1148" t="s">
        <v>335</v>
      </c>
    </row>
    <row r="1149" spans="1:14" customHeight="1" ht="12.75">
      <c r="A1149" t="s">
        <v>228</v>
      </c>
      <c r="B1149" t="s">
        <v>336</v>
      </c>
    </row>
    <row r="1150" spans="1:14" customHeight="1" ht="12.75">
      <c r="A1150" t="s">
        <v>228</v>
      </c>
      <c r="B1150" t="s">
        <v>337</v>
      </c>
    </row>
    <row r="1151" spans="1:14" customHeight="1" ht="12.75">
      <c r="A1151" t="s">
        <v>228</v>
      </c>
      <c r="B1151" t="s">
        <v>338</v>
      </c>
    </row>
    <row r="1152" spans="1:14" customHeight="1" ht="12.75">
      <c r="A1152" t="s">
        <v>228</v>
      </c>
      <c r="B1152" t="s">
        <v>339</v>
      </c>
    </row>
    <row r="1153" spans="1:14" customHeight="1" ht="12.75">
      <c r="A1153" t="s">
        <v>228</v>
      </c>
      <c r="B1153" t="s">
        <v>340</v>
      </c>
    </row>
    <row r="1154" spans="1:14" customHeight="1" ht="12.75">
      <c r="A1154" t="s">
        <v>228</v>
      </c>
      <c r="B1154" t="s">
        <v>341</v>
      </c>
    </row>
    <row r="1155" spans="1:14" customHeight="1" ht="12.75">
      <c r="A1155" t="s">
        <v>228</v>
      </c>
      <c r="B1155" t="s">
        <v>342</v>
      </c>
    </row>
    <row r="1156" spans="1:14" customHeight="1" ht="12.75">
      <c r="A1156" t="s">
        <v>228</v>
      </c>
      <c r="B1156" t="s">
        <v>343</v>
      </c>
    </row>
    <row r="1157" spans="1:14" customHeight="1" ht="12.75">
      <c r="A1157" t="s">
        <v>228</v>
      </c>
      <c r="B1157" t="s">
        <v>344</v>
      </c>
    </row>
    <row r="1158" spans="1:14" customHeight="1" ht="12.75">
      <c r="A1158" t="s">
        <v>228</v>
      </c>
      <c r="B1158" t="s">
        <v>345</v>
      </c>
    </row>
    <row r="1159" spans="1:14" customHeight="1" ht="12.75">
      <c r="A1159" t="s">
        <v>228</v>
      </c>
      <c r="B1159" t="s">
        <v>346</v>
      </c>
    </row>
    <row r="1160" spans="1:14" customHeight="1" ht="12.75">
      <c r="A1160" t="s">
        <v>228</v>
      </c>
      <c r="B1160" t="s">
        <v>347</v>
      </c>
    </row>
    <row r="1161" spans="1:14" customHeight="1" ht="12.75">
      <c r="A1161" t="s">
        <v>228</v>
      </c>
      <c r="B1161" t="s">
        <v>348</v>
      </c>
    </row>
    <row r="1162" spans="1:14" customHeight="1" ht="12.75">
      <c r="A1162" t="s">
        <v>228</v>
      </c>
      <c r="B1162" t="s">
        <v>349</v>
      </c>
    </row>
    <row r="1163" spans="1:14" customHeight="1" ht="12.75">
      <c r="A1163" t="s">
        <v>228</v>
      </c>
      <c r="B1163" t="s">
        <v>350</v>
      </c>
    </row>
    <row r="1164" spans="1:14" customHeight="1" ht="12.75">
      <c r="A1164" t="s">
        <v>228</v>
      </c>
      <c r="B1164" t="s">
        <v>351</v>
      </c>
    </row>
    <row r="1165" spans="1:14" customHeight="1" ht="12.75">
      <c r="A1165" t="s">
        <v>228</v>
      </c>
      <c r="B1165" t="s">
        <v>352</v>
      </c>
    </row>
    <row r="1166" spans="1:14" customHeight="1" ht="12.75">
      <c r="A1166" t="s">
        <v>228</v>
      </c>
      <c r="B1166" t="s">
        <v>353</v>
      </c>
    </row>
    <row r="1167" spans="1:14" customHeight="1" ht="12.75">
      <c r="A1167" t="s">
        <v>228</v>
      </c>
      <c r="B1167" t="s">
        <v>354</v>
      </c>
    </row>
    <row r="1168" spans="1:14" customHeight="1" ht="12.75">
      <c r="A1168" t="s">
        <v>228</v>
      </c>
      <c r="B1168" t="s">
        <v>355</v>
      </c>
    </row>
    <row r="1169" spans="1:14" customHeight="1" ht="12.75">
      <c r="A1169" t="s">
        <v>228</v>
      </c>
      <c r="B1169" t="s">
        <v>356</v>
      </c>
    </row>
    <row r="1170" spans="1:14" customHeight="1" ht="12.75">
      <c r="A1170" t="s">
        <v>228</v>
      </c>
      <c r="B1170" t="s">
        <v>357</v>
      </c>
    </row>
    <row r="1171" spans="1:14" customHeight="1" ht="12.75">
      <c r="A1171" t="s">
        <v>228</v>
      </c>
      <c r="B1171" t="s">
        <v>358</v>
      </c>
    </row>
    <row r="1172" spans="1:14" customHeight="1" ht="12.75">
      <c r="A1172" t="s">
        <v>228</v>
      </c>
      <c r="B1172" t="s">
        <v>359</v>
      </c>
    </row>
    <row r="1173" spans="1:14" customHeight="1" ht="12.75">
      <c r="A1173" t="s">
        <v>228</v>
      </c>
      <c r="B1173" t="s">
        <v>360</v>
      </c>
    </row>
    <row r="1174" spans="1:14" customHeight="1" ht="12.75">
      <c r="A1174" t="s">
        <v>228</v>
      </c>
      <c r="B1174" t="s">
        <v>361</v>
      </c>
    </row>
    <row r="1175" spans="1:14" customHeight="1" ht="12.75">
      <c r="A1175" t="s">
        <v>228</v>
      </c>
      <c r="B1175" t="s">
        <v>362</v>
      </c>
    </row>
    <row r="1176" spans="1:14" customHeight="1" ht="12.75">
      <c r="A1176" t="s">
        <v>228</v>
      </c>
      <c r="B1176" t="s">
        <v>363</v>
      </c>
    </row>
    <row r="1177" spans="1:14" customHeight="1" ht="12.75">
      <c r="A1177" t="s">
        <v>228</v>
      </c>
      <c r="B1177" t="s">
        <v>364</v>
      </c>
    </row>
    <row r="1178" spans="1:14" customHeight="1" ht="12.75">
      <c r="A1178" t="s">
        <v>228</v>
      </c>
      <c r="B1178" t="s">
        <v>365</v>
      </c>
    </row>
    <row r="1179" spans="1:14" customHeight="1" ht="12.75">
      <c r="A1179" t="s">
        <v>228</v>
      </c>
      <c r="B1179" t="s">
        <v>366</v>
      </c>
    </row>
    <row r="1180" spans="1:14" customHeight="1" ht="12.75">
      <c r="A1180" t="s">
        <v>228</v>
      </c>
      <c r="B1180" t="s">
        <v>367</v>
      </c>
    </row>
    <row r="1181" spans="1:14" customHeight="1" ht="12.75">
      <c r="A1181" t="s">
        <v>228</v>
      </c>
      <c r="B1181" t="s">
        <v>368</v>
      </c>
    </row>
    <row r="1182" spans="1:14" customHeight="1" ht="12.75">
      <c r="A1182" t="s">
        <v>228</v>
      </c>
      <c r="B1182" t="s">
        <v>369</v>
      </c>
    </row>
    <row r="1183" spans="1:14" customHeight="1" ht="12.75">
      <c r="A1183" t="s">
        <v>228</v>
      </c>
      <c r="B1183" t="s">
        <v>370</v>
      </c>
    </row>
    <row r="1184" spans="1:14" customHeight="1" ht="12.75">
      <c r="A1184" t="s">
        <v>228</v>
      </c>
      <c r="B1184" t="s">
        <v>371</v>
      </c>
    </row>
    <row r="1185" spans="1:14" customHeight="1" ht="12.75">
      <c r="A1185" t="s">
        <v>228</v>
      </c>
      <c r="B1185" t="s">
        <v>372</v>
      </c>
    </row>
    <row r="1186" spans="1:14" customHeight="1" ht="12.75">
      <c r="A1186" t="s">
        <v>228</v>
      </c>
      <c r="B1186" t="s">
        <v>373</v>
      </c>
    </row>
    <row r="1187" spans="1:14" customHeight="1" ht="12.75">
      <c r="A1187" t="s">
        <v>228</v>
      </c>
      <c r="B1187" t="s">
        <v>374</v>
      </c>
    </row>
    <row r="1188" spans="1:14" customHeight="1" ht="12.75">
      <c r="A1188" t="s">
        <v>228</v>
      </c>
      <c r="B1188" t="s">
        <v>375</v>
      </c>
    </row>
    <row r="1189" spans="1:14" customHeight="1" ht="12.75">
      <c r="A1189" t="s">
        <v>228</v>
      </c>
      <c r="B1189" t="s">
        <v>376</v>
      </c>
    </row>
    <row r="1190" spans="1:14" customHeight="1" ht="12.75">
      <c r="A1190" t="s">
        <v>228</v>
      </c>
      <c r="B1190" t="s">
        <v>377</v>
      </c>
    </row>
    <row r="1191" spans="1:14" customHeight="1" ht="12.75">
      <c r="A1191" t="s">
        <v>228</v>
      </c>
      <c r="B1191" t="s">
        <v>378</v>
      </c>
    </row>
    <row r="1192" spans="1:14" customHeight="1" ht="12.75">
      <c r="A1192" t="s">
        <v>228</v>
      </c>
      <c r="B1192" t="s">
        <v>379</v>
      </c>
    </row>
    <row r="1193" spans="1:14" customHeight="1" ht="12.75">
      <c r="A1193" t="s">
        <v>228</v>
      </c>
      <c r="B1193" t="s">
        <v>380</v>
      </c>
    </row>
    <row r="1194" spans="1:14" customHeight="1" ht="12.75">
      <c r="A1194" t="s">
        <v>228</v>
      </c>
      <c r="B1194" t="s">
        <v>381</v>
      </c>
    </row>
    <row r="1195" spans="1:14" customHeight="1" ht="12.75">
      <c r="A1195" t="s">
        <v>228</v>
      </c>
      <c r="B1195" t="s">
        <v>382</v>
      </c>
    </row>
    <row r="1196" spans="1:14" customHeight="1" ht="12.75">
      <c r="A1196" t="s">
        <v>228</v>
      </c>
      <c r="B1196" t="s">
        <v>383</v>
      </c>
    </row>
    <row r="1197" spans="1:14" customHeight="1" ht="12.75">
      <c r="A1197" t="s">
        <v>228</v>
      </c>
      <c r="B1197" t="s">
        <v>384</v>
      </c>
    </row>
    <row r="1198" spans="1:14" customHeight="1" ht="12.75">
      <c r="A1198" t="s">
        <v>228</v>
      </c>
      <c r="B1198" t="s">
        <v>385</v>
      </c>
    </row>
    <row r="1199" spans="1:14" customHeight="1" ht="12.75">
      <c r="A1199" t="s">
        <v>228</v>
      </c>
      <c r="B1199" t="s">
        <v>386</v>
      </c>
    </row>
    <row r="1200" spans="1:14" customHeight="1" ht="12.75">
      <c r="A1200" t="s">
        <v>228</v>
      </c>
      <c r="B1200" t="s">
        <v>387</v>
      </c>
    </row>
    <row r="1201" spans="1:14" customHeight="1" ht="12.75">
      <c r="A1201" t="s">
        <v>228</v>
      </c>
      <c r="B1201" t="s">
        <v>388</v>
      </c>
    </row>
    <row r="1202" spans="1:14" customHeight="1" ht="12.75">
      <c r="A1202" t="s">
        <v>229</v>
      </c>
      <c r="B1202" t="s">
        <v>150</v>
      </c>
    </row>
    <row r="1203" spans="1:14" customHeight="1" ht="12.75">
      <c r="A1203" t="s">
        <v>229</v>
      </c>
      <c r="B1203" t="s">
        <v>152</v>
      </c>
    </row>
    <row r="1204" spans="1:14" customHeight="1" ht="12.75">
      <c r="A1204" t="s">
        <v>229</v>
      </c>
      <c r="B1204" t="s">
        <v>163</v>
      </c>
    </row>
    <row r="1205" spans="1:14" customHeight="1" ht="12.75">
      <c r="A1205" t="s">
        <v>229</v>
      </c>
      <c r="B1205" t="s">
        <v>164</v>
      </c>
    </row>
    <row r="1206" spans="1:14" customHeight="1" ht="12.75">
      <c r="A1206" t="s">
        <v>229</v>
      </c>
      <c r="B1206" t="s">
        <v>165</v>
      </c>
    </row>
    <row r="1207" spans="1:14" customHeight="1" ht="12.75">
      <c r="A1207" t="s">
        <v>229</v>
      </c>
      <c r="B1207" t="s">
        <v>186</v>
      </c>
    </row>
    <row r="1208" spans="1:14" customHeight="1" ht="12.75">
      <c r="A1208" t="s">
        <v>229</v>
      </c>
      <c r="B1208" t="s">
        <v>187</v>
      </c>
    </row>
    <row r="1209" spans="1:14" customHeight="1" ht="12.75">
      <c r="A1209" t="s">
        <v>229</v>
      </c>
      <c r="B1209" t="s">
        <v>201</v>
      </c>
    </row>
    <row r="1210" spans="1:14" customHeight="1" ht="12.75">
      <c r="A1210" t="s">
        <v>229</v>
      </c>
      <c r="B1210" t="s">
        <v>202</v>
      </c>
    </row>
    <row r="1211" spans="1:14" customHeight="1" ht="12.75">
      <c r="A1211" t="s">
        <v>229</v>
      </c>
      <c r="B1211" t="s">
        <v>203</v>
      </c>
    </row>
    <row r="1212" spans="1:14" customHeight="1" ht="12.75">
      <c r="A1212" t="s">
        <v>229</v>
      </c>
      <c r="B1212" t="s">
        <v>230</v>
      </c>
    </row>
    <row r="1213" spans="1:14" customHeight="1" ht="12.75">
      <c r="A1213" t="s">
        <v>229</v>
      </c>
      <c r="B1213" t="s">
        <v>231</v>
      </c>
    </row>
    <row r="1214" spans="1:14" customHeight="1" ht="12.75">
      <c r="A1214" t="s">
        <v>229</v>
      </c>
      <c r="B1214" t="s">
        <v>232</v>
      </c>
    </row>
    <row r="1215" spans="1:14" customHeight="1" ht="12.75">
      <c r="A1215" t="s">
        <v>229</v>
      </c>
      <c r="B1215" t="s">
        <v>315</v>
      </c>
    </row>
    <row r="1216" spans="1:14" customHeight="1" ht="12.75">
      <c r="A1216" t="s">
        <v>229</v>
      </c>
      <c r="B1216" t="s">
        <v>316</v>
      </c>
    </row>
    <row r="1217" spans="1:14" customHeight="1" ht="12.75">
      <c r="A1217" t="s">
        <v>229</v>
      </c>
      <c r="B1217" t="s">
        <v>317</v>
      </c>
    </row>
    <row r="1218" spans="1:14" customHeight="1" ht="12.75">
      <c r="A1218" t="s">
        <v>229</v>
      </c>
      <c r="B1218" t="s">
        <v>318</v>
      </c>
    </row>
    <row r="1219" spans="1:14" customHeight="1" ht="12.75">
      <c r="A1219" t="s">
        <v>229</v>
      </c>
      <c r="B1219" t="s">
        <v>319</v>
      </c>
    </row>
    <row r="1220" spans="1:14" customHeight="1" ht="12.75">
      <c r="A1220" t="s">
        <v>229</v>
      </c>
      <c r="B1220" t="s">
        <v>320</v>
      </c>
    </row>
    <row r="1221" spans="1:14" customHeight="1" ht="12.75">
      <c r="A1221" t="s">
        <v>229</v>
      </c>
      <c r="B1221" t="s">
        <v>321</v>
      </c>
    </row>
    <row r="1222" spans="1:14" customHeight="1" ht="12.75">
      <c r="A1222" t="s">
        <v>229</v>
      </c>
      <c r="B1222" t="s">
        <v>322</v>
      </c>
    </row>
    <row r="1223" spans="1:14" customHeight="1" ht="12.75">
      <c r="A1223" t="s">
        <v>229</v>
      </c>
      <c r="B1223" t="s">
        <v>323</v>
      </c>
    </row>
    <row r="1224" spans="1:14" customHeight="1" ht="12.75">
      <c r="A1224" t="s">
        <v>229</v>
      </c>
      <c r="B1224" t="s">
        <v>324</v>
      </c>
    </row>
    <row r="1225" spans="1:14" customHeight="1" ht="12.75">
      <c r="A1225" t="s">
        <v>229</v>
      </c>
      <c r="B1225" t="s">
        <v>325</v>
      </c>
    </row>
    <row r="1226" spans="1:14" customHeight="1" ht="12.75">
      <c r="A1226" t="s">
        <v>229</v>
      </c>
      <c r="B1226" t="s">
        <v>326</v>
      </c>
    </row>
    <row r="1227" spans="1:14" customHeight="1" ht="12.75">
      <c r="A1227" t="s">
        <v>229</v>
      </c>
      <c r="B1227" t="s">
        <v>327</v>
      </c>
    </row>
    <row r="1228" spans="1:14" customHeight="1" ht="12.75">
      <c r="A1228" t="s">
        <v>229</v>
      </c>
      <c r="B1228" t="s">
        <v>328</v>
      </c>
    </row>
    <row r="1229" spans="1:14" customHeight="1" ht="12.75">
      <c r="A1229" t="s">
        <v>229</v>
      </c>
      <c r="B1229" t="s">
        <v>329</v>
      </c>
    </row>
    <row r="1230" spans="1:14" customHeight="1" ht="12.75">
      <c r="A1230" t="s">
        <v>229</v>
      </c>
      <c r="B1230" t="s">
        <v>330</v>
      </c>
    </row>
    <row r="1231" spans="1:14" customHeight="1" ht="12.75">
      <c r="A1231" t="s">
        <v>229</v>
      </c>
      <c r="B1231" t="s">
        <v>331</v>
      </c>
    </row>
    <row r="1232" spans="1:14" customHeight="1" ht="12.75">
      <c r="A1232" t="s">
        <v>229</v>
      </c>
      <c r="B1232" t="s">
        <v>332</v>
      </c>
    </row>
    <row r="1233" spans="1:14" customHeight="1" ht="12.75">
      <c r="A1233" t="s">
        <v>229</v>
      </c>
      <c r="B1233" t="s">
        <v>333</v>
      </c>
    </row>
    <row r="1234" spans="1:14" customHeight="1" ht="12.75">
      <c r="A1234" t="s">
        <v>229</v>
      </c>
      <c r="B1234" t="s">
        <v>334</v>
      </c>
    </row>
    <row r="1235" spans="1:14" customHeight="1" ht="12.75">
      <c r="A1235" t="s">
        <v>229</v>
      </c>
      <c r="B1235" t="s">
        <v>335</v>
      </c>
    </row>
    <row r="1236" spans="1:14" customHeight="1" ht="12.75">
      <c r="A1236" t="s">
        <v>229</v>
      </c>
      <c r="B1236" t="s">
        <v>336</v>
      </c>
    </row>
    <row r="1237" spans="1:14" customHeight="1" ht="12.75">
      <c r="A1237" t="s">
        <v>229</v>
      </c>
      <c r="B1237" t="s">
        <v>337</v>
      </c>
    </row>
    <row r="1238" spans="1:14" customHeight="1" ht="12.75">
      <c r="A1238" t="s">
        <v>229</v>
      </c>
      <c r="B1238" t="s">
        <v>338</v>
      </c>
    </row>
    <row r="1239" spans="1:14" customHeight="1" ht="12.75">
      <c r="A1239" t="s">
        <v>229</v>
      </c>
      <c r="B1239" t="s">
        <v>339</v>
      </c>
    </row>
    <row r="1240" spans="1:14" customHeight="1" ht="12.75">
      <c r="A1240" t="s">
        <v>229</v>
      </c>
      <c r="B1240" t="s">
        <v>340</v>
      </c>
    </row>
    <row r="1241" spans="1:14" customHeight="1" ht="12.75">
      <c r="A1241" t="s">
        <v>229</v>
      </c>
      <c r="B1241" t="s">
        <v>341</v>
      </c>
    </row>
    <row r="1242" spans="1:14" customHeight="1" ht="12.75">
      <c r="A1242" t="s">
        <v>229</v>
      </c>
      <c r="B1242" t="s">
        <v>342</v>
      </c>
    </row>
    <row r="1243" spans="1:14" customHeight="1" ht="12.75">
      <c r="A1243" t="s">
        <v>229</v>
      </c>
      <c r="B1243" t="s">
        <v>343</v>
      </c>
    </row>
    <row r="1244" spans="1:14" customHeight="1" ht="12.75">
      <c r="A1244" t="s">
        <v>229</v>
      </c>
      <c r="B1244" t="s">
        <v>344</v>
      </c>
    </row>
    <row r="1245" spans="1:14" customHeight="1" ht="12.75">
      <c r="A1245" t="s">
        <v>229</v>
      </c>
      <c r="B1245" t="s">
        <v>345</v>
      </c>
    </row>
    <row r="1246" spans="1:14" customHeight="1" ht="12.75">
      <c r="A1246" t="s">
        <v>229</v>
      </c>
      <c r="B1246" t="s">
        <v>346</v>
      </c>
    </row>
    <row r="1247" spans="1:14" customHeight="1" ht="12.75">
      <c r="A1247" t="s">
        <v>229</v>
      </c>
      <c r="B1247" t="s">
        <v>347</v>
      </c>
    </row>
    <row r="1248" spans="1:14" customHeight="1" ht="12.75">
      <c r="A1248" t="s">
        <v>229</v>
      </c>
      <c r="B1248" t="s">
        <v>348</v>
      </c>
    </row>
    <row r="1249" spans="1:14" customHeight="1" ht="12.75">
      <c r="A1249" t="s">
        <v>229</v>
      </c>
      <c r="B1249" t="s">
        <v>349</v>
      </c>
    </row>
    <row r="1250" spans="1:14" customHeight="1" ht="12.75">
      <c r="A1250" t="s">
        <v>229</v>
      </c>
      <c r="B1250" t="s">
        <v>350</v>
      </c>
    </row>
    <row r="1251" spans="1:14" customHeight="1" ht="12.75">
      <c r="A1251" t="s">
        <v>229</v>
      </c>
      <c r="B1251" t="s">
        <v>351</v>
      </c>
    </row>
    <row r="1252" spans="1:14" customHeight="1" ht="12.75">
      <c r="A1252" t="s">
        <v>229</v>
      </c>
      <c r="B1252" t="s">
        <v>352</v>
      </c>
    </row>
    <row r="1253" spans="1:14" customHeight="1" ht="12.75">
      <c r="A1253" t="s">
        <v>229</v>
      </c>
      <c r="B1253" t="s">
        <v>353</v>
      </c>
    </row>
    <row r="1254" spans="1:14" customHeight="1" ht="12.75">
      <c r="A1254" t="s">
        <v>229</v>
      </c>
      <c r="B1254" t="s">
        <v>354</v>
      </c>
    </row>
    <row r="1255" spans="1:14" customHeight="1" ht="12.75">
      <c r="A1255" t="s">
        <v>229</v>
      </c>
      <c r="B1255" t="s">
        <v>355</v>
      </c>
    </row>
    <row r="1256" spans="1:14" customHeight="1" ht="12.75">
      <c r="A1256" t="s">
        <v>229</v>
      </c>
      <c r="B1256" t="s">
        <v>356</v>
      </c>
    </row>
    <row r="1257" spans="1:14" customHeight="1" ht="12.75">
      <c r="A1257" t="s">
        <v>229</v>
      </c>
      <c r="B1257" t="s">
        <v>357</v>
      </c>
    </row>
    <row r="1258" spans="1:14" customHeight="1" ht="12.75">
      <c r="A1258" t="s">
        <v>229</v>
      </c>
      <c r="B1258" t="s">
        <v>358</v>
      </c>
    </row>
    <row r="1259" spans="1:14" customHeight="1" ht="12.75">
      <c r="A1259" t="s">
        <v>229</v>
      </c>
      <c r="B1259" t="s">
        <v>359</v>
      </c>
    </row>
    <row r="1260" spans="1:14" customHeight="1" ht="12.75">
      <c r="A1260" t="s">
        <v>229</v>
      </c>
      <c r="B1260" t="s">
        <v>360</v>
      </c>
    </row>
    <row r="1261" spans="1:14" customHeight="1" ht="12.75">
      <c r="A1261" t="s">
        <v>229</v>
      </c>
      <c r="B1261" t="s">
        <v>361</v>
      </c>
    </row>
    <row r="1262" spans="1:14" customHeight="1" ht="12.75">
      <c r="A1262" t="s">
        <v>229</v>
      </c>
      <c r="B1262" t="s">
        <v>362</v>
      </c>
    </row>
    <row r="1263" spans="1:14" customHeight="1" ht="12.75">
      <c r="A1263" t="s">
        <v>229</v>
      </c>
      <c r="B1263" t="s">
        <v>363</v>
      </c>
    </row>
    <row r="1264" spans="1:14" customHeight="1" ht="12.75">
      <c r="A1264" t="s">
        <v>229</v>
      </c>
      <c r="B1264" t="s">
        <v>364</v>
      </c>
    </row>
    <row r="1265" spans="1:14" customHeight="1" ht="12.75">
      <c r="A1265" t="s">
        <v>229</v>
      </c>
      <c r="B1265" t="s">
        <v>365</v>
      </c>
    </row>
    <row r="1266" spans="1:14" customHeight="1" ht="12.75">
      <c r="A1266" t="s">
        <v>229</v>
      </c>
      <c r="B1266" t="s">
        <v>366</v>
      </c>
    </row>
    <row r="1267" spans="1:14" customHeight="1" ht="12.75">
      <c r="A1267" t="s">
        <v>229</v>
      </c>
      <c r="B1267" t="s">
        <v>367</v>
      </c>
    </row>
    <row r="1268" spans="1:14" customHeight="1" ht="12.75">
      <c r="A1268" t="s">
        <v>229</v>
      </c>
      <c r="B1268" t="s">
        <v>368</v>
      </c>
    </row>
    <row r="1269" spans="1:14" customHeight="1" ht="12.75">
      <c r="A1269" t="s">
        <v>229</v>
      </c>
      <c r="B1269" t="s">
        <v>369</v>
      </c>
    </row>
    <row r="1270" spans="1:14" customHeight="1" ht="12.75">
      <c r="A1270" t="s">
        <v>229</v>
      </c>
      <c r="B1270" t="s">
        <v>370</v>
      </c>
    </row>
    <row r="1271" spans="1:14" customHeight="1" ht="12.75">
      <c r="A1271" t="s">
        <v>229</v>
      </c>
      <c r="B1271" t="s">
        <v>371</v>
      </c>
    </row>
    <row r="1272" spans="1:14" customHeight="1" ht="12.75">
      <c r="A1272" t="s">
        <v>229</v>
      </c>
      <c r="B1272" t="s">
        <v>372</v>
      </c>
    </row>
    <row r="1273" spans="1:14" customHeight="1" ht="12.75">
      <c r="A1273" t="s">
        <v>229</v>
      </c>
      <c r="B1273" t="s">
        <v>373</v>
      </c>
    </row>
    <row r="1274" spans="1:14" customHeight="1" ht="12.75">
      <c r="A1274" t="s">
        <v>229</v>
      </c>
      <c r="B1274" t="s">
        <v>374</v>
      </c>
    </row>
    <row r="1275" spans="1:14" customHeight="1" ht="12.75">
      <c r="A1275" t="s">
        <v>229</v>
      </c>
      <c r="B1275" t="s">
        <v>375</v>
      </c>
    </row>
    <row r="1276" spans="1:14" customHeight="1" ht="12.75">
      <c r="A1276" t="s">
        <v>229</v>
      </c>
      <c r="B1276" t="s">
        <v>376</v>
      </c>
    </row>
    <row r="1277" spans="1:14" customHeight="1" ht="12.75">
      <c r="A1277" t="s">
        <v>229</v>
      </c>
      <c r="B1277" t="s">
        <v>377</v>
      </c>
    </row>
    <row r="1278" spans="1:14" customHeight="1" ht="12.75">
      <c r="A1278" t="s">
        <v>229</v>
      </c>
      <c r="B1278" t="s">
        <v>378</v>
      </c>
    </row>
    <row r="1279" spans="1:14" customHeight="1" ht="12.75">
      <c r="A1279" t="s">
        <v>229</v>
      </c>
      <c r="B1279" t="s">
        <v>379</v>
      </c>
    </row>
    <row r="1280" spans="1:14" customHeight="1" ht="12.75">
      <c r="A1280" t="s">
        <v>229</v>
      </c>
      <c r="B1280" t="s">
        <v>380</v>
      </c>
    </row>
    <row r="1281" spans="1:14" customHeight="1" ht="12.75">
      <c r="A1281" t="s">
        <v>229</v>
      </c>
      <c r="B1281" t="s">
        <v>381</v>
      </c>
    </row>
    <row r="1282" spans="1:14" customHeight="1" ht="12.75">
      <c r="A1282" t="s">
        <v>229</v>
      </c>
      <c r="B1282" t="s">
        <v>382</v>
      </c>
    </row>
    <row r="1283" spans="1:14" customHeight="1" ht="12.75">
      <c r="A1283" t="s">
        <v>229</v>
      </c>
      <c r="B1283" t="s">
        <v>383</v>
      </c>
    </row>
    <row r="1284" spans="1:14" customHeight="1" ht="12.75">
      <c r="A1284" t="s">
        <v>229</v>
      </c>
      <c r="B1284" t="s">
        <v>384</v>
      </c>
    </row>
    <row r="1285" spans="1:14" customHeight="1" ht="12.75">
      <c r="A1285" t="s">
        <v>229</v>
      </c>
      <c r="B1285" t="s">
        <v>385</v>
      </c>
    </row>
    <row r="1286" spans="1:14" customHeight="1" ht="12.75">
      <c r="A1286" t="s">
        <v>229</v>
      </c>
      <c r="B1286" t="s">
        <v>386</v>
      </c>
    </row>
    <row r="1287" spans="1:14" customHeight="1" ht="12.75">
      <c r="A1287" t="s">
        <v>229</v>
      </c>
      <c r="B1287" t="s">
        <v>387</v>
      </c>
    </row>
    <row r="1288" spans="1:14" customHeight="1" ht="12.75">
      <c r="A1288" t="s">
        <v>229</v>
      </c>
      <c r="B1288" t="s">
        <v>388</v>
      </c>
    </row>
    <row r="1289" spans="1:14" customHeight="1" ht="12.75">
      <c r="A1289" t="s">
        <v>233</v>
      </c>
      <c r="B1289" t="s">
        <v>322</v>
      </c>
    </row>
    <row r="1290" spans="1:14" customHeight="1" ht="12.75">
      <c r="A1290" t="s">
        <v>233</v>
      </c>
      <c r="B1290" t="s">
        <v>323</v>
      </c>
    </row>
    <row r="1291" spans="1:14" customHeight="1" ht="12.75">
      <c r="A1291" t="s">
        <v>233</v>
      </c>
      <c r="B1291" t="s">
        <v>324</v>
      </c>
    </row>
    <row r="1292" spans="1:14" customHeight="1" ht="12.75">
      <c r="A1292" t="s">
        <v>233</v>
      </c>
      <c r="B1292" t="s">
        <v>325</v>
      </c>
    </row>
    <row r="1293" spans="1:14" customHeight="1" ht="12.75">
      <c r="A1293" t="s">
        <v>233</v>
      </c>
      <c r="B1293" t="s">
        <v>326</v>
      </c>
    </row>
    <row r="1294" spans="1:14" customHeight="1" ht="12.75">
      <c r="A1294" t="s">
        <v>233</v>
      </c>
      <c r="B1294" t="s">
        <v>327</v>
      </c>
    </row>
    <row r="1295" spans="1:14" customHeight="1" ht="12.75">
      <c r="A1295" t="s">
        <v>233</v>
      </c>
      <c r="B1295" t="s">
        <v>338</v>
      </c>
    </row>
    <row r="1296" spans="1:14" customHeight="1" ht="12.75">
      <c r="A1296" t="s">
        <v>233</v>
      </c>
      <c r="B1296" t="s">
        <v>339</v>
      </c>
    </row>
    <row r="1297" spans="1:14" customHeight="1" ht="12.75">
      <c r="A1297" t="s">
        <v>233</v>
      </c>
      <c r="B1297" t="s">
        <v>340</v>
      </c>
    </row>
    <row r="1298" spans="1:14" customHeight="1" ht="12.75">
      <c r="A1298" t="s">
        <v>233</v>
      </c>
      <c r="B1298" t="s">
        <v>341</v>
      </c>
    </row>
    <row r="1299" spans="1:14" customHeight="1" ht="12.75">
      <c r="A1299" t="s">
        <v>233</v>
      </c>
      <c r="B1299" t="s">
        <v>342</v>
      </c>
    </row>
    <row r="1300" spans="1:14" customHeight="1" ht="12.75">
      <c r="A1300" t="s">
        <v>233</v>
      </c>
      <c r="B1300" t="s">
        <v>343</v>
      </c>
    </row>
    <row r="1301" spans="1:14" customHeight="1" ht="12.75">
      <c r="A1301" t="s">
        <v>233</v>
      </c>
      <c r="B1301" t="s">
        <v>344</v>
      </c>
    </row>
    <row r="1302" spans="1:14" customHeight="1" ht="12.75">
      <c r="A1302" t="s">
        <v>234</v>
      </c>
      <c r="B1302" t="s">
        <v>322</v>
      </c>
    </row>
    <row r="1303" spans="1:14" customHeight="1" ht="12.75">
      <c r="A1303" t="s">
        <v>234</v>
      </c>
      <c r="B1303" t="s">
        <v>323</v>
      </c>
    </row>
    <row r="1304" spans="1:14" customHeight="1" ht="12.75">
      <c r="A1304" t="s">
        <v>234</v>
      </c>
      <c r="B1304" t="s">
        <v>324</v>
      </c>
    </row>
    <row r="1305" spans="1:14" customHeight="1" ht="12.75">
      <c r="A1305" t="s">
        <v>234</v>
      </c>
      <c r="B1305" t="s">
        <v>325</v>
      </c>
    </row>
    <row r="1306" spans="1:14" customHeight="1" ht="12.75">
      <c r="A1306" t="s">
        <v>234</v>
      </c>
      <c r="B1306" t="s">
        <v>326</v>
      </c>
    </row>
    <row r="1307" spans="1:14" customHeight="1" ht="12.75">
      <c r="A1307" t="s">
        <v>234</v>
      </c>
      <c r="B1307" t="s">
        <v>327</v>
      </c>
    </row>
    <row r="1308" spans="1:14" customHeight="1" ht="12.75">
      <c r="A1308" t="s">
        <v>234</v>
      </c>
      <c r="B1308" t="s">
        <v>338</v>
      </c>
    </row>
    <row r="1309" spans="1:14" customHeight="1" ht="12.75">
      <c r="A1309" t="s">
        <v>234</v>
      </c>
      <c r="B1309" t="s">
        <v>339</v>
      </c>
    </row>
    <row r="1310" spans="1:14" customHeight="1" ht="12.75">
      <c r="A1310" t="s">
        <v>234</v>
      </c>
      <c r="B1310" t="s">
        <v>340</v>
      </c>
    </row>
    <row r="1311" spans="1:14" customHeight="1" ht="12.75">
      <c r="A1311" t="s">
        <v>234</v>
      </c>
      <c r="B1311" t="s">
        <v>341</v>
      </c>
    </row>
    <row r="1312" spans="1:14" customHeight="1" ht="12.75">
      <c r="A1312" t="s">
        <v>234</v>
      </c>
      <c r="B1312" t="s">
        <v>342</v>
      </c>
    </row>
    <row r="1313" spans="1:14" customHeight="1" ht="12.75">
      <c r="A1313" t="s">
        <v>234</v>
      </c>
      <c r="B1313" t="s">
        <v>343</v>
      </c>
    </row>
    <row r="1314" spans="1:14" customHeight="1" ht="12.75">
      <c r="A1314" t="s">
        <v>234</v>
      </c>
      <c r="B1314" t="s">
        <v>344</v>
      </c>
    </row>
    <row r="1315" spans="1:14" customHeight="1" ht="12.75">
      <c r="A1315" t="s">
        <v>235</v>
      </c>
      <c r="B1315" t="s">
        <v>326</v>
      </c>
    </row>
    <row r="1316" spans="1:14" customHeight="1" ht="12.75">
      <c r="A1316" t="s">
        <v>235</v>
      </c>
      <c r="B1316" t="s">
        <v>327</v>
      </c>
    </row>
    <row r="1317" spans="1:14" customHeight="1" ht="12.75">
      <c r="A1317" t="s">
        <v>235</v>
      </c>
      <c r="B1317" t="s">
        <v>342</v>
      </c>
    </row>
    <row r="1318" spans="1:14" customHeight="1" ht="12.75">
      <c r="A1318" t="s">
        <v>235</v>
      </c>
      <c r="B1318" t="s">
        <v>343</v>
      </c>
    </row>
    <row r="1319" spans="1:14" customHeight="1" ht="12.75">
      <c r="A1319" t="s">
        <v>235</v>
      </c>
      <c r="B1319" t="s">
        <v>344</v>
      </c>
    </row>
    <row r="1320" spans="1:14" customHeight="1" ht="12.75">
      <c r="A1320" t="s">
        <v>236</v>
      </c>
      <c r="B1320" t="s">
        <v>327</v>
      </c>
    </row>
    <row r="1321" spans="1:14" customHeight="1" ht="12.75">
      <c r="A1321" t="s">
        <v>236</v>
      </c>
      <c r="B1321" t="s">
        <v>344</v>
      </c>
    </row>
    <row r="1322" spans="1:14" customHeight="1" ht="12.75">
      <c r="A1322" t="s">
        <v>237</v>
      </c>
      <c r="B1322" t="s">
        <v>326</v>
      </c>
    </row>
    <row r="1323" spans="1:14" customHeight="1" ht="12.75">
      <c r="A1323" t="s">
        <v>237</v>
      </c>
      <c r="B1323" t="s">
        <v>342</v>
      </c>
    </row>
    <row r="1324" spans="1:14" customHeight="1" ht="12.75">
      <c r="A1324" t="s">
        <v>238</v>
      </c>
      <c r="B1324" t="s">
        <v>343</v>
      </c>
    </row>
    <row r="1325" spans="1:14" customHeight="1" ht="12.75">
      <c r="A1325" t="s">
        <v>239</v>
      </c>
      <c r="B1325" t="s">
        <v>322</v>
      </c>
    </row>
    <row r="1326" spans="1:14" customHeight="1" ht="12.75">
      <c r="A1326" t="s">
        <v>239</v>
      </c>
      <c r="B1326" t="s">
        <v>323</v>
      </c>
    </row>
    <row r="1327" spans="1:14" customHeight="1" ht="12.75">
      <c r="A1327" t="s">
        <v>239</v>
      </c>
      <c r="B1327" t="s">
        <v>325</v>
      </c>
    </row>
    <row r="1328" spans="1:14" customHeight="1" ht="12.75">
      <c r="A1328" t="s">
        <v>239</v>
      </c>
      <c r="B1328" t="s">
        <v>338</v>
      </c>
    </row>
    <row r="1329" spans="1:14" customHeight="1" ht="12.75">
      <c r="A1329" t="s">
        <v>239</v>
      </c>
      <c r="B1329" t="s">
        <v>339</v>
      </c>
    </row>
    <row r="1330" spans="1:14" customHeight="1" ht="12.75">
      <c r="A1330" t="s">
        <v>239</v>
      </c>
      <c r="B1330" t="s">
        <v>341</v>
      </c>
    </row>
    <row r="1331" spans="1:14" customHeight="1" ht="12.75">
      <c r="A1331" t="s">
        <v>240</v>
      </c>
      <c r="B1331" t="s">
        <v>325</v>
      </c>
    </row>
    <row r="1332" spans="1:14" customHeight="1" ht="12.75">
      <c r="A1332" t="s">
        <v>240</v>
      </c>
      <c r="B1332" t="s">
        <v>341</v>
      </c>
    </row>
    <row r="1333" spans="1:14" customHeight="1" ht="12.75">
      <c r="A1333" t="s">
        <v>241</v>
      </c>
      <c r="B1333" t="s">
        <v>322</v>
      </c>
    </row>
    <row r="1334" spans="1:14" customHeight="1" ht="12.75">
      <c r="A1334" t="s">
        <v>241</v>
      </c>
      <c r="B1334" t="s">
        <v>338</v>
      </c>
    </row>
    <row r="1335" spans="1:14" customHeight="1" ht="12.75">
      <c r="A1335" t="s">
        <v>242</v>
      </c>
      <c r="B1335" t="s">
        <v>323</v>
      </c>
    </row>
    <row r="1336" spans="1:14" customHeight="1" ht="12.75">
      <c r="A1336" t="s">
        <v>242</v>
      </c>
      <c r="B1336" t="s">
        <v>339</v>
      </c>
    </row>
    <row r="1337" spans="1:14" customHeight="1" ht="12.75">
      <c r="A1337" t="s">
        <v>243</v>
      </c>
      <c r="B1337" t="s">
        <v>232</v>
      </c>
    </row>
    <row r="1338" spans="1:14" customHeight="1" ht="12.75">
      <c r="A1338" t="s">
        <v>243</v>
      </c>
      <c r="B1338" t="s">
        <v>315</v>
      </c>
    </row>
    <row r="1339" spans="1:14" customHeight="1" ht="12.75">
      <c r="A1339" t="s">
        <v>243</v>
      </c>
      <c r="B1339" t="s">
        <v>316</v>
      </c>
    </row>
    <row r="1340" spans="1:14" customHeight="1" ht="12.75">
      <c r="A1340" t="s">
        <v>243</v>
      </c>
      <c r="B1340" t="s">
        <v>317</v>
      </c>
    </row>
    <row r="1341" spans="1:14" customHeight="1" ht="12.75">
      <c r="A1341" t="s">
        <v>243</v>
      </c>
      <c r="B1341" t="s">
        <v>318</v>
      </c>
    </row>
    <row r="1342" spans="1:14" customHeight="1" ht="12.75">
      <c r="A1342" t="s">
        <v>243</v>
      </c>
      <c r="B1342" t="s">
        <v>319</v>
      </c>
    </row>
    <row r="1343" spans="1:14" customHeight="1" ht="12.75">
      <c r="A1343" t="s">
        <v>243</v>
      </c>
      <c r="B1343" t="s">
        <v>320</v>
      </c>
    </row>
    <row r="1344" spans="1:14" customHeight="1" ht="12.75">
      <c r="A1344" t="s">
        <v>243</v>
      </c>
      <c r="B1344" t="s">
        <v>321</v>
      </c>
    </row>
    <row r="1345" spans="1:14" customHeight="1" ht="12.75">
      <c r="A1345" t="s">
        <v>243</v>
      </c>
      <c r="B1345" t="s">
        <v>322</v>
      </c>
    </row>
    <row r="1346" spans="1:14" customHeight="1" ht="12.75">
      <c r="A1346" t="s">
        <v>243</v>
      </c>
      <c r="B1346" t="s">
        <v>323</v>
      </c>
    </row>
    <row r="1347" spans="1:14" customHeight="1" ht="12.75">
      <c r="A1347" t="s">
        <v>243</v>
      </c>
      <c r="B1347" t="s">
        <v>324</v>
      </c>
    </row>
    <row r="1348" spans="1:14" customHeight="1" ht="12.75">
      <c r="A1348" t="s">
        <v>243</v>
      </c>
      <c r="B1348" t="s">
        <v>325</v>
      </c>
    </row>
    <row r="1349" spans="1:14" customHeight="1" ht="12.75">
      <c r="A1349" t="s">
        <v>243</v>
      </c>
      <c r="B1349" t="s">
        <v>328</v>
      </c>
    </row>
    <row r="1350" spans="1:14" customHeight="1" ht="12.75">
      <c r="A1350" t="s">
        <v>243</v>
      </c>
      <c r="B1350" t="s">
        <v>329</v>
      </c>
    </row>
    <row r="1351" spans="1:14" customHeight="1" ht="12.75">
      <c r="A1351" t="s">
        <v>243</v>
      </c>
      <c r="B1351" t="s">
        <v>330</v>
      </c>
    </row>
    <row r="1352" spans="1:14" customHeight="1" ht="12.75">
      <c r="A1352" t="s">
        <v>243</v>
      </c>
      <c r="B1352" t="s">
        <v>331</v>
      </c>
    </row>
    <row r="1353" spans="1:14" customHeight="1" ht="12.75">
      <c r="A1353" t="s">
        <v>243</v>
      </c>
      <c r="B1353" t="s">
        <v>332</v>
      </c>
    </row>
    <row r="1354" spans="1:14" customHeight="1" ht="12.75">
      <c r="A1354" t="s">
        <v>243</v>
      </c>
      <c r="B1354" t="s">
        <v>333</v>
      </c>
    </row>
    <row r="1355" spans="1:14" customHeight="1" ht="12.75">
      <c r="A1355" t="s">
        <v>243</v>
      </c>
      <c r="B1355" t="s">
        <v>334</v>
      </c>
    </row>
    <row r="1356" spans="1:14" customHeight="1" ht="12.75">
      <c r="A1356" t="s">
        <v>243</v>
      </c>
      <c r="B1356" t="s">
        <v>338</v>
      </c>
    </row>
    <row r="1357" spans="1:14" customHeight="1" ht="12.75">
      <c r="A1357" t="s">
        <v>243</v>
      </c>
      <c r="B1357" t="s">
        <v>339</v>
      </c>
    </row>
    <row r="1358" spans="1:14" customHeight="1" ht="12.75">
      <c r="A1358" t="s">
        <v>243</v>
      </c>
      <c r="B1358" t="s">
        <v>340</v>
      </c>
    </row>
    <row r="1359" spans="1:14" customHeight="1" ht="12.75">
      <c r="A1359" t="s">
        <v>243</v>
      </c>
      <c r="B1359" t="s">
        <v>341</v>
      </c>
    </row>
    <row r="1360" spans="1:14" customHeight="1" ht="12.75">
      <c r="A1360" t="s">
        <v>243</v>
      </c>
      <c r="B1360" t="s">
        <v>345</v>
      </c>
    </row>
    <row r="1361" spans="1:14" customHeight="1" ht="12.75">
      <c r="A1361" t="s">
        <v>243</v>
      </c>
      <c r="B1361" t="s">
        <v>346</v>
      </c>
    </row>
    <row r="1362" spans="1:14" customHeight="1" ht="12.75">
      <c r="A1362" t="s">
        <v>243</v>
      </c>
      <c r="B1362" t="s">
        <v>347</v>
      </c>
    </row>
    <row r="1363" spans="1:14" customHeight="1" ht="12.75">
      <c r="A1363" t="s">
        <v>243</v>
      </c>
      <c r="B1363" t="s">
        <v>348</v>
      </c>
    </row>
    <row r="1364" spans="1:14" customHeight="1" ht="12.75">
      <c r="A1364" t="s">
        <v>243</v>
      </c>
      <c r="B1364" t="s">
        <v>349</v>
      </c>
    </row>
    <row r="1365" spans="1:14" customHeight="1" ht="12.75">
      <c r="A1365" t="s">
        <v>243</v>
      </c>
      <c r="B1365" t="s">
        <v>350</v>
      </c>
    </row>
    <row r="1366" spans="1:14" customHeight="1" ht="12.75">
      <c r="A1366" t="s">
        <v>243</v>
      </c>
      <c r="B1366" t="s">
        <v>351</v>
      </c>
    </row>
    <row r="1367" spans="1:14" customHeight="1" ht="12.75">
      <c r="A1367" t="s">
        <v>243</v>
      </c>
      <c r="B1367" t="s">
        <v>352</v>
      </c>
    </row>
    <row r="1368" spans="1:14" customHeight="1" ht="12.75">
      <c r="A1368" t="s">
        <v>243</v>
      </c>
      <c r="B1368" t="s">
        <v>353</v>
      </c>
    </row>
    <row r="1369" spans="1:14" customHeight="1" ht="12.75">
      <c r="A1369" t="s">
        <v>243</v>
      </c>
      <c r="B1369" t="s">
        <v>354</v>
      </c>
    </row>
    <row r="1370" spans="1:14" customHeight="1" ht="12.75">
      <c r="A1370" t="s">
        <v>243</v>
      </c>
      <c r="B1370" t="s">
        <v>355</v>
      </c>
    </row>
    <row r="1371" spans="1:14" customHeight="1" ht="12.75">
      <c r="A1371" t="s">
        <v>243</v>
      </c>
      <c r="B1371" t="s">
        <v>356</v>
      </c>
    </row>
    <row r="1372" spans="1:14" customHeight="1" ht="12.75">
      <c r="A1372" t="s">
        <v>243</v>
      </c>
      <c r="B1372" t="s">
        <v>357</v>
      </c>
    </row>
    <row r="1373" spans="1:14" customHeight="1" ht="12.75">
      <c r="A1373" t="s">
        <v>243</v>
      </c>
      <c r="B1373" t="s">
        <v>358</v>
      </c>
    </row>
    <row r="1374" spans="1:14" customHeight="1" ht="12.75">
      <c r="A1374" t="s">
        <v>243</v>
      </c>
      <c r="B1374" t="s">
        <v>359</v>
      </c>
    </row>
    <row r="1375" spans="1:14" customHeight="1" ht="12.75">
      <c r="A1375" t="s">
        <v>243</v>
      </c>
      <c r="B1375" t="s">
        <v>360</v>
      </c>
    </row>
    <row r="1376" spans="1:14" customHeight="1" ht="12.75">
      <c r="A1376" t="s">
        <v>243</v>
      </c>
      <c r="B1376" t="s">
        <v>361</v>
      </c>
    </row>
    <row r="1377" spans="1:14" customHeight="1" ht="12.75">
      <c r="A1377" t="s">
        <v>243</v>
      </c>
      <c r="B1377" t="s">
        <v>362</v>
      </c>
    </row>
    <row r="1378" spans="1:14" customHeight="1" ht="12.75">
      <c r="A1378" t="s">
        <v>243</v>
      </c>
      <c r="B1378" t="s">
        <v>363</v>
      </c>
    </row>
    <row r="1379" spans="1:14" customHeight="1" ht="12.75">
      <c r="A1379" t="s">
        <v>243</v>
      </c>
      <c r="B1379" t="s">
        <v>364</v>
      </c>
    </row>
    <row r="1380" spans="1:14" customHeight="1" ht="12.75">
      <c r="A1380" t="s">
        <v>243</v>
      </c>
      <c r="B1380" t="s">
        <v>383</v>
      </c>
    </row>
    <row r="1381" spans="1:14" customHeight="1" ht="12.75">
      <c r="A1381" t="s">
        <v>243</v>
      </c>
      <c r="B1381" t="s">
        <v>384</v>
      </c>
    </row>
    <row r="1382" spans="1:14" customHeight="1" ht="12.75">
      <c r="A1382" t="s">
        <v>243</v>
      </c>
      <c r="B1382" t="s">
        <v>385</v>
      </c>
    </row>
    <row r="1383" spans="1:14" customHeight="1" ht="12.75">
      <c r="A1383" t="s">
        <v>243</v>
      </c>
      <c r="B1383" t="s">
        <v>386</v>
      </c>
    </row>
    <row r="1384" spans="1:14" customHeight="1" ht="12.75">
      <c r="A1384" t="s">
        <v>243</v>
      </c>
      <c r="B1384" t="s">
        <v>387</v>
      </c>
    </row>
    <row r="1385" spans="1:14" customHeight="1" ht="12.75">
      <c r="A1385" t="s">
        <v>243</v>
      </c>
      <c r="B1385" t="s">
        <v>388</v>
      </c>
    </row>
    <row r="1386" spans="1:14" customHeight="1" ht="12.75">
      <c r="A1386" t="s">
        <v>244</v>
      </c>
      <c r="B1386" t="s">
        <v>232</v>
      </c>
    </row>
    <row r="1387" spans="1:14" customHeight="1" ht="12.75">
      <c r="A1387" t="s">
        <v>244</v>
      </c>
      <c r="B1387" t="s">
        <v>315</v>
      </c>
    </row>
    <row r="1388" spans="1:14" customHeight="1" ht="12.75">
      <c r="A1388" t="s">
        <v>244</v>
      </c>
      <c r="B1388" t="s">
        <v>316</v>
      </c>
    </row>
    <row r="1389" spans="1:14" customHeight="1" ht="12.75">
      <c r="A1389" t="s">
        <v>244</v>
      </c>
      <c r="B1389" t="s">
        <v>317</v>
      </c>
    </row>
    <row r="1390" spans="1:14" customHeight="1" ht="12.75">
      <c r="A1390" t="s">
        <v>244</v>
      </c>
      <c r="B1390" t="s">
        <v>318</v>
      </c>
    </row>
    <row r="1391" spans="1:14" customHeight="1" ht="12.75">
      <c r="A1391" t="s">
        <v>244</v>
      </c>
      <c r="B1391" t="s">
        <v>319</v>
      </c>
    </row>
    <row r="1392" spans="1:14" customHeight="1" ht="12.75">
      <c r="A1392" t="s">
        <v>244</v>
      </c>
      <c r="B1392" t="s">
        <v>320</v>
      </c>
    </row>
    <row r="1393" spans="1:14" customHeight="1" ht="12.75">
      <c r="A1393" t="s">
        <v>244</v>
      </c>
      <c r="B1393" t="s">
        <v>321</v>
      </c>
    </row>
    <row r="1394" spans="1:14" customHeight="1" ht="12.75">
      <c r="A1394" t="s">
        <v>244</v>
      </c>
      <c r="B1394" t="s">
        <v>322</v>
      </c>
    </row>
    <row r="1395" spans="1:14" customHeight="1" ht="12.75">
      <c r="A1395" t="s">
        <v>244</v>
      </c>
      <c r="B1395" t="s">
        <v>323</v>
      </c>
    </row>
    <row r="1396" spans="1:14" customHeight="1" ht="12.75">
      <c r="A1396" t="s">
        <v>244</v>
      </c>
      <c r="B1396" t="s">
        <v>324</v>
      </c>
    </row>
    <row r="1397" spans="1:14" customHeight="1" ht="12.75">
      <c r="A1397" t="s">
        <v>244</v>
      </c>
      <c r="B1397" t="s">
        <v>325</v>
      </c>
    </row>
    <row r="1398" spans="1:14" customHeight="1" ht="12.75">
      <c r="A1398" t="s">
        <v>244</v>
      </c>
      <c r="B1398" t="s">
        <v>328</v>
      </c>
    </row>
    <row r="1399" spans="1:14" customHeight="1" ht="12.75">
      <c r="A1399" t="s">
        <v>244</v>
      </c>
      <c r="B1399" t="s">
        <v>329</v>
      </c>
    </row>
    <row r="1400" spans="1:14" customHeight="1" ht="12.75">
      <c r="A1400" t="s">
        <v>244</v>
      </c>
      <c r="B1400" t="s">
        <v>330</v>
      </c>
    </row>
    <row r="1401" spans="1:14" customHeight="1" ht="12.75">
      <c r="A1401" t="s">
        <v>244</v>
      </c>
      <c r="B1401" t="s">
        <v>331</v>
      </c>
    </row>
    <row r="1402" spans="1:14" customHeight="1" ht="12.75">
      <c r="A1402" t="s">
        <v>244</v>
      </c>
      <c r="B1402" t="s">
        <v>332</v>
      </c>
    </row>
    <row r="1403" spans="1:14" customHeight="1" ht="12.75">
      <c r="A1403" t="s">
        <v>244</v>
      </c>
      <c r="B1403" t="s">
        <v>333</v>
      </c>
    </row>
    <row r="1404" spans="1:14" customHeight="1" ht="12.75">
      <c r="A1404" t="s">
        <v>244</v>
      </c>
      <c r="B1404" t="s">
        <v>334</v>
      </c>
    </row>
    <row r="1405" spans="1:14" customHeight="1" ht="12.75">
      <c r="A1405" t="s">
        <v>244</v>
      </c>
      <c r="B1405" t="s">
        <v>338</v>
      </c>
    </row>
    <row r="1406" spans="1:14" customHeight="1" ht="12.75">
      <c r="A1406" t="s">
        <v>244</v>
      </c>
      <c r="B1406" t="s">
        <v>339</v>
      </c>
    </row>
    <row r="1407" spans="1:14" customHeight="1" ht="12.75">
      <c r="A1407" t="s">
        <v>244</v>
      </c>
      <c r="B1407" t="s">
        <v>340</v>
      </c>
    </row>
    <row r="1408" spans="1:14" customHeight="1" ht="12.75">
      <c r="A1408" t="s">
        <v>244</v>
      </c>
      <c r="B1408" t="s">
        <v>341</v>
      </c>
    </row>
    <row r="1409" spans="1:14" customHeight="1" ht="12.75">
      <c r="A1409" t="s">
        <v>244</v>
      </c>
      <c r="B1409" t="s">
        <v>345</v>
      </c>
    </row>
    <row r="1410" spans="1:14" customHeight="1" ht="12.75">
      <c r="A1410" t="s">
        <v>244</v>
      </c>
      <c r="B1410" t="s">
        <v>346</v>
      </c>
    </row>
    <row r="1411" spans="1:14" customHeight="1" ht="12.75">
      <c r="A1411" t="s">
        <v>244</v>
      </c>
      <c r="B1411" t="s">
        <v>347</v>
      </c>
    </row>
    <row r="1412" spans="1:14" customHeight="1" ht="12.75">
      <c r="A1412" t="s">
        <v>244</v>
      </c>
      <c r="B1412" t="s">
        <v>348</v>
      </c>
    </row>
    <row r="1413" spans="1:14" customHeight="1" ht="12.75">
      <c r="A1413" t="s">
        <v>244</v>
      </c>
      <c r="B1413" t="s">
        <v>349</v>
      </c>
    </row>
    <row r="1414" spans="1:14" customHeight="1" ht="12.75">
      <c r="A1414" t="s">
        <v>244</v>
      </c>
      <c r="B1414" t="s">
        <v>350</v>
      </c>
    </row>
    <row r="1415" spans="1:14" customHeight="1" ht="12.75">
      <c r="A1415" t="s">
        <v>244</v>
      </c>
      <c r="B1415" t="s">
        <v>351</v>
      </c>
    </row>
    <row r="1416" spans="1:14" customHeight="1" ht="12.75">
      <c r="A1416" t="s">
        <v>244</v>
      </c>
      <c r="B1416" t="s">
        <v>352</v>
      </c>
    </row>
    <row r="1417" spans="1:14" customHeight="1" ht="12.75">
      <c r="A1417" t="s">
        <v>244</v>
      </c>
      <c r="B1417" t="s">
        <v>353</v>
      </c>
    </row>
    <row r="1418" spans="1:14" customHeight="1" ht="12.75">
      <c r="A1418" t="s">
        <v>244</v>
      </c>
      <c r="B1418" t="s">
        <v>354</v>
      </c>
    </row>
    <row r="1419" spans="1:14" customHeight="1" ht="12.75">
      <c r="A1419" t="s">
        <v>244</v>
      </c>
      <c r="B1419" t="s">
        <v>355</v>
      </c>
    </row>
    <row r="1420" spans="1:14" customHeight="1" ht="12.75">
      <c r="A1420" t="s">
        <v>244</v>
      </c>
      <c r="B1420" t="s">
        <v>356</v>
      </c>
    </row>
    <row r="1421" spans="1:14" customHeight="1" ht="12.75">
      <c r="A1421" t="s">
        <v>244</v>
      </c>
      <c r="B1421" t="s">
        <v>357</v>
      </c>
    </row>
    <row r="1422" spans="1:14" customHeight="1" ht="12.75">
      <c r="A1422" t="s">
        <v>244</v>
      </c>
      <c r="B1422" t="s">
        <v>358</v>
      </c>
    </row>
    <row r="1423" spans="1:14" customHeight="1" ht="12.75">
      <c r="A1423" t="s">
        <v>244</v>
      </c>
      <c r="B1423" t="s">
        <v>359</v>
      </c>
    </row>
    <row r="1424" spans="1:14" customHeight="1" ht="12.75">
      <c r="A1424" t="s">
        <v>244</v>
      </c>
      <c r="B1424" t="s">
        <v>360</v>
      </c>
    </row>
    <row r="1425" spans="1:14" customHeight="1" ht="12.75">
      <c r="A1425" t="s">
        <v>244</v>
      </c>
      <c r="B1425" t="s">
        <v>361</v>
      </c>
    </row>
    <row r="1426" spans="1:14" customHeight="1" ht="12.75">
      <c r="A1426" t="s">
        <v>244</v>
      </c>
      <c r="B1426" t="s">
        <v>362</v>
      </c>
    </row>
    <row r="1427" spans="1:14" customHeight="1" ht="12.75">
      <c r="A1427" t="s">
        <v>244</v>
      </c>
      <c r="B1427" t="s">
        <v>363</v>
      </c>
    </row>
    <row r="1428" spans="1:14" customHeight="1" ht="12.75">
      <c r="A1428" t="s">
        <v>244</v>
      </c>
      <c r="B1428" t="s">
        <v>364</v>
      </c>
    </row>
    <row r="1429" spans="1:14" customHeight="1" ht="12.75">
      <c r="A1429" t="s">
        <v>244</v>
      </c>
      <c r="B1429" t="s">
        <v>383</v>
      </c>
    </row>
    <row r="1430" spans="1:14" customHeight="1" ht="12.75">
      <c r="A1430" t="s">
        <v>244</v>
      </c>
      <c r="B1430" t="s">
        <v>384</v>
      </c>
    </row>
    <row r="1431" spans="1:14" customHeight="1" ht="12.75">
      <c r="A1431" t="s">
        <v>244</v>
      </c>
      <c r="B1431" t="s">
        <v>385</v>
      </c>
    </row>
    <row r="1432" spans="1:14" customHeight="1" ht="12.75">
      <c r="A1432" t="s">
        <v>244</v>
      </c>
      <c r="B1432" t="s">
        <v>386</v>
      </c>
    </row>
    <row r="1433" spans="1:14" customHeight="1" ht="12.75">
      <c r="A1433" t="s">
        <v>244</v>
      </c>
      <c r="B1433" t="s">
        <v>387</v>
      </c>
    </row>
    <row r="1434" spans="1:14" customHeight="1" ht="12.75">
      <c r="A1434" t="s">
        <v>244</v>
      </c>
      <c r="B1434" t="s">
        <v>388</v>
      </c>
    </row>
    <row r="1435" spans="1:14" customHeight="1" ht="12.75">
      <c r="A1435" t="s">
        <v>245</v>
      </c>
      <c r="B1435" t="s">
        <v>322</v>
      </c>
    </row>
    <row r="1436" spans="1:14" customHeight="1" ht="12.75">
      <c r="A1436" t="s">
        <v>245</v>
      </c>
      <c r="B1436" t="s">
        <v>323</v>
      </c>
    </row>
    <row r="1437" spans="1:14" customHeight="1" ht="12.75">
      <c r="A1437" t="s">
        <v>245</v>
      </c>
      <c r="B1437" t="s">
        <v>324</v>
      </c>
    </row>
    <row r="1438" spans="1:14" customHeight="1" ht="12.75">
      <c r="A1438" t="s">
        <v>245</v>
      </c>
      <c r="B1438" t="s">
        <v>325</v>
      </c>
    </row>
    <row r="1439" spans="1:14" customHeight="1" ht="12.75">
      <c r="A1439" t="s">
        <v>245</v>
      </c>
      <c r="B1439" t="s">
        <v>326</v>
      </c>
    </row>
    <row r="1440" spans="1:14" customHeight="1" ht="12.75">
      <c r="A1440" t="s">
        <v>245</v>
      </c>
      <c r="B1440" t="s">
        <v>327</v>
      </c>
    </row>
    <row r="1441" spans="1:14" customHeight="1" ht="12.75">
      <c r="A1441" t="s">
        <v>245</v>
      </c>
      <c r="B1441" t="s">
        <v>338</v>
      </c>
    </row>
    <row r="1442" spans="1:14" customHeight="1" ht="12.75">
      <c r="A1442" t="s">
        <v>245</v>
      </c>
      <c r="B1442" t="s">
        <v>339</v>
      </c>
    </row>
    <row r="1443" spans="1:14" customHeight="1" ht="12.75">
      <c r="A1443" t="s">
        <v>245</v>
      </c>
      <c r="B1443" t="s">
        <v>340</v>
      </c>
    </row>
    <row r="1444" spans="1:14" customHeight="1" ht="12.75">
      <c r="A1444" t="s">
        <v>245</v>
      </c>
      <c r="B1444" t="s">
        <v>341</v>
      </c>
    </row>
    <row r="1445" spans="1:14" customHeight="1" ht="12.75">
      <c r="A1445" t="s">
        <v>245</v>
      </c>
      <c r="B1445" t="s">
        <v>342</v>
      </c>
    </row>
    <row r="1446" spans="1:14" customHeight="1" ht="12.75">
      <c r="A1446" t="s">
        <v>245</v>
      </c>
      <c r="B1446" t="s">
        <v>343</v>
      </c>
    </row>
    <row r="1447" spans="1:14" customHeight="1" ht="12.75">
      <c r="A1447" t="s">
        <v>245</v>
      </c>
      <c r="B1447" t="s">
        <v>344</v>
      </c>
    </row>
    <row r="1448" spans="1:14" customHeight="1" ht="12.75">
      <c r="A1448" t="s">
        <v>246</v>
      </c>
      <c r="B1448" t="s">
        <v>322</v>
      </c>
    </row>
    <row r="1449" spans="1:14" customHeight="1" ht="12.75">
      <c r="A1449" t="s">
        <v>246</v>
      </c>
      <c r="B1449" t="s">
        <v>323</v>
      </c>
    </row>
    <row r="1450" spans="1:14" customHeight="1" ht="12.75">
      <c r="A1450" t="s">
        <v>246</v>
      </c>
      <c r="B1450" t="s">
        <v>324</v>
      </c>
    </row>
    <row r="1451" spans="1:14" customHeight="1" ht="12.75">
      <c r="A1451" t="s">
        <v>246</v>
      </c>
      <c r="B1451" t="s">
        <v>325</v>
      </c>
    </row>
    <row r="1452" spans="1:14" customHeight="1" ht="12.75">
      <c r="A1452" t="s">
        <v>246</v>
      </c>
      <c r="B1452" t="s">
        <v>326</v>
      </c>
    </row>
    <row r="1453" spans="1:14" customHeight="1" ht="12.75">
      <c r="A1453" t="s">
        <v>246</v>
      </c>
      <c r="B1453" t="s">
        <v>327</v>
      </c>
    </row>
    <row r="1454" spans="1:14" customHeight="1" ht="12.75">
      <c r="A1454" t="s">
        <v>246</v>
      </c>
      <c r="B1454" t="s">
        <v>338</v>
      </c>
    </row>
    <row r="1455" spans="1:14" customHeight="1" ht="12.75">
      <c r="A1455" t="s">
        <v>246</v>
      </c>
      <c r="B1455" t="s">
        <v>339</v>
      </c>
    </row>
    <row r="1456" spans="1:14" customHeight="1" ht="12.75">
      <c r="A1456" t="s">
        <v>246</v>
      </c>
      <c r="B1456" t="s">
        <v>340</v>
      </c>
    </row>
    <row r="1457" spans="1:14" customHeight="1" ht="12.75">
      <c r="A1457" t="s">
        <v>246</v>
      </c>
      <c r="B1457" t="s">
        <v>341</v>
      </c>
    </row>
    <row r="1458" spans="1:14" customHeight="1" ht="12.75">
      <c r="A1458" t="s">
        <v>246</v>
      </c>
      <c r="B1458" t="s">
        <v>342</v>
      </c>
    </row>
    <row r="1459" spans="1:14" customHeight="1" ht="12.75">
      <c r="A1459" t="s">
        <v>246</v>
      </c>
      <c r="B1459" t="s">
        <v>343</v>
      </c>
    </row>
    <row r="1460" spans="1:14" customHeight="1" ht="12.75">
      <c r="A1460" t="s">
        <v>246</v>
      </c>
      <c r="B1460" t="s">
        <v>344</v>
      </c>
    </row>
    <row r="1461" spans="1:14" customHeight="1" ht="12.75">
      <c r="A1461" t="s">
        <v>247</v>
      </c>
      <c r="B1461" t="s">
        <v>331</v>
      </c>
    </row>
    <row r="1462" spans="1:14" customHeight="1" ht="12.75">
      <c r="A1462" t="s">
        <v>247</v>
      </c>
      <c r="B1462" t="s">
        <v>332</v>
      </c>
    </row>
    <row r="1463" spans="1:14" customHeight="1" ht="12.75">
      <c r="A1463" t="s">
        <v>247</v>
      </c>
      <c r="B1463" t="s">
        <v>333</v>
      </c>
    </row>
    <row r="1464" spans="1:14" customHeight="1" ht="12.75">
      <c r="A1464" t="s">
        <v>247</v>
      </c>
      <c r="B1464" t="s">
        <v>334</v>
      </c>
    </row>
    <row r="1465" spans="1:14" customHeight="1" ht="12.75">
      <c r="A1465" t="s">
        <v>247</v>
      </c>
      <c r="B1465" t="s">
        <v>335</v>
      </c>
    </row>
    <row r="1466" spans="1:14" customHeight="1" ht="12.75">
      <c r="A1466" t="s">
        <v>247</v>
      </c>
      <c r="B1466" t="s">
        <v>336</v>
      </c>
    </row>
    <row r="1467" spans="1:14" customHeight="1" ht="12.75">
      <c r="A1467" t="s">
        <v>247</v>
      </c>
      <c r="B1467" t="s">
        <v>337</v>
      </c>
    </row>
    <row r="1468" spans="1:14" customHeight="1" ht="12.75">
      <c r="A1468" t="s">
        <v>248</v>
      </c>
      <c r="B1468" t="s">
        <v>150</v>
      </c>
    </row>
    <row r="1469" spans="1:14" customHeight="1" ht="12.75">
      <c r="A1469" t="s">
        <v>248</v>
      </c>
      <c r="B1469" t="s">
        <v>152</v>
      </c>
    </row>
    <row r="1470" spans="1:14" customHeight="1" ht="12.75">
      <c r="A1470" t="s">
        <v>248</v>
      </c>
      <c r="B1470" t="s">
        <v>163</v>
      </c>
    </row>
    <row r="1471" spans="1:14" customHeight="1" ht="12.75">
      <c r="A1471" t="s">
        <v>248</v>
      </c>
      <c r="B1471" t="s">
        <v>164</v>
      </c>
    </row>
    <row r="1472" spans="1:14" customHeight="1" ht="12.75">
      <c r="A1472" t="s">
        <v>248</v>
      </c>
      <c r="B1472" t="s">
        <v>232</v>
      </c>
    </row>
    <row r="1473" spans="1:14" customHeight="1" ht="12.75">
      <c r="A1473" t="s">
        <v>248</v>
      </c>
      <c r="B1473" t="s">
        <v>315</v>
      </c>
    </row>
    <row r="1474" spans="1:14" customHeight="1" ht="12.75">
      <c r="A1474" t="s">
        <v>248</v>
      </c>
      <c r="B1474" t="s">
        <v>316</v>
      </c>
    </row>
    <row r="1475" spans="1:14" customHeight="1" ht="12.75">
      <c r="A1475" t="s">
        <v>248</v>
      </c>
      <c r="B1475" t="s">
        <v>317</v>
      </c>
    </row>
    <row r="1476" spans="1:14" customHeight="1" ht="12.75">
      <c r="A1476" t="s">
        <v>248</v>
      </c>
      <c r="B1476" t="s">
        <v>328</v>
      </c>
    </row>
    <row r="1477" spans="1:14" customHeight="1" ht="12.75">
      <c r="A1477" t="s">
        <v>248</v>
      </c>
      <c r="B1477" t="s">
        <v>329</v>
      </c>
    </row>
    <row r="1478" spans="1:14" customHeight="1" ht="12.75">
      <c r="A1478" t="s">
        <v>248</v>
      </c>
      <c r="B1478" t="s">
        <v>330</v>
      </c>
    </row>
    <row r="1479" spans="1:14" customHeight="1" ht="12.75">
      <c r="A1479" t="s">
        <v>248</v>
      </c>
      <c r="B1479" t="s">
        <v>345</v>
      </c>
    </row>
    <row r="1480" spans="1:14" customHeight="1" ht="12.75">
      <c r="A1480" t="s">
        <v>248</v>
      </c>
      <c r="B1480" t="s">
        <v>346</v>
      </c>
    </row>
    <row r="1481" spans="1:14" customHeight="1" ht="12.75">
      <c r="A1481" t="s">
        <v>248</v>
      </c>
      <c r="B1481" t="s">
        <v>347</v>
      </c>
    </row>
    <row r="1482" spans="1:14" customHeight="1" ht="12.75">
      <c r="A1482" t="s">
        <v>248</v>
      </c>
      <c r="B1482" t="s">
        <v>348</v>
      </c>
    </row>
    <row r="1483" spans="1:14" customHeight="1" ht="12.75">
      <c r="A1483" t="s">
        <v>248</v>
      </c>
      <c r="B1483" t="s">
        <v>349</v>
      </c>
    </row>
    <row r="1484" spans="1:14" customHeight="1" ht="12.75">
      <c r="A1484" t="s">
        <v>248</v>
      </c>
      <c r="B1484" t="s">
        <v>350</v>
      </c>
    </row>
    <row r="1485" spans="1:14" customHeight="1" ht="12.75">
      <c r="A1485" t="s">
        <v>248</v>
      </c>
      <c r="B1485" t="s">
        <v>351</v>
      </c>
    </row>
    <row r="1486" spans="1:14" customHeight="1" ht="12.75">
      <c r="A1486" t="s">
        <v>248</v>
      </c>
      <c r="B1486" t="s">
        <v>352</v>
      </c>
    </row>
    <row r="1487" spans="1:14" customHeight="1" ht="12.75">
      <c r="A1487" t="s">
        <v>248</v>
      </c>
      <c r="B1487" t="s">
        <v>365</v>
      </c>
    </row>
    <row r="1488" spans="1:14" customHeight="1" ht="12.75">
      <c r="A1488" t="s">
        <v>248</v>
      </c>
      <c r="B1488" t="s">
        <v>366</v>
      </c>
    </row>
    <row r="1489" spans="1:14" customHeight="1" ht="12.75">
      <c r="A1489" t="s">
        <v>248</v>
      </c>
      <c r="B1489" t="s">
        <v>367</v>
      </c>
    </row>
    <row r="1490" spans="1:14" customHeight="1" ht="12.75">
      <c r="A1490" t="s">
        <v>248</v>
      </c>
      <c r="B1490" t="s">
        <v>368</v>
      </c>
    </row>
    <row r="1491" spans="1:14" customHeight="1" ht="12.75">
      <c r="A1491" t="s">
        <v>248</v>
      </c>
      <c r="B1491" t="s">
        <v>369</v>
      </c>
    </row>
    <row r="1492" spans="1:14" customHeight="1" ht="12.75">
      <c r="A1492" t="s">
        <v>248</v>
      </c>
      <c r="B1492" t="s">
        <v>383</v>
      </c>
    </row>
    <row r="1493" spans="1:14" customHeight="1" ht="12.75">
      <c r="A1493" t="s">
        <v>248</v>
      </c>
      <c r="B1493" t="s">
        <v>384</v>
      </c>
    </row>
    <row r="1494" spans="1:14" customHeight="1" ht="12.75">
      <c r="A1494" t="s">
        <v>248</v>
      </c>
      <c r="B1494" t="s">
        <v>385</v>
      </c>
    </row>
    <row r="1495" spans="1:14" customHeight="1" ht="12.75">
      <c r="A1495" t="s">
        <v>249</v>
      </c>
      <c r="B1495" t="s">
        <v>322</v>
      </c>
    </row>
    <row r="1496" spans="1:14" customHeight="1" ht="12.75">
      <c r="A1496" t="s">
        <v>249</v>
      </c>
      <c r="B1496" t="s">
        <v>326</v>
      </c>
    </row>
    <row r="1497" spans="1:14" customHeight="1" ht="12.75">
      <c r="A1497" t="s">
        <v>249</v>
      </c>
      <c r="B1497" t="s">
        <v>331</v>
      </c>
    </row>
    <row r="1498" spans="1:14" customHeight="1" ht="12.75">
      <c r="A1498" t="s">
        <v>249</v>
      </c>
      <c r="B1498" t="s">
        <v>335</v>
      </c>
    </row>
    <row r="1499" spans="1:14" customHeight="1" ht="12.75">
      <c r="A1499" t="s">
        <v>249</v>
      </c>
      <c r="B1499" t="s">
        <v>338</v>
      </c>
    </row>
    <row r="1500" spans="1:14" customHeight="1" ht="12.75">
      <c r="A1500" t="s">
        <v>249</v>
      </c>
      <c r="B1500" t="s">
        <v>342</v>
      </c>
    </row>
    <row r="1501" spans="1:14" customHeight="1" ht="12.75">
      <c r="A1501" t="s">
        <v>250</v>
      </c>
      <c r="B1501" t="s">
        <v>325</v>
      </c>
    </row>
    <row r="1502" spans="1:14" customHeight="1" ht="12.75">
      <c r="A1502" t="s">
        <v>250</v>
      </c>
      <c r="B1502" t="s">
        <v>327</v>
      </c>
    </row>
    <row r="1503" spans="1:14" customHeight="1" ht="12.75">
      <c r="A1503" t="s">
        <v>250</v>
      </c>
      <c r="B1503" t="s">
        <v>334</v>
      </c>
    </row>
    <row r="1504" spans="1:14" customHeight="1" ht="12.75">
      <c r="A1504" t="s">
        <v>250</v>
      </c>
      <c r="B1504" t="s">
        <v>337</v>
      </c>
    </row>
    <row r="1505" spans="1:14" customHeight="1" ht="12.75">
      <c r="A1505" t="s">
        <v>250</v>
      </c>
      <c r="B1505" t="s">
        <v>341</v>
      </c>
    </row>
    <row r="1506" spans="1:14" customHeight="1" ht="12.75">
      <c r="A1506" t="s">
        <v>250</v>
      </c>
      <c r="B1506" t="s">
        <v>344</v>
      </c>
    </row>
    <row r="1507" spans="1:14" customHeight="1" ht="12.75">
      <c r="A1507" t="s">
        <v>251</v>
      </c>
      <c r="B1507" t="s">
        <v>323</v>
      </c>
    </row>
    <row r="1508" spans="1:14" customHeight="1" ht="12.75">
      <c r="A1508" t="s">
        <v>251</v>
      </c>
      <c r="B1508" t="s">
        <v>332</v>
      </c>
    </row>
    <row r="1509" spans="1:14" customHeight="1" ht="12.75">
      <c r="A1509" t="s">
        <v>251</v>
      </c>
      <c r="B1509" t="s">
        <v>336</v>
      </c>
    </row>
    <row r="1510" spans="1:14" customHeight="1" ht="12.75">
      <c r="A1510" t="s">
        <v>251</v>
      </c>
      <c r="B1510" t="s">
        <v>339</v>
      </c>
    </row>
    <row r="1511" spans="1:14" customHeight="1" ht="12.75">
      <c r="A1511" t="s">
        <v>251</v>
      </c>
      <c r="B1511" t="s">
        <v>343</v>
      </c>
    </row>
    <row r="1512" spans="1:14" customHeight="1" ht="12.75">
      <c r="A1512" t="s">
        <v>252</v>
      </c>
      <c r="B1512" t="s">
        <v>324</v>
      </c>
    </row>
    <row r="1513" spans="1:14" customHeight="1" ht="12.75">
      <c r="A1513" t="s">
        <v>252</v>
      </c>
      <c r="B1513" t="s">
        <v>333</v>
      </c>
    </row>
    <row r="1514" spans="1:14" customHeight="1" ht="12.75">
      <c r="A1514" t="s">
        <v>252</v>
      </c>
      <c r="B1514" t="s">
        <v>340</v>
      </c>
    </row>
    <row r="1515" spans="1:14" customHeight="1" ht="12.75">
      <c r="A1515" t="s">
        <v>253</v>
      </c>
      <c r="B1515" t="s">
        <v>322</v>
      </c>
    </row>
    <row r="1516" spans="1:14" customHeight="1" ht="12.75">
      <c r="A1516" t="s">
        <v>253</v>
      </c>
      <c r="B1516" t="s">
        <v>323</v>
      </c>
    </row>
    <row r="1517" spans="1:14" customHeight="1" ht="12.75">
      <c r="A1517" t="s">
        <v>253</v>
      </c>
      <c r="B1517" t="s">
        <v>324</v>
      </c>
    </row>
    <row r="1518" spans="1:14" customHeight="1" ht="12.75">
      <c r="A1518" t="s">
        <v>253</v>
      </c>
      <c r="B1518" t="s">
        <v>325</v>
      </c>
    </row>
    <row r="1519" spans="1:14" customHeight="1" ht="12.75">
      <c r="A1519" t="s">
        <v>253</v>
      </c>
      <c r="B1519" t="s">
        <v>326</v>
      </c>
    </row>
    <row r="1520" spans="1:14" customHeight="1" ht="12.75">
      <c r="A1520" t="s">
        <v>253</v>
      </c>
      <c r="B1520" t="s">
        <v>327</v>
      </c>
    </row>
    <row r="1521" spans="1:14" customHeight="1" ht="12.75">
      <c r="A1521" t="s">
        <v>253</v>
      </c>
      <c r="B1521" t="s">
        <v>338</v>
      </c>
    </row>
    <row r="1522" spans="1:14" customHeight="1" ht="12.75">
      <c r="A1522" t="s">
        <v>253</v>
      </c>
      <c r="B1522" t="s">
        <v>339</v>
      </c>
    </row>
    <row r="1523" spans="1:14" customHeight="1" ht="12.75">
      <c r="A1523" t="s">
        <v>253</v>
      </c>
      <c r="B1523" t="s">
        <v>340</v>
      </c>
    </row>
    <row r="1524" spans="1:14" customHeight="1" ht="12.75">
      <c r="A1524" t="s">
        <v>253</v>
      </c>
      <c r="B1524" t="s">
        <v>341</v>
      </c>
    </row>
    <row r="1525" spans="1:14" customHeight="1" ht="12.75">
      <c r="A1525" t="s">
        <v>253</v>
      </c>
      <c r="B1525" t="s">
        <v>342</v>
      </c>
    </row>
    <row r="1526" spans="1:14" customHeight="1" ht="12.75">
      <c r="A1526" t="s">
        <v>253</v>
      </c>
      <c r="B1526" t="s">
        <v>343</v>
      </c>
    </row>
    <row r="1527" spans="1:14" customHeight="1" ht="12.75">
      <c r="A1527" t="s">
        <v>253</v>
      </c>
      <c r="B1527" t="s">
        <v>344</v>
      </c>
    </row>
    <row r="1528" spans="1:14" customHeight="1" ht="12.75">
      <c r="A1528" t="s">
        <v>254</v>
      </c>
      <c r="B1528" t="s">
        <v>324</v>
      </c>
    </row>
    <row r="1529" spans="1:14" customHeight="1" ht="12.75">
      <c r="A1529" t="s">
        <v>254</v>
      </c>
      <c r="B1529" t="s">
        <v>340</v>
      </c>
    </row>
    <row r="1530" spans="1:14" customHeight="1" ht="12.75">
      <c r="A1530" t="s">
        <v>255</v>
      </c>
      <c r="B1530" t="s">
        <v>232</v>
      </c>
    </row>
    <row r="1531" spans="1:14" customHeight="1" ht="12.75">
      <c r="A1531" t="s">
        <v>255</v>
      </c>
      <c r="B1531" t="s">
        <v>315</v>
      </c>
    </row>
    <row r="1532" spans="1:14" customHeight="1" ht="12.75">
      <c r="A1532" t="s">
        <v>255</v>
      </c>
      <c r="B1532" t="s">
        <v>316</v>
      </c>
    </row>
    <row r="1533" spans="1:14" customHeight="1" ht="12.75">
      <c r="A1533" t="s">
        <v>255</v>
      </c>
      <c r="B1533" t="s">
        <v>317</v>
      </c>
    </row>
    <row r="1534" spans="1:14" customHeight="1" ht="12.75">
      <c r="A1534" t="s">
        <v>255</v>
      </c>
      <c r="B1534" t="s">
        <v>318</v>
      </c>
    </row>
    <row r="1535" spans="1:14" customHeight="1" ht="12.75">
      <c r="A1535" t="s">
        <v>255</v>
      </c>
      <c r="B1535" t="s">
        <v>319</v>
      </c>
    </row>
    <row r="1536" spans="1:14" customHeight="1" ht="12.75">
      <c r="A1536" t="s">
        <v>255</v>
      </c>
      <c r="B1536" t="s">
        <v>320</v>
      </c>
    </row>
    <row r="1537" spans="1:14" customHeight="1" ht="12.75">
      <c r="A1537" t="s">
        <v>255</v>
      </c>
      <c r="B1537" t="s">
        <v>321</v>
      </c>
    </row>
    <row r="1538" spans="1:14" customHeight="1" ht="12.75">
      <c r="A1538" t="s">
        <v>256</v>
      </c>
      <c r="B1538" t="s">
        <v>232</v>
      </c>
    </row>
    <row r="1539" spans="1:14" customHeight="1" ht="12.75">
      <c r="A1539" t="s">
        <v>256</v>
      </c>
      <c r="B1539" t="s">
        <v>315</v>
      </c>
    </row>
    <row r="1540" spans="1:14" customHeight="1" ht="12.75">
      <c r="A1540" t="s">
        <v>256</v>
      </c>
      <c r="B1540" t="s">
        <v>316</v>
      </c>
    </row>
    <row r="1541" spans="1:14" customHeight="1" ht="12.75">
      <c r="A1541" t="s">
        <v>256</v>
      </c>
      <c r="B1541" t="s">
        <v>317</v>
      </c>
    </row>
    <row r="1542" spans="1:14" customHeight="1" ht="12.75">
      <c r="A1542" t="s">
        <v>256</v>
      </c>
      <c r="B1542" t="s">
        <v>318</v>
      </c>
    </row>
    <row r="1543" spans="1:14" customHeight="1" ht="12.75">
      <c r="A1543" t="s">
        <v>256</v>
      </c>
      <c r="B1543" t="s">
        <v>319</v>
      </c>
    </row>
    <row r="1544" spans="1:14" customHeight="1" ht="12.75">
      <c r="A1544" t="s">
        <v>256</v>
      </c>
      <c r="B1544" t="s">
        <v>320</v>
      </c>
    </row>
    <row r="1545" spans="1:14" customHeight="1" ht="12.75">
      <c r="A1545" t="s">
        <v>256</v>
      </c>
      <c r="B1545" t="s">
        <v>321</v>
      </c>
    </row>
    <row r="1546" spans="1:14" customHeight="1" ht="12.75">
      <c r="A1546" t="s">
        <v>256</v>
      </c>
      <c r="B1546" t="s">
        <v>383</v>
      </c>
    </row>
    <row r="1547" spans="1:14" customHeight="1" ht="12.75">
      <c r="A1547" t="s">
        <v>256</v>
      </c>
      <c r="B1547" t="s">
        <v>384</v>
      </c>
    </row>
    <row r="1548" spans="1:14" customHeight="1" ht="12.75">
      <c r="A1548" t="s">
        <v>256</v>
      </c>
      <c r="B1548" t="s">
        <v>385</v>
      </c>
    </row>
    <row r="1549" spans="1:14" customHeight="1" ht="12.75">
      <c r="A1549" t="s">
        <v>256</v>
      </c>
      <c r="B1549" t="s">
        <v>386</v>
      </c>
    </row>
    <row r="1550" spans="1:14" customHeight="1" ht="12.75">
      <c r="A1550" t="s">
        <v>256</v>
      </c>
      <c r="B1550" t="s">
        <v>387</v>
      </c>
    </row>
    <row r="1551" spans="1:14" customHeight="1" ht="12.75">
      <c r="A1551" t="s">
        <v>256</v>
      </c>
      <c r="B1551" t="s">
        <v>388</v>
      </c>
    </row>
    <row r="1552" spans="1:14" customHeight="1" ht="12.75">
      <c r="A1552" t="s">
        <v>257</v>
      </c>
      <c r="B1552" t="s">
        <v>322</v>
      </c>
    </row>
    <row r="1553" spans="1:14" customHeight="1" ht="12.75">
      <c r="A1553" t="s">
        <v>257</v>
      </c>
      <c r="B1553" t="s">
        <v>323</v>
      </c>
    </row>
    <row r="1554" spans="1:14" customHeight="1" ht="12.75">
      <c r="A1554" t="s">
        <v>257</v>
      </c>
      <c r="B1554" t="s">
        <v>324</v>
      </c>
    </row>
    <row r="1555" spans="1:14" customHeight="1" ht="12.75">
      <c r="A1555" t="s">
        <v>257</v>
      </c>
      <c r="B1555" t="s">
        <v>325</v>
      </c>
    </row>
    <row r="1556" spans="1:14" customHeight="1" ht="12.75">
      <c r="A1556" t="s">
        <v>257</v>
      </c>
      <c r="B1556" t="s">
        <v>328</v>
      </c>
    </row>
    <row r="1557" spans="1:14" customHeight="1" ht="12.75">
      <c r="A1557" t="s">
        <v>257</v>
      </c>
      <c r="B1557" t="s">
        <v>329</v>
      </c>
    </row>
    <row r="1558" spans="1:14" customHeight="1" ht="12.75">
      <c r="A1558" t="s">
        <v>257</v>
      </c>
      <c r="B1558" t="s">
        <v>330</v>
      </c>
    </row>
    <row r="1559" spans="1:14" customHeight="1" ht="12.75">
      <c r="A1559" t="s">
        <v>257</v>
      </c>
      <c r="B1559" t="s">
        <v>331</v>
      </c>
    </row>
    <row r="1560" spans="1:14" customHeight="1" ht="12.75">
      <c r="A1560" t="s">
        <v>257</v>
      </c>
      <c r="B1560" t="s">
        <v>332</v>
      </c>
    </row>
    <row r="1561" spans="1:14" customHeight="1" ht="12.75">
      <c r="A1561" t="s">
        <v>257</v>
      </c>
      <c r="B1561" t="s">
        <v>333</v>
      </c>
    </row>
    <row r="1562" spans="1:14" customHeight="1" ht="12.75">
      <c r="A1562" t="s">
        <v>257</v>
      </c>
      <c r="B1562" t="s">
        <v>334</v>
      </c>
    </row>
    <row r="1563" spans="1:14" customHeight="1" ht="12.75">
      <c r="A1563" t="s">
        <v>257</v>
      </c>
      <c r="B1563" t="s">
        <v>338</v>
      </c>
    </row>
    <row r="1564" spans="1:14" customHeight="1" ht="12.75">
      <c r="A1564" t="s">
        <v>257</v>
      </c>
      <c r="B1564" t="s">
        <v>339</v>
      </c>
    </row>
    <row r="1565" spans="1:14" customHeight="1" ht="12.75">
      <c r="A1565" t="s">
        <v>257</v>
      </c>
      <c r="B1565" t="s">
        <v>340</v>
      </c>
    </row>
    <row r="1566" spans="1:14" customHeight="1" ht="12.75">
      <c r="A1566" t="s">
        <v>257</v>
      </c>
      <c r="B1566" t="s">
        <v>341</v>
      </c>
    </row>
    <row r="1567" spans="1:14" customHeight="1" ht="12.75">
      <c r="A1567" t="s">
        <v>257</v>
      </c>
      <c r="B1567" t="s">
        <v>349</v>
      </c>
    </row>
    <row r="1568" spans="1:14" customHeight="1" ht="12.75">
      <c r="A1568" t="s">
        <v>257</v>
      </c>
      <c r="B1568" t="s">
        <v>350</v>
      </c>
    </row>
    <row r="1569" spans="1:14" customHeight="1" ht="12.75">
      <c r="A1569" t="s">
        <v>257</v>
      </c>
      <c r="B1569" t="s">
        <v>351</v>
      </c>
    </row>
    <row r="1570" spans="1:14" customHeight="1" ht="12.75">
      <c r="A1570" t="s">
        <v>257</v>
      </c>
      <c r="B1570" t="s">
        <v>352</v>
      </c>
    </row>
    <row r="1571" spans="1:14" customHeight="1" ht="12.75">
      <c r="A1571" t="s">
        <v>257</v>
      </c>
      <c r="B1571" t="s">
        <v>357</v>
      </c>
    </row>
    <row r="1572" spans="1:14" customHeight="1" ht="12.75">
      <c r="A1572" t="s">
        <v>257</v>
      </c>
      <c r="B1572" t="s">
        <v>358</v>
      </c>
    </row>
    <row r="1573" spans="1:14" customHeight="1" ht="12.75">
      <c r="A1573" t="s">
        <v>257</v>
      </c>
      <c r="B1573" t="s">
        <v>359</v>
      </c>
    </row>
    <row r="1574" spans="1:14" customHeight="1" ht="12.75">
      <c r="A1574" t="s">
        <v>257</v>
      </c>
      <c r="B1574" t="s">
        <v>360</v>
      </c>
    </row>
    <row r="1575" spans="1:14" customHeight="1" ht="12.75">
      <c r="A1575" t="s">
        <v>257</v>
      </c>
      <c r="B1575" t="s">
        <v>361</v>
      </c>
    </row>
    <row r="1576" spans="1:14" customHeight="1" ht="12.75">
      <c r="A1576" t="s">
        <v>257</v>
      </c>
      <c r="B1576" t="s">
        <v>362</v>
      </c>
    </row>
    <row r="1577" spans="1:14" customHeight="1" ht="12.75">
      <c r="A1577" t="s">
        <v>257</v>
      </c>
      <c r="B1577" t="s">
        <v>363</v>
      </c>
    </row>
    <row r="1578" spans="1:14" customHeight="1" ht="12.75">
      <c r="A1578" t="s">
        <v>257</v>
      </c>
      <c r="B1578" t="s">
        <v>364</v>
      </c>
    </row>
    <row r="1579" spans="1:14" customHeight="1" ht="12.75">
      <c r="A1579" t="s">
        <v>258</v>
      </c>
      <c r="B1579" t="s">
        <v>324</v>
      </c>
    </row>
    <row r="1580" spans="1:14" customHeight="1" ht="12.75">
      <c r="A1580" t="s">
        <v>258</v>
      </c>
      <c r="B1580" t="s">
        <v>333</v>
      </c>
    </row>
    <row r="1581" spans="1:14" customHeight="1" ht="12.75">
      <c r="A1581" t="s">
        <v>258</v>
      </c>
      <c r="B1581" t="s">
        <v>340</v>
      </c>
    </row>
    <row r="1582" spans="1:14" customHeight="1" ht="12.75">
      <c r="A1582" t="s">
        <v>259</v>
      </c>
      <c r="B1582" t="s">
        <v>322</v>
      </c>
    </row>
    <row r="1583" spans="1:14" customHeight="1" ht="12.75">
      <c r="A1583" t="s">
        <v>259</v>
      </c>
      <c r="B1583" t="s">
        <v>323</v>
      </c>
    </row>
    <row r="1584" spans="1:14" customHeight="1" ht="12.75">
      <c r="A1584" t="s">
        <v>259</v>
      </c>
      <c r="B1584" t="s">
        <v>325</v>
      </c>
    </row>
    <row r="1585" spans="1:14" customHeight="1" ht="12.75">
      <c r="A1585" t="s">
        <v>259</v>
      </c>
      <c r="B1585" t="s">
        <v>326</v>
      </c>
    </row>
    <row r="1586" spans="1:14" customHeight="1" ht="12.75">
      <c r="A1586" t="s">
        <v>259</v>
      </c>
      <c r="B1586" t="s">
        <v>327</v>
      </c>
    </row>
    <row r="1587" spans="1:14" customHeight="1" ht="12.75">
      <c r="A1587" t="s">
        <v>259</v>
      </c>
      <c r="B1587" t="s">
        <v>328</v>
      </c>
    </row>
    <row r="1588" spans="1:14" customHeight="1" ht="12.75">
      <c r="A1588" t="s">
        <v>259</v>
      </c>
      <c r="B1588" t="s">
        <v>330</v>
      </c>
    </row>
    <row r="1589" spans="1:14" customHeight="1" ht="12.75">
      <c r="A1589" t="s">
        <v>260</v>
      </c>
      <c r="B1589" t="s">
        <v>322</v>
      </c>
    </row>
    <row r="1590" spans="1:14" customHeight="1" ht="12.75">
      <c r="A1590" t="s">
        <v>260</v>
      </c>
      <c r="B1590" t="s">
        <v>323</v>
      </c>
    </row>
    <row r="1591" spans="1:14" customHeight="1" ht="12.75">
      <c r="A1591" t="s">
        <v>260</v>
      </c>
      <c r="B1591" t="s">
        <v>325</v>
      </c>
    </row>
    <row r="1592" spans="1:14" customHeight="1" ht="12.75">
      <c r="A1592" t="s">
        <v>260</v>
      </c>
      <c r="B1592" t="s">
        <v>326</v>
      </c>
    </row>
    <row r="1593" spans="1:14" customHeight="1" ht="12.75">
      <c r="A1593" t="s">
        <v>260</v>
      </c>
      <c r="B1593" t="s">
        <v>327</v>
      </c>
    </row>
    <row r="1594" spans="1:14" customHeight="1" ht="12.75">
      <c r="A1594" t="s">
        <v>260</v>
      </c>
      <c r="B1594" t="s">
        <v>328</v>
      </c>
    </row>
    <row r="1595" spans="1:14" customHeight="1" ht="12.75">
      <c r="A1595" t="s">
        <v>260</v>
      </c>
      <c r="B1595" t="s">
        <v>330</v>
      </c>
    </row>
    <row r="1596" spans="1:14" customHeight="1" ht="12.75">
      <c r="A1596" t="s">
        <v>261</v>
      </c>
      <c r="B1596" t="s">
        <v>324</v>
      </c>
    </row>
    <row r="1597" spans="1:14" customHeight="1" ht="12.75">
      <c r="A1597" t="s">
        <v>261</v>
      </c>
      <c r="B1597" t="s">
        <v>329</v>
      </c>
    </row>
    <row r="1598" spans="1:14" customHeight="1" ht="12.75">
      <c r="A1598" t="s">
        <v>261</v>
      </c>
      <c r="B1598" t="s">
        <v>333</v>
      </c>
    </row>
    <row r="1599" spans="1:14" customHeight="1" ht="12.75">
      <c r="A1599" t="s">
        <v>261</v>
      </c>
      <c r="B1599" t="s">
        <v>340</v>
      </c>
    </row>
    <row r="1600" spans="1:14" customHeight="1" ht="12.75">
      <c r="A1600" t="s">
        <v>261</v>
      </c>
      <c r="B1600" t="s">
        <v>351</v>
      </c>
    </row>
    <row r="1601" spans="1:14" customHeight="1" ht="12.75">
      <c r="A1601" t="s">
        <v>261</v>
      </c>
      <c r="B1601" t="s">
        <v>363</v>
      </c>
    </row>
    <row r="1602" spans="1:14" customHeight="1" ht="12.75">
      <c r="A1602" t="s">
        <v>261</v>
      </c>
      <c r="B1602" t="s">
        <v>369</v>
      </c>
    </row>
    <row r="1603" spans="1:14" customHeight="1" ht="12.75">
      <c r="A1603" t="s">
        <v>261</v>
      </c>
      <c r="B1603" t="s">
        <v>376</v>
      </c>
    </row>
    <row r="1604" spans="1:14" customHeight="1" ht="12.75">
      <c r="A1604" t="s">
        <v>261</v>
      </c>
      <c r="B1604" t="s">
        <v>378</v>
      </c>
    </row>
    <row r="1605" spans="1:14" customHeight="1" ht="12.75">
      <c r="A1605" t="s">
        <v>505</v>
      </c>
      <c r="B1605" t="s">
        <v>324</v>
      </c>
    </row>
    <row r="1606" spans="1:14" customHeight="1" ht="12.75">
      <c r="A1606" t="s">
        <v>505</v>
      </c>
      <c r="B1606" t="s">
        <v>329</v>
      </c>
    </row>
    <row r="1607" spans="1:14" customHeight="1" ht="12.75">
      <c r="A1607" t="s">
        <v>505</v>
      </c>
      <c r="B1607" t="s">
        <v>333</v>
      </c>
    </row>
    <row r="1608" spans="1:14" customHeight="1" ht="12.75">
      <c r="A1608" t="s">
        <v>505</v>
      </c>
      <c r="B1608" t="s">
        <v>340</v>
      </c>
    </row>
    <row r="1609" spans="1:14" customHeight="1" ht="12.75">
      <c r="A1609" t="s">
        <v>505</v>
      </c>
      <c r="B1609" t="s">
        <v>351</v>
      </c>
    </row>
    <row r="1610" spans="1:14" customHeight="1" ht="12.75">
      <c r="A1610" t="s">
        <v>505</v>
      </c>
      <c r="B1610" t="s">
        <v>363</v>
      </c>
    </row>
    <row r="1611" spans="1:14" customHeight="1" ht="12.75">
      <c r="A1611" t="s">
        <v>505</v>
      </c>
      <c r="B1611" t="s">
        <v>369</v>
      </c>
    </row>
    <row r="1612" spans="1:14" customHeight="1" ht="12.75">
      <c r="A1612" t="s">
        <v>505</v>
      </c>
      <c r="B1612" t="s">
        <v>376</v>
      </c>
    </row>
    <row r="1613" spans="1:14" customHeight="1" ht="12.75">
      <c r="A1613" t="s">
        <v>505</v>
      </c>
      <c r="B1613" t="s">
        <v>378</v>
      </c>
    </row>
    <row r="1614" spans="1:14" customHeight="1" ht="12.75">
      <c r="A1614" t="s">
        <v>506</v>
      </c>
      <c r="B1614" t="s">
        <v>331</v>
      </c>
    </row>
    <row r="1615" spans="1:14" customHeight="1" ht="12.75">
      <c r="A1615" t="s">
        <v>506</v>
      </c>
      <c r="B1615" t="s">
        <v>332</v>
      </c>
    </row>
    <row r="1616" spans="1:14" customHeight="1" ht="12.75">
      <c r="A1616" t="s">
        <v>506</v>
      </c>
      <c r="B1616" t="s">
        <v>334</v>
      </c>
    </row>
    <row r="1617" spans="1:14" customHeight="1" ht="12.75">
      <c r="A1617" t="s">
        <v>506</v>
      </c>
      <c r="B1617" t="s">
        <v>335</v>
      </c>
    </row>
    <row r="1618" spans="1:14" customHeight="1" ht="12.75">
      <c r="A1618" t="s">
        <v>506</v>
      </c>
      <c r="B1618" t="s">
        <v>336</v>
      </c>
    </row>
    <row r="1619" spans="1:14" customHeight="1" ht="12.75">
      <c r="A1619" t="s">
        <v>506</v>
      </c>
      <c r="B1619" t="s">
        <v>337</v>
      </c>
    </row>
    <row r="1620" spans="1:14" customHeight="1" ht="12.75">
      <c r="A1620" t="s">
        <v>506</v>
      </c>
      <c r="B1620" t="s">
        <v>338</v>
      </c>
    </row>
    <row r="1621" spans="1:14" customHeight="1" ht="12.75">
      <c r="A1621" t="s">
        <v>506</v>
      </c>
      <c r="B1621" t="s">
        <v>339</v>
      </c>
    </row>
    <row r="1622" spans="1:14" customHeight="1" ht="12.75">
      <c r="A1622" t="s">
        <v>506</v>
      </c>
      <c r="B1622" t="s">
        <v>341</v>
      </c>
    </row>
    <row r="1623" spans="1:14" customHeight="1" ht="12.75">
      <c r="A1623" t="s">
        <v>506</v>
      </c>
      <c r="B1623" t="s">
        <v>342</v>
      </c>
    </row>
    <row r="1624" spans="1:14" customHeight="1" ht="12.75">
      <c r="A1624" t="s">
        <v>506</v>
      </c>
      <c r="B1624" t="s">
        <v>343</v>
      </c>
    </row>
    <row r="1625" spans="1:14" customHeight="1" ht="12.75">
      <c r="A1625" t="s">
        <v>506</v>
      </c>
      <c r="B1625" t="s">
        <v>344</v>
      </c>
    </row>
    <row r="1626" spans="1:14" customHeight="1" ht="12.75">
      <c r="A1626" t="s">
        <v>506</v>
      </c>
      <c r="B1626" t="s">
        <v>350</v>
      </c>
    </row>
    <row r="1627" spans="1:14" customHeight="1" ht="12.75">
      <c r="A1627" t="s">
        <v>506</v>
      </c>
      <c r="B1627" t="s">
        <v>352</v>
      </c>
    </row>
    <row r="1628" spans="1:14" customHeight="1" ht="12.75">
      <c r="A1628" t="s">
        <v>506</v>
      </c>
      <c r="B1628" t="s">
        <v>361</v>
      </c>
    </row>
    <row r="1629" spans="1:14" customHeight="1" ht="12.75">
      <c r="A1629" t="s">
        <v>506</v>
      </c>
      <c r="B1629" t="s">
        <v>362</v>
      </c>
    </row>
    <row r="1630" spans="1:14" customHeight="1" ht="12.75">
      <c r="A1630" t="s">
        <v>506</v>
      </c>
      <c r="B1630" t="s">
        <v>364</v>
      </c>
    </row>
    <row r="1631" spans="1:14" customHeight="1" ht="12.75">
      <c r="A1631" t="s">
        <v>506</v>
      </c>
      <c r="B1631" t="s">
        <v>374</v>
      </c>
    </row>
    <row r="1632" spans="1:14" customHeight="1" ht="12.75">
      <c r="A1632" t="s">
        <v>506</v>
      </c>
      <c r="B1632" t="s">
        <v>375</v>
      </c>
    </row>
    <row r="1633" spans="1:14" customHeight="1" ht="12.75">
      <c r="A1633" t="s">
        <v>507</v>
      </c>
      <c r="B1633" t="s">
        <v>331</v>
      </c>
    </row>
    <row r="1634" spans="1:14" customHeight="1" ht="12.75">
      <c r="A1634" t="s">
        <v>507</v>
      </c>
      <c r="B1634" t="s">
        <v>332</v>
      </c>
    </row>
    <row r="1635" spans="1:14" customHeight="1" ht="12.75">
      <c r="A1635" t="s">
        <v>507</v>
      </c>
      <c r="B1635" t="s">
        <v>334</v>
      </c>
    </row>
    <row r="1636" spans="1:14" customHeight="1" ht="12.75">
      <c r="A1636" t="s">
        <v>507</v>
      </c>
      <c r="B1636" t="s">
        <v>335</v>
      </c>
    </row>
    <row r="1637" spans="1:14" customHeight="1" ht="12.75">
      <c r="A1637" t="s">
        <v>507</v>
      </c>
      <c r="B1637" t="s">
        <v>336</v>
      </c>
    </row>
    <row r="1638" spans="1:14" customHeight="1" ht="12.75">
      <c r="A1638" t="s">
        <v>507</v>
      </c>
      <c r="B1638" t="s">
        <v>337</v>
      </c>
    </row>
    <row r="1639" spans="1:14" customHeight="1" ht="12.75">
      <c r="A1639" t="s">
        <v>507</v>
      </c>
      <c r="B1639" t="s">
        <v>338</v>
      </c>
    </row>
    <row r="1640" spans="1:14" customHeight="1" ht="12.75">
      <c r="A1640" t="s">
        <v>507</v>
      </c>
      <c r="B1640" t="s">
        <v>339</v>
      </c>
    </row>
    <row r="1641" spans="1:14" customHeight="1" ht="12.75">
      <c r="A1641" t="s">
        <v>507</v>
      </c>
      <c r="B1641" t="s">
        <v>341</v>
      </c>
    </row>
    <row r="1642" spans="1:14" customHeight="1" ht="12.75">
      <c r="A1642" t="s">
        <v>507</v>
      </c>
      <c r="B1642" t="s">
        <v>342</v>
      </c>
    </row>
    <row r="1643" spans="1:14" customHeight="1" ht="12.75">
      <c r="A1643" t="s">
        <v>507</v>
      </c>
      <c r="B1643" t="s">
        <v>343</v>
      </c>
    </row>
    <row r="1644" spans="1:14" customHeight="1" ht="12.75">
      <c r="A1644" t="s">
        <v>507</v>
      </c>
      <c r="B1644" t="s">
        <v>344</v>
      </c>
    </row>
    <row r="1645" spans="1:14" customHeight="1" ht="12.75">
      <c r="A1645" t="s">
        <v>507</v>
      </c>
      <c r="B1645" t="s">
        <v>350</v>
      </c>
    </row>
    <row r="1646" spans="1:14" customHeight="1" ht="12.75">
      <c r="A1646" t="s">
        <v>507</v>
      </c>
      <c r="B1646" t="s">
        <v>352</v>
      </c>
    </row>
    <row r="1647" spans="1:14" customHeight="1" ht="12.75">
      <c r="A1647" t="s">
        <v>507</v>
      </c>
      <c r="B1647" t="s">
        <v>361</v>
      </c>
    </row>
    <row r="1648" spans="1:14" customHeight="1" ht="12.75">
      <c r="A1648" t="s">
        <v>507</v>
      </c>
      <c r="B1648" t="s">
        <v>362</v>
      </c>
    </row>
    <row r="1649" spans="1:14" customHeight="1" ht="12.75">
      <c r="A1649" t="s">
        <v>507</v>
      </c>
      <c r="B1649" t="s">
        <v>364</v>
      </c>
    </row>
    <row r="1650" spans="1:14" customHeight="1" ht="12.75">
      <c r="A1650" t="s">
        <v>507</v>
      </c>
      <c r="B1650" t="s">
        <v>374</v>
      </c>
    </row>
    <row r="1651" spans="1:14" customHeight="1" ht="12.75">
      <c r="A1651" t="s">
        <v>507</v>
      </c>
      <c r="B1651" t="s">
        <v>375</v>
      </c>
    </row>
    <row r="1652" spans="1:14" customHeight="1" ht="12.75">
      <c r="A1652" t="s">
        <v>508</v>
      </c>
      <c r="B1652" t="s">
        <v>150</v>
      </c>
    </row>
    <row r="1653" spans="1:14" customHeight="1" ht="12.75">
      <c r="A1653" t="s">
        <v>508</v>
      </c>
      <c r="B1653" t="s">
        <v>163</v>
      </c>
    </row>
    <row r="1654" spans="1:14" customHeight="1" ht="12.75">
      <c r="A1654" t="s">
        <v>508</v>
      </c>
      <c r="B1654" t="s">
        <v>164</v>
      </c>
    </row>
    <row r="1655" spans="1:14" customHeight="1" ht="12.75">
      <c r="A1655" t="s">
        <v>508</v>
      </c>
      <c r="B1655" t="s">
        <v>165</v>
      </c>
    </row>
    <row r="1656" spans="1:14" customHeight="1" ht="12.75">
      <c r="A1656" t="s">
        <v>508</v>
      </c>
      <c r="B1656" t="s">
        <v>187</v>
      </c>
    </row>
    <row r="1657" spans="1:14" customHeight="1" ht="12.75">
      <c r="A1657" t="s">
        <v>508</v>
      </c>
      <c r="B1657" t="s">
        <v>201</v>
      </c>
    </row>
    <row r="1658" spans="1:14" customHeight="1" ht="12.75">
      <c r="A1658" t="s">
        <v>508</v>
      </c>
      <c r="B1658" t="s">
        <v>202</v>
      </c>
    </row>
    <row r="1659" spans="1:14" customHeight="1" ht="12.75">
      <c r="A1659" t="s">
        <v>508</v>
      </c>
      <c r="B1659" t="s">
        <v>230</v>
      </c>
    </row>
    <row r="1660" spans="1:14" customHeight="1" ht="12.75">
      <c r="A1660" t="s">
        <v>508</v>
      </c>
      <c r="B1660" t="s">
        <v>231</v>
      </c>
    </row>
    <row r="1661" spans="1:14" customHeight="1" ht="12.75">
      <c r="A1661" t="s">
        <v>508</v>
      </c>
      <c r="B1661" t="s">
        <v>232</v>
      </c>
    </row>
    <row r="1662" spans="1:14" customHeight="1" ht="12.75">
      <c r="A1662" t="s">
        <v>508</v>
      </c>
      <c r="B1662" t="s">
        <v>316</v>
      </c>
    </row>
    <row r="1663" spans="1:14" customHeight="1" ht="12.75">
      <c r="A1663" t="s">
        <v>508</v>
      </c>
      <c r="B1663" t="s">
        <v>317</v>
      </c>
    </row>
    <row r="1664" spans="1:14" customHeight="1" ht="12.75">
      <c r="A1664" t="s">
        <v>508</v>
      </c>
      <c r="B1664" t="s">
        <v>318</v>
      </c>
    </row>
    <row r="1665" spans="1:14" customHeight="1" ht="12.75">
      <c r="A1665" t="s">
        <v>508</v>
      </c>
      <c r="B1665" t="s">
        <v>320</v>
      </c>
    </row>
    <row r="1666" spans="1:14" customHeight="1" ht="12.75">
      <c r="A1666" t="s">
        <v>508</v>
      </c>
      <c r="B1666" t="s">
        <v>321</v>
      </c>
    </row>
    <row r="1667" spans="1:14" customHeight="1" ht="12.75">
      <c r="A1667" t="s">
        <v>516</v>
      </c>
      <c r="B1667" t="s">
        <v>150</v>
      </c>
    </row>
    <row r="1668" spans="1:14" customHeight="1" ht="12.75">
      <c r="A1668" t="s">
        <v>516</v>
      </c>
      <c r="B1668" t="s">
        <v>163</v>
      </c>
    </row>
    <row r="1669" spans="1:14" customHeight="1" ht="12.75">
      <c r="A1669" t="s">
        <v>516</v>
      </c>
      <c r="B1669" t="s">
        <v>164</v>
      </c>
    </row>
    <row r="1670" spans="1:14" customHeight="1" ht="12.75">
      <c r="A1670" t="s">
        <v>516</v>
      </c>
      <c r="B1670" t="s">
        <v>165</v>
      </c>
    </row>
    <row r="1671" spans="1:14" customHeight="1" ht="12.75">
      <c r="A1671" t="s">
        <v>516</v>
      </c>
      <c r="B1671" t="s">
        <v>187</v>
      </c>
    </row>
    <row r="1672" spans="1:14" customHeight="1" ht="12.75">
      <c r="A1672" t="s">
        <v>516</v>
      </c>
      <c r="B1672" t="s">
        <v>201</v>
      </c>
    </row>
    <row r="1673" spans="1:14" customHeight="1" ht="12.75">
      <c r="A1673" t="s">
        <v>516</v>
      </c>
      <c r="B1673" t="s">
        <v>202</v>
      </c>
    </row>
    <row r="1674" spans="1:14" customHeight="1" ht="12.75">
      <c r="A1674" t="s">
        <v>516</v>
      </c>
      <c r="B1674" t="s">
        <v>230</v>
      </c>
    </row>
    <row r="1675" spans="1:14" customHeight="1" ht="12.75">
      <c r="A1675" t="s">
        <v>516</v>
      </c>
      <c r="B1675" t="s">
        <v>231</v>
      </c>
    </row>
    <row r="1676" spans="1:14" customHeight="1" ht="12.75">
      <c r="A1676" t="s">
        <v>516</v>
      </c>
      <c r="B1676" t="s">
        <v>232</v>
      </c>
    </row>
    <row r="1677" spans="1:14" customHeight="1" ht="12.75">
      <c r="A1677" t="s">
        <v>516</v>
      </c>
      <c r="B1677" t="s">
        <v>316</v>
      </c>
    </row>
    <row r="1678" spans="1:14" customHeight="1" ht="12.75">
      <c r="A1678" t="s">
        <v>516</v>
      </c>
      <c r="B1678" t="s">
        <v>317</v>
      </c>
    </row>
    <row r="1679" spans="1:14" customHeight="1" ht="12.75">
      <c r="A1679" t="s">
        <v>516</v>
      </c>
      <c r="B1679" t="s">
        <v>318</v>
      </c>
    </row>
    <row r="1680" spans="1:14" customHeight="1" ht="12.75">
      <c r="A1680" t="s">
        <v>516</v>
      </c>
      <c r="B1680" t="s">
        <v>320</v>
      </c>
    </row>
    <row r="1681" spans="1:14" customHeight="1" ht="12.75">
      <c r="A1681" t="s">
        <v>516</v>
      </c>
      <c r="B1681" t="s">
        <v>321</v>
      </c>
    </row>
    <row r="1682" spans="1:14" customHeight="1" ht="12.75">
      <c r="A1682" t="s">
        <v>517</v>
      </c>
      <c r="B1682" t="s">
        <v>152</v>
      </c>
    </row>
    <row r="1683" spans="1:14" customHeight="1" ht="12.75">
      <c r="A1683" t="s">
        <v>517</v>
      </c>
      <c r="B1683" t="s">
        <v>186</v>
      </c>
    </row>
    <row r="1684" spans="1:14" customHeight="1" ht="12.75">
      <c r="A1684" t="s">
        <v>517</v>
      </c>
      <c r="B1684" t="s">
        <v>203</v>
      </c>
    </row>
    <row r="1685" spans="1:14" customHeight="1" ht="12.75">
      <c r="A1685" t="s">
        <v>517</v>
      </c>
      <c r="B1685" t="s">
        <v>315</v>
      </c>
    </row>
    <row r="1686" spans="1:14" customHeight="1" ht="12.75">
      <c r="A1686" t="s">
        <v>517</v>
      </c>
      <c r="B1686" t="s">
        <v>319</v>
      </c>
    </row>
    <row r="1687" spans="1:14" customHeight="1" ht="12.75">
      <c r="A1687" t="s">
        <v>517</v>
      </c>
      <c r="B1687" t="s">
        <v>347</v>
      </c>
    </row>
    <row r="1688" spans="1:14" customHeight="1" ht="12.75">
      <c r="A1688" t="s">
        <v>517</v>
      </c>
      <c r="B1688" t="s">
        <v>355</v>
      </c>
    </row>
    <row r="1689" spans="1:14" customHeight="1" ht="12.75">
      <c r="A1689" t="s">
        <v>517</v>
      </c>
      <c r="B1689" t="s">
        <v>359</v>
      </c>
    </row>
    <row r="1690" spans="1:14" customHeight="1" ht="12.75">
      <c r="A1690" t="s">
        <v>517</v>
      </c>
      <c r="B1690" t="s">
        <v>367</v>
      </c>
    </row>
    <row r="1691" spans="1:14" customHeight="1" ht="12.75">
      <c r="A1691" t="s">
        <v>517</v>
      </c>
      <c r="B1691" t="s">
        <v>372</v>
      </c>
    </row>
    <row r="1692" spans="1:14" customHeight="1" ht="12.75">
      <c r="A1692" t="s">
        <v>517</v>
      </c>
      <c r="B1692" t="s">
        <v>381</v>
      </c>
    </row>
    <row r="1693" spans="1:14" customHeight="1" ht="12.75">
      <c r="A1693" t="s">
        <v>517</v>
      </c>
      <c r="B1693" t="s">
        <v>383</v>
      </c>
    </row>
    <row r="1694" spans="1:14" customHeight="1" ht="12.75">
      <c r="A1694" t="s">
        <v>517</v>
      </c>
      <c r="B1694" t="s">
        <v>384</v>
      </c>
    </row>
    <row r="1695" spans="1:14" customHeight="1" ht="12.75">
      <c r="A1695" t="s">
        <v>517</v>
      </c>
      <c r="B1695" t="s">
        <v>385</v>
      </c>
    </row>
    <row r="1696" spans="1:14" customHeight="1" ht="12.75">
      <c r="A1696" t="s">
        <v>517</v>
      </c>
      <c r="B1696" t="s">
        <v>386</v>
      </c>
    </row>
    <row r="1697" spans="1:14" customHeight="1" ht="12.75">
      <c r="A1697" t="s">
        <v>517</v>
      </c>
      <c r="B1697" t="s">
        <v>387</v>
      </c>
    </row>
    <row r="1698" spans="1:14" customHeight="1" ht="12.75">
      <c r="A1698" t="s">
        <v>517</v>
      </c>
      <c r="B1698" t="s">
        <v>388</v>
      </c>
    </row>
    <row r="1699" spans="1:14" customHeight="1" ht="12.75">
      <c r="A1699" t="s">
        <v>518</v>
      </c>
      <c r="B1699" t="s">
        <v>152</v>
      </c>
    </row>
    <row r="1700" spans="1:14" customHeight="1" ht="12.75">
      <c r="A1700" t="s">
        <v>518</v>
      </c>
      <c r="B1700" t="s">
        <v>186</v>
      </c>
    </row>
    <row r="1701" spans="1:14" customHeight="1" ht="12.75">
      <c r="A1701" t="s">
        <v>518</v>
      </c>
      <c r="B1701" t="s">
        <v>203</v>
      </c>
    </row>
    <row r="1702" spans="1:14" customHeight="1" ht="12.75">
      <c r="A1702" t="s">
        <v>518</v>
      </c>
      <c r="B1702" t="s">
        <v>315</v>
      </c>
    </row>
    <row r="1703" spans="1:14" customHeight="1" ht="12.75">
      <c r="A1703" t="s">
        <v>518</v>
      </c>
      <c r="B1703" t="s">
        <v>319</v>
      </c>
    </row>
    <row r="1704" spans="1:14" customHeight="1" ht="12.75">
      <c r="A1704" t="s">
        <v>518</v>
      </c>
      <c r="B1704" t="s">
        <v>347</v>
      </c>
    </row>
    <row r="1705" spans="1:14" customHeight="1" ht="12.75">
      <c r="A1705" t="s">
        <v>518</v>
      </c>
      <c r="B1705" t="s">
        <v>355</v>
      </c>
    </row>
    <row r="1706" spans="1:14" customHeight="1" ht="12.75">
      <c r="A1706" t="s">
        <v>518</v>
      </c>
      <c r="B1706" t="s">
        <v>359</v>
      </c>
    </row>
    <row r="1707" spans="1:14" customHeight="1" ht="12.75">
      <c r="A1707" t="s">
        <v>518</v>
      </c>
      <c r="B1707" t="s">
        <v>367</v>
      </c>
    </row>
    <row r="1708" spans="1:14" customHeight="1" ht="12.75">
      <c r="A1708" t="s">
        <v>518</v>
      </c>
      <c r="B1708" t="s">
        <v>372</v>
      </c>
    </row>
    <row r="1709" spans="1:14" customHeight="1" ht="12.75">
      <c r="A1709" t="s">
        <v>518</v>
      </c>
      <c r="B1709" t="s">
        <v>381</v>
      </c>
    </row>
    <row r="1710" spans="1:14" customHeight="1" ht="12.75">
      <c r="A1710" t="s">
        <v>518</v>
      </c>
      <c r="B1710" t="s">
        <v>383</v>
      </c>
    </row>
    <row r="1711" spans="1:14" customHeight="1" ht="12.75">
      <c r="A1711" t="s">
        <v>518</v>
      </c>
      <c r="B1711" t="s">
        <v>384</v>
      </c>
    </row>
    <row r="1712" spans="1:14" customHeight="1" ht="12.75">
      <c r="A1712" t="s">
        <v>518</v>
      </c>
      <c r="B1712" t="s">
        <v>385</v>
      </c>
    </row>
    <row r="1713" spans="1:14" customHeight="1" ht="12.75">
      <c r="A1713" t="s">
        <v>518</v>
      </c>
      <c r="B1713" t="s">
        <v>386</v>
      </c>
    </row>
    <row r="1714" spans="1:14" customHeight="1" ht="12.75">
      <c r="A1714" t="s">
        <v>518</v>
      </c>
      <c r="B1714" t="s">
        <v>387</v>
      </c>
    </row>
    <row r="1715" spans="1:14" customHeight="1" ht="12.75">
      <c r="A1715" t="s">
        <v>518</v>
      </c>
      <c r="B1715" t="s">
        <v>388</v>
      </c>
    </row>
    <row r="1716" spans="1:14" customHeight="1" ht="12.75">
      <c r="A1716" t="s">
        <v>519</v>
      </c>
      <c r="B1716" t="s">
        <v>345</v>
      </c>
    </row>
    <row r="1717" spans="1:14" customHeight="1" ht="12.75">
      <c r="A1717" t="s">
        <v>519</v>
      </c>
      <c r="B1717" t="s">
        <v>346</v>
      </c>
    </row>
    <row r="1718" spans="1:14" customHeight="1" ht="12.75">
      <c r="A1718" t="s">
        <v>519</v>
      </c>
      <c r="B1718" t="s">
        <v>348</v>
      </c>
    </row>
    <row r="1719" spans="1:14" customHeight="1" ht="12.75">
      <c r="A1719" t="s">
        <v>519</v>
      </c>
      <c r="B1719" t="s">
        <v>349</v>
      </c>
    </row>
    <row r="1720" spans="1:14" customHeight="1" ht="12.75">
      <c r="A1720" t="s">
        <v>519</v>
      </c>
      <c r="B1720" t="s">
        <v>353</v>
      </c>
    </row>
    <row r="1721" spans="1:14" customHeight="1" ht="12.75">
      <c r="A1721" t="s">
        <v>519</v>
      </c>
      <c r="B1721" t="s">
        <v>354</v>
      </c>
    </row>
    <row r="1722" spans="1:14" customHeight="1" ht="12.75">
      <c r="A1722" t="s">
        <v>519</v>
      </c>
      <c r="B1722" t="s">
        <v>356</v>
      </c>
    </row>
    <row r="1723" spans="1:14" customHeight="1" ht="12.75">
      <c r="A1723" t="s">
        <v>519</v>
      </c>
      <c r="B1723" t="s">
        <v>357</v>
      </c>
    </row>
    <row r="1724" spans="1:14" customHeight="1" ht="12.75">
      <c r="A1724" t="s">
        <v>519</v>
      </c>
      <c r="B1724" t="s">
        <v>358</v>
      </c>
    </row>
    <row r="1725" spans="1:14" customHeight="1" ht="12.75">
      <c r="A1725" t="s">
        <v>519</v>
      </c>
      <c r="B1725" t="s">
        <v>360</v>
      </c>
    </row>
    <row r="1726" spans="1:14" customHeight="1" ht="12.75">
      <c r="A1726" t="s">
        <v>519</v>
      </c>
      <c r="B1726" t="s">
        <v>365</v>
      </c>
    </row>
    <row r="1727" spans="1:14" customHeight="1" ht="12.75">
      <c r="A1727" t="s">
        <v>519</v>
      </c>
      <c r="B1727" t="s">
        <v>366</v>
      </c>
    </row>
    <row r="1728" spans="1:14" customHeight="1" ht="12.75">
      <c r="A1728" t="s">
        <v>519</v>
      </c>
      <c r="B1728" t="s">
        <v>368</v>
      </c>
    </row>
    <row r="1729" spans="1:14" customHeight="1" ht="12.75">
      <c r="A1729" t="s">
        <v>519</v>
      </c>
      <c r="B1729" t="s">
        <v>370</v>
      </c>
    </row>
    <row r="1730" spans="1:14" customHeight="1" ht="12.75">
      <c r="A1730" t="s">
        <v>519</v>
      </c>
      <c r="B1730" t="s">
        <v>371</v>
      </c>
    </row>
    <row r="1731" spans="1:14" customHeight="1" ht="12.75">
      <c r="A1731" t="s">
        <v>519</v>
      </c>
      <c r="B1731" t="s">
        <v>373</v>
      </c>
    </row>
    <row r="1732" spans="1:14" customHeight="1" ht="12.75">
      <c r="A1732" t="s">
        <v>519</v>
      </c>
      <c r="B1732" t="s">
        <v>377</v>
      </c>
    </row>
    <row r="1733" spans="1:14" customHeight="1" ht="12.75">
      <c r="A1733" t="s">
        <v>519</v>
      </c>
      <c r="B1733" t="s">
        <v>379</v>
      </c>
    </row>
    <row r="1734" spans="1:14" customHeight="1" ht="12.75">
      <c r="A1734" t="s">
        <v>519</v>
      </c>
      <c r="B1734" t="s">
        <v>380</v>
      </c>
    </row>
    <row r="1735" spans="1:14" customHeight="1" ht="12.75">
      <c r="A1735" t="s">
        <v>519</v>
      </c>
      <c r="B1735" t="s">
        <v>382</v>
      </c>
    </row>
    <row r="1736" spans="1:14" customHeight="1" ht="12.75">
      <c r="A1736" t="s">
        <v>520</v>
      </c>
      <c r="B1736" t="s">
        <v>345</v>
      </c>
    </row>
    <row r="1737" spans="1:14" customHeight="1" ht="12.75">
      <c r="A1737" t="s">
        <v>520</v>
      </c>
      <c r="B1737" t="s">
        <v>346</v>
      </c>
    </row>
    <row r="1738" spans="1:14" customHeight="1" ht="12.75">
      <c r="A1738" t="s">
        <v>520</v>
      </c>
      <c r="B1738" t="s">
        <v>348</v>
      </c>
    </row>
    <row r="1739" spans="1:14" customHeight="1" ht="12.75">
      <c r="A1739" t="s">
        <v>520</v>
      </c>
      <c r="B1739" t="s">
        <v>349</v>
      </c>
    </row>
    <row r="1740" spans="1:14" customHeight="1" ht="12.75">
      <c r="A1740" t="s">
        <v>520</v>
      </c>
      <c r="B1740" t="s">
        <v>353</v>
      </c>
    </row>
    <row r="1741" spans="1:14" customHeight="1" ht="12.75">
      <c r="A1741" t="s">
        <v>520</v>
      </c>
      <c r="B1741" t="s">
        <v>354</v>
      </c>
    </row>
    <row r="1742" spans="1:14" customHeight="1" ht="12.75">
      <c r="A1742" t="s">
        <v>520</v>
      </c>
      <c r="B1742" t="s">
        <v>356</v>
      </c>
    </row>
    <row r="1743" spans="1:14" customHeight="1" ht="12.75">
      <c r="A1743" t="s">
        <v>520</v>
      </c>
      <c r="B1743" t="s">
        <v>357</v>
      </c>
    </row>
    <row r="1744" spans="1:14" customHeight="1" ht="12.75">
      <c r="A1744" t="s">
        <v>520</v>
      </c>
      <c r="B1744" t="s">
        <v>358</v>
      </c>
    </row>
    <row r="1745" spans="1:14" customHeight="1" ht="12.75">
      <c r="A1745" t="s">
        <v>520</v>
      </c>
      <c r="B1745" t="s">
        <v>360</v>
      </c>
    </row>
    <row r="1746" spans="1:14" customHeight="1" ht="12.75">
      <c r="A1746" t="s">
        <v>520</v>
      </c>
      <c r="B1746" t="s">
        <v>365</v>
      </c>
    </row>
    <row r="1747" spans="1:14" customHeight="1" ht="12.75">
      <c r="A1747" t="s">
        <v>520</v>
      </c>
      <c r="B1747" t="s">
        <v>366</v>
      </c>
    </row>
    <row r="1748" spans="1:14" customHeight="1" ht="12.75">
      <c r="A1748" t="s">
        <v>520</v>
      </c>
      <c r="B1748" t="s">
        <v>368</v>
      </c>
    </row>
    <row r="1749" spans="1:14" customHeight="1" ht="12.75">
      <c r="A1749" t="s">
        <v>520</v>
      </c>
      <c r="B1749" t="s">
        <v>370</v>
      </c>
    </row>
    <row r="1750" spans="1:14" customHeight="1" ht="12.75">
      <c r="A1750" t="s">
        <v>520</v>
      </c>
      <c r="B1750" t="s">
        <v>371</v>
      </c>
    </row>
    <row r="1751" spans="1:14" customHeight="1" ht="12.75">
      <c r="A1751" t="s">
        <v>520</v>
      </c>
      <c r="B1751" t="s">
        <v>373</v>
      </c>
    </row>
    <row r="1752" spans="1:14" customHeight="1" ht="12.75">
      <c r="A1752" t="s">
        <v>520</v>
      </c>
      <c r="B1752" t="s">
        <v>377</v>
      </c>
    </row>
    <row r="1753" spans="1:14" customHeight="1" ht="12.75">
      <c r="A1753" t="s">
        <v>520</v>
      </c>
      <c r="B1753" t="s">
        <v>379</v>
      </c>
    </row>
    <row r="1754" spans="1:14" customHeight="1" ht="12.75">
      <c r="A1754" t="s">
        <v>520</v>
      </c>
      <c r="B1754" t="s">
        <v>380</v>
      </c>
    </row>
    <row r="1755" spans="1:14" customHeight="1" ht="12.75">
      <c r="A1755" t="s">
        <v>520</v>
      </c>
      <c r="B1755" t="s">
        <v>382</v>
      </c>
    </row>
    <row r="1756" spans="1:14" customHeight="1" ht="12.75">
      <c r="A1756" t="s">
        <v>521</v>
      </c>
      <c r="B1756" t="s">
        <v>150</v>
      </c>
    </row>
    <row r="1757" spans="1:14" customHeight="1" ht="12.75">
      <c r="A1757" t="s">
        <v>521</v>
      </c>
      <c r="B1757" t="s">
        <v>152</v>
      </c>
    </row>
    <row r="1758" spans="1:14" customHeight="1" ht="12.75">
      <c r="A1758" t="s">
        <v>521</v>
      </c>
      <c r="B1758" t="s">
        <v>163</v>
      </c>
    </row>
    <row r="1759" spans="1:14" customHeight="1" ht="12.75">
      <c r="A1759" t="s">
        <v>521</v>
      </c>
      <c r="B1759" t="s">
        <v>164</v>
      </c>
    </row>
    <row r="1760" spans="1:14" customHeight="1" ht="12.75">
      <c r="A1760" t="s">
        <v>521</v>
      </c>
      <c r="B1760" t="s">
        <v>165</v>
      </c>
    </row>
    <row r="1761" spans="1:14" customHeight="1" ht="12.75">
      <c r="A1761" t="s">
        <v>521</v>
      </c>
      <c r="B1761" t="s">
        <v>186</v>
      </c>
    </row>
    <row r="1762" spans="1:14" customHeight="1" ht="12.75">
      <c r="A1762" t="s">
        <v>521</v>
      </c>
      <c r="B1762" t="s">
        <v>187</v>
      </c>
    </row>
    <row r="1763" spans="1:14" customHeight="1" ht="12.75">
      <c r="A1763" t="s">
        <v>521</v>
      </c>
      <c r="B1763" t="s">
        <v>201</v>
      </c>
    </row>
    <row r="1764" spans="1:14" customHeight="1" ht="12.75">
      <c r="A1764" t="s">
        <v>521</v>
      </c>
      <c r="B1764" t="s">
        <v>202</v>
      </c>
    </row>
    <row r="1765" spans="1:14" customHeight="1" ht="12.75">
      <c r="A1765" t="s">
        <v>521</v>
      </c>
      <c r="B1765" t="s">
        <v>203</v>
      </c>
    </row>
    <row r="1766" spans="1:14" customHeight="1" ht="12.75">
      <c r="A1766" t="s">
        <v>521</v>
      </c>
      <c r="B1766" t="s">
        <v>230</v>
      </c>
    </row>
    <row r="1767" spans="1:14" customHeight="1" ht="12.75">
      <c r="A1767" t="s">
        <v>521</v>
      </c>
      <c r="B1767" t="s">
        <v>231</v>
      </c>
    </row>
    <row r="1768" spans="1:14" customHeight="1" ht="12.75">
      <c r="A1768" t="s">
        <v>521</v>
      </c>
      <c r="B1768" t="s">
        <v>232</v>
      </c>
    </row>
    <row r="1769" spans="1:14" customHeight="1" ht="12.75">
      <c r="A1769" t="s">
        <v>521</v>
      </c>
      <c r="B1769" t="s">
        <v>315</v>
      </c>
    </row>
    <row r="1770" spans="1:14" customHeight="1" ht="12.75">
      <c r="A1770" t="s">
        <v>521</v>
      </c>
      <c r="B1770" t="s">
        <v>316</v>
      </c>
    </row>
    <row r="1771" spans="1:14" customHeight="1" ht="12.75">
      <c r="A1771" t="s">
        <v>521</v>
      </c>
      <c r="B1771" t="s">
        <v>317</v>
      </c>
    </row>
    <row r="1772" spans="1:14" customHeight="1" ht="12.75">
      <c r="A1772" t="s">
        <v>521</v>
      </c>
      <c r="B1772" t="s">
        <v>318</v>
      </c>
    </row>
    <row r="1773" spans="1:14" customHeight="1" ht="12.75">
      <c r="A1773" t="s">
        <v>521</v>
      </c>
      <c r="B1773" t="s">
        <v>319</v>
      </c>
    </row>
    <row r="1774" spans="1:14" customHeight="1" ht="12.75">
      <c r="A1774" t="s">
        <v>521</v>
      </c>
      <c r="B1774" t="s">
        <v>320</v>
      </c>
    </row>
    <row r="1775" spans="1:14" customHeight="1" ht="12.75">
      <c r="A1775" t="s">
        <v>521</v>
      </c>
      <c r="B1775" t="s">
        <v>321</v>
      </c>
    </row>
    <row r="1776" spans="1:14" customHeight="1" ht="12.75">
      <c r="A1776" t="s">
        <v>521</v>
      </c>
      <c r="B1776" t="s">
        <v>322</v>
      </c>
    </row>
    <row r="1777" spans="1:14" customHeight="1" ht="12.75">
      <c r="A1777" t="s">
        <v>521</v>
      </c>
      <c r="B1777" t="s">
        <v>323</v>
      </c>
    </row>
    <row r="1778" spans="1:14" customHeight="1" ht="12.75">
      <c r="A1778" t="s">
        <v>521</v>
      </c>
      <c r="B1778" t="s">
        <v>324</v>
      </c>
    </row>
    <row r="1779" spans="1:14" customHeight="1" ht="12.75">
      <c r="A1779" t="s">
        <v>521</v>
      </c>
      <c r="B1779" t="s">
        <v>325</v>
      </c>
    </row>
    <row r="1780" spans="1:14" customHeight="1" ht="12.75">
      <c r="A1780" t="s">
        <v>521</v>
      </c>
      <c r="B1780" t="s">
        <v>326</v>
      </c>
    </row>
    <row r="1781" spans="1:14" customHeight="1" ht="12.75">
      <c r="A1781" t="s">
        <v>521</v>
      </c>
      <c r="B1781" t="s">
        <v>327</v>
      </c>
    </row>
    <row r="1782" spans="1:14" customHeight="1" ht="12.75">
      <c r="A1782" t="s">
        <v>521</v>
      </c>
      <c r="B1782" t="s">
        <v>328</v>
      </c>
    </row>
    <row r="1783" spans="1:14" customHeight="1" ht="12.75">
      <c r="A1783" t="s">
        <v>521</v>
      </c>
      <c r="B1783" t="s">
        <v>329</v>
      </c>
    </row>
    <row r="1784" spans="1:14" customHeight="1" ht="12.75">
      <c r="A1784" t="s">
        <v>521</v>
      </c>
      <c r="B1784" t="s">
        <v>330</v>
      </c>
    </row>
    <row r="1785" spans="1:14" customHeight="1" ht="12.75">
      <c r="A1785" t="s">
        <v>521</v>
      </c>
      <c r="B1785" t="s">
        <v>331</v>
      </c>
    </row>
    <row r="1786" spans="1:14" customHeight="1" ht="12.75">
      <c r="A1786" t="s">
        <v>521</v>
      </c>
      <c r="B1786" t="s">
        <v>332</v>
      </c>
    </row>
    <row r="1787" spans="1:14" customHeight="1" ht="12.75">
      <c r="A1787" t="s">
        <v>521</v>
      </c>
      <c r="B1787" t="s">
        <v>333</v>
      </c>
    </row>
    <row r="1788" spans="1:14" customHeight="1" ht="12.75">
      <c r="A1788" t="s">
        <v>521</v>
      </c>
      <c r="B1788" t="s">
        <v>334</v>
      </c>
    </row>
    <row r="1789" spans="1:14" customHeight="1" ht="12.75">
      <c r="A1789" t="s">
        <v>521</v>
      </c>
      <c r="B1789" t="s">
        <v>335</v>
      </c>
    </row>
    <row r="1790" spans="1:14" customHeight="1" ht="12.75">
      <c r="A1790" t="s">
        <v>521</v>
      </c>
      <c r="B1790" t="s">
        <v>336</v>
      </c>
    </row>
    <row r="1791" spans="1:14" customHeight="1" ht="12.75">
      <c r="A1791" t="s">
        <v>521</v>
      </c>
      <c r="B1791" t="s">
        <v>337</v>
      </c>
    </row>
    <row r="1792" spans="1:14" customHeight="1" ht="12.75">
      <c r="A1792" t="s">
        <v>521</v>
      </c>
      <c r="B1792" t="s">
        <v>338</v>
      </c>
    </row>
    <row r="1793" spans="1:14" customHeight="1" ht="12.75">
      <c r="A1793" t="s">
        <v>521</v>
      </c>
      <c r="B1793" t="s">
        <v>339</v>
      </c>
    </row>
    <row r="1794" spans="1:14" customHeight="1" ht="12.75">
      <c r="A1794" t="s">
        <v>521</v>
      </c>
      <c r="B1794" t="s">
        <v>340</v>
      </c>
    </row>
    <row r="1795" spans="1:14" customHeight="1" ht="12.75">
      <c r="A1795" t="s">
        <v>521</v>
      </c>
      <c r="B1795" t="s">
        <v>341</v>
      </c>
    </row>
    <row r="1796" spans="1:14" customHeight="1" ht="12.75">
      <c r="A1796" t="s">
        <v>521</v>
      </c>
      <c r="B1796" t="s">
        <v>342</v>
      </c>
    </row>
    <row r="1797" spans="1:14" customHeight="1" ht="12.75">
      <c r="A1797" t="s">
        <v>521</v>
      </c>
      <c r="B1797" t="s">
        <v>343</v>
      </c>
    </row>
    <row r="1798" spans="1:14" customHeight="1" ht="12.75">
      <c r="A1798" t="s">
        <v>521</v>
      </c>
      <c r="B1798" t="s">
        <v>344</v>
      </c>
    </row>
    <row r="1799" spans="1:14" customHeight="1" ht="12.75">
      <c r="A1799" t="s">
        <v>521</v>
      </c>
      <c r="B1799" t="s">
        <v>345</v>
      </c>
    </row>
    <row r="1800" spans="1:14" customHeight="1" ht="12.75">
      <c r="A1800" t="s">
        <v>521</v>
      </c>
      <c r="B1800" t="s">
        <v>346</v>
      </c>
    </row>
    <row r="1801" spans="1:14" customHeight="1" ht="12.75">
      <c r="A1801" t="s">
        <v>521</v>
      </c>
      <c r="B1801" t="s">
        <v>347</v>
      </c>
    </row>
    <row r="1802" spans="1:14" customHeight="1" ht="12.75">
      <c r="A1802" t="s">
        <v>521</v>
      </c>
      <c r="B1802" t="s">
        <v>348</v>
      </c>
    </row>
    <row r="1803" spans="1:14" customHeight="1" ht="12.75">
      <c r="A1803" t="s">
        <v>521</v>
      </c>
      <c r="B1803" t="s">
        <v>349</v>
      </c>
    </row>
    <row r="1804" spans="1:14" customHeight="1" ht="12.75">
      <c r="A1804" t="s">
        <v>521</v>
      </c>
      <c r="B1804" t="s">
        <v>350</v>
      </c>
    </row>
    <row r="1805" spans="1:14" customHeight="1" ht="12.75">
      <c r="A1805" t="s">
        <v>521</v>
      </c>
      <c r="B1805" t="s">
        <v>351</v>
      </c>
    </row>
    <row r="1806" spans="1:14" customHeight="1" ht="12.75">
      <c r="A1806" t="s">
        <v>521</v>
      </c>
      <c r="B1806" t="s">
        <v>352</v>
      </c>
    </row>
    <row r="1807" spans="1:14" customHeight="1" ht="12.75">
      <c r="A1807" t="s">
        <v>521</v>
      </c>
      <c r="B1807" t="s">
        <v>353</v>
      </c>
    </row>
    <row r="1808" spans="1:14" customHeight="1" ht="12.75">
      <c r="A1808" t="s">
        <v>521</v>
      </c>
      <c r="B1808" t="s">
        <v>354</v>
      </c>
    </row>
    <row r="1809" spans="1:14" customHeight="1" ht="12.75">
      <c r="A1809" t="s">
        <v>521</v>
      </c>
      <c r="B1809" t="s">
        <v>355</v>
      </c>
    </row>
    <row r="1810" spans="1:14" customHeight="1" ht="12.75">
      <c r="A1810" t="s">
        <v>521</v>
      </c>
      <c r="B1810" t="s">
        <v>356</v>
      </c>
    </row>
    <row r="1811" spans="1:14" customHeight="1" ht="12.75">
      <c r="A1811" t="s">
        <v>521</v>
      </c>
      <c r="B1811" t="s">
        <v>357</v>
      </c>
    </row>
    <row r="1812" spans="1:14" customHeight="1" ht="12.75">
      <c r="A1812" t="s">
        <v>521</v>
      </c>
      <c r="B1812" t="s">
        <v>358</v>
      </c>
    </row>
    <row r="1813" spans="1:14" customHeight="1" ht="12.75">
      <c r="A1813" t="s">
        <v>521</v>
      </c>
      <c r="B1813" t="s">
        <v>359</v>
      </c>
    </row>
    <row r="1814" spans="1:14" customHeight="1" ht="12.75">
      <c r="A1814" t="s">
        <v>521</v>
      </c>
      <c r="B1814" t="s">
        <v>360</v>
      </c>
    </row>
    <row r="1815" spans="1:14" customHeight="1" ht="12.75">
      <c r="A1815" t="s">
        <v>521</v>
      </c>
      <c r="B1815" t="s">
        <v>361</v>
      </c>
    </row>
    <row r="1816" spans="1:14" customHeight="1" ht="12.75">
      <c r="A1816" t="s">
        <v>521</v>
      </c>
      <c r="B1816" t="s">
        <v>362</v>
      </c>
    </row>
    <row r="1817" spans="1:14" customHeight="1" ht="12.75">
      <c r="A1817" t="s">
        <v>521</v>
      </c>
      <c r="B1817" t="s">
        <v>363</v>
      </c>
    </row>
    <row r="1818" spans="1:14" customHeight="1" ht="12.75">
      <c r="A1818" t="s">
        <v>521</v>
      </c>
      <c r="B1818" t="s">
        <v>364</v>
      </c>
    </row>
    <row r="1819" spans="1:14" customHeight="1" ht="12.75">
      <c r="A1819" t="s">
        <v>521</v>
      </c>
      <c r="B1819" t="s">
        <v>365</v>
      </c>
    </row>
    <row r="1820" spans="1:14" customHeight="1" ht="12.75">
      <c r="A1820" t="s">
        <v>521</v>
      </c>
      <c r="B1820" t="s">
        <v>366</v>
      </c>
    </row>
    <row r="1821" spans="1:14" customHeight="1" ht="12.75">
      <c r="A1821" t="s">
        <v>521</v>
      </c>
      <c r="B1821" t="s">
        <v>367</v>
      </c>
    </row>
    <row r="1822" spans="1:14" customHeight="1" ht="12.75">
      <c r="A1822" t="s">
        <v>521</v>
      </c>
      <c r="B1822" t="s">
        <v>368</v>
      </c>
    </row>
    <row r="1823" spans="1:14" customHeight="1" ht="12.75">
      <c r="A1823" t="s">
        <v>521</v>
      </c>
      <c r="B1823" t="s">
        <v>369</v>
      </c>
    </row>
    <row r="1824" spans="1:14" customHeight="1" ht="12.75">
      <c r="A1824" t="s">
        <v>521</v>
      </c>
      <c r="B1824" t="s">
        <v>370</v>
      </c>
    </row>
    <row r="1825" spans="1:14" customHeight="1" ht="12.75">
      <c r="A1825" t="s">
        <v>521</v>
      </c>
      <c r="B1825" t="s">
        <v>371</v>
      </c>
    </row>
    <row r="1826" spans="1:14" customHeight="1" ht="12.75">
      <c r="A1826" t="s">
        <v>521</v>
      </c>
      <c r="B1826" t="s">
        <v>372</v>
      </c>
    </row>
    <row r="1827" spans="1:14" customHeight="1" ht="12.75">
      <c r="A1827" t="s">
        <v>521</v>
      </c>
      <c r="B1827" t="s">
        <v>373</v>
      </c>
    </row>
    <row r="1828" spans="1:14" customHeight="1" ht="12.75">
      <c r="A1828" t="s">
        <v>521</v>
      </c>
      <c r="B1828" t="s">
        <v>374</v>
      </c>
    </row>
    <row r="1829" spans="1:14" customHeight="1" ht="12.75">
      <c r="A1829" t="s">
        <v>521</v>
      </c>
      <c r="B1829" t="s">
        <v>375</v>
      </c>
    </row>
    <row r="1830" spans="1:14" customHeight="1" ht="12.75">
      <c r="A1830" t="s">
        <v>521</v>
      </c>
      <c r="B1830" t="s">
        <v>376</v>
      </c>
    </row>
    <row r="1831" spans="1:14" customHeight="1" ht="12.75">
      <c r="A1831" t="s">
        <v>521</v>
      </c>
      <c r="B1831" t="s">
        <v>377</v>
      </c>
    </row>
    <row r="1832" spans="1:14" customHeight="1" ht="12.75">
      <c r="A1832" t="s">
        <v>521</v>
      </c>
      <c r="B1832" t="s">
        <v>378</v>
      </c>
    </row>
    <row r="1833" spans="1:14" customHeight="1" ht="12.75">
      <c r="A1833" t="s">
        <v>521</v>
      </c>
      <c r="B1833" t="s">
        <v>379</v>
      </c>
    </row>
    <row r="1834" spans="1:14" customHeight="1" ht="12.75">
      <c r="A1834" t="s">
        <v>521</v>
      </c>
      <c r="B1834" t="s">
        <v>380</v>
      </c>
    </row>
    <row r="1835" spans="1:14" customHeight="1" ht="12.75">
      <c r="A1835" t="s">
        <v>521</v>
      </c>
      <c r="B1835" t="s">
        <v>381</v>
      </c>
    </row>
    <row r="1836" spans="1:14" customHeight="1" ht="12.75">
      <c r="A1836" t="s">
        <v>521</v>
      </c>
      <c r="B1836" t="s">
        <v>382</v>
      </c>
    </row>
    <row r="1837" spans="1:14" customHeight="1" ht="12.75">
      <c r="A1837" t="s">
        <v>521</v>
      </c>
      <c r="B1837" t="s">
        <v>383</v>
      </c>
    </row>
    <row r="1838" spans="1:14" customHeight="1" ht="12.75">
      <c r="A1838" t="s">
        <v>521</v>
      </c>
      <c r="B1838" t="s">
        <v>384</v>
      </c>
    </row>
    <row r="1839" spans="1:14" customHeight="1" ht="12.75">
      <c r="A1839" t="s">
        <v>521</v>
      </c>
      <c r="B1839" t="s">
        <v>385</v>
      </c>
    </row>
    <row r="1840" spans="1:14" customHeight="1" ht="12.75">
      <c r="A1840" t="s">
        <v>521</v>
      </c>
      <c r="B1840" t="s">
        <v>386</v>
      </c>
    </row>
    <row r="1841" spans="1:14" customHeight="1" ht="12.75">
      <c r="A1841" t="s">
        <v>521</v>
      </c>
      <c r="B1841" t="s">
        <v>387</v>
      </c>
    </row>
    <row r="1842" spans="1:14" customHeight="1" ht="12.75">
      <c r="A1842" t="s">
        <v>521</v>
      </c>
      <c r="B1842" t="s">
        <v>388</v>
      </c>
    </row>
    <row r="1843" spans="1:14" customHeight="1" ht="12.75">
      <c r="A1843" t="s">
        <v>522</v>
      </c>
      <c r="B1843" t="s">
        <v>150</v>
      </c>
    </row>
    <row r="1844" spans="1:14" customHeight="1" ht="12.75">
      <c r="A1844" t="s">
        <v>522</v>
      </c>
      <c r="B1844" t="s">
        <v>152</v>
      </c>
    </row>
    <row r="1845" spans="1:14" customHeight="1" ht="12.75">
      <c r="A1845" t="s">
        <v>522</v>
      </c>
      <c r="B1845" t="s">
        <v>163</v>
      </c>
    </row>
    <row r="1846" spans="1:14" customHeight="1" ht="12.75">
      <c r="A1846" t="s">
        <v>522</v>
      </c>
      <c r="B1846" t="s">
        <v>164</v>
      </c>
    </row>
    <row r="1847" spans="1:14" customHeight="1" ht="12.75">
      <c r="A1847" t="s">
        <v>522</v>
      </c>
      <c r="B1847" t="s">
        <v>165</v>
      </c>
    </row>
    <row r="1848" spans="1:14" customHeight="1" ht="12.75">
      <c r="A1848" t="s">
        <v>522</v>
      </c>
      <c r="B1848" t="s">
        <v>186</v>
      </c>
    </row>
    <row r="1849" spans="1:14" customHeight="1" ht="12.75">
      <c r="A1849" t="s">
        <v>522</v>
      </c>
      <c r="B1849" t="s">
        <v>187</v>
      </c>
    </row>
    <row r="1850" spans="1:14" customHeight="1" ht="12.75">
      <c r="A1850" t="s">
        <v>522</v>
      </c>
      <c r="B1850" t="s">
        <v>201</v>
      </c>
    </row>
    <row r="1851" spans="1:14" customHeight="1" ht="12.75">
      <c r="A1851" t="s">
        <v>522</v>
      </c>
      <c r="B1851" t="s">
        <v>202</v>
      </c>
    </row>
    <row r="1852" spans="1:14" customHeight="1" ht="12.75">
      <c r="A1852" t="s">
        <v>522</v>
      </c>
      <c r="B1852" t="s">
        <v>203</v>
      </c>
    </row>
    <row r="1853" spans="1:14" customHeight="1" ht="12.75">
      <c r="A1853" t="s">
        <v>522</v>
      </c>
      <c r="B1853" t="s">
        <v>230</v>
      </c>
    </row>
    <row r="1854" spans="1:14" customHeight="1" ht="12.75">
      <c r="A1854" t="s">
        <v>522</v>
      </c>
      <c r="B1854" t="s">
        <v>231</v>
      </c>
    </row>
    <row r="1855" spans="1:14" customHeight="1" ht="12.75">
      <c r="A1855" t="s">
        <v>522</v>
      </c>
      <c r="B1855" t="s">
        <v>232</v>
      </c>
    </row>
    <row r="1856" spans="1:14" customHeight="1" ht="12.75">
      <c r="A1856" t="s">
        <v>522</v>
      </c>
      <c r="B1856" t="s">
        <v>315</v>
      </c>
    </row>
    <row r="1857" spans="1:14" customHeight="1" ht="12.75">
      <c r="A1857" t="s">
        <v>522</v>
      </c>
      <c r="B1857" t="s">
        <v>316</v>
      </c>
    </row>
    <row r="1858" spans="1:14" customHeight="1" ht="12.75">
      <c r="A1858" t="s">
        <v>522</v>
      </c>
      <c r="B1858" t="s">
        <v>317</v>
      </c>
    </row>
    <row r="1859" spans="1:14" customHeight="1" ht="12.75">
      <c r="A1859" t="s">
        <v>522</v>
      </c>
      <c r="B1859" t="s">
        <v>318</v>
      </c>
    </row>
    <row r="1860" spans="1:14" customHeight="1" ht="12.75">
      <c r="A1860" t="s">
        <v>522</v>
      </c>
      <c r="B1860" t="s">
        <v>319</v>
      </c>
    </row>
    <row r="1861" spans="1:14" customHeight="1" ht="12.75">
      <c r="A1861" t="s">
        <v>522</v>
      </c>
      <c r="B1861" t="s">
        <v>320</v>
      </c>
    </row>
    <row r="1862" spans="1:14" customHeight="1" ht="12.75">
      <c r="A1862" t="s">
        <v>522</v>
      </c>
      <c r="B1862" t="s">
        <v>321</v>
      </c>
    </row>
    <row r="1863" spans="1:14" customHeight="1" ht="12.75">
      <c r="A1863" t="s">
        <v>522</v>
      </c>
      <c r="B1863" t="s">
        <v>322</v>
      </c>
    </row>
    <row r="1864" spans="1:14" customHeight="1" ht="12.75">
      <c r="A1864" t="s">
        <v>522</v>
      </c>
      <c r="B1864" t="s">
        <v>323</v>
      </c>
    </row>
    <row r="1865" spans="1:14" customHeight="1" ht="12.75">
      <c r="A1865" t="s">
        <v>522</v>
      </c>
      <c r="B1865" t="s">
        <v>324</v>
      </c>
    </row>
    <row r="1866" spans="1:14" customHeight="1" ht="12.75">
      <c r="A1866" t="s">
        <v>522</v>
      </c>
      <c r="B1866" t="s">
        <v>325</v>
      </c>
    </row>
    <row r="1867" spans="1:14" customHeight="1" ht="12.75">
      <c r="A1867" t="s">
        <v>522</v>
      </c>
      <c r="B1867" t="s">
        <v>326</v>
      </c>
    </row>
    <row r="1868" spans="1:14" customHeight="1" ht="12.75">
      <c r="A1868" t="s">
        <v>522</v>
      </c>
      <c r="B1868" t="s">
        <v>327</v>
      </c>
    </row>
    <row r="1869" spans="1:14" customHeight="1" ht="12.75">
      <c r="A1869" t="s">
        <v>522</v>
      </c>
      <c r="B1869" t="s">
        <v>328</v>
      </c>
    </row>
    <row r="1870" spans="1:14" customHeight="1" ht="12.75">
      <c r="A1870" t="s">
        <v>522</v>
      </c>
      <c r="B1870" t="s">
        <v>329</v>
      </c>
    </row>
    <row r="1871" spans="1:14" customHeight="1" ht="12.75">
      <c r="A1871" t="s">
        <v>522</v>
      </c>
      <c r="B1871" t="s">
        <v>330</v>
      </c>
    </row>
    <row r="1872" spans="1:14" customHeight="1" ht="12.75">
      <c r="A1872" t="s">
        <v>522</v>
      </c>
      <c r="B1872" t="s">
        <v>331</v>
      </c>
    </row>
    <row r="1873" spans="1:14" customHeight="1" ht="12.75">
      <c r="A1873" t="s">
        <v>522</v>
      </c>
      <c r="B1873" t="s">
        <v>332</v>
      </c>
    </row>
    <row r="1874" spans="1:14" customHeight="1" ht="12.75">
      <c r="A1874" t="s">
        <v>522</v>
      </c>
      <c r="B1874" t="s">
        <v>333</v>
      </c>
    </row>
    <row r="1875" spans="1:14" customHeight="1" ht="12.75">
      <c r="A1875" t="s">
        <v>522</v>
      </c>
      <c r="B1875" t="s">
        <v>334</v>
      </c>
    </row>
    <row r="1876" spans="1:14" customHeight="1" ht="12.75">
      <c r="A1876" t="s">
        <v>522</v>
      </c>
      <c r="B1876" t="s">
        <v>335</v>
      </c>
    </row>
    <row r="1877" spans="1:14" customHeight="1" ht="12.75">
      <c r="A1877" t="s">
        <v>522</v>
      </c>
      <c r="B1877" t="s">
        <v>336</v>
      </c>
    </row>
    <row r="1878" spans="1:14" customHeight="1" ht="12.75">
      <c r="A1878" t="s">
        <v>522</v>
      </c>
      <c r="B1878" t="s">
        <v>337</v>
      </c>
    </row>
    <row r="1879" spans="1:14" customHeight="1" ht="12.75">
      <c r="A1879" t="s">
        <v>522</v>
      </c>
      <c r="B1879" t="s">
        <v>338</v>
      </c>
    </row>
    <row r="1880" spans="1:14" customHeight="1" ht="12.75">
      <c r="A1880" t="s">
        <v>522</v>
      </c>
      <c r="B1880" t="s">
        <v>339</v>
      </c>
    </row>
    <row r="1881" spans="1:14" customHeight="1" ht="12.75">
      <c r="A1881" t="s">
        <v>522</v>
      </c>
      <c r="B1881" t="s">
        <v>340</v>
      </c>
    </row>
    <row r="1882" spans="1:14" customHeight="1" ht="12.75">
      <c r="A1882" t="s">
        <v>522</v>
      </c>
      <c r="B1882" t="s">
        <v>341</v>
      </c>
    </row>
    <row r="1883" spans="1:14" customHeight="1" ht="12.75">
      <c r="A1883" t="s">
        <v>522</v>
      </c>
      <c r="B1883" t="s">
        <v>342</v>
      </c>
    </row>
    <row r="1884" spans="1:14" customHeight="1" ht="12.75">
      <c r="A1884" t="s">
        <v>522</v>
      </c>
      <c r="B1884" t="s">
        <v>343</v>
      </c>
    </row>
    <row r="1885" spans="1:14" customHeight="1" ht="12.75">
      <c r="A1885" t="s">
        <v>522</v>
      </c>
      <c r="B1885" t="s">
        <v>344</v>
      </c>
    </row>
    <row r="1886" spans="1:14" customHeight="1" ht="12.75">
      <c r="A1886" t="s">
        <v>522</v>
      </c>
      <c r="B1886" t="s">
        <v>345</v>
      </c>
    </row>
    <row r="1887" spans="1:14" customHeight="1" ht="12.75">
      <c r="A1887" t="s">
        <v>522</v>
      </c>
      <c r="B1887" t="s">
        <v>346</v>
      </c>
    </row>
    <row r="1888" spans="1:14" customHeight="1" ht="12.75">
      <c r="A1888" t="s">
        <v>522</v>
      </c>
      <c r="B1888" t="s">
        <v>347</v>
      </c>
    </row>
    <row r="1889" spans="1:14" customHeight="1" ht="12.75">
      <c r="A1889" t="s">
        <v>522</v>
      </c>
      <c r="B1889" t="s">
        <v>348</v>
      </c>
    </row>
    <row r="1890" spans="1:14" customHeight="1" ht="12.75">
      <c r="A1890" t="s">
        <v>522</v>
      </c>
      <c r="B1890" t="s">
        <v>349</v>
      </c>
    </row>
    <row r="1891" spans="1:14" customHeight="1" ht="12.75">
      <c r="A1891" t="s">
        <v>522</v>
      </c>
      <c r="B1891" t="s">
        <v>350</v>
      </c>
    </row>
    <row r="1892" spans="1:14" customHeight="1" ht="12.75">
      <c r="A1892" t="s">
        <v>522</v>
      </c>
      <c r="B1892" t="s">
        <v>351</v>
      </c>
    </row>
    <row r="1893" spans="1:14" customHeight="1" ht="12.75">
      <c r="A1893" t="s">
        <v>522</v>
      </c>
      <c r="B1893" t="s">
        <v>352</v>
      </c>
    </row>
    <row r="1894" spans="1:14" customHeight="1" ht="12.75">
      <c r="A1894" t="s">
        <v>522</v>
      </c>
      <c r="B1894" t="s">
        <v>353</v>
      </c>
    </row>
    <row r="1895" spans="1:14" customHeight="1" ht="12.75">
      <c r="A1895" t="s">
        <v>522</v>
      </c>
      <c r="B1895" t="s">
        <v>354</v>
      </c>
    </row>
    <row r="1896" spans="1:14" customHeight="1" ht="12.75">
      <c r="A1896" t="s">
        <v>522</v>
      </c>
      <c r="B1896" t="s">
        <v>355</v>
      </c>
    </row>
    <row r="1897" spans="1:14" customHeight="1" ht="12.75">
      <c r="A1897" t="s">
        <v>522</v>
      </c>
      <c r="B1897" t="s">
        <v>356</v>
      </c>
    </row>
    <row r="1898" spans="1:14" customHeight="1" ht="12.75">
      <c r="A1898" t="s">
        <v>522</v>
      </c>
      <c r="B1898" t="s">
        <v>357</v>
      </c>
    </row>
    <row r="1899" spans="1:14" customHeight="1" ht="12.75">
      <c r="A1899" t="s">
        <v>522</v>
      </c>
      <c r="B1899" t="s">
        <v>358</v>
      </c>
    </row>
    <row r="1900" spans="1:14" customHeight="1" ht="12.75">
      <c r="A1900" t="s">
        <v>522</v>
      </c>
      <c r="B1900" t="s">
        <v>359</v>
      </c>
    </row>
    <row r="1901" spans="1:14" customHeight="1" ht="12.75">
      <c r="A1901" t="s">
        <v>522</v>
      </c>
      <c r="B1901" t="s">
        <v>360</v>
      </c>
    </row>
    <row r="1902" spans="1:14" customHeight="1" ht="12.75">
      <c r="A1902" t="s">
        <v>522</v>
      </c>
      <c r="B1902" t="s">
        <v>361</v>
      </c>
    </row>
    <row r="1903" spans="1:14" customHeight="1" ht="12.75">
      <c r="A1903" t="s">
        <v>522</v>
      </c>
      <c r="B1903" t="s">
        <v>362</v>
      </c>
    </row>
    <row r="1904" spans="1:14" customHeight="1" ht="12.75">
      <c r="A1904" t="s">
        <v>522</v>
      </c>
      <c r="B1904" t="s">
        <v>363</v>
      </c>
    </row>
    <row r="1905" spans="1:14" customHeight="1" ht="12.75">
      <c r="A1905" t="s">
        <v>522</v>
      </c>
      <c r="B1905" t="s">
        <v>364</v>
      </c>
    </row>
    <row r="1906" spans="1:14" customHeight="1" ht="12.75">
      <c r="A1906" t="s">
        <v>522</v>
      </c>
      <c r="B1906" t="s">
        <v>365</v>
      </c>
    </row>
    <row r="1907" spans="1:14" customHeight="1" ht="12.75">
      <c r="A1907" t="s">
        <v>522</v>
      </c>
      <c r="B1907" t="s">
        <v>366</v>
      </c>
    </row>
    <row r="1908" spans="1:14" customHeight="1" ht="12.75">
      <c r="A1908" t="s">
        <v>522</v>
      </c>
      <c r="B1908" t="s">
        <v>367</v>
      </c>
    </row>
    <row r="1909" spans="1:14" customHeight="1" ht="12.75">
      <c r="A1909" t="s">
        <v>522</v>
      </c>
      <c r="B1909" t="s">
        <v>368</v>
      </c>
    </row>
    <row r="1910" spans="1:14" customHeight="1" ht="12.75">
      <c r="A1910" t="s">
        <v>522</v>
      </c>
      <c r="B1910" t="s">
        <v>369</v>
      </c>
    </row>
    <row r="1911" spans="1:14" customHeight="1" ht="12.75">
      <c r="A1911" t="s">
        <v>522</v>
      </c>
      <c r="B1911" t="s">
        <v>370</v>
      </c>
    </row>
    <row r="1912" spans="1:14" customHeight="1" ht="12.75">
      <c r="A1912" t="s">
        <v>522</v>
      </c>
      <c r="B1912" t="s">
        <v>371</v>
      </c>
    </row>
    <row r="1913" spans="1:14" customHeight="1" ht="12.75">
      <c r="A1913" t="s">
        <v>522</v>
      </c>
      <c r="B1913" t="s">
        <v>372</v>
      </c>
    </row>
    <row r="1914" spans="1:14" customHeight="1" ht="12.75">
      <c r="A1914" t="s">
        <v>522</v>
      </c>
      <c r="B1914" t="s">
        <v>373</v>
      </c>
    </row>
    <row r="1915" spans="1:14" customHeight="1" ht="12.75">
      <c r="A1915" t="s">
        <v>522</v>
      </c>
      <c r="B1915" t="s">
        <v>374</v>
      </c>
    </row>
    <row r="1916" spans="1:14" customHeight="1" ht="12.75">
      <c r="A1916" t="s">
        <v>522</v>
      </c>
      <c r="B1916" t="s">
        <v>375</v>
      </c>
    </row>
    <row r="1917" spans="1:14" customHeight="1" ht="12.75">
      <c r="A1917" t="s">
        <v>522</v>
      </c>
      <c r="B1917" t="s">
        <v>376</v>
      </c>
    </row>
    <row r="1918" spans="1:14" customHeight="1" ht="12.75">
      <c r="A1918" t="s">
        <v>522</v>
      </c>
      <c r="B1918" t="s">
        <v>377</v>
      </c>
    </row>
    <row r="1919" spans="1:14" customHeight="1" ht="12.75">
      <c r="A1919" t="s">
        <v>522</v>
      </c>
      <c r="B1919" t="s">
        <v>378</v>
      </c>
    </row>
    <row r="1920" spans="1:14" customHeight="1" ht="12.75">
      <c r="A1920" t="s">
        <v>522</v>
      </c>
      <c r="B1920" t="s">
        <v>379</v>
      </c>
    </row>
    <row r="1921" spans="1:14" customHeight="1" ht="12.75">
      <c r="A1921" t="s">
        <v>522</v>
      </c>
      <c r="B1921" t="s">
        <v>380</v>
      </c>
    </row>
    <row r="1922" spans="1:14" customHeight="1" ht="12.75">
      <c r="A1922" t="s">
        <v>522</v>
      </c>
      <c r="B1922" t="s">
        <v>381</v>
      </c>
    </row>
    <row r="1923" spans="1:14" customHeight="1" ht="12.75">
      <c r="A1923" t="s">
        <v>522</v>
      </c>
      <c r="B1923" t="s">
        <v>382</v>
      </c>
    </row>
    <row r="1924" spans="1:14" customHeight="1" ht="12.75">
      <c r="A1924" t="s">
        <v>522</v>
      </c>
      <c r="B1924" t="s">
        <v>383</v>
      </c>
    </row>
    <row r="1925" spans="1:14" customHeight="1" ht="12.75">
      <c r="A1925" t="s">
        <v>522</v>
      </c>
      <c r="B1925" t="s">
        <v>384</v>
      </c>
    </row>
    <row r="1926" spans="1:14" customHeight="1" ht="12.75">
      <c r="A1926" t="s">
        <v>522</v>
      </c>
      <c r="B1926" t="s">
        <v>385</v>
      </c>
    </row>
    <row r="1927" spans="1:14" customHeight="1" ht="12.75">
      <c r="A1927" t="s">
        <v>522</v>
      </c>
      <c r="B1927" t="s">
        <v>386</v>
      </c>
    </row>
    <row r="1928" spans="1:14" customHeight="1" ht="12.75">
      <c r="A1928" t="s">
        <v>522</v>
      </c>
      <c r="B1928" t="s">
        <v>387</v>
      </c>
    </row>
    <row r="1929" spans="1:14" customHeight="1" ht="12.75">
      <c r="A1929" t="s">
        <v>522</v>
      </c>
      <c r="B1929" t="s">
        <v>388</v>
      </c>
    </row>
    <row r="1930" spans="1:14" customHeight="1" ht="12.75">
      <c r="A1930" t="s">
        <v>523</v>
      </c>
      <c r="B1930" t="s">
        <v>150</v>
      </c>
    </row>
    <row r="1931" spans="1:14" customHeight="1" ht="12.75">
      <c r="A1931" t="s">
        <v>523</v>
      </c>
      <c r="B1931" t="s">
        <v>152</v>
      </c>
    </row>
    <row r="1932" spans="1:14" customHeight="1" ht="12.75">
      <c r="A1932" t="s">
        <v>523</v>
      </c>
      <c r="B1932" t="s">
        <v>163</v>
      </c>
    </row>
    <row r="1933" spans="1:14" customHeight="1" ht="12.75">
      <c r="A1933" t="s">
        <v>523</v>
      </c>
      <c r="B1933" t="s">
        <v>164</v>
      </c>
    </row>
    <row r="1934" spans="1:14" customHeight="1" ht="12.75">
      <c r="A1934" t="s">
        <v>523</v>
      </c>
      <c r="B1934" t="s">
        <v>165</v>
      </c>
    </row>
    <row r="1935" spans="1:14" customHeight="1" ht="12.75">
      <c r="A1935" t="s">
        <v>523</v>
      </c>
      <c r="B1935" t="s">
        <v>186</v>
      </c>
    </row>
    <row r="1936" spans="1:14" customHeight="1" ht="12.75">
      <c r="A1936" t="s">
        <v>523</v>
      </c>
      <c r="B1936" t="s">
        <v>187</v>
      </c>
    </row>
    <row r="1937" spans="1:14" customHeight="1" ht="12.75">
      <c r="A1937" t="s">
        <v>523</v>
      </c>
      <c r="B1937" t="s">
        <v>201</v>
      </c>
    </row>
    <row r="1938" spans="1:14" customHeight="1" ht="12.75">
      <c r="A1938" t="s">
        <v>523</v>
      </c>
      <c r="B1938" t="s">
        <v>202</v>
      </c>
    </row>
    <row r="1939" spans="1:14" customHeight="1" ht="12.75">
      <c r="A1939" t="s">
        <v>523</v>
      </c>
      <c r="B1939" t="s">
        <v>203</v>
      </c>
    </row>
    <row r="1940" spans="1:14" customHeight="1" ht="12.75">
      <c r="A1940" t="s">
        <v>523</v>
      </c>
      <c r="B1940" t="s">
        <v>230</v>
      </c>
    </row>
    <row r="1941" spans="1:14" customHeight="1" ht="12.75">
      <c r="A1941" t="s">
        <v>523</v>
      </c>
      <c r="B1941" t="s">
        <v>231</v>
      </c>
    </row>
    <row r="1942" spans="1:14" customHeight="1" ht="12.75">
      <c r="A1942" t="s">
        <v>523</v>
      </c>
      <c r="B1942" t="s">
        <v>232</v>
      </c>
    </row>
    <row r="1943" spans="1:14" customHeight="1" ht="12.75">
      <c r="A1943" t="s">
        <v>523</v>
      </c>
      <c r="B1943" t="s">
        <v>315</v>
      </c>
    </row>
    <row r="1944" spans="1:14" customHeight="1" ht="12.75">
      <c r="A1944" t="s">
        <v>523</v>
      </c>
      <c r="B1944" t="s">
        <v>316</v>
      </c>
    </row>
    <row r="1945" spans="1:14" customHeight="1" ht="12.75">
      <c r="A1945" t="s">
        <v>523</v>
      </c>
      <c r="B1945" t="s">
        <v>317</v>
      </c>
    </row>
    <row r="1946" spans="1:14" customHeight="1" ht="12.75">
      <c r="A1946" t="s">
        <v>523</v>
      </c>
      <c r="B1946" t="s">
        <v>318</v>
      </c>
    </row>
    <row r="1947" spans="1:14" customHeight="1" ht="12.75">
      <c r="A1947" t="s">
        <v>523</v>
      </c>
      <c r="B1947" t="s">
        <v>319</v>
      </c>
    </row>
    <row r="1948" spans="1:14" customHeight="1" ht="12.75">
      <c r="A1948" t="s">
        <v>523</v>
      </c>
      <c r="B1948" t="s">
        <v>320</v>
      </c>
    </row>
    <row r="1949" spans="1:14" customHeight="1" ht="12.75">
      <c r="A1949" t="s">
        <v>523</v>
      </c>
      <c r="B1949" t="s">
        <v>321</v>
      </c>
    </row>
    <row r="1950" spans="1:14" customHeight="1" ht="12.75">
      <c r="A1950" t="s">
        <v>523</v>
      </c>
      <c r="B1950" t="s">
        <v>322</v>
      </c>
    </row>
    <row r="1951" spans="1:14" customHeight="1" ht="12.75">
      <c r="A1951" t="s">
        <v>523</v>
      </c>
      <c r="B1951" t="s">
        <v>323</v>
      </c>
    </row>
    <row r="1952" spans="1:14" customHeight="1" ht="12.75">
      <c r="A1952" t="s">
        <v>523</v>
      </c>
      <c r="B1952" t="s">
        <v>324</v>
      </c>
    </row>
    <row r="1953" spans="1:14" customHeight="1" ht="12.75">
      <c r="A1953" t="s">
        <v>523</v>
      </c>
      <c r="B1953" t="s">
        <v>325</v>
      </c>
    </row>
    <row r="1954" spans="1:14" customHeight="1" ht="12.75">
      <c r="A1954" t="s">
        <v>523</v>
      </c>
      <c r="B1954" t="s">
        <v>326</v>
      </c>
    </row>
    <row r="1955" spans="1:14" customHeight="1" ht="12.75">
      <c r="A1955" t="s">
        <v>523</v>
      </c>
      <c r="B1955" t="s">
        <v>327</v>
      </c>
    </row>
    <row r="1956" spans="1:14" customHeight="1" ht="12.75">
      <c r="A1956" t="s">
        <v>523</v>
      </c>
      <c r="B1956" t="s">
        <v>328</v>
      </c>
    </row>
    <row r="1957" spans="1:14" customHeight="1" ht="12.75">
      <c r="A1957" t="s">
        <v>523</v>
      </c>
      <c r="B1957" t="s">
        <v>329</v>
      </c>
    </row>
    <row r="1958" spans="1:14" customHeight="1" ht="12.75">
      <c r="A1958" t="s">
        <v>523</v>
      </c>
      <c r="B1958" t="s">
        <v>330</v>
      </c>
    </row>
    <row r="1959" spans="1:14" customHeight="1" ht="12.75">
      <c r="A1959" t="s">
        <v>523</v>
      </c>
      <c r="B1959" t="s">
        <v>331</v>
      </c>
    </row>
    <row r="1960" spans="1:14" customHeight="1" ht="12.75">
      <c r="A1960" t="s">
        <v>523</v>
      </c>
      <c r="B1960" t="s">
        <v>332</v>
      </c>
    </row>
    <row r="1961" spans="1:14" customHeight="1" ht="12.75">
      <c r="A1961" t="s">
        <v>523</v>
      </c>
      <c r="B1961" t="s">
        <v>333</v>
      </c>
    </row>
    <row r="1962" spans="1:14" customHeight="1" ht="12.75">
      <c r="A1962" t="s">
        <v>523</v>
      </c>
      <c r="B1962" t="s">
        <v>334</v>
      </c>
    </row>
    <row r="1963" spans="1:14" customHeight="1" ht="12.75">
      <c r="A1963" t="s">
        <v>523</v>
      </c>
      <c r="B1963" t="s">
        <v>335</v>
      </c>
    </row>
    <row r="1964" spans="1:14" customHeight="1" ht="12.75">
      <c r="A1964" t="s">
        <v>523</v>
      </c>
      <c r="B1964" t="s">
        <v>336</v>
      </c>
    </row>
    <row r="1965" spans="1:14" customHeight="1" ht="12.75">
      <c r="A1965" t="s">
        <v>523</v>
      </c>
      <c r="B1965" t="s">
        <v>337</v>
      </c>
    </row>
    <row r="1966" spans="1:14" customHeight="1" ht="12.75">
      <c r="A1966" t="s">
        <v>523</v>
      </c>
      <c r="B1966" t="s">
        <v>338</v>
      </c>
    </row>
    <row r="1967" spans="1:14" customHeight="1" ht="12.75">
      <c r="A1967" t="s">
        <v>523</v>
      </c>
      <c r="B1967" t="s">
        <v>339</v>
      </c>
    </row>
    <row r="1968" spans="1:14" customHeight="1" ht="12.75">
      <c r="A1968" t="s">
        <v>523</v>
      </c>
      <c r="B1968" t="s">
        <v>340</v>
      </c>
    </row>
    <row r="1969" spans="1:14" customHeight="1" ht="12.75">
      <c r="A1969" t="s">
        <v>523</v>
      </c>
      <c r="B1969" t="s">
        <v>341</v>
      </c>
    </row>
    <row r="1970" spans="1:14" customHeight="1" ht="12.75">
      <c r="A1970" t="s">
        <v>523</v>
      </c>
      <c r="B1970" t="s">
        <v>342</v>
      </c>
    </row>
    <row r="1971" spans="1:14" customHeight="1" ht="12.75">
      <c r="A1971" t="s">
        <v>523</v>
      </c>
      <c r="B1971" t="s">
        <v>343</v>
      </c>
    </row>
    <row r="1972" spans="1:14" customHeight="1" ht="12.75">
      <c r="A1972" t="s">
        <v>523</v>
      </c>
      <c r="B1972" t="s">
        <v>344</v>
      </c>
    </row>
    <row r="1973" spans="1:14" customHeight="1" ht="12.75">
      <c r="A1973" t="s">
        <v>523</v>
      </c>
      <c r="B1973" t="s">
        <v>345</v>
      </c>
    </row>
    <row r="1974" spans="1:14" customHeight="1" ht="12.75">
      <c r="A1974" t="s">
        <v>523</v>
      </c>
      <c r="B1974" t="s">
        <v>346</v>
      </c>
    </row>
    <row r="1975" spans="1:14" customHeight="1" ht="12.75">
      <c r="A1975" t="s">
        <v>523</v>
      </c>
      <c r="B1975" t="s">
        <v>347</v>
      </c>
    </row>
    <row r="1976" spans="1:14" customHeight="1" ht="12.75">
      <c r="A1976" t="s">
        <v>523</v>
      </c>
      <c r="B1976" t="s">
        <v>348</v>
      </c>
    </row>
    <row r="1977" spans="1:14" customHeight="1" ht="12.75">
      <c r="A1977" t="s">
        <v>523</v>
      </c>
      <c r="B1977" t="s">
        <v>349</v>
      </c>
    </row>
    <row r="1978" spans="1:14" customHeight="1" ht="12.75">
      <c r="A1978" t="s">
        <v>523</v>
      </c>
      <c r="B1978" t="s">
        <v>350</v>
      </c>
    </row>
    <row r="1979" spans="1:14" customHeight="1" ht="12.75">
      <c r="A1979" t="s">
        <v>523</v>
      </c>
      <c r="B1979" t="s">
        <v>351</v>
      </c>
    </row>
    <row r="1980" spans="1:14" customHeight="1" ht="12.75">
      <c r="A1980" t="s">
        <v>523</v>
      </c>
      <c r="B1980" t="s">
        <v>352</v>
      </c>
    </row>
    <row r="1981" spans="1:14" customHeight="1" ht="12.75">
      <c r="A1981" t="s">
        <v>523</v>
      </c>
      <c r="B1981" t="s">
        <v>353</v>
      </c>
    </row>
    <row r="1982" spans="1:14" customHeight="1" ht="12.75">
      <c r="A1982" t="s">
        <v>523</v>
      </c>
      <c r="B1982" t="s">
        <v>354</v>
      </c>
    </row>
    <row r="1983" spans="1:14" customHeight="1" ht="12.75">
      <c r="A1983" t="s">
        <v>523</v>
      </c>
      <c r="B1983" t="s">
        <v>355</v>
      </c>
    </row>
    <row r="1984" spans="1:14" customHeight="1" ht="12.75">
      <c r="A1984" t="s">
        <v>523</v>
      </c>
      <c r="B1984" t="s">
        <v>356</v>
      </c>
    </row>
    <row r="1985" spans="1:14" customHeight="1" ht="12.75">
      <c r="A1985" t="s">
        <v>523</v>
      </c>
      <c r="B1985" t="s">
        <v>357</v>
      </c>
    </row>
    <row r="1986" spans="1:14" customHeight="1" ht="12.75">
      <c r="A1986" t="s">
        <v>523</v>
      </c>
      <c r="B1986" t="s">
        <v>358</v>
      </c>
    </row>
    <row r="1987" spans="1:14" customHeight="1" ht="12.75">
      <c r="A1987" t="s">
        <v>523</v>
      </c>
      <c r="B1987" t="s">
        <v>359</v>
      </c>
    </row>
    <row r="1988" spans="1:14" customHeight="1" ht="12.75">
      <c r="A1988" t="s">
        <v>523</v>
      </c>
      <c r="B1988" t="s">
        <v>360</v>
      </c>
    </row>
    <row r="1989" spans="1:14" customHeight="1" ht="12.75">
      <c r="A1989" t="s">
        <v>523</v>
      </c>
      <c r="B1989" t="s">
        <v>361</v>
      </c>
    </row>
    <row r="1990" spans="1:14" customHeight="1" ht="12.75">
      <c r="A1990" t="s">
        <v>523</v>
      </c>
      <c r="B1990" t="s">
        <v>362</v>
      </c>
    </row>
    <row r="1991" spans="1:14" customHeight="1" ht="12.75">
      <c r="A1991" t="s">
        <v>523</v>
      </c>
      <c r="B1991" t="s">
        <v>363</v>
      </c>
    </row>
    <row r="1992" spans="1:14" customHeight="1" ht="12.75">
      <c r="A1992" t="s">
        <v>523</v>
      </c>
      <c r="B1992" t="s">
        <v>364</v>
      </c>
    </row>
    <row r="1993" spans="1:14" customHeight="1" ht="12.75">
      <c r="A1993" t="s">
        <v>523</v>
      </c>
      <c r="B1993" t="s">
        <v>365</v>
      </c>
    </row>
    <row r="1994" spans="1:14" customHeight="1" ht="12.75">
      <c r="A1994" t="s">
        <v>523</v>
      </c>
      <c r="B1994" t="s">
        <v>366</v>
      </c>
    </row>
    <row r="1995" spans="1:14" customHeight="1" ht="12.75">
      <c r="A1995" t="s">
        <v>523</v>
      </c>
      <c r="B1995" t="s">
        <v>367</v>
      </c>
    </row>
    <row r="1996" spans="1:14" customHeight="1" ht="12.75">
      <c r="A1996" t="s">
        <v>523</v>
      </c>
      <c r="B1996" t="s">
        <v>368</v>
      </c>
    </row>
    <row r="1997" spans="1:14" customHeight="1" ht="12.75">
      <c r="A1997" t="s">
        <v>523</v>
      </c>
      <c r="B1997" t="s">
        <v>369</v>
      </c>
    </row>
    <row r="1998" spans="1:14" customHeight="1" ht="12.75">
      <c r="A1998" t="s">
        <v>523</v>
      </c>
      <c r="B1998" t="s">
        <v>370</v>
      </c>
    </row>
    <row r="1999" spans="1:14" customHeight="1" ht="12.75">
      <c r="A1999" t="s">
        <v>523</v>
      </c>
      <c r="B1999" t="s">
        <v>371</v>
      </c>
    </row>
    <row r="2000" spans="1:14" customHeight="1" ht="12.75">
      <c r="A2000" t="s">
        <v>523</v>
      </c>
      <c r="B2000" t="s">
        <v>372</v>
      </c>
    </row>
    <row r="2001" spans="1:14" customHeight="1" ht="12.75">
      <c r="A2001" t="s">
        <v>523</v>
      </c>
      <c r="B2001" t="s">
        <v>373</v>
      </c>
    </row>
    <row r="2002" spans="1:14" customHeight="1" ht="12.75">
      <c r="A2002" t="s">
        <v>523</v>
      </c>
      <c r="B2002" t="s">
        <v>374</v>
      </c>
    </row>
    <row r="2003" spans="1:14" customHeight="1" ht="12.75">
      <c r="A2003" t="s">
        <v>523</v>
      </c>
      <c r="B2003" t="s">
        <v>375</v>
      </c>
    </row>
    <row r="2004" spans="1:14" customHeight="1" ht="12.75">
      <c r="A2004" t="s">
        <v>523</v>
      </c>
      <c r="B2004" t="s">
        <v>376</v>
      </c>
    </row>
    <row r="2005" spans="1:14" customHeight="1" ht="12.75">
      <c r="A2005" t="s">
        <v>523</v>
      </c>
      <c r="B2005" t="s">
        <v>377</v>
      </c>
    </row>
    <row r="2006" spans="1:14" customHeight="1" ht="12.75">
      <c r="A2006" t="s">
        <v>523</v>
      </c>
      <c r="B2006" t="s">
        <v>378</v>
      </c>
    </row>
    <row r="2007" spans="1:14" customHeight="1" ht="12.75">
      <c r="A2007" t="s">
        <v>523</v>
      </c>
      <c r="B2007" t="s">
        <v>379</v>
      </c>
    </row>
    <row r="2008" spans="1:14" customHeight="1" ht="12.75">
      <c r="A2008" t="s">
        <v>523</v>
      </c>
      <c r="B2008" t="s">
        <v>380</v>
      </c>
    </row>
    <row r="2009" spans="1:14" customHeight="1" ht="12.75">
      <c r="A2009" t="s">
        <v>523</v>
      </c>
      <c r="B2009" t="s">
        <v>381</v>
      </c>
    </row>
    <row r="2010" spans="1:14" customHeight="1" ht="12.75">
      <c r="A2010" t="s">
        <v>523</v>
      </c>
      <c r="B2010" t="s">
        <v>382</v>
      </c>
    </row>
    <row r="2011" spans="1:14" customHeight="1" ht="12.75">
      <c r="A2011" t="s">
        <v>523</v>
      </c>
      <c r="B2011" t="s">
        <v>383</v>
      </c>
    </row>
    <row r="2012" spans="1:14" customHeight="1" ht="12.75">
      <c r="A2012" t="s">
        <v>523</v>
      </c>
      <c r="B2012" t="s">
        <v>384</v>
      </c>
    </row>
    <row r="2013" spans="1:14" customHeight="1" ht="12.75">
      <c r="A2013" t="s">
        <v>523</v>
      </c>
      <c r="B2013" t="s">
        <v>385</v>
      </c>
    </row>
    <row r="2014" spans="1:14" customHeight="1" ht="12.75">
      <c r="A2014" t="s">
        <v>523</v>
      </c>
      <c r="B2014" t="s">
        <v>386</v>
      </c>
    </row>
    <row r="2015" spans="1:14" customHeight="1" ht="12.75">
      <c r="A2015" t="s">
        <v>523</v>
      </c>
      <c r="B2015" t="s">
        <v>387</v>
      </c>
    </row>
    <row r="2016" spans="1:14" customHeight="1" ht="12.75">
      <c r="A2016" t="s">
        <v>523</v>
      </c>
      <c r="B2016" t="s">
        <v>388</v>
      </c>
    </row>
    <row r="2017" spans="1:14" customHeight="1" ht="12.75">
      <c r="A2017" t="s">
        <v>524</v>
      </c>
      <c r="B2017" t="s">
        <v>150</v>
      </c>
    </row>
    <row r="2018" spans="1:14" customHeight="1" ht="12.75">
      <c r="A2018" t="s">
        <v>524</v>
      </c>
      <c r="B2018" t="s">
        <v>152</v>
      </c>
    </row>
    <row r="2019" spans="1:14" customHeight="1" ht="12.75">
      <c r="A2019" t="s">
        <v>524</v>
      </c>
      <c r="B2019" t="s">
        <v>163</v>
      </c>
    </row>
    <row r="2020" spans="1:14" customHeight="1" ht="12.75">
      <c r="A2020" t="s">
        <v>524</v>
      </c>
      <c r="B2020" t="s">
        <v>164</v>
      </c>
    </row>
    <row r="2021" spans="1:14" customHeight="1" ht="12.75">
      <c r="A2021" t="s">
        <v>524</v>
      </c>
      <c r="B2021" t="s">
        <v>165</v>
      </c>
    </row>
    <row r="2022" spans="1:14" customHeight="1" ht="12.75">
      <c r="A2022" t="s">
        <v>524</v>
      </c>
      <c r="B2022" t="s">
        <v>186</v>
      </c>
    </row>
    <row r="2023" spans="1:14" customHeight="1" ht="12.75">
      <c r="A2023" t="s">
        <v>524</v>
      </c>
      <c r="B2023" t="s">
        <v>187</v>
      </c>
    </row>
    <row r="2024" spans="1:14" customHeight="1" ht="12.75">
      <c r="A2024" t="s">
        <v>524</v>
      </c>
      <c r="B2024" t="s">
        <v>201</v>
      </c>
    </row>
    <row r="2025" spans="1:14" customHeight="1" ht="12.75">
      <c r="A2025" t="s">
        <v>524</v>
      </c>
      <c r="B2025" t="s">
        <v>202</v>
      </c>
    </row>
    <row r="2026" spans="1:14" customHeight="1" ht="12.75">
      <c r="A2026" t="s">
        <v>524</v>
      </c>
      <c r="B2026" t="s">
        <v>203</v>
      </c>
    </row>
    <row r="2027" spans="1:14" customHeight="1" ht="12.75">
      <c r="A2027" t="s">
        <v>524</v>
      </c>
      <c r="B2027" t="s">
        <v>230</v>
      </c>
    </row>
    <row r="2028" spans="1:14" customHeight="1" ht="12.75">
      <c r="A2028" t="s">
        <v>524</v>
      </c>
      <c r="B2028" t="s">
        <v>231</v>
      </c>
    </row>
    <row r="2029" spans="1:14" customHeight="1" ht="12.75">
      <c r="A2029" t="s">
        <v>524</v>
      </c>
      <c r="B2029" t="s">
        <v>232</v>
      </c>
    </row>
    <row r="2030" spans="1:14" customHeight="1" ht="12.75">
      <c r="A2030" t="s">
        <v>524</v>
      </c>
      <c r="B2030" t="s">
        <v>315</v>
      </c>
    </row>
    <row r="2031" spans="1:14" customHeight="1" ht="12.75">
      <c r="A2031" t="s">
        <v>524</v>
      </c>
      <c r="B2031" t="s">
        <v>316</v>
      </c>
    </row>
    <row r="2032" spans="1:14" customHeight="1" ht="12.75">
      <c r="A2032" t="s">
        <v>524</v>
      </c>
      <c r="B2032" t="s">
        <v>317</v>
      </c>
    </row>
    <row r="2033" spans="1:14" customHeight="1" ht="12.75">
      <c r="A2033" t="s">
        <v>524</v>
      </c>
      <c r="B2033" t="s">
        <v>318</v>
      </c>
    </row>
    <row r="2034" spans="1:14" customHeight="1" ht="12.75">
      <c r="A2034" t="s">
        <v>524</v>
      </c>
      <c r="B2034" t="s">
        <v>319</v>
      </c>
    </row>
    <row r="2035" spans="1:14" customHeight="1" ht="12.75">
      <c r="A2035" t="s">
        <v>524</v>
      </c>
      <c r="B2035" t="s">
        <v>320</v>
      </c>
    </row>
    <row r="2036" spans="1:14" customHeight="1" ht="12.75">
      <c r="A2036" t="s">
        <v>524</v>
      </c>
      <c r="B2036" t="s">
        <v>321</v>
      </c>
    </row>
    <row r="2037" spans="1:14" customHeight="1" ht="12.75">
      <c r="A2037" t="s">
        <v>524</v>
      </c>
      <c r="B2037" t="s">
        <v>322</v>
      </c>
    </row>
    <row r="2038" spans="1:14" customHeight="1" ht="12.75">
      <c r="A2038" t="s">
        <v>524</v>
      </c>
      <c r="B2038" t="s">
        <v>323</v>
      </c>
    </row>
    <row r="2039" spans="1:14" customHeight="1" ht="12.75">
      <c r="A2039" t="s">
        <v>524</v>
      </c>
      <c r="B2039" t="s">
        <v>324</v>
      </c>
    </row>
    <row r="2040" spans="1:14" customHeight="1" ht="12.75">
      <c r="A2040" t="s">
        <v>524</v>
      </c>
      <c r="B2040" t="s">
        <v>325</v>
      </c>
    </row>
    <row r="2041" spans="1:14" customHeight="1" ht="12.75">
      <c r="A2041" t="s">
        <v>524</v>
      </c>
      <c r="B2041" t="s">
        <v>326</v>
      </c>
    </row>
    <row r="2042" spans="1:14" customHeight="1" ht="12.75">
      <c r="A2042" t="s">
        <v>524</v>
      </c>
      <c r="B2042" t="s">
        <v>327</v>
      </c>
    </row>
    <row r="2043" spans="1:14" customHeight="1" ht="12.75">
      <c r="A2043" t="s">
        <v>524</v>
      </c>
      <c r="B2043" t="s">
        <v>328</v>
      </c>
    </row>
    <row r="2044" spans="1:14" customHeight="1" ht="12.75">
      <c r="A2044" t="s">
        <v>524</v>
      </c>
      <c r="B2044" t="s">
        <v>329</v>
      </c>
    </row>
    <row r="2045" spans="1:14" customHeight="1" ht="12.75">
      <c r="A2045" t="s">
        <v>524</v>
      </c>
      <c r="B2045" t="s">
        <v>330</v>
      </c>
    </row>
    <row r="2046" spans="1:14" customHeight="1" ht="12.75">
      <c r="A2046" t="s">
        <v>524</v>
      </c>
      <c r="B2046" t="s">
        <v>331</v>
      </c>
    </row>
    <row r="2047" spans="1:14" customHeight="1" ht="12.75">
      <c r="A2047" t="s">
        <v>524</v>
      </c>
      <c r="B2047" t="s">
        <v>332</v>
      </c>
    </row>
    <row r="2048" spans="1:14" customHeight="1" ht="12.75">
      <c r="A2048" t="s">
        <v>524</v>
      </c>
      <c r="B2048" t="s">
        <v>333</v>
      </c>
    </row>
    <row r="2049" spans="1:14" customHeight="1" ht="12.75">
      <c r="A2049" t="s">
        <v>524</v>
      </c>
      <c r="B2049" t="s">
        <v>334</v>
      </c>
    </row>
    <row r="2050" spans="1:14" customHeight="1" ht="12.75">
      <c r="A2050" t="s">
        <v>524</v>
      </c>
      <c r="B2050" t="s">
        <v>335</v>
      </c>
    </row>
    <row r="2051" spans="1:14" customHeight="1" ht="12.75">
      <c r="A2051" t="s">
        <v>524</v>
      </c>
      <c r="B2051" t="s">
        <v>336</v>
      </c>
    </row>
    <row r="2052" spans="1:14" customHeight="1" ht="12.75">
      <c r="A2052" t="s">
        <v>524</v>
      </c>
      <c r="B2052" t="s">
        <v>337</v>
      </c>
    </row>
    <row r="2053" spans="1:14" customHeight="1" ht="12.75">
      <c r="A2053" t="s">
        <v>524</v>
      </c>
      <c r="B2053" t="s">
        <v>338</v>
      </c>
    </row>
    <row r="2054" spans="1:14" customHeight="1" ht="12.75">
      <c r="A2054" t="s">
        <v>524</v>
      </c>
      <c r="B2054" t="s">
        <v>339</v>
      </c>
    </row>
    <row r="2055" spans="1:14" customHeight="1" ht="12.75">
      <c r="A2055" t="s">
        <v>524</v>
      </c>
      <c r="B2055" t="s">
        <v>340</v>
      </c>
    </row>
    <row r="2056" spans="1:14" customHeight="1" ht="12.75">
      <c r="A2056" t="s">
        <v>524</v>
      </c>
      <c r="B2056" t="s">
        <v>341</v>
      </c>
    </row>
    <row r="2057" spans="1:14" customHeight="1" ht="12.75">
      <c r="A2057" t="s">
        <v>524</v>
      </c>
      <c r="B2057" t="s">
        <v>342</v>
      </c>
    </row>
    <row r="2058" spans="1:14" customHeight="1" ht="12.75">
      <c r="A2058" t="s">
        <v>524</v>
      </c>
      <c r="B2058" t="s">
        <v>343</v>
      </c>
    </row>
    <row r="2059" spans="1:14" customHeight="1" ht="12.75">
      <c r="A2059" t="s">
        <v>524</v>
      </c>
      <c r="B2059" t="s">
        <v>344</v>
      </c>
    </row>
    <row r="2060" spans="1:14" customHeight="1" ht="12.75">
      <c r="A2060" t="s">
        <v>524</v>
      </c>
      <c r="B2060" t="s">
        <v>345</v>
      </c>
    </row>
    <row r="2061" spans="1:14" customHeight="1" ht="12.75">
      <c r="A2061" t="s">
        <v>524</v>
      </c>
      <c r="B2061" t="s">
        <v>346</v>
      </c>
    </row>
    <row r="2062" spans="1:14" customHeight="1" ht="12.75">
      <c r="A2062" t="s">
        <v>524</v>
      </c>
      <c r="B2062" t="s">
        <v>347</v>
      </c>
    </row>
    <row r="2063" spans="1:14" customHeight="1" ht="12.75">
      <c r="A2063" t="s">
        <v>524</v>
      </c>
      <c r="B2063" t="s">
        <v>348</v>
      </c>
    </row>
    <row r="2064" spans="1:14" customHeight="1" ht="12.75">
      <c r="A2064" t="s">
        <v>524</v>
      </c>
      <c r="B2064" t="s">
        <v>349</v>
      </c>
    </row>
    <row r="2065" spans="1:14" customHeight="1" ht="12.75">
      <c r="A2065" t="s">
        <v>524</v>
      </c>
      <c r="B2065" t="s">
        <v>350</v>
      </c>
    </row>
    <row r="2066" spans="1:14" customHeight="1" ht="12.75">
      <c r="A2066" t="s">
        <v>524</v>
      </c>
      <c r="B2066" t="s">
        <v>351</v>
      </c>
    </row>
    <row r="2067" spans="1:14" customHeight="1" ht="12.75">
      <c r="A2067" t="s">
        <v>524</v>
      </c>
      <c r="B2067" t="s">
        <v>352</v>
      </c>
    </row>
    <row r="2068" spans="1:14" customHeight="1" ht="12.75">
      <c r="A2068" t="s">
        <v>524</v>
      </c>
      <c r="B2068" t="s">
        <v>353</v>
      </c>
    </row>
    <row r="2069" spans="1:14" customHeight="1" ht="12.75">
      <c r="A2069" t="s">
        <v>524</v>
      </c>
      <c r="B2069" t="s">
        <v>354</v>
      </c>
    </row>
    <row r="2070" spans="1:14" customHeight="1" ht="12.75">
      <c r="A2070" t="s">
        <v>524</v>
      </c>
      <c r="B2070" t="s">
        <v>355</v>
      </c>
    </row>
    <row r="2071" spans="1:14" customHeight="1" ht="12.75">
      <c r="A2071" t="s">
        <v>524</v>
      </c>
      <c r="B2071" t="s">
        <v>356</v>
      </c>
    </row>
    <row r="2072" spans="1:14" customHeight="1" ht="12.75">
      <c r="A2072" t="s">
        <v>524</v>
      </c>
      <c r="B2072" t="s">
        <v>357</v>
      </c>
    </row>
    <row r="2073" spans="1:14" customHeight="1" ht="12.75">
      <c r="A2073" t="s">
        <v>524</v>
      </c>
      <c r="B2073" t="s">
        <v>358</v>
      </c>
    </row>
    <row r="2074" spans="1:14" customHeight="1" ht="12.75">
      <c r="A2074" t="s">
        <v>524</v>
      </c>
      <c r="B2074" t="s">
        <v>359</v>
      </c>
    </row>
    <row r="2075" spans="1:14" customHeight="1" ht="12.75">
      <c r="A2075" t="s">
        <v>524</v>
      </c>
      <c r="B2075" t="s">
        <v>360</v>
      </c>
    </row>
    <row r="2076" spans="1:14" customHeight="1" ht="12.75">
      <c r="A2076" t="s">
        <v>524</v>
      </c>
      <c r="B2076" t="s">
        <v>361</v>
      </c>
    </row>
    <row r="2077" spans="1:14" customHeight="1" ht="12.75">
      <c r="A2077" t="s">
        <v>524</v>
      </c>
      <c r="B2077" t="s">
        <v>362</v>
      </c>
    </row>
    <row r="2078" spans="1:14" customHeight="1" ht="12.75">
      <c r="A2078" t="s">
        <v>524</v>
      </c>
      <c r="B2078" t="s">
        <v>363</v>
      </c>
    </row>
    <row r="2079" spans="1:14" customHeight="1" ht="12.75">
      <c r="A2079" t="s">
        <v>524</v>
      </c>
      <c r="B2079" t="s">
        <v>364</v>
      </c>
    </row>
    <row r="2080" spans="1:14" customHeight="1" ht="12.75">
      <c r="A2080" t="s">
        <v>524</v>
      </c>
      <c r="B2080" t="s">
        <v>365</v>
      </c>
    </row>
    <row r="2081" spans="1:14" customHeight="1" ht="12.75">
      <c r="A2081" t="s">
        <v>524</v>
      </c>
      <c r="B2081" t="s">
        <v>366</v>
      </c>
    </row>
    <row r="2082" spans="1:14" customHeight="1" ht="12.75">
      <c r="A2082" t="s">
        <v>524</v>
      </c>
      <c r="B2082" t="s">
        <v>367</v>
      </c>
    </row>
    <row r="2083" spans="1:14" customHeight="1" ht="12.75">
      <c r="A2083" t="s">
        <v>524</v>
      </c>
      <c r="B2083" t="s">
        <v>368</v>
      </c>
    </row>
    <row r="2084" spans="1:14" customHeight="1" ht="12.75">
      <c r="A2084" t="s">
        <v>524</v>
      </c>
      <c r="B2084" t="s">
        <v>369</v>
      </c>
    </row>
    <row r="2085" spans="1:14" customHeight="1" ht="12.75">
      <c r="A2085" t="s">
        <v>524</v>
      </c>
      <c r="B2085" t="s">
        <v>370</v>
      </c>
    </row>
    <row r="2086" spans="1:14" customHeight="1" ht="12.75">
      <c r="A2086" t="s">
        <v>524</v>
      </c>
      <c r="B2086" t="s">
        <v>371</v>
      </c>
    </row>
    <row r="2087" spans="1:14" customHeight="1" ht="12.75">
      <c r="A2087" t="s">
        <v>524</v>
      </c>
      <c r="B2087" t="s">
        <v>372</v>
      </c>
    </row>
    <row r="2088" spans="1:14" customHeight="1" ht="12.75">
      <c r="A2088" t="s">
        <v>524</v>
      </c>
      <c r="B2088" t="s">
        <v>373</v>
      </c>
    </row>
    <row r="2089" spans="1:14" customHeight="1" ht="12.75">
      <c r="A2089" t="s">
        <v>524</v>
      </c>
      <c r="B2089" t="s">
        <v>374</v>
      </c>
    </row>
    <row r="2090" spans="1:14" customHeight="1" ht="12.75">
      <c r="A2090" t="s">
        <v>524</v>
      </c>
      <c r="B2090" t="s">
        <v>375</v>
      </c>
    </row>
    <row r="2091" spans="1:14" customHeight="1" ht="12.75">
      <c r="A2091" t="s">
        <v>524</v>
      </c>
      <c r="B2091" t="s">
        <v>376</v>
      </c>
    </row>
    <row r="2092" spans="1:14" customHeight="1" ht="12.75">
      <c r="A2092" t="s">
        <v>524</v>
      </c>
      <c r="B2092" t="s">
        <v>377</v>
      </c>
    </row>
    <row r="2093" spans="1:14" customHeight="1" ht="12.75">
      <c r="A2093" t="s">
        <v>524</v>
      </c>
      <c r="B2093" t="s">
        <v>378</v>
      </c>
    </row>
    <row r="2094" spans="1:14" customHeight="1" ht="12.75">
      <c r="A2094" t="s">
        <v>524</v>
      </c>
      <c r="B2094" t="s">
        <v>379</v>
      </c>
    </row>
    <row r="2095" spans="1:14" customHeight="1" ht="12.75">
      <c r="A2095" t="s">
        <v>524</v>
      </c>
      <c r="B2095" t="s">
        <v>380</v>
      </c>
    </row>
    <row r="2096" spans="1:14" customHeight="1" ht="12.75">
      <c r="A2096" t="s">
        <v>524</v>
      </c>
      <c r="B2096" t="s">
        <v>381</v>
      </c>
    </row>
    <row r="2097" spans="1:14" customHeight="1" ht="12.75">
      <c r="A2097" t="s">
        <v>524</v>
      </c>
      <c r="B2097" t="s">
        <v>382</v>
      </c>
    </row>
    <row r="2098" spans="1:14" customHeight="1" ht="12.75">
      <c r="A2098" t="s">
        <v>524</v>
      </c>
      <c r="B2098" t="s">
        <v>383</v>
      </c>
    </row>
    <row r="2099" spans="1:14" customHeight="1" ht="12.75">
      <c r="A2099" t="s">
        <v>524</v>
      </c>
      <c r="B2099" t="s">
        <v>384</v>
      </c>
    </row>
    <row r="2100" spans="1:14" customHeight="1" ht="12.75">
      <c r="A2100" t="s">
        <v>524</v>
      </c>
      <c r="B2100" t="s">
        <v>385</v>
      </c>
    </row>
    <row r="2101" spans="1:14" customHeight="1" ht="12.75">
      <c r="A2101" t="s">
        <v>524</v>
      </c>
      <c r="B2101" t="s">
        <v>386</v>
      </c>
    </row>
    <row r="2102" spans="1:14" customHeight="1" ht="12.75">
      <c r="A2102" t="s">
        <v>524</v>
      </c>
      <c r="B2102" t="s">
        <v>387</v>
      </c>
    </row>
    <row r="2103" spans="1:14" customHeight="1" ht="12.75">
      <c r="A2103" t="s">
        <v>524</v>
      </c>
      <c r="B2103" t="s">
        <v>388</v>
      </c>
    </row>
    <row r="2104" spans="1:14" customHeight="1" ht="12.75">
      <c r="A2104" t="s">
        <v>525</v>
      </c>
      <c r="B2104" t="s">
        <v>150</v>
      </c>
    </row>
    <row r="2105" spans="1:14" customHeight="1" ht="12.75">
      <c r="A2105" t="s">
        <v>525</v>
      </c>
      <c r="B2105" t="s">
        <v>152</v>
      </c>
    </row>
    <row r="2106" spans="1:14" customHeight="1" ht="12.75">
      <c r="A2106" t="s">
        <v>525</v>
      </c>
      <c r="B2106" t="s">
        <v>163</v>
      </c>
    </row>
    <row r="2107" spans="1:14" customHeight="1" ht="12.75">
      <c r="A2107" t="s">
        <v>525</v>
      </c>
      <c r="B2107" t="s">
        <v>164</v>
      </c>
    </row>
    <row r="2108" spans="1:14" customHeight="1" ht="12.75">
      <c r="A2108" t="s">
        <v>525</v>
      </c>
      <c r="B2108" t="s">
        <v>165</v>
      </c>
    </row>
    <row r="2109" spans="1:14" customHeight="1" ht="12.75">
      <c r="A2109" t="s">
        <v>525</v>
      </c>
      <c r="B2109" t="s">
        <v>186</v>
      </c>
    </row>
    <row r="2110" spans="1:14" customHeight="1" ht="12.75">
      <c r="A2110" t="s">
        <v>525</v>
      </c>
      <c r="B2110" t="s">
        <v>187</v>
      </c>
    </row>
    <row r="2111" spans="1:14" customHeight="1" ht="12.75">
      <c r="A2111" t="s">
        <v>525</v>
      </c>
      <c r="B2111" t="s">
        <v>201</v>
      </c>
    </row>
    <row r="2112" spans="1:14" customHeight="1" ht="12.75">
      <c r="A2112" t="s">
        <v>525</v>
      </c>
      <c r="B2112" t="s">
        <v>202</v>
      </c>
    </row>
    <row r="2113" spans="1:14" customHeight="1" ht="12.75">
      <c r="A2113" t="s">
        <v>525</v>
      </c>
      <c r="B2113" t="s">
        <v>203</v>
      </c>
    </row>
    <row r="2114" spans="1:14" customHeight="1" ht="12.75">
      <c r="A2114" t="s">
        <v>525</v>
      </c>
      <c r="B2114" t="s">
        <v>230</v>
      </c>
    </row>
    <row r="2115" spans="1:14" customHeight="1" ht="12.75">
      <c r="A2115" t="s">
        <v>525</v>
      </c>
      <c r="B2115" t="s">
        <v>231</v>
      </c>
    </row>
    <row r="2116" spans="1:14" customHeight="1" ht="12.75">
      <c r="A2116" t="s">
        <v>525</v>
      </c>
      <c r="B2116" t="s">
        <v>232</v>
      </c>
    </row>
    <row r="2117" spans="1:14" customHeight="1" ht="12.75">
      <c r="A2117" t="s">
        <v>525</v>
      </c>
      <c r="B2117" t="s">
        <v>315</v>
      </c>
    </row>
    <row r="2118" spans="1:14" customHeight="1" ht="12.75">
      <c r="A2118" t="s">
        <v>525</v>
      </c>
      <c r="B2118" t="s">
        <v>316</v>
      </c>
    </row>
    <row r="2119" spans="1:14" customHeight="1" ht="12.75">
      <c r="A2119" t="s">
        <v>525</v>
      </c>
      <c r="B2119" t="s">
        <v>317</v>
      </c>
    </row>
    <row r="2120" spans="1:14" customHeight="1" ht="12.75">
      <c r="A2120" t="s">
        <v>525</v>
      </c>
      <c r="B2120" t="s">
        <v>318</v>
      </c>
    </row>
    <row r="2121" spans="1:14" customHeight="1" ht="12.75">
      <c r="A2121" t="s">
        <v>525</v>
      </c>
      <c r="B2121" t="s">
        <v>319</v>
      </c>
    </row>
    <row r="2122" spans="1:14" customHeight="1" ht="12.75">
      <c r="A2122" t="s">
        <v>525</v>
      </c>
      <c r="B2122" t="s">
        <v>320</v>
      </c>
    </row>
    <row r="2123" spans="1:14" customHeight="1" ht="12.75">
      <c r="A2123" t="s">
        <v>525</v>
      </c>
      <c r="B2123" t="s">
        <v>321</v>
      </c>
    </row>
    <row r="2124" spans="1:14" customHeight="1" ht="12.75">
      <c r="A2124" t="s">
        <v>525</v>
      </c>
      <c r="B2124" t="s">
        <v>322</v>
      </c>
    </row>
    <row r="2125" spans="1:14" customHeight="1" ht="12.75">
      <c r="A2125" t="s">
        <v>525</v>
      </c>
      <c r="B2125" t="s">
        <v>323</v>
      </c>
    </row>
    <row r="2126" spans="1:14" customHeight="1" ht="12.75">
      <c r="A2126" t="s">
        <v>525</v>
      </c>
      <c r="B2126" t="s">
        <v>324</v>
      </c>
    </row>
    <row r="2127" spans="1:14" customHeight="1" ht="12.75">
      <c r="A2127" t="s">
        <v>525</v>
      </c>
      <c r="B2127" t="s">
        <v>325</v>
      </c>
    </row>
    <row r="2128" spans="1:14" customHeight="1" ht="12.75">
      <c r="A2128" t="s">
        <v>525</v>
      </c>
      <c r="B2128" t="s">
        <v>326</v>
      </c>
    </row>
    <row r="2129" spans="1:14" customHeight="1" ht="12.75">
      <c r="A2129" t="s">
        <v>525</v>
      </c>
      <c r="B2129" t="s">
        <v>327</v>
      </c>
    </row>
    <row r="2130" spans="1:14" customHeight="1" ht="12.75">
      <c r="A2130" t="s">
        <v>525</v>
      </c>
      <c r="B2130" t="s">
        <v>328</v>
      </c>
    </row>
    <row r="2131" spans="1:14" customHeight="1" ht="12.75">
      <c r="A2131" t="s">
        <v>525</v>
      </c>
      <c r="B2131" t="s">
        <v>329</v>
      </c>
    </row>
    <row r="2132" spans="1:14" customHeight="1" ht="12.75">
      <c r="A2132" t="s">
        <v>525</v>
      </c>
      <c r="B2132" t="s">
        <v>330</v>
      </c>
    </row>
    <row r="2133" spans="1:14" customHeight="1" ht="12.75">
      <c r="A2133" t="s">
        <v>525</v>
      </c>
      <c r="B2133" t="s">
        <v>331</v>
      </c>
    </row>
    <row r="2134" spans="1:14" customHeight="1" ht="12.75">
      <c r="A2134" t="s">
        <v>525</v>
      </c>
      <c r="B2134" t="s">
        <v>332</v>
      </c>
    </row>
    <row r="2135" spans="1:14" customHeight="1" ht="12.75">
      <c r="A2135" t="s">
        <v>525</v>
      </c>
      <c r="B2135" t="s">
        <v>333</v>
      </c>
    </row>
    <row r="2136" spans="1:14" customHeight="1" ht="12.75">
      <c r="A2136" t="s">
        <v>525</v>
      </c>
      <c r="B2136" t="s">
        <v>334</v>
      </c>
    </row>
    <row r="2137" spans="1:14" customHeight="1" ht="12.75">
      <c r="A2137" t="s">
        <v>525</v>
      </c>
      <c r="B2137" t="s">
        <v>335</v>
      </c>
    </row>
    <row r="2138" spans="1:14" customHeight="1" ht="12.75">
      <c r="A2138" t="s">
        <v>525</v>
      </c>
      <c r="B2138" t="s">
        <v>336</v>
      </c>
    </row>
    <row r="2139" spans="1:14" customHeight="1" ht="12.75">
      <c r="A2139" t="s">
        <v>525</v>
      </c>
      <c r="B2139" t="s">
        <v>337</v>
      </c>
    </row>
    <row r="2140" spans="1:14" customHeight="1" ht="12.75">
      <c r="A2140" t="s">
        <v>525</v>
      </c>
      <c r="B2140" t="s">
        <v>338</v>
      </c>
    </row>
    <row r="2141" spans="1:14" customHeight="1" ht="12.75">
      <c r="A2141" t="s">
        <v>525</v>
      </c>
      <c r="B2141" t="s">
        <v>339</v>
      </c>
    </row>
    <row r="2142" spans="1:14" customHeight="1" ht="12.75">
      <c r="A2142" t="s">
        <v>525</v>
      </c>
      <c r="B2142" t="s">
        <v>340</v>
      </c>
    </row>
    <row r="2143" spans="1:14" customHeight="1" ht="12.75">
      <c r="A2143" t="s">
        <v>525</v>
      </c>
      <c r="B2143" t="s">
        <v>341</v>
      </c>
    </row>
    <row r="2144" spans="1:14" customHeight="1" ht="12.75">
      <c r="A2144" t="s">
        <v>525</v>
      </c>
      <c r="B2144" t="s">
        <v>342</v>
      </c>
    </row>
    <row r="2145" spans="1:14" customHeight="1" ht="12.75">
      <c r="A2145" t="s">
        <v>525</v>
      </c>
      <c r="B2145" t="s">
        <v>343</v>
      </c>
    </row>
    <row r="2146" spans="1:14" customHeight="1" ht="12.75">
      <c r="A2146" t="s">
        <v>525</v>
      </c>
      <c r="B2146" t="s">
        <v>344</v>
      </c>
    </row>
    <row r="2147" spans="1:14" customHeight="1" ht="12.75">
      <c r="A2147" t="s">
        <v>525</v>
      </c>
      <c r="B2147" t="s">
        <v>345</v>
      </c>
    </row>
    <row r="2148" spans="1:14" customHeight="1" ht="12.75">
      <c r="A2148" t="s">
        <v>525</v>
      </c>
      <c r="B2148" t="s">
        <v>346</v>
      </c>
    </row>
    <row r="2149" spans="1:14" customHeight="1" ht="12.75">
      <c r="A2149" t="s">
        <v>525</v>
      </c>
      <c r="B2149" t="s">
        <v>347</v>
      </c>
    </row>
    <row r="2150" spans="1:14" customHeight="1" ht="12.75">
      <c r="A2150" t="s">
        <v>525</v>
      </c>
      <c r="B2150" t="s">
        <v>348</v>
      </c>
    </row>
    <row r="2151" spans="1:14" customHeight="1" ht="12.75">
      <c r="A2151" t="s">
        <v>525</v>
      </c>
      <c r="B2151" t="s">
        <v>349</v>
      </c>
    </row>
    <row r="2152" spans="1:14" customHeight="1" ht="12.75">
      <c r="A2152" t="s">
        <v>525</v>
      </c>
      <c r="B2152" t="s">
        <v>350</v>
      </c>
    </row>
    <row r="2153" spans="1:14" customHeight="1" ht="12.75">
      <c r="A2153" t="s">
        <v>525</v>
      </c>
      <c r="B2153" t="s">
        <v>351</v>
      </c>
    </row>
    <row r="2154" spans="1:14" customHeight="1" ht="12.75">
      <c r="A2154" t="s">
        <v>525</v>
      </c>
      <c r="B2154" t="s">
        <v>352</v>
      </c>
    </row>
    <row r="2155" spans="1:14" customHeight="1" ht="12.75">
      <c r="A2155" t="s">
        <v>525</v>
      </c>
      <c r="B2155" t="s">
        <v>353</v>
      </c>
    </row>
    <row r="2156" spans="1:14" customHeight="1" ht="12.75">
      <c r="A2156" t="s">
        <v>525</v>
      </c>
      <c r="B2156" t="s">
        <v>354</v>
      </c>
    </row>
    <row r="2157" spans="1:14" customHeight="1" ht="12.75">
      <c r="A2157" t="s">
        <v>525</v>
      </c>
      <c r="B2157" t="s">
        <v>355</v>
      </c>
    </row>
    <row r="2158" spans="1:14" customHeight="1" ht="12.75">
      <c r="A2158" t="s">
        <v>525</v>
      </c>
      <c r="B2158" t="s">
        <v>356</v>
      </c>
    </row>
    <row r="2159" spans="1:14" customHeight="1" ht="12.75">
      <c r="A2159" t="s">
        <v>525</v>
      </c>
      <c r="B2159" t="s">
        <v>357</v>
      </c>
    </row>
    <row r="2160" spans="1:14" customHeight="1" ht="12.75">
      <c r="A2160" t="s">
        <v>525</v>
      </c>
      <c r="B2160" t="s">
        <v>358</v>
      </c>
    </row>
    <row r="2161" spans="1:14" customHeight="1" ht="12.75">
      <c r="A2161" t="s">
        <v>525</v>
      </c>
      <c r="B2161" t="s">
        <v>359</v>
      </c>
    </row>
    <row r="2162" spans="1:14" customHeight="1" ht="12.75">
      <c r="A2162" t="s">
        <v>525</v>
      </c>
      <c r="B2162" t="s">
        <v>360</v>
      </c>
    </row>
    <row r="2163" spans="1:14" customHeight="1" ht="12.75">
      <c r="A2163" t="s">
        <v>525</v>
      </c>
      <c r="B2163" t="s">
        <v>361</v>
      </c>
    </row>
    <row r="2164" spans="1:14" customHeight="1" ht="12.75">
      <c r="A2164" t="s">
        <v>525</v>
      </c>
      <c r="B2164" t="s">
        <v>362</v>
      </c>
    </row>
    <row r="2165" spans="1:14" customHeight="1" ht="12.75">
      <c r="A2165" t="s">
        <v>525</v>
      </c>
      <c r="B2165" t="s">
        <v>363</v>
      </c>
    </row>
    <row r="2166" spans="1:14" customHeight="1" ht="12.75">
      <c r="A2166" t="s">
        <v>525</v>
      </c>
      <c r="B2166" t="s">
        <v>364</v>
      </c>
    </row>
    <row r="2167" spans="1:14" customHeight="1" ht="12.75">
      <c r="A2167" t="s">
        <v>525</v>
      </c>
      <c r="B2167" t="s">
        <v>365</v>
      </c>
    </row>
    <row r="2168" spans="1:14" customHeight="1" ht="12.75">
      <c r="A2168" t="s">
        <v>525</v>
      </c>
      <c r="B2168" t="s">
        <v>366</v>
      </c>
    </row>
    <row r="2169" spans="1:14" customHeight="1" ht="12.75">
      <c r="A2169" t="s">
        <v>525</v>
      </c>
      <c r="B2169" t="s">
        <v>367</v>
      </c>
    </row>
    <row r="2170" spans="1:14" customHeight="1" ht="12.75">
      <c r="A2170" t="s">
        <v>525</v>
      </c>
      <c r="B2170" t="s">
        <v>368</v>
      </c>
    </row>
    <row r="2171" spans="1:14" customHeight="1" ht="12.75">
      <c r="A2171" t="s">
        <v>525</v>
      </c>
      <c r="B2171" t="s">
        <v>369</v>
      </c>
    </row>
    <row r="2172" spans="1:14" customHeight="1" ht="12.75">
      <c r="A2172" t="s">
        <v>525</v>
      </c>
      <c r="B2172" t="s">
        <v>370</v>
      </c>
    </row>
    <row r="2173" spans="1:14" customHeight="1" ht="12.75">
      <c r="A2173" t="s">
        <v>525</v>
      </c>
      <c r="B2173" t="s">
        <v>371</v>
      </c>
    </row>
    <row r="2174" spans="1:14" customHeight="1" ht="12.75">
      <c r="A2174" t="s">
        <v>525</v>
      </c>
      <c r="B2174" t="s">
        <v>372</v>
      </c>
    </row>
    <row r="2175" spans="1:14" customHeight="1" ht="12.75">
      <c r="A2175" t="s">
        <v>525</v>
      </c>
      <c r="B2175" t="s">
        <v>373</v>
      </c>
    </row>
    <row r="2176" spans="1:14" customHeight="1" ht="12.75">
      <c r="A2176" t="s">
        <v>525</v>
      </c>
      <c r="B2176" t="s">
        <v>374</v>
      </c>
    </row>
    <row r="2177" spans="1:14" customHeight="1" ht="12.75">
      <c r="A2177" t="s">
        <v>525</v>
      </c>
      <c r="B2177" t="s">
        <v>375</v>
      </c>
    </row>
    <row r="2178" spans="1:14" customHeight="1" ht="12.75">
      <c r="A2178" t="s">
        <v>525</v>
      </c>
      <c r="B2178" t="s">
        <v>376</v>
      </c>
    </row>
    <row r="2179" spans="1:14" customHeight="1" ht="12.75">
      <c r="A2179" t="s">
        <v>525</v>
      </c>
      <c r="B2179" t="s">
        <v>377</v>
      </c>
    </row>
    <row r="2180" spans="1:14" customHeight="1" ht="12.75">
      <c r="A2180" t="s">
        <v>525</v>
      </c>
      <c r="B2180" t="s">
        <v>378</v>
      </c>
    </row>
    <row r="2181" spans="1:14" customHeight="1" ht="12.75">
      <c r="A2181" t="s">
        <v>525</v>
      </c>
      <c r="B2181" t="s">
        <v>379</v>
      </c>
    </row>
    <row r="2182" spans="1:14" customHeight="1" ht="12.75">
      <c r="A2182" t="s">
        <v>525</v>
      </c>
      <c r="B2182" t="s">
        <v>380</v>
      </c>
    </row>
    <row r="2183" spans="1:14" customHeight="1" ht="12.75">
      <c r="A2183" t="s">
        <v>525</v>
      </c>
      <c r="B2183" t="s">
        <v>381</v>
      </c>
    </row>
    <row r="2184" spans="1:14" customHeight="1" ht="12.75">
      <c r="A2184" t="s">
        <v>525</v>
      </c>
      <c r="B2184" t="s">
        <v>382</v>
      </c>
    </row>
    <row r="2185" spans="1:14" customHeight="1" ht="12.75">
      <c r="A2185" t="s">
        <v>525</v>
      </c>
      <c r="B2185" t="s">
        <v>383</v>
      </c>
    </row>
    <row r="2186" spans="1:14" customHeight="1" ht="12.75">
      <c r="A2186" t="s">
        <v>525</v>
      </c>
      <c r="B2186" t="s">
        <v>384</v>
      </c>
    </row>
    <row r="2187" spans="1:14" customHeight="1" ht="12.75">
      <c r="A2187" t="s">
        <v>525</v>
      </c>
      <c r="B2187" t="s">
        <v>385</v>
      </c>
    </row>
    <row r="2188" spans="1:14" customHeight="1" ht="12.75">
      <c r="A2188" t="s">
        <v>525</v>
      </c>
      <c r="B2188" t="s">
        <v>386</v>
      </c>
    </row>
    <row r="2189" spans="1:14" customHeight="1" ht="12.75">
      <c r="A2189" t="s">
        <v>525</v>
      </c>
      <c r="B2189" t="s">
        <v>387</v>
      </c>
    </row>
    <row r="2190" spans="1:14" customHeight="1" ht="12.75">
      <c r="A2190" t="s">
        <v>525</v>
      </c>
      <c r="B2190" t="s">
        <v>388</v>
      </c>
    </row>
    <row r="2191" spans="1:14" customHeight="1" ht="12.75">
      <c r="A2191" t="s">
        <v>526</v>
      </c>
      <c r="B2191" t="s">
        <v>345</v>
      </c>
    </row>
    <row r="2192" spans="1:14" customHeight="1" ht="12.75">
      <c r="A2192" t="s">
        <v>526</v>
      </c>
      <c r="B2192" t="s">
        <v>346</v>
      </c>
    </row>
    <row r="2193" spans="1:14" customHeight="1" ht="12.75">
      <c r="A2193" t="s">
        <v>526</v>
      </c>
      <c r="B2193" t="s">
        <v>347</v>
      </c>
    </row>
    <row r="2194" spans="1:14" customHeight="1" ht="12.75">
      <c r="A2194" t="s">
        <v>526</v>
      </c>
      <c r="B2194" t="s">
        <v>348</v>
      </c>
    </row>
    <row r="2195" spans="1:14" customHeight="1" ht="12.75">
      <c r="A2195" t="s">
        <v>526</v>
      </c>
      <c r="B2195" t="s">
        <v>353</v>
      </c>
    </row>
    <row r="2196" spans="1:14" customHeight="1" ht="12.75">
      <c r="A2196" t="s">
        <v>526</v>
      </c>
      <c r="B2196" t="s">
        <v>354</v>
      </c>
    </row>
    <row r="2197" spans="1:14" customHeight="1" ht="12.75">
      <c r="A2197" t="s">
        <v>526</v>
      </c>
      <c r="B2197" t="s">
        <v>355</v>
      </c>
    </row>
    <row r="2198" spans="1:14" customHeight="1" ht="12.75">
      <c r="A2198" t="s">
        <v>526</v>
      </c>
      <c r="B2198" t="s">
        <v>356</v>
      </c>
    </row>
    <row r="2199" spans="1:14" customHeight="1" ht="12.75">
      <c r="A2199" t="s">
        <v>527</v>
      </c>
      <c r="B2199" t="s">
        <v>349</v>
      </c>
    </row>
    <row r="2200" spans="1:14" customHeight="1" ht="12.75">
      <c r="A2200" t="s">
        <v>527</v>
      </c>
      <c r="B2200" t="s">
        <v>350</v>
      </c>
    </row>
    <row r="2201" spans="1:14" customHeight="1" ht="12.75">
      <c r="A2201" t="s">
        <v>527</v>
      </c>
      <c r="B2201" t="s">
        <v>351</v>
      </c>
    </row>
    <row r="2202" spans="1:14" customHeight="1" ht="12.75">
      <c r="A2202" t="s">
        <v>527</v>
      </c>
      <c r="B2202" t="s">
        <v>352</v>
      </c>
    </row>
    <row r="2203" spans="1:14" customHeight="1" ht="12.75">
      <c r="A2203" t="s">
        <v>527</v>
      </c>
      <c r="B2203" t="s">
        <v>357</v>
      </c>
    </row>
    <row r="2204" spans="1:14" customHeight="1" ht="12.75">
      <c r="A2204" t="s">
        <v>527</v>
      </c>
      <c r="B2204" t="s">
        <v>358</v>
      </c>
    </row>
    <row r="2205" spans="1:14" customHeight="1" ht="12.75">
      <c r="A2205" t="s">
        <v>527</v>
      </c>
      <c r="B2205" t="s">
        <v>359</v>
      </c>
    </row>
    <row r="2206" spans="1:14" customHeight="1" ht="12.75">
      <c r="A2206" t="s">
        <v>527</v>
      </c>
      <c r="B2206" t="s">
        <v>360</v>
      </c>
    </row>
    <row r="2207" spans="1:14" customHeight="1" ht="12.75">
      <c r="A2207" t="s">
        <v>528</v>
      </c>
      <c r="B2207" t="s">
        <v>379</v>
      </c>
    </row>
    <row r="2208" spans="1:14" customHeight="1" ht="12.75">
      <c r="A2208" t="s">
        <v>528</v>
      </c>
      <c r="B2208" t="s">
        <v>380</v>
      </c>
    </row>
    <row r="2209" spans="1:14" customHeight="1" ht="12.75">
      <c r="A2209" t="s">
        <v>528</v>
      </c>
      <c r="B2209" t="s">
        <v>381</v>
      </c>
    </row>
    <row r="2210" spans="1:14" customHeight="1" ht="12.75">
      <c r="A2210" t="s">
        <v>528</v>
      </c>
      <c r="B2210" t="s">
        <v>382</v>
      </c>
    </row>
    <row r="2211" spans="1:14" customHeight="1" ht="12.75">
      <c r="A2211" t="s">
        <v>529</v>
      </c>
      <c r="B2211" t="s">
        <v>383</v>
      </c>
    </row>
    <row r="2212" spans="1:14" customHeight="1" ht="12.75">
      <c r="A2212" t="s">
        <v>529</v>
      </c>
      <c r="B2212" t="s">
        <v>384</v>
      </c>
    </row>
    <row r="2213" spans="1:14" customHeight="1" ht="12.75">
      <c r="A2213" t="s">
        <v>529</v>
      </c>
      <c r="B2213" t="s">
        <v>385</v>
      </c>
    </row>
    <row r="2214" spans="1:14" customHeight="1" ht="12.75">
      <c r="A2214" t="s">
        <v>529</v>
      </c>
      <c r="B2214" t="s">
        <v>386</v>
      </c>
    </row>
    <row r="2215" spans="1:14" customHeight="1" ht="12.75">
      <c r="A2215" t="s">
        <v>529</v>
      </c>
      <c r="B2215" t="s">
        <v>387</v>
      </c>
    </row>
    <row r="2216" spans="1:14" customHeight="1" ht="12.75">
      <c r="A2216" t="s">
        <v>529</v>
      </c>
      <c r="B2216" t="s">
        <v>388</v>
      </c>
    </row>
    <row r="2217" spans="1:14" customHeight="1" ht="12.75">
      <c r="A2217" t="s">
        <v>530</v>
      </c>
      <c r="B2217" t="s">
        <v>331</v>
      </c>
    </row>
    <row r="2218" spans="1:14" customHeight="1" ht="12.75">
      <c r="A2218" t="s">
        <v>530</v>
      </c>
      <c r="B2218" t="s">
        <v>332</v>
      </c>
    </row>
    <row r="2219" spans="1:14" customHeight="1" ht="12.75">
      <c r="A2219" t="s">
        <v>530</v>
      </c>
      <c r="B2219" t="s">
        <v>333</v>
      </c>
    </row>
    <row r="2220" spans="1:14" customHeight="1" ht="12.75">
      <c r="A2220" t="s">
        <v>530</v>
      </c>
      <c r="B2220" t="s">
        <v>334</v>
      </c>
    </row>
    <row r="2221" spans="1:14" customHeight="1" ht="12.75">
      <c r="A2221" t="s">
        <v>530</v>
      </c>
      <c r="B2221" t="s">
        <v>338</v>
      </c>
    </row>
    <row r="2222" spans="1:14" customHeight="1" ht="12.75">
      <c r="A2222" t="s">
        <v>530</v>
      </c>
      <c r="B2222" t="s">
        <v>339</v>
      </c>
    </row>
    <row r="2223" spans="1:14" customHeight="1" ht="12.75">
      <c r="A2223" t="s">
        <v>530</v>
      </c>
      <c r="B2223" t="s">
        <v>340</v>
      </c>
    </row>
    <row r="2224" spans="1:14" customHeight="1" ht="12.75">
      <c r="A2224" t="s">
        <v>530</v>
      </c>
      <c r="B2224" t="s">
        <v>341</v>
      </c>
    </row>
    <row r="2225" spans="1:14" customHeight="1" ht="12.75">
      <c r="A2225" t="s">
        <v>531</v>
      </c>
      <c r="B2225" t="s">
        <v>335</v>
      </c>
    </row>
    <row r="2226" spans="1:14" customHeight="1" ht="12.75">
      <c r="A2226" t="s">
        <v>531</v>
      </c>
      <c r="B2226" t="s">
        <v>336</v>
      </c>
    </row>
    <row r="2227" spans="1:14" customHeight="1" ht="12.75">
      <c r="A2227" t="s">
        <v>531</v>
      </c>
      <c r="B2227" t="s">
        <v>337</v>
      </c>
    </row>
    <row r="2228" spans="1:14" customHeight="1" ht="12.75">
      <c r="A2228" t="s">
        <v>531</v>
      </c>
      <c r="B2228" t="s">
        <v>342</v>
      </c>
    </row>
    <row r="2229" spans="1:14" customHeight="1" ht="12.75">
      <c r="A2229" t="s">
        <v>531</v>
      </c>
      <c r="B2229" t="s">
        <v>343</v>
      </c>
    </row>
    <row r="2230" spans="1:14" customHeight="1" ht="12.75">
      <c r="A2230" t="s">
        <v>531</v>
      </c>
      <c r="B2230" t="s">
        <v>344</v>
      </c>
    </row>
    <row r="2231" spans="1:14" customHeight="1" ht="12.75">
      <c r="A2231" t="s">
        <v>532</v>
      </c>
      <c r="B2231" t="s">
        <v>361</v>
      </c>
    </row>
    <row r="2232" spans="1:14" customHeight="1" ht="12.75">
      <c r="A2232" t="s">
        <v>532</v>
      </c>
      <c r="B2232" t="s">
        <v>362</v>
      </c>
    </row>
    <row r="2233" spans="1:14" customHeight="1" ht="12.75">
      <c r="A2233" t="s">
        <v>532</v>
      </c>
      <c r="B2233" t="s">
        <v>363</v>
      </c>
    </row>
    <row r="2234" spans="1:14" customHeight="1" ht="12.75">
      <c r="A2234" t="s">
        <v>532</v>
      </c>
      <c r="B2234" t="s">
        <v>364</v>
      </c>
    </row>
    <row r="2235" spans="1:14" customHeight="1" ht="12.75">
      <c r="A2235" t="s">
        <v>533</v>
      </c>
      <c r="B2235" t="s">
        <v>365</v>
      </c>
    </row>
    <row r="2236" spans="1:14" customHeight="1" ht="12.75">
      <c r="A2236" t="s">
        <v>533</v>
      </c>
      <c r="B2236" t="s">
        <v>366</v>
      </c>
    </row>
    <row r="2237" spans="1:14" customHeight="1" ht="12.75">
      <c r="A2237" t="s">
        <v>533</v>
      </c>
      <c r="B2237" t="s">
        <v>367</v>
      </c>
    </row>
    <row r="2238" spans="1:14" customHeight="1" ht="12.75">
      <c r="A2238" t="s">
        <v>533</v>
      </c>
      <c r="B2238" t="s">
        <v>368</v>
      </c>
    </row>
    <row r="2239" spans="1:14" customHeight="1" ht="12.75">
      <c r="A2239" t="s">
        <v>533</v>
      </c>
      <c r="B2239" t="s">
        <v>369</v>
      </c>
    </row>
    <row r="2240" spans="1:14" customHeight="1" ht="12.75">
      <c r="A2240" t="s">
        <v>533</v>
      </c>
      <c r="B2240" t="s">
        <v>370</v>
      </c>
    </row>
    <row r="2241" spans="1:14" customHeight="1" ht="12.75">
      <c r="A2241" t="s">
        <v>533</v>
      </c>
      <c r="B2241" t="s">
        <v>371</v>
      </c>
    </row>
    <row r="2242" spans="1:14" customHeight="1" ht="12.75">
      <c r="A2242" t="s">
        <v>533</v>
      </c>
      <c r="B2242" t="s">
        <v>372</v>
      </c>
    </row>
    <row r="2243" spans="1:14" customHeight="1" ht="12.75">
      <c r="A2243" t="s">
        <v>533</v>
      </c>
      <c r="B2243" t="s">
        <v>373</v>
      </c>
    </row>
    <row r="2244" spans="1:14" customHeight="1" ht="12.75">
      <c r="A2244" t="s">
        <v>533</v>
      </c>
      <c r="B2244" t="s">
        <v>374</v>
      </c>
    </row>
    <row r="2245" spans="1:14" customHeight="1" ht="12.75">
      <c r="A2245" t="s">
        <v>533</v>
      </c>
      <c r="B2245" t="s">
        <v>375</v>
      </c>
    </row>
    <row r="2246" spans="1:14" customHeight="1" ht="12.75">
      <c r="A2246" t="s">
        <v>533</v>
      </c>
      <c r="B2246" t="s">
        <v>376</v>
      </c>
    </row>
    <row r="2247" spans="1:14" customHeight="1" ht="12.75">
      <c r="A2247" t="s">
        <v>533</v>
      </c>
      <c r="B2247" t="s">
        <v>377</v>
      </c>
    </row>
    <row r="2248" spans="1:14" customHeight="1" ht="12.75">
      <c r="A2248" t="s">
        <v>533</v>
      </c>
      <c r="B2248" t="s">
        <v>378</v>
      </c>
    </row>
    <row r="2249" spans="1:14" customHeight="1" ht="12.75">
      <c r="A2249" t="s">
        <v>534</v>
      </c>
      <c r="B2249" t="s">
        <v>383</v>
      </c>
    </row>
    <row r="2250" spans="1:14" customHeight="1" ht="12.75">
      <c r="A2250" t="s">
        <v>534</v>
      </c>
      <c r="B2250" t="s">
        <v>386</v>
      </c>
    </row>
    <row r="2251" spans="1:14" customHeight="1" ht="12.75">
      <c r="A2251" t="s">
        <v>535</v>
      </c>
      <c r="B2251" t="s">
        <v>385</v>
      </c>
    </row>
    <row r="2252" spans="1:14" customHeight="1" ht="12.75">
      <c r="A2252" t="s">
        <v>535</v>
      </c>
      <c r="B2252" t="s">
        <v>388</v>
      </c>
    </row>
    <row r="2253" spans="1:14" customHeight="1" ht="12.75">
      <c r="A2253" t="s">
        <v>536</v>
      </c>
      <c r="B2253" t="s">
        <v>384</v>
      </c>
    </row>
    <row r="2254" spans="1:14" customHeight="1" ht="12.75">
      <c r="A2254" t="s">
        <v>536</v>
      </c>
      <c r="B2254" t="s">
        <v>387</v>
      </c>
    </row>
    <row r="2255" spans="1:14" customHeight="1" ht="12.75">
      <c r="A2255" t="s">
        <v>537</v>
      </c>
      <c r="B2255" t="s">
        <v>165</v>
      </c>
    </row>
    <row r="2256" spans="1:14" customHeight="1" ht="12.75">
      <c r="A2256" t="s">
        <v>537</v>
      </c>
      <c r="B2256" t="s">
        <v>186</v>
      </c>
    </row>
    <row r="2257" spans="1:14" customHeight="1" ht="12.75">
      <c r="A2257" t="s">
        <v>537</v>
      </c>
      <c r="B2257" t="s">
        <v>187</v>
      </c>
    </row>
    <row r="2258" spans="1:14" customHeight="1" ht="12.75">
      <c r="A2258" t="s">
        <v>537</v>
      </c>
      <c r="B2258" t="s">
        <v>201</v>
      </c>
    </row>
    <row r="2259" spans="1:14" customHeight="1" ht="12.75">
      <c r="A2259" t="s">
        <v>537</v>
      </c>
      <c r="B2259" t="s">
        <v>318</v>
      </c>
    </row>
    <row r="2260" spans="1:14" customHeight="1" ht="12.75">
      <c r="A2260" t="s">
        <v>537</v>
      </c>
      <c r="B2260" t="s">
        <v>319</v>
      </c>
    </row>
    <row r="2261" spans="1:14" customHeight="1" ht="12.75">
      <c r="A2261" t="s">
        <v>537</v>
      </c>
      <c r="B2261" t="s">
        <v>320</v>
      </c>
    </row>
    <row r="2262" spans="1:14" customHeight="1" ht="12.75">
      <c r="A2262" t="s">
        <v>537</v>
      </c>
      <c r="B2262" t="s">
        <v>321</v>
      </c>
    </row>
    <row r="2263" spans="1:14" customHeight="1" ht="12.75">
      <c r="A2263" t="s">
        <v>537</v>
      </c>
      <c r="B2263" t="s">
        <v>353</v>
      </c>
    </row>
    <row r="2264" spans="1:14" customHeight="1" ht="12.75">
      <c r="A2264" t="s">
        <v>537</v>
      </c>
      <c r="B2264" t="s">
        <v>354</v>
      </c>
    </row>
    <row r="2265" spans="1:14" customHeight="1" ht="12.75">
      <c r="A2265" t="s">
        <v>537</v>
      </c>
      <c r="B2265" t="s">
        <v>355</v>
      </c>
    </row>
    <row r="2266" spans="1:14" customHeight="1" ht="12.75">
      <c r="A2266" t="s">
        <v>537</v>
      </c>
      <c r="B2266" t="s">
        <v>356</v>
      </c>
    </row>
    <row r="2267" spans="1:14" customHeight="1" ht="12.75">
      <c r="A2267" t="s">
        <v>537</v>
      </c>
      <c r="B2267" t="s">
        <v>357</v>
      </c>
    </row>
    <row r="2268" spans="1:14" customHeight="1" ht="12.75">
      <c r="A2268" t="s">
        <v>537</v>
      </c>
      <c r="B2268" t="s">
        <v>358</v>
      </c>
    </row>
    <row r="2269" spans="1:14" customHeight="1" ht="12.75">
      <c r="A2269" t="s">
        <v>537</v>
      </c>
      <c r="B2269" t="s">
        <v>359</v>
      </c>
    </row>
    <row r="2270" spans="1:14" customHeight="1" ht="12.75">
      <c r="A2270" t="s">
        <v>537</v>
      </c>
      <c r="B2270" t="s">
        <v>360</v>
      </c>
    </row>
    <row r="2271" spans="1:14" customHeight="1" ht="12.75">
      <c r="A2271" t="s">
        <v>537</v>
      </c>
      <c r="B2271" t="s">
        <v>370</v>
      </c>
    </row>
    <row r="2272" spans="1:14" customHeight="1" ht="12.75">
      <c r="A2272" t="s">
        <v>537</v>
      </c>
      <c r="B2272" t="s">
        <v>371</v>
      </c>
    </row>
    <row r="2273" spans="1:14" customHeight="1" ht="12.75">
      <c r="A2273" t="s">
        <v>537</v>
      </c>
      <c r="B2273" t="s">
        <v>372</v>
      </c>
    </row>
    <row r="2274" spans="1:14" customHeight="1" ht="12.75">
      <c r="A2274" t="s">
        <v>537</v>
      </c>
      <c r="B2274" t="s">
        <v>373</v>
      </c>
    </row>
    <row r="2275" spans="1:14" customHeight="1" ht="12.75">
      <c r="A2275" t="s">
        <v>537</v>
      </c>
      <c r="B2275" t="s">
        <v>374</v>
      </c>
    </row>
    <row r="2276" spans="1:14" customHeight="1" ht="12.75">
      <c r="A2276" t="s">
        <v>537</v>
      </c>
      <c r="B2276" t="s">
        <v>375</v>
      </c>
    </row>
    <row r="2277" spans="1:14" customHeight="1" ht="12.75">
      <c r="A2277" t="s">
        <v>537</v>
      </c>
      <c r="B2277" t="s">
        <v>376</v>
      </c>
    </row>
    <row r="2278" spans="1:14" customHeight="1" ht="12.75">
      <c r="A2278" t="s">
        <v>537</v>
      </c>
      <c r="B2278" t="s">
        <v>377</v>
      </c>
    </row>
    <row r="2279" spans="1:14" customHeight="1" ht="12.75">
      <c r="A2279" t="s">
        <v>537</v>
      </c>
      <c r="B2279" t="s">
        <v>378</v>
      </c>
    </row>
    <row r="2280" spans="1:14" customHeight="1" ht="12.75">
      <c r="A2280" t="s">
        <v>537</v>
      </c>
      <c r="B2280" t="s">
        <v>386</v>
      </c>
    </row>
    <row r="2281" spans="1:14" customHeight="1" ht="12.75">
      <c r="A2281" t="s">
        <v>537</v>
      </c>
      <c r="B2281" t="s">
        <v>387</v>
      </c>
    </row>
    <row r="2282" spans="1:14" customHeight="1" ht="12.75">
      <c r="A2282" t="s">
        <v>537</v>
      </c>
      <c r="B2282" t="s">
        <v>388</v>
      </c>
    </row>
    <row r="2283" spans="1:14" customHeight="1" ht="12.75">
      <c r="A2283" t="s">
        <v>538</v>
      </c>
      <c r="B2283" t="s">
        <v>317</v>
      </c>
    </row>
    <row r="2284" spans="1:14" customHeight="1" ht="12.75">
      <c r="A2284" t="s">
        <v>538</v>
      </c>
      <c r="B2284" t="s">
        <v>321</v>
      </c>
    </row>
    <row r="2285" spans="1:14" customHeight="1" ht="12.75">
      <c r="A2285" t="s">
        <v>539</v>
      </c>
      <c r="B2285" t="s">
        <v>232</v>
      </c>
    </row>
    <row r="2286" spans="1:14" customHeight="1" ht="12.75">
      <c r="A2286" t="s">
        <v>539</v>
      </c>
      <c r="B2286" t="s">
        <v>318</v>
      </c>
    </row>
    <row r="2287" spans="1:14" customHeight="1" ht="12.75">
      <c r="A2287" t="s">
        <v>540</v>
      </c>
      <c r="B2287" t="s">
        <v>316</v>
      </c>
    </row>
    <row r="2288" spans="1:14" customHeight="1" ht="12.75">
      <c r="A2288" t="s">
        <v>540</v>
      </c>
      <c r="B2288" t="s">
        <v>320</v>
      </c>
    </row>
    <row r="2289" spans="1:14" customHeight="1" ht="12.75">
      <c r="A2289" t="s">
        <v>541</v>
      </c>
      <c r="B2289" t="s">
        <v>315</v>
      </c>
    </row>
    <row r="2290" spans="1:14" customHeight="1" ht="12.75">
      <c r="A2290" t="s">
        <v>541</v>
      </c>
      <c r="B2290" t="s">
        <v>319</v>
      </c>
    </row>
    <row r="2291" spans="1:14" customHeight="1" ht="12.75">
      <c r="A2291" t="s">
        <v>542</v>
      </c>
      <c r="B2291" t="s">
        <v>186</v>
      </c>
    </row>
    <row r="2292" spans="1:14" customHeight="1" ht="12.75">
      <c r="A2292" t="s">
        <v>542</v>
      </c>
      <c r="B2292" t="s">
        <v>201</v>
      </c>
    </row>
    <row r="2293" spans="1:14" customHeight="1" ht="12.75">
      <c r="A2293" t="s">
        <v>542</v>
      </c>
      <c r="B2293" t="s">
        <v>321</v>
      </c>
    </row>
    <row r="2294" spans="1:14" customHeight="1" ht="12.75">
      <c r="A2294" t="s">
        <v>615</v>
      </c>
      <c r="B2294" t="s">
        <v>165</v>
      </c>
    </row>
    <row r="2295" spans="1:14" customHeight="1" ht="12.75">
      <c r="A2295" t="s">
        <v>615</v>
      </c>
      <c r="B2295" t="s">
        <v>318</v>
      </c>
    </row>
    <row r="2296" spans="1:14" customHeight="1" ht="12.75">
      <c r="A2296" t="s">
        <v>616</v>
      </c>
      <c r="B2296" t="s">
        <v>187</v>
      </c>
    </row>
    <row r="2297" spans="1:14" customHeight="1" ht="12.75">
      <c r="A2297" t="s">
        <v>616</v>
      </c>
      <c r="B2297" t="s">
        <v>320</v>
      </c>
    </row>
    <row r="2298" spans="1:14" customHeight="1" ht="12.75">
      <c r="A2298" t="s">
        <v>617</v>
      </c>
      <c r="B2298" t="s">
        <v>319</v>
      </c>
    </row>
    <row r="2299" spans="1:14" customHeight="1" ht="12.75">
      <c r="A2299" t="s">
        <v>618</v>
      </c>
      <c r="B2299" t="s">
        <v>315</v>
      </c>
    </row>
    <row r="2300" spans="1:14" customHeight="1" ht="12.75">
      <c r="A2300" t="s">
        <v>618</v>
      </c>
      <c r="B2300" t="s">
        <v>319</v>
      </c>
    </row>
    <row r="2301" spans="1:14" customHeight="1" ht="12.75">
      <c r="A2301" t="s">
        <v>619</v>
      </c>
      <c r="B2301" t="s">
        <v>315</v>
      </c>
    </row>
    <row r="2302" spans="1:14" customHeight="1" ht="12.75">
      <c r="A2302" t="s">
        <v>619</v>
      </c>
      <c r="B2302" t="s">
        <v>319</v>
      </c>
    </row>
    <row r="2303" spans="1:14" customHeight="1" ht="12.75">
      <c r="A2303" t="s">
        <v>620</v>
      </c>
      <c r="B2303" t="s">
        <v>317</v>
      </c>
    </row>
    <row r="2304" spans="1:14" customHeight="1" ht="12.75">
      <c r="A2304" t="s">
        <v>620</v>
      </c>
      <c r="B2304" t="s">
        <v>321</v>
      </c>
    </row>
    <row r="2305" spans="1:14" customHeight="1" ht="12.75">
      <c r="A2305" t="s">
        <v>621</v>
      </c>
      <c r="B2305" t="s">
        <v>232</v>
      </c>
    </row>
    <row r="2306" spans="1:14" customHeight="1" ht="12.75">
      <c r="A2306" t="s">
        <v>621</v>
      </c>
      <c r="B2306" t="s">
        <v>318</v>
      </c>
    </row>
    <row r="2307" spans="1:14" customHeight="1" ht="12.75">
      <c r="A2307" t="s">
        <v>622</v>
      </c>
      <c r="B2307" t="s">
        <v>316</v>
      </c>
    </row>
    <row r="2308" spans="1:14" customHeight="1" ht="12.75">
      <c r="A2308" t="s">
        <v>622</v>
      </c>
      <c r="B2308" t="s">
        <v>320</v>
      </c>
    </row>
    <row r="2309" spans="1:14" customHeight="1" ht="12.75">
      <c r="A2309" t="s">
        <v>623</v>
      </c>
      <c r="B2309" t="s">
        <v>152</v>
      </c>
    </row>
    <row r="2310" spans="1:14" customHeight="1" ht="12.75">
      <c r="A2310" t="s">
        <v>623</v>
      </c>
      <c r="B2310" t="s">
        <v>164</v>
      </c>
    </row>
    <row r="2311" spans="1:14" customHeight="1" ht="12.75">
      <c r="A2311" t="s">
        <v>624</v>
      </c>
      <c r="B2311" t="s">
        <v>150</v>
      </c>
    </row>
    <row r="2312" spans="1:14" customHeight="1" ht="12.75">
      <c r="A2312" t="s">
        <v>625</v>
      </c>
      <c r="B2312" t="s">
        <v>163</v>
      </c>
    </row>
    <row r="2313" spans="1:14" customHeight="1" ht="12.75">
      <c r="A2313" t="s">
        <v>626</v>
      </c>
      <c r="B2313" t="s">
        <v>186</v>
      </c>
    </row>
    <row r="2314" spans="1:14" customHeight="1" ht="12.75">
      <c r="A2314" t="s">
        <v>626</v>
      </c>
      <c r="B2314" t="s">
        <v>201</v>
      </c>
    </row>
    <row r="2315" spans="1:14" customHeight="1" ht="12.75">
      <c r="A2315" t="s">
        <v>627</v>
      </c>
      <c r="B2315" t="s">
        <v>165</v>
      </c>
    </row>
    <row r="2316" spans="1:14" customHeight="1" ht="12.75">
      <c r="A2316" t="s">
        <v>628</v>
      </c>
      <c r="B2316" t="s">
        <v>187</v>
      </c>
    </row>
    <row r="2317" spans="1:14" customHeight="1" ht="12.75">
      <c r="A2317" t="s">
        <v>629</v>
      </c>
      <c r="B2317" t="s">
        <v>317</v>
      </c>
    </row>
    <row r="2318" spans="1:14" customHeight="1" ht="12.75">
      <c r="A2318" t="s">
        <v>630</v>
      </c>
      <c r="B2318" t="s">
        <v>232</v>
      </c>
    </row>
    <row r="2319" spans="1:14" customHeight="1" ht="12.75">
      <c r="A2319" t="s">
        <v>631</v>
      </c>
      <c r="B2319" t="s">
        <v>316</v>
      </c>
    </row>
    <row r="2320" spans="1:14" customHeight="1" ht="12.75">
      <c r="A2320" t="s">
        <v>632</v>
      </c>
      <c r="B2320" t="s">
        <v>315</v>
      </c>
    </row>
    <row r="2321" spans="1:14" customHeight="1" ht="12.75">
      <c r="A2321" t="s">
        <v>633</v>
      </c>
      <c r="B2321" t="s">
        <v>321</v>
      </c>
    </row>
    <row r="2322" spans="1:14" customHeight="1" ht="12.75">
      <c r="A2322" t="s">
        <v>634</v>
      </c>
      <c r="B2322" t="s">
        <v>318</v>
      </c>
    </row>
    <row r="2323" spans="1:14" customHeight="1" ht="12.75">
      <c r="A2323" t="s">
        <v>635</v>
      </c>
      <c r="B2323" t="s">
        <v>320</v>
      </c>
    </row>
    <row r="2324" spans="1:14" customHeight="1" ht="12.75">
      <c r="A2324" t="s">
        <v>636</v>
      </c>
      <c r="B2324" t="s">
        <v>319</v>
      </c>
    </row>
    <row r="2325" spans="1:14" customHeight="1" ht="12.75">
      <c r="A2325" t="s">
        <v>637</v>
      </c>
      <c r="B2325" t="s">
        <v>315</v>
      </c>
    </row>
    <row r="2326" spans="1:14" customHeight="1" ht="12.75">
      <c r="A2326" t="s">
        <v>637</v>
      </c>
      <c r="B2326" t="s">
        <v>319</v>
      </c>
    </row>
    <row r="2327" spans="1:14" customHeight="1" ht="12.75">
      <c r="A2327" t="s">
        <v>638</v>
      </c>
      <c r="B2327" t="s">
        <v>164</v>
      </c>
    </row>
    <row r="2328" spans="1:14" customHeight="1" ht="12.75">
      <c r="A2328" t="s">
        <v>638</v>
      </c>
      <c r="B2328" t="s">
        <v>201</v>
      </c>
    </row>
    <row r="2329" spans="1:14" customHeight="1" ht="12.75">
      <c r="A2329" t="s">
        <v>638</v>
      </c>
      <c r="B2329" t="s">
        <v>231</v>
      </c>
    </row>
    <row r="2330" spans="1:14" customHeight="1" ht="12.75">
      <c r="A2330" t="s">
        <v>638</v>
      </c>
      <c r="B2330" t="s">
        <v>317</v>
      </c>
    </row>
    <row r="2331" spans="1:14" customHeight="1" ht="12.75">
      <c r="A2331" t="s">
        <v>638</v>
      </c>
      <c r="B2331" t="s">
        <v>321</v>
      </c>
    </row>
    <row r="2332" spans="1:14" customHeight="1" ht="12.75">
      <c r="A2332" t="s">
        <v>639</v>
      </c>
      <c r="B2332" t="s">
        <v>150</v>
      </c>
    </row>
    <row r="2333" spans="1:14" customHeight="1" ht="12.75">
      <c r="A2333" t="s">
        <v>639</v>
      </c>
      <c r="B2333" t="s">
        <v>165</v>
      </c>
    </row>
    <row r="2334" spans="1:14" customHeight="1" ht="12.75">
      <c r="A2334" t="s">
        <v>639</v>
      </c>
      <c r="B2334" t="s">
        <v>202</v>
      </c>
    </row>
    <row r="2335" spans="1:14" customHeight="1" ht="12.75">
      <c r="A2335" t="s">
        <v>639</v>
      </c>
      <c r="B2335" t="s">
        <v>232</v>
      </c>
    </row>
    <row r="2336" spans="1:14" customHeight="1" ht="12.75">
      <c r="A2336" t="s">
        <v>639</v>
      </c>
      <c r="B2336" t="s">
        <v>318</v>
      </c>
    </row>
    <row r="2337" spans="1:14" customHeight="1" ht="12.75">
      <c r="A2337" t="s">
        <v>640</v>
      </c>
      <c r="B2337" t="s">
        <v>163</v>
      </c>
    </row>
    <row r="2338" spans="1:14" customHeight="1" ht="12.75">
      <c r="A2338" t="s">
        <v>640</v>
      </c>
      <c r="B2338" t="s">
        <v>187</v>
      </c>
    </row>
    <row r="2339" spans="1:14" customHeight="1" ht="12.75">
      <c r="A2339" t="s">
        <v>640</v>
      </c>
      <c r="B2339" t="s">
        <v>230</v>
      </c>
    </row>
    <row r="2340" spans="1:14" customHeight="1" ht="12.75">
      <c r="A2340" t="s">
        <v>640</v>
      </c>
      <c r="B2340" t="s">
        <v>316</v>
      </c>
    </row>
    <row r="2341" spans="1:14" customHeight="1" ht="12.75">
      <c r="A2341" t="s">
        <v>640</v>
      </c>
      <c r="B2341" t="s">
        <v>320</v>
      </c>
    </row>
    <row r="2342" spans="1:14" customHeight="1" ht="12.75">
      <c r="A2342" t="s">
        <v>641</v>
      </c>
      <c r="B2342" t="s">
        <v>322</v>
      </c>
    </row>
    <row r="2343" spans="1:14" customHeight="1" ht="12.75">
      <c r="A2343" t="s">
        <v>641</v>
      </c>
      <c r="B2343" t="s">
        <v>324</v>
      </c>
    </row>
    <row r="2344" spans="1:14" customHeight="1" ht="12.75">
      <c r="A2344" t="s">
        <v>641</v>
      </c>
      <c r="B2344" t="s">
        <v>326</v>
      </c>
    </row>
    <row r="2345" spans="1:14" customHeight="1" ht="12.75">
      <c r="A2345" t="s">
        <v>641</v>
      </c>
      <c r="B2345" t="s">
        <v>328</v>
      </c>
    </row>
    <row r="2346" spans="1:14" customHeight="1" ht="12.75">
      <c r="A2346" t="s">
        <v>641</v>
      </c>
      <c r="B2346" t="s">
        <v>329</v>
      </c>
    </row>
    <row r="2347" spans="1:14" customHeight="1" ht="12.75">
      <c r="A2347" t="s">
        <v>641</v>
      </c>
      <c r="B2347" t="s">
        <v>331</v>
      </c>
    </row>
    <row r="2348" spans="1:14" customHeight="1" ht="12.75">
      <c r="A2348" t="s">
        <v>641</v>
      </c>
      <c r="B2348" t="s">
        <v>333</v>
      </c>
    </row>
    <row r="2349" spans="1:14" customHeight="1" ht="12.75">
      <c r="A2349" t="s">
        <v>641</v>
      </c>
      <c r="B2349" t="s">
        <v>335</v>
      </c>
    </row>
    <row r="2350" spans="1:14" customHeight="1" ht="12.75">
      <c r="A2350" t="s">
        <v>641</v>
      </c>
      <c r="B2350" t="s">
        <v>338</v>
      </c>
    </row>
    <row r="2351" spans="1:14" customHeight="1" ht="12.75">
      <c r="A2351" t="s">
        <v>641</v>
      </c>
      <c r="B2351" t="s">
        <v>340</v>
      </c>
    </row>
    <row r="2352" spans="1:14" customHeight="1" ht="12.75">
      <c r="A2352" t="s">
        <v>641</v>
      </c>
      <c r="B2352" t="s">
        <v>342</v>
      </c>
    </row>
    <row r="2353" spans="1:14" customHeight="1" ht="12.75">
      <c r="A2353" t="s">
        <v>641</v>
      </c>
      <c r="B2353" t="s">
        <v>345</v>
      </c>
    </row>
    <row r="2354" spans="1:14" customHeight="1" ht="12.75">
      <c r="A2354" t="s">
        <v>641</v>
      </c>
      <c r="B2354" t="s">
        <v>347</v>
      </c>
    </row>
    <row r="2355" spans="1:14" customHeight="1" ht="12.75">
      <c r="A2355" t="s">
        <v>641</v>
      </c>
      <c r="B2355" t="s">
        <v>349</v>
      </c>
    </row>
    <row r="2356" spans="1:14" customHeight="1" ht="12.75">
      <c r="A2356" t="s">
        <v>641</v>
      </c>
      <c r="B2356" t="s">
        <v>351</v>
      </c>
    </row>
    <row r="2357" spans="1:14" customHeight="1" ht="12.75">
      <c r="A2357" t="s">
        <v>641</v>
      </c>
      <c r="B2357" t="s">
        <v>353</v>
      </c>
    </row>
    <row r="2358" spans="1:14" customHeight="1" ht="12.75">
      <c r="A2358" t="s">
        <v>641</v>
      </c>
      <c r="B2358" t="s">
        <v>355</v>
      </c>
    </row>
    <row r="2359" spans="1:14" customHeight="1" ht="12.75">
      <c r="A2359" t="s">
        <v>641</v>
      </c>
      <c r="B2359" t="s">
        <v>357</v>
      </c>
    </row>
    <row r="2360" spans="1:14" customHeight="1" ht="12.75">
      <c r="A2360" t="s">
        <v>641</v>
      </c>
      <c r="B2360" t="s">
        <v>359</v>
      </c>
    </row>
    <row r="2361" spans="1:14" customHeight="1" ht="12.75">
      <c r="A2361" t="s">
        <v>641</v>
      </c>
      <c r="B2361" t="s">
        <v>361</v>
      </c>
    </row>
    <row r="2362" spans="1:14" customHeight="1" ht="12.75">
      <c r="A2362" t="s">
        <v>641</v>
      </c>
      <c r="B2362" t="s">
        <v>363</v>
      </c>
    </row>
    <row r="2363" spans="1:14" customHeight="1" ht="12.75">
      <c r="A2363" t="s">
        <v>642</v>
      </c>
      <c r="B2363" t="s">
        <v>325</v>
      </c>
    </row>
    <row r="2364" spans="1:14" customHeight="1" ht="12.75">
      <c r="A2364" t="s">
        <v>642</v>
      </c>
      <c r="B2364" t="s">
        <v>327</v>
      </c>
    </row>
    <row r="2365" spans="1:14" customHeight="1" ht="12.75">
      <c r="A2365" t="s">
        <v>642</v>
      </c>
      <c r="B2365" t="s">
        <v>330</v>
      </c>
    </row>
    <row r="2366" spans="1:14" customHeight="1" ht="12.75">
      <c r="A2366" t="s">
        <v>642</v>
      </c>
      <c r="B2366" t="s">
        <v>334</v>
      </c>
    </row>
    <row r="2367" spans="1:14" customHeight="1" ht="12.75">
      <c r="A2367" t="s">
        <v>642</v>
      </c>
      <c r="B2367" t="s">
        <v>337</v>
      </c>
    </row>
    <row r="2368" spans="1:14" customHeight="1" ht="12.75">
      <c r="A2368" t="s">
        <v>642</v>
      </c>
      <c r="B2368" t="s">
        <v>341</v>
      </c>
    </row>
    <row r="2369" spans="1:14" customHeight="1" ht="12.75">
      <c r="A2369" t="s">
        <v>642</v>
      </c>
      <c r="B2369" t="s">
        <v>344</v>
      </c>
    </row>
    <row r="2370" spans="1:14" customHeight="1" ht="12.75">
      <c r="A2370" t="s">
        <v>642</v>
      </c>
      <c r="B2370" t="s">
        <v>348</v>
      </c>
    </row>
    <row r="2371" spans="1:14" customHeight="1" ht="12.75">
      <c r="A2371" t="s">
        <v>642</v>
      </c>
      <c r="B2371" t="s">
        <v>352</v>
      </c>
    </row>
    <row r="2372" spans="1:14" customHeight="1" ht="12.75">
      <c r="A2372" t="s">
        <v>642</v>
      </c>
      <c r="B2372" t="s">
        <v>356</v>
      </c>
    </row>
    <row r="2373" spans="1:14" customHeight="1" ht="12.75">
      <c r="A2373" t="s">
        <v>642</v>
      </c>
      <c r="B2373" t="s">
        <v>360</v>
      </c>
    </row>
    <row r="2374" spans="1:14" customHeight="1" ht="12.75">
      <c r="A2374" t="s">
        <v>642</v>
      </c>
      <c r="B2374" t="s">
        <v>364</v>
      </c>
    </row>
    <row r="2375" spans="1:14" customHeight="1" ht="12.75">
      <c r="A2375" t="s">
        <v>643</v>
      </c>
      <c r="B2375" t="s">
        <v>323</v>
      </c>
    </row>
    <row r="2376" spans="1:14" customHeight="1" ht="12.75">
      <c r="A2376" t="s">
        <v>643</v>
      </c>
      <c r="B2376" t="s">
        <v>332</v>
      </c>
    </row>
    <row r="2377" spans="1:14" customHeight="1" ht="12.75">
      <c r="A2377" t="s">
        <v>643</v>
      </c>
      <c r="B2377" t="s">
        <v>336</v>
      </c>
    </row>
    <row r="2378" spans="1:14" customHeight="1" ht="12.75">
      <c r="A2378" t="s">
        <v>643</v>
      </c>
      <c r="B2378" t="s">
        <v>339</v>
      </c>
    </row>
    <row r="2379" spans="1:14" customHeight="1" ht="12.75">
      <c r="A2379" t="s">
        <v>643</v>
      </c>
      <c r="B2379" t="s">
        <v>343</v>
      </c>
    </row>
    <row r="2380" spans="1:14" customHeight="1" ht="12.75">
      <c r="A2380" t="s">
        <v>643</v>
      </c>
      <c r="B2380" t="s">
        <v>346</v>
      </c>
    </row>
    <row r="2381" spans="1:14" customHeight="1" ht="12.75">
      <c r="A2381" t="s">
        <v>643</v>
      </c>
      <c r="B2381" t="s">
        <v>350</v>
      </c>
    </row>
    <row r="2382" spans="1:14" customHeight="1" ht="12.75">
      <c r="A2382" t="s">
        <v>643</v>
      </c>
      <c r="B2382" t="s">
        <v>354</v>
      </c>
    </row>
    <row r="2383" spans="1:14" customHeight="1" ht="12.75">
      <c r="A2383" t="s">
        <v>643</v>
      </c>
      <c r="B2383" t="s">
        <v>358</v>
      </c>
    </row>
    <row r="2384" spans="1:14" customHeight="1" ht="12.75">
      <c r="A2384" t="s">
        <v>643</v>
      </c>
      <c r="B2384" t="s">
        <v>362</v>
      </c>
    </row>
    <row r="2385" spans="1:14" customHeight="1" ht="12.75">
      <c r="A2385" t="s">
        <v>644</v>
      </c>
      <c r="B2385" t="s">
        <v>365</v>
      </c>
    </row>
    <row r="2386" spans="1:14" customHeight="1" ht="12.75">
      <c r="A2386" t="s">
        <v>644</v>
      </c>
      <c r="B2386" t="s">
        <v>367</v>
      </c>
    </row>
    <row r="2387" spans="1:14" customHeight="1" ht="12.75">
      <c r="A2387" t="s">
        <v>644</v>
      </c>
      <c r="B2387" t="s">
        <v>369</v>
      </c>
    </row>
    <row r="2388" spans="1:14" customHeight="1" ht="12.75">
      <c r="A2388" t="s">
        <v>644</v>
      </c>
      <c r="B2388" t="s">
        <v>370</v>
      </c>
    </row>
    <row r="2389" spans="1:14" customHeight="1" ht="12.75">
      <c r="A2389" t="s">
        <v>644</v>
      </c>
      <c r="B2389" t="s">
        <v>372</v>
      </c>
    </row>
    <row r="2390" spans="1:14" customHeight="1" ht="12.75">
      <c r="A2390" t="s">
        <v>644</v>
      </c>
      <c r="B2390" t="s">
        <v>374</v>
      </c>
    </row>
    <row r="2391" spans="1:14" customHeight="1" ht="12.75">
      <c r="A2391" t="s">
        <v>644</v>
      </c>
      <c r="B2391" t="s">
        <v>376</v>
      </c>
    </row>
    <row r="2392" spans="1:14" customHeight="1" ht="12.75">
      <c r="A2392" t="s">
        <v>644</v>
      </c>
      <c r="B2392" t="s">
        <v>378</v>
      </c>
    </row>
    <row r="2393" spans="1:14" customHeight="1" ht="12.75">
      <c r="A2393" t="s">
        <v>644</v>
      </c>
      <c r="B2393" t="s">
        <v>379</v>
      </c>
    </row>
    <row r="2394" spans="1:14" customHeight="1" ht="12.75">
      <c r="A2394" t="s">
        <v>644</v>
      </c>
      <c r="B2394" t="s">
        <v>381</v>
      </c>
    </row>
    <row r="2395" spans="1:14" customHeight="1" ht="12.75">
      <c r="A2395" t="s">
        <v>645</v>
      </c>
      <c r="B2395" t="s">
        <v>368</v>
      </c>
    </row>
    <row r="2396" spans="1:14" customHeight="1" ht="12.75">
      <c r="A2396" t="s">
        <v>645</v>
      </c>
      <c r="B2396" t="s">
        <v>373</v>
      </c>
    </row>
    <row r="2397" spans="1:14" customHeight="1" ht="12.75">
      <c r="A2397" t="s">
        <v>645</v>
      </c>
      <c r="B2397" t="s">
        <v>377</v>
      </c>
    </row>
    <row r="2398" spans="1:14" customHeight="1" ht="12.75">
      <c r="A2398" t="s">
        <v>645</v>
      </c>
      <c r="B2398" t="s">
        <v>382</v>
      </c>
    </row>
    <row r="2399" spans="1:14" customHeight="1" ht="12.75">
      <c r="A2399" t="s">
        <v>646</v>
      </c>
      <c r="B2399" t="s">
        <v>366</v>
      </c>
    </row>
    <row r="2400" spans="1:14" customHeight="1" ht="12.75">
      <c r="A2400" t="s">
        <v>646</v>
      </c>
      <c r="B2400" t="s">
        <v>371</v>
      </c>
    </row>
    <row r="2401" spans="1:14" customHeight="1" ht="12.75">
      <c r="A2401" t="s">
        <v>646</v>
      </c>
      <c r="B2401" t="s">
        <v>375</v>
      </c>
    </row>
    <row r="2402" spans="1:14" customHeight="1" ht="12.75">
      <c r="A2402" t="s">
        <v>646</v>
      </c>
      <c r="B2402" t="s">
        <v>380</v>
      </c>
    </row>
    <row r="2403" spans="1:14" customHeight="1" ht="12.75">
      <c r="A2403" t="s">
        <v>647</v>
      </c>
      <c r="B2403" t="s">
        <v>164</v>
      </c>
    </row>
    <row r="2404" spans="1:14" customHeight="1" ht="12.75">
      <c r="A2404" t="s">
        <v>647</v>
      </c>
      <c r="B2404" t="s">
        <v>201</v>
      </c>
    </row>
    <row r="2405" spans="1:14" customHeight="1" ht="12.75">
      <c r="A2405" t="s">
        <v>647</v>
      </c>
      <c r="B2405" t="s">
        <v>231</v>
      </c>
    </row>
    <row r="2406" spans="1:14" customHeight="1" ht="12.75">
      <c r="A2406" t="s">
        <v>647</v>
      </c>
      <c r="B2406" t="s">
        <v>317</v>
      </c>
    </row>
    <row r="2407" spans="1:14" customHeight="1" ht="12.75">
      <c r="A2407" t="s">
        <v>647</v>
      </c>
      <c r="B2407" t="s">
        <v>321</v>
      </c>
    </row>
    <row r="2408" spans="1:14" customHeight="1" ht="12.75">
      <c r="A2408" t="s">
        <v>648</v>
      </c>
      <c r="B2408" t="s">
        <v>150</v>
      </c>
    </row>
    <row r="2409" spans="1:14" customHeight="1" ht="12.75">
      <c r="A2409" t="s">
        <v>648</v>
      </c>
      <c r="B2409" t="s">
        <v>165</v>
      </c>
    </row>
    <row r="2410" spans="1:14" customHeight="1" ht="12.75">
      <c r="A2410" t="s">
        <v>648</v>
      </c>
      <c r="B2410" t="s">
        <v>202</v>
      </c>
    </row>
    <row r="2411" spans="1:14" customHeight="1" ht="12.75">
      <c r="A2411" t="s">
        <v>648</v>
      </c>
      <c r="B2411" t="s">
        <v>232</v>
      </c>
    </row>
    <row r="2412" spans="1:14" customHeight="1" ht="12.75">
      <c r="A2412" t="s">
        <v>648</v>
      </c>
      <c r="B2412" t="s">
        <v>318</v>
      </c>
    </row>
    <row r="2413" spans="1:14" customHeight="1" ht="12.75">
      <c r="A2413" t="s">
        <v>649</v>
      </c>
      <c r="B2413" t="s">
        <v>163</v>
      </c>
    </row>
    <row r="2414" spans="1:14" customHeight="1" ht="12.75">
      <c r="A2414" t="s">
        <v>649</v>
      </c>
      <c r="B2414" t="s">
        <v>187</v>
      </c>
    </row>
    <row r="2415" spans="1:14" customHeight="1" ht="12.75">
      <c r="A2415" t="s">
        <v>649</v>
      </c>
      <c r="B2415" t="s">
        <v>230</v>
      </c>
    </row>
    <row r="2416" spans="1:14" customHeight="1" ht="12.75">
      <c r="A2416" t="s">
        <v>649</v>
      </c>
      <c r="B2416" t="s">
        <v>316</v>
      </c>
    </row>
    <row r="2417" spans="1:14" customHeight="1" ht="12.75">
      <c r="A2417" t="s">
        <v>649</v>
      </c>
      <c r="B2417" t="s">
        <v>320</v>
      </c>
    </row>
    <row r="2418" spans="1:14" customHeight="1" ht="12.75">
      <c r="A2418" t="s">
        <v>650</v>
      </c>
      <c r="B2418" t="s">
        <v>383</v>
      </c>
    </row>
    <row r="2419" spans="1:14" customHeight="1" ht="12.75">
      <c r="A2419" t="s">
        <v>650</v>
      </c>
      <c r="B2419" t="s">
        <v>384</v>
      </c>
    </row>
    <row r="2420" spans="1:14" customHeight="1" ht="12.75">
      <c r="A2420" t="s">
        <v>650</v>
      </c>
      <c r="B2420" t="s">
        <v>385</v>
      </c>
    </row>
    <row r="2421" spans="1:14" customHeight="1" ht="12.75">
      <c r="A2421" t="s">
        <v>650</v>
      </c>
      <c r="B2421" t="s">
        <v>386</v>
      </c>
    </row>
    <row r="2422" spans="1:14" customHeight="1" ht="12.75">
      <c r="A2422" t="s">
        <v>650</v>
      </c>
      <c r="B2422" t="s">
        <v>387</v>
      </c>
    </row>
    <row r="2423" spans="1:14" customHeight="1" ht="12.75">
      <c r="A2423" t="s">
        <v>650</v>
      </c>
      <c r="B2423" t="s">
        <v>388</v>
      </c>
    </row>
    <row r="2424" spans="1:14" customHeight="1" ht="12.75">
      <c r="A2424" t="s">
        <v>651</v>
      </c>
      <c r="B2424" t="s">
        <v>152</v>
      </c>
    </row>
    <row r="2425" spans="1:14" customHeight="1" ht="12.75">
      <c r="A2425" t="s">
        <v>651</v>
      </c>
      <c r="B2425" t="s">
        <v>186</v>
      </c>
    </row>
    <row r="2426" spans="1:14" customHeight="1" ht="12.75">
      <c r="A2426" t="s">
        <v>651</v>
      </c>
      <c r="B2426" t="s">
        <v>203</v>
      </c>
    </row>
    <row r="2427" spans="1:14" customHeight="1" ht="12.75">
      <c r="A2427" t="s">
        <v>651</v>
      </c>
      <c r="B2427" t="s">
        <v>315</v>
      </c>
    </row>
    <row r="2428" spans="1:14" customHeight="1" ht="12.75">
      <c r="A2428" t="s">
        <v>651</v>
      </c>
      <c r="B2428" t="s">
        <v>319</v>
      </c>
    </row>
    <row r="2429" spans="1:14" customHeight="1" ht="12.75">
      <c r="A2429" t="s">
        <v>652</v>
      </c>
      <c r="B2429" t="s">
        <v>152</v>
      </c>
    </row>
    <row r="2430" spans="1:14" customHeight="1" ht="12.75">
      <c r="A2430" t="s">
        <v>652</v>
      </c>
      <c r="B2430" t="s">
        <v>164</v>
      </c>
    </row>
    <row r="2431" spans="1:14" customHeight="1" ht="12.75">
      <c r="A2431" t="s">
        <v>653</v>
      </c>
      <c r="B2431" t="s">
        <v>163</v>
      </c>
    </row>
    <row r="2432" spans="1:14" customHeight="1" ht="12.75">
      <c r="A2432" t="s">
        <v>654</v>
      </c>
      <c r="B2432" t="s">
        <v>186</v>
      </c>
    </row>
    <row r="2433" spans="1:14" customHeight="1" ht="12.75">
      <c r="A2433" t="s">
        <v>654</v>
      </c>
      <c r="B2433" t="s">
        <v>201</v>
      </c>
    </row>
    <row r="2434" spans="1:14" customHeight="1" ht="12.75">
      <c r="A2434" t="s">
        <v>655</v>
      </c>
      <c r="B2434" t="s">
        <v>165</v>
      </c>
    </row>
    <row r="2435" spans="1:14" customHeight="1" ht="12.75">
      <c r="A2435" t="s">
        <v>656</v>
      </c>
      <c r="B2435" t="s">
        <v>187</v>
      </c>
    </row>
    <row r="2436" spans="1:14" customHeight="1" ht="12.75">
      <c r="A2436" t="s">
        <v>657</v>
      </c>
      <c r="B2436" t="s">
        <v>328</v>
      </c>
    </row>
    <row r="2437" spans="1:14" customHeight="1" ht="12.75">
      <c r="A2437" t="s">
        <v>657</v>
      </c>
      <c r="B2437" t="s">
        <v>329</v>
      </c>
    </row>
    <row r="2438" spans="1:14" customHeight="1" ht="12.75">
      <c r="A2438" t="s">
        <v>657</v>
      </c>
      <c r="B2438" t="s">
        <v>349</v>
      </c>
    </row>
    <row r="2439" spans="1:14" customHeight="1" ht="12.75">
      <c r="A2439" t="s">
        <v>657</v>
      </c>
      <c r="B2439" t="s">
        <v>351</v>
      </c>
    </row>
    <row r="2440" spans="1:14" customHeight="1" ht="12.75">
      <c r="A2440" t="s">
        <v>657</v>
      </c>
      <c r="B2440" t="s">
        <v>357</v>
      </c>
    </row>
    <row r="2441" spans="1:14" customHeight="1" ht="12.75">
      <c r="A2441" t="s">
        <v>657</v>
      </c>
      <c r="B2441" t="s">
        <v>359</v>
      </c>
    </row>
    <row r="2442" spans="1:14" customHeight="1" ht="12.75">
      <c r="A2442" t="s">
        <v>658</v>
      </c>
      <c r="B2442" t="s">
        <v>330</v>
      </c>
    </row>
    <row r="2443" spans="1:14" customHeight="1" ht="12.75">
      <c r="A2443" t="s">
        <v>658</v>
      </c>
      <c r="B2443" t="s">
        <v>352</v>
      </c>
    </row>
    <row r="2444" spans="1:14" customHeight="1" ht="12.75">
      <c r="A2444" t="s">
        <v>658</v>
      </c>
      <c r="B2444" t="s">
        <v>360</v>
      </c>
    </row>
    <row r="2445" spans="1:14" customHeight="1" ht="12.75">
      <c r="A2445" t="s">
        <v>659</v>
      </c>
      <c r="B2445" t="s">
        <v>350</v>
      </c>
    </row>
    <row r="2446" spans="1:14" customHeight="1" ht="12.75">
      <c r="A2446" t="s">
        <v>659</v>
      </c>
      <c r="B2446" t="s">
        <v>358</v>
      </c>
    </row>
    <row r="2447" spans="1:14" customHeight="1" ht="12.75">
      <c r="A2447" t="s">
        <v>660</v>
      </c>
      <c r="B2447" t="s">
        <v>365</v>
      </c>
    </row>
    <row r="2448" spans="1:14" customHeight="1" ht="12.75">
      <c r="A2448" t="s">
        <v>660</v>
      </c>
      <c r="B2448" t="s">
        <v>370</v>
      </c>
    </row>
    <row r="2449" spans="1:14" customHeight="1" ht="12.75">
      <c r="A2449" t="s">
        <v>660</v>
      </c>
      <c r="B2449" t="s">
        <v>374</v>
      </c>
    </row>
    <row r="2450" spans="1:14" customHeight="1" ht="12.75">
      <c r="A2450" t="s">
        <v>660</v>
      </c>
      <c r="B2450" t="s">
        <v>379</v>
      </c>
    </row>
    <row r="2451" spans="1:14" customHeight="1" ht="12.75">
      <c r="A2451" t="s">
        <v>661</v>
      </c>
      <c r="B2451" t="s">
        <v>368</v>
      </c>
    </row>
    <row r="2452" spans="1:14" customHeight="1" ht="12.75">
      <c r="A2452" t="s">
        <v>661</v>
      </c>
      <c r="B2452" t="s">
        <v>373</v>
      </c>
    </row>
    <row r="2453" spans="1:14" customHeight="1" ht="12.75">
      <c r="A2453" t="s">
        <v>661</v>
      </c>
      <c r="B2453" t="s">
        <v>377</v>
      </c>
    </row>
    <row r="2454" spans="1:14" customHeight="1" ht="12.75">
      <c r="A2454" t="s">
        <v>661</v>
      </c>
      <c r="B2454" t="s">
        <v>382</v>
      </c>
    </row>
    <row r="2455" spans="1:14" customHeight="1" ht="12.75">
      <c r="A2455" t="s">
        <v>662</v>
      </c>
      <c r="B2455" t="s">
        <v>366</v>
      </c>
    </row>
    <row r="2456" spans="1:14" customHeight="1" ht="12.75">
      <c r="A2456" t="s">
        <v>662</v>
      </c>
      <c r="B2456" t="s">
        <v>371</v>
      </c>
    </row>
    <row r="2457" spans="1:14" customHeight="1" ht="12.75">
      <c r="A2457" t="s">
        <v>662</v>
      </c>
      <c r="B2457" t="s">
        <v>375</v>
      </c>
    </row>
    <row r="2458" spans="1:14" customHeight="1" ht="12.75">
      <c r="A2458" t="s">
        <v>662</v>
      </c>
      <c r="B2458" t="s">
        <v>380</v>
      </c>
    </row>
    <row r="2459" spans="1:14" customHeight="1" ht="12.75">
      <c r="A2459" t="s">
        <v>663</v>
      </c>
      <c r="B2459" t="s">
        <v>322</v>
      </c>
    </row>
    <row r="2460" spans="1:14" customHeight="1" ht="12.75">
      <c r="A2460" t="s">
        <v>663</v>
      </c>
      <c r="B2460" t="s">
        <v>326</v>
      </c>
    </row>
    <row r="2461" spans="1:14" customHeight="1" ht="12.75">
      <c r="A2461" t="s">
        <v>663</v>
      </c>
      <c r="B2461" t="s">
        <v>328</v>
      </c>
    </row>
    <row r="2462" spans="1:14" customHeight="1" ht="12.75">
      <c r="A2462" t="s">
        <v>663</v>
      </c>
      <c r="B2462" t="s">
        <v>331</v>
      </c>
    </row>
    <row r="2463" spans="1:14" customHeight="1" ht="12.75">
      <c r="A2463" t="s">
        <v>663</v>
      </c>
      <c r="B2463" t="s">
        <v>335</v>
      </c>
    </row>
    <row r="2464" spans="1:14" customHeight="1" ht="12.75">
      <c r="A2464" t="s">
        <v>663</v>
      </c>
      <c r="B2464" t="s">
        <v>338</v>
      </c>
    </row>
    <row r="2465" spans="1:14" customHeight="1" ht="12.75">
      <c r="A2465" t="s">
        <v>663</v>
      </c>
      <c r="B2465" t="s">
        <v>342</v>
      </c>
    </row>
    <row r="2466" spans="1:14" customHeight="1" ht="12.75">
      <c r="A2466" t="s">
        <v>663</v>
      </c>
      <c r="B2466" t="s">
        <v>345</v>
      </c>
    </row>
    <row r="2467" spans="1:14" customHeight="1" ht="12.75">
      <c r="A2467" t="s">
        <v>663</v>
      </c>
      <c r="B2467" t="s">
        <v>349</v>
      </c>
    </row>
    <row r="2468" spans="1:14" customHeight="1" ht="12.75">
      <c r="A2468" t="s">
        <v>663</v>
      </c>
      <c r="B2468" t="s">
        <v>353</v>
      </c>
    </row>
    <row r="2469" spans="1:14" customHeight="1" ht="12.75">
      <c r="A2469" t="s">
        <v>663</v>
      </c>
      <c r="B2469" t="s">
        <v>357</v>
      </c>
    </row>
    <row r="2470" spans="1:14" customHeight="1" ht="12.75">
      <c r="A2470" t="s">
        <v>663</v>
      </c>
      <c r="B2470" t="s">
        <v>361</v>
      </c>
    </row>
    <row r="2471" spans="1:14" customHeight="1" ht="12.75">
      <c r="A2471" t="s">
        <v>664</v>
      </c>
      <c r="B2471" t="s">
        <v>325</v>
      </c>
    </row>
    <row r="2472" spans="1:14" customHeight="1" ht="12.75">
      <c r="A2472" t="s">
        <v>664</v>
      </c>
      <c r="B2472" t="s">
        <v>327</v>
      </c>
    </row>
    <row r="2473" spans="1:14" customHeight="1" ht="12.75">
      <c r="A2473" t="s">
        <v>664</v>
      </c>
      <c r="B2473" t="s">
        <v>330</v>
      </c>
    </row>
    <row r="2474" spans="1:14" customHeight="1" ht="12.75">
      <c r="A2474" t="s">
        <v>664</v>
      </c>
      <c r="B2474" t="s">
        <v>334</v>
      </c>
    </row>
    <row r="2475" spans="1:14" customHeight="1" ht="12.75">
      <c r="A2475" t="s">
        <v>664</v>
      </c>
      <c r="B2475" t="s">
        <v>337</v>
      </c>
    </row>
    <row r="2476" spans="1:14" customHeight="1" ht="12.75">
      <c r="A2476" t="s">
        <v>664</v>
      </c>
      <c r="B2476" t="s">
        <v>341</v>
      </c>
    </row>
    <row r="2477" spans="1:14" customHeight="1" ht="12.75">
      <c r="A2477" t="s">
        <v>664</v>
      </c>
      <c r="B2477" t="s">
        <v>344</v>
      </c>
    </row>
    <row r="2478" spans="1:14" customHeight="1" ht="12.75">
      <c r="A2478" t="s">
        <v>664</v>
      </c>
      <c r="B2478" t="s">
        <v>348</v>
      </c>
    </row>
    <row r="2479" spans="1:14" customHeight="1" ht="12.75">
      <c r="A2479" t="s">
        <v>664</v>
      </c>
      <c r="B2479" t="s">
        <v>352</v>
      </c>
    </row>
    <row r="2480" spans="1:14" customHeight="1" ht="12.75">
      <c r="A2480" t="s">
        <v>664</v>
      </c>
      <c r="B2480" t="s">
        <v>356</v>
      </c>
    </row>
    <row r="2481" spans="1:14" customHeight="1" ht="12.75">
      <c r="A2481" t="s">
        <v>664</v>
      </c>
      <c r="B2481" t="s">
        <v>360</v>
      </c>
    </row>
    <row r="2482" spans="1:14" customHeight="1" ht="12.75">
      <c r="A2482" t="s">
        <v>664</v>
      </c>
      <c r="B2482" t="s">
        <v>364</v>
      </c>
    </row>
    <row r="2483" spans="1:14" customHeight="1" ht="12.75">
      <c r="A2483" t="s">
        <v>665</v>
      </c>
      <c r="B2483" t="s">
        <v>323</v>
      </c>
    </row>
    <row r="2484" spans="1:14" customHeight="1" ht="12.75">
      <c r="A2484" t="s">
        <v>665</v>
      </c>
      <c r="B2484" t="s">
        <v>332</v>
      </c>
    </row>
    <row r="2485" spans="1:14" customHeight="1" ht="12.75">
      <c r="A2485" t="s">
        <v>665</v>
      </c>
      <c r="B2485" t="s">
        <v>336</v>
      </c>
    </row>
    <row r="2486" spans="1:14" customHeight="1" ht="12.75">
      <c r="A2486" t="s">
        <v>665</v>
      </c>
      <c r="B2486" t="s">
        <v>339</v>
      </c>
    </row>
    <row r="2487" spans="1:14" customHeight="1" ht="12.75">
      <c r="A2487" t="s">
        <v>665</v>
      </c>
      <c r="B2487" t="s">
        <v>343</v>
      </c>
    </row>
    <row r="2488" spans="1:14" customHeight="1" ht="12.75">
      <c r="A2488" t="s">
        <v>665</v>
      </c>
      <c r="B2488" t="s">
        <v>346</v>
      </c>
    </row>
    <row r="2489" spans="1:14" customHeight="1" ht="12.75">
      <c r="A2489" t="s">
        <v>665</v>
      </c>
      <c r="B2489" t="s">
        <v>350</v>
      </c>
    </row>
    <row r="2490" spans="1:14" customHeight="1" ht="12.75">
      <c r="A2490" t="s">
        <v>665</v>
      </c>
      <c r="B2490" t="s">
        <v>354</v>
      </c>
    </row>
    <row r="2491" spans="1:14" customHeight="1" ht="12.75">
      <c r="A2491" t="s">
        <v>665</v>
      </c>
      <c r="B2491" t="s">
        <v>358</v>
      </c>
    </row>
    <row r="2492" spans="1:14" customHeight="1" ht="12.75">
      <c r="A2492" t="s">
        <v>665</v>
      </c>
      <c r="B2492" t="s">
        <v>362</v>
      </c>
    </row>
    <row r="2493" spans="1:14" customHeight="1" ht="12.75">
      <c r="A2493" t="s">
        <v>666</v>
      </c>
      <c r="B2493" t="s">
        <v>152</v>
      </c>
    </row>
    <row r="2494" spans="1:14" customHeight="1" ht="12.75">
      <c r="A2494" t="s">
        <v>666</v>
      </c>
      <c r="B2494" t="s">
        <v>164</v>
      </c>
    </row>
    <row r="2495" spans="1:14" customHeight="1" ht="12.75">
      <c r="A2495" t="s">
        <v>667</v>
      </c>
      <c r="B2495" t="s">
        <v>150</v>
      </c>
    </row>
    <row r="2496" spans="1:14" customHeight="1" ht="12.75">
      <c r="A2496" t="s">
        <v>668</v>
      </c>
      <c r="B2496" t="s">
        <v>163</v>
      </c>
    </row>
    <row r="2497" spans="1:14" customHeight="1" ht="12.75">
      <c r="A2497" t="s">
        <v>669</v>
      </c>
      <c r="B2497" t="s">
        <v>186</v>
      </c>
    </row>
    <row r="2498" spans="1:14" customHeight="1" ht="12.75">
      <c r="A2498" t="s">
        <v>669</v>
      </c>
      <c r="B2498" t="s">
        <v>201</v>
      </c>
    </row>
    <row r="2499" spans="1:14" customHeight="1" ht="12.75">
      <c r="A2499" t="s">
        <v>670</v>
      </c>
      <c r="B2499" t="s">
        <v>165</v>
      </c>
    </row>
    <row r="2500" spans="1:14" customHeight="1" ht="12.75">
      <c r="A2500" t="s">
        <v>671</v>
      </c>
      <c r="B2500" t="s">
        <v>187</v>
      </c>
    </row>
    <row r="2501" spans="1:14" customHeight="1" ht="12.75">
      <c r="A2501" t="s">
        <v>672</v>
      </c>
      <c r="B2501" t="s">
        <v>152</v>
      </c>
    </row>
    <row r="2502" spans="1:14" customHeight="1" ht="12.75">
      <c r="A2502" t="s">
        <v>672</v>
      </c>
      <c r="B2502" t="s">
        <v>186</v>
      </c>
    </row>
    <row r="2503" spans="1:14" customHeight="1" ht="12.75">
      <c r="A2503" t="s">
        <v>672</v>
      </c>
      <c r="B2503" t="s">
        <v>203</v>
      </c>
    </row>
    <row r="2504" spans="1:14" customHeight="1" ht="12.75">
      <c r="A2504" t="s">
        <v>672</v>
      </c>
      <c r="B2504" t="s">
        <v>315</v>
      </c>
    </row>
    <row r="2505" spans="1:14" customHeight="1" ht="12.75">
      <c r="A2505" t="s">
        <v>672</v>
      </c>
      <c r="B2505" t="s">
        <v>319</v>
      </c>
    </row>
    <row r="2506" spans="1:14" customHeight="1" ht="12.75">
      <c r="A2506" t="s">
        <v>673</v>
      </c>
      <c r="B2506" t="s">
        <v>324</v>
      </c>
    </row>
    <row r="2507" spans="1:14" customHeight="1" ht="12.75">
      <c r="A2507" t="s">
        <v>673</v>
      </c>
      <c r="B2507" t="s">
        <v>329</v>
      </c>
    </row>
    <row r="2508" spans="1:14" customHeight="1" ht="12.75">
      <c r="A2508" t="s">
        <v>673</v>
      </c>
      <c r="B2508" t="s">
        <v>333</v>
      </c>
    </row>
    <row r="2509" spans="1:14" customHeight="1" ht="12.75">
      <c r="A2509" t="s">
        <v>673</v>
      </c>
      <c r="B2509" t="s">
        <v>340</v>
      </c>
    </row>
    <row r="2510" spans="1:14" customHeight="1" ht="12.75">
      <c r="A2510" t="s">
        <v>673</v>
      </c>
      <c r="B2510" t="s">
        <v>347</v>
      </c>
    </row>
    <row r="2511" spans="1:14" customHeight="1" ht="12.75">
      <c r="A2511" t="s">
        <v>673</v>
      </c>
      <c r="B2511" t="s">
        <v>351</v>
      </c>
    </row>
    <row r="2512" spans="1:14" customHeight="1" ht="12.75">
      <c r="A2512" t="s">
        <v>673</v>
      </c>
      <c r="B2512" t="s">
        <v>355</v>
      </c>
    </row>
    <row r="2513" spans="1:14" customHeight="1" ht="12.75">
      <c r="A2513" t="s">
        <v>673</v>
      </c>
      <c r="B2513" t="s">
        <v>359</v>
      </c>
    </row>
    <row r="2514" spans="1:14" customHeight="1" ht="12.75">
      <c r="A2514" t="s">
        <v>673</v>
      </c>
      <c r="B2514" t="s">
        <v>363</v>
      </c>
    </row>
    <row r="2515" spans="1:14" customHeight="1" ht="12.75">
      <c r="A2515" t="s">
        <v>674</v>
      </c>
      <c r="B2515" t="s">
        <v>367</v>
      </c>
    </row>
    <row r="2516" spans="1:14" customHeight="1" ht="12.75">
      <c r="A2516" t="s">
        <v>674</v>
      </c>
      <c r="B2516" t="s">
        <v>372</v>
      </c>
    </row>
    <row r="2517" spans="1:14" customHeight="1" ht="12.75">
      <c r="A2517" t="s">
        <v>674</v>
      </c>
      <c r="B2517" t="s">
        <v>376</v>
      </c>
    </row>
    <row r="2518" spans="1:14" customHeight="1" ht="12.75">
      <c r="A2518" t="s">
        <v>675</v>
      </c>
      <c r="B2518" t="s">
        <v>369</v>
      </c>
    </row>
    <row r="2519" spans="1:14" customHeight="1" ht="12.75">
      <c r="A2519" t="s">
        <v>675</v>
      </c>
      <c r="B2519" t="s">
        <v>378</v>
      </c>
    </row>
    <row r="2520" spans="1:14" customHeight="1" ht="12.75">
      <c r="A2520" t="s">
        <v>675</v>
      </c>
      <c r="B2520" t="s">
        <v>381</v>
      </c>
    </row>
    <row r="2521" spans="1:14" customHeight="1" ht="12.75">
      <c r="A2521" t="s">
        <v>676</v>
      </c>
      <c r="B2521" t="s">
        <v>152</v>
      </c>
    </row>
    <row r="2522" spans="1:14" customHeight="1" ht="12.75">
      <c r="A2522" t="s">
        <v>676</v>
      </c>
      <c r="B2522" t="s">
        <v>164</v>
      </c>
    </row>
    <row r="2523" spans="1:14" customHeight="1" ht="12.75">
      <c r="A2523" t="s">
        <v>676</v>
      </c>
      <c r="B2523" t="s">
        <v>186</v>
      </c>
    </row>
    <row r="2524" spans="1:14" customHeight="1" ht="12.75">
      <c r="A2524" t="s">
        <v>676</v>
      </c>
      <c r="B2524" t="s">
        <v>201</v>
      </c>
    </row>
    <row r="2525" spans="1:14" customHeight="1" ht="12.75">
      <c r="A2525" t="s">
        <v>676</v>
      </c>
      <c r="B2525" t="s">
        <v>203</v>
      </c>
    </row>
    <row r="2526" spans="1:14" customHeight="1" ht="12.75">
      <c r="A2526" t="s">
        <v>676</v>
      </c>
      <c r="B2526" t="s">
        <v>231</v>
      </c>
    </row>
    <row r="2527" spans="1:14" customHeight="1" ht="12.75">
      <c r="A2527" t="s">
        <v>677</v>
      </c>
      <c r="B2527" t="s">
        <v>150</v>
      </c>
    </row>
    <row r="2528" spans="1:14" customHeight="1" ht="12.75">
      <c r="A2528" t="s">
        <v>677</v>
      </c>
      <c r="B2528" t="s">
        <v>165</v>
      </c>
    </row>
    <row r="2529" spans="1:14" customHeight="1" ht="12.75">
      <c r="A2529" t="s">
        <v>677</v>
      </c>
      <c r="B2529" t="s">
        <v>202</v>
      </c>
    </row>
    <row r="2530" spans="1:14" customHeight="1" ht="12.75">
      <c r="A2530" t="s">
        <v>678</v>
      </c>
      <c r="B2530" t="s">
        <v>163</v>
      </c>
    </row>
    <row r="2531" spans="1:14" customHeight="1" ht="12.75">
      <c r="A2531" t="s">
        <v>678</v>
      </c>
      <c r="B2531" t="s">
        <v>187</v>
      </c>
    </row>
    <row r="2532" spans="1:14" customHeight="1" ht="12.75">
      <c r="A2532" t="s">
        <v>678</v>
      </c>
      <c r="B2532" t="s">
        <v>230</v>
      </c>
    </row>
    <row r="2533" spans="1:14" customHeight="1" ht="12.75">
      <c r="A2533" t="s">
        <v>679</v>
      </c>
      <c r="B2533" t="s">
        <v>365</v>
      </c>
    </row>
    <row r="2534" spans="1:14" customHeight="1" ht="12.75">
      <c r="A2534" t="s">
        <v>679</v>
      </c>
      <c r="B2534" t="s">
        <v>367</v>
      </c>
    </row>
    <row r="2535" spans="1:14" customHeight="1" ht="12.75">
      <c r="A2535" t="s">
        <v>679</v>
      </c>
      <c r="B2535" t="s">
        <v>369</v>
      </c>
    </row>
    <row r="2536" spans="1:14" customHeight="1" ht="12.75">
      <c r="A2536" t="s">
        <v>680</v>
      </c>
      <c r="B2536" t="s">
        <v>368</v>
      </c>
    </row>
    <row r="2537" spans="1:14" customHeight="1" ht="12.75">
      <c r="A2537" t="s">
        <v>681</v>
      </c>
      <c r="B2537" t="s">
        <v>366</v>
      </c>
    </row>
    <row r="2538" spans="1:14" customHeight="1" ht="12.75">
      <c r="A2538" t="s">
        <v>682</v>
      </c>
      <c r="B2538" t="s">
        <v>374</v>
      </c>
    </row>
    <row r="2539" spans="1:14" customHeight="1" ht="12.75">
      <c r="A2539" t="s">
        <v>682</v>
      </c>
      <c r="B2539" t="s">
        <v>376</v>
      </c>
    </row>
    <row r="2540" spans="1:14" customHeight="1" ht="12.75">
      <c r="A2540" t="s">
        <v>682</v>
      </c>
      <c r="B2540" t="s">
        <v>378</v>
      </c>
    </row>
    <row r="2541" spans="1:14" customHeight="1" ht="12.75">
      <c r="A2541" t="s">
        <v>683</v>
      </c>
      <c r="B2541" t="s">
        <v>377</v>
      </c>
    </row>
    <row r="2542" spans="1:14" customHeight="1" ht="12.75">
      <c r="A2542" t="s">
        <v>684</v>
      </c>
      <c r="B2542" t="s">
        <v>375</v>
      </c>
    </row>
    <row r="2543" spans="1:14" customHeight="1" ht="12.75">
      <c r="A2543" t="s">
        <v>685</v>
      </c>
      <c r="B2543" t="s">
        <v>370</v>
      </c>
    </row>
    <row r="2544" spans="1:14" customHeight="1" ht="12.75">
      <c r="A2544" t="s">
        <v>685</v>
      </c>
      <c r="B2544" t="s">
        <v>372</v>
      </c>
    </row>
    <row r="2545" spans="1:14" customHeight="1" ht="12.75">
      <c r="A2545" t="s">
        <v>686</v>
      </c>
      <c r="B2545" t="s">
        <v>373</v>
      </c>
    </row>
    <row r="2546" spans="1:14" customHeight="1" ht="12.75">
      <c r="A2546" t="s">
        <v>687</v>
      </c>
      <c r="B2546" t="s">
        <v>371</v>
      </c>
    </row>
    <row r="2547" spans="1:14" customHeight="1" ht="12.75">
      <c r="A2547" t="s">
        <v>688</v>
      </c>
      <c r="B2547" t="s">
        <v>375</v>
      </c>
    </row>
    <row r="2548" spans="1:14" customHeight="1" ht="12.75">
      <c r="A2548" t="s">
        <v>689</v>
      </c>
      <c r="B2548" t="s">
        <v>329</v>
      </c>
    </row>
    <row r="2549" spans="1:14" customHeight="1" ht="12.75">
      <c r="A2549" t="s">
        <v>689</v>
      </c>
      <c r="B2549" t="s">
        <v>347</v>
      </c>
    </row>
    <row r="2550" spans="1:14" customHeight="1" ht="12.75">
      <c r="A2550" t="s">
        <v>689</v>
      </c>
      <c r="B2550" t="s">
        <v>351</v>
      </c>
    </row>
    <row r="2551" spans="1:14" customHeight="1" ht="12.75">
      <c r="A2551" t="s">
        <v>689</v>
      </c>
      <c r="B2551" t="s">
        <v>355</v>
      </c>
    </row>
    <row r="2552" spans="1:14" customHeight="1" ht="12.75">
      <c r="A2552" t="s">
        <v>689</v>
      </c>
      <c r="B2552" t="s">
        <v>359</v>
      </c>
    </row>
    <row r="2553" spans="1:14" customHeight="1" ht="12.75">
      <c r="A2553" t="s">
        <v>690</v>
      </c>
      <c r="B2553" t="s">
        <v>328</v>
      </c>
    </row>
    <row r="2554" spans="1:14" customHeight="1" ht="12.75">
      <c r="A2554" t="s">
        <v>690</v>
      </c>
      <c r="B2554" t="s">
        <v>329</v>
      </c>
    </row>
    <row r="2555" spans="1:14" customHeight="1" ht="12.75">
      <c r="A2555" t="s">
        <v>690</v>
      </c>
      <c r="B2555" t="s">
        <v>349</v>
      </c>
    </row>
    <row r="2556" spans="1:14" customHeight="1" ht="12.75">
      <c r="A2556" t="s">
        <v>690</v>
      </c>
      <c r="B2556" t="s">
        <v>351</v>
      </c>
    </row>
    <row r="2557" spans="1:14" customHeight="1" ht="12.75">
      <c r="A2557" t="s">
        <v>691</v>
      </c>
      <c r="B2557" t="s">
        <v>330</v>
      </c>
    </row>
    <row r="2558" spans="1:14" customHeight="1" ht="12.75">
      <c r="A2558" t="s">
        <v>691</v>
      </c>
      <c r="B2558" t="s">
        <v>352</v>
      </c>
    </row>
    <row r="2559" spans="1:14" customHeight="1" ht="12.75">
      <c r="A2559" t="s">
        <v>692</v>
      </c>
      <c r="B2559" t="s">
        <v>350</v>
      </c>
    </row>
    <row r="2560" spans="1:14" customHeight="1" ht="12.75">
      <c r="A2560" t="s">
        <v>693</v>
      </c>
      <c r="B2560" t="s">
        <v>357</v>
      </c>
    </row>
    <row r="2561" spans="1:14" customHeight="1" ht="12.75">
      <c r="A2561" t="s">
        <v>693</v>
      </c>
      <c r="B2561" t="s">
        <v>359</v>
      </c>
    </row>
    <row r="2562" spans="1:14" customHeight="1" ht="12.75">
      <c r="A2562" t="s">
        <v>694</v>
      </c>
      <c r="B2562" t="s">
        <v>360</v>
      </c>
    </row>
    <row r="2563" spans="1:14" customHeight="1" ht="12.75">
      <c r="A2563" t="s">
        <v>695</v>
      </c>
      <c r="B2563" t="s">
        <v>358</v>
      </c>
    </row>
    <row r="2564" spans="1:14" customHeight="1" ht="12.75">
      <c r="A2564" t="s">
        <v>696</v>
      </c>
      <c r="B2564" t="s">
        <v>353</v>
      </c>
    </row>
    <row r="2565" spans="1:14" customHeight="1" ht="12.75">
      <c r="A2565" t="s">
        <v>696</v>
      </c>
      <c r="B2565" t="s">
        <v>357</v>
      </c>
    </row>
    <row r="2566" spans="1:14" customHeight="1" ht="12.75">
      <c r="A2566" t="s">
        <v>697</v>
      </c>
      <c r="B2566" t="s">
        <v>356</v>
      </c>
    </row>
    <row r="2567" spans="1:14" customHeight="1" ht="12.75">
      <c r="A2567" t="s">
        <v>697</v>
      </c>
      <c r="B2567" t="s">
        <v>360</v>
      </c>
    </row>
    <row r="2568" spans="1:14" customHeight="1" ht="12.75">
      <c r="A2568" t="s">
        <v>698</v>
      </c>
      <c r="B2568" t="s">
        <v>354</v>
      </c>
    </row>
    <row r="2569" spans="1:14" customHeight="1" ht="12.75">
      <c r="A2569" t="s">
        <v>698</v>
      </c>
      <c r="B2569" t="s">
        <v>358</v>
      </c>
    </row>
    <row r="2570" spans="1:14" customHeight="1" ht="12.75">
      <c r="A2570" t="s">
        <v>699</v>
      </c>
      <c r="B2570" t="s">
        <v>355</v>
      </c>
    </row>
    <row r="2571" spans="1:14" customHeight="1" ht="12.75">
      <c r="A2571" t="s">
        <v>699</v>
      </c>
      <c r="B2571" t="s">
        <v>359</v>
      </c>
    </row>
    <row r="2572" spans="1:14" customHeight="1" ht="12.75">
      <c r="A2572" t="s">
        <v>699</v>
      </c>
      <c r="B2572" t="s">
        <v>386</v>
      </c>
    </row>
    <row r="2573" spans="1:14" customHeight="1" ht="12.75">
      <c r="A2573" t="s">
        <v>699</v>
      </c>
      <c r="B2573" t="s">
        <v>387</v>
      </c>
    </row>
    <row r="2574" spans="1:14" customHeight="1" ht="12.75">
      <c r="A2574" t="s">
        <v>700</v>
      </c>
      <c r="B2574" t="s">
        <v>388</v>
      </c>
    </row>
    <row r="2575" spans="1:14" customHeight="1" ht="12.75">
      <c r="A2575" t="s">
        <v>701</v>
      </c>
      <c r="B2575" t="s">
        <v>353</v>
      </c>
    </row>
    <row r="2576" spans="1:14" customHeight="1" ht="12.75">
      <c r="A2576" t="s">
        <v>701</v>
      </c>
      <c r="B2576" t="s">
        <v>357</v>
      </c>
    </row>
    <row r="2577" spans="1:14" customHeight="1" ht="12.75">
      <c r="A2577" t="s">
        <v>702</v>
      </c>
      <c r="B2577" t="s">
        <v>356</v>
      </c>
    </row>
    <row r="2578" spans="1:14" customHeight="1" ht="12.75">
      <c r="A2578" t="s">
        <v>702</v>
      </c>
      <c r="B2578" t="s">
        <v>360</v>
      </c>
    </row>
    <row r="2579" spans="1:14" customHeight="1" ht="12.75">
      <c r="A2579" t="s">
        <v>703</v>
      </c>
      <c r="B2579" t="s">
        <v>354</v>
      </c>
    </row>
    <row r="2580" spans="1:14" customHeight="1" ht="12.75">
      <c r="A2580" t="s">
        <v>703</v>
      </c>
      <c r="B2580" t="s">
        <v>358</v>
      </c>
    </row>
    <row r="2581" spans="1:14" customHeight="1" ht="12.75">
      <c r="A2581" t="s">
        <v>704</v>
      </c>
      <c r="B2581" t="s">
        <v>354</v>
      </c>
    </row>
    <row r="2582" spans="1:14" customHeight="1" ht="12.75">
      <c r="A2582" t="s">
        <v>704</v>
      </c>
      <c r="B2582" t="s">
        <v>358</v>
      </c>
    </row>
    <row r="2583" spans="1:14" customHeight="1" ht="12.75">
      <c r="A2583" t="s">
        <v>705</v>
      </c>
      <c r="B2583" t="s">
        <v>355</v>
      </c>
    </row>
    <row r="2584" spans="1:14" customHeight="1" ht="12.75">
      <c r="A2584" t="s">
        <v>705</v>
      </c>
      <c r="B2584" t="s">
        <v>359</v>
      </c>
    </row>
    <row r="2585" spans="1:14" customHeight="1" ht="12.75">
      <c r="A2585" t="s">
        <v>706</v>
      </c>
      <c r="B2585" t="s">
        <v>386</v>
      </c>
    </row>
    <row r="2586" spans="1:14" customHeight="1" ht="12.75">
      <c r="A2586" t="s">
        <v>707</v>
      </c>
      <c r="B2586" t="s">
        <v>388</v>
      </c>
    </row>
    <row r="2587" spans="1:14" customHeight="1" ht="12.75">
      <c r="A2587" t="s">
        <v>708</v>
      </c>
      <c r="B2587" t="s">
        <v>387</v>
      </c>
    </row>
    <row r="2588" spans="1:14" customHeight="1" ht="12.75">
      <c r="A2588" t="s">
        <v>709</v>
      </c>
      <c r="B2588" t="s">
        <v>383</v>
      </c>
    </row>
    <row r="2589" spans="1:14" customHeight="1" ht="12.75">
      <c r="A2589" t="s">
        <v>709</v>
      </c>
      <c r="B2589" t="s">
        <v>384</v>
      </c>
    </row>
    <row r="2590" spans="1:14" customHeight="1" ht="12.75">
      <c r="A2590" t="s">
        <v>709</v>
      </c>
      <c r="B2590" t="s">
        <v>386</v>
      </c>
    </row>
    <row r="2591" spans="1:14" customHeight="1" ht="12.75">
      <c r="A2591" t="s">
        <v>709</v>
      </c>
      <c r="B2591" t="s">
        <v>387</v>
      </c>
    </row>
    <row r="2592" spans="1:14" customHeight="1" ht="12.75">
      <c r="A2592" t="s">
        <v>710</v>
      </c>
      <c r="B2592" t="s">
        <v>385</v>
      </c>
    </row>
    <row r="2593" spans="1:14" customHeight="1" ht="12.75">
      <c r="A2593" t="s">
        <v>710</v>
      </c>
      <c r="B2593" t="s">
        <v>388</v>
      </c>
    </row>
    <row r="2594" spans="1:14" customHeight="1" ht="12.75">
      <c r="A2594" t="s">
        <v>711</v>
      </c>
      <c r="B2594" t="s">
        <v>353</v>
      </c>
    </row>
    <row r="2595" spans="1:14" customHeight="1" ht="12.75">
      <c r="A2595" t="s">
        <v>711</v>
      </c>
      <c r="B2595" t="s">
        <v>355</v>
      </c>
    </row>
    <row r="2596" spans="1:14" customHeight="1" ht="12.75">
      <c r="A2596" t="s">
        <v>711</v>
      </c>
      <c r="B2596" t="s">
        <v>357</v>
      </c>
    </row>
    <row r="2597" spans="1:14" customHeight="1" ht="12.75">
      <c r="A2597" t="s">
        <v>711</v>
      </c>
      <c r="B2597" t="s">
        <v>359</v>
      </c>
    </row>
    <row r="2598" spans="1:14" customHeight="1" ht="12.75">
      <c r="A2598" t="s">
        <v>712</v>
      </c>
      <c r="B2598" t="s">
        <v>356</v>
      </c>
    </row>
    <row r="2599" spans="1:14" customHeight="1" ht="12.75">
      <c r="A2599" t="s">
        <v>712</v>
      </c>
      <c r="B2599" t="s">
        <v>360</v>
      </c>
    </row>
    <row r="2600" spans="1:14" customHeight="1" ht="12.75">
      <c r="A2600" t="s">
        <v>713</v>
      </c>
      <c r="B2600" t="s">
        <v>354</v>
      </c>
    </row>
    <row r="2601" spans="1:14" customHeight="1" ht="12.75">
      <c r="A2601" t="s">
        <v>713</v>
      </c>
      <c r="B2601" t="s">
        <v>358</v>
      </c>
    </row>
    <row r="2602" spans="1:14" customHeight="1" ht="12.75">
      <c r="A2602" t="s">
        <v>714</v>
      </c>
      <c r="B2602" t="s">
        <v>150</v>
      </c>
    </row>
    <row r="2603" spans="1:14" customHeight="1" ht="12.75">
      <c r="A2603" t="s">
        <v>714</v>
      </c>
      <c r="B2603" t="s">
        <v>152</v>
      </c>
    </row>
    <row r="2604" spans="1:14" customHeight="1" ht="12.75">
      <c r="A2604" t="s">
        <v>714</v>
      </c>
      <c r="B2604" t="s">
        <v>163</v>
      </c>
    </row>
    <row r="2605" spans="1:14" customHeight="1" ht="12.75">
      <c r="A2605" t="s">
        <v>714</v>
      </c>
      <c r="B2605" t="s">
        <v>164</v>
      </c>
    </row>
    <row r="2606" spans="1:14" customHeight="1" ht="12.75">
      <c r="A2606" t="s">
        <v>714</v>
      </c>
      <c r="B2606" t="s">
        <v>165</v>
      </c>
    </row>
    <row r="2607" spans="1:14" customHeight="1" ht="12.75">
      <c r="A2607" t="s">
        <v>714</v>
      </c>
      <c r="B2607" t="s">
        <v>186</v>
      </c>
    </row>
    <row r="2608" spans="1:14" customHeight="1" ht="12.75">
      <c r="A2608" t="s">
        <v>714</v>
      </c>
      <c r="B2608" t="s">
        <v>187</v>
      </c>
    </row>
    <row r="2609" spans="1:14" customHeight="1" ht="12.75">
      <c r="A2609" t="s">
        <v>714</v>
      </c>
      <c r="B2609" t="s">
        <v>201</v>
      </c>
    </row>
    <row r="2610" spans="1:14" customHeight="1" ht="12.75">
      <c r="A2610" t="s">
        <v>714</v>
      </c>
      <c r="B2610" t="s">
        <v>232</v>
      </c>
    </row>
    <row r="2611" spans="1:14" customHeight="1" ht="12.75">
      <c r="A2611" t="s">
        <v>714</v>
      </c>
      <c r="B2611" t="s">
        <v>315</v>
      </c>
    </row>
    <row r="2612" spans="1:14" customHeight="1" ht="12.75">
      <c r="A2612" t="s">
        <v>714</v>
      </c>
      <c r="B2612" t="s">
        <v>316</v>
      </c>
    </row>
    <row r="2613" spans="1:14" customHeight="1" ht="12.75">
      <c r="A2613" t="s">
        <v>714</v>
      </c>
      <c r="B2613" t="s">
        <v>317</v>
      </c>
    </row>
    <row r="2614" spans="1:14" customHeight="1" ht="12.75">
      <c r="A2614" t="s">
        <v>714</v>
      </c>
      <c r="B2614" t="s">
        <v>318</v>
      </c>
    </row>
    <row r="2615" spans="1:14" customHeight="1" ht="12.75">
      <c r="A2615" t="s">
        <v>714</v>
      </c>
      <c r="B2615" t="s">
        <v>319</v>
      </c>
    </row>
    <row r="2616" spans="1:14" customHeight="1" ht="12.75">
      <c r="A2616" t="s">
        <v>714</v>
      </c>
      <c r="B2616" t="s">
        <v>320</v>
      </c>
    </row>
    <row r="2617" spans="1:14" customHeight="1" ht="12.75">
      <c r="A2617" t="s">
        <v>714</v>
      </c>
      <c r="B2617" t="s">
        <v>321</v>
      </c>
    </row>
    <row r="2618" spans="1:14" customHeight="1" ht="12.75">
      <c r="A2618" t="s">
        <v>714</v>
      </c>
      <c r="B2618" t="s">
        <v>328</v>
      </c>
    </row>
    <row r="2619" spans="1:14" customHeight="1" ht="12.75">
      <c r="A2619" t="s">
        <v>714</v>
      </c>
      <c r="B2619" t="s">
        <v>329</v>
      </c>
    </row>
    <row r="2620" spans="1:14" customHeight="1" ht="12.75">
      <c r="A2620" t="s">
        <v>714</v>
      </c>
      <c r="B2620" t="s">
        <v>330</v>
      </c>
    </row>
    <row r="2621" spans="1:14" customHeight="1" ht="12.75">
      <c r="A2621" t="s">
        <v>714</v>
      </c>
      <c r="B2621" t="s">
        <v>345</v>
      </c>
    </row>
    <row r="2622" spans="1:14" customHeight="1" ht="12.75">
      <c r="A2622" t="s">
        <v>714</v>
      </c>
      <c r="B2622" t="s">
        <v>346</v>
      </c>
    </row>
    <row r="2623" spans="1:14" customHeight="1" ht="12.75">
      <c r="A2623" t="s">
        <v>714</v>
      </c>
      <c r="B2623" t="s">
        <v>347</v>
      </c>
    </row>
    <row r="2624" spans="1:14" customHeight="1" ht="12.75">
      <c r="A2624" t="s">
        <v>714</v>
      </c>
      <c r="B2624" t="s">
        <v>348</v>
      </c>
    </row>
    <row r="2625" spans="1:14" customHeight="1" ht="12.75">
      <c r="A2625" t="s">
        <v>714</v>
      </c>
      <c r="B2625" t="s">
        <v>349</v>
      </c>
    </row>
    <row r="2626" spans="1:14" customHeight="1" ht="12.75">
      <c r="A2626" t="s">
        <v>714</v>
      </c>
      <c r="B2626" t="s">
        <v>350</v>
      </c>
    </row>
    <row r="2627" spans="1:14" customHeight="1" ht="12.75">
      <c r="A2627" t="s">
        <v>714</v>
      </c>
      <c r="B2627" t="s">
        <v>351</v>
      </c>
    </row>
    <row r="2628" spans="1:14" customHeight="1" ht="12.75">
      <c r="A2628" t="s">
        <v>714</v>
      </c>
      <c r="B2628" t="s">
        <v>352</v>
      </c>
    </row>
    <row r="2629" spans="1:14" customHeight="1" ht="12.75">
      <c r="A2629" t="s">
        <v>714</v>
      </c>
      <c r="B2629" t="s">
        <v>353</v>
      </c>
    </row>
    <row r="2630" spans="1:14" customHeight="1" ht="12.75">
      <c r="A2630" t="s">
        <v>714</v>
      </c>
      <c r="B2630" t="s">
        <v>354</v>
      </c>
    </row>
    <row r="2631" spans="1:14" customHeight="1" ht="12.75">
      <c r="A2631" t="s">
        <v>714</v>
      </c>
      <c r="B2631" t="s">
        <v>355</v>
      </c>
    </row>
    <row r="2632" spans="1:14" customHeight="1" ht="12.75">
      <c r="A2632" t="s">
        <v>714</v>
      </c>
      <c r="B2632" t="s">
        <v>356</v>
      </c>
    </row>
    <row r="2633" spans="1:14" customHeight="1" ht="12.75">
      <c r="A2633" t="s">
        <v>714</v>
      </c>
      <c r="B2633" t="s">
        <v>357</v>
      </c>
    </row>
    <row r="2634" spans="1:14" customHeight="1" ht="12.75">
      <c r="A2634" t="s">
        <v>714</v>
      </c>
      <c r="B2634" t="s">
        <v>358</v>
      </c>
    </row>
    <row r="2635" spans="1:14" customHeight="1" ht="12.75">
      <c r="A2635" t="s">
        <v>714</v>
      </c>
      <c r="B2635" t="s">
        <v>359</v>
      </c>
    </row>
    <row r="2636" spans="1:14" customHeight="1" ht="12.75">
      <c r="A2636" t="s">
        <v>714</v>
      </c>
      <c r="B2636" t="s">
        <v>360</v>
      </c>
    </row>
    <row r="2637" spans="1:14" customHeight="1" ht="12.75">
      <c r="A2637" t="s">
        <v>714</v>
      </c>
      <c r="B2637" t="s">
        <v>365</v>
      </c>
    </row>
    <row r="2638" spans="1:14" customHeight="1" ht="12.75">
      <c r="A2638" t="s">
        <v>714</v>
      </c>
      <c r="B2638" t="s">
        <v>366</v>
      </c>
    </row>
    <row r="2639" spans="1:14" customHeight="1" ht="12.75">
      <c r="A2639" t="s">
        <v>714</v>
      </c>
      <c r="B2639" t="s">
        <v>367</v>
      </c>
    </row>
    <row r="2640" spans="1:14" customHeight="1" ht="12.75">
      <c r="A2640" t="s">
        <v>714</v>
      </c>
      <c r="B2640" t="s">
        <v>368</v>
      </c>
    </row>
    <row r="2641" spans="1:14" customHeight="1" ht="12.75">
      <c r="A2641" t="s">
        <v>714</v>
      </c>
      <c r="B2641" t="s">
        <v>369</v>
      </c>
    </row>
    <row r="2642" spans="1:14" customHeight="1" ht="12.75">
      <c r="A2642" t="s">
        <v>714</v>
      </c>
      <c r="B2642" t="s">
        <v>370</v>
      </c>
    </row>
    <row r="2643" spans="1:14" customHeight="1" ht="12.75">
      <c r="A2643" t="s">
        <v>714</v>
      </c>
      <c r="B2643" t="s">
        <v>371</v>
      </c>
    </row>
    <row r="2644" spans="1:14" customHeight="1" ht="12.75">
      <c r="A2644" t="s">
        <v>714</v>
      </c>
      <c r="B2644" t="s">
        <v>372</v>
      </c>
    </row>
    <row r="2645" spans="1:14" customHeight="1" ht="12.75">
      <c r="A2645" t="s">
        <v>714</v>
      </c>
      <c r="B2645" t="s">
        <v>373</v>
      </c>
    </row>
    <row r="2646" spans="1:14" customHeight="1" ht="12.75">
      <c r="A2646" t="s">
        <v>714</v>
      </c>
      <c r="B2646" t="s">
        <v>374</v>
      </c>
    </row>
    <row r="2647" spans="1:14" customHeight="1" ht="12.75">
      <c r="A2647" t="s">
        <v>714</v>
      </c>
      <c r="B2647" t="s">
        <v>375</v>
      </c>
    </row>
    <row r="2648" spans="1:14" customHeight="1" ht="12.75">
      <c r="A2648" t="s">
        <v>714</v>
      </c>
      <c r="B2648" t="s">
        <v>376</v>
      </c>
    </row>
    <row r="2649" spans="1:14" customHeight="1" ht="12.75">
      <c r="A2649" t="s">
        <v>714</v>
      </c>
      <c r="B2649" t="s">
        <v>377</v>
      </c>
    </row>
    <row r="2650" spans="1:14" customHeight="1" ht="12.75">
      <c r="A2650" t="s">
        <v>714</v>
      </c>
      <c r="B2650" t="s">
        <v>378</v>
      </c>
    </row>
    <row r="2651" spans="1:14" customHeight="1" ht="12.75">
      <c r="A2651" t="s">
        <v>714</v>
      </c>
      <c r="B2651" t="s">
        <v>383</v>
      </c>
    </row>
    <row r="2652" spans="1:14" customHeight="1" ht="12.75">
      <c r="A2652" t="s">
        <v>714</v>
      </c>
      <c r="B2652" t="s">
        <v>384</v>
      </c>
    </row>
    <row r="2653" spans="1:14" customHeight="1" ht="12.75">
      <c r="A2653" t="s">
        <v>714</v>
      </c>
      <c r="B2653" t="s">
        <v>385</v>
      </c>
    </row>
    <row r="2654" spans="1:14" customHeight="1" ht="12.75">
      <c r="A2654" t="s">
        <v>714</v>
      </c>
      <c r="B2654" t="s">
        <v>386</v>
      </c>
    </row>
    <row r="2655" spans="1:14" customHeight="1" ht="12.75">
      <c r="A2655" t="s">
        <v>714</v>
      </c>
      <c r="B2655" t="s">
        <v>387</v>
      </c>
    </row>
    <row r="2656" spans="1:14" customHeight="1" ht="12.75">
      <c r="A2656" t="s">
        <v>714</v>
      </c>
      <c r="B2656" t="s">
        <v>388</v>
      </c>
    </row>
    <row r="2657" spans="1:14" customHeight="1" ht="12.75">
      <c r="A2657" t="s">
        <v>715</v>
      </c>
      <c r="B2657" t="s">
        <v>202</v>
      </c>
    </row>
    <row r="2658" spans="1:14" customHeight="1" ht="12.75">
      <c r="A2658" t="s">
        <v>715</v>
      </c>
      <c r="B2658" t="s">
        <v>203</v>
      </c>
    </row>
    <row r="2659" spans="1:14" customHeight="1" ht="12.75">
      <c r="A2659" t="s">
        <v>715</v>
      </c>
      <c r="B2659" t="s">
        <v>230</v>
      </c>
    </row>
    <row r="2660" spans="1:14" customHeight="1" ht="12.75">
      <c r="A2660" t="s">
        <v>715</v>
      </c>
      <c r="B2660" t="s">
        <v>231</v>
      </c>
    </row>
    <row r="2661" spans="1:14" customHeight="1" ht="12.75">
      <c r="A2661" t="s">
        <v>715</v>
      </c>
      <c r="B2661" t="s">
        <v>361</v>
      </c>
    </row>
    <row r="2662" spans="1:14" customHeight="1" ht="12.75">
      <c r="A2662" t="s">
        <v>715</v>
      </c>
      <c r="B2662" t="s">
        <v>362</v>
      </c>
    </row>
    <row r="2663" spans="1:14" customHeight="1" ht="12.75">
      <c r="A2663" t="s">
        <v>715</v>
      </c>
      <c r="B2663" t="s">
        <v>363</v>
      </c>
    </row>
    <row r="2664" spans="1:14" customHeight="1" ht="12.75">
      <c r="A2664" t="s">
        <v>715</v>
      </c>
      <c r="B2664" t="s">
        <v>364</v>
      </c>
    </row>
    <row r="2665" spans="1:14" customHeight="1" ht="12.75">
      <c r="A2665" t="s">
        <v>715</v>
      </c>
      <c r="B2665" t="s">
        <v>379</v>
      </c>
    </row>
    <row r="2666" spans="1:14" customHeight="1" ht="12.75">
      <c r="A2666" t="s">
        <v>715</v>
      </c>
      <c r="B2666" t="s">
        <v>380</v>
      </c>
    </row>
    <row r="2667" spans="1:14" customHeight="1" ht="12.75">
      <c r="A2667" t="s">
        <v>715</v>
      </c>
      <c r="B2667" t="s">
        <v>381</v>
      </c>
    </row>
    <row r="2668" spans="1:14" customHeight="1" ht="12.75">
      <c r="A2668" t="s">
        <v>715</v>
      </c>
      <c r="B2668" t="s">
        <v>382</v>
      </c>
    </row>
    <row r="2669" spans="1:14" customHeight="1" ht="12.75">
      <c r="A2669" t="s">
        <v>716</v>
      </c>
      <c r="B2669" t="s">
        <v>322</v>
      </c>
    </row>
    <row r="2670" spans="1:14" customHeight="1" ht="12.75">
      <c r="A2670" t="s">
        <v>716</v>
      </c>
      <c r="B2670" t="s">
        <v>323</v>
      </c>
    </row>
    <row r="2671" spans="1:14" customHeight="1" ht="12.75">
      <c r="A2671" t="s">
        <v>716</v>
      </c>
      <c r="B2671" t="s">
        <v>324</v>
      </c>
    </row>
    <row r="2672" spans="1:14" customHeight="1" ht="12.75">
      <c r="A2672" t="s">
        <v>716</v>
      </c>
      <c r="B2672" t="s">
        <v>325</v>
      </c>
    </row>
    <row r="2673" spans="1:14" customHeight="1" ht="12.75">
      <c r="A2673" t="s">
        <v>716</v>
      </c>
      <c r="B2673" t="s">
        <v>326</v>
      </c>
    </row>
    <row r="2674" spans="1:14" customHeight="1" ht="12.75">
      <c r="A2674" t="s">
        <v>716</v>
      </c>
      <c r="B2674" t="s">
        <v>327</v>
      </c>
    </row>
    <row r="2675" spans="1:14" customHeight="1" ht="12.75">
      <c r="A2675" t="s">
        <v>716</v>
      </c>
      <c r="B2675" t="s">
        <v>331</v>
      </c>
    </row>
    <row r="2676" spans="1:14" customHeight="1" ht="12.75">
      <c r="A2676" t="s">
        <v>716</v>
      </c>
      <c r="B2676" t="s">
        <v>332</v>
      </c>
    </row>
    <row r="2677" spans="1:14" customHeight="1" ht="12.75">
      <c r="A2677" t="s">
        <v>716</v>
      </c>
      <c r="B2677" t="s">
        <v>333</v>
      </c>
    </row>
    <row r="2678" spans="1:14" customHeight="1" ht="12.75">
      <c r="A2678" t="s">
        <v>716</v>
      </c>
      <c r="B2678" t="s">
        <v>334</v>
      </c>
    </row>
    <row r="2679" spans="1:14" customHeight="1" ht="12.75">
      <c r="A2679" t="s">
        <v>716</v>
      </c>
      <c r="B2679" t="s">
        <v>335</v>
      </c>
    </row>
    <row r="2680" spans="1:14" customHeight="1" ht="12.75">
      <c r="A2680" t="s">
        <v>716</v>
      </c>
      <c r="B2680" t="s">
        <v>336</v>
      </c>
    </row>
    <row r="2681" spans="1:14" customHeight="1" ht="12.75">
      <c r="A2681" t="s">
        <v>716</v>
      </c>
      <c r="B2681" t="s">
        <v>337</v>
      </c>
    </row>
    <row r="2682" spans="1:14" customHeight="1" ht="12.75">
      <c r="A2682" t="s">
        <v>716</v>
      </c>
      <c r="B2682" t="s">
        <v>338</v>
      </c>
    </row>
    <row r="2683" spans="1:14" customHeight="1" ht="12.75">
      <c r="A2683" t="s">
        <v>716</v>
      </c>
      <c r="B2683" t="s">
        <v>339</v>
      </c>
    </row>
    <row r="2684" spans="1:14" customHeight="1" ht="12.75">
      <c r="A2684" t="s">
        <v>716</v>
      </c>
      <c r="B2684" t="s">
        <v>340</v>
      </c>
    </row>
    <row r="2685" spans="1:14" customHeight="1" ht="12.75">
      <c r="A2685" t="s">
        <v>716</v>
      </c>
      <c r="B2685" t="s">
        <v>341</v>
      </c>
    </row>
    <row r="2686" spans="1:14" customHeight="1" ht="12.75">
      <c r="A2686" t="s">
        <v>716</v>
      </c>
      <c r="B2686" t="s">
        <v>342</v>
      </c>
    </row>
    <row r="2687" spans="1:14" customHeight="1" ht="12.75">
      <c r="A2687" t="s">
        <v>716</v>
      </c>
      <c r="B2687" t="s">
        <v>343</v>
      </c>
    </row>
    <row r="2688" spans="1:14" customHeight="1" ht="12.75">
      <c r="A2688" t="s">
        <v>716</v>
      </c>
      <c r="B2688" t="s">
        <v>344</v>
      </c>
    </row>
    <row r="2689" spans="1:14" customHeight="1" ht="12.75">
      <c r="A2689" t="s">
        <v>717</v>
      </c>
      <c r="B2689" t="s">
        <v>370</v>
      </c>
    </row>
    <row r="2690" spans="1:14" customHeight="1" ht="12.75">
      <c r="A2690" t="s">
        <v>717</v>
      </c>
      <c r="B2690" t="s">
        <v>371</v>
      </c>
    </row>
    <row r="2691" spans="1:14" customHeight="1" ht="12.75">
      <c r="A2691" t="s">
        <v>717</v>
      </c>
      <c r="B2691" t="s">
        <v>372</v>
      </c>
    </row>
    <row r="2692" spans="1:14" customHeight="1" ht="12.75">
      <c r="A2692" t="s">
        <v>717</v>
      </c>
      <c r="B2692" t="s">
        <v>373</v>
      </c>
    </row>
    <row r="2693" spans="1:14" customHeight="1" ht="12.75">
      <c r="A2693" t="s">
        <v>718</v>
      </c>
      <c r="B2693" t="s">
        <v>165</v>
      </c>
    </row>
    <row r="2694" spans="1:14" customHeight="1" ht="12.75">
      <c r="A2694" t="s">
        <v>718</v>
      </c>
      <c r="B2694" t="s">
        <v>186</v>
      </c>
    </row>
    <row r="2695" spans="1:14" customHeight="1" ht="12.75">
      <c r="A2695" t="s">
        <v>718</v>
      </c>
      <c r="B2695" t="s">
        <v>187</v>
      </c>
    </row>
    <row r="2696" spans="1:14" customHeight="1" ht="12.75">
      <c r="A2696" t="s">
        <v>718</v>
      </c>
      <c r="B2696" t="s">
        <v>201</v>
      </c>
    </row>
    <row r="2697" spans="1:14" customHeight="1" ht="12.75">
      <c r="A2697" t="s">
        <v>718</v>
      </c>
      <c r="B2697" t="s">
        <v>318</v>
      </c>
    </row>
    <row r="2698" spans="1:14" customHeight="1" ht="12.75">
      <c r="A2698" t="s">
        <v>718</v>
      </c>
      <c r="B2698" t="s">
        <v>319</v>
      </c>
    </row>
    <row r="2699" spans="1:14" customHeight="1" ht="12.75">
      <c r="A2699" t="s">
        <v>718</v>
      </c>
      <c r="B2699" t="s">
        <v>320</v>
      </c>
    </row>
    <row r="2700" spans="1:14" customHeight="1" ht="12.75">
      <c r="A2700" t="s">
        <v>718</v>
      </c>
      <c r="B2700" t="s">
        <v>321</v>
      </c>
    </row>
    <row r="2701" spans="1:14" customHeight="1" ht="12.75">
      <c r="A2701" t="s">
        <v>718</v>
      </c>
      <c r="B2701" t="s">
        <v>353</v>
      </c>
    </row>
    <row r="2702" spans="1:14" customHeight="1" ht="12.75">
      <c r="A2702" t="s">
        <v>718</v>
      </c>
      <c r="B2702" t="s">
        <v>354</v>
      </c>
    </row>
    <row r="2703" spans="1:14" customHeight="1" ht="12.75">
      <c r="A2703" t="s">
        <v>718</v>
      </c>
      <c r="B2703" t="s">
        <v>355</v>
      </c>
    </row>
    <row r="2704" spans="1:14" customHeight="1" ht="12.75">
      <c r="A2704" t="s">
        <v>718</v>
      </c>
      <c r="B2704" t="s">
        <v>356</v>
      </c>
    </row>
    <row r="2705" spans="1:14" customHeight="1" ht="12.75">
      <c r="A2705" t="s">
        <v>718</v>
      </c>
      <c r="B2705" t="s">
        <v>357</v>
      </c>
    </row>
    <row r="2706" spans="1:14" customHeight="1" ht="12.75">
      <c r="A2706" t="s">
        <v>718</v>
      </c>
      <c r="B2706" t="s">
        <v>358</v>
      </c>
    </row>
    <row r="2707" spans="1:14" customHeight="1" ht="12.75">
      <c r="A2707" t="s">
        <v>718</v>
      </c>
      <c r="B2707" t="s">
        <v>359</v>
      </c>
    </row>
    <row r="2708" spans="1:14" customHeight="1" ht="12.75">
      <c r="A2708" t="s">
        <v>718</v>
      </c>
      <c r="B2708" t="s">
        <v>360</v>
      </c>
    </row>
    <row r="2709" spans="1:14" customHeight="1" ht="12.75">
      <c r="A2709" t="s">
        <v>718</v>
      </c>
      <c r="B2709" t="s">
        <v>374</v>
      </c>
    </row>
    <row r="2710" spans="1:14" customHeight="1" ht="12.75">
      <c r="A2710" t="s">
        <v>718</v>
      </c>
      <c r="B2710" t="s">
        <v>375</v>
      </c>
    </row>
    <row r="2711" spans="1:14" customHeight="1" ht="12.75">
      <c r="A2711" t="s">
        <v>718</v>
      </c>
      <c r="B2711" t="s">
        <v>376</v>
      </c>
    </row>
    <row r="2712" spans="1:14" customHeight="1" ht="12.75">
      <c r="A2712" t="s">
        <v>718</v>
      </c>
      <c r="B2712" t="s">
        <v>377</v>
      </c>
    </row>
    <row r="2713" spans="1:14" customHeight="1" ht="12.75">
      <c r="A2713" t="s">
        <v>718</v>
      </c>
      <c r="B2713" t="s">
        <v>378</v>
      </c>
    </row>
    <row r="2714" spans="1:14" customHeight="1" ht="12.75">
      <c r="A2714" t="s">
        <v>718</v>
      </c>
      <c r="B2714" t="s">
        <v>386</v>
      </c>
    </row>
    <row r="2715" spans="1:14" customHeight="1" ht="12.75">
      <c r="A2715" t="s">
        <v>718</v>
      </c>
      <c r="B2715" t="s">
        <v>387</v>
      </c>
    </row>
    <row r="2716" spans="1:14" customHeight="1" ht="12.75">
      <c r="A2716" t="s">
        <v>718</v>
      </c>
      <c r="B2716" t="s">
        <v>388</v>
      </c>
    </row>
    <row r="2717" spans="1:14" customHeight="1" ht="12.75">
      <c r="A2717" t="s">
        <v>719</v>
      </c>
      <c r="B2717" t="s">
        <v>150</v>
      </c>
    </row>
    <row r="2718" spans="1:14" customHeight="1" ht="12.75">
      <c r="A2718" t="s">
        <v>719</v>
      </c>
      <c r="B2718" t="s">
        <v>152</v>
      </c>
    </row>
    <row r="2719" spans="1:14" customHeight="1" ht="12.75">
      <c r="A2719" t="s">
        <v>719</v>
      </c>
      <c r="B2719" t="s">
        <v>163</v>
      </c>
    </row>
    <row r="2720" spans="1:14" customHeight="1" ht="12.75">
      <c r="A2720" t="s">
        <v>719</v>
      </c>
      <c r="B2720" t="s">
        <v>164</v>
      </c>
    </row>
    <row r="2721" spans="1:14" customHeight="1" ht="12.75">
      <c r="A2721" t="s">
        <v>719</v>
      </c>
      <c r="B2721" t="s">
        <v>165</v>
      </c>
    </row>
    <row r="2722" spans="1:14" customHeight="1" ht="12.75">
      <c r="A2722" t="s">
        <v>719</v>
      </c>
      <c r="B2722" t="s">
        <v>186</v>
      </c>
    </row>
    <row r="2723" spans="1:14" customHeight="1" ht="12.75">
      <c r="A2723" t="s">
        <v>719</v>
      </c>
      <c r="B2723" t="s">
        <v>187</v>
      </c>
    </row>
    <row r="2724" spans="1:14" customHeight="1" ht="12.75">
      <c r="A2724" t="s">
        <v>719</v>
      </c>
      <c r="B2724" t="s">
        <v>201</v>
      </c>
    </row>
    <row r="2725" spans="1:14" customHeight="1" ht="12.75">
      <c r="A2725" t="s">
        <v>719</v>
      </c>
      <c r="B2725" t="s">
        <v>202</v>
      </c>
    </row>
    <row r="2726" spans="1:14" customHeight="1" ht="12.75">
      <c r="A2726" t="s">
        <v>719</v>
      </c>
      <c r="B2726" t="s">
        <v>203</v>
      </c>
    </row>
    <row r="2727" spans="1:14" customHeight="1" ht="12.75">
      <c r="A2727" t="s">
        <v>719</v>
      </c>
      <c r="B2727" t="s">
        <v>230</v>
      </c>
    </row>
    <row r="2728" spans="1:14" customHeight="1" ht="12.75">
      <c r="A2728" t="s">
        <v>719</v>
      </c>
      <c r="B2728" t="s">
        <v>231</v>
      </c>
    </row>
    <row r="2729" spans="1:14" customHeight="1" ht="12.75">
      <c r="A2729" t="s">
        <v>719</v>
      </c>
      <c r="B2729" t="s">
        <v>326</v>
      </c>
    </row>
    <row r="2730" spans="1:14" customHeight="1" ht="12.75">
      <c r="A2730" t="s">
        <v>719</v>
      </c>
      <c r="B2730" t="s">
        <v>327</v>
      </c>
    </row>
    <row r="2731" spans="1:14" customHeight="1" ht="12.75">
      <c r="A2731" t="s">
        <v>719</v>
      </c>
      <c r="B2731" t="s">
        <v>335</v>
      </c>
    </row>
    <row r="2732" spans="1:14" customHeight="1" ht="12.75">
      <c r="A2732" t="s">
        <v>719</v>
      </c>
      <c r="B2732" t="s">
        <v>336</v>
      </c>
    </row>
    <row r="2733" spans="1:14" customHeight="1" ht="12.75">
      <c r="A2733" t="s">
        <v>719</v>
      </c>
      <c r="B2733" t="s">
        <v>337</v>
      </c>
    </row>
    <row r="2734" spans="1:14" customHeight="1" ht="12.75">
      <c r="A2734" t="s">
        <v>719</v>
      </c>
      <c r="B2734" t="s">
        <v>342</v>
      </c>
    </row>
    <row r="2735" spans="1:14" customHeight="1" ht="12.75">
      <c r="A2735" t="s">
        <v>719</v>
      </c>
      <c r="B2735" t="s">
        <v>343</v>
      </c>
    </row>
    <row r="2736" spans="1:14" customHeight="1" ht="12.75">
      <c r="A2736" t="s">
        <v>719</v>
      </c>
      <c r="B2736" t="s">
        <v>344</v>
      </c>
    </row>
    <row r="2737" spans="1:14" customHeight="1" ht="12.75">
      <c r="A2737" t="s">
        <v>719</v>
      </c>
      <c r="B2737" t="s">
        <v>365</v>
      </c>
    </row>
    <row r="2738" spans="1:14" customHeight="1" ht="12.75">
      <c r="A2738" t="s">
        <v>719</v>
      </c>
      <c r="B2738" t="s">
        <v>366</v>
      </c>
    </row>
    <row r="2739" spans="1:14" customHeight="1" ht="12.75">
      <c r="A2739" t="s">
        <v>719</v>
      </c>
      <c r="B2739" t="s">
        <v>367</v>
      </c>
    </row>
    <row r="2740" spans="1:14" customHeight="1" ht="12.75">
      <c r="A2740" t="s">
        <v>719</v>
      </c>
      <c r="B2740" t="s">
        <v>368</v>
      </c>
    </row>
    <row r="2741" spans="1:14" customHeight="1" ht="12.75">
      <c r="A2741" t="s">
        <v>719</v>
      </c>
      <c r="B2741" t="s">
        <v>369</v>
      </c>
    </row>
    <row r="2742" spans="1:14" customHeight="1" ht="12.75">
      <c r="A2742" t="s">
        <v>719</v>
      </c>
      <c r="B2742" t="s">
        <v>370</v>
      </c>
    </row>
    <row r="2743" spans="1:14" customHeight="1" ht="12.75">
      <c r="A2743" t="s">
        <v>719</v>
      </c>
      <c r="B2743" t="s">
        <v>371</v>
      </c>
    </row>
    <row r="2744" spans="1:14" customHeight="1" ht="12.75">
      <c r="A2744" t="s">
        <v>719</v>
      </c>
      <c r="B2744" t="s">
        <v>372</v>
      </c>
    </row>
    <row r="2745" spans="1:14" customHeight="1" ht="12.75">
      <c r="A2745" t="s">
        <v>719</v>
      </c>
      <c r="B2745" t="s">
        <v>373</v>
      </c>
    </row>
    <row r="2746" spans="1:14" customHeight="1" ht="12.75">
      <c r="A2746" t="s">
        <v>719</v>
      </c>
      <c r="B2746" t="s">
        <v>374</v>
      </c>
    </row>
    <row r="2747" spans="1:14" customHeight="1" ht="12.75">
      <c r="A2747" t="s">
        <v>719</v>
      </c>
      <c r="B2747" t="s">
        <v>375</v>
      </c>
    </row>
    <row r="2748" spans="1:14" customHeight="1" ht="12.75">
      <c r="A2748" t="s">
        <v>719</v>
      </c>
      <c r="B2748" t="s">
        <v>376</v>
      </c>
    </row>
    <row r="2749" spans="1:14" customHeight="1" ht="12.75">
      <c r="A2749" t="s">
        <v>719</v>
      </c>
      <c r="B2749" t="s">
        <v>377</v>
      </c>
    </row>
    <row r="2750" spans="1:14" customHeight="1" ht="12.75">
      <c r="A2750" t="s">
        <v>719</v>
      </c>
      <c r="B2750" t="s">
        <v>378</v>
      </c>
    </row>
    <row r="2751" spans="1:14" customHeight="1" ht="12.75">
      <c r="A2751" t="s">
        <v>719</v>
      </c>
      <c r="B2751" t="s">
        <v>379</v>
      </c>
    </row>
    <row r="2752" spans="1:14" customHeight="1" ht="12.75">
      <c r="A2752" t="s">
        <v>719</v>
      </c>
      <c r="B2752" t="s">
        <v>380</v>
      </c>
    </row>
    <row r="2753" spans="1:14" customHeight="1" ht="12.75">
      <c r="A2753" t="s">
        <v>719</v>
      </c>
      <c r="B2753" t="s">
        <v>381</v>
      </c>
    </row>
    <row r="2754" spans="1:14" customHeight="1" ht="12.75">
      <c r="A2754" t="s">
        <v>719</v>
      </c>
      <c r="B2754" t="s">
        <v>382</v>
      </c>
    </row>
    <row r="2755" spans="1:14" customHeight="1" ht="12.75">
      <c r="A2755" t="s">
        <v>720</v>
      </c>
      <c r="B2755" t="s">
        <v>383</v>
      </c>
    </row>
    <row r="2756" spans="1:14" customHeight="1" ht="12.75">
      <c r="A2756" t="s">
        <v>720</v>
      </c>
      <c r="B2756" t="s">
        <v>384</v>
      </c>
    </row>
    <row r="2757" spans="1:14" customHeight="1" ht="12.75">
      <c r="A2757" t="s">
        <v>720</v>
      </c>
      <c r="B2757" t="s">
        <v>385</v>
      </c>
    </row>
    <row r="2758" spans="1:14" customHeight="1" ht="12.75">
      <c r="A2758" t="s">
        <v>721</v>
      </c>
      <c r="B2758" t="s">
        <v>386</v>
      </c>
    </row>
    <row r="2759" spans="1:14" customHeight="1" ht="12.75">
      <c r="A2759" t="s">
        <v>721</v>
      </c>
      <c r="B2759" t="s">
        <v>387</v>
      </c>
    </row>
    <row r="2760" spans="1:14" customHeight="1" ht="12.75">
      <c r="A2760" t="s">
        <v>721</v>
      </c>
      <c r="B2760" t="s">
        <v>388</v>
      </c>
    </row>
    <row r="2761" spans="1:14" customHeight="1" ht="12.75">
      <c r="A2761" t="s">
        <v>722</v>
      </c>
      <c r="B2761" t="s">
        <v>383</v>
      </c>
    </row>
    <row r="2762" spans="1:14" customHeight="1" ht="12.75">
      <c r="A2762" t="s">
        <v>722</v>
      </c>
      <c r="B2762" t="s">
        <v>384</v>
      </c>
    </row>
    <row r="2763" spans="1:14" customHeight="1" ht="12.75">
      <c r="A2763" t="s">
        <v>722</v>
      </c>
      <c r="B2763" t="s">
        <v>386</v>
      </c>
    </row>
    <row r="2764" spans="1:14" customHeight="1" ht="12.75">
      <c r="A2764" t="s">
        <v>722</v>
      </c>
      <c r="B2764" t="s">
        <v>387</v>
      </c>
    </row>
    <row r="2765" spans="1:14" customHeight="1" ht="12.75">
      <c r="A2765" t="s">
        <v>723</v>
      </c>
      <c r="B2765" t="s">
        <v>385</v>
      </c>
    </row>
    <row r="2766" spans="1:14" customHeight="1" ht="12.75">
      <c r="A2766" t="s">
        <v>723</v>
      </c>
      <c r="B2766" t="s">
        <v>388</v>
      </c>
    </row>
    <row r="2767" spans="1:14" customHeight="1" ht="12.75">
      <c r="A2767" t="s">
        <v>724</v>
      </c>
      <c r="B2767" t="s">
        <v>232</v>
      </c>
    </row>
    <row r="2768" spans="1:14" customHeight="1" ht="12.75">
      <c r="A2768" t="s">
        <v>724</v>
      </c>
      <c r="B2768" t="s">
        <v>315</v>
      </c>
    </row>
    <row r="2769" spans="1:14" customHeight="1" ht="12.75">
      <c r="A2769" t="s">
        <v>724</v>
      </c>
      <c r="B2769" t="s">
        <v>316</v>
      </c>
    </row>
    <row r="2770" spans="1:14" customHeight="1" ht="12.75">
      <c r="A2770" t="s">
        <v>724</v>
      </c>
      <c r="B2770" t="s">
        <v>317</v>
      </c>
    </row>
    <row r="2771" spans="1:14" customHeight="1" ht="12.75">
      <c r="A2771" t="s">
        <v>724</v>
      </c>
      <c r="B2771" t="s">
        <v>318</v>
      </c>
    </row>
    <row r="2772" spans="1:14" customHeight="1" ht="12.75">
      <c r="A2772" t="s">
        <v>724</v>
      </c>
      <c r="B2772" t="s">
        <v>319</v>
      </c>
    </row>
    <row r="2773" spans="1:14" customHeight="1" ht="12.75">
      <c r="A2773" t="s">
        <v>724</v>
      </c>
      <c r="B2773" t="s">
        <v>320</v>
      </c>
    </row>
    <row r="2774" spans="1:14" customHeight="1" ht="12.75">
      <c r="A2774" t="s">
        <v>724</v>
      </c>
      <c r="B2774" t="s">
        <v>321</v>
      </c>
    </row>
    <row r="2775" spans="1:14" customHeight="1" ht="12.75">
      <c r="A2775" t="s">
        <v>724</v>
      </c>
      <c r="B2775" t="s">
        <v>322</v>
      </c>
    </row>
    <row r="2776" spans="1:14" customHeight="1" ht="12.75">
      <c r="A2776" t="s">
        <v>724</v>
      </c>
      <c r="B2776" t="s">
        <v>323</v>
      </c>
    </row>
    <row r="2777" spans="1:14" customHeight="1" ht="12.75">
      <c r="A2777" t="s">
        <v>724</v>
      </c>
      <c r="B2777" t="s">
        <v>324</v>
      </c>
    </row>
    <row r="2778" spans="1:14" customHeight="1" ht="12.75">
      <c r="A2778" t="s">
        <v>724</v>
      </c>
      <c r="B2778" t="s">
        <v>325</v>
      </c>
    </row>
    <row r="2779" spans="1:14" customHeight="1" ht="12.75">
      <c r="A2779" t="s">
        <v>724</v>
      </c>
      <c r="B2779" t="s">
        <v>328</v>
      </c>
    </row>
    <row r="2780" spans="1:14" customHeight="1" ht="12.75">
      <c r="A2780" t="s">
        <v>724</v>
      </c>
      <c r="B2780" t="s">
        <v>329</v>
      </c>
    </row>
    <row r="2781" spans="1:14" customHeight="1" ht="12.75">
      <c r="A2781" t="s">
        <v>724</v>
      </c>
      <c r="B2781" t="s">
        <v>330</v>
      </c>
    </row>
    <row r="2782" spans="1:14" customHeight="1" ht="12.75">
      <c r="A2782" t="s">
        <v>724</v>
      </c>
      <c r="B2782" t="s">
        <v>331</v>
      </c>
    </row>
    <row r="2783" spans="1:14" customHeight="1" ht="12.75">
      <c r="A2783" t="s">
        <v>724</v>
      </c>
      <c r="B2783" t="s">
        <v>332</v>
      </c>
    </row>
    <row r="2784" spans="1:14" customHeight="1" ht="12.75">
      <c r="A2784" t="s">
        <v>724</v>
      </c>
      <c r="B2784" t="s">
        <v>333</v>
      </c>
    </row>
    <row r="2785" spans="1:14" customHeight="1" ht="12.75">
      <c r="A2785" t="s">
        <v>724</v>
      </c>
      <c r="B2785" t="s">
        <v>334</v>
      </c>
    </row>
    <row r="2786" spans="1:14" customHeight="1" ht="12.75">
      <c r="A2786" t="s">
        <v>724</v>
      </c>
      <c r="B2786" t="s">
        <v>338</v>
      </c>
    </row>
    <row r="2787" spans="1:14" customHeight="1" ht="12.75">
      <c r="A2787" t="s">
        <v>724</v>
      </c>
      <c r="B2787" t="s">
        <v>339</v>
      </c>
    </row>
    <row r="2788" spans="1:14" customHeight="1" ht="12.75">
      <c r="A2788" t="s">
        <v>724</v>
      </c>
      <c r="B2788" t="s">
        <v>340</v>
      </c>
    </row>
    <row r="2789" spans="1:14" customHeight="1" ht="12.75">
      <c r="A2789" t="s">
        <v>724</v>
      </c>
      <c r="B2789" t="s">
        <v>341</v>
      </c>
    </row>
    <row r="2790" spans="1:14" customHeight="1" ht="12.75">
      <c r="A2790" t="s">
        <v>724</v>
      </c>
      <c r="B2790" t="s">
        <v>345</v>
      </c>
    </row>
    <row r="2791" spans="1:14" customHeight="1" ht="12.75">
      <c r="A2791" t="s">
        <v>724</v>
      </c>
      <c r="B2791" t="s">
        <v>346</v>
      </c>
    </row>
    <row r="2792" spans="1:14" customHeight="1" ht="12.75">
      <c r="A2792" t="s">
        <v>724</v>
      </c>
      <c r="B2792" t="s">
        <v>347</v>
      </c>
    </row>
    <row r="2793" spans="1:14" customHeight="1" ht="12.75">
      <c r="A2793" t="s">
        <v>724</v>
      </c>
      <c r="B2793" t="s">
        <v>348</v>
      </c>
    </row>
    <row r="2794" spans="1:14" customHeight="1" ht="12.75">
      <c r="A2794" t="s">
        <v>724</v>
      </c>
      <c r="B2794" t="s">
        <v>349</v>
      </c>
    </row>
    <row r="2795" spans="1:14" customHeight="1" ht="12.75">
      <c r="A2795" t="s">
        <v>724</v>
      </c>
      <c r="B2795" t="s">
        <v>350</v>
      </c>
    </row>
    <row r="2796" spans="1:14" customHeight="1" ht="12.75">
      <c r="A2796" t="s">
        <v>724</v>
      </c>
      <c r="B2796" t="s">
        <v>351</v>
      </c>
    </row>
    <row r="2797" spans="1:14" customHeight="1" ht="12.75">
      <c r="A2797" t="s">
        <v>724</v>
      </c>
      <c r="B2797" t="s">
        <v>352</v>
      </c>
    </row>
    <row r="2798" spans="1:14" customHeight="1" ht="12.75">
      <c r="A2798" t="s">
        <v>724</v>
      </c>
      <c r="B2798" t="s">
        <v>353</v>
      </c>
    </row>
    <row r="2799" spans="1:14" customHeight="1" ht="12.75">
      <c r="A2799" t="s">
        <v>724</v>
      </c>
      <c r="B2799" t="s">
        <v>354</v>
      </c>
    </row>
    <row r="2800" spans="1:14" customHeight="1" ht="12.75">
      <c r="A2800" t="s">
        <v>724</v>
      </c>
      <c r="B2800" t="s">
        <v>355</v>
      </c>
    </row>
    <row r="2801" spans="1:14" customHeight="1" ht="12.75">
      <c r="A2801" t="s">
        <v>724</v>
      </c>
      <c r="B2801" t="s">
        <v>356</v>
      </c>
    </row>
    <row r="2802" spans="1:14" customHeight="1" ht="12.75">
      <c r="A2802" t="s">
        <v>724</v>
      </c>
      <c r="B2802" t="s">
        <v>357</v>
      </c>
    </row>
    <row r="2803" spans="1:14" customHeight="1" ht="12.75">
      <c r="A2803" t="s">
        <v>724</v>
      </c>
      <c r="B2803" t="s">
        <v>358</v>
      </c>
    </row>
    <row r="2804" spans="1:14" customHeight="1" ht="12.75">
      <c r="A2804" t="s">
        <v>724</v>
      </c>
      <c r="B2804" t="s">
        <v>359</v>
      </c>
    </row>
    <row r="2805" spans="1:14" customHeight="1" ht="12.75">
      <c r="A2805" t="s">
        <v>724</v>
      </c>
      <c r="B2805" t="s">
        <v>360</v>
      </c>
    </row>
    <row r="2806" spans="1:14" customHeight="1" ht="12.75">
      <c r="A2806" t="s">
        <v>724</v>
      </c>
      <c r="B2806" t="s">
        <v>361</v>
      </c>
    </row>
    <row r="2807" spans="1:14" customHeight="1" ht="12.75">
      <c r="A2807" t="s">
        <v>724</v>
      </c>
      <c r="B2807" t="s">
        <v>362</v>
      </c>
    </row>
    <row r="2808" spans="1:14" customHeight="1" ht="12.75">
      <c r="A2808" t="s">
        <v>724</v>
      </c>
      <c r="B2808" t="s">
        <v>363</v>
      </c>
    </row>
    <row r="2809" spans="1:14" customHeight="1" ht="12.75">
      <c r="A2809" t="s">
        <v>724</v>
      </c>
      <c r="B2809" t="s">
        <v>364</v>
      </c>
    </row>
    <row r="2810" spans="1:14" customHeight="1" ht="12.75">
      <c r="A2810" t="s">
        <v>724</v>
      </c>
      <c r="B2810" t="s">
        <v>383</v>
      </c>
    </row>
    <row r="2811" spans="1:14" customHeight="1" ht="12.75">
      <c r="A2811" t="s">
        <v>724</v>
      </c>
      <c r="B2811" t="s">
        <v>384</v>
      </c>
    </row>
    <row r="2812" spans="1:14" customHeight="1" ht="12.75">
      <c r="A2812" t="s">
        <v>724</v>
      </c>
      <c r="B2812" t="s">
        <v>385</v>
      </c>
    </row>
    <row r="2813" spans="1:14" customHeight="1" ht="12.75">
      <c r="A2813" t="s">
        <v>724</v>
      </c>
      <c r="B2813" t="s">
        <v>386</v>
      </c>
    </row>
    <row r="2814" spans="1:14" customHeight="1" ht="12.75">
      <c r="A2814" t="s">
        <v>724</v>
      </c>
      <c r="B2814" t="s">
        <v>387</v>
      </c>
    </row>
    <row r="2815" spans="1:14" customHeight="1" ht="12.75">
      <c r="A2815" t="s">
        <v>724</v>
      </c>
      <c r="B2815" t="s">
        <v>388</v>
      </c>
    </row>
    <row r="2816" spans="1:14" customHeight="1" ht="12.75">
      <c r="A2816" t="s">
        <v>725</v>
      </c>
      <c r="B2816" t="s">
        <v>152</v>
      </c>
    </row>
    <row r="2817" spans="1:14" customHeight="1" ht="12.75">
      <c r="A2817" t="s">
        <v>725</v>
      </c>
      <c r="B2817" t="s">
        <v>186</v>
      </c>
    </row>
    <row r="2818" spans="1:14" customHeight="1" ht="12.75">
      <c r="A2818" t="s">
        <v>725</v>
      </c>
      <c r="B2818" t="s">
        <v>203</v>
      </c>
    </row>
    <row r="2819" spans="1:14" customHeight="1" ht="12.75">
      <c r="A2819" t="s">
        <v>725</v>
      </c>
      <c r="B2819" t="s">
        <v>315</v>
      </c>
    </row>
    <row r="2820" spans="1:14" customHeight="1" ht="12.75">
      <c r="A2820" t="s">
        <v>725</v>
      </c>
      <c r="B2820" t="s">
        <v>319</v>
      </c>
    </row>
    <row r="2821" spans="1:14" customHeight="1" ht="12.75">
      <c r="A2821" t="s">
        <v>726</v>
      </c>
      <c r="B2821" t="s">
        <v>324</v>
      </c>
    </row>
    <row r="2822" spans="1:14" customHeight="1" ht="12.75">
      <c r="A2822" t="s">
        <v>726</v>
      </c>
      <c r="B2822" t="s">
        <v>329</v>
      </c>
    </row>
    <row r="2823" spans="1:14" customHeight="1" ht="12.75">
      <c r="A2823" t="s">
        <v>726</v>
      </c>
      <c r="B2823" t="s">
        <v>333</v>
      </c>
    </row>
    <row r="2824" spans="1:14" customHeight="1" ht="12.75">
      <c r="A2824" t="s">
        <v>726</v>
      </c>
      <c r="B2824" t="s">
        <v>340</v>
      </c>
    </row>
    <row r="2825" spans="1:14" customHeight="1" ht="12.75">
      <c r="A2825" t="s">
        <v>726</v>
      </c>
      <c r="B2825" t="s">
        <v>347</v>
      </c>
    </row>
    <row r="2826" spans="1:14" customHeight="1" ht="12.75">
      <c r="A2826" t="s">
        <v>726</v>
      </c>
      <c r="B2826" t="s">
        <v>351</v>
      </c>
    </row>
    <row r="2827" spans="1:14" customHeight="1" ht="12.75">
      <c r="A2827" t="s">
        <v>726</v>
      </c>
      <c r="B2827" t="s">
        <v>355</v>
      </c>
    </row>
    <row r="2828" spans="1:14" customHeight="1" ht="12.75">
      <c r="A2828" t="s">
        <v>726</v>
      </c>
      <c r="B2828" t="s">
        <v>359</v>
      </c>
    </row>
    <row r="2829" spans="1:14" customHeight="1" ht="12.75">
      <c r="A2829" t="s">
        <v>726</v>
      </c>
      <c r="B2829" t="s">
        <v>363</v>
      </c>
    </row>
    <row r="2830" spans="1:14" customHeight="1" ht="12.75">
      <c r="A2830" t="s">
        <v>726</v>
      </c>
      <c r="B2830" t="s">
        <v>367</v>
      </c>
    </row>
    <row r="2831" spans="1:14" customHeight="1" ht="12.75">
      <c r="A2831" t="s">
        <v>726</v>
      </c>
      <c r="B2831" t="s">
        <v>369</v>
      </c>
    </row>
    <row r="2832" spans="1:14" customHeight="1" ht="12.75">
      <c r="A2832" t="s">
        <v>726</v>
      </c>
      <c r="B2832" t="s">
        <v>372</v>
      </c>
    </row>
    <row r="2833" spans="1:14" customHeight="1" ht="12.75">
      <c r="A2833" t="s">
        <v>726</v>
      </c>
      <c r="B2833" t="s">
        <v>376</v>
      </c>
    </row>
    <row r="2834" spans="1:14" customHeight="1" ht="12.75">
      <c r="A2834" t="s">
        <v>726</v>
      </c>
      <c r="B2834" t="s">
        <v>378</v>
      </c>
    </row>
    <row r="2835" spans="1:14" customHeight="1" ht="12.75">
      <c r="A2835" t="s">
        <v>726</v>
      </c>
      <c r="B2835" t="s">
        <v>381</v>
      </c>
    </row>
    <row r="2836" spans="1:14" customHeight="1" ht="12.75">
      <c r="A2836" t="s">
        <v>727</v>
      </c>
      <c r="B2836" t="s">
        <v>357</v>
      </c>
    </row>
    <row r="2837" spans="1:14" customHeight="1" ht="12.75">
      <c r="A2837" t="s">
        <v>727</v>
      </c>
      <c r="B2837" t="s">
        <v>358</v>
      </c>
    </row>
    <row r="2838" spans="1:14" customHeight="1" ht="12.75">
      <c r="A2838" t="s">
        <v>727</v>
      </c>
      <c r="B2838" t="s">
        <v>359</v>
      </c>
    </row>
    <row r="2839" spans="1:14" customHeight="1" ht="12.75">
      <c r="A2839" t="s">
        <v>727</v>
      </c>
      <c r="B2839" t="s">
        <v>360</v>
      </c>
    </row>
    <row r="2840" spans="1:14" customHeight="1" ht="12.75">
      <c r="A2840" t="s">
        <v>728</v>
      </c>
      <c r="B2840" t="s">
        <v>353</v>
      </c>
    </row>
    <row r="2841" spans="1:14" customHeight="1" ht="12.75">
      <c r="A2841" t="s">
        <v>728</v>
      </c>
      <c r="B2841" t="s">
        <v>354</v>
      </c>
    </row>
    <row r="2842" spans="1:14" customHeight="1" ht="12.75">
      <c r="A2842" t="s">
        <v>728</v>
      </c>
      <c r="B2842" t="s">
        <v>355</v>
      </c>
    </row>
    <row r="2843" spans="1:14" customHeight="1" ht="12.75">
      <c r="A2843" t="s">
        <v>728</v>
      </c>
      <c r="B2843" t="s">
        <v>356</v>
      </c>
    </row>
    <row r="2844" spans="1:14" customHeight="1" ht="12.75">
      <c r="A2844" t="s">
        <v>729</v>
      </c>
      <c r="B2844" t="s">
        <v>318</v>
      </c>
    </row>
    <row r="2845" spans="1:14" customHeight="1" ht="12.75">
      <c r="A2845" t="s">
        <v>729</v>
      </c>
      <c r="B2845" t="s">
        <v>319</v>
      </c>
    </row>
    <row r="2846" spans="1:14" customHeight="1" ht="12.75">
      <c r="A2846" t="s">
        <v>729</v>
      </c>
      <c r="B2846" t="s">
        <v>320</v>
      </c>
    </row>
    <row r="2847" spans="1:14" customHeight="1" ht="12.75">
      <c r="A2847" t="s">
        <v>729</v>
      </c>
      <c r="B2847" t="s">
        <v>321</v>
      </c>
    </row>
    <row r="2848" spans="1:14" customHeight="1" ht="12.75">
      <c r="A2848" t="s">
        <v>730</v>
      </c>
      <c r="B2848" t="s">
        <v>386</v>
      </c>
    </row>
    <row r="2849" spans="1:14" customHeight="1" ht="12.75">
      <c r="A2849" t="s">
        <v>730</v>
      </c>
      <c r="B2849" t="s">
        <v>387</v>
      </c>
    </row>
    <row r="2850" spans="1:14" customHeight="1" ht="12.75">
      <c r="A2850" t="s">
        <v>730</v>
      </c>
      <c r="B2850" t="s">
        <v>388</v>
      </c>
    </row>
    <row r="2851" spans="1:14" customHeight="1" ht="12.75">
      <c r="A2851" t="s">
        <v>731</v>
      </c>
      <c r="B2851" t="s">
        <v>328</v>
      </c>
    </row>
    <row r="2852" spans="1:14" customHeight="1" ht="12.75">
      <c r="A2852" t="s">
        <v>731</v>
      </c>
      <c r="B2852" t="s">
        <v>329</v>
      </c>
    </row>
    <row r="2853" spans="1:14" customHeight="1" ht="12.75">
      <c r="A2853" t="s">
        <v>731</v>
      </c>
      <c r="B2853" t="s">
        <v>330</v>
      </c>
    </row>
    <row r="2854" spans="1:14" customHeight="1" ht="12.75">
      <c r="A2854" t="s">
        <v>731</v>
      </c>
      <c r="B2854" t="s">
        <v>349</v>
      </c>
    </row>
    <row r="2855" spans="1:14" customHeight="1" ht="12.75">
      <c r="A2855" t="s">
        <v>731</v>
      </c>
      <c r="B2855" t="s">
        <v>350</v>
      </c>
    </row>
    <row r="2856" spans="1:14" customHeight="1" ht="12.75">
      <c r="A2856" t="s">
        <v>731</v>
      </c>
      <c r="B2856" t="s">
        <v>351</v>
      </c>
    </row>
    <row r="2857" spans="1:14" customHeight="1" ht="12.75">
      <c r="A2857" t="s">
        <v>731</v>
      </c>
      <c r="B2857" t="s">
        <v>352</v>
      </c>
    </row>
    <row r="2858" spans="1:14" customHeight="1" ht="12.75">
      <c r="A2858" t="s">
        <v>732</v>
      </c>
      <c r="B2858" t="s">
        <v>345</v>
      </c>
    </row>
    <row r="2859" spans="1:14" customHeight="1" ht="12.75">
      <c r="A2859" t="s">
        <v>732</v>
      </c>
      <c r="B2859" t="s">
        <v>346</v>
      </c>
    </row>
    <row r="2860" spans="1:14" customHeight="1" ht="12.75">
      <c r="A2860" t="s">
        <v>732</v>
      </c>
      <c r="B2860" t="s">
        <v>347</v>
      </c>
    </row>
    <row r="2861" spans="1:14" customHeight="1" ht="12.75">
      <c r="A2861" t="s">
        <v>732</v>
      </c>
      <c r="B2861" t="s">
        <v>348</v>
      </c>
    </row>
    <row r="2862" spans="1:14" customHeight="1" ht="12.75">
      <c r="A2862" t="s">
        <v>733</v>
      </c>
      <c r="B2862" t="s">
        <v>232</v>
      </c>
    </row>
    <row r="2863" spans="1:14" customHeight="1" ht="12.75">
      <c r="A2863" t="s">
        <v>733</v>
      </c>
      <c r="B2863" t="s">
        <v>315</v>
      </c>
    </row>
    <row r="2864" spans="1:14" customHeight="1" ht="12.75">
      <c r="A2864" t="s">
        <v>733</v>
      </c>
      <c r="B2864" t="s">
        <v>316</v>
      </c>
    </row>
    <row r="2865" spans="1:14" customHeight="1" ht="12.75">
      <c r="A2865" t="s">
        <v>733</v>
      </c>
      <c r="B2865" t="s">
        <v>317</v>
      </c>
    </row>
    <row r="2866" spans="1:14" customHeight="1" ht="12.75">
      <c r="A2866" t="s">
        <v>734</v>
      </c>
      <c r="B2866" t="s">
        <v>383</v>
      </c>
    </row>
    <row r="2867" spans="1:14" customHeight="1" ht="12.75">
      <c r="A2867" t="s">
        <v>734</v>
      </c>
      <c r="B2867" t="s">
        <v>384</v>
      </c>
    </row>
    <row r="2868" spans="1:14" customHeight="1" ht="12.75">
      <c r="A2868" t="s">
        <v>734</v>
      </c>
      <c r="B2868" t="s">
        <v>385</v>
      </c>
    </row>
    <row r="2869" spans="1:14" customHeight="1" ht="12.75">
      <c r="A2869" t="s">
        <v>735</v>
      </c>
      <c r="B2869" t="s">
        <v>322</v>
      </c>
    </row>
    <row r="2870" spans="1:14" customHeight="1" ht="12.75">
      <c r="A2870" t="s">
        <v>735</v>
      </c>
      <c r="B2870" t="s">
        <v>323</v>
      </c>
    </row>
    <row r="2871" spans="1:14" customHeight="1" ht="12.75">
      <c r="A2871" t="s">
        <v>735</v>
      </c>
      <c r="B2871" t="s">
        <v>324</v>
      </c>
    </row>
    <row r="2872" spans="1:14" customHeight="1" ht="12.75">
      <c r="A2872" t="s">
        <v>735</v>
      </c>
      <c r="B2872" t="s">
        <v>325</v>
      </c>
    </row>
    <row r="2873" spans="1:14" customHeight="1" ht="12.75">
      <c r="A2873" t="s">
        <v>735</v>
      </c>
      <c r="B2873" t="s">
        <v>331</v>
      </c>
    </row>
    <row r="2874" spans="1:14" customHeight="1" ht="12.75">
      <c r="A2874" t="s">
        <v>735</v>
      </c>
      <c r="B2874" t="s">
        <v>332</v>
      </c>
    </row>
    <row r="2875" spans="1:14" customHeight="1" ht="12.75">
      <c r="A2875" t="s">
        <v>735</v>
      </c>
      <c r="B2875" t="s">
        <v>333</v>
      </c>
    </row>
    <row r="2876" spans="1:14" customHeight="1" ht="12.75">
      <c r="A2876" t="s">
        <v>735</v>
      </c>
      <c r="B2876" t="s">
        <v>334</v>
      </c>
    </row>
    <row r="2877" spans="1:14" customHeight="1" ht="12.75">
      <c r="A2877" t="s">
        <v>735</v>
      </c>
      <c r="B2877" t="s">
        <v>338</v>
      </c>
    </row>
    <row r="2878" spans="1:14" customHeight="1" ht="12.75">
      <c r="A2878" t="s">
        <v>735</v>
      </c>
      <c r="B2878" t="s">
        <v>339</v>
      </c>
    </row>
    <row r="2879" spans="1:14" customHeight="1" ht="12.75">
      <c r="A2879" t="s">
        <v>735</v>
      </c>
      <c r="B2879" t="s">
        <v>340</v>
      </c>
    </row>
    <row r="2880" spans="1:14" customHeight="1" ht="12.75">
      <c r="A2880" t="s">
        <v>735</v>
      </c>
      <c r="B2880" t="s">
        <v>341</v>
      </c>
    </row>
    <row r="2881" spans="1:14" customHeight="1" ht="12.75">
      <c r="A2881" t="s">
        <v>736</v>
      </c>
      <c r="B2881" t="s">
        <v>203</v>
      </c>
    </row>
    <row r="2882" spans="1:14" customHeight="1" ht="12.75">
      <c r="A2882" t="s">
        <v>736</v>
      </c>
      <c r="B2882" t="s">
        <v>231</v>
      </c>
    </row>
    <row r="2883" spans="1:14" customHeight="1" ht="12.75">
      <c r="A2883" t="s">
        <v>736</v>
      </c>
      <c r="B2883" t="s">
        <v>361</v>
      </c>
    </row>
    <row r="2884" spans="1:14" customHeight="1" ht="12.75">
      <c r="A2884" t="s">
        <v>736</v>
      </c>
      <c r="B2884" t="s">
        <v>363</v>
      </c>
    </row>
    <row r="2885" spans="1:14" customHeight="1" ht="12.75">
      <c r="A2885" t="s">
        <v>736</v>
      </c>
      <c r="B2885" t="s">
        <v>379</v>
      </c>
    </row>
    <row r="2886" spans="1:14" customHeight="1" ht="12.75">
      <c r="A2886" t="s">
        <v>736</v>
      </c>
      <c r="B2886" t="s">
        <v>381</v>
      </c>
    </row>
    <row r="2887" spans="1:14" customHeight="1" ht="12.75">
      <c r="A2887" t="s">
        <v>737</v>
      </c>
      <c r="B2887" t="s">
        <v>203</v>
      </c>
    </row>
    <row r="2888" spans="1:14" customHeight="1" ht="12.75">
      <c r="A2888" t="s">
        <v>737</v>
      </c>
      <c r="B2888" t="s">
        <v>231</v>
      </c>
    </row>
    <row r="2889" spans="1:14" customHeight="1" ht="12.75">
      <c r="A2889" t="s">
        <v>737</v>
      </c>
      <c r="B2889" t="s">
        <v>361</v>
      </c>
    </row>
    <row r="2890" spans="1:14" customHeight="1" ht="12.75">
      <c r="A2890" t="s">
        <v>737</v>
      </c>
      <c r="B2890" t="s">
        <v>363</v>
      </c>
    </row>
    <row r="2891" spans="1:14" customHeight="1" ht="12.75">
      <c r="A2891" t="s">
        <v>737</v>
      </c>
      <c r="B2891" t="s">
        <v>379</v>
      </c>
    </row>
    <row r="2892" spans="1:14" customHeight="1" ht="12.75">
      <c r="A2892" t="s">
        <v>737</v>
      </c>
      <c r="B2892" t="s">
        <v>381</v>
      </c>
    </row>
    <row r="2893" spans="1:14" customHeight="1" ht="12.75">
      <c r="A2893" t="s">
        <v>738</v>
      </c>
      <c r="B2893" t="s">
        <v>202</v>
      </c>
    </row>
    <row r="2894" spans="1:14" customHeight="1" ht="12.75">
      <c r="A2894" t="s">
        <v>738</v>
      </c>
      <c r="B2894" t="s">
        <v>364</v>
      </c>
    </row>
    <row r="2895" spans="1:14" customHeight="1" ht="12.75">
      <c r="A2895" t="s">
        <v>738</v>
      </c>
      <c r="B2895" t="s">
        <v>382</v>
      </c>
    </row>
    <row r="2896" spans="1:14" customHeight="1" ht="12.75">
      <c r="A2896" t="s">
        <v>739</v>
      </c>
      <c r="B2896" t="s">
        <v>202</v>
      </c>
    </row>
    <row r="2897" spans="1:14" customHeight="1" ht="12.75">
      <c r="A2897" t="s">
        <v>739</v>
      </c>
      <c r="B2897" t="s">
        <v>364</v>
      </c>
    </row>
    <row r="2898" spans="1:14" customHeight="1" ht="12.75">
      <c r="A2898" t="s">
        <v>739</v>
      </c>
      <c r="B2898" t="s">
        <v>382</v>
      </c>
    </row>
    <row r="2899" spans="1:14" customHeight="1" ht="12.75">
      <c r="A2899" t="s">
        <v>740</v>
      </c>
      <c r="B2899" t="s">
        <v>230</v>
      </c>
    </row>
    <row r="2900" spans="1:14" customHeight="1" ht="12.75">
      <c r="A2900" t="s">
        <v>740</v>
      </c>
      <c r="B2900" t="s">
        <v>362</v>
      </c>
    </row>
    <row r="2901" spans="1:14" customHeight="1" ht="12.75">
      <c r="A2901" t="s">
        <v>740</v>
      </c>
      <c r="B2901" t="s">
        <v>380</v>
      </c>
    </row>
    <row r="2902" spans="1:14" customHeight="1" ht="12.75">
      <c r="A2902" t="s">
        <v>741</v>
      </c>
      <c r="B2902" t="s">
        <v>230</v>
      </c>
    </row>
    <row r="2903" spans="1:14" customHeight="1" ht="12.75">
      <c r="A2903" t="s">
        <v>741</v>
      </c>
      <c r="B2903" t="s">
        <v>362</v>
      </c>
    </row>
    <row r="2904" spans="1:14" customHeight="1" ht="12.75">
      <c r="A2904" t="s">
        <v>741</v>
      </c>
      <c r="B2904" t="s">
        <v>380</v>
      </c>
    </row>
    <row r="2905" spans="1:14" customHeight="1" ht="12.75">
      <c r="A2905" t="s">
        <v>742</v>
      </c>
      <c r="B2905" t="s">
        <v>152</v>
      </c>
    </row>
    <row r="2906" spans="1:14" customHeight="1" ht="12.75">
      <c r="A2906" t="s">
        <v>742</v>
      </c>
      <c r="B2906" t="s">
        <v>164</v>
      </c>
    </row>
    <row r="2907" spans="1:14" customHeight="1" ht="12.75">
      <c r="A2907" t="s">
        <v>742</v>
      </c>
      <c r="B2907" t="s">
        <v>317</v>
      </c>
    </row>
    <row r="2908" spans="1:14" customHeight="1" ht="12.75">
      <c r="A2908" t="s">
        <v>742</v>
      </c>
      <c r="B2908" t="s">
        <v>328</v>
      </c>
    </row>
    <row r="2909" spans="1:14" customHeight="1" ht="12.75">
      <c r="A2909" t="s">
        <v>742</v>
      </c>
      <c r="B2909" t="s">
        <v>329</v>
      </c>
    </row>
    <row r="2910" spans="1:14" customHeight="1" ht="12.75">
      <c r="A2910" t="s">
        <v>742</v>
      </c>
      <c r="B2910" t="s">
        <v>345</v>
      </c>
    </row>
    <row r="2911" spans="1:14" customHeight="1" ht="12.75">
      <c r="A2911" t="s">
        <v>742</v>
      </c>
      <c r="B2911" t="s">
        <v>347</v>
      </c>
    </row>
    <row r="2912" spans="1:14" customHeight="1" ht="12.75">
      <c r="A2912" t="s">
        <v>742</v>
      </c>
      <c r="B2912" t="s">
        <v>349</v>
      </c>
    </row>
    <row r="2913" spans="1:14" customHeight="1" ht="12.75">
      <c r="A2913" t="s">
        <v>742</v>
      </c>
      <c r="B2913" t="s">
        <v>351</v>
      </c>
    </row>
    <row r="2914" spans="1:14" customHeight="1" ht="12.75">
      <c r="A2914" t="s">
        <v>742</v>
      </c>
      <c r="B2914" t="s">
        <v>365</v>
      </c>
    </row>
    <row r="2915" spans="1:14" customHeight="1" ht="12.75">
      <c r="A2915" t="s">
        <v>742</v>
      </c>
      <c r="B2915" t="s">
        <v>367</v>
      </c>
    </row>
    <row r="2916" spans="1:14" customHeight="1" ht="12.75">
      <c r="A2916" t="s">
        <v>742</v>
      </c>
      <c r="B2916" t="s">
        <v>369</v>
      </c>
    </row>
    <row r="2917" spans="1:14" customHeight="1" ht="12.75">
      <c r="A2917" t="s">
        <v>742</v>
      </c>
      <c r="B2917" t="s">
        <v>383</v>
      </c>
    </row>
    <row r="2918" spans="1:14" customHeight="1" ht="12.75">
      <c r="A2918" t="s">
        <v>742</v>
      </c>
      <c r="B2918" t="s">
        <v>384</v>
      </c>
    </row>
    <row r="2919" spans="1:14" customHeight="1" ht="12.75">
      <c r="A2919" t="s">
        <v>743</v>
      </c>
      <c r="B2919" t="s">
        <v>150</v>
      </c>
    </row>
    <row r="2920" spans="1:14" customHeight="1" ht="12.75">
      <c r="A2920" t="s">
        <v>743</v>
      </c>
      <c r="B2920" t="s">
        <v>232</v>
      </c>
    </row>
    <row r="2921" spans="1:14" customHeight="1" ht="12.75">
      <c r="A2921" t="s">
        <v>743</v>
      </c>
      <c r="B2921" t="s">
        <v>330</v>
      </c>
    </row>
    <row r="2922" spans="1:14" customHeight="1" ht="12.75">
      <c r="A2922" t="s">
        <v>743</v>
      </c>
      <c r="B2922" t="s">
        <v>348</v>
      </c>
    </row>
    <row r="2923" spans="1:14" customHeight="1" ht="12.75">
      <c r="A2923" t="s">
        <v>743</v>
      </c>
      <c r="B2923" t="s">
        <v>352</v>
      </c>
    </row>
    <row r="2924" spans="1:14" customHeight="1" ht="12.75">
      <c r="A2924" t="s">
        <v>743</v>
      </c>
      <c r="B2924" t="s">
        <v>368</v>
      </c>
    </row>
    <row r="2925" spans="1:14" customHeight="1" ht="12.75">
      <c r="A2925" t="s">
        <v>743</v>
      </c>
      <c r="B2925" t="s">
        <v>385</v>
      </c>
    </row>
    <row r="2926" spans="1:14" customHeight="1" ht="12.75">
      <c r="A2926" t="s">
        <v>744</v>
      </c>
      <c r="B2926" t="s">
        <v>163</v>
      </c>
    </row>
    <row r="2927" spans="1:14" customHeight="1" ht="12.75">
      <c r="A2927" t="s">
        <v>744</v>
      </c>
      <c r="B2927" t="s">
        <v>316</v>
      </c>
    </row>
    <row r="2928" spans="1:14" customHeight="1" ht="12.75">
      <c r="A2928" t="s">
        <v>744</v>
      </c>
      <c r="B2928" t="s">
        <v>346</v>
      </c>
    </row>
    <row r="2929" spans="1:14" customHeight="1" ht="12.75">
      <c r="A2929" t="s">
        <v>744</v>
      </c>
      <c r="B2929" t="s">
        <v>350</v>
      </c>
    </row>
    <row r="2930" spans="1:14" customHeight="1" ht="12.75">
      <c r="A2930" t="s">
        <v>744</v>
      </c>
      <c r="B2930" t="s">
        <v>366</v>
      </c>
    </row>
    <row r="2931" spans="1:14" customHeight="1" ht="12.75">
      <c r="A2931" t="s">
        <v>745</v>
      </c>
      <c r="B2931" t="s">
        <v>315</v>
      </c>
    </row>
    <row r="2932" spans="1:14" customHeight="1" ht="12.75">
      <c r="A2932" t="s">
        <v>746</v>
      </c>
      <c r="B2932" t="s">
        <v>152</v>
      </c>
    </row>
    <row r="2933" spans="1:14" customHeight="1" ht="12.75">
      <c r="A2933" t="s">
        <v>746</v>
      </c>
      <c r="B2933" t="s">
        <v>164</v>
      </c>
    </row>
    <row r="2934" spans="1:14" customHeight="1" ht="12.75">
      <c r="A2934" t="s">
        <v>746</v>
      </c>
      <c r="B2934" t="s">
        <v>317</v>
      </c>
    </row>
    <row r="2935" spans="1:14" customHeight="1" ht="12.75">
      <c r="A2935" t="s">
        <v>746</v>
      </c>
      <c r="B2935" t="s">
        <v>328</v>
      </c>
    </row>
    <row r="2936" spans="1:14" customHeight="1" ht="12.75">
      <c r="A2936" t="s">
        <v>746</v>
      </c>
      <c r="B2936" t="s">
        <v>329</v>
      </c>
    </row>
    <row r="2937" spans="1:14" customHeight="1" ht="12.75">
      <c r="A2937" t="s">
        <v>746</v>
      </c>
      <c r="B2937" t="s">
        <v>345</v>
      </c>
    </row>
    <row r="2938" spans="1:14" customHeight="1" ht="12.75">
      <c r="A2938" t="s">
        <v>746</v>
      </c>
      <c r="B2938" t="s">
        <v>347</v>
      </c>
    </row>
    <row r="2939" spans="1:14" customHeight="1" ht="12.75">
      <c r="A2939" t="s">
        <v>746</v>
      </c>
      <c r="B2939" t="s">
        <v>349</v>
      </c>
    </row>
    <row r="2940" spans="1:14" customHeight="1" ht="12.75">
      <c r="A2940" t="s">
        <v>746</v>
      </c>
      <c r="B2940" t="s">
        <v>351</v>
      </c>
    </row>
    <row r="2941" spans="1:14" customHeight="1" ht="12.75">
      <c r="A2941" t="s">
        <v>746</v>
      </c>
      <c r="B2941" t="s">
        <v>365</v>
      </c>
    </row>
    <row r="2942" spans="1:14" customHeight="1" ht="12.75">
      <c r="A2942" t="s">
        <v>746</v>
      </c>
      <c r="B2942" t="s">
        <v>367</v>
      </c>
    </row>
    <row r="2943" spans="1:14" customHeight="1" ht="12.75">
      <c r="A2943" t="s">
        <v>746</v>
      </c>
      <c r="B2943" t="s">
        <v>369</v>
      </c>
    </row>
    <row r="2944" spans="1:14" customHeight="1" ht="12.75">
      <c r="A2944" t="s">
        <v>746</v>
      </c>
      <c r="B2944" t="s">
        <v>383</v>
      </c>
    </row>
    <row r="2945" spans="1:14" customHeight="1" ht="12.75">
      <c r="A2945" t="s">
        <v>746</v>
      </c>
      <c r="B2945" t="s">
        <v>384</v>
      </c>
    </row>
    <row r="2946" spans="1:14" customHeight="1" ht="12.75">
      <c r="A2946" t="s">
        <v>747</v>
      </c>
      <c r="B2946" t="s">
        <v>150</v>
      </c>
    </row>
    <row r="2947" spans="1:14" customHeight="1" ht="12.75">
      <c r="A2947" t="s">
        <v>747</v>
      </c>
      <c r="B2947" t="s">
        <v>232</v>
      </c>
    </row>
    <row r="2948" spans="1:14" customHeight="1" ht="12.75">
      <c r="A2948" t="s">
        <v>747</v>
      </c>
      <c r="B2948" t="s">
        <v>330</v>
      </c>
    </row>
    <row r="2949" spans="1:14" customHeight="1" ht="12.75">
      <c r="A2949" t="s">
        <v>747</v>
      </c>
      <c r="B2949" t="s">
        <v>348</v>
      </c>
    </row>
    <row r="2950" spans="1:14" customHeight="1" ht="12.75">
      <c r="A2950" t="s">
        <v>747</v>
      </c>
      <c r="B2950" t="s">
        <v>352</v>
      </c>
    </row>
    <row r="2951" spans="1:14" customHeight="1" ht="12.75">
      <c r="A2951" t="s">
        <v>747</v>
      </c>
      <c r="B2951" t="s">
        <v>368</v>
      </c>
    </row>
    <row r="2952" spans="1:14" customHeight="1" ht="12.75">
      <c r="A2952" t="s">
        <v>747</v>
      </c>
      <c r="B2952" t="s">
        <v>385</v>
      </c>
    </row>
    <row r="2953" spans="1:14" customHeight="1" ht="12.75">
      <c r="A2953" t="s">
        <v>786</v>
      </c>
      <c r="B2953" t="s">
        <v>163</v>
      </c>
    </row>
    <row r="2954" spans="1:14" customHeight="1" ht="12.75">
      <c r="A2954" t="s">
        <v>786</v>
      </c>
      <c r="B2954" t="s">
        <v>316</v>
      </c>
    </row>
    <row r="2955" spans="1:14" customHeight="1" ht="12.75">
      <c r="A2955" t="s">
        <v>786</v>
      </c>
      <c r="B2955" t="s">
        <v>346</v>
      </c>
    </row>
    <row r="2956" spans="1:14" customHeight="1" ht="12.75">
      <c r="A2956" t="s">
        <v>786</v>
      </c>
      <c r="B2956" t="s">
        <v>350</v>
      </c>
    </row>
    <row r="2957" spans="1:14" customHeight="1" ht="12.75">
      <c r="A2957" t="s">
        <v>786</v>
      </c>
      <c r="B2957" t="s">
        <v>366</v>
      </c>
    </row>
    <row r="2958" spans="1:14" customHeight="1" ht="12.75">
      <c r="A2958" t="s">
        <v>787</v>
      </c>
      <c r="B2958" t="s">
        <v>315</v>
      </c>
    </row>
    <row r="2959" spans="1:14" customHeight="1" ht="12.75">
      <c r="A2959" t="s">
        <v>788</v>
      </c>
      <c r="B2959" t="s">
        <v>186</v>
      </c>
    </row>
    <row r="2960" spans="1:14" customHeight="1" ht="12.75">
      <c r="A2960" t="s">
        <v>788</v>
      </c>
      <c r="B2960" t="s">
        <v>201</v>
      </c>
    </row>
    <row r="2961" spans="1:14" customHeight="1" ht="12.75">
      <c r="A2961" t="s">
        <v>788</v>
      </c>
      <c r="B2961" t="s">
        <v>321</v>
      </c>
    </row>
    <row r="2962" spans="1:14" customHeight="1" ht="12.75">
      <c r="A2962" t="s">
        <v>788</v>
      </c>
      <c r="B2962" t="s">
        <v>353</v>
      </c>
    </row>
    <row r="2963" spans="1:14" customHeight="1" ht="12.75">
      <c r="A2963" t="s">
        <v>788</v>
      </c>
      <c r="B2963" t="s">
        <v>355</v>
      </c>
    </row>
    <row r="2964" spans="1:14" customHeight="1" ht="12.75">
      <c r="A2964" t="s">
        <v>788</v>
      </c>
      <c r="B2964" t="s">
        <v>357</v>
      </c>
    </row>
    <row r="2965" spans="1:14" customHeight="1" ht="12.75">
      <c r="A2965" t="s">
        <v>788</v>
      </c>
      <c r="B2965" t="s">
        <v>359</v>
      </c>
    </row>
    <row r="2966" spans="1:14" customHeight="1" ht="12.75">
      <c r="A2966" t="s">
        <v>788</v>
      </c>
      <c r="B2966" t="s">
        <v>370</v>
      </c>
    </row>
    <row r="2967" spans="1:14" customHeight="1" ht="12.75">
      <c r="A2967" t="s">
        <v>788</v>
      </c>
      <c r="B2967" t="s">
        <v>372</v>
      </c>
    </row>
    <row r="2968" spans="1:14" customHeight="1" ht="12.75">
      <c r="A2968" t="s">
        <v>788</v>
      </c>
      <c r="B2968" t="s">
        <v>374</v>
      </c>
    </row>
    <row r="2969" spans="1:14" customHeight="1" ht="12.75">
      <c r="A2969" t="s">
        <v>788</v>
      </c>
      <c r="B2969" t="s">
        <v>376</v>
      </c>
    </row>
    <row r="2970" spans="1:14" customHeight="1" ht="12.75">
      <c r="A2970" t="s">
        <v>788</v>
      </c>
      <c r="B2970" t="s">
        <v>378</v>
      </c>
    </row>
    <row r="2971" spans="1:14" customHeight="1" ht="12.75">
      <c r="A2971" t="s">
        <v>788</v>
      </c>
      <c r="B2971" t="s">
        <v>386</v>
      </c>
    </row>
    <row r="2972" spans="1:14" customHeight="1" ht="12.75">
      <c r="A2972" t="s">
        <v>788</v>
      </c>
      <c r="B2972" t="s">
        <v>387</v>
      </c>
    </row>
    <row r="2973" spans="1:14" customHeight="1" ht="12.75">
      <c r="A2973" t="s">
        <v>789</v>
      </c>
      <c r="B2973" t="s">
        <v>165</v>
      </c>
    </row>
    <row r="2974" spans="1:14" customHeight="1" ht="12.75">
      <c r="A2974" t="s">
        <v>789</v>
      </c>
      <c r="B2974" t="s">
        <v>318</v>
      </c>
    </row>
    <row r="2975" spans="1:14" customHeight="1" ht="12.75">
      <c r="A2975" t="s">
        <v>789</v>
      </c>
      <c r="B2975" t="s">
        <v>356</v>
      </c>
    </row>
    <row r="2976" spans="1:14" customHeight="1" ht="12.75">
      <c r="A2976" t="s">
        <v>789</v>
      </c>
      <c r="B2976" t="s">
        <v>360</v>
      </c>
    </row>
    <row r="2977" spans="1:14" customHeight="1" ht="12.75">
      <c r="A2977" t="s">
        <v>789</v>
      </c>
      <c r="B2977" t="s">
        <v>373</v>
      </c>
    </row>
    <row r="2978" spans="1:14" customHeight="1" ht="12.75">
      <c r="A2978" t="s">
        <v>789</v>
      </c>
      <c r="B2978" t="s">
        <v>377</v>
      </c>
    </row>
    <row r="2979" spans="1:14" customHeight="1" ht="12.75">
      <c r="A2979" t="s">
        <v>789</v>
      </c>
      <c r="B2979" t="s">
        <v>388</v>
      </c>
    </row>
    <row r="2980" spans="1:14" customHeight="1" ht="12.75">
      <c r="A2980" t="s">
        <v>790</v>
      </c>
      <c r="B2980" t="s">
        <v>187</v>
      </c>
    </row>
    <row r="2981" spans="1:14" customHeight="1" ht="12.75">
      <c r="A2981" t="s">
        <v>790</v>
      </c>
      <c r="B2981" t="s">
        <v>320</v>
      </c>
    </row>
    <row r="2982" spans="1:14" customHeight="1" ht="12.75">
      <c r="A2982" t="s">
        <v>790</v>
      </c>
      <c r="B2982" t="s">
        <v>354</v>
      </c>
    </row>
    <row r="2983" spans="1:14" customHeight="1" ht="12.75">
      <c r="A2983" t="s">
        <v>790</v>
      </c>
      <c r="B2983" t="s">
        <v>358</v>
      </c>
    </row>
    <row r="2984" spans="1:14" customHeight="1" ht="12.75">
      <c r="A2984" t="s">
        <v>790</v>
      </c>
      <c r="B2984" t="s">
        <v>371</v>
      </c>
    </row>
    <row r="2985" spans="1:14" customHeight="1" ht="12.75">
      <c r="A2985" t="s">
        <v>790</v>
      </c>
      <c r="B2985" t="s">
        <v>375</v>
      </c>
    </row>
    <row r="2986" spans="1:14" customHeight="1" ht="12.75">
      <c r="A2986" t="s">
        <v>791</v>
      </c>
      <c r="B2986" t="s">
        <v>319</v>
      </c>
    </row>
    <row r="2987" spans="1:14" customHeight="1" ht="12.75">
      <c r="A2987" t="s">
        <v>792</v>
      </c>
      <c r="B2987" t="s">
        <v>186</v>
      </c>
    </row>
    <row r="2988" spans="1:14" customHeight="1" ht="12.75">
      <c r="A2988" t="s">
        <v>792</v>
      </c>
      <c r="B2988" t="s">
        <v>201</v>
      </c>
    </row>
    <row r="2989" spans="1:14" customHeight="1" ht="12.75">
      <c r="A2989" t="s">
        <v>792</v>
      </c>
      <c r="B2989" t="s">
        <v>321</v>
      </c>
    </row>
    <row r="2990" spans="1:14" customHeight="1" ht="12.75">
      <c r="A2990" t="s">
        <v>792</v>
      </c>
      <c r="B2990" t="s">
        <v>353</v>
      </c>
    </row>
    <row r="2991" spans="1:14" customHeight="1" ht="12.75">
      <c r="A2991" t="s">
        <v>792</v>
      </c>
      <c r="B2991" t="s">
        <v>355</v>
      </c>
    </row>
    <row r="2992" spans="1:14" customHeight="1" ht="12.75">
      <c r="A2992" t="s">
        <v>792</v>
      </c>
      <c r="B2992" t="s">
        <v>357</v>
      </c>
    </row>
    <row r="2993" spans="1:14" customHeight="1" ht="12.75">
      <c r="A2993" t="s">
        <v>792</v>
      </c>
      <c r="B2993" t="s">
        <v>359</v>
      </c>
    </row>
    <row r="2994" spans="1:14" customHeight="1" ht="12.75">
      <c r="A2994" t="s">
        <v>792</v>
      </c>
      <c r="B2994" t="s">
        <v>370</v>
      </c>
    </row>
    <row r="2995" spans="1:14" customHeight="1" ht="12.75">
      <c r="A2995" t="s">
        <v>792</v>
      </c>
      <c r="B2995" t="s">
        <v>372</v>
      </c>
    </row>
    <row r="2996" spans="1:14" customHeight="1" ht="12.75">
      <c r="A2996" t="s">
        <v>792</v>
      </c>
      <c r="B2996" t="s">
        <v>374</v>
      </c>
    </row>
    <row r="2997" spans="1:14" customHeight="1" ht="12.75">
      <c r="A2997" t="s">
        <v>792</v>
      </c>
      <c r="B2997" t="s">
        <v>376</v>
      </c>
    </row>
    <row r="2998" spans="1:14" customHeight="1" ht="12.75">
      <c r="A2998" t="s">
        <v>792</v>
      </c>
      <c r="B2998" t="s">
        <v>378</v>
      </c>
    </row>
    <row r="2999" spans="1:14" customHeight="1" ht="12.75">
      <c r="A2999" t="s">
        <v>792</v>
      </c>
      <c r="B2999" t="s">
        <v>386</v>
      </c>
    </row>
    <row r="3000" spans="1:14" customHeight="1" ht="12.75">
      <c r="A3000" t="s">
        <v>792</v>
      </c>
      <c r="B3000" t="s">
        <v>387</v>
      </c>
    </row>
    <row r="3001" spans="1:14" customHeight="1" ht="12.75">
      <c r="A3001" t="s">
        <v>793</v>
      </c>
      <c r="B3001" t="s">
        <v>165</v>
      </c>
    </row>
    <row r="3002" spans="1:14" customHeight="1" ht="12.75">
      <c r="A3002" t="s">
        <v>793</v>
      </c>
      <c r="B3002" t="s">
        <v>318</v>
      </c>
    </row>
    <row r="3003" spans="1:14" customHeight="1" ht="12.75">
      <c r="A3003" t="s">
        <v>793</v>
      </c>
      <c r="B3003" t="s">
        <v>356</v>
      </c>
    </row>
    <row r="3004" spans="1:14" customHeight="1" ht="12.75">
      <c r="A3004" t="s">
        <v>793</v>
      </c>
      <c r="B3004" t="s">
        <v>360</v>
      </c>
    </row>
    <row r="3005" spans="1:14" customHeight="1" ht="12.75">
      <c r="A3005" t="s">
        <v>793</v>
      </c>
      <c r="B3005" t="s">
        <v>373</v>
      </c>
    </row>
    <row r="3006" spans="1:14" customHeight="1" ht="12.75">
      <c r="A3006" t="s">
        <v>793</v>
      </c>
      <c r="B3006" t="s">
        <v>377</v>
      </c>
    </row>
    <row r="3007" spans="1:14" customHeight="1" ht="12.75">
      <c r="A3007" t="s">
        <v>793</v>
      </c>
      <c r="B3007" t="s">
        <v>388</v>
      </c>
    </row>
    <row r="3008" spans="1:14" customHeight="1" ht="12.75">
      <c r="A3008" t="s">
        <v>794</v>
      </c>
      <c r="B3008" t="s">
        <v>187</v>
      </c>
    </row>
    <row r="3009" spans="1:14" customHeight="1" ht="12.75">
      <c r="A3009" t="s">
        <v>794</v>
      </c>
      <c r="B3009" t="s">
        <v>320</v>
      </c>
    </row>
    <row r="3010" spans="1:14" customHeight="1" ht="12.75">
      <c r="A3010" t="s">
        <v>794</v>
      </c>
      <c r="B3010" t="s">
        <v>354</v>
      </c>
    </row>
    <row r="3011" spans="1:14" customHeight="1" ht="12.75">
      <c r="A3011" t="s">
        <v>794</v>
      </c>
      <c r="B3011" t="s">
        <v>358</v>
      </c>
    </row>
    <row r="3012" spans="1:14" customHeight="1" ht="12.75">
      <c r="A3012" t="s">
        <v>794</v>
      </c>
      <c r="B3012" t="s">
        <v>371</v>
      </c>
    </row>
    <row r="3013" spans="1:14" customHeight="1" ht="12.75">
      <c r="A3013" t="s">
        <v>794</v>
      </c>
      <c r="B3013" t="s">
        <v>375</v>
      </c>
    </row>
    <row r="3014" spans="1:14" customHeight="1" ht="12.75">
      <c r="A3014" t="s">
        <v>795</v>
      </c>
      <c r="B3014" t="s">
        <v>319</v>
      </c>
    </row>
    <row r="3015" spans="1:14" customHeight="1" ht="12.75">
      <c r="A3015" t="s">
        <v>796</v>
      </c>
      <c r="B3015" t="s">
        <v>232</v>
      </c>
    </row>
    <row r="3016" spans="1:14" customHeight="1" ht="12.75">
      <c r="A3016" t="s">
        <v>796</v>
      </c>
      <c r="B3016" t="s">
        <v>315</v>
      </c>
    </row>
    <row r="3017" spans="1:14" customHeight="1" ht="12.75">
      <c r="A3017" t="s">
        <v>796</v>
      </c>
      <c r="B3017" t="s">
        <v>316</v>
      </c>
    </row>
    <row r="3018" spans="1:14" customHeight="1" ht="12.75">
      <c r="A3018" t="s">
        <v>796</v>
      </c>
      <c r="B3018" t="s">
        <v>317</v>
      </c>
    </row>
    <row r="3019" spans="1:14" customHeight="1" ht="12.75">
      <c r="A3019" t="s">
        <v>796</v>
      </c>
      <c r="B3019" t="s">
        <v>318</v>
      </c>
    </row>
    <row r="3020" spans="1:14" customHeight="1" ht="12.75">
      <c r="A3020" t="s">
        <v>796</v>
      </c>
      <c r="B3020" t="s">
        <v>319</v>
      </c>
    </row>
    <row r="3021" spans="1:14" customHeight="1" ht="12.75">
      <c r="A3021" t="s">
        <v>796</v>
      </c>
      <c r="B3021" t="s">
        <v>320</v>
      </c>
    </row>
    <row r="3022" spans="1:14" customHeight="1" ht="12.75">
      <c r="A3022" t="s">
        <v>796</v>
      </c>
      <c r="B3022" t="s">
        <v>321</v>
      </c>
    </row>
    <row r="3023" spans="1:14" customHeight="1" ht="12.75">
      <c r="A3023" t="s">
        <v>796</v>
      </c>
      <c r="B3023" t="s">
        <v>322</v>
      </c>
    </row>
    <row r="3024" spans="1:14" customHeight="1" ht="12.75">
      <c r="A3024" t="s">
        <v>796</v>
      </c>
      <c r="B3024" t="s">
        <v>323</v>
      </c>
    </row>
    <row r="3025" spans="1:14" customHeight="1" ht="12.75">
      <c r="A3025" t="s">
        <v>796</v>
      </c>
      <c r="B3025" t="s">
        <v>324</v>
      </c>
    </row>
    <row r="3026" spans="1:14" customHeight="1" ht="12.75">
      <c r="A3026" t="s">
        <v>796</v>
      </c>
      <c r="B3026" t="s">
        <v>325</v>
      </c>
    </row>
    <row r="3027" spans="1:14" customHeight="1" ht="12.75">
      <c r="A3027" t="s">
        <v>796</v>
      </c>
      <c r="B3027" t="s">
        <v>328</v>
      </c>
    </row>
    <row r="3028" spans="1:14" customHeight="1" ht="12.75">
      <c r="A3028" t="s">
        <v>796</v>
      </c>
      <c r="B3028" t="s">
        <v>329</v>
      </c>
    </row>
    <row r="3029" spans="1:14" customHeight="1" ht="12.75">
      <c r="A3029" t="s">
        <v>796</v>
      </c>
      <c r="B3029" t="s">
        <v>330</v>
      </c>
    </row>
    <row r="3030" spans="1:14" customHeight="1" ht="12.75">
      <c r="A3030" t="s">
        <v>796</v>
      </c>
      <c r="B3030" t="s">
        <v>331</v>
      </c>
    </row>
    <row r="3031" spans="1:14" customHeight="1" ht="12.75">
      <c r="A3031" t="s">
        <v>796</v>
      </c>
      <c r="B3031" t="s">
        <v>332</v>
      </c>
    </row>
    <row r="3032" spans="1:14" customHeight="1" ht="12.75">
      <c r="A3032" t="s">
        <v>796</v>
      </c>
      <c r="B3032" t="s">
        <v>333</v>
      </c>
    </row>
    <row r="3033" spans="1:14" customHeight="1" ht="12.75">
      <c r="A3033" t="s">
        <v>796</v>
      </c>
      <c r="B3033" t="s">
        <v>334</v>
      </c>
    </row>
    <row r="3034" spans="1:14" customHeight="1" ht="12.75">
      <c r="A3034" t="s">
        <v>796</v>
      </c>
      <c r="B3034" t="s">
        <v>338</v>
      </c>
    </row>
    <row r="3035" spans="1:14" customHeight="1" ht="12.75">
      <c r="A3035" t="s">
        <v>796</v>
      </c>
      <c r="B3035" t="s">
        <v>339</v>
      </c>
    </row>
    <row r="3036" spans="1:14" customHeight="1" ht="12.75">
      <c r="A3036" t="s">
        <v>796</v>
      </c>
      <c r="B3036" t="s">
        <v>340</v>
      </c>
    </row>
    <row r="3037" spans="1:14" customHeight="1" ht="12.75">
      <c r="A3037" t="s">
        <v>796</v>
      </c>
      <c r="B3037" t="s">
        <v>341</v>
      </c>
    </row>
    <row r="3038" spans="1:14" customHeight="1" ht="12.75">
      <c r="A3038" t="s">
        <v>796</v>
      </c>
      <c r="B3038" t="s">
        <v>345</v>
      </c>
    </row>
    <row r="3039" spans="1:14" customHeight="1" ht="12.75">
      <c r="A3039" t="s">
        <v>796</v>
      </c>
      <c r="B3039" t="s">
        <v>346</v>
      </c>
    </row>
    <row r="3040" spans="1:14" customHeight="1" ht="12.75">
      <c r="A3040" t="s">
        <v>796</v>
      </c>
      <c r="B3040" t="s">
        <v>347</v>
      </c>
    </row>
    <row r="3041" spans="1:14" customHeight="1" ht="12.75">
      <c r="A3041" t="s">
        <v>796</v>
      </c>
      <c r="B3041" t="s">
        <v>348</v>
      </c>
    </row>
    <row r="3042" spans="1:14" customHeight="1" ht="12.75">
      <c r="A3042" t="s">
        <v>796</v>
      </c>
      <c r="B3042" t="s">
        <v>349</v>
      </c>
    </row>
    <row r="3043" spans="1:14" customHeight="1" ht="12.75">
      <c r="A3043" t="s">
        <v>796</v>
      </c>
      <c r="B3043" t="s">
        <v>350</v>
      </c>
    </row>
    <row r="3044" spans="1:14" customHeight="1" ht="12.75">
      <c r="A3044" t="s">
        <v>796</v>
      </c>
      <c r="B3044" t="s">
        <v>351</v>
      </c>
    </row>
    <row r="3045" spans="1:14" customHeight="1" ht="12.75">
      <c r="A3045" t="s">
        <v>796</v>
      </c>
      <c r="B3045" t="s">
        <v>352</v>
      </c>
    </row>
    <row r="3046" spans="1:14" customHeight="1" ht="12.75">
      <c r="A3046" t="s">
        <v>796</v>
      </c>
      <c r="B3046" t="s">
        <v>353</v>
      </c>
    </row>
    <row r="3047" spans="1:14" customHeight="1" ht="12.75">
      <c r="A3047" t="s">
        <v>796</v>
      </c>
      <c r="B3047" t="s">
        <v>354</v>
      </c>
    </row>
    <row r="3048" spans="1:14" customHeight="1" ht="12.75">
      <c r="A3048" t="s">
        <v>796</v>
      </c>
      <c r="B3048" t="s">
        <v>355</v>
      </c>
    </row>
    <row r="3049" spans="1:14" customHeight="1" ht="12.75">
      <c r="A3049" t="s">
        <v>796</v>
      </c>
      <c r="B3049" t="s">
        <v>356</v>
      </c>
    </row>
    <row r="3050" spans="1:14" customHeight="1" ht="12.75">
      <c r="A3050" t="s">
        <v>796</v>
      </c>
      <c r="B3050" t="s">
        <v>357</v>
      </c>
    </row>
    <row r="3051" spans="1:14" customHeight="1" ht="12.75">
      <c r="A3051" t="s">
        <v>796</v>
      </c>
      <c r="B3051" t="s">
        <v>358</v>
      </c>
    </row>
    <row r="3052" spans="1:14" customHeight="1" ht="12.75">
      <c r="A3052" t="s">
        <v>796</v>
      </c>
      <c r="B3052" t="s">
        <v>359</v>
      </c>
    </row>
    <row r="3053" spans="1:14" customHeight="1" ht="12.75">
      <c r="A3053" t="s">
        <v>796</v>
      </c>
      <c r="B3053" t="s">
        <v>360</v>
      </c>
    </row>
    <row r="3054" spans="1:14" customHeight="1" ht="12.75">
      <c r="A3054" t="s">
        <v>796</v>
      </c>
      <c r="B3054" t="s">
        <v>361</v>
      </c>
    </row>
    <row r="3055" spans="1:14" customHeight="1" ht="12.75">
      <c r="A3055" t="s">
        <v>796</v>
      </c>
      <c r="B3055" t="s">
        <v>362</v>
      </c>
    </row>
    <row r="3056" spans="1:14" customHeight="1" ht="12.75">
      <c r="A3056" t="s">
        <v>796</v>
      </c>
      <c r="B3056" t="s">
        <v>363</v>
      </c>
    </row>
    <row r="3057" spans="1:14" customHeight="1" ht="12.75">
      <c r="A3057" t="s">
        <v>796</v>
      </c>
      <c r="B3057" t="s">
        <v>364</v>
      </c>
    </row>
    <row r="3058" spans="1:14" customHeight="1" ht="12.75">
      <c r="A3058" t="s">
        <v>796</v>
      </c>
      <c r="B3058" t="s">
        <v>383</v>
      </c>
    </row>
    <row r="3059" spans="1:14" customHeight="1" ht="12.75">
      <c r="A3059" t="s">
        <v>796</v>
      </c>
      <c r="B3059" t="s">
        <v>384</v>
      </c>
    </row>
    <row r="3060" spans="1:14" customHeight="1" ht="12.75">
      <c r="A3060" t="s">
        <v>796</v>
      </c>
      <c r="B3060" t="s">
        <v>385</v>
      </c>
    </row>
    <row r="3061" spans="1:14" customHeight="1" ht="12.75">
      <c r="A3061" t="s">
        <v>796</v>
      </c>
      <c r="B3061" t="s">
        <v>386</v>
      </c>
    </row>
    <row r="3062" spans="1:14" customHeight="1" ht="12.75">
      <c r="A3062" t="s">
        <v>796</v>
      </c>
      <c r="B3062" t="s">
        <v>387</v>
      </c>
    </row>
    <row r="3063" spans="1:14" customHeight="1" ht="12.75">
      <c r="A3063" t="s">
        <v>796</v>
      </c>
      <c r="B3063" t="s">
        <v>388</v>
      </c>
    </row>
    <row r="3064" spans="1:14" customHeight="1" ht="12.75">
      <c r="A3064" t="s">
        <v>797</v>
      </c>
      <c r="B3064" t="s">
        <v>232</v>
      </c>
    </row>
    <row r="3065" spans="1:14" customHeight="1" ht="12.75">
      <c r="A3065" t="s">
        <v>797</v>
      </c>
      <c r="B3065" t="s">
        <v>315</v>
      </c>
    </row>
    <row r="3066" spans="1:14" customHeight="1" ht="12.75">
      <c r="A3066" t="s">
        <v>797</v>
      </c>
      <c r="B3066" t="s">
        <v>316</v>
      </c>
    </row>
    <row r="3067" spans="1:14" customHeight="1" ht="12.75">
      <c r="A3067" t="s">
        <v>797</v>
      </c>
      <c r="B3067" t="s">
        <v>317</v>
      </c>
    </row>
    <row r="3068" spans="1:14" customHeight="1" ht="12.75">
      <c r="A3068" t="s">
        <v>797</v>
      </c>
      <c r="B3068" t="s">
        <v>318</v>
      </c>
    </row>
    <row r="3069" spans="1:14" customHeight="1" ht="12.75">
      <c r="A3069" t="s">
        <v>797</v>
      </c>
      <c r="B3069" t="s">
        <v>319</v>
      </c>
    </row>
    <row r="3070" spans="1:14" customHeight="1" ht="12.75">
      <c r="A3070" t="s">
        <v>797</v>
      </c>
      <c r="B3070" t="s">
        <v>320</v>
      </c>
    </row>
    <row r="3071" spans="1:14" customHeight="1" ht="12.75">
      <c r="A3071" t="s">
        <v>797</v>
      </c>
      <c r="B3071" t="s">
        <v>321</v>
      </c>
    </row>
    <row r="3072" spans="1:14" customHeight="1" ht="12.75">
      <c r="A3072" t="s">
        <v>797</v>
      </c>
      <c r="B3072" t="s">
        <v>322</v>
      </c>
    </row>
    <row r="3073" spans="1:14" customHeight="1" ht="12.75">
      <c r="A3073" t="s">
        <v>797</v>
      </c>
      <c r="B3073" t="s">
        <v>323</v>
      </c>
    </row>
    <row r="3074" spans="1:14" customHeight="1" ht="12.75">
      <c r="A3074" t="s">
        <v>797</v>
      </c>
      <c r="B3074" t="s">
        <v>324</v>
      </c>
    </row>
    <row r="3075" spans="1:14" customHeight="1" ht="12.75">
      <c r="A3075" t="s">
        <v>797</v>
      </c>
      <c r="B3075" t="s">
        <v>325</v>
      </c>
    </row>
    <row r="3076" spans="1:14" customHeight="1" ht="12.75">
      <c r="A3076" t="s">
        <v>797</v>
      </c>
      <c r="B3076" t="s">
        <v>328</v>
      </c>
    </row>
    <row r="3077" spans="1:14" customHeight="1" ht="12.75">
      <c r="A3077" t="s">
        <v>797</v>
      </c>
      <c r="B3077" t="s">
        <v>329</v>
      </c>
    </row>
    <row r="3078" spans="1:14" customHeight="1" ht="12.75">
      <c r="A3078" t="s">
        <v>797</v>
      </c>
      <c r="B3078" t="s">
        <v>330</v>
      </c>
    </row>
    <row r="3079" spans="1:14" customHeight="1" ht="12.75">
      <c r="A3079" t="s">
        <v>797</v>
      </c>
      <c r="B3079" t="s">
        <v>331</v>
      </c>
    </row>
    <row r="3080" spans="1:14" customHeight="1" ht="12.75">
      <c r="A3080" t="s">
        <v>797</v>
      </c>
      <c r="B3080" t="s">
        <v>332</v>
      </c>
    </row>
    <row r="3081" spans="1:14" customHeight="1" ht="12.75">
      <c r="A3081" t="s">
        <v>797</v>
      </c>
      <c r="B3081" t="s">
        <v>333</v>
      </c>
    </row>
    <row r="3082" spans="1:14" customHeight="1" ht="12.75">
      <c r="A3082" t="s">
        <v>797</v>
      </c>
      <c r="B3082" t="s">
        <v>334</v>
      </c>
    </row>
    <row r="3083" spans="1:14" customHeight="1" ht="12.75">
      <c r="A3083" t="s">
        <v>797</v>
      </c>
      <c r="B3083" t="s">
        <v>338</v>
      </c>
    </row>
    <row r="3084" spans="1:14" customHeight="1" ht="12.75">
      <c r="A3084" t="s">
        <v>797</v>
      </c>
      <c r="B3084" t="s">
        <v>339</v>
      </c>
    </row>
    <row r="3085" spans="1:14" customHeight="1" ht="12.75">
      <c r="A3085" t="s">
        <v>797</v>
      </c>
      <c r="B3085" t="s">
        <v>340</v>
      </c>
    </row>
    <row r="3086" spans="1:14" customHeight="1" ht="12.75">
      <c r="A3086" t="s">
        <v>797</v>
      </c>
      <c r="B3086" t="s">
        <v>341</v>
      </c>
    </row>
    <row r="3087" spans="1:14" customHeight="1" ht="12.75">
      <c r="A3087" t="s">
        <v>797</v>
      </c>
      <c r="B3087" t="s">
        <v>345</v>
      </c>
    </row>
    <row r="3088" spans="1:14" customHeight="1" ht="12.75">
      <c r="A3088" t="s">
        <v>797</v>
      </c>
      <c r="B3088" t="s">
        <v>346</v>
      </c>
    </row>
    <row r="3089" spans="1:14" customHeight="1" ht="12.75">
      <c r="A3089" t="s">
        <v>797</v>
      </c>
      <c r="B3089" t="s">
        <v>347</v>
      </c>
    </row>
    <row r="3090" spans="1:14" customHeight="1" ht="12.75">
      <c r="A3090" t="s">
        <v>797</v>
      </c>
      <c r="B3090" t="s">
        <v>348</v>
      </c>
    </row>
    <row r="3091" spans="1:14" customHeight="1" ht="12.75">
      <c r="A3091" t="s">
        <v>797</v>
      </c>
      <c r="B3091" t="s">
        <v>349</v>
      </c>
    </row>
    <row r="3092" spans="1:14" customHeight="1" ht="12.75">
      <c r="A3092" t="s">
        <v>797</v>
      </c>
      <c r="B3092" t="s">
        <v>350</v>
      </c>
    </row>
    <row r="3093" spans="1:14" customHeight="1" ht="12.75">
      <c r="A3093" t="s">
        <v>797</v>
      </c>
      <c r="B3093" t="s">
        <v>351</v>
      </c>
    </row>
    <row r="3094" spans="1:14" customHeight="1" ht="12.75">
      <c r="A3094" t="s">
        <v>797</v>
      </c>
      <c r="B3094" t="s">
        <v>352</v>
      </c>
    </row>
    <row r="3095" spans="1:14" customHeight="1" ht="12.75">
      <c r="A3095" t="s">
        <v>797</v>
      </c>
      <c r="B3095" t="s">
        <v>353</v>
      </c>
    </row>
    <row r="3096" spans="1:14" customHeight="1" ht="12.75">
      <c r="A3096" t="s">
        <v>797</v>
      </c>
      <c r="B3096" t="s">
        <v>354</v>
      </c>
    </row>
    <row r="3097" spans="1:14" customHeight="1" ht="12.75">
      <c r="A3097" t="s">
        <v>797</v>
      </c>
      <c r="B3097" t="s">
        <v>355</v>
      </c>
    </row>
    <row r="3098" spans="1:14" customHeight="1" ht="12.75">
      <c r="A3098" t="s">
        <v>797</v>
      </c>
      <c r="B3098" t="s">
        <v>356</v>
      </c>
    </row>
    <row r="3099" spans="1:14" customHeight="1" ht="12.75">
      <c r="A3099" t="s">
        <v>797</v>
      </c>
      <c r="B3099" t="s">
        <v>357</v>
      </c>
    </row>
    <row r="3100" spans="1:14" customHeight="1" ht="12.75">
      <c r="A3100" t="s">
        <v>797</v>
      </c>
      <c r="B3100" t="s">
        <v>358</v>
      </c>
    </row>
    <row r="3101" spans="1:14" customHeight="1" ht="12.75">
      <c r="A3101" t="s">
        <v>797</v>
      </c>
      <c r="B3101" t="s">
        <v>359</v>
      </c>
    </row>
    <row r="3102" spans="1:14" customHeight="1" ht="12.75">
      <c r="A3102" t="s">
        <v>797</v>
      </c>
      <c r="B3102" t="s">
        <v>360</v>
      </c>
    </row>
    <row r="3103" spans="1:14" customHeight="1" ht="12.75">
      <c r="A3103" t="s">
        <v>797</v>
      </c>
      <c r="B3103" t="s">
        <v>361</v>
      </c>
    </row>
    <row r="3104" spans="1:14" customHeight="1" ht="12.75">
      <c r="A3104" t="s">
        <v>797</v>
      </c>
      <c r="B3104" t="s">
        <v>362</v>
      </c>
    </row>
    <row r="3105" spans="1:14" customHeight="1" ht="12.75">
      <c r="A3105" t="s">
        <v>797</v>
      </c>
      <c r="B3105" t="s">
        <v>363</v>
      </c>
    </row>
    <row r="3106" spans="1:14" customHeight="1" ht="12.75">
      <c r="A3106" t="s">
        <v>797</v>
      </c>
      <c r="B3106" t="s">
        <v>364</v>
      </c>
    </row>
    <row r="3107" spans="1:14" customHeight="1" ht="12.75">
      <c r="A3107" t="s">
        <v>797</v>
      </c>
      <c r="B3107" t="s">
        <v>383</v>
      </c>
    </row>
    <row r="3108" spans="1:14" customHeight="1" ht="12.75">
      <c r="A3108" t="s">
        <v>797</v>
      </c>
      <c r="B3108" t="s">
        <v>384</v>
      </c>
    </row>
    <row r="3109" spans="1:14" customHeight="1" ht="12.75">
      <c r="A3109" t="s">
        <v>797</v>
      </c>
      <c r="B3109" t="s">
        <v>385</v>
      </c>
    </row>
    <row r="3110" spans="1:14" customHeight="1" ht="12.75">
      <c r="A3110" t="s">
        <v>797</v>
      </c>
      <c r="B3110" t="s">
        <v>386</v>
      </c>
    </row>
    <row r="3111" spans="1:14" customHeight="1" ht="12.75">
      <c r="A3111" t="s">
        <v>797</v>
      </c>
      <c r="B3111" t="s">
        <v>387</v>
      </c>
    </row>
    <row r="3112" spans="1:14" customHeight="1" ht="12.75">
      <c r="A3112" t="s">
        <v>797</v>
      </c>
      <c r="B3112" t="s">
        <v>388</v>
      </c>
    </row>
    <row r="3113" spans="1:14" customHeight="1" ht="12.75">
      <c r="A3113" t="s">
        <v>798</v>
      </c>
      <c r="B3113" t="s">
        <v>150</v>
      </c>
    </row>
    <row r="3114" spans="1:14" customHeight="1" ht="12.75">
      <c r="A3114" t="s">
        <v>798</v>
      </c>
      <c r="B3114" t="s">
        <v>152</v>
      </c>
    </row>
    <row r="3115" spans="1:14" customHeight="1" ht="12.75">
      <c r="A3115" t="s">
        <v>798</v>
      </c>
      <c r="B3115" t="s">
        <v>163</v>
      </c>
    </row>
    <row r="3116" spans="1:14" customHeight="1" ht="12.75">
      <c r="A3116" t="s">
        <v>798</v>
      </c>
      <c r="B3116" t="s">
        <v>164</v>
      </c>
    </row>
    <row r="3117" spans="1:14" customHeight="1" ht="12.75">
      <c r="A3117" t="s">
        <v>798</v>
      </c>
      <c r="B3117" t="s">
        <v>165</v>
      </c>
    </row>
    <row r="3118" spans="1:14" customHeight="1" ht="12.75">
      <c r="A3118" t="s">
        <v>798</v>
      </c>
      <c r="B3118" t="s">
        <v>186</v>
      </c>
    </row>
    <row r="3119" spans="1:14" customHeight="1" ht="12.75">
      <c r="A3119" t="s">
        <v>798</v>
      </c>
      <c r="B3119" t="s">
        <v>187</v>
      </c>
    </row>
    <row r="3120" spans="1:14" customHeight="1" ht="12.75">
      <c r="A3120" t="s">
        <v>798</v>
      </c>
      <c r="B3120" t="s">
        <v>201</v>
      </c>
    </row>
    <row r="3121" spans="1:14" customHeight="1" ht="12.75">
      <c r="A3121" t="s">
        <v>798</v>
      </c>
      <c r="B3121" t="s">
        <v>232</v>
      </c>
    </row>
    <row r="3122" spans="1:14" customHeight="1" ht="12.75">
      <c r="A3122" t="s">
        <v>798</v>
      </c>
      <c r="B3122" t="s">
        <v>315</v>
      </c>
    </row>
    <row r="3123" spans="1:14" customHeight="1" ht="12.75">
      <c r="A3123" t="s">
        <v>798</v>
      </c>
      <c r="B3123" t="s">
        <v>316</v>
      </c>
    </row>
    <row r="3124" spans="1:14" customHeight="1" ht="12.75">
      <c r="A3124" t="s">
        <v>798</v>
      </c>
      <c r="B3124" t="s">
        <v>317</v>
      </c>
    </row>
    <row r="3125" spans="1:14" customHeight="1" ht="12.75">
      <c r="A3125" t="s">
        <v>798</v>
      </c>
      <c r="B3125" t="s">
        <v>318</v>
      </c>
    </row>
    <row r="3126" spans="1:14" customHeight="1" ht="12.75">
      <c r="A3126" t="s">
        <v>798</v>
      </c>
      <c r="B3126" t="s">
        <v>319</v>
      </c>
    </row>
    <row r="3127" spans="1:14" customHeight="1" ht="12.75">
      <c r="A3127" t="s">
        <v>798</v>
      </c>
      <c r="B3127" t="s">
        <v>320</v>
      </c>
    </row>
    <row r="3128" spans="1:14" customHeight="1" ht="12.75">
      <c r="A3128" t="s">
        <v>798</v>
      </c>
      <c r="B3128" t="s">
        <v>321</v>
      </c>
    </row>
    <row r="3129" spans="1:14" customHeight="1" ht="12.75">
      <c r="A3129" t="s">
        <v>798</v>
      </c>
      <c r="B3129" t="s">
        <v>328</v>
      </c>
    </row>
    <row r="3130" spans="1:14" customHeight="1" ht="12.75">
      <c r="A3130" t="s">
        <v>798</v>
      </c>
      <c r="B3130" t="s">
        <v>329</v>
      </c>
    </row>
    <row r="3131" spans="1:14" customHeight="1" ht="12.75">
      <c r="A3131" t="s">
        <v>798</v>
      </c>
      <c r="B3131" t="s">
        <v>330</v>
      </c>
    </row>
    <row r="3132" spans="1:14" customHeight="1" ht="12.75">
      <c r="A3132" t="s">
        <v>798</v>
      </c>
      <c r="B3132" t="s">
        <v>345</v>
      </c>
    </row>
    <row r="3133" spans="1:14" customHeight="1" ht="12.75">
      <c r="A3133" t="s">
        <v>798</v>
      </c>
      <c r="B3133" t="s">
        <v>346</v>
      </c>
    </row>
    <row r="3134" spans="1:14" customHeight="1" ht="12.75">
      <c r="A3134" t="s">
        <v>798</v>
      </c>
      <c r="B3134" t="s">
        <v>347</v>
      </c>
    </row>
    <row r="3135" spans="1:14" customHeight="1" ht="12.75">
      <c r="A3135" t="s">
        <v>798</v>
      </c>
      <c r="B3135" t="s">
        <v>348</v>
      </c>
    </row>
    <row r="3136" spans="1:14" customHeight="1" ht="12.75">
      <c r="A3136" t="s">
        <v>798</v>
      </c>
      <c r="B3136" t="s">
        <v>349</v>
      </c>
    </row>
    <row r="3137" spans="1:14" customHeight="1" ht="12.75">
      <c r="A3137" t="s">
        <v>798</v>
      </c>
      <c r="B3137" t="s">
        <v>350</v>
      </c>
    </row>
    <row r="3138" spans="1:14" customHeight="1" ht="12.75">
      <c r="A3138" t="s">
        <v>798</v>
      </c>
      <c r="B3138" t="s">
        <v>351</v>
      </c>
    </row>
    <row r="3139" spans="1:14" customHeight="1" ht="12.75">
      <c r="A3139" t="s">
        <v>798</v>
      </c>
      <c r="B3139" t="s">
        <v>352</v>
      </c>
    </row>
    <row r="3140" spans="1:14" customHeight="1" ht="12.75">
      <c r="A3140" t="s">
        <v>798</v>
      </c>
      <c r="B3140" t="s">
        <v>353</v>
      </c>
    </row>
    <row r="3141" spans="1:14" customHeight="1" ht="12.75">
      <c r="A3141" t="s">
        <v>798</v>
      </c>
      <c r="B3141" t="s">
        <v>354</v>
      </c>
    </row>
    <row r="3142" spans="1:14" customHeight="1" ht="12.75">
      <c r="A3142" t="s">
        <v>798</v>
      </c>
      <c r="B3142" t="s">
        <v>355</v>
      </c>
    </row>
    <row r="3143" spans="1:14" customHeight="1" ht="12.75">
      <c r="A3143" t="s">
        <v>798</v>
      </c>
      <c r="B3143" t="s">
        <v>356</v>
      </c>
    </row>
    <row r="3144" spans="1:14" customHeight="1" ht="12.75">
      <c r="A3144" t="s">
        <v>798</v>
      </c>
      <c r="B3144" t="s">
        <v>357</v>
      </c>
    </row>
    <row r="3145" spans="1:14" customHeight="1" ht="12.75">
      <c r="A3145" t="s">
        <v>798</v>
      </c>
      <c r="B3145" t="s">
        <v>358</v>
      </c>
    </row>
    <row r="3146" spans="1:14" customHeight="1" ht="12.75">
      <c r="A3146" t="s">
        <v>798</v>
      </c>
      <c r="B3146" t="s">
        <v>359</v>
      </c>
    </row>
    <row r="3147" spans="1:14" customHeight="1" ht="12.75">
      <c r="A3147" t="s">
        <v>798</v>
      </c>
      <c r="B3147" t="s">
        <v>360</v>
      </c>
    </row>
    <row r="3148" spans="1:14" customHeight="1" ht="12.75">
      <c r="A3148" t="s">
        <v>798</v>
      </c>
      <c r="B3148" t="s">
        <v>365</v>
      </c>
    </row>
    <row r="3149" spans="1:14" customHeight="1" ht="12.75">
      <c r="A3149" t="s">
        <v>798</v>
      </c>
      <c r="B3149" t="s">
        <v>366</v>
      </c>
    </row>
    <row r="3150" spans="1:14" customHeight="1" ht="12.75">
      <c r="A3150" t="s">
        <v>798</v>
      </c>
      <c r="B3150" t="s">
        <v>367</v>
      </c>
    </row>
    <row r="3151" spans="1:14" customHeight="1" ht="12.75">
      <c r="A3151" t="s">
        <v>798</v>
      </c>
      <c r="B3151" t="s">
        <v>368</v>
      </c>
    </row>
    <row r="3152" spans="1:14" customHeight="1" ht="12.75">
      <c r="A3152" t="s">
        <v>798</v>
      </c>
      <c r="B3152" t="s">
        <v>369</v>
      </c>
    </row>
    <row r="3153" spans="1:14" customHeight="1" ht="12.75">
      <c r="A3153" t="s">
        <v>798</v>
      </c>
      <c r="B3153" t="s">
        <v>370</v>
      </c>
    </row>
    <row r="3154" spans="1:14" customHeight="1" ht="12.75">
      <c r="A3154" t="s">
        <v>798</v>
      </c>
      <c r="B3154" t="s">
        <v>371</v>
      </c>
    </row>
    <row r="3155" spans="1:14" customHeight="1" ht="12.75">
      <c r="A3155" t="s">
        <v>798</v>
      </c>
      <c r="B3155" t="s">
        <v>372</v>
      </c>
    </row>
    <row r="3156" spans="1:14" customHeight="1" ht="12.75">
      <c r="A3156" t="s">
        <v>798</v>
      </c>
      <c r="B3156" t="s">
        <v>373</v>
      </c>
    </row>
    <row r="3157" spans="1:14" customHeight="1" ht="12.75">
      <c r="A3157" t="s">
        <v>798</v>
      </c>
      <c r="B3157" t="s">
        <v>374</v>
      </c>
    </row>
    <row r="3158" spans="1:14" customHeight="1" ht="12.75">
      <c r="A3158" t="s">
        <v>798</v>
      </c>
      <c r="B3158" t="s">
        <v>375</v>
      </c>
    </row>
    <row r="3159" spans="1:14" customHeight="1" ht="12.75">
      <c r="A3159" t="s">
        <v>798</v>
      </c>
      <c r="B3159" t="s">
        <v>376</v>
      </c>
    </row>
    <row r="3160" spans="1:14" customHeight="1" ht="12.75">
      <c r="A3160" t="s">
        <v>798</v>
      </c>
      <c r="B3160" t="s">
        <v>377</v>
      </c>
    </row>
    <row r="3161" spans="1:14" customHeight="1" ht="12.75">
      <c r="A3161" t="s">
        <v>798</v>
      </c>
      <c r="B3161" t="s">
        <v>378</v>
      </c>
    </row>
    <row r="3162" spans="1:14" customHeight="1" ht="12.75">
      <c r="A3162" t="s">
        <v>798</v>
      </c>
      <c r="B3162" t="s">
        <v>383</v>
      </c>
    </row>
    <row r="3163" spans="1:14" customHeight="1" ht="12.75">
      <c r="A3163" t="s">
        <v>798</v>
      </c>
      <c r="B3163" t="s">
        <v>384</v>
      </c>
    </row>
    <row r="3164" spans="1:14" customHeight="1" ht="12.75">
      <c r="A3164" t="s">
        <v>798</v>
      </c>
      <c r="B3164" t="s">
        <v>385</v>
      </c>
    </row>
    <row r="3165" spans="1:14" customHeight="1" ht="12.75">
      <c r="A3165" t="s">
        <v>798</v>
      </c>
      <c r="B3165" t="s">
        <v>386</v>
      </c>
    </row>
    <row r="3166" spans="1:14" customHeight="1" ht="12.75">
      <c r="A3166" t="s">
        <v>798</v>
      </c>
      <c r="B3166" t="s">
        <v>387</v>
      </c>
    </row>
    <row r="3167" spans="1:14" customHeight="1" ht="12.75">
      <c r="A3167" t="s">
        <v>798</v>
      </c>
      <c r="B3167" t="s">
        <v>388</v>
      </c>
    </row>
    <row r="3168" spans="1:14" customHeight="1" ht="12.75">
      <c r="A3168" t="s">
        <v>799</v>
      </c>
      <c r="B3168" t="s">
        <v>165</v>
      </c>
    </row>
    <row r="3169" spans="1:14" customHeight="1" ht="12.75">
      <c r="A3169" t="s">
        <v>799</v>
      </c>
      <c r="B3169" t="s">
        <v>186</v>
      </c>
    </row>
    <row r="3170" spans="1:14" customHeight="1" ht="12.75">
      <c r="A3170" t="s">
        <v>799</v>
      </c>
      <c r="B3170" t="s">
        <v>187</v>
      </c>
    </row>
    <row r="3171" spans="1:14" customHeight="1" ht="12.75">
      <c r="A3171" t="s">
        <v>799</v>
      </c>
      <c r="B3171" t="s">
        <v>201</v>
      </c>
    </row>
    <row r="3172" spans="1:14" customHeight="1" ht="12.75">
      <c r="A3172" t="s">
        <v>799</v>
      </c>
      <c r="B3172" t="s">
        <v>318</v>
      </c>
    </row>
    <row r="3173" spans="1:14" customHeight="1" ht="12.75">
      <c r="A3173" t="s">
        <v>799</v>
      </c>
      <c r="B3173" t="s">
        <v>319</v>
      </c>
    </row>
    <row r="3174" spans="1:14" customHeight="1" ht="12.75">
      <c r="A3174" t="s">
        <v>799</v>
      </c>
      <c r="B3174" t="s">
        <v>320</v>
      </c>
    </row>
    <row r="3175" spans="1:14" customHeight="1" ht="12.75">
      <c r="A3175" t="s">
        <v>799</v>
      </c>
      <c r="B3175" t="s">
        <v>321</v>
      </c>
    </row>
    <row r="3176" spans="1:14" customHeight="1" ht="12.75">
      <c r="A3176" t="s">
        <v>799</v>
      </c>
      <c r="B3176" t="s">
        <v>353</v>
      </c>
    </row>
    <row r="3177" spans="1:14" customHeight="1" ht="12.75">
      <c r="A3177" t="s">
        <v>799</v>
      </c>
      <c r="B3177" t="s">
        <v>354</v>
      </c>
    </row>
    <row r="3178" spans="1:14" customHeight="1" ht="12.75">
      <c r="A3178" t="s">
        <v>799</v>
      </c>
      <c r="B3178" t="s">
        <v>355</v>
      </c>
    </row>
    <row r="3179" spans="1:14" customHeight="1" ht="12.75">
      <c r="A3179" t="s">
        <v>799</v>
      </c>
      <c r="B3179" t="s">
        <v>356</v>
      </c>
    </row>
    <row r="3180" spans="1:14" customHeight="1" ht="12.75">
      <c r="A3180" t="s">
        <v>799</v>
      </c>
      <c r="B3180" t="s">
        <v>357</v>
      </c>
    </row>
    <row r="3181" spans="1:14" customHeight="1" ht="12.75">
      <c r="A3181" t="s">
        <v>799</v>
      </c>
      <c r="B3181" t="s">
        <v>358</v>
      </c>
    </row>
    <row r="3182" spans="1:14" customHeight="1" ht="12.75">
      <c r="A3182" t="s">
        <v>799</v>
      </c>
      <c r="B3182" t="s">
        <v>359</v>
      </c>
    </row>
    <row r="3183" spans="1:14" customHeight="1" ht="12.75">
      <c r="A3183" t="s">
        <v>799</v>
      </c>
      <c r="B3183" t="s">
        <v>360</v>
      </c>
    </row>
    <row r="3184" spans="1:14" customHeight="1" ht="12.75">
      <c r="A3184" t="s">
        <v>799</v>
      </c>
      <c r="B3184" t="s">
        <v>370</v>
      </c>
    </row>
    <row r="3185" spans="1:14" customHeight="1" ht="12.75">
      <c r="A3185" t="s">
        <v>799</v>
      </c>
      <c r="B3185" t="s">
        <v>371</v>
      </c>
    </row>
    <row r="3186" spans="1:14" customHeight="1" ht="12.75">
      <c r="A3186" t="s">
        <v>799</v>
      </c>
      <c r="B3186" t="s">
        <v>372</v>
      </c>
    </row>
    <row r="3187" spans="1:14" customHeight="1" ht="12.75">
      <c r="A3187" t="s">
        <v>799</v>
      </c>
      <c r="B3187" t="s">
        <v>373</v>
      </c>
    </row>
    <row r="3188" spans="1:14" customHeight="1" ht="12.75">
      <c r="A3188" t="s">
        <v>799</v>
      </c>
      <c r="B3188" t="s">
        <v>374</v>
      </c>
    </row>
    <row r="3189" spans="1:14" customHeight="1" ht="12.75">
      <c r="A3189" t="s">
        <v>799</v>
      </c>
      <c r="B3189" t="s">
        <v>375</v>
      </c>
    </row>
    <row r="3190" spans="1:14" customHeight="1" ht="12.75">
      <c r="A3190" t="s">
        <v>799</v>
      </c>
      <c r="B3190" t="s">
        <v>376</v>
      </c>
    </row>
    <row r="3191" spans="1:14" customHeight="1" ht="12.75">
      <c r="A3191" t="s">
        <v>799</v>
      </c>
      <c r="B3191" t="s">
        <v>377</v>
      </c>
    </row>
    <row r="3192" spans="1:14" customHeight="1" ht="12.75">
      <c r="A3192" t="s">
        <v>799</v>
      </c>
      <c r="B3192" t="s">
        <v>378</v>
      </c>
    </row>
    <row r="3193" spans="1:14" customHeight="1" ht="12.75">
      <c r="A3193" t="s">
        <v>799</v>
      </c>
      <c r="B3193" t="s">
        <v>386</v>
      </c>
    </row>
    <row r="3194" spans="1:14" customHeight="1" ht="12.75">
      <c r="A3194" t="s">
        <v>799</v>
      </c>
      <c r="B3194" t="s">
        <v>387</v>
      </c>
    </row>
    <row r="3195" spans="1:14" customHeight="1" ht="12.75">
      <c r="A3195" t="s">
        <v>799</v>
      </c>
      <c r="B3195" t="s">
        <v>388</v>
      </c>
    </row>
    <row r="3196" spans="1:14" customHeight="1" ht="12.75">
      <c r="A3196" t="s">
        <v>800</v>
      </c>
      <c r="B3196" t="s">
        <v>150</v>
      </c>
    </row>
    <row r="3197" spans="1:14" customHeight="1" ht="12.75">
      <c r="A3197" t="s">
        <v>800</v>
      </c>
      <c r="B3197" t="s">
        <v>152</v>
      </c>
    </row>
    <row r="3198" spans="1:14" customHeight="1" ht="12.75">
      <c r="A3198" t="s">
        <v>800</v>
      </c>
      <c r="B3198" t="s">
        <v>163</v>
      </c>
    </row>
    <row r="3199" spans="1:14" customHeight="1" ht="12.75">
      <c r="A3199" t="s">
        <v>800</v>
      </c>
      <c r="B3199" t="s">
        <v>164</v>
      </c>
    </row>
    <row r="3200" spans="1:14" customHeight="1" ht="12.75">
      <c r="A3200" t="s">
        <v>800</v>
      </c>
      <c r="B3200" t="s">
        <v>165</v>
      </c>
    </row>
    <row r="3201" spans="1:14" customHeight="1" ht="12.75">
      <c r="A3201" t="s">
        <v>800</v>
      </c>
      <c r="B3201" t="s">
        <v>186</v>
      </c>
    </row>
    <row r="3202" spans="1:14" customHeight="1" ht="12.75">
      <c r="A3202" t="s">
        <v>800</v>
      </c>
      <c r="B3202" t="s">
        <v>187</v>
      </c>
    </row>
    <row r="3203" spans="1:14" customHeight="1" ht="12.75">
      <c r="A3203" t="s">
        <v>800</v>
      </c>
      <c r="B3203" t="s">
        <v>201</v>
      </c>
    </row>
    <row r="3204" spans="1:14" customHeight="1" ht="12.75">
      <c r="A3204" t="s">
        <v>800</v>
      </c>
      <c r="B3204" t="s">
        <v>232</v>
      </c>
    </row>
    <row r="3205" spans="1:14" customHeight="1" ht="12.75">
      <c r="A3205" t="s">
        <v>800</v>
      </c>
      <c r="B3205" t="s">
        <v>315</v>
      </c>
    </row>
    <row r="3206" spans="1:14" customHeight="1" ht="12.75">
      <c r="A3206" t="s">
        <v>800</v>
      </c>
      <c r="B3206" t="s">
        <v>316</v>
      </c>
    </row>
    <row r="3207" spans="1:14" customHeight="1" ht="12.75">
      <c r="A3207" t="s">
        <v>800</v>
      </c>
      <c r="B3207" t="s">
        <v>317</v>
      </c>
    </row>
    <row r="3208" spans="1:14" customHeight="1" ht="12.75">
      <c r="A3208" t="s">
        <v>800</v>
      </c>
      <c r="B3208" t="s">
        <v>318</v>
      </c>
    </row>
    <row r="3209" spans="1:14" customHeight="1" ht="12.75">
      <c r="A3209" t="s">
        <v>800</v>
      </c>
      <c r="B3209" t="s">
        <v>319</v>
      </c>
    </row>
    <row r="3210" spans="1:14" customHeight="1" ht="12.75">
      <c r="A3210" t="s">
        <v>800</v>
      </c>
      <c r="B3210" t="s">
        <v>320</v>
      </c>
    </row>
    <row r="3211" spans="1:14" customHeight="1" ht="12.75">
      <c r="A3211" t="s">
        <v>800</v>
      </c>
      <c r="B3211" t="s">
        <v>321</v>
      </c>
    </row>
    <row r="3212" spans="1:14" customHeight="1" ht="12.75">
      <c r="A3212" t="s">
        <v>800</v>
      </c>
      <c r="B3212" t="s">
        <v>328</v>
      </c>
    </row>
    <row r="3213" spans="1:14" customHeight="1" ht="12.75">
      <c r="A3213" t="s">
        <v>800</v>
      </c>
      <c r="B3213" t="s">
        <v>329</v>
      </c>
    </row>
    <row r="3214" spans="1:14" customHeight="1" ht="12.75">
      <c r="A3214" t="s">
        <v>800</v>
      </c>
      <c r="B3214" t="s">
        <v>330</v>
      </c>
    </row>
    <row r="3215" spans="1:14" customHeight="1" ht="12.75">
      <c r="A3215" t="s">
        <v>800</v>
      </c>
      <c r="B3215" t="s">
        <v>345</v>
      </c>
    </row>
    <row r="3216" spans="1:14" customHeight="1" ht="12.75">
      <c r="A3216" t="s">
        <v>800</v>
      </c>
      <c r="B3216" t="s">
        <v>346</v>
      </c>
    </row>
    <row r="3217" spans="1:14" customHeight="1" ht="12.75">
      <c r="A3217" t="s">
        <v>800</v>
      </c>
      <c r="B3217" t="s">
        <v>347</v>
      </c>
    </row>
    <row r="3218" spans="1:14" customHeight="1" ht="12.75">
      <c r="A3218" t="s">
        <v>800</v>
      </c>
      <c r="B3218" t="s">
        <v>348</v>
      </c>
    </row>
    <row r="3219" spans="1:14" customHeight="1" ht="12.75">
      <c r="A3219" t="s">
        <v>800</v>
      </c>
      <c r="B3219" t="s">
        <v>349</v>
      </c>
    </row>
    <row r="3220" spans="1:14" customHeight="1" ht="12.75">
      <c r="A3220" t="s">
        <v>800</v>
      </c>
      <c r="B3220" t="s">
        <v>350</v>
      </c>
    </row>
    <row r="3221" spans="1:14" customHeight="1" ht="12.75">
      <c r="A3221" t="s">
        <v>800</v>
      </c>
      <c r="B3221" t="s">
        <v>351</v>
      </c>
    </row>
    <row r="3222" spans="1:14" customHeight="1" ht="12.75">
      <c r="A3222" t="s">
        <v>800</v>
      </c>
      <c r="B3222" t="s">
        <v>352</v>
      </c>
    </row>
    <row r="3223" spans="1:14" customHeight="1" ht="12.75">
      <c r="A3223" t="s">
        <v>800</v>
      </c>
      <c r="B3223" t="s">
        <v>353</v>
      </c>
    </row>
    <row r="3224" spans="1:14" customHeight="1" ht="12.75">
      <c r="A3224" t="s">
        <v>800</v>
      </c>
      <c r="B3224" t="s">
        <v>354</v>
      </c>
    </row>
    <row r="3225" spans="1:14" customHeight="1" ht="12.75">
      <c r="A3225" t="s">
        <v>800</v>
      </c>
      <c r="B3225" t="s">
        <v>355</v>
      </c>
    </row>
    <row r="3226" spans="1:14" customHeight="1" ht="12.75">
      <c r="A3226" t="s">
        <v>800</v>
      </c>
      <c r="B3226" t="s">
        <v>356</v>
      </c>
    </row>
    <row r="3227" spans="1:14" customHeight="1" ht="12.75">
      <c r="A3227" t="s">
        <v>800</v>
      </c>
      <c r="B3227" t="s">
        <v>357</v>
      </c>
    </row>
    <row r="3228" spans="1:14" customHeight="1" ht="12.75">
      <c r="A3228" t="s">
        <v>800</v>
      </c>
      <c r="B3228" t="s">
        <v>358</v>
      </c>
    </row>
    <row r="3229" spans="1:14" customHeight="1" ht="12.75">
      <c r="A3229" t="s">
        <v>800</v>
      </c>
      <c r="B3229" t="s">
        <v>359</v>
      </c>
    </row>
    <row r="3230" spans="1:14" customHeight="1" ht="12.75">
      <c r="A3230" t="s">
        <v>800</v>
      </c>
      <c r="B3230" t="s">
        <v>360</v>
      </c>
    </row>
    <row r="3231" spans="1:14" customHeight="1" ht="12.75">
      <c r="A3231" t="s">
        <v>800</v>
      </c>
      <c r="B3231" t="s">
        <v>365</v>
      </c>
    </row>
    <row r="3232" spans="1:14" customHeight="1" ht="12.75">
      <c r="A3232" t="s">
        <v>800</v>
      </c>
      <c r="B3232" t="s">
        <v>366</v>
      </c>
    </row>
    <row r="3233" spans="1:14" customHeight="1" ht="12.75">
      <c r="A3233" t="s">
        <v>800</v>
      </c>
      <c r="B3233" t="s">
        <v>367</v>
      </c>
    </row>
    <row r="3234" spans="1:14" customHeight="1" ht="12.75">
      <c r="A3234" t="s">
        <v>800</v>
      </c>
      <c r="B3234" t="s">
        <v>368</v>
      </c>
    </row>
    <row r="3235" spans="1:14" customHeight="1" ht="12.75">
      <c r="A3235" t="s">
        <v>800</v>
      </c>
      <c r="B3235" t="s">
        <v>369</v>
      </c>
    </row>
    <row r="3236" spans="1:14" customHeight="1" ht="12.75">
      <c r="A3236" t="s">
        <v>800</v>
      </c>
      <c r="B3236" t="s">
        <v>370</v>
      </c>
    </row>
    <row r="3237" spans="1:14" customHeight="1" ht="12.75">
      <c r="A3237" t="s">
        <v>800</v>
      </c>
      <c r="B3237" t="s">
        <v>371</v>
      </c>
    </row>
    <row r="3238" spans="1:14" customHeight="1" ht="12.75">
      <c r="A3238" t="s">
        <v>800</v>
      </c>
      <c r="B3238" t="s">
        <v>372</v>
      </c>
    </row>
    <row r="3239" spans="1:14" customHeight="1" ht="12.75">
      <c r="A3239" t="s">
        <v>800</v>
      </c>
      <c r="B3239" t="s">
        <v>373</v>
      </c>
    </row>
    <row r="3240" spans="1:14" customHeight="1" ht="12.75">
      <c r="A3240" t="s">
        <v>800</v>
      </c>
      <c r="B3240" t="s">
        <v>374</v>
      </c>
    </row>
    <row r="3241" spans="1:14" customHeight="1" ht="12.75">
      <c r="A3241" t="s">
        <v>800</v>
      </c>
      <c r="B3241" t="s">
        <v>375</v>
      </c>
    </row>
    <row r="3242" spans="1:14" customHeight="1" ht="12.75">
      <c r="A3242" t="s">
        <v>800</v>
      </c>
      <c r="B3242" t="s">
        <v>376</v>
      </c>
    </row>
    <row r="3243" spans="1:14" customHeight="1" ht="12.75">
      <c r="A3243" t="s">
        <v>800</v>
      </c>
      <c r="B3243" t="s">
        <v>377</v>
      </c>
    </row>
    <row r="3244" spans="1:14" customHeight="1" ht="12.75">
      <c r="A3244" t="s">
        <v>800</v>
      </c>
      <c r="B3244" t="s">
        <v>378</v>
      </c>
    </row>
    <row r="3245" spans="1:14" customHeight="1" ht="12.75">
      <c r="A3245" t="s">
        <v>800</v>
      </c>
      <c r="B3245" t="s">
        <v>383</v>
      </c>
    </row>
    <row r="3246" spans="1:14" customHeight="1" ht="12.75">
      <c r="A3246" t="s">
        <v>800</v>
      </c>
      <c r="B3246" t="s">
        <v>384</v>
      </c>
    </row>
    <row r="3247" spans="1:14" customHeight="1" ht="12.75">
      <c r="A3247" t="s">
        <v>800</v>
      </c>
      <c r="B3247" t="s">
        <v>385</v>
      </c>
    </row>
    <row r="3248" spans="1:14" customHeight="1" ht="12.75">
      <c r="A3248" t="s">
        <v>800</v>
      </c>
      <c r="B3248" t="s">
        <v>386</v>
      </c>
    </row>
    <row r="3249" spans="1:14" customHeight="1" ht="12.75">
      <c r="A3249" t="s">
        <v>800</v>
      </c>
      <c r="B3249" t="s">
        <v>387</v>
      </c>
    </row>
    <row r="3250" spans="1:14" customHeight="1" ht="12.75">
      <c r="A3250" t="s">
        <v>800</v>
      </c>
      <c r="B3250" t="s">
        <v>388</v>
      </c>
    </row>
    <row r="3251" spans="1:14" customHeight="1" ht="12.75">
      <c r="A3251" t="s">
        <v>801</v>
      </c>
      <c r="B3251" t="s">
        <v>328</v>
      </c>
    </row>
    <row r="3252" spans="1:14" customHeight="1" ht="12.75">
      <c r="A3252" t="s">
        <v>801</v>
      </c>
      <c r="B3252" t="s">
        <v>349</v>
      </c>
    </row>
    <row r="3253" spans="1:14" customHeight="1" ht="12.75">
      <c r="A3253" t="s">
        <v>802</v>
      </c>
      <c r="B3253" t="s">
        <v>330</v>
      </c>
    </row>
    <row r="3254" spans="1:14" customHeight="1" ht="12.75">
      <c r="A3254" t="s">
        <v>802</v>
      </c>
      <c r="B3254" t="s">
        <v>352</v>
      </c>
    </row>
    <row r="3255" spans="1:14" customHeight="1" ht="12.75">
      <c r="A3255" t="s">
        <v>803</v>
      </c>
      <c r="B3255" t="s">
        <v>360</v>
      </c>
    </row>
    <row r="3256" spans="1:14" customHeight="1" ht="12.75">
      <c r="A3256" t="s">
        <v>804</v>
      </c>
      <c r="B3256" t="s">
        <v>383</v>
      </c>
    </row>
    <row r="3257" spans="1:14" customHeight="1" ht="12.75">
      <c r="A3257" t="s">
        <v>805</v>
      </c>
      <c r="B3257" t="s">
        <v>388</v>
      </c>
    </row>
    <row r="3258" spans="1:14" customHeight="1" ht="12.75">
      <c r="A3258" t="s">
        <v>806</v>
      </c>
      <c r="B3258" t="s">
        <v>387</v>
      </c>
    </row>
    <row r="3259" spans="1:14" customHeight="1" ht="12.75">
      <c r="A3259" t="s">
        <v>807</v>
      </c>
      <c r="B3259" t="s">
        <v>150</v>
      </c>
    </row>
    <row r="3260" spans="1:14" customHeight="1" ht="12.75">
      <c r="A3260" t="s">
        <v>807</v>
      </c>
      <c r="B3260" t="s">
        <v>152</v>
      </c>
    </row>
    <row r="3261" spans="1:14" customHeight="1" ht="12.75">
      <c r="A3261" t="s">
        <v>807</v>
      </c>
      <c r="B3261" t="s">
        <v>163</v>
      </c>
    </row>
    <row r="3262" spans="1:14" customHeight="1" ht="12.75">
      <c r="A3262" t="s">
        <v>807</v>
      </c>
      <c r="B3262" t="s">
        <v>164</v>
      </c>
    </row>
    <row r="3263" spans="1:14" customHeight="1" ht="12.75">
      <c r="A3263" t="s">
        <v>807</v>
      </c>
      <c r="B3263" t="s">
        <v>165</v>
      </c>
    </row>
    <row r="3264" spans="1:14" customHeight="1" ht="12.75">
      <c r="A3264" t="s">
        <v>807</v>
      </c>
      <c r="B3264" t="s">
        <v>186</v>
      </c>
    </row>
    <row r="3265" spans="1:14" customHeight="1" ht="12.75">
      <c r="A3265" t="s">
        <v>807</v>
      </c>
      <c r="B3265" t="s">
        <v>187</v>
      </c>
    </row>
    <row r="3266" spans="1:14" customHeight="1" ht="12.75">
      <c r="A3266" t="s">
        <v>807</v>
      </c>
      <c r="B3266" t="s">
        <v>201</v>
      </c>
    </row>
    <row r="3267" spans="1:14" customHeight="1" ht="12.75">
      <c r="A3267" t="s">
        <v>807</v>
      </c>
      <c r="B3267" t="s">
        <v>232</v>
      </c>
    </row>
    <row r="3268" spans="1:14" customHeight="1" ht="12.75">
      <c r="A3268" t="s">
        <v>807</v>
      </c>
      <c r="B3268" t="s">
        <v>315</v>
      </c>
    </row>
    <row r="3269" spans="1:14" customHeight="1" ht="12.75">
      <c r="A3269" t="s">
        <v>807</v>
      </c>
      <c r="B3269" t="s">
        <v>316</v>
      </c>
    </row>
    <row r="3270" spans="1:14" customHeight="1" ht="12.75">
      <c r="A3270" t="s">
        <v>807</v>
      </c>
      <c r="B3270" t="s">
        <v>317</v>
      </c>
    </row>
    <row r="3271" spans="1:14" customHeight="1" ht="12.75">
      <c r="A3271" t="s">
        <v>807</v>
      </c>
      <c r="B3271" t="s">
        <v>318</v>
      </c>
    </row>
    <row r="3272" spans="1:14" customHeight="1" ht="12.75">
      <c r="A3272" t="s">
        <v>807</v>
      </c>
      <c r="B3272" t="s">
        <v>319</v>
      </c>
    </row>
    <row r="3273" spans="1:14" customHeight="1" ht="12.75">
      <c r="A3273" t="s">
        <v>807</v>
      </c>
      <c r="B3273" t="s">
        <v>320</v>
      </c>
    </row>
    <row r="3274" spans="1:14" customHeight="1" ht="12.75">
      <c r="A3274" t="s">
        <v>807</v>
      </c>
      <c r="B3274" t="s">
        <v>321</v>
      </c>
    </row>
    <row r="3275" spans="1:14" customHeight="1" ht="12.75">
      <c r="A3275" t="s">
        <v>807</v>
      </c>
      <c r="B3275" t="s">
        <v>328</v>
      </c>
    </row>
    <row r="3276" spans="1:14" customHeight="1" ht="12.75">
      <c r="A3276" t="s">
        <v>807</v>
      </c>
      <c r="B3276" t="s">
        <v>329</v>
      </c>
    </row>
    <row r="3277" spans="1:14" customHeight="1" ht="12.75">
      <c r="A3277" t="s">
        <v>807</v>
      </c>
      <c r="B3277" t="s">
        <v>330</v>
      </c>
    </row>
    <row r="3278" spans="1:14" customHeight="1" ht="12.75">
      <c r="A3278" t="s">
        <v>807</v>
      </c>
      <c r="B3278" t="s">
        <v>345</v>
      </c>
    </row>
    <row r="3279" spans="1:14" customHeight="1" ht="12.75">
      <c r="A3279" t="s">
        <v>807</v>
      </c>
      <c r="B3279" t="s">
        <v>346</v>
      </c>
    </row>
    <row r="3280" spans="1:14" customHeight="1" ht="12.75">
      <c r="A3280" t="s">
        <v>807</v>
      </c>
      <c r="B3280" t="s">
        <v>347</v>
      </c>
    </row>
    <row r="3281" spans="1:14" customHeight="1" ht="12.75">
      <c r="A3281" t="s">
        <v>807</v>
      </c>
      <c r="B3281" t="s">
        <v>348</v>
      </c>
    </row>
    <row r="3282" spans="1:14" customHeight="1" ht="12.75">
      <c r="A3282" t="s">
        <v>807</v>
      </c>
      <c r="B3282" t="s">
        <v>349</v>
      </c>
    </row>
    <row r="3283" spans="1:14" customHeight="1" ht="12.75">
      <c r="A3283" t="s">
        <v>807</v>
      </c>
      <c r="B3283" t="s">
        <v>350</v>
      </c>
    </row>
    <row r="3284" spans="1:14" customHeight="1" ht="12.75">
      <c r="A3284" t="s">
        <v>807</v>
      </c>
      <c r="B3284" t="s">
        <v>351</v>
      </c>
    </row>
    <row r="3285" spans="1:14" customHeight="1" ht="12.75">
      <c r="A3285" t="s">
        <v>807</v>
      </c>
      <c r="B3285" t="s">
        <v>352</v>
      </c>
    </row>
    <row r="3286" spans="1:14" customHeight="1" ht="12.75">
      <c r="A3286" t="s">
        <v>807</v>
      </c>
      <c r="B3286" t="s">
        <v>353</v>
      </c>
    </row>
    <row r="3287" spans="1:14" customHeight="1" ht="12.75">
      <c r="A3287" t="s">
        <v>807</v>
      </c>
      <c r="B3287" t="s">
        <v>354</v>
      </c>
    </row>
    <row r="3288" spans="1:14" customHeight="1" ht="12.75">
      <c r="A3288" t="s">
        <v>807</v>
      </c>
      <c r="B3288" t="s">
        <v>355</v>
      </c>
    </row>
    <row r="3289" spans="1:14" customHeight="1" ht="12.75">
      <c r="A3289" t="s">
        <v>807</v>
      </c>
      <c r="B3289" t="s">
        <v>356</v>
      </c>
    </row>
    <row r="3290" spans="1:14" customHeight="1" ht="12.75">
      <c r="A3290" t="s">
        <v>807</v>
      </c>
      <c r="B3290" t="s">
        <v>357</v>
      </c>
    </row>
    <row r="3291" spans="1:14" customHeight="1" ht="12.75">
      <c r="A3291" t="s">
        <v>807</v>
      </c>
      <c r="B3291" t="s">
        <v>358</v>
      </c>
    </row>
    <row r="3292" spans="1:14" customHeight="1" ht="12.75">
      <c r="A3292" t="s">
        <v>807</v>
      </c>
      <c r="B3292" t="s">
        <v>359</v>
      </c>
    </row>
    <row r="3293" spans="1:14" customHeight="1" ht="12.75">
      <c r="A3293" t="s">
        <v>807</v>
      </c>
      <c r="B3293" t="s">
        <v>360</v>
      </c>
    </row>
    <row r="3294" spans="1:14" customHeight="1" ht="12.75">
      <c r="A3294" t="s">
        <v>807</v>
      </c>
      <c r="B3294" t="s">
        <v>365</v>
      </c>
    </row>
    <row r="3295" spans="1:14" customHeight="1" ht="12.75">
      <c r="A3295" t="s">
        <v>807</v>
      </c>
      <c r="B3295" t="s">
        <v>366</v>
      </c>
    </row>
    <row r="3296" spans="1:14" customHeight="1" ht="12.75">
      <c r="A3296" t="s">
        <v>807</v>
      </c>
      <c r="B3296" t="s">
        <v>367</v>
      </c>
    </row>
    <row r="3297" spans="1:14" customHeight="1" ht="12.75">
      <c r="A3297" t="s">
        <v>807</v>
      </c>
      <c r="B3297" t="s">
        <v>368</v>
      </c>
    </row>
    <row r="3298" spans="1:14" customHeight="1" ht="12.75">
      <c r="A3298" t="s">
        <v>807</v>
      </c>
      <c r="B3298" t="s">
        <v>369</v>
      </c>
    </row>
    <row r="3299" spans="1:14" customHeight="1" ht="12.75">
      <c r="A3299" t="s">
        <v>807</v>
      </c>
      <c r="B3299" t="s">
        <v>370</v>
      </c>
    </row>
    <row r="3300" spans="1:14" customHeight="1" ht="12.75">
      <c r="A3300" t="s">
        <v>807</v>
      </c>
      <c r="B3300" t="s">
        <v>371</v>
      </c>
    </row>
    <row r="3301" spans="1:14" customHeight="1" ht="12.75">
      <c r="A3301" t="s">
        <v>807</v>
      </c>
      <c r="B3301" t="s">
        <v>372</v>
      </c>
    </row>
    <row r="3302" spans="1:14" customHeight="1" ht="12.75">
      <c r="A3302" t="s">
        <v>807</v>
      </c>
      <c r="B3302" t="s">
        <v>373</v>
      </c>
    </row>
    <row r="3303" spans="1:14" customHeight="1" ht="12.75">
      <c r="A3303" t="s">
        <v>807</v>
      </c>
      <c r="B3303" t="s">
        <v>374</v>
      </c>
    </row>
    <row r="3304" spans="1:14" customHeight="1" ht="12.75">
      <c r="A3304" t="s">
        <v>807</v>
      </c>
      <c r="B3304" t="s">
        <v>375</v>
      </c>
    </row>
    <row r="3305" spans="1:14" customHeight="1" ht="12.75">
      <c r="A3305" t="s">
        <v>807</v>
      </c>
      <c r="B3305" t="s">
        <v>376</v>
      </c>
    </row>
    <row r="3306" spans="1:14" customHeight="1" ht="12.75">
      <c r="A3306" t="s">
        <v>807</v>
      </c>
      <c r="B3306" t="s">
        <v>377</v>
      </c>
    </row>
    <row r="3307" spans="1:14" customHeight="1" ht="12.75">
      <c r="A3307" t="s">
        <v>807</v>
      </c>
      <c r="B3307" t="s">
        <v>378</v>
      </c>
    </row>
    <row r="3308" spans="1:14" customHeight="1" ht="12.75">
      <c r="A3308" t="s">
        <v>807</v>
      </c>
      <c r="B3308" t="s">
        <v>383</v>
      </c>
    </row>
    <row r="3309" spans="1:14" customHeight="1" ht="12.75">
      <c r="A3309" t="s">
        <v>807</v>
      </c>
      <c r="B3309" t="s">
        <v>384</v>
      </c>
    </row>
    <row r="3310" spans="1:14" customHeight="1" ht="12.75">
      <c r="A3310" t="s">
        <v>807</v>
      </c>
      <c r="B3310" t="s">
        <v>385</v>
      </c>
    </row>
    <row r="3311" spans="1:14" customHeight="1" ht="12.75">
      <c r="A3311" t="s">
        <v>807</v>
      </c>
      <c r="B3311" t="s">
        <v>386</v>
      </c>
    </row>
    <row r="3312" spans="1:14" customHeight="1" ht="12.75">
      <c r="A3312" t="s">
        <v>807</v>
      </c>
      <c r="B3312" t="s">
        <v>387</v>
      </c>
    </row>
    <row r="3313" spans="1:14" customHeight="1" ht="12.75">
      <c r="A3313" t="s">
        <v>807</v>
      </c>
      <c r="B3313" t="s">
        <v>388</v>
      </c>
    </row>
    <row r="3314" spans="1:14" customHeight="1" ht="12.75">
      <c r="A3314" t="s">
        <v>808</v>
      </c>
      <c r="B3314" t="s">
        <v>152</v>
      </c>
    </row>
    <row r="3315" spans="1:14" customHeight="1" ht="12.75">
      <c r="A3315" t="s">
        <v>808</v>
      </c>
      <c r="B3315" t="s">
        <v>164</v>
      </c>
    </row>
    <row r="3316" spans="1:14" customHeight="1" ht="12.75">
      <c r="A3316" t="s">
        <v>808</v>
      </c>
      <c r="B3316" t="s">
        <v>186</v>
      </c>
    </row>
    <row r="3317" spans="1:14" customHeight="1" ht="12.75">
      <c r="A3317" t="s">
        <v>808</v>
      </c>
      <c r="B3317" t="s">
        <v>201</v>
      </c>
    </row>
    <row r="3318" spans="1:14" customHeight="1" ht="12.75">
      <c r="A3318" t="s">
        <v>808</v>
      </c>
      <c r="B3318" t="s">
        <v>203</v>
      </c>
    </row>
    <row r="3319" spans="1:14" customHeight="1" ht="12.75">
      <c r="A3319" t="s">
        <v>808</v>
      </c>
      <c r="B3319" t="s">
        <v>231</v>
      </c>
    </row>
    <row r="3320" spans="1:14" customHeight="1" ht="12.75">
      <c r="A3320" t="s">
        <v>808</v>
      </c>
      <c r="B3320" t="s">
        <v>317</v>
      </c>
    </row>
    <row r="3321" spans="1:14" customHeight="1" ht="12.75">
      <c r="A3321" t="s">
        <v>808</v>
      </c>
      <c r="B3321" t="s">
        <v>321</v>
      </c>
    </row>
    <row r="3322" spans="1:14" customHeight="1" ht="12.75">
      <c r="A3322" t="s">
        <v>808</v>
      </c>
      <c r="B3322" t="s">
        <v>328</v>
      </c>
    </row>
    <row r="3323" spans="1:14" customHeight="1" ht="12.75">
      <c r="A3323" t="s">
        <v>808</v>
      </c>
      <c r="B3323" t="s">
        <v>345</v>
      </c>
    </row>
    <row r="3324" spans="1:14" customHeight="1" ht="12.75">
      <c r="A3324" t="s">
        <v>808</v>
      </c>
      <c r="B3324" t="s">
        <v>349</v>
      </c>
    </row>
    <row r="3325" spans="1:14" customHeight="1" ht="12.75">
      <c r="A3325" t="s">
        <v>808</v>
      </c>
      <c r="B3325" t="s">
        <v>353</v>
      </c>
    </row>
    <row r="3326" spans="1:14" customHeight="1" ht="12.75">
      <c r="A3326" t="s">
        <v>808</v>
      </c>
      <c r="B3326" t="s">
        <v>357</v>
      </c>
    </row>
    <row r="3327" spans="1:14" customHeight="1" ht="12.75">
      <c r="A3327" t="s">
        <v>808</v>
      </c>
      <c r="B3327" t="s">
        <v>361</v>
      </c>
    </row>
    <row r="3328" spans="1:14" customHeight="1" ht="12.75">
      <c r="A3328" t="s">
        <v>808</v>
      </c>
      <c r="B3328" t="s">
        <v>363</v>
      </c>
    </row>
    <row r="3329" spans="1:14" customHeight="1" ht="12.75">
      <c r="A3329" t="s">
        <v>808</v>
      </c>
      <c r="B3329" t="s">
        <v>365</v>
      </c>
    </row>
    <row r="3330" spans="1:14" customHeight="1" ht="12.75">
      <c r="A3330" t="s">
        <v>808</v>
      </c>
      <c r="B3330" t="s">
        <v>367</v>
      </c>
    </row>
    <row r="3331" spans="1:14" customHeight="1" ht="12.75">
      <c r="A3331" t="s">
        <v>808</v>
      </c>
      <c r="B3331" t="s">
        <v>369</v>
      </c>
    </row>
    <row r="3332" spans="1:14" customHeight="1" ht="12.75">
      <c r="A3332" t="s">
        <v>808</v>
      </c>
      <c r="B3332" t="s">
        <v>370</v>
      </c>
    </row>
    <row r="3333" spans="1:14" customHeight="1" ht="12.75">
      <c r="A3333" t="s">
        <v>808</v>
      </c>
      <c r="B3333" t="s">
        <v>372</v>
      </c>
    </row>
    <row r="3334" spans="1:14" customHeight="1" ht="12.75">
      <c r="A3334" t="s">
        <v>808</v>
      </c>
      <c r="B3334" t="s">
        <v>374</v>
      </c>
    </row>
    <row r="3335" spans="1:14" customHeight="1" ht="12.75">
      <c r="A3335" t="s">
        <v>808</v>
      </c>
      <c r="B3335" t="s">
        <v>376</v>
      </c>
    </row>
    <row r="3336" spans="1:14" customHeight="1" ht="12.75">
      <c r="A3336" t="s">
        <v>808</v>
      </c>
      <c r="B3336" t="s">
        <v>378</v>
      </c>
    </row>
    <row r="3337" spans="1:14" customHeight="1" ht="12.75">
      <c r="A3337" t="s">
        <v>808</v>
      </c>
      <c r="B3337" t="s">
        <v>379</v>
      </c>
    </row>
    <row r="3338" spans="1:14" customHeight="1" ht="12.75">
      <c r="A3338" t="s">
        <v>808</v>
      </c>
      <c r="B3338" t="s">
        <v>381</v>
      </c>
    </row>
    <row r="3339" spans="1:14" customHeight="1" ht="12.75">
      <c r="A3339" t="s">
        <v>809</v>
      </c>
      <c r="B3339" t="s">
        <v>150</v>
      </c>
    </row>
    <row r="3340" spans="1:14" customHeight="1" ht="12.75">
      <c r="A3340" t="s">
        <v>809</v>
      </c>
      <c r="B3340" t="s">
        <v>165</v>
      </c>
    </row>
    <row r="3341" spans="1:14" customHeight="1" ht="12.75">
      <c r="A3341" t="s">
        <v>809</v>
      </c>
      <c r="B3341" t="s">
        <v>202</v>
      </c>
    </row>
    <row r="3342" spans="1:14" customHeight="1" ht="12.75">
      <c r="A3342" t="s">
        <v>809</v>
      </c>
      <c r="B3342" t="s">
        <v>232</v>
      </c>
    </row>
    <row r="3343" spans="1:14" customHeight="1" ht="12.75">
      <c r="A3343" t="s">
        <v>809</v>
      </c>
      <c r="B3343" t="s">
        <v>318</v>
      </c>
    </row>
    <row r="3344" spans="1:14" customHeight="1" ht="12.75">
      <c r="A3344" t="s">
        <v>809</v>
      </c>
      <c r="B3344" t="s">
        <v>330</v>
      </c>
    </row>
    <row r="3345" spans="1:14" customHeight="1" ht="12.75">
      <c r="A3345" t="s">
        <v>809</v>
      </c>
      <c r="B3345" t="s">
        <v>348</v>
      </c>
    </row>
    <row r="3346" spans="1:14" customHeight="1" ht="12.75">
      <c r="A3346" t="s">
        <v>809</v>
      </c>
      <c r="B3346" t="s">
        <v>352</v>
      </c>
    </row>
    <row r="3347" spans="1:14" customHeight="1" ht="12.75">
      <c r="A3347" t="s">
        <v>809</v>
      </c>
      <c r="B3347" t="s">
        <v>356</v>
      </c>
    </row>
    <row r="3348" spans="1:14" customHeight="1" ht="12.75">
      <c r="A3348" t="s">
        <v>809</v>
      </c>
      <c r="B3348" t="s">
        <v>360</v>
      </c>
    </row>
    <row r="3349" spans="1:14" customHeight="1" ht="12.75">
      <c r="A3349" t="s">
        <v>809</v>
      </c>
      <c r="B3349" t="s">
        <v>364</v>
      </c>
    </row>
    <row r="3350" spans="1:14" customHeight="1" ht="12.75">
      <c r="A3350" t="s">
        <v>809</v>
      </c>
      <c r="B3350" t="s">
        <v>368</v>
      </c>
    </row>
    <row r="3351" spans="1:14" customHeight="1" ht="12.75">
      <c r="A3351" t="s">
        <v>809</v>
      </c>
      <c r="B3351" t="s">
        <v>373</v>
      </c>
    </row>
    <row r="3352" spans="1:14" customHeight="1" ht="12.75">
      <c r="A3352" t="s">
        <v>809</v>
      </c>
      <c r="B3352" t="s">
        <v>377</v>
      </c>
    </row>
    <row r="3353" spans="1:14" customHeight="1" ht="12.75">
      <c r="A3353" t="s">
        <v>809</v>
      </c>
      <c r="B3353" t="s">
        <v>382</v>
      </c>
    </row>
    <row r="3354" spans="1:14" customHeight="1" ht="12.75">
      <c r="A3354" t="s">
        <v>810</v>
      </c>
      <c r="B3354" t="s">
        <v>163</v>
      </c>
    </row>
    <row r="3355" spans="1:14" customHeight="1" ht="12.75">
      <c r="A3355" t="s">
        <v>810</v>
      </c>
      <c r="B3355" t="s">
        <v>187</v>
      </c>
    </row>
    <row r="3356" spans="1:14" customHeight="1" ht="12.75">
      <c r="A3356" t="s">
        <v>810</v>
      </c>
      <c r="B3356" t="s">
        <v>230</v>
      </c>
    </row>
    <row r="3357" spans="1:14" customHeight="1" ht="12.75">
      <c r="A3357" t="s">
        <v>810</v>
      </c>
      <c r="B3357" t="s">
        <v>316</v>
      </c>
    </row>
    <row r="3358" spans="1:14" customHeight="1" ht="12.75">
      <c r="A3358" t="s">
        <v>810</v>
      </c>
      <c r="B3358" t="s">
        <v>320</v>
      </c>
    </row>
    <row r="3359" spans="1:14" customHeight="1" ht="12.75">
      <c r="A3359" t="s">
        <v>810</v>
      </c>
      <c r="B3359" t="s">
        <v>346</v>
      </c>
    </row>
    <row r="3360" spans="1:14" customHeight="1" ht="12.75">
      <c r="A3360" t="s">
        <v>810</v>
      </c>
      <c r="B3360" t="s">
        <v>350</v>
      </c>
    </row>
    <row r="3361" spans="1:14" customHeight="1" ht="12.75">
      <c r="A3361" t="s">
        <v>810</v>
      </c>
      <c r="B3361" t="s">
        <v>354</v>
      </c>
    </row>
    <row r="3362" spans="1:14" customHeight="1" ht="12.75">
      <c r="A3362" t="s">
        <v>810</v>
      </c>
      <c r="B3362" t="s">
        <v>358</v>
      </c>
    </row>
    <row r="3363" spans="1:14" customHeight="1" ht="12.75">
      <c r="A3363" t="s">
        <v>810</v>
      </c>
      <c r="B3363" t="s">
        <v>362</v>
      </c>
    </row>
    <row r="3364" spans="1:14" customHeight="1" ht="12.75">
      <c r="A3364" t="s">
        <v>810</v>
      </c>
      <c r="B3364" t="s">
        <v>366</v>
      </c>
    </row>
    <row r="3365" spans="1:14" customHeight="1" ht="12.75">
      <c r="A3365" t="s">
        <v>810</v>
      </c>
      <c r="B3365" t="s">
        <v>371</v>
      </c>
    </row>
    <row r="3366" spans="1:14" customHeight="1" ht="12.75">
      <c r="A3366" t="s">
        <v>810</v>
      </c>
      <c r="B3366" t="s">
        <v>375</v>
      </c>
    </row>
    <row r="3367" spans="1:14" customHeight="1" ht="12.75">
      <c r="A3367" t="s">
        <v>810</v>
      </c>
      <c r="B3367" t="s">
        <v>380</v>
      </c>
    </row>
    <row r="3368" spans="1:14" customHeight="1" ht="12.75">
      <c r="A3368" t="s">
        <v>811</v>
      </c>
      <c r="B3368" t="s">
        <v>315</v>
      </c>
    </row>
    <row r="3369" spans="1:14" customHeight="1" ht="12.75">
      <c r="A3369" t="s">
        <v>811</v>
      </c>
      <c r="B3369" t="s">
        <v>319</v>
      </c>
    </row>
    <row r="3370" spans="1:14" customHeight="1" ht="12.75">
      <c r="A3370" t="s">
        <v>812</v>
      </c>
      <c r="B3370" t="s">
        <v>150</v>
      </c>
    </row>
    <row r="3371" spans="1:14" customHeight="1" ht="12.75">
      <c r="A3371" t="s">
        <v>812</v>
      </c>
      <c r="B3371" t="s">
        <v>152</v>
      </c>
    </row>
    <row r="3372" spans="1:14" customHeight="1" ht="12.75">
      <c r="A3372" t="s">
        <v>812</v>
      </c>
      <c r="B3372" t="s">
        <v>163</v>
      </c>
    </row>
    <row r="3373" spans="1:14" customHeight="1" ht="12.75">
      <c r="A3373" t="s">
        <v>812</v>
      </c>
      <c r="B3373" t="s">
        <v>164</v>
      </c>
    </row>
    <row r="3374" spans="1:14" customHeight="1" ht="12.75">
      <c r="A3374" t="s">
        <v>812</v>
      </c>
      <c r="B3374" t="s">
        <v>165</v>
      </c>
    </row>
    <row r="3375" spans="1:14" customHeight="1" ht="12.75">
      <c r="A3375" t="s">
        <v>812</v>
      </c>
      <c r="B3375" t="s">
        <v>186</v>
      </c>
    </row>
    <row r="3376" spans="1:14" customHeight="1" ht="12.75">
      <c r="A3376" t="s">
        <v>812</v>
      </c>
      <c r="B3376" t="s">
        <v>187</v>
      </c>
    </row>
    <row r="3377" spans="1:14" customHeight="1" ht="12.75">
      <c r="A3377" t="s">
        <v>812</v>
      </c>
      <c r="B3377" t="s">
        <v>201</v>
      </c>
    </row>
    <row r="3378" spans="1:14" customHeight="1" ht="12.75">
      <c r="A3378" t="s">
        <v>812</v>
      </c>
      <c r="B3378" t="s">
        <v>202</v>
      </c>
    </row>
    <row r="3379" spans="1:14" customHeight="1" ht="12.75">
      <c r="A3379" t="s">
        <v>812</v>
      </c>
      <c r="B3379" t="s">
        <v>203</v>
      </c>
    </row>
    <row r="3380" spans="1:14" customHeight="1" ht="12.75">
      <c r="A3380" t="s">
        <v>812</v>
      </c>
      <c r="B3380" t="s">
        <v>230</v>
      </c>
    </row>
    <row r="3381" spans="1:14" customHeight="1" ht="12.75">
      <c r="A3381" t="s">
        <v>812</v>
      </c>
      <c r="B3381" t="s">
        <v>231</v>
      </c>
    </row>
    <row r="3382" spans="1:14" customHeight="1" ht="12.75">
      <c r="A3382" t="s">
        <v>812</v>
      </c>
      <c r="B3382" t="s">
        <v>318</v>
      </c>
    </row>
    <row r="3383" spans="1:14" customHeight="1" ht="12.75">
      <c r="A3383" t="s">
        <v>812</v>
      </c>
      <c r="B3383" t="s">
        <v>319</v>
      </c>
    </row>
    <row r="3384" spans="1:14" customHeight="1" ht="12.75">
      <c r="A3384" t="s">
        <v>812</v>
      </c>
      <c r="B3384" t="s">
        <v>320</v>
      </c>
    </row>
    <row r="3385" spans="1:14" customHeight="1" ht="12.75">
      <c r="A3385" t="s">
        <v>812</v>
      </c>
      <c r="B3385" t="s">
        <v>321</v>
      </c>
    </row>
    <row r="3386" spans="1:14" customHeight="1" ht="12.75">
      <c r="A3386" t="s">
        <v>812</v>
      </c>
      <c r="B3386" t="s">
        <v>322</v>
      </c>
    </row>
    <row r="3387" spans="1:14" customHeight="1" ht="12.75">
      <c r="A3387" t="s">
        <v>812</v>
      </c>
      <c r="B3387" t="s">
        <v>323</v>
      </c>
    </row>
    <row r="3388" spans="1:14" customHeight="1" ht="12.75">
      <c r="A3388" t="s">
        <v>812</v>
      </c>
      <c r="B3388" t="s">
        <v>324</v>
      </c>
    </row>
    <row r="3389" spans="1:14" customHeight="1" ht="12.75">
      <c r="A3389" t="s">
        <v>812</v>
      </c>
      <c r="B3389" t="s">
        <v>325</v>
      </c>
    </row>
    <row r="3390" spans="1:14" customHeight="1" ht="12.75">
      <c r="A3390" t="s">
        <v>812</v>
      </c>
      <c r="B3390" t="s">
        <v>326</v>
      </c>
    </row>
    <row r="3391" spans="1:14" customHeight="1" ht="12.75">
      <c r="A3391" t="s">
        <v>812</v>
      </c>
      <c r="B3391" t="s">
        <v>327</v>
      </c>
    </row>
    <row r="3392" spans="1:14" customHeight="1" ht="12.75">
      <c r="A3392" t="s">
        <v>812</v>
      </c>
      <c r="B3392" t="s">
        <v>328</v>
      </c>
    </row>
    <row r="3393" spans="1:14" customHeight="1" ht="12.75">
      <c r="A3393" t="s">
        <v>812</v>
      </c>
      <c r="B3393" t="s">
        <v>329</v>
      </c>
    </row>
    <row r="3394" spans="1:14" customHeight="1" ht="12.75">
      <c r="A3394" t="s">
        <v>812</v>
      </c>
      <c r="B3394" t="s">
        <v>330</v>
      </c>
    </row>
    <row r="3395" spans="1:14" customHeight="1" ht="12.75">
      <c r="A3395" t="s">
        <v>812</v>
      </c>
      <c r="B3395" t="s">
        <v>331</v>
      </c>
    </row>
    <row r="3396" spans="1:14" customHeight="1" ht="12.75">
      <c r="A3396" t="s">
        <v>812</v>
      </c>
      <c r="B3396" t="s">
        <v>332</v>
      </c>
    </row>
    <row r="3397" spans="1:14" customHeight="1" ht="12.75">
      <c r="A3397" t="s">
        <v>812</v>
      </c>
      <c r="B3397" t="s">
        <v>333</v>
      </c>
    </row>
    <row r="3398" spans="1:14" customHeight="1" ht="12.75">
      <c r="A3398" t="s">
        <v>812</v>
      </c>
      <c r="B3398" t="s">
        <v>334</v>
      </c>
    </row>
    <row r="3399" spans="1:14" customHeight="1" ht="12.75">
      <c r="A3399" t="s">
        <v>812</v>
      </c>
      <c r="B3399" t="s">
        <v>335</v>
      </c>
    </row>
    <row r="3400" spans="1:14" customHeight="1" ht="12.75">
      <c r="A3400" t="s">
        <v>812</v>
      </c>
      <c r="B3400" t="s">
        <v>336</v>
      </c>
    </row>
    <row r="3401" spans="1:14" customHeight="1" ht="12.75">
      <c r="A3401" t="s">
        <v>812</v>
      </c>
      <c r="B3401" t="s">
        <v>337</v>
      </c>
    </row>
    <row r="3402" spans="1:14" customHeight="1" ht="12.75">
      <c r="A3402" t="s">
        <v>812</v>
      </c>
      <c r="B3402" t="s">
        <v>338</v>
      </c>
    </row>
    <row r="3403" spans="1:14" customHeight="1" ht="12.75">
      <c r="A3403" t="s">
        <v>812</v>
      </c>
      <c r="B3403" t="s">
        <v>339</v>
      </c>
    </row>
    <row r="3404" spans="1:14" customHeight="1" ht="12.75">
      <c r="A3404" t="s">
        <v>812</v>
      </c>
      <c r="B3404" t="s">
        <v>340</v>
      </c>
    </row>
    <row r="3405" spans="1:14" customHeight="1" ht="12.75">
      <c r="A3405" t="s">
        <v>812</v>
      </c>
      <c r="B3405" t="s">
        <v>341</v>
      </c>
    </row>
    <row r="3406" spans="1:14" customHeight="1" ht="12.75">
      <c r="A3406" t="s">
        <v>812</v>
      </c>
      <c r="B3406" t="s">
        <v>342</v>
      </c>
    </row>
    <row r="3407" spans="1:14" customHeight="1" ht="12.75">
      <c r="A3407" t="s">
        <v>812</v>
      </c>
      <c r="B3407" t="s">
        <v>343</v>
      </c>
    </row>
    <row r="3408" spans="1:14" customHeight="1" ht="12.75">
      <c r="A3408" t="s">
        <v>812</v>
      </c>
      <c r="B3408" t="s">
        <v>344</v>
      </c>
    </row>
    <row r="3409" spans="1:14" customHeight="1" ht="12.75">
      <c r="A3409" t="s">
        <v>812</v>
      </c>
      <c r="B3409" t="s">
        <v>345</v>
      </c>
    </row>
    <row r="3410" spans="1:14" customHeight="1" ht="12.75">
      <c r="A3410" t="s">
        <v>812</v>
      </c>
      <c r="B3410" t="s">
        <v>346</v>
      </c>
    </row>
    <row r="3411" spans="1:14" customHeight="1" ht="12.75">
      <c r="A3411" t="s">
        <v>812</v>
      </c>
      <c r="B3411" t="s">
        <v>347</v>
      </c>
    </row>
    <row r="3412" spans="1:14" customHeight="1" ht="12.75">
      <c r="A3412" t="s">
        <v>812</v>
      </c>
      <c r="B3412" t="s">
        <v>348</v>
      </c>
    </row>
    <row r="3413" spans="1:14" customHeight="1" ht="12.75">
      <c r="A3413" t="s">
        <v>812</v>
      </c>
      <c r="B3413" t="s">
        <v>349</v>
      </c>
    </row>
    <row r="3414" spans="1:14" customHeight="1" ht="12.75">
      <c r="A3414" t="s">
        <v>812</v>
      </c>
      <c r="B3414" t="s">
        <v>350</v>
      </c>
    </row>
    <row r="3415" spans="1:14" customHeight="1" ht="12.75">
      <c r="A3415" t="s">
        <v>812</v>
      </c>
      <c r="B3415" t="s">
        <v>351</v>
      </c>
    </row>
    <row r="3416" spans="1:14" customHeight="1" ht="12.75">
      <c r="A3416" t="s">
        <v>812</v>
      </c>
      <c r="B3416" t="s">
        <v>352</v>
      </c>
    </row>
    <row r="3417" spans="1:14" customHeight="1" ht="12.75">
      <c r="A3417" t="s">
        <v>812</v>
      </c>
      <c r="B3417" t="s">
        <v>353</v>
      </c>
    </row>
    <row r="3418" spans="1:14" customHeight="1" ht="12.75">
      <c r="A3418" t="s">
        <v>812</v>
      </c>
      <c r="B3418" t="s">
        <v>354</v>
      </c>
    </row>
    <row r="3419" spans="1:14" customHeight="1" ht="12.75">
      <c r="A3419" t="s">
        <v>812</v>
      </c>
      <c r="B3419" t="s">
        <v>355</v>
      </c>
    </row>
    <row r="3420" spans="1:14" customHeight="1" ht="12.75">
      <c r="A3420" t="s">
        <v>812</v>
      </c>
      <c r="B3420" t="s">
        <v>356</v>
      </c>
    </row>
    <row r="3421" spans="1:14" customHeight="1" ht="12.75">
      <c r="A3421" t="s">
        <v>812</v>
      </c>
      <c r="B3421" t="s">
        <v>357</v>
      </c>
    </row>
    <row r="3422" spans="1:14" customHeight="1" ht="12.75">
      <c r="A3422" t="s">
        <v>812</v>
      </c>
      <c r="B3422" t="s">
        <v>358</v>
      </c>
    </row>
    <row r="3423" spans="1:14" customHeight="1" ht="12.75">
      <c r="A3423" t="s">
        <v>812</v>
      </c>
      <c r="B3423" t="s">
        <v>359</v>
      </c>
    </row>
    <row r="3424" spans="1:14" customHeight="1" ht="12.75">
      <c r="A3424" t="s">
        <v>812</v>
      </c>
      <c r="B3424" t="s">
        <v>360</v>
      </c>
    </row>
    <row r="3425" spans="1:14" customHeight="1" ht="12.75">
      <c r="A3425" t="s">
        <v>812</v>
      </c>
      <c r="B3425" t="s">
        <v>361</v>
      </c>
    </row>
    <row r="3426" spans="1:14" customHeight="1" ht="12.75">
      <c r="A3426" t="s">
        <v>812</v>
      </c>
      <c r="B3426" t="s">
        <v>362</v>
      </c>
    </row>
    <row r="3427" spans="1:14" customHeight="1" ht="12.75">
      <c r="A3427" t="s">
        <v>812</v>
      </c>
      <c r="B3427" t="s">
        <v>363</v>
      </c>
    </row>
    <row r="3428" spans="1:14" customHeight="1" ht="12.75">
      <c r="A3428" t="s">
        <v>812</v>
      </c>
      <c r="B3428" t="s">
        <v>364</v>
      </c>
    </row>
    <row r="3429" spans="1:14" customHeight="1" ht="12.75">
      <c r="A3429" t="s">
        <v>812</v>
      </c>
      <c r="B3429" t="s">
        <v>365</v>
      </c>
    </row>
    <row r="3430" spans="1:14" customHeight="1" ht="12.75">
      <c r="A3430" t="s">
        <v>812</v>
      </c>
      <c r="B3430" t="s">
        <v>366</v>
      </c>
    </row>
    <row r="3431" spans="1:14" customHeight="1" ht="12.75">
      <c r="A3431" t="s">
        <v>812</v>
      </c>
      <c r="B3431" t="s">
        <v>367</v>
      </c>
    </row>
    <row r="3432" spans="1:14" customHeight="1" ht="12.75">
      <c r="A3432" t="s">
        <v>812</v>
      </c>
      <c r="B3432" t="s">
        <v>368</v>
      </c>
    </row>
    <row r="3433" spans="1:14" customHeight="1" ht="12.75">
      <c r="A3433" t="s">
        <v>812</v>
      </c>
      <c r="B3433" t="s">
        <v>369</v>
      </c>
    </row>
    <row r="3434" spans="1:14" customHeight="1" ht="12.75">
      <c r="A3434" t="s">
        <v>812</v>
      </c>
      <c r="B3434" t="s">
        <v>370</v>
      </c>
    </row>
    <row r="3435" spans="1:14" customHeight="1" ht="12.75">
      <c r="A3435" t="s">
        <v>812</v>
      </c>
      <c r="B3435" t="s">
        <v>371</v>
      </c>
    </row>
    <row r="3436" spans="1:14" customHeight="1" ht="12.75">
      <c r="A3436" t="s">
        <v>812</v>
      </c>
      <c r="B3436" t="s">
        <v>372</v>
      </c>
    </row>
    <row r="3437" spans="1:14" customHeight="1" ht="12.75">
      <c r="A3437" t="s">
        <v>812</v>
      </c>
      <c r="B3437" t="s">
        <v>373</v>
      </c>
    </row>
    <row r="3438" spans="1:14" customHeight="1" ht="12.75">
      <c r="A3438" t="s">
        <v>812</v>
      </c>
      <c r="B3438" t="s">
        <v>374</v>
      </c>
    </row>
    <row r="3439" spans="1:14" customHeight="1" ht="12.75">
      <c r="A3439" t="s">
        <v>812</v>
      </c>
      <c r="B3439" t="s">
        <v>375</v>
      </c>
    </row>
    <row r="3440" spans="1:14" customHeight="1" ht="12.75">
      <c r="A3440" t="s">
        <v>812</v>
      </c>
      <c r="B3440" t="s">
        <v>376</v>
      </c>
    </row>
    <row r="3441" spans="1:14" customHeight="1" ht="12.75">
      <c r="A3441" t="s">
        <v>812</v>
      </c>
      <c r="B3441" t="s">
        <v>377</v>
      </c>
    </row>
    <row r="3442" spans="1:14" customHeight="1" ht="12.75">
      <c r="A3442" t="s">
        <v>812</v>
      </c>
      <c r="B3442" t="s">
        <v>378</v>
      </c>
    </row>
    <row r="3443" spans="1:14" customHeight="1" ht="12.75">
      <c r="A3443" t="s">
        <v>812</v>
      </c>
      <c r="B3443" t="s">
        <v>379</v>
      </c>
    </row>
    <row r="3444" spans="1:14" customHeight="1" ht="12.75">
      <c r="A3444" t="s">
        <v>812</v>
      </c>
      <c r="B3444" t="s">
        <v>380</v>
      </c>
    </row>
    <row r="3445" spans="1:14" customHeight="1" ht="12.75">
      <c r="A3445" t="s">
        <v>812</v>
      </c>
      <c r="B3445" t="s">
        <v>381</v>
      </c>
    </row>
    <row r="3446" spans="1:14" customHeight="1" ht="12.75">
      <c r="A3446" t="s">
        <v>812</v>
      </c>
      <c r="B3446" t="s">
        <v>382</v>
      </c>
    </row>
    <row r="3447" spans="1:14" customHeight="1" ht="12.75">
      <c r="A3447" t="s">
        <v>812</v>
      </c>
      <c r="B3447" t="s">
        <v>383</v>
      </c>
    </row>
    <row r="3448" spans="1:14" customHeight="1" ht="12.75">
      <c r="A3448" t="s">
        <v>812</v>
      </c>
      <c r="B3448" t="s">
        <v>384</v>
      </c>
    </row>
    <row r="3449" spans="1:14" customHeight="1" ht="12.75">
      <c r="A3449" t="s">
        <v>812</v>
      </c>
      <c r="B3449" t="s">
        <v>385</v>
      </c>
    </row>
    <row r="3450" spans="1:14" customHeight="1" ht="12.75">
      <c r="A3450" t="s">
        <v>812</v>
      </c>
      <c r="B3450" t="s">
        <v>386</v>
      </c>
    </row>
    <row r="3451" spans="1:14" customHeight="1" ht="12.75">
      <c r="A3451" t="s">
        <v>812</v>
      </c>
      <c r="B3451" t="s">
        <v>387</v>
      </c>
    </row>
    <row r="3452" spans="1:14" customHeight="1" ht="12.75">
      <c r="A3452" t="s">
        <v>812</v>
      </c>
      <c r="B3452" t="s">
        <v>388</v>
      </c>
    </row>
    <row r="3453" spans="1:14" customHeight="1" ht="12.75">
      <c r="A3453" t="s">
        <v>813</v>
      </c>
      <c r="B3453" t="s">
        <v>232</v>
      </c>
    </row>
    <row r="3454" spans="1:14" customHeight="1" ht="12.75">
      <c r="A3454" t="s">
        <v>813</v>
      </c>
      <c r="B3454" t="s">
        <v>315</v>
      </c>
    </row>
    <row r="3455" spans="1:14" customHeight="1" ht="12.75">
      <c r="A3455" t="s">
        <v>813</v>
      </c>
      <c r="B3455" t="s">
        <v>316</v>
      </c>
    </row>
    <row r="3456" spans="1:14" customHeight="1" ht="12.75">
      <c r="A3456" t="s">
        <v>813</v>
      </c>
      <c r="B3456" t="s">
        <v>317</v>
      </c>
    </row>
    <row r="3457" spans="1:14" customHeight="1" ht="12.75">
      <c r="A3457" t="s">
        <v>813</v>
      </c>
      <c r="B3457" t="s">
        <v>318</v>
      </c>
    </row>
    <row r="3458" spans="1:14" customHeight="1" ht="12.75">
      <c r="A3458" t="s">
        <v>813</v>
      </c>
      <c r="B3458" t="s">
        <v>319</v>
      </c>
    </row>
    <row r="3459" spans="1:14" customHeight="1" ht="12.75">
      <c r="A3459" t="s">
        <v>813</v>
      </c>
      <c r="B3459" t="s">
        <v>320</v>
      </c>
    </row>
    <row r="3460" spans="1:14" customHeight="1" ht="12.75">
      <c r="A3460" t="s">
        <v>813</v>
      </c>
      <c r="B3460" t="s">
        <v>321</v>
      </c>
    </row>
    <row r="3461" spans="1:14" customHeight="1" ht="12.75">
      <c r="A3461" t="s">
        <v>814</v>
      </c>
      <c r="B3461" t="s">
        <v>152</v>
      </c>
    </row>
    <row r="3462" spans="1:14" customHeight="1" ht="12.75">
      <c r="A3462" t="s">
        <v>814</v>
      </c>
      <c r="B3462" t="s">
        <v>164</v>
      </c>
    </row>
    <row r="3463" spans="1:14" customHeight="1" ht="12.75">
      <c r="A3463" t="s">
        <v>814</v>
      </c>
      <c r="B3463" t="s">
        <v>186</v>
      </c>
    </row>
    <row r="3464" spans="1:14" customHeight="1" ht="12.75">
      <c r="A3464" t="s">
        <v>814</v>
      </c>
      <c r="B3464" t="s">
        <v>201</v>
      </c>
    </row>
    <row r="3465" spans="1:14" customHeight="1" ht="12.75">
      <c r="A3465" t="s">
        <v>814</v>
      </c>
      <c r="B3465" t="s">
        <v>203</v>
      </c>
    </row>
    <row r="3466" spans="1:14" customHeight="1" ht="12.75">
      <c r="A3466" t="s">
        <v>814</v>
      </c>
      <c r="B3466" t="s">
        <v>231</v>
      </c>
    </row>
    <row r="3467" spans="1:14" customHeight="1" ht="12.75">
      <c r="A3467" t="s">
        <v>814</v>
      </c>
      <c r="B3467" t="s">
        <v>317</v>
      </c>
    </row>
    <row r="3468" spans="1:14" customHeight="1" ht="12.75">
      <c r="A3468" t="s">
        <v>814</v>
      </c>
      <c r="B3468" t="s">
        <v>321</v>
      </c>
    </row>
    <row r="3469" spans="1:14" customHeight="1" ht="12.75">
      <c r="A3469" t="s">
        <v>814</v>
      </c>
      <c r="B3469" t="s">
        <v>328</v>
      </c>
    </row>
    <row r="3470" spans="1:14" customHeight="1" ht="12.75">
      <c r="A3470" t="s">
        <v>814</v>
      </c>
      <c r="B3470" t="s">
        <v>345</v>
      </c>
    </row>
    <row r="3471" spans="1:14" customHeight="1" ht="12.75">
      <c r="A3471" t="s">
        <v>814</v>
      </c>
      <c r="B3471" t="s">
        <v>349</v>
      </c>
    </row>
    <row r="3472" spans="1:14" customHeight="1" ht="12.75">
      <c r="A3472" t="s">
        <v>814</v>
      </c>
      <c r="B3472" t="s">
        <v>353</v>
      </c>
    </row>
    <row r="3473" spans="1:14" customHeight="1" ht="12.75">
      <c r="A3473" t="s">
        <v>814</v>
      </c>
      <c r="B3473" t="s">
        <v>357</v>
      </c>
    </row>
    <row r="3474" spans="1:14" customHeight="1" ht="12.75">
      <c r="A3474" t="s">
        <v>814</v>
      </c>
      <c r="B3474" t="s">
        <v>361</v>
      </c>
    </row>
    <row r="3475" spans="1:14" customHeight="1" ht="12.75">
      <c r="A3475" t="s">
        <v>814</v>
      </c>
      <c r="B3475" t="s">
        <v>363</v>
      </c>
    </row>
    <row r="3476" spans="1:14" customHeight="1" ht="12.75">
      <c r="A3476" t="s">
        <v>814</v>
      </c>
      <c r="B3476" t="s">
        <v>365</v>
      </c>
    </row>
    <row r="3477" spans="1:14" customHeight="1" ht="12.75">
      <c r="A3477" t="s">
        <v>814</v>
      </c>
      <c r="B3477" t="s">
        <v>367</v>
      </c>
    </row>
    <row r="3478" spans="1:14" customHeight="1" ht="12.75">
      <c r="A3478" t="s">
        <v>814</v>
      </c>
      <c r="B3478" t="s">
        <v>369</v>
      </c>
    </row>
    <row r="3479" spans="1:14" customHeight="1" ht="12.75">
      <c r="A3479" t="s">
        <v>814</v>
      </c>
      <c r="B3479" t="s">
        <v>370</v>
      </c>
    </row>
    <row r="3480" spans="1:14" customHeight="1" ht="12.75">
      <c r="A3480" t="s">
        <v>814</v>
      </c>
      <c r="B3480" t="s">
        <v>372</v>
      </c>
    </row>
    <row r="3481" spans="1:14" customHeight="1" ht="12.75">
      <c r="A3481" t="s">
        <v>814</v>
      </c>
      <c r="B3481" t="s">
        <v>374</v>
      </c>
    </row>
    <row r="3482" spans="1:14" customHeight="1" ht="12.75">
      <c r="A3482" t="s">
        <v>814</v>
      </c>
      <c r="B3482" t="s">
        <v>376</v>
      </c>
    </row>
    <row r="3483" spans="1:14" customHeight="1" ht="12.75">
      <c r="A3483" t="s">
        <v>814</v>
      </c>
      <c r="B3483" t="s">
        <v>378</v>
      </c>
    </row>
    <row r="3484" spans="1:14" customHeight="1" ht="12.75">
      <c r="A3484" t="s">
        <v>814</v>
      </c>
      <c r="B3484" t="s">
        <v>379</v>
      </c>
    </row>
    <row r="3485" spans="1:14" customHeight="1" ht="12.75">
      <c r="A3485" t="s">
        <v>814</v>
      </c>
      <c r="B3485" t="s">
        <v>381</v>
      </c>
    </row>
    <row r="3486" spans="1:14" customHeight="1" ht="12.75">
      <c r="A3486" t="s">
        <v>815</v>
      </c>
      <c r="B3486" t="s">
        <v>150</v>
      </c>
    </row>
    <row r="3487" spans="1:14" customHeight="1" ht="12.75">
      <c r="A3487" t="s">
        <v>815</v>
      </c>
      <c r="B3487" t="s">
        <v>165</v>
      </c>
    </row>
    <row r="3488" spans="1:14" customHeight="1" ht="12.75">
      <c r="A3488" t="s">
        <v>815</v>
      </c>
      <c r="B3488" t="s">
        <v>202</v>
      </c>
    </row>
    <row r="3489" spans="1:14" customHeight="1" ht="12.75">
      <c r="A3489" t="s">
        <v>815</v>
      </c>
      <c r="B3489" t="s">
        <v>232</v>
      </c>
    </row>
    <row r="3490" spans="1:14" customHeight="1" ht="12.75">
      <c r="A3490" t="s">
        <v>815</v>
      </c>
      <c r="B3490" t="s">
        <v>318</v>
      </c>
    </row>
    <row r="3491" spans="1:14" customHeight="1" ht="12.75">
      <c r="A3491" t="s">
        <v>815</v>
      </c>
      <c r="B3491" t="s">
        <v>330</v>
      </c>
    </row>
    <row r="3492" spans="1:14" customHeight="1" ht="12.75">
      <c r="A3492" t="s">
        <v>815</v>
      </c>
      <c r="B3492" t="s">
        <v>348</v>
      </c>
    </row>
    <row r="3493" spans="1:14" customHeight="1" ht="12.75">
      <c r="A3493" t="s">
        <v>815</v>
      </c>
      <c r="B3493" t="s">
        <v>352</v>
      </c>
    </row>
    <row r="3494" spans="1:14" customHeight="1" ht="12.75">
      <c r="A3494" t="s">
        <v>815</v>
      </c>
      <c r="B3494" t="s">
        <v>356</v>
      </c>
    </row>
    <row r="3495" spans="1:14" customHeight="1" ht="12.75">
      <c r="A3495" t="s">
        <v>815</v>
      </c>
      <c r="B3495" t="s">
        <v>360</v>
      </c>
    </row>
    <row r="3496" spans="1:14" customHeight="1" ht="12.75">
      <c r="A3496" t="s">
        <v>815</v>
      </c>
      <c r="B3496" t="s">
        <v>364</v>
      </c>
    </row>
    <row r="3497" spans="1:14" customHeight="1" ht="12.75">
      <c r="A3497" t="s">
        <v>815</v>
      </c>
      <c r="B3497" t="s">
        <v>368</v>
      </c>
    </row>
    <row r="3498" spans="1:14" customHeight="1" ht="12.75">
      <c r="A3498" t="s">
        <v>815</v>
      </c>
      <c r="B3498" t="s">
        <v>373</v>
      </c>
    </row>
    <row r="3499" spans="1:14" customHeight="1" ht="12.75">
      <c r="A3499" t="s">
        <v>815</v>
      </c>
      <c r="B3499" t="s">
        <v>377</v>
      </c>
    </row>
    <row r="3500" spans="1:14" customHeight="1" ht="12.75">
      <c r="A3500" t="s">
        <v>815</v>
      </c>
      <c r="B3500" t="s">
        <v>382</v>
      </c>
    </row>
    <row r="3501" spans="1:14" customHeight="1" ht="12.75">
      <c r="A3501" t="s">
        <v>816</v>
      </c>
      <c r="B3501" t="s">
        <v>163</v>
      </c>
    </row>
    <row r="3502" spans="1:14" customHeight="1" ht="12.75">
      <c r="A3502" t="s">
        <v>816</v>
      </c>
      <c r="B3502" t="s">
        <v>187</v>
      </c>
    </row>
    <row r="3503" spans="1:14" customHeight="1" ht="12.75">
      <c r="A3503" t="s">
        <v>816</v>
      </c>
      <c r="B3503" t="s">
        <v>230</v>
      </c>
    </row>
    <row r="3504" spans="1:14" customHeight="1" ht="12.75">
      <c r="A3504" t="s">
        <v>816</v>
      </c>
      <c r="B3504" t="s">
        <v>316</v>
      </c>
    </row>
    <row r="3505" spans="1:14" customHeight="1" ht="12.75">
      <c r="A3505" t="s">
        <v>816</v>
      </c>
      <c r="B3505" t="s">
        <v>320</v>
      </c>
    </row>
    <row r="3506" spans="1:14" customHeight="1" ht="12.75">
      <c r="A3506" t="s">
        <v>816</v>
      </c>
      <c r="B3506" t="s">
        <v>346</v>
      </c>
    </row>
    <row r="3507" spans="1:14" customHeight="1" ht="12.75">
      <c r="A3507" t="s">
        <v>816</v>
      </c>
      <c r="B3507" t="s">
        <v>350</v>
      </c>
    </row>
    <row r="3508" spans="1:14" customHeight="1" ht="12.75">
      <c r="A3508" t="s">
        <v>816</v>
      </c>
      <c r="B3508" t="s">
        <v>354</v>
      </c>
    </row>
    <row r="3509" spans="1:14" customHeight="1" ht="12.75">
      <c r="A3509" t="s">
        <v>816</v>
      </c>
      <c r="B3509" t="s">
        <v>358</v>
      </c>
    </row>
    <row r="3510" spans="1:14" customHeight="1" ht="12.75">
      <c r="A3510" t="s">
        <v>816</v>
      </c>
      <c r="B3510" t="s">
        <v>362</v>
      </c>
    </row>
    <row r="3511" spans="1:14" customHeight="1" ht="12.75">
      <c r="A3511" t="s">
        <v>816</v>
      </c>
      <c r="B3511" t="s">
        <v>366</v>
      </c>
    </row>
    <row r="3512" spans="1:14" customHeight="1" ht="12.75">
      <c r="A3512" t="s">
        <v>816</v>
      </c>
      <c r="B3512" t="s">
        <v>371</v>
      </c>
    </row>
    <row r="3513" spans="1:14" customHeight="1" ht="12.75">
      <c r="A3513" t="s">
        <v>816</v>
      </c>
      <c r="B3513" t="s">
        <v>375</v>
      </c>
    </row>
    <row r="3514" spans="1:14" customHeight="1" ht="12.75">
      <c r="A3514" t="s">
        <v>816</v>
      </c>
      <c r="B3514" t="s">
        <v>380</v>
      </c>
    </row>
    <row r="3515" spans="1:14" customHeight="1" ht="12.75">
      <c r="A3515" t="s">
        <v>817</v>
      </c>
      <c r="B3515" t="s">
        <v>315</v>
      </c>
    </row>
    <row r="3516" spans="1:14" customHeight="1" ht="12.75">
      <c r="A3516" t="s">
        <v>817</v>
      </c>
      <c r="B3516" t="s">
        <v>319</v>
      </c>
    </row>
    <row r="3517" spans="1:14" customHeight="1" ht="12.75">
      <c r="A3517" t="s">
        <v>818</v>
      </c>
      <c r="B3517" t="s">
        <v>383</v>
      </c>
    </row>
    <row r="3518" spans="1:14" customHeight="1" ht="12.75">
      <c r="A3518" t="s">
        <v>818</v>
      </c>
      <c r="B3518" t="s">
        <v>384</v>
      </c>
    </row>
    <row r="3519" spans="1:14" customHeight="1" ht="12.75">
      <c r="A3519" t="s">
        <v>818</v>
      </c>
      <c r="B3519" t="s">
        <v>385</v>
      </c>
    </row>
    <row r="3520" spans="1:14" customHeight="1" ht="12.75">
      <c r="A3520" t="s">
        <v>818</v>
      </c>
      <c r="B3520" t="s">
        <v>386</v>
      </c>
    </row>
    <row r="3521" spans="1:14" customHeight="1" ht="12.75">
      <c r="A3521" t="s">
        <v>818</v>
      </c>
      <c r="B3521" t="s">
        <v>387</v>
      </c>
    </row>
    <row r="3522" spans="1:14" customHeight="1" ht="12.75">
      <c r="A3522" t="s">
        <v>818</v>
      </c>
      <c r="B3522" t="s">
        <v>388</v>
      </c>
    </row>
    <row r="3523" spans="1:14" customHeight="1" ht="12.75">
      <c r="A3523" t="s">
        <v>819</v>
      </c>
      <c r="B3523" t="s">
        <v>164</v>
      </c>
    </row>
    <row r="3524" spans="1:14" customHeight="1" ht="12.75">
      <c r="A3524" t="s">
        <v>819</v>
      </c>
      <c r="B3524" t="s">
        <v>201</v>
      </c>
    </row>
    <row r="3525" spans="1:14" customHeight="1" ht="12.75">
      <c r="A3525" t="s">
        <v>819</v>
      </c>
      <c r="B3525" t="s">
        <v>231</v>
      </c>
    </row>
    <row r="3526" spans="1:14" customHeight="1" ht="12.75">
      <c r="A3526" t="s">
        <v>819</v>
      </c>
      <c r="B3526" t="s">
        <v>317</v>
      </c>
    </row>
    <row r="3527" spans="1:14" customHeight="1" ht="12.75">
      <c r="A3527" t="s">
        <v>819</v>
      </c>
      <c r="B3527" t="s">
        <v>321</v>
      </c>
    </row>
    <row r="3528" spans="1:14" customHeight="1" ht="12.75">
      <c r="A3528" t="s">
        <v>820</v>
      </c>
      <c r="B3528" t="s">
        <v>150</v>
      </c>
    </row>
    <row r="3529" spans="1:14" customHeight="1" ht="12.75">
      <c r="A3529" t="s">
        <v>820</v>
      </c>
      <c r="B3529" t="s">
        <v>165</v>
      </c>
    </row>
    <row r="3530" spans="1:14" customHeight="1" ht="12.75">
      <c r="A3530" t="s">
        <v>820</v>
      </c>
      <c r="B3530" t="s">
        <v>202</v>
      </c>
    </row>
    <row r="3531" spans="1:14" customHeight="1" ht="12.75">
      <c r="A3531" t="s">
        <v>820</v>
      </c>
      <c r="B3531" t="s">
        <v>232</v>
      </c>
    </row>
    <row r="3532" spans="1:14" customHeight="1" ht="12.75">
      <c r="A3532" t="s">
        <v>820</v>
      </c>
      <c r="B3532" t="s">
        <v>318</v>
      </c>
    </row>
    <row r="3533" spans="1:14" customHeight="1" ht="12.75">
      <c r="A3533" t="s">
        <v>821</v>
      </c>
      <c r="B3533" t="s">
        <v>163</v>
      </c>
    </row>
    <row r="3534" spans="1:14" customHeight="1" ht="12.75">
      <c r="A3534" t="s">
        <v>821</v>
      </c>
      <c r="B3534" t="s">
        <v>187</v>
      </c>
    </row>
    <row r="3535" spans="1:14" customHeight="1" ht="12.75">
      <c r="A3535" t="s">
        <v>821</v>
      </c>
      <c r="B3535" t="s">
        <v>230</v>
      </c>
    </row>
    <row r="3536" spans="1:14" customHeight="1" ht="12.75">
      <c r="A3536" t="s">
        <v>821</v>
      </c>
      <c r="B3536" t="s">
        <v>316</v>
      </c>
    </row>
    <row r="3537" spans="1:14" customHeight="1" ht="12.75">
      <c r="A3537" t="s">
        <v>821</v>
      </c>
      <c r="B3537" t="s">
        <v>320</v>
      </c>
    </row>
    <row r="3538" spans="1:14" customHeight="1" ht="12.75">
      <c r="A3538" t="s">
        <v>822</v>
      </c>
      <c r="B3538" t="s">
        <v>322</v>
      </c>
    </row>
    <row r="3539" spans="1:14" customHeight="1" ht="12.75">
      <c r="A3539" t="s">
        <v>822</v>
      </c>
      <c r="B3539" t="s">
        <v>326</v>
      </c>
    </row>
    <row r="3540" spans="1:14" customHeight="1" ht="12.75">
      <c r="A3540" t="s">
        <v>822</v>
      </c>
      <c r="B3540" t="s">
        <v>328</v>
      </c>
    </row>
    <row r="3541" spans="1:14" customHeight="1" ht="12.75">
      <c r="A3541" t="s">
        <v>822</v>
      </c>
      <c r="B3541" t="s">
        <v>331</v>
      </c>
    </row>
    <row r="3542" spans="1:14" customHeight="1" ht="12.75">
      <c r="A3542" t="s">
        <v>822</v>
      </c>
      <c r="B3542" t="s">
        <v>335</v>
      </c>
    </row>
    <row r="3543" spans="1:14" customHeight="1" ht="12.75">
      <c r="A3543" t="s">
        <v>822</v>
      </c>
      <c r="B3543" t="s">
        <v>338</v>
      </c>
    </row>
    <row r="3544" spans="1:14" customHeight="1" ht="12.75">
      <c r="A3544" t="s">
        <v>822</v>
      </c>
      <c r="B3544" t="s">
        <v>342</v>
      </c>
    </row>
    <row r="3545" spans="1:14" customHeight="1" ht="12.75">
      <c r="A3545" t="s">
        <v>822</v>
      </c>
      <c r="B3545" t="s">
        <v>345</v>
      </c>
    </row>
    <row r="3546" spans="1:14" customHeight="1" ht="12.75">
      <c r="A3546" t="s">
        <v>822</v>
      </c>
      <c r="B3546" t="s">
        <v>349</v>
      </c>
    </row>
    <row r="3547" spans="1:14" customHeight="1" ht="12.75">
      <c r="A3547" t="s">
        <v>822</v>
      </c>
      <c r="B3547" t="s">
        <v>353</v>
      </c>
    </row>
    <row r="3548" spans="1:14" customHeight="1" ht="12.75">
      <c r="A3548" t="s">
        <v>822</v>
      </c>
      <c r="B3548" t="s">
        <v>357</v>
      </c>
    </row>
    <row r="3549" spans="1:14" customHeight="1" ht="12.75">
      <c r="A3549" t="s">
        <v>822</v>
      </c>
      <c r="B3549" t="s">
        <v>361</v>
      </c>
    </row>
    <row r="3550" spans="1:14" customHeight="1" ht="12.75">
      <c r="A3550" t="s">
        <v>822</v>
      </c>
      <c r="B3550" t="s">
        <v>365</v>
      </c>
    </row>
    <row r="3551" spans="1:14" customHeight="1" ht="12.75">
      <c r="A3551" t="s">
        <v>822</v>
      </c>
      <c r="B3551" t="s">
        <v>370</v>
      </c>
    </row>
    <row r="3552" spans="1:14" customHeight="1" ht="12.75">
      <c r="A3552" t="s">
        <v>822</v>
      </c>
      <c r="B3552" t="s">
        <v>374</v>
      </c>
    </row>
    <row r="3553" spans="1:14" customHeight="1" ht="12.75">
      <c r="A3553" t="s">
        <v>822</v>
      </c>
      <c r="B3553" t="s">
        <v>379</v>
      </c>
    </row>
    <row r="3554" spans="1:14" customHeight="1" ht="12.75">
      <c r="A3554" t="s">
        <v>823</v>
      </c>
      <c r="B3554" t="s">
        <v>325</v>
      </c>
    </row>
    <row r="3555" spans="1:14" customHeight="1" ht="12.75">
      <c r="A3555" t="s">
        <v>823</v>
      </c>
      <c r="B3555" t="s">
        <v>327</v>
      </c>
    </row>
    <row r="3556" spans="1:14" customHeight="1" ht="12.75">
      <c r="A3556" t="s">
        <v>823</v>
      </c>
      <c r="B3556" t="s">
        <v>330</v>
      </c>
    </row>
    <row r="3557" spans="1:14" customHeight="1" ht="12.75">
      <c r="A3557" t="s">
        <v>823</v>
      </c>
      <c r="B3557" t="s">
        <v>334</v>
      </c>
    </row>
    <row r="3558" spans="1:14" customHeight="1" ht="12.75">
      <c r="A3558" t="s">
        <v>823</v>
      </c>
      <c r="B3558" t="s">
        <v>337</v>
      </c>
    </row>
    <row r="3559" spans="1:14" customHeight="1" ht="12.75">
      <c r="A3559" t="s">
        <v>823</v>
      </c>
      <c r="B3559" t="s">
        <v>341</v>
      </c>
    </row>
    <row r="3560" spans="1:14" customHeight="1" ht="12.75">
      <c r="A3560" t="s">
        <v>823</v>
      </c>
      <c r="B3560" t="s">
        <v>344</v>
      </c>
    </row>
    <row r="3561" spans="1:14" customHeight="1" ht="12.75">
      <c r="A3561" t="s">
        <v>823</v>
      </c>
      <c r="B3561" t="s">
        <v>348</v>
      </c>
    </row>
    <row r="3562" spans="1:14" customHeight="1" ht="12.75">
      <c r="A3562" t="s">
        <v>823</v>
      </c>
      <c r="B3562" t="s">
        <v>352</v>
      </c>
    </row>
    <row r="3563" spans="1:14" customHeight="1" ht="12.75">
      <c r="A3563" t="s">
        <v>823</v>
      </c>
      <c r="B3563" t="s">
        <v>356</v>
      </c>
    </row>
    <row r="3564" spans="1:14" customHeight="1" ht="12.75">
      <c r="A3564" t="s">
        <v>823</v>
      </c>
      <c r="B3564" t="s">
        <v>360</v>
      </c>
    </row>
    <row r="3565" spans="1:14" customHeight="1" ht="12.75">
      <c r="A3565" t="s">
        <v>823</v>
      </c>
      <c r="B3565" t="s">
        <v>364</v>
      </c>
    </row>
    <row r="3566" spans="1:14" customHeight="1" ht="12.75">
      <c r="A3566" t="s">
        <v>823</v>
      </c>
      <c r="B3566" t="s">
        <v>368</v>
      </c>
    </row>
    <row r="3567" spans="1:14" customHeight="1" ht="12.75">
      <c r="A3567" t="s">
        <v>823</v>
      </c>
      <c r="B3567" t="s">
        <v>373</v>
      </c>
    </row>
    <row r="3568" spans="1:14" customHeight="1" ht="12.75">
      <c r="A3568" t="s">
        <v>823</v>
      </c>
      <c r="B3568" t="s">
        <v>377</v>
      </c>
    </row>
    <row r="3569" spans="1:14" customHeight="1" ht="12.75">
      <c r="A3569" t="s">
        <v>823</v>
      </c>
      <c r="B3569" t="s">
        <v>382</v>
      </c>
    </row>
    <row r="3570" spans="1:14" customHeight="1" ht="12.75">
      <c r="A3570" t="s">
        <v>824</v>
      </c>
      <c r="B3570" t="s">
        <v>323</v>
      </c>
    </row>
    <row r="3571" spans="1:14" customHeight="1" ht="12.75">
      <c r="A3571" t="s">
        <v>824</v>
      </c>
      <c r="B3571" t="s">
        <v>332</v>
      </c>
    </row>
    <row r="3572" spans="1:14" customHeight="1" ht="12.75">
      <c r="A3572" t="s">
        <v>824</v>
      </c>
      <c r="B3572" t="s">
        <v>336</v>
      </c>
    </row>
    <row r="3573" spans="1:14" customHeight="1" ht="12.75">
      <c r="A3573" t="s">
        <v>824</v>
      </c>
      <c r="B3573" t="s">
        <v>339</v>
      </c>
    </row>
    <row r="3574" spans="1:14" customHeight="1" ht="12.75">
      <c r="A3574" t="s">
        <v>824</v>
      </c>
      <c r="B3574" t="s">
        <v>343</v>
      </c>
    </row>
    <row r="3575" spans="1:14" customHeight="1" ht="12.75">
      <c r="A3575" t="s">
        <v>824</v>
      </c>
      <c r="B3575" t="s">
        <v>346</v>
      </c>
    </row>
    <row r="3576" spans="1:14" customHeight="1" ht="12.75">
      <c r="A3576" t="s">
        <v>824</v>
      </c>
      <c r="B3576" t="s">
        <v>350</v>
      </c>
    </row>
    <row r="3577" spans="1:14" customHeight="1" ht="12.75">
      <c r="A3577" t="s">
        <v>824</v>
      </c>
      <c r="B3577" t="s">
        <v>354</v>
      </c>
    </row>
    <row r="3578" spans="1:14" customHeight="1" ht="12.75">
      <c r="A3578" t="s">
        <v>824</v>
      </c>
      <c r="B3578" t="s">
        <v>358</v>
      </c>
    </row>
    <row r="3579" spans="1:14" customHeight="1" ht="12.75">
      <c r="A3579" t="s">
        <v>824</v>
      </c>
      <c r="B3579" t="s">
        <v>362</v>
      </c>
    </row>
    <row r="3580" spans="1:14" customHeight="1" ht="12.75">
      <c r="A3580" t="s">
        <v>824</v>
      </c>
      <c r="B3580" t="s">
        <v>366</v>
      </c>
    </row>
    <row r="3581" spans="1:14" customHeight="1" ht="12.75">
      <c r="A3581" t="s">
        <v>824</v>
      </c>
      <c r="B3581" t="s">
        <v>371</v>
      </c>
    </row>
    <row r="3582" spans="1:14" customHeight="1" ht="12.75">
      <c r="A3582" t="s">
        <v>824</v>
      </c>
      <c r="B3582" t="s">
        <v>375</v>
      </c>
    </row>
    <row r="3583" spans="1:14" customHeight="1" ht="12.75">
      <c r="A3583" t="s">
        <v>824</v>
      </c>
      <c r="B3583" t="s">
        <v>380</v>
      </c>
    </row>
    <row r="3584" spans="1:14" customHeight="1" ht="12.75">
      <c r="A3584" t="s">
        <v>825</v>
      </c>
      <c r="B3584" t="s">
        <v>383</v>
      </c>
    </row>
    <row r="3585" spans="1:14" customHeight="1" ht="12.75">
      <c r="A3585" t="s">
        <v>825</v>
      </c>
      <c r="B3585" t="s">
        <v>384</v>
      </c>
    </row>
    <row r="3586" spans="1:14" customHeight="1" ht="12.75">
      <c r="A3586" t="s">
        <v>825</v>
      </c>
      <c r="B3586" t="s">
        <v>386</v>
      </c>
    </row>
    <row r="3587" spans="1:14" customHeight="1" ht="12.75">
      <c r="A3587" t="s">
        <v>825</v>
      </c>
      <c r="B3587" t="s">
        <v>387</v>
      </c>
    </row>
    <row r="3588" spans="1:14" customHeight="1" ht="12.75">
      <c r="A3588" t="s">
        <v>826</v>
      </c>
      <c r="B3588" t="s">
        <v>385</v>
      </c>
    </row>
    <row r="3589" spans="1:14" customHeight="1" ht="12.75">
      <c r="A3589" t="s">
        <v>826</v>
      </c>
      <c r="B3589" t="s">
        <v>388</v>
      </c>
    </row>
    <row r="3590" spans="1:14" customHeight="1" ht="12.75">
      <c r="A3590" t="s">
        <v>827</v>
      </c>
      <c r="B3590" t="s">
        <v>324</v>
      </c>
    </row>
    <row r="3591" spans="1:14" customHeight="1" ht="12.75">
      <c r="A3591" t="s">
        <v>827</v>
      </c>
      <c r="B3591" t="s">
        <v>329</v>
      </c>
    </row>
    <row r="3592" spans="1:14" customHeight="1" ht="12.75">
      <c r="A3592" t="s">
        <v>827</v>
      </c>
      <c r="B3592" t="s">
        <v>333</v>
      </c>
    </row>
    <row r="3593" spans="1:14" customHeight="1" ht="12.75">
      <c r="A3593" t="s">
        <v>827</v>
      </c>
      <c r="B3593" t="s">
        <v>340</v>
      </c>
    </row>
    <row r="3594" spans="1:14" customHeight="1" ht="12.75">
      <c r="A3594" t="s">
        <v>827</v>
      </c>
      <c r="B3594" t="s">
        <v>347</v>
      </c>
    </row>
    <row r="3595" spans="1:14" customHeight="1" ht="12.75">
      <c r="A3595" t="s">
        <v>827</v>
      </c>
      <c r="B3595" t="s">
        <v>351</v>
      </c>
    </row>
    <row r="3596" spans="1:14" customHeight="1" ht="12.75">
      <c r="A3596" t="s">
        <v>827</v>
      </c>
      <c r="B3596" t="s">
        <v>355</v>
      </c>
    </row>
    <row r="3597" spans="1:14" customHeight="1" ht="12.75">
      <c r="A3597" t="s">
        <v>827</v>
      </c>
      <c r="B3597" t="s">
        <v>359</v>
      </c>
    </row>
    <row r="3598" spans="1:14" customHeight="1" ht="12.75">
      <c r="A3598" t="s">
        <v>827</v>
      </c>
      <c r="B3598" t="s">
        <v>363</v>
      </c>
    </row>
    <row r="3599" spans="1:14" customHeight="1" ht="12.75">
      <c r="A3599" t="s">
        <v>827</v>
      </c>
      <c r="B3599" t="s">
        <v>367</v>
      </c>
    </row>
    <row r="3600" spans="1:14" customHeight="1" ht="12.75">
      <c r="A3600" t="s">
        <v>827</v>
      </c>
      <c r="B3600" t="s">
        <v>369</v>
      </c>
    </row>
    <row r="3601" spans="1:14" customHeight="1" ht="12.75">
      <c r="A3601" t="s">
        <v>827</v>
      </c>
      <c r="B3601" t="s">
        <v>372</v>
      </c>
    </row>
    <row r="3602" spans="1:14" customHeight="1" ht="12.75">
      <c r="A3602" t="s">
        <v>827</v>
      </c>
      <c r="B3602" t="s">
        <v>376</v>
      </c>
    </row>
    <row r="3603" spans="1:14" customHeight="1" ht="12.75">
      <c r="A3603" t="s">
        <v>827</v>
      </c>
      <c r="B3603" t="s">
        <v>378</v>
      </c>
    </row>
    <row r="3604" spans="1:14" customHeight="1" ht="12.75">
      <c r="A3604" t="s">
        <v>827</v>
      </c>
      <c r="B3604" t="s">
        <v>381</v>
      </c>
    </row>
    <row r="3605" spans="1:14" customHeight="1" ht="12.75">
      <c r="A3605" t="s">
        <v>828</v>
      </c>
      <c r="B3605" t="s">
        <v>152</v>
      </c>
    </row>
    <row r="3606" spans="1:14" customHeight="1" ht="12.75">
      <c r="A3606" t="s">
        <v>828</v>
      </c>
      <c r="B3606" t="s">
        <v>186</v>
      </c>
    </row>
    <row r="3607" spans="1:14" customHeight="1" ht="12.75">
      <c r="A3607" t="s">
        <v>828</v>
      </c>
      <c r="B3607" t="s">
        <v>203</v>
      </c>
    </row>
    <row r="3608" spans="1:14" customHeight="1" ht="12.75">
      <c r="A3608" t="s">
        <v>829</v>
      </c>
      <c r="B3608" t="s">
        <v>315</v>
      </c>
    </row>
    <row r="3609" spans="1:14" customHeight="1" ht="12.75">
      <c r="A3609" t="s">
        <v>829</v>
      </c>
      <c r="B3609" t="s">
        <v>319</v>
      </c>
    </row>
    <row r="3610" spans="1:14" customHeight="1" ht="12.75">
      <c r="A3610" t="s">
        <v>830</v>
      </c>
      <c r="B3610" t="s">
        <v>383</v>
      </c>
    </row>
    <row r="3611" spans="1:14" customHeight="1" ht="12.75">
      <c r="A3611" t="s">
        <v>830</v>
      </c>
      <c r="B3611" t="s">
        <v>386</v>
      </c>
    </row>
    <row r="3612" spans="1:14" customHeight="1" ht="12.75">
      <c r="A3612" t="s">
        <v>831</v>
      </c>
      <c r="B3612" t="s">
        <v>385</v>
      </c>
    </row>
    <row r="3613" spans="1:14" customHeight="1" ht="12.75">
      <c r="A3613" t="s">
        <v>831</v>
      </c>
      <c r="B3613" t="s">
        <v>388</v>
      </c>
    </row>
    <row r="3614" spans="1:14" customHeight="1" ht="12.75">
      <c r="A3614" t="s">
        <v>832</v>
      </c>
      <c r="B3614" t="s">
        <v>384</v>
      </c>
    </row>
    <row r="3615" spans="1:14" customHeight="1" ht="12.75">
      <c r="A3615" t="s">
        <v>832</v>
      </c>
      <c r="B3615" t="s">
        <v>387</v>
      </c>
    </row>
    <row r="3616" spans="1:14" customHeight="1" ht="12.75">
      <c r="A3616" t="s">
        <v>833</v>
      </c>
      <c r="B3616" t="s">
        <v>383</v>
      </c>
    </row>
    <row r="3617" spans="1:14" customHeight="1" ht="12.75">
      <c r="A3617" t="s">
        <v>833</v>
      </c>
      <c r="B3617" t="s">
        <v>384</v>
      </c>
    </row>
    <row r="3618" spans="1:14" customHeight="1" ht="12.75">
      <c r="A3618" t="s">
        <v>833</v>
      </c>
      <c r="B3618" t="s">
        <v>386</v>
      </c>
    </row>
    <row r="3619" spans="1:14" customHeight="1" ht="12.75">
      <c r="A3619" t="s">
        <v>833</v>
      </c>
      <c r="B3619" t="s">
        <v>387</v>
      </c>
    </row>
    <row r="3620" spans="1:14" customHeight="1" ht="12.75">
      <c r="A3620" t="s">
        <v>834</v>
      </c>
      <c r="B3620" t="s">
        <v>385</v>
      </c>
    </row>
    <row r="3621" spans="1:14" customHeight="1" ht="12.75">
      <c r="A3621" t="s">
        <v>834</v>
      </c>
      <c r="B3621" t="s">
        <v>388</v>
      </c>
    </row>
    <row r="3622" spans="1:14" customHeight="1" ht="12.75">
      <c r="A3622" t="s">
        <v>835</v>
      </c>
      <c r="B3622" t="s">
        <v>150</v>
      </c>
    </row>
    <row r="3623" spans="1:14" customHeight="1" ht="12.75">
      <c r="A3623" t="s">
        <v>835</v>
      </c>
      <c r="B3623" t="s">
        <v>152</v>
      </c>
    </row>
    <row r="3624" spans="1:14" customHeight="1" ht="12.75">
      <c r="A3624" t="s">
        <v>835</v>
      </c>
      <c r="B3624" t="s">
        <v>163</v>
      </c>
    </row>
    <row r="3625" spans="1:14" customHeight="1" ht="12.75">
      <c r="A3625" t="s">
        <v>835</v>
      </c>
      <c r="B3625" t="s">
        <v>164</v>
      </c>
    </row>
    <row r="3626" spans="1:14" customHeight="1" ht="12.75">
      <c r="A3626" t="s">
        <v>835</v>
      </c>
      <c r="B3626" t="s">
        <v>165</v>
      </c>
    </row>
    <row r="3627" spans="1:14" customHeight="1" ht="12.75">
      <c r="A3627" t="s">
        <v>835</v>
      </c>
      <c r="B3627" t="s">
        <v>186</v>
      </c>
    </row>
    <row r="3628" spans="1:14" customHeight="1" ht="12.75">
      <c r="A3628" t="s">
        <v>835</v>
      </c>
      <c r="B3628" t="s">
        <v>187</v>
      </c>
    </row>
    <row r="3629" spans="1:14" customHeight="1" ht="12.75">
      <c r="A3629" t="s">
        <v>835</v>
      </c>
      <c r="B3629" t="s">
        <v>201</v>
      </c>
    </row>
    <row r="3630" spans="1:14" customHeight="1" ht="12.75">
      <c r="A3630" t="s">
        <v>835</v>
      </c>
      <c r="B3630" t="s">
        <v>202</v>
      </c>
    </row>
    <row r="3631" spans="1:14" customHeight="1" ht="12.75">
      <c r="A3631" t="s">
        <v>835</v>
      </c>
      <c r="B3631" t="s">
        <v>203</v>
      </c>
    </row>
    <row r="3632" spans="1:14" customHeight="1" ht="12.75">
      <c r="A3632" t="s">
        <v>835</v>
      </c>
      <c r="B3632" t="s">
        <v>230</v>
      </c>
    </row>
    <row r="3633" spans="1:14" customHeight="1" ht="12.75">
      <c r="A3633" t="s">
        <v>835</v>
      </c>
      <c r="B3633" t="s">
        <v>231</v>
      </c>
    </row>
    <row r="3634" spans="1:14" customHeight="1" ht="12.75">
      <c r="A3634" t="s">
        <v>835</v>
      </c>
      <c r="B3634" t="s">
        <v>232</v>
      </c>
    </row>
    <row r="3635" spans="1:14" customHeight="1" ht="12.75">
      <c r="A3635" t="s">
        <v>835</v>
      </c>
      <c r="B3635" t="s">
        <v>315</v>
      </c>
    </row>
    <row r="3636" spans="1:14" customHeight="1" ht="12.75">
      <c r="A3636" t="s">
        <v>835</v>
      </c>
      <c r="B3636" t="s">
        <v>316</v>
      </c>
    </row>
    <row r="3637" spans="1:14" customHeight="1" ht="12.75">
      <c r="A3637" t="s">
        <v>835</v>
      </c>
      <c r="B3637" t="s">
        <v>317</v>
      </c>
    </row>
    <row r="3638" spans="1:14" customHeight="1" ht="12.75">
      <c r="A3638" t="s">
        <v>835</v>
      </c>
      <c r="B3638" t="s">
        <v>318</v>
      </c>
    </row>
    <row r="3639" spans="1:14" customHeight="1" ht="12.75">
      <c r="A3639" t="s">
        <v>835</v>
      </c>
      <c r="B3639" t="s">
        <v>319</v>
      </c>
    </row>
    <row r="3640" spans="1:14" customHeight="1" ht="12.75">
      <c r="A3640" t="s">
        <v>835</v>
      </c>
      <c r="B3640" t="s">
        <v>320</v>
      </c>
    </row>
    <row r="3641" spans="1:14" customHeight="1" ht="12.75">
      <c r="A3641" t="s">
        <v>835</v>
      </c>
      <c r="B3641" t="s">
        <v>321</v>
      </c>
    </row>
    <row r="3642" spans="1:14" customHeight="1" ht="12.75">
      <c r="A3642" t="s">
        <v>835</v>
      </c>
      <c r="B3642" t="s">
        <v>322</v>
      </c>
    </row>
    <row r="3643" spans="1:14" customHeight="1" ht="12.75">
      <c r="A3643" t="s">
        <v>835</v>
      </c>
      <c r="B3643" t="s">
        <v>323</v>
      </c>
    </row>
    <row r="3644" spans="1:14" customHeight="1" ht="12.75">
      <c r="A3644" t="s">
        <v>835</v>
      </c>
      <c r="B3644" t="s">
        <v>324</v>
      </c>
    </row>
    <row r="3645" spans="1:14" customHeight="1" ht="12.75">
      <c r="A3645" t="s">
        <v>835</v>
      </c>
      <c r="B3645" t="s">
        <v>325</v>
      </c>
    </row>
    <row r="3646" spans="1:14" customHeight="1" ht="12.75">
      <c r="A3646" t="s">
        <v>835</v>
      </c>
      <c r="B3646" t="s">
        <v>326</v>
      </c>
    </row>
    <row r="3647" spans="1:14" customHeight="1" ht="12.75">
      <c r="A3647" t="s">
        <v>835</v>
      </c>
      <c r="B3647" t="s">
        <v>327</v>
      </c>
    </row>
    <row r="3648" spans="1:14" customHeight="1" ht="12.75">
      <c r="A3648" t="s">
        <v>835</v>
      </c>
      <c r="B3648" t="s">
        <v>328</v>
      </c>
    </row>
    <row r="3649" spans="1:14" customHeight="1" ht="12.75">
      <c r="A3649" t="s">
        <v>835</v>
      </c>
      <c r="B3649" t="s">
        <v>329</v>
      </c>
    </row>
    <row r="3650" spans="1:14" customHeight="1" ht="12.75">
      <c r="A3650" t="s">
        <v>835</v>
      </c>
      <c r="B3650" t="s">
        <v>330</v>
      </c>
    </row>
    <row r="3651" spans="1:14" customHeight="1" ht="12.75">
      <c r="A3651" t="s">
        <v>835</v>
      </c>
      <c r="B3651" t="s">
        <v>331</v>
      </c>
    </row>
    <row r="3652" spans="1:14" customHeight="1" ht="12.75">
      <c r="A3652" t="s">
        <v>835</v>
      </c>
      <c r="B3652" t="s">
        <v>332</v>
      </c>
    </row>
    <row r="3653" spans="1:14" customHeight="1" ht="12.75">
      <c r="A3653" t="s">
        <v>835</v>
      </c>
      <c r="B3653" t="s">
        <v>333</v>
      </c>
    </row>
    <row r="3654" spans="1:14" customHeight="1" ht="12.75">
      <c r="A3654" t="s">
        <v>835</v>
      </c>
      <c r="B3654" t="s">
        <v>334</v>
      </c>
    </row>
    <row r="3655" spans="1:14" customHeight="1" ht="12.75">
      <c r="A3655" t="s">
        <v>835</v>
      </c>
      <c r="B3655" t="s">
        <v>335</v>
      </c>
    </row>
    <row r="3656" spans="1:14" customHeight="1" ht="12.75">
      <c r="A3656" t="s">
        <v>835</v>
      </c>
      <c r="B3656" t="s">
        <v>336</v>
      </c>
    </row>
    <row r="3657" spans="1:14" customHeight="1" ht="12.75">
      <c r="A3657" t="s">
        <v>835</v>
      </c>
      <c r="B3657" t="s">
        <v>337</v>
      </c>
    </row>
    <row r="3658" spans="1:14" customHeight="1" ht="12.75">
      <c r="A3658" t="s">
        <v>835</v>
      </c>
      <c r="B3658" t="s">
        <v>338</v>
      </c>
    </row>
    <row r="3659" spans="1:14" customHeight="1" ht="12.75">
      <c r="A3659" t="s">
        <v>835</v>
      </c>
      <c r="B3659" t="s">
        <v>339</v>
      </c>
    </row>
    <row r="3660" spans="1:14" customHeight="1" ht="12.75">
      <c r="A3660" t="s">
        <v>835</v>
      </c>
      <c r="B3660" t="s">
        <v>340</v>
      </c>
    </row>
    <row r="3661" spans="1:14" customHeight="1" ht="12.75">
      <c r="A3661" t="s">
        <v>835</v>
      </c>
      <c r="B3661" t="s">
        <v>341</v>
      </c>
    </row>
    <row r="3662" spans="1:14" customHeight="1" ht="12.75">
      <c r="A3662" t="s">
        <v>835</v>
      </c>
      <c r="B3662" t="s">
        <v>342</v>
      </c>
    </row>
    <row r="3663" spans="1:14" customHeight="1" ht="12.75">
      <c r="A3663" t="s">
        <v>835</v>
      </c>
      <c r="B3663" t="s">
        <v>343</v>
      </c>
    </row>
    <row r="3664" spans="1:14" customHeight="1" ht="12.75">
      <c r="A3664" t="s">
        <v>835</v>
      </c>
      <c r="B3664" t="s">
        <v>344</v>
      </c>
    </row>
    <row r="3665" spans="1:14" customHeight="1" ht="12.75">
      <c r="A3665" t="s">
        <v>835</v>
      </c>
      <c r="B3665" t="s">
        <v>345</v>
      </c>
    </row>
    <row r="3666" spans="1:14" customHeight="1" ht="12.75">
      <c r="A3666" t="s">
        <v>835</v>
      </c>
      <c r="B3666" t="s">
        <v>346</v>
      </c>
    </row>
    <row r="3667" spans="1:14" customHeight="1" ht="12.75">
      <c r="A3667" t="s">
        <v>835</v>
      </c>
      <c r="B3667" t="s">
        <v>347</v>
      </c>
    </row>
    <row r="3668" spans="1:14" customHeight="1" ht="12.75">
      <c r="A3668" t="s">
        <v>835</v>
      </c>
      <c r="B3668" t="s">
        <v>348</v>
      </c>
    </row>
    <row r="3669" spans="1:14" customHeight="1" ht="12.75">
      <c r="A3669" t="s">
        <v>835</v>
      </c>
      <c r="B3669" t="s">
        <v>349</v>
      </c>
    </row>
    <row r="3670" spans="1:14" customHeight="1" ht="12.75">
      <c r="A3670" t="s">
        <v>835</v>
      </c>
      <c r="B3670" t="s">
        <v>350</v>
      </c>
    </row>
    <row r="3671" spans="1:14" customHeight="1" ht="12.75">
      <c r="A3671" t="s">
        <v>835</v>
      </c>
      <c r="B3671" t="s">
        <v>351</v>
      </c>
    </row>
    <row r="3672" spans="1:14" customHeight="1" ht="12.75">
      <c r="A3672" t="s">
        <v>835</v>
      </c>
      <c r="B3672" t="s">
        <v>352</v>
      </c>
    </row>
    <row r="3673" spans="1:14" customHeight="1" ht="12.75">
      <c r="A3673" t="s">
        <v>835</v>
      </c>
      <c r="B3673" t="s">
        <v>353</v>
      </c>
    </row>
    <row r="3674" spans="1:14" customHeight="1" ht="12.75">
      <c r="A3674" t="s">
        <v>835</v>
      </c>
      <c r="B3674" t="s">
        <v>354</v>
      </c>
    </row>
    <row r="3675" spans="1:14" customHeight="1" ht="12.75">
      <c r="A3675" t="s">
        <v>835</v>
      </c>
      <c r="B3675" t="s">
        <v>355</v>
      </c>
    </row>
    <row r="3676" spans="1:14" customHeight="1" ht="12.75">
      <c r="A3676" t="s">
        <v>835</v>
      </c>
      <c r="B3676" t="s">
        <v>356</v>
      </c>
    </row>
    <row r="3677" spans="1:14" customHeight="1" ht="12.75">
      <c r="A3677" t="s">
        <v>835</v>
      </c>
      <c r="B3677" t="s">
        <v>357</v>
      </c>
    </row>
    <row r="3678" spans="1:14" customHeight="1" ht="12.75">
      <c r="A3678" t="s">
        <v>835</v>
      </c>
      <c r="B3678" t="s">
        <v>358</v>
      </c>
    </row>
    <row r="3679" spans="1:14" customHeight="1" ht="12.75">
      <c r="A3679" t="s">
        <v>835</v>
      </c>
      <c r="B3679" t="s">
        <v>359</v>
      </c>
    </row>
    <row r="3680" spans="1:14" customHeight="1" ht="12.75">
      <c r="A3680" t="s">
        <v>835</v>
      </c>
      <c r="B3680" t="s">
        <v>360</v>
      </c>
    </row>
    <row r="3681" spans="1:14" customHeight="1" ht="12.75">
      <c r="A3681" t="s">
        <v>835</v>
      </c>
      <c r="B3681" t="s">
        <v>361</v>
      </c>
    </row>
    <row r="3682" spans="1:14" customHeight="1" ht="12.75">
      <c r="A3682" t="s">
        <v>835</v>
      </c>
      <c r="B3682" t="s">
        <v>362</v>
      </c>
    </row>
    <row r="3683" spans="1:14" customHeight="1" ht="12.75">
      <c r="A3683" t="s">
        <v>835</v>
      </c>
      <c r="B3683" t="s">
        <v>363</v>
      </c>
    </row>
    <row r="3684" spans="1:14" customHeight="1" ht="12.75">
      <c r="A3684" t="s">
        <v>835</v>
      </c>
      <c r="B3684" t="s">
        <v>364</v>
      </c>
    </row>
    <row r="3685" spans="1:14" customHeight="1" ht="12.75">
      <c r="A3685" t="s">
        <v>835</v>
      </c>
      <c r="B3685" t="s">
        <v>365</v>
      </c>
    </row>
    <row r="3686" spans="1:14" customHeight="1" ht="12.75">
      <c r="A3686" t="s">
        <v>835</v>
      </c>
      <c r="B3686" t="s">
        <v>366</v>
      </c>
    </row>
    <row r="3687" spans="1:14" customHeight="1" ht="12.75">
      <c r="A3687" t="s">
        <v>835</v>
      </c>
      <c r="B3687" t="s">
        <v>367</v>
      </c>
    </row>
    <row r="3688" spans="1:14" customHeight="1" ht="12.75">
      <c r="A3688" t="s">
        <v>835</v>
      </c>
      <c r="B3688" t="s">
        <v>368</v>
      </c>
    </row>
    <row r="3689" spans="1:14" customHeight="1" ht="12.75">
      <c r="A3689" t="s">
        <v>835</v>
      </c>
      <c r="B3689" t="s">
        <v>369</v>
      </c>
    </row>
    <row r="3690" spans="1:14" customHeight="1" ht="12.75">
      <c r="A3690" t="s">
        <v>835</v>
      </c>
      <c r="B3690" t="s">
        <v>370</v>
      </c>
    </row>
    <row r="3691" spans="1:14" customHeight="1" ht="12.75">
      <c r="A3691" t="s">
        <v>835</v>
      </c>
      <c r="B3691" t="s">
        <v>371</v>
      </c>
    </row>
    <row r="3692" spans="1:14" customHeight="1" ht="12.75">
      <c r="A3692" t="s">
        <v>835</v>
      </c>
      <c r="B3692" t="s">
        <v>372</v>
      </c>
    </row>
    <row r="3693" spans="1:14" customHeight="1" ht="12.75">
      <c r="A3693" t="s">
        <v>835</v>
      </c>
      <c r="B3693" t="s">
        <v>373</v>
      </c>
    </row>
    <row r="3694" spans="1:14" customHeight="1" ht="12.75">
      <c r="A3694" t="s">
        <v>835</v>
      </c>
      <c r="B3694" t="s">
        <v>374</v>
      </c>
    </row>
    <row r="3695" spans="1:14" customHeight="1" ht="12.75">
      <c r="A3695" t="s">
        <v>835</v>
      </c>
      <c r="B3695" t="s">
        <v>375</v>
      </c>
    </row>
    <row r="3696" spans="1:14" customHeight="1" ht="12.75">
      <c r="A3696" t="s">
        <v>835</v>
      </c>
      <c r="B3696" t="s">
        <v>376</v>
      </c>
    </row>
    <row r="3697" spans="1:14" customHeight="1" ht="12.75">
      <c r="A3697" t="s">
        <v>835</v>
      </c>
      <c r="B3697" t="s">
        <v>377</v>
      </c>
    </row>
    <row r="3698" spans="1:14" customHeight="1" ht="12.75">
      <c r="A3698" t="s">
        <v>835</v>
      </c>
      <c r="B3698" t="s">
        <v>378</v>
      </c>
    </row>
    <row r="3699" spans="1:14" customHeight="1" ht="12.75">
      <c r="A3699" t="s">
        <v>835</v>
      </c>
      <c r="B3699" t="s">
        <v>379</v>
      </c>
    </row>
    <row r="3700" spans="1:14" customHeight="1" ht="12.75">
      <c r="A3700" t="s">
        <v>835</v>
      </c>
      <c r="B3700" t="s">
        <v>380</v>
      </c>
    </row>
    <row r="3701" spans="1:14" customHeight="1" ht="12.75">
      <c r="A3701" t="s">
        <v>835</v>
      </c>
      <c r="B3701" t="s">
        <v>381</v>
      </c>
    </row>
    <row r="3702" spans="1:14" customHeight="1" ht="12.75">
      <c r="A3702" t="s">
        <v>835</v>
      </c>
      <c r="B3702" t="s">
        <v>382</v>
      </c>
    </row>
    <row r="3703" spans="1:14" customHeight="1" ht="12.75">
      <c r="A3703" t="s">
        <v>835</v>
      </c>
      <c r="B3703" t="s">
        <v>383</v>
      </c>
    </row>
    <row r="3704" spans="1:14" customHeight="1" ht="12.75">
      <c r="A3704" t="s">
        <v>835</v>
      </c>
      <c r="B3704" t="s">
        <v>384</v>
      </c>
    </row>
    <row r="3705" spans="1:14" customHeight="1" ht="12.75">
      <c r="A3705" t="s">
        <v>835</v>
      </c>
      <c r="B3705" t="s">
        <v>385</v>
      </c>
    </row>
    <row r="3706" spans="1:14" customHeight="1" ht="12.75">
      <c r="A3706" t="s">
        <v>835</v>
      </c>
      <c r="B3706" t="s">
        <v>386</v>
      </c>
    </row>
    <row r="3707" spans="1:14" customHeight="1" ht="12.75">
      <c r="A3707" t="s">
        <v>835</v>
      </c>
      <c r="B3707" t="s">
        <v>387</v>
      </c>
    </row>
    <row r="3708" spans="1:14" customHeight="1" ht="12.75">
      <c r="A3708" t="s">
        <v>835</v>
      </c>
      <c r="B3708" t="s">
        <v>388</v>
      </c>
    </row>
    <row r="3709" spans="1:14" customHeight="1" ht="12.75">
      <c r="A3709" t="s">
        <v>836</v>
      </c>
      <c r="B3709" t="s">
        <v>383</v>
      </c>
    </row>
    <row r="3710" spans="1:14" customHeight="1" ht="12.75">
      <c r="A3710" t="s">
        <v>836</v>
      </c>
      <c r="B3710" t="s">
        <v>386</v>
      </c>
    </row>
    <row r="3711" spans="1:14" customHeight="1" ht="12.75">
      <c r="A3711" t="s">
        <v>837</v>
      </c>
      <c r="B3711" t="s">
        <v>385</v>
      </c>
    </row>
    <row r="3712" spans="1:14" customHeight="1" ht="12.75">
      <c r="A3712" t="s">
        <v>837</v>
      </c>
      <c r="B3712" t="s">
        <v>388</v>
      </c>
    </row>
    <row r="3713" spans="1:14" customHeight="1" ht="12.75">
      <c r="A3713" t="s">
        <v>838</v>
      </c>
      <c r="B3713" t="s">
        <v>384</v>
      </c>
    </row>
    <row r="3714" spans="1:14" customHeight="1" ht="12.75">
      <c r="A3714" t="s">
        <v>838</v>
      </c>
      <c r="B3714" t="s">
        <v>387</v>
      </c>
    </row>
    <row r="3715" spans="1:14" customHeight="1" ht="12.75">
      <c r="A3715" t="s">
        <v>839</v>
      </c>
      <c r="B3715" t="s">
        <v>347</v>
      </c>
    </row>
    <row r="3716" spans="1:14" customHeight="1" ht="12.75">
      <c r="A3716" t="s">
        <v>840</v>
      </c>
      <c r="B3716" t="s">
        <v>355</v>
      </c>
    </row>
    <row r="3717" spans="1:14" customHeight="1" ht="12.75">
      <c r="A3717" t="s">
        <v>841</v>
      </c>
      <c r="B3717" t="s">
        <v>232</v>
      </c>
    </row>
    <row r="3718" spans="1:14" customHeight="1" ht="12.75">
      <c r="A3718" t="s">
        <v>841</v>
      </c>
      <c r="B3718" t="s">
        <v>315</v>
      </c>
    </row>
    <row r="3719" spans="1:14" customHeight="1" ht="12.75">
      <c r="A3719" t="s">
        <v>841</v>
      </c>
      <c r="B3719" t="s">
        <v>316</v>
      </c>
    </row>
    <row r="3720" spans="1:14" customHeight="1" ht="12.75">
      <c r="A3720" t="s">
        <v>841</v>
      </c>
      <c r="B3720" t="s">
        <v>317</v>
      </c>
    </row>
    <row r="3721" spans="1:14" customHeight="1" ht="12.75">
      <c r="A3721" t="s">
        <v>841</v>
      </c>
      <c r="B3721" t="s">
        <v>318</v>
      </c>
    </row>
    <row r="3722" spans="1:14" customHeight="1" ht="12.75">
      <c r="A3722" t="s">
        <v>841</v>
      </c>
      <c r="B3722" t="s">
        <v>319</v>
      </c>
    </row>
    <row r="3723" spans="1:14" customHeight="1" ht="12.75">
      <c r="A3723" t="s">
        <v>841</v>
      </c>
      <c r="B3723" t="s">
        <v>320</v>
      </c>
    </row>
    <row r="3724" spans="1:14" customHeight="1" ht="12.75">
      <c r="A3724" t="s">
        <v>841</v>
      </c>
      <c r="B3724" t="s">
        <v>321</v>
      </c>
    </row>
    <row r="3725" spans="1:14" customHeight="1" ht="12.75">
      <c r="A3725" t="s">
        <v>842</v>
      </c>
      <c r="B3725" t="s">
        <v>345</v>
      </c>
    </row>
    <row r="3726" spans="1:14" customHeight="1" ht="12.75">
      <c r="A3726" t="s">
        <v>843</v>
      </c>
      <c r="B3726" t="s">
        <v>348</v>
      </c>
    </row>
    <row r="3727" spans="1:14" customHeight="1" ht="12.75">
      <c r="A3727" t="s">
        <v>844</v>
      </c>
      <c r="B3727" t="s">
        <v>346</v>
      </c>
    </row>
    <row r="3728" spans="1:14" customHeight="1" ht="12.75">
      <c r="A3728" t="s">
        <v>845</v>
      </c>
      <c r="B3728" t="s">
        <v>353</v>
      </c>
    </row>
    <row r="3729" spans="1:14" customHeight="1" ht="12.75">
      <c r="A3729" t="s">
        <v>846</v>
      </c>
      <c r="B3729" t="s">
        <v>356</v>
      </c>
    </row>
    <row r="3730" spans="1:14" customHeight="1" ht="12.75">
      <c r="A3730" t="s">
        <v>847</v>
      </c>
      <c r="B3730" t="s">
        <v>354</v>
      </c>
    </row>
    <row r="3731" spans="1:14" customHeight="1" ht="12.75">
      <c r="A3731" t="s">
        <v>848</v>
      </c>
      <c r="B3731" t="s">
        <v>347</v>
      </c>
    </row>
    <row r="3732" spans="1:14" customHeight="1" ht="12.75">
      <c r="A3732" t="s">
        <v>849</v>
      </c>
      <c r="B3732" t="s">
        <v>355</v>
      </c>
    </row>
    <row r="3733" spans="1:14" customHeight="1" ht="12.75">
      <c r="A3733" t="s">
        <v>850</v>
      </c>
      <c r="B3733" t="s">
        <v>386</v>
      </c>
    </row>
    <row r="3734" spans="1:14" customHeight="1" ht="12.75">
      <c r="A3734" t="s">
        <v>851</v>
      </c>
      <c r="B3734" t="s">
        <v>388</v>
      </c>
    </row>
    <row r="3735" spans="1:14" customHeight="1" ht="12.75">
      <c r="A3735" t="s">
        <v>852</v>
      </c>
      <c r="B3735" t="s">
        <v>355</v>
      </c>
    </row>
    <row r="3736" spans="1:14" customHeight="1" ht="12.75">
      <c r="A3736" t="s">
        <v>852</v>
      </c>
      <c r="B3736" t="s">
        <v>359</v>
      </c>
    </row>
    <row r="3737" spans="1:14" customHeight="1" ht="12.75">
      <c r="A3737" t="s">
        <v>852</v>
      </c>
      <c r="B3737" t="s">
        <v>387</v>
      </c>
    </row>
    <row r="3738" spans="1:14" customHeight="1" ht="12.75">
      <c r="A3738" t="s">
        <v>853</v>
      </c>
      <c r="B3738" t="s">
        <v>322</v>
      </c>
    </row>
    <row r="3739" spans="1:14" customHeight="1" ht="12.75">
      <c r="A3739" t="s">
        <v>853</v>
      </c>
      <c r="B3739" t="s">
        <v>323</v>
      </c>
    </row>
    <row r="3740" spans="1:14" customHeight="1" ht="12.75">
      <c r="A3740" t="s">
        <v>853</v>
      </c>
      <c r="B3740" t="s">
        <v>324</v>
      </c>
    </row>
    <row r="3741" spans="1:14" customHeight="1" ht="12.75">
      <c r="A3741" t="s">
        <v>853</v>
      </c>
      <c r="B3741" t="s">
        <v>325</v>
      </c>
    </row>
    <row r="3742" spans="1:14" customHeight="1" ht="12.75">
      <c r="A3742" t="s">
        <v>853</v>
      </c>
      <c r="B3742" t="s">
        <v>328</v>
      </c>
    </row>
    <row r="3743" spans="1:14" customHeight="1" ht="12.75">
      <c r="A3743" t="s">
        <v>853</v>
      </c>
      <c r="B3743" t="s">
        <v>329</v>
      </c>
    </row>
    <row r="3744" spans="1:14" customHeight="1" ht="12.75">
      <c r="A3744" t="s">
        <v>853</v>
      </c>
      <c r="B3744" t="s">
        <v>330</v>
      </c>
    </row>
    <row r="3745" spans="1:14" customHeight="1" ht="12.75">
      <c r="A3745" t="s">
        <v>853</v>
      </c>
      <c r="B3745" t="s">
        <v>331</v>
      </c>
    </row>
    <row r="3746" spans="1:14" customHeight="1" ht="12.75">
      <c r="A3746" t="s">
        <v>853</v>
      </c>
      <c r="B3746" t="s">
        <v>332</v>
      </c>
    </row>
    <row r="3747" spans="1:14" customHeight="1" ht="12.75">
      <c r="A3747" t="s">
        <v>853</v>
      </c>
      <c r="B3747" t="s">
        <v>333</v>
      </c>
    </row>
    <row r="3748" spans="1:14" customHeight="1" ht="12.75">
      <c r="A3748" t="s">
        <v>853</v>
      </c>
      <c r="B3748" t="s">
        <v>334</v>
      </c>
    </row>
    <row r="3749" spans="1:14" customHeight="1" ht="12.75">
      <c r="A3749" t="s">
        <v>853</v>
      </c>
      <c r="B3749" t="s">
        <v>338</v>
      </c>
    </row>
    <row r="3750" spans="1:14" customHeight="1" ht="12.75">
      <c r="A3750" t="s">
        <v>853</v>
      </c>
      <c r="B3750" t="s">
        <v>339</v>
      </c>
    </row>
    <row r="3751" spans="1:14" customHeight="1" ht="12.75">
      <c r="A3751" t="s">
        <v>853</v>
      </c>
      <c r="B3751" t="s">
        <v>340</v>
      </c>
    </row>
    <row r="3752" spans="1:14" customHeight="1" ht="12.75">
      <c r="A3752" t="s">
        <v>853</v>
      </c>
      <c r="B3752" t="s">
        <v>341</v>
      </c>
    </row>
    <row r="3753" spans="1:14" customHeight="1" ht="12.75">
      <c r="A3753" t="s">
        <v>853</v>
      </c>
      <c r="B3753" t="s">
        <v>349</v>
      </c>
    </row>
    <row r="3754" spans="1:14" customHeight="1" ht="12.75">
      <c r="A3754" t="s">
        <v>853</v>
      </c>
      <c r="B3754" t="s">
        <v>350</v>
      </c>
    </row>
    <row r="3755" spans="1:14" customHeight="1" ht="12.75">
      <c r="A3755" t="s">
        <v>853</v>
      </c>
      <c r="B3755" t="s">
        <v>351</v>
      </c>
    </row>
    <row r="3756" spans="1:14" customHeight="1" ht="12.75">
      <c r="A3756" t="s">
        <v>853</v>
      </c>
      <c r="B3756" t="s">
        <v>352</v>
      </c>
    </row>
    <row r="3757" spans="1:14" customHeight="1" ht="12.75">
      <c r="A3757" t="s">
        <v>854</v>
      </c>
      <c r="B3757" t="s">
        <v>357</v>
      </c>
    </row>
    <row r="3758" spans="1:14" customHeight="1" ht="12.75">
      <c r="A3758" t="s">
        <v>854</v>
      </c>
      <c r="B3758" t="s">
        <v>358</v>
      </c>
    </row>
    <row r="3759" spans="1:14" customHeight="1" ht="12.75">
      <c r="A3759" t="s">
        <v>854</v>
      </c>
      <c r="B3759" t="s">
        <v>359</v>
      </c>
    </row>
    <row r="3760" spans="1:14" customHeight="1" ht="12.75">
      <c r="A3760" t="s">
        <v>854</v>
      </c>
      <c r="B3760" t="s">
        <v>360</v>
      </c>
    </row>
    <row r="3761" spans="1:14" customHeight="1" ht="12.75">
      <c r="A3761" t="s">
        <v>855</v>
      </c>
      <c r="B3761" t="s">
        <v>383</v>
      </c>
    </row>
    <row r="3762" spans="1:14" customHeight="1" ht="12.75">
      <c r="A3762" t="s">
        <v>855</v>
      </c>
      <c r="B3762" t="s">
        <v>384</v>
      </c>
    </row>
    <row r="3763" spans="1:14" customHeight="1" ht="12.75">
      <c r="A3763" t="s">
        <v>855</v>
      </c>
      <c r="B3763" t="s">
        <v>385</v>
      </c>
    </row>
    <row r="3764" spans="1:14" customHeight="1" ht="12.75">
      <c r="A3764" t="s">
        <v>856</v>
      </c>
      <c r="B3764" t="s">
        <v>386</v>
      </c>
    </row>
    <row r="3765" spans="1:14" customHeight="1" ht="12.75">
      <c r="A3765" t="s">
        <v>856</v>
      </c>
      <c r="B3765" t="s">
        <v>387</v>
      </c>
    </row>
    <row r="3766" spans="1:14" customHeight="1" ht="12.75">
      <c r="A3766" t="s">
        <v>856</v>
      </c>
      <c r="B3766" t="s">
        <v>388</v>
      </c>
    </row>
    <row r="3767" spans="1:14" customHeight="1" ht="12.75">
      <c r="A3767" t="s">
        <v>857</v>
      </c>
      <c r="B3767" t="s">
        <v>232</v>
      </c>
    </row>
    <row r="3768" spans="1:14" customHeight="1" ht="12.75">
      <c r="A3768" t="s">
        <v>857</v>
      </c>
      <c r="B3768" t="s">
        <v>315</v>
      </c>
    </row>
    <row r="3769" spans="1:14" customHeight="1" ht="12.75">
      <c r="A3769" t="s">
        <v>857</v>
      </c>
      <c r="B3769" t="s">
        <v>316</v>
      </c>
    </row>
    <row r="3770" spans="1:14" customHeight="1" ht="12.75">
      <c r="A3770" t="s">
        <v>857</v>
      </c>
      <c r="B3770" t="s">
        <v>317</v>
      </c>
    </row>
    <row r="3771" spans="1:14" customHeight="1" ht="12.75">
      <c r="A3771" t="s">
        <v>858</v>
      </c>
      <c r="B3771" t="s">
        <v>318</v>
      </c>
    </row>
    <row r="3772" spans="1:14" customHeight="1" ht="12.75">
      <c r="A3772" t="s">
        <v>858</v>
      </c>
      <c r="B3772" t="s">
        <v>319</v>
      </c>
    </row>
    <row r="3773" spans="1:14" customHeight="1" ht="12.75">
      <c r="A3773" t="s">
        <v>858</v>
      </c>
      <c r="B3773" t="s">
        <v>320</v>
      </c>
    </row>
    <row r="3774" spans="1:14" customHeight="1" ht="12.75">
      <c r="A3774" t="s">
        <v>858</v>
      </c>
      <c r="B3774" t="s">
        <v>321</v>
      </c>
    </row>
    <row r="3775" spans="1:14" customHeight="1" ht="12.75">
      <c r="A3775" t="s">
        <v>859</v>
      </c>
      <c r="B3775" t="s">
        <v>232</v>
      </c>
    </row>
    <row r="3776" spans="1:14" customHeight="1" ht="12.75">
      <c r="A3776" t="s">
        <v>859</v>
      </c>
      <c r="B3776" t="s">
        <v>315</v>
      </c>
    </row>
    <row r="3777" spans="1:14" customHeight="1" ht="12.75">
      <c r="A3777" t="s">
        <v>859</v>
      </c>
      <c r="B3777" t="s">
        <v>316</v>
      </c>
    </row>
    <row r="3778" spans="1:14" customHeight="1" ht="12.75">
      <c r="A3778" t="s">
        <v>859</v>
      </c>
      <c r="B3778" t="s">
        <v>317</v>
      </c>
    </row>
    <row r="3779" spans="1:14" customHeight="1" ht="12.75">
      <c r="A3779" t="s">
        <v>859</v>
      </c>
      <c r="B3779" t="s">
        <v>318</v>
      </c>
    </row>
    <row r="3780" spans="1:14" customHeight="1" ht="12.75">
      <c r="A3780" t="s">
        <v>859</v>
      </c>
      <c r="B3780" t="s">
        <v>319</v>
      </c>
    </row>
    <row r="3781" spans="1:14" customHeight="1" ht="12.75">
      <c r="A3781" t="s">
        <v>859</v>
      </c>
      <c r="B3781" t="s">
        <v>320</v>
      </c>
    </row>
    <row r="3782" spans="1:14" customHeight="1" ht="12.75">
      <c r="A3782" t="s">
        <v>859</v>
      </c>
      <c r="B3782" t="s">
        <v>321</v>
      </c>
    </row>
    <row r="3783" spans="1:14" customHeight="1" ht="12.75">
      <c r="A3783" t="s">
        <v>859</v>
      </c>
      <c r="B3783" t="s">
        <v>322</v>
      </c>
    </row>
    <row r="3784" spans="1:14" customHeight="1" ht="12.75">
      <c r="A3784" t="s">
        <v>859</v>
      </c>
      <c r="B3784" t="s">
        <v>323</v>
      </c>
    </row>
    <row r="3785" spans="1:14" customHeight="1" ht="12.75">
      <c r="A3785" t="s">
        <v>859</v>
      </c>
      <c r="B3785" t="s">
        <v>324</v>
      </c>
    </row>
    <row r="3786" spans="1:14" customHeight="1" ht="12.75">
      <c r="A3786" t="s">
        <v>859</v>
      </c>
      <c r="B3786" t="s">
        <v>325</v>
      </c>
    </row>
    <row r="3787" spans="1:14" customHeight="1" ht="12.75">
      <c r="A3787" t="s">
        <v>859</v>
      </c>
      <c r="B3787" t="s">
        <v>328</v>
      </c>
    </row>
    <row r="3788" spans="1:14" customHeight="1" ht="12.75">
      <c r="A3788" t="s">
        <v>859</v>
      </c>
      <c r="B3788" t="s">
        <v>329</v>
      </c>
    </row>
    <row r="3789" spans="1:14" customHeight="1" ht="12.75">
      <c r="A3789" t="s">
        <v>859</v>
      </c>
      <c r="B3789" t="s">
        <v>330</v>
      </c>
    </row>
    <row r="3790" spans="1:14" customHeight="1" ht="12.75">
      <c r="A3790" t="s">
        <v>859</v>
      </c>
      <c r="B3790" t="s">
        <v>331</v>
      </c>
    </row>
    <row r="3791" spans="1:14" customHeight="1" ht="12.75">
      <c r="A3791" t="s">
        <v>859</v>
      </c>
      <c r="B3791" t="s">
        <v>332</v>
      </c>
    </row>
    <row r="3792" spans="1:14" customHeight="1" ht="12.75">
      <c r="A3792" t="s">
        <v>859</v>
      </c>
      <c r="B3792" t="s">
        <v>333</v>
      </c>
    </row>
    <row r="3793" spans="1:14" customHeight="1" ht="12.75">
      <c r="A3793" t="s">
        <v>859</v>
      </c>
      <c r="B3793" t="s">
        <v>334</v>
      </c>
    </row>
    <row r="3794" spans="1:14" customHeight="1" ht="12.75">
      <c r="A3794" t="s">
        <v>859</v>
      </c>
      <c r="B3794" t="s">
        <v>338</v>
      </c>
    </row>
    <row r="3795" spans="1:14" customHeight="1" ht="12.75">
      <c r="A3795" t="s">
        <v>859</v>
      </c>
      <c r="B3795" t="s">
        <v>339</v>
      </c>
    </row>
    <row r="3796" spans="1:14" customHeight="1" ht="12.75">
      <c r="A3796" t="s">
        <v>859</v>
      </c>
      <c r="B3796" t="s">
        <v>340</v>
      </c>
    </row>
    <row r="3797" spans="1:14" customHeight="1" ht="12.75">
      <c r="A3797" t="s">
        <v>859</v>
      </c>
      <c r="B3797" t="s">
        <v>341</v>
      </c>
    </row>
    <row r="3798" spans="1:14" customHeight="1" ht="12.75">
      <c r="A3798" t="s">
        <v>859</v>
      </c>
      <c r="B3798" t="s">
        <v>345</v>
      </c>
    </row>
    <row r="3799" spans="1:14" customHeight="1" ht="12.75">
      <c r="A3799" t="s">
        <v>859</v>
      </c>
      <c r="B3799" t="s">
        <v>346</v>
      </c>
    </row>
    <row r="3800" spans="1:14" customHeight="1" ht="12.75">
      <c r="A3800" t="s">
        <v>859</v>
      </c>
      <c r="B3800" t="s">
        <v>347</v>
      </c>
    </row>
    <row r="3801" spans="1:14" customHeight="1" ht="12.75">
      <c r="A3801" t="s">
        <v>859</v>
      </c>
      <c r="B3801" t="s">
        <v>348</v>
      </c>
    </row>
    <row r="3802" spans="1:14" customHeight="1" ht="12.75">
      <c r="A3802" t="s">
        <v>859</v>
      </c>
      <c r="B3802" t="s">
        <v>349</v>
      </c>
    </row>
    <row r="3803" spans="1:14" customHeight="1" ht="12.75">
      <c r="A3803" t="s">
        <v>859</v>
      </c>
      <c r="B3803" t="s">
        <v>350</v>
      </c>
    </row>
    <row r="3804" spans="1:14" customHeight="1" ht="12.75">
      <c r="A3804" t="s">
        <v>859</v>
      </c>
      <c r="B3804" t="s">
        <v>351</v>
      </c>
    </row>
    <row r="3805" spans="1:14" customHeight="1" ht="12.75">
      <c r="A3805" t="s">
        <v>859</v>
      </c>
      <c r="B3805" t="s">
        <v>352</v>
      </c>
    </row>
    <row r="3806" spans="1:14" customHeight="1" ht="12.75">
      <c r="A3806" t="s">
        <v>859</v>
      </c>
      <c r="B3806" t="s">
        <v>353</v>
      </c>
    </row>
    <row r="3807" spans="1:14" customHeight="1" ht="12.75">
      <c r="A3807" t="s">
        <v>859</v>
      </c>
      <c r="B3807" t="s">
        <v>354</v>
      </c>
    </row>
    <row r="3808" spans="1:14" customHeight="1" ht="12.75">
      <c r="A3808" t="s">
        <v>859</v>
      </c>
      <c r="B3808" t="s">
        <v>355</v>
      </c>
    </row>
    <row r="3809" spans="1:14" customHeight="1" ht="12.75">
      <c r="A3809" t="s">
        <v>859</v>
      </c>
      <c r="B3809" t="s">
        <v>356</v>
      </c>
    </row>
    <row r="3810" spans="1:14" customHeight="1" ht="12.75">
      <c r="A3810" t="s">
        <v>859</v>
      </c>
      <c r="B3810" t="s">
        <v>357</v>
      </c>
    </row>
    <row r="3811" spans="1:14" customHeight="1" ht="12.75">
      <c r="A3811" t="s">
        <v>859</v>
      </c>
      <c r="B3811" t="s">
        <v>358</v>
      </c>
    </row>
    <row r="3812" spans="1:14" customHeight="1" ht="12.75">
      <c r="A3812" t="s">
        <v>859</v>
      </c>
      <c r="B3812" t="s">
        <v>359</v>
      </c>
    </row>
    <row r="3813" spans="1:14" customHeight="1" ht="12.75">
      <c r="A3813" t="s">
        <v>859</v>
      </c>
      <c r="B3813" t="s">
        <v>360</v>
      </c>
    </row>
    <row r="3814" spans="1:14" customHeight="1" ht="12.75">
      <c r="A3814" t="s">
        <v>859</v>
      </c>
      <c r="B3814" t="s">
        <v>361</v>
      </c>
    </row>
    <row r="3815" spans="1:14" customHeight="1" ht="12.75">
      <c r="A3815" t="s">
        <v>859</v>
      </c>
      <c r="B3815" t="s">
        <v>362</v>
      </c>
    </row>
    <row r="3816" spans="1:14" customHeight="1" ht="12.75">
      <c r="A3816" t="s">
        <v>859</v>
      </c>
      <c r="B3816" t="s">
        <v>363</v>
      </c>
    </row>
    <row r="3817" spans="1:14" customHeight="1" ht="12.75">
      <c r="A3817" t="s">
        <v>859</v>
      </c>
      <c r="B3817" t="s">
        <v>364</v>
      </c>
    </row>
    <row r="3818" spans="1:14" customHeight="1" ht="12.75">
      <c r="A3818" t="s">
        <v>859</v>
      </c>
      <c r="B3818" t="s">
        <v>383</v>
      </c>
    </row>
    <row r="3819" spans="1:14" customHeight="1" ht="12.75">
      <c r="A3819" t="s">
        <v>859</v>
      </c>
      <c r="B3819" t="s">
        <v>384</v>
      </c>
    </row>
    <row r="3820" spans="1:14" customHeight="1" ht="12.75">
      <c r="A3820" t="s">
        <v>859</v>
      </c>
      <c r="B3820" t="s">
        <v>385</v>
      </c>
    </row>
    <row r="3821" spans="1:14" customHeight="1" ht="12.75">
      <c r="A3821" t="s">
        <v>859</v>
      </c>
      <c r="B3821" t="s">
        <v>386</v>
      </c>
    </row>
    <row r="3822" spans="1:14" customHeight="1" ht="12.75">
      <c r="A3822" t="s">
        <v>859</v>
      </c>
      <c r="B3822" t="s">
        <v>387</v>
      </c>
    </row>
    <row r="3823" spans="1:14" customHeight="1" ht="12.75">
      <c r="A3823" t="s">
        <v>859</v>
      </c>
      <c r="B3823" t="s">
        <v>388</v>
      </c>
    </row>
    <row r="3824" spans="1:14" customHeight="1" ht="12.75">
      <c r="A3824" t="s">
        <v>860</v>
      </c>
      <c r="B3824" t="s">
        <v>324</v>
      </c>
    </row>
    <row r="3825" spans="1:14" customHeight="1" ht="12.75">
      <c r="A3825" t="s">
        <v>860</v>
      </c>
      <c r="B3825" t="s">
        <v>329</v>
      </c>
    </row>
    <row r="3826" spans="1:14" customHeight="1" ht="12.75">
      <c r="A3826" t="s">
        <v>860</v>
      </c>
      <c r="B3826" t="s">
        <v>333</v>
      </c>
    </row>
    <row r="3827" spans="1:14" customHeight="1" ht="12.75">
      <c r="A3827" t="s">
        <v>860</v>
      </c>
      <c r="B3827" t="s">
        <v>340</v>
      </c>
    </row>
    <row r="3828" spans="1:14" customHeight="1" ht="12.75">
      <c r="A3828" t="s">
        <v>860</v>
      </c>
      <c r="B3828" t="s">
        <v>347</v>
      </c>
    </row>
    <row r="3829" spans="1:14" customHeight="1" ht="12.75">
      <c r="A3829" t="s">
        <v>860</v>
      </c>
      <c r="B3829" t="s">
        <v>351</v>
      </c>
    </row>
    <row r="3830" spans="1:14" customHeight="1" ht="12.75">
      <c r="A3830" t="s">
        <v>860</v>
      </c>
      <c r="B3830" t="s">
        <v>355</v>
      </c>
    </row>
    <row r="3831" spans="1:14" customHeight="1" ht="12.75">
      <c r="A3831" t="s">
        <v>860</v>
      </c>
      <c r="B3831" t="s">
        <v>359</v>
      </c>
    </row>
    <row r="3832" spans="1:14" customHeight="1" ht="12.75">
      <c r="A3832" t="s">
        <v>860</v>
      </c>
      <c r="B3832" t="s">
        <v>363</v>
      </c>
    </row>
    <row r="3833" spans="1:14" customHeight="1" ht="12.75">
      <c r="A3833" t="s">
        <v>861</v>
      </c>
      <c r="B3833" t="s">
        <v>150</v>
      </c>
    </row>
    <row r="3834" spans="1:14" customHeight="1" ht="12.75">
      <c r="A3834" t="s">
        <v>861</v>
      </c>
      <c r="B3834" t="s">
        <v>152</v>
      </c>
    </row>
    <row r="3835" spans="1:14" customHeight="1" ht="12.75">
      <c r="A3835" t="s">
        <v>861</v>
      </c>
      <c r="B3835" t="s">
        <v>163</v>
      </c>
    </row>
    <row r="3836" spans="1:14" customHeight="1" ht="12.75">
      <c r="A3836" t="s">
        <v>861</v>
      </c>
      <c r="B3836" t="s">
        <v>164</v>
      </c>
    </row>
    <row r="3837" spans="1:14" customHeight="1" ht="12.75">
      <c r="A3837" t="s">
        <v>861</v>
      </c>
      <c r="B3837" t="s">
        <v>165</v>
      </c>
    </row>
    <row r="3838" spans="1:14" customHeight="1" ht="12.75">
      <c r="A3838" t="s">
        <v>861</v>
      </c>
      <c r="B3838" t="s">
        <v>186</v>
      </c>
    </row>
    <row r="3839" spans="1:14" customHeight="1" ht="12.75">
      <c r="A3839" t="s">
        <v>861</v>
      </c>
      <c r="B3839" t="s">
        <v>187</v>
      </c>
    </row>
    <row r="3840" spans="1:14" customHeight="1" ht="12.75">
      <c r="A3840" t="s">
        <v>861</v>
      </c>
      <c r="B3840" t="s">
        <v>201</v>
      </c>
    </row>
    <row r="3841" spans="1:14" customHeight="1" ht="12.75">
      <c r="A3841" t="s">
        <v>861</v>
      </c>
      <c r="B3841" t="s">
        <v>202</v>
      </c>
    </row>
    <row r="3842" spans="1:14" customHeight="1" ht="12.75">
      <c r="A3842" t="s">
        <v>861</v>
      </c>
      <c r="B3842" t="s">
        <v>203</v>
      </c>
    </row>
    <row r="3843" spans="1:14" customHeight="1" ht="12.75">
      <c r="A3843" t="s">
        <v>861</v>
      </c>
      <c r="B3843" t="s">
        <v>230</v>
      </c>
    </row>
    <row r="3844" spans="1:14" customHeight="1" ht="12.75">
      <c r="A3844" t="s">
        <v>861</v>
      </c>
      <c r="B3844" t="s">
        <v>231</v>
      </c>
    </row>
    <row r="3845" spans="1:14" customHeight="1" ht="12.75">
      <c r="A3845" t="s">
        <v>861</v>
      </c>
      <c r="B3845" t="s">
        <v>232</v>
      </c>
    </row>
    <row r="3846" spans="1:14" customHeight="1" ht="12.75">
      <c r="A3846" t="s">
        <v>861</v>
      </c>
      <c r="B3846" t="s">
        <v>315</v>
      </c>
    </row>
    <row r="3847" spans="1:14" customHeight="1" ht="12.75">
      <c r="A3847" t="s">
        <v>861</v>
      </c>
      <c r="B3847" t="s">
        <v>316</v>
      </c>
    </row>
    <row r="3848" spans="1:14" customHeight="1" ht="12.75">
      <c r="A3848" t="s">
        <v>861</v>
      </c>
      <c r="B3848" t="s">
        <v>317</v>
      </c>
    </row>
    <row r="3849" spans="1:14" customHeight="1" ht="12.75">
      <c r="A3849" t="s">
        <v>861</v>
      </c>
      <c r="B3849" t="s">
        <v>318</v>
      </c>
    </row>
    <row r="3850" spans="1:14" customHeight="1" ht="12.75">
      <c r="A3850" t="s">
        <v>861</v>
      </c>
      <c r="B3850" t="s">
        <v>319</v>
      </c>
    </row>
    <row r="3851" spans="1:14" customHeight="1" ht="12.75">
      <c r="A3851" t="s">
        <v>861</v>
      </c>
      <c r="B3851" t="s">
        <v>320</v>
      </c>
    </row>
    <row r="3852" spans="1:14" customHeight="1" ht="12.75">
      <c r="A3852" t="s">
        <v>861</v>
      </c>
      <c r="B3852" t="s">
        <v>321</v>
      </c>
    </row>
    <row r="3853" spans="1:14" customHeight="1" ht="12.75">
      <c r="A3853" t="s">
        <v>861</v>
      </c>
      <c r="B3853" t="s">
        <v>322</v>
      </c>
    </row>
    <row r="3854" spans="1:14" customHeight="1" ht="12.75">
      <c r="A3854" t="s">
        <v>861</v>
      </c>
      <c r="B3854" t="s">
        <v>323</v>
      </c>
    </row>
    <row r="3855" spans="1:14" customHeight="1" ht="12.75">
      <c r="A3855" t="s">
        <v>861</v>
      </c>
      <c r="B3855" t="s">
        <v>324</v>
      </c>
    </row>
    <row r="3856" spans="1:14" customHeight="1" ht="12.75">
      <c r="A3856" t="s">
        <v>861</v>
      </c>
      <c r="B3856" t="s">
        <v>325</v>
      </c>
    </row>
    <row r="3857" spans="1:14" customHeight="1" ht="12.75">
      <c r="A3857" t="s">
        <v>861</v>
      </c>
      <c r="B3857" t="s">
        <v>326</v>
      </c>
    </row>
    <row r="3858" spans="1:14" customHeight="1" ht="12.75">
      <c r="A3858" t="s">
        <v>861</v>
      </c>
      <c r="B3858" t="s">
        <v>327</v>
      </c>
    </row>
    <row r="3859" spans="1:14" customHeight="1" ht="12.75">
      <c r="A3859" t="s">
        <v>861</v>
      </c>
      <c r="B3859" t="s">
        <v>328</v>
      </c>
    </row>
    <row r="3860" spans="1:14" customHeight="1" ht="12.75">
      <c r="A3860" t="s">
        <v>861</v>
      </c>
      <c r="B3860" t="s">
        <v>329</v>
      </c>
    </row>
    <row r="3861" spans="1:14" customHeight="1" ht="12.75">
      <c r="A3861" t="s">
        <v>861</v>
      </c>
      <c r="B3861" t="s">
        <v>330</v>
      </c>
    </row>
    <row r="3862" spans="1:14" customHeight="1" ht="12.75">
      <c r="A3862" t="s">
        <v>861</v>
      </c>
      <c r="B3862" t="s">
        <v>331</v>
      </c>
    </row>
    <row r="3863" spans="1:14" customHeight="1" ht="12.75">
      <c r="A3863" t="s">
        <v>861</v>
      </c>
      <c r="B3863" t="s">
        <v>332</v>
      </c>
    </row>
    <row r="3864" spans="1:14" customHeight="1" ht="12.75">
      <c r="A3864" t="s">
        <v>861</v>
      </c>
      <c r="B3864" t="s">
        <v>333</v>
      </c>
    </row>
    <row r="3865" spans="1:14" customHeight="1" ht="12.75">
      <c r="A3865" t="s">
        <v>861</v>
      </c>
      <c r="B3865" t="s">
        <v>334</v>
      </c>
    </row>
    <row r="3866" spans="1:14" customHeight="1" ht="12.75">
      <c r="A3866" t="s">
        <v>861</v>
      </c>
      <c r="B3866" t="s">
        <v>335</v>
      </c>
    </row>
    <row r="3867" spans="1:14" customHeight="1" ht="12.75">
      <c r="A3867" t="s">
        <v>861</v>
      </c>
      <c r="B3867" t="s">
        <v>336</v>
      </c>
    </row>
    <row r="3868" spans="1:14" customHeight="1" ht="12.75">
      <c r="A3868" t="s">
        <v>861</v>
      </c>
      <c r="B3868" t="s">
        <v>337</v>
      </c>
    </row>
    <row r="3869" spans="1:14" customHeight="1" ht="12.75">
      <c r="A3869" t="s">
        <v>861</v>
      </c>
      <c r="B3869" t="s">
        <v>338</v>
      </c>
    </row>
    <row r="3870" spans="1:14" customHeight="1" ht="12.75">
      <c r="A3870" t="s">
        <v>861</v>
      </c>
      <c r="B3870" t="s">
        <v>339</v>
      </c>
    </row>
    <row r="3871" spans="1:14" customHeight="1" ht="12.75">
      <c r="A3871" t="s">
        <v>861</v>
      </c>
      <c r="B3871" t="s">
        <v>340</v>
      </c>
    </row>
    <row r="3872" spans="1:14" customHeight="1" ht="12.75">
      <c r="A3872" t="s">
        <v>861</v>
      </c>
      <c r="B3872" t="s">
        <v>341</v>
      </c>
    </row>
    <row r="3873" spans="1:14" customHeight="1" ht="12.75">
      <c r="A3873" t="s">
        <v>861</v>
      </c>
      <c r="B3873" t="s">
        <v>342</v>
      </c>
    </row>
    <row r="3874" spans="1:14" customHeight="1" ht="12.75">
      <c r="A3874" t="s">
        <v>861</v>
      </c>
      <c r="B3874" t="s">
        <v>343</v>
      </c>
    </row>
    <row r="3875" spans="1:14" customHeight="1" ht="12.75">
      <c r="A3875" t="s">
        <v>861</v>
      </c>
      <c r="B3875" t="s">
        <v>344</v>
      </c>
    </row>
    <row r="3876" spans="1:14" customHeight="1" ht="12.75">
      <c r="A3876" t="s">
        <v>861</v>
      </c>
      <c r="B3876" t="s">
        <v>345</v>
      </c>
    </row>
    <row r="3877" spans="1:14" customHeight="1" ht="12.75">
      <c r="A3877" t="s">
        <v>861</v>
      </c>
      <c r="B3877" t="s">
        <v>346</v>
      </c>
    </row>
    <row r="3878" spans="1:14" customHeight="1" ht="12.75">
      <c r="A3878" t="s">
        <v>861</v>
      </c>
      <c r="B3878" t="s">
        <v>347</v>
      </c>
    </row>
    <row r="3879" spans="1:14" customHeight="1" ht="12.75">
      <c r="A3879" t="s">
        <v>861</v>
      </c>
      <c r="B3879" t="s">
        <v>348</v>
      </c>
    </row>
    <row r="3880" spans="1:14" customHeight="1" ht="12.75">
      <c r="A3880" t="s">
        <v>861</v>
      </c>
      <c r="B3880" t="s">
        <v>349</v>
      </c>
    </row>
    <row r="3881" spans="1:14" customHeight="1" ht="12.75">
      <c r="A3881" t="s">
        <v>861</v>
      </c>
      <c r="B3881" t="s">
        <v>350</v>
      </c>
    </row>
    <row r="3882" spans="1:14" customHeight="1" ht="12.75">
      <c r="A3882" t="s">
        <v>861</v>
      </c>
      <c r="B3882" t="s">
        <v>351</v>
      </c>
    </row>
    <row r="3883" spans="1:14" customHeight="1" ht="12.75">
      <c r="A3883" t="s">
        <v>861</v>
      </c>
      <c r="B3883" t="s">
        <v>352</v>
      </c>
    </row>
    <row r="3884" spans="1:14" customHeight="1" ht="12.75">
      <c r="A3884" t="s">
        <v>861</v>
      </c>
      <c r="B3884" t="s">
        <v>353</v>
      </c>
    </row>
    <row r="3885" spans="1:14" customHeight="1" ht="12.75">
      <c r="A3885" t="s">
        <v>861</v>
      </c>
      <c r="B3885" t="s">
        <v>354</v>
      </c>
    </row>
    <row r="3886" spans="1:14" customHeight="1" ht="12.75">
      <c r="A3886" t="s">
        <v>861</v>
      </c>
      <c r="B3886" t="s">
        <v>355</v>
      </c>
    </row>
    <row r="3887" spans="1:14" customHeight="1" ht="12.75">
      <c r="A3887" t="s">
        <v>861</v>
      </c>
      <c r="B3887" t="s">
        <v>356</v>
      </c>
    </row>
    <row r="3888" spans="1:14" customHeight="1" ht="12.75">
      <c r="A3888" t="s">
        <v>861</v>
      </c>
      <c r="B3888" t="s">
        <v>357</v>
      </c>
    </row>
    <row r="3889" spans="1:14" customHeight="1" ht="12.75">
      <c r="A3889" t="s">
        <v>861</v>
      </c>
      <c r="B3889" t="s">
        <v>358</v>
      </c>
    </row>
    <row r="3890" spans="1:14" customHeight="1" ht="12.75">
      <c r="A3890" t="s">
        <v>861</v>
      </c>
      <c r="B3890" t="s">
        <v>359</v>
      </c>
    </row>
    <row r="3891" spans="1:14" customHeight="1" ht="12.75">
      <c r="A3891" t="s">
        <v>861</v>
      </c>
      <c r="B3891" t="s">
        <v>360</v>
      </c>
    </row>
    <row r="3892" spans="1:14" customHeight="1" ht="12.75">
      <c r="A3892" t="s">
        <v>861</v>
      </c>
      <c r="B3892" t="s">
        <v>361</v>
      </c>
    </row>
    <row r="3893" spans="1:14" customHeight="1" ht="12.75">
      <c r="A3893" t="s">
        <v>861</v>
      </c>
      <c r="B3893" t="s">
        <v>362</v>
      </c>
    </row>
    <row r="3894" spans="1:14" customHeight="1" ht="12.75">
      <c r="A3894" t="s">
        <v>861</v>
      </c>
      <c r="B3894" t="s">
        <v>363</v>
      </c>
    </row>
    <row r="3895" spans="1:14" customHeight="1" ht="12.75">
      <c r="A3895" t="s">
        <v>861</v>
      </c>
      <c r="B3895" t="s">
        <v>364</v>
      </c>
    </row>
    <row r="3896" spans="1:14" customHeight="1" ht="12.75">
      <c r="A3896" t="s">
        <v>861</v>
      </c>
      <c r="B3896" t="s">
        <v>365</v>
      </c>
    </row>
    <row r="3897" spans="1:14" customHeight="1" ht="12.75">
      <c r="A3897" t="s">
        <v>861</v>
      </c>
      <c r="B3897" t="s">
        <v>366</v>
      </c>
    </row>
    <row r="3898" spans="1:14" customHeight="1" ht="12.75">
      <c r="A3898" t="s">
        <v>861</v>
      </c>
      <c r="B3898" t="s">
        <v>367</v>
      </c>
    </row>
    <row r="3899" spans="1:14" customHeight="1" ht="12.75">
      <c r="A3899" t="s">
        <v>861</v>
      </c>
      <c r="B3899" t="s">
        <v>368</v>
      </c>
    </row>
    <row r="3900" spans="1:14" customHeight="1" ht="12.75">
      <c r="A3900" t="s">
        <v>861</v>
      </c>
      <c r="B3900" t="s">
        <v>369</v>
      </c>
    </row>
    <row r="3901" spans="1:14" customHeight="1" ht="12.75">
      <c r="A3901" t="s">
        <v>861</v>
      </c>
      <c r="B3901" t="s">
        <v>370</v>
      </c>
    </row>
    <row r="3902" spans="1:14" customHeight="1" ht="12.75">
      <c r="A3902" t="s">
        <v>861</v>
      </c>
      <c r="B3902" t="s">
        <v>371</v>
      </c>
    </row>
    <row r="3903" spans="1:14" customHeight="1" ht="12.75">
      <c r="A3903" t="s">
        <v>861</v>
      </c>
      <c r="B3903" t="s">
        <v>372</v>
      </c>
    </row>
    <row r="3904" spans="1:14" customHeight="1" ht="12.75">
      <c r="A3904" t="s">
        <v>861</v>
      </c>
      <c r="B3904" t="s">
        <v>373</v>
      </c>
    </row>
    <row r="3905" spans="1:14" customHeight="1" ht="12.75">
      <c r="A3905" t="s">
        <v>861</v>
      </c>
      <c r="B3905" t="s">
        <v>374</v>
      </c>
    </row>
    <row r="3906" spans="1:14" customHeight="1" ht="12.75">
      <c r="A3906" t="s">
        <v>861</v>
      </c>
      <c r="B3906" t="s">
        <v>375</v>
      </c>
    </row>
    <row r="3907" spans="1:14" customHeight="1" ht="12.75">
      <c r="A3907" t="s">
        <v>861</v>
      </c>
      <c r="B3907" t="s">
        <v>376</v>
      </c>
    </row>
    <row r="3908" spans="1:14" customHeight="1" ht="12.75">
      <c r="A3908" t="s">
        <v>861</v>
      </c>
      <c r="B3908" t="s">
        <v>377</v>
      </c>
    </row>
    <row r="3909" spans="1:14" customHeight="1" ht="12.75">
      <c r="A3909" t="s">
        <v>861</v>
      </c>
      <c r="B3909" t="s">
        <v>378</v>
      </c>
    </row>
    <row r="3910" spans="1:14" customHeight="1" ht="12.75">
      <c r="A3910" t="s">
        <v>861</v>
      </c>
      <c r="B3910" t="s">
        <v>379</v>
      </c>
    </row>
    <row r="3911" spans="1:14" customHeight="1" ht="12.75">
      <c r="A3911" t="s">
        <v>861</v>
      </c>
      <c r="B3911" t="s">
        <v>380</v>
      </c>
    </row>
    <row r="3912" spans="1:14" customHeight="1" ht="12.75">
      <c r="A3912" t="s">
        <v>861</v>
      </c>
      <c r="B3912" t="s">
        <v>381</v>
      </c>
    </row>
    <row r="3913" spans="1:14" customHeight="1" ht="12.75">
      <c r="A3913" t="s">
        <v>861</v>
      </c>
      <c r="B3913" t="s">
        <v>382</v>
      </c>
    </row>
    <row r="3914" spans="1:14" customHeight="1" ht="12.75">
      <c r="A3914" t="s">
        <v>861</v>
      </c>
      <c r="B3914" t="s">
        <v>383</v>
      </c>
    </row>
    <row r="3915" spans="1:14" customHeight="1" ht="12.75">
      <c r="A3915" t="s">
        <v>861</v>
      </c>
      <c r="B3915" t="s">
        <v>384</v>
      </c>
    </row>
    <row r="3916" spans="1:14" customHeight="1" ht="12.75">
      <c r="A3916" t="s">
        <v>861</v>
      </c>
      <c r="B3916" t="s">
        <v>385</v>
      </c>
    </row>
    <row r="3917" spans="1:14" customHeight="1" ht="12.75">
      <c r="A3917" t="s">
        <v>861</v>
      </c>
      <c r="B3917" t="s">
        <v>386</v>
      </c>
    </row>
    <row r="3918" spans="1:14" customHeight="1" ht="12.75">
      <c r="A3918" t="s">
        <v>861</v>
      </c>
      <c r="B3918" t="s">
        <v>387</v>
      </c>
    </row>
    <row r="3919" spans="1:14" customHeight="1" ht="12.75">
      <c r="A3919" t="s">
        <v>861</v>
      </c>
      <c r="B3919" t="s">
        <v>388</v>
      </c>
    </row>
    <row r="3920" spans="1:14" customHeight="1" ht="12.75">
      <c r="A3920" t="s">
        <v>862</v>
      </c>
      <c r="B3920" t="s">
        <v>152</v>
      </c>
    </row>
    <row r="3921" spans="1:14" customHeight="1" ht="12.75">
      <c r="A3921" t="s">
        <v>862</v>
      </c>
      <c r="B3921" t="s">
        <v>186</v>
      </c>
    </row>
    <row r="3922" spans="1:14" customHeight="1" ht="12.75">
      <c r="A3922" t="s">
        <v>862</v>
      </c>
      <c r="B3922" t="s">
        <v>203</v>
      </c>
    </row>
    <row r="3923" spans="1:14" customHeight="1" ht="12.75">
      <c r="A3923" t="s">
        <v>862</v>
      </c>
      <c r="B3923" t="s">
        <v>315</v>
      </c>
    </row>
    <row r="3924" spans="1:14" customHeight="1" ht="12.75">
      <c r="A3924" t="s">
        <v>862</v>
      </c>
      <c r="B3924" t="s">
        <v>319</v>
      </c>
    </row>
    <row r="3925" spans="1:14" customHeight="1" ht="12.75">
      <c r="A3925" t="s">
        <v>862</v>
      </c>
      <c r="B3925" t="s">
        <v>322</v>
      </c>
    </row>
    <row r="3926" spans="1:14" customHeight="1" ht="12.75">
      <c r="A3926" t="s">
        <v>862</v>
      </c>
      <c r="B3926" t="s">
        <v>323</v>
      </c>
    </row>
    <row r="3927" spans="1:14" customHeight="1" ht="12.75">
      <c r="A3927" t="s">
        <v>862</v>
      </c>
      <c r="B3927" t="s">
        <v>324</v>
      </c>
    </row>
    <row r="3928" spans="1:14" customHeight="1" ht="12.75">
      <c r="A3928" t="s">
        <v>862</v>
      </c>
      <c r="B3928" t="s">
        <v>325</v>
      </c>
    </row>
    <row r="3929" spans="1:14" customHeight="1" ht="12.75">
      <c r="A3929" t="s">
        <v>862</v>
      </c>
      <c r="B3929" t="s">
        <v>326</v>
      </c>
    </row>
    <row r="3930" spans="1:14" customHeight="1" ht="12.75">
      <c r="A3930" t="s">
        <v>862</v>
      </c>
      <c r="B3930" t="s">
        <v>327</v>
      </c>
    </row>
    <row r="3931" spans="1:14" customHeight="1" ht="12.75">
      <c r="A3931" t="s">
        <v>862</v>
      </c>
      <c r="B3931" t="s">
        <v>328</v>
      </c>
    </row>
    <row r="3932" spans="1:14" customHeight="1" ht="12.75">
      <c r="A3932" t="s">
        <v>862</v>
      </c>
      <c r="B3932" t="s">
        <v>329</v>
      </c>
    </row>
    <row r="3933" spans="1:14" customHeight="1" ht="12.75">
      <c r="A3933" t="s">
        <v>862</v>
      </c>
      <c r="B3933" t="s">
        <v>330</v>
      </c>
    </row>
    <row r="3934" spans="1:14" customHeight="1" ht="12.75">
      <c r="A3934" t="s">
        <v>862</v>
      </c>
      <c r="B3934" t="s">
        <v>333</v>
      </c>
    </row>
    <row r="3935" spans="1:14" customHeight="1" ht="12.75">
      <c r="A3935" t="s">
        <v>862</v>
      </c>
      <c r="B3935" t="s">
        <v>340</v>
      </c>
    </row>
    <row r="3936" spans="1:14" customHeight="1" ht="12.75">
      <c r="A3936" t="s">
        <v>862</v>
      </c>
      <c r="B3936" t="s">
        <v>347</v>
      </c>
    </row>
    <row r="3937" spans="1:14" customHeight="1" ht="12.75">
      <c r="A3937" t="s">
        <v>862</v>
      </c>
      <c r="B3937" t="s">
        <v>351</v>
      </c>
    </row>
    <row r="3938" spans="1:14" customHeight="1" ht="12.75">
      <c r="A3938" t="s">
        <v>862</v>
      </c>
      <c r="B3938" t="s">
        <v>355</v>
      </c>
    </row>
    <row r="3939" spans="1:14" customHeight="1" ht="12.75">
      <c r="A3939" t="s">
        <v>862</v>
      </c>
      <c r="B3939" t="s">
        <v>359</v>
      </c>
    </row>
    <row r="3940" spans="1:14" customHeight="1" ht="12.75">
      <c r="A3940" t="s">
        <v>862</v>
      </c>
      <c r="B3940" t="s">
        <v>363</v>
      </c>
    </row>
    <row r="3941" spans="1:14" customHeight="1" ht="12.75">
      <c r="A3941" t="s">
        <v>862</v>
      </c>
      <c r="B3941" t="s">
        <v>367</v>
      </c>
    </row>
    <row r="3942" spans="1:14" customHeight="1" ht="12.75">
      <c r="A3942" t="s">
        <v>862</v>
      </c>
      <c r="B3942" t="s">
        <v>369</v>
      </c>
    </row>
    <row r="3943" spans="1:14" customHeight="1" ht="12.75">
      <c r="A3943" t="s">
        <v>862</v>
      </c>
      <c r="B3943" t="s">
        <v>372</v>
      </c>
    </row>
    <row r="3944" spans="1:14" customHeight="1" ht="12.75">
      <c r="A3944" t="s">
        <v>862</v>
      </c>
      <c r="B3944" t="s">
        <v>376</v>
      </c>
    </row>
    <row r="3945" spans="1:14" customHeight="1" ht="12.75">
      <c r="A3945" t="s">
        <v>862</v>
      </c>
      <c r="B3945" t="s">
        <v>378</v>
      </c>
    </row>
    <row r="3946" spans="1:14" customHeight="1" ht="12.75">
      <c r="A3946" t="s">
        <v>862</v>
      </c>
      <c r="B3946" t="s">
        <v>381</v>
      </c>
    </row>
    <row r="3947" spans="1:14" customHeight="1" ht="12.75">
      <c r="A3947" t="s">
        <v>862</v>
      </c>
      <c r="B3947" t="s">
        <v>383</v>
      </c>
    </row>
    <row r="3948" spans="1:14" customHeight="1" ht="12.75">
      <c r="A3948" t="s">
        <v>862</v>
      </c>
      <c r="B3948" t="s">
        <v>384</v>
      </c>
    </row>
    <row r="3949" spans="1:14" customHeight="1" ht="12.75">
      <c r="A3949" t="s">
        <v>862</v>
      </c>
      <c r="B3949" t="s">
        <v>385</v>
      </c>
    </row>
    <row r="3950" spans="1:14" customHeight="1" ht="12.75">
      <c r="A3950" t="s">
        <v>862</v>
      </c>
      <c r="B3950" t="s">
        <v>386</v>
      </c>
    </row>
    <row r="3951" spans="1:14" customHeight="1" ht="12.75">
      <c r="A3951" t="s">
        <v>862</v>
      </c>
      <c r="B3951" t="s">
        <v>387</v>
      </c>
    </row>
    <row r="3952" spans="1:14" customHeight="1" ht="12.75">
      <c r="A3952" t="s">
        <v>862</v>
      </c>
      <c r="B3952" t="s">
        <v>388</v>
      </c>
    </row>
    <row r="3953" spans="1:14" customHeight="1" ht="12.75">
      <c r="A3953" t="s">
        <v>863</v>
      </c>
      <c r="B3953" t="s">
        <v>383</v>
      </c>
    </row>
    <row r="3954" spans="1:14" customHeight="1" ht="12.75">
      <c r="A3954" t="s">
        <v>863</v>
      </c>
      <c r="B3954" t="s">
        <v>386</v>
      </c>
    </row>
    <row r="3955" spans="1:14" customHeight="1" ht="12.75">
      <c r="A3955" t="s">
        <v>864</v>
      </c>
      <c r="B3955" t="s">
        <v>385</v>
      </c>
    </row>
    <row r="3956" spans="1:14" customHeight="1" ht="12.75">
      <c r="A3956" t="s">
        <v>864</v>
      </c>
      <c r="B3956" t="s">
        <v>388</v>
      </c>
    </row>
    <row r="3957" spans="1:14" customHeight="1" ht="12.75">
      <c r="A3957" t="s">
        <v>865</v>
      </c>
      <c r="B3957" t="s">
        <v>329</v>
      </c>
    </row>
    <row r="3958" spans="1:14" customHeight="1" ht="12.75">
      <c r="A3958" t="s">
        <v>865</v>
      </c>
      <c r="B3958" t="s">
        <v>347</v>
      </c>
    </row>
    <row r="3959" spans="1:14" customHeight="1" ht="12.75">
      <c r="A3959" t="s">
        <v>865</v>
      </c>
      <c r="B3959" t="s">
        <v>351</v>
      </c>
    </row>
    <row r="3960" spans="1:14" customHeight="1" ht="12.75">
      <c r="A3960" t="s">
        <v>865</v>
      </c>
      <c r="B3960" t="s">
        <v>355</v>
      </c>
    </row>
    <row r="3961" spans="1:14" customHeight="1" ht="12.75">
      <c r="A3961" t="s">
        <v>865</v>
      </c>
      <c r="B3961" t="s">
        <v>359</v>
      </c>
    </row>
    <row r="3962" spans="1:14" customHeight="1" ht="12.75">
      <c r="A3962" t="s">
        <v>865</v>
      </c>
      <c r="B3962" t="s">
        <v>384</v>
      </c>
    </row>
    <row r="3963" spans="1:14" customHeight="1" ht="12.75">
      <c r="A3963" t="s">
        <v>865</v>
      </c>
      <c r="B3963" t="s">
        <v>387</v>
      </c>
    </row>
    <row r="3964" spans="1:14" customHeight="1" ht="12.75">
      <c r="A3964" t="s">
        <v>866</v>
      </c>
      <c r="B3964" t="s">
        <v>322</v>
      </c>
    </row>
    <row r="3965" spans="1:14" customHeight="1" ht="12.75">
      <c r="A3965" t="s">
        <v>866</v>
      </c>
      <c r="B3965" t="s">
        <v>323</v>
      </c>
    </row>
    <row r="3966" spans="1:14" customHeight="1" ht="12.75">
      <c r="A3966" t="s">
        <v>866</v>
      </c>
      <c r="B3966" t="s">
        <v>324</v>
      </c>
    </row>
    <row r="3967" spans="1:14" customHeight="1" ht="12.75">
      <c r="A3967" t="s">
        <v>866</v>
      </c>
      <c r="B3967" t="s">
        <v>325</v>
      </c>
    </row>
    <row r="3968" spans="1:14" customHeight="1" ht="12.75">
      <c r="A3968" t="s">
        <v>866</v>
      </c>
      <c r="B3968" t="s">
        <v>326</v>
      </c>
    </row>
    <row r="3969" spans="1:14" customHeight="1" ht="12.75">
      <c r="A3969" t="s">
        <v>866</v>
      </c>
      <c r="B3969" t="s">
        <v>327</v>
      </c>
    </row>
    <row r="3970" spans="1:14" customHeight="1" ht="12.75">
      <c r="A3970" t="s">
        <v>866</v>
      </c>
      <c r="B3970" t="s">
        <v>328</v>
      </c>
    </row>
    <row r="3971" spans="1:14" customHeight="1" ht="12.75">
      <c r="A3971" t="s">
        <v>866</v>
      </c>
      <c r="B3971" t="s">
        <v>329</v>
      </c>
    </row>
    <row r="3972" spans="1:14" customHeight="1" ht="12.75">
      <c r="A3972" t="s">
        <v>866</v>
      </c>
      <c r="B3972" t="s">
        <v>330</v>
      </c>
    </row>
    <row r="3973" spans="1:14" customHeight="1" ht="12.75">
      <c r="A3973" t="s">
        <v>866</v>
      </c>
      <c r="B3973" t="s">
        <v>331</v>
      </c>
    </row>
    <row r="3974" spans="1:14" customHeight="1" ht="12.75">
      <c r="A3974" t="s">
        <v>866</v>
      </c>
      <c r="B3974" t="s">
        <v>332</v>
      </c>
    </row>
    <row r="3975" spans="1:14" customHeight="1" ht="12.75">
      <c r="A3975" t="s">
        <v>866</v>
      </c>
      <c r="B3975" t="s">
        <v>333</v>
      </c>
    </row>
    <row r="3976" spans="1:14" customHeight="1" ht="12.75">
      <c r="A3976" t="s">
        <v>866</v>
      </c>
      <c r="B3976" t="s">
        <v>334</v>
      </c>
    </row>
    <row r="3977" spans="1:14" customHeight="1" ht="12.75">
      <c r="A3977" t="s">
        <v>866</v>
      </c>
      <c r="B3977" t="s">
        <v>335</v>
      </c>
    </row>
    <row r="3978" spans="1:14" customHeight="1" ht="12.75">
      <c r="A3978" t="s">
        <v>866</v>
      </c>
      <c r="B3978" t="s">
        <v>336</v>
      </c>
    </row>
    <row r="3979" spans="1:14" customHeight="1" ht="12.75">
      <c r="A3979" t="s">
        <v>866</v>
      </c>
      <c r="B3979" t="s">
        <v>337</v>
      </c>
    </row>
    <row r="3980" spans="1:14" customHeight="1" ht="12.75">
      <c r="A3980" t="s">
        <v>866</v>
      </c>
      <c r="B3980" t="s">
        <v>338</v>
      </c>
    </row>
    <row r="3981" spans="1:14" customHeight="1" ht="12.75">
      <c r="A3981" t="s">
        <v>866</v>
      </c>
      <c r="B3981" t="s">
        <v>339</v>
      </c>
    </row>
    <row r="3982" spans="1:14" customHeight="1" ht="12.75">
      <c r="A3982" t="s">
        <v>866</v>
      </c>
      <c r="B3982" t="s">
        <v>340</v>
      </c>
    </row>
    <row r="3983" spans="1:14" customHeight="1" ht="12.75">
      <c r="A3983" t="s">
        <v>866</v>
      </c>
      <c r="B3983" t="s">
        <v>341</v>
      </c>
    </row>
    <row r="3984" spans="1:14" customHeight="1" ht="12.75">
      <c r="A3984" t="s">
        <v>866</v>
      </c>
      <c r="B3984" t="s">
        <v>342</v>
      </c>
    </row>
    <row r="3985" spans="1:14" customHeight="1" ht="12.75">
      <c r="A3985" t="s">
        <v>866</v>
      </c>
      <c r="B3985" t="s">
        <v>343</v>
      </c>
    </row>
    <row r="3986" spans="1:14" customHeight="1" ht="12.75">
      <c r="A3986" t="s">
        <v>866</v>
      </c>
      <c r="B3986" t="s">
        <v>344</v>
      </c>
    </row>
    <row r="3987" spans="1:14" customHeight="1" ht="12.75">
      <c r="A3987" t="s">
        <v>866</v>
      </c>
      <c r="B3987" t="s">
        <v>350</v>
      </c>
    </row>
    <row r="3988" spans="1:14" customHeight="1" ht="12.75">
      <c r="A3988" t="s">
        <v>866</v>
      </c>
      <c r="B3988" t="s">
        <v>351</v>
      </c>
    </row>
    <row r="3989" spans="1:14" customHeight="1" ht="12.75">
      <c r="A3989" t="s">
        <v>866</v>
      </c>
      <c r="B3989" t="s">
        <v>352</v>
      </c>
    </row>
    <row r="3990" spans="1:14" customHeight="1" ht="12.75">
      <c r="A3990" t="s">
        <v>866</v>
      </c>
      <c r="B3990" t="s">
        <v>361</v>
      </c>
    </row>
    <row r="3991" spans="1:14" customHeight="1" ht="12.75">
      <c r="A3991" t="s">
        <v>866</v>
      </c>
      <c r="B3991" t="s">
        <v>362</v>
      </c>
    </row>
    <row r="3992" spans="1:14" customHeight="1" ht="12.75">
      <c r="A3992" t="s">
        <v>866</v>
      </c>
      <c r="B3992" t="s">
        <v>363</v>
      </c>
    </row>
    <row r="3993" spans="1:14" customHeight="1" ht="12.75">
      <c r="A3993" t="s">
        <v>866</v>
      </c>
      <c r="B3993" t="s">
        <v>364</v>
      </c>
    </row>
    <row r="3994" spans="1:14" customHeight="1" ht="12.75">
      <c r="A3994" t="s">
        <v>866</v>
      </c>
      <c r="B3994" t="s">
        <v>369</v>
      </c>
    </row>
    <row r="3995" spans="1:14" customHeight="1" ht="12.75">
      <c r="A3995" t="s">
        <v>866</v>
      </c>
      <c r="B3995" t="s">
        <v>374</v>
      </c>
    </row>
    <row r="3996" spans="1:14" customHeight="1" ht="12.75">
      <c r="A3996" t="s">
        <v>866</v>
      </c>
      <c r="B3996" t="s">
        <v>375</v>
      </c>
    </row>
    <row r="3997" spans="1:14" customHeight="1" ht="12.75">
      <c r="A3997" t="s">
        <v>866</v>
      </c>
      <c r="B3997" t="s">
        <v>376</v>
      </c>
    </row>
    <row r="3998" spans="1:14" customHeight="1" ht="12.75">
      <c r="A3998" t="s">
        <v>866</v>
      </c>
      <c r="B3998" t="s">
        <v>378</v>
      </c>
    </row>
    <row r="3999" spans="1:14" customHeight="1" ht="12.75">
      <c r="A3999" t="s">
        <v>867</v>
      </c>
      <c r="B3999" t="s">
        <v>150</v>
      </c>
    </row>
    <row r="4000" spans="1:14" customHeight="1" ht="12.75">
      <c r="A4000" t="s">
        <v>867</v>
      </c>
      <c r="B4000" t="s">
        <v>152</v>
      </c>
    </row>
    <row r="4001" spans="1:14" customHeight="1" ht="12.75">
      <c r="A4001" t="s">
        <v>867</v>
      </c>
      <c r="B4001" t="s">
        <v>163</v>
      </c>
    </row>
    <row r="4002" spans="1:14" customHeight="1" ht="12.75">
      <c r="A4002" t="s">
        <v>867</v>
      </c>
      <c r="B4002" t="s">
        <v>164</v>
      </c>
    </row>
    <row r="4003" spans="1:14" customHeight="1" ht="12.75">
      <c r="A4003" t="s">
        <v>867</v>
      </c>
      <c r="B4003" t="s">
        <v>165</v>
      </c>
    </row>
    <row r="4004" spans="1:14" customHeight="1" ht="12.75">
      <c r="A4004" t="s">
        <v>867</v>
      </c>
      <c r="B4004" t="s">
        <v>186</v>
      </c>
    </row>
    <row r="4005" spans="1:14" customHeight="1" ht="12.75">
      <c r="A4005" t="s">
        <v>867</v>
      </c>
      <c r="B4005" t="s">
        <v>187</v>
      </c>
    </row>
    <row r="4006" spans="1:14" customHeight="1" ht="12.75">
      <c r="A4006" t="s">
        <v>867</v>
      </c>
      <c r="B4006" t="s">
        <v>201</v>
      </c>
    </row>
    <row r="4007" spans="1:14" customHeight="1" ht="12.75">
      <c r="A4007" t="s">
        <v>867</v>
      </c>
      <c r="B4007" t="s">
        <v>202</v>
      </c>
    </row>
    <row r="4008" spans="1:14" customHeight="1" ht="12.75">
      <c r="A4008" t="s">
        <v>867</v>
      </c>
      <c r="B4008" t="s">
        <v>203</v>
      </c>
    </row>
    <row r="4009" spans="1:14" customHeight="1" ht="12.75">
      <c r="A4009" t="s">
        <v>867</v>
      </c>
      <c r="B4009" t="s">
        <v>230</v>
      </c>
    </row>
    <row r="4010" spans="1:14" customHeight="1" ht="12.75">
      <c r="A4010" t="s">
        <v>867</v>
      </c>
      <c r="B4010" t="s">
        <v>231</v>
      </c>
    </row>
    <row r="4011" spans="1:14" customHeight="1" ht="12.75">
      <c r="A4011" t="s">
        <v>867</v>
      </c>
      <c r="B4011" t="s">
        <v>232</v>
      </c>
    </row>
    <row r="4012" spans="1:14" customHeight="1" ht="12.75">
      <c r="A4012" t="s">
        <v>867</v>
      </c>
      <c r="B4012" t="s">
        <v>315</v>
      </c>
    </row>
    <row r="4013" spans="1:14" customHeight="1" ht="12.75">
      <c r="A4013" t="s">
        <v>867</v>
      </c>
      <c r="B4013" t="s">
        <v>316</v>
      </c>
    </row>
    <row r="4014" spans="1:14" customHeight="1" ht="12.75">
      <c r="A4014" t="s">
        <v>867</v>
      </c>
      <c r="B4014" t="s">
        <v>317</v>
      </c>
    </row>
    <row r="4015" spans="1:14" customHeight="1" ht="12.75">
      <c r="A4015" t="s">
        <v>867</v>
      </c>
      <c r="B4015" t="s">
        <v>318</v>
      </c>
    </row>
    <row r="4016" spans="1:14" customHeight="1" ht="12.75">
      <c r="A4016" t="s">
        <v>867</v>
      </c>
      <c r="B4016" t="s">
        <v>319</v>
      </c>
    </row>
    <row r="4017" spans="1:14" customHeight="1" ht="12.75">
      <c r="A4017" t="s">
        <v>867</v>
      </c>
      <c r="B4017" t="s">
        <v>320</v>
      </c>
    </row>
    <row r="4018" spans="1:14" customHeight="1" ht="12.75">
      <c r="A4018" t="s">
        <v>867</v>
      </c>
      <c r="B4018" t="s">
        <v>321</v>
      </c>
    </row>
    <row r="4019" spans="1:14" customHeight="1" ht="12.75">
      <c r="A4019" t="s">
        <v>867</v>
      </c>
      <c r="B4019" t="s">
        <v>328</v>
      </c>
    </row>
    <row r="4020" spans="1:14" customHeight="1" ht="12.75">
      <c r="A4020" t="s">
        <v>867</v>
      </c>
      <c r="B4020" t="s">
        <v>329</v>
      </c>
    </row>
    <row r="4021" spans="1:14" customHeight="1" ht="12.75">
      <c r="A4021" t="s">
        <v>867</v>
      </c>
      <c r="B4021" t="s">
        <v>330</v>
      </c>
    </row>
    <row r="4022" spans="1:14" customHeight="1" ht="12.75">
      <c r="A4022" t="s">
        <v>867</v>
      </c>
      <c r="B4022" t="s">
        <v>345</v>
      </c>
    </row>
    <row r="4023" spans="1:14" customHeight="1" ht="12.75">
      <c r="A4023" t="s">
        <v>867</v>
      </c>
      <c r="B4023" t="s">
        <v>346</v>
      </c>
    </row>
    <row r="4024" spans="1:14" customHeight="1" ht="12.75">
      <c r="A4024" t="s">
        <v>867</v>
      </c>
      <c r="B4024" t="s">
        <v>347</v>
      </c>
    </row>
    <row r="4025" spans="1:14" customHeight="1" ht="12.75">
      <c r="A4025" t="s">
        <v>867</v>
      </c>
      <c r="B4025" t="s">
        <v>348</v>
      </c>
    </row>
    <row r="4026" spans="1:14" customHeight="1" ht="12.75">
      <c r="A4026" t="s">
        <v>867</v>
      </c>
      <c r="B4026" t="s">
        <v>349</v>
      </c>
    </row>
    <row r="4027" spans="1:14" customHeight="1" ht="12.75">
      <c r="A4027" t="s">
        <v>867</v>
      </c>
      <c r="B4027" t="s">
        <v>350</v>
      </c>
    </row>
    <row r="4028" spans="1:14" customHeight="1" ht="12.75">
      <c r="A4028" t="s">
        <v>867</v>
      </c>
      <c r="B4028" t="s">
        <v>351</v>
      </c>
    </row>
    <row r="4029" spans="1:14" customHeight="1" ht="12.75">
      <c r="A4029" t="s">
        <v>867</v>
      </c>
      <c r="B4029" t="s">
        <v>352</v>
      </c>
    </row>
    <row r="4030" spans="1:14" customHeight="1" ht="12.75">
      <c r="A4030" t="s">
        <v>867</v>
      </c>
      <c r="B4030" t="s">
        <v>353</v>
      </c>
    </row>
    <row r="4031" spans="1:14" customHeight="1" ht="12.75">
      <c r="A4031" t="s">
        <v>867</v>
      </c>
      <c r="B4031" t="s">
        <v>354</v>
      </c>
    </row>
    <row r="4032" spans="1:14" customHeight="1" ht="12.75">
      <c r="A4032" t="s">
        <v>867</v>
      </c>
      <c r="B4032" t="s">
        <v>355</v>
      </c>
    </row>
    <row r="4033" spans="1:14" customHeight="1" ht="12.75">
      <c r="A4033" t="s">
        <v>867</v>
      </c>
      <c r="B4033" t="s">
        <v>356</v>
      </c>
    </row>
    <row r="4034" spans="1:14" customHeight="1" ht="12.75">
      <c r="A4034" t="s">
        <v>867</v>
      </c>
      <c r="B4034" t="s">
        <v>357</v>
      </c>
    </row>
    <row r="4035" spans="1:14" customHeight="1" ht="12.75">
      <c r="A4035" t="s">
        <v>867</v>
      </c>
      <c r="B4035" t="s">
        <v>358</v>
      </c>
    </row>
    <row r="4036" spans="1:14" customHeight="1" ht="12.75">
      <c r="A4036" t="s">
        <v>867</v>
      </c>
      <c r="B4036" t="s">
        <v>359</v>
      </c>
    </row>
    <row r="4037" spans="1:14" customHeight="1" ht="12.75">
      <c r="A4037" t="s">
        <v>867</v>
      </c>
      <c r="B4037" t="s">
        <v>360</v>
      </c>
    </row>
    <row r="4038" spans="1:14" customHeight="1" ht="12.75">
      <c r="A4038" t="s">
        <v>867</v>
      </c>
      <c r="B4038" t="s">
        <v>361</v>
      </c>
    </row>
    <row r="4039" spans="1:14" customHeight="1" ht="12.75">
      <c r="A4039" t="s">
        <v>867</v>
      </c>
      <c r="B4039" t="s">
        <v>362</v>
      </c>
    </row>
    <row r="4040" spans="1:14" customHeight="1" ht="12.75">
      <c r="A4040" t="s">
        <v>867</v>
      </c>
      <c r="B4040" t="s">
        <v>363</v>
      </c>
    </row>
    <row r="4041" spans="1:14" customHeight="1" ht="12.75">
      <c r="A4041" t="s">
        <v>867</v>
      </c>
      <c r="B4041" t="s">
        <v>364</v>
      </c>
    </row>
    <row r="4042" spans="1:14" customHeight="1" ht="12.75">
      <c r="A4042" t="s">
        <v>867</v>
      </c>
      <c r="B4042" t="s">
        <v>365</v>
      </c>
    </row>
    <row r="4043" spans="1:14" customHeight="1" ht="12.75">
      <c r="A4043" t="s">
        <v>867</v>
      </c>
      <c r="B4043" t="s">
        <v>366</v>
      </c>
    </row>
    <row r="4044" spans="1:14" customHeight="1" ht="12.75">
      <c r="A4044" t="s">
        <v>867</v>
      </c>
      <c r="B4044" t="s">
        <v>367</v>
      </c>
    </row>
    <row r="4045" spans="1:14" customHeight="1" ht="12.75">
      <c r="A4045" t="s">
        <v>867</v>
      </c>
      <c r="B4045" t="s">
        <v>368</v>
      </c>
    </row>
    <row r="4046" spans="1:14" customHeight="1" ht="12.75">
      <c r="A4046" t="s">
        <v>867</v>
      </c>
      <c r="B4046" t="s">
        <v>369</v>
      </c>
    </row>
    <row r="4047" spans="1:14" customHeight="1" ht="12.75">
      <c r="A4047" t="s">
        <v>867</v>
      </c>
      <c r="B4047" t="s">
        <v>370</v>
      </c>
    </row>
    <row r="4048" spans="1:14" customHeight="1" ht="12.75">
      <c r="A4048" t="s">
        <v>867</v>
      </c>
      <c r="B4048" t="s">
        <v>371</v>
      </c>
    </row>
    <row r="4049" spans="1:14" customHeight="1" ht="12.75">
      <c r="A4049" t="s">
        <v>867</v>
      </c>
      <c r="B4049" t="s">
        <v>372</v>
      </c>
    </row>
    <row r="4050" spans="1:14" customHeight="1" ht="12.75">
      <c r="A4050" t="s">
        <v>867</v>
      </c>
      <c r="B4050" t="s">
        <v>373</v>
      </c>
    </row>
    <row r="4051" spans="1:14" customHeight="1" ht="12.75">
      <c r="A4051" t="s">
        <v>867</v>
      </c>
      <c r="B4051" t="s">
        <v>374</v>
      </c>
    </row>
    <row r="4052" spans="1:14" customHeight="1" ht="12.75">
      <c r="A4052" t="s">
        <v>867</v>
      </c>
      <c r="B4052" t="s">
        <v>375</v>
      </c>
    </row>
    <row r="4053" spans="1:14" customHeight="1" ht="12.75">
      <c r="A4053" t="s">
        <v>867</v>
      </c>
      <c r="B4053" t="s">
        <v>376</v>
      </c>
    </row>
    <row r="4054" spans="1:14" customHeight="1" ht="12.75">
      <c r="A4054" t="s">
        <v>867</v>
      </c>
      <c r="B4054" t="s">
        <v>377</v>
      </c>
    </row>
    <row r="4055" spans="1:14" customHeight="1" ht="12.75">
      <c r="A4055" t="s">
        <v>867</v>
      </c>
      <c r="B4055" t="s">
        <v>378</v>
      </c>
    </row>
    <row r="4056" spans="1:14" customHeight="1" ht="12.75">
      <c r="A4056" t="s">
        <v>867</v>
      </c>
      <c r="B4056" t="s">
        <v>379</v>
      </c>
    </row>
    <row r="4057" spans="1:14" customHeight="1" ht="12.75">
      <c r="A4057" t="s">
        <v>867</v>
      </c>
      <c r="B4057" t="s">
        <v>380</v>
      </c>
    </row>
    <row r="4058" spans="1:14" customHeight="1" ht="12.75">
      <c r="A4058" t="s">
        <v>867</v>
      </c>
      <c r="B4058" t="s">
        <v>381</v>
      </c>
    </row>
    <row r="4059" spans="1:14" customHeight="1" ht="12.75">
      <c r="A4059" t="s">
        <v>867</v>
      </c>
      <c r="B4059" t="s">
        <v>382</v>
      </c>
    </row>
    <row r="4060" spans="1:14" customHeight="1" ht="12.75">
      <c r="A4060" t="s">
        <v>867</v>
      </c>
      <c r="B4060" t="s">
        <v>383</v>
      </c>
    </row>
    <row r="4061" spans="1:14" customHeight="1" ht="12.75">
      <c r="A4061" t="s">
        <v>867</v>
      </c>
      <c r="B4061" t="s">
        <v>384</v>
      </c>
    </row>
    <row r="4062" spans="1:14" customHeight="1" ht="12.75">
      <c r="A4062" t="s">
        <v>867</v>
      </c>
      <c r="B4062" t="s">
        <v>385</v>
      </c>
    </row>
    <row r="4063" spans="1:14" customHeight="1" ht="12.75">
      <c r="A4063" t="s">
        <v>867</v>
      </c>
      <c r="B4063" t="s">
        <v>386</v>
      </c>
    </row>
    <row r="4064" spans="1:14" customHeight="1" ht="12.75">
      <c r="A4064" t="s">
        <v>867</v>
      </c>
      <c r="B4064" t="s">
        <v>387</v>
      </c>
    </row>
    <row r="4065" spans="1:14" customHeight="1" ht="12.75">
      <c r="A4065" t="s">
        <v>867</v>
      </c>
      <c r="B4065" t="s">
        <v>388</v>
      </c>
    </row>
    <row r="4066" spans="1:14" customHeight="1" ht="12.75">
      <c r="A4066" t="s">
        <v>868</v>
      </c>
      <c r="B4066" t="s">
        <v>150</v>
      </c>
    </row>
    <row r="4067" spans="1:14" customHeight="1" ht="12.75">
      <c r="A4067" t="s">
        <v>868</v>
      </c>
      <c r="B4067" t="s">
        <v>152</v>
      </c>
    </row>
    <row r="4068" spans="1:14" customHeight="1" ht="12.75">
      <c r="A4068" t="s">
        <v>868</v>
      </c>
      <c r="B4068" t="s">
        <v>163</v>
      </c>
    </row>
    <row r="4069" spans="1:14" customHeight="1" ht="12.75">
      <c r="A4069" t="s">
        <v>868</v>
      </c>
      <c r="B4069" t="s">
        <v>164</v>
      </c>
    </row>
    <row r="4070" spans="1:14" customHeight="1" ht="12.75">
      <c r="A4070" t="s">
        <v>868</v>
      </c>
      <c r="B4070" t="s">
        <v>165</v>
      </c>
    </row>
    <row r="4071" spans="1:14" customHeight="1" ht="12.75">
      <c r="A4071" t="s">
        <v>868</v>
      </c>
      <c r="B4071" t="s">
        <v>186</v>
      </c>
    </row>
    <row r="4072" spans="1:14" customHeight="1" ht="12.75">
      <c r="A4072" t="s">
        <v>868</v>
      </c>
      <c r="B4072" t="s">
        <v>187</v>
      </c>
    </row>
    <row r="4073" spans="1:14" customHeight="1" ht="12.75">
      <c r="A4073" t="s">
        <v>868</v>
      </c>
      <c r="B4073" t="s">
        <v>201</v>
      </c>
    </row>
    <row r="4074" spans="1:14" customHeight="1" ht="12.75">
      <c r="A4074" t="s">
        <v>868</v>
      </c>
      <c r="B4074" t="s">
        <v>202</v>
      </c>
    </row>
    <row r="4075" spans="1:14" customHeight="1" ht="12.75">
      <c r="A4075" t="s">
        <v>868</v>
      </c>
      <c r="B4075" t="s">
        <v>203</v>
      </c>
    </row>
    <row r="4076" spans="1:14" customHeight="1" ht="12.75">
      <c r="A4076" t="s">
        <v>868</v>
      </c>
      <c r="B4076" t="s">
        <v>230</v>
      </c>
    </row>
    <row r="4077" spans="1:14" customHeight="1" ht="12.75">
      <c r="A4077" t="s">
        <v>868</v>
      </c>
      <c r="B4077" t="s">
        <v>231</v>
      </c>
    </row>
    <row r="4078" spans="1:14" customHeight="1" ht="12.75">
      <c r="A4078" t="s">
        <v>868</v>
      </c>
      <c r="B4078" t="s">
        <v>232</v>
      </c>
    </row>
    <row r="4079" spans="1:14" customHeight="1" ht="12.75">
      <c r="A4079" t="s">
        <v>868</v>
      </c>
      <c r="B4079" t="s">
        <v>315</v>
      </c>
    </row>
    <row r="4080" spans="1:14" customHeight="1" ht="12.75">
      <c r="A4080" t="s">
        <v>868</v>
      </c>
      <c r="B4080" t="s">
        <v>316</v>
      </c>
    </row>
    <row r="4081" spans="1:14" customHeight="1" ht="12.75">
      <c r="A4081" t="s">
        <v>868</v>
      </c>
      <c r="B4081" t="s">
        <v>317</v>
      </c>
    </row>
    <row r="4082" spans="1:14" customHeight="1" ht="12.75">
      <c r="A4082" t="s">
        <v>868</v>
      </c>
      <c r="B4082" t="s">
        <v>318</v>
      </c>
    </row>
    <row r="4083" spans="1:14" customHeight="1" ht="12.75">
      <c r="A4083" t="s">
        <v>868</v>
      </c>
      <c r="B4083" t="s">
        <v>319</v>
      </c>
    </row>
    <row r="4084" spans="1:14" customHeight="1" ht="12.75">
      <c r="A4084" t="s">
        <v>868</v>
      </c>
      <c r="B4084" t="s">
        <v>320</v>
      </c>
    </row>
    <row r="4085" spans="1:14" customHeight="1" ht="12.75">
      <c r="A4085" t="s">
        <v>868</v>
      </c>
      <c r="B4085" t="s">
        <v>321</v>
      </c>
    </row>
    <row r="4086" spans="1:14" customHeight="1" ht="12.75">
      <c r="A4086" t="s">
        <v>868</v>
      </c>
      <c r="B4086" t="s">
        <v>328</v>
      </c>
    </row>
    <row r="4087" spans="1:14" customHeight="1" ht="12.75">
      <c r="A4087" t="s">
        <v>868</v>
      </c>
      <c r="B4087" t="s">
        <v>329</v>
      </c>
    </row>
    <row r="4088" spans="1:14" customHeight="1" ht="12.75">
      <c r="A4088" t="s">
        <v>868</v>
      </c>
      <c r="B4088" t="s">
        <v>330</v>
      </c>
    </row>
    <row r="4089" spans="1:14" customHeight="1" ht="12.75">
      <c r="A4089" t="s">
        <v>868</v>
      </c>
      <c r="B4089" t="s">
        <v>345</v>
      </c>
    </row>
    <row r="4090" spans="1:14" customHeight="1" ht="12.75">
      <c r="A4090" t="s">
        <v>868</v>
      </c>
      <c r="B4090" t="s">
        <v>346</v>
      </c>
    </row>
    <row r="4091" spans="1:14" customHeight="1" ht="12.75">
      <c r="A4091" t="s">
        <v>868</v>
      </c>
      <c r="B4091" t="s">
        <v>347</v>
      </c>
    </row>
    <row r="4092" spans="1:14" customHeight="1" ht="12.75">
      <c r="A4092" t="s">
        <v>868</v>
      </c>
      <c r="B4092" t="s">
        <v>348</v>
      </c>
    </row>
    <row r="4093" spans="1:14" customHeight="1" ht="12.75">
      <c r="A4093" t="s">
        <v>868</v>
      </c>
      <c r="B4093" t="s">
        <v>349</v>
      </c>
    </row>
    <row r="4094" spans="1:14" customHeight="1" ht="12.75">
      <c r="A4094" t="s">
        <v>868</v>
      </c>
      <c r="B4094" t="s">
        <v>350</v>
      </c>
    </row>
    <row r="4095" spans="1:14" customHeight="1" ht="12.75">
      <c r="A4095" t="s">
        <v>868</v>
      </c>
      <c r="B4095" t="s">
        <v>351</v>
      </c>
    </row>
    <row r="4096" spans="1:14" customHeight="1" ht="12.75">
      <c r="A4096" t="s">
        <v>868</v>
      </c>
      <c r="B4096" t="s">
        <v>352</v>
      </c>
    </row>
    <row r="4097" spans="1:14" customHeight="1" ht="12.75">
      <c r="A4097" t="s">
        <v>868</v>
      </c>
      <c r="B4097" t="s">
        <v>353</v>
      </c>
    </row>
    <row r="4098" spans="1:14" customHeight="1" ht="12.75">
      <c r="A4098" t="s">
        <v>868</v>
      </c>
      <c r="B4098" t="s">
        <v>354</v>
      </c>
    </row>
    <row r="4099" spans="1:14" customHeight="1" ht="12.75">
      <c r="A4099" t="s">
        <v>868</v>
      </c>
      <c r="B4099" t="s">
        <v>355</v>
      </c>
    </row>
    <row r="4100" spans="1:14" customHeight="1" ht="12.75">
      <c r="A4100" t="s">
        <v>868</v>
      </c>
      <c r="B4100" t="s">
        <v>356</v>
      </c>
    </row>
    <row r="4101" spans="1:14" customHeight="1" ht="12.75">
      <c r="A4101" t="s">
        <v>868</v>
      </c>
      <c r="B4101" t="s">
        <v>357</v>
      </c>
    </row>
    <row r="4102" spans="1:14" customHeight="1" ht="12.75">
      <c r="A4102" t="s">
        <v>868</v>
      </c>
      <c r="B4102" t="s">
        <v>358</v>
      </c>
    </row>
    <row r="4103" spans="1:14" customHeight="1" ht="12.75">
      <c r="A4103" t="s">
        <v>868</v>
      </c>
      <c r="B4103" t="s">
        <v>359</v>
      </c>
    </row>
    <row r="4104" spans="1:14" customHeight="1" ht="12.75">
      <c r="A4104" t="s">
        <v>868</v>
      </c>
      <c r="B4104" t="s">
        <v>360</v>
      </c>
    </row>
    <row r="4105" spans="1:14" customHeight="1" ht="12.75">
      <c r="A4105" t="s">
        <v>868</v>
      </c>
      <c r="B4105" t="s">
        <v>361</v>
      </c>
    </row>
    <row r="4106" spans="1:14" customHeight="1" ht="12.75">
      <c r="A4106" t="s">
        <v>868</v>
      </c>
      <c r="B4106" t="s">
        <v>362</v>
      </c>
    </row>
    <row r="4107" spans="1:14" customHeight="1" ht="12.75">
      <c r="A4107" t="s">
        <v>868</v>
      </c>
      <c r="B4107" t="s">
        <v>363</v>
      </c>
    </row>
    <row r="4108" spans="1:14" customHeight="1" ht="12.75">
      <c r="A4108" t="s">
        <v>868</v>
      </c>
      <c r="B4108" t="s">
        <v>364</v>
      </c>
    </row>
    <row r="4109" spans="1:14" customHeight="1" ht="12.75">
      <c r="A4109" t="s">
        <v>868</v>
      </c>
      <c r="B4109" t="s">
        <v>365</v>
      </c>
    </row>
    <row r="4110" spans="1:14" customHeight="1" ht="12.75">
      <c r="A4110" t="s">
        <v>868</v>
      </c>
      <c r="B4110" t="s">
        <v>366</v>
      </c>
    </row>
    <row r="4111" spans="1:14" customHeight="1" ht="12.75">
      <c r="A4111" t="s">
        <v>868</v>
      </c>
      <c r="B4111" t="s">
        <v>367</v>
      </c>
    </row>
    <row r="4112" spans="1:14" customHeight="1" ht="12.75">
      <c r="A4112" t="s">
        <v>868</v>
      </c>
      <c r="B4112" t="s">
        <v>368</v>
      </c>
    </row>
    <row r="4113" spans="1:14" customHeight="1" ht="12.75">
      <c r="A4113" t="s">
        <v>868</v>
      </c>
      <c r="B4113" t="s">
        <v>369</v>
      </c>
    </row>
    <row r="4114" spans="1:14" customHeight="1" ht="12.75">
      <c r="A4114" t="s">
        <v>868</v>
      </c>
      <c r="B4114" t="s">
        <v>370</v>
      </c>
    </row>
    <row r="4115" spans="1:14" customHeight="1" ht="12.75">
      <c r="A4115" t="s">
        <v>868</v>
      </c>
      <c r="B4115" t="s">
        <v>371</v>
      </c>
    </row>
    <row r="4116" spans="1:14" customHeight="1" ht="12.75">
      <c r="A4116" t="s">
        <v>868</v>
      </c>
      <c r="B4116" t="s">
        <v>372</v>
      </c>
    </row>
    <row r="4117" spans="1:14" customHeight="1" ht="12.75">
      <c r="A4117" t="s">
        <v>868</v>
      </c>
      <c r="B4117" t="s">
        <v>373</v>
      </c>
    </row>
    <row r="4118" spans="1:14" customHeight="1" ht="12.75">
      <c r="A4118" t="s">
        <v>868</v>
      </c>
      <c r="B4118" t="s">
        <v>374</v>
      </c>
    </row>
    <row r="4119" spans="1:14" customHeight="1" ht="12.75">
      <c r="A4119" t="s">
        <v>868</v>
      </c>
      <c r="B4119" t="s">
        <v>375</v>
      </c>
    </row>
    <row r="4120" spans="1:14" customHeight="1" ht="12.75">
      <c r="A4120" t="s">
        <v>868</v>
      </c>
      <c r="B4120" t="s">
        <v>376</v>
      </c>
    </row>
    <row r="4121" spans="1:14" customHeight="1" ht="12.75">
      <c r="A4121" t="s">
        <v>868</v>
      </c>
      <c r="B4121" t="s">
        <v>377</v>
      </c>
    </row>
    <row r="4122" spans="1:14" customHeight="1" ht="12.75">
      <c r="A4122" t="s">
        <v>868</v>
      </c>
      <c r="B4122" t="s">
        <v>378</v>
      </c>
    </row>
    <row r="4123" spans="1:14" customHeight="1" ht="12.75">
      <c r="A4123" t="s">
        <v>868</v>
      </c>
      <c r="B4123" t="s">
        <v>379</v>
      </c>
    </row>
    <row r="4124" spans="1:14" customHeight="1" ht="12.75">
      <c r="A4124" t="s">
        <v>868</v>
      </c>
      <c r="B4124" t="s">
        <v>380</v>
      </c>
    </row>
    <row r="4125" spans="1:14" customHeight="1" ht="12.75">
      <c r="A4125" t="s">
        <v>868</v>
      </c>
      <c r="B4125" t="s">
        <v>381</v>
      </c>
    </row>
    <row r="4126" spans="1:14" customHeight="1" ht="12.75">
      <c r="A4126" t="s">
        <v>868</v>
      </c>
      <c r="B4126" t="s">
        <v>382</v>
      </c>
    </row>
    <row r="4127" spans="1:14" customHeight="1" ht="12.75">
      <c r="A4127" t="s">
        <v>868</v>
      </c>
      <c r="B4127" t="s">
        <v>383</v>
      </c>
    </row>
    <row r="4128" spans="1:14" customHeight="1" ht="12.75">
      <c r="A4128" t="s">
        <v>868</v>
      </c>
      <c r="B4128" t="s">
        <v>384</v>
      </c>
    </row>
    <row r="4129" spans="1:14" customHeight="1" ht="12.75">
      <c r="A4129" t="s">
        <v>868</v>
      </c>
      <c r="B4129" t="s">
        <v>385</v>
      </c>
    </row>
    <row r="4130" spans="1:14" customHeight="1" ht="12.75">
      <c r="A4130" t="s">
        <v>868</v>
      </c>
      <c r="B4130" t="s">
        <v>386</v>
      </c>
    </row>
    <row r="4131" spans="1:14" customHeight="1" ht="12.75">
      <c r="A4131" t="s">
        <v>868</v>
      </c>
      <c r="B4131" t="s">
        <v>387</v>
      </c>
    </row>
    <row r="4132" spans="1:14" customHeight="1" ht="12.75">
      <c r="A4132" t="s">
        <v>868</v>
      </c>
      <c r="B4132" t="s">
        <v>388</v>
      </c>
    </row>
    <row r="4133" spans="1:14" customHeight="1" ht="12.75">
      <c r="A4133" t="s">
        <v>869</v>
      </c>
      <c r="B4133" t="s">
        <v>374</v>
      </c>
    </row>
    <row r="4134" spans="1:14" customHeight="1" ht="12.75">
      <c r="A4134" t="s">
        <v>869</v>
      </c>
      <c r="B4134" t="s">
        <v>375</v>
      </c>
    </row>
    <row r="4135" spans="1:14" customHeight="1" ht="12.75">
      <c r="A4135" t="s">
        <v>869</v>
      </c>
      <c r="B4135" t="s">
        <v>376</v>
      </c>
    </row>
    <row r="4136" spans="1:14" customHeight="1" ht="12.75">
      <c r="A4136" t="s">
        <v>869</v>
      </c>
      <c r="B4136" t="s">
        <v>378</v>
      </c>
    </row>
    <row r="4137" spans="1:14" customHeight="1" ht="12.75">
      <c r="A4137" t="s">
        <v>870</v>
      </c>
      <c r="B4137" t="s">
        <v>379</v>
      </c>
    </row>
    <row r="4138" spans="1:14" customHeight="1" ht="12.75">
      <c r="A4138" t="s">
        <v>871</v>
      </c>
      <c r="B4138" t="s">
        <v>382</v>
      </c>
    </row>
    <row r="4139" spans="1:14" customHeight="1" ht="12.75">
      <c r="A4139" t="s">
        <v>872</v>
      </c>
      <c r="B4139" t="s">
        <v>380</v>
      </c>
    </row>
    <row r="4140" spans="1:14" customHeight="1" ht="12.75">
      <c r="A4140" t="s">
        <v>873</v>
      </c>
      <c r="B4140" t="s">
        <v>381</v>
      </c>
    </row>
    <row r="4141" spans="1:14" customHeight="1" ht="12.75">
      <c r="A4141" t="s">
        <v>874</v>
      </c>
      <c r="B4141" t="s">
        <v>361</v>
      </c>
    </row>
    <row r="4142" spans="1:14" customHeight="1" ht="12.75">
      <c r="A4142" t="s">
        <v>875</v>
      </c>
      <c r="B4142" t="s">
        <v>364</v>
      </c>
    </row>
    <row r="4143" spans="1:14" customHeight="1" ht="12.75">
      <c r="A4143" t="s">
        <v>876</v>
      </c>
      <c r="B4143" t="s">
        <v>362</v>
      </c>
    </row>
    <row r="4144" spans="1:14" customHeight="1" ht="12.75">
      <c r="A4144" t="s">
        <v>877</v>
      </c>
      <c r="B4144" t="s">
        <v>363</v>
      </c>
    </row>
    <row r="4145" spans="1:14" customHeight="1" ht="12.75">
      <c r="A4145" t="s">
        <v>878</v>
      </c>
      <c r="B4145" t="s">
        <v>231</v>
      </c>
    </row>
    <row r="4146" spans="1:14" customHeight="1" ht="12.75">
      <c r="A4146" t="s">
        <v>879</v>
      </c>
      <c r="B4146" t="s">
        <v>202</v>
      </c>
    </row>
    <row r="4147" spans="1:14" customHeight="1" ht="12.75">
      <c r="A4147" t="s">
        <v>880</v>
      </c>
      <c r="B4147" t="s">
        <v>230</v>
      </c>
    </row>
    <row r="4148" spans="1:14" customHeight="1" ht="12.75">
      <c r="A4148" t="s">
        <v>881</v>
      </c>
      <c r="B4148" t="s">
        <v>203</v>
      </c>
    </row>
    <row r="4149" spans="1:14" customHeight="1" ht="12.75">
      <c r="A4149" t="s">
        <v>882</v>
      </c>
      <c r="B4149" t="s">
        <v>165</v>
      </c>
    </row>
    <row r="4150" spans="1:14" customHeight="1" ht="12.75">
      <c r="A4150" t="s">
        <v>882</v>
      </c>
      <c r="B4150" t="s">
        <v>186</v>
      </c>
    </row>
    <row r="4151" spans="1:14" customHeight="1" ht="12.75">
      <c r="A4151" t="s">
        <v>882</v>
      </c>
      <c r="B4151" t="s">
        <v>187</v>
      </c>
    </row>
    <row r="4152" spans="1:14" customHeight="1" ht="12.75">
      <c r="A4152" t="s">
        <v>882</v>
      </c>
      <c r="B4152" t="s">
        <v>201</v>
      </c>
    </row>
    <row r="4153" spans="1:14" customHeight="1" ht="12.75">
      <c r="A4153" t="s">
        <v>882</v>
      </c>
      <c r="B4153" t="s">
        <v>318</v>
      </c>
    </row>
    <row r="4154" spans="1:14" customHeight="1" ht="12.75">
      <c r="A4154" t="s">
        <v>882</v>
      </c>
      <c r="B4154" t="s">
        <v>319</v>
      </c>
    </row>
    <row r="4155" spans="1:14" customHeight="1" ht="12.75">
      <c r="A4155" t="s">
        <v>882</v>
      </c>
      <c r="B4155" t="s">
        <v>320</v>
      </c>
    </row>
    <row r="4156" spans="1:14" customHeight="1" ht="12.75">
      <c r="A4156" t="s">
        <v>882</v>
      </c>
      <c r="B4156" t="s">
        <v>321</v>
      </c>
    </row>
    <row r="4157" spans="1:14" customHeight="1" ht="12.75">
      <c r="A4157" t="s">
        <v>882</v>
      </c>
      <c r="B4157" t="s">
        <v>353</v>
      </c>
    </row>
    <row r="4158" spans="1:14" customHeight="1" ht="12.75">
      <c r="A4158" t="s">
        <v>882</v>
      </c>
      <c r="B4158" t="s">
        <v>354</v>
      </c>
    </row>
    <row r="4159" spans="1:14" customHeight="1" ht="12.75">
      <c r="A4159" t="s">
        <v>882</v>
      </c>
      <c r="B4159" t="s">
        <v>355</v>
      </c>
    </row>
    <row r="4160" spans="1:14" customHeight="1" ht="12.75">
      <c r="A4160" t="s">
        <v>882</v>
      </c>
      <c r="B4160" t="s">
        <v>356</v>
      </c>
    </row>
    <row r="4161" spans="1:14" customHeight="1" ht="12.75">
      <c r="A4161" t="s">
        <v>882</v>
      </c>
      <c r="B4161" t="s">
        <v>357</v>
      </c>
    </row>
    <row r="4162" spans="1:14" customHeight="1" ht="12.75">
      <c r="A4162" t="s">
        <v>882</v>
      </c>
      <c r="B4162" t="s">
        <v>358</v>
      </c>
    </row>
    <row r="4163" spans="1:14" customHeight="1" ht="12.75">
      <c r="A4163" t="s">
        <v>882</v>
      </c>
      <c r="B4163" t="s">
        <v>359</v>
      </c>
    </row>
    <row r="4164" spans="1:14" customHeight="1" ht="12.75">
      <c r="A4164" t="s">
        <v>882</v>
      </c>
      <c r="B4164" t="s">
        <v>360</v>
      </c>
    </row>
    <row r="4165" spans="1:14" customHeight="1" ht="12.75">
      <c r="A4165" t="s">
        <v>882</v>
      </c>
      <c r="B4165" t="s">
        <v>370</v>
      </c>
    </row>
    <row r="4166" spans="1:14" customHeight="1" ht="12.75">
      <c r="A4166" t="s">
        <v>882</v>
      </c>
      <c r="B4166" t="s">
        <v>371</v>
      </c>
    </row>
    <row r="4167" spans="1:14" customHeight="1" ht="12.75">
      <c r="A4167" t="s">
        <v>882</v>
      </c>
      <c r="B4167" t="s">
        <v>372</v>
      </c>
    </row>
    <row r="4168" spans="1:14" customHeight="1" ht="12.75">
      <c r="A4168" t="s">
        <v>882</v>
      </c>
      <c r="B4168" t="s">
        <v>373</v>
      </c>
    </row>
    <row r="4169" spans="1:14" customHeight="1" ht="12.75">
      <c r="A4169" t="s">
        <v>882</v>
      </c>
      <c r="B4169" t="s">
        <v>374</v>
      </c>
    </row>
    <row r="4170" spans="1:14" customHeight="1" ht="12.75">
      <c r="A4170" t="s">
        <v>882</v>
      </c>
      <c r="B4170" t="s">
        <v>375</v>
      </c>
    </row>
    <row r="4171" spans="1:14" customHeight="1" ht="12.75">
      <c r="A4171" t="s">
        <v>882</v>
      </c>
      <c r="B4171" t="s">
        <v>376</v>
      </c>
    </row>
    <row r="4172" spans="1:14" customHeight="1" ht="12.75">
      <c r="A4172" t="s">
        <v>882</v>
      </c>
      <c r="B4172" t="s">
        <v>377</v>
      </c>
    </row>
    <row r="4173" spans="1:14" customHeight="1" ht="12.75">
      <c r="A4173" t="s">
        <v>882</v>
      </c>
      <c r="B4173" t="s">
        <v>378</v>
      </c>
    </row>
    <row r="4174" spans="1:14" customHeight="1" ht="12.75">
      <c r="A4174" t="s">
        <v>882</v>
      </c>
      <c r="B4174" t="s">
        <v>386</v>
      </c>
    </row>
    <row r="4175" spans="1:14" customHeight="1" ht="12.75">
      <c r="A4175" t="s">
        <v>882</v>
      </c>
      <c r="B4175" t="s">
        <v>387</v>
      </c>
    </row>
    <row r="4176" spans="1:14" customHeight="1" ht="12.75">
      <c r="A4176" t="s">
        <v>882</v>
      </c>
      <c r="B4176" t="s">
        <v>388</v>
      </c>
    </row>
    <row r="4177" spans="1:14" customHeight="1" ht="12.75">
      <c r="A4177" t="s">
        <v>883</v>
      </c>
      <c r="B4177" t="s">
        <v>165</v>
      </c>
    </row>
    <row r="4178" spans="1:14" customHeight="1" ht="12.75">
      <c r="A4178" t="s">
        <v>883</v>
      </c>
      <c r="B4178" t="s">
        <v>186</v>
      </c>
    </row>
    <row r="4179" spans="1:14" customHeight="1" ht="12.75">
      <c r="A4179" t="s">
        <v>883</v>
      </c>
      <c r="B4179" t="s">
        <v>187</v>
      </c>
    </row>
    <row r="4180" spans="1:14" customHeight="1" ht="12.75">
      <c r="A4180" t="s">
        <v>883</v>
      </c>
      <c r="B4180" t="s">
        <v>201</v>
      </c>
    </row>
    <row r="4181" spans="1:14" customHeight="1" ht="12.75">
      <c r="A4181" t="s">
        <v>883</v>
      </c>
      <c r="B4181" t="s">
        <v>318</v>
      </c>
    </row>
    <row r="4182" spans="1:14" customHeight="1" ht="12.75">
      <c r="A4182" t="s">
        <v>883</v>
      </c>
      <c r="B4182" t="s">
        <v>319</v>
      </c>
    </row>
    <row r="4183" spans="1:14" customHeight="1" ht="12.75">
      <c r="A4183" t="s">
        <v>883</v>
      </c>
      <c r="B4183" t="s">
        <v>320</v>
      </c>
    </row>
    <row r="4184" spans="1:14" customHeight="1" ht="12.75">
      <c r="A4184" t="s">
        <v>883</v>
      </c>
      <c r="B4184" t="s">
        <v>321</v>
      </c>
    </row>
    <row r="4185" spans="1:14" customHeight="1" ht="12.75">
      <c r="A4185" t="s">
        <v>883</v>
      </c>
      <c r="B4185" t="s">
        <v>353</v>
      </c>
    </row>
    <row r="4186" spans="1:14" customHeight="1" ht="12.75">
      <c r="A4186" t="s">
        <v>883</v>
      </c>
      <c r="B4186" t="s">
        <v>354</v>
      </c>
    </row>
    <row r="4187" spans="1:14" customHeight="1" ht="12.75">
      <c r="A4187" t="s">
        <v>883</v>
      </c>
      <c r="B4187" t="s">
        <v>355</v>
      </c>
    </row>
    <row r="4188" spans="1:14" customHeight="1" ht="12.75">
      <c r="A4188" t="s">
        <v>883</v>
      </c>
      <c r="B4188" t="s">
        <v>356</v>
      </c>
    </row>
    <row r="4189" spans="1:14" customHeight="1" ht="12.75">
      <c r="A4189" t="s">
        <v>883</v>
      </c>
      <c r="B4189" t="s">
        <v>357</v>
      </c>
    </row>
    <row r="4190" spans="1:14" customHeight="1" ht="12.75">
      <c r="A4190" t="s">
        <v>883</v>
      </c>
      <c r="B4190" t="s">
        <v>358</v>
      </c>
    </row>
    <row r="4191" spans="1:14" customHeight="1" ht="12.75">
      <c r="A4191" t="s">
        <v>883</v>
      </c>
      <c r="B4191" t="s">
        <v>359</v>
      </c>
    </row>
    <row r="4192" spans="1:14" customHeight="1" ht="12.75">
      <c r="A4192" t="s">
        <v>883</v>
      </c>
      <c r="B4192" t="s">
        <v>360</v>
      </c>
    </row>
    <row r="4193" spans="1:14" customHeight="1" ht="12.75">
      <c r="A4193" t="s">
        <v>883</v>
      </c>
      <c r="B4193" t="s">
        <v>370</v>
      </c>
    </row>
    <row r="4194" spans="1:14" customHeight="1" ht="12.75">
      <c r="A4194" t="s">
        <v>883</v>
      </c>
      <c r="B4194" t="s">
        <v>371</v>
      </c>
    </row>
    <row r="4195" spans="1:14" customHeight="1" ht="12.75">
      <c r="A4195" t="s">
        <v>883</v>
      </c>
      <c r="B4195" t="s">
        <v>372</v>
      </c>
    </row>
    <row r="4196" spans="1:14" customHeight="1" ht="12.75">
      <c r="A4196" t="s">
        <v>883</v>
      </c>
      <c r="B4196" t="s">
        <v>373</v>
      </c>
    </row>
    <row r="4197" spans="1:14" customHeight="1" ht="12.75">
      <c r="A4197" t="s">
        <v>883</v>
      </c>
      <c r="B4197" t="s">
        <v>374</v>
      </c>
    </row>
    <row r="4198" spans="1:14" customHeight="1" ht="12.75">
      <c r="A4198" t="s">
        <v>883</v>
      </c>
      <c r="B4198" t="s">
        <v>375</v>
      </c>
    </row>
    <row r="4199" spans="1:14" customHeight="1" ht="12.75">
      <c r="A4199" t="s">
        <v>883</v>
      </c>
      <c r="B4199" t="s">
        <v>376</v>
      </c>
    </row>
    <row r="4200" spans="1:14" customHeight="1" ht="12.75">
      <c r="A4200" t="s">
        <v>883</v>
      </c>
      <c r="B4200" t="s">
        <v>377</v>
      </c>
    </row>
    <row r="4201" spans="1:14" customHeight="1" ht="12.75">
      <c r="A4201" t="s">
        <v>883</v>
      </c>
      <c r="B4201" t="s">
        <v>378</v>
      </c>
    </row>
    <row r="4202" spans="1:14" customHeight="1" ht="12.75">
      <c r="A4202" t="s">
        <v>883</v>
      </c>
      <c r="B4202" t="s">
        <v>386</v>
      </c>
    </row>
    <row r="4203" spans="1:14" customHeight="1" ht="12.75">
      <c r="A4203" t="s">
        <v>883</v>
      </c>
      <c r="B4203" t="s">
        <v>387</v>
      </c>
    </row>
    <row r="4204" spans="1:14" customHeight="1" ht="12.75">
      <c r="A4204" t="s">
        <v>883</v>
      </c>
      <c r="B4204" t="s">
        <v>388</v>
      </c>
    </row>
    <row r="4205" spans="1:14" customHeight="1" ht="12.75">
      <c r="A4205" t="s">
        <v>884</v>
      </c>
      <c r="B4205" t="s">
        <v>165</v>
      </c>
    </row>
    <row r="4206" spans="1:14" customHeight="1" ht="12.75">
      <c r="A4206" t="s">
        <v>884</v>
      </c>
      <c r="B4206" t="s">
        <v>186</v>
      </c>
    </row>
    <row r="4207" spans="1:14" customHeight="1" ht="12.75">
      <c r="A4207" t="s">
        <v>884</v>
      </c>
      <c r="B4207" t="s">
        <v>187</v>
      </c>
    </row>
    <row r="4208" spans="1:14" customHeight="1" ht="12.75">
      <c r="A4208" t="s">
        <v>884</v>
      </c>
      <c r="B4208" t="s">
        <v>201</v>
      </c>
    </row>
    <row r="4209" spans="1:14" customHeight="1" ht="12.75">
      <c r="A4209" t="s">
        <v>884</v>
      </c>
      <c r="B4209" t="s">
        <v>318</v>
      </c>
    </row>
    <row r="4210" spans="1:14" customHeight="1" ht="12.75">
      <c r="A4210" t="s">
        <v>884</v>
      </c>
      <c r="B4210" t="s">
        <v>319</v>
      </c>
    </row>
    <row r="4211" spans="1:14" customHeight="1" ht="12.75">
      <c r="A4211" t="s">
        <v>884</v>
      </c>
      <c r="B4211" t="s">
        <v>320</v>
      </c>
    </row>
    <row r="4212" spans="1:14" customHeight="1" ht="12.75">
      <c r="A4212" t="s">
        <v>884</v>
      </c>
      <c r="B4212" t="s">
        <v>321</v>
      </c>
    </row>
    <row r="4213" spans="1:14" customHeight="1" ht="12.75">
      <c r="A4213" t="s">
        <v>884</v>
      </c>
      <c r="B4213" t="s">
        <v>353</v>
      </c>
    </row>
    <row r="4214" spans="1:14" customHeight="1" ht="12.75">
      <c r="A4214" t="s">
        <v>884</v>
      </c>
      <c r="B4214" t="s">
        <v>354</v>
      </c>
    </row>
    <row r="4215" spans="1:14" customHeight="1" ht="12.75">
      <c r="A4215" t="s">
        <v>884</v>
      </c>
      <c r="B4215" t="s">
        <v>355</v>
      </c>
    </row>
    <row r="4216" spans="1:14" customHeight="1" ht="12.75">
      <c r="A4216" t="s">
        <v>884</v>
      </c>
      <c r="B4216" t="s">
        <v>356</v>
      </c>
    </row>
    <row r="4217" spans="1:14" customHeight="1" ht="12.75">
      <c r="A4217" t="s">
        <v>884</v>
      </c>
      <c r="B4217" t="s">
        <v>357</v>
      </c>
    </row>
    <row r="4218" spans="1:14" customHeight="1" ht="12.75">
      <c r="A4218" t="s">
        <v>884</v>
      </c>
      <c r="B4218" t="s">
        <v>358</v>
      </c>
    </row>
    <row r="4219" spans="1:14" customHeight="1" ht="12.75">
      <c r="A4219" t="s">
        <v>884</v>
      </c>
      <c r="B4219" t="s">
        <v>359</v>
      </c>
    </row>
    <row r="4220" spans="1:14" customHeight="1" ht="12.75">
      <c r="A4220" t="s">
        <v>884</v>
      </c>
      <c r="B4220" t="s">
        <v>360</v>
      </c>
    </row>
    <row r="4221" spans="1:14" customHeight="1" ht="12.75">
      <c r="A4221" t="s">
        <v>884</v>
      </c>
      <c r="B4221" t="s">
        <v>370</v>
      </c>
    </row>
    <row r="4222" spans="1:14" customHeight="1" ht="12.75">
      <c r="A4222" t="s">
        <v>884</v>
      </c>
      <c r="B4222" t="s">
        <v>371</v>
      </c>
    </row>
    <row r="4223" spans="1:14" customHeight="1" ht="12.75">
      <c r="A4223" t="s">
        <v>884</v>
      </c>
      <c r="B4223" t="s">
        <v>372</v>
      </c>
    </row>
    <row r="4224" spans="1:14" customHeight="1" ht="12.75">
      <c r="A4224" t="s">
        <v>884</v>
      </c>
      <c r="B4224" t="s">
        <v>373</v>
      </c>
    </row>
    <row r="4225" spans="1:14" customHeight="1" ht="12.75">
      <c r="A4225" t="s">
        <v>884</v>
      </c>
      <c r="B4225" t="s">
        <v>374</v>
      </c>
    </row>
    <row r="4226" spans="1:14" customHeight="1" ht="12.75">
      <c r="A4226" t="s">
        <v>884</v>
      </c>
      <c r="B4226" t="s">
        <v>375</v>
      </c>
    </row>
    <row r="4227" spans="1:14" customHeight="1" ht="12.75">
      <c r="A4227" t="s">
        <v>884</v>
      </c>
      <c r="B4227" t="s">
        <v>376</v>
      </c>
    </row>
    <row r="4228" spans="1:14" customHeight="1" ht="12.75">
      <c r="A4228" t="s">
        <v>884</v>
      </c>
      <c r="B4228" t="s">
        <v>377</v>
      </c>
    </row>
    <row r="4229" spans="1:14" customHeight="1" ht="12.75">
      <c r="A4229" t="s">
        <v>884</v>
      </c>
      <c r="B4229" t="s">
        <v>378</v>
      </c>
    </row>
    <row r="4230" spans="1:14" customHeight="1" ht="12.75">
      <c r="A4230" t="s">
        <v>884</v>
      </c>
      <c r="B4230" t="s">
        <v>386</v>
      </c>
    </row>
    <row r="4231" spans="1:14" customHeight="1" ht="12.75">
      <c r="A4231" t="s">
        <v>884</v>
      </c>
      <c r="B4231" t="s">
        <v>387</v>
      </c>
    </row>
    <row r="4232" spans="1:14" customHeight="1" ht="12.75">
      <c r="A4232" t="s">
        <v>884</v>
      </c>
      <c r="B4232" t="s">
        <v>388</v>
      </c>
    </row>
    <row r="4233" spans="1:14" customHeight="1" ht="12.75">
      <c r="A4233" t="s">
        <v>885</v>
      </c>
      <c r="B4233" t="s">
        <v>345</v>
      </c>
    </row>
    <row r="4234" spans="1:14" customHeight="1" ht="12.75">
      <c r="A4234" t="s">
        <v>886</v>
      </c>
      <c r="B4234" t="s">
        <v>348</v>
      </c>
    </row>
    <row r="4235" spans="1:14" customHeight="1" ht="12.75">
      <c r="A4235" t="s">
        <v>887</v>
      </c>
      <c r="B4235" t="s">
        <v>346</v>
      </c>
    </row>
    <row r="4236" spans="1:14" customHeight="1" ht="12.75">
      <c r="A4236" t="s">
        <v>888</v>
      </c>
      <c r="B4236" t="s">
        <v>353</v>
      </c>
    </row>
    <row r="4237" spans="1:14" customHeight="1" ht="12.75">
      <c r="A4237" t="s">
        <v>889</v>
      </c>
      <c r="B4237" t="s">
        <v>356</v>
      </c>
    </row>
    <row r="4238" spans="1:14" customHeight="1" ht="12.75">
      <c r="A4238" t="s">
        <v>890</v>
      </c>
      <c r="B4238" t="s">
        <v>354</v>
      </c>
    </row>
    <row r="4239" spans="1:14" customHeight="1" ht="12.75">
      <c r="A4239" t="s">
        <v>891</v>
      </c>
      <c r="B4239" t="s">
        <v>322</v>
      </c>
    </row>
    <row r="4240" spans="1:14" customHeight="1" ht="12.75">
      <c r="A4240" t="s">
        <v>891</v>
      </c>
      <c r="B4240" t="s">
        <v>326</v>
      </c>
    </row>
    <row r="4241" spans="1:14" customHeight="1" ht="12.75">
      <c r="A4241" t="s">
        <v>891</v>
      </c>
      <c r="B4241" t="s">
        <v>328</v>
      </c>
    </row>
    <row r="4242" spans="1:14" customHeight="1" ht="12.75">
      <c r="A4242" t="s">
        <v>891</v>
      </c>
      <c r="B4242" t="s">
        <v>331</v>
      </c>
    </row>
    <row r="4243" spans="1:14" customHeight="1" ht="12.75">
      <c r="A4243" t="s">
        <v>891</v>
      </c>
      <c r="B4243" t="s">
        <v>335</v>
      </c>
    </row>
    <row r="4244" spans="1:14" customHeight="1" ht="12.75">
      <c r="A4244" t="s">
        <v>891</v>
      </c>
      <c r="B4244" t="s">
        <v>338</v>
      </c>
    </row>
    <row r="4245" spans="1:14" customHeight="1" ht="12.75">
      <c r="A4245" t="s">
        <v>891</v>
      </c>
      <c r="B4245" t="s">
        <v>342</v>
      </c>
    </row>
    <row r="4246" spans="1:14" customHeight="1" ht="12.75">
      <c r="A4246" t="s">
        <v>891</v>
      </c>
      <c r="B4246" t="s">
        <v>345</v>
      </c>
    </row>
    <row r="4247" spans="1:14" customHeight="1" ht="12.75">
      <c r="A4247" t="s">
        <v>891</v>
      </c>
      <c r="B4247" t="s">
        <v>349</v>
      </c>
    </row>
    <row r="4248" spans="1:14" customHeight="1" ht="12.75">
      <c r="A4248" t="s">
        <v>891</v>
      </c>
      <c r="B4248" t="s">
        <v>353</v>
      </c>
    </row>
    <row r="4249" spans="1:14" customHeight="1" ht="12.75">
      <c r="A4249" t="s">
        <v>891</v>
      </c>
      <c r="B4249" t="s">
        <v>357</v>
      </c>
    </row>
    <row r="4250" spans="1:14" customHeight="1" ht="12.75">
      <c r="A4250" t="s">
        <v>891</v>
      </c>
      <c r="B4250" t="s">
        <v>361</v>
      </c>
    </row>
    <row r="4251" spans="1:14" customHeight="1" ht="12.75">
      <c r="A4251" t="s">
        <v>892</v>
      </c>
      <c r="B4251" t="s">
        <v>325</v>
      </c>
    </row>
    <row r="4252" spans="1:14" customHeight="1" ht="12.75">
      <c r="A4252" t="s">
        <v>892</v>
      </c>
      <c r="B4252" t="s">
        <v>327</v>
      </c>
    </row>
    <row r="4253" spans="1:14" customHeight="1" ht="12.75">
      <c r="A4253" t="s">
        <v>892</v>
      </c>
      <c r="B4253" t="s">
        <v>330</v>
      </c>
    </row>
    <row r="4254" spans="1:14" customHeight="1" ht="12.75">
      <c r="A4254" t="s">
        <v>892</v>
      </c>
      <c r="B4254" t="s">
        <v>334</v>
      </c>
    </row>
    <row r="4255" spans="1:14" customHeight="1" ht="12.75">
      <c r="A4255" t="s">
        <v>892</v>
      </c>
      <c r="B4255" t="s">
        <v>337</v>
      </c>
    </row>
    <row r="4256" spans="1:14" customHeight="1" ht="12.75">
      <c r="A4256" t="s">
        <v>892</v>
      </c>
      <c r="B4256" t="s">
        <v>341</v>
      </c>
    </row>
    <row r="4257" spans="1:14" customHeight="1" ht="12.75">
      <c r="A4257" t="s">
        <v>892</v>
      </c>
      <c r="B4257" t="s">
        <v>344</v>
      </c>
    </row>
    <row r="4258" spans="1:14" customHeight="1" ht="12.75">
      <c r="A4258" t="s">
        <v>892</v>
      </c>
      <c r="B4258" t="s">
        <v>348</v>
      </c>
    </row>
    <row r="4259" spans="1:14" customHeight="1" ht="12.75">
      <c r="A4259" t="s">
        <v>892</v>
      </c>
      <c r="B4259" t="s">
        <v>352</v>
      </c>
    </row>
    <row r="4260" spans="1:14" customHeight="1" ht="12.75">
      <c r="A4260" t="s">
        <v>892</v>
      </c>
      <c r="B4260" t="s">
        <v>356</v>
      </c>
    </row>
    <row r="4261" spans="1:14" customHeight="1" ht="12.75">
      <c r="A4261" t="s">
        <v>892</v>
      </c>
      <c r="B4261" t="s">
        <v>360</v>
      </c>
    </row>
    <row r="4262" spans="1:14" customHeight="1" ht="12.75">
      <c r="A4262" t="s">
        <v>892</v>
      </c>
      <c r="B4262" t="s">
        <v>364</v>
      </c>
    </row>
    <row r="4263" spans="1:14" customHeight="1" ht="12.75">
      <c r="A4263" t="s">
        <v>893</v>
      </c>
      <c r="B4263" t="s">
        <v>323</v>
      </c>
    </row>
    <row r="4264" spans="1:14" customHeight="1" ht="12.75">
      <c r="A4264" t="s">
        <v>893</v>
      </c>
      <c r="B4264" t="s">
        <v>332</v>
      </c>
    </row>
    <row r="4265" spans="1:14" customHeight="1" ht="12.75">
      <c r="A4265" t="s">
        <v>893</v>
      </c>
      <c r="B4265" t="s">
        <v>336</v>
      </c>
    </row>
    <row r="4266" spans="1:14" customHeight="1" ht="12.75">
      <c r="A4266" t="s">
        <v>893</v>
      </c>
      <c r="B4266" t="s">
        <v>339</v>
      </c>
    </row>
    <row r="4267" spans="1:14" customHeight="1" ht="12.75">
      <c r="A4267" t="s">
        <v>893</v>
      </c>
      <c r="B4267" t="s">
        <v>343</v>
      </c>
    </row>
    <row r="4268" spans="1:14" customHeight="1" ht="12.75">
      <c r="A4268" t="s">
        <v>893</v>
      </c>
      <c r="B4268" t="s">
        <v>346</v>
      </c>
    </row>
    <row r="4269" spans="1:14" customHeight="1" ht="12.75">
      <c r="A4269" t="s">
        <v>893</v>
      </c>
      <c r="B4269" t="s">
        <v>350</v>
      </c>
    </row>
    <row r="4270" spans="1:14" customHeight="1" ht="12.75">
      <c r="A4270" t="s">
        <v>893</v>
      </c>
      <c r="B4270" t="s">
        <v>354</v>
      </c>
    </row>
    <row r="4271" spans="1:14" customHeight="1" ht="12.75">
      <c r="A4271" t="s">
        <v>893</v>
      </c>
      <c r="B4271" t="s">
        <v>358</v>
      </c>
    </row>
    <row r="4272" spans="1:14" customHeight="1" ht="12.75">
      <c r="A4272" t="s">
        <v>893</v>
      </c>
      <c r="B4272" t="s">
        <v>362</v>
      </c>
    </row>
    <row r="4273" spans="1:14" customHeight="1" ht="12.75">
      <c r="A4273" t="s">
        <v>894</v>
      </c>
      <c r="B4273" t="s">
        <v>150</v>
      </c>
    </row>
    <row r="4274" spans="1:14" customHeight="1" ht="12.75">
      <c r="A4274" t="s">
        <v>894</v>
      </c>
      <c r="B4274" t="s">
        <v>152</v>
      </c>
    </row>
    <row r="4275" spans="1:14" customHeight="1" ht="12.75">
      <c r="A4275" t="s">
        <v>894</v>
      </c>
      <c r="B4275" t="s">
        <v>163</v>
      </c>
    </row>
    <row r="4276" spans="1:14" customHeight="1" ht="12.75">
      <c r="A4276" t="s">
        <v>894</v>
      </c>
      <c r="B4276" t="s">
        <v>164</v>
      </c>
    </row>
    <row r="4277" spans="1:14" customHeight="1" ht="12.75">
      <c r="A4277" t="s">
        <v>894</v>
      </c>
      <c r="B4277" t="s">
        <v>165</v>
      </c>
    </row>
    <row r="4278" spans="1:14" customHeight="1" ht="12.75">
      <c r="A4278" t="s">
        <v>894</v>
      </c>
      <c r="B4278" t="s">
        <v>186</v>
      </c>
    </row>
    <row r="4279" spans="1:14" customHeight="1" ht="12.75">
      <c r="A4279" t="s">
        <v>894</v>
      </c>
      <c r="B4279" t="s">
        <v>187</v>
      </c>
    </row>
    <row r="4280" spans="1:14" customHeight="1" ht="12.75">
      <c r="A4280" t="s">
        <v>894</v>
      </c>
      <c r="B4280" t="s">
        <v>201</v>
      </c>
    </row>
    <row r="4281" spans="1:14" customHeight="1" ht="12.75">
      <c r="A4281" t="s">
        <v>894</v>
      </c>
      <c r="B4281" t="s">
        <v>202</v>
      </c>
    </row>
    <row r="4282" spans="1:14" customHeight="1" ht="12.75">
      <c r="A4282" t="s">
        <v>894</v>
      </c>
      <c r="B4282" t="s">
        <v>203</v>
      </c>
    </row>
    <row r="4283" spans="1:14" customHeight="1" ht="12.75">
      <c r="A4283" t="s">
        <v>894</v>
      </c>
      <c r="B4283" t="s">
        <v>230</v>
      </c>
    </row>
    <row r="4284" spans="1:14" customHeight="1" ht="12.75">
      <c r="A4284" t="s">
        <v>894</v>
      </c>
      <c r="B4284" t="s">
        <v>231</v>
      </c>
    </row>
    <row r="4285" spans="1:14" customHeight="1" ht="12.75">
      <c r="A4285" t="s">
        <v>894</v>
      </c>
      <c r="B4285" t="s">
        <v>232</v>
      </c>
    </row>
    <row r="4286" spans="1:14" customHeight="1" ht="12.75">
      <c r="A4286" t="s">
        <v>894</v>
      </c>
      <c r="B4286" t="s">
        <v>315</v>
      </c>
    </row>
    <row r="4287" spans="1:14" customHeight="1" ht="12.75">
      <c r="A4287" t="s">
        <v>894</v>
      </c>
      <c r="B4287" t="s">
        <v>316</v>
      </c>
    </row>
    <row r="4288" spans="1:14" customHeight="1" ht="12.75">
      <c r="A4288" t="s">
        <v>894</v>
      </c>
      <c r="B4288" t="s">
        <v>317</v>
      </c>
    </row>
    <row r="4289" spans="1:14" customHeight="1" ht="12.75">
      <c r="A4289" t="s">
        <v>894</v>
      </c>
      <c r="B4289" t="s">
        <v>318</v>
      </c>
    </row>
    <row r="4290" spans="1:14" customHeight="1" ht="12.75">
      <c r="A4290" t="s">
        <v>894</v>
      </c>
      <c r="B4290" t="s">
        <v>319</v>
      </c>
    </row>
    <row r="4291" spans="1:14" customHeight="1" ht="12.75">
      <c r="A4291" t="s">
        <v>894</v>
      </c>
      <c r="B4291" t="s">
        <v>320</v>
      </c>
    </row>
    <row r="4292" spans="1:14" customHeight="1" ht="12.75">
      <c r="A4292" t="s">
        <v>894</v>
      </c>
      <c r="B4292" t="s">
        <v>321</v>
      </c>
    </row>
    <row r="4293" spans="1:14" customHeight="1" ht="12.75">
      <c r="A4293" t="s">
        <v>894</v>
      </c>
      <c r="B4293" t="s">
        <v>322</v>
      </c>
    </row>
    <row r="4294" spans="1:14" customHeight="1" ht="12.75">
      <c r="A4294" t="s">
        <v>894</v>
      </c>
      <c r="B4294" t="s">
        <v>323</v>
      </c>
    </row>
    <row r="4295" spans="1:14" customHeight="1" ht="12.75">
      <c r="A4295" t="s">
        <v>894</v>
      </c>
      <c r="B4295" t="s">
        <v>324</v>
      </c>
    </row>
    <row r="4296" spans="1:14" customHeight="1" ht="12.75">
      <c r="A4296" t="s">
        <v>894</v>
      </c>
      <c r="B4296" t="s">
        <v>325</v>
      </c>
    </row>
    <row r="4297" spans="1:14" customHeight="1" ht="12.75">
      <c r="A4297" t="s">
        <v>894</v>
      </c>
      <c r="B4297" t="s">
        <v>326</v>
      </c>
    </row>
    <row r="4298" spans="1:14" customHeight="1" ht="12.75">
      <c r="A4298" t="s">
        <v>894</v>
      </c>
      <c r="B4298" t="s">
        <v>327</v>
      </c>
    </row>
    <row r="4299" spans="1:14" customHeight="1" ht="12.75">
      <c r="A4299" t="s">
        <v>894</v>
      </c>
      <c r="B4299" t="s">
        <v>328</v>
      </c>
    </row>
    <row r="4300" spans="1:14" customHeight="1" ht="12.75">
      <c r="A4300" t="s">
        <v>894</v>
      </c>
      <c r="B4300" t="s">
        <v>329</v>
      </c>
    </row>
    <row r="4301" spans="1:14" customHeight="1" ht="12.75">
      <c r="A4301" t="s">
        <v>894</v>
      </c>
      <c r="B4301" t="s">
        <v>330</v>
      </c>
    </row>
    <row r="4302" spans="1:14" customHeight="1" ht="12.75">
      <c r="A4302" t="s">
        <v>894</v>
      </c>
      <c r="B4302" t="s">
        <v>331</v>
      </c>
    </row>
    <row r="4303" spans="1:14" customHeight="1" ht="12.75">
      <c r="A4303" t="s">
        <v>894</v>
      </c>
      <c r="B4303" t="s">
        <v>332</v>
      </c>
    </row>
    <row r="4304" spans="1:14" customHeight="1" ht="12.75">
      <c r="A4304" t="s">
        <v>894</v>
      </c>
      <c r="B4304" t="s">
        <v>333</v>
      </c>
    </row>
    <row r="4305" spans="1:14" customHeight="1" ht="12.75">
      <c r="A4305" t="s">
        <v>894</v>
      </c>
      <c r="B4305" t="s">
        <v>334</v>
      </c>
    </row>
    <row r="4306" spans="1:14" customHeight="1" ht="12.75">
      <c r="A4306" t="s">
        <v>894</v>
      </c>
      <c r="B4306" t="s">
        <v>335</v>
      </c>
    </row>
    <row r="4307" spans="1:14" customHeight="1" ht="12.75">
      <c r="A4307" t="s">
        <v>894</v>
      </c>
      <c r="B4307" t="s">
        <v>336</v>
      </c>
    </row>
    <row r="4308" spans="1:14" customHeight="1" ht="12.75">
      <c r="A4308" t="s">
        <v>894</v>
      </c>
      <c r="B4308" t="s">
        <v>337</v>
      </c>
    </row>
    <row r="4309" spans="1:14" customHeight="1" ht="12.75">
      <c r="A4309" t="s">
        <v>894</v>
      </c>
      <c r="B4309" t="s">
        <v>338</v>
      </c>
    </row>
    <row r="4310" spans="1:14" customHeight="1" ht="12.75">
      <c r="A4310" t="s">
        <v>894</v>
      </c>
      <c r="B4310" t="s">
        <v>339</v>
      </c>
    </row>
    <row r="4311" spans="1:14" customHeight="1" ht="12.75">
      <c r="A4311" t="s">
        <v>894</v>
      </c>
      <c r="B4311" t="s">
        <v>340</v>
      </c>
    </row>
    <row r="4312" spans="1:14" customHeight="1" ht="12.75">
      <c r="A4312" t="s">
        <v>894</v>
      </c>
      <c r="B4312" t="s">
        <v>341</v>
      </c>
    </row>
    <row r="4313" spans="1:14" customHeight="1" ht="12.75">
      <c r="A4313" t="s">
        <v>894</v>
      </c>
      <c r="B4313" t="s">
        <v>342</v>
      </c>
    </row>
    <row r="4314" spans="1:14" customHeight="1" ht="12.75">
      <c r="A4314" t="s">
        <v>894</v>
      </c>
      <c r="B4314" t="s">
        <v>343</v>
      </c>
    </row>
    <row r="4315" spans="1:14" customHeight="1" ht="12.75">
      <c r="A4315" t="s">
        <v>894</v>
      </c>
      <c r="B4315" t="s">
        <v>344</v>
      </c>
    </row>
    <row r="4316" spans="1:14" customHeight="1" ht="12.75">
      <c r="A4316" t="s">
        <v>894</v>
      </c>
      <c r="B4316" t="s">
        <v>345</v>
      </c>
    </row>
    <row r="4317" spans="1:14" customHeight="1" ht="12.75">
      <c r="A4317" t="s">
        <v>894</v>
      </c>
      <c r="B4317" t="s">
        <v>346</v>
      </c>
    </row>
    <row r="4318" spans="1:14" customHeight="1" ht="12.75">
      <c r="A4318" t="s">
        <v>894</v>
      </c>
      <c r="B4318" t="s">
        <v>347</v>
      </c>
    </row>
    <row r="4319" spans="1:14" customHeight="1" ht="12.75">
      <c r="A4319" t="s">
        <v>894</v>
      </c>
      <c r="B4319" t="s">
        <v>348</v>
      </c>
    </row>
    <row r="4320" spans="1:14" customHeight="1" ht="12.75">
      <c r="A4320" t="s">
        <v>894</v>
      </c>
      <c r="B4320" t="s">
        <v>349</v>
      </c>
    </row>
    <row r="4321" spans="1:14" customHeight="1" ht="12.75">
      <c r="A4321" t="s">
        <v>894</v>
      </c>
      <c r="B4321" t="s">
        <v>350</v>
      </c>
    </row>
    <row r="4322" spans="1:14" customHeight="1" ht="12.75">
      <c r="A4322" t="s">
        <v>894</v>
      </c>
      <c r="B4322" t="s">
        <v>351</v>
      </c>
    </row>
    <row r="4323" spans="1:14" customHeight="1" ht="12.75">
      <c r="A4323" t="s">
        <v>894</v>
      </c>
      <c r="B4323" t="s">
        <v>352</v>
      </c>
    </row>
    <row r="4324" spans="1:14" customHeight="1" ht="12.75">
      <c r="A4324" t="s">
        <v>894</v>
      </c>
      <c r="B4324" t="s">
        <v>353</v>
      </c>
    </row>
    <row r="4325" spans="1:14" customHeight="1" ht="12.75">
      <c r="A4325" t="s">
        <v>894</v>
      </c>
      <c r="B4325" t="s">
        <v>354</v>
      </c>
    </row>
    <row r="4326" spans="1:14" customHeight="1" ht="12.75">
      <c r="A4326" t="s">
        <v>894</v>
      </c>
      <c r="B4326" t="s">
        <v>355</v>
      </c>
    </row>
    <row r="4327" spans="1:14" customHeight="1" ht="12.75">
      <c r="A4327" t="s">
        <v>894</v>
      </c>
      <c r="B4327" t="s">
        <v>356</v>
      </c>
    </row>
    <row r="4328" spans="1:14" customHeight="1" ht="12.75">
      <c r="A4328" t="s">
        <v>894</v>
      </c>
      <c r="B4328" t="s">
        <v>357</v>
      </c>
    </row>
    <row r="4329" spans="1:14" customHeight="1" ht="12.75">
      <c r="A4329" t="s">
        <v>894</v>
      </c>
      <c r="B4329" t="s">
        <v>358</v>
      </c>
    </row>
    <row r="4330" spans="1:14" customHeight="1" ht="12.75">
      <c r="A4330" t="s">
        <v>894</v>
      </c>
      <c r="B4330" t="s">
        <v>359</v>
      </c>
    </row>
    <row r="4331" spans="1:14" customHeight="1" ht="12.75">
      <c r="A4331" t="s">
        <v>894</v>
      </c>
      <c r="B4331" t="s">
        <v>360</v>
      </c>
    </row>
    <row r="4332" spans="1:14" customHeight="1" ht="12.75">
      <c r="A4332" t="s">
        <v>894</v>
      </c>
      <c r="B4332" t="s">
        <v>361</v>
      </c>
    </row>
    <row r="4333" spans="1:14" customHeight="1" ht="12.75">
      <c r="A4333" t="s">
        <v>894</v>
      </c>
      <c r="B4333" t="s">
        <v>362</v>
      </c>
    </row>
    <row r="4334" spans="1:14" customHeight="1" ht="12.75">
      <c r="A4334" t="s">
        <v>894</v>
      </c>
      <c r="B4334" t="s">
        <v>363</v>
      </c>
    </row>
    <row r="4335" spans="1:14" customHeight="1" ht="12.75">
      <c r="A4335" t="s">
        <v>894</v>
      </c>
      <c r="B4335" t="s">
        <v>364</v>
      </c>
    </row>
    <row r="4336" spans="1:14" customHeight="1" ht="12.75">
      <c r="A4336" t="s">
        <v>894</v>
      </c>
      <c r="B4336" t="s">
        <v>365</v>
      </c>
    </row>
    <row r="4337" spans="1:14" customHeight="1" ht="12.75">
      <c r="A4337" t="s">
        <v>894</v>
      </c>
      <c r="B4337" t="s">
        <v>366</v>
      </c>
    </row>
    <row r="4338" spans="1:14" customHeight="1" ht="12.75">
      <c r="A4338" t="s">
        <v>894</v>
      </c>
      <c r="B4338" t="s">
        <v>367</v>
      </c>
    </row>
    <row r="4339" spans="1:14" customHeight="1" ht="12.75">
      <c r="A4339" t="s">
        <v>894</v>
      </c>
      <c r="B4339" t="s">
        <v>368</v>
      </c>
    </row>
    <row r="4340" spans="1:14" customHeight="1" ht="12.75">
      <c r="A4340" t="s">
        <v>894</v>
      </c>
      <c r="B4340" t="s">
        <v>369</v>
      </c>
    </row>
    <row r="4341" spans="1:14" customHeight="1" ht="12.75">
      <c r="A4341" t="s">
        <v>894</v>
      </c>
      <c r="B4341" t="s">
        <v>370</v>
      </c>
    </row>
    <row r="4342" spans="1:14" customHeight="1" ht="12.75">
      <c r="A4342" t="s">
        <v>894</v>
      </c>
      <c r="B4342" t="s">
        <v>371</v>
      </c>
    </row>
    <row r="4343" spans="1:14" customHeight="1" ht="12.75">
      <c r="A4343" t="s">
        <v>894</v>
      </c>
      <c r="B4343" t="s">
        <v>372</v>
      </c>
    </row>
    <row r="4344" spans="1:14" customHeight="1" ht="12.75">
      <c r="A4344" t="s">
        <v>894</v>
      </c>
      <c r="B4344" t="s">
        <v>373</v>
      </c>
    </row>
    <row r="4345" spans="1:14" customHeight="1" ht="12.75">
      <c r="A4345" t="s">
        <v>894</v>
      </c>
      <c r="B4345" t="s">
        <v>374</v>
      </c>
    </row>
    <row r="4346" spans="1:14" customHeight="1" ht="12.75">
      <c r="A4346" t="s">
        <v>894</v>
      </c>
      <c r="B4346" t="s">
        <v>375</v>
      </c>
    </row>
    <row r="4347" spans="1:14" customHeight="1" ht="12.75">
      <c r="A4347" t="s">
        <v>894</v>
      </c>
      <c r="B4347" t="s">
        <v>376</v>
      </c>
    </row>
    <row r="4348" spans="1:14" customHeight="1" ht="12.75">
      <c r="A4348" t="s">
        <v>894</v>
      </c>
      <c r="B4348" t="s">
        <v>377</v>
      </c>
    </row>
    <row r="4349" spans="1:14" customHeight="1" ht="12.75">
      <c r="A4349" t="s">
        <v>894</v>
      </c>
      <c r="B4349" t="s">
        <v>378</v>
      </c>
    </row>
    <row r="4350" spans="1:14" customHeight="1" ht="12.75">
      <c r="A4350" t="s">
        <v>894</v>
      </c>
      <c r="B4350" t="s">
        <v>379</v>
      </c>
    </row>
    <row r="4351" spans="1:14" customHeight="1" ht="12.75">
      <c r="A4351" t="s">
        <v>894</v>
      </c>
      <c r="B4351" t="s">
        <v>380</v>
      </c>
    </row>
    <row r="4352" spans="1:14" customHeight="1" ht="12.75">
      <c r="A4352" t="s">
        <v>894</v>
      </c>
      <c r="B4352" t="s">
        <v>381</v>
      </c>
    </row>
    <row r="4353" spans="1:14" customHeight="1" ht="12.75">
      <c r="A4353" t="s">
        <v>894</v>
      </c>
      <c r="B4353" t="s">
        <v>382</v>
      </c>
    </row>
    <row r="4354" spans="1:14" customHeight="1" ht="12.75">
      <c r="A4354" t="s">
        <v>894</v>
      </c>
      <c r="B4354" t="s">
        <v>383</v>
      </c>
    </row>
    <row r="4355" spans="1:14" customHeight="1" ht="12.75">
      <c r="A4355" t="s">
        <v>894</v>
      </c>
      <c r="B4355" t="s">
        <v>384</v>
      </c>
    </row>
    <row r="4356" spans="1:14" customHeight="1" ht="12.75">
      <c r="A4356" t="s">
        <v>894</v>
      </c>
      <c r="B4356" t="s">
        <v>385</v>
      </c>
    </row>
    <row r="4357" spans="1:14" customHeight="1" ht="12.75">
      <c r="A4357" t="s">
        <v>894</v>
      </c>
      <c r="B4357" t="s">
        <v>386</v>
      </c>
    </row>
    <row r="4358" spans="1:14" customHeight="1" ht="12.75">
      <c r="A4358" t="s">
        <v>894</v>
      </c>
      <c r="B4358" t="s">
        <v>387</v>
      </c>
    </row>
    <row r="4359" spans="1:14" customHeight="1" ht="12.75">
      <c r="A4359" t="s">
        <v>894</v>
      </c>
      <c r="B4359" t="s">
        <v>388</v>
      </c>
    </row>
    <row r="4360" spans="1:14" customHeight="1" ht="12.75">
      <c r="A4360" t="s">
        <v>895</v>
      </c>
      <c r="B4360" t="s">
        <v>232</v>
      </c>
    </row>
    <row r="4361" spans="1:14" customHeight="1" ht="12.75">
      <c r="A4361" t="s">
        <v>895</v>
      </c>
      <c r="B4361" t="s">
        <v>315</v>
      </c>
    </row>
    <row r="4362" spans="1:14" customHeight="1" ht="12.75">
      <c r="A4362" t="s">
        <v>895</v>
      </c>
      <c r="B4362" t="s">
        <v>316</v>
      </c>
    </row>
    <row r="4363" spans="1:14" customHeight="1" ht="12.75">
      <c r="A4363" t="s">
        <v>895</v>
      </c>
      <c r="B4363" t="s">
        <v>317</v>
      </c>
    </row>
    <row r="4364" spans="1:14" customHeight="1" ht="12.75">
      <c r="A4364" t="s">
        <v>895</v>
      </c>
      <c r="B4364" t="s">
        <v>318</v>
      </c>
    </row>
    <row r="4365" spans="1:14" customHeight="1" ht="12.75">
      <c r="A4365" t="s">
        <v>895</v>
      </c>
      <c r="B4365" t="s">
        <v>319</v>
      </c>
    </row>
    <row r="4366" spans="1:14" customHeight="1" ht="12.75">
      <c r="A4366" t="s">
        <v>895</v>
      </c>
      <c r="B4366" t="s">
        <v>320</v>
      </c>
    </row>
    <row r="4367" spans="1:14" customHeight="1" ht="12.75">
      <c r="A4367" t="s">
        <v>895</v>
      </c>
      <c r="B4367" t="s">
        <v>321</v>
      </c>
    </row>
    <row r="4368" spans="1:14" customHeight="1" ht="12.75">
      <c r="A4368" t="s">
        <v>895</v>
      </c>
      <c r="B4368" t="s">
        <v>322</v>
      </c>
    </row>
    <row r="4369" spans="1:14" customHeight="1" ht="12.75">
      <c r="A4369" t="s">
        <v>895</v>
      </c>
      <c r="B4369" t="s">
        <v>323</v>
      </c>
    </row>
    <row r="4370" spans="1:14" customHeight="1" ht="12.75">
      <c r="A4370" t="s">
        <v>895</v>
      </c>
      <c r="B4370" t="s">
        <v>324</v>
      </c>
    </row>
    <row r="4371" spans="1:14" customHeight="1" ht="12.75">
      <c r="A4371" t="s">
        <v>895</v>
      </c>
      <c r="B4371" t="s">
        <v>325</v>
      </c>
    </row>
    <row r="4372" spans="1:14" customHeight="1" ht="12.75">
      <c r="A4372" t="s">
        <v>895</v>
      </c>
      <c r="B4372" t="s">
        <v>328</v>
      </c>
    </row>
    <row r="4373" spans="1:14" customHeight="1" ht="12.75">
      <c r="A4373" t="s">
        <v>895</v>
      </c>
      <c r="B4373" t="s">
        <v>329</v>
      </c>
    </row>
    <row r="4374" spans="1:14" customHeight="1" ht="12.75">
      <c r="A4374" t="s">
        <v>895</v>
      </c>
      <c r="B4374" t="s">
        <v>330</v>
      </c>
    </row>
    <row r="4375" spans="1:14" customHeight="1" ht="12.75">
      <c r="A4375" t="s">
        <v>895</v>
      </c>
      <c r="B4375" t="s">
        <v>331</v>
      </c>
    </row>
    <row r="4376" spans="1:14" customHeight="1" ht="12.75">
      <c r="A4376" t="s">
        <v>895</v>
      </c>
      <c r="B4376" t="s">
        <v>332</v>
      </c>
    </row>
    <row r="4377" spans="1:14" customHeight="1" ht="12.75">
      <c r="A4377" t="s">
        <v>895</v>
      </c>
      <c r="B4377" t="s">
        <v>333</v>
      </c>
    </row>
    <row r="4378" spans="1:14" customHeight="1" ht="12.75">
      <c r="A4378" t="s">
        <v>895</v>
      </c>
      <c r="B4378" t="s">
        <v>334</v>
      </c>
    </row>
    <row r="4379" spans="1:14" customHeight="1" ht="12.75">
      <c r="A4379" t="s">
        <v>895</v>
      </c>
      <c r="B4379" t="s">
        <v>338</v>
      </c>
    </row>
    <row r="4380" spans="1:14" customHeight="1" ht="12.75">
      <c r="A4380" t="s">
        <v>895</v>
      </c>
      <c r="B4380" t="s">
        <v>339</v>
      </c>
    </row>
    <row r="4381" spans="1:14" customHeight="1" ht="12.75">
      <c r="A4381" t="s">
        <v>895</v>
      </c>
      <c r="B4381" t="s">
        <v>340</v>
      </c>
    </row>
    <row r="4382" spans="1:14" customHeight="1" ht="12.75">
      <c r="A4382" t="s">
        <v>895</v>
      </c>
      <c r="B4382" t="s">
        <v>341</v>
      </c>
    </row>
    <row r="4383" spans="1:14" customHeight="1" ht="12.75">
      <c r="A4383" t="s">
        <v>895</v>
      </c>
      <c r="B4383" t="s">
        <v>345</v>
      </c>
    </row>
    <row r="4384" spans="1:14" customHeight="1" ht="12.75">
      <c r="A4384" t="s">
        <v>895</v>
      </c>
      <c r="B4384" t="s">
        <v>346</v>
      </c>
    </row>
    <row r="4385" spans="1:14" customHeight="1" ht="12.75">
      <c r="A4385" t="s">
        <v>895</v>
      </c>
      <c r="B4385" t="s">
        <v>347</v>
      </c>
    </row>
    <row r="4386" spans="1:14" customHeight="1" ht="12.75">
      <c r="A4386" t="s">
        <v>895</v>
      </c>
      <c r="B4386" t="s">
        <v>348</v>
      </c>
    </row>
    <row r="4387" spans="1:14" customHeight="1" ht="12.75">
      <c r="A4387" t="s">
        <v>895</v>
      </c>
      <c r="B4387" t="s">
        <v>349</v>
      </c>
    </row>
    <row r="4388" spans="1:14" customHeight="1" ht="12.75">
      <c r="A4388" t="s">
        <v>895</v>
      </c>
      <c r="B4388" t="s">
        <v>350</v>
      </c>
    </row>
    <row r="4389" spans="1:14" customHeight="1" ht="12.75">
      <c r="A4389" t="s">
        <v>895</v>
      </c>
      <c r="B4389" t="s">
        <v>351</v>
      </c>
    </row>
    <row r="4390" spans="1:14" customHeight="1" ht="12.75">
      <c r="A4390" t="s">
        <v>895</v>
      </c>
      <c r="B4390" t="s">
        <v>352</v>
      </c>
    </row>
    <row r="4391" spans="1:14" customHeight="1" ht="12.75">
      <c r="A4391" t="s">
        <v>895</v>
      </c>
      <c r="B4391" t="s">
        <v>353</v>
      </c>
    </row>
    <row r="4392" spans="1:14" customHeight="1" ht="12.75">
      <c r="A4392" t="s">
        <v>895</v>
      </c>
      <c r="B4392" t="s">
        <v>354</v>
      </c>
    </row>
    <row r="4393" spans="1:14" customHeight="1" ht="12.75">
      <c r="A4393" t="s">
        <v>895</v>
      </c>
      <c r="B4393" t="s">
        <v>355</v>
      </c>
    </row>
    <row r="4394" spans="1:14" customHeight="1" ht="12.75">
      <c r="A4394" t="s">
        <v>895</v>
      </c>
      <c r="B4394" t="s">
        <v>356</v>
      </c>
    </row>
    <row r="4395" spans="1:14" customHeight="1" ht="12.75">
      <c r="A4395" t="s">
        <v>895</v>
      </c>
      <c r="B4395" t="s">
        <v>357</v>
      </c>
    </row>
    <row r="4396" spans="1:14" customHeight="1" ht="12.75">
      <c r="A4396" t="s">
        <v>895</v>
      </c>
      <c r="B4396" t="s">
        <v>358</v>
      </c>
    </row>
    <row r="4397" spans="1:14" customHeight="1" ht="12.75">
      <c r="A4397" t="s">
        <v>895</v>
      </c>
      <c r="B4397" t="s">
        <v>359</v>
      </c>
    </row>
    <row r="4398" spans="1:14" customHeight="1" ht="12.75">
      <c r="A4398" t="s">
        <v>895</v>
      </c>
      <c r="B4398" t="s">
        <v>360</v>
      </c>
    </row>
    <row r="4399" spans="1:14" customHeight="1" ht="12.75">
      <c r="A4399" t="s">
        <v>895</v>
      </c>
      <c r="B4399" t="s">
        <v>361</v>
      </c>
    </row>
    <row r="4400" spans="1:14" customHeight="1" ht="12.75">
      <c r="A4400" t="s">
        <v>895</v>
      </c>
      <c r="B4400" t="s">
        <v>362</v>
      </c>
    </row>
    <row r="4401" spans="1:14" customHeight="1" ht="12.75">
      <c r="A4401" t="s">
        <v>895</v>
      </c>
      <c r="B4401" t="s">
        <v>363</v>
      </c>
    </row>
    <row r="4402" spans="1:14" customHeight="1" ht="12.75">
      <c r="A4402" t="s">
        <v>895</v>
      </c>
      <c r="B4402" t="s">
        <v>364</v>
      </c>
    </row>
    <row r="4403" spans="1:14" customHeight="1" ht="12.75">
      <c r="A4403" t="s">
        <v>895</v>
      </c>
      <c r="B4403" t="s">
        <v>383</v>
      </c>
    </row>
    <row r="4404" spans="1:14" customHeight="1" ht="12.75">
      <c r="A4404" t="s">
        <v>895</v>
      </c>
      <c r="B4404" t="s">
        <v>384</v>
      </c>
    </row>
    <row r="4405" spans="1:14" customHeight="1" ht="12.75">
      <c r="A4405" t="s">
        <v>895</v>
      </c>
      <c r="B4405" t="s">
        <v>385</v>
      </c>
    </row>
    <row r="4406" spans="1:14" customHeight="1" ht="12.75">
      <c r="A4406" t="s">
        <v>895</v>
      </c>
      <c r="B4406" t="s">
        <v>386</v>
      </c>
    </row>
    <row r="4407" spans="1:14" customHeight="1" ht="12.75">
      <c r="A4407" t="s">
        <v>895</v>
      </c>
      <c r="B4407" t="s">
        <v>387</v>
      </c>
    </row>
    <row r="4408" spans="1:14" customHeight="1" ht="12.75">
      <c r="A4408" t="s">
        <v>895</v>
      </c>
      <c r="B4408" t="s">
        <v>388</v>
      </c>
    </row>
    <row r="4409" spans="1:14" customHeight="1" ht="12.75">
      <c r="A4409" t="s">
        <v>896</v>
      </c>
      <c r="B4409" t="s">
        <v>150</v>
      </c>
    </row>
    <row r="4410" spans="1:14" customHeight="1" ht="12.75">
      <c r="A4410" t="s">
        <v>896</v>
      </c>
      <c r="B4410" t="s">
        <v>152</v>
      </c>
    </row>
    <row r="4411" spans="1:14" customHeight="1" ht="12.75">
      <c r="A4411" t="s">
        <v>896</v>
      </c>
      <c r="B4411" t="s">
        <v>163</v>
      </c>
    </row>
    <row r="4412" spans="1:14" customHeight="1" ht="12.75">
      <c r="A4412" t="s">
        <v>896</v>
      </c>
      <c r="B4412" t="s">
        <v>164</v>
      </c>
    </row>
    <row r="4413" spans="1:14" customHeight="1" ht="12.75">
      <c r="A4413" t="s">
        <v>896</v>
      </c>
      <c r="B4413" t="s">
        <v>165</v>
      </c>
    </row>
    <row r="4414" spans="1:14" customHeight="1" ht="12.75">
      <c r="A4414" t="s">
        <v>896</v>
      </c>
      <c r="B4414" t="s">
        <v>186</v>
      </c>
    </row>
    <row r="4415" spans="1:14" customHeight="1" ht="12.75">
      <c r="A4415" t="s">
        <v>896</v>
      </c>
      <c r="B4415" t="s">
        <v>187</v>
      </c>
    </row>
    <row r="4416" spans="1:14" customHeight="1" ht="12.75">
      <c r="A4416" t="s">
        <v>896</v>
      </c>
      <c r="B4416" t="s">
        <v>201</v>
      </c>
    </row>
    <row r="4417" spans="1:14" customHeight="1" ht="12.75">
      <c r="A4417" t="s">
        <v>896</v>
      </c>
      <c r="B4417" t="s">
        <v>202</v>
      </c>
    </row>
    <row r="4418" spans="1:14" customHeight="1" ht="12.75">
      <c r="A4418" t="s">
        <v>896</v>
      </c>
      <c r="B4418" t="s">
        <v>203</v>
      </c>
    </row>
    <row r="4419" spans="1:14" customHeight="1" ht="12.75">
      <c r="A4419" t="s">
        <v>896</v>
      </c>
      <c r="B4419" t="s">
        <v>230</v>
      </c>
    </row>
    <row r="4420" spans="1:14" customHeight="1" ht="12.75">
      <c r="A4420" t="s">
        <v>896</v>
      </c>
      <c r="B4420" t="s">
        <v>231</v>
      </c>
    </row>
    <row r="4421" spans="1:14" customHeight="1" ht="12.75">
      <c r="A4421" t="s">
        <v>896</v>
      </c>
      <c r="B4421" t="s">
        <v>318</v>
      </c>
    </row>
    <row r="4422" spans="1:14" customHeight="1" ht="12.75">
      <c r="A4422" t="s">
        <v>896</v>
      </c>
      <c r="B4422" t="s">
        <v>319</v>
      </c>
    </row>
    <row r="4423" spans="1:14" customHeight="1" ht="12.75">
      <c r="A4423" t="s">
        <v>896</v>
      </c>
      <c r="B4423" t="s">
        <v>320</v>
      </c>
    </row>
    <row r="4424" spans="1:14" customHeight="1" ht="12.75">
      <c r="A4424" t="s">
        <v>896</v>
      </c>
      <c r="B4424" t="s">
        <v>321</v>
      </c>
    </row>
    <row r="4425" spans="1:14" customHeight="1" ht="12.75">
      <c r="A4425" t="s">
        <v>896</v>
      </c>
      <c r="B4425" t="s">
        <v>326</v>
      </c>
    </row>
    <row r="4426" spans="1:14" customHeight="1" ht="12.75">
      <c r="A4426" t="s">
        <v>896</v>
      </c>
      <c r="B4426" t="s">
        <v>327</v>
      </c>
    </row>
    <row r="4427" spans="1:14" customHeight="1" ht="12.75">
      <c r="A4427" t="s">
        <v>896</v>
      </c>
      <c r="B4427" t="s">
        <v>335</v>
      </c>
    </row>
    <row r="4428" spans="1:14" customHeight="1" ht="12.75">
      <c r="A4428" t="s">
        <v>896</v>
      </c>
      <c r="B4428" t="s">
        <v>336</v>
      </c>
    </row>
    <row r="4429" spans="1:14" customHeight="1" ht="12.75">
      <c r="A4429" t="s">
        <v>896</v>
      </c>
      <c r="B4429" t="s">
        <v>337</v>
      </c>
    </row>
    <row r="4430" spans="1:14" customHeight="1" ht="12.75">
      <c r="A4430" t="s">
        <v>896</v>
      </c>
      <c r="B4430" t="s">
        <v>342</v>
      </c>
    </row>
    <row r="4431" spans="1:14" customHeight="1" ht="12.75">
      <c r="A4431" t="s">
        <v>896</v>
      </c>
      <c r="B4431" t="s">
        <v>343</v>
      </c>
    </row>
    <row r="4432" spans="1:14" customHeight="1" ht="12.75">
      <c r="A4432" t="s">
        <v>896</v>
      </c>
      <c r="B4432" t="s">
        <v>344</v>
      </c>
    </row>
    <row r="4433" spans="1:14" customHeight="1" ht="12.75">
      <c r="A4433" t="s">
        <v>896</v>
      </c>
      <c r="B4433" t="s">
        <v>353</v>
      </c>
    </row>
    <row r="4434" spans="1:14" customHeight="1" ht="12.75">
      <c r="A4434" t="s">
        <v>896</v>
      </c>
      <c r="B4434" t="s">
        <v>354</v>
      </c>
    </row>
    <row r="4435" spans="1:14" customHeight="1" ht="12.75">
      <c r="A4435" t="s">
        <v>896</v>
      </c>
      <c r="B4435" t="s">
        <v>355</v>
      </c>
    </row>
    <row r="4436" spans="1:14" customHeight="1" ht="12.75">
      <c r="A4436" t="s">
        <v>896</v>
      </c>
      <c r="B4436" t="s">
        <v>356</v>
      </c>
    </row>
    <row r="4437" spans="1:14" customHeight="1" ht="12.75">
      <c r="A4437" t="s">
        <v>896</v>
      </c>
      <c r="B4437" t="s">
        <v>357</v>
      </c>
    </row>
    <row r="4438" spans="1:14" customHeight="1" ht="12.75">
      <c r="A4438" t="s">
        <v>896</v>
      </c>
      <c r="B4438" t="s">
        <v>358</v>
      </c>
    </row>
    <row r="4439" spans="1:14" customHeight="1" ht="12.75">
      <c r="A4439" t="s">
        <v>896</v>
      </c>
      <c r="B4439" t="s">
        <v>359</v>
      </c>
    </row>
    <row r="4440" spans="1:14" customHeight="1" ht="12.75">
      <c r="A4440" t="s">
        <v>896</v>
      </c>
      <c r="B4440" t="s">
        <v>360</v>
      </c>
    </row>
    <row r="4441" spans="1:14" customHeight="1" ht="12.75">
      <c r="A4441" t="s">
        <v>896</v>
      </c>
      <c r="B4441" t="s">
        <v>365</v>
      </c>
    </row>
    <row r="4442" spans="1:14" customHeight="1" ht="12.75">
      <c r="A4442" t="s">
        <v>896</v>
      </c>
      <c r="B4442" t="s">
        <v>366</v>
      </c>
    </row>
    <row r="4443" spans="1:14" customHeight="1" ht="12.75">
      <c r="A4443" t="s">
        <v>896</v>
      </c>
      <c r="B4443" t="s">
        <v>367</v>
      </c>
    </row>
    <row r="4444" spans="1:14" customHeight="1" ht="12.75">
      <c r="A4444" t="s">
        <v>896</v>
      </c>
      <c r="B4444" t="s">
        <v>368</v>
      </c>
    </row>
    <row r="4445" spans="1:14" customHeight="1" ht="12.75">
      <c r="A4445" t="s">
        <v>896</v>
      </c>
      <c r="B4445" t="s">
        <v>369</v>
      </c>
    </row>
    <row r="4446" spans="1:14" customHeight="1" ht="12.75">
      <c r="A4446" t="s">
        <v>896</v>
      </c>
      <c r="B4446" t="s">
        <v>370</v>
      </c>
    </row>
    <row r="4447" spans="1:14" customHeight="1" ht="12.75">
      <c r="A4447" t="s">
        <v>896</v>
      </c>
      <c r="B4447" t="s">
        <v>371</v>
      </c>
    </row>
    <row r="4448" spans="1:14" customHeight="1" ht="12.75">
      <c r="A4448" t="s">
        <v>896</v>
      </c>
      <c r="B4448" t="s">
        <v>372</v>
      </c>
    </row>
    <row r="4449" spans="1:14" customHeight="1" ht="12.75">
      <c r="A4449" t="s">
        <v>896</v>
      </c>
      <c r="B4449" t="s">
        <v>373</v>
      </c>
    </row>
    <row r="4450" spans="1:14" customHeight="1" ht="12.75">
      <c r="A4450" t="s">
        <v>896</v>
      </c>
      <c r="B4450" t="s">
        <v>374</v>
      </c>
    </row>
    <row r="4451" spans="1:14" customHeight="1" ht="12.75">
      <c r="A4451" t="s">
        <v>896</v>
      </c>
      <c r="B4451" t="s">
        <v>375</v>
      </c>
    </row>
    <row r="4452" spans="1:14" customHeight="1" ht="12.75">
      <c r="A4452" t="s">
        <v>896</v>
      </c>
      <c r="B4452" t="s">
        <v>376</v>
      </c>
    </row>
    <row r="4453" spans="1:14" customHeight="1" ht="12.75">
      <c r="A4453" t="s">
        <v>896</v>
      </c>
      <c r="B4453" t="s">
        <v>377</v>
      </c>
    </row>
    <row r="4454" spans="1:14" customHeight="1" ht="12.75">
      <c r="A4454" t="s">
        <v>896</v>
      </c>
      <c r="B4454" t="s">
        <v>378</v>
      </c>
    </row>
    <row r="4455" spans="1:14" customHeight="1" ht="12.75">
      <c r="A4455" t="s">
        <v>896</v>
      </c>
      <c r="B4455" t="s">
        <v>379</v>
      </c>
    </row>
    <row r="4456" spans="1:14" customHeight="1" ht="12.75">
      <c r="A4456" t="s">
        <v>896</v>
      </c>
      <c r="B4456" t="s">
        <v>380</v>
      </c>
    </row>
    <row r="4457" spans="1:14" customHeight="1" ht="12.75">
      <c r="A4457" t="s">
        <v>896</v>
      </c>
      <c r="B4457" t="s">
        <v>381</v>
      </c>
    </row>
    <row r="4458" spans="1:14" customHeight="1" ht="12.75">
      <c r="A4458" t="s">
        <v>896</v>
      </c>
      <c r="B4458" t="s">
        <v>382</v>
      </c>
    </row>
    <row r="4459" spans="1:14" customHeight="1" ht="12.75">
      <c r="A4459" t="s">
        <v>897</v>
      </c>
      <c r="B4459" t="s">
        <v>150</v>
      </c>
    </row>
    <row r="4460" spans="1:14" customHeight="1" ht="12.75">
      <c r="A4460" t="s">
        <v>897</v>
      </c>
      <c r="B4460" t="s">
        <v>152</v>
      </c>
    </row>
    <row r="4461" spans="1:14" customHeight="1" ht="12.75">
      <c r="A4461" t="s">
        <v>897</v>
      </c>
      <c r="B4461" t="s">
        <v>163</v>
      </c>
    </row>
    <row r="4462" spans="1:14" customHeight="1" ht="12.75">
      <c r="A4462" t="s">
        <v>897</v>
      </c>
      <c r="B4462" t="s">
        <v>164</v>
      </c>
    </row>
    <row r="4463" spans="1:14" customHeight="1" ht="12.75">
      <c r="A4463" t="s">
        <v>897</v>
      </c>
      <c r="B4463" t="s">
        <v>165</v>
      </c>
    </row>
    <row r="4464" spans="1:14" customHeight="1" ht="12.75">
      <c r="A4464" t="s">
        <v>897</v>
      </c>
      <c r="B4464" t="s">
        <v>186</v>
      </c>
    </row>
    <row r="4465" spans="1:14" customHeight="1" ht="12.75">
      <c r="A4465" t="s">
        <v>897</v>
      </c>
      <c r="B4465" t="s">
        <v>187</v>
      </c>
    </row>
    <row r="4466" spans="1:14" customHeight="1" ht="12.75">
      <c r="A4466" t="s">
        <v>897</v>
      </c>
      <c r="B4466" t="s">
        <v>201</v>
      </c>
    </row>
    <row r="4467" spans="1:14" customHeight="1" ht="12.75">
      <c r="A4467" t="s">
        <v>897</v>
      </c>
      <c r="B4467" t="s">
        <v>202</v>
      </c>
    </row>
    <row r="4468" spans="1:14" customHeight="1" ht="12.75">
      <c r="A4468" t="s">
        <v>897</v>
      </c>
      <c r="B4468" t="s">
        <v>203</v>
      </c>
    </row>
    <row r="4469" spans="1:14" customHeight="1" ht="12.75">
      <c r="A4469" t="s">
        <v>897</v>
      </c>
      <c r="B4469" t="s">
        <v>230</v>
      </c>
    </row>
    <row r="4470" spans="1:14" customHeight="1" ht="12.75">
      <c r="A4470" t="s">
        <v>897</v>
      </c>
      <c r="B4470" t="s">
        <v>231</v>
      </c>
    </row>
    <row r="4471" spans="1:14" customHeight="1" ht="12.75">
      <c r="A4471" t="s">
        <v>897</v>
      </c>
      <c r="B4471" t="s">
        <v>232</v>
      </c>
    </row>
    <row r="4472" spans="1:14" customHeight="1" ht="12.75">
      <c r="A4472" t="s">
        <v>897</v>
      </c>
      <c r="B4472" t="s">
        <v>315</v>
      </c>
    </row>
    <row r="4473" spans="1:14" customHeight="1" ht="12.75">
      <c r="A4473" t="s">
        <v>897</v>
      </c>
      <c r="B4473" t="s">
        <v>316</v>
      </c>
    </row>
    <row r="4474" spans="1:14" customHeight="1" ht="12.75">
      <c r="A4474" t="s">
        <v>897</v>
      </c>
      <c r="B4474" t="s">
        <v>317</v>
      </c>
    </row>
    <row r="4475" spans="1:14" customHeight="1" ht="12.75">
      <c r="A4475" t="s">
        <v>897</v>
      </c>
      <c r="B4475" t="s">
        <v>318</v>
      </c>
    </row>
    <row r="4476" spans="1:14" customHeight="1" ht="12.75">
      <c r="A4476" t="s">
        <v>897</v>
      </c>
      <c r="B4476" t="s">
        <v>319</v>
      </c>
    </row>
    <row r="4477" spans="1:14" customHeight="1" ht="12.75">
      <c r="A4477" t="s">
        <v>897</v>
      </c>
      <c r="B4477" t="s">
        <v>320</v>
      </c>
    </row>
    <row r="4478" spans="1:14" customHeight="1" ht="12.75">
      <c r="A4478" t="s">
        <v>897</v>
      </c>
      <c r="B4478" t="s">
        <v>321</v>
      </c>
    </row>
    <row r="4479" spans="1:14" customHeight="1" ht="12.75">
      <c r="A4479" t="s">
        <v>897</v>
      </c>
      <c r="B4479" t="s">
        <v>322</v>
      </c>
    </row>
    <row r="4480" spans="1:14" customHeight="1" ht="12.75">
      <c r="A4480" t="s">
        <v>897</v>
      </c>
      <c r="B4480" t="s">
        <v>323</v>
      </c>
    </row>
    <row r="4481" spans="1:14" customHeight="1" ht="12.75">
      <c r="A4481" t="s">
        <v>897</v>
      </c>
      <c r="B4481" t="s">
        <v>324</v>
      </c>
    </row>
    <row r="4482" spans="1:14" customHeight="1" ht="12.75">
      <c r="A4482" t="s">
        <v>897</v>
      </c>
      <c r="B4482" t="s">
        <v>325</v>
      </c>
    </row>
    <row r="4483" spans="1:14" customHeight="1" ht="12.75">
      <c r="A4483" t="s">
        <v>897</v>
      </c>
      <c r="B4483" t="s">
        <v>326</v>
      </c>
    </row>
    <row r="4484" spans="1:14" customHeight="1" ht="12.75">
      <c r="A4484" t="s">
        <v>897</v>
      </c>
      <c r="B4484" t="s">
        <v>327</v>
      </c>
    </row>
    <row r="4485" spans="1:14" customHeight="1" ht="12.75">
      <c r="A4485" t="s">
        <v>897</v>
      </c>
      <c r="B4485" t="s">
        <v>328</v>
      </c>
    </row>
    <row r="4486" spans="1:14" customHeight="1" ht="12.75">
      <c r="A4486" t="s">
        <v>897</v>
      </c>
      <c r="B4486" t="s">
        <v>329</v>
      </c>
    </row>
    <row r="4487" spans="1:14" customHeight="1" ht="12.75">
      <c r="A4487" t="s">
        <v>897</v>
      </c>
      <c r="B4487" t="s">
        <v>330</v>
      </c>
    </row>
    <row r="4488" spans="1:14" customHeight="1" ht="12.75">
      <c r="A4488" t="s">
        <v>897</v>
      </c>
      <c r="B4488" t="s">
        <v>331</v>
      </c>
    </row>
    <row r="4489" spans="1:14" customHeight="1" ht="12.75">
      <c r="A4489" t="s">
        <v>897</v>
      </c>
      <c r="B4489" t="s">
        <v>332</v>
      </c>
    </row>
    <row r="4490" spans="1:14" customHeight="1" ht="12.75">
      <c r="A4490" t="s">
        <v>897</v>
      </c>
      <c r="B4490" t="s">
        <v>333</v>
      </c>
    </row>
    <row r="4491" spans="1:14" customHeight="1" ht="12.75">
      <c r="A4491" t="s">
        <v>897</v>
      </c>
      <c r="B4491" t="s">
        <v>334</v>
      </c>
    </row>
    <row r="4492" spans="1:14" customHeight="1" ht="12.75">
      <c r="A4492" t="s">
        <v>897</v>
      </c>
      <c r="B4492" t="s">
        <v>335</v>
      </c>
    </row>
    <row r="4493" spans="1:14" customHeight="1" ht="12.75">
      <c r="A4493" t="s">
        <v>897</v>
      </c>
      <c r="B4493" t="s">
        <v>336</v>
      </c>
    </row>
    <row r="4494" spans="1:14" customHeight="1" ht="12.75">
      <c r="A4494" t="s">
        <v>897</v>
      </c>
      <c r="B4494" t="s">
        <v>337</v>
      </c>
    </row>
    <row r="4495" spans="1:14" customHeight="1" ht="12.75">
      <c r="A4495" t="s">
        <v>897</v>
      </c>
      <c r="B4495" t="s">
        <v>338</v>
      </c>
    </row>
    <row r="4496" spans="1:14" customHeight="1" ht="12.75">
      <c r="A4496" t="s">
        <v>897</v>
      </c>
      <c r="B4496" t="s">
        <v>339</v>
      </c>
    </row>
    <row r="4497" spans="1:14" customHeight="1" ht="12.75">
      <c r="A4497" t="s">
        <v>897</v>
      </c>
      <c r="B4497" t="s">
        <v>340</v>
      </c>
    </row>
    <row r="4498" spans="1:14" customHeight="1" ht="12.75">
      <c r="A4498" t="s">
        <v>897</v>
      </c>
      <c r="B4498" t="s">
        <v>341</v>
      </c>
    </row>
    <row r="4499" spans="1:14" customHeight="1" ht="12.75">
      <c r="A4499" t="s">
        <v>897</v>
      </c>
      <c r="B4499" t="s">
        <v>342</v>
      </c>
    </row>
    <row r="4500" spans="1:14" customHeight="1" ht="12.75">
      <c r="A4500" t="s">
        <v>897</v>
      </c>
      <c r="B4500" t="s">
        <v>343</v>
      </c>
    </row>
    <row r="4501" spans="1:14" customHeight="1" ht="12.75">
      <c r="A4501" t="s">
        <v>897</v>
      </c>
      <c r="B4501" t="s">
        <v>344</v>
      </c>
    </row>
    <row r="4502" spans="1:14" customHeight="1" ht="12.75">
      <c r="A4502" t="s">
        <v>897</v>
      </c>
      <c r="B4502" t="s">
        <v>345</v>
      </c>
    </row>
    <row r="4503" spans="1:14" customHeight="1" ht="12.75">
      <c r="A4503" t="s">
        <v>897</v>
      </c>
      <c r="B4503" t="s">
        <v>346</v>
      </c>
    </row>
    <row r="4504" spans="1:14" customHeight="1" ht="12.75">
      <c r="A4504" t="s">
        <v>897</v>
      </c>
      <c r="B4504" t="s">
        <v>347</v>
      </c>
    </row>
    <row r="4505" spans="1:14" customHeight="1" ht="12.75">
      <c r="A4505" t="s">
        <v>897</v>
      </c>
      <c r="B4505" t="s">
        <v>348</v>
      </c>
    </row>
    <row r="4506" spans="1:14" customHeight="1" ht="12.75">
      <c r="A4506" t="s">
        <v>897</v>
      </c>
      <c r="B4506" t="s">
        <v>349</v>
      </c>
    </row>
    <row r="4507" spans="1:14" customHeight="1" ht="12.75">
      <c r="A4507" t="s">
        <v>897</v>
      </c>
      <c r="B4507" t="s">
        <v>350</v>
      </c>
    </row>
    <row r="4508" spans="1:14" customHeight="1" ht="12.75">
      <c r="A4508" t="s">
        <v>897</v>
      </c>
      <c r="B4508" t="s">
        <v>351</v>
      </c>
    </row>
    <row r="4509" spans="1:14" customHeight="1" ht="12.75">
      <c r="A4509" t="s">
        <v>897</v>
      </c>
      <c r="B4509" t="s">
        <v>352</v>
      </c>
    </row>
    <row r="4510" spans="1:14" customHeight="1" ht="12.75">
      <c r="A4510" t="s">
        <v>897</v>
      </c>
      <c r="B4510" t="s">
        <v>353</v>
      </c>
    </row>
    <row r="4511" spans="1:14" customHeight="1" ht="12.75">
      <c r="A4511" t="s">
        <v>897</v>
      </c>
      <c r="B4511" t="s">
        <v>354</v>
      </c>
    </row>
    <row r="4512" spans="1:14" customHeight="1" ht="12.75">
      <c r="A4512" t="s">
        <v>897</v>
      </c>
      <c r="B4512" t="s">
        <v>355</v>
      </c>
    </row>
    <row r="4513" spans="1:14" customHeight="1" ht="12.75">
      <c r="A4513" t="s">
        <v>897</v>
      </c>
      <c r="B4513" t="s">
        <v>356</v>
      </c>
    </row>
    <row r="4514" spans="1:14" customHeight="1" ht="12.75">
      <c r="A4514" t="s">
        <v>897</v>
      </c>
      <c r="B4514" t="s">
        <v>357</v>
      </c>
    </row>
    <row r="4515" spans="1:14" customHeight="1" ht="12.75">
      <c r="A4515" t="s">
        <v>897</v>
      </c>
      <c r="B4515" t="s">
        <v>358</v>
      </c>
    </row>
    <row r="4516" spans="1:14" customHeight="1" ht="12.75">
      <c r="A4516" t="s">
        <v>897</v>
      </c>
      <c r="B4516" t="s">
        <v>359</v>
      </c>
    </row>
    <row r="4517" spans="1:14" customHeight="1" ht="12.75">
      <c r="A4517" t="s">
        <v>897</v>
      </c>
      <c r="B4517" t="s">
        <v>360</v>
      </c>
    </row>
    <row r="4518" spans="1:14" customHeight="1" ht="12.75">
      <c r="A4518" t="s">
        <v>897</v>
      </c>
      <c r="B4518" t="s">
        <v>361</v>
      </c>
    </row>
    <row r="4519" spans="1:14" customHeight="1" ht="12.75">
      <c r="A4519" t="s">
        <v>897</v>
      </c>
      <c r="B4519" t="s">
        <v>362</v>
      </c>
    </row>
    <row r="4520" spans="1:14" customHeight="1" ht="12.75">
      <c r="A4520" t="s">
        <v>897</v>
      </c>
      <c r="B4520" t="s">
        <v>363</v>
      </c>
    </row>
    <row r="4521" spans="1:14" customHeight="1" ht="12.75">
      <c r="A4521" t="s">
        <v>897</v>
      </c>
      <c r="B4521" t="s">
        <v>364</v>
      </c>
    </row>
    <row r="4522" spans="1:14" customHeight="1" ht="12.75">
      <c r="A4522" t="s">
        <v>897</v>
      </c>
      <c r="B4522" t="s">
        <v>365</v>
      </c>
    </row>
    <row r="4523" spans="1:14" customHeight="1" ht="12.75">
      <c r="A4523" t="s">
        <v>897</v>
      </c>
      <c r="B4523" t="s">
        <v>366</v>
      </c>
    </row>
    <row r="4524" spans="1:14" customHeight="1" ht="12.75">
      <c r="A4524" t="s">
        <v>897</v>
      </c>
      <c r="B4524" t="s">
        <v>367</v>
      </c>
    </row>
    <row r="4525" spans="1:14" customHeight="1" ht="12.75">
      <c r="A4525" t="s">
        <v>897</v>
      </c>
      <c r="B4525" t="s">
        <v>368</v>
      </c>
    </row>
    <row r="4526" spans="1:14" customHeight="1" ht="12.75">
      <c r="A4526" t="s">
        <v>897</v>
      </c>
      <c r="B4526" t="s">
        <v>369</v>
      </c>
    </row>
    <row r="4527" spans="1:14" customHeight="1" ht="12.75">
      <c r="A4527" t="s">
        <v>897</v>
      </c>
      <c r="B4527" t="s">
        <v>370</v>
      </c>
    </row>
    <row r="4528" spans="1:14" customHeight="1" ht="12.75">
      <c r="A4528" t="s">
        <v>897</v>
      </c>
      <c r="B4528" t="s">
        <v>371</v>
      </c>
    </row>
    <row r="4529" spans="1:14" customHeight="1" ht="12.75">
      <c r="A4529" t="s">
        <v>897</v>
      </c>
      <c r="B4529" t="s">
        <v>372</v>
      </c>
    </row>
    <row r="4530" spans="1:14" customHeight="1" ht="12.75">
      <c r="A4530" t="s">
        <v>897</v>
      </c>
      <c r="B4530" t="s">
        <v>373</v>
      </c>
    </row>
    <row r="4531" spans="1:14" customHeight="1" ht="12.75">
      <c r="A4531" t="s">
        <v>897</v>
      </c>
      <c r="B4531" t="s">
        <v>374</v>
      </c>
    </row>
    <row r="4532" spans="1:14" customHeight="1" ht="12.75">
      <c r="A4532" t="s">
        <v>897</v>
      </c>
      <c r="B4532" t="s">
        <v>375</v>
      </c>
    </row>
    <row r="4533" spans="1:14" customHeight="1" ht="12.75">
      <c r="A4533" t="s">
        <v>897</v>
      </c>
      <c r="B4533" t="s">
        <v>376</v>
      </c>
    </row>
    <row r="4534" spans="1:14" customHeight="1" ht="12.75">
      <c r="A4534" t="s">
        <v>897</v>
      </c>
      <c r="B4534" t="s">
        <v>377</v>
      </c>
    </row>
    <row r="4535" spans="1:14" customHeight="1" ht="12.75">
      <c r="A4535" t="s">
        <v>897</v>
      </c>
      <c r="B4535" t="s">
        <v>378</v>
      </c>
    </row>
    <row r="4536" spans="1:14" customHeight="1" ht="12.75">
      <c r="A4536" t="s">
        <v>897</v>
      </c>
      <c r="B4536" t="s">
        <v>379</v>
      </c>
    </row>
    <row r="4537" spans="1:14" customHeight="1" ht="12.75">
      <c r="A4537" t="s">
        <v>897</v>
      </c>
      <c r="B4537" t="s">
        <v>380</v>
      </c>
    </row>
    <row r="4538" spans="1:14" customHeight="1" ht="12.75">
      <c r="A4538" t="s">
        <v>897</v>
      </c>
      <c r="B4538" t="s">
        <v>381</v>
      </c>
    </row>
    <row r="4539" spans="1:14" customHeight="1" ht="12.75">
      <c r="A4539" t="s">
        <v>897</v>
      </c>
      <c r="B4539" t="s">
        <v>382</v>
      </c>
    </row>
    <row r="4540" spans="1:14" customHeight="1" ht="12.75">
      <c r="A4540" t="s">
        <v>897</v>
      </c>
      <c r="B4540" t="s">
        <v>383</v>
      </c>
    </row>
    <row r="4541" spans="1:14" customHeight="1" ht="12.75">
      <c r="A4541" t="s">
        <v>897</v>
      </c>
      <c r="B4541" t="s">
        <v>384</v>
      </c>
    </row>
    <row r="4542" spans="1:14" customHeight="1" ht="12.75">
      <c r="A4542" t="s">
        <v>897</v>
      </c>
      <c r="B4542" t="s">
        <v>385</v>
      </c>
    </row>
    <row r="4543" spans="1:14" customHeight="1" ht="12.75">
      <c r="A4543" t="s">
        <v>897</v>
      </c>
      <c r="B4543" t="s">
        <v>386</v>
      </c>
    </row>
    <row r="4544" spans="1:14" customHeight="1" ht="12.75">
      <c r="A4544" t="s">
        <v>897</v>
      </c>
      <c r="B4544" t="s">
        <v>387</v>
      </c>
    </row>
    <row r="4545" spans="1:14" customHeight="1" ht="12.75">
      <c r="A4545" t="s">
        <v>897</v>
      </c>
      <c r="B4545" t="s">
        <v>388</v>
      </c>
    </row>
    <row r="4546" spans="1:14" customHeight="1" ht="12.75">
      <c r="A4546" t="s">
        <v>898</v>
      </c>
      <c r="B4546" t="s">
        <v>150</v>
      </c>
    </row>
    <row r="4547" spans="1:14" customHeight="1" ht="12.75">
      <c r="A4547" t="s">
        <v>898</v>
      </c>
      <c r="B4547" t="s">
        <v>152</v>
      </c>
    </row>
    <row r="4548" spans="1:14" customHeight="1" ht="12.75">
      <c r="A4548" t="s">
        <v>898</v>
      </c>
      <c r="B4548" t="s">
        <v>163</v>
      </c>
    </row>
    <row r="4549" spans="1:14" customHeight="1" ht="12.75">
      <c r="A4549" t="s">
        <v>898</v>
      </c>
      <c r="B4549" t="s">
        <v>164</v>
      </c>
    </row>
    <row r="4550" spans="1:14" customHeight="1" ht="12.75">
      <c r="A4550" t="s">
        <v>898</v>
      </c>
      <c r="B4550" t="s">
        <v>165</v>
      </c>
    </row>
    <row r="4551" spans="1:14" customHeight="1" ht="12.75">
      <c r="A4551" t="s">
        <v>898</v>
      </c>
      <c r="B4551" t="s">
        <v>186</v>
      </c>
    </row>
    <row r="4552" spans="1:14" customHeight="1" ht="12.75">
      <c r="A4552" t="s">
        <v>898</v>
      </c>
      <c r="B4552" t="s">
        <v>187</v>
      </c>
    </row>
    <row r="4553" spans="1:14" customHeight="1" ht="12.75">
      <c r="A4553" t="s">
        <v>898</v>
      </c>
      <c r="B4553" t="s">
        <v>201</v>
      </c>
    </row>
    <row r="4554" spans="1:14" customHeight="1" ht="12.75">
      <c r="A4554" t="s">
        <v>898</v>
      </c>
      <c r="B4554" t="s">
        <v>202</v>
      </c>
    </row>
    <row r="4555" spans="1:14" customHeight="1" ht="12.75">
      <c r="A4555" t="s">
        <v>898</v>
      </c>
      <c r="B4555" t="s">
        <v>203</v>
      </c>
    </row>
    <row r="4556" spans="1:14" customHeight="1" ht="12.75">
      <c r="A4556" t="s">
        <v>898</v>
      </c>
      <c r="B4556" t="s">
        <v>230</v>
      </c>
    </row>
    <row r="4557" spans="1:14" customHeight="1" ht="12.75">
      <c r="A4557" t="s">
        <v>898</v>
      </c>
      <c r="B4557" t="s">
        <v>231</v>
      </c>
    </row>
    <row r="4558" spans="1:14" customHeight="1" ht="12.75">
      <c r="A4558" t="s">
        <v>898</v>
      </c>
      <c r="B4558" t="s">
        <v>232</v>
      </c>
    </row>
    <row r="4559" spans="1:14" customHeight="1" ht="12.75">
      <c r="A4559" t="s">
        <v>898</v>
      </c>
      <c r="B4559" t="s">
        <v>315</v>
      </c>
    </row>
    <row r="4560" spans="1:14" customHeight="1" ht="12.75">
      <c r="A4560" t="s">
        <v>898</v>
      </c>
      <c r="B4560" t="s">
        <v>316</v>
      </c>
    </row>
    <row r="4561" spans="1:14" customHeight="1" ht="12.75">
      <c r="A4561" t="s">
        <v>898</v>
      </c>
      <c r="B4561" t="s">
        <v>317</v>
      </c>
    </row>
    <row r="4562" spans="1:14" customHeight="1" ht="12.75">
      <c r="A4562" t="s">
        <v>898</v>
      </c>
      <c r="B4562" t="s">
        <v>318</v>
      </c>
    </row>
    <row r="4563" spans="1:14" customHeight="1" ht="12.75">
      <c r="A4563" t="s">
        <v>898</v>
      </c>
      <c r="B4563" t="s">
        <v>319</v>
      </c>
    </row>
    <row r="4564" spans="1:14" customHeight="1" ht="12.75">
      <c r="A4564" t="s">
        <v>898</v>
      </c>
      <c r="B4564" t="s">
        <v>320</v>
      </c>
    </row>
    <row r="4565" spans="1:14" customHeight="1" ht="12.75">
      <c r="A4565" t="s">
        <v>898</v>
      </c>
      <c r="B4565" t="s">
        <v>321</v>
      </c>
    </row>
    <row r="4566" spans="1:14" customHeight="1" ht="12.75">
      <c r="A4566" t="s">
        <v>898</v>
      </c>
      <c r="B4566" t="s">
        <v>328</v>
      </c>
    </row>
    <row r="4567" spans="1:14" customHeight="1" ht="12.75">
      <c r="A4567" t="s">
        <v>898</v>
      </c>
      <c r="B4567" t="s">
        <v>329</v>
      </c>
    </row>
    <row r="4568" spans="1:14" customHeight="1" ht="12.75">
      <c r="A4568" t="s">
        <v>898</v>
      </c>
      <c r="B4568" t="s">
        <v>330</v>
      </c>
    </row>
    <row r="4569" spans="1:14" customHeight="1" ht="12.75">
      <c r="A4569" t="s">
        <v>898</v>
      </c>
      <c r="B4569" t="s">
        <v>331</v>
      </c>
    </row>
    <row r="4570" spans="1:14" customHeight="1" ht="12.75">
      <c r="A4570" t="s">
        <v>898</v>
      </c>
      <c r="B4570" t="s">
        <v>332</v>
      </c>
    </row>
    <row r="4571" spans="1:14" customHeight="1" ht="12.75">
      <c r="A4571" t="s">
        <v>898</v>
      </c>
      <c r="B4571" t="s">
        <v>333</v>
      </c>
    </row>
    <row r="4572" spans="1:14" customHeight="1" ht="12.75">
      <c r="A4572" t="s">
        <v>898</v>
      </c>
      <c r="B4572" t="s">
        <v>334</v>
      </c>
    </row>
    <row r="4573" spans="1:14" customHeight="1" ht="12.75">
      <c r="A4573" t="s">
        <v>898</v>
      </c>
      <c r="B4573" t="s">
        <v>335</v>
      </c>
    </row>
    <row r="4574" spans="1:14" customHeight="1" ht="12.75">
      <c r="A4574" t="s">
        <v>898</v>
      </c>
      <c r="B4574" t="s">
        <v>336</v>
      </c>
    </row>
    <row r="4575" spans="1:14" customHeight="1" ht="12.75">
      <c r="A4575" t="s">
        <v>898</v>
      </c>
      <c r="B4575" t="s">
        <v>337</v>
      </c>
    </row>
    <row r="4576" spans="1:14" customHeight="1" ht="12.75">
      <c r="A4576" t="s">
        <v>898</v>
      </c>
      <c r="B4576" t="s">
        <v>345</v>
      </c>
    </row>
    <row r="4577" spans="1:14" customHeight="1" ht="12.75">
      <c r="A4577" t="s">
        <v>898</v>
      </c>
      <c r="B4577" t="s">
        <v>346</v>
      </c>
    </row>
    <row r="4578" spans="1:14" customHeight="1" ht="12.75">
      <c r="A4578" t="s">
        <v>898</v>
      </c>
      <c r="B4578" t="s">
        <v>347</v>
      </c>
    </row>
    <row r="4579" spans="1:14" customHeight="1" ht="12.75">
      <c r="A4579" t="s">
        <v>898</v>
      </c>
      <c r="B4579" t="s">
        <v>348</v>
      </c>
    </row>
    <row r="4580" spans="1:14" customHeight="1" ht="12.75">
      <c r="A4580" t="s">
        <v>898</v>
      </c>
      <c r="B4580" t="s">
        <v>349</v>
      </c>
    </row>
    <row r="4581" spans="1:14" customHeight="1" ht="12.75">
      <c r="A4581" t="s">
        <v>898</v>
      </c>
      <c r="B4581" t="s">
        <v>350</v>
      </c>
    </row>
    <row r="4582" spans="1:14" customHeight="1" ht="12.75">
      <c r="A4582" t="s">
        <v>898</v>
      </c>
      <c r="B4582" t="s">
        <v>351</v>
      </c>
    </row>
    <row r="4583" spans="1:14" customHeight="1" ht="12.75">
      <c r="A4583" t="s">
        <v>898</v>
      </c>
      <c r="B4583" t="s">
        <v>352</v>
      </c>
    </row>
    <row r="4584" spans="1:14" customHeight="1" ht="12.75">
      <c r="A4584" t="s">
        <v>898</v>
      </c>
      <c r="B4584" t="s">
        <v>353</v>
      </c>
    </row>
    <row r="4585" spans="1:14" customHeight="1" ht="12.75">
      <c r="A4585" t="s">
        <v>898</v>
      </c>
      <c r="B4585" t="s">
        <v>354</v>
      </c>
    </row>
    <row r="4586" spans="1:14" customHeight="1" ht="12.75">
      <c r="A4586" t="s">
        <v>898</v>
      </c>
      <c r="B4586" t="s">
        <v>355</v>
      </c>
    </row>
    <row r="4587" spans="1:14" customHeight="1" ht="12.75">
      <c r="A4587" t="s">
        <v>898</v>
      </c>
      <c r="B4587" t="s">
        <v>356</v>
      </c>
    </row>
    <row r="4588" spans="1:14" customHeight="1" ht="12.75">
      <c r="A4588" t="s">
        <v>898</v>
      </c>
      <c r="B4588" t="s">
        <v>357</v>
      </c>
    </row>
    <row r="4589" spans="1:14" customHeight="1" ht="12.75">
      <c r="A4589" t="s">
        <v>898</v>
      </c>
      <c r="B4589" t="s">
        <v>358</v>
      </c>
    </row>
    <row r="4590" spans="1:14" customHeight="1" ht="12.75">
      <c r="A4590" t="s">
        <v>898</v>
      </c>
      <c r="B4590" t="s">
        <v>359</v>
      </c>
    </row>
    <row r="4591" spans="1:14" customHeight="1" ht="12.75">
      <c r="A4591" t="s">
        <v>898</v>
      </c>
      <c r="B4591" t="s">
        <v>360</v>
      </c>
    </row>
    <row r="4592" spans="1:14" customHeight="1" ht="12.75">
      <c r="A4592" t="s">
        <v>898</v>
      </c>
      <c r="B4592" t="s">
        <v>361</v>
      </c>
    </row>
    <row r="4593" spans="1:14" customHeight="1" ht="12.75">
      <c r="A4593" t="s">
        <v>898</v>
      </c>
      <c r="B4593" t="s">
        <v>362</v>
      </c>
    </row>
    <row r="4594" spans="1:14" customHeight="1" ht="12.75">
      <c r="A4594" t="s">
        <v>898</v>
      </c>
      <c r="B4594" t="s">
        <v>363</v>
      </c>
    </row>
    <row r="4595" spans="1:14" customHeight="1" ht="12.75">
      <c r="A4595" t="s">
        <v>898</v>
      </c>
      <c r="B4595" t="s">
        <v>364</v>
      </c>
    </row>
    <row r="4596" spans="1:14" customHeight="1" ht="12.75">
      <c r="A4596" t="s">
        <v>898</v>
      </c>
      <c r="B4596" t="s">
        <v>365</v>
      </c>
    </row>
    <row r="4597" spans="1:14" customHeight="1" ht="12.75">
      <c r="A4597" t="s">
        <v>898</v>
      </c>
      <c r="B4597" t="s">
        <v>366</v>
      </c>
    </row>
    <row r="4598" spans="1:14" customHeight="1" ht="12.75">
      <c r="A4598" t="s">
        <v>898</v>
      </c>
      <c r="B4598" t="s">
        <v>367</v>
      </c>
    </row>
    <row r="4599" spans="1:14" customHeight="1" ht="12.75">
      <c r="A4599" t="s">
        <v>898</v>
      </c>
      <c r="B4599" t="s">
        <v>368</v>
      </c>
    </row>
    <row r="4600" spans="1:14" customHeight="1" ht="12.75">
      <c r="A4600" t="s">
        <v>898</v>
      </c>
      <c r="B4600" t="s">
        <v>369</v>
      </c>
    </row>
    <row r="4601" spans="1:14" customHeight="1" ht="12.75">
      <c r="A4601" t="s">
        <v>898</v>
      </c>
      <c r="B4601" t="s">
        <v>370</v>
      </c>
    </row>
    <row r="4602" spans="1:14" customHeight="1" ht="12.75">
      <c r="A4602" t="s">
        <v>898</v>
      </c>
      <c r="B4602" t="s">
        <v>371</v>
      </c>
    </row>
    <row r="4603" spans="1:14" customHeight="1" ht="12.75">
      <c r="A4603" t="s">
        <v>898</v>
      </c>
      <c r="B4603" t="s">
        <v>372</v>
      </c>
    </row>
    <row r="4604" spans="1:14" customHeight="1" ht="12.75">
      <c r="A4604" t="s">
        <v>898</v>
      </c>
      <c r="B4604" t="s">
        <v>373</v>
      </c>
    </row>
    <row r="4605" spans="1:14" customHeight="1" ht="12.75">
      <c r="A4605" t="s">
        <v>898</v>
      </c>
      <c r="B4605" t="s">
        <v>374</v>
      </c>
    </row>
    <row r="4606" spans="1:14" customHeight="1" ht="12.75">
      <c r="A4606" t="s">
        <v>898</v>
      </c>
      <c r="B4606" t="s">
        <v>375</v>
      </c>
    </row>
    <row r="4607" spans="1:14" customHeight="1" ht="12.75">
      <c r="A4607" t="s">
        <v>898</v>
      </c>
      <c r="B4607" t="s">
        <v>376</v>
      </c>
    </row>
    <row r="4608" spans="1:14" customHeight="1" ht="12.75">
      <c r="A4608" t="s">
        <v>898</v>
      </c>
      <c r="B4608" t="s">
        <v>377</v>
      </c>
    </row>
    <row r="4609" spans="1:14" customHeight="1" ht="12.75">
      <c r="A4609" t="s">
        <v>898</v>
      </c>
      <c r="B4609" t="s">
        <v>378</v>
      </c>
    </row>
    <row r="4610" spans="1:14" customHeight="1" ht="12.75">
      <c r="A4610" t="s">
        <v>898</v>
      </c>
      <c r="B4610" t="s">
        <v>379</v>
      </c>
    </row>
    <row r="4611" spans="1:14" customHeight="1" ht="12.75">
      <c r="A4611" t="s">
        <v>898</v>
      </c>
      <c r="B4611" t="s">
        <v>380</v>
      </c>
    </row>
    <row r="4612" spans="1:14" customHeight="1" ht="12.75">
      <c r="A4612" t="s">
        <v>898</v>
      </c>
      <c r="B4612" t="s">
        <v>381</v>
      </c>
    </row>
    <row r="4613" spans="1:14" customHeight="1" ht="12.75">
      <c r="A4613" t="s">
        <v>898</v>
      </c>
      <c r="B4613" t="s">
        <v>382</v>
      </c>
    </row>
    <row r="4614" spans="1:14" customHeight="1" ht="12.75">
      <c r="A4614" t="s">
        <v>898</v>
      </c>
      <c r="B4614" t="s">
        <v>383</v>
      </c>
    </row>
    <row r="4615" spans="1:14" customHeight="1" ht="12.75">
      <c r="A4615" t="s">
        <v>898</v>
      </c>
      <c r="B4615" t="s">
        <v>384</v>
      </c>
    </row>
    <row r="4616" spans="1:14" customHeight="1" ht="12.75">
      <c r="A4616" t="s">
        <v>898</v>
      </c>
      <c r="B4616" t="s">
        <v>385</v>
      </c>
    </row>
    <row r="4617" spans="1:14" customHeight="1" ht="12.75">
      <c r="A4617" t="s">
        <v>898</v>
      </c>
      <c r="B4617" t="s">
        <v>386</v>
      </c>
    </row>
    <row r="4618" spans="1:14" customHeight="1" ht="12.75">
      <c r="A4618" t="s">
        <v>898</v>
      </c>
      <c r="B4618" t="s">
        <v>387</v>
      </c>
    </row>
    <row r="4619" spans="1:14" customHeight="1" ht="12.75">
      <c r="A4619" t="s">
        <v>898</v>
      </c>
      <c r="B4619" t="s">
        <v>388</v>
      </c>
    </row>
    <row r="4620" spans="1:14" customHeight="1" ht="12.75">
      <c r="A4620" t="s">
        <v>899</v>
      </c>
      <c r="B4620" t="s">
        <v>202</v>
      </c>
    </row>
    <row r="4621" spans="1:14" customHeight="1" ht="12.75">
      <c r="A4621" t="s">
        <v>899</v>
      </c>
      <c r="B4621" t="s">
        <v>203</v>
      </c>
    </row>
    <row r="4622" spans="1:14" customHeight="1" ht="12.75">
      <c r="A4622" t="s">
        <v>899</v>
      </c>
      <c r="B4622" t="s">
        <v>230</v>
      </c>
    </row>
    <row r="4623" spans="1:14" customHeight="1" ht="12.75">
      <c r="A4623" t="s">
        <v>899</v>
      </c>
      <c r="B4623" t="s">
        <v>231</v>
      </c>
    </row>
    <row r="4624" spans="1:14" customHeight="1" ht="12.75">
      <c r="A4624" t="s">
        <v>899</v>
      </c>
      <c r="B4624" t="s">
        <v>361</v>
      </c>
    </row>
    <row r="4625" spans="1:14" customHeight="1" ht="12.75">
      <c r="A4625" t="s">
        <v>899</v>
      </c>
      <c r="B4625" t="s">
        <v>362</v>
      </c>
    </row>
    <row r="4626" spans="1:14" customHeight="1" ht="12.75">
      <c r="A4626" t="s">
        <v>899</v>
      </c>
      <c r="B4626" t="s">
        <v>363</v>
      </c>
    </row>
    <row r="4627" spans="1:14" customHeight="1" ht="12.75">
      <c r="A4627" t="s">
        <v>899</v>
      </c>
      <c r="B4627" t="s">
        <v>364</v>
      </c>
    </row>
    <row r="4628" spans="1:14" customHeight="1" ht="12.75">
      <c r="A4628" t="s">
        <v>899</v>
      </c>
      <c r="B4628" t="s">
        <v>379</v>
      </c>
    </row>
    <row r="4629" spans="1:14" customHeight="1" ht="12.75">
      <c r="A4629" t="s">
        <v>899</v>
      </c>
      <c r="B4629" t="s">
        <v>380</v>
      </c>
    </row>
    <row r="4630" spans="1:14" customHeight="1" ht="12.75">
      <c r="A4630" t="s">
        <v>899</v>
      </c>
      <c r="B4630" t="s">
        <v>381</v>
      </c>
    </row>
    <row r="4631" spans="1:14" customHeight="1" ht="12.75">
      <c r="A4631" t="s">
        <v>899</v>
      </c>
      <c r="B4631" t="s">
        <v>382</v>
      </c>
    </row>
    <row r="4632" spans="1:14" customHeight="1" ht="12.75">
      <c r="A4632" t="s">
        <v>900</v>
      </c>
      <c r="B4632" t="s">
        <v>150</v>
      </c>
    </row>
    <row r="4633" spans="1:14" customHeight="1" ht="12.75">
      <c r="A4633" t="s">
        <v>900</v>
      </c>
      <c r="B4633" t="s">
        <v>152</v>
      </c>
    </row>
    <row r="4634" spans="1:14" customHeight="1" ht="12.75">
      <c r="A4634" t="s">
        <v>900</v>
      </c>
      <c r="B4634" t="s">
        <v>163</v>
      </c>
    </row>
    <row r="4635" spans="1:14" customHeight="1" ht="12.75">
      <c r="A4635" t="s">
        <v>900</v>
      </c>
      <c r="B4635" t="s">
        <v>164</v>
      </c>
    </row>
    <row r="4636" spans="1:14" customHeight="1" ht="12.75">
      <c r="A4636" t="s">
        <v>900</v>
      </c>
      <c r="B4636" t="s">
        <v>165</v>
      </c>
    </row>
    <row r="4637" spans="1:14" customHeight="1" ht="12.75">
      <c r="A4637" t="s">
        <v>900</v>
      </c>
      <c r="B4637" t="s">
        <v>186</v>
      </c>
    </row>
    <row r="4638" spans="1:14" customHeight="1" ht="12.75">
      <c r="A4638" t="s">
        <v>900</v>
      </c>
      <c r="B4638" t="s">
        <v>187</v>
      </c>
    </row>
    <row r="4639" spans="1:14" customHeight="1" ht="12.75">
      <c r="A4639" t="s">
        <v>900</v>
      </c>
      <c r="B4639" t="s">
        <v>201</v>
      </c>
    </row>
    <row r="4640" spans="1:14" customHeight="1" ht="12.75">
      <c r="A4640" t="s">
        <v>900</v>
      </c>
      <c r="B4640" t="s">
        <v>202</v>
      </c>
    </row>
    <row r="4641" spans="1:14" customHeight="1" ht="12.75">
      <c r="A4641" t="s">
        <v>900</v>
      </c>
      <c r="B4641" t="s">
        <v>203</v>
      </c>
    </row>
    <row r="4642" spans="1:14" customHeight="1" ht="12.75">
      <c r="A4642" t="s">
        <v>900</v>
      </c>
      <c r="B4642" t="s">
        <v>230</v>
      </c>
    </row>
    <row r="4643" spans="1:14" customHeight="1" ht="12.75">
      <c r="A4643" t="s">
        <v>900</v>
      </c>
      <c r="B4643" t="s">
        <v>231</v>
      </c>
    </row>
    <row r="4644" spans="1:14" customHeight="1" ht="12.75">
      <c r="A4644" t="s">
        <v>900</v>
      </c>
      <c r="B4644" t="s">
        <v>232</v>
      </c>
    </row>
    <row r="4645" spans="1:14" customHeight="1" ht="12.75">
      <c r="A4645" t="s">
        <v>900</v>
      </c>
      <c r="B4645" t="s">
        <v>315</v>
      </c>
    </row>
    <row r="4646" spans="1:14" customHeight="1" ht="12.75">
      <c r="A4646" t="s">
        <v>900</v>
      </c>
      <c r="B4646" t="s">
        <v>316</v>
      </c>
    </row>
    <row r="4647" spans="1:14" customHeight="1" ht="12.75">
      <c r="A4647" t="s">
        <v>900</v>
      </c>
      <c r="B4647" t="s">
        <v>317</v>
      </c>
    </row>
    <row r="4648" spans="1:14" customHeight="1" ht="12.75">
      <c r="A4648" t="s">
        <v>900</v>
      </c>
      <c r="B4648" t="s">
        <v>318</v>
      </c>
    </row>
    <row r="4649" spans="1:14" customHeight="1" ht="12.75">
      <c r="A4649" t="s">
        <v>900</v>
      </c>
      <c r="B4649" t="s">
        <v>319</v>
      </c>
    </row>
    <row r="4650" spans="1:14" customHeight="1" ht="12.75">
      <c r="A4650" t="s">
        <v>900</v>
      </c>
      <c r="B4650" t="s">
        <v>320</v>
      </c>
    </row>
    <row r="4651" spans="1:14" customHeight="1" ht="12.75">
      <c r="A4651" t="s">
        <v>900</v>
      </c>
      <c r="B4651" t="s">
        <v>321</v>
      </c>
    </row>
    <row r="4652" spans="1:14" customHeight="1" ht="12.75">
      <c r="A4652" t="s">
        <v>900</v>
      </c>
      <c r="B4652" t="s">
        <v>322</v>
      </c>
    </row>
    <row r="4653" spans="1:14" customHeight="1" ht="12.75">
      <c r="A4653" t="s">
        <v>900</v>
      </c>
      <c r="B4653" t="s">
        <v>323</v>
      </c>
    </row>
    <row r="4654" spans="1:14" customHeight="1" ht="12.75">
      <c r="A4654" t="s">
        <v>900</v>
      </c>
      <c r="B4654" t="s">
        <v>324</v>
      </c>
    </row>
    <row r="4655" spans="1:14" customHeight="1" ht="12.75">
      <c r="A4655" t="s">
        <v>900</v>
      </c>
      <c r="B4655" t="s">
        <v>325</v>
      </c>
    </row>
    <row r="4656" spans="1:14" customHeight="1" ht="12.75">
      <c r="A4656" t="s">
        <v>900</v>
      </c>
      <c r="B4656" t="s">
        <v>326</v>
      </c>
    </row>
    <row r="4657" spans="1:14" customHeight="1" ht="12.75">
      <c r="A4657" t="s">
        <v>900</v>
      </c>
      <c r="B4657" t="s">
        <v>327</v>
      </c>
    </row>
    <row r="4658" spans="1:14" customHeight="1" ht="12.75">
      <c r="A4658" t="s">
        <v>900</v>
      </c>
      <c r="B4658" t="s">
        <v>328</v>
      </c>
    </row>
    <row r="4659" spans="1:14" customHeight="1" ht="12.75">
      <c r="A4659" t="s">
        <v>900</v>
      </c>
      <c r="B4659" t="s">
        <v>329</v>
      </c>
    </row>
    <row r="4660" spans="1:14" customHeight="1" ht="12.75">
      <c r="A4660" t="s">
        <v>900</v>
      </c>
      <c r="B4660" t="s">
        <v>330</v>
      </c>
    </row>
    <row r="4661" spans="1:14" customHeight="1" ht="12.75">
      <c r="A4661" t="s">
        <v>900</v>
      </c>
      <c r="B4661" t="s">
        <v>331</v>
      </c>
    </row>
    <row r="4662" spans="1:14" customHeight="1" ht="12.75">
      <c r="A4662" t="s">
        <v>900</v>
      </c>
      <c r="B4662" t="s">
        <v>332</v>
      </c>
    </row>
    <row r="4663" spans="1:14" customHeight="1" ht="12.75">
      <c r="A4663" t="s">
        <v>900</v>
      </c>
      <c r="B4663" t="s">
        <v>333</v>
      </c>
    </row>
    <row r="4664" spans="1:14" customHeight="1" ht="12.75">
      <c r="A4664" t="s">
        <v>900</v>
      </c>
      <c r="B4664" t="s">
        <v>334</v>
      </c>
    </row>
    <row r="4665" spans="1:14" customHeight="1" ht="12.75">
      <c r="A4665" t="s">
        <v>900</v>
      </c>
      <c r="B4665" t="s">
        <v>335</v>
      </c>
    </row>
    <row r="4666" spans="1:14" customHeight="1" ht="12.75">
      <c r="A4666" t="s">
        <v>900</v>
      </c>
      <c r="B4666" t="s">
        <v>336</v>
      </c>
    </row>
    <row r="4667" spans="1:14" customHeight="1" ht="12.75">
      <c r="A4667" t="s">
        <v>900</v>
      </c>
      <c r="B4667" t="s">
        <v>337</v>
      </c>
    </row>
    <row r="4668" spans="1:14" customHeight="1" ht="12.75">
      <c r="A4668" t="s">
        <v>900</v>
      </c>
      <c r="B4668" t="s">
        <v>338</v>
      </c>
    </row>
    <row r="4669" spans="1:14" customHeight="1" ht="12.75">
      <c r="A4669" t="s">
        <v>900</v>
      </c>
      <c r="B4669" t="s">
        <v>339</v>
      </c>
    </row>
    <row r="4670" spans="1:14" customHeight="1" ht="12.75">
      <c r="A4670" t="s">
        <v>900</v>
      </c>
      <c r="B4670" t="s">
        <v>340</v>
      </c>
    </row>
    <row r="4671" spans="1:14" customHeight="1" ht="12.75">
      <c r="A4671" t="s">
        <v>900</v>
      </c>
      <c r="B4671" t="s">
        <v>341</v>
      </c>
    </row>
    <row r="4672" spans="1:14" customHeight="1" ht="12.75">
      <c r="A4672" t="s">
        <v>900</v>
      </c>
      <c r="B4672" t="s">
        <v>342</v>
      </c>
    </row>
    <row r="4673" spans="1:14" customHeight="1" ht="12.75">
      <c r="A4673" t="s">
        <v>900</v>
      </c>
      <c r="B4673" t="s">
        <v>343</v>
      </c>
    </row>
    <row r="4674" spans="1:14" customHeight="1" ht="12.75">
      <c r="A4674" t="s">
        <v>900</v>
      </c>
      <c r="B4674" t="s">
        <v>344</v>
      </c>
    </row>
    <row r="4675" spans="1:14" customHeight="1" ht="12.75">
      <c r="A4675" t="s">
        <v>900</v>
      </c>
      <c r="B4675" t="s">
        <v>345</v>
      </c>
    </row>
    <row r="4676" spans="1:14" customHeight="1" ht="12.75">
      <c r="A4676" t="s">
        <v>900</v>
      </c>
      <c r="B4676" t="s">
        <v>346</v>
      </c>
    </row>
    <row r="4677" spans="1:14" customHeight="1" ht="12.75">
      <c r="A4677" t="s">
        <v>900</v>
      </c>
      <c r="B4677" t="s">
        <v>347</v>
      </c>
    </row>
    <row r="4678" spans="1:14" customHeight="1" ht="12.75">
      <c r="A4678" t="s">
        <v>900</v>
      </c>
      <c r="B4678" t="s">
        <v>348</v>
      </c>
    </row>
    <row r="4679" spans="1:14" customHeight="1" ht="12.75">
      <c r="A4679" t="s">
        <v>900</v>
      </c>
      <c r="B4679" t="s">
        <v>349</v>
      </c>
    </row>
    <row r="4680" spans="1:14" customHeight="1" ht="12.75">
      <c r="A4680" t="s">
        <v>900</v>
      </c>
      <c r="B4680" t="s">
        <v>350</v>
      </c>
    </row>
    <row r="4681" spans="1:14" customHeight="1" ht="12.75">
      <c r="A4681" t="s">
        <v>900</v>
      </c>
      <c r="B4681" t="s">
        <v>351</v>
      </c>
    </row>
    <row r="4682" spans="1:14" customHeight="1" ht="12.75">
      <c r="A4682" t="s">
        <v>900</v>
      </c>
      <c r="B4682" t="s">
        <v>352</v>
      </c>
    </row>
    <row r="4683" spans="1:14" customHeight="1" ht="12.75">
      <c r="A4683" t="s">
        <v>900</v>
      </c>
      <c r="B4683" t="s">
        <v>353</v>
      </c>
    </row>
    <row r="4684" spans="1:14" customHeight="1" ht="12.75">
      <c r="A4684" t="s">
        <v>900</v>
      </c>
      <c r="B4684" t="s">
        <v>354</v>
      </c>
    </row>
    <row r="4685" spans="1:14" customHeight="1" ht="12.75">
      <c r="A4685" t="s">
        <v>900</v>
      </c>
      <c r="B4685" t="s">
        <v>355</v>
      </c>
    </row>
    <row r="4686" spans="1:14" customHeight="1" ht="12.75">
      <c r="A4686" t="s">
        <v>900</v>
      </c>
      <c r="B4686" t="s">
        <v>356</v>
      </c>
    </row>
    <row r="4687" spans="1:14" customHeight="1" ht="12.75">
      <c r="A4687" t="s">
        <v>900</v>
      </c>
      <c r="B4687" t="s">
        <v>357</v>
      </c>
    </row>
    <row r="4688" spans="1:14" customHeight="1" ht="12.75">
      <c r="A4688" t="s">
        <v>900</v>
      </c>
      <c r="B4688" t="s">
        <v>358</v>
      </c>
    </row>
    <row r="4689" spans="1:14" customHeight="1" ht="12.75">
      <c r="A4689" t="s">
        <v>900</v>
      </c>
      <c r="B4689" t="s">
        <v>359</v>
      </c>
    </row>
    <row r="4690" spans="1:14" customHeight="1" ht="12.75">
      <c r="A4690" t="s">
        <v>900</v>
      </c>
      <c r="B4690" t="s">
        <v>360</v>
      </c>
    </row>
    <row r="4691" spans="1:14" customHeight="1" ht="12.75">
      <c r="A4691" t="s">
        <v>900</v>
      </c>
      <c r="B4691" t="s">
        <v>361</v>
      </c>
    </row>
    <row r="4692" spans="1:14" customHeight="1" ht="12.75">
      <c r="A4692" t="s">
        <v>900</v>
      </c>
      <c r="B4692" t="s">
        <v>362</v>
      </c>
    </row>
    <row r="4693" spans="1:14" customHeight="1" ht="12.75">
      <c r="A4693" t="s">
        <v>900</v>
      </c>
      <c r="B4693" t="s">
        <v>363</v>
      </c>
    </row>
    <row r="4694" spans="1:14" customHeight="1" ht="12.75">
      <c r="A4694" t="s">
        <v>900</v>
      </c>
      <c r="B4694" t="s">
        <v>364</v>
      </c>
    </row>
    <row r="4695" spans="1:14" customHeight="1" ht="12.75">
      <c r="A4695" t="s">
        <v>900</v>
      </c>
      <c r="B4695" t="s">
        <v>365</v>
      </c>
    </row>
    <row r="4696" spans="1:14" customHeight="1" ht="12.75">
      <c r="A4696" t="s">
        <v>900</v>
      </c>
      <c r="B4696" t="s">
        <v>366</v>
      </c>
    </row>
    <row r="4697" spans="1:14" customHeight="1" ht="12.75">
      <c r="A4697" t="s">
        <v>900</v>
      </c>
      <c r="B4697" t="s">
        <v>367</v>
      </c>
    </row>
    <row r="4698" spans="1:14" customHeight="1" ht="12.75">
      <c r="A4698" t="s">
        <v>900</v>
      </c>
      <c r="B4698" t="s">
        <v>368</v>
      </c>
    </row>
    <row r="4699" spans="1:14" customHeight="1" ht="12.75">
      <c r="A4699" t="s">
        <v>900</v>
      </c>
      <c r="B4699" t="s">
        <v>369</v>
      </c>
    </row>
    <row r="4700" spans="1:14" customHeight="1" ht="12.75">
      <c r="A4700" t="s">
        <v>900</v>
      </c>
      <c r="B4700" t="s">
        <v>370</v>
      </c>
    </row>
    <row r="4701" spans="1:14" customHeight="1" ht="12.75">
      <c r="A4701" t="s">
        <v>900</v>
      </c>
      <c r="B4701" t="s">
        <v>371</v>
      </c>
    </row>
    <row r="4702" spans="1:14" customHeight="1" ht="12.75">
      <c r="A4702" t="s">
        <v>900</v>
      </c>
      <c r="B4702" t="s">
        <v>372</v>
      </c>
    </row>
    <row r="4703" spans="1:14" customHeight="1" ht="12.75">
      <c r="A4703" t="s">
        <v>900</v>
      </c>
      <c r="B4703" t="s">
        <v>373</v>
      </c>
    </row>
    <row r="4704" spans="1:14" customHeight="1" ht="12.75">
      <c r="A4704" t="s">
        <v>900</v>
      </c>
      <c r="B4704" t="s">
        <v>374</v>
      </c>
    </row>
    <row r="4705" spans="1:14" customHeight="1" ht="12.75">
      <c r="A4705" t="s">
        <v>900</v>
      </c>
      <c r="B4705" t="s">
        <v>375</v>
      </c>
    </row>
    <row r="4706" spans="1:14" customHeight="1" ht="12.75">
      <c r="A4706" t="s">
        <v>900</v>
      </c>
      <c r="B4706" t="s">
        <v>376</v>
      </c>
    </row>
    <row r="4707" spans="1:14" customHeight="1" ht="12.75">
      <c r="A4707" t="s">
        <v>900</v>
      </c>
      <c r="B4707" t="s">
        <v>377</v>
      </c>
    </row>
    <row r="4708" spans="1:14" customHeight="1" ht="12.75">
      <c r="A4708" t="s">
        <v>900</v>
      </c>
      <c r="B4708" t="s">
        <v>378</v>
      </c>
    </row>
    <row r="4709" spans="1:14" customHeight="1" ht="12.75">
      <c r="A4709" t="s">
        <v>900</v>
      </c>
      <c r="B4709" t="s">
        <v>379</v>
      </c>
    </row>
    <row r="4710" spans="1:14" customHeight="1" ht="12.75">
      <c r="A4710" t="s">
        <v>900</v>
      </c>
      <c r="B4710" t="s">
        <v>380</v>
      </c>
    </row>
    <row r="4711" spans="1:14" customHeight="1" ht="12.75">
      <c r="A4711" t="s">
        <v>900</v>
      </c>
      <c r="B4711" t="s">
        <v>381</v>
      </c>
    </row>
    <row r="4712" spans="1:14" customHeight="1" ht="12.75">
      <c r="A4712" t="s">
        <v>900</v>
      </c>
      <c r="B4712" t="s">
        <v>382</v>
      </c>
    </row>
    <row r="4713" spans="1:14" customHeight="1" ht="12.75">
      <c r="A4713" t="s">
        <v>900</v>
      </c>
      <c r="B4713" t="s">
        <v>383</v>
      </c>
    </row>
    <row r="4714" spans="1:14" customHeight="1" ht="12.75">
      <c r="A4714" t="s">
        <v>900</v>
      </c>
      <c r="B4714" t="s">
        <v>384</v>
      </c>
    </row>
    <row r="4715" spans="1:14" customHeight="1" ht="12.75">
      <c r="A4715" t="s">
        <v>900</v>
      </c>
      <c r="B4715" t="s">
        <v>385</v>
      </c>
    </row>
    <row r="4716" spans="1:14" customHeight="1" ht="12.75">
      <c r="A4716" t="s">
        <v>900</v>
      </c>
      <c r="B4716" t="s">
        <v>386</v>
      </c>
    </row>
    <row r="4717" spans="1:14" customHeight="1" ht="12.75">
      <c r="A4717" t="s">
        <v>900</v>
      </c>
      <c r="B4717" t="s">
        <v>387</v>
      </c>
    </row>
    <row r="4718" spans="1:14" customHeight="1" ht="12.75">
      <c r="A4718" t="s">
        <v>900</v>
      </c>
      <c r="B4718" t="s">
        <v>388</v>
      </c>
    </row>
    <row r="4719" spans="1:14" customHeight="1" ht="12.75">
      <c r="A4719" t="s">
        <v>901</v>
      </c>
      <c r="B4719" t="s">
        <v>202</v>
      </c>
    </row>
    <row r="4720" spans="1:14" customHeight="1" ht="12.75">
      <c r="A4720" t="s">
        <v>901</v>
      </c>
      <c r="B4720" t="s">
        <v>203</v>
      </c>
    </row>
    <row r="4721" spans="1:14" customHeight="1" ht="12.75">
      <c r="A4721" t="s">
        <v>901</v>
      </c>
      <c r="B4721" t="s">
        <v>230</v>
      </c>
    </row>
    <row r="4722" spans="1:14" customHeight="1" ht="12.75">
      <c r="A4722" t="s">
        <v>901</v>
      </c>
      <c r="B4722" t="s">
        <v>231</v>
      </c>
    </row>
    <row r="4723" spans="1:14" customHeight="1" ht="12.75">
      <c r="A4723" t="s">
        <v>901</v>
      </c>
      <c r="B4723" t="s">
        <v>361</v>
      </c>
    </row>
    <row r="4724" spans="1:14" customHeight="1" ht="12.75">
      <c r="A4724" t="s">
        <v>901</v>
      </c>
      <c r="B4724" t="s">
        <v>362</v>
      </c>
    </row>
    <row r="4725" spans="1:14" customHeight="1" ht="12.75">
      <c r="A4725" t="s">
        <v>901</v>
      </c>
      <c r="B4725" t="s">
        <v>363</v>
      </c>
    </row>
    <row r="4726" spans="1:14" customHeight="1" ht="12.75">
      <c r="A4726" t="s">
        <v>901</v>
      </c>
      <c r="B4726" t="s">
        <v>364</v>
      </c>
    </row>
    <row r="4727" spans="1:14" customHeight="1" ht="12.75">
      <c r="A4727" t="s">
        <v>901</v>
      </c>
      <c r="B4727" t="s">
        <v>379</v>
      </c>
    </row>
    <row r="4728" spans="1:14" customHeight="1" ht="12.75">
      <c r="A4728" t="s">
        <v>901</v>
      </c>
      <c r="B4728" t="s">
        <v>380</v>
      </c>
    </row>
    <row r="4729" spans="1:14" customHeight="1" ht="12.75">
      <c r="A4729" t="s">
        <v>901</v>
      </c>
      <c r="B4729" t="s">
        <v>381</v>
      </c>
    </row>
    <row r="4730" spans="1:14" customHeight="1" ht="12.75">
      <c r="A4730" t="s">
        <v>901</v>
      </c>
      <c r="B4730" t="s">
        <v>382</v>
      </c>
    </row>
    <row r="4731" spans="1:14" customHeight="1" ht="12.75">
      <c r="A4731" t="s">
        <v>902</v>
      </c>
      <c r="B4731" t="s">
        <v>202</v>
      </c>
    </row>
    <row r="4732" spans="1:14" customHeight="1" ht="12.75">
      <c r="A4732" t="s">
        <v>902</v>
      </c>
      <c r="B4732" t="s">
        <v>203</v>
      </c>
    </row>
    <row r="4733" spans="1:14" customHeight="1" ht="12.75">
      <c r="A4733" t="s">
        <v>902</v>
      </c>
      <c r="B4733" t="s">
        <v>230</v>
      </c>
    </row>
    <row r="4734" spans="1:14" customHeight="1" ht="12.75">
      <c r="A4734" t="s">
        <v>902</v>
      </c>
      <c r="B4734" t="s">
        <v>231</v>
      </c>
    </row>
    <row r="4735" spans="1:14" customHeight="1" ht="12.75">
      <c r="A4735" t="s">
        <v>902</v>
      </c>
      <c r="B4735" t="s">
        <v>361</v>
      </c>
    </row>
    <row r="4736" spans="1:14" customHeight="1" ht="12.75">
      <c r="A4736" t="s">
        <v>902</v>
      </c>
      <c r="B4736" t="s">
        <v>362</v>
      </c>
    </row>
    <row r="4737" spans="1:14" customHeight="1" ht="12.75">
      <c r="A4737" t="s">
        <v>902</v>
      </c>
      <c r="B4737" t="s">
        <v>363</v>
      </c>
    </row>
    <row r="4738" spans="1:14" customHeight="1" ht="12.75">
      <c r="A4738" t="s">
        <v>902</v>
      </c>
      <c r="B4738" t="s">
        <v>364</v>
      </c>
    </row>
    <row r="4739" spans="1:14" customHeight="1" ht="12.75">
      <c r="A4739" t="s">
        <v>902</v>
      </c>
      <c r="B4739" t="s">
        <v>379</v>
      </c>
    </row>
    <row r="4740" spans="1:14" customHeight="1" ht="12.75">
      <c r="A4740" t="s">
        <v>902</v>
      </c>
      <c r="B4740" t="s">
        <v>380</v>
      </c>
    </row>
    <row r="4741" spans="1:14" customHeight="1" ht="12.75">
      <c r="A4741" t="s">
        <v>902</v>
      </c>
      <c r="B4741" t="s">
        <v>381</v>
      </c>
    </row>
    <row r="4742" spans="1:14" customHeight="1" ht="12.75">
      <c r="A4742" t="s">
        <v>902</v>
      </c>
      <c r="B4742" t="s">
        <v>382</v>
      </c>
    </row>
    <row r="4743" spans="1:14" customHeight="1" ht="12.75">
      <c r="A4743" t="s">
        <v>903</v>
      </c>
      <c r="B4743" t="s">
        <v>150</v>
      </c>
    </row>
    <row r="4744" spans="1:14" customHeight="1" ht="12.75">
      <c r="A4744" t="s">
        <v>903</v>
      </c>
      <c r="B4744" t="s">
        <v>152</v>
      </c>
    </row>
    <row r="4745" spans="1:14" customHeight="1" ht="12.75">
      <c r="A4745" t="s">
        <v>903</v>
      </c>
      <c r="B4745" t="s">
        <v>163</v>
      </c>
    </row>
    <row r="4746" spans="1:14" customHeight="1" ht="12.75">
      <c r="A4746" t="s">
        <v>903</v>
      </c>
      <c r="B4746" t="s">
        <v>164</v>
      </c>
    </row>
    <row r="4747" spans="1:14" customHeight="1" ht="12.75">
      <c r="A4747" t="s">
        <v>903</v>
      </c>
      <c r="B4747" t="s">
        <v>165</v>
      </c>
    </row>
    <row r="4748" spans="1:14" customHeight="1" ht="12.75">
      <c r="A4748" t="s">
        <v>903</v>
      </c>
      <c r="B4748" t="s">
        <v>186</v>
      </c>
    </row>
    <row r="4749" spans="1:14" customHeight="1" ht="12.75">
      <c r="A4749" t="s">
        <v>903</v>
      </c>
      <c r="B4749" t="s">
        <v>187</v>
      </c>
    </row>
    <row r="4750" spans="1:14" customHeight="1" ht="12.75">
      <c r="A4750" t="s">
        <v>903</v>
      </c>
      <c r="B4750" t="s">
        <v>201</v>
      </c>
    </row>
    <row r="4751" spans="1:14" customHeight="1" ht="12.75">
      <c r="A4751" t="s">
        <v>903</v>
      </c>
      <c r="B4751" t="s">
        <v>202</v>
      </c>
    </row>
    <row r="4752" spans="1:14" customHeight="1" ht="12.75">
      <c r="A4752" t="s">
        <v>903</v>
      </c>
      <c r="B4752" t="s">
        <v>203</v>
      </c>
    </row>
    <row r="4753" spans="1:14" customHeight="1" ht="12.75">
      <c r="A4753" t="s">
        <v>903</v>
      </c>
      <c r="B4753" t="s">
        <v>230</v>
      </c>
    </row>
    <row r="4754" spans="1:14" customHeight="1" ht="12.75">
      <c r="A4754" t="s">
        <v>903</v>
      </c>
      <c r="B4754" t="s">
        <v>231</v>
      </c>
    </row>
    <row r="4755" spans="1:14" customHeight="1" ht="12.75">
      <c r="A4755" t="s">
        <v>903</v>
      </c>
      <c r="B4755" t="s">
        <v>232</v>
      </c>
    </row>
    <row r="4756" spans="1:14" customHeight="1" ht="12.75">
      <c r="A4756" t="s">
        <v>903</v>
      </c>
      <c r="B4756" t="s">
        <v>315</v>
      </c>
    </row>
    <row r="4757" spans="1:14" customHeight="1" ht="12.75">
      <c r="A4757" t="s">
        <v>903</v>
      </c>
      <c r="B4757" t="s">
        <v>316</v>
      </c>
    </row>
    <row r="4758" spans="1:14" customHeight="1" ht="12.75">
      <c r="A4758" t="s">
        <v>903</v>
      </c>
      <c r="B4758" t="s">
        <v>317</v>
      </c>
    </row>
    <row r="4759" spans="1:14" customHeight="1" ht="12.75">
      <c r="A4759" t="s">
        <v>903</v>
      </c>
      <c r="B4759" t="s">
        <v>318</v>
      </c>
    </row>
    <row r="4760" spans="1:14" customHeight="1" ht="12.75">
      <c r="A4760" t="s">
        <v>903</v>
      </c>
      <c r="B4760" t="s">
        <v>319</v>
      </c>
    </row>
    <row r="4761" spans="1:14" customHeight="1" ht="12.75">
      <c r="A4761" t="s">
        <v>903</v>
      </c>
      <c r="B4761" t="s">
        <v>320</v>
      </c>
    </row>
    <row r="4762" spans="1:14" customHeight="1" ht="12.75">
      <c r="A4762" t="s">
        <v>903</v>
      </c>
      <c r="B4762" t="s">
        <v>321</v>
      </c>
    </row>
    <row r="4763" spans="1:14" customHeight="1" ht="12.75">
      <c r="A4763" t="s">
        <v>903</v>
      </c>
      <c r="B4763" t="s">
        <v>328</v>
      </c>
    </row>
    <row r="4764" spans="1:14" customHeight="1" ht="12.75">
      <c r="A4764" t="s">
        <v>903</v>
      </c>
      <c r="B4764" t="s">
        <v>329</v>
      </c>
    </row>
    <row r="4765" spans="1:14" customHeight="1" ht="12.75">
      <c r="A4765" t="s">
        <v>903</v>
      </c>
      <c r="B4765" t="s">
        <v>330</v>
      </c>
    </row>
    <row r="4766" spans="1:14" customHeight="1" ht="12.75">
      <c r="A4766" t="s">
        <v>903</v>
      </c>
      <c r="B4766" t="s">
        <v>345</v>
      </c>
    </row>
    <row r="4767" spans="1:14" customHeight="1" ht="12.75">
      <c r="A4767" t="s">
        <v>903</v>
      </c>
      <c r="B4767" t="s">
        <v>346</v>
      </c>
    </row>
    <row r="4768" spans="1:14" customHeight="1" ht="12.75">
      <c r="A4768" t="s">
        <v>903</v>
      </c>
      <c r="B4768" t="s">
        <v>347</v>
      </c>
    </row>
    <row r="4769" spans="1:14" customHeight="1" ht="12.75">
      <c r="A4769" t="s">
        <v>903</v>
      </c>
      <c r="B4769" t="s">
        <v>348</v>
      </c>
    </row>
    <row r="4770" spans="1:14" customHeight="1" ht="12.75">
      <c r="A4770" t="s">
        <v>903</v>
      </c>
      <c r="B4770" t="s">
        <v>349</v>
      </c>
    </row>
    <row r="4771" spans="1:14" customHeight="1" ht="12.75">
      <c r="A4771" t="s">
        <v>903</v>
      </c>
      <c r="B4771" t="s">
        <v>350</v>
      </c>
    </row>
    <row r="4772" spans="1:14" customHeight="1" ht="12.75">
      <c r="A4772" t="s">
        <v>903</v>
      </c>
      <c r="B4772" t="s">
        <v>351</v>
      </c>
    </row>
    <row r="4773" spans="1:14" customHeight="1" ht="12.75">
      <c r="A4773" t="s">
        <v>903</v>
      </c>
      <c r="B4773" t="s">
        <v>352</v>
      </c>
    </row>
    <row r="4774" spans="1:14" customHeight="1" ht="12.75">
      <c r="A4774" t="s">
        <v>903</v>
      </c>
      <c r="B4774" t="s">
        <v>353</v>
      </c>
    </row>
    <row r="4775" spans="1:14" customHeight="1" ht="12.75">
      <c r="A4775" t="s">
        <v>903</v>
      </c>
      <c r="B4775" t="s">
        <v>354</v>
      </c>
    </row>
    <row r="4776" spans="1:14" customHeight="1" ht="12.75">
      <c r="A4776" t="s">
        <v>903</v>
      </c>
      <c r="B4776" t="s">
        <v>355</v>
      </c>
    </row>
    <row r="4777" spans="1:14" customHeight="1" ht="12.75">
      <c r="A4777" t="s">
        <v>903</v>
      </c>
      <c r="B4777" t="s">
        <v>356</v>
      </c>
    </row>
    <row r="4778" spans="1:14" customHeight="1" ht="12.75">
      <c r="A4778" t="s">
        <v>903</v>
      </c>
      <c r="B4778" t="s">
        <v>357</v>
      </c>
    </row>
    <row r="4779" spans="1:14" customHeight="1" ht="12.75">
      <c r="A4779" t="s">
        <v>903</v>
      </c>
      <c r="B4779" t="s">
        <v>358</v>
      </c>
    </row>
    <row r="4780" spans="1:14" customHeight="1" ht="12.75">
      <c r="A4780" t="s">
        <v>903</v>
      </c>
      <c r="B4780" t="s">
        <v>359</v>
      </c>
    </row>
    <row r="4781" spans="1:14" customHeight="1" ht="12.75">
      <c r="A4781" t="s">
        <v>903</v>
      </c>
      <c r="B4781" t="s">
        <v>360</v>
      </c>
    </row>
    <row r="4782" spans="1:14" customHeight="1" ht="12.75">
      <c r="A4782" t="s">
        <v>903</v>
      </c>
      <c r="B4782" t="s">
        <v>361</v>
      </c>
    </row>
    <row r="4783" spans="1:14" customHeight="1" ht="12.75">
      <c r="A4783" t="s">
        <v>903</v>
      </c>
      <c r="B4783" t="s">
        <v>362</v>
      </c>
    </row>
    <row r="4784" spans="1:14" customHeight="1" ht="12.75">
      <c r="A4784" t="s">
        <v>903</v>
      </c>
      <c r="B4784" t="s">
        <v>363</v>
      </c>
    </row>
    <row r="4785" spans="1:14" customHeight="1" ht="12.75">
      <c r="A4785" t="s">
        <v>903</v>
      </c>
      <c r="B4785" t="s">
        <v>364</v>
      </c>
    </row>
    <row r="4786" spans="1:14" customHeight="1" ht="12.75">
      <c r="A4786" t="s">
        <v>903</v>
      </c>
      <c r="B4786" t="s">
        <v>365</v>
      </c>
    </row>
    <row r="4787" spans="1:14" customHeight="1" ht="12.75">
      <c r="A4787" t="s">
        <v>903</v>
      </c>
      <c r="B4787" t="s">
        <v>366</v>
      </c>
    </row>
    <row r="4788" spans="1:14" customHeight="1" ht="12.75">
      <c r="A4788" t="s">
        <v>903</v>
      </c>
      <c r="B4788" t="s">
        <v>367</v>
      </c>
    </row>
    <row r="4789" spans="1:14" customHeight="1" ht="12.75">
      <c r="A4789" t="s">
        <v>903</v>
      </c>
      <c r="B4789" t="s">
        <v>368</v>
      </c>
    </row>
    <row r="4790" spans="1:14" customHeight="1" ht="12.75">
      <c r="A4790" t="s">
        <v>903</v>
      </c>
      <c r="B4790" t="s">
        <v>369</v>
      </c>
    </row>
    <row r="4791" spans="1:14" customHeight="1" ht="12.75">
      <c r="A4791" t="s">
        <v>903</v>
      </c>
      <c r="B4791" t="s">
        <v>370</v>
      </c>
    </row>
    <row r="4792" spans="1:14" customHeight="1" ht="12.75">
      <c r="A4792" t="s">
        <v>903</v>
      </c>
      <c r="B4792" t="s">
        <v>371</v>
      </c>
    </row>
    <row r="4793" spans="1:14" customHeight="1" ht="12.75">
      <c r="A4793" t="s">
        <v>903</v>
      </c>
      <c r="B4793" t="s">
        <v>372</v>
      </c>
    </row>
    <row r="4794" spans="1:14" customHeight="1" ht="12.75">
      <c r="A4794" t="s">
        <v>903</v>
      </c>
      <c r="B4794" t="s">
        <v>373</v>
      </c>
    </row>
    <row r="4795" spans="1:14" customHeight="1" ht="12.75">
      <c r="A4795" t="s">
        <v>903</v>
      </c>
      <c r="B4795" t="s">
        <v>374</v>
      </c>
    </row>
    <row r="4796" spans="1:14" customHeight="1" ht="12.75">
      <c r="A4796" t="s">
        <v>903</v>
      </c>
      <c r="B4796" t="s">
        <v>375</v>
      </c>
    </row>
    <row r="4797" spans="1:14" customHeight="1" ht="12.75">
      <c r="A4797" t="s">
        <v>903</v>
      </c>
      <c r="B4797" t="s">
        <v>376</v>
      </c>
    </row>
    <row r="4798" spans="1:14" customHeight="1" ht="12.75">
      <c r="A4798" t="s">
        <v>903</v>
      </c>
      <c r="B4798" t="s">
        <v>377</v>
      </c>
    </row>
    <row r="4799" spans="1:14" customHeight="1" ht="12.75">
      <c r="A4799" t="s">
        <v>903</v>
      </c>
      <c r="B4799" t="s">
        <v>378</v>
      </c>
    </row>
    <row r="4800" spans="1:14" customHeight="1" ht="12.75">
      <c r="A4800" t="s">
        <v>903</v>
      </c>
      <c r="B4800" t="s">
        <v>379</v>
      </c>
    </row>
    <row r="4801" spans="1:14" customHeight="1" ht="12.75">
      <c r="A4801" t="s">
        <v>903</v>
      </c>
      <c r="B4801" t="s">
        <v>380</v>
      </c>
    </row>
    <row r="4802" spans="1:14" customHeight="1" ht="12.75">
      <c r="A4802" t="s">
        <v>903</v>
      </c>
      <c r="B4802" t="s">
        <v>381</v>
      </c>
    </row>
    <row r="4803" spans="1:14" customHeight="1" ht="12.75">
      <c r="A4803" t="s">
        <v>903</v>
      </c>
      <c r="B4803" t="s">
        <v>382</v>
      </c>
    </row>
    <row r="4804" spans="1:14" customHeight="1" ht="12.75">
      <c r="A4804" t="s">
        <v>903</v>
      </c>
      <c r="B4804" t="s">
        <v>383</v>
      </c>
    </row>
    <row r="4805" spans="1:14" customHeight="1" ht="12.75">
      <c r="A4805" t="s">
        <v>903</v>
      </c>
      <c r="B4805" t="s">
        <v>384</v>
      </c>
    </row>
    <row r="4806" spans="1:14" customHeight="1" ht="12.75">
      <c r="A4806" t="s">
        <v>903</v>
      </c>
      <c r="B4806" t="s">
        <v>385</v>
      </c>
    </row>
    <row r="4807" spans="1:14" customHeight="1" ht="12.75">
      <c r="A4807" t="s">
        <v>903</v>
      </c>
      <c r="B4807" t="s">
        <v>386</v>
      </c>
    </row>
    <row r="4808" spans="1:14" customHeight="1" ht="12.75">
      <c r="A4808" t="s">
        <v>903</v>
      </c>
      <c r="B4808" t="s">
        <v>387</v>
      </c>
    </row>
    <row r="4809" spans="1:14" customHeight="1" ht="12.75">
      <c r="A4809" t="s">
        <v>903</v>
      </c>
      <c r="B4809" t="s">
        <v>388</v>
      </c>
    </row>
    <row r="4810" spans="1:14" customHeight="1" ht="12.75">
      <c r="A4810" t="s">
        <v>904</v>
      </c>
      <c r="B4810" t="s">
        <v>370</v>
      </c>
    </row>
    <row r="4811" spans="1:14" customHeight="1" ht="12.75">
      <c r="A4811" t="s">
        <v>904</v>
      </c>
      <c r="B4811" t="s">
        <v>371</v>
      </c>
    </row>
    <row r="4812" spans="1:14" customHeight="1" ht="12.75">
      <c r="A4812" t="s">
        <v>904</v>
      </c>
      <c r="B4812" t="s">
        <v>372</v>
      </c>
    </row>
    <row r="4813" spans="1:14" customHeight="1" ht="12.75">
      <c r="A4813" t="s">
        <v>904</v>
      </c>
      <c r="B4813" t="s">
        <v>373</v>
      </c>
    </row>
    <row r="4814" spans="1:14" customHeight="1" ht="12.75">
      <c r="A4814" t="s">
        <v>905</v>
      </c>
      <c r="B4814" t="s">
        <v>322</v>
      </c>
    </row>
    <row r="4815" spans="1:14" customHeight="1" ht="12.75">
      <c r="A4815" t="s">
        <v>905</v>
      </c>
      <c r="B4815" t="s">
        <v>323</v>
      </c>
    </row>
    <row r="4816" spans="1:14" customHeight="1" ht="12.75">
      <c r="A4816" t="s">
        <v>905</v>
      </c>
      <c r="B4816" t="s">
        <v>324</v>
      </c>
    </row>
    <row r="4817" spans="1:14" customHeight="1" ht="12.75">
      <c r="A4817" t="s">
        <v>905</v>
      </c>
      <c r="B4817" t="s">
        <v>325</v>
      </c>
    </row>
    <row r="4818" spans="1:14" customHeight="1" ht="12.75">
      <c r="A4818" t="s">
        <v>905</v>
      </c>
      <c r="B4818" t="s">
        <v>326</v>
      </c>
    </row>
    <row r="4819" spans="1:14" customHeight="1" ht="12.75">
      <c r="A4819" t="s">
        <v>905</v>
      </c>
      <c r="B4819" t="s">
        <v>327</v>
      </c>
    </row>
    <row r="4820" spans="1:14" customHeight="1" ht="12.75">
      <c r="A4820" t="s">
        <v>905</v>
      </c>
      <c r="B4820" t="s">
        <v>331</v>
      </c>
    </row>
    <row r="4821" spans="1:14" customHeight="1" ht="12.75">
      <c r="A4821" t="s">
        <v>905</v>
      </c>
      <c r="B4821" t="s">
        <v>332</v>
      </c>
    </row>
    <row r="4822" spans="1:14" customHeight="1" ht="12.75">
      <c r="A4822" t="s">
        <v>905</v>
      </c>
      <c r="B4822" t="s">
        <v>333</v>
      </c>
    </row>
    <row r="4823" spans="1:14" customHeight="1" ht="12.75">
      <c r="A4823" t="s">
        <v>905</v>
      </c>
      <c r="B4823" t="s">
        <v>334</v>
      </c>
    </row>
    <row r="4824" spans="1:14" customHeight="1" ht="12.75">
      <c r="A4824" t="s">
        <v>905</v>
      </c>
      <c r="B4824" t="s">
        <v>335</v>
      </c>
    </row>
    <row r="4825" spans="1:14" customHeight="1" ht="12.75">
      <c r="A4825" t="s">
        <v>905</v>
      </c>
      <c r="B4825" t="s">
        <v>336</v>
      </c>
    </row>
    <row r="4826" spans="1:14" customHeight="1" ht="12.75">
      <c r="A4826" t="s">
        <v>905</v>
      </c>
      <c r="B4826" t="s">
        <v>337</v>
      </c>
    </row>
    <row r="4827" spans="1:14" customHeight="1" ht="12.75">
      <c r="A4827" t="s">
        <v>905</v>
      </c>
      <c r="B4827" t="s">
        <v>338</v>
      </c>
    </row>
    <row r="4828" spans="1:14" customHeight="1" ht="12.75">
      <c r="A4828" t="s">
        <v>905</v>
      </c>
      <c r="B4828" t="s">
        <v>339</v>
      </c>
    </row>
    <row r="4829" spans="1:14" customHeight="1" ht="12.75">
      <c r="A4829" t="s">
        <v>905</v>
      </c>
      <c r="B4829" t="s">
        <v>340</v>
      </c>
    </row>
    <row r="4830" spans="1:14" customHeight="1" ht="12.75">
      <c r="A4830" t="s">
        <v>905</v>
      </c>
      <c r="B4830" t="s">
        <v>341</v>
      </c>
    </row>
    <row r="4831" spans="1:14" customHeight="1" ht="12.75">
      <c r="A4831" t="s">
        <v>905</v>
      </c>
      <c r="B4831" t="s">
        <v>342</v>
      </c>
    </row>
    <row r="4832" spans="1:14" customHeight="1" ht="12.75">
      <c r="A4832" t="s">
        <v>905</v>
      </c>
      <c r="B4832" t="s">
        <v>343</v>
      </c>
    </row>
    <row r="4833" spans="1:14" customHeight="1" ht="12.75">
      <c r="A4833" t="s">
        <v>905</v>
      </c>
      <c r="B4833" t="s">
        <v>344</v>
      </c>
    </row>
    <row r="4834" spans="1:14" customHeight="1" ht="12.75">
      <c r="A4834" t="s">
        <v>906</v>
      </c>
      <c r="B4834" t="s">
        <v>150</v>
      </c>
    </row>
    <row r="4835" spans="1:14" customHeight="1" ht="12.75">
      <c r="A4835" t="s">
        <v>906</v>
      </c>
      <c r="B4835" t="s">
        <v>152</v>
      </c>
    </row>
    <row r="4836" spans="1:14" customHeight="1" ht="12.75">
      <c r="A4836" t="s">
        <v>906</v>
      </c>
      <c r="B4836" t="s">
        <v>163</v>
      </c>
    </row>
    <row r="4837" spans="1:14" customHeight="1" ht="12.75">
      <c r="A4837" t="s">
        <v>906</v>
      </c>
      <c r="B4837" t="s">
        <v>164</v>
      </c>
    </row>
    <row r="4838" spans="1:14" customHeight="1" ht="12.75">
      <c r="A4838" t="s">
        <v>906</v>
      </c>
      <c r="B4838" t="s">
        <v>165</v>
      </c>
    </row>
    <row r="4839" spans="1:14" customHeight="1" ht="12.75">
      <c r="A4839" t="s">
        <v>906</v>
      </c>
      <c r="B4839" t="s">
        <v>186</v>
      </c>
    </row>
    <row r="4840" spans="1:14" customHeight="1" ht="12.75">
      <c r="A4840" t="s">
        <v>906</v>
      </c>
      <c r="B4840" t="s">
        <v>187</v>
      </c>
    </row>
    <row r="4841" spans="1:14" customHeight="1" ht="12.75">
      <c r="A4841" t="s">
        <v>906</v>
      </c>
      <c r="B4841" t="s">
        <v>201</v>
      </c>
    </row>
    <row r="4842" spans="1:14" customHeight="1" ht="12.75">
      <c r="A4842" t="s">
        <v>906</v>
      </c>
      <c r="B4842" t="s">
        <v>202</v>
      </c>
    </row>
    <row r="4843" spans="1:14" customHeight="1" ht="12.75">
      <c r="A4843" t="s">
        <v>906</v>
      </c>
      <c r="B4843" t="s">
        <v>203</v>
      </c>
    </row>
    <row r="4844" spans="1:14" customHeight="1" ht="12.75">
      <c r="A4844" t="s">
        <v>906</v>
      </c>
      <c r="B4844" t="s">
        <v>230</v>
      </c>
    </row>
    <row r="4845" spans="1:14" customHeight="1" ht="12.75">
      <c r="A4845" t="s">
        <v>906</v>
      </c>
      <c r="B4845" t="s">
        <v>231</v>
      </c>
    </row>
    <row r="4846" spans="1:14" customHeight="1" ht="12.75">
      <c r="A4846" t="s">
        <v>906</v>
      </c>
      <c r="B4846" t="s">
        <v>232</v>
      </c>
    </row>
    <row r="4847" spans="1:14" customHeight="1" ht="12.75">
      <c r="A4847" t="s">
        <v>906</v>
      </c>
      <c r="B4847" t="s">
        <v>315</v>
      </c>
    </row>
    <row r="4848" spans="1:14" customHeight="1" ht="12.75">
      <c r="A4848" t="s">
        <v>906</v>
      </c>
      <c r="B4848" t="s">
        <v>316</v>
      </c>
    </row>
    <row r="4849" spans="1:14" customHeight="1" ht="12.75">
      <c r="A4849" t="s">
        <v>906</v>
      </c>
      <c r="B4849" t="s">
        <v>317</v>
      </c>
    </row>
    <row r="4850" spans="1:14" customHeight="1" ht="12.75">
      <c r="A4850" t="s">
        <v>906</v>
      </c>
      <c r="B4850" t="s">
        <v>318</v>
      </c>
    </row>
    <row r="4851" spans="1:14" customHeight="1" ht="12.75">
      <c r="A4851" t="s">
        <v>906</v>
      </c>
      <c r="B4851" t="s">
        <v>319</v>
      </c>
    </row>
    <row r="4852" spans="1:14" customHeight="1" ht="12.75">
      <c r="A4852" t="s">
        <v>906</v>
      </c>
      <c r="B4852" t="s">
        <v>320</v>
      </c>
    </row>
    <row r="4853" spans="1:14" customHeight="1" ht="12.75">
      <c r="A4853" t="s">
        <v>906</v>
      </c>
      <c r="B4853" t="s">
        <v>321</v>
      </c>
    </row>
    <row r="4854" spans="1:14" customHeight="1" ht="12.75">
      <c r="A4854" t="s">
        <v>906</v>
      </c>
      <c r="B4854" t="s">
        <v>322</v>
      </c>
    </row>
    <row r="4855" spans="1:14" customHeight="1" ht="12.75">
      <c r="A4855" t="s">
        <v>906</v>
      </c>
      <c r="B4855" t="s">
        <v>323</v>
      </c>
    </row>
    <row r="4856" spans="1:14" customHeight="1" ht="12.75">
      <c r="A4856" t="s">
        <v>906</v>
      </c>
      <c r="B4856" t="s">
        <v>324</v>
      </c>
    </row>
    <row r="4857" spans="1:14" customHeight="1" ht="12.75">
      <c r="A4857" t="s">
        <v>906</v>
      </c>
      <c r="B4857" t="s">
        <v>325</v>
      </c>
    </row>
    <row r="4858" spans="1:14" customHeight="1" ht="12.75">
      <c r="A4858" t="s">
        <v>906</v>
      </c>
      <c r="B4858" t="s">
        <v>326</v>
      </c>
    </row>
    <row r="4859" spans="1:14" customHeight="1" ht="12.75">
      <c r="A4859" t="s">
        <v>906</v>
      </c>
      <c r="B4859" t="s">
        <v>327</v>
      </c>
    </row>
    <row r="4860" spans="1:14" customHeight="1" ht="12.75">
      <c r="A4860" t="s">
        <v>906</v>
      </c>
      <c r="B4860" t="s">
        <v>328</v>
      </c>
    </row>
    <row r="4861" spans="1:14" customHeight="1" ht="12.75">
      <c r="A4861" t="s">
        <v>906</v>
      </c>
      <c r="B4861" t="s">
        <v>329</v>
      </c>
    </row>
    <row r="4862" spans="1:14" customHeight="1" ht="12.75">
      <c r="A4862" t="s">
        <v>906</v>
      </c>
      <c r="B4862" t="s">
        <v>330</v>
      </c>
    </row>
    <row r="4863" spans="1:14" customHeight="1" ht="12.75">
      <c r="A4863" t="s">
        <v>906</v>
      </c>
      <c r="B4863" t="s">
        <v>331</v>
      </c>
    </row>
    <row r="4864" spans="1:14" customHeight="1" ht="12.75">
      <c r="A4864" t="s">
        <v>906</v>
      </c>
      <c r="B4864" t="s">
        <v>332</v>
      </c>
    </row>
    <row r="4865" spans="1:14" customHeight="1" ht="12.75">
      <c r="A4865" t="s">
        <v>906</v>
      </c>
      <c r="B4865" t="s">
        <v>333</v>
      </c>
    </row>
    <row r="4866" spans="1:14" customHeight="1" ht="12.75">
      <c r="A4866" t="s">
        <v>906</v>
      </c>
      <c r="B4866" t="s">
        <v>334</v>
      </c>
    </row>
    <row r="4867" spans="1:14" customHeight="1" ht="12.75">
      <c r="A4867" t="s">
        <v>906</v>
      </c>
      <c r="B4867" t="s">
        <v>335</v>
      </c>
    </row>
    <row r="4868" spans="1:14" customHeight="1" ht="12.75">
      <c r="A4868" t="s">
        <v>906</v>
      </c>
      <c r="B4868" t="s">
        <v>336</v>
      </c>
    </row>
    <row r="4869" spans="1:14" customHeight="1" ht="12.75">
      <c r="A4869" t="s">
        <v>906</v>
      </c>
      <c r="B4869" t="s">
        <v>337</v>
      </c>
    </row>
    <row r="4870" spans="1:14" customHeight="1" ht="12.75">
      <c r="A4870" t="s">
        <v>906</v>
      </c>
      <c r="B4870" t="s">
        <v>338</v>
      </c>
    </row>
    <row r="4871" spans="1:14" customHeight="1" ht="12.75">
      <c r="A4871" t="s">
        <v>906</v>
      </c>
      <c r="B4871" t="s">
        <v>339</v>
      </c>
    </row>
    <row r="4872" spans="1:14" customHeight="1" ht="12.75">
      <c r="A4872" t="s">
        <v>906</v>
      </c>
      <c r="B4872" t="s">
        <v>340</v>
      </c>
    </row>
    <row r="4873" spans="1:14" customHeight="1" ht="12.75">
      <c r="A4873" t="s">
        <v>906</v>
      </c>
      <c r="B4873" t="s">
        <v>341</v>
      </c>
    </row>
    <row r="4874" spans="1:14" customHeight="1" ht="12.75">
      <c r="A4874" t="s">
        <v>906</v>
      </c>
      <c r="B4874" t="s">
        <v>342</v>
      </c>
    </row>
    <row r="4875" spans="1:14" customHeight="1" ht="12.75">
      <c r="A4875" t="s">
        <v>906</v>
      </c>
      <c r="B4875" t="s">
        <v>343</v>
      </c>
    </row>
    <row r="4876" spans="1:14" customHeight="1" ht="12.75">
      <c r="A4876" t="s">
        <v>906</v>
      </c>
      <c r="B4876" t="s">
        <v>344</v>
      </c>
    </row>
    <row r="4877" spans="1:14" customHeight="1" ht="12.75">
      <c r="A4877" t="s">
        <v>906</v>
      </c>
      <c r="B4877" t="s">
        <v>345</v>
      </c>
    </row>
    <row r="4878" spans="1:14" customHeight="1" ht="12.75">
      <c r="A4878" t="s">
        <v>906</v>
      </c>
      <c r="B4878" t="s">
        <v>346</v>
      </c>
    </row>
    <row r="4879" spans="1:14" customHeight="1" ht="12.75">
      <c r="A4879" t="s">
        <v>906</v>
      </c>
      <c r="B4879" t="s">
        <v>347</v>
      </c>
    </row>
    <row r="4880" spans="1:14" customHeight="1" ht="12.75">
      <c r="A4880" t="s">
        <v>906</v>
      </c>
      <c r="B4880" t="s">
        <v>348</v>
      </c>
    </row>
    <row r="4881" spans="1:14" customHeight="1" ht="12.75">
      <c r="A4881" t="s">
        <v>906</v>
      </c>
      <c r="B4881" t="s">
        <v>349</v>
      </c>
    </row>
    <row r="4882" spans="1:14" customHeight="1" ht="12.75">
      <c r="A4882" t="s">
        <v>906</v>
      </c>
      <c r="B4882" t="s">
        <v>350</v>
      </c>
    </row>
    <row r="4883" spans="1:14" customHeight="1" ht="12.75">
      <c r="A4883" t="s">
        <v>906</v>
      </c>
      <c r="B4883" t="s">
        <v>351</v>
      </c>
    </row>
    <row r="4884" spans="1:14" customHeight="1" ht="12.75">
      <c r="A4884" t="s">
        <v>906</v>
      </c>
      <c r="B4884" t="s">
        <v>352</v>
      </c>
    </row>
    <row r="4885" spans="1:14" customHeight="1" ht="12.75">
      <c r="A4885" t="s">
        <v>906</v>
      </c>
      <c r="B4885" t="s">
        <v>353</v>
      </c>
    </row>
    <row r="4886" spans="1:14" customHeight="1" ht="12.75">
      <c r="A4886" t="s">
        <v>906</v>
      </c>
      <c r="B4886" t="s">
        <v>354</v>
      </c>
    </row>
    <row r="4887" spans="1:14" customHeight="1" ht="12.75">
      <c r="A4887" t="s">
        <v>906</v>
      </c>
      <c r="B4887" t="s">
        <v>355</v>
      </c>
    </row>
    <row r="4888" spans="1:14" customHeight="1" ht="12.75">
      <c r="A4888" t="s">
        <v>906</v>
      </c>
      <c r="B4888" t="s">
        <v>356</v>
      </c>
    </row>
    <row r="4889" spans="1:14" customHeight="1" ht="12.75">
      <c r="A4889" t="s">
        <v>906</v>
      </c>
      <c r="B4889" t="s">
        <v>357</v>
      </c>
    </row>
    <row r="4890" spans="1:14" customHeight="1" ht="12.75">
      <c r="A4890" t="s">
        <v>906</v>
      </c>
      <c r="B4890" t="s">
        <v>358</v>
      </c>
    </row>
    <row r="4891" spans="1:14" customHeight="1" ht="12.75">
      <c r="A4891" t="s">
        <v>906</v>
      </c>
      <c r="B4891" t="s">
        <v>359</v>
      </c>
    </row>
    <row r="4892" spans="1:14" customHeight="1" ht="12.75">
      <c r="A4892" t="s">
        <v>906</v>
      </c>
      <c r="B4892" t="s">
        <v>360</v>
      </c>
    </row>
    <row r="4893" spans="1:14" customHeight="1" ht="12.75">
      <c r="A4893" t="s">
        <v>906</v>
      </c>
      <c r="B4893" t="s">
        <v>361</v>
      </c>
    </row>
    <row r="4894" spans="1:14" customHeight="1" ht="12.75">
      <c r="A4894" t="s">
        <v>906</v>
      </c>
      <c r="B4894" t="s">
        <v>362</v>
      </c>
    </row>
    <row r="4895" spans="1:14" customHeight="1" ht="12.75">
      <c r="A4895" t="s">
        <v>906</v>
      </c>
      <c r="B4895" t="s">
        <v>363</v>
      </c>
    </row>
    <row r="4896" spans="1:14" customHeight="1" ht="12.75">
      <c r="A4896" t="s">
        <v>906</v>
      </c>
      <c r="B4896" t="s">
        <v>364</v>
      </c>
    </row>
    <row r="4897" spans="1:14" customHeight="1" ht="12.75">
      <c r="A4897" t="s">
        <v>906</v>
      </c>
      <c r="B4897" t="s">
        <v>365</v>
      </c>
    </row>
    <row r="4898" spans="1:14" customHeight="1" ht="12.75">
      <c r="A4898" t="s">
        <v>906</v>
      </c>
      <c r="B4898" t="s">
        <v>366</v>
      </c>
    </row>
    <row r="4899" spans="1:14" customHeight="1" ht="12.75">
      <c r="A4899" t="s">
        <v>906</v>
      </c>
      <c r="B4899" t="s">
        <v>367</v>
      </c>
    </row>
    <row r="4900" spans="1:14" customHeight="1" ht="12.75">
      <c r="A4900" t="s">
        <v>906</v>
      </c>
      <c r="B4900" t="s">
        <v>368</v>
      </c>
    </row>
    <row r="4901" spans="1:14" customHeight="1" ht="12.75">
      <c r="A4901" t="s">
        <v>906</v>
      </c>
      <c r="B4901" t="s">
        <v>369</v>
      </c>
    </row>
    <row r="4902" spans="1:14" customHeight="1" ht="12.75">
      <c r="A4902" t="s">
        <v>906</v>
      </c>
      <c r="B4902" t="s">
        <v>370</v>
      </c>
    </row>
    <row r="4903" spans="1:14" customHeight="1" ht="12.75">
      <c r="A4903" t="s">
        <v>906</v>
      </c>
      <c r="B4903" t="s">
        <v>371</v>
      </c>
    </row>
    <row r="4904" spans="1:14" customHeight="1" ht="12.75">
      <c r="A4904" t="s">
        <v>906</v>
      </c>
      <c r="B4904" t="s">
        <v>372</v>
      </c>
    </row>
    <row r="4905" spans="1:14" customHeight="1" ht="12.75">
      <c r="A4905" t="s">
        <v>906</v>
      </c>
      <c r="B4905" t="s">
        <v>373</v>
      </c>
    </row>
    <row r="4906" spans="1:14" customHeight="1" ht="12.75">
      <c r="A4906" t="s">
        <v>906</v>
      </c>
      <c r="B4906" t="s">
        <v>374</v>
      </c>
    </row>
    <row r="4907" spans="1:14" customHeight="1" ht="12.75">
      <c r="A4907" t="s">
        <v>906</v>
      </c>
      <c r="B4907" t="s">
        <v>375</v>
      </c>
    </row>
    <row r="4908" spans="1:14" customHeight="1" ht="12.75">
      <c r="A4908" t="s">
        <v>906</v>
      </c>
      <c r="B4908" t="s">
        <v>376</v>
      </c>
    </row>
    <row r="4909" spans="1:14" customHeight="1" ht="12.75">
      <c r="A4909" t="s">
        <v>906</v>
      </c>
      <c r="B4909" t="s">
        <v>377</v>
      </c>
    </row>
    <row r="4910" spans="1:14" customHeight="1" ht="12.75">
      <c r="A4910" t="s">
        <v>906</v>
      </c>
      <c r="B4910" t="s">
        <v>378</v>
      </c>
    </row>
    <row r="4911" spans="1:14" customHeight="1" ht="12.75">
      <c r="A4911" t="s">
        <v>906</v>
      </c>
      <c r="B4911" t="s">
        <v>379</v>
      </c>
    </row>
    <row r="4912" spans="1:14" customHeight="1" ht="12.75">
      <c r="A4912" t="s">
        <v>906</v>
      </c>
      <c r="B4912" t="s">
        <v>380</v>
      </c>
    </row>
    <row r="4913" spans="1:14" customHeight="1" ht="12.75">
      <c r="A4913" t="s">
        <v>906</v>
      </c>
      <c r="B4913" t="s">
        <v>381</v>
      </c>
    </row>
    <row r="4914" spans="1:14" customHeight="1" ht="12.75">
      <c r="A4914" t="s">
        <v>906</v>
      </c>
      <c r="B4914" t="s">
        <v>382</v>
      </c>
    </row>
    <row r="4915" spans="1:14" customHeight="1" ht="12.75">
      <c r="A4915" t="s">
        <v>906</v>
      </c>
      <c r="B4915" t="s">
        <v>383</v>
      </c>
    </row>
    <row r="4916" spans="1:14" customHeight="1" ht="12.75">
      <c r="A4916" t="s">
        <v>906</v>
      </c>
      <c r="B4916" t="s">
        <v>384</v>
      </c>
    </row>
    <row r="4917" spans="1:14" customHeight="1" ht="12.75">
      <c r="A4917" t="s">
        <v>906</v>
      </c>
      <c r="B4917" t="s">
        <v>385</v>
      </c>
    </row>
    <row r="4918" spans="1:14" customHeight="1" ht="12.75">
      <c r="A4918" t="s">
        <v>906</v>
      </c>
      <c r="B4918" t="s">
        <v>386</v>
      </c>
    </row>
    <row r="4919" spans="1:14" customHeight="1" ht="12.75">
      <c r="A4919" t="s">
        <v>906</v>
      </c>
      <c r="B4919" t="s">
        <v>387</v>
      </c>
    </row>
    <row r="4920" spans="1:14" customHeight="1" ht="12.75">
      <c r="A4920" t="s">
        <v>906</v>
      </c>
      <c r="B4920" t="s">
        <v>388</v>
      </c>
    </row>
    <row r="4921" spans="1:14" customHeight="1" ht="12.75">
      <c r="A4921" t="s">
        <v>907</v>
      </c>
      <c r="B4921" t="s">
        <v>150</v>
      </c>
    </row>
    <row r="4922" spans="1:14" customHeight="1" ht="12.75">
      <c r="A4922" t="s">
        <v>907</v>
      </c>
      <c r="B4922" t="s">
        <v>152</v>
      </c>
    </row>
    <row r="4923" spans="1:14" customHeight="1" ht="12.75">
      <c r="A4923" t="s">
        <v>907</v>
      </c>
      <c r="B4923" t="s">
        <v>163</v>
      </c>
    </row>
    <row r="4924" spans="1:14" customHeight="1" ht="12.75">
      <c r="A4924" t="s">
        <v>907</v>
      </c>
      <c r="B4924" t="s">
        <v>164</v>
      </c>
    </row>
    <row r="4925" spans="1:14" customHeight="1" ht="12.75">
      <c r="A4925" t="s">
        <v>907</v>
      </c>
      <c r="B4925" t="s">
        <v>165</v>
      </c>
    </row>
    <row r="4926" spans="1:14" customHeight="1" ht="12.75">
      <c r="A4926" t="s">
        <v>907</v>
      </c>
      <c r="B4926" t="s">
        <v>186</v>
      </c>
    </row>
    <row r="4927" spans="1:14" customHeight="1" ht="12.75">
      <c r="A4927" t="s">
        <v>907</v>
      </c>
      <c r="B4927" t="s">
        <v>187</v>
      </c>
    </row>
    <row r="4928" spans="1:14" customHeight="1" ht="12.75">
      <c r="A4928" t="s">
        <v>907</v>
      </c>
      <c r="B4928" t="s">
        <v>201</v>
      </c>
    </row>
    <row r="4929" spans="1:14" customHeight="1" ht="12.75">
      <c r="A4929" t="s">
        <v>907</v>
      </c>
      <c r="B4929" t="s">
        <v>202</v>
      </c>
    </row>
    <row r="4930" spans="1:14" customHeight="1" ht="12.75">
      <c r="A4930" t="s">
        <v>907</v>
      </c>
      <c r="B4930" t="s">
        <v>203</v>
      </c>
    </row>
    <row r="4931" spans="1:14" customHeight="1" ht="12.75">
      <c r="A4931" t="s">
        <v>907</v>
      </c>
      <c r="B4931" t="s">
        <v>230</v>
      </c>
    </row>
    <row r="4932" spans="1:14" customHeight="1" ht="12.75">
      <c r="A4932" t="s">
        <v>907</v>
      </c>
      <c r="B4932" t="s">
        <v>231</v>
      </c>
    </row>
    <row r="4933" spans="1:14" customHeight="1" ht="12.75">
      <c r="A4933" t="s">
        <v>907</v>
      </c>
      <c r="B4933" t="s">
        <v>232</v>
      </c>
    </row>
    <row r="4934" spans="1:14" customHeight="1" ht="12.75">
      <c r="A4934" t="s">
        <v>907</v>
      </c>
      <c r="B4934" t="s">
        <v>315</v>
      </c>
    </row>
    <row r="4935" spans="1:14" customHeight="1" ht="12.75">
      <c r="A4935" t="s">
        <v>907</v>
      </c>
      <c r="B4935" t="s">
        <v>316</v>
      </c>
    </row>
    <row r="4936" spans="1:14" customHeight="1" ht="12.75">
      <c r="A4936" t="s">
        <v>907</v>
      </c>
      <c r="B4936" t="s">
        <v>317</v>
      </c>
    </row>
    <row r="4937" spans="1:14" customHeight="1" ht="12.75">
      <c r="A4937" t="s">
        <v>907</v>
      </c>
      <c r="B4937" t="s">
        <v>318</v>
      </c>
    </row>
    <row r="4938" spans="1:14" customHeight="1" ht="12.75">
      <c r="A4938" t="s">
        <v>907</v>
      </c>
      <c r="B4938" t="s">
        <v>319</v>
      </c>
    </row>
    <row r="4939" spans="1:14" customHeight="1" ht="12.75">
      <c r="A4939" t="s">
        <v>907</v>
      </c>
      <c r="B4939" t="s">
        <v>320</v>
      </c>
    </row>
    <row r="4940" spans="1:14" customHeight="1" ht="12.75">
      <c r="A4940" t="s">
        <v>907</v>
      </c>
      <c r="B4940" t="s">
        <v>321</v>
      </c>
    </row>
    <row r="4941" spans="1:14" customHeight="1" ht="12.75">
      <c r="A4941" t="s">
        <v>907</v>
      </c>
      <c r="B4941" t="s">
        <v>322</v>
      </c>
    </row>
    <row r="4942" spans="1:14" customHeight="1" ht="12.75">
      <c r="A4942" t="s">
        <v>907</v>
      </c>
      <c r="B4942" t="s">
        <v>323</v>
      </c>
    </row>
    <row r="4943" spans="1:14" customHeight="1" ht="12.75">
      <c r="A4943" t="s">
        <v>907</v>
      </c>
      <c r="B4943" t="s">
        <v>324</v>
      </c>
    </row>
    <row r="4944" spans="1:14" customHeight="1" ht="12.75">
      <c r="A4944" t="s">
        <v>907</v>
      </c>
      <c r="B4944" t="s">
        <v>325</v>
      </c>
    </row>
    <row r="4945" spans="1:14" customHeight="1" ht="12.75">
      <c r="A4945" t="s">
        <v>907</v>
      </c>
      <c r="B4945" t="s">
        <v>326</v>
      </c>
    </row>
    <row r="4946" spans="1:14" customHeight="1" ht="12.75">
      <c r="A4946" t="s">
        <v>907</v>
      </c>
      <c r="B4946" t="s">
        <v>327</v>
      </c>
    </row>
    <row r="4947" spans="1:14" customHeight="1" ht="12.75">
      <c r="A4947" t="s">
        <v>907</v>
      </c>
      <c r="B4947" t="s">
        <v>328</v>
      </c>
    </row>
    <row r="4948" spans="1:14" customHeight="1" ht="12.75">
      <c r="A4948" t="s">
        <v>907</v>
      </c>
      <c r="B4948" t="s">
        <v>329</v>
      </c>
    </row>
    <row r="4949" spans="1:14" customHeight="1" ht="12.75">
      <c r="A4949" t="s">
        <v>907</v>
      </c>
      <c r="B4949" t="s">
        <v>330</v>
      </c>
    </row>
    <row r="4950" spans="1:14" customHeight="1" ht="12.75">
      <c r="A4950" t="s">
        <v>907</v>
      </c>
      <c r="B4950" t="s">
        <v>331</v>
      </c>
    </row>
    <row r="4951" spans="1:14" customHeight="1" ht="12.75">
      <c r="A4951" t="s">
        <v>907</v>
      </c>
      <c r="B4951" t="s">
        <v>332</v>
      </c>
    </row>
    <row r="4952" spans="1:14" customHeight="1" ht="12.75">
      <c r="A4952" t="s">
        <v>907</v>
      </c>
      <c r="B4952" t="s">
        <v>333</v>
      </c>
    </row>
    <row r="4953" spans="1:14" customHeight="1" ht="12.75">
      <c r="A4953" t="s">
        <v>907</v>
      </c>
      <c r="B4953" t="s">
        <v>334</v>
      </c>
    </row>
    <row r="4954" spans="1:14" customHeight="1" ht="12.75">
      <c r="A4954" t="s">
        <v>907</v>
      </c>
      <c r="B4954" t="s">
        <v>335</v>
      </c>
    </row>
    <row r="4955" spans="1:14" customHeight="1" ht="12.75">
      <c r="A4955" t="s">
        <v>907</v>
      </c>
      <c r="B4955" t="s">
        <v>336</v>
      </c>
    </row>
    <row r="4956" spans="1:14" customHeight="1" ht="12.75">
      <c r="A4956" t="s">
        <v>907</v>
      </c>
      <c r="B4956" t="s">
        <v>337</v>
      </c>
    </row>
    <row r="4957" spans="1:14" customHeight="1" ht="12.75">
      <c r="A4957" t="s">
        <v>907</v>
      </c>
      <c r="B4957" t="s">
        <v>338</v>
      </c>
    </row>
    <row r="4958" spans="1:14" customHeight="1" ht="12.75">
      <c r="A4958" t="s">
        <v>907</v>
      </c>
      <c r="B4958" t="s">
        <v>339</v>
      </c>
    </row>
    <row r="4959" spans="1:14" customHeight="1" ht="12.75">
      <c r="A4959" t="s">
        <v>907</v>
      </c>
      <c r="B4959" t="s">
        <v>340</v>
      </c>
    </row>
    <row r="4960" spans="1:14" customHeight="1" ht="12.75">
      <c r="A4960" t="s">
        <v>907</v>
      </c>
      <c r="B4960" t="s">
        <v>341</v>
      </c>
    </row>
    <row r="4961" spans="1:14" customHeight="1" ht="12.75">
      <c r="A4961" t="s">
        <v>907</v>
      </c>
      <c r="B4961" t="s">
        <v>342</v>
      </c>
    </row>
    <row r="4962" spans="1:14" customHeight="1" ht="12.75">
      <c r="A4962" t="s">
        <v>907</v>
      </c>
      <c r="B4962" t="s">
        <v>343</v>
      </c>
    </row>
    <row r="4963" spans="1:14" customHeight="1" ht="12.75">
      <c r="A4963" t="s">
        <v>907</v>
      </c>
      <c r="B4963" t="s">
        <v>344</v>
      </c>
    </row>
    <row r="4964" spans="1:14" customHeight="1" ht="12.75">
      <c r="A4964" t="s">
        <v>907</v>
      </c>
      <c r="B4964" t="s">
        <v>345</v>
      </c>
    </row>
    <row r="4965" spans="1:14" customHeight="1" ht="12.75">
      <c r="A4965" t="s">
        <v>907</v>
      </c>
      <c r="B4965" t="s">
        <v>346</v>
      </c>
    </row>
    <row r="4966" spans="1:14" customHeight="1" ht="12.75">
      <c r="A4966" t="s">
        <v>907</v>
      </c>
      <c r="B4966" t="s">
        <v>347</v>
      </c>
    </row>
    <row r="4967" spans="1:14" customHeight="1" ht="12.75">
      <c r="A4967" t="s">
        <v>907</v>
      </c>
      <c r="B4967" t="s">
        <v>348</v>
      </c>
    </row>
    <row r="4968" spans="1:14" customHeight="1" ht="12.75">
      <c r="A4968" t="s">
        <v>907</v>
      </c>
      <c r="B4968" t="s">
        <v>349</v>
      </c>
    </row>
    <row r="4969" spans="1:14" customHeight="1" ht="12.75">
      <c r="A4969" t="s">
        <v>907</v>
      </c>
      <c r="B4969" t="s">
        <v>350</v>
      </c>
    </row>
    <row r="4970" spans="1:14" customHeight="1" ht="12.75">
      <c r="A4970" t="s">
        <v>907</v>
      </c>
      <c r="B4970" t="s">
        <v>351</v>
      </c>
    </row>
    <row r="4971" spans="1:14" customHeight="1" ht="12.75">
      <c r="A4971" t="s">
        <v>907</v>
      </c>
      <c r="B4971" t="s">
        <v>352</v>
      </c>
    </row>
    <row r="4972" spans="1:14" customHeight="1" ht="12.75">
      <c r="A4972" t="s">
        <v>907</v>
      </c>
      <c r="B4972" t="s">
        <v>353</v>
      </c>
    </row>
    <row r="4973" spans="1:14" customHeight="1" ht="12.75">
      <c r="A4973" t="s">
        <v>907</v>
      </c>
      <c r="B4973" t="s">
        <v>354</v>
      </c>
    </row>
    <row r="4974" spans="1:14" customHeight="1" ht="12.75">
      <c r="A4974" t="s">
        <v>907</v>
      </c>
      <c r="B4974" t="s">
        <v>355</v>
      </c>
    </row>
    <row r="4975" spans="1:14" customHeight="1" ht="12.75">
      <c r="A4975" t="s">
        <v>907</v>
      </c>
      <c r="B4975" t="s">
        <v>356</v>
      </c>
    </row>
    <row r="4976" spans="1:14" customHeight="1" ht="12.75">
      <c r="A4976" t="s">
        <v>907</v>
      </c>
      <c r="B4976" t="s">
        <v>357</v>
      </c>
    </row>
    <row r="4977" spans="1:14" customHeight="1" ht="12.75">
      <c r="A4977" t="s">
        <v>907</v>
      </c>
      <c r="B4977" t="s">
        <v>358</v>
      </c>
    </row>
    <row r="4978" spans="1:14" customHeight="1" ht="12.75">
      <c r="A4978" t="s">
        <v>907</v>
      </c>
      <c r="B4978" t="s">
        <v>359</v>
      </c>
    </row>
    <row r="4979" spans="1:14" customHeight="1" ht="12.75">
      <c r="A4979" t="s">
        <v>907</v>
      </c>
      <c r="B4979" t="s">
        <v>360</v>
      </c>
    </row>
    <row r="4980" spans="1:14" customHeight="1" ht="12.75">
      <c r="A4980" t="s">
        <v>907</v>
      </c>
      <c r="B4980" t="s">
        <v>361</v>
      </c>
    </row>
    <row r="4981" spans="1:14" customHeight="1" ht="12.75">
      <c r="A4981" t="s">
        <v>907</v>
      </c>
      <c r="B4981" t="s">
        <v>362</v>
      </c>
    </row>
    <row r="4982" spans="1:14" customHeight="1" ht="12.75">
      <c r="A4982" t="s">
        <v>907</v>
      </c>
      <c r="B4982" t="s">
        <v>363</v>
      </c>
    </row>
    <row r="4983" spans="1:14" customHeight="1" ht="12.75">
      <c r="A4983" t="s">
        <v>907</v>
      </c>
      <c r="B4983" t="s">
        <v>364</v>
      </c>
    </row>
    <row r="4984" spans="1:14" customHeight="1" ht="12.75">
      <c r="A4984" t="s">
        <v>907</v>
      </c>
      <c r="B4984" t="s">
        <v>365</v>
      </c>
    </row>
    <row r="4985" spans="1:14" customHeight="1" ht="12.75">
      <c r="A4985" t="s">
        <v>907</v>
      </c>
      <c r="B4985" t="s">
        <v>366</v>
      </c>
    </row>
    <row r="4986" spans="1:14" customHeight="1" ht="12.75">
      <c r="A4986" t="s">
        <v>907</v>
      </c>
      <c r="B4986" t="s">
        <v>367</v>
      </c>
    </row>
    <row r="4987" spans="1:14" customHeight="1" ht="12.75">
      <c r="A4987" t="s">
        <v>907</v>
      </c>
      <c r="B4987" t="s">
        <v>368</v>
      </c>
    </row>
    <row r="4988" spans="1:14" customHeight="1" ht="12.75">
      <c r="A4988" t="s">
        <v>907</v>
      </c>
      <c r="B4988" t="s">
        <v>369</v>
      </c>
    </row>
    <row r="4989" spans="1:14" customHeight="1" ht="12.75">
      <c r="A4989" t="s">
        <v>907</v>
      </c>
      <c r="B4989" t="s">
        <v>370</v>
      </c>
    </row>
    <row r="4990" spans="1:14" customHeight="1" ht="12.75">
      <c r="A4990" t="s">
        <v>907</v>
      </c>
      <c r="B4990" t="s">
        <v>371</v>
      </c>
    </row>
    <row r="4991" spans="1:14" customHeight="1" ht="12.75">
      <c r="A4991" t="s">
        <v>907</v>
      </c>
      <c r="B4991" t="s">
        <v>372</v>
      </c>
    </row>
    <row r="4992" spans="1:14" customHeight="1" ht="12.75">
      <c r="A4992" t="s">
        <v>907</v>
      </c>
      <c r="B4992" t="s">
        <v>373</v>
      </c>
    </row>
    <row r="4993" spans="1:14" customHeight="1" ht="12.75">
      <c r="A4993" t="s">
        <v>907</v>
      </c>
      <c r="B4993" t="s">
        <v>374</v>
      </c>
    </row>
    <row r="4994" spans="1:14" customHeight="1" ht="12.75">
      <c r="A4994" t="s">
        <v>907</v>
      </c>
      <c r="B4994" t="s">
        <v>375</v>
      </c>
    </row>
    <row r="4995" spans="1:14" customHeight="1" ht="12.75">
      <c r="A4995" t="s">
        <v>907</v>
      </c>
      <c r="B4995" t="s">
        <v>376</v>
      </c>
    </row>
    <row r="4996" spans="1:14" customHeight="1" ht="12.75">
      <c r="A4996" t="s">
        <v>907</v>
      </c>
      <c r="B4996" t="s">
        <v>377</v>
      </c>
    </row>
    <row r="4997" spans="1:14" customHeight="1" ht="12.75">
      <c r="A4997" t="s">
        <v>907</v>
      </c>
      <c r="B4997" t="s">
        <v>378</v>
      </c>
    </row>
    <row r="4998" spans="1:14" customHeight="1" ht="12.75">
      <c r="A4998" t="s">
        <v>907</v>
      </c>
      <c r="B4998" t="s">
        <v>379</v>
      </c>
    </row>
    <row r="4999" spans="1:14" customHeight="1" ht="12.75">
      <c r="A4999" t="s">
        <v>907</v>
      </c>
      <c r="B4999" t="s">
        <v>380</v>
      </c>
    </row>
    <row r="5000" spans="1:14" customHeight="1" ht="12.75">
      <c r="A5000" t="s">
        <v>907</v>
      </c>
      <c r="B5000" t="s">
        <v>381</v>
      </c>
    </row>
    <row r="5001" spans="1:14" customHeight="1" ht="12.75">
      <c r="A5001" t="s">
        <v>907</v>
      </c>
      <c r="B5001" t="s">
        <v>382</v>
      </c>
    </row>
    <row r="5002" spans="1:14" customHeight="1" ht="12.75">
      <c r="A5002" t="s">
        <v>907</v>
      </c>
      <c r="B5002" t="s">
        <v>383</v>
      </c>
    </row>
    <row r="5003" spans="1:14" customHeight="1" ht="12.75">
      <c r="A5003" t="s">
        <v>907</v>
      </c>
      <c r="B5003" t="s">
        <v>384</v>
      </c>
    </row>
    <row r="5004" spans="1:14" customHeight="1" ht="12.75">
      <c r="A5004" t="s">
        <v>907</v>
      </c>
      <c r="B5004" t="s">
        <v>385</v>
      </c>
    </row>
    <row r="5005" spans="1:14" customHeight="1" ht="12.75">
      <c r="A5005" t="s">
        <v>907</v>
      </c>
      <c r="B5005" t="s">
        <v>386</v>
      </c>
    </row>
    <row r="5006" spans="1:14" customHeight="1" ht="12.75">
      <c r="A5006" t="s">
        <v>907</v>
      </c>
      <c r="B5006" t="s">
        <v>387</v>
      </c>
    </row>
    <row r="5007" spans="1:14" customHeight="1" ht="12.75">
      <c r="A5007" t="s">
        <v>907</v>
      </c>
      <c r="B5007" t="s">
        <v>388</v>
      </c>
    </row>
    <row r="5008" spans="1:14" customHeight="1" ht="12.75">
      <c r="A5008" t="s">
        <v>908</v>
      </c>
      <c r="B5008" t="s">
        <v>152</v>
      </c>
    </row>
    <row r="5009" spans="1:14" customHeight="1" ht="12.75">
      <c r="A5009" t="s">
        <v>908</v>
      </c>
      <c r="B5009" t="s">
        <v>186</v>
      </c>
    </row>
    <row r="5010" spans="1:14" customHeight="1" ht="12.75">
      <c r="A5010" t="s">
        <v>908</v>
      </c>
      <c r="B5010" t="s">
        <v>203</v>
      </c>
    </row>
    <row r="5011" spans="1:14" customHeight="1" ht="12.75">
      <c r="A5011" t="s">
        <v>908</v>
      </c>
      <c r="B5011" t="s">
        <v>315</v>
      </c>
    </row>
    <row r="5012" spans="1:14" customHeight="1" ht="12.75">
      <c r="A5012" t="s">
        <v>908</v>
      </c>
      <c r="B5012" t="s">
        <v>319</v>
      </c>
    </row>
    <row r="5013" spans="1:14" customHeight="1" ht="12.75">
      <c r="A5013" t="s">
        <v>908</v>
      </c>
      <c r="B5013" t="s">
        <v>322</v>
      </c>
    </row>
    <row r="5014" spans="1:14" customHeight="1" ht="12.75">
      <c r="A5014" t="s">
        <v>908</v>
      </c>
      <c r="B5014" t="s">
        <v>323</v>
      </c>
    </row>
    <row r="5015" spans="1:14" customHeight="1" ht="12.75">
      <c r="A5015" t="s">
        <v>908</v>
      </c>
      <c r="B5015" t="s">
        <v>324</v>
      </c>
    </row>
    <row r="5016" spans="1:14" customHeight="1" ht="12.75">
      <c r="A5016" t="s">
        <v>908</v>
      </c>
      <c r="B5016" t="s">
        <v>325</v>
      </c>
    </row>
    <row r="5017" spans="1:14" customHeight="1" ht="12.75">
      <c r="A5017" t="s">
        <v>908</v>
      </c>
      <c r="B5017" t="s">
        <v>326</v>
      </c>
    </row>
    <row r="5018" spans="1:14" customHeight="1" ht="12.75">
      <c r="A5018" t="s">
        <v>908</v>
      </c>
      <c r="B5018" t="s">
        <v>327</v>
      </c>
    </row>
    <row r="5019" spans="1:14" customHeight="1" ht="12.75">
      <c r="A5019" t="s">
        <v>908</v>
      </c>
      <c r="B5019" t="s">
        <v>328</v>
      </c>
    </row>
    <row r="5020" spans="1:14" customHeight="1" ht="12.75">
      <c r="A5020" t="s">
        <v>908</v>
      </c>
      <c r="B5020" t="s">
        <v>329</v>
      </c>
    </row>
    <row r="5021" spans="1:14" customHeight="1" ht="12.75">
      <c r="A5021" t="s">
        <v>908</v>
      </c>
      <c r="B5021" t="s">
        <v>330</v>
      </c>
    </row>
    <row r="5022" spans="1:14" customHeight="1" ht="12.75">
      <c r="A5022" t="s">
        <v>908</v>
      </c>
      <c r="B5022" t="s">
        <v>333</v>
      </c>
    </row>
    <row r="5023" spans="1:14" customHeight="1" ht="12.75">
      <c r="A5023" t="s">
        <v>908</v>
      </c>
      <c r="B5023" t="s">
        <v>340</v>
      </c>
    </row>
    <row r="5024" spans="1:14" customHeight="1" ht="12.75">
      <c r="A5024" t="s">
        <v>908</v>
      </c>
      <c r="B5024" t="s">
        <v>347</v>
      </c>
    </row>
    <row r="5025" spans="1:14" customHeight="1" ht="12.75">
      <c r="A5025" t="s">
        <v>908</v>
      </c>
      <c r="B5025" t="s">
        <v>351</v>
      </c>
    </row>
    <row r="5026" spans="1:14" customHeight="1" ht="12.75">
      <c r="A5026" t="s">
        <v>908</v>
      </c>
      <c r="B5026" t="s">
        <v>355</v>
      </c>
    </row>
    <row r="5027" spans="1:14" customHeight="1" ht="12.75">
      <c r="A5027" t="s">
        <v>908</v>
      </c>
      <c r="B5027" t="s">
        <v>359</v>
      </c>
    </row>
    <row r="5028" spans="1:14" customHeight="1" ht="12.75">
      <c r="A5028" t="s">
        <v>908</v>
      </c>
      <c r="B5028" t="s">
        <v>363</v>
      </c>
    </row>
    <row r="5029" spans="1:14" customHeight="1" ht="12.75">
      <c r="A5029" t="s">
        <v>908</v>
      </c>
      <c r="B5029" t="s">
        <v>367</v>
      </c>
    </row>
    <row r="5030" spans="1:14" customHeight="1" ht="12.75">
      <c r="A5030" t="s">
        <v>908</v>
      </c>
      <c r="B5030" t="s">
        <v>369</v>
      </c>
    </row>
    <row r="5031" spans="1:14" customHeight="1" ht="12.75">
      <c r="A5031" t="s">
        <v>908</v>
      </c>
      <c r="B5031" t="s">
        <v>372</v>
      </c>
    </row>
    <row r="5032" spans="1:14" customHeight="1" ht="12.75">
      <c r="A5032" t="s">
        <v>908</v>
      </c>
      <c r="B5032" t="s">
        <v>376</v>
      </c>
    </row>
    <row r="5033" spans="1:14" customHeight="1" ht="12.75">
      <c r="A5033" t="s">
        <v>908</v>
      </c>
      <c r="B5033" t="s">
        <v>378</v>
      </c>
    </row>
    <row r="5034" spans="1:14" customHeight="1" ht="12.75">
      <c r="A5034" t="s">
        <v>908</v>
      </c>
      <c r="B5034" t="s">
        <v>381</v>
      </c>
    </row>
    <row r="5035" spans="1:14" customHeight="1" ht="12.75">
      <c r="A5035" t="s">
        <v>908</v>
      </c>
      <c r="B5035" t="s">
        <v>383</v>
      </c>
    </row>
    <row r="5036" spans="1:14" customHeight="1" ht="12.75">
      <c r="A5036" t="s">
        <v>908</v>
      </c>
      <c r="B5036" t="s">
        <v>384</v>
      </c>
    </row>
    <row r="5037" spans="1:14" customHeight="1" ht="12.75">
      <c r="A5037" t="s">
        <v>908</v>
      </c>
      <c r="B5037" t="s">
        <v>385</v>
      </c>
    </row>
    <row r="5038" spans="1:14" customHeight="1" ht="12.75">
      <c r="A5038" t="s">
        <v>908</v>
      </c>
      <c r="B5038" t="s">
        <v>386</v>
      </c>
    </row>
    <row r="5039" spans="1:14" customHeight="1" ht="12.75">
      <c r="A5039" t="s">
        <v>908</v>
      </c>
      <c r="B5039" t="s">
        <v>387</v>
      </c>
    </row>
    <row r="5040" spans="1:14" customHeight="1" ht="12.75">
      <c r="A5040" t="s">
        <v>908</v>
      </c>
      <c r="B5040" t="s">
        <v>388</v>
      </c>
    </row>
    <row r="5041" spans="1:14" customHeight="1" ht="12.75">
      <c r="A5041" t="s">
        <v>909</v>
      </c>
      <c r="B5041" t="s">
        <v>150</v>
      </c>
    </row>
    <row r="5042" spans="1:14" customHeight="1" ht="12.75">
      <c r="A5042" t="s">
        <v>909</v>
      </c>
      <c r="B5042" t="s">
        <v>152</v>
      </c>
    </row>
    <row r="5043" spans="1:14" customHeight="1" ht="12.75">
      <c r="A5043" t="s">
        <v>909</v>
      </c>
      <c r="B5043" t="s">
        <v>163</v>
      </c>
    </row>
    <row r="5044" spans="1:14" customHeight="1" ht="12.75">
      <c r="A5044" t="s">
        <v>909</v>
      </c>
      <c r="B5044" t="s">
        <v>164</v>
      </c>
    </row>
    <row r="5045" spans="1:14" customHeight="1" ht="12.75">
      <c r="A5045" t="s">
        <v>909</v>
      </c>
      <c r="B5045" t="s">
        <v>165</v>
      </c>
    </row>
    <row r="5046" spans="1:14" customHeight="1" ht="12.75">
      <c r="A5046" t="s">
        <v>909</v>
      </c>
      <c r="B5046" t="s">
        <v>186</v>
      </c>
    </row>
    <row r="5047" spans="1:14" customHeight="1" ht="12.75">
      <c r="A5047" t="s">
        <v>909</v>
      </c>
      <c r="B5047" t="s">
        <v>187</v>
      </c>
    </row>
    <row r="5048" spans="1:14" customHeight="1" ht="12.75">
      <c r="A5048" t="s">
        <v>909</v>
      </c>
      <c r="B5048" t="s">
        <v>201</v>
      </c>
    </row>
    <row r="5049" spans="1:14" customHeight="1" ht="12.75">
      <c r="A5049" t="s">
        <v>909</v>
      </c>
      <c r="B5049" t="s">
        <v>202</v>
      </c>
    </row>
    <row r="5050" spans="1:14" customHeight="1" ht="12.75">
      <c r="A5050" t="s">
        <v>909</v>
      </c>
      <c r="B5050" t="s">
        <v>203</v>
      </c>
    </row>
    <row r="5051" spans="1:14" customHeight="1" ht="12.75">
      <c r="A5051" t="s">
        <v>909</v>
      </c>
      <c r="B5051" t="s">
        <v>230</v>
      </c>
    </row>
    <row r="5052" spans="1:14" customHeight="1" ht="12.75">
      <c r="A5052" t="s">
        <v>909</v>
      </c>
      <c r="B5052" t="s">
        <v>231</v>
      </c>
    </row>
    <row r="5053" spans="1:14" customHeight="1" ht="12.75">
      <c r="A5053" t="s">
        <v>909</v>
      </c>
      <c r="B5053" t="s">
        <v>232</v>
      </c>
    </row>
    <row r="5054" spans="1:14" customHeight="1" ht="12.75">
      <c r="A5054" t="s">
        <v>909</v>
      </c>
      <c r="B5054" t="s">
        <v>315</v>
      </c>
    </row>
    <row r="5055" spans="1:14" customHeight="1" ht="12.75">
      <c r="A5055" t="s">
        <v>909</v>
      </c>
      <c r="B5055" t="s">
        <v>316</v>
      </c>
    </row>
    <row r="5056" spans="1:14" customHeight="1" ht="12.75">
      <c r="A5056" t="s">
        <v>909</v>
      </c>
      <c r="B5056" t="s">
        <v>317</v>
      </c>
    </row>
    <row r="5057" spans="1:14" customHeight="1" ht="12.75">
      <c r="A5057" t="s">
        <v>909</v>
      </c>
      <c r="B5057" t="s">
        <v>318</v>
      </c>
    </row>
    <row r="5058" spans="1:14" customHeight="1" ht="12.75">
      <c r="A5058" t="s">
        <v>909</v>
      </c>
      <c r="B5058" t="s">
        <v>319</v>
      </c>
    </row>
    <row r="5059" spans="1:14" customHeight="1" ht="12.75">
      <c r="A5059" t="s">
        <v>909</v>
      </c>
      <c r="B5059" t="s">
        <v>320</v>
      </c>
    </row>
    <row r="5060" spans="1:14" customHeight="1" ht="12.75">
      <c r="A5060" t="s">
        <v>909</v>
      </c>
      <c r="B5060" t="s">
        <v>321</v>
      </c>
    </row>
    <row r="5061" spans="1:14" customHeight="1" ht="12.75">
      <c r="A5061" t="s">
        <v>909</v>
      </c>
      <c r="B5061" t="s">
        <v>322</v>
      </c>
    </row>
    <row r="5062" spans="1:14" customHeight="1" ht="12.75">
      <c r="A5062" t="s">
        <v>909</v>
      </c>
      <c r="B5062" t="s">
        <v>323</v>
      </c>
    </row>
    <row r="5063" spans="1:14" customHeight="1" ht="12.75">
      <c r="A5063" t="s">
        <v>909</v>
      </c>
      <c r="B5063" t="s">
        <v>324</v>
      </c>
    </row>
    <row r="5064" spans="1:14" customHeight="1" ht="12.75">
      <c r="A5064" t="s">
        <v>909</v>
      </c>
      <c r="B5064" t="s">
        <v>325</v>
      </c>
    </row>
    <row r="5065" spans="1:14" customHeight="1" ht="12.75">
      <c r="A5065" t="s">
        <v>909</v>
      </c>
      <c r="B5065" t="s">
        <v>326</v>
      </c>
    </row>
    <row r="5066" spans="1:14" customHeight="1" ht="12.75">
      <c r="A5066" t="s">
        <v>909</v>
      </c>
      <c r="B5066" t="s">
        <v>327</v>
      </c>
    </row>
    <row r="5067" spans="1:14" customHeight="1" ht="12.75">
      <c r="A5067" t="s">
        <v>909</v>
      </c>
      <c r="B5067" t="s">
        <v>328</v>
      </c>
    </row>
    <row r="5068" spans="1:14" customHeight="1" ht="12.75">
      <c r="A5068" t="s">
        <v>909</v>
      </c>
      <c r="B5068" t="s">
        <v>329</v>
      </c>
    </row>
    <row r="5069" spans="1:14" customHeight="1" ht="12.75">
      <c r="A5069" t="s">
        <v>909</v>
      </c>
      <c r="B5069" t="s">
        <v>330</v>
      </c>
    </row>
    <row r="5070" spans="1:14" customHeight="1" ht="12.75">
      <c r="A5070" t="s">
        <v>909</v>
      </c>
      <c r="B5070" t="s">
        <v>331</v>
      </c>
    </row>
    <row r="5071" spans="1:14" customHeight="1" ht="12.75">
      <c r="A5071" t="s">
        <v>909</v>
      </c>
      <c r="B5071" t="s">
        <v>332</v>
      </c>
    </row>
    <row r="5072" spans="1:14" customHeight="1" ht="12.75">
      <c r="A5072" t="s">
        <v>909</v>
      </c>
      <c r="B5072" t="s">
        <v>333</v>
      </c>
    </row>
    <row r="5073" spans="1:14" customHeight="1" ht="12.75">
      <c r="A5073" t="s">
        <v>909</v>
      </c>
      <c r="B5073" t="s">
        <v>334</v>
      </c>
    </row>
    <row r="5074" spans="1:14" customHeight="1" ht="12.75">
      <c r="A5074" t="s">
        <v>909</v>
      </c>
      <c r="B5074" t="s">
        <v>335</v>
      </c>
    </row>
    <row r="5075" spans="1:14" customHeight="1" ht="12.75">
      <c r="A5075" t="s">
        <v>909</v>
      </c>
      <c r="B5075" t="s">
        <v>336</v>
      </c>
    </row>
    <row r="5076" spans="1:14" customHeight="1" ht="12.75">
      <c r="A5076" t="s">
        <v>909</v>
      </c>
      <c r="B5076" t="s">
        <v>337</v>
      </c>
    </row>
    <row r="5077" spans="1:14" customHeight="1" ht="12.75">
      <c r="A5077" t="s">
        <v>909</v>
      </c>
      <c r="B5077" t="s">
        <v>338</v>
      </c>
    </row>
    <row r="5078" spans="1:14" customHeight="1" ht="12.75">
      <c r="A5078" t="s">
        <v>909</v>
      </c>
      <c r="B5078" t="s">
        <v>339</v>
      </c>
    </row>
    <row r="5079" spans="1:14" customHeight="1" ht="12.75">
      <c r="A5079" t="s">
        <v>909</v>
      </c>
      <c r="B5079" t="s">
        <v>340</v>
      </c>
    </row>
    <row r="5080" spans="1:14" customHeight="1" ht="12.75">
      <c r="A5080" t="s">
        <v>909</v>
      </c>
      <c r="B5080" t="s">
        <v>341</v>
      </c>
    </row>
    <row r="5081" spans="1:14" customHeight="1" ht="12.75">
      <c r="A5081" t="s">
        <v>909</v>
      </c>
      <c r="B5081" t="s">
        <v>342</v>
      </c>
    </row>
    <row r="5082" spans="1:14" customHeight="1" ht="12.75">
      <c r="A5082" t="s">
        <v>909</v>
      </c>
      <c r="B5082" t="s">
        <v>343</v>
      </c>
    </row>
    <row r="5083" spans="1:14" customHeight="1" ht="12.75">
      <c r="A5083" t="s">
        <v>909</v>
      </c>
      <c r="B5083" t="s">
        <v>344</v>
      </c>
    </row>
    <row r="5084" spans="1:14" customHeight="1" ht="12.75">
      <c r="A5084" t="s">
        <v>909</v>
      </c>
      <c r="B5084" t="s">
        <v>345</v>
      </c>
    </row>
    <row r="5085" spans="1:14" customHeight="1" ht="12.75">
      <c r="A5085" t="s">
        <v>909</v>
      </c>
      <c r="B5085" t="s">
        <v>346</v>
      </c>
    </row>
    <row r="5086" spans="1:14" customHeight="1" ht="12.75">
      <c r="A5086" t="s">
        <v>909</v>
      </c>
      <c r="B5086" t="s">
        <v>347</v>
      </c>
    </row>
    <row r="5087" spans="1:14" customHeight="1" ht="12.75">
      <c r="A5087" t="s">
        <v>909</v>
      </c>
      <c r="B5087" t="s">
        <v>348</v>
      </c>
    </row>
    <row r="5088" spans="1:14" customHeight="1" ht="12.75">
      <c r="A5088" t="s">
        <v>909</v>
      </c>
      <c r="B5088" t="s">
        <v>349</v>
      </c>
    </row>
    <row r="5089" spans="1:14" customHeight="1" ht="12.75">
      <c r="A5089" t="s">
        <v>909</v>
      </c>
      <c r="B5089" t="s">
        <v>350</v>
      </c>
    </row>
    <row r="5090" spans="1:14" customHeight="1" ht="12.75">
      <c r="A5090" t="s">
        <v>909</v>
      </c>
      <c r="B5090" t="s">
        <v>351</v>
      </c>
    </row>
    <row r="5091" spans="1:14" customHeight="1" ht="12.75">
      <c r="A5091" t="s">
        <v>909</v>
      </c>
      <c r="B5091" t="s">
        <v>352</v>
      </c>
    </row>
    <row r="5092" spans="1:14" customHeight="1" ht="12.75">
      <c r="A5092" t="s">
        <v>909</v>
      </c>
      <c r="B5092" t="s">
        <v>353</v>
      </c>
    </row>
    <row r="5093" spans="1:14" customHeight="1" ht="12.75">
      <c r="A5093" t="s">
        <v>909</v>
      </c>
      <c r="B5093" t="s">
        <v>354</v>
      </c>
    </row>
    <row r="5094" spans="1:14" customHeight="1" ht="12.75">
      <c r="A5094" t="s">
        <v>909</v>
      </c>
      <c r="B5094" t="s">
        <v>355</v>
      </c>
    </row>
    <row r="5095" spans="1:14" customHeight="1" ht="12.75">
      <c r="A5095" t="s">
        <v>909</v>
      </c>
      <c r="B5095" t="s">
        <v>356</v>
      </c>
    </row>
    <row r="5096" spans="1:14" customHeight="1" ht="12.75">
      <c r="A5096" t="s">
        <v>909</v>
      </c>
      <c r="B5096" t="s">
        <v>357</v>
      </c>
    </row>
    <row r="5097" spans="1:14" customHeight="1" ht="12.75">
      <c r="A5097" t="s">
        <v>909</v>
      </c>
      <c r="B5097" t="s">
        <v>358</v>
      </c>
    </row>
    <row r="5098" spans="1:14" customHeight="1" ht="12.75">
      <c r="A5098" t="s">
        <v>909</v>
      </c>
      <c r="B5098" t="s">
        <v>359</v>
      </c>
    </row>
    <row r="5099" spans="1:14" customHeight="1" ht="12.75">
      <c r="A5099" t="s">
        <v>909</v>
      </c>
      <c r="B5099" t="s">
        <v>360</v>
      </c>
    </row>
    <row r="5100" spans="1:14" customHeight="1" ht="12.75">
      <c r="A5100" t="s">
        <v>909</v>
      </c>
      <c r="B5100" t="s">
        <v>361</v>
      </c>
    </row>
    <row r="5101" spans="1:14" customHeight="1" ht="12.75">
      <c r="A5101" t="s">
        <v>909</v>
      </c>
      <c r="B5101" t="s">
        <v>362</v>
      </c>
    </row>
    <row r="5102" spans="1:14" customHeight="1" ht="12.75">
      <c r="A5102" t="s">
        <v>909</v>
      </c>
      <c r="B5102" t="s">
        <v>363</v>
      </c>
    </row>
    <row r="5103" spans="1:14" customHeight="1" ht="12.75">
      <c r="A5103" t="s">
        <v>909</v>
      </c>
      <c r="B5103" t="s">
        <v>364</v>
      </c>
    </row>
    <row r="5104" spans="1:14" customHeight="1" ht="12.75">
      <c r="A5104" t="s">
        <v>909</v>
      </c>
      <c r="B5104" t="s">
        <v>365</v>
      </c>
    </row>
    <row r="5105" spans="1:14" customHeight="1" ht="12.75">
      <c r="A5105" t="s">
        <v>909</v>
      </c>
      <c r="B5105" t="s">
        <v>366</v>
      </c>
    </row>
    <row r="5106" spans="1:14" customHeight="1" ht="12.75">
      <c r="A5106" t="s">
        <v>909</v>
      </c>
      <c r="B5106" t="s">
        <v>367</v>
      </c>
    </row>
    <row r="5107" spans="1:14" customHeight="1" ht="12.75">
      <c r="A5107" t="s">
        <v>909</v>
      </c>
      <c r="B5107" t="s">
        <v>368</v>
      </c>
    </row>
    <row r="5108" spans="1:14" customHeight="1" ht="12.75">
      <c r="A5108" t="s">
        <v>909</v>
      </c>
      <c r="B5108" t="s">
        <v>369</v>
      </c>
    </row>
    <row r="5109" spans="1:14" customHeight="1" ht="12.75">
      <c r="A5109" t="s">
        <v>909</v>
      </c>
      <c r="B5109" t="s">
        <v>370</v>
      </c>
    </row>
    <row r="5110" spans="1:14" customHeight="1" ht="12.75">
      <c r="A5110" t="s">
        <v>909</v>
      </c>
      <c r="B5110" t="s">
        <v>371</v>
      </c>
    </row>
    <row r="5111" spans="1:14" customHeight="1" ht="12.75">
      <c r="A5111" t="s">
        <v>909</v>
      </c>
      <c r="B5111" t="s">
        <v>372</v>
      </c>
    </row>
    <row r="5112" spans="1:14" customHeight="1" ht="12.75">
      <c r="A5112" t="s">
        <v>909</v>
      </c>
      <c r="B5112" t="s">
        <v>373</v>
      </c>
    </row>
    <row r="5113" spans="1:14" customHeight="1" ht="12.75">
      <c r="A5113" t="s">
        <v>909</v>
      </c>
      <c r="B5113" t="s">
        <v>374</v>
      </c>
    </row>
    <row r="5114" spans="1:14" customHeight="1" ht="12.75">
      <c r="A5114" t="s">
        <v>909</v>
      </c>
      <c r="B5114" t="s">
        <v>375</v>
      </c>
    </row>
    <row r="5115" spans="1:14" customHeight="1" ht="12.75">
      <c r="A5115" t="s">
        <v>909</v>
      </c>
      <c r="B5115" t="s">
        <v>376</v>
      </c>
    </row>
    <row r="5116" spans="1:14" customHeight="1" ht="12.75">
      <c r="A5116" t="s">
        <v>909</v>
      </c>
      <c r="B5116" t="s">
        <v>377</v>
      </c>
    </row>
    <row r="5117" spans="1:14" customHeight="1" ht="12.75">
      <c r="A5117" t="s">
        <v>909</v>
      </c>
      <c r="B5117" t="s">
        <v>378</v>
      </c>
    </row>
    <row r="5118" spans="1:14" customHeight="1" ht="12.75">
      <c r="A5118" t="s">
        <v>909</v>
      </c>
      <c r="B5118" t="s">
        <v>379</v>
      </c>
    </row>
    <row r="5119" spans="1:14" customHeight="1" ht="12.75">
      <c r="A5119" t="s">
        <v>909</v>
      </c>
      <c r="B5119" t="s">
        <v>380</v>
      </c>
    </row>
    <row r="5120" spans="1:14" customHeight="1" ht="12.75">
      <c r="A5120" t="s">
        <v>909</v>
      </c>
      <c r="B5120" t="s">
        <v>381</v>
      </c>
    </row>
    <row r="5121" spans="1:14" customHeight="1" ht="12.75">
      <c r="A5121" t="s">
        <v>909</v>
      </c>
      <c r="B5121" t="s">
        <v>382</v>
      </c>
    </row>
    <row r="5122" spans="1:14" customHeight="1" ht="12.75">
      <c r="A5122" t="s">
        <v>909</v>
      </c>
      <c r="B5122" t="s">
        <v>383</v>
      </c>
    </row>
    <row r="5123" spans="1:14" customHeight="1" ht="12.75">
      <c r="A5123" t="s">
        <v>909</v>
      </c>
      <c r="B5123" t="s">
        <v>384</v>
      </c>
    </row>
    <row r="5124" spans="1:14" customHeight="1" ht="12.75">
      <c r="A5124" t="s">
        <v>909</v>
      </c>
      <c r="B5124" t="s">
        <v>385</v>
      </c>
    </row>
    <row r="5125" spans="1:14" customHeight="1" ht="12.75">
      <c r="A5125" t="s">
        <v>909</v>
      </c>
      <c r="B5125" t="s">
        <v>386</v>
      </c>
    </row>
    <row r="5126" spans="1:14" customHeight="1" ht="12.75">
      <c r="A5126" t="s">
        <v>909</v>
      </c>
      <c r="B5126" t="s">
        <v>387</v>
      </c>
    </row>
    <row r="5127" spans="1:14" customHeight="1" ht="12.75">
      <c r="A5127" t="s">
        <v>909</v>
      </c>
      <c r="B5127" t="s">
        <v>388</v>
      </c>
    </row>
    <row r="5128" spans="1:14" customHeight="1" ht="12.75">
      <c r="A5128" t="s">
        <v>910</v>
      </c>
      <c r="B5128" t="s">
        <v>150</v>
      </c>
    </row>
    <row r="5129" spans="1:14" customHeight="1" ht="12.75">
      <c r="A5129" t="s">
        <v>910</v>
      </c>
      <c r="B5129" t="s">
        <v>152</v>
      </c>
    </row>
    <row r="5130" spans="1:14" customHeight="1" ht="12.75">
      <c r="A5130" t="s">
        <v>910</v>
      </c>
      <c r="B5130" t="s">
        <v>163</v>
      </c>
    </row>
    <row r="5131" spans="1:14" customHeight="1" ht="12.75">
      <c r="A5131" t="s">
        <v>910</v>
      </c>
      <c r="B5131" t="s">
        <v>164</v>
      </c>
    </row>
    <row r="5132" spans="1:14" customHeight="1" ht="12.75">
      <c r="A5132" t="s">
        <v>910</v>
      </c>
      <c r="B5132" t="s">
        <v>165</v>
      </c>
    </row>
    <row r="5133" spans="1:14" customHeight="1" ht="12.75">
      <c r="A5133" t="s">
        <v>910</v>
      </c>
      <c r="B5133" t="s">
        <v>186</v>
      </c>
    </row>
    <row r="5134" spans="1:14" customHeight="1" ht="12.75">
      <c r="A5134" t="s">
        <v>910</v>
      </c>
      <c r="B5134" t="s">
        <v>187</v>
      </c>
    </row>
    <row r="5135" spans="1:14" customHeight="1" ht="12.75">
      <c r="A5135" t="s">
        <v>910</v>
      </c>
      <c r="B5135" t="s">
        <v>201</v>
      </c>
    </row>
    <row r="5136" spans="1:14" customHeight="1" ht="12.75">
      <c r="A5136" t="s">
        <v>910</v>
      </c>
      <c r="B5136" t="s">
        <v>202</v>
      </c>
    </row>
    <row r="5137" spans="1:14" customHeight="1" ht="12.75">
      <c r="A5137" t="s">
        <v>910</v>
      </c>
      <c r="B5137" t="s">
        <v>203</v>
      </c>
    </row>
    <row r="5138" spans="1:14" customHeight="1" ht="12.75">
      <c r="A5138" t="s">
        <v>910</v>
      </c>
      <c r="B5138" t="s">
        <v>230</v>
      </c>
    </row>
    <row r="5139" spans="1:14" customHeight="1" ht="12.75">
      <c r="A5139" t="s">
        <v>910</v>
      </c>
      <c r="B5139" t="s">
        <v>231</v>
      </c>
    </row>
    <row r="5140" spans="1:14" customHeight="1" ht="12.75">
      <c r="A5140" t="s">
        <v>910</v>
      </c>
      <c r="B5140" t="s">
        <v>232</v>
      </c>
    </row>
    <row r="5141" spans="1:14" customHeight="1" ht="12.75">
      <c r="A5141" t="s">
        <v>910</v>
      </c>
      <c r="B5141" t="s">
        <v>315</v>
      </c>
    </row>
    <row r="5142" spans="1:14" customHeight="1" ht="12.75">
      <c r="A5142" t="s">
        <v>910</v>
      </c>
      <c r="B5142" t="s">
        <v>316</v>
      </c>
    </row>
    <row r="5143" spans="1:14" customHeight="1" ht="12.75">
      <c r="A5143" t="s">
        <v>910</v>
      </c>
      <c r="B5143" t="s">
        <v>317</v>
      </c>
    </row>
    <row r="5144" spans="1:14" customHeight="1" ht="12.75">
      <c r="A5144" t="s">
        <v>910</v>
      </c>
      <c r="B5144" t="s">
        <v>318</v>
      </c>
    </row>
    <row r="5145" spans="1:14" customHeight="1" ht="12.75">
      <c r="A5145" t="s">
        <v>910</v>
      </c>
      <c r="B5145" t="s">
        <v>319</v>
      </c>
    </row>
    <row r="5146" spans="1:14" customHeight="1" ht="12.75">
      <c r="A5146" t="s">
        <v>910</v>
      </c>
      <c r="B5146" t="s">
        <v>320</v>
      </c>
    </row>
    <row r="5147" spans="1:14" customHeight="1" ht="12.75">
      <c r="A5147" t="s">
        <v>910</v>
      </c>
      <c r="B5147" t="s">
        <v>321</v>
      </c>
    </row>
    <row r="5148" spans="1:14" customHeight="1" ht="12.75">
      <c r="A5148" t="s">
        <v>910</v>
      </c>
      <c r="B5148" t="s">
        <v>322</v>
      </c>
    </row>
    <row r="5149" spans="1:14" customHeight="1" ht="12.75">
      <c r="A5149" t="s">
        <v>910</v>
      </c>
      <c r="B5149" t="s">
        <v>323</v>
      </c>
    </row>
    <row r="5150" spans="1:14" customHeight="1" ht="12.75">
      <c r="A5150" t="s">
        <v>910</v>
      </c>
      <c r="B5150" t="s">
        <v>324</v>
      </c>
    </row>
    <row r="5151" spans="1:14" customHeight="1" ht="12.75">
      <c r="A5151" t="s">
        <v>910</v>
      </c>
      <c r="B5151" t="s">
        <v>325</v>
      </c>
    </row>
    <row r="5152" spans="1:14" customHeight="1" ht="12.75">
      <c r="A5152" t="s">
        <v>910</v>
      </c>
      <c r="B5152" t="s">
        <v>326</v>
      </c>
    </row>
    <row r="5153" spans="1:14" customHeight="1" ht="12.75">
      <c r="A5153" t="s">
        <v>910</v>
      </c>
      <c r="B5153" t="s">
        <v>327</v>
      </c>
    </row>
    <row r="5154" spans="1:14" customHeight="1" ht="12.75">
      <c r="A5154" t="s">
        <v>910</v>
      </c>
      <c r="B5154" t="s">
        <v>328</v>
      </c>
    </row>
    <row r="5155" spans="1:14" customHeight="1" ht="12.75">
      <c r="A5155" t="s">
        <v>910</v>
      </c>
      <c r="B5155" t="s">
        <v>329</v>
      </c>
    </row>
    <row r="5156" spans="1:14" customHeight="1" ht="12.75">
      <c r="A5156" t="s">
        <v>910</v>
      </c>
      <c r="B5156" t="s">
        <v>330</v>
      </c>
    </row>
    <row r="5157" spans="1:14" customHeight="1" ht="12.75">
      <c r="A5157" t="s">
        <v>910</v>
      </c>
      <c r="B5157" t="s">
        <v>331</v>
      </c>
    </row>
    <row r="5158" spans="1:14" customHeight="1" ht="12.75">
      <c r="A5158" t="s">
        <v>910</v>
      </c>
      <c r="B5158" t="s">
        <v>332</v>
      </c>
    </row>
    <row r="5159" spans="1:14" customHeight="1" ht="12.75">
      <c r="A5159" t="s">
        <v>910</v>
      </c>
      <c r="B5159" t="s">
        <v>333</v>
      </c>
    </row>
    <row r="5160" spans="1:14" customHeight="1" ht="12.75">
      <c r="A5160" t="s">
        <v>910</v>
      </c>
      <c r="B5160" t="s">
        <v>334</v>
      </c>
    </row>
    <row r="5161" spans="1:14" customHeight="1" ht="12.75">
      <c r="A5161" t="s">
        <v>910</v>
      </c>
      <c r="B5161" t="s">
        <v>335</v>
      </c>
    </row>
    <row r="5162" spans="1:14" customHeight="1" ht="12.75">
      <c r="A5162" t="s">
        <v>910</v>
      </c>
      <c r="B5162" t="s">
        <v>336</v>
      </c>
    </row>
    <row r="5163" spans="1:14" customHeight="1" ht="12.75">
      <c r="A5163" t="s">
        <v>910</v>
      </c>
      <c r="B5163" t="s">
        <v>337</v>
      </c>
    </row>
    <row r="5164" spans="1:14" customHeight="1" ht="12.75">
      <c r="A5164" t="s">
        <v>910</v>
      </c>
      <c r="B5164" t="s">
        <v>338</v>
      </c>
    </row>
    <row r="5165" spans="1:14" customHeight="1" ht="12.75">
      <c r="A5165" t="s">
        <v>910</v>
      </c>
      <c r="B5165" t="s">
        <v>339</v>
      </c>
    </row>
    <row r="5166" spans="1:14" customHeight="1" ht="12.75">
      <c r="A5166" t="s">
        <v>910</v>
      </c>
      <c r="B5166" t="s">
        <v>340</v>
      </c>
    </row>
    <row r="5167" spans="1:14" customHeight="1" ht="12.75">
      <c r="A5167" t="s">
        <v>910</v>
      </c>
      <c r="B5167" t="s">
        <v>341</v>
      </c>
    </row>
    <row r="5168" spans="1:14" customHeight="1" ht="12.75">
      <c r="A5168" t="s">
        <v>910</v>
      </c>
      <c r="B5168" t="s">
        <v>342</v>
      </c>
    </row>
    <row r="5169" spans="1:14" customHeight="1" ht="12.75">
      <c r="A5169" t="s">
        <v>910</v>
      </c>
      <c r="B5169" t="s">
        <v>343</v>
      </c>
    </row>
    <row r="5170" spans="1:14" customHeight="1" ht="12.75">
      <c r="A5170" t="s">
        <v>910</v>
      </c>
      <c r="B5170" t="s">
        <v>344</v>
      </c>
    </row>
    <row r="5171" spans="1:14" customHeight="1" ht="12.75">
      <c r="A5171" t="s">
        <v>910</v>
      </c>
      <c r="B5171" t="s">
        <v>345</v>
      </c>
    </row>
    <row r="5172" spans="1:14" customHeight="1" ht="12.75">
      <c r="A5172" t="s">
        <v>910</v>
      </c>
      <c r="B5172" t="s">
        <v>346</v>
      </c>
    </row>
    <row r="5173" spans="1:14" customHeight="1" ht="12.75">
      <c r="A5173" t="s">
        <v>910</v>
      </c>
      <c r="B5173" t="s">
        <v>347</v>
      </c>
    </row>
    <row r="5174" spans="1:14" customHeight="1" ht="12.75">
      <c r="A5174" t="s">
        <v>910</v>
      </c>
      <c r="B5174" t="s">
        <v>348</v>
      </c>
    </row>
    <row r="5175" spans="1:14" customHeight="1" ht="12.75">
      <c r="A5175" t="s">
        <v>910</v>
      </c>
      <c r="B5175" t="s">
        <v>349</v>
      </c>
    </row>
    <row r="5176" spans="1:14" customHeight="1" ht="12.75">
      <c r="A5176" t="s">
        <v>910</v>
      </c>
      <c r="B5176" t="s">
        <v>350</v>
      </c>
    </row>
    <row r="5177" spans="1:14" customHeight="1" ht="12.75">
      <c r="A5177" t="s">
        <v>910</v>
      </c>
      <c r="B5177" t="s">
        <v>351</v>
      </c>
    </row>
    <row r="5178" spans="1:14" customHeight="1" ht="12.75">
      <c r="A5178" t="s">
        <v>910</v>
      </c>
      <c r="B5178" t="s">
        <v>352</v>
      </c>
    </row>
    <row r="5179" spans="1:14" customHeight="1" ht="12.75">
      <c r="A5179" t="s">
        <v>910</v>
      </c>
      <c r="B5179" t="s">
        <v>353</v>
      </c>
    </row>
    <row r="5180" spans="1:14" customHeight="1" ht="12.75">
      <c r="A5180" t="s">
        <v>910</v>
      </c>
      <c r="B5180" t="s">
        <v>354</v>
      </c>
    </row>
    <row r="5181" spans="1:14" customHeight="1" ht="12.75">
      <c r="A5181" t="s">
        <v>910</v>
      </c>
      <c r="B5181" t="s">
        <v>355</v>
      </c>
    </row>
    <row r="5182" spans="1:14" customHeight="1" ht="12.75">
      <c r="A5182" t="s">
        <v>910</v>
      </c>
      <c r="B5182" t="s">
        <v>356</v>
      </c>
    </row>
    <row r="5183" spans="1:14" customHeight="1" ht="12.75">
      <c r="A5183" t="s">
        <v>910</v>
      </c>
      <c r="B5183" t="s">
        <v>357</v>
      </c>
    </row>
    <row r="5184" spans="1:14" customHeight="1" ht="12.75">
      <c r="A5184" t="s">
        <v>910</v>
      </c>
      <c r="B5184" t="s">
        <v>358</v>
      </c>
    </row>
    <row r="5185" spans="1:14" customHeight="1" ht="12.75">
      <c r="A5185" t="s">
        <v>910</v>
      </c>
      <c r="B5185" t="s">
        <v>359</v>
      </c>
    </row>
    <row r="5186" spans="1:14" customHeight="1" ht="12.75">
      <c r="A5186" t="s">
        <v>910</v>
      </c>
      <c r="B5186" t="s">
        <v>360</v>
      </c>
    </row>
    <row r="5187" spans="1:14" customHeight="1" ht="12.75">
      <c r="A5187" t="s">
        <v>910</v>
      </c>
      <c r="B5187" t="s">
        <v>361</v>
      </c>
    </row>
    <row r="5188" spans="1:14" customHeight="1" ht="12.75">
      <c r="A5188" t="s">
        <v>910</v>
      </c>
      <c r="B5188" t="s">
        <v>362</v>
      </c>
    </row>
    <row r="5189" spans="1:14" customHeight="1" ht="12.75">
      <c r="A5189" t="s">
        <v>910</v>
      </c>
      <c r="B5189" t="s">
        <v>363</v>
      </c>
    </row>
    <row r="5190" spans="1:14" customHeight="1" ht="12.75">
      <c r="A5190" t="s">
        <v>910</v>
      </c>
      <c r="B5190" t="s">
        <v>364</v>
      </c>
    </row>
    <row r="5191" spans="1:14" customHeight="1" ht="12.75">
      <c r="A5191" t="s">
        <v>910</v>
      </c>
      <c r="B5191" t="s">
        <v>365</v>
      </c>
    </row>
    <row r="5192" spans="1:14" customHeight="1" ht="12.75">
      <c r="A5192" t="s">
        <v>910</v>
      </c>
      <c r="B5192" t="s">
        <v>366</v>
      </c>
    </row>
    <row r="5193" spans="1:14" customHeight="1" ht="12.75">
      <c r="A5193" t="s">
        <v>910</v>
      </c>
      <c r="B5193" t="s">
        <v>367</v>
      </c>
    </row>
    <row r="5194" spans="1:14" customHeight="1" ht="12.75">
      <c r="A5194" t="s">
        <v>910</v>
      </c>
      <c r="B5194" t="s">
        <v>368</v>
      </c>
    </row>
    <row r="5195" spans="1:14" customHeight="1" ht="12.75">
      <c r="A5195" t="s">
        <v>910</v>
      </c>
      <c r="B5195" t="s">
        <v>369</v>
      </c>
    </row>
    <row r="5196" spans="1:14" customHeight="1" ht="12.75">
      <c r="A5196" t="s">
        <v>910</v>
      </c>
      <c r="B5196" t="s">
        <v>370</v>
      </c>
    </row>
    <row r="5197" spans="1:14" customHeight="1" ht="12.75">
      <c r="A5197" t="s">
        <v>910</v>
      </c>
      <c r="B5197" t="s">
        <v>371</v>
      </c>
    </row>
    <row r="5198" spans="1:14" customHeight="1" ht="12.75">
      <c r="A5198" t="s">
        <v>910</v>
      </c>
      <c r="B5198" t="s">
        <v>372</v>
      </c>
    </row>
    <row r="5199" spans="1:14" customHeight="1" ht="12.75">
      <c r="A5199" t="s">
        <v>910</v>
      </c>
      <c r="B5199" t="s">
        <v>373</v>
      </c>
    </row>
    <row r="5200" spans="1:14" customHeight="1" ht="12.75">
      <c r="A5200" t="s">
        <v>910</v>
      </c>
      <c r="B5200" t="s">
        <v>374</v>
      </c>
    </row>
    <row r="5201" spans="1:14" customHeight="1" ht="12.75">
      <c r="A5201" t="s">
        <v>910</v>
      </c>
      <c r="B5201" t="s">
        <v>375</v>
      </c>
    </row>
    <row r="5202" spans="1:14" customHeight="1" ht="12.75">
      <c r="A5202" t="s">
        <v>910</v>
      </c>
      <c r="B5202" t="s">
        <v>376</v>
      </c>
    </row>
    <row r="5203" spans="1:14" customHeight="1" ht="12.75">
      <c r="A5203" t="s">
        <v>910</v>
      </c>
      <c r="B5203" t="s">
        <v>377</v>
      </c>
    </row>
    <row r="5204" spans="1:14" customHeight="1" ht="12.75">
      <c r="A5204" t="s">
        <v>910</v>
      </c>
      <c r="B5204" t="s">
        <v>378</v>
      </c>
    </row>
    <row r="5205" spans="1:14" customHeight="1" ht="12.75">
      <c r="A5205" t="s">
        <v>910</v>
      </c>
      <c r="B5205" t="s">
        <v>379</v>
      </c>
    </row>
    <row r="5206" spans="1:14" customHeight="1" ht="12.75">
      <c r="A5206" t="s">
        <v>910</v>
      </c>
      <c r="B5206" t="s">
        <v>380</v>
      </c>
    </row>
    <row r="5207" spans="1:14" customHeight="1" ht="12.75">
      <c r="A5207" t="s">
        <v>910</v>
      </c>
      <c r="B5207" t="s">
        <v>381</v>
      </c>
    </row>
    <row r="5208" spans="1:14" customHeight="1" ht="12.75">
      <c r="A5208" t="s">
        <v>910</v>
      </c>
      <c r="B5208" t="s">
        <v>382</v>
      </c>
    </row>
    <row r="5209" spans="1:14" customHeight="1" ht="12.75">
      <c r="A5209" t="s">
        <v>910</v>
      </c>
      <c r="B5209" t="s">
        <v>383</v>
      </c>
    </row>
    <row r="5210" spans="1:14" customHeight="1" ht="12.75">
      <c r="A5210" t="s">
        <v>910</v>
      </c>
      <c r="B5210" t="s">
        <v>384</v>
      </c>
    </row>
    <row r="5211" spans="1:14" customHeight="1" ht="12.75">
      <c r="A5211" t="s">
        <v>910</v>
      </c>
      <c r="B5211" t="s">
        <v>385</v>
      </c>
    </row>
    <row r="5212" spans="1:14" customHeight="1" ht="12.75">
      <c r="A5212" t="s">
        <v>910</v>
      </c>
      <c r="B5212" t="s">
        <v>386</v>
      </c>
    </row>
    <row r="5213" spans="1:14" customHeight="1" ht="12.75">
      <c r="A5213" t="s">
        <v>910</v>
      </c>
      <c r="B5213" t="s">
        <v>387</v>
      </c>
    </row>
    <row r="5214" spans="1:14" customHeight="1" ht="12.75">
      <c r="A5214" t="s">
        <v>910</v>
      </c>
      <c r="B5214" t="s">
        <v>388</v>
      </c>
    </row>
    <row r="5215" spans="1:14" customHeight="1" ht="12.75">
      <c r="A5215" t="s">
        <v>911</v>
      </c>
      <c r="B5215" t="s">
        <v>150</v>
      </c>
    </row>
    <row r="5216" spans="1:14" customHeight="1" ht="12.75">
      <c r="A5216" t="s">
        <v>911</v>
      </c>
      <c r="B5216" t="s">
        <v>152</v>
      </c>
    </row>
    <row r="5217" spans="1:14" customHeight="1" ht="12.75">
      <c r="A5217" t="s">
        <v>911</v>
      </c>
      <c r="B5217" t="s">
        <v>163</v>
      </c>
    </row>
    <row r="5218" spans="1:14" customHeight="1" ht="12.75">
      <c r="A5218" t="s">
        <v>911</v>
      </c>
      <c r="B5218" t="s">
        <v>164</v>
      </c>
    </row>
    <row r="5219" spans="1:14" customHeight="1" ht="12.75">
      <c r="A5219" t="s">
        <v>911</v>
      </c>
      <c r="B5219" t="s">
        <v>165</v>
      </c>
    </row>
    <row r="5220" spans="1:14" customHeight="1" ht="12.75">
      <c r="A5220" t="s">
        <v>911</v>
      </c>
      <c r="B5220" t="s">
        <v>186</v>
      </c>
    </row>
    <row r="5221" spans="1:14" customHeight="1" ht="12.75">
      <c r="A5221" t="s">
        <v>911</v>
      </c>
      <c r="B5221" t="s">
        <v>187</v>
      </c>
    </row>
    <row r="5222" spans="1:14" customHeight="1" ht="12.75">
      <c r="A5222" t="s">
        <v>911</v>
      </c>
      <c r="B5222" t="s">
        <v>201</v>
      </c>
    </row>
    <row r="5223" spans="1:14" customHeight="1" ht="12.75">
      <c r="A5223" t="s">
        <v>911</v>
      </c>
      <c r="B5223" t="s">
        <v>202</v>
      </c>
    </row>
    <row r="5224" spans="1:14" customHeight="1" ht="12.75">
      <c r="A5224" t="s">
        <v>911</v>
      </c>
      <c r="B5224" t="s">
        <v>203</v>
      </c>
    </row>
    <row r="5225" spans="1:14" customHeight="1" ht="12.75">
      <c r="A5225" t="s">
        <v>911</v>
      </c>
      <c r="B5225" t="s">
        <v>230</v>
      </c>
    </row>
    <row r="5226" spans="1:14" customHeight="1" ht="12.75">
      <c r="A5226" t="s">
        <v>911</v>
      </c>
      <c r="B5226" t="s">
        <v>231</v>
      </c>
    </row>
    <row r="5227" spans="1:14" customHeight="1" ht="12.75">
      <c r="A5227" t="s">
        <v>911</v>
      </c>
      <c r="B5227" t="s">
        <v>232</v>
      </c>
    </row>
    <row r="5228" spans="1:14" customHeight="1" ht="12.75">
      <c r="A5228" t="s">
        <v>911</v>
      </c>
      <c r="B5228" t="s">
        <v>315</v>
      </c>
    </row>
    <row r="5229" spans="1:14" customHeight="1" ht="12.75">
      <c r="A5229" t="s">
        <v>911</v>
      </c>
      <c r="B5229" t="s">
        <v>316</v>
      </c>
    </row>
    <row r="5230" spans="1:14" customHeight="1" ht="12.75">
      <c r="A5230" t="s">
        <v>911</v>
      </c>
      <c r="B5230" t="s">
        <v>317</v>
      </c>
    </row>
    <row r="5231" spans="1:14" customHeight="1" ht="12.75">
      <c r="A5231" t="s">
        <v>911</v>
      </c>
      <c r="B5231" t="s">
        <v>318</v>
      </c>
    </row>
    <row r="5232" spans="1:14" customHeight="1" ht="12.75">
      <c r="A5232" t="s">
        <v>911</v>
      </c>
      <c r="B5232" t="s">
        <v>319</v>
      </c>
    </row>
    <row r="5233" spans="1:14" customHeight="1" ht="12.75">
      <c r="A5233" t="s">
        <v>911</v>
      </c>
      <c r="B5233" t="s">
        <v>320</v>
      </c>
    </row>
    <row r="5234" spans="1:14" customHeight="1" ht="12.75">
      <c r="A5234" t="s">
        <v>911</v>
      </c>
      <c r="B5234" t="s">
        <v>321</v>
      </c>
    </row>
    <row r="5235" spans="1:14" customHeight="1" ht="12.75">
      <c r="A5235" t="s">
        <v>911</v>
      </c>
      <c r="B5235" t="s">
        <v>322</v>
      </c>
    </row>
    <row r="5236" spans="1:14" customHeight="1" ht="12.75">
      <c r="A5236" t="s">
        <v>911</v>
      </c>
      <c r="B5236" t="s">
        <v>323</v>
      </c>
    </row>
    <row r="5237" spans="1:14" customHeight="1" ht="12.75">
      <c r="A5237" t="s">
        <v>911</v>
      </c>
      <c r="B5237" t="s">
        <v>324</v>
      </c>
    </row>
    <row r="5238" spans="1:14" customHeight="1" ht="12.75">
      <c r="A5238" t="s">
        <v>911</v>
      </c>
      <c r="B5238" t="s">
        <v>325</v>
      </c>
    </row>
    <row r="5239" spans="1:14" customHeight="1" ht="12.75">
      <c r="A5239" t="s">
        <v>911</v>
      </c>
      <c r="B5239" t="s">
        <v>326</v>
      </c>
    </row>
    <row r="5240" spans="1:14" customHeight="1" ht="12.75">
      <c r="A5240" t="s">
        <v>911</v>
      </c>
      <c r="B5240" t="s">
        <v>327</v>
      </c>
    </row>
    <row r="5241" spans="1:14" customHeight="1" ht="12.75">
      <c r="A5241" t="s">
        <v>911</v>
      </c>
      <c r="B5241" t="s">
        <v>328</v>
      </c>
    </row>
    <row r="5242" spans="1:14" customHeight="1" ht="12.75">
      <c r="A5242" t="s">
        <v>911</v>
      </c>
      <c r="B5242" t="s">
        <v>329</v>
      </c>
    </row>
    <row r="5243" spans="1:14" customHeight="1" ht="12.75">
      <c r="A5243" t="s">
        <v>911</v>
      </c>
      <c r="B5243" t="s">
        <v>330</v>
      </c>
    </row>
    <row r="5244" spans="1:14" customHeight="1" ht="12.75">
      <c r="A5244" t="s">
        <v>911</v>
      </c>
      <c r="B5244" t="s">
        <v>331</v>
      </c>
    </row>
    <row r="5245" spans="1:14" customHeight="1" ht="12.75">
      <c r="A5245" t="s">
        <v>911</v>
      </c>
      <c r="B5245" t="s">
        <v>332</v>
      </c>
    </row>
    <row r="5246" spans="1:14" customHeight="1" ht="12.75">
      <c r="A5246" t="s">
        <v>911</v>
      </c>
      <c r="B5246" t="s">
        <v>333</v>
      </c>
    </row>
    <row r="5247" spans="1:14" customHeight="1" ht="12.75">
      <c r="A5247" t="s">
        <v>911</v>
      </c>
      <c r="B5247" t="s">
        <v>334</v>
      </c>
    </row>
    <row r="5248" spans="1:14" customHeight="1" ht="12.75">
      <c r="A5248" t="s">
        <v>911</v>
      </c>
      <c r="B5248" t="s">
        <v>335</v>
      </c>
    </row>
    <row r="5249" spans="1:14" customHeight="1" ht="12.75">
      <c r="A5249" t="s">
        <v>911</v>
      </c>
      <c r="B5249" t="s">
        <v>336</v>
      </c>
    </row>
    <row r="5250" spans="1:14" customHeight="1" ht="12.75">
      <c r="A5250" t="s">
        <v>911</v>
      </c>
      <c r="B5250" t="s">
        <v>337</v>
      </c>
    </row>
    <row r="5251" spans="1:14" customHeight="1" ht="12.75">
      <c r="A5251" t="s">
        <v>911</v>
      </c>
      <c r="B5251" t="s">
        <v>338</v>
      </c>
    </row>
    <row r="5252" spans="1:14" customHeight="1" ht="12.75">
      <c r="A5252" t="s">
        <v>911</v>
      </c>
      <c r="B5252" t="s">
        <v>339</v>
      </c>
    </row>
    <row r="5253" spans="1:14" customHeight="1" ht="12.75">
      <c r="A5253" t="s">
        <v>911</v>
      </c>
      <c r="B5253" t="s">
        <v>340</v>
      </c>
    </row>
    <row r="5254" spans="1:14" customHeight="1" ht="12.75">
      <c r="A5254" t="s">
        <v>911</v>
      </c>
      <c r="B5254" t="s">
        <v>341</v>
      </c>
    </row>
    <row r="5255" spans="1:14" customHeight="1" ht="12.75">
      <c r="A5255" t="s">
        <v>911</v>
      </c>
      <c r="B5255" t="s">
        <v>342</v>
      </c>
    </row>
    <row r="5256" spans="1:14" customHeight="1" ht="12.75">
      <c r="A5256" t="s">
        <v>911</v>
      </c>
      <c r="B5256" t="s">
        <v>343</v>
      </c>
    </row>
    <row r="5257" spans="1:14" customHeight="1" ht="12.75">
      <c r="A5257" t="s">
        <v>911</v>
      </c>
      <c r="B5257" t="s">
        <v>344</v>
      </c>
    </row>
    <row r="5258" spans="1:14" customHeight="1" ht="12.75">
      <c r="A5258" t="s">
        <v>911</v>
      </c>
      <c r="B5258" t="s">
        <v>345</v>
      </c>
    </row>
    <row r="5259" spans="1:14" customHeight="1" ht="12.75">
      <c r="A5259" t="s">
        <v>911</v>
      </c>
      <c r="B5259" t="s">
        <v>346</v>
      </c>
    </row>
    <row r="5260" spans="1:14" customHeight="1" ht="12.75">
      <c r="A5260" t="s">
        <v>911</v>
      </c>
      <c r="B5260" t="s">
        <v>347</v>
      </c>
    </row>
    <row r="5261" spans="1:14" customHeight="1" ht="12.75">
      <c r="A5261" t="s">
        <v>911</v>
      </c>
      <c r="B5261" t="s">
        <v>348</v>
      </c>
    </row>
    <row r="5262" spans="1:14" customHeight="1" ht="12.75">
      <c r="A5262" t="s">
        <v>911</v>
      </c>
      <c r="B5262" t="s">
        <v>349</v>
      </c>
    </row>
    <row r="5263" spans="1:14" customHeight="1" ht="12.75">
      <c r="A5263" t="s">
        <v>911</v>
      </c>
      <c r="B5263" t="s">
        <v>350</v>
      </c>
    </row>
    <row r="5264" spans="1:14" customHeight="1" ht="12.75">
      <c r="A5264" t="s">
        <v>911</v>
      </c>
      <c r="B5264" t="s">
        <v>351</v>
      </c>
    </row>
    <row r="5265" spans="1:14" customHeight="1" ht="12.75">
      <c r="A5265" t="s">
        <v>911</v>
      </c>
      <c r="B5265" t="s">
        <v>352</v>
      </c>
    </row>
    <row r="5266" spans="1:14" customHeight="1" ht="12.75">
      <c r="A5266" t="s">
        <v>911</v>
      </c>
      <c r="B5266" t="s">
        <v>353</v>
      </c>
    </row>
    <row r="5267" spans="1:14" customHeight="1" ht="12.75">
      <c r="A5267" t="s">
        <v>911</v>
      </c>
      <c r="B5267" t="s">
        <v>354</v>
      </c>
    </row>
    <row r="5268" spans="1:14" customHeight="1" ht="12.75">
      <c r="A5268" t="s">
        <v>911</v>
      </c>
      <c r="B5268" t="s">
        <v>355</v>
      </c>
    </row>
    <row r="5269" spans="1:14" customHeight="1" ht="12.75">
      <c r="A5269" t="s">
        <v>911</v>
      </c>
      <c r="B5269" t="s">
        <v>356</v>
      </c>
    </row>
    <row r="5270" spans="1:14" customHeight="1" ht="12.75">
      <c r="A5270" t="s">
        <v>911</v>
      </c>
      <c r="B5270" t="s">
        <v>357</v>
      </c>
    </row>
    <row r="5271" spans="1:14" customHeight="1" ht="12.75">
      <c r="A5271" t="s">
        <v>911</v>
      </c>
      <c r="B5271" t="s">
        <v>358</v>
      </c>
    </row>
    <row r="5272" spans="1:14" customHeight="1" ht="12.75">
      <c r="A5272" t="s">
        <v>911</v>
      </c>
      <c r="B5272" t="s">
        <v>359</v>
      </c>
    </row>
    <row r="5273" spans="1:14" customHeight="1" ht="12.75">
      <c r="A5273" t="s">
        <v>911</v>
      </c>
      <c r="B5273" t="s">
        <v>360</v>
      </c>
    </row>
    <row r="5274" spans="1:14" customHeight="1" ht="12.75">
      <c r="A5274" t="s">
        <v>911</v>
      </c>
      <c r="B5274" t="s">
        <v>361</v>
      </c>
    </row>
    <row r="5275" spans="1:14" customHeight="1" ht="12.75">
      <c r="A5275" t="s">
        <v>911</v>
      </c>
      <c r="B5275" t="s">
        <v>362</v>
      </c>
    </row>
    <row r="5276" spans="1:14" customHeight="1" ht="12.75">
      <c r="A5276" t="s">
        <v>911</v>
      </c>
      <c r="B5276" t="s">
        <v>363</v>
      </c>
    </row>
    <row r="5277" spans="1:14" customHeight="1" ht="12.75">
      <c r="A5277" t="s">
        <v>911</v>
      </c>
      <c r="B5277" t="s">
        <v>364</v>
      </c>
    </row>
    <row r="5278" spans="1:14" customHeight="1" ht="12.75">
      <c r="A5278" t="s">
        <v>911</v>
      </c>
      <c r="B5278" t="s">
        <v>365</v>
      </c>
    </row>
    <row r="5279" spans="1:14" customHeight="1" ht="12.75">
      <c r="A5279" t="s">
        <v>911</v>
      </c>
      <c r="B5279" t="s">
        <v>366</v>
      </c>
    </row>
    <row r="5280" spans="1:14" customHeight="1" ht="12.75">
      <c r="A5280" t="s">
        <v>911</v>
      </c>
      <c r="B5280" t="s">
        <v>367</v>
      </c>
    </row>
    <row r="5281" spans="1:14" customHeight="1" ht="12.75">
      <c r="A5281" t="s">
        <v>911</v>
      </c>
      <c r="B5281" t="s">
        <v>368</v>
      </c>
    </row>
    <row r="5282" spans="1:14" customHeight="1" ht="12.75">
      <c r="A5282" t="s">
        <v>911</v>
      </c>
      <c r="B5282" t="s">
        <v>369</v>
      </c>
    </row>
    <row r="5283" spans="1:14" customHeight="1" ht="12.75">
      <c r="A5283" t="s">
        <v>911</v>
      </c>
      <c r="B5283" t="s">
        <v>370</v>
      </c>
    </row>
    <row r="5284" spans="1:14" customHeight="1" ht="12.75">
      <c r="A5284" t="s">
        <v>911</v>
      </c>
      <c r="B5284" t="s">
        <v>371</v>
      </c>
    </row>
    <row r="5285" spans="1:14" customHeight="1" ht="12.75">
      <c r="A5285" t="s">
        <v>911</v>
      </c>
      <c r="B5285" t="s">
        <v>372</v>
      </c>
    </row>
    <row r="5286" spans="1:14" customHeight="1" ht="12.75">
      <c r="A5286" t="s">
        <v>911</v>
      </c>
      <c r="B5286" t="s">
        <v>373</v>
      </c>
    </row>
    <row r="5287" spans="1:14" customHeight="1" ht="12.75">
      <c r="A5287" t="s">
        <v>911</v>
      </c>
      <c r="B5287" t="s">
        <v>374</v>
      </c>
    </row>
    <row r="5288" spans="1:14" customHeight="1" ht="12.75">
      <c r="A5288" t="s">
        <v>911</v>
      </c>
      <c r="B5288" t="s">
        <v>375</v>
      </c>
    </row>
    <row r="5289" spans="1:14" customHeight="1" ht="12.75">
      <c r="A5289" t="s">
        <v>911</v>
      </c>
      <c r="B5289" t="s">
        <v>376</v>
      </c>
    </row>
    <row r="5290" spans="1:14" customHeight="1" ht="12.75">
      <c r="A5290" t="s">
        <v>911</v>
      </c>
      <c r="B5290" t="s">
        <v>377</v>
      </c>
    </row>
    <row r="5291" spans="1:14" customHeight="1" ht="12.75">
      <c r="A5291" t="s">
        <v>911</v>
      </c>
      <c r="B5291" t="s">
        <v>378</v>
      </c>
    </row>
    <row r="5292" spans="1:14" customHeight="1" ht="12.75">
      <c r="A5292" t="s">
        <v>911</v>
      </c>
      <c r="B5292" t="s">
        <v>379</v>
      </c>
    </row>
    <row r="5293" spans="1:14" customHeight="1" ht="12.75">
      <c r="A5293" t="s">
        <v>911</v>
      </c>
      <c r="B5293" t="s">
        <v>380</v>
      </c>
    </row>
    <row r="5294" spans="1:14" customHeight="1" ht="12.75">
      <c r="A5294" t="s">
        <v>911</v>
      </c>
      <c r="B5294" t="s">
        <v>381</v>
      </c>
    </row>
    <row r="5295" spans="1:14" customHeight="1" ht="12.75">
      <c r="A5295" t="s">
        <v>911</v>
      </c>
      <c r="B5295" t="s">
        <v>382</v>
      </c>
    </row>
    <row r="5296" spans="1:14" customHeight="1" ht="12.75">
      <c r="A5296" t="s">
        <v>911</v>
      </c>
      <c r="B5296" t="s">
        <v>383</v>
      </c>
    </row>
    <row r="5297" spans="1:14" customHeight="1" ht="12.75">
      <c r="A5297" t="s">
        <v>911</v>
      </c>
      <c r="B5297" t="s">
        <v>384</v>
      </c>
    </row>
    <row r="5298" spans="1:14" customHeight="1" ht="12.75">
      <c r="A5298" t="s">
        <v>911</v>
      </c>
      <c r="B5298" t="s">
        <v>385</v>
      </c>
    </row>
    <row r="5299" spans="1:14" customHeight="1" ht="12.75">
      <c r="A5299" t="s">
        <v>911</v>
      </c>
      <c r="B5299" t="s">
        <v>386</v>
      </c>
    </row>
    <row r="5300" spans="1:14" customHeight="1" ht="12.75">
      <c r="A5300" t="s">
        <v>911</v>
      </c>
      <c r="B5300" t="s">
        <v>387</v>
      </c>
    </row>
    <row r="5301" spans="1:14" customHeight="1" ht="12.75">
      <c r="A5301" t="s">
        <v>911</v>
      </c>
      <c r="B5301" t="s">
        <v>388</v>
      </c>
    </row>
    <row r="5302" spans="1:14" customHeight="1" ht="12.75">
      <c r="A5302" t="s">
        <v>912</v>
      </c>
      <c r="B5302" t="s">
        <v>150</v>
      </c>
    </row>
    <row r="5303" spans="1:14" customHeight="1" ht="12.75">
      <c r="A5303" t="s">
        <v>912</v>
      </c>
      <c r="B5303" t="s">
        <v>152</v>
      </c>
    </row>
    <row r="5304" spans="1:14" customHeight="1" ht="12.75">
      <c r="A5304" t="s">
        <v>912</v>
      </c>
      <c r="B5304" t="s">
        <v>163</v>
      </c>
    </row>
    <row r="5305" spans="1:14" customHeight="1" ht="12.75">
      <c r="A5305" t="s">
        <v>912</v>
      </c>
      <c r="B5305" t="s">
        <v>164</v>
      </c>
    </row>
    <row r="5306" spans="1:14" customHeight="1" ht="12.75">
      <c r="A5306" t="s">
        <v>912</v>
      </c>
      <c r="B5306" t="s">
        <v>165</v>
      </c>
    </row>
    <row r="5307" spans="1:14" customHeight="1" ht="12.75">
      <c r="A5307" t="s">
        <v>912</v>
      </c>
      <c r="B5307" t="s">
        <v>186</v>
      </c>
    </row>
    <row r="5308" spans="1:14" customHeight="1" ht="12.75">
      <c r="A5308" t="s">
        <v>912</v>
      </c>
      <c r="B5308" t="s">
        <v>187</v>
      </c>
    </row>
    <row r="5309" spans="1:14" customHeight="1" ht="12.75">
      <c r="A5309" t="s">
        <v>912</v>
      </c>
      <c r="B5309" t="s">
        <v>201</v>
      </c>
    </row>
    <row r="5310" spans="1:14" customHeight="1" ht="12.75">
      <c r="A5310" t="s">
        <v>912</v>
      </c>
      <c r="B5310" t="s">
        <v>202</v>
      </c>
    </row>
    <row r="5311" spans="1:14" customHeight="1" ht="12.75">
      <c r="A5311" t="s">
        <v>912</v>
      </c>
      <c r="B5311" t="s">
        <v>203</v>
      </c>
    </row>
    <row r="5312" spans="1:14" customHeight="1" ht="12.75">
      <c r="A5312" t="s">
        <v>912</v>
      </c>
      <c r="B5312" t="s">
        <v>230</v>
      </c>
    </row>
    <row r="5313" spans="1:14" customHeight="1" ht="12.75">
      <c r="A5313" t="s">
        <v>912</v>
      </c>
      <c r="B5313" t="s">
        <v>231</v>
      </c>
    </row>
    <row r="5314" spans="1:14" customHeight="1" ht="12.75">
      <c r="A5314" t="s">
        <v>912</v>
      </c>
      <c r="B5314" t="s">
        <v>232</v>
      </c>
    </row>
    <row r="5315" spans="1:14" customHeight="1" ht="12.75">
      <c r="A5315" t="s">
        <v>912</v>
      </c>
      <c r="B5315" t="s">
        <v>315</v>
      </c>
    </row>
    <row r="5316" spans="1:14" customHeight="1" ht="12.75">
      <c r="A5316" t="s">
        <v>912</v>
      </c>
      <c r="B5316" t="s">
        <v>316</v>
      </c>
    </row>
    <row r="5317" spans="1:14" customHeight="1" ht="12.75">
      <c r="A5317" t="s">
        <v>912</v>
      </c>
      <c r="B5317" t="s">
        <v>317</v>
      </c>
    </row>
    <row r="5318" spans="1:14" customHeight="1" ht="12.75">
      <c r="A5318" t="s">
        <v>912</v>
      </c>
      <c r="B5318" t="s">
        <v>318</v>
      </c>
    </row>
    <row r="5319" spans="1:14" customHeight="1" ht="12.75">
      <c r="A5319" t="s">
        <v>912</v>
      </c>
      <c r="B5319" t="s">
        <v>319</v>
      </c>
    </row>
    <row r="5320" spans="1:14" customHeight="1" ht="12.75">
      <c r="A5320" t="s">
        <v>912</v>
      </c>
      <c r="B5320" t="s">
        <v>320</v>
      </c>
    </row>
    <row r="5321" spans="1:14" customHeight="1" ht="12.75">
      <c r="A5321" t="s">
        <v>912</v>
      </c>
      <c r="B5321" t="s">
        <v>321</v>
      </c>
    </row>
    <row r="5322" spans="1:14" customHeight="1" ht="12.75">
      <c r="A5322" t="s">
        <v>912</v>
      </c>
      <c r="B5322" t="s">
        <v>322</v>
      </c>
    </row>
    <row r="5323" spans="1:14" customHeight="1" ht="12.75">
      <c r="A5323" t="s">
        <v>912</v>
      </c>
      <c r="B5323" t="s">
        <v>323</v>
      </c>
    </row>
    <row r="5324" spans="1:14" customHeight="1" ht="12.75">
      <c r="A5324" t="s">
        <v>912</v>
      </c>
      <c r="B5324" t="s">
        <v>324</v>
      </c>
    </row>
    <row r="5325" spans="1:14" customHeight="1" ht="12.75">
      <c r="A5325" t="s">
        <v>912</v>
      </c>
      <c r="B5325" t="s">
        <v>325</v>
      </c>
    </row>
    <row r="5326" spans="1:14" customHeight="1" ht="12.75">
      <c r="A5326" t="s">
        <v>912</v>
      </c>
      <c r="B5326" t="s">
        <v>326</v>
      </c>
    </row>
    <row r="5327" spans="1:14" customHeight="1" ht="12.75">
      <c r="A5327" t="s">
        <v>912</v>
      </c>
      <c r="B5327" t="s">
        <v>327</v>
      </c>
    </row>
    <row r="5328" spans="1:14" customHeight="1" ht="12.75">
      <c r="A5328" t="s">
        <v>912</v>
      </c>
      <c r="B5328" t="s">
        <v>328</v>
      </c>
    </row>
    <row r="5329" spans="1:14" customHeight="1" ht="12.75">
      <c r="A5329" t="s">
        <v>912</v>
      </c>
      <c r="B5329" t="s">
        <v>329</v>
      </c>
    </row>
    <row r="5330" spans="1:14" customHeight="1" ht="12.75">
      <c r="A5330" t="s">
        <v>912</v>
      </c>
      <c r="B5330" t="s">
        <v>330</v>
      </c>
    </row>
    <row r="5331" spans="1:14" customHeight="1" ht="12.75">
      <c r="A5331" t="s">
        <v>912</v>
      </c>
      <c r="B5331" t="s">
        <v>331</v>
      </c>
    </row>
    <row r="5332" spans="1:14" customHeight="1" ht="12.75">
      <c r="A5332" t="s">
        <v>912</v>
      </c>
      <c r="B5332" t="s">
        <v>332</v>
      </c>
    </row>
    <row r="5333" spans="1:14" customHeight="1" ht="12.75">
      <c r="A5333" t="s">
        <v>912</v>
      </c>
      <c r="B5333" t="s">
        <v>333</v>
      </c>
    </row>
    <row r="5334" spans="1:14" customHeight="1" ht="12.75">
      <c r="A5334" t="s">
        <v>912</v>
      </c>
      <c r="B5334" t="s">
        <v>334</v>
      </c>
    </row>
    <row r="5335" spans="1:14" customHeight="1" ht="12.75">
      <c r="A5335" t="s">
        <v>912</v>
      </c>
      <c r="B5335" t="s">
        <v>335</v>
      </c>
    </row>
    <row r="5336" spans="1:14" customHeight="1" ht="12.75">
      <c r="A5336" t="s">
        <v>912</v>
      </c>
      <c r="B5336" t="s">
        <v>336</v>
      </c>
    </row>
    <row r="5337" spans="1:14" customHeight="1" ht="12.75">
      <c r="A5337" t="s">
        <v>912</v>
      </c>
      <c r="B5337" t="s">
        <v>337</v>
      </c>
    </row>
    <row r="5338" spans="1:14" customHeight="1" ht="12.75">
      <c r="A5338" t="s">
        <v>912</v>
      </c>
      <c r="B5338" t="s">
        <v>338</v>
      </c>
    </row>
    <row r="5339" spans="1:14" customHeight="1" ht="12.75">
      <c r="A5339" t="s">
        <v>912</v>
      </c>
      <c r="B5339" t="s">
        <v>339</v>
      </c>
    </row>
    <row r="5340" spans="1:14" customHeight="1" ht="12.75">
      <c r="A5340" t="s">
        <v>912</v>
      </c>
      <c r="B5340" t="s">
        <v>340</v>
      </c>
    </row>
    <row r="5341" spans="1:14" customHeight="1" ht="12.75">
      <c r="A5341" t="s">
        <v>912</v>
      </c>
      <c r="B5341" t="s">
        <v>341</v>
      </c>
    </row>
    <row r="5342" spans="1:14" customHeight="1" ht="12.75">
      <c r="A5342" t="s">
        <v>912</v>
      </c>
      <c r="B5342" t="s">
        <v>342</v>
      </c>
    </row>
    <row r="5343" spans="1:14" customHeight="1" ht="12.75">
      <c r="A5343" t="s">
        <v>912</v>
      </c>
      <c r="B5343" t="s">
        <v>343</v>
      </c>
    </row>
    <row r="5344" spans="1:14" customHeight="1" ht="12.75">
      <c r="A5344" t="s">
        <v>912</v>
      </c>
      <c r="B5344" t="s">
        <v>344</v>
      </c>
    </row>
    <row r="5345" spans="1:14" customHeight="1" ht="12.75">
      <c r="A5345" t="s">
        <v>912</v>
      </c>
      <c r="B5345" t="s">
        <v>345</v>
      </c>
    </row>
    <row r="5346" spans="1:14" customHeight="1" ht="12.75">
      <c r="A5346" t="s">
        <v>912</v>
      </c>
      <c r="B5346" t="s">
        <v>346</v>
      </c>
    </row>
    <row r="5347" spans="1:14" customHeight="1" ht="12.75">
      <c r="A5347" t="s">
        <v>912</v>
      </c>
      <c r="B5347" t="s">
        <v>347</v>
      </c>
    </row>
    <row r="5348" spans="1:14" customHeight="1" ht="12.75">
      <c r="A5348" t="s">
        <v>912</v>
      </c>
      <c r="B5348" t="s">
        <v>348</v>
      </c>
    </row>
    <row r="5349" spans="1:14" customHeight="1" ht="12.75">
      <c r="A5349" t="s">
        <v>912</v>
      </c>
      <c r="B5349" t="s">
        <v>349</v>
      </c>
    </row>
    <row r="5350" spans="1:14" customHeight="1" ht="12.75">
      <c r="A5350" t="s">
        <v>912</v>
      </c>
      <c r="B5350" t="s">
        <v>350</v>
      </c>
    </row>
    <row r="5351" spans="1:14" customHeight="1" ht="12.75">
      <c r="A5351" t="s">
        <v>912</v>
      </c>
      <c r="B5351" t="s">
        <v>351</v>
      </c>
    </row>
    <row r="5352" spans="1:14" customHeight="1" ht="12.75">
      <c r="A5352" t="s">
        <v>912</v>
      </c>
      <c r="B5352" t="s">
        <v>352</v>
      </c>
    </row>
    <row r="5353" spans="1:14" customHeight="1" ht="12.75">
      <c r="A5353" t="s">
        <v>912</v>
      </c>
      <c r="B5353" t="s">
        <v>353</v>
      </c>
    </row>
    <row r="5354" spans="1:14" customHeight="1" ht="12.75">
      <c r="A5354" t="s">
        <v>912</v>
      </c>
      <c r="B5354" t="s">
        <v>354</v>
      </c>
    </row>
    <row r="5355" spans="1:14" customHeight="1" ht="12.75">
      <c r="A5355" t="s">
        <v>912</v>
      </c>
      <c r="B5355" t="s">
        <v>355</v>
      </c>
    </row>
    <row r="5356" spans="1:14" customHeight="1" ht="12.75">
      <c r="A5356" t="s">
        <v>912</v>
      </c>
      <c r="B5356" t="s">
        <v>356</v>
      </c>
    </row>
    <row r="5357" spans="1:14" customHeight="1" ht="12.75">
      <c r="A5357" t="s">
        <v>912</v>
      </c>
      <c r="B5357" t="s">
        <v>357</v>
      </c>
    </row>
    <row r="5358" spans="1:14" customHeight="1" ht="12.75">
      <c r="A5358" t="s">
        <v>912</v>
      </c>
      <c r="B5358" t="s">
        <v>358</v>
      </c>
    </row>
    <row r="5359" spans="1:14" customHeight="1" ht="12.75">
      <c r="A5359" t="s">
        <v>912</v>
      </c>
      <c r="B5359" t="s">
        <v>359</v>
      </c>
    </row>
    <row r="5360" spans="1:14" customHeight="1" ht="12.75">
      <c r="A5360" t="s">
        <v>912</v>
      </c>
      <c r="B5360" t="s">
        <v>360</v>
      </c>
    </row>
    <row r="5361" spans="1:14" customHeight="1" ht="12.75">
      <c r="A5361" t="s">
        <v>912</v>
      </c>
      <c r="B5361" t="s">
        <v>361</v>
      </c>
    </row>
    <row r="5362" spans="1:14" customHeight="1" ht="12.75">
      <c r="A5362" t="s">
        <v>912</v>
      </c>
      <c r="B5362" t="s">
        <v>362</v>
      </c>
    </row>
    <row r="5363" spans="1:14" customHeight="1" ht="12.75">
      <c r="A5363" t="s">
        <v>912</v>
      </c>
      <c r="B5363" t="s">
        <v>363</v>
      </c>
    </row>
    <row r="5364" spans="1:14" customHeight="1" ht="12.75">
      <c r="A5364" t="s">
        <v>912</v>
      </c>
      <c r="B5364" t="s">
        <v>364</v>
      </c>
    </row>
    <row r="5365" spans="1:14" customHeight="1" ht="12.75">
      <c r="A5365" t="s">
        <v>912</v>
      </c>
      <c r="B5365" t="s">
        <v>365</v>
      </c>
    </row>
    <row r="5366" spans="1:14" customHeight="1" ht="12.75">
      <c r="A5366" t="s">
        <v>912</v>
      </c>
      <c r="B5366" t="s">
        <v>366</v>
      </c>
    </row>
    <row r="5367" spans="1:14" customHeight="1" ht="12.75">
      <c r="A5367" t="s">
        <v>912</v>
      </c>
      <c r="B5367" t="s">
        <v>367</v>
      </c>
    </row>
    <row r="5368" spans="1:14" customHeight="1" ht="12.75">
      <c r="A5368" t="s">
        <v>912</v>
      </c>
      <c r="B5368" t="s">
        <v>368</v>
      </c>
    </row>
    <row r="5369" spans="1:14" customHeight="1" ht="12.75">
      <c r="A5369" t="s">
        <v>912</v>
      </c>
      <c r="B5369" t="s">
        <v>369</v>
      </c>
    </row>
    <row r="5370" spans="1:14" customHeight="1" ht="12.75">
      <c r="A5370" t="s">
        <v>912</v>
      </c>
      <c r="B5370" t="s">
        <v>370</v>
      </c>
    </row>
    <row r="5371" spans="1:14" customHeight="1" ht="12.75">
      <c r="A5371" t="s">
        <v>912</v>
      </c>
      <c r="B5371" t="s">
        <v>371</v>
      </c>
    </row>
    <row r="5372" spans="1:14" customHeight="1" ht="12.75">
      <c r="A5372" t="s">
        <v>912</v>
      </c>
      <c r="B5372" t="s">
        <v>372</v>
      </c>
    </row>
    <row r="5373" spans="1:14" customHeight="1" ht="12.75">
      <c r="A5373" t="s">
        <v>912</v>
      </c>
      <c r="B5373" t="s">
        <v>373</v>
      </c>
    </row>
    <row r="5374" spans="1:14" customHeight="1" ht="12.75">
      <c r="A5374" t="s">
        <v>912</v>
      </c>
      <c r="B5374" t="s">
        <v>374</v>
      </c>
    </row>
    <row r="5375" spans="1:14" customHeight="1" ht="12.75">
      <c r="A5375" t="s">
        <v>912</v>
      </c>
      <c r="B5375" t="s">
        <v>375</v>
      </c>
    </row>
    <row r="5376" spans="1:14" customHeight="1" ht="12.75">
      <c r="A5376" t="s">
        <v>912</v>
      </c>
      <c r="B5376" t="s">
        <v>376</v>
      </c>
    </row>
    <row r="5377" spans="1:14" customHeight="1" ht="12.75">
      <c r="A5377" t="s">
        <v>912</v>
      </c>
      <c r="B5377" t="s">
        <v>377</v>
      </c>
    </row>
    <row r="5378" spans="1:14" customHeight="1" ht="12.75">
      <c r="A5378" t="s">
        <v>912</v>
      </c>
      <c r="B5378" t="s">
        <v>378</v>
      </c>
    </row>
    <row r="5379" spans="1:14" customHeight="1" ht="12.75">
      <c r="A5379" t="s">
        <v>912</v>
      </c>
      <c r="B5379" t="s">
        <v>379</v>
      </c>
    </row>
    <row r="5380" spans="1:14" customHeight="1" ht="12.75">
      <c r="A5380" t="s">
        <v>912</v>
      </c>
      <c r="B5380" t="s">
        <v>380</v>
      </c>
    </row>
    <row r="5381" spans="1:14" customHeight="1" ht="12.75">
      <c r="A5381" t="s">
        <v>912</v>
      </c>
      <c r="B5381" t="s">
        <v>381</v>
      </c>
    </row>
    <row r="5382" spans="1:14" customHeight="1" ht="12.75">
      <c r="A5382" t="s">
        <v>912</v>
      </c>
      <c r="B5382" t="s">
        <v>382</v>
      </c>
    </row>
    <row r="5383" spans="1:14" customHeight="1" ht="12.75">
      <c r="A5383" t="s">
        <v>912</v>
      </c>
      <c r="B5383" t="s">
        <v>383</v>
      </c>
    </row>
    <row r="5384" spans="1:14" customHeight="1" ht="12.75">
      <c r="A5384" t="s">
        <v>912</v>
      </c>
      <c r="B5384" t="s">
        <v>384</v>
      </c>
    </row>
    <row r="5385" spans="1:14" customHeight="1" ht="12.75">
      <c r="A5385" t="s">
        <v>912</v>
      </c>
      <c r="B5385" t="s">
        <v>385</v>
      </c>
    </row>
    <row r="5386" spans="1:14" customHeight="1" ht="12.75">
      <c r="A5386" t="s">
        <v>912</v>
      </c>
      <c r="B5386" t="s">
        <v>386</v>
      </c>
    </row>
    <row r="5387" spans="1:14" customHeight="1" ht="12.75">
      <c r="A5387" t="s">
        <v>912</v>
      </c>
      <c r="B5387" t="s">
        <v>387</v>
      </c>
    </row>
    <row r="5388" spans="1:14" customHeight="1" ht="12.75">
      <c r="A5388" t="s">
        <v>912</v>
      </c>
      <c r="B5388" t="s">
        <v>388</v>
      </c>
    </row>
    <row r="5389" spans="1:14" customHeight="1" ht="12.75">
      <c r="A5389" t="s">
        <v>913</v>
      </c>
      <c r="B5389" t="s">
        <v>331</v>
      </c>
    </row>
    <row r="5390" spans="1:14" customHeight="1" ht="12.75">
      <c r="A5390" t="s">
        <v>913</v>
      </c>
      <c r="B5390" t="s">
        <v>332</v>
      </c>
    </row>
    <row r="5391" spans="1:14" customHeight="1" ht="12.75">
      <c r="A5391" t="s">
        <v>913</v>
      </c>
      <c r="B5391" t="s">
        <v>333</v>
      </c>
    </row>
    <row r="5392" spans="1:14" customHeight="1" ht="12.75">
      <c r="A5392" t="s">
        <v>913</v>
      </c>
      <c r="B5392" t="s">
        <v>334</v>
      </c>
    </row>
    <row r="5393" spans="1:14" customHeight="1" ht="12.75">
      <c r="A5393" t="s">
        <v>913</v>
      </c>
      <c r="B5393" t="s">
        <v>335</v>
      </c>
    </row>
    <row r="5394" spans="1:14" customHeight="1" ht="12.75">
      <c r="A5394" t="s">
        <v>913</v>
      </c>
      <c r="B5394" t="s">
        <v>336</v>
      </c>
    </row>
    <row r="5395" spans="1:14" customHeight="1" ht="12.75">
      <c r="A5395" t="s">
        <v>913</v>
      </c>
      <c r="B5395" t="s">
        <v>337</v>
      </c>
    </row>
    <row r="5396" spans="1:14" customHeight="1" ht="12.75">
      <c r="A5396" t="s">
        <v>914</v>
      </c>
      <c r="B5396" t="s">
        <v>150</v>
      </c>
    </row>
    <row r="5397" spans="1:14" customHeight="1" ht="12.75">
      <c r="A5397" t="s">
        <v>914</v>
      </c>
      <c r="B5397" t="s">
        <v>152</v>
      </c>
    </row>
    <row r="5398" spans="1:14" customHeight="1" ht="12.75">
      <c r="A5398" t="s">
        <v>914</v>
      </c>
      <c r="B5398" t="s">
        <v>163</v>
      </c>
    </row>
    <row r="5399" spans="1:14" customHeight="1" ht="12.75">
      <c r="A5399" t="s">
        <v>914</v>
      </c>
      <c r="B5399" t="s">
        <v>164</v>
      </c>
    </row>
    <row r="5400" spans="1:14" customHeight="1" ht="12.75">
      <c r="A5400" t="s">
        <v>914</v>
      </c>
      <c r="B5400" t="s">
        <v>232</v>
      </c>
    </row>
    <row r="5401" spans="1:14" customHeight="1" ht="12.75">
      <c r="A5401" t="s">
        <v>914</v>
      </c>
      <c r="B5401" t="s">
        <v>315</v>
      </c>
    </row>
    <row r="5402" spans="1:14" customHeight="1" ht="12.75">
      <c r="A5402" t="s">
        <v>914</v>
      </c>
      <c r="B5402" t="s">
        <v>316</v>
      </c>
    </row>
    <row r="5403" spans="1:14" customHeight="1" ht="12.75">
      <c r="A5403" t="s">
        <v>914</v>
      </c>
      <c r="B5403" t="s">
        <v>317</v>
      </c>
    </row>
    <row r="5404" spans="1:14" customHeight="1" ht="12.75">
      <c r="A5404" t="s">
        <v>914</v>
      </c>
      <c r="B5404" t="s">
        <v>328</v>
      </c>
    </row>
    <row r="5405" spans="1:14" customHeight="1" ht="12.75">
      <c r="A5405" t="s">
        <v>914</v>
      </c>
      <c r="B5405" t="s">
        <v>329</v>
      </c>
    </row>
    <row r="5406" spans="1:14" customHeight="1" ht="12.75">
      <c r="A5406" t="s">
        <v>914</v>
      </c>
      <c r="B5406" t="s">
        <v>330</v>
      </c>
    </row>
    <row r="5407" spans="1:14" customHeight="1" ht="12.75">
      <c r="A5407" t="s">
        <v>914</v>
      </c>
      <c r="B5407" t="s">
        <v>345</v>
      </c>
    </row>
    <row r="5408" spans="1:14" customHeight="1" ht="12.75">
      <c r="A5408" t="s">
        <v>914</v>
      </c>
      <c r="B5408" t="s">
        <v>346</v>
      </c>
    </row>
    <row r="5409" spans="1:14" customHeight="1" ht="12.75">
      <c r="A5409" t="s">
        <v>914</v>
      </c>
      <c r="B5409" t="s">
        <v>347</v>
      </c>
    </row>
    <row r="5410" spans="1:14" customHeight="1" ht="12.75">
      <c r="A5410" t="s">
        <v>914</v>
      </c>
      <c r="B5410" t="s">
        <v>348</v>
      </c>
    </row>
    <row r="5411" spans="1:14" customHeight="1" ht="12.75">
      <c r="A5411" t="s">
        <v>914</v>
      </c>
      <c r="B5411" t="s">
        <v>349</v>
      </c>
    </row>
    <row r="5412" spans="1:14" customHeight="1" ht="12.75">
      <c r="A5412" t="s">
        <v>914</v>
      </c>
      <c r="B5412" t="s">
        <v>350</v>
      </c>
    </row>
    <row r="5413" spans="1:14" customHeight="1" ht="12.75">
      <c r="A5413" t="s">
        <v>914</v>
      </c>
      <c r="B5413" t="s">
        <v>351</v>
      </c>
    </row>
    <row r="5414" spans="1:14" customHeight="1" ht="12.75">
      <c r="A5414" t="s">
        <v>914</v>
      </c>
      <c r="B5414" t="s">
        <v>352</v>
      </c>
    </row>
    <row r="5415" spans="1:14" customHeight="1" ht="12.75">
      <c r="A5415" t="s">
        <v>914</v>
      </c>
      <c r="B5415" t="s">
        <v>365</v>
      </c>
    </row>
    <row r="5416" spans="1:14" customHeight="1" ht="12.75">
      <c r="A5416" t="s">
        <v>914</v>
      </c>
      <c r="B5416" t="s">
        <v>366</v>
      </c>
    </row>
    <row r="5417" spans="1:14" customHeight="1" ht="12.75">
      <c r="A5417" t="s">
        <v>914</v>
      </c>
      <c r="B5417" t="s">
        <v>367</v>
      </c>
    </row>
    <row r="5418" spans="1:14" customHeight="1" ht="12.75">
      <c r="A5418" t="s">
        <v>914</v>
      </c>
      <c r="B5418" t="s">
        <v>368</v>
      </c>
    </row>
    <row r="5419" spans="1:14" customHeight="1" ht="12.75">
      <c r="A5419" t="s">
        <v>914</v>
      </c>
      <c r="B5419" t="s">
        <v>369</v>
      </c>
    </row>
    <row r="5420" spans="1:14" customHeight="1" ht="12.75">
      <c r="A5420" t="s">
        <v>914</v>
      </c>
      <c r="B5420" t="s">
        <v>383</v>
      </c>
    </row>
    <row r="5421" spans="1:14" customHeight="1" ht="12.75">
      <c r="A5421" t="s">
        <v>914</v>
      </c>
      <c r="B5421" t="s">
        <v>384</v>
      </c>
    </row>
    <row r="5422" spans="1:14" customHeight="1" ht="12.75">
      <c r="A5422" t="s">
        <v>914</v>
      </c>
      <c r="B5422" t="s">
        <v>385</v>
      </c>
    </row>
    <row r="5423" spans="1:14" customHeight="1" ht="12.75">
      <c r="A5423" t="s">
        <v>915</v>
      </c>
      <c r="B5423" t="s">
        <v>165</v>
      </c>
    </row>
    <row r="5424" spans="1:14" customHeight="1" ht="12.75">
      <c r="A5424" t="s">
        <v>915</v>
      </c>
      <c r="B5424" t="s">
        <v>186</v>
      </c>
    </row>
    <row r="5425" spans="1:14" customHeight="1" ht="12.75">
      <c r="A5425" t="s">
        <v>915</v>
      </c>
      <c r="B5425" t="s">
        <v>187</v>
      </c>
    </row>
    <row r="5426" spans="1:14" customHeight="1" ht="12.75">
      <c r="A5426" t="s">
        <v>915</v>
      </c>
      <c r="B5426" t="s">
        <v>201</v>
      </c>
    </row>
    <row r="5427" spans="1:14" customHeight="1" ht="12.75">
      <c r="A5427" t="s">
        <v>915</v>
      </c>
      <c r="B5427" t="s">
        <v>318</v>
      </c>
    </row>
    <row r="5428" spans="1:14" customHeight="1" ht="12.75">
      <c r="A5428" t="s">
        <v>915</v>
      </c>
      <c r="B5428" t="s">
        <v>319</v>
      </c>
    </row>
    <row r="5429" spans="1:14" customHeight="1" ht="12.75">
      <c r="A5429" t="s">
        <v>915</v>
      </c>
      <c r="B5429" t="s">
        <v>320</v>
      </c>
    </row>
    <row r="5430" spans="1:14" customHeight="1" ht="12.75">
      <c r="A5430" t="s">
        <v>915</v>
      </c>
      <c r="B5430" t="s">
        <v>321</v>
      </c>
    </row>
    <row r="5431" spans="1:14" customHeight="1" ht="12.75">
      <c r="A5431" t="s">
        <v>915</v>
      </c>
      <c r="B5431" t="s">
        <v>353</v>
      </c>
    </row>
    <row r="5432" spans="1:14" customHeight="1" ht="12.75">
      <c r="A5432" t="s">
        <v>915</v>
      </c>
      <c r="B5432" t="s">
        <v>354</v>
      </c>
    </row>
    <row r="5433" spans="1:14" customHeight="1" ht="12.75">
      <c r="A5433" t="s">
        <v>915</v>
      </c>
      <c r="B5433" t="s">
        <v>355</v>
      </c>
    </row>
    <row r="5434" spans="1:14" customHeight="1" ht="12.75">
      <c r="A5434" t="s">
        <v>915</v>
      </c>
      <c r="B5434" t="s">
        <v>356</v>
      </c>
    </row>
    <row r="5435" spans="1:14" customHeight="1" ht="12.75">
      <c r="A5435" t="s">
        <v>915</v>
      </c>
      <c r="B5435" t="s">
        <v>357</v>
      </c>
    </row>
    <row r="5436" spans="1:14" customHeight="1" ht="12.75">
      <c r="A5436" t="s">
        <v>915</v>
      </c>
      <c r="B5436" t="s">
        <v>358</v>
      </c>
    </row>
    <row r="5437" spans="1:14" customHeight="1" ht="12.75">
      <c r="A5437" t="s">
        <v>915</v>
      </c>
      <c r="B5437" t="s">
        <v>359</v>
      </c>
    </row>
    <row r="5438" spans="1:14" customHeight="1" ht="12.75">
      <c r="A5438" t="s">
        <v>915</v>
      </c>
      <c r="B5438" t="s">
        <v>360</v>
      </c>
    </row>
    <row r="5439" spans="1:14" customHeight="1" ht="12.75">
      <c r="A5439" t="s">
        <v>915</v>
      </c>
      <c r="B5439" t="s">
        <v>370</v>
      </c>
    </row>
    <row r="5440" spans="1:14" customHeight="1" ht="12.75">
      <c r="A5440" t="s">
        <v>915</v>
      </c>
      <c r="B5440" t="s">
        <v>371</v>
      </c>
    </row>
    <row r="5441" spans="1:14" customHeight="1" ht="12.75">
      <c r="A5441" t="s">
        <v>915</v>
      </c>
      <c r="B5441" t="s">
        <v>372</v>
      </c>
    </row>
    <row r="5442" spans="1:14" customHeight="1" ht="12.75">
      <c r="A5442" t="s">
        <v>915</v>
      </c>
      <c r="B5442" t="s">
        <v>373</v>
      </c>
    </row>
    <row r="5443" spans="1:14" customHeight="1" ht="12.75">
      <c r="A5443" t="s">
        <v>915</v>
      </c>
      <c r="B5443" t="s">
        <v>374</v>
      </c>
    </row>
    <row r="5444" spans="1:14" customHeight="1" ht="12.75">
      <c r="A5444" t="s">
        <v>915</v>
      </c>
      <c r="B5444" t="s">
        <v>375</v>
      </c>
    </row>
    <row r="5445" spans="1:14" customHeight="1" ht="12.75">
      <c r="A5445" t="s">
        <v>915</v>
      </c>
      <c r="B5445" t="s">
        <v>376</v>
      </c>
    </row>
    <row r="5446" spans="1:14" customHeight="1" ht="12.75">
      <c r="A5446" t="s">
        <v>915</v>
      </c>
      <c r="B5446" t="s">
        <v>377</v>
      </c>
    </row>
    <row r="5447" spans="1:14" customHeight="1" ht="12.75">
      <c r="A5447" t="s">
        <v>915</v>
      </c>
      <c r="B5447" t="s">
        <v>378</v>
      </c>
    </row>
    <row r="5448" spans="1:14" customHeight="1" ht="12.75">
      <c r="A5448" t="s">
        <v>915</v>
      </c>
      <c r="B5448" t="s">
        <v>386</v>
      </c>
    </row>
    <row r="5449" spans="1:14" customHeight="1" ht="12.75">
      <c r="A5449" t="s">
        <v>915</v>
      </c>
      <c r="B5449" t="s">
        <v>387</v>
      </c>
    </row>
    <row r="5450" spans="1:14" customHeight="1" ht="12.75">
      <c r="A5450" t="s">
        <v>915</v>
      </c>
      <c r="B5450" t="s">
        <v>388</v>
      </c>
    </row>
    <row r="5451" spans="1:14" customHeight="1" ht="12.75">
      <c r="A5451" t="s">
        <v>916</v>
      </c>
      <c r="B5451" t="s">
        <v>150</v>
      </c>
    </row>
    <row r="5452" spans="1:14" customHeight="1" ht="12.75">
      <c r="A5452" t="s">
        <v>916</v>
      </c>
      <c r="B5452" t="s">
        <v>152</v>
      </c>
    </row>
    <row r="5453" spans="1:14" customHeight="1" ht="12.75">
      <c r="A5453" t="s">
        <v>916</v>
      </c>
      <c r="B5453" t="s">
        <v>163</v>
      </c>
    </row>
    <row r="5454" spans="1:14" customHeight="1" ht="12.75">
      <c r="A5454" t="s">
        <v>916</v>
      </c>
      <c r="B5454" t="s">
        <v>164</v>
      </c>
    </row>
    <row r="5455" spans="1:14" customHeight="1" ht="12.75">
      <c r="A5455" t="s">
        <v>916</v>
      </c>
      <c r="B5455" t="s">
        <v>165</v>
      </c>
    </row>
    <row r="5456" spans="1:14" customHeight="1" ht="12.75">
      <c r="A5456" t="s">
        <v>916</v>
      </c>
      <c r="B5456" t="s">
        <v>186</v>
      </c>
    </row>
    <row r="5457" spans="1:14" customHeight="1" ht="12.75">
      <c r="A5457" t="s">
        <v>916</v>
      </c>
      <c r="B5457" t="s">
        <v>187</v>
      </c>
    </row>
    <row r="5458" spans="1:14" customHeight="1" ht="12.75">
      <c r="A5458" t="s">
        <v>916</v>
      </c>
      <c r="B5458" t="s">
        <v>201</v>
      </c>
    </row>
    <row r="5459" spans="1:14" customHeight="1" ht="12.75">
      <c r="A5459" t="s">
        <v>916</v>
      </c>
      <c r="B5459" t="s">
        <v>202</v>
      </c>
    </row>
    <row r="5460" spans="1:14" customHeight="1" ht="12.75">
      <c r="A5460" t="s">
        <v>916</v>
      </c>
      <c r="B5460" t="s">
        <v>203</v>
      </c>
    </row>
    <row r="5461" spans="1:14" customHeight="1" ht="12.75">
      <c r="A5461" t="s">
        <v>916</v>
      </c>
      <c r="B5461" t="s">
        <v>230</v>
      </c>
    </row>
    <row r="5462" spans="1:14" customHeight="1" ht="12.75">
      <c r="A5462" t="s">
        <v>916</v>
      </c>
      <c r="B5462" t="s">
        <v>231</v>
      </c>
    </row>
    <row r="5463" spans="1:14" customHeight="1" ht="12.75">
      <c r="A5463" t="s">
        <v>916</v>
      </c>
      <c r="B5463" t="s">
        <v>232</v>
      </c>
    </row>
    <row r="5464" spans="1:14" customHeight="1" ht="12.75">
      <c r="A5464" t="s">
        <v>916</v>
      </c>
      <c r="B5464" t="s">
        <v>315</v>
      </c>
    </row>
    <row r="5465" spans="1:14" customHeight="1" ht="12.75">
      <c r="A5465" t="s">
        <v>916</v>
      </c>
      <c r="B5465" t="s">
        <v>316</v>
      </c>
    </row>
    <row r="5466" spans="1:14" customHeight="1" ht="12.75">
      <c r="A5466" t="s">
        <v>916</v>
      </c>
      <c r="B5466" t="s">
        <v>317</v>
      </c>
    </row>
    <row r="5467" spans="1:14" customHeight="1" ht="12.75">
      <c r="A5467" t="s">
        <v>916</v>
      </c>
      <c r="B5467" t="s">
        <v>318</v>
      </c>
    </row>
    <row r="5468" spans="1:14" customHeight="1" ht="12.75">
      <c r="A5468" t="s">
        <v>916</v>
      </c>
      <c r="B5468" t="s">
        <v>319</v>
      </c>
    </row>
    <row r="5469" spans="1:14" customHeight="1" ht="12.75">
      <c r="A5469" t="s">
        <v>916</v>
      </c>
      <c r="B5469" t="s">
        <v>320</v>
      </c>
    </row>
    <row r="5470" spans="1:14" customHeight="1" ht="12.75">
      <c r="A5470" t="s">
        <v>916</v>
      </c>
      <c r="B5470" t="s">
        <v>321</v>
      </c>
    </row>
    <row r="5471" spans="1:14" customHeight="1" ht="12.75">
      <c r="A5471" t="s">
        <v>916</v>
      </c>
      <c r="B5471" t="s">
        <v>328</v>
      </c>
    </row>
    <row r="5472" spans="1:14" customHeight="1" ht="12.75">
      <c r="A5472" t="s">
        <v>916</v>
      </c>
      <c r="B5472" t="s">
        <v>329</v>
      </c>
    </row>
    <row r="5473" spans="1:14" customHeight="1" ht="12.75">
      <c r="A5473" t="s">
        <v>916</v>
      </c>
      <c r="B5473" t="s">
        <v>330</v>
      </c>
    </row>
    <row r="5474" spans="1:14" customHeight="1" ht="12.75">
      <c r="A5474" t="s">
        <v>916</v>
      </c>
      <c r="B5474" t="s">
        <v>345</v>
      </c>
    </row>
    <row r="5475" spans="1:14" customHeight="1" ht="12.75">
      <c r="A5475" t="s">
        <v>916</v>
      </c>
      <c r="B5475" t="s">
        <v>346</v>
      </c>
    </row>
    <row r="5476" spans="1:14" customHeight="1" ht="12.75">
      <c r="A5476" t="s">
        <v>916</v>
      </c>
      <c r="B5476" t="s">
        <v>347</v>
      </c>
    </row>
    <row r="5477" spans="1:14" customHeight="1" ht="12.75">
      <c r="A5477" t="s">
        <v>916</v>
      </c>
      <c r="B5477" t="s">
        <v>348</v>
      </c>
    </row>
    <row r="5478" spans="1:14" customHeight="1" ht="12.75">
      <c r="A5478" t="s">
        <v>916</v>
      </c>
      <c r="B5478" t="s">
        <v>349</v>
      </c>
    </row>
    <row r="5479" spans="1:14" customHeight="1" ht="12.75">
      <c r="A5479" t="s">
        <v>916</v>
      </c>
      <c r="B5479" t="s">
        <v>350</v>
      </c>
    </row>
    <row r="5480" spans="1:14" customHeight="1" ht="12.75">
      <c r="A5480" t="s">
        <v>916</v>
      </c>
      <c r="B5480" t="s">
        <v>351</v>
      </c>
    </row>
    <row r="5481" spans="1:14" customHeight="1" ht="12.75">
      <c r="A5481" t="s">
        <v>916</v>
      </c>
      <c r="B5481" t="s">
        <v>352</v>
      </c>
    </row>
    <row r="5482" spans="1:14" customHeight="1" ht="12.75">
      <c r="A5482" t="s">
        <v>916</v>
      </c>
      <c r="B5482" t="s">
        <v>353</v>
      </c>
    </row>
    <row r="5483" spans="1:14" customHeight="1" ht="12.75">
      <c r="A5483" t="s">
        <v>916</v>
      </c>
      <c r="B5483" t="s">
        <v>354</v>
      </c>
    </row>
    <row r="5484" spans="1:14" customHeight="1" ht="12.75">
      <c r="A5484" t="s">
        <v>916</v>
      </c>
      <c r="B5484" t="s">
        <v>355</v>
      </c>
    </row>
    <row r="5485" spans="1:14" customHeight="1" ht="12.75">
      <c r="A5485" t="s">
        <v>916</v>
      </c>
      <c r="B5485" t="s">
        <v>356</v>
      </c>
    </row>
    <row r="5486" spans="1:14" customHeight="1" ht="12.75">
      <c r="A5486" t="s">
        <v>916</v>
      </c>
      <c r="B5486" t="s">
        <v>357</v>
      </c>
    </row>
    <row r="5487" spans="1:14" customHeight="1" ht="12.75">
      <c r="A5487" t="s">
        <v>916</v>
      </c>
      <c r="B5487" t="s">
        <v>358</v>
      </c>
    </row>
    <row r="5488" spans="1:14" customHeight="1" ht="12.75">
      <c r="A5488" t="s">
        <v>916</v>
      </c>
      <c r="B5488" t="s">
        <v>359</v>
      </c>
    </row>
    <row r="5489" spans="1:14" customHeight="1" ht="12.75">
      <c r="A5489" t="s">
        <v>916</v>
      </c>
      <c r="B5489" t="s">
        <v>360</v>
      </c>
    </row>
    <row r="5490" spans="1:14" customHeight="1" ht="12.75">
      <c r="A5490" t="s">
        <v>916</v>
      </c>
      <c r="B5490" t="s">
        <v>361</v>
      </c>
    </row>
    <row r="5491" spans="1:14" customHeight="1" ht="12.75">
      <c r="A5491" t="s">
        <v>916</v>
      </c>
      <c r="B5491" t="s">
        <v>362</v>
      </c>
    </row>
    <row r="5492" spans="1:14" customHeight="1" ht="12.75">
      <c r="A5492" t="s">
        <v>916</v>
      </c>
      <c r="B5492" t="s">
        <v>363</v>
      </c>
    </row>
    <row r="5493" spans="1:14" customHeight="1" ht="12.75">
      <c r="A5493" t="s">
        <v>916</v>
      </c>
      <c r="B5493" t="s">
        <v>364</v>
      </c>
    </row>
    <row r="5494" spans="1:14" customHeight="1" ht="12.75">
      <c r="A5494" t="s">
        <v>916</v>
      </c>
      <c r="B5494" t="s">
        <v>365</v>
      </c>
    </row>
    <row r="5495" spans="1:14" customHeight="1" ht="12.75">
      <c r="A5495" t="s">
        <v>916</v>
      </c>
      <c r="B5495" t="s">
        <v>366</v>
      </c>
    </row>
    <row r="5496" spans="1:14" customHeight="1" ht="12.75">
      <c r="A5496" t="s">
        <v>916</v>
      </c>
      <c r="B5496" t="s">
        <v>367</v>
      </c>
    </row>
    <row r="5497" spans="1:14" customHeight="1" ht="12.75">
      <c r="A5497" t="s">
        <v>916</v>
      </c>
      <c r="B5497" t="s">
        <v>368</v>
      </c>
    </row>
    <row r="5498" spans="1:14" customHeight="1" ht="12.75">
      <c r="A5498" t="s">
        <v>916</v>
      </c>
      <c r="B5498" t="s">
        <v>369</v>
      </c>
    </row>
    <row r="5499" spans="1:14" customHeight="1" ht="12.75">
      <c r="A5499" t="s">
        <v>916</v>
      </c>
      <c r="B5499" t="s">
        <v>370</v>
      </c>
    </row>
    <row r="5500" spans="1:14" customHeight="1" ht="12.75">
      <c r="A5500" t="s">
        <v>916</v>
      </c>
      <c r="B5500" t="s">
        <v>371</v>
      </c>
    </row>
    <row r="5501" spans="1:14" customHeight="1" ht="12.75">
      <c r="A5501" t="s">
        <v>916</v>
      </c>
      <c r="B5501" t="s">
        <v>372</v>
      </c>
    </row>
    <row r="5502" spans="1:14" customHeight="1" ht="12.75">
      <c r="A5502" t="s">
        <v>916</v>
      </c>
      <c r="B5502" t="s">
        <v>373</v>
      </c>
    </row>
    <row r="5503" spans="1:14" customHeight="1" ht="12.75">
      <c r="A5503" t="s">
        <v>916</v>
      </c>
      <c r="B5503" t="s">
        <v>374</v>
      </c>
    </row>
    <row r="5504" spans="1:14" customHeight="1" ht="12.75">
      <c r="A5504" t="s">
        <v>916</v>
      </c>
      <c r="B5504" t="s">
        <v>375</v>
      </c>
    </row>
    <row r="5505" spans="1:14" customHeight="1" ht="12.75">
      <c r="A5505" t="s">
        <v>916</v>
      </c>
      <c r="B5505" t="s">
        <v>376</v>
      </c>
    </row>
    <row r="5506" spans="1:14" customHeight="1" ht="12.75">
      <c r="A5506" t="s">
        <v>916</v>
      </c>
      <c r="B5506" t="s">
        <v>377</v>
      </c>
    </row>
    <row r="5507" spans="1:14" customHeight="1" ht="12.75">
      <c r="A5507" t="s">
        <v>916</v>
      </c>
      <c r="B5507" t="s">
        <v>378</v>
      </c>
    </row>
    <row r="5508" spans="1:14" customHeight="1" ht="12.75">
      <c r="A5508" t="s">
        <v>916</v>
      </c>
      <c r="B5508" t="s">
        <v>379</v>
      </c>
    </row>
    <row r="5509" spans="1:14" customHeight="1" ht="12.75">
      <c r="A5509" t="s">
        <v>916</v>
      </c>
      <c r="B5509" t="s">
        <v>380</v>
      </c>
    </row>
    <row r="5510" spans="1:14" customHeight="1" ht="12.75">
      <c r="A5510" t="s">
        <v>916</v>
      </c>
      <c r="B5510" t="s">
        <v>381</v>
      </c>
    </row>
    <row r="5511" spans="1:14" customHeight="1" ht="12.75">
      <c r="A5511" t="s">
        <v>916</v>
      </c>
      <c r="B5511" t="s">
        <v>382</v>
      </c>
    </row>
    <row r="5512" spans="1:14" customHeight="1" ht="12.75">
      <c r="A5512" t="s">
        <v>916</v>
      </c>
      <c r="B5512" t="s">
        <v>383</v>
      </c>
    </row>
    <row r="5513" spans="1:14" customHeight="1" ht="12.75">
      <c r="A5513" t="s">
        <v>916</v>
      </c>
      <c r="B5513" t="s">
        <v>384</v>
      </c>
    </row>
    <row r="5514" spans="1:14" customHeight="1" ht="12.75">
      <c r="A5514" t="s">
        <v>916</v>
      </c>
      <c r="B5514" t="s">
        <v>385</v>
      </c>
    </row>
    <row r="5515" spans="1:14" customHeight="1" ht="12.75">
      <c r="A5515" t="s">
        <v>916</v>
      </c>
      <c r="B5515" t="s">
        <v>386</v>
      </c>
    </row>
    <row r="5516" spans="1:14" customHeight="1" ht="12.75">
      <c r="A5516" t="s">
        <v>916</v>
      </c>
      <c r="B5516" t="s">
        <v>387</v>
      </c>
    </row>
    <row r="5517" spans="1:14" customHeight="1" ht="12.75">
      <c r="A5517" t="s">
        <v>916</v>
      </c>
      <c r="B5517" t="s">
        <v>388</v>
      </c>
    </row>
    <row r="5518" spans="1:14" customHeight="1" ht="12.75">
      <c r="A5518" t="s">
        <v>917</v>
      </c>
      <c r="B5518" t="s">
        <v>322</v>
      </c>
    </row>
    <row r="5519" spans="1:14" customHeight="1" ht="12.75">
      <c r="A5519" t="s">
        <v>917</v>
      </c>
      <c r="B5519" t="s">
        <v>323</v>
      </c>
    </row>
    <row r="5520" spans="1:14" customHeight="1" ht="12.75">
      <c r="A5520" t="s">
        <v>917</v>
      </c>
      <c r="B5520" t="s">
        <v>324</v>
      </c>
    </row>
    <row r="5521" spans="1:14" customHeight="1" ht="12.75">
      <c r="A5521" t="s">
        <v>917</v>
      </c>
      <c r="B5521" t="s">
        <v>325</v>
      </c>
    </row>
    <row r="5522" spans="1:14" customHeight="1" ht="12.75">
      <c r="A5522" t="s">
        <v>917</v>
      </c>
      <c r="B5522" t="s">
        <v>326</v>
      </c>
    </row>
    <row r="5523" spans="1:14" customHeight="1" ht="12.75">
      <c r="A5523" t="s">
        <v>917</v>
      </c>
      <c r="B5523" t="s">
        <v>327</v>
      </c>
    </row>
    <row r="5524" spans="1:14" customHeight="1" ht="12.75">
      <c r="A5524" t="s">
        <v>917</v>
      </c>
      <c r="B5524" t="s">
        <v>331</v>
      </c>
    </row>
    <row r="5525" spans="1:14" customHeight="1" ht="12.75">
      <c r="A5525" t="s">
        <v>917</v>
      </c>
      <c r="B5525" t="s">
        <v>332</v>
      </c>
    </row>
    <row r="5526" spans="1:14" customHeight="1" ht="12.75">
      <c r="A5526" t="s">
        <v>917</v>
      </c>
      <c r="B5526" t="s">
        <v>333</v>
      </c>
    </row>
    <row r="5527" spans="1:14" customHeight="1" ht="12.75">
      <c r="A5527" t="s">
        <v>917</v>
      </c>
      <c r="B5527" t="s">
        <v>334</v>
      </c>
    </row>
    <row r="5528" spans="1:14" customHeight="1" ht="12.75">
      <c r="A5528" t="s">
        <v>917</v>
      </c>
      <c r="B5528" t="s">
        <v>335</v>
      </c>
    </row>
    <row r="5529" spans="1:14" customHeight="1" ht="12.75">
      <c r="A5529" t="s">
        <v>917</v>
      </c>
      <c r="B5529" t="s">
        <v>336</v>
      </c>
    </row>
    <row r="5530" spans="1:14" customHeight="1" ht="12.75">
      <c r="A5530" t="s">
        <v>917</v>
      </c>
      <c r="B5530" t="s">
        <v>337</v>
      </c>
    </row>
    <row r="5531" spans="1:14" customHeight="1" ht="12.75">
      <c r="A5531" t="s">
        <v>917</v>
      </c>
      <c r="B5531" t="s">
        <v>338</v>
      </c>
    </row>
    <row r="5532" spans="1:14" customHeight="1" ht="12.75">
      <c r="A5532" t="s">
        <v>917</v>
      </c>
      <c r="B5532" t="s">
        <v>339</v>
      </c>
    </row>
    <row r="5533" spans="1:14" customHeight="1" ht="12.75">
      <c r="A5533" t="s">
        <v>917</v>
      </c>
      <c r="B5533" t="s">
        <v>340</v>
      </c>
    </row>
    <row r="5534" spans="1:14" customHeight="1" ht="12.75">
      <c r="A5534" t="s">
        <v>917</v>
      </c>
      <c r="B5534" t="s">
        <v>341</v>
      </c>
    </row>
    <row r="5535" spans="1:14" customHeight="1" ht="12.75">
      <c r="A5535" t="s">
        <v>917</v>
      </c>
      <c r="B5535" t="s">
        <v>342</v>
      </c>
    </row>
    <row r="5536" spans="1:14" customHeight="1" ht="12.75">
      <c r="A5536" t="s">
        <v>917</v>
      </c>
      <c r="B5536" t="s">
        <v>343</v>
      </c>
    </row>
    <row r="5537" spans="1:14" customHeight="1" ht="12.75">
      <c r="A5537" t="s">
        <v>917</v>
      </c>
      <c r="B5537" t="s">
        <v>344</v>
      </c>
    </row>
    <row r="5538" spans="1:14" customHeight="1" ht="12.75">
      <c r="A5538" t="s">
        <v>918</v>
      </c>
      <c r="B5538" t="s">
        <v>232</v>
      </c>
    </row>
    <row r="5539" spans="1:14" customHeight="1" ht="12.75">
      <c r="A5539" t="s">
        <v>918</v>
      </c>
      <c r="B5539" t="s">
        <v>315</v>
      </c>
    </row>
    <row r="5540" spans="1:14" customHeight="1" ht="12.75">
      <c r="A5540" t="s">
        <v>918</v>
      </c>
      <c r="B5540" t="s">
        <v>316</v>
      </c>
    </row>
    <row r="5541" spans="1:14" customHeight="1" ht="12.75">
      <c r="A5541" t="s">
        <v>918</v>
      </c>
      <c r="B5541" t="s">
        <v>317</v>
      </c>
    </row>
    <row r="5542" spans="1:14" customHeight="1" ht="12.75">
      <c r="A5542" t="s">
        <v>918</v>
      </c>
      <c r="B5542" t="s">
        <v>318</v>
      </c>
    </row>
    <row r="5543" spans="1:14" customHeight="1" ht="12.75">
      <c r="A5543" t="s">
        <v>918</v>
      </c>
      <c r="B5543" t="s">
        <v>319</v>
      </c>
    </row>
    <row r="5544" spans="1:14" customHeight="1" ht="12.75">
      <c r="A5544" t="s">
        <v>918</v>
      </c>
      <c r="B5544" t="s">
        <v>320</v>
      </c>
    </row>
    <row r="5545" spans="1:14" customHeight="1" ht="12.75">
      <c r="A5545" t="s">
        <v>918</v>
      </c>
      <c r="B5545" t="s">
        <v>321</v>
      </c>
    </row>
    <row r="5546" spans="1:14" customHeight="1" ht="12.75">
      <c r="A5546" t="s">
        <v>918</v>
      </c>
      <c r="B5546" t="s">
        <v>322</v>
      </c>
    </row>
    <row r="5547" spans="1:14" customHeight="1" ht="12.75">
      <c r="A5547" t="s">
        <v>918</v>
      </c>
      <c r="B5547" t="s">
        <v>323</v>
      </c>
    </row>
    <row r="5548" spans="1:14" customHeight="1" ht="12.75">
      <c r="A5548" t="s">
        <v>918</v>
      </c>
      <c r="B5548" t="s">
        <v>324</v>
      </c>
    </row>
    <row r="5549" spans="1:14" customHeight="1" ht="12.75">
      <c r="A5549" t="s">
        <v>918</v>
      </c>
      <c r="B5549" t="s">
        <v>325</v>
      </c>
    </row>
    <row r="5550" spans="1:14" customHeight="1" ht="12.75">
      <c r="A5550" t="s">
        <v>918</v>
      </c>
      <c r="B5550" t="s">
        <v>328</v>
      </c>
    </row>
    <row r="5551" spans="1:14" customHeight="1" ht="12.75">
      <c r="A5551" t="s">
        <v>918</v>
      </c>
      <c r="B5551" t="s">
        <v>329</v>
      </c>
    </row>
    <row r="5552" spans="1:14" customHeight="1" ht="12.75">
      <c r="A5552" t="s">
        <v>918</v>
      </c>
      <c r="B5552" t="s">
        <v>330</v>
      </c>
    </row>
    <row r="5553" spans="1:14" customHeight="1" ht="12.75">
      <c r="A5553" t="s">
        <v>918</v>
      </c>
      <c r="B5553" t="s">
        <v>331</v>
      </c>
    </row>
    <row r="5554" spans="1:14" customHeight="1" ht="12.75">
      <c r="A5554" t="s">
        <v>918</v>
      </c>
      <c r="B5554" t="s">
        <v>332</v>
      </c>
    </row>
    <row r="5555" spans="1:14" customHeight="1" ht="12.75">
      <c r="A5555" t="s">
        <v>918</v>
      </c>
      <c r="B5555" t="s">
        <v>333</v>
      </c>
    </row>
    <row r="5556" spans="1:14" customHeight="1" ht="12.75">
      <c r="A5556" t="s">
        <v>918</v>
      </c>
      <c r="B5556" t="s">
        <v>334</v>
      </c>
    </row>
    <row r="5557" spans="1:14" customHeight="1" ht="12.75">
      <c r="A5557" t="s">
        <v>918</v>
      </c>
      <c r="B5557" t="s">
        <v>338</v>
      </c>
    </row>
    <row r="5558" spans="1:14" customHeight="1" ht="12.75">
      <c r="A5558" t="s">
        <v>918</v>
      </c>
      <c r="B5558" t="s">
        <v>339</v>
      </c>
    </row>
    <row r="5559" spans="1:14" customHeight="1" ht="12.75">
      <c r="A5559" t="s">
        <v>918</v>
      </c>
      <c r="B5559" t="s">
        <v>340</v>
      </c>
    </row>
    <row r="5560" spans="1:14" customHeight="1" ht="12.75">
      <c r="A5560" t="s">
        <v>918</v>
      </c>
      <c r="B5560" t="s">
        <v>341</v>
      </c>
    </row>
    <row r="5561" spans="1:14" customHeight="1" ht="12.75">
      <c r="A5561" t="s">
        <v>918</v>
      </c>
      <c r="B5561" t="s">
        <v>345</v>
      </c>
    </row>
    <row r="5562" spans="1:14" customHeight="1" ht="12.75">
      <c r="A5562" t="s">
        <v>918</v>
      </c>
      <c r="B5562" t="s">
        <v>346</v>
      </c>
    </row>
    <row r="5563" spans="1:14" customHeight="1" ht="12.75">
      <c r="A5563" t="s">
        <v>918</v>
      </c>
      <c r="B5563" t="s">
        <v>347</v>
      </c>
    </row>
    <row r="5564" spans="1:14" customHeight="1" ht="12.75">
      <c r="A5564" t="s">
        <v>918</v>
      </c>
      <c r="B5564" t="s">
        <v>348</v>
      </c>
    </row>
    <row r="5565" spans="1:14" customHeight="1" ht="12.75">
      <c r="A5565" t="s">
        <v>918</v>
      </c>
      <c r="B5565" t="s">
        <v>349</v>
      </c>
    </row>
    <row r="5566" spans="1:14" customHeight="1" ht="12.75">
      <c r="A5566" t="s">
        <v>918</v>
      </c>
      <c r="B5566" t="s">
        <v>350</v>
      </c>
    </row>
    <row r="5567" spans="1:14" customHeight="1" ht="12.75">
      <c r="A5567" t="s">
        <v>918</v>
      </c>
      <c r="B5567" t="s">
        <v>351</v>
      </c>
    </row>
    <row r="5568" spans="1:14" customHeight="1" ht="12.75">
      <c r="A5568" t="s">
        <v>918</v>
      </c>
      <c r="B5568" t="s">
        <v>352</v>
      </c>
    </row>
    <row r="5569" spans="1:14" customHeight="1" ht="12.75">
      <c r="A5569" t="s">
        <v>918</v>
      </c>
      <c r="B5569" t="s">
        <v>353</v>
      </c>
    </row>
    <row r="5570" spans="1:14" customHeight="1" ht="12.75">
      <c r="A5570" t="s">
        <v>918</v>
      </c>
      <c r="B5570" t="s">
        <v>354</v>
      </c>
    </row>
    <row r="5571" spans="1:14" customHeight="1" ht="12.75">
      <c r="A5571" t="s">
        <v>918</v>
      </c>
      <c r="B5571" t="s">
        <v>355</v>
      </c>
    </row>
    <row r="5572" spans="1:14" customHeight="1" ht="12.75">
      <c r="A5572" t="s">
        <v>918</v>
      </c>
      <c r="B5572" t="s">
        <v>356</v>
      </c>
    </row>
    <row r="5573" spans="1:14" customHeight="1" ht="12.75">
      <c r="A5573" t="s">
        <v>918</v>
      </c>
      <c r="B5573" t="s">
        <v>357</v>
      </c>
    </row>
    <row r="5574" spans="1:14" customHeight="1" ht="12.75">
      <c r="A5574" t="s">
        <v>918</v>
      </c>
      <c r="B5574" t="s">
        <v>358</v>
      </c>
    </row>
    <row r="5575" spans="1:14" customHeight="1" ht="12.75">
      <c r="A5575" t="s">
        <v>918</v>
      </c>
      <c r="B5575" t="s">
        <v>359</v>
      </c>
    </row>
    <row r="5576" spans="1:14" customHeight="1" ht="12.75">
      <c r="A5576" t="s">
        <v>918</v>
      </c>
      <c r="B5576" t="s">
        <v>360</v>
      </c>
    </row>
    <row r="5577" spans="1:14" customHeight="1" ht="12.75">
      <c r="A5577" t="s">
        <v>918</v>
      </c>
      <c r="B5577" t="s">
        <v>361</v>
      </c>
    </row>
    <row r="5578" spans="1:14" customHeight="1" ht="12.75">
      <c r="A5578" t="s">
        <v>918</v>
      </c>
      <c r="B5578" t="s">
        <v>362</v>
      </c>
    </row>
    <row r="5579" spans="1:14" customHeight="1" ht="12.75">
      <c r="A5579" t="s">
        <v>918</v>
      </c>
      <c r="B5579" t="s">
        <v>363</v>
      </c>
    </row>
    <row r="5580" spans="1:14" customHeight="1" ht="12.75">
      <c r="A5580" t="s">
        <v>918</v>
      </c>
      <c r="B5580" t="s">
        <v>364</v>
      </c>
    </row>
    <row r="5581" spans="1:14" customHeight="1" ht="12.75">
      <c r="A5581" t="s">
        <v>918</v>
      </c>
      <c r="B5581" t="s">
        <v>383</v>
      </c>
    </row>
    <row r="5582" spans="1:14" customHeight="1" ht="12.75">
      <c r="A5582" t="s">
        <v>918</v>
      </c>
      <c r="B5582" t="s">
        <v>384</v>
      </c>
    </row>
    <row r="5583" spans="1:14" customHeight="1" ht="12.75">
      <c r="A5583" t="s">
        <v>918</v>
      </c>
      <c r="B5583" t="s">
        <v>385</v>
      </c>
    </row>
    <row r="5584" spans="1:14" customHeight="1" ht="12.75">
      <c r="A5584" t="s">
        <v>918</v>
      </c>
      <c r="B5584" t="s">
        <v>386</v>
      </c>
    </row>
    <row r="5585" spans="1:14" customHeight="1" ht="12.75">
      <c r="A5585" t="s">
        <v>918</v>
      </c>
      <c r="B5585" t="s">
        <v>387</v>
      </c>
    </row>
    <row r="5586" spans="1:14" customHeight="1" ht="12.75">
      <c r="A5586" t="s">
        <v>918</v>
      </c>
      <c r="B5586" t="s">
        <v>388</v>
      </c>
    </row>
    <row r="5587" spans="1:14" customHeight="1" ht="12.75">
      <c r="A5587" t="s">
        <v>919</v>
      </c>
      <c r="B5587" t="s">
        <v>150</v>
      </c>
    </row>
    <row r="5588" spans="1:14" customHeight="1" ht="12.75">
      <c r="A5588" t="s">
        <v>919</v>
      </c>
      <c r="B5588" t="s">
        <v>152</v>
      </c>
    </row>
    <row r="5589" spans="1:14" customHeight="1" ht="12.75">
      <c r="A5589" t="s">
        <v>919</v>
      </c>
      <c r="B5589" t="s">
        <v>163</v>
      </c>
    </row>
    <row r="5590" spans="1:14" customHeight="1" ht="12.75">
      <c r="A5590" t="s">
        <v>919</v>
      </c>
      <c r="B5590" t="s">
        <v>164</v>
      </c>
    </row>
    <row r="5591" spans="1:14" customHeight="1" ht="12.75">
      <c r="A5591" t="s">
        <v>919</v>
      </c>
      <c r="B5591" t="s">
        <v>165</v>
      </c>
    </row>
    <row r="5592" spans="1:14" customHeight="1" ht="12.75">
      <c r="A5592" t="s">
        <v>919</v>
      </c>
      <c r="B5592" t="s">
        <v>186</v>
      </c>
    </row>
    <row r="5593" spans="1:14" customHeight="1" ht="12.75">
      <c r="A5593" t="s">
        <v>919</v>
      </c>
      <c r="B5593" t="s">
        <v>187</v>
      </c>
    </row>
    <row r="5594" spans="1:14" customHeight="1" ht="12.75">
      <c r="A5594" t="s">
        <v>919</v>
      </c>
      <c r="B5594" t="s">
        <v>201</v>
      </c>
    </row>
    <row r="5595" spans="1:14" customHeight="1" ht="12.75">
      <c r="A5595" t="s">
        <v>919</v>
      </c>
      <c r="B5595" t="s">
        <v>202</v>
      </c>
    </row>
    <row r="5596" spans="1:14" customHeight="1" ht="12.75">
      <c r="A5596" t="s">
        <v>919</v>
      </c>
      <c r="B5596" t="s">
        <v>203</v>
      </c>
    </row>
    <row r="5597" spans="1:14" customHeight="1" ht="12.75">
      <c r="A5597" t="s">
        <v>919</v>
      </c>
      <c r="B5597" t="s">
        <v>230</v>
      </c>
    </row>
    <row r="5598" spans="1:14" customHeight="1" ht="12.75">
      <c r="A5598" t="s">
        <v>919</v>
      </c>
      <c r="B5598" t="s">
        <v>231</v>
      </c>
    </row>
    <row r="5599" spans="1:14" customHeight="1" ht="12.75">
      <c r="A5599" t="s">
        <v>919</v>
      </c>
      <c r="B5599" t="s">
        <v>232</v>
      </c>
    </row>
    <row r="5600" spans="1:14" customHeight="1" ht="12.75">
      <c r="A5600" t="s">
        <v>919</v>
      </c>
      <c r="B5600" t="s">
        <v>315</v>
      </c>
    </row>
    <row r="5601" spans="1:14" customHeight="1" ht="12.75">
      <c r="A5601" t="s">
        <v>919</v>
      </c>
      <c r="B5601" t="s">
        <v>316</v>
      </c>
    </row>
    <row r="5602" spans="1:14" customHeight="1" ht="12.75">
      <c r="A5602" t="s">
        <v>919</v>
      </c>
      <c r="B5602" t="s">
        <v>317</v>
      </c>
    </row>
    <row r="5603" spans="1:14" customHeight="1" ht="12.75">
      <c r="A5603" t="s">
        <v>919</v>
      </c>
      <c r="B5603" t="s">
        <v>318</v>
      </c>
    </row>
    <row r="5604" spans="1:14" customHeight="1" ht="12.75">
      <c r="A5604" t="s">
        <v>919</v>
      </c>
      <c r="B5604" t="s">
        <v>319</v>
      </c>
    </row>
    <row r="5605" spans="1:14" customHeight="1" ht="12.75">
      <c r="A5605" t="s">
        <v>919</v>
      </c>
      <c r="B5605" t="s">
        <v>320</v>
      </c>
    </row>
    <row r="5606" spans="1:14" customHeight="1" ht="12.75">
      <c r="A5606" t="s">
        <v>919</v>
      </c>
      <c r="B5606" t="s">
        <v>321</v>
      </c>
    </row>
    <row r="5607" spans="1:14" customHeight="1" ht="12.75">
      <c r="A5607" t="s">
        <v>919</v>
      </c>
      <c r="B5607" t="s">
        <v>322</v>
      </c>
    </row>
    <row r="5608" spans="1:14" customHeight="1" ht="12.75">
      <c r="A5608" t="s">
        <v>919</v>
      </c>
      <c r="B5608" t="s">
        <v>323</v>
      </c>
    </row>
    <row r="5609" spans="1:14" customHeight="1" ht="12.75">
      <c r="A5609" t="s">
        <v>919</v>
      </c>
      <c r="B5609" t="s">
        <v>324</v>
      </c>
    </row>
    <row r="5610" spans="1:14" customHeight="1" ht="12.75">
      <c r="A5610" t="s">
        <v>919</v>
      </c>
      <c r="B5610" t="s">
        <v>325</v>
      </c>
    </row>
    <row r="5611" spans="1:14" customHeight="1" ht="12.75">
      <c r="A5611" t="s">
        <v>919</v>
      </c>
      <c r="B5611" t="s">
        <v>326</v>
      </c>
    </row>
    <row r="5612" spans="1:14" customHeight="1" ht="12.75">
      <c r="A5612" t="s">
        <v>919</v>
      </c>
      <c r="B5612" t="s">
        <v>327</v>
      </c>
    </row>
    <row r="5613" spans="1:14" customHeight="1" ht="12.75">
      <c r="A5613" t="s">
        <v>919</v>
      </c>
      <c r="B5613" t="s">
        <v>328</v>
      </c>
    </row>
    <row r="5614" spans="1:14" customHeight="1" ht="12.75">
      <c r="A5614" t="s">
        <v>919</v>
      </c>
      <c r="B5614" t="s">
        <v>329</v>
      </c>
    </row>
    <row r="5615" spans="1:14" customHeight="1" ht="12.75">
      <c r="A5615" t="s">
        <v>919</v>
      </c>
      <c r="B5615" t="s">
        <v>330</v>
      </c>
    </row>
    <row r="5616" spans="1:14" customHeight="1" ht="12.75">
      <c r="A5616" t="s">
        <v>919</v>
      </c>
      <c r="B5616" t="s">
        <v>331</v>
      </c>
    </row>
    <row r="5617" spans="1:14" customHeight="1" ht="12.75">
      <c r="A5617" t="s">
        <v>919</v>
      </c>
      <c r="B5617" t="s">
        <v>332</v>
      </c>
    </row>
    <row r="5618" spans="1:14" customHeight="1" ht="12.75">
      <c r="A5618" t="s">
        <v>919</v>
      </c>
      <c r="B5618" t="s">
        <v>333</v>
      </c>
    </row>
    <row r="5619" spans="1:14" customHeight="1" ht="12.75">
      <c r="A5619" t="s">
        <v>919</v>
      </c>
      <c r="B5619" t="s">
        <v>334</v>
      </c>
    </row>
    <row r="5620" spans="1:14" customHeight="1" ht="12.75">
      <c r="A5620" t="s">
        <v>919</v>
      </c>
      <c r="B5620" t="s">
        <v>335</v>
      </c>
    </row>
    <row r="5621" spans="1:14" customHeight="1" ht="12.75">
      <c r="A5621" t="s">
        <v>919</v>
      </c>
      <c r="B5621" t="s">
        <v>336</v>
      </c>
    </row>
    <row r="5622" spans="1:14" customHeight="1" ht="12.75">
      <c r="A5622" t="s">
        <v>919</v>
      </c>
      <c r="B5622" t="s">
        <v>337</v>
      </c>
    </row>
    <row r="5623" spans="1:14" customHeight="1" ht="12.75">
      <c r="A5623" t="s">
        <v>919</v>
      </c>
      <c r="B5623" t="s">
        <v>338</v>
      </c>
    </row>
    <row r="5624" spans="1:14" customHeight="1" ht="12.75">
      <c r="A5624" t="s">
        <v>919</v>
      </c>
      <c r="B5624" t="s">
        <v>339</v>
      </c>
    </row>
    <row r="5625" spans="1:14" customHeight="1" ht="12.75">
      <c r="A5625" t="s">
        <v>919</v>
      </c>
      <c r="B5625" t="s">
        <v>340</v>
      </c>
    </row>
    <row r="5626" spans="1:14" customHeight="1" ht="12.75">
      <c r="A5626" t="s">
        <v>919</v>
      </c>
      <c r="B5626" t="s">
        <v>341</v>
      </c>
    </row>
    <row r="5627" spans="1:14" customHeight="1" ht="12.75">
      <c r="A5627" t="s">
        <v>919</v>
      </c>
      <c r="B5627" t="s">
        <v>342</v>
      </c>
    </row>
    <row r="5628" spans="1:14" customHeight="1" ht="12.75">
      <c r="A5628" t="s">
        <v>919</v>
      </c>
      <c r="B5628" t="s">
        <v>343</v>
      </c>
    </row>
    <row r="5629" spans="1:14" customHeight="1" ht="12.75">
      <c r="A5629" t="s">
        <v>919</v>
      </c>
      <c r="B5629" t="s">
        <v>344</v>
      </c>
    </row>
    <row r="5630" spans="1:14" customHeight="1" ht="12.75">
      <c r="A5630" t="s">
        <v>919</v>
      </c>
      <c r="B5630" t="s">
        <v>345</v>
      </c>
    </row>
    <row r="5631" spans="1:14" customHeight="1" ht="12.75">
      <c r="A5631" t="s">
        <v>919</v>
      </c>
      <c r="B5631" t="s">
        <v>346</v>
      </c>
    </row>
    <row r="5632" spans="1:14" customHeight="1" ht="12.75">
      <c r="A5632" t="s">
        <v>919</v>
      </c>
      <c r="B5632" t="s">
        <v>347</v>
      </c>
    </row>
    <row r="5633" spans="1:14" customHeight="1" ht="12.75">
      <c r="A5633" t="s">
        <v>919</v>
      </c>
      <c r="B5633" t="s">
        <v>348</v>
      </c>
    </row>
    <row r="5634" spans="1:14" customHeight="1" ht="12.75">
      <c r="A5634" t="s">
        <v>919</v>
      </c>
      <c r="B5634" t="s">
        <v>349</v>
      </c>
    </row>
    <row r="5635" spans="1:14" customHeight="1" ht="12.75">
      <c r="A5635" t="s">
        <v>919</v>
      </c>
      <c r="B5635" t="s">
        <v>350</v>
      </c>
    </row>
    <row r="5636" spans="1:14" customHeight="1" ht="12.75">
      <c r="A5636" t="s">
        <v>919</v>
      </c>
      <c r="B5636" t="s">
        <v>351</v>
      </c>
    </row>
    <row r="5637" spans="1:14" customHeight="1" ht="12.75">
      <c r="A5637" t="s">
        <v>919</v>
      </c>
      <c r="B5637" t="s">
        <v>352</v>
      </c>
    </row>
    <row r="5638" spans="1:14" customHeight="1" ht="12.75">
      <c r="A5638" t="s">
        <v>919</v>
      </c>
      <c r="B5638" t="s">
        <v>353</v>
      </c>
    </row>
    <row r="5639" spans="1:14" customHeight="1" ht="12.75">
      <c r="A5639" t="s">
        <v>919</v>
      </c>
      <c r="B5639" t="s">
        <v>354</v>
      </c>
    </row>
    <row r="5640" spans="1:14" customHeight="1" ht="12.75">
      <c r="A5640" t="s">
        <v>919</v>
      </c>
      <c r="B5640" t="s">
        <v>355</v>
      </c>
    </row>
    <row r="5641" spans="1:14" customHeight="1" ht="12.75">
      <c r="A5641" t="s">
        <v>919</v>
      </c>
      <c r="B5641" t="s">
        <v>356</v>
      </c>
    </row>
    <row r="5642" spans="1:14" customHeight="1" ht="12.75">
      <c r="A5642" t="s">
        <v>919</v>
      </c>
      <c r="B5642" t="s">
        <v>357</v>
      </c>
    </row>
    <row r="5643" spans="1:14" customHeight="1" ht="12.75">
      <c r="A5643" t="s">
        <v>919</v>
      </c>
      <c r="B5643" t="s">
        <v>358</v>
      </c>
    </row>
    <row r="5644" spans="1:14" customHeight="1" ht="12.75">
      <c r="A5644" t="s">
        <v>919</v>
      </c>
      <c r="B5644" t="s">
        <v>359</v>
      </c>
    </row>
    <row r="5645" spans="1:14" customHeight="1" ht="12.75">
      <c r="A5645" t="s">
        <v>919</v>
      </c>
      <c r="B5645" t="s">
        <v>360</v>
      </c>
    </row>
    <row r="5646" spans="1:14" customHeight="1" ht="12.75">
      <c r="A5646" t="s">
        <v>919</v>
      </c>
      <c r="B5646" t="s">
        <v>361</v>
      </c>
    </row>
    <row r="5647" spans="1:14" customHeight="1" ht="12.75">
      <c r="A5647" t="s">
        <v>919</v>
      </c>
      <c r="B5647" t="s">
        <v>362</v>
      </c>
    </row>
    <row r="5648" spans="1:14" customHeight="1" ht="12.75">
      <c r="A5648" t="s">
        <v>919</v>
      </c>
      <c r="B5648" t="s">
        <v>363</v>
      </c>
    </row>
    <row r="5649" spans="1:14" customHeight="1" ht="12.75">
      <c r="A5649" t="s">
        <v>919</v>
      </c>
      <c r="B5649" t="s">
        <v>364</v>
      </c>
    </row>
    <row r="5650" spans="1:14" customHeight="1" ht="12.75">
      <c r="A5650" t="s">
        <v>919</v>
      </c>
      <c r="B5650" t="s">
        <v>365</v>
      </c>
    </row>
    <row r="5651" spans="1:14" customHeight="1" ht="12.75">
      <c r="A5651" t="s">
        <v>919</v>
      </c>
      <c r="B5651" t="s">
        <v>366</v>
      </c>
    </row>
    <row r="5652" spans="1:14" customHeight="1" ht="12.75">
      <c r="A5652" t="s">
        <v>919</v>
      </c>
      <c r="B5652" t="s">
        <v>367</v>
      </c>
    </row>
    <row r="5653" spans="1:14" customHeight="1" ht="12.75">
      <c r="A5653" t="s">
        <v>919</v>
      </c>
      <c r="B5653" t="s">
        <v>368</v>
      </c>
    </row>
    <row r="5654" spans="1:14" customHeight="1" ht="12.75">
      <c r="A5654" t="s">
        <v>919</v>
      </c>
      <c r="B5654" t="s">
        <v>369</v>
      </c>
    </row>
    <row r="5655" spans="1:14" customHeight="1" ht="12.75">
      <c r="A5655" t="s">
        <v>919</v>
      </c>
      <c r="B5655" t="s">
        <v>370</v>
      </c>
    </row>
    <row r="5656" spans="1:14" customHeight="1" ht="12.75">
      <c r="A5656" t="s">
        <v>919</v>
      </c>
      <c r="B5656" t="s">
        <v>371</v>
      </c>
    </row>
    <row r="5657" spans="1:14" customHeight="1" ht="12.75">
      <c r="A5657" t="s">
        <v>919</v>
      </c>
      <c r="B5657" t="s">
        <v>372</v>
      </c>
    </row>
    <row r="5658" spans="1:14" customHeight="1" ht="12.75">
      <c r="A5658" t="s">
        <v>919</v>
      </c>
      <c r="B5658" t="s">
        <v>373</v>
      </c>
    </row>
    <row r="5659" spans="1:14" customHeight="1" ht="12.75">
      <c r="A5659" t="s">
        <v>919</v>
      </c>
      <c r="B5659" t="s">
        <v>374</v>
      </c>
    </row>
    <row r="5660" spans="1:14" customHeight="1" ht="12.75">
      <c r="A5660" t="s">
        <v>919</v>
      </c>
      <c r="B5660" t="s">
        <v>375</v>
      </c>
    </row>
    <row r="5661" spans="1:14" customHeight="1" ht="12.75">
      <c r="A5661" t="s">
        <v>919</v>
      </c>
      <c r="B5661" t="s">
        <v>376</v>
      </c>
    </row>
    <row r="5662" spans="1:14" customHeight="1" ht="12.75">
      <c r="A5662" t="s">
        <v>919</v>
      </c>
      <c r="B5662" t="s">
        <v>377</v>
      </c>
    </row>
    <row r="5663" spans="1:14" customHeight="1" ht="12.75">
      <c r="A5663" t="s">
        <v>919</v>
      </c>
      <c r="B5663" t="s">
        <v>378</v>
      </c>
    </row>
    <row r="5664" spans="1:14" customHeight="1" ht="12.75">
      <c r="A5664" t="s">
        <v>919</v>
      </c>
      <c r="B5664" t="s">
        <v>379</v>
      </c>
    </row>
    <row r="5665" spans="1:14" customHeight="1" ht="12.75">
      <c r="A5665" t="s">
        <v>919</v>
      </c>
      <c r="B5665" t="s">
        <v>380</v>
      </c>
    </row>
    <row r="5666" spans="1:14" customHeight="1" ht="12.75">
      <c r="A5666" t="s">
        <v>919</v>
      </c>
      <c r="B5666" t="s">
        <v>381</v>
      </c>
    </row>
    <row r="5667" spans="1:14" customHeight="1" ht="12.75">
      <c r="A5667" t="s">
        <v>919</v>
      </c>
      <c r="B5667" t="s">
        <v>382</v>
      </c>
    </row>
    <row r="5668" spans="1:14" customHeight="1" ht="12.75">
      <c r="A5668" t="s">
        <v>919</v>
      </c>
      <c r="B5668" t="s">
        <v>383</v>
      </c>
    </row>
    <row r="5669" spans="1:14" customHeight="1" ht="12.75">
      <c r="A5669" t="s">
        <v>919</v>
      </c>
      <c r="B5669" t="s">
        <v>384</v>
      </c>
    </row>
    <row r="5670" spans="1:14" customHeight="1" ht="12.75">
      <c r="A5670" t="s">
        <v>919</v>
      </c>
      <c r="B5670" t="s">
        <v>385</v>
      </c>
    </row>
    <row r="5671" spans="1:14" customHeight="1" ht="12.75">
      <c r="A5671" t="s">
        <v>919</v>
      </c>
      <c r="B5671" t="s">
        <v>386</v>
      </c>
    </row>
    <row r="5672" spans="1:14" customHeight="1" ht="12.75">
      <c r="A5672" t="s">
        <v>919</v>
      </c>
      <c r="B5672" t="s">
        <v>387</v>
      </c>
    </row>
    <row r="5673" spans="1:14" customHeight="1" ht="12.75">
      <c r="A5673" t="s">
        <v>919</v>
      </c>
      <c r="B5673" t="s">
        <v>388</v>
      </c>
    </row>
    <row r="5674" spans="1:14" customHeight="1" ht="12.75">
      <c r="A5674" t="s">
        <v>920</v>
      </c>
      <c r="B5674" t="s">
        <v>150</v>
      </c>
    </row>
    <row r="5675" spans="1:14" customHeight="1" ht="12.75">
      <c r="A5675" t="s">
        <v>920</v>
      </c>
      <c r="B5675" t="s">
        <v>152</v>
      </c>
    </row>
    <row r="5676" spans="1:14" customHeight="1" ht="12.75">
      <c r="A5676" t="s">
        <v>920</v>
      </c>
      <c r="B5676" t="s">
        <v>163</v>
      </c>
    </row>
    <row r="5677" spans="1:14" customHeight="1" ht="12.75">
      <c r="A5677" t="s">
        <v>920</v>
      </c>
      <c r="B5677" t="s">
        <v>164</v>
      </c>
    </row>
    <row r="5678" spans="1:14" customHeight="1" ht="12.75">
      <c r="A5678" t="s">
        <v>920</v>
      </c>
      <c r="B5678" t="s">
        <v>165</v>
      </c>
    </row>
    <row r="5679" spans="1:14" customHeight="1" ht="12.75">
      <c r="A5679" t="s">
        <v>920</v>
      </c>
      <c r="B5679" t="s">
        <v>186</v>
      </c>
    </row>
    <row r="5680" spans="1:14" customHeight="1" ht="12.75">
      <c r="A5680" t="s">
        <v>920</v>
      </c>
      <c r="B5680" t="s">
        <v>187</v>
      </c>
    </row>
    <row r="5681" spans="1:14" customHeight="1" ht="12.75">
      <c r="A5681" t="s">
        <v>920</v>
      </c>
      <c r="B5681" t="s">
        <v>201</v>
      </c>
    </row>
    <row r="5682" spans="1:14" customHeight="1" ht="12.75">
      <c r="A5682" t="s">
        <v>920</v>
      </c>
      <c r="B5682" t="s">
        <v>202</v>
      </c>
    </row>
    <row r="5683" spans="1:14" customHeight="1" ht="12.75">
      <c r="A5683" t="s">
        <v>920</v>
      </c>
      <c r="B5683" t="s">
        <v>203</v>
      </c>
    </row>
    <row r="5684" spans="1:14" customHeight="1" ht="12.75">
      <c r="A5684" t="s">
        <v>920</v>
      </c>
      <c r="B5684" t="s">
        <v>230</v>
      </c>
    </row>
    <row r="5685" spans="1:14" customHeight="1" ht="12.75">
      <c r="A5685" t="s">
        <v>920</v>
      </c>
      <c r="B5685" t="s">
        <v>231</v>
      </c>
    </row>
    <row r="5686" spans="1:14" customHeight="1" ht="12.75">
      <c r="A5686" t="s">
        <v>920</v>
      </c>
      <c r="B5686" t="s">
        <v>232</v>
      </c>
    </row>
    <row r="5687" spans="1:14" customHeight="1" ht="12.75">
      <c r="A5687" t="s">
        <v>920</v>
      </c>
      <c r="B5687" t="s">
        <v>315</v>
      </c>
    </row>
    <row r="5688" spans="1:14" customHeight="1" ht="12.75">
      <c r="A5688" t="s">
        <v>920</v>
      </c>
      <c r="B5688" t="s">
        <v>316</v>
      </c>
    </row>
    <row r="5689" spans="1:14" customHeight="1" ht="12.75">
      <c r="A5689" t="s">
        <v>920</v>
      </c>
      <c r="B5689" t="s">
        <v>317</v>
      </c>
    </row>
    <row r="5690" spans="1:14" customHeight="1" ht="12.75">
      <c r="A5690" t="s">
        <v>920</v>
      </c>
      <c r="B5690" t="s">
        <v>318</v>
      </c>
    </row>
    <row r="5691" spans="1:14" customHeight="1" ht="12.75">
      <c r="A5691" t="s">
        <v>920</v>
      </c>
      <c r="B5691" t="s">
        <v>319</v>
      </c>
    </row>
    <row r="5692" spans="1:14" customHeight="1" ht="12.75">
      <c r="A5692" t="s">
        <v>920</v>
      </c>
      <c r="B5692" t="s">
        <v>320</v>
      </c>
    </row>
    <row r="5693" spans="1:14" customHeight="1" ht="12.75">
      <c r="A5693" t="s">
        <v>920</v>
      </c>
      <c r="B5693" t="s">
        <v>321</v>
      </c>
    </row>
    <row r="5694" spans="1:14" customHeight="1" ht="12.75">
      <c r="A5694" t="s">
        <v>920</v>
      </c>
      <c r="B5694" t="s">
        <v>322</v>
      </c>
    </row>
    <row r="5695" spans="1:14" customHeight="1" ht="12.75">
      <c r="A5695" t="s">
        <v>920</v>
      </c>
      <c r="B5695" t="s">
        <v>323</v>
      </c>
    </row>
    <row r="5696" spans="1:14" customHeight="1" ht="12.75">
      <c r="A5696" t="s">
        <v>920</v>
      </c>
      <c r="B5696" t="s">
        <v>324</v>
      </c>
    </row>
    <row r="5697" spans="1:14" customHeight="1" ht="12.75">
      <c r="A5697" t="s">
        <v>920</v>
      </c>
      <c r="B5697" t="s">
        <v>325</v>
      </c>
    </row>
    <row r="5698" spans="1:14" customHeight="1" ht="12.75">
      <c r="A5698" t="s">
        <v>920</v>
      </c>
      <c r="B5698" t="s">
        <v>326</v>
      </c>
    </row>
    <row r="5699" spans="1:14" customHeight="1" ht="12.75">
      <c r="A5699" t="s">
        <v>920</v>
      </c>
      <c r="B5699" t="s">
        <v>327</v>
      </c>
    </row>
    <row r="5700" spans="1:14" customHeight="1" ht="12.75">
      <c r="A5700" t="s">
        <v>920</v>
      </c>
      <c r="B5700" t="s">
        <v>328</v>
      </c>
    </row>
    <row r="5701" spans="1:14" customHeight="1" ht="12.75">
      <c r="A5701" t="s">
        <v>920</v>
      </c>
      <c r="B5701" t="s">
        <v>329</v>
      </c>
    </row>
    <row r="5702" spans="1:14" customHeight="1" ht="12.75">
      <c r="A5702" t="s">
        <v>920</v>
      </c>
      <c r="B5702" t="s">
        <v>330</v>
      </c>
    </row>
    <row r="5703" spans="1:14" customHeight="1" ht="12.75">
      <c r="A5703" t="s">
        <v>920</v>
      </c>
      <c r="B5703" t="s">
        <v>331</v>
      </c>
    </row>
    <row r="5704" spans="1:14" customHeight="1" ht="12.75">
      <c r="A5704" t="s">
        <v>920</v>
      </c>
      <c r="B5704" t="s">
        <v>332</v>
      </c>
    </row>
    <row r="5705" spans="1:14" customHeight="1" ht="12.75">
      <c r="A5705" t="s">
        <v>920</v>
      </c>
      <c r="B5705" t="s">
        <v>333</v>
      </c>
    </row>
    <row r="5706" spans="1:14" customHeight="1" ht="12.75">
      <c r="A5706" t="s">
        <v>920</v>
      </c>
      <c r="B5706" t="s">
        <v>334</v>
      </c>
    </row>
    <row r="5707" spans="1:14" customHeight="1" ht="12.75">
      <c r="A5707" t="s">
        <v>920</v>
      </c>
      <c r="B5707" t="s">
        <v>335</v>
      </c>
    </row>
    <row r="5708" spans="1:14" customHeight="1" ht="12.75">
      <c r="A5708" t="s">
        <v>920</v>
      </c>
      <c r="B5708" t="s">
        <v>336</v>
      </c>
    </row>
    <row r="5709" spans="1:14" customHeight="1" ht="12.75">
      <c r="A5709" t="s">
        <v>920</v>
      </c>
      <c r="B5709" t="s">
        <v>337</v>
      </c>
    </row>
    <row r="5710" spans="1:14" customHeight="1" ht="12.75">
      <c r="A5710" t="s">
        <v>920</v>
      </c>
      <c r="B5710" t="s">
        <v>338</v>
      </c>
    </row>
    <row r="5711" spans="1:14" customHeight="1" ht="12.75">
      <c r="A5711" t="s">
        <v>920</v>
      </c>
      <c r="B5711" t="s">
        <v>339</v>
      </c>
    </row>
    <row r="5712" spans="1:14" customHeight="1" ht="12.75">
      <c r="A5712" t="s">
        <v>920</v>
      </c>
      <c r="B5712" t="s">
        <v>340</v>
      </c>
    </row>
    <row r="5713" spans="1:14" customHeight="1" ht="12.75">
      <c r="A5713" t="s">
        <v>920</v>
      </c>
      <c r="B5713" t="s">
        <v>341</v>
      </c>
    </row>
    <row r="5714" spans="1:14" customHeight="1" ht="12.75">
      <c r="A5714" t="s">
        <v>920</v>
      </c>
      <c r="B5714" t="s">
        <v>342</v>
      </c>
    </row>
    <row r="5715" spans="1:14" customHeight="1" ht="12.75">
      <c r="A5715" t="s">
        <v>920</v>
      </c>
      <c r="B5715" t="s">
        <v>343</v>
      </c>
    </row>
    <row r="5716" spans="1:14" customHeight="1" ht="12.75">
      <c r="A5716" t="s">
        <v>920</v>
      </c>
      <c r="B5716" t="s">
        <v>344</v>
      </c>
    </row>
    <row r="5717" spans="1:14" customHeight="1" ht="12.75">
      <c r="A5717" t="s">
        <v>920</v>
      </c>
      <c r="B5717" t="s">
        <v>345</v>
      </c>
    </row>
    <row r="5718" spans="1:14" customHeight="1" ht="12.75">
      <c r="A5718" t="s">
        <v>920</v>
      </c>
      <c r="B5718" t="s">
        <v>346</v>
      </c>
    </row>
    <row r="5719" spans="1:14" customHeight="1" ht="12.75">
      <c r="A5719" t="s">
        <v>920</v>
      </c>
      <c r="B5719" t="s">
        <v>347</v>
      </c>
    </row>
    <row r="5720" spans="1:14" customHeight="1" ht="12.75">
      <c r="A5720" t="s">
        <v>920</v>
      </c>
      <c r="B5720" t="s">
        <v>348</v>
      </c>
    </row>
    <row r="5721" spans="1:14" customHeight="1" ht="12.75">
      <c r="A5721" t="s">
        <v>920</v>
      </c>
      <c r="B5721" t="s">
        <v>349</v>
      </c>
    </row>
    <row r="5722" spans="1:14" customHeight="1" ht="12.75">
      <c r="A5722" t="s">
        <v>920</v>
      </c>
      <c r="B5722" t="s">
        <v>350</v>
      </c>
    </row>
    <row r="5723" spans="1:14" customHeight="1" ht="12.75">
      <c r="A5723" t="s">
        <v>920</v>
      </c>
      <c r="B5723" t="s">
        <v>351</v>
      </c>
    </row>
    <row r="5724" spans="1:14" customHeight="1" ht="12.75">
      <c r="A5724" t="s">
        <v>920</v>
      </c>
      <c r="B5724" t="s">
        <v>352</v>
      </c>
    </row>
    <row r="5725" spans="1:14" customHeight="1" ht="12.75">
      <c r="A5725" t="s">
        <v>920</v>
      </c>
      <c r="B5725" t="s">
        <v>353</v>
      </c>
    </row>
    <row r="5726" spans="1:14" customHeight="1" ht="12.75">
      <c r="A5726" t="s">
        <v>920</v>
      </c>
      <c r="B5726" t="s">
        <v>354</v>
      </c>
    </row>
    <row r="5727" spans="1:14" customHeight="1" ht="12.75">
      <c r="A5727" t="s">
        <v>920</v>
      </c>
      <c r="B5727" t="s">
        <v>355</v>
      </c>
    </row>
    <row r="5728" spans="1:14" customHeight="1" ht="12.75">
      <c r="A5728" t="s">
        <v>920</v>
      </c>
      <c r="B5728" t="s">
        <v>356</v>
      </c>
    </row>
    <row r="5729" spans="1:14" customHeight="1" ht="12.75">
      <c r="A5729" t="s">
        <v>920</v>
      </c>
      <c r="B5729" t="s">
        <v>357</v>
      </c>
    </row>
    <row r="5730" spans="1:14" customHeight="1" ht="12.75">
      <c r="A5730" t="s">
        <v>920</v>
      </c>
      <c r="B5730" t="s">
        <v>358</v>
      </c>
    </row>
    <row r="5731" spans="1:14" customHeight="1" ht="12.75">
      <c r="A5731" t="s">
        <v>920</v>
      </c>
      <c r="B5731" t="s">
        <v>359</v>
      </c>
    </row>
    <row r="5732" spans="1:14" customHeight="1" ht="12.75">
      <c r="A5732" t="s">
        <v>920</v>
      </c>
      <c r="B5732" t="s">
        <v>360</v>
      </c>
    </row>
    <row r="5733" spans="1:14" customHeight="1" ht="12.75">
      <c r="A5733" t="s">
        <v>920</v>
      </c>
      <c r="B5733" t="s">
        <v>361</v>
      </c>
    </row>
    <row r="5734" spans="1:14" customHeight="1" ht="12.75">
      <c r="A5734" t="s">
        <v>920</v>
      </c>
      <c r="B5734" t="s">
        <v>362</v>
      </c>
    </row>
    <row r="5735" spans="1:14" customHeight="1" ht="12.75">
      <c r="A5735" t="s">
        <v>920</v>
      </c>
      <c r="B5735" t="s">
        <v>363</v>
      </c>
    </row>
    <row r="5736" spans="1:14" customHeight="1" ht="12.75">
      <c r="A5736" t="s">
        <v>920</v>
      </c>
      <c r="B5736" t="s">
        <v>364</v>
      </c>
    </row>
    <row r="5737" spans="1:14" customHeight="1" ht="12.75">
      <c r="A5737" t="s">
        <v>920</v>
      </c>
      <c r="B5737" t="s">
        <v>365</v>
      </c>
    </row>
    <row r="5738" spans="1:14" customHeight="1" ht="12.75">
      <c r="A5738" t="s">
        <v>920</v>
      </c>
      <c r="B5738" t="s">
        <v>366</v>
      </c>
    </row>
    <row r="5739" spans="1:14" customHeight="1" ht="12.75">
      <c r="A5739" t="s">
        <v>920</v>
      </c>
      <c r="B5739" t="s">
        <v>367</v>
      </c>
    </row>
    <row r="5740" spans="1:14" customHeight="1" ht="12.75">
      <c r="A5740" t="s">
        <v>920</v>
      </c>
      <c r="B5740" t="s">
        <v>368</v>
      </c>
    </row>
    <row r="5741" spans="1:14" customHeight="1" ht="12.75">
      <c r="A5741" t="s">
        <v>920</v>
      </c>
      <c r="B5741" t="s">
        <v>369</v>
      </c>
    </row>
    <row r="5742" spans="1:14" customHeight="1" ht="12.75">
      <c r="A5742" t="s">
        <v>920</v>
      </c>
      <c r="B5742" t="s">
        <v>370</v>
      </c>
    </row>
    <row r="5743" spans="1:14" customHeight="1" ht="12.75">
      <c r="A5743" t="s">
        <v>920</v>
      </c>
      <c r="B5743" t="s">
        <v>371</v>
      </c>
    </row>
    <row r="5744" spans="1:14" customHeight="1" ht="12.75">
      <c r="A5744" t="s">
        <v>920</v>
      </c>
      <c r="B5744" t="s">
        <v>372</v>
      </c>
    </row>
    <row r="5745" spans="1:14" customHeight="1" ht="12.75">
      <c r="A5745" t="s">
        <v>920</v>
      </c>
      <c r="B5745" t="s">
        <v>373</v>
      </c>
    </row>
    <row r="5746" spans="1:14" customHeight="1" ht="12.75">
      <c r="A5746" t="s">
        <v>920</v>
      </c>
      <c r="B5746" t="s">
        <v>374</v>
      </c>
    </row>
    <row r="5747" spans="1:14" customHeight="1" ht="12.75">
      <c r="A5747" t="s">
        <v>920</v>
      </c>
      <c r="B5747" t="s">
        <v>375</v>
      </c>
    </row>
    <row r="5748" spans="1:14" customHeight="1" ht="12.75">
      <c r="A5748" t="s">
        <v>920</v>
      </c>
      <c r="B5748" t="s">
        <v>376</v>
      </c>
    </row>
    <row r="5749" spans="1:14" customHeight="1" ht="12.75">
      <c r="A5749" t="s">
        <v>920</v>
      </c>
      <c r="B5749" t="s">
        <v>377</v>
      </c>
    </row>
    <row r="5750" spans="1:14" customHeight="1" ht="12.75">
      <c r="A5750" t="s">
        <v>920</v>
      </c>
      <c r="B5750" t="s">
        <v>378</v>
      </c>
    </row>
    <row r="5751" spans="1:14" customHeight="1" ht="12.75">
      <c r="A5751" t="s">
        <v>920</v>
      </c>
      <c r="B5751" t="s">
        <v>379</v>
      </c>
    </row>
    <row r="5752" spans="1:14" customHeight="1" ht="12.75">
      <c r="A5752" t="s">
        <v>920</v>
      </c>
      <c r="B5752" t="s">
        <v>380</v>
      </c>
    </row>
    <row r="5753" spans="1:14" customHeight="1" ht="12.75">
      <c r="A5753" t="s">
        <v>920</v>
      </c>
      <c r="B5753" t="s">
        <v>381</v>
      </c>
    </row>
    <row r="5754" spans="1:14" customHeight="1" ht="12.75">
      <c r="A5754" t="s">
        <v>920</v>
      </c>
      <c r="B5754" t="s">
        <v>382</v>
      </c>
    </row>
    <row r="5755" spans="1:14" customHeight="1" ht="12.75">
      <c r="A5755" t="s">
        <v>920</v>
      </c>
      <c r="B5755" t="s">
        <v>383</v>
      </c>
    </row>
    <row r="5756" spans="1:14" customHeight="1" ht="12.75">
      <c r="A5756" t="s">
        <v>920</v>
      </c>
      <c r="B5756" t="s">
        <v>384</v>
      </c>
    </row>
    <row r="5757" spans="1:14" customHeight="1" ht="12.75">
      <c r="A5757" t="s">
        <v>920</v>
      </c>
      <c r="B5757" t="s">
        <v>385</v>
      </c>
    </row>
    <row r="5758" spans="1:14" customHeight="1" ht="12.75">
      <c r="A5758" t="s">
        <v>920</v>
      </c>
      <c r="B5758" t="s">
        <v>386</v>
      </c>
    </row>
    <row r="5759" spans="1:14" customHeight="1" ht="12.75">
      <c r="A5759" t="s">
        <v>920</v>
      </c>
      <c r="B5759" t="s">
        <v>387</v>
      </c>
    </row>
    <row r="5760" spans="1:14" customHeight="1" ht="12.75">
      <c r="A5760" t="s">
        <v>920</v>
      </c>
      <c r="B5760" t="s">
        <v>388</v>
      </c>
    </row>
    <row r="5761" spans="1:14" customHeight="1" ht="12.75">
      <c r="A5761" t="s">
        <v>921</v>
      </c>
      <c r="B5761" t="s">
        <v>150</v>
      </c>
    </row>
    <row r="5762" spans="1:14" customHeight="1" ht="12.75">
      <c r="A5762" t="s">
        <v>921</v>
      </c>
      <c r="B5762" t="s">
        <v>152</v>
      </c>
    </row>
    <row r="5763" spans="1:14" customHeight="1" ht="12.75">
      <c r="A5763" t="s">
        <v>921</v>
      </c>
      <c r="B5763" t="s">
        <v>163</v>
      </c>
    </row>
    <row r="5764" spans="1:14" customHeight="1" ht="12.75">
      <c r="A5764" t="s">
        <v>921</v>
      </c>
      <c r="B5764" t="s">
        <v>164</v>
      </c>
    </row>
    <row r="5765" spans="1:14" customHeight="1" ht="12.75">
      <c r="A5765" t="s">
        <v>921</v>
      </c>
      <c r="B5765" t="s">
        <v>165</v>
      </c>
    </row>
    <row r="5766" spans="1:14" customHeight="1" ht="12.75">
      <c r="A5766" t="s">
        <v>921</v>
      </c>
      <c r="B5766" t="s">
        <v>186</v>
      </c>
    </row>
    <row r="5767" spans="1:14" customHeight="1" ht="12.75">
      <c r="A5767" t="s">
        <v>921</v>
      </c>
      <c r="B5767" t="s">
        <v>187</v>
      </c>
    </row>
    <row r="5768" spans="1:14" customHeight="1" ht="12.75">
      <c r="A5768" t="s">
        <v>921</v>
      </c>
      <c r="B5768" t="s">
        <v>201</v>
      </c>
    </row>
    <row r="5769" spans="1:14" customHeight="1" ht="12.75">
      <c r="A5769" t="s">
        <v>921</v>
      </c>
      <c r="B5769" t="s">
        <v>202</v>
      </c>
    </row>
    <row r="5770" spans="1:14" customHeight="1" ht="12.75">
      <c r="A5770" t="s">
        <v>921</v>
      </c>
      <c r="B5770" t="s">
        <v>203</v>
      </c>
    </row>
    <row r="5771" spans="1:14" customHeight="1" ht="12.75">
      <c r="A5771" t="s">
        <v>921</v>
      </c>
      <c r="B5771" t="s">
        <v>230</v>
      </c>
    </row>
    <row r="5772" spans="1:14" customHeight="1" ht="12.75">
      <c r="A5772" t="s">
        <v>921</v>
      </c>
      <c r="B5772" t="s">
        <v>231</v>
      </c>
    </row>
    <row r="5773" spans="1:14" customHeight="1" ht="12.75">
      <c r="A5773" t="s">
        <v>921</v>
      </c>
      <c r="B5773" t="s">
        <v>232</v>
      </c>
    </row>
    <row r="5774" spans="1:14" customHeight="1" ht="12.75">
      <c r="A5774" t="s">
        <v>921</v>
      </c>
      <c r="B5774" t="s">
        <v>315</v>
      </c>
    </row>
    <row r="5775" spans="1:14" customHeight="1" ht="12.75">
      <c r="A5775" t="s">
        <v>921</v>
      </c>
      <c r="B5775" t="s">
        <v>316</v>
      </c>
    </row>
    <row r="5776" spans="1:14" customHeight="1" ht="12.75">
      <c r="A5776" t="s">
        <v>921</v>
      </c>
      <c r="B5776" t="s">
        <v>317</v>
      </c>
    </row>
    <row r="5777" spans="1:14" customHeight="1" ht="12.75">
      <c r="A5777" t="s">
        <v>921</v>
      </c>
      <c r="B5777" t="s">
        <v>318</v>
      </c>
    </row>
    <row r="5778" spans="1:14" customHeight="1" ht="12.75">
      <c r="A5778" t="s">
        <v>921</v>
      </c>
      <c r="B5778" t="s">
        <v>319</v>
      </c>
    </row>
    <row r="5779" spans="1:14" customHeight="1" ht="12.75">
      <c r="A5779" t="s">
        <v>921</v>
      </c>
      <c r="B5779" t="s">
        <v>320</v>
      </c>
    </row>
    <row r="5780" spans="1:14" customHeight="1" ht="12.75">
      <c r="A5780" t="s">
        <v>921</v>
      </c>
      <c r="B5780" t="s">
        <v>321</v>
      </c>
    </row>
    <row r="5781" spans="1:14" customHeight="1" ht="12.75">
      <c r="A5781" t="s">
        <v>921</v>
      </c>
      <c r="B5781" t="s">
        <v>328</v>
      </c>
    </row>
    <row r="5782" spans="1:14" customHeight="1" ht="12.75">
      <c r="A5782" t="s">
        <v>921</v>
      </c>
      <c r="B5782" t="s">
        <v>329</v>
      </c>
    </row>
    <row r="5783" spans="1:14" customHeight="1" ht="12.75">
      <c r="A5783" t="s">
        <v>921</v>
      </c>
      <c r="B5783" t="s">
        <v>330</v>
      </c>
    </row>
    <row r="5784" spans="1:14" customHeight="1" ht="12.75">
      <c r="A5784" t="s">
        <v>921</v>
      </c>
      <c r="B5784" t="s">
        <v>331</v>
      </c>
    </row>
    <row r="5785" spans="1:14" customHeight="1" ht="12.75">
      <c r="A5785" t="s">
        <v>921</v>
      </c>
      <c r="B5785" t="s">
        <v>332</v>
      </c>
    </row>
    <row r="5786" spans="1:14" customHeight="1" ht="12.75">
      <c r="A5786" t="s">
        <v>921</v>
      </c>
      <c r="B5786" t="s">
        <v>333</v>
      </c>
    </row>
    <row r="5787" spans="1:14" customHeight="1" ht="12.75">
      <c r="A5787" t="s">
        <v>921</v>
      </c>
      <c r="B5787" t="s">
        <v>334</v>
      </c>
    </row>
    <row r="5788" spans="1:14" customHeight="1" ht="12.75">
      <c r="A5788" t="s">
        <v>921</v>
      </c>
      <c r="B5788" t="s">
        <v>335</v>
      </c>
    </row>
    <row r="5789" spans="1:14" customHeight="1" ht="12.75">
      <c r="A5789" t="s">
        <v>921</v>
      </c>
      <c r="B5789" t="s">
        <v>336</v>
      </c>
    </row>
    <row r="5790" spans="1:14" customHeight="1" ht="12.75">
      <c r="A5790" t="s">
        <v>921</v>
      </c>
      <c r="B5790" t="s">
        <v>337</v>
      </c>
    </row>
    <row r="5791" spans="1:14" customHeight="1" ht="12.75">
      <c r="A5791" t="s">
        <v>921</v>
      </c>
      <c r="B5791" t="s">
        <v>345</v>
      </c>
    </row>
    <row r="5792" spans="1:14" customHeight="1" ht="12.75">
      <c r="A5792" t="s">
        <v>921</v>
      </c>
      <c r="B5792" t="s">
        <v>346</v>
      </c>
    </row>
    <row r="5793" spans="1:14" customHeight="1" ht="12.75">
      <c r="A5793" t="s">
        <v>921</v>
      </c>
      <c r="B5793" t="s">
        <v>347</v>
      </c>
    </row>
    <row r="5794" spans="1:14" customHeight="1" ht="12.75">
      <c r="A5794" t="s">
        <v>921</v>
      </c>
      <c r="B5794" t="s">
        <v>348</v>
      </c>
    </row>
    <row r="5795" spans="1:14" customHeight="1" ht="12.75">
      <c r="A5795" t="s">
        <v>921</v>
      </c>
      <c r="B5795" t="s">
        <v>349</v>
      </c>
    </row>
    <row r="5796" spans="1:14" customHeight="1" ht="12.75">
      <c r="A5796" t="s">
        <v>921</v>
      </c>
      <c r="B5796" t="s">
        <v>350</v>
      </c>
    </row>
    <row r="5797" spans="1:14" customHeight="1" ht="12.75">
      <c r="A5797" t="s">
        <v>921</v>
      </c>
      <c r="B5797" t="s">
        <v>351</v>
      </c>
    </row>
    <row r="5798" spans="1:14" customHeight="1" ht="12.75">
      <c r="A5798" t="s">
        <v>921</v>
      </c>
      <c r="B5798" t="s">
        <v>352</v>
      </c>
    </row>
    <row r="5799" spans="1:14" customHeight="1" ht="12.75">
      <c r="A5799" t="s">
        <v>921</v>
      </c>
      <c r="B5799" t="s">
        <v>353</v>
      </c>
    </row>
    <row r="5800" spans="1:14" customHeight="1" ht="12.75">
      <c r="A5800" t="s">
        <v>921</v>
      </c>
      <c r="B5800" t="s">
        <v>354</v>
      </c>
    </row>
    <row r="5801" spans="1:14" customHeight="1" ht="12.75">
      <c r="A5801" t="s">
        <v>921</v>
      </c>
      <c r="B5801" t="s">
        <v>355</v>
      </c>
    </row>
    <row r="5802" spans="1:14" customHeight="1" ht="12.75">
      <c r="A5802" t="s">
        <v>921</v>
      </c>
      <c r="B5802" t="s">
        <v>356</v>
      </c>
    </row>
    <row r="5803" spans="1:14" customHeight="1" ht="12.75">
      <c r="A5803" t="s">
        <v>921</v>
      </c>
      <c r="B5803" t="s">
        <v>357</v>
      </c>
    </row>
    <row r="5804" spans="1:14" customHeight="1" ht="12.75">
      <c r="A5804" t="s">
        <v>921</v>
      </c>
      <c r="B5804" t="s">
        <v>358</v>
      </c>
    </row>
    <row r="5805" spans="1:14" customHeight="1" ht="12.75">
      <c r="A5805" t="s">
        <v>921</v>
      </c>
      <c r="B5805" t="s">
        <v>359</v>
      </c>
    </row>
    <row r="5806" spans="1:14" customHeight="1" ht="12.75">
      <c r="A5806" t="s">
        <v>921</v>
      </c>
      <c r="B5806" t="s">
        <v>360</v>
      </c>
    </row>
    <row r="5807" spans="1:14" customHeight="1" ht="12.75">
      <c r="A5807" t="s">
        <v>921</v>
      </c>
      <c r="B5807" t="s">
        <v>361</v>
      </c>
    </row>
    <row r="5808" spans="1:14" customHeight="1" ht="12.75">
      <c r="A5808" t="s">
        <v>921</v>
      </c>
      <c r="B5808" t="s">
        <v>362</v>
      </c>
    </row>
    <row r="5809" spans="1:14" customHeight="1" ht="12.75">
      <c r="A5809" t="s">
        <v>921</v>
      </c>
      <c r="B5809" t="s">
        <v>363</v>
      </c>
    </row>
    <row r="5810" spans="1:14" customHeight="1" ht="12.75">
      <c r="A5810" t="s">
        <v>921</v>
      </c>
      <c r="B5810" t="s">
        <v>364</v>
      </c>
    </row>
    <row r="5811" spans="1:14" customHeight="1" ht="12.75">
      <c r="A5811" t="s">
        <v>921</v>
      </c>
      <c r="B5811" t="s">
        <v>365</v>
      </c>
    </row>
    <row r="5812" spans="1:14" customHeight="1" ht="12.75">
      <c r="A5812" t="s">
        <v>921</v>
      </c>
      <c r="B5812" t="s">
        <v>366</v>
      </c>
    </row>
    <row r="5813" spans="1:14" customHeight="1" ht="12.75">
      <c r="A5813" t="s">
        <v>921</v>
      </c>
      <c r="B5813" t="s">
        <v>367</v>
      </c>
    </row>
    <row r="5814" spans="1:14" customHeight="1" ht="12.75">
      <c r="A5814" t="s">
        <v>921</v>
      </c>
      <c r="B5814" t="s">
        <v>368</v>
      </c>
    </row>
    <row r="5815" spans="1:14" customHeight="1" ht="12.75">
      <c r="A5815" t="s">
        <v>921</v>
      </c>
      <c r="B5815" t="s">
        <v>369</v>
      </c>
    </row>
    <row r="5816" spans="1:14" customHeight="1" ht="12.75">
      <c r="A5816" t="s">
        <v>921</v>
      </c>
      <c r="B5816" t="s">
        <v>370</v>
      </c>
    </row>
    <row r="5817" spans="1:14" customHeight="1" ht="12.75">
      <c r="A5817" t="s">
        <v>921</v>
      </c>
      <c r="B5817" t="s">
        <v>371</v>
      </c>
    </row>
    <row r="5818" spans="1:14" customHeight="1" ht="12.75">
      <c r="A5818" t="s">
        <v>921</v>
      </c>
      <c r="B5818" t="s">
        <v>372</v>
      </c>
    </row>
    <row r="5819" spans="1:14" customHeight="1" ht="12.75">
      <c r="A5819" t="s">
        <v>921</v>
      </c>
      <c r="B5819" t="s">
        <v>373</v>
      </c>
    </row>
    <row r="5820" spans="1:14" customHeight="1" ht="12.75">
      <c r="A5820" t="s">
        <v>921</v>
      </c>
      <c r="B5820" t="s">
        <v>374</v>
      </c>
    </row>
    <row r="5821" spans="1:14" customHeight="1" ht="12.75">
      <c r="A5821" t="s">
        <v>921</v>
      </c>
      <c r="B5821" t="s">
        <v>375</v>
      </c>
    </row>
    <row r="5822" spans="1:14" customHeight="1" ht="12.75">
      <c r="A5822" t="s">
        <v>921</v>
      </c>
      <c r="B5822" t="s">
        <v>376</v>
      </c>
    </row>
    <row r="5823" spans="1:14" customHeight="1" ht="12.75">
      <c r="A5823" t="s">
        <v>921</v>
      </c>
      <c r="B5823" t="s">
        <v>377</v>
      </c>
    </row>
    <row r="5824" spans="1:14" customHeight="1" ht="12.75">
      <c r="A5824" t="s">
        <v>921</v>
      </c>
      <c r="B5824" t="s">
        <v>378</v>
      </c>
    </row>
    <row r="5825" spans="1:14" customHeight="1" ht="12.75">
      <c r="A5825" t="s">
        <v>921</v>
      </c>
      <c r="B5825" t="s">
        <v>379</v>
      </c>
    </row>
    <row r="5826" spans="1:14" customHeight="1" ht="12.75">
      <c r="A5826" t="s">
        <v>921</v>
      </c>
      <c r="B5826" t="s">
        <v>380</v>
      </c>
    </row>
    <row r="5827" spans="1:14" customHeight="1" ht="12.75">
      <c r="A5827" t="s">
        <v>921</v>
      </c>
      <c r="B5827" t="s">
        <v>381</v>
      </c>
    </row>
    <row r="5828" spans="1:14" customHeight="1" ht="12.75">
      <c r="A5828" t="s">
        <v>921</v>
      </c>
      <c r="B5828" t="s">
        <v>382</v>
      </c>
    </row>
    <row r="5829" spans="1:14" customHeight="1" ht="12.75">
      <c r="A5829" t="s">
        <v>921</v>
      </c>
      <c r="B5829" t="s">
        <v>383</v>
      </c>
    </row>
    <row r="5830" spans="1:14" customHeight="1" ht="12.75">
      <c r="A5830" t="s">
        <v>921</v>
      </c>
      <c r="B5830" t="s">
        <v>384</v>
      </c>
    </row>
    <row r="5831" spans="1:14" customHeight="1" ht="12.75">
      <c r="A5831" t="s">
        <v>921</v>
      </c>
      <c r="B5831" t="s">
        <v>385</v>
      </c>
    </row>
    <row r="5832" spans="1:14" customHeight="1" ht="12.75">
      <c r="A5832" t="s">
        <v>921</v>
      </c>
      <c r="B5832" t="s">
        <v>386</v>
      </c>
    </row>
    <row r="5833" spans="1:14" customHeight="1" ht="12.75">
      <c r="A5833" t="s">
        <v>921</v>
      </c>
      <c r="B5833" t="s">
        <v>387</v>
      </c>
    </row>
    <row r="5834" spans="1:14" customHeight="1" ht="12.75">
      <c r="A5834" t="s">
        <v>921</v>
      </c>
      <c r="B5834" t="s">
        <v>388</v>
      </c>
    </row>
    <row r="5835" spans="1:14" customHeight="1" ht="12.75">
      <c r="A5835" t="s">
        <v>922</v>
      </c>
      <c r="B5835" t="s">
        <v>165</v>
      </c>
    </row>
    <row r="5836" spans="1:14" customHeight="1" ht="12.75">
      <c r="A5836" t="s">
        <v>922</v>
      </c>
      <c r="B5836" t="s">
        <v>186</v>
      </c>
    </row>
    <row r="5837" spans="1:14" customHeight="1" ht="12.75">
      <c r="A5837" t="s">
        <v>922</v>
      </c>
      <c r="B5837" t="s">
        <v>187</v>
      </c>
    </row>
    <row r="5838" spans="1:14" customHeight="1" ht="12.75">
      <c r="A5838" t="s">
        <v>922</v>
      </c>
      <c r="B5838" t="s">
        <v>201</v>
      </c>
    </row>
    <row r="5839" spans="1:14" customHeight="1" ht="12.75">
      <c r="A5839" t="s">
        <v>922</v>
      </c>
      <c r="B5839" t="s">
        <v>318</v>
      </c>
    </row>
    <row r="5840" spans="1:14" customHeight="1" ht="12.75">
      <c r="A5840" t="s">
        <v>922</v>
      </c>
      <c r="B5840" t="s">
        <v>319</v>
      </c>
    </row>
    <row r="5841" spans="1:14" customHeight="1" ht="12.75">
      <c r="A5841" t="s">
        <v>922</v>
      </c>
      <c r="B5841" t="s">
        <v>320</v>
      </c>
    </row>
    <row r="5842" spans="1:14" customHeight="1" ht="12.75">
      <c r="A5842" t="s">
        <v>922</v>
      </c>
      <c r="B5842" t="s">
        <v>321</v>
      </c>
    </row>
    <row r="5843" spans="1:14" customHeight="1" ht="12.75">
      <c r="A5843" t="s">
        <v>922</v>
      </c>
      <c r="B5843" t="s">
        <v>353</v>
      </c>
    </row>
    <row r="5844" spans="1:14" customHeight="1" ht="12.75">
      <c r="A5844" t="s">
        <v>922</v>
      </c>
      <c r="B5844" t="s">
        <v>354</v>
      </c>
    </row>
    <row r="5845" spans="1:14" customHeight="1" ht="12.75">
      <c r="A5845" t="s">
        <v>922</v>
      </c>
      <c r="B5845" t="s">
        <v>355</v>
      </c>
    </row>
    <row r="5846" spans="1:14" customHeight="1" ht="12.75">
      <c r="A5846" t="s">
        <v>922</v>
      </c>
      <c r="B5846" t="s">
        <v>356</v>
      </c>
    </row>
    <row r="5847" spans="1:14" customHeight="1" ht="12.75">
      <c r="A5847" t="s">
        <v>922</v>
      </c>
      <c r="B5847" t="s">
        <v>357</v>
      </c>
    </row>
    <row r="5848" spans="1:14" customHeight="1" ht="12.75">
      <c r="A5848" t="s">
        <v>922</v>
      </c>
      <c r="B5848" t="s">
        <v>358</v>
      </c>
    </row>
    <row r="5849" spans="1:14" customHeight="1" ht="12.75">
      <c r="A5849" t="s">
        <v>922</v>
      </c>
      <c r="B5849" t="s">
        <v>359</v>
      </c>
    </row>
    <row r="5850" spans="1:14" customHeight="1" ht="12.75">
      <c r="A5850" t="s">
        <v>922</v>
      </c>
      <c r="B5850" t="s">
        <v>360</v>
      </c>
    </row>
    <row r="5851" spans="1:14" customHeight="1" ht="12.75">
      <c r="A5851" t="s">
        <v>922</v>
      </c>
      <c r="B5851" t="s">
        <v>370</v>
      </c>
    </row>
    <row r="5852" spans="1:14" customHeight="1" ht="12.75">
      <c r="A5852" t="s">
        <v>922</v>
      </c>
      <c r="B5852" t="s">
        <v>371</v>
      </c>
    </row>
    <row r="5853" spans="1:14" customHeight="1" ht="12.75">
      <c r="A5853" t="s">
        <v>922</v>
      </c>
      <c r="B5853" t="s">
        <v>372</v>
      </c>
    </row>
    <row r="5854" spans="1:14" customHeight="1" ht="12.75">
      <c r="A5854" t="s">
        <v>922</v>
      </c>
      <c r="B5854" t="s">
        <v>373</v>
      </c>
    </row>
    <row r="5855" spans="1:14" customHeight="1" ht="12.75">
      <c r="A5855" t="s">
        <v>922</v>
      </c>
      <c r="B5855" t="s">
        <v>374</v>
      </c>
    </row>
    <row r="5856" spans="1:14" customHeight="1" ht="12.75">
      <c r="A5856" t="s">
        <v>922</v>
      </c>
      <c r="B5856" t="s">
        <v>375</v>
      </c>
    </row>
    <row r="5857" spans="1:14" customHeight="1" ht="12.75">
      <c r="A5857" t="s">
        <v>922</v>
      </c>
      <c r="B5857" t="s">
        <v>376</v>
      </c>
    </row>
    <row r="5858" spans="1:14" customHeight="1" ht="12.75">
      <c r="A5858" t="s">
        <v>922</v>
      </c>
      <c r="B5858" t="s">
        <v>377</v>
      </c>
    </row>
    <row r="5859" spans="1:14" customHeight="1" ht="12.75">
      <c r="A5859" t="s">
        <v>922</v>
      </c>
      <c r="B5859" t="s">
        <v>378</v>
      </c>
    </row>
    <row r="5860" spans="1:14" customHeight="1" ht="12.75">
      <c r="A5860" t="s">
        <v>922</v>
      </c>
      <c r="B5860" t="s">
        <v>386</v>
      </c>
    </row>
    <row r="5861" spans="1:14" customHeight="1" ht="12.75">
      <c r="A5861" t="s">
        <v>922</v>
      </c>
      <c r="B5861" t="s">
        <v>387</v>
      </c>
    </row>
    <row r="5862" spans="1:14" customHeight="1" ht="12.75">
      <c r="A5862" t="s">
        <v>922</v>
      </c>
      <c r="B5862" t="s">
        <v>388</v>
      </c>
    </row>
    <row r="5863" spans="1:14" customHeight="1" ht="12.75">
      <c r="A5863" t="s">
        <v>923</v>
      </c>
      <c r="B5863" t="s">
        <v>165</v>
      </c>
    </row>
    <row r="5864" spans="1:14" customHeight="1" ht="12.75">
      <c r="A5864" t="s">
        <v>923</v>
      </c>
      <c r="B5864" t="s">
        <v>186</v>
      </c>
    </row>
    <row r="5865" spans="1:14" customHeight="1" ht="12.75">
      <c r="A5865" t="s">
        <v>923</v>
      </c>
      <c r="B5865" t="s">
        <v>187</v>
      </c>
    </row>
    <row r="5866" spans="1:14" customHeight="1" ht="12.75">
      <c r="A5866" t="s">
        <v>923</v>
      </c>
      <c r="B5866" t="s">
        <v>201</v>
      </c>
    </row>
    <row r="5867" spans="1:14" customHeight="1" ht="12.75">
      <c r="A5867" t="s">
        <v>923</v>
      </c>
      <c r="B5867" t="s">
        <v>318</v>
      </c>
    </row>
    <row r="5868" spans="1:14" customHeight="1" ht="12.75">
      <c r="A5868" t="s">
        <v>923</v>
      </c>
      <c r="B5868" t="s">
        <v>319</v>
      </c>
    </row>
    <row r="5869" spans="1:14" customHeight="1" ht="12.75">
      <c r="A5869" t="s">
        <v>923</v>
      </c>
      <c r="B5869" t="s">
        <v>320</v>
      </c>
    </row>
    <row r="5870" spans="1:14" customHeight="1" ht="12.75">
      <c r="A5870" t="s">
        <v>923</v>
      </c>
      <c r="B5870" t="s">
        <v>321</v>
      </c>
    </row>
    <row r="5871" spans="1:14" customHeight="1" ht="12.75">
      <c r="A5871" t="s">
        <v>923</v>
      </c>
      <c r="B5871" t="s">
        <v>353</v>
      </c>
    </row>
    <row r="5872" spans="1:14" customHeight="1" ht="12.75">
      <c r="A5872" t="s">
        <v>923</v>
      </c>
      <c r="B5872" t="s">
        <v>354</v>
      </c>
    </row>
    <row r="5873" spans="1:14" customHeight="1" ht="12.75">
      <c r="A5873" t="s">
        <v>923</v>
      </c>
      <c r="B5873" t="s">
        <v>355</v>
      </c>
    </row>
    <row r="5874" spans="1:14" customHeight="1" ht="12.75">
      <c r="A5874" t="s">
        <v>923</v>
      </c>
      <c r="B5874" t="s">
        <v>356</v>
      </c>
    </row>
    <row r="5875" spans="1:14" customHeight="1" ht="12.75">
      <c r="A5875" t="s">
        <v>923</v>
      </c>
      <c r="B5875" t="s">
        <v>357</v>
      </c>
    </row>
    <row r="5876" spans="1:14" customHeight="1" ht="12.75">
      <c r="A5876" t="s">
        <v>923</v>
      </c>
      <c r="B5876" t="s">
        <v>358</v>
      </c>
    </row>
    <row r="5877" spans="1:14" customHeight="1" ht="12.75">
      <c r="A5877" t="s">
        <v>923</v>
      </c>
      <c r="B5877" t="s">
        <v>359</v>
      </c>
    </row>
    <row r="5878" spans="1:14" customHeight="1" ht="12.75">
      <c r="A5878" t="s">
        <v>923</v>
      </c>
      <c r="B5878" t="s">
        <v>360</v>
      </c>
    </row>
    <row r="5879" spans="1:14" customHeight="1" ht="12.75">
      <c r="A5879" t="s">
        <v>923</v>
      </c>
      <c r="B5879" t="s">
        <v>370</v>
      </c>
    </row>
    <row r="5880" spans="1:14" customHeight="1" ht="12.75">
      <c r="A5880" t="s">
        <v>923</v>
      </c>
      <c r="B5880" t="s">
        <v>371</v>
      </c>
    </row>
    <row r="5881" spans="1:14" customHeight="1" ht="12.75">
      <c r="A5881" t="s">
        <v>923</v>
      </c>
      <c r="B5881" t="s">
        <v>372</v>
      </c>
    </row>
    <row r="5882" spans="1:14" customHeight="1" ht="12.75">
      <c r="A5882" t="s">
        <v>923</v>
      </c>
      <c r="B5882" t="s">
        <v>373</v>
      </c>
    </row>
    <row r="5883" spans="1:14" customHeight="1" ht="12.75">
      <c r="A5883" t="s">
        <v>923</v>
      </c>
      <c r="B5883" t="s">
        <v>374</v>
      </c>
    </row>
    <row r="5884" spans="1:14" customHeight="1" ht="12.75">
      <c r="A5884" t="s">
        <v>923</v>
      </c>
      <c r="B5884" t="s">
        <v>375</v>
      </c>
    </row>
    <row r="5885" spans="1:14" customHeight="1" ht="12.75">
      <c r="A5885" t="s">
        <v>923</v>
      </c>
      <c r="B5885" t="s">
        <v>376</v>
      </c>
    </row>
    <row r="5886" spans="1:14" customHeight="1" ht="12.75">
      <c r="A5886" t="s">
        <v>923</v>
      </c>
      <c r="B5886" t="s">
        <v>377</v>
      </c>
    </row>
    <row r="5887" spans="1:14" customHeight="1" ht="12.75">
      <c r="A5887" t="s">
        <v>923</v>
      </c>
      <c r="B5887" t="s">
        <v>378</v>
      </c>
    </row>
    <row r="5888" spans="1:14" customHeight="1" ht="12.75">
      <c r="A5888" t="s">
        <v>923</v>
      </c>
      <c r="B5888" t="s">
        <v>386</v>
      </c>
    </row>
    <row r="5889" spans="1:14" customHeight="1" ht="12.75">
      <c r="A5889" t="s">
        <v>923</v>
      </c>
      <c r="B5889" t="s">
        <v>387</v>
      </c>
    </row>
    <row r="5890" spans="1:14" customHeight="1" ht="12.75">
      <c r="A5890" t="s">
        <v>923</v>
      </c>
      <c r="B5890" t="s">
        <v>388</v>
      </c>
    </row>
    <row r="5891" spans="1:14" customHeight="1" ht="12.75">
      <c r="A5891" t="s">
        <v>924</v>
      </c>
      <c r="B5891" t="s">
        <v>165</v>
      </c>
    </row>
    <row r="5892" spans="1:14" customHeight="1" ht="12.75">
      <c r="A5892" t="s">
        <v>924</v>
      </c>
      <c r="B5892" t="s">
        <v>186</v>
      </c>
    </row>
    <row r="5893" spans="1:14" customHeight="1" ht="12.75">
      <c r="A5893" t="s">
        <v>924</v>
      </c>
      <c r="B5893" t="s">
        <v>187</v>
      </c>
    </row>
    <row r="5894" spans="1:14" customHeight="1" ht="12.75">
      <c r="A5894" t="s">
        <v>924</v>
      </c>
      <c r="B5894" t="s">
        <v>201</v>
      </c>
    </row>
    <row r="5895" spans="1:14" customHeight="1" ht="12.75">
      <c r="A5895" t="s">
        <v>924</v>
      </c>
      <c r="B5895" t="s">
        <v>318</v>
      </c>
    </row>
    <row r="5896" spans="1:14" customHeight="1" ht="12.75">
      <c r="A5896" t="s">
        <v>924</v>
      </c>
      <c r="B5896" t="s">
        <v>319</v>
      </c>
    </row>
    <row r="5897" spans="1:14" customHeight="1" ht="12.75">
      <c r="A5897" t="s">
        <v>924</v>
      </c>
      <c r="B5897" t="s">
        <v>320</v>
      </c>
    </row>
    <row r="5898" spans="1:14" customHeight="1" ht="12.75">
      <c r="A5898" t="s">
        <v>924</v>
      </c>
      <c r="B5898" t="s">
        <v>321</v>
      </c>
    </row>
    <row r="5899" spans="1:14" customHeight="1" ht="12.75">
      <c r="A5899" t="s">
        <v>924</v>
      </c>
      <c r="B5899" t="s">
        <v>353</v>
      </c>
    </row>
    <row r="5900" spans="1:14" customHeight="1" ht="12.75">
      <c r="A5900" t="s">
        <v>924</v>
      </c>
      <c r="B5900" t="s">
        <v>354</v>
      </c>
    </row>
    <row r="5901" spans="1:14" customHeight="1" ht="12.75">
      <c r="A5901" t="s">
        <v>924</v>
      </c>
      <c r="B5901" t="s">
        <v>355</v>
      </c>
    </row>
    <row r="5902" spans="1:14" customHeight="1" ht="12.75">
      <c r="A5902" t="s">
        <v>924</v>
      </c>
      <c r="B5902" t="s">
        <v>356</v>
      </c>
    </row>
    <row r="5903" spans="1:14" customHeight="1" ht="12.75">
      <c r="A5903" t="s">
        <v>924</v>
      </c>
      <c r="B5903" t="s">
        <v>357</v>
      </c>
    </row>
    <row r="5904" spans="1:14" customHeight="1" ht="12.75">
      <c r="A5904" t="s">
        <v>924</v>
      </c>
      <c r="B5904" t="s">
        <v>358</v>
      </c>
    </row>
    <row r="5905" spans="1:14" customHeight="1" ht="12.75">
      <c r="A5905" t="s">
        <v>924</v>
      </c>
      <c r="B5905" t="s">
        <v>359</v>
      </c>
    </row>
    <row r="5906" spans="1:14" customHeight="1" ht="12.75">
      <c r="A5906" t="s">
        <v>924</v>
      </c>
      <c r="B5906" t="s">
        <v>360</v>
      </c>
    </row>
    <row r="5907" spans="1:14" customHeight="1" ht="12.75">
      <c r="A5907" t="s">
        <v>924</v>
      </c>
      <c r="B5907" t="s">
        <v>370</v>
      </c>
    </row>
    <row r="5908" spans="1:14" customHeight="1" ht="12.75">
      <c r="A5908" t="s">
        <v>924</v>
      </c>
      <c r="B5908" t="s">
        <v>371</v>
      </c>
    </row>
    <row r="5909" spans="1:14" customHeight="1" ht="12.75">
      <c r="A5909" t="s">
        <v>924</v>
      </c>
      <c r="B5909" t="s">
        <v>372</v>
      </c>
    </row>
    <row r="5910" spans="1:14" customHeight="1" ht="12.75">
      <c r="A5910" t="s">
        <v>924</v>
      </c>
      <c r="B5910" t="s">
        <v>373</v>
      </c>
    </row>
    <row r="5911" spans="1:14" customHeight="1" ht="12.75">
      <c r="A5911" t="s">
        <v>924</v>
      </c>
      <c r="B5911" t="s">
        <v>374</v>
      </c>
    </row>
    <row r="5912" spans="1:14" customHeight="1" ht="12.75">
      <c r="A5912" t="s">
        <v>924</v>
      </c>
      <c r="B5912" t="s">
        <v>375</v>
      </c>
    </row>
    <row r="5913" spans="1:14" customHeight="1" ht="12.75">
      <c r="A5913" t="s">
        <v>924</v>
      </c>
      <c r="B5913" t="s">
        <v>376</v>
      </c>
    </row>
    <row r="5914" spans="1:14" customHeight="1" ht="12.75">
      <c r="A5914" t="s">
        <v>924</v>
      </c>
      <c r="B5914" t="s">
        <v>377</v>
      </c>
    </row>
    <row r="5915" spans="1:14" customHeight="1" ht="12.75">
      <c r="A5915" t="s">
        <v>924</v>
      </c>
      <c r="B5915" t="s">
        <v>378</v>
      </c>
    </row>
    <row r="5916" spans="1:14" customHeight="1" ht="12.75">
      <c r="A5916" t="s">
        <v>924</v>
      </c>
      <c r="B5916" t="s">
        <v>386</v>
      </c>
    </row>
    <row r="5917" spans="1:14" customHeight="1" ht="12.75">
      <c r="A5917" t="s">
        <v>924</v>
      </c>
      <c r="B5917" t="s">
        <v>387</v>
      </c>
    </row>
    <row r="5918" spans="1:14" customHeight="1" ht="12.75">
      <c r="A5918" t="s">
        <v>924</v>
      </c>
      <c r="B5918" t="s">
        <v>388</v>
      </c>
    </row>
    <row r="5919" spans="1:14" customHeight="1" ht="12.75">
      <c r="A5919" t="s">
        <v>925</v>
      </c>
      <c r="B5919" t="s">
        <v>202</v>
      </c>
    </row>
    <row r="5920" spans="1:14" customHeight="1" ht="12.75">
      <c r="A5920" t="s">
        <v>925</v>
      </c>
      <c r="B5920" t="s">
        <v>203</v>
      </c>
    </row>
    <row r="5921" spans="1:14" customHeight="1" ht="12.75">
      <c r="A5921" t="s">
        <v>925</v>
      </c>
      <c r="B5921" t="s">
        <v>230</v>
      </c>
    </row>
    <row r="5922" spans="1:14" customHeight="1" ht="12.75">
      <c r="A5922" t="s">
        <v>925</v>
      </c>
      <c r="B5922" t="s">
        <v>231</v>
      </c>
    </row>
    <row r="5923" spans="1:14" customHeight="1" ht="12.75">
      <c r="A5923" t="s">
        <v>925</v>
      </c>
      <c r="B5923" t="s">
        <v>361</v>
      </c>
    </row>
    <row r="5924" spans="1:14" customHeight="1" ht="12.75">
      <c r="A5924" t="s">
        <v>925</v>
      </c>
      <c r="B5924" t="s">
        <v>362</v>
      </c>
    </row>
    <row r="5925" spans="1:14" customHeight="1" ht="12.75">
      <c r="A5925" t="s">
        <v>925</v>
      </c>
      <c r="B5925" t="s">
        <v>363</v>
      </c>
    </row>
    <row r="5926" spans="1:14" customHeight="1" ht="12.75">
      <c r="A5926" t="s">
        <v>925</v>
      </c>
      <c r="B5926" t="s">
        <v>364</v>
      </c>
    </row>
    <row r="5927" spans="1:14" customHeight="1" ht="12.75">
      <c r="A5927" t="s">
        <v>925</v>
      </c>
      <c r="B5927" t="s">
        <v>379</v>
      </c>
    </row>
    <row r="5928" spans="1:14" customHeight="1" ht="12.75">
      <c r="A5928" t="s">
        <v>925</v>
      </c>
      <c r="B5928" t="s">
        <v>380</v>
      </c>
    </row>
    <row r="5929" spans="1:14" customHeight="1" ht="12.75">
      <c r="A5929" t="s">
        <v>925</v>
      </c>
      <c r="B5929" t="s">
        <v>381</v>
      </c>
    </row>
    <row r="5930" spans="1:14" customHeight="1" ht="12.75">
      <c r="A5930" t="s">
        <v>925</v>
      </c>
      <c r="B5930" t="s">
        <v>382</v>
      </c>
    </row>
    <row r="5931" spans="1:14" customHeight="1" ht="12.75">
      <c r="A5931" t="s">
        <v>926</v>
      </c>
      <c r="B5931" t="s">
        <v>165</v>
      </c>
    </row>
    <row r="5932" spans="1:14" customHeight="1" ht="12.75">
      <c r="A5932" t="s">
        <v>926</v>
      </c>
      <c r="B5932" t="s">
        <v>186</v>
      </c>
    </row>
    <row r="5933" spans="1:14" customHeight="1" ht="12.75">
      <c r="A5933" t="s">
        <v>926</v>
      </c>
      <c r="B5933" t="s">
        <v>187</v>
      </c>
    </row>
    <row r="5934" spans="1:14" customHeight="1" ht="12.75">
      <c r="A5934" t="s">
        <v>926</v>
      </c>
      <c r="B5934" t="s">
        <v>201</v>
      </c>
    </row>
    <row r="5935" spans="1:14" customHeight="1" ht="12.75">
      <c r="A5935" t="s">
        <v>926</v>
      </c>
      <c r="B5935" t="s">
        <v>318</v>
      </c>
    </row>
    <row r="5936" spans="1:14" customHeight="1" ht="12.75">
      <c r="A5936" t="s">
        <v>926</v>
      </c>
      <c r="B5936" t="s">
        <v>319</v>
      </c>
    </row>
    <row r="5937" spans="1:14" customHeight="1" ht="12.75">
      <c r="A5937" t="s">
        <v>926</v>
      </c>
      <c r="B5937" t="s">
        <v>320</v>
      </c>
    </row>
    <row r="5938" spans="1:14" customHeight="1" ht="12.75">
      <c r="A5938" t="s">
        <v>926</v>
      </c>
      <c r="B5938" t="s">
        <v>321</v>
      </c>
    </row>
    <row r="5939" spans="1:14" customHeight="1" ht="12.75">
      <c r="A5939" t="s">
        <v>926</v>
      </c>
      <c r="B5939" t="s">
        <v>353</v>
      </c>
    </row>
    <row r="5940" spans="1:14" customHeight="1" ht="12.75">
      <c r="A5940" t="s">
        <v>926</v>
      </c>
      <c r="B5940" t="s">
        <v>354</v>
      </c>
    </row>
    <row r="5941" spans="1:14" customHeight="1" ht="12.75">
      <c r="A5941" t="s">
        <v>926</v>
      </c>
      <c r="B5941" t="s">
        <v>355</v>
      </c>
    </row>
    <row r="5942" spans="1:14" customHeight="1" ht="12.75">
      <c r="A5942" t="s">
        <v>926</v>
      </c>
      <c r="B5942" t="s">
        <v>356</v>
      </c>
    </row>
    <row r="5943" spans="1:14" customHeight="1" ht="12.75">
      <c r="A5943" t="s">
        <v>926</v>
      </c>
      <c r="B5943" t="s">
        <v>357</v>
      </c>
    </row>
    <row r="5944" spans="1:14" customHeight="1" ht="12.75">
      <c r="A5944" t="s">
        <v>926</v>
      </c>
      <c r="B5944" t="s">
        <v>358</v>
      </c>
    </row>
    <row r="5945" spans="1:14" customHeight="1" ht="12.75">
      <c r="A5945" t="s">
        <v>926</v>
      </c>
      <c r="B5945" t="s">
        <v>359</v>
      </c>
    </row>
    <row r="5946" spans="1:14" customHeight="1" ht="12.75">
      <c r="A5946" t="s">
        <v>926</v>
      </c>
      <c r="B5946" t="s">
        <v>360</v>
      </c>
    </row>
    <row r="5947" spans="1:14" customHeight="1" ht="12.75">
      <c r="A5947" t="s">
        <v>926</v>
      </c>
      <c r="B5947" t="s">
        <v>370</v>
      </c>
    </row>
    <row r="5948" spans="1:14" customHeight="1" ht="12.75">
      <c r="A5948" t="s">
        <v>926</v>
      </c>
      <c r="B5948" t="s">
        <v>371</v>
      </c>
    </row>
    <row r="5949" spans="1:14" customHeight="1" ht="12.75">
      <c r="A5949" t="s">
        <v>926</v>
      </c>
      <c r="B5949" t="s">
        <v>372</v>
      </c>
    </row>
    <row r="5950" spans="1:14" customHeight="1" ht="12.75">
      <c r="A5950" t="s">
        <v>926</v>
      </c>
      <c r="B5950" t="s">
        <v>373</v>
      </c>
    </row>
    <row r="5951" spans="1:14" customHeight="1" ht="12.75">
      <c r="A5951" t="s">
        <v>926</v>
      </c>
      <c r="B5951" t="s">
        <v>374</v>
      </c>
    </row>
    <row r="5952" spans="1:14" customHeight="1" ht="12.75">
      <c r="A5952" t="s">
        <v>926</v>
      </c>
      <c r="B5952" t="s">
        <v>375</v>
      </c>
    </row>
    <row r="5953" spans="1:14" customHeight="1" ht="12.75">
      <c r="A5953" t="s">
        <v>926</v>
      </c>
      <c r="B5953" t="s">
        <v>376</v>
      </c>
    </row>
    <row r="5954" spans="1:14" customHeight="1" ht="12.75">
      <c r="A5954" t="s">
        <v>926</v>
      </c>
      <c r="B5954" t="s">
        <v>377</v>
      </c>
    </row>
    <row r="5955" spans="1:14" customHeight="1" ht="12.75">
      <c r="A5955" t="s">
        <v>926</v>
      </c>
      <c r="B5955" t="s">
        <v>378</v>
      </c>
    </row>
    <row r="5956" spans="1:14" customHeight="1" ht="12.75">
      <c r="A5956" t="s">
        <v>926</v>
      </c>
      <c r="B5956" t="s">
        <v>386</v>
      </c>
    </row>
    <row r="5957" spans="1:14" customHeight="1" ht="12.75">
      <c r="A5957" t="s">
        <v>926</v>
      </c>
      <c r="B5957" t="s">
        <v>387</v>
      </c>
    </row>
    <row r="5958" spans="1:14" customHeight="1" ht="12.75">
      <c r="A5958" t="s">
        <v>926</v>
      </c>
      <c r="B5958" t="s">
        <v>388</v>
      </c>
    </row>
    <row r="5959" spans="1:14" customHeight="1" ht="12.75">
      <c r="A5959" t="s">
        <v>927</v>
      </c>
      <c r="B5959" t="s">
        <v>202</v>
      </c>
    </row>
    <row r="5960" spans="1:14" customHeight="1" ht="12.75">
      <c r="A5960" t="s">
        <v>927</v>
      </c>
      <c r="B5960" t="s">
        <v>203</v>
      </c>
    </row>
    <row r="5961" spans="1:14" customHeight="1" ht="12.75">
      <c r="A5961" t="s">
        <v>927</v>
      </c>
      <c r="B5961" t="s">
        <v>230</v>
      </c>
    </row>
    <row r="5962" spans="1:14" customHeight="1" ht="12.75">
      <c r="A5962" t="s">
        <v>927</v>
      </c>
      <c r="B5962" t="s">
        <v>231</v>
      </c>
    </row>
    <row r="5963" spans="1:14" customHeight="1" ht="12.75">
      <c r="A5963" t="s">
        <v>927</v>
      </c>
      <c r="B5963" t="s">
        <v>361</v>
      </c>
    </row>
    <row r="5964" spans="1:14" customHeight="1" ht="12.75">
      <c r="A5964" t="s">
        <v>927</v>
      </c>
      <c r="B5964" t="s">
        <v>362</v>
      </c>
    </row>
    <row r="5965" spans="1:14" customHeight="1" ht="12.75">
      <c r="A5965" t="s">
        <v>927</v>
      </c>
      <c r="B5965" t="s">
        <v>363</v>
      </c>
    </row>
    <row r="5966" spans="1:14" customHeight="1" ht="12.75">
      <c r="A5966" t="s">
        <v>927</v>
      </c>
      <c r="B5966" t="s">
        <v>364</v>
      </c>
    </row>
    <row r="5967" spans="1:14" customHeight="1" ht="12.75">
      <c r="A5967" t="s">
        <v>927</v>
      </c>
      <c r="B5967" t="s">
        <v>379</v>
      </c>
    </row>
    <row r="5968" spans="1:14" customHeight="1" ht="12.75">
      <c r="A5968" t="s">
        <v>927</v>
      </c>
      <c r="B5968" t="s">
        <v>380</v>
      </c>
    </row>
    <row r="5969" spans="1:14" customHeight="1" ht="12.75">
      <c r="A5969" t="s">
        <v>927</v>
      </c>
      <c r="B5969" t="s">
        <v>381</v>
      </c>
    </row>
    <row r="5970" spans="1:14" customHeight="1" ht="12.75">
      <c r="A5970" t="s">
        <v>927</v>
      </c>
      <c r="B5970" t="s">
        <v>382</v>
      </c>
    </row>
    <row r="5971" spans="1:14" customHeight="1" ht="12.75">
      <c r="A5971" t="s">
        <v>928</v>
      </c>
      <c r="B5971" t="s">
        <v>150</v>
      </c>
    </row>
    <row r="5972" spans="1:14" customHeight="1" ht="12.75">
      <c r="A5972" t="s">
        <v>928</v>
      </c>
      <c r="B5972" t="s">
        <v>152</v>
      </c>
    </row>
    <row r="5973" spans="1:14" customHeight="1" ht="12.75">
      <c r="A5973" t="s">
        <v>928</v>
      </c>
      <c r="B5973" t="s">
        <v>163</v>
      </c>
    </row>
    <row r="5974" spans="1:14" customHeight="1" ht="12.75">
      <c r="A5974" t="s">
        <v>928</v>
      </c>
      <c r="B5974" t="s">
        <v>164</v>
      </c>
    </row>
    <row r="5975" spans="1:14" customHeight="1" ht="12.75">
      <c r="A5975" t="s">
        <v>928</v>
      </c>
      <c r="B5975" t="s">
        <v>165</v>
      </c>
    </row>
    <row r="5976" spans="1:14" customHeight="1" ht="12.75">
      <c r="A5976" t="s">
        <v>928</v>
      </c>
      <c r="B5976" t="s">
        <v>186</v>
      </c>
    </row>
    <row r="5977" spans="1:14" customHeight="1" ht="12.75">
      <c r="A5977" t="s">
        <v>928</v>
      </c>
      <c r="B5977" t="s">
        <v>187</v>
      </c>
    </row>
    <row r="5978" spans="1:14" customHeight="1" ht="12.75">
      <c r="A5978" t="s">
        <v>928</v>
      </c>
      <c r="B5978" t="s">
        <v>201</v>
      </c>
    </row>
    <row r="5979" spans="1:14" customHeight="1" ht="12.75">
      <c r="A5979" t="s">
        <v>928</v>
      </c>
      <c r="B5979" t="s">
        <v>232</v>
      </c>
    </row>
    <row r="5980" spans="1:14" customHeight="1" ht="12.75">
      <c r="A5980" t="s">
        <v>928</v>
      </c>
      <c r="B5980" t="s">
        <v>315</v>
      </c>
    </row>
    <row r="5981" spans="1:14" customHeight="1" ht="12.75">
      <c r="A5981" t="s">
        <v>928</v>
      </c>
      <c r="B5981" t="s">
        <v>316</v>
      </c>
    </row>
    <row r="5982" spans="1:14" customHeight="1" ht="12.75">
      <c r="A5982" t="s">
        <v>928</v>
      </c>
      <c r="B5982" t="s">
        <v>317</v>
      </c>
    </row>
    <row r="5983" spans="1:14" customHeight="1" ht="12.75">
      <c r="A5983" t="s">
        <v>928</v>
      </c>
      <c r="B5983" t="s">
        <v>318</v>
      </c>
    </row>
    <row r="5984" spans="1:14" customHeight="1" ht="12.75">
      <c r="A5984" t="s">
        <v>928</v>
      </c>
      <c r="B5984" t="s">
        <v>319</v>
      </c>
    </row>
    <row r="5985" spans="1:14" customHeight="1" ht="12.75">
      <c r="A5985" t="s">
        <v>928</v>
      </c>
      <c r="B5985" t="s">
        <v>320</v>
      </c>
    </row>
    <row r="5986" spans="1:14" customHeight="1" ht="12.75">
      <c r="A5986" t="s">
        <v>928</v>
      </c>
      <c r="B5986" t="s">
        <v>321</v>
      </c>
    </row>
    <row r="5987" spans="1:14" customHeight="1" ht="12.75">
      <c r="A5987" t="s">
        <v>928</v>
      </c>
      <c r="B5987" t="s">
        <v>328</v>
      </c>
    </row>
    <row r="5988" spans="1:14" customHeight="1" ht="12.75">
      <c r="A5988" t="s">
        <v>928</v>
      </c>
      <c r="B5988" t="s">
        <v>329</v>
      </c>
    </row>
    <row r="5989" spans="1:14" customHeight="1" ht="12.75">
      <c r="A5989" t="s">
        <v>928</v>
      </c>
      <c r="B5989" t="s">
        <v>330</v>
      </c>
    </row>
    <row r="5990" spans="1:14" customHeight="1" ht="12.75">
      <c r="A5990" t="s">
        <v>928</v>
      </c>
      <c r="B5990" t="s">
        <v>345</v>
      </c>
    </row>
    <row r="5991" spans="1:14" customHeight="1" ht="12.75">
      <c r="A5991" t="s">
        <v>928</v>
      </c>
      <c r="B5991" t="s">
        <v>346</v>
      </c>
    </row>
    <row r="5992" spans="1:14" customHeight="1" ht="12.75">
      <c r="A5992" t="s">
        <v>928</v>
      </c>
      <c r="B5992" t="s">
        <v>347</v>
      </c>
    </row>
    <row r="5993" spans="1:14" customHeight="1" ht="12.75">
      <c r="A5993" t="s">
        <v>928</v>
      </c>
      <c r="B5993" t="s">
        <v>348</v>
      </c>
    </row>
    <row r="5994" spans="1:14" customHeight="1" ht="12.75">
      <c r="A5994" t="s">
        <v>928</v>
      </c>
      <c r="B5994" t="s">
        <v>349</v>
      </c>
    </row>
    <row r="5995" spans="1:14" customHeight="1" ht="12.75">
      <c r="A5995" t="s">
        <v>928</v>
      </c>
      <c r="B5995" t="s">
        <v>350</v>
      </c>
    </row>
    <row r="5996" spans="1:14" customHeight="1" ht="12.75">
      <c r="A5996" t="s">
        <v>928</v>
      </c>
      <c r="B5996" t="s">
        <v>351</v>
      </c>
    </row>
    <row r="5997" spans="1:14" customHeight="1" ht="12.75">
      <c r="A5997" t="s">
        <v>928</v>
      </c>
      <c r="B5997" t="s">
        <v>352</v>
      </c>
    </row>
    <row r="5998" spans="1:14" customHeight="1" ht="12.75">
      <c r="A5998" t="s">
        <v>928</v>
      </c>
      <c r="B5998" t="s">
        <v>353</v>
      </c>
    </row>
    <row r="5999" spans="1:14" customHeight="1" ht="12.75">
      <c r="A5999" t="s">
        <v>928</v>
      </c>
      <c r="B5999" t="s">
        <v>354</v>
      </c>
    </row>
    <row r="6000" spans="1:14" customHeight="1" ht="12.75">
      <c r="A6000" t="s">
        <v>928</v>
      </c>
      <c r="B6000" t="s">
        <v>355</v>
      </c>
    </row>
    <row r="6001" spans="1:14" customHeight="1" ht="12.75">
      <c r="A6001" t="s">
        <v>928</v>
      </c>
      <c r="B6001" t="s">
        <v>356</v>
      </c>
    </row>
    <row r="6002" spans="1:14" customHeight="1" ht="12.75">
      <c r="A6002" t="s">
        <v>928</v>
      </c>
      <c r="B6002" t="s">
        <v>357</v>
      </c>
    </row>
    <row r="6003" spans="1:14" customHeight="1" ht="12.75">
      <c r="A6003" t="s">
        <v>928</v>
      </c>
      <c r="B6003" t="s">
        <v>358</v>
      </c>
    </row>
    <row r="6004" spans="1:14" customHeight="1" ht="12.75">
      <c r="A6004" t="s">
        <v>928</v>
      </c>
      <c r="B6004" t="s">
        <v>359</v>
      </c>
    </row>
    <row r="6005" spans="1:14" customHeight="1" ht="12.75">
      <c r="A6005" t="s">
        <v>928</v>
      </c>
      <c r="B6005" t="s">
        <v>360</v>
      </c>
    </row>
    <row r="6006" spans="1:14" customHeight="1" ht="12.75">
      <c r="A6006" t="s">
        <v>928</v>
      </c>
      <c r="B6006" t="s">
        <v>365</v>
      </c>
    </row>
    <row r="6007" spans="1:14" customHeight="1" ht="12.75">
      <c r="A6007" t="s">
        <v>928</v>
      </c>
      <c r="B6007" t="s">
        <v>366</v>
      </c>
    </row>
    <row r="6008" spans="1:14" customHeight="1" ht="12.75">
      <c r="A6008" t="s">
        <v>928</v>
      </c>
      <c r="B6008" t="s">
        <v>367</v>
      </c>
    </row>
    <row r="6009" spans="1:14" customHeight="1" ht="12.75">
      <c r="A6009" t="s">
        <v>928</v>
      </c>
      <c r="B6009" t="s">
        <v>368</v>
      </c>
    </row>
    <row r="6010" spans="1:14" customHeight="1" ht="12.75">
      <c r="A6010" t="s">
        <v>928</v>
      </c>
      <c r="B6010" t="s">
        <v>369</v>
      </c>
    </row>
    <row r="6011" spans="1:14" customHeight="1" ht="12.75">
      <c r="A6011" t="s">
        <v>928</v>
      </c>
      <c r="B6011" t="s">
        <v>370</v>
      </c>
    </row>
    <row r="6012" spans="1:14" customHeight="1" ht="12.75">
      <c r="A6012" t="s">
        <v>928</v>
      </c>
      <c r="B6012" t="s">
        <v>371</v>
      </c>
    </row>
    <row r="6013" spans="1:14" customHeight="1" ht="12.75">
      <c r="A6013" t="s">
        <v>928</v>
      </c>
      <c r="B6013" t="s">
        <v>372</v>
      </c>
    </row>
    <row r="6014" spans="1:14" customHeight="1" ht="12.75">
      <c r="A6014" t="s">
        <v>928</v>
      </c>
      <c r="B6014" t="s">
        <v>373</v>
      </c>
    </row>
    <row r="6015" spans="1:14" customHeight="1" ht="12.75">
      <c r="A6015" t="s">
        <v>928</v>
      </c>
      <c r="B6015" t="s">
        <v>374</v>
      </c>
    </row>
    <row r="6016" spans="1:14" customHeight="1" ht="12.75">
      <c r="A6016" t="s">
        <v>928</v>
      </c>
      <c r="B6016" t="s">
        <v>375</v>
      </c>
    </row>
    <row r="6017" spans="1:14" customHeight="1" ht="12.75">
      <c r="A6017" t="s">
        <v>928</v>
      </c>
      <c r="B6017" t="s">
        <v>376</v>
      </c>
    </row>
    <row r="6018" spans="1:14" customHeight="1" ht="12.75">
      <c r="A6018" t="s">
        <v>928</v>
      </c>
      <c r="B6018" t="s">
        <v>377</v>
      </c>
    </row>
    <row r="6019" spans="1:14" customHeight="1" ht="12.75">
      <c r="A6019" t="s">
        <v>928</v>
      </c>
      <c r="B6019" t="s">
        <v>378</v>
      </c>
    </row>
    <row r="6020" spans="1:14" customHeight="1" ht="12.75">
      <c r="A6020" t="s">
        <v>928</v>
      </c>
      <c r="B6020" t="s">
        <v>383</v>
      </c>
    </row>
    <row r="6021" spans="1:14" customHeight="1" ht="12.75">
      <c r="A6021" t="s">
        <v>928</v>
      </c>
      <c r="B6021" t="s">
        <v>384</v>
      </c>
    </row>
    <row r="6022" spans="1:14" customHeight="1" ht="12.75">
      <c r="A6022" t="s">
        <v>928</v>
      </c>
      <c r="B6022" t="s">
        <v>385</v>
      </c>
    </row>
    <row r="6023" spans="1:14" customHeight="1" ht="12.75">
      <c r="A6023" t="s">
        <v>928</v>
      </c>
      <c r="B6023" t="s">
        <v>386</v>
      </c>
    </row>
    <row r="6024" spans="1:14" customHeight="1" ht="12.75">
      <c r="A6024" t="s">
        <v>928</v>
      </c>
      <c r="B6024" t="s">
        <v>387</v>
      </c>
    </row>
    <row r="6025" spans="1:14" customHeight="1" ht="12.75">
      <c r="A6025" t="s">
        <v>928</v>
      </c>
      <c r="B6025" t="s">
        <v>388</v>
      </c>
    </row>
    <row r="6026" spans="1:14" customHeight="1" ht="12.75">
      <c r="A6026" t="s">
        <v>929</v>
      </c>
      <c r="B6026" t="s">
        <v>150</v>
      </c>
    </row>
    <row r="6027" spans="1:14" customHeight="1" ht="12.75">
      <c r="A6027" t="s">
        <v>929</v>
      </c>
      <c r="B6027" t="s">
        <v>152</v>
      </c>
    </row>
    <row r="6028" spans="1:14" customHeight="1" ht="12.75">
      <c r="A6028" t="s">
        <v>929</v>
      </c>
      <c r="B6028" t="s">
        <v>163</v>
      </c>
    </row>
    <row r="6029" spans="1:14" customHeight="1" ht="12.75">
      <c r="A6029" t="s">
        <v>929</v>
      </c>
      <c r="B6029" t="s">
        <v>164</v>
      </c>
    </row>
    <row r="6030" spans="1:14" customHeight="1" ht="12.75">
      <c r="A6030" t="s">
        <v>929</v>
      </c>
      <c r="B6030" t="s">
        <v>165</v>
      </c>
    </row>
    <row r="6031" spans="1:14" customHeight="1" ht="12.75">
      <c r="A6031" t="s">
        <v>929</v>
      </c>
      <c r="B6031" t="s">
        <v>186</v>
      </c>
    </row>
    <row r="6032" spans="1:14" customHeight="1" ht="12.75">
      <c r="A6032" t="s">
        <v>929</v>
      </c>
      <c r="B6032" t="s">
        <v>187</v>
      </c>
    </row>
    <row r="6033" spans="1:14" customHeight="1" ht="12.75">
      <c r="A6033" t="s">
        <v>929</v>
      </c>
      <c r="B6033" t="s">
        <v>201</v>
      </c>
    </row>
    <row r="6034" spans="1:14" customHeight="1" ht="12.75">
      <c r="A6034" t="s">
        <v>929</v>
      </c>
      <c r="B6034" t="s">
        <v>202</v>
      </c>
    </row>
    <row r="6035" spans="1:14" customHeight="1" ht="12.75">
      <c r="A6035" t="s">
        <v>929</v>
      </c>
      <c r="B6035" t="s">
        <v>203</v>
      </c>
    </row>
    <row r="6036" spans="1:14" customHeight="1" ht="12.75">
      <c r="A6036" t="s">
        <v>929</v>
      </c>
      <c r="B6036" t="s">
        <v>230</v>
      </c>
    </row>
    <row r="6037" spans="1:14" customHeight="1" ht="12.75">
      <c r="A6037" t="s">
        <v>929</v>
      </c>
      <c r="B6037" t="s">
        <v>231</v>
      </c>
    </row>
    <row r="6038" spans="1:14" customHeight="1" ht="12.75">
      <c r="A6038" t="s">
        <v>929</v>
      </c>
      <c r="B6038" t="s">
        <v>232</v>
      </c>
    </row>
    <row r="6039" spans="1:14" customHeight="1" ht="12.75">
      <c r="A6039" t="s">
        <v>929</v>
      </c>
      <c r="B6039" t="s">
        <v>315</v>
      </c>
    </row>
    <row r="6040" spans="1:14" customHeight="1" ht="12.75">
      <c r="A6040" t="s">
        <v>929</v>
      </c>
      <c r="B6040" t="s">
        <v>316</v>
      </c>
    </row>
    <row r="6041" spans="1:14" customHeight="1" ht="12.75">
      <c r="A6041" t="s">
        <v>929</v>
      </c>
      <c r="B6041" t="s">
        <v>317</v>
      </c>
    </row>
    <row r="6042" spans="1:14" customHeight="1" ht="12.75">
      <c r="A6042" t="s">
        <v>929</v>
      </c>
      <c r="B6042" t="s">
        <v>318</v>
      </c>
    </row>
    <row r="6043" spans="1:14" customHeight="1" ht="12.75">
      <c r="A6043" t="s">
        <v>929</v>
      </c>
      <c r="B6043" t="s">
        <v>319</v>
      </c>
    </row>
    <row r="6044" spans="1:14" customHeight="1" ht="12.75">
      <c r="A6044" t="s">
        <v>929</v>
      </c>
      <c r="B6044" t="s">
        <v>320</v>
      </c>
    </row>
    <row r="6045" spans="1:14" customHeight="1" ht="12.75">
      <c r="A6045" t="s">
        <v>929</v>
      </c>
      <c r="B6045" t="s">
        <v>321</v>
      </c>
    </row>
    <row r="6046" spans="1:14" customHeight="1" ht="12.75">
      <c r="A6046" t="s">
        <v>929</v>
      </c>
      <c r="B6046" t="s">
        <v>322</v>
      </c>
    </row>
    <row r="6047" spans="1:14" customHeight="1" ht="12.75">
      <c r="A6047" t="s">
        <v>929</v>
      </c>
      <c r="B6047" t="s">
        <v>323</v>
      </c>
    </row>
    <row r="6048" spans="1:14" customHeight="1" ht="12.75">
      <c r="A6048" t="s">
        <v>929</v>
      </c>
      <c r="B6048" t="s">
        <v>324</v>
      </c>
    </row>
    <row r="6049" spans="1:14" customHeight="1" ht="12.75">
      <c r="A6049" t="s">
        <v>929</v>
      </c>
      <c r="B6049" t="s">
        <v>325</v>
      </c>
    </row>
    <row r="6050" spans="1:14" customHeight="1" ht="12.75">
      <c r="A6050" t="s">
        <v>929</v>
      </c>
      <c r="B6050" t="s">
        <v>326</v>
      </c>
    </row>
    <row r="6051" spans="1:14" customHeight="1" ht="12.75">
      <c r="A6051" t="s">
        <v>929</v>
      </c>
      <c r="B6051" t="s">
        <v>327</v>
      </c>
    </row>
    <row r="6052" spans="1:14" customHeight="1" ht="12.75">
      <c r="A6052" t="s">
        <v>929</v>
      </c>
      <c r="B6052" t="s">
        <v>328</v>
      </c>
    </row>
    <row r="6053" spans="1:14" customHeight="1" ht="12.75">
      <c r="A6053" t="s">
        <v>929</v>
      </c>
      <c r="B6053" t="s">
        <v>329</v>
      </c>
    </row>
    <row r="6054" spans="1:14" customHeight="1" ht="12.75">
      <c r="A6054" t="s">
        <v>929</v>
      </c>
      <c r="B6054" t="s">
        <v>330</v>
      </c>
    </row>
    <row r="6055" spans="1:14" customHeight="1" ht="12.75">
      <c r="A6055" t="s">
        <v>929</v>
      </c>
      <c r="B6055" t="s">
        <v>331</v>
      </c>
    </row>
    <row r="6056" spans="1:14" customHeight="1" ht="12.75">
      <c r="A6056" t="s">
        <v>929</v>
      </c>
      <c r="B6056" t="s">
        <v>332</v>
      </c>
    </row>
    <row r="6057" spans="1:14" customHeight="1" ht="12.75">
      <c r="A6057" t="s">
        <v>929</v>
      </c>
      <c r="B6057" t="s">
        <v>333</v>
      </c>
    </row>
    <row r="6058" spans="1:14" customHeight="1" ht="12.75">
      <c r="A6058" t="s">
        <v>929</v>
      </c>
      <c r="B6058" t="s">
        <v>334</v>
      </c>
    </row>
    <row r="6059" spans="1:14" customHeight="1" ht="12.75">
      <c r="A6059" t="s">
        <v>929</v>
      </c>
      <c r="B6059" t="s">
        <v>335</v>
      </c>
    </row>
    <row r="6060" spans="1:14" customHeight="1" ht="12.75">
      <c r="A6060" t="s">
        <v>929</v>
      </c>
      <c r="B6060" t="s">
        <v>336</v>
      </c>
    </row>
    <row r="6061" spans="1:14" customHeight="1" ht="12.75">
      <c r="A6061" t="s">
        <v>929</v>
      </c>
      <c r="B6061" t="s">
        <v>337</v>
      </c>
    </row>
    <row r="6062" spans="1:14" customHeight="1" ht="12.75">
      <c r="A6062" t="s">
        <v>929</v>
      </c>
      <c r="B6062" t="s">
        <v>338</v>
      </c>
    </row>
    <row r="6063" spans="1:14" customHeight="1" ht="12.75">
      <c r="A6063" t="s">
        <v>929</v>
      </c>
      <c r="B6063" t="s">
        <v>339</v>
      </c>
    </row>
    <row r="6064" spans="1:14" customHeight="1" ht="12.75">
      <c r="A6064" t="s">
        <v>929</v>
      </c>
      <c r="B6064" t="s">
        <v>340</v>
      </c>
    </row>
    <row r="6065" spans="1:14" customHeight="1" ht="12.75">
      <c r="A6065" t="s">
        <v>929</v>
      </c>
      <c r="B6065" t="s">
        <v>341</v>
      </c>
    </row>
    <row r="6066" spans="1:14" customHeight="1" ht="12.75">
      <c r="A6066" t="s">
        <v>929</v>
      </c>
      <c r="B6066" t="s">
        <v>342</v>
      </c>
    </row>
    <row r="6067" spans="1:14" customHeight="1" ht="12.75">
      <c r="A6067" t="s">
        <v>929</v>
      </c>
      <c r="B6067" t="s">
        <v>343</v>
      </c>
    </row>
    <row r="6068" spans="1:14" customHeight="1" ht="12.75">
      <c r="A6068" t="s">
        <v>929</v>
      </c>
      <c r="B6068" t="s">
        <v>344</v>
      </c>
    </row>
    <row r="6069" spans="1:14" customHeight="1" ht="12.75">
      <c r="A6069" t="s">
        <v>929</v>
      </c>
      <c r="B6069" t="s">
        <v>345</v>
      </c>
    </row>
    <row r="6070" spans="1:14" customHeight="1" ht="12.75">
      <c r="A6070" t="s">
        <v>929</v>
      </c>
      <c r="B6070" t="s">
        <v>346</v>
      </c>
    </row>
    <row r="6071" spans="1:14" customHeight="1" ht="12.75">
      <c r="A6071" t="s">
        <v>929</v>
      </c>
      <c r="B6071" t="s">
        <v>347</v>
      </c>
    </row>
    <row r="6072" spans="1:14" customHeight="1" ht="12.75">
      <c r="A6072" t="s">
        <v>929</v>
      </c>
      <c r="B6072" t="s">
        <v>348</v>
      </c>
    </row>
    <row r="6073" spans="1:14" customHeight="1" ht="12.75">
      <c r="A6073" t="s">
        <v>929</v>
      </c>
      <c r="B6073" t="s">
        <v>349</v>
      </c>
    </row>
    <row r="6074" spans="1:14" customHeight="1" ht="12.75">
      <c r="A6074" t="s">
        <v>929</v>
      </c>
      <c r="B6074" t="s">
        <v>350</v>
      </c>
    </row>
    <row r="6075" spans="1:14" customHeight="1" ht="12.75">
      <c r="A6075" t="s">
        <v>929</v>
      </c>
      <c r="B6075" t="s">
        <v>351</v>
      </c>
    </row>
    <row r="6076" spans="1:14" customHeight="1" ht="12.75">
      <c r="A6076" t="s">
        <v>929</v>
      </c>
      <c r="B6076" t="s">
        <v>352</v>
      </c>
    </row>
    <row r="6077" spans="1:14" customHeight="1" ht="12.75">
      <c r="A6077" t="s">
        <v>929</v>
      </c>
      <c r="B6077" t="s">
        <v>353</v>
      </c>
    </row>
    <row r="6078" spans="1:14" customHeight="1" ht="12.75">
      <c r="A6078" t="s">
        <v>929</v>
      </c>
      <c r="B6078" t="s">
        <v>354</v>
      </c>
    </row>
    <row r="6079" spans="1:14" customHeight="1" ht="12.75">
      <c r="A6079" t="s">
        <v>929</v>
      </c>
      <c r="B6079" t="s">
        <v>355</v>
      </c>
    </row>
    <row r="6080" spans="1:14" customHeight="1" ht="12.75">
      <c r="A6080" t="s">
        <v>929</v>
      </c>
      <c r="B6080" t="s">
        <v>356</v>
      </c>
    </row>
    <row r="6081" spans="1:14" customHeight="1" ht="12.75">
      <c r="A6081" t="s">
        <v>929</v>
      </c>
      <c r="B6081" t="s">
        <v>357</v>
      </c>
    </row>
    <row r="6082" spans="1:14" customHeight="1" ht="12.75">
      <c r="A6082" t="s">
        <v>929</v>
      </c>
      <c r="B6082" t="s">
        <v>358</v>
      </c>
    </row>
    <row r="6083" spans="1:14" customHeight="1" ht="12.75">
      <c r="A6083" t="s">
        <v>929</v>
      </c>
      <c r="B6083" t="s">
        <v>359</v>
      </c>
    </row>
    <row r="6084" spans="1:14" customHeight="1" ht="12.75">
      <c r="A6084" t="s">
        <v>929</v>
      </c>
      <c r="B6084" t="s">
        <v>360</v>
      </c>
    </row>
    <row r="6085" spans="1:14" customHeight="1" ht="12.75">
      <c r="A6085" t="s">
        <v>929</v>
      </c>
      <c r="B6085" t="s">
        <v>361</v>
      </c>
    </row>
    <row r="6086" spans="1:14" customHeight="1" ht="12.75">
      <c r="A6086" t="s">
        <v>929</v>
      </c>
      <c r="B6086" t="s">
        <v>362</v>
      </c>
    </row>
    <row r="6087" spans="1:14" customHeight="1" ht="12.75">
      <c r="A6087" t="s">
        <v>929</v>
      </c>
      <c r="B6087" t="s">
        <v>363</v>
      </c>
    </row>
    <row r="6088" spans="1:14" customHeight="1" ht="12.75">
      <c r="A6088" t="s">
        <v>929</v>
      </c>
      <c r="B6088" t="s">
        <v>364</v>
      </c>
    </row>
    <row r="6089" spans="1:14" customHeight="1" ht="12.75">
      <c r="A6089" t="s">
        <v>929</v>
      </c>
      <c r="B6089" t="s">
        <v>365</v>
      </c>
    </row>
    <row r="6090" spans="1:14" customHeight="1" ht="12.75">
      <c r="A6090" t="s">
        <v>929</v>
      </c>
      <c r="B6090" t="s">
        <v>366</v>
      </c>
    </row>
    <row r="6091" spans="1:14" customHeight="1" ht="12.75">
      <c r="A6091" t="s">
        <v>929</v>
      </c>
      <c r="B6091" t="s">
        <v>367</v>
      </c>
    </row>
    <row r="6092" spans="1:14" customHeight="1" ht="12.75">
      <c r="A6092" t="s">
        <v>929</v>
      </c>
      <c r="B6092" t="s">
        <v>368</v>
      </c>
    </row>
    <row r="6093" spans="1:14" customHeight="1" ht="12.75">
      <c r="A6093" t="s">
        <v>929</v>
      </c>
      <c r="B6093" t="s">
        <v>369</v>
      </c>
    </row>
    <row r="6094" spans="1:14" customHeight="1" ht="12.75">
      <c r="A6094" t="s">
        <v>929</v>
      </c>
      <c r="B6094" t="s">
        <v>370</v>
      </c>
    </row>
    <row r="6095" spans="1:14" customHeight="1" ht="12.75">
      <c r="A6095" t="s">
        <v>929</v>
      </c>
      <c r="B6095" t="s">
        <v>371</v>
      </c>
    </row>
    <row r="6096" spans="1:14" customHeight="1" ht="12.75">
      <c r="A6096" t="s">
        <v>929</v>
      </c>
      <c r="B6096" t="s">
        <v>372</v>
      </c>
    </row>
    <row r="6097" spans="1:14" customHeight="1" ht="12.75">
      <c r="A6097" t="s">
        <v>929</v>
      </c>
      <c r="B6097" t="s">
        <v>373</v>
      </c>
    </row>
    <row r="6098" spans="1:14" customHeight="1" ht="12.75">
      <c r="A6098" t="s">
        <v>929</v>
      </c>
      <c r="B6098" t="s">
        <v>374</v>
      </c>
    </row>
    <row r="6099" spans="1:14" customHeight="1" ht="12.75">
      <c r="A6099" t="s">
        <v>929</v>
      </c>
      <c r="B6099" t="s">
        <v>375</v>
      </c>
    </row>
    <row r="6100" spans="1:14" customHeight="1" ht="12.75">
      <c r="A6100" t="s">
        <v>929</v>
      </c>
      <c r="B6100" t="s">
        <v>376</v>
      </c>
    </row>
    <row r="6101" spans="1:14" customHeight="1" ht="12.75">
      <c r="A6101" t="s">
        <v>929</v>
      </c>
      <c r="B6101" t="s">
        <v>377</v>
      </c>
    </row>
    <row r="6102" spans="1:14" customHeight="1" ht="12.75">
      <c r="A6102" t="s">
        <v>929</v>
      </c>
      <c r="B6102" t="s">
        <v>378</v>
      </c>
    </row>
    <row r="6103" spans="1:14" customHeight="1" ht="12.75">
      <c r="A6103" t="s">
        <v>929</v>
      </c>
      <c r="B6103" t="s">
        <v>379</v>
      </c>
    </row>
    <row r="6104" spans="1:14" customHeight="1" ht="12.75">
      <c r="A6104" t="s">
        <v>929</v>
      </c>
      <c r="B6104" t="s">
        <v>380</v>
      </c>
    </row>
    <row r="6105" spans="1:14" customHeight="1" ht="12.75">
      <c r="A6105" t="s">
        <v>929</v>
      </c>
      <c r="B6105" t="s">
        <v>381</v>
      </c>
    </row>
    <row r="6106" spans="1:14" customHeight="1" ht="12.75">
      <c r="A6106" t="s">
        <v>929</v>
      </c>
      <c r="B6106" t="s">
        <v>382</v>
      </c>
    </row>
    <row r="6107" spans="1:14" customHeight="1" ht="12.75">
      <c r="A6107" t="s">
        <v>929</v>
      </c>
      <c r="B6107" t="s">
        <v>383</v>
      </c>
    </row>
    <row r="6108" spans="1:14" customHeight="1" ht="12.75">
      <c r="A6108" t="s">
        <v>929</v>
      </c>
      <c r="B6108" t="s">
        <v>384</v>
      </c>
    </row>
    <row r="6109" spans="1:14" customHeight="1" ht="12.75">
      <c r="A6109" t="s">
        <v>929</v>
      </c>
      <c r="B6109" t="s">
        <v>385</v>
      </c>
    </row>
    <row r="6110" spans="1:14" customHeight="1" ht="12.75">
      <c r="A6110" t="s">
        <v>929</v>
      </c>
      <c r="B6110" t="s">
        <v>386</v>
      </c>
    </row>
    <row r="6111" spans="1:14" customHeight="1" ht="12.75">
      <c r="A6111" t="s">
        <v>929</v>
      </c>
      <c r="B6111" t="s">
        <v>387</v>
      </c>
    </row>
    <row r="6112" spans="1:14" customHeight="1" ht="12.75">
      <c r="A6112" t="s">
        <v>929</v>
      </c>
      <c r="B6112" t="s">
        <v>388</v>
      </c>
    </row>
    <row r="6113" spans="1:14" customHeight="1" ht="12.75">
      <c r="A6113" t="s">
        <v>930</v>
      </c>
      <c r="B6113" t="s">
        <v>202</v>
      </c>
    </row>
    <row r="6114" spans="1:14" customHeight="1" ht="12.75">
      <c r="A6114" t="s">
        <v>930</v>
      </c>
      <c r="B6114" t="s">
        <v>203</v>
      </c>
    </row>
    <row r="6115" spans="1:14" customHeight="1" ht="12.75">
      <c r="A6115" t="s">
        <v>930</v>
      </c>
      <c r="B6115" t="s">
        <v>230</v>
      </c>
    </row>
    <row r="6116" spans="1:14" customHeight="1" ht="12.75">
      <c r="A6116" t="s">
        <v>930</v>
      </c>
      <c r="B6116" t="s">
        <v>231</v>
      </c>
    </row>
    <row r="6117" spans="1:14" customHeight="1" ht="12.75">
      <c r="A6117" t="s">
        <v>930</v>
      </c>
      <c r="B6117" t="s">
        <v>361</v>
      </c>
    </row>
    <row r="6118" spans="1:14" customHeight="1" ht="12.75">
      <c r="A6118" t="s">
        <v>930</v>
      </c>
      <c r="B6118" t="s">
        <v>362</v>
      </c>
    </row>
    <row r="6119" spans="1:14" customHeight="1" ht="12.75">
      <c r="A6119" t="s">
        <v>930</v>
      </c>
      <c r="B6119" t="s">
        <v>363</v>
      </c>
    </row>
    <row r="6120" spans="1:14" customHeight="1" ht="12.75">
      <c r="A6120" t="s">
        <v>930</v>
      </c>
      <c r="B6120" t="s">
        <v>364</v>
      </c>
    </row>
    <row r="6121" spans="1:14" customHeight="1" ht="12.75">
      <c r="A6121" t="s">
        <v>930</v>
      </c>
      <c r="B6121" t="s">
        <v>379</v>
      </c>
    </row>
    <row r="6122" spans="1:14" customHeight="1" ht="12.75">
      <c r="A6122" t="s">
        <v>930</v>
      </c>
      <c r="B6122" t="s">
        <v>380</v>
      </c>
    </row>
    <row r="6123" spans="1:14" customHeight="1" ht="12.75">
      <c r="A6123" t="s">
        <v>930</v>
      </c>
      <c r="B6123" t="s">
        <v>381</v>
      </c>
    </row>
    <row r="6124" spans="1:14" customHeight="1" ht="12.75">
      <c r="A6124" t="s">
        <v>930</v>
      </c>
      <c r="B6124" t="s">
        <v>382</v>
      </c>
    </row>
    <row r="6125" spans="1:14" customHeight="1" ht="12.75">
      <c r="A6125" t="s">
        <v>931</v>
      </c>
      <c r="B6125" t="s">
        <v>202</v>
      </c>
    </row>
    <row r="6126" spans="1:14" customHeight="1" ht="12.75">
      <c r="A6126" t="s">
        <v>931</v>
      </c>
      <c r="B6126" t="s">
        <v>203</v>
      </c>
    </row>
    <row r="6127" spans="1:14" customHeight="1" ht="12.75">
      <c r="A6127" t="s">
        <v>931</v>
      </c>
      <c r="B6127" t="s">
        <v>230</v>
      </c>
    </row>
    <row r="6128" spans="1:14" customHeight="1" ht="12.75">
      <c r="A6128" t="s">
        <v>931</v>
      </c>
      <c r="B6128" t="s">
        <v>231</v>
      </c>
    </row>
    <row r="6129" spans="1:14" customHeight="1" ht="12.75">
      <c r="A6129" t="s">
        <v>931</v>
      </c>
      <c r="B6129" t="s">
        <v>361</v>
      </c>
    </row>
    <row r="6130" spans="1:14" customHeight="1" ht="12.75">
      <c r="A6130" t="s">
        <v>931</v>
      </c>
      <c r="B6130" t="s">
        <v>362</v>
      </c>
    </row>
    <row r="6131" spans="1:14" customHeight="1" ht="12.75">
      <c r="A6131" t="s">
        <v>931</v>
      </c>
      <c r="B6131" t="s">
        <v>363</v>
      </c>
    </row>
    <row r="6132" spans="1:14" customHeight="1" ht="12.75">
      <c r="A6132" t="s">
        <v>931</v>
      </c>
      <c r="B6132" t="s">
        <v>364</v>
      </c>
    </row>
    <row r="6133" spans="1:14" customHeight="1" ht="12.75">
      <c r="A6133" t="s">
        <v>931</v>
      </c>
      <c r="B6133" t="s">
        <v>379</v>
      </c>
    </row>
    <row r="6134" spans="1:14" customHeight="1" ht="12.75">
      <c r="A6134" t="s">
        <v>931</v>
      </c>
      <c r="B6134" t="s">
        <v>380</v>
      </c>
    </row>
    <row r="6135" spans="1:14" customHeight="1" ht="12.75">
      <c r="A6135" t="s">
        <v>931</v>
      </c>
      <c r="B6135" t="s">
        <v>381</v>
      </c>
    </row>
    <row r="6136" spans="1:14" customHeight="1" ht="12.75">
      <c r="A6136" t="s">
        <v>931</v>
      </c>
      <c r="B6136" t="s">
        <v>382</v>
      </c>
    </row>
    <row r="6137" spans="1:14" customHeight="1" ht="12.75">
      <c r="A6137" t="s">
        <v>932</v>
      </c>
      <c r="B6137" t="s">
        <v>202</v>
      </c>
    </row>
    <row r="6138" spans="1:14" customHeight="1" ht="12.75">
      <c r="A6138" t="s">
        <v>932</v>
      </c>
      <c r="B6138" t="s">
        <v>203</v>
      </c>
    </row>
    <row r="6139" spans="1:14" customHeight="1" ht="12.75">
      <c r="A6139" t="s">
        <v>932</v>
      </c>
      <c r="B6139" t="s">
        <v>230</v>
      </c>
    </row>
    <row r="6140" spans="1:14" customHeight="1" ht="12.75">
      <c r="A6140" t="s">
        <v>932</v>
      </c>
      <c r="B6140" t="s">
        <v>231</v>
      </c>
    </row>
    <row r="6141" spans="1:14" customHeight="1" ht="12.75">
      <c r="A6141" t="s">
        <v>932</v>
      </c>
      <c r="B6141" t="s">
        <v>361</v>
      </c>
    </row>
    <row r="6142" spans="1:14" customHeight="1" ht="12.75">
      <c r="A6142" t="s">
        <v>932</v>
      </c>
      <c r="B6142" t="s">
        <v>362</v>
      </c>
    </row>
    <row r="6143" spans="1:14" customHeight="1" ht="12.75">
      <c r="A6143" t="s">
        <v>932</v>
      </c>
      <c r="B6143" t="s">
        <v>363</v>
      </c>
    </row>
    <row r="6144" spans="1:14" customHeight="1" ht="12.75">
      <c r="A6144" t="s">
        <v>932</v>
      </c>
      <c r="B6144" t="s">
        <v>364</v>
      </c>
    </row>
    <row r="6145" spans="1:14" customHeight="1" ht="12.75">
      <c r="A6145" t="s">
        <v>932</v>
      </c>
      <c r="B6145" t="s">
        <v>379</v>
      </c>
    </row>
    <row r="6146" spans="1:14" customHeight="1" ht="12.75">
      <c r="A6146" t="s">
        <v>932</v>
      </c>
      <c r="B6146" t="s">
        <v>380</v>
      </c>
    </row>
    <row r="6147" spans="1:14" customHeight="1" ht="12.75">
      <c r="A6147" t="s">
        <v>932</v>
      </c>
      <c r="B6147" t="s">
        <v>381</v>
      </c>
    </row>
    <row r="6148" spans="1:14" customHeight="1" ht="12.75">
      <c r="A6148" t="s">
        <v>932</v>
      </c>
      <c r="B6148" t="s">
        <v>382</v>
      </c>
    </row>
    <row r="6149" spans="1:14" customHeight="1" ht="12.75">
      <c r="A6149" t="s">
        <v>933</v>
      </c>
      <c r="B6149" t="s">
        <v>322</v>
      </c>
    </row>
    <row r="6150" spans="1:14" customHeight="1" ht="12.75">
      <c r="A6150" t="s">
        <v>933</v>
      </c>
      <c r="B6150" t="s">
        <v>324</v>
      </c>
    </row>
    <row r="6151" spans="1:14" customHeight="1" ht="12.75">
      <c r="A6151" t="s">
        <v>933</v>
      </c>
      <c r="B6151" t="s">
        <v>326</v>
      </c>
    </row>
    <row r="6152" spans="1:14" customHeight="1" ht="12.75">
      <c r="A6152" t="s">
        <v>933</v>
      </c>
      <c r="B6152" t="s">
        <v>338</v>
      </c>
    </row>
    <row r="6153" spans="1:14" customHeight="1" ht="12.75">
      <c r="A6153" t="s">
        <v>933</v>
      </c>
      <c r="B6153" t="s">
        <v>340</v>
      </c>
    </row>
    <row r="6154" spans="1:14" customHeight="1" ht="12.75">
      <c r="A6154" t="s">
        <v>933</v>
      </c>
      <c r="B6154" t="s">
        <v>342</v>
      </c>
    </row>
    <row r="6155" spans="1:14" customHeight="1" ht="12.75">
      <c r="A6155" t="s">
        <v>933</v>
      </c>
      <c r="B6155" t="s">
        <v>343</v>
      </c>
    </row>
    <row r="6156" spans="1:14" customHeight="1" ht="12.75">
      <c r="A6156" t="s">
        <v>934</v>
      </c>
      <c r="B6156" t="s">
        <v>325</v>
      </c>
    </row>
    <row r="6157" spans="1:14" customHeight="1" ht="12.75">
      <c r="A6157" t="s">
        <v>934</v>
      </c>
      <c r="B6157" t="s">
        <v>327</v>
      </c>
    </row>
    <row r="6158" spans="1:14" customHeight="1" ht="12.75">
      <c r="A6158" t="s">
        <v>934</v>
      </c>
      <c r="B6158" t="s">
        <v>341</v>
      </c>
    </row>
    <row r="6159" spans="1:14" customHeight="1" ht="12.75">
      <c r="A6159" t="s">
        <v>934</v>
      </c>
      <c r="B6159" t="s">
        <v>344</v>
      </c>
    </row>
    <row r="6160" spans="1:14" customHeight="1" ht="12.75">
      <c r="A6160" t="s">
        <v>935</v>
      </c>
      <c r="B6160" t="s">
        <v>323</v>
      </c>
    </row>
    <row r="6161" spans="1:14" customHeight="1" ht="12.75">
      <c r="A6161" t="s">
        <v>935</v>
      </c>
      <c r="B6161" t="s">
        <v>339</v>
      </c>
    </row>
    <row r="6162" spans="1:14" customHeight="1" ht="12.75">
      <c r="A6162" t="s">
        <v>936</v>
      </c>
      <c r="B6162" t="s">
        <v>322</v>
      </c>
    </row>
    <row r="6163" spans="1:14" customHeight="1" ht="12.75">
      <c r="A6163" t="s">
        <v>936</v>
      </c>
      <c r="B6163" t="s">
        <v>323</v>
      </c>
    </row>
    <row r="6164" spans="1:14" customHeight="1" ht="12.75">
      <c r="A6164" t="s">
        <v>936</v>
      </c>
      <c r="B6164" t="s">
        <v>324</v>
      </c>
    </row>
    <row r="6165" spans="1:14" customHeight="1" ht="12.75">
      <c r="A6165" t="s">
        <v>936</v>
      </c>
      <c r="B6165" t="s">
        <v>325</v>
      </c>
    </row>
    <row r="6166" spans="1:14" customHeight="1" ht="12.75">
      <c r="A6166" t="s">
        <v>936</v>
      </c>
      <c r="B6166" t="s">
        <v>331</v>
      </c>
    </row>
    <row r="6167" spans="1:14" customHeight="1" ht="12.75">
      <c r="A6167" t="s">
        <v>936</v>
      </c>
      <c r="B6167" t="s">
        <v>332</v>
      </c>
    </row>
    <row r="6168" spans="1:14" customHeight="1" ht="12.75">
      <c r="A6168" t="s">
        <v>936</v>
      </c>
      <c r="B6168" t="s">
        <v>333</v>
      </c>
    </row>
    <row r="6169" spans="1:14" customHeight="1" ht="12.75">
      <c r="A6169" t="s">
        <v>936</v>
      </c>
      <c r="B6169" t="s">
        <v>334</v>
      </c>
    </row>
    <row r="6170" spans="1:14" customHeight="1" ht="12.75">
      <c r="A6170" t="s">
        <v>936</v>
      </c>
      <c r="B6170" t="s">
        <v>338</v>
      </c>
    </row>
    <row r="6171" spans="1:14" customHeight="1" ht="12.75">
      <c r="A6171" t="s">
        <v>936</v>
      </c>
      <c r="B6171" t="s">
        <v>339</v>
      </c>
    </row>
    <row r="6172" spans="1:14" customHeight="1" ht="12.75">
      <c r="A6172" t="s">
        <v>936</v>
      </c>
      <c r="B6172" t="s">
        <v>340</v>
      </c>
    </row>
    <row r="6173" spans="1:14" customHeight="1" ht="12.75">
      <c r="A6173" t="s">
        <v>936</v>
      </c>
      <c r="B6173" t="s">
        <v>341</v>
      </c>
    </row>
    <row r="6174" spans="1:14" customHeight="1" ht="12.75">
      <c r="A6174" t="s">
        <v>937</v>
      </c>
      <c r="B6174" t="s">
        <v>203</v>
      </c>
    </row>
    <row r="6175" spans="1:14" customHeight="1" ht="12.75">
      <c r="A6175" t="s">
        <v>937</v>
      </c>
      <c r="B6175" t="s">
        <v>231</v>
      </c>
    </row>
    <row r="6176" spans="1:14" customHeight="1" ht="12.75">
      <c r="A6176" t="s">
        <v>937</v>
      </c>
      <c r="B6176" t="s">
        <v>361</v>
      </c>
    </row>
    <row r="6177" spans="1:14" customHeight="1" ht="12.75">
      <c r="A6177" t="s">
        <v>937</v>
      </c>
      <c r="B6177" t="s">
        <v>363</v>
      </c>
    </row>
    <row r="6178" spans="1:14" customHeight="1" ht="12.75">
      <c r="A6178" t="s">
        <v>937</v>
      </c>
      <c r="B6178" t="s">
        <v>379</v>
      </c>
    </row>
    <row r="6179" spans="1:14" customHeight="1" ht="12.75">
      <c r="A6179" t="s">
        <v>937</v>
      </c>
      <c r="B6179" t="s">
        <v>381</v>
      </c>
    </row>
    <row r="6180" spans="1:14" customHeight="1" ht="12.75">
      <c r="A6180" t="s">
        <v>938</v>
      </c>
      <c r="B6180" t="s">
        <v>202</v>
      </c>
    </row>
    <row r="6181" spans="1:14" customHeight="1" ht="12.75">
      <c r="A6181" t="s">
        <v>938</v>
      </c>
      <c r="B6181" t="s">
        <v>364</v>
      </c>
    </row>
    <row r="6182" spans="1:14" customHeight="1" ht="12.75">
      <c r="A6182" t="s">
        <v>938</v>
      </c>
      <c r="B6182" t="s">
        <v>382</v>
      </c>
    </row>
    <row r="6183" spans="1:14" customHeight="1" ht="12.75">
      <c r="A6183" t="s">
        <v>939</v>
      </c>
      <c r="B6183" t="s">
        <v>230</v>
      </c>
    </row>
    <row r="6184" spans="1:14" customHeight="1" ht="12.75">
      <c r="A6184" t="s">
        <v>939</v>
      </c>
      <c r="B6184" t="s">
        <v>362</v>
      </c>
    </row>
    <row r="6185" spans="1:14" customHeight="1" ht="12.75">
      <c r="A6185" t="s">
        <v>939</v>
      </c>
      <c r="B6185" t="s">
        <v>380</v>
      </c>
    </row>
    <row r="6186" spans="1:14" customHeight="1" ht="12.75">
      <c r="A6186" t="s">
        <v>940</v>
      </c>
      <c r="B6186" t="s">
        <v>328</v>
      </c>
    </row>
    <row r="6187" spans="1:14" customHeight="1" ht="12.75">
      <c r="A6187" t="s">
        <v>940</v>
      </c>
      <c r="B6187" t="s">
        <v>329</v>
      </c>
    </row>
    <row r="6188" spans="1:14" customHeight="1" ht="12.75">
      <c r="A6188" t="s">
        <v>940</v>
      </c>
      <c r="B6188" t="s">
        <v>330</v>
      </c>
    </row>
    <row r="6189" spans="1:14" customHeight="1" ht="12.75">
      <c r="A6189" t="s">
        <v>940</v>
      </c>
      <c r="B6189" t="s">
        <v>350</v>
      </c>
    </row>
    <row r="6190" spans="1:14" customHeight="1" ht="12.75">
      <c r="A6190" t="s">
        <v>940</v>
      </c>
      <c r="B6190" t="s">
        <v>351</v>
      </c>
    </row>
    <row r="6191" spans="1:14" customHeight="1" ht="12.75">
      <c r="A6191" t="s">
        <v>940</v>
      </c>
      <c r="B6191" t="s">
        <v>352</v>
      </c>
    </row>
    <row r="6192" spans="1:14" customHeight="1" ht="12.75">
      <c r="A6192" t="s">
        <v>940</v>
      </c>
      <c r="B6192" t="s">
        <v>361</v>
      </c>
    </row>
    <row r="6193" spans="1:14" customHeight="1" ht="12.75">
      <c r="A6193" t="s">
        <v>940</v>
      </c>
      <c r="B6193" t="s">
        <v>362</v>
      </c>
    </row>
    <row r="6194" spans="1:14" customHeight="1" ht="12.75">
      <c r="A6194" t="s">
        <v>940</v>
      </c>
      <c r="B6194" t="s">
        <v>363</v>
      </c>
    </row>
    <row r="6195" spans="1:14" customHeight="1" ht="12.75">
      <c r="A6195" t="s">
        <v>940</v>
      </c>
      <c r="B6195" t="s">
        <v>364</v>
      </c>
    </row>
    <row r="6196" spans="1:14" customHeight="1" ht="12.75">
      <c r="A6196" t="s">
        <v>940</v>
      </c>
      <c r="B6196" t="s">
        <v>369</v>
      </c>
    </row>
    <row r="6197" spans="1:14" customHeight="1" ht="12.75">
      <c r="A6197" t="s">
        <v>940</v>
      </c>
      <c r="B6197" t="s">
        <v>374</v>
      </c>
    </row>
    <row r="6198" spans="1:14" customHeight="1" ht="12.75">
      <c r="A6198" t="s">
        <v>940</v>
      </c>
      <c r="B6198" t="s">
        <v>375</v>
      </c>
    </row>
    <row r="6199" spans="1:14" customHeight="1" ht="12.75">
      <c r="A6199" t="s">
        <v>940</v>
      </c>
      <c r="B6199" t="s">
        <v>376</v>
      </c>
    </row>
    <row r="6200" spans="1:14" customHeight="1" ht="12.75">
      <c r="A6200" t="s">
        <v>940</v>
      </c>
      <c r="B6200" t="s">
        <v>378</v>
      </c>
    </row>
    <row r="6201" spans="1:14" customHeight="1" ht="12.75">
      <c r="A6201" t="s">
        <v>941</v>
      </c>
      <c r="B6201" t="s">
        <v>232</v>
      </c>
    </row>
    <row r="6202" spans="1:14" customHeight="1" ht="12.75">
      <c r="A6202" t="s">
        <v>941</v>
      </c>
      <c r="B6202" t="s">
        <v>315</v>
      </c>
    </row>
    <row r="6203" spans="1:14" customHeight="1" ht="12.75">
      <c r="A6203" t="s">
        <v>941</v>
      </c>
      <c r="B6203" t="s">
        <v>316</v>
      </c>
    </row>
    <row r="6204" spans="1:14" customHeight="1" ht="12.75">
      <c r="A6204" t="s">
        <v>941</v>
      </c>
      <c r="B6204" t="s">
        <v>317</v>
      </c>
    </row>
    <row r="6205" spans="1:14" customHeight="1" ht="12.75">
      <c r="A6205" t="s">
        <v>941</v>
      </c>
      <c r="B6205" t="s">
        <v>318</v>
      </c>
    </row>
    <row r="6206" spans="1:14" customHeight="1" ht="12.75">
      <c r="A6206" t="s">
        <v>941</v>
      </c>
      <c r="B6206" t="s">
        <v>319</v>
      </c>
    </row>
    <row r="6207" spans="1:14" customHeight="1" ht="12.75">
      <c r="A6207" t="s">
        <v>941</v>
      </c>
      <c r="B6207" t="s">
        <v>320</v>
      </c>
    </row>
    <row r="6208" spans="1:14" customHeight="1" ht="12.75">
      <c r="A6208" t="s">
        <v>941</v>
      </c>
      <c r="B6208" t="s">
        <v>321</v>
      </c>
    </row>
    <row r="6209" spans="1:14" customHeight="1" ht="12.75">
      <c r="A6209" t="s">
        <v>941</v>
      </c>
      <c r="B6209" t="s">
        <v>322</v>
      </c>
    </row>
    <row r="6210" spans="1:14" customHeight="1" ht="12.75">
      <c r="A6210" t="s">
        <v>941</v>
      </c>
      <c r="B6210" t="s">
        <v>323</v>
      </c>
    </row>
    <row r="6211" spans="1:14" customHeight="1" ht="12.75">
      <c r="A6211" t="s">
        <v>941</v>
      </c>
      <c r="B6211" t="s">
        <v>324</v>
      </c>
    </row>
    <row r="6212" spans="1:14" customHeight="1" ht="12.75">
      <c r="A6212" t="s">
        <v>941</v>
      </c>
      <c r="B6212" t="s">
        <v>325</v>
      </c>
    </row>
    <row r="6213" spans="1:14" customHeight="1" ht="12.75">
      <c r="A6213" t="s">
        <v>941</v>
      </c>
      <c r="B6213" t="s">
        <v>328</v>
      </c>
    </row>
    <row r="6214" spans="1:14" customHeight="1" ht="12.75">
      <c r="A6214" t="s">
        <v>941</v>
      </c>
      <c r="B6214" t="s">
        <v>329</v>
      </c>
    </row>
    <row r="6215" spans="1:14" customHeight="1" ht="12.75">
      <c r="A6215" t="s">
        <v>941</v>
      </c>
      <c r="B6215" t="s">
        <v>330</v>
      </c>
    </row>
    <row r="6216" spans="1:14" customHeight="1" ht="12.75">
      <c r="A6216" t="s">
        <v>941</v>
      </c>
      <c r="B6216" t="s">
        <v>331</v>
      </c>
    </row>
    <row r="6217" spans="1:14" customHeight="1" ht="12.75">
      <c r="A6217" t="s">
        <v>941</v>
      </c>
      <c r="B6217" t="s">
        <v>332</v>
      </c>
    </row>
    <row r="6218" spans="1:14" customHeight="1" ht="12.75">
      <c r="A6218" t="s">
        <v>941</v>
      </c>
      <c r="B6218" t="s">
        <v>333</v>
      </c>
    </row>
    <row r="6219" spans="1:14" customHeight="1" ht="12.75">
      <c r="A6219" t="s">
        <v>941</v>
      </c>
      <c r="B6219" t="s">
        <v>334</v>
      </c>
    </row>
    <row r="6220" spans="1:14" customHeight="1" ht="12.75">
      <c r="A6220" t="s">
        <v>941</v>
      </c>
      <c r="B6220" t="s">
        <v>338</v>
      </c>
    </row>
    <row r="6221" spans="1:14" customHeight="1" ht="12.75">
      <c r="A6221" t="s">
        <v>941</v>
      </c>
      <c r="B6221" t="s">
        <v>339</v>
      </c>
    </row>
    <row r="6222" spans="1:14" customHeight="1" ht="12.75">
      <c r="A6222" t="s">
        <v>941</v>
      </c>
      <c r="B6222" t="s">
        <v>340</v>
      </c>
    </row>
    <row r="6223" spans="1:14" customHeight="1" ht="12.75">
      <c r="A6223" t="s">
        <v>941</v>
      </c>
      <c r="B6223" t="s">
        <v>341</v>
      </c>
    </row>
    <row r="6224" spans="1:14" customHeight="1" ht="12.75">
      <c r="A6224" t="s">
        <v>941</v>
      </c>
      <c r="B6224" t="s">
        <v>345</v>
      </c>
    </row>
    <row r="6225" spans="1:14" customHeight="1" ht="12.75">
      <c r="A6225" t="s">
        <v>941</v>
      </c>
      <c r="B6225" t="s">
        <v>346</v>
      </c>
    </row>
    <row r="6226" spans="1:14" customHeight="1" ht="12.75">
      <c r="A6226" t="s">
        <v>941</v>
      </c>
      <c r="B6226" t="s">
        <v>347</v>
      </c>
    </row>
    <row r="6227" spans="1:14" customHeight="1" ht="12.75">
      <c r="A6227" t="s">
        <v>941</v>
      </c>
      <c r="B6227" t="s">
        <v>348</v>
      </c>
    </row>
    <row r="6228" spans="1:14" customHeight="1" ht="12.75">
      <c r="A6228" t="s">
        <v>941</v>
      </c>
      <c r="B6228" t="s">
        <v>349</v>
      </c>
    </row>
    <row r="6229" spans="1:14" customHeight="1" ht="12.75">
      <c r="A6229" t="s">
        <v>941</v>
      </c>
      <c r="B6229" t="s">
        <v>350</v>
      </c>
    </row>
    <row r="6230" spans="1:14" customHeight="1" ht="12.75">
      <c r="A6230" t="s">
        <v>941</v>
      </c>
      <c r="B6230" t="s">
        <v>351</v>
      </c>
    </row>
    <row r="6231" spans="1:14" customHeight="1" ht="12.75">
      <c r="A6231" t="s">
        <v>941</v>
      </c>
      <c r="B6231" t="s">
        <v>352</v>
      </c>
    </row>
    <row r="6232" spans="1:14" customHeight="1" ht="12.75">
      <c r="A6232" t="s">
        <v>941</v>
      </c>
      <c r="B6232" t="s">
        <v>353</v>
      </c>
    </row>
    <row r="6233" spans="1:14" customHeight="1" ht="12.75">
      <c r="A6233" t="s">
        <v>941</v>
      </c>
      <c r="B6233" t="s">
        <v>354</v>
      </c>
    </row>
    <row r="6234" spans="1:14" customHeight="1" ht="12.75">
      <c r="A6234" t="s">
        <v>941</v>
      </c>
      <c r="B6234" t="s">
        <v>355</v>
      </c>
    </row>
    <row r="6235" spans="1:14" customHeight="1" ht="12.75">
      <c r="A6235" t="s">
        <v>941</v>
      </c>
      <c r="B6235" t="s">
        <v>356</v>
      </c>
    </row>
    <row r="6236" spans="1:14" customHeight="1" ht="12.75">
      <c r="A6236" t="s">
        <v>941</v>
      </c>
      <c r="B6236" t="s">
        <v>357</v>
      </c>
    </row>
    <row r="6237" spans="1:14" customHeight="1" ht="12.75">
      <c r="A6237" t="s">
        <v>941</v>
      </c>
      <c r="B6237" t="s">
        <v>358</v>
      </c>
    </row>
    <row r="6238" spans="1:14" customHeight="1" ht="12.75">
      <c r="A6238" t="s">
        <v>941</v>
      </c>
      <c r="B6238" t="s">
        <v>359</v>
      </c>
    </row>
    <row r="6239" spans="1:14" customHeight="1" ht="12.75">
      <c r="A6239" t="s">
        <v>941</v>
      </c>
      <c r="B6239" t="s">
        <v>360</v>
      </c>
    </row>
    <row r="6240" spans="1:14" customHeight="1" ht="12.75">
      <c r="A6240" t="s">
        <v>941</v>
      </c>
      <c r="B6240" t="s">
        <v>361</v>
      </c>
    </row>
    <row r="6241" spans="1:14" customHeight="1" ht="12.75">
      <c r="A6241" t="s">
        <v>941</v>
      </c>
      <c r="B6241" t="s">
        <v>362</v>
      </c>
    </row>
    <row r="6242" spans="1:14" customHeight="1" ht="12.75">
      <c r="A6242" t="s">
        <v>941</v>
      </c>
      <c r="B6242" t="s">
        <v>363</v>
      </c>
    </row>
    <row r="6243" spans="1:14" customHeight="1" ht="12.75">
      <c r="A6243" t="s">
        <v>941</v>
      </c>
      <c r="B6243" t="s">
        <v>364</v>
      </c>
    </row>
    <row r="6244" spans="1:14" customHeight="1" ht="12.75">
      <c r="A6244" t="s">
        <v>941</v>
      </c>
      <c r="B6244" t="s">
        <v>383</v>
      </c>
    </row>
    <row r="6245" spans="1:14" customHeight="1" ht="12.75">
      <c r="A6245" t="s">
        <v>941</v>
      </c>
      <c r="B6245" t="s">
        <v>384</v>
      </c>
    </row>
    <row r="6246" spans="1:14" customHeight="1" ht="12.75">
      <c r="A6246" t="s">
        <v>941</v>
      </c>
      <c r="B6246" t="s">
        <v>385</v>
      </c>
    </row>
    <row r="6247" spans="1:14" customHeight="1" ht="12.75">
      <c r="A6247" t="s">
        <v>941</v>
      </c>
      <c r="B6247" t="s">
        <v>386</v>
      </c>
    </row>
    <row r="6248" spans="1:14" customHeight="1" ht="12.75">
      <c r="A6248" t="s">
        <v>941</v>
      </c>
      <c r="B6248" t="s">
        <v>387</v>
      </c>
    </row>
    <row r="6249" spans="1:14" customHeight="1" ht="12.75">
      <c r="A6249" t="s">
        <v>941</v>
      </c>
      <c r="B6249" t="s">
        <v>388</v>
      </c>
    </row>
    <row r="6250" spans="1:14" customHeight="1" ht="12.75">
      <c r="A6250" t="s">
        <v>942</v>
      </c>
      <c r="B6250" t="s">
        <v>232</v>
      </c>
    </row>
    <row r="6251" spans="1:14" customHeight="1" ht="12.75">
      <c r="A6251" t="s">
        <v>942</v>
      </c>
      <c r="B6251" t="s">
        <v>315</v>
      </c>
    </row>
    <row r="6252" spans="1:14" customHeight="1" ht="12.75">
      <c r="A6252" t="s">
        <v>942</v>
      </c>
      <c r="B6252" t="s">
        <v>316</v>
      </c>
    </row>
    <row r="6253" spans="1:14" customHeight="1" ht="12.75">
      <c r="A6253" t="s">
        <v>942</v>
      </c>
      <c r="B6253" t="s">
        <v>317</v>
      </c>
    </row>
    <row r="6254" spans="1:14" customHeight="1" ht="12.75">
      <c r="A6254" t="s">
        <v>942</v>
      </c>
      <c r="B6254" t="s">
        <v>318</v>
      </c>
    </row>
    <row r="6255" spans="1:14" customHeight="1" ht="12.75">
      <c r="A6255" t="s">
        <v>942</v>
      </c>
      <c r="B6255" t="s">
        <v>319</v>
      </c>
    </row>
    <row r="6256" spans="1:14" customHeight="1" ht="12.75">
      <c r="A6256" t="s">
        <v>942</v>
      </c>
      <c r="B6256" t="s">
        <v>320</v>
      </c>
    </row>
    <row r="6257" spans="1:14" customHeight="1" ht="12.75">
      <c r="A6257" t="s">
        <v>942</v>
      </c>
      <c r="B6257" t="s">
        <v>321</v>
      </c>
    </row>
    <row r="6258" spans="1:14" customHeight="1" ht="12.75">
      <c r="A6258" t="s">
        <v>942</v>
      </c>
      <c r="B6258" t="s">
        <v>322</v>
      </c>
    </row>
    <row r="6259" spans="1:14" customHeight="1" ht="12.75">
      <c r="A6259" t="s">
        <v>942</v>
      </c>
      <c r="B6259" t="s">
        <v>323</v>
      </c>
    </row>
    <row r="6260" spans="1:14" customHeight="1" ht="12.75">
      <c r="A6260" t="s">
        <v>942</v>
      </c>
      <c r="B6260" t="s">
        <v>324</v>
      </c>
    </row>
    <row r="6261" spans="1:14" customHeight="1" ht="12.75">
      <c r="A6261" t="s">
        <v>942</v>
      </c>
      <c r="B6261" t="s">
        <v>325</v>
      </c>
    </row>
    <row r="6262" spans="1:14" customHeight="1" ht="12.75">
      <c r="A6262" t="s">
        <v>942</v>
      </c>
      <c r="B6262" t="s">
        <v>328</v>
      </c>
    </row>
    <row r="6263" spans="1:14" customHeight="1" ht="12.75">
      <c r="A6263" t="s">
        <v>942</v>
      </c>
      <c r="B6263" t="s">
        <v>329</v>
      </c>
    </row>
    <row r="6264" spans="1:14" customHeight="1" ht="12.75">
      <c r="A6264" t="s">
        <v>942</v>
      </c>
      <c r="B6264" t="s">
        <v>330</v>
      </c>
    </row>
    <row r="6265" spans="1:14" customHeight="1" ht="12.75">
      <c r="A6265" t="s">
        <v>942</v>
      </c>
      <c r="B6265" t="s">
        <v>331</v>
      </c>
    </row>
    <row r="6266" spans="1:14" customHeight="1" ht="12.75">
      <c r="A6266" t="s">
        <v>942</v>
      </c>
      <c r="B6266" t="s">
        <v>332</v>
      </c>
    </row>
    <row r="6267" spans="1:14" customHeight="1" ht="12.75">
      <c r="A6267" t="s">
        <v>942</v>
      </c>
      <c r="B6267" t="s">
        <v>333</v>
      </c>
    </row>
    <row r="6268" spans="1:14" customHeight="1" ht="12.75">
      <c r="A6268" t="s">
        <v>942</v>
      </c>
      <c r="B6268" t="s">
        <v>334</v>
      </c>
    </row>
    <row r="6269" spans="1:14" customHeight="1" ht="12.75">
      <c r="A6269" t="s">
        <v>942</v>
      </c>
      <c r="B6269" t="s">
        <v>338</v>
      </c>
    </row>
    <row r="6270" spans="1:14" customHeight="1" ht="12.75">
      <c r="A6270" t="s">
        <v>942</v>
      </c>
      <c r="B6270" t="s">
        <v>339</v>
      </c>
    </row>
    <row r="6271" spans="1:14" customHeight="1" ht="12.75">
      <c r="A6271" t="s">
        <v>942</v>
      </c>
      <c r="B6271" t="s">
        <v>340</v>
      </c>
    </row>
    <row r="6272" spans="1:14" customHeight="1" ht="12.75">
      <c r="A6272" t="s">
        <v>942</v>
      </c>
      <c r="B6272" t="s">
        <v>341</v>
      </c>
    </row>
    <row r="6273" spans="1:14" customHeight="1" ht="12.75">
      <c r="A6273" t="s">
        <v>942</v>
      </c>
      <c r="B6273" t="s">
        <v>345</v>
      </c>
    </row>
    <row r="6274" spans="1:14" customHeight="1" ht="12.75">
      <c r="A6274" t="s">
        <v>942</v>
      </c>
      <c r="B6274" t="s">
        <v>346</v>
      </c>
    </row>
    <row r="6275" spans="1:14" customHeight="1" ht="12.75">
      <c r="A6275" t="s">
        <v>942</v>
      </c>
      <c r="B6275" t="s">
        <v>347</v>
      </c>
    </row>
    <row r="6276" spans="1:14" customHeight="1" ht="12.75">
      <c r="A6276" t="s">
        <v>942</v>
      </c>
      <c r="B6276" t="s">
        <v>348</v>
      </c>
    </row>
    <row r="6277" spans="1:14" customHeight="1" ht="12.75">
      <c r="A6277" t="s">
        <v>942</v>
      </c>
      <c r="B6277" t="s">
        <v>349</v>
      </c>
    </row>
    <row r="6278" spans="1:14" customHeight="1" ht="12.75">
      <c r="A6278" t="s">
        <v>942</v>
      </c>
      <c r="B6278" t="s">
        <v>350</v>
      </c>
    </row>
    <row r="6279" spans="1:14" customHeight="1" ht="12.75">
      <c r="A6279" t="s">
        <v>942</v>
      </c>
      <c r="B6279" t="s">
        <v>351</v>
      </c>
    </row>
    <row r="6280" spans="1:14" customHeight="1" ht="12.75">
      <c r="A6280" t="s">
        <v>942</v>
      </c>
      <c r="B6280" t="s">
        <v>352</v>
      </c>
    </row>
    <row r="6281" spans="1:14" customHeight="1" ht="12.75">
      <c r="A6281" t="s">
        <v>942</v>
      </c>
      <c r="B6281" t="s">
        <v>353</v>
      </c>
    </row>
    <row r="6282" spans="1:14" customHeight="1" ht="12.75">
      <c r="A6282" t="s">
        <v>942</v>
      </c>
      <c r="B6282" t="s">
        <v>354</v>
      </c>
    </row>
    <row r="6283" spans="1:14" customHeight="1" ht="12.75">
      <c r="A6283" t="s">
        <v>942</v>
      </c>
      <c r="B6283" t="s">
        <v>355</v>
      </c>
    </row>
    <row r="6284" spans="1:14" customHeight="1" ht="12.75">
      <c r="A6284" t="s">
        <v>942</v>
      </c>
      <c r="B6284" t="s">
        <v>356</v>
      </c>
    </row>
    <row r="6285" spans="1:14" customHeight="1" ht="12.75">
      <c r="A6285" t="s">
        <v>942</v>
      </c>
      <c r="B6285" t="s">
        <v>357</v>
      </c>
    </row>
    <row r="6286" spans="1:14" customHeight="1" ht="12.75">
      <c r="A6286" t="s">
        <v>942</v>
      </c>
      <c r="B6286" t="s">
        <v>358</v>
      </c>
    </row>
    <row r="6287" spans="1:14" customHeight="1" ht="12.75">
      <c r="A6287" t="s">
        <v>942</v>
      </c>
      <c r="B6287" t="s">
        <v>359</v>
      </c>
    </row>
    <row r="6288" spans="1:14" customHeight="1" ht="12.75">
      <c r="A6288" t="s">
        <v>942</v>
      </c>
      <c r="B6288" t="s">
        <v>360</v>
      </c>
    </row>
    <row r="6289" spans="1:14" customHeight="1" ht="12.75">
      <c r="A6289" t="s">
        <v>942</v>
      </c>
      <c r="B6289" t="s">
        <v>361</v>
      </c>
    </row>
    <row r="6290" spans="1:14" customHeight="1" ht="12.75">
      <c r="A6290" t="s">
        <v>942</v>
      </c>
      <c r="B6290" t="s">
        <v>362</v>
      </c>
    </row>
    <row r="6291" spans="1:14" customHeight="1" ht="12.75">
      <c r="A6291" t="s">
        <v>942</v>
      </c>
      <c r="B6291" t="s">
        <v>363</v>
      </c>
    </row>
    <row r="6292" spans="1:14" customHeight="1" ht="12.75">
      <c r="A6292" t="s">
        <v>942</v>
      </c>
      <c r="B6292" t="s">
        <v>364</v>
      </c>
    </row>
    <row r="6293" spans="1:14" customHeight="1" ht="12.75">
      <c r="A6293" t="s">
        <v>942</v>
      </c>
      <c r="B6293" t="s">
        <v>383</v>
      </c>
    </row>
    <row r="6294" spans="1:14" customHeight="1" ht="12.75">
      <c r="A6294" t="s">
        <v>942</v>
      </c>
      <c r="B6294" t="s">
        <v>384</v>
      </c>
    </row>
    <row r="6295" spans="1:14" customHeight="1" ht="12.75">
      <c r="A6295" t="s">
        <v>942</v>
      </c>
      <c r="B6295" t="s">
        <v>385</v>
      </c>
    </row>
    <row r="6296" spans="1:14" customHeight="1" ht="12.75">
      <c r="A6296" t="s">
        <v>942</v>
      </c>
      <c r="B6296" t="s">
        <v>386</v>
      </c>
    </row>
    <row r="6297" spans="1:14" customHeight="1" ht="12.75">
      <c r="A6297" t="s">
        <v>942</v>
      </c>
      <c r="B6297" t="s">
        <v>387</v>
      </c>
    </row>
    <row r="6298" spans="1:14" customHeight="1" ht="12.75">
      <c r="A6298" t="s">
        <v>942</v>
      </c>
      <c r="B6298" t="s">
        <v>388</v>
      </c>
    </row>
    <row r="6299" spans="1:14" customHeight="1" ht="12.75">
      <c r="A6299" t="s">
        <v>943</v>
      </c>
      <c r="B6299" t="s">
        <v>232</v>
      </c>
    </row>
    <row r="6300" spans="1:14" customHeight="1" ht="12.75">
      <c r="A6300" t="s">
        <v>943</v>
      </c>
      <c r="B6300" t="s">
        <v>315</v>
      </c>
    </row>
    <row r="6301" spans="1:14" customHeight="1" ht="12.75">
      <c r="A6301" t="s">
        <v>943</v>
      </c>
      <c r="B6301" t="s">
        <v>316</v>
      </c>
    </row>
    <row r="6302" spans="1:14" customHeight="1" ht="12.75">
      <c r="A6302" t="s">
        <v>943</v>
      </c>
      <c r="B6302" t="s">
        <v>317</v>
      </c>
    </row>
    <row r="6303" spans="1:14" customHeight="1" ht="12.75">
      <c r="A6303" t="s">
        <v>943</v>
      </c>
      <c r="B6303" t="s">
        <v>318</v>
      </c>
    </row>
    <row r="6304" spans="1:14" customHeight="1" ht="12.75">
      <c r="A6304" t="s">
        <v>943</v>
      </c>
      <c r="B6304" t="s">
        <v>319</v>
      </c>
    </row>
    <row r="6305" spans="1:14" customHeight="1" ht="12.75">
      <c r="A6305" t="s">
        <v>943</v>
      </c>
      <c r="B6305" t="s">
        <v>320</v>
      </c>
    </row>
    <row r="6306" spans="1:14" customHeight="1" ht="12.75">
      <c r="A6306" t="s">
        <v>943</v>
      </c>
      <c r="B6306" t="s">
        <v>321</v>
      </c>
    </row>
    <row r="6307" spans="1:14" customHeight="1" ht="12.75">
      <c r="A6307" t="s">
        <v>943</v>
      </c>
      <c r="B6307" t="s">
        <v>322</v>
      </c>
    </row>
    <row r="6308" spans="1:14" customHeight="1" ht="12.75">
      <c r="A6308" t="s">
        <v>943</v>
      </c>
      <c r="B6308" t="s">
        <v>323</v>
      </c>
    </row>
    <row r="6309" spans="1:14" customHeight="1" ht="12.75">
      <c r="A6309" t="s">
        <v>943</v>
      </c>
      <c r="B6309" t="s">
        <v>324</v>
      </c>
    </row>
    <row r="6310" spans="1:14" customHeight="1" ht="12.75">
      <c r="A6310" t="s">
        <v>943</v>
      </c>
      <c r="B6310" t="s">
        <v>325</v>
      </c>
    </row>
    <row r="6311" spans="1:14" customHeight="1" ht="12.75">
      <c r="A6311" t="s">
        <v>943</v>
      </c>
      <c r="B6311" t="s">
        <v>328</v>
      </c>
    </row>
    <row r="6312" spans="1:14" customHeight="1" ht="12.75">
      <c r="A6312" t="s">
        <v>943</v>
      </c>
      <c r="B6312" t="s">
        <v>329</v>
      </c>
    </row>
    <row r="6313" spans="1:14" customHeight="1" ht="12.75">
      <c r="A6313" t="s">
        <v>943</v>
      </c>
      <c r="B6313" t="s">
        <v>330</v>
      </c>
    </row>
    <row r="6314" spans="1:14" customHeight="1" ht="12.75">
      <c r="A6314" t="s">
        <v>943</v>
      </c>
      <c r="B6314" t="s">
        <v>331</v>
      </c>
    </row>
    <row r="6315" spans="1:14" customHeight="1" ht="12.75">
      <c r="A6315" t="s">
        <v>943</v>
      </c>
      <c r="B6315" t="s">
        <v>332</v>
      </c>
    </row>
    <row r="6316" spans="1:14" customHeight="1" ht="12.75">
      <c r="A6316" t="s">
        <v>943</v>
      </c>
      <c r="B6316" t="s">
        <v>333</v>
      </c>
    </row>
    <row r="6317" spans="1:14" customHeight="1" ht="12.75">
      <c r="A6317" t="s">
        <v>943</v>
      </c>
      <c r="B6317" t="s">
        <v>334</v>
      </c>
    </row>
    <row r="6318" spans="1:14" customHeight="1" ht="12.75">
      <c r="A6318" t="s">
        <v>943</v>
      </c>
      <c r="B6318" t="s">
        <v>338</v>
      </c>
    </row>
    <row r="6319" spans="1:14" customHeight="1" ht="12.75">
      <c r="A6319" t="s">
        <v>943</v>
      </c>
      <c r="B6319" t="s">
        <v>339</v>
      </c>
    </row>
    <row r="6320" spans="1:14" customHeight="1" ht="12.75">
      <c r="A6320" t="s">
        <v>943</v>
      </c>
      <c r="B6320" t="s">
        <v>340</v>
      </c>
    </row>
    <row r="6321" spans="1:14" customHeight="1" ht="12.75">
      <c r="A6321" t="s">
        <v>943</v>
      </c>
      <c r="B6321" t="s">
        <v>341</v>
      </c>
    </row>
    <row r="6322" spans="1:14" customHeight="1" ht="12.75">
      <c r="A6322" t="s">
        <v>943</v>
      </c>
      <c r="B6322" t="s">
        <v>345</v>
      </c>
    </row>
    <row r="6323" spans="1:14" customHeight="1" ht="12.75">
      <c r="A6323" t="s">
        <v>943</v>
      </c>
      <c r="B6323" t="s">
        <v>346</v>
      </c>
    </row>
    <row r="6324" spans="1:14" customHeight="1" ht="12.75">
      <c r="A6324" t="s">
        <v>943</v>
      </c>
      <c r="B6324" t="s">
        <v>347</v>
      </c>
    </row>
    <row r="6325" spans="1:14" customHeight="1" ht="12.75">
      <c r="A6325" t="s">
        <v>943</v>
      </c>
      <c r="B6325" t="s">
        <v>348</v>
      </c>
    </row>
    <row r="6326" spans="1:14" customHeight="1" ht="12.75">
      <c r="A6326" t="s">
        <v>943</v>
      </c>
      <c r="B6326" t="s">
        <v>349</v>
      </c>
    </row>
    <row r="6327" spans="1:14" customHeight="1" ht="12.75">
      <c r="A6327" t="s">
        <v>943</v>
      </c>
      <c r="B6327" t="s">
        <v>350</v>
      </c>
    </row>
    <row r="6328" spans="1:14" customHeight="1" ht="12.75">
      <c r="A6328" t="s">
        <v>943</v>
      </c>
      <c r="B6328" t="s">
        <v>351</v>
      </c>
    </row>
    <row r="6329" spans="1:14" customHeight="1" ht="12.75">
      <c r="A6329" t="s">
        <v>943</v>
      </c>
      <c r="B6329" t="s">
        <v>352</v>
      </c>
    </row>
    <row r="6330" spans="1:14" customHeight="1" ht="12.75">
      <c r="A6330" t="s">
        <v>943</v>
      </c>
      <c r="B6330" t="s">
        <v>353</v>
      </c>
    </row>
    <row r="6331" spans="1:14" customHeight="1" ht="12.75">
      <c r="A6331" t="s">
        <v>943</v>
      </c>
      <c r="B6331" t="s">
        <v>354</v>
      </c>
    </row>
    <row r="6332" spans="1:14" customHeight="1" ht="12.75">
      <c r="A6332" t="s">
        <v>943</v>
      </c>
      <c r="B6332" t="s">
        <v>355</v>
      </c>
    </row>
    <row r="6333" spans="1:14" customHeight="1" ht="12.75">
      <c r="A6333" t="s">
        <v>943</v>
      </c>
      <c r="B6333" t="s">
        <v>356</v>
      </c>
    </row>
    <row r="6334" spans="1:14" customHeight="1" ht="12.75">
      <c r="A6334" t="s">
        <v>943</v>
      </c>
      <c r="B6334" t="s">
        <v>357</v>
      </c>
    </row>
    <row r="6335" spans="1:14" customHeight="1" ht="12.75">
      <c r="A6335" t="s">
        <v>943</v>
      </c>
      <c r="B6335" t="s">
        <v>358</v>
      </c>
    </row>
    <row r="6336" spans="1:14" customHeight="1" ht="12.75">
      <c r="A6336" t="s">
        <v>943</v>
      </c>
      <c r="B6336" t="s">
        <v>359</v>
      </c>
    </row>
    <row r="6337" spans="1:14" customHeight="1" ht="12.75">
      <c r="A6337" t="s">
        <v>943</v>
      </c>
      <c r="B6337" t="s">
        <v>360</v>
      </c>
    </row>
    <row r="6338" spans="1:14" customHeight="1" ht="12.75">
      <c r="A6338" t="s">
        <v>943</v>
      </c>
      <c r="B6338" t="s">
        <v>361</v>
      </c>
    </row>
    <row r="6339" spans="1:14" customHeight="1" ht="12.75">
      <c r="A6339" t="s">
        <v>943</v>
      </c>
      <c r="B6339" t="s">
        <v>362</v>
      </c>
    </row>
    <row r="6340" spans="1:14" customHeight="1" ht="12.75">
      <c r="A6340" t="s">
        <v>943</v>
      </c>
      <c r="B6340" t="s">
        <v>363</v>
      </c>
    </row>
    <row r="6341" spans="1:14" customHeight="1" ht="12.75">
      <c r="A6341" t="s">
        <v>943</v>
      </c>
      <c r="B6341" t="s">
        <v>364</v>
      </c>
    </row>
    <row r="6342" spans="1:14" customHeight="1" ht="12.75">
      <c r="A6342" t="s">
        <v>943</v>
      </c>
      <c r="B6342" t="s">
        <v>383</v>
      </c>
    </row>
    <row r="6343" spans="1:14" customHeight="1" ht="12.75">
      <c r="A6343" t="s">
        <v>943</v>
      </c>
      <c r="B6343" t="s">
        <v>384</v>
      </c>
    </row>
    <row r="6344" spans="1:14" customHeight="1" ht="12.75">
      <c r="A6344" t="s">
        <v>943</v>
      </c>
      <c r="B6344" t="s">
        <v>385</v>
      </c>
    </row>
    <row r="6345" spans="1:14" customHeight="1" ht="12.75">
      <c r="A6345" t="s">
        <v>943</v>
      </c>
      <c r="B6345" t="s">
        <v>386</v>
      </c>
    </row>
    <row r="6346" spans="1:14" customHeight="1" ht="12.75">
      <c r="A6346" t="s">
        <v>943</v>
      </c>
      <c r="B6346" t="s">
        <v>387</v>
      </c>
    </row>
    <row r="6347" spans="1:14" customHeight="1" ht="12.75">
      <c r="A6347" t="s">
        <v>943</v>
      </c>
      <c r="B6347" t="s">
        <v>388</v>
      </c>
    </row>
    <row r="6348" spans="1:14" customHeight="1" ht="12.75">
      <c r="A6348" t="s">
        <v>944</v>
      </c>
      <c r="B6348" t="s">
        <v>150</v>
      </c>
    </row>
    <row r="6349" spans="1:14" customHeight="1" ht="12.75">
      <c r="A6349" t="s">
        <v>944</v>
      </c>
      <c r="B6349" t="s">
        <v>152</v>
      </c>
    </row>
    <row r="6350" spans="1:14" customHeight="1" ht="12.75">
      <c r="A6350" t="s">
        <v>944</v>
      </c>
      <c r="B6350" t="s">
        <v>163</v>
      </c>
    </row>
    <row r="6351" spans="1:14" customHeight="1" ht="12.75">
      <c r="A6351" t="s">
        <v>944</v>
      </c>
      <c r="B6351" t="s">
        <v>164</v>
      </c>
    </row>
    <row r="6352" spans="1:14" customHeight="1" ht="12.75">
      <c r="A6352" t="s">
        <v>944</v>
      </c>
      <c r="B6352" t="s">
        <v>165</v>
      </c>
    </row>
    <row r="6353" spans="1:14" customHeight="1" ht="12.75">
      <c r="A6353" t="s">
        <v>944</v>
      </c>
      <c r="B6353" t="s">
        <v>186</v>
      </c>
    </row>
    <row r="6354" spans="1:14" customHeight="1" ht="12.75">
      <c r="A6354" t="s">
        <v>944</v>
      </c>
      <c r="B6354" t="s">
        <v>187</v>
      </c>
    </row>
    <row r="6355" spans="1:14" customHeight="1" ht="12.75">
      <c r="A6355" t="s">
        <v>944</v>
      </c>
      <c r="B6355" t="s">
        <v>201</v>
      </c>
    </row>
    <row r="6356" spans="1:14" customHeight="1" ht="12.75">
      <c r="A6356" t="s">
        <v>944</v>
      </c>
      <c r="B6356" t="s">
        <v>202</v>
      </c>
    </row>
    <row r="6357" spans="1:14" customHeight="1" ht="12.75">
      <c r="A6357" t="s">
        <v>944</v>
      </c>
      <c r="B6357" t="s">
        <v>203</v>
      </c>
    </row>
    <row r="6358" spans="1:14" customHeight="1" ht="12.75">
      <c r="A6358" t="s">
        <v>944</v>
      </c>
      <c r="B6358" t="s">
        <v>230</v>
      </c>
    </row>
    <row r="6359" spans="1:14" customHeight="1" ht="12.75">
      <c r="A6359" t="s">
        <v>944</v>
      </c>
      <c r="B6359" t="s">
        <v>231</v>
      </c>
    </row>
    <row r="6360" spans="1:14" customHeight="1" ht="12.75">
      <c r="A6360" t="s">
        <v>944</v>
      </c>
      <c r="B6360" t="s">
        <v>318</v>
      </c>
    </row>
    <row r="6361" spans="1:14" customHeight="1" ht="12.75">
      <c r="A6361" t="s">
        <v>944</v>
      </c>
      <c r="B6361" t="s">
        <v>319</v>
      </c>
    </row>
    <row r="6362" spans="1:14" customHeight="1" ht="12.75">
      <c r="A6362" t="s">
        <v>944</v>
      </c>
      <c r="B6362" t="s">
        <v>320</v>
      </c>
    </row>
    <row r="6363" spans="1:14" customHeight="1" ht="12.75">
      <c r="A6363" t="s">
        <v>944</v>
      </c>
      <c r="B6363" t="s">
        <v>321</v>
      </c>
    </row>
    <row r="6364" spans="1:14" customHeight="1" ht="12.75">
      <c r="A6364" t="s">
        <v>944</v>
      </c>
      <c r="B6364" t="s">
        <v>326</v>
      </c>
    </row>
    <row r="6365" spans="1:14" customHeight="1" ht="12.75">
      <c r="A6365" t="s">
        <v>944</v>
      </c>
      <c r="B6365" t="s">
        <v>327</v>
      </c>
    </row>
    <row r="6366" spans="1:14" customHeight="1" ht="12.75">
      <c r="A6366" t="s">
        <v>944</v>
      </c>
      <c r="B6366" t="s">
        <v>335</v>
      </c>
    </row>
    <row r="6367" spans="1:14" customHeight="1" ht="12.75">
      <c r="A6367" t="s">
        <v>944</v>
      </c>
      <c r="B6367" t="s">
        <v>336</v>
      </c>
    </row>
    <row r="6368" spans="1:14" customHeight="1" ht="12.75">
      <c r="A6368" t="s">
        <v>944</v>
      </c>
      <c r="B6368" t="s">
        <v>337</v>
      </c>
    </row>
    <row r="6369" spans="1:14" customHeight="1" ht="12.75">
      <c r="A6369" t="s">
        <v>944</v>
      </c>
      <c r="B6369" t="s">
        <v>342</v>
      </c>
    </row>
    <row r="6370" spans="1:14" customHeight="1" ht="12.75">
      <c r="A6370" t="s">
        <v>944</v>
      </c>
      <c r="B6370" t="s">
        <v>343</v>
      </c>
    </row>
    <row r="6371" spans="1:14" customHeight="1" ht="12.75">
      <c r="A6371" t="s">
        <v>944</v>
      </c>
      <c r="B6371" t="s">
        <v>344</v>
      </c>
    </row>
    <row r="6372" spans="1:14" customHeight="1" ht="12.75">
      <c r="A6372" t="s">
        <v>944</v>
      </c>
      <c r="B6372" t="s">
        <v>353</v>
      </c>
    </row>
    <row r="6373" spans="1:14" customHeight="1" ht="12.75">
      <c r="A6373" t="s">
        <v>944</v>
      </c>
      <c r="B6373" t="s">
        <v>354</v>
      </c>
    </row>
    <row r="6374" spans="1:14" customHeight="1" ht="12.75">
      <c r="A6374" t="s">
        <v>944</v>
      </c>
      <c r="B6374" t="s">
        <v>355</v>
      </c>
    </row>
    <row r="6375" spans="1:14" customHeight="1" ht="12.75">
      <c r="A6375" t="s">
        <v>944</v>
      </c>
      <c r="B6375" t="s">
        <v>356</v>
      </c>
    </row>
    <row r="6376" spans="1:14" customHeight="1" ht="12.75">
      <c r="A6376" t="s">
        <v>944</v>
      </c>
      <c r="B6376" t="s">
        <v>357</v>
      </c>
    </row>
    <row r="6377" spans="1:14" customHeight="1" ht="12.75">
      <c r="A6377" t="s">
        <v>944</v>
      </c>
      <c r="B6377" t="s">
        <v>358</v>
      </c>
    </row>
    <row r="6378" spans="1:14" customHeight="1" ht="12.75">
      <c r="A6378" t="s">
        <v>944</v>
      </c>
      <c r="B6378" t="s">
        <v>359</v>
      </c>
    </row>
    <row r="6379" spans="1:14" customHeight="1" ht="12.75">
      <c r="A6379" t="s">
        <v>944</v>
      </c>
      <c r="B6379" t="s">
        <v>360</v>
      </c>
    </row>
    <row r="6380" spans="1:14" customHeight="1" ht="12.75">
      <c r="A6380" t="s">
        <v>944</v>
      </c>
      <c r="B6380" t="s">
        <v>365</v>
      </c>
    </row>
    <row r="6381" spans="1:14" customHeight="1" ht="12.75">
      <c r="A6381" t="s">
        <v>944</v>
      </c>
      <c r="B6381" t="s">
        <v>366</v>
      </c>
    </row>
    <row r="6382" spans="1:14" customHeight="1" ht="12.75">
      <c r="A6382" t="s">
        <v>944</v>
      </c>
      <c r="B6382" t="s">
        <v>367</v>
      </c>
    </row>
    <row r="6383" spans="1:14" customHeight="1" ht="12.75">
      <c r="A6383" t="s">
        <v>944</v>
      </c>
      <c r="B6383" t="s">
        <v>368</v>
      </c>
    </row>
    <row r="6384" spans="1:14" customHeight="1" ht="12.75">
      <c r="A6384" t="s">
        <v>944</v>
      </c>
      <c r="B6384" t="s">
        <v>369</v>
      </c>
    </row>
    <row r="6385" spans="1:14" customHeight="1" ht="12.75">
      <c r="A6385" t="s">
        <v>944</v>
      </c>
      <c r="B6385" t="s">
        <v>370</v>
      </c>
    </row>
    <row r="6386" spans="1:14" customHeight="1" ht="12.75">
      <c r="A6386" t="s">
        <v>944</v>
      </c>
      <c r="B6386" t="s">
        <v>371</v>
      </c>
    </row>
    <row r="6387" spans="1:14" customHeight="1" ht="12.75">
      <c r="A6387" t="s">
        <v>944</v>
      </c>
      <c r="B6387" t="s">
        <v>372</v>
      </c>
    </row>
    <row r="6388" spans="1:14" customHeight="1" ht="12.75">
      <c r="A6388" t="s">
        <v>944</v>
      </c>
      <c r="B6388" t="s">
        <v>373</v>
      </c>
    </row>
    <row r="6389" spans="1:14" customHeight="1" ht="12.75">
      <c r="A6389" t="s">
        <v>944</v>
      </c>
      <c r="B6389" t="s">
        <v>374</v>
      </c>
    </row>
    <row r="6390" spans="1:14" customHeight="1" ht="12.75">
      <c r="A6390" t="s">
        <v>944</v>
      </c>
      <c r="B6390" t="s">
        <v>375</v>
      </c>
    </row>
    <row r="6391" spans="1:14" customHeight="1" ht="12.75">
      <c r="A6391" t="s">
        <v>944</v>
      </c>
      <c r="B6391" t="s">
        <v>376</v>
      </c>
    </row>
    <row r="6392" spans="1:14" customHeight="1" ht="12.75">
      <c r="A6392" t="s">
        <v>944</v>
      </c>
      <c r="B6392" t="s">
        <v>377</v>
      </c>
    </row>
    <row r="6393" spans="1:14" customHeight="1" ht="12.75">
      <c r="A6393" t="s">
        <v>944</v>
      </c>
      <c r="B6393" t="s">
        <v>378</v>
      </c>
    </row>
    <row r="6394" spans="1:14" customHeight="1" ht="12.75">
      <c r="A6394" t="s">
        <v>944</v>
      </c>
      <c r="B6394" t="s">
        <v>379</v>
      </c>
    </row>
    <row r="6395" spans="1:14" customHeight="1" ht="12.75">
      <c r="A6395" t="s">
        <v>944</v>
      </c>
      <c r="B6395" t="s">
        <v>380</v>
      </c>
    </row>
    <row r="6396" spans="1:14" customHeight="1" ht="12.75">
      <c r="A6396" t="s">
        <v>944</v>
      </c>
      <c r="B6396" t="s">
        <v>381</v>
      </c>
    </row>
    <row r="6397" spans="1:14" customHeight="1" ht="12.75">
      <c r="A6397" t="s">
        <v>944</v>
      </c>
      <c r="B6397" t="s">
        <v>382</v>
      </c>
    </row>
    <row r="6398" spans="1:14" customHeight="1" ht="12.75">
      <c r="A6398" t="s">
        <v>945</v>
      </c>
      <c r="B6398" t="s">
        <v>370</v>
      </c>
    </row>
    <row r="6399" spans="1:14" customHeight="1" ht="12.75">
      <c r="A6399" t="s">
        <v>945</v>
      </c>
      <c r="B6399" t="s">
        <v>372</v>
      </c>
    </row>
    <row r="6400" spans="1:14" customHeight="1" ht="12.75">
      <c r="A6400" t="s">
        <v>946</v>
      </c>
      <c r="B6400" t="s">
        <v>373</v>
      </c>
    </row>
    <row r="6401" spans="1:14" customHeight="1" ht="12.75">
      <c r="A6401" t="s">
        <v>947</v>
      </c>
      <c r="B6401" t="s">
        <v>371</v>
      </c>
    </row>
    <row r="6402" spans="1:14" customHeight="1" ht="12.75">
      <c r="A6402" t="s">
        <v>948</v>
      </c>
      <c r="B6402" t="s">
        <v>232</v>
      </c>
    </row>
    <row r="6403" spans="1:14" customHeight="1" ht="12.75">
      <c r="A6403" t="s">
        <v>948</v>
      </c>
      <c r="B6403" t="s">
        <v>315</v>
      </c>
    </row>
    <row r="6404" spans="1:14" customHeight="1" ht="12.75">
      <c r="A6404" t="s">
        <v>948</v>
      </c>
      <c r="B6404" t="s">
        <v>316</v>
      </c>
    </row>
    <row r="6405" spans="1:14" customHeight="1" ht="12.75">
      <c r="A6405" t="s">
        <v>948</v>
      </c>
      <c r="B6405" t="s">
        <v>317</v>
      </c>
    </row>
    <row r="6406" spans="1:14" customHeight="1" ht="12.75">
      <c r="A6406" t="s">
        <v>948</v>
      </c>
      <c r="B6406" t="s">
        <v>318</v>
      </c>
    </row>
    <row r="6407" spans="1:14" customHeight="1" ht="12.75">
      <c r="A6407" t="s">
        <v>948</v>
      </c>
      <c r="B6407" t="s">
        <v>319</v>
      </c>
    </row>
    <row r="6408" spans="1:14" customHeight="1" ht="12.75">
      <c r="A6408" t="s">
        <v>948</v>
      </c>
      <c r="B6408" t="s">
        <v>320</v>
      </c>
    </row>
    <row r="6409" spans="1:14" customHeight="1" ht="12.75">
      <c r="A6409" t="s">
        <v>948</v>
      </c>
      <c r="B6409" t="s">
        <v>321</v>
      </c>
    </row>
    <row r="6410" spans="1:14" customHeight="1" ht="12.75">
      <c r="A6410" t="s">
        <v>948</v>
      </c>
      <c r="B6410" t="s">
        <v>328</v>
      </c>
    </row>
    <row r="6411" spans="1:14" customHeight="1" ht="12.75">
      <c r="A6411" t="s">
        <v>948</v>
      </c>
      <c r="B6411" t="s">
        <v>329</v>
      </c>
    </row>
    <row r="6412" spans="1:14" customHeight="1" ht="12.75">
      <c r="A6412" t="s">
        <v>948</v>
      </c>
      <c r="B6412" t="s">
        <v>330</v>
      </c>
    </row>
    <row r="6413" spans="1:14" customHeight="1" ht="12.75">
      <c r="A6413" t="s">
        <v>948</v>
      </c>
      <c r="B6413" t="s">
        <v>331</v>
      </c>
    </row>
    <row r="6414" spans="1:14" customHeight="1" ht="12.75">
      <c r="A6414" t="s">
        <v>948</v>
      </c>
      <c r="B6414" t="s">
        <v>332</v>
      </c>
    </row>
    <row r="6415" spans="1:14" customHeight="1" ht="12.75">
      <c r="A6415" t="s">
        <v>948</v>
      </c>
      <c r="B6415" t="s">
        <v>333</v>
      </c>
    </row>
    <row r="6416" spans="1:14" customHeight="1" ht="12.75">
      <c r="A6416" t="s">
        <v>948</v>
      </c>
      <c r="B6416" t="s">
        <v>334</v>
      </c>
    </row>
    <row r="6417" spans="1:14" customHeight="1" ht="12.75">
      <c r="A6417" t="s">
        <v>948</v>
      </c>
      <c r="B6417" t="s">
        <v>345</v>
      </c>
    </row>
    <row r="6418" spans="1:14" customHeight="1" ht="12.75">
      <c r="A6418" t="s">
        <v>948</v>
      </c>
      <c r="B6418" t="s">
        <v>346</v>
      </c>
    </row>
    <row r="6419" spans="1:14" customHeight="1" ht="12.75">
      <c r="A6419" t="s">
        <v>948</v>
      </c>
      <c r="B6419" t="s">
        <v>347</v>
      </c>
    </row>
    <row r="6420" spans="1:14" customHeight="1" ht="12.75">
      <c r="A6420" t="s">
        <v>948</v>
      </c>
      <c r="B6420" t="s">
        <v>348</v>
      </c>
    </row>
    <row r="6421" spans="1:14" customHeight="1" ht="12.75">
      <c r="A6421" t="s">
        <v>948</v>
      </c>
      <c r="B6421" t="s">
        <v>349</v>
      </c>
    </row>
    <row r="6422" spans="1:14" customHeight="1" ht="12.75">
      <c r="A6422" t="s">
        <v>948</v>
      </c>
      <c r="B6422" t="s">
        <v>350</v>
      </c>
    </row>
    <row r="6423" spans="1:14" customHeight="1" ht="12.75">
      <c r="A6423" t="s">
        <v>948</v>
      </c>
      <c r="B6423" t="s">
        <v>351</v>
      </c>
    </row>
    <row r="6424" spans="1:14" customHeight="1" ht="12.75">
      <c r="A6424" t="s">
        <v>948</v>
      </c>
      <c r="B6424" t="s">
        <v>352</v>
      </c>
    </row>
    <row r="6425" spans="1:14" customHeight="1" ht="12.75">
      <c r="A6425" t="s">
        <v>948</v>
      </c>
      <c r="B6425" t="s">
        <v>353</v>
      </c>
    </row>
    <row r="6426" spans="1:14" customHeight="1" ht="12.75">
      <c r="A6426" t="s">
        <v>948</v>
      </c>
      <c r="B6426" t="s">
        <v>354</v>
      </c>
    </row>
    <row r="6427" spans="1:14" customHeight="1" ht="12.75">
      <c r="A6427" t="s">
        <v>948</v>
      </c>
      <c r="B6427" t="s">
        <v>355</v>
      </c>
    </row>
    <row r="6428" spans="1:14" customHeight="1" ht="12.75">
      <c r="A6428" t="s">
        <v>948</v>
      </c>
      <c r="B6428" t="s">
        <v>356</v>
      </c>
    </row>
    <row r="6429" spans="1:14" customHeight="1" ht="12.75">
      <c r="A6429" t="s">
        <v>948</v>
      </c>
      <c r="B6429" t="s">
        <v>357</v>
      </c>
    </row>
    <row r="6430" spans="1:14" customHeight="1" ht="12.75">
      <c r="A6430" t="s">
        <v>948</v>
      </c>
      <c r="B6430" t="s">
        <v>358</v>
      </c>
    </row>
    <row r="6431" spans="1:14" customHeight="1" ht="12.75">
      <c r="A6431" t="s">
        <v>948</v>
      </c>
      <c r="B6431" t="s">
        <v>359</v>
      </c>
    </row>
    <row r="6432" spans="1:14" customHeight="1" ht="12.75">
      <c r="A6432" t="s">
        <v>948</v>
      </c>
      <c r="B6432" t="s">
        <v>360</v>
      </c>
    </row>
    <row r="6433" spans="1:14" customHeight="1" ht="12.75">
      <c r="A6433" t="s">
        <v>948</v>
      </c>
      <c r="B6433" t="s">
        <v>361</v>
      </c>
    </row>
    <row r="6434" spans="1:14" customHeight="1" ht="12.75">
      <c r="A6434" t="s">
        <v>948</v>
      </c>
      <c r="B6434" t="s">
        <v>362</v>
      </c>
    </row>
    <row r="6435" spans="1:14" customHeight="1" ht="12.75">
      <c r="A6435" t="s">
        <v>948</v>
      </c>
      <c r="B6435" t="s">
        <v>363</v>
      </c>
    </row>
    <row r="6436" spans="1:14" customHeight="1" ht="12.75">
      <c r="A6436" t="s">
        <v>948</v>
      </c>
      <c r="B6436" t="s">
        <v>364</v>
      </c>
    </row>
    <row r="6437" spans="1:14" customHeight="1" ht="12.75">
      <c r="A6437" t="s">
        <v>948</v>
      </c>
      <c r="B6437" t="s">
        <v>383</v>
      </c>
    </row>
    <row r="6438" spans="1:14" customHeight="1" ht="12.75">
      <c r="A6438" t="s">
        <v>948</v>
      </c>
      <c r="B6438" t="s">
        <v>384</v>
      </c>
    </row>
    <row r="6439" spans="1:14" customHeight="1" ht="12.75">
      <c r="A6439" t="s">
        <v>948</v>
      </c>
      <c r="B6439" t="s">
        <v>385</v>
      </c>
    </row>
    <row r="6440" spans="1:14" customHeight="1" ht="12.75">
      <c r="A6440" t="s">
        <v>948</v>
      </c>
      <c r="B6440" t="s">
        <v>386</v>
      </c>
    </row>
    <row r="6441" spans="1:14" customHeight="1" ht="12.75">
      <c r="A6441" t="s">
        <v>948</v>
      </c>
      <c r="B6441" t="s">
        <v>387</v>
      </c>
    </row>
    <row r="6442" spans="1:14" customHeight="1" ht="12.75">
      <c r="A6442" t="s">
        <v>948</v>
      </c>
      <c r="B6442" t="s">
        <v>388</v>
      </c>
    </row>
    <row r="6443" spans="1:14" customHeight="1" ht="12.75">
      <c r="A6443" t="s">
        <v>949</v>
      </c>
      <c r="B6443" t="s">
        <v>202</v>
      </c>
    </row>
    <row r="6444" spans="1:14" customHeight="1" ht="12.75">
      <c r="A6444" t="s">
        <v>949</v>
      </c>
      <c r="B6444" t="s">
        <v>203</v>
      </c>
    </row>
    <row r="6445" spans="1:14" customHeight="1" ht="12.75">
      <c r="A6445" t="s">
        <v>949</v>
      </c>
      <c r="B6445" t="s">
        <v>230</v>
      </c>
    </row>
    <row r="6446" spans="1:14" customHeight="1" ht="12.75">
      <c r="A6446" t="s">
        <v>949</v>
      </c>
      <c r="B6446" t="s">
        <v>231</v>
      </c>
    </row>
    <row r="6447" spans="1:14" customHeight="1" ht="12.75">
      <c r="A6447" t="s">
        <v>949</v>
      </c>
      <c r="B6447" t="s">
        <v>361</v>
      </c>
    </row>
    <row r="6448" spans="1:14" customHeight="1" ht="12.75">
      <c r="A6448" t="s">
        <v>949</v>
      </c>
      <c r="B6448" t="s">
        <v>362</v>
      </c>
    </row>
    <row r="6449" spans="1:14" customHeight="1" ht="12.75">
      <c r="A6449" t="s">
        <v>949</v>
      </c>
      <c r="B6449" t="s">
        <v>363</v>
      </c>
    </row>
    <row r="6450" spans="1:14" customHeight="1" ht="12.75">
      <c r="A6450" t="s">
        <v>949</v>
      </c>
      <c r="B6450" t="s">
        <v>364</v>
      </c>
    </row>
    <row r="6451" spans="1:14" customHeight="1" ht="12.75">
      <c r="A6451" t="s">
        <v>949</v>
      </c>
      <c r="B6451" t="s">
        <v>379</v>
      </c>
    </row>
    <row r="6452" spans="1:14" customHeight="1" ht="12.75">
      <c r="A6452" t="s">
        <v>949</v>
      </c>
      <c r="B6452" t="s">
        <v>380</v>
      </c>
    </row>
    <row r="6453" spans="1:14" customHeight="1" ht="12.75">
      <c r="A6453" t="s">
        <v>949</v>
      </c>
      <c r="B6453" t="s">
        <v>381</v>
      </c>
    </row>
    <row r="6454" spans="1:14" customHeight="1" ht="12.75">
      <c r="A6454" t="s">
        <v>949</v>
      </c>
      <c r="B6454" t="s">
        <v>382</v>
      </c>
    </row>
    <row r="6455" spans="1:14" customHeight="1" ht="12.75">
      <c r="A6455" t="s">
        <v>950</v>
      </c>
      <c r="B6455" t="s">
        <v>150</v>
      </c>
    </row>
    <row r="6456" spans="1:14" customHeight="1" ht="12.75">
      <c r="A6456" t="s">
        <v>950</v>
      </c>
      <c r="B6456" t="s">
        <v>152</v>
      </c>
    </row>
    <row r="6457" spans="1:14" customHeight="1" ht="12.75">
      <c r="A6457" t="s">
        <v>950</v>
      </c>
      <c r="B6457" t="s">
        <v>163</v>
      </c>
    </row>
    <row r="6458" spans="1:14" customHeight="1" ht="12.75">
      <c r="A6458" t="s">
        <v>950</v>
      </c>
      <c r="B6458" t="s">
        <v>164</v>
      </c>
    </row>
    <row r="6459" spans="1:14" customHeight="1" ht="12.75">
      <c r="A6459" t="s">
        <v>950</v>
      </c>
      <c r="B6459" t="s">
        <v>165</v>
      </c>
    </row>
    <row r="6460" spans="1:14" customHeight="1" ht="12.75">
      <c r="A6460" t="s">
        <v>950</v>
      </c>
      <c r="B6460" t="s">
        <v>186</v>
      </c>
    </row>
    <row r="6461" spans="1:14" customHeight="1" ht="12.75">
      <c r="A6461" t="s">
        <v>950</v>
      </c>
      <c r="B6461" t="s">
        <v>187</v>
      </c>
    </row>
    <row r="6462" spans="1:14" customHeight="1" ht="12.75">
      <c r="A6462" t="s">
        <v>950</v>
      </c>
      <c r="B6462" t="s">
        <v>201</v>
      </c>
    </row>
    <row r="6463" spans="1:14" customHeight="1" ht="12.75">
      <c r="A6463" t="s">
        <v>950</v>
      </c>
      <c r="B6463" t="s">
        <v>202</v>
      </c>
    </row>
    <row r="6464" spans="1:14" customHeight="1" ht="12.75">
      <c r="A6464" t="s">
        <v>950</v>
      </c>
      <c r="B6464" t="s">
        <v>203</v>
      </c>
    </row>
    <row r="6465" spans="1:14" customHeight="1" ht="12.75">
      <c r="A6465" t="s">
        <v>950</v>
      </c>
      <c r="B6465" t="s">
        <v>230</v>
      </c>
    </row>
    <row r="6466" spans="1:14" customHeight="1" ht="12.75">
      <c r="A6466" t="s">
        <v>950</v>
      </c>
      <c r="B6466" t="s">
        <v>231</v>
      </c>
    </row>
    <row r="6467" spans="1:14" customHeight="1" ht="12.75">
      <c r="A6467" t="s">
        <v>950</v>
      </c>
      <c r="B6467" t="s">
        <v>335</v>
      </c>
    </row>
    <row r="6468" spans="1:14" customHeight="1" ht="12.75">
      <c r="A6468" t="s">
        <v>950</v>
      </c>
      <c r="B6468" t="s">
        <v>336</v>
      </c>
    </row>
    <row r="6469" spans="1:14" customHeight="1" ht="12.75">
      <c r="A6469" t="s">
        <v>950</v>
      </c>
      <c r="B6469" t="s">
        <v>337</v>
      </c>
    </row>
    <row r="6470" spans="1:14" customHeight="1" ht="12.75">
      <c r="A6470" t="s">
        <v>950</v>
      </c>
      <c r="B6470" t="s">
        <v>365</v>
      </c>
    </row>
    <row r="6471" spans="1:14" customHeight="1" ht="12.75">
      <c r="A6471" t="s">
        <v>950</v>
      </c>
      <c r="B6471" t="s">
        <v>366</v>
      </c>
    </row>
    <row r="6472" spans="1:14" customHeight="1" ht="12.75">
      <c r="A6472" t="s">
        <v>950</v>
      </c>
      <c r="B6472" t="s">
        <v>367</v>
      </c>
    </row>
    <row r="6473" spans="1:14" customHeight="1" ht="12.75">
      <c r="A6473" t="s">
        <v>950</v>
      </c>
      <c r="B6473" t="s">
        <v>368</v>
      </c>
    </row>
    <row r="6474" spans="1:14" customHeight="1" ht="12.75">
      <c r="A6474" t="s">
        <v>950</v>
      </c>
      <c r="B6474" t="s">
        <v>369</v>
      </c>
    </row>
    <row r="6475" spans="1:14" customHeight="1" ht="12.75">
      <c r="A6475" t="s">
        <v>950</v>
      </c>
      <c r="B6475" t="s">
        <v>370</v>
      </c>
    </row>
    <row r="6476" spans="1:14" customHeight="1" ht="12.75">
      <c r="A6476" t="s">
        <v>950</v>
      </c>
      <c r="B6476" t="s">
        <v>371</v>
      </c>
    </row>
    <row r="6477" spans="1:14" customHeight="1" ht="12.75">
      <c r="A6477" t="s">
        <v>950</v>
      </c>
      <c r="B6477" t="s">
        <v>372</v>
      </c>
    </row>
    <row r="6478" spans="1:14" customHeight="1" ht="12.75">
      <c r="A6478" t="s">
        <v>950</v>
      </c>
      <c r="B6478" t="s">
        <v>373</v>
      </c>
    </row>
    <row r="6479" spans="1:14" customHeight="1" ht="12.75">
      <c r="A6479" t="s">
        <v>950</v>
      </c>
      <c r="B6479" t="s">
        <v>374</v>
      </c>
    </row>
    <row r="6480" spans="1:14" customHeight="1" ht="12.75">
      <c r="A6480" t="s">
        <v>950</v>
      </c>
      <c r="B6480" t="s">
        <v>375</v>
      </c>
    </row>
    <row r="6481" spans="1:14" customHeight="1" ht="12.75">
      <c r="A6481" t="s">
        <v>950</v>
      </c>
      <c r="B6481" t="s">
        <v>376</v>
      </c>
    </row>
    <row r="6482" spans="1:14" customHeight="1" ht="12.75">
      <c r="A6482" t="s">
        <v>950</v>
      </c>
      <c r="B6482" t="s">
        <v>377</v>
      </c>
    </row>
    <row r="6483" spans="1:14" customHeight="1" ht="12.75">
      <c r="A6483" t="s">
        <v>950</v>
      </c>
      <c r="B6483" t="s">
        <v>378</v>
      </c>
    </row>
    <row r="6484" spans="1:14" customHeight="1" ht="12.75">
      <c r="A6484" t="s">
        <v>950</v>
      </c>
      <c r="B6484" t="s">
        <v>379</v>
      </c>
    </row>
    <row r="6485" spans="1:14" customHeight="1" ht="12.75">
      <c r="A6485" t="s">
        <v>950</v>
      </c>
      <c r="B6485" t="s">
        <v>380</v>
      </c>
    </row>
    <row r="6486" spans="1:14" customHeight="1" ht="12.75">
      <c r="A6486" t="s">
        <v>950</v>
      </c>
      <c r="B6486" t="s">
        <v>381</v>
      </c>
    </row>
    <row r="6487" spans="1:14" customHeight="1" ht="12.75">
      <c r="A6487" t="s">
        <v>950</v>
      </c>
      <c r="B6487" t="s">
        <v>382</v>
      </c>
    </row>
    <row r="6488" spans="1:14" customHeight="1" ht="12.75">
      <c r="A6488" t="s">
        <v>951</v>
      </c>
      <c r="B6488" t="s">
        <v>202</v>
      </c>
    </row>
    <row r="6489" spans="1:14" customHeight="1" ht="12.75">
      <c r="A6489" t="s">
        <v>951</v>
      </c>
      <c r="B6489" t="s">
        <v>203</v>
      </c>
    </row>
    <row r="6490" spans="1:14" customHeight="1" ht="12.75">
      <c r="A6490" t="s">
        <v>951</v>
      </c>
      <c r="B6490" t="s">
        <v>230</v>
      </c>
    </row>
    <row r="6491" spans="1:14" customHeight="1" ht="12.75">
      <c r="A6491" t="s">
        <v>951</v>
      </c>
      <c r="B6491" t="s">
        <v>231</v>
      </c>
    </row>
    <row r="6492" spans="1:14" customHeight="1" ht="12.75">
      <c r="A6492" t="s">
        <v>951</v>
      </c>
      <c r="B6492" t="s">
        <v>361</v>
      </c>
    </row>
    <row r="6493" spans="1:14" customHeight="1" ht="12.75">
      <c r="A6493" t="s">
        <v>951</v>
      </c>
      <c r="B6493" t="s">
        <v>362</v>
      </c>
    </row>
    <row r="6494" spans="1:14" customHeight="1" ht="12.75">
      <c r="A6494" t="s">
        <v>951</v>
      </c>
      <c r="B6494" t="s">
        <v>363</v>
      </c>
    </row>
    <row r="6495" spans="1:14" customHeight="1" ht="12.75">
      <c r="A6495" t="s">
        <v>951</v>
      </c>
      <c r="B6495" t="s">
        <v>364</v>
      </c>
    </row>
    <row r="6496" spans="1:14" customHeight="1" ht="12.75">
      <c r="A6496" t="s">
        <v>951</v>
      </c>
      <c r="B6496" t="s">
        <v>379</v>
      </c>
    </row>
    <row r="6497" spans="1:14" customHeight="1" ht="12.75">
      <c r="A6497" t="s">
        <v>951</v>
      </c>
      <c r="B6497" t="s">
        <v>380</v>
      </c>
    </row>
    <row r="6498" spans="1:14" customHeight="1" ht="12.75">
      <c r="A6498" t="s">
        <v>951</v>
      </c>
      <c r="B6498" t="s">
        <v>381</v>
      </c>
    </row>
    <row r="6499" spans="1:14" customHeight="1" ht="12.75">
      <c r="A6499" t="s">
        <v>951</v>
      </c>
      <c r="B6499" t="s">
        <v>382</v>
      </c>
    </row>
    <row r="6500" spans="1:14" customHeight="1" ht="12.75">
      <c r="A6500" t="s">
        <v>952</v>
      </c>
      <c r="B6500" t="s">
        <v>202</v>
      </c>
    </row>
    <row r="6501" spans="1:14" customHeight="1" ht="12.75">
      <c r="A6501" t="s">
        <v>952</v>
      </c>
      <c r="B6501" t="s">
        <v>203</v>
      </c>
    </row>
    <row r="6502" spans="1:14" customHeight="1" ht="12.75">
      <c r="A6502" t="s">
        <v>952</v>
      </c>
      <c r="B6502" t="s">
        <v>230</v>
      </c>
    </row>
    <row r="6503" spans="1:14" customHeight="1" ht="12.75">
      <c r="A6503" t="s">
        <v>952</v>
      </c>
      <c r="B6503" t="s">
        <v>231</v>
      </c>
    </row>
    <row r="6504" spans="1:14" customHeight="1" ht="12.75">
      <c r="A6504" t="s">
        <v>952</v>
      </c>
      <c r="B6504" t="s">
        <v>361</v>
      </c>
    </row>
    <row r="6505" spans="1:14" customHeight="1" ht="12.75">
      <c r="A6505" t="s">
        <v>952</v>
      </c>
      <c r="B6505" t="s">
        <v>362</v>
      </c>
    </row>
    <row r="6506" spans="1:14" customHeight="1" ht="12.75">
      <c r="A6506" t="s">
        <v>952</v>
      </c>
      <c r="B6506" t="s">
        <v>363</v>
      </c>
    </row>
    <row r="6507" spans="1:14" customHeight="1" ht="12.75">
      <c r="A6507" t="s">
        <v>952</v>
      </c>
      <c r="B6507" t="s">
        <v>364</v>
      </c>
    </row>
    <row r="6508" spans="1:14" customHeight="1" ht="12.75">
      <c r="A6508" t="s">
        <v>952</v>
      </c>
      <c r="B6508" t="s">
        <v>379</v>
      </c>
    </row>
    <row r="6509" spans="1:14" customHeight="1" ht="12.75">
      <c r="A6509" t="s">
        <v>952</v>
      </c>
      <c r="B6509" t="s">
        <v>380</v>
      </c>
    </row>
    <row r="6510" spans="1:14" customHeight="1" ht="12.75">
      <c r="A6510" t="s">
        <v>952</v>
      </c>
      <c r="B6510" t="s">
        <v>381</v>
      </c>
    </row>
    <row r="6511" spans="1:14" customHeight="1" ht="12.75">
      <c r="A6511" t="s">
        <v>952</v>
      </c>
      <c r="B6511" t="s">
        <v>382</v>
      </c>
    </row>
    <row r="6512" spans="1:14" customHeight="1" ht="12.75">
      <c r="A6512" t="s">
        <v>953</v>
      </c>
      <c r="B6512" t="s">
        <v>150</v>
      </c>
    </row>
    <row r="6513" spans="1:14" customHeight="1" ht="12.75">
      <c r="A6513" t="s">
        <v>953</v>
      </c>
      <c r="B6513" t="s">
        <v>152</v>
      </c>
    </row>
    <row r="6514" spans="1:14" customHeight="1" ht="12.75">
      <c r="A6514" t="s">
        <v>953</v>
      </c>
      <c r="B6514" t="s">
        <v>163</v>
      </c>
    </row>
    <row r="6515" spans="1:14" customHeight="1" ht="12.75">
      <c r="A6515" t="s">
        <v>953</v>
      </c>
      <c r="B6515" t="s">
        <v>164</v>
      </c>
    </row>
    <row r="6516" spans="1:14" customHeight="1" ht="12.75">
      <c r="A6516" t="s">
        <v>953</v>
      </c>
      <c r="B6516" t="s">
        <v>165</v>
      </c>
    </row>
    <row r="6517" spans="1:14" customHeight="1" ht="12.75">
      <c r="A6517" t="s">
        <v>953</v>
      </c>
      <c r="B6517" t="s">
        <v>186</v>
      </c>
    </row>
    <row r="6518" spans="1:14" customHeight="1" ht="12.75">
      <c r="A6518" t="s">
        <v>953</v>
      </c>
      <c r="B6518" t="s">
        <v>187</v>
      </c>
    </row>
    <row r="6519" spans="1:14" customHeight="1" ht="12.75">
      <c r="A6519" t="s">
        <v>953</v>
      </c>
      <c r="B6519" t="s">
        <v>201</v>
      </c>
    </row>
    <row r="6520" spans="1:14" customHeight="1" ht="12.75">
      <c r="A6520" t="s">
        <v>953</v>
      </c>
      <c r="B6520" t="s">
        <v>202</v>
      </c>
    </row>
    <row r="6521" spans="1:14" customHeight="1" ht="12.75">
      <c r="A6521" t="s">
        <v>953</v>
      </c>
      <c r="B6521" t="s">
        <v>203</v>
      </c>
    </row>
    <row r="6522" spans="1:14" customHeight="1" ht="12.75">
      <c r="A6522" t="s">
        <v>953</v>
      </c>
      <c r="B6522" t="s">
        <v>230</v>
      </c>
    </row>
    <row r="6523" spans="1:14" customHeight="1" ht="12.75">
      <c r="A6523" t="s">
        <v>953</v>
      </c>
      <c r="B6523" t="s">
        <v>231</v>
      </c>
    </row>
    <row r="6524" spans="1:14" customHeight="1" ht="12.75">
      <c r="A6524" t="s">
        <v>953</v>
      </c>
      <c r="B6524" t="s">
        <v>232</v>
      </c>
    </row>
    <row r="6525" spans="1:14" customHeight="1" ht="12.75">
      <c r="A6525" t="s">
        <v>953</v>
      </c>
      <c r="B6525" t="s">
        <v>315</v>
      </c>
    </row>
    <row r="6526" spans="1:14" customHeight="1" ht="12.75">
      <c r="A6526" t="s">
        <v>953</v>
      </c>
      <c r="B6526" t="s">
        <v>316</v>
      </c>
    </row>
    <row r="6527" spans="1:14" customHeight="1" ht="12.75">
      <c r="A6527" t="s">
        <v>953</v>
      </c>
      <c r="B6527" t="s">
        <v>317</v>
      </c>
    </row>
    <row r="6528" spans="1:14" customHeight="1" ht="12.75">
      <c r="A6528" t="s">
        <v>953</v>
      </c>
      <c r="B6528" t="s">
        <v>318</v>
      </c>
    </row>
    <row r="6529" spans="1:14" customHeight="1" ht="12.75">
      <c r="A6529" t="s">
        <v>953</v>
      </c>
      <c r="B6529" t="s">
        <v>319</v>
      </c>
    </row>
    <row r="6530" spans="1:14" customHeight="1" ht="12.75">
      <c r="A6530" t="s">
        <v>953</v>
      </c>
      <c r="B6530" t="s">
        <v>320</v>
      </c>
    </row>
    <row r="6531" spans="1:14" customHeight="1" ht="12.75">
      <c r="A6531" t="s">
        <v>953</v>
      </c>
      <c r="B6531" t="s">
        <v>321</v>
      </c>
    </row>
    <row r="6532" spans="1:14" customHeight="1" ht="12.75">
      <c r="A6532" t="s">
        <v>953</v>
      </c>
      <c r="B6532" t="s">
        <v>349</v>
      </c>
    </row>
    <row r="6533" spans="1:14" customHeight="1" ht="12.75">
      <c r="A6533" t="s">
        <v>954</v>
      </c>
      <c r="B6533" t="s">
        <v>361</v>
      </c>
    </row>
    <row r="6534" spans="1:14" customHeight="1" ht="12.75">
      <c r="A6534" t="s">
        <v>954</v>
      </c>
      <c r="B6534" t="s">
        <v>362</v>
      </c>
    </row>
    <row r="6535" spans="1:14" customHeight="1" ht="12.75">
      <c r="A6535" t="s">
        <v>954</v>
      </c>
      <c r="B6535" t="s">
        <v>363</v>
      </c>
    </row>
    <row r="6536" spans="1:14" customHeight="1" ht="12.75">
      <c r="A6536" t="s">
        <v>954</v>
      </c>
      <c r="B6536" t="s">
        <v>364</v>
      </c>
    </row>
    <row r="6537" spans="1:14" customHeight="1" ht="12.75">
      <c r="A6537" t="s">
        <v>954</v>
      </c>
      <c r="B6537" t="s">
        <v>379</v>
      </c>
    </row>
    <row r="6538" spans="1:14" customHeight="1" ht="12.75">
      <c r="A6538" t="s">
        <v>954</v>
      </c>
      <c r="B6538" t="s">
        <v>380</v>
      </c>
    </row>
    <row r="6539" spans="1:14" customHeight="1" ht="12.75">
      <c r="A6539" t="s">
        <v>954</v>
      </c>
      <c r="B6539" t="s">
        <v>381</v>
      </c>
    </row>
    <row r="6540" spans="1:14" customHeight="1" ht="12.75">
      <c r="A6540" t="s">
        <v>954</v>
      </c>
      <c r="B6540" t="s">
        <v>382</v>
      </c>
    </row>
    <row r="6541" spans="1:14" customHeight="1" ht="12.75">
      <c r="A6541" t="s">
        <v>955</v>
      </c>
      <c r="B6541" t="s">
        <v>202</v>
      </c>
    </row>
    <row r="6542" spans="1:14" customHeight="1" ht="12.75">
      <c r="A6542" t="s">
        <v>955</v>
      </c>
      <c r="B6542" t="s">
        <v>203</v>
      </c>
    </row>
    <row r="6543" spans="1:14" customHeight="1" ht="12.75">
      <c r="A6543" t="s">
        <v>955</v>
      </c>
      <c r="B6543" t="s">
        <v>230</v>
      </c>
    </row>
    <row r="6544" spans="1:14" customHeight="1" ht="12.75">
      <c r="A6544" t="s">
        <v>955</v>
      </c>
      <c r="B6544" t="s">
        <v>231</v>
      </c>
    </row>
    <row r="6545" spans="1:14" customHeight="1" ht="12.75">
      <c r="A6545" t="s">
        <v>956</v>
      </c>
      <c r="B6545" t="s">
        <v>345</v>
      </c>
    </row>
    <row r="6546" spans="1:14" customHeight="1" ht="12.75">
      <c r="A6546" t="s">
        <v>956</v>
      </c>
      <c r="B6546" t="s">
        <v>346</v>
      </c>
    </row>
    <row r="6547" spans="1:14" customHeight="1" ht="12.75">
      <c r="A6547" t="s">
        <v>956</v>
      </c>
      <c r="B6547" t="s">
        <v>347</v>
      </c>
    </row>
    <row r="6548" spans="1:14" customHeight="1" ht="12.75">
      <c r="A6548" t="s">
        <v>956</v>
      </c>
      <c r="B6548" t="s">
        <v>348</v>
      </c>
    </row>
    <row r="6549" spans="1:14" customHeight="1" ht="12.75">
      <c r="A6549" t="s">
        <v>956</v>
      </c>
      <c r="B6549" t="s">
        <v>349</v>
      </c>
    </row>
    <row r="6550" spans="1:14" customHeight="1" ht="12.75">
      <c r="A6550" t="s">
        <v>956</v>
      </c>
      <c r="B6550" t="s">
        <v>350</v>
      </c>
    </row>
    <row r="6551" spans="1:14" customHeight="1" ht="12.75">
      <c r="A6551" t="s">
        <v>956</v>
      </c>
      <c r="B6551" t="s">
        <v>351</v>
      </c>
    </row>
    <row r="6552" spans="1:14" customHeight="1" ht="12.75">
      <c r="A6552" t="s">
        <v>956</v>
      </c>
      <c r="B6552" t="s">
        <v>352</v>
      </c>
    </row>
    <row r="6553" spans="1:14" customHeight="1" ht="12.75">
      <c r="A6553" t="s">
        <v>956</v>
      </c>
      <c r="B6553" t="s">
        <v>365</v>
      </c>
    </row>
    <row r="6554" spans="1:14" customHeight="1" ht="12.75">
      <c r="A6554" t="s">
        <v>956</v>
      </c>
      <c r="B6554" t="s">
        <v>366</v>
      </c>
    </row>
    <row r="6555" spans="1:14" customHeight="1" ht="12.75">
      <c r="A6555" t="s">
        <v>956</v>
      </c>
      <c r="B6555" t="s">
        <v>367</v>
      </c>
    </row>
    <row r="6556" spans="1:14" customHeight="1" ht="12.75">
      <c r="A6556" t="s">
        <v>956</v>
      </c>
      <c r="B6556" t="s">
        <v>368</v>
      </c>
    </row>
    <row r="6557" spans="1:14" customHeight="1" ht="12.75">
      <c r="A6557" t="s">
        <v>956</v>
      </c>
      <c r="B6557" t="s">
        <v>369</v>
      </c>
    </row>
    <row r="6558" spans="1:14" customHeight="1" ht="12.75">
      <c r="A6558" t="s">
        <v>956</v>
      </c>
      <c r="B6558" t="s">
        <v>383</v>
      </c>
    </row>
    <row r="6559" spans="1:14" customHeight="1" ht="12.75">
      <c r="A6559" t="s">
        <v>956</v>
      </c>
      <c r="B6559" t="s">
        <v>384</v>
      </c>
    </row>
    <row r="6560" spans="1:14" customHeight="1" ht="12.75">
      <c r="A6560" t="s">
        <v>956</v>
      </c>
      <c r="B6560" t="s">
        <v>385</v>
      </c>
    </row>
    <row r="6561" spans="1:14" customHeight="1" ht="12.75">
      <c r="A6561" t="s">
        <v>957</v>
      </c>
      <c r="B6561" t="s">
        <v>353</v>
      </c>
    </row>
    <row r="6562" spans="1:14" customHeight="1" ht="12.75">
      <c r="A6562" t="s">
        <v>957</v>
      </c>
      <c r="B6562" t="s">
        <v>354</v>
      </c>
    </row>
    <row r="6563" spans="1:14" customHeight="1" ht="12.75">
      <c r="A6563" t="s">
        <v>957</v>
      </c>
      <c r="B6563" t="s">
        <v>355</v>
      </c>
    </row>
    <row r="6564" spans="1:14" customHeight="1" ht="12.75">
      <c r="A6564" t="s">
        <v>957</v>
      </c>
      <c r="B6564" t="s">
        <v>356</v>
      </c>
    </row>
    <row r="6565" spans="1:14" customHeight="1" ht="12.75">
      <c r="A6565" t="s">
        <v>957</v>
      </c>
      <c r="B6565" t="s">
        <v>357</v>
      </c>
    </row>
    <row r="6566" spans="1:14" customHeight="1" ht="12.75">
      <c r="A6566" t="s">
        <v>957</v>
      </c>
      <c r="B6566" t="s">
        <v>358</v>
      </c>
    </row>
    <row r="6567" spans="1:14" customHeight="1" ht="12.75">
      <c r="A6567" t="s">
        <v>957</v>
      </c>
      <c r="B6567" t="s">
        <v>359</v>
      </c>
    </row>
    <row r="6568" spans="1:14" customHeight="1" ht="12.75">
      <c r="A6568" t="s">
        <v>957</v>
      </c>
      <c r="B6568" t="s">
        <v>360</v>
      </c>
    </row>
    <row r="6569" spans="1:14" customHeight="1" ht="12.75">
      <c r="A6569" t="s">
        <v>957</v>
      </c>
      <c r="B6569" t="s">
        <v>374</v>
      </c>
    </row>
    <row r="6570" spans="1:14" customHeight="1" ht="12.75">
      <c r="A6570" t="s">
        <v>957</v>
      </c>
      <c r="B6570" t="s">
        <v>375</v>
      </c>
    </row>
    <row r="6571" spans="1:14" customHeight="1" ht="12.75">
      <c r="A6571" t="s">
        <v>957</v>
      </c>
      <c r="B6571" t="s">
        <v>376</v>
      </c>
    </row>
    <row r="6572" spans="1:14" customHeight="1" ht="12.75">
      <c r="A6572" t="s">
        <v>957</v>
      </c>
      <c r="B6572" t="s">
        <v>377</v>
      </c>
    </row>
    <row r="6573" spans="1:14" customHeight="1" ht="12.75">
      <c r="A6573" t="s">
        <v>957</v>
      </c>
      <c r="B6573" t="s">
        <v>378</v>
      </c>
    </row>
    <row r="6574" spans="1:14" customHeight="1" ht="12.75">
      <c r="A6574" t="s">
        <v>957</v>
      </c>
      <c r="B6574" t="s">
        <v>386</v>
      </c>
    </row>
    <row r="6575" spans="1:14" customHeight="1" ht="12.75">
      <c r="A6575" t="s">
        <v>957</v>
      </c>
      <c r="B6575" t="s">
        <v>387</v>
      </c>
    </row>
    <row r="6576" spans="1:14" customHeight="1" ht="12.75">
      <c r="A6576" t="s">
        <v>957</v>
      </c>
      <c r="B6576" t="s">
        <v>388</v>
      </c>
    </row>
    <row r="6577" spans="1:14" customHeight="1" ht="12.75">
      <c r="A6577" t="s">
        <v>958</v>
      </c>
      <c r="B6577" t="s">
        <v>335</v>
      </c>
    </row>
    <row r="6578" spans="1:14" customHeight="1" ht="12.75">
      <c r="A6578" t="s">
        <v>958</v>
      </c>
      <c r="B6578" t="s">
        <v>336</v>
      </c>
    </row>
    <row r="6579" spans="1:14" customHeight="1" ht="12.75">
      <c r="A6579" t="s">
        <v>958</v>
      </c>
      <c r="B6579" t="s">
        <v>337</v>
      </c>
    </row>
    <row r="6580" spans="1:14" customHeight="1" ht="12.75">
      <c r="A6580" t="s">
        <v>958</v>
      </c>
      <c r="B6580" t="s">
        <v>342</v>
      </c>
    </row>
    <row r="6581" spans="1:14" customHeight="1" ht="12.75">
      <c r="A6581" t="s">
        <v>958</v>
      </c>
      <c r="B6581" t="s">
        <v>343</v>
      </c>
    </row>
    <row r="6582" spans="1:14" customHeight="1" ht="12.75">
      <c r="A6582" t="s">
        <v>958</v>
      </c>
      <c r="B6582" t="s">
        <v>344</v>
      </c>
    </row>
    <row r="6583" spans="1:14" customHeight="1" ht="12.75">
      <c r="A6583" t="s">
        <v>959</v>
      </c>
      <c r="B6583" t="s">
        <v>331</v>
      </c>
    </row>
    <row r="6584" spans="1:14" customHeight="1" ht="12.75">
      <c r="A6584" t="s">
        <v>959</v>
      </c>
      <c r="B6584" t="s">
        <v>332</v>
      </c>
    </row>
    <row r="6585" spans="1:14" customHeight="1" ht="12.75">
      <c r="A6585" t="s">
        <v>959</v>
      </c>
      <c r="B6585" t="s">
        <v>333</v>
      </c>
    </row>
    <row r="6586" spans="1:14" customHeight="1" ht="12.75">
      <c r="A6586" t="s">
        <v>959</v>
      </c>
      <c r="B6586" t="s">
        <v>334</v>
      </c>
    </row>
    <row r="6587" spans="1:14" customHeight="1" ht="12.75">
      <c r="A6587" t="s">
        <v>959</v>
      </c>
      <c r="B6587" t="s">
        <v>338</v>
      </c>
    </row>
    <row r="6588" spans="1:14" customHeight="1" ht="12.75">
      <c r="A6588" t="s">
        <v>959</v>
      </c>
      <c r="B6588" t="s">
        <v>339</v>
      </c>
    </row>
    <row r="6589" spans="1:14" customHeight="1" ht="12.75">
      <c r="A6589" t="s">
        <v>959</v>
      </c>
      <c r="B6589" t="s">
        <v>340</v>
      </c>
    </row>
    <row r="6590" spans="1:14" customHeight="1" ht="12.75">
      <c r="A6590" t="s">
        <v>959</v>
      </c>
      <c r="B6590" t="s">
        <v>341</v>
      </c>
    </row>
    <row r="6591" spans="1:14" customHeight="1" ht="12.75">
      <c r="A6591" t="s">
        <v>960</v>
      </c>
      <c r="B6591" t="s">
        <v>150</v>
      </c>
    </row>
    <row r="6592" spans="1:14" customHeight="1" ht="12.75">
      <c r="A6592" t="s">
        <v>960</v>
      </c>
      <c r="B6592" t="s">
        <v>152</v>
      </c>
    </row>
    <row r="6593" spans="1:14" customHeight="1" ht="12.75">
      <c r="A6593" t="s">
        <v>960</v>
      </c>
      <c r="B6593" t="s">
        <v>163</v>
      </c>
    </row>
    <row r="6594" spans="1:14" customHeight="1" ht="12.75">
      <c r="A6594" t="s">
        <v>960</v>
      </c>
      <c r="B6594" t="s">
        <v>164</v>
      </c>
    </row>
    <row r="6595" spans="1:14" customHeight="1" ht="12.75">
      <c r="A6595" t="s">
        <v>960</v>
      </c>
      <c r="B6595" t="s">
        <v>232</v>
      </c>
    </row>
    <row r="6596" spans="1:14" customHeight="1" ht="12.75">
      <c r="A6596" t="s">
        <v>960</v>
      </c>
      <c r="B6596" t="s">
        <v>315</v>
      </c>
    </row>
    <row r="6597" spans="1:14" customHeight="1" ht="12.75">
      <c r="A6597" t="s">
        <v>960</v>
      </c>
      <c r="B6597" t="s">
        <v>316</v>
      </c>
    </row>
    <row r="6598" spans="1:14" customHeight="1" ht="12.75">
      <c r="A6598" t="s">
        <v>960</v>
      </c>
      <c r="B6598" t="s">
        <v>317</v>
      </c>
    </row>
    <row r="6599" spans="1:14" customHeight="1" ht="12.75">
      <c r="A6599" t="s">
        <v>961</v>
      </c>
      <c r="B6599" t="s">
        <v>165</v>
      </c>
    </row>
    <row r="6600" spans="1:14" customHeight="1" ht="12.75">
      <c r="A6600" t="s">
        <v>961</v>
      </c>
      <c r="B6600" t="s">
        <v>186</v>
      </c>
    </row>
    <row r="6601" spans="1:14" customHeight="1" ht="12.75">
      <c r="A6601" t="s">
        <v>961</v>
      </c>
      <c r="B6601" t="s">
        <v>187</v>
      </c>
    </row>
    <row r="6602" spans="1:14" customHeight="1" ht="12.75">
      <c r="A6602" t="s">
        <v>961</v>
      </c>
      <c r="B6602" t="s">
        <v>201</v>
      </c>
    </row>
    <row r="6603" spans="1:14" customHeight="1" ht="12.75">
      <c r="A6603" t="s">
        <v>961</v>
      </c>
      <c r="B6603" t="s">
        <v>318</v>
      </c>
    </row>
    <row r="6604" spans="1:14" customHeight="1" ht="12.75">
      <c r="A6604" t="s">
        <v>961</v>
      </c>
      <c r="B6604" t="s">
        <v>319</v>
      </c>
    </row>
    <row r="6605" spans="1:14" customHeight="1" ht="12.75">
      <c r="A6605" t="s">
        <v>961</v>
      </c>
      <c r="B6605" t="s">
        <v>320</v>
      </c>
    </row>
    <row r="6606" spans="1:14" customHeight="1" ht="12.75">
      <c r="A6606" t="s">
        <v>961</v>
      </c>
      <c r="B6606" t="s">
        <v>321</v>
      </c>
    </row>
    <row r="6607" spans="1:14" customHeight="1" ht="12.75">
      <c r="A6607" t="s">
        <v>962</v>
      </c>
      <c r="B6607" t="s">
        <v>322</v>
      </c>
    </row>
    <row r="6608" spans="1:14" customHeight="1" ht="12.75">
      <c r="A6608" t="s">
        <v>962</v>
      </c>
      <c r="B6608" t="s">
        <v>323</v>
      </c>
    </row>
    <row r="6609" spans="1:14" customHeight="1" ht="12.75">
      <c r="A6609" t="s">
        <v>962</v>
      </c>
      <c r="B6609" t="s">
        <v>324</v>
      </c>
    </row>
    <row r="6610" spans="1:14" customHeight="1" ht="12.75">
      <c r="A6610" t="s">
        <v>962</v>
      </c>
      <c r="B6610" t="s">
        <v>325</v>
      </c>
    </row>
    <row r="6611" spans="1:14" customHeight="1" ht="12.75">
      <c r="A6611" t="s">
        <v>963</v>
      </c>
      <c r="B6611" t="s">
        <v>326</v>
      </c>
    </row>
    <row r="6612" spans="1:14" customHeight="1" ht="12.75">
      <c r="A6612" t="s">
        <v>963</v>
      </c>
      <c r="B6612" t="s">
        <v>327</v>
      </c>
    </row>
    <row r="6613" spans="1:14" customHeight="1" ht="12.75">
      <c r="A6613" t="s">
        <v>964</v>
      </c>
      <c r="B6613" t="s">
        <v>231</v>
      </c>
    </row>
    <row r="6614" spans="1:14" customHeight="1" ht="12.75">
      <c r="A6614" t="s">
        <v>964</v>
      </c>
      <c r="B6614" t="s">
        <v>361</v>
      </c>
    </row>
    <row r="6615" spans="1:14" customHeight="1" ht="12.75">
      <c r="A6615" t="s">
        <v>964</v>
      </c>
      <c r="B6615" t="s">
        <v>379</v>
      </c>
    </row>
    <row r="6616" spans="1:14" customHeight="1" ht="12.75">
      <c r="A6616" t="s">
        <v>965</v>
      </c>
      <c r="B6616" t="s">
        <v>202</v>
      </c>
    </row>
    <row r="6617" spans="1:14" customHeight="1" ht="12.75">
      <c r="A6617" t="s">
        <v>965</v>
      </c>
      <c r="B6617" t="s">
        <v>364</v>
      </c>
    </row>
    <row r="6618" spans="1:14" customHeight="1" ht="12.75">
      <c r="A6618" t="s">
        <v>965</v>
      </c>
      <c r="B6618" t="s">
        <v>382</v>
      </c>
    </row>
    <row r="6619" spans="1:14" customHeight="1" ht="12.75">
      <c r="A6619" t="s">
        <v>966</v>
      </c>
      <c r="B6619" t="s">
        <v>230</v>
      </c>
    </row>
    <row r="6620" spans="1:14" customHeight="1" ht="12.75">
      <c r="A6620" t="s">
        <v>966</v>
      </c>
      <c r="B6620" t="s">
        <v>362</v>
      </c>
    </row>
    <row r="6621" spans="1:14" customHeight="1" ht="12.75">
      <c r="A6621" t="s">
        <v>966</v>
      </c>
      <c r="B6621" t="s">
        <v>380</v>
      </c>
    </row>
    <row r="6622" spans="1:14" customHeight="1" ht="12.75">
      <c r="A6622" t="s">
        <v>967</v>
      </c>
      <c r="B6622" t="s">
        <v>203</v>
      </c>
    </row>
    <row r="6623" spans="1:14" customHeight="1" ht="12.75">
      <c r="A6623" t="s">
        <v>967</v>
      </c>
      <c r="B6623" t="s">
        <v>363</v>
      </c>
    </row>
    <row r="6624" spans="1:14" customHeight="1" ht="12.75">
      <c r="A6624" t="s">
        <v>967</v>
      </c>
      <c r="B6624" t="s">
        <v>381</v>
      </c>
    </row>
    <row r="6625" spans="1:14" customHeight="1" ht="12.75">
      <c r="A6625" t="s">
        <v>968</v>
      </c>
      <c r="B6625" t="s">
        <v>318</v>
      </c>
    </row>
    <row r="6626" spans="1:14" customHeight="1" ht="12.75">
      <c r="A6626" t="s">
        <v>968</v>
      </c>
      <c r="B6626" t="s">
        <v>319</v>
      </c>
    </row>
    <row r="6627" spans="1:14" customHeight="1" ht="12.75">
      <c r="A6627" t="s">
        <v>968</v>
      </c>
      <c r="B6627" t="s">
        <v>320</v>
      </c>
    </row>
    <row r="6628" spans="1:14" customHeight="1" ht="12.75">
      <c r="A6628" t="s">
        <v>968</v>
      </c>
      <c r="B6628" t="s">
        <v>321</v>
      </c>
    </row>
    <row r="6629" spans="1:14" customHeight="1" ht="12.75">
      <c r="A6629" t="s">
        <v>968</v>
      </c>
      <c r="B6629" t="s">
        <v>353</v>
      </c>
    </row>
    <row r="6630" spans="1:14" customHeight="1" ht="12.75">
      <c r="A6630" t="s">
        <v>968</v>
      </c>
      <c r="B6630" t="s">
        <v>354</v>
      </c>
    </row>
    <row r="6631" spans="1:14" customHeight="1" ht="12.75">
      <c r="A6631" t="s">
        <v>968</v>
      </c>
      <c r="B6631" t="s">
        <v>355</v>
      </c>
    </row>
    <row r="6632" spans="1:14" customHeight="1" ht="12.75">
      <c r="A6632" t="s">
        <v>968</v>
      </c>
      <c r="B6632" t="s">
        <v>356</v>
      </c>
    </row>
    <row r="6633" spans="1:14" customHeight="1" ht="12.75">
      <c r="A6633" t="s">
        <v>968</v>
      </c>
      <c r="B6633" t="s">
        <v>357</v>
      </c>
    </row>
    <row r="6634" spans="1:14" customHeight="1" ht="12.75">
      <c r="A6634" t="s">
        <v>968</v>
      </c>
      <c r="B6634" t="s">
        <v>358</v>
      </c>
    </row>
    <row r="6635" spans="1:14" customHeight="1" ht="12.75">
      <c r="A6635" t="s">
        <v>968</v>
      </c>
      <c r="B6635" t="s">
        <v>359</v>
      </c>
    </row>
    <row r="6636" spans="1:14" customHeight="1" ht="12.75">
      <c r="A6636" t="s">
        <v>968</v>
      </c>
      <c r="B6636" t="s">
        <v>360</v>
      </c>
    </row>
    <row r="6637" spans="1:14" customHeight="1" ht="12.75">
      <c r="A6637" t="s">
        <v>968</v>
      </c>
      <c r="B6637" t="s">
        <v>386</v>
      </c>
    </row>
    <row r="6638" spans="1:14" customHeight="1" ht="12.75">
      <c r="A6638" t="s">
        <v>968</v>
      </c>
      <c r="B6638" t="s">
        <v>387</v>
      </c>
    </row>
    <row r="6639" spans="1:14" customHeight="1" ht="12.75">
      <c r="A6639" t="s">
        <v>968</v>
      </c>
      <c r="B6639" t="s">
        <v>388</v>
      </c>
    </row>
    <row r="6640" spans="1:14" customHeight="1" ht="12.75">
      <c r="A6640" t="s">
        <v>969</v>
      </c>
      <c r="B6640" t="s">
        <v>322</v>
      </c>
    </row>
    <row r="6641" spans="1:14" customHeight="1" ht="12.75">
      <c r="A6641" t="s">
        <v>969</v>
      </c>
      <c r="B6641" t="s">
        <v>324</v>
      </c>
    </row>
    <row r="6642" spans="1:14" customHeight="1" ht="12.75">
      <c r="A6642" t="s">
        <v>969</v>
      </c>
      <c r="B6642" t="s">
        <v>326</v>
      </c>
    </row>
    <row r="6643" spans="1:14" customHeight="1" ht="12.75">
      <c r="A6643" t="s">
        <v>969</v>
      </c>
      <c r="B6643" t="s">
        <v>338</v>
      </c>
    </row>
    <row r="6644" spans="1:14" customHeight="1" ht="12.75">
      <c r="A6644" t="s">
        <v>969</v>
      </c>
      <c r="B6644" t="s">
        <v>340</v>
      </c>
    </row>
    <row r="6645" spans="1:14" customHeight="1" ht="12.75">
      <c r="A6645" t="s">
        <v>969</v>
      </c>
      <c r="B6645" t="s">
        <v>342</v>
      </c>
    </row>
    <row r="6646" spans="1:14" customHeight="1" ht="12.75">
      <c r="A6646" t="s">
        <v>970</v>
      </c>
      <c r="B6646" t="s">
        <v>322</v>
      </c>
    </row>
    <row r="6647" spans="1:14" customHeight="1" ht="12.75">
      <c r="A6647" t="s">
        <v>970</v>
      </c>
      <c r="B6647" t="s">
        <v>324</v>
      </c>
    </row>
    <row r="6648" spans="1:14" customHeight="1" ht="12.75">
      <c r="A6648" t="s">
        <v>970</v>
      </c>
      <c r="B6648" t="s">
        <v>326</v>
      </c>
    </row>
    <row r="6649" spans="1:14" customHeight="1" ht="12.75">
      <c r="A6649" t="s">
        <v>970</v>
      </c>
      <c r="B6649" t="s">
        <v>338</v>
      </c>
    </row>
    <row r="6650" spans="1:14" customHeight="1" ht="12.75">
      <c r="A6650" t="s">
        <v>970</v>
      </c>
      <c r="B6650" t="s">
        <v>340</v>
      </c>
    </row>
    <row r="6651" spans="1:14" customHeight="1" ht="12.75">
      <c r="A6651" t="s">
        <v>970</v>
      </c>
      <c r="B6651" t="s">
        <v>342</v>
      </c>
    </row>
    <row r="6652" spans="1:14" customHeight="1" ht="12.75">
      <c r="A6652" t="s">
        <v>971</v>
      </c>
      <c r="B6652" t="s">
        <v>325</v>
      </c>
    </row>
    <row r="6653" spans="1:14" customHeight="1" ht="12.75">
      <c r="A6653" t="s">
        <v>971</v>
      </c>
      <c r="B6653" t="s">
        <v>327</v>
      </c>
    </row>
    <row r="6654" spans="1:14" customHeight="1" ht="12.75">
      <c r="A6654" t="s">
        <v>971</v>
      </c>
      <c r="B6654" t="s">
        <v>341</v>
      </c>
    </row>
    <row r="6655" spans="1:14" customHeight="1" ht="12.75">
      <c r="A6655" t="s">
        <v>971</v>
      </c>
      <c r="B6655" t="s">
        <v>344</v>
      </c>
    </row>
    <row r="6656" spans="1:14" customHeight="1" ht="12.75">
      <c r="A6656" t="s">
        <v>972</v>
      </c>
      <c r="B6656" t="s">
        <v>325</v>
      </c>
    </row>
    <row r="6657" spans="1:14" customHeight="1" ht="12.75">
      <c r="A6657" t="s">
        <v>972</v>
      </c>
      <c r="B6657" t="s">
        <v>327</v>
      </c>
    </row>
    <row r="6658" spans="1:14" customHeight="1" ht="12.75">
      <c r="A6658" t="s">
        <v>972</v>
      </c>
      <c r="B6658" t="s">
        <v>341</v>
      </c>
    </row>
    <row r="6659" spans="1:14" customHeight="1" ht="12.75">
      <c r="A6659" t="s">
        <v>972</v>
      </c>
      <c r="B6659" t="s">
        <v>344</v>
      </c>
    </row>
    <row r="6660" spans="1:14" customHeight="1" ht="12.75">
      <c r="A6660" t="s">
        <v>973</v>
      </c>
      <c r="B6660" t="s">
        <v>323</v>
      </c>
    </row>
    <row r="6661" spans="1:14" customHeight="1" ht="12.75">
      <c r="A6661" t="s">
        <v>973</v>
      </c>
      <c r="B6661" t="s">
        <v>339</v>
      </c>
    </row>
    <row r="6662" spans="1:14" customHeight="1" ht="12.75">
      <c r="A6662" t="s">
        <v>973</v>
      </c>
      <c r="B6662" t="s">
        <v>343</v>
      </c>
    </row>
    <row r="6663" spans="1:14" customHeight="1" ht="12.75">
      <c r="A6663" t="s">
        <v>974</v>
      </c>
      <c r="B6663" t="s">
        <v>323</v>
      </c>
    </row>
    <row r="6664" spans="1:14" customHeight="1" ht="12.75">
      <c r="A6664" t="s">
        <v>974</v>
      </c>
      <c r="B6664" t="s">
        <v>339</v>
      </c>
    </row>
    <row r="6665" spans="1:14" customHeight="1" ht="12.75">
      <c r="A6665" t="s">
        <v>974</v>
      </c>
      <c r="B6665" t="s">
        <v>343</v>
      </c>
    </row>
    <row r="6666" spans="1:14" customHeight="1" ht="12.75">
      <c r="A6666" t="s">
        <v>975</v>
      </c>
      <c r="B6666" t="s">
        <v>331</v>
      </c>
    </row>
    <row r="6667" spans="1:14" customHeight="1" ht="12.75">
      <c r="A6667" t="s">
        <v>975</v>
      </c>
      <c r="B6667" t="s">
        <v>333</v>
      </c>
    </row>
    <row r="6668" spans="1:14" customHeight="1" ht="12.75">
      <c r="A6668" t="s">
        <v>975</v>
      </c>
      <c r="B6668" t="s">
        <v>335</v>
      </c>
    </row>
    <row r="6669" spans="1:14" customHeight="1" ht="12.75">
      <c r="A6669" t="s">
        <v>976</v>
      </c>
      <c r="B6669" t="s">
        <v>331</v>
      </c>
    </row>
    <row r="6670" spans="1:14" customHeight="1" ht="12.75">
      <c r="A6670" t="s">
        <v>976</v>
      </c>
      <c r="B6670" t="s">
        <v>333</v>
      </c>
    </row>
    <row r="6671" spans="1:14" customHeight="1" ht="12.75">
      <c r="A6671" t="s">
        <v>976</v>
      </c>
      <c r="B6671" t="s">
        <v>335</v>
      </c>
    </row>
    <row r="6672" spans="1:14" customHeight="1" ht="12.75">
      <c r="A6672" t="s">
        <v>977</v>
      </c>
      <c r="B6672" t="s">
        <v>334</v>
      </c>
    </row>
    <row r="6673" spans="1:14" customHeight="1" ht="12.75">
      <c r="A6673" t="s">
        <v>977</v>
      </c>
      <c r="B6673" t="s">
        <v>337</v>
      </c>
    </row>
    <row r="6674" spans="1:14" customHeight="1" ht="12.75">
      <c r="A6674" t="s">
        <v>978</v>
      </c>
      <c r="B6674" t="s">
        <v>334</v>
      </c>
    </row>
    <row r="6675" spans="1:14" customHeight="1" ht="12.75">
      <c r="A6675" t="s">
        <v>978</v>
      </c>
      <c r="B6675" t="s">
        <v>337</v>
      </c>
    </row>
    <row r="6676" spans="1:14" customHeight="1" ht="12.75">
      <c r="A6676" t="s">
        <v>979</v>
      </c>
      <c r="B6676" t="s">
        <v>332</v>
      </c>
    </row>
    <row r="6677" spans="1:14" customHeight="1" ht="12.75">
      <c r="A6677" t="s">
        <v>979</v>
      </c>
      <c r="B6677" t="s">
        <v>336</v>
      </c>
    </row>
    <row r="6678" spans="1:14" customHeight="1" ht="12.75">
      <c r="A6678" t="s">
        <v>980</v>
      </c>
      <c r="B6678" t="s">
        <v>332</v>
      </c>
    </row>
    <row r="6679" spans="1:14" customHeight="1" ht="12.75">
      <c r="A6679" t="s">
        <v>980</v>
      </c>
      <c r="B6679" t="s">
        <v>336</v>
      </c>
    </row>
    <row r="6680" spans="1:14" customHeight="1" ht="12.75">
      <c r="A6680" t="s">
        <v>981</v>
      </c>
      <c r="B6680" t="s">
        <v>322</v>
      </c>
    </row>
    <row r="6681" spans="1:14" customHeight="1" ht="12.75">
      <c r="A6681" t="s">
        <v>981</v>
      </c>
      <c r="B6681" t="s">
        <v>323</v>
      </c>
    </row>
    <row r="6682" spans="1:14" customHeight="1" ht="12.75">
      <c r="A6682" t="s">
        <v>981</v>
      </c>
      <c r="B6682" t="s">
        <v>324</v>
      </c>
    </row>
    <row r="6683" spans="1:14" customHeight="1" ht="12.75">
      <c r="A6683" t="s">
        <v>981</v>
      </c>
      <c r="B6683" t="s">
        <v>325</v>
      </c>
    </row>
    <row r="6684" spans="1:14" customHeight="1" ht="12.75">
      <c r="A6684" t="s">
        <v>981</v>
      </c>
      <c r="B6684" t="s">
        <v>326</v>
      </c>
    </row>
    <row r="6685" spans="1:14" customHeight="1" ht="12.75">
      <c r="A6685" t="s">
        <v>981</v>
      </c>
      <c r="B6685" t="s">
        <v>327</v>
      </c>
    </row>
    <row r="6686" spans="1:14" customHeight="1" ht="12.75">
      <c r="A6686" t="s">
        <v>981</v>
      </c>
      <c r="B6686" t="s">
        <v>331</v>
      </c>
    </row>
    <row r="6687" spans="1:14" customHeight="1" ht="12.75">
      <c r="A6687" t="s">
        <v>981</v>
      </c>
      <c r="B6687" t="s">
        <v>332</v>
      </c>
    </row>
    <row r="6688" spans="1:14" customHeight="1" ht="12.75">
      <c r="A6688" t="s">
        <v>981</v>
      </c>
      <c r="B6688" t="s">
        <v>333</v>
      </c>
    </row>
    <row r="6689" spans="1:14" customHeight="1" ht="12.75">
      <c r="A6689" t="s">
        <v>981</v>
      </c>
      <c r="B6689" t="s">
        <v>334</v>
      </c>
    </row>
    <row r="6690" spans="1:14" customHeight="1" ht="12.75">
      <c r="A6690" t="s">
        <v>981</v>
      </c>
      <c r="B6690" t="s">
        <v>335</v>
      </c>
    </row>
    <row r="6691" spans="1:14" customHeight="1" ht="12.75">
      <c r="A6691" t="s">
        <v>981</v>
      </c>
      <c r="B6691" t="s">
        <v>336</v>
      </c>
    </row>
    <row r="6692" spans="1:14" customHeight="1" ht="12.75">
      <c r="A6692" t="s">
        <v>981</v>
      </c>
      <c r="B6692" t="s">
        <v>337</v>
      </c>
    </row>
    <row r="6693" spans="1:14" customHeight="1" ht="12.75">
      <c r="A6693" t="s">
        <v>981</v>
      </c>
      <c r="B6693" t="s">
        <v>338</v>
      </c>
    </row>
    <row r="6694" spans="1:14" customHeight="1" ht="12.75">
      <c r="A6694" t="s">
        <v>981</v>
      </c>
      <c r="B6694" t="s">
        <v>339</v>
      </c>
    </row>
    <row r="6695" spans="1:14" customHeight="1" ht="12.75">
      <c r="A6695" t="s">
        <v>981</v>
      </c>
      <c r="B6695" t="s">
        <v>340</v>
      </c>
    </row>
    <row r="6696" spans="1:14" customHeight="1" ht="12.75">
      <c r="A6696" t="s">
        <v>981</v>
      </c>
      <c r="B6696" t="s">
        <v>341</v>
      </c>
    </row>
    <row r="6697" spans="1:14" customHeight="1" ht="12.75">
      <c r="A6697" t="s">
        <v>981</v>
      </c>
      <c r="B6697" t="s">
        <v>342</v>
      </c>
    </row>
    <row r="6698" spans="1:14" customHeight="1" ht="12.75">
      <c r="A6698" t="s">
        <v>981</v>
      </c>
      <c r="B6698" t="s">
        <v>343</v>
      </c>
    </row>
    <row r="6699" spans="1:14" customHeight="1" ht="12.75">
      <c r="A6699" t="s">
        <v>981</v>
      </c>
      <c r="B6699" t="s">
        <v>344</v>
      </c>
    </row>
    <row r="6700" spans="1:14" customHeight="1" ht="12.75">
      <c r="A6700" t="s">
        <v>982</v>
      </c>
      <c r="B6700" t="s">
        <v>322</v>
      </c>
    </row>
    <row r="6701" spans="1:14" customHeight="1" ht="12.75">
      <c r="A6701" t="s">
        <v>982</v>
      </c>
      <c r="B6701" t="s">
        <v>323</v>
      </c>
    </row>
    <row r="6702" spans="1:14" customHeight="1" ht="12.75">
      <c r="A6702" t="s">
        <v>982</v>
      </c>
      <c r="B6702" t="s">
        <v>324</v>
      </c>
    </row>
    <row r="6703" spans="1:14" customHeight="1" ht="12.75">
      <c r="A6703" t="s">
        <v>982</v>
      </c>
      <c r="B6703" t="s">
        <v>325</v>
      </c>
    </row>
    <row r="6704" spans="1:14" customHeight="1" ht="12.75">
      <c r="A6704" t="s">
        <v>982</v>
      </c>
      <c r="B6704" t="s">
        <v>326</v>
      </c>
    </row>
    <row r="6705" spans="1:14" customHeight="1" ht="12.75">
      <c r="A6705" t="s">
        <v>982</v>
      </c>
      <c r="B6705" t="s">
        <v>327</v>
      </c>
    </row>
    <row r="6706" spans="1:14" customHeight="1" ht="12.75">
      <c r="A6706" t="s">
        <v>982</v>
      </c>
      <c r="B6706" t="s">
        <v>331</v>
      </c>
    </row>
    <row r="6707" spans="1:14" customHeight="1" ht="12.75">
      <c r="A6707" t="s">
        <v>982</v>
      </c>
      <c r="B6707" t="s">
        <v>332</v>
      </c>
    </row>
    <row r="6708" spans="1:14" customHeight="1" ht="12.75">
      <c r="A6708" t="s">
        <v>982</v>
      </c>
      <c r="B6708" t="s">
        <v>333</v>
      </c>
    </row>
    <row r="6709" spans="1:14" customHeight="1" ht="12.75">
      <c r="A6709" t="s">
        <v>982</v>
      </c>
      <c r="B6709" t="s">
        <v>334</v>
      </c>
    </row>
    <row r="6710" spans="1:14" customHeight="1" ht="12.75">
      <c r="A6710" t="s">
        <v>982</v>
      </c>
      <c r="B6710" t="s">
        <v>335</v>
      </c>
    </row>
    <row r="6711" spans="1:14" customHeight="1" ht="12.75">
      <c r="A6711" t="s">
        <v>982</v>
      </c>
      <c r="B6711" t="s">
        <v>336</v>
      </c>
    </row>
    <row r="6712" spans="1:14" customHeight="1" ht="12.75">
      <c r="A6712" t="s">
        <v>982</v>
      </c>
      <c r="B6712" t="s">
        <v>337</v>
      </c>
    </row>
    <row r="6713" spans="1:14" customHeight="1" ht="12.75">
      <c r="A6713" t="s">
        <v>982</v>
      </c>
      <c r="B6713" t="s">
        <v>338</v>
      </c>
    </row>
    <row r="6714" spans="1:14" customHeight="1" ht="12.75">
      <c r="A6714" t="s">
        <v>982</v>
      </c>
      <c r="B6714" t="s">
        <v>339</v>
      </c>
    </row>
    <row r="6715" spans="1:14" customHeight="1" ht="12.75">
      <c r="A6715" t="s">
        <v>982</v>
      </c>
      <c r="B6715" t="s">
        <v>340</v>
      </c>
    </row>
    <row r="6716" spans="1:14" customHeight="1" ht="12.75">
      <c r="A6716" t="s">
        <v>982</v>
      </c>
      <c r="B6716" t="s">
        <v>341</v>
      </c>
    </row>
    <row r="6717" spans="1:14" customHeight="1" ht="12.75">
      <c r="A6717" t="s">
        <v>982</v>
      </c>
      <c r="B6717" t="s">
        <v>342</v>
      </c>
    </row>
    <row r="6718" spans="1:14" customHeight="1" ht="12.75">
      <c r="A6718" t="s">
        <v>982</v>
      </c>
      <c r="B6718" t="s">
        <v>343</v>
      </c>
    </row>
    <row r="6719" spans="1:14" customHeight="1" ht="12.75">
      <c r="A6719" t="s">
        <v>982</v>
      </c>
      <c r="B6719" t="s">
        <v>344</v>
      </c>
    </row>
    <row r="6720" spans="1:14" customHeight="1" ht="12.75">
      <c r="A6720" t="s">
        <v>983</v>
      </c>
      <c r="B6720" t="s">
        <v>322</v>
      </c>
    </row>
    <row r="6721" spans="1:14" customHeight="1" ht="12.75">
      <c r="A6721" t="s">
        <v>983</v>
      </c>
      <c r="B6721" t="s">
        <v>323</v>
      </c>
    </row>
    <row r="6722" spans="1:14" customHeight="1" ht="12.75">
      <c r="A6722" t="s">
        <v>983</v>
      </c>
      <c r="B6722" t="s">
        <v>324</v>
      </c>
    </row>
    <row r="6723" spans="1:14" customHeight="1" ht="12.75">
      <c r="A6723" t="s">
        <v>983</v>
      </c>
      <c r="B6723" t="s">
        <v>325</v>
      </c>
    </row>
    <row r="6724" spans="1:14" customHeight="1" ht="12.75">
      <c r="A6724" t="s">
        <v>983</v>
      </c>
      <c r="B6724" t="s">
        <v>326</v>
      </c>
    </row>
    <row r="6725" spans="1:14" customHeight="1" ht="12.75">
      <c r="A6725" t="s">
        <v>983</v>
      </c>
      <c r="B6725" t="s">
        <v>327</v>
      </c>
    </row>
    <row r="6726" spans="1:14" customHeight="1" ht="12.75">
      <c r="A6726" t="s">
        <v>983</v>
      </c>
      <c r="B6726" t="s">
        <v>331</v>
      </c>
    </row>
    <row r="6727" spans="1:14" customHeight="1" ht="12.75">
      <c r="A6727" t="s">
        <v>983</v>
      </c>
      <c r="B6727" t="s">
        <v>332</v>
      </c>
    </row>
    <row r="6728" spans="1:14" customHeight="1" ht="12.75">
      <c r="A6728" t="s">
        <v>983</v>
      </c>
      <c r="B6728" t="s">
        <v>333</v>
      </c>
    </row>
    <row r="6729" spans="1:14" customHeight="1" ht="12.75">
      <c r="A6729" t="s">
        <v>983</v>
      </c>
      <c r="B6729" t="s">
        <v>334</v>
      </c>
    </row>
    <row r="6730" spans="1:14" customHeight="1" ht="12.75">
      <c r="A6730" t="s">
        <v>983</v>
      </c>
      <c r="B6730" t="s">
        <v>335</v>
      </c>
    </row>
    <row r="6731" spans="1:14" customHeight="1" ht="12.75">
      <c r="A6731" t="s">
        <v>983</v>
      </c>
      <c r="B6731" t="s">
        <v>336</v>
      </c>
    </row>
    <row r="6732" spans="1:14" customHeight="1" ht="12.75">
      <c r="A6732" t="s">
        <v>983</v>
      </c>
      <c r="B6732" t="s">
        <v>337</v>
      </c>
    </row>
    <row r="6733" spans="1:14" customHeight="1" ht="12.75">
      <c r="A6733" t="s">
        <v>983</v>
      </c>
      <c r="B6733" t="s">
        <v>338</v>
      </c>
    </row>
    <row r="6734" spans="1:14" customHeight="1" ht="12.75">
      <c r="A6734" t="s">
        <v>983</v>
      </c>
      <c r="B6734" t="s">
        <v>339</v>
      </c>
    </row>
    <row r="6735" spans="1:14" customHeight="1" ht="12.75">
      <c r="A6735" t="s">
        <v>983</v>
      </c>
      <c r="B6735" t="s">
        <v>340</v>
      </c>
    </row>
    <row r="6736" spans="1:14" customHeight="1" ht="12.75">
      <c r="A6736" t="s">
        <v>983</v>
      </c>
      <c r="B6736" t="s">
        <v>341</v>
      </c>
    </row>
    <row r="6737" spans="1:14" customHeight="1" ht="12.75">
      <c r="A6737" t="s">
        <v>983</v>
      </c>
      <c r="B6737" t="s">
        <v>342</v>
      </c>
    </row>
    <row r="6738" spans="1:14" customHeight="1" ht="12.75">
      <c r="A6738" t="s">
        <v>983</v>
      </c>
      <c r="B6738" t="s">
        <v>343</v>
      </c>
    </row>
    <row r="6739" spans="1:14" customHeight="1" ht="12.75">
      <c r="A6739" t="s">
        <v>983</v>
      </c>
      <c r="B6739" t="s">
        <v>344</v>
      </c>
    </row>
    <row r="6740" spans="1:14" customHeight="1" ht="12.75">
      <c r="A6740" t="s">
        <v>984</v>
      </c>
      <c r="B6740" t="s">
        <v>322</v>
      </c>
    </row>
    <row r="6741" spans="1:14" customHeight="1" ht="12.75">
      <c r="A6741" t="s">
        <v>984</v>
      </c>
      <c r="B6741" t="s">
        <v>323</v>
      </c>
    </row>
    <row r="6742" spans="1:14" customHeight="1" ht="12.75">
      <c r="A6742" t="s">
        <v>984</v>
      </c>
      <c r="B6742" t="s">
        <v>324</v>
      </c>
    </row>
    <row r="6743" spans="1:14" customHeight="1" ht="12.75">
      <c r="A6743" t="s">
        <v>984</v>
      </c>
      <c r="B6743" t="s">
        <v>325</v>
      </c>
    </row>
    <row r="6744" spans="1:14" customHeight="1" ht="12.75">
      <c r="A6744" t="s">
        <v>984</v>
      </c>
      <c r="B6744" t="s">
        <v>326</v>
      </c>
    </row>
    <row r="6745" spans="1:14" customHeight="1" ht="12.75">
      <c r="A6745" t="s">
        <v>984</v>
      </c>
      <c r="B6745" t="s">
        <v>327</v>
      </c>
    </row>
    <row r="6746" spans="1:14" customHeight="1" ht="12.75">
      <c r="A6746" t="s">
        <v>984</v>
      </c>
      <c r="B6746" t="s">
        <v>338</v>
      </c>
    </row>
    <row r="6747" spans="1:14" customHeight="1" ht="12.75">
      <c r="A6747" t="s">
        <v>984</v>
      </c>
      <c r="B6747" t="s">
        <v>339</v>
      </c>
    </row>
    <row r="6748" spans="1:14" customHeight="1" ht="12.75">
      <c r="A6748" t="s">
        <v>984</v>
      </c>
      <c r="B6748" t="s">
        <v>340</v>
      </c>
    </row>
    <row r="6749" spans="1:14" customHeight="1" ht="12.75">
      <c r="A6749" t="s">
        <v>984</v>
      </c>
      <c r="B6749" t="s">
        <v>341</v>
      </c>
    </row>
    <row r="6750" spans="1:14" customHeight="1" ht="12.75">
      <c r="A6750" t="s">
        <v>984</v>
      </c>
      <c r="B6750" t="s">
        <v>342</v>
      </c>
    </row>
    <row r="6751" spans="1:14" customHeight="1" ht="12.75">
      <c r="A6751" t="s">
        <v>984</v>
      </c>
      <c r="B6751" t="s">
        <v>343</v>
      </c>
    </row>
    <row r="6752" spans="1:14" customHeight="1" ht="12.75">
      <c r="A6752" t="s">
        <v>984</v>
      </c>
      <c r="B6752" t="s">
        <v>344</v>
      </c>
    </row>
    <row r="6753" spans="1:14" customHeight="1" ht="12.75">
      <c r="A6753" t="s">
        <v>985</v>
      </c>
      <c r="B6753" t="s">
        <v>331</v>
      </c>
    </row>
    <row r="6754" spans="1:14" customHeight="1" ht="12.75">
      <c r="A6754" t="s">
        <v>985</v>
      </c>
      <c r="B6754" t="s">
        <v>332</v>
      </c>
    </row>
    <row r="6755" spans="1:14" customHeight="1" ht="12.75">
      <c r="A6755" t="s">
        <v>985</v>
      </c>
      <c r="B6755" t="s">
        <v>333</v>
      </c>
    </row>
    <row r="6756" spans="1:14" customHeight="1" ht="12.75">
      <c r="A6756" t="s">
        <v>985</v>
      </c>
      <c r="B6756" t="s">
        <v>334</v>
      </c>
    </row>
    <row r="6757" spans="1:14" customHeight="1" ht="12.75">
      <c r="A6757" t="s">
        <v>985</v>
      </c>
      <c r="B6757" t="s">
        <v>335</v>
      </c>
    </row>
    <row r="6758" spans="1:14" customHeight="1" ht="12.75">
      <c r="A6758" t="s">
        <v>985</v>
      </c>
      <c r="B6758" t="s">
        <v>336</v>
      </c>
    </row>
    <row r="6759" spans="1:14" customHeight="1" ht="12.75">
      <c r="A6759" t="s">
        <v>985</v>
      </c>
      <c r="B6759" t="s">
        <v>337</v>
      </c>
    </row>
    <row r="6760" spans="1:14" customHeight="1" ht="12.75">
      <c r="A6760" t="s">
        <v>986</v>
      </c>
      <c r="B6760" t="s">
        <v>322</v>
      </c>
    </row>
    <row r="6761" spans="1:14" customHeight="1" ht="12.75">
      <c r="A6761" t="s">
        <v>986</v>
      </c>
      <c r="B6761" t="s">
        <v>323</v>
      </c>
    </row>
    <row r="6762" spans="1:14" customHeight="1" ht="12.75">
      <c r="A6762" t="s">
        <v>986</v>
      </c>
      <c r="B6762" t="s">
        <v>324</v>
      </c>
    </row>
    <row r="6763" spans="1:14" customHeight="1" ht="12.75">
      <c r="A6763" t="s">
        <v>986</v>
      </c>
      <c r="B6763" t="s">
        <v>325</v>
      </c>
    </row>
    <row r="6764" spans="1:14" customHeight="1" ht="12.75">
      <c r="A6764" t="s">
        <v>986</v>
      </c>
      <c r="B6764" t="s">
        <v>326</v>
      </c>
    </row>
    <row r="6765" spans="1:14" customHeight="1" ht="12.75">
      <c r="A6765" t="s">
        <v>986</v>
      </c>
      <c r="B6765" t="s">
        <v>327</v>
      </c>
    </row>
    <row r="6766" spans="1:14" customHeight="1" ht="12.75">
      <c r="A6766" t="s">
        <v>986</v>
      </c>
      <c r="B6766" t="s">
        <v>338</v>
      </c>
    </row>
    <row r="6767" spans="1:14" customHeight="1" ht="12.75">
      <c r="A6767" t="s">
        <v>986</v>
      </c>
      <c r="B6767" t="s">
        <v>339</v>
      </c>
    </row>
    <row r="6768" spans="1:14" customHeight="1" ht="12.75">
      <c r="A6768" t="s">
        <v>986</v>
      </c>
      <c r="B6768" t="s">
        <v>340</v>
      </c>
    </row>
    <row r="6769" spans="1:14" customHeight="1" ht="12.75">
      <c r="A6769" t="s">
        <v>986</v>
      </c>
      <c r="B6769" t="s">
        <v>341</v>
      </c>
    </row>
    <row r="6770" spans="1:14" customHeight="1" ht="12.75">
      <c r="A6770" t="s">
        <v>986</v>
      </c>
      <c r="B6770" t="s">
        <v>342</v>
      </c>
    </row>
    <row r="6771" spans="1:14" customHeight="1" ht="12.75">
      <c r="A6771" t="s">
        <v>986</v>
      </c>
      <c r="B6771" t="s">
        <v>343</v>
      </c>
    </row>
    <row r="6772" spans="1:14" customHeight="1" ht="12.75">
      <c r="A6772" t="s">
        <v>986</v>
      </c>
      <c r="B6772" t="s">
        <v>344</v>
      </c>
    </row>
    <row r="6773" spans="1:14" customHeight="1" ht="12.75">
      <c r="A6773" t="s">
        <v>987</v>
      </c>
      <c r="B6773" t="s">
        <v>331</v>
      </c>
    </row>
    <row r="6774" spans="1:14" customHeight="1" ht="12.75">
      <c r="A6774" t="s">
        <v>987</v>
      </c>
      <c r="B6774" t="s">
        <v>332</v>
      </c>
    </row>
    <row r="6775" spans="1:14" customHeight="1" ht="12.75">
      <c r="A6775" t="s">
        <v>987</v>
      </c>
      <c r="B6775" t="s">
        <v>333</v>
      </c>
    </row>
    <row r="6776" spans="1:14" customHeight="1" ht="12.75">
      <c r="A6776" t="s">
        <v>987</v>
      </c>
      <c r="B6776" t="s">
        <v>334</v>
      </c>
    </row>
    <row r="6777" spans="1:14" customHeight="1" ht="12.75">
      <c r="A6777" t="s">
        <v>987</v>
      </c>
      <c r="B6777" t="s">
        <v>335</v>
      </c>
    </row>
    <row r="6778" spans="1:14" customHeight="1" ht="12.75">
      <c r="A6778" t="s">
        <v>987</v>
      </c>
      <c r="B6778" t="s">
        <v>336</v>
      </c>
    </row>
    <row r="6779" spans="1:14" customHeight="1" ht="12.75">
      <c r="A6779" t="s">
        <v>987</v>
      </c>
      <c r="B6779" t="s">
        <v>337</v>
      </c>
    </row>
    <row r="6780" spans="1:14" customHeight="1" ht="12.75">
      <c r="A6780" t="s">
        <v>988</v>
      </c>
      <c r="B6780" t="s">
        <v>322</v>
      </c>
    </row>
    <row r="6781" spans="1:14" customHeight="1" ht="12.75">
      <c r="A6781" t="s">
        <v>988</v>
      </c>
      <c r="B6781" t="s">
        <v>323</v>
      </c>
    </row>
    <row r="6782" spans="1:14" customHeight="1" ht="12.75">
      <c r="A6782" t="s">
        <v>988</v>
      </c>
      <c r="B6782" t="s">
        <v>324</v>
      </c>
    </row>
    <row r="6783" spans="1:14" customHeight="1" ht="12.75">
      <c r="A6783" t="s">
        <v>988</v>
      </c>
      <c r="B6783" t="s">
        <v>325</v>
      </c>
    </row>
    <row r="6784" spans="1:14" customHeight="1" ht="12.75">
      <c r="A6784" t="s">
        <v>988</v>
      </c>
      <c r="B6784" t="s">
        <v>326</v>
      </c>
    </row>
    <row r="6785" spans="1:14" customHeight="1" ht="12.75">
      <c r="A6785" t="s">
        <v>988</v>
      </c>
      <c r="B6785" t="s">
        <v>327</v>
      </c>
    </row>
    <row r="6786" spans="1:14" customHeight="1" ht="12.75">
      <c r="A6786" t="s">
        <v>988</v>
      </c>
      <c r="B6786" t="s">
        <v>338</v>
      </c>
    </row>
    <row r="6787" spans="1:14" customHeight="1" ht="12.75">
      <c r="A6787" t="s">
        <v>988</v>
      </c>
      <c r="B6787" t="s">
        <v>339</v>
      </c>
    </row>
    <row r="6788" spans="1:14" customHeight="1" ht="12.75">
      <c r="A6788" t="s">
        <v>988</v>
      </c>
      <c r="B6788" t="s">
        <v>340</v>
      </c>
    </row>
    <row r="6789" spans="1:14" customHeight="1" ht="12.75">
      <c r="A6789" t="s">
        <v>988</v>
      </c>
      <c r="B6789" t="s">
        <v>341</v>
      </c>
    </row>
    <row r="6790" spans="1:14" customHeight="1" ht="12.75">
      <c r="A6790" t="s">
        <v>988</v>
      </c>
      <c r="B6790" t="s">
        <v>342</v>
      </c>
    </row>
    <row r="6791" spans="1:14" customHeight="1" ht="12.75">
      <c r="A6791" t="s">
        <v>988</v>
      </c>
      <c r="B6791" t="s">
        <v>343</v>
      </c>
    </row>
    <row r="6792" spans="1:14" customHeight="1" ht="12.75">
      <c r="A6792" t="s">
        <v>988</v>
      </c>
      <c r="B6792" t="s">
        <v>344</v>
      </c>
    </row>
    <row r="6793" spans="1:14" customHeight="1" ht="12.75">
      <c r="A6793" t="s">
        <v>989</v>
      </c>
      <c r="B6793" t="s">
        <v>322</v>
      </c>
    </row>
    <row r="6794" spans="1:14" customHeight="1" ht="12.75">
      <c r="A6794" t="s">
        <v>989</v>
      </c>
      <c r="B6794" t="s">
        <v>323</v>
      </c>
    </row>
    <row r="6795" spans="1:14" customHeight="1" ht="12.75">
      <c r="A6795" t="s">
        <v>989</v>
      </c>
      <c r="B6795" t="s">
        <v>324</v>
      </c>
    </row>
    <row r="6796" spans="1:14" customHeight="1" ht="12.75">
      <c r="A6796" t="s">
        <v>989</v>
      </c>
      <c r="B6796" t="s">
        <v>325</v>
      </c>
    </row>
    <row r="6797" spans="1:14" customHeight="1" ht="12.75">
      <c r="A6797" t="s">
        <v>989</v>
      </c>
      <c r="B6797" t="s">
        <v>326</v>
      </c>
    </row>
    <row r="6798" spans="1:14" customHeight="1" ht="12.75">
      <c r="A6798" t="s">
        <v>989</v>
      </c>
      <c r="B6798" t="s">
        <v>327</v>
      </c>
    </row>
    <row r="6799" spans="1:14" customHeight="1" ht="12.75">
      <c r="A6799" t="s">
        <v>989</v>
      </c>
      <c r="B6799" t="s">
        <v>331</v>
      </c>
    </row>
    <row r="6800" spans="1:14" customHeight="1" ht="12.75">
      <c r="A6800" t="s">
        <v>989</v>
      </c>
      <c r="B6800" t="s">
        <v>332</v>
      </c>
    </row>
    <row r="6801" spans="1:14" customHeight="1" ht="12.75">
      <c r="A6801" t="s">
        <v>989</v>
      </c>
      <c r="B6801" t="s">
        <v>333</v>
      </c>
    </row>
    <row r="6802" spans="1:14" customHeight="1" ht="12.75">
      <c r="A6802" t="s">
        <v>989</v>
      </c>
      <c r="B6802" t="s">
        <v>334</v>
      </c>
    </row>
    <row r="6803" spans="1:14" customHeight="1" ht="12.75">
      <c r="A6803" t="s">
        <v>989</v>
      </c>
      <c r="B6803" t="s">
        <v>335</v>
      </c>
    </row>
    <row r="6804" spans="1:14" customHeight="1" ht="12.75">
      <c r="A6804" t="s">
        <v>989</v>
      </c>
      <c r="B6804" t="s">
        <v>336</v>
      </c>
    </row>
    <row r="6805" spans="1:14" customHeight="1" ht="12.75">
      <c r="A6805" t="s">
        <v>989</v>
      </c>
      <c r="B6805" t="s">
        <v>337</v>
      </c>
    </row>
    <row r="6806" spans="1:14" customHeight="1" ht="12.75">
      <c r="A6806" t="s">
        <v>989</v>
      </c>
      <c r="B6806" t="s">
        <v>338</v>
      </c>
    </row>
    <row r="6807" spans="1:14" customHeight="1" ht="12.75">
      <c r="A6807" t="s">
        <v>989</v>
      </c>
      <c r="B6807" t="s">
        <v>339</v>
      </c>
    </row>
    <row r="6808" spans="1:14" customHeight="1" ht="12.75">
      <c r="A6808" t="s">
        <v>989</v>
      </c>
      <c r="B6808" t="s">
        <v>340</v>
      </c>
    </row>
    <row r="6809" spans="1:14" customHeight="1" ht="12.75">
      <c r="A6809" t="s">
        <v>989</v>
      </c>
      <c r="B6809" t="s">
        <v>341</v>
      </c>
    </row>
    <row r="6810" spans="1:14" customHeight="1" ht="12.75">
      <c r="A6810" t="s">
        <v>989</v>
      </c>
      <c r="B6810" t="s">
        <v>342</v>
      </c>
    </row>
    <row r="6811" spans="1:14" customHeight="1" ht="12.75">
      <c r="A6811" t="s">
        <v>989</v>
      </c>
      <c r="B6811" t="s">
        <v>343</v>
      </c>
    </row>
    <row r="6812" spans="1:14" customHeight="1" ht="12.75">
      <c r="A6812" t="s">
        <v>989</v>
      </c>
      <c r="B6812" t="s">
        <v>344</v>
      </c>
    </row>
    <row r="6813" spans="1:14" customHeight="1" ht="12.75">
      <c r="A6813" t="s">
        <v>990</v>
      </c>
      <c r="B6813" t="s">
        <v>326</v>
      </c>
    </row>
    <row r="6814" spans="1:14" customHeight="1" ht="12.75">
      <c r="A6814" t="s">
        <v>990</v>
      </c>
      <c r="B6814" t="s">
        <v>335</v>
      </c>
    </row>
    <row r="6815" spans="1:14" customHeight="1" ht="12.75">
      <c r="A6815" t="s">
        <v>990</v>
      </c>
      <c r="B6815" t="s">
        <v>342</v>
      </c>
    </row>
    <row r="6816" spans="1:14" customHeight="1" ht="12.75">
      <c r="A6816" t="s">
        <v>991</v>
      </c>
      <c r="B6816" t="s">
        <v>327</v>
      </c>
    </row>
    <row r="6817" spans="1:14" customHeight="1" ht="12.75">
      <c r="A6817" t="s">
        <v>991</v>
      </c>
      <c r="B6817" t="s">
        <v>337</v>
      </c>
    </row>
    <row r="6818" spans="1:14" customHeight="1" ht="12.75">
      <c r="A6818" t="s">
        <v>991</v>
      </c>
      <c r="B6818" t="s">
        <v>344</v>
      </c>
    </row>
    <row r="6819" spans="1:14" customHeight="1" ht="12.75">
      <c r="A6819" t="s">
        <v>992</v>
      </c>
      <c r="B6819" t="s">
        <v>336</v>
      </c>
    </row>
    <row r="6820" spans="1:14" customHeight="1" ht="12.75">
      <c r="A6820" t="s">
        <v>992</v>
      </c>
      <c r="B6820" t="s">
        <v>343</v>
      </c>
    </row>
    <row r="6821" spans="1:14" customHeight="1" ht="12.75">
      <c r="A6821" t="s">
        <v>993</v>
      </c>
      <c r="B6821" t="s">
        <v>322</v>
      </c>
    </row>
    <row r="6822" spans="1:14" customHeight="1" ht="12.75">
      <c r="A6822" t="s">
        <v>993</v>
      </c>
      <c r="B6822" t="s">
        <v>324</v>
      </c>
    </row>
    <row r="6823" spans="1:14" customHeight="1" ht="12.75">
      <c r="A6823" t="s">
        <v>993</v>
      </c>
      <c r="B6823" t="s">
        <v>331</v>
      </c>
    </row>
    <row r="6824" spans="1:14" customHeight="1" ht="12.75">
      <c r="A6824" t="s">
        <v>993</v>
      </c>
      <c r="B6824" t="s">
        <v>333</v>
      </c>
    </row>
    <row r="6825" spans="1:14" customHeight="1" ht="12.75">
      <c r="A6825" t="s">
        <v>993</v>
      </c>
      <c r="B6825" t="s">
        <v>338</v>
      </c>
    </row>
    <row r="6826" spans="1:14" customHeight="1" ht="12.75">
      <c r="A6826" t="s">
        <v>993</v>
      </c>
      <c r="B6826" t="s">
        <v>340</v>
      </c>
    </row>
    <row r="6827" spans="1:14" customHeight="1" ht="12.75">
      <c r="A6827" t="s">
        <v>994</v>
      </c>
      <c r="B6827" t="s">
        <v>325</v>
      </c>
    </row>
    <row r="6828" spans="1:14" customHeight="1" ht="12.75">
      <c r="A6828" t="s">
        <v>994</v>
      </c>
      <c r="B6828" t="s">
        <v>334</v>
      </c>
    </row>
    <row r="6829" spans="1:14" customHeight="1" ht="12.75">
      <c r="A6829" t="s">
        <v>994</v>
      </c>
      <c r="B6829" t="s">
        <v>341</v>
      </c>
    </row>
    <row r="6830" spans="1:14" customHeight="1" ht="12.75">
      <c r="A6830" t="s">
        <v>995</v>
      </c>
      <c r="B6830" t="s">
        <v>323</v>
      </c>
    </row>
    <row r="6831" spans="1:14" customHeight="1" ht="12.75">
      <c r="A6831" t="s">
        <v>995</v>
      </c>
      <c r="B6831" t="s">
        <v>332</v>
      </c>
    </row>
    <row r="6832" spans="1:14" customHeight="1" ht="12.75">
      <c r="A6832" t="s">
        <v>995</v>
      </c>
      <c r="B6832" t="s">
        <v>339</v>
      </c>
    </row>
    <row r="6833" spans="1:14" customHeight="1" ht="12.75">
      <c r="A6833" t="s">
        <v>996</v>
      </c>
      <c r="B6833" t="s">
        <v>322</v>
      </c>
    </row>
    <row r="6834" spans="1:14" customHeight="1" ht="12.75">
      <c r="A6834" t="s">
        <v>996</v>
      </c>
      <c r="B6834" t="s">
        <v>323</v>
      </c>
    </row>
    <row r="6835" spans="1:14" customHeight="1" ht="12.75">
      <c r="A6835" t="s">
        <v>996</v>
      </c>
      <c r="B6835" t="s">
        <v>324</v>
      </c>
    </row>
    <row r="6836" spans="1:14" customHeight="1" ht="12.75">
      <c r="A6836" t="s">
        <v>996</v>
      </c>
      <c r="B6836" t="s">
        <v>325</v>
      </c>
    </row>
    <row r="6837" spans="1:14" customHeight="1" ht="12.75">
      <c r="A6837" t="s">
        <v>996</v>
      </c>
      <c r="B6837" t="s">
        <v>326</v>
      </c>
    </row>
    <row r="6838" spans="1:14" customHeight="1" ht="12.75">
      <c r="A6838" t="s">
        <v>996</v>
      </c>
      <c r="B6838" t="s">
        <v>327</v>
      </c>
    </row>
    <row r="6839" spans="1:14" customHeight="1" ht="12.75">
      <c r="A6839" t="s">
        <v>996</v>
      </c>
      <c r="B6839" t="s">
        <v>338</v>
      </c>
    </row>
    <row r="6840" spans="1:14" customHeight="1" ht="12.75">
      <c r="A6840" t="s">
        <v>996</v>
      </c>
      <c r="B6840" t="s">
        <v>339</v>
      </c>
    </row>
    <row r="6841" spans="1:14" customHeight="1" ht="12.75">
      <c r="A6841" t="s">
        <v>996</v>
      </c>
      <c r="B6841" t="s">
        <v>340</v>
      </c>
    </row>
    <row r="6842" spans="1:14" customHeight="1" ht="12.75">
      <c r="A6842" t="s">
        <v>996</v>
      </c>
      <c r="B6842" t="s">
        <v>341</v>
      </c>
    </row>
    <row r="6843" spans="1:14" customHeight="1" ht="12.75">
      <c r="A6843" t="s">
        <v>996</v>
      </c>
      <c r="B6843" t="s">
        <v>342</v>
      </c>
    </row>
    <row r="6844" spans="1:14" customHeight="1" ht="12.75">
      <c r="A6844" t="s">
        <v>996</v>
      </c>
      <c r="B6844" t="s">
        <v>343</v>
      </c>
    </row>
    <row r="6845" spans="1:14" customHeight="1" ht="12.75">
      <c r="A6845" t="s">
        <v>996</v>
      </c>
      <c r="B6845" t="s">
        <v>344</v>
      </c>
    </row>
    <row r="6846" spans="1:14" customHeight="1" ht="12.75">
      <c r="A6846" t="s">
        <v>2184</v>
      </c>
      <c r="B6846" t="s">
        <v>322</v>
      </c>
    </row>
    <row r="6847" spans="1:14" customHeight="1" ht="12.75">
      <c r="A6847" t="s">
        <v>2184</v>
      </c>
      <c r="B6847" t="s">
        <v>323</v>
      </c>
    </row>
    <row r="6848" spans="1:14" customHeight="1" ht="12.75">
      <c r="A6848" t="s">
        <v>2184</v>
      </c>
      <c r="B6848" t="s">
        <v>324</v>
      </c>
    </row>
    <row r="6849" spans="1:14" customHeight="1" ht="12.75">
      <c r="A6849" t="s">
        <v>2184</v>
      </c>
      <c r="B6849" t="s">
        <v>325</v>
      </c>
    </row>
    <row r="6850" spans="1:14" customHeight="1" ht="12.75">
      <c r="A6850" t="s">
        <v>2184</v>
      </c>
      <c r="B6850" t="s">
        <v>331</v>
      </c>
    </row>
    <row r="6851" spans="1:14" customHeight="1" ht="12.75">
      <c r="A6851" t="s">
        <v>2184</v>
      </c>
      <c r="B6851" t="s">
        <v>332</v>
      </c>
    </row>
    <row r="6852" spans="1:14" customHeight="1" ht="12.75">
      <c r="A6852" t="s">
        <v>2184</v>
      </c>
      <c r="B6852" t="s">
        <v>333</v>
      </c>
    </row>
    <row r="6853" spans="1:14" customHeight="1" ht="12.75">
      <c r="A6853" t="s">
        <v>2184</v>
      </c>
      <c r="B6853" t="s">
        <v>334</v>
      </c>
    </row>
    <row r="6854" spans="1:14" customHeight="1" ht="12.75">
      <c r="A6854" t="s">
        <v>2184</v>
      </c>
      <c r="B6854" t="s">
        <v>338</v>
      </c>
    </row>
    <row r="6855" spans="1:14" customHeight="1" ht="12.75">
      <c r="A6855" t="s">
        <v>2184</v>
      </c>
      <c r="B6855" t="s">
        <v>339</v>
      </c>
    </row>
    <row r="6856" spans="1:14" customHeight="1" ht="12.75">
      <c r="A6856" t="s">
        <v>2184</v>
      </c>
      <c r="B6856" t="s">
        <v>340</v>
      </c>
    </row>
    <row r="6857" spans="1:14" customHeight="1" ht="12.75">
      <c r="A6857" t="s">
        <v>2184</v>
      </c>
      <c r="B6857" t="s">
        <v>341</v>
      </c>
    </row>
    <row r="6858" spans="1:14" customHeight="1" ht="12.75">
      <c r="A6858" t="s">
        <v>2185</v>
      </c>
      <c r="B6858" t="s">
        <v>326</v>
      </c>
    </row>
    <row r="6859" spans="1:14" customHeight="1" ht="12.75">
      <c r="A6859" t="s">
        <v>2185</v>
      </c>
      <c r="B6859" t="s">
        <v>327</v>
      </c>
    </row>
    <row r="6860" spans="1:14" customHeight="1" ht="12.75">
      <c r="A6860" t="s">
        <v>2185</v>
      </c>
      <c r="B6860" t="s">
        <v>335</v>
      </c>
    </row>
    <row r="6861" spans="1:14" customHeight="1" ht="12.75">
      <c r="A6861" t="s">
        <v>2185</v>
      </c>
      <c r="B6861" t="s">
        <v>336</v>
      </c>
    </row>
    <row r="6862" spans="1:14" customHeight="1" ht="12.75">
      <c r="A6862" t="s">
        <v>2185</v>
      </c>
      <c r="B6862" t="s">
        <v>337</v>
      </c>
    </row>
    <row r="6863" spans="1:14" customHeight="1" ht="12.75">
      <c r="A6863" t="s">
        <v>2185</v>
      </c>
      <c r="B6863" t="s">
        <v>342</v>
      </c>
    </row>
    <row r="6864" spans="1:14" customHeight="1" ht="12.75">
      <c r="A6864" t="s">
        <v>2185</v>
      </c>
      <c r="B6864" t="s">
        <v>343</v>
      </c>
    </row>
    <row r="6865" spans="1:14" customHeight="1" ht="12.75">
      <c r="A6865" t="s">
        <v>2185</v>
      </c>
      <c r="B6865" t="s">
        <v>344</v>
      </c>
    </row>
    <row r="6866" spans="1:14" customHeight="1" ht="12.75">
      <c r="A6866" t="s">
        <v>2186</v>
      </c>
      <c r="B6866" t="s">
        <v>322</v>
      </c>
    </row>
    <row r="6867" spans="1:14" customHeight="1" ht="12.75">
      <c r="A6867" t="s">
        <v>2186</v>
      </c>
      <c r="B6867" t="s">
        <v>323</v>
      </c>
    </row>
    <row r="6868" spans="1:14" customHeight="1" ht="12.75">
      <c r="A6868" t="s">
        <v>2186</v>
      </c>
      <c r="B6868" t="s">
        <v>324</v>
      </c>
    </row>
    <row r="6869" spans="1:14" customHeight="1" ht="12.75">
      <c r="A6869" t="s">
        <v>2186</v>
      </c>
      <c r="B6869" t="s">
        <v>325</v>
      </c>
    </row>
    <row r="6870" spans="1:14" customHeight="1" ht="12.75">
      <c r="A6870" t="s">
        <v>2186</v>
      </c>
      <c r="B6870" t="s">
        <v>326</v>
      </c>
    </row>
    <row r="6871" spans="1:14" customHeight="1" ht="12.75">
      <c r="A6871" t="s">
        <v>2186</v>
      </c>
      <c r="B6871" t="s">
        <v>327</v>
      </c>
    </row>
    <row r="6872" spans="1:14" customHeight="1" ht="12.75">
      <c r="A6872" t="s">
        <v>2186</v>
      </c>
      <c r="B6872" t="s">
        <v>331</v>
      </c>
    </row>
    <row r="6873" spans="1:14" customHeight="1" ht="12.75">
      <c r="A6873" t="s">
        <v>2186</v>
      </c>
      <c r="B6873" t="s">
        <v>332</v>
      </c>
    </row>
    <row r="6874" spans="1:14" customHeight="1" ht="12.75">
      <c r="A6874" t="s">
        <v>2186</v>
      </c>
      <c r="B6874" t="s">
        <v>333</v>
      </c>
    </row>
    <row r="6875" spans="1:14" customHeight="1" ht="12.75">
      <c r="A6875" t="s">
        <v>2186</v>
      </c>
      <c r="B6875" t="s">
        <v>334</v>
      </c>
    </row>
    <row r="6876" spans="1:14" customHeight="1" ht="12.75">
      <c r="A6876" t="s">
        <v>2186</v>
      </c>
      <c r="B6876" t="s">
        <v>335</v>
      </c>
    </row>
    <row r="6877" spans="1:14" customHeight="1" ht="12.75">
      <c r="A6877" t="s">
        <v>2186</v>
      </c>
      <c r="B6877" t="s">
        <v>336</v>
      </c>
    </row>
    <row r="6878" spans="1:14" customHeight="1" ht="12.75">
      <c r="A6878" t="s">
        <v>2186</v>
      </c>
      <c r="B6878" t="s">
        <v>337</v>
      </c>
    </row>
    <row r="6879" spans="1:14" customHeight="1" ht="12.75">
      <c r="A6879" t="s">
        <v>2186</v>
      </c>
      <c r="B6879" t="s">
        <v>338</v>
      </c>
    </row>
    <row r="6880" spans="1:14" customHeight="1" ht="12.75">
      <c r="A6880" t="s">
        <v>2186</v>
      </c>
      <c r="B6880" t="s">
        <v>339</v>
      </c>
    </row>
    <row r="6881" spans="1:14" customHeight="1" ht="12.75">
      <c r="A6881" t="s">
        <v>2186</v>
      </c>
      <c r="B6881" t="s">
        <v>340</v>
      </c>
    </row>
    <row r="6882" spans="1:14" customHeight="1" ht="12.75">
      <c r="A6882" t="s">
        <v>2186</v>
      </c>
      <c r="B6882" t="s">
        <v>341</v>
      </c>
    </row>
    <row r="6883" spans="1:14" customHeight="1" ht="12.75">
      <c r="A6883" t="s">
        <v>2186</v>
      </c>
      <c r="B6883" t="s">
        <v>342</v>
      </c>
    </row>
    <row r="6884" spans="1:14" customHeight="1" ht="12.75">
      <c r="A6884" t="s">
        <v>2186</v>
      </c>
      <c r="B6884" t="s">
        <v>343</v>
      </c>
    </row>
    <row r="6885" spans="1:14" customHeight="1" ht="12.75">
      <c r="A6885" t="s">
        <v>2186</v>
      </c>
      <c r="B6885" t="s">
        <v>344</v>
      </c>
    </row>
    <row r="6886" spans="1:14" customHeight="1" ht="12.75">
      <c r="A6886" t="s">
        <v>2187</v>
      </c>
      <c r="B6886" t="s">
        <v>326</v>
      </c>
    </row>
    <row r="6887" spans="1:14" customHeight="1" ht="12.75">
      <c r="A6887" t="s">
        <v>2187</v>
      </c>
      <c r="B6887" t="s">
        <v>327</v>
      </c>
    </row>
    <row r="6888" spans="1:14" customHeight="1" ht="12.75">
      <c r="A6888" t="s">
        <v>2187</v>
      </c>
      <c r="B6888" t="s">
        <v>335</v>
      </c>
    </row>
    <row r="6889" spans="1:14" customHeight="1" ht="12.75">
      <c r="A6889" t="s">
        <v>2187</v>
      </c>
      <c r="B6889" t="s">
        <v>336</v>
      </c>
    </row>
    <row r="6890" spans="1:14" customHeight="1" ht="12.75">
      <c r="A6890" t="s">
        <v>2187</v>
      </c>
      <c r="B6890" t="s">
        <v>337</v>
      </c>
    </row>
    <row r="6891" spans="1:14" customHeight="1" ht="12.75">
      <c r="A6891" t="s">
        <v>2187</v>
      </c>
      <c r="B6891" t="s">
        <v>342</v>
      </c>
    </row>
    <row r="6892" spans="1:14" customHeight="1" ht="12.75">
      <c r="A6892" t="s">
        <v>2187</v>
      </c>
      <c r="B6892" t="s">
        <v>343</v>
      </c>
    </row>
    <row r="6893" spans="1:14" customHeight="1" ht="12.75">
      <c r="A6893" t="s">
        <v>2187</v>
      </c>
      <c r="B6893" t="s">
        <v>344</v>
      </c>
    </row>
    <row r="6894" spans="1:14" customHeight="1" ht="12.75">
      <c r="A6894" t="s">
        <v>2188</v>
      </c>
      <c r="B6894" t="s">
        <v>150</v>
      </c>
    </row>
    <row r="6895" spans="1:14" customHeight="1" ht="12.75">
      <c r="A6895" t="s">
        <v>2188</v>
      </c>
      <c r="B6895" t="s">
        <v>152</v>
      </c>
    </row>
    <row r="6896" spans="1:14" customHeight="1" ht="12.75">
      <c r="A6896" t="s">
        <v>2188</v>
      </c>
      <c r="B6896" t="s">
        <v>163</v>
      </c>
    </row>
    <row r="6897" spans="1:14" customHeight="1" ht="12.75">
      <c r="A6897" t="s">
        <v>2188</v>
      </c>
      <c r="B6897" t="s">
        <v>164</v>
      </c>
    </row>
    <row r="6898" spans="1:14" customHeight="1" ht="12.75">
      <c r="A6898" t="s">
        <v>2188</v>
      </c>
      <c r="B6898" t="s">
        <v>165</v>
      </c>
    </row>
    <row r="6899" spans="1:14" customHeight="1" ht="12.75">
      <c r="A6899" t="s">
        <v>2188</v>
      </c>
      <c r="B6899" t="s">
        <v>186</v>
      </c>
    </row>
    <row r="6900" spans="1:14" customHeight="1" ht="12.75">
      <c r="A6900" t="s">
        <v>2188</v>
      </c>
      <c r="B6900" t="s">
        <v>187</v>
      </c>
    </row>
    <row r="6901" spans="1:14" customHeight="1" ht="12.75">
      <c r="A6901" t="s">
        <v>2188</v>
      </c>
      <c r="B6901" t="s">
        <v>201</v>
      </c>
    </row>
    <row r="6902" spans="1:14" customHeight="1" ht="12.75">
      <c r="A6902" t="s">
        <v>2188</v>
      </c>
      <c r="B6902" t="s">
        <v>202</v>
      </c>
    </row>
    <row r="6903" spans="1:14" customHeight="1" ht="12.75">
      <c r="A6903" t="s">
        <v>2188</v>
      </c>
      <c r="B6903" t="s">
        <v>203</v>
      </c>
    </row>
    <row r="6904" spans="1:14" customHeight="1" ht="12.75">
      <c r="A6904" t="s">
        <v>2188</v>
      </c>
      <c r="B6904" t="s">
        <v>230</v>
      </c>
    </row>
    <row r="6905" spans="1:14" customHeight="1" ht="12.75">
      <c r="A6905" t="s">
        <v>2188</v>
      </c>
      <c r="B6905" t="s">
        <v>231</v>
      </c>
    </row>
    <row r="6906" spans="1:14" customHeight="1" ht="12.75">
      <c r="A6906" t="s">
        <v>2188</v>
      </c>
      <c r="B6906" t="s">
        <v>232</v>
      </c>
    </row>
    <row r="6907" spans="1:14" customHeight="1" ht="12.75">
      <c r="A6907" t="s">
        <v>2188</v>
      </c>
      <c r="B6907" t="s">
        <v>315</v>
      </c>
    </row>
    <row r="6908" spans="1:14" customHeight="1" ht="12.75">
      <c r="A6908" t="s">
        <v>2188</v>
      </c>
      <c r="B6908" t="s">
        <v>316</v>
      </c>
    </row>
    <row r="6909" spans="1:14" customHeight="1" ht="12.75">
      <c r="A6909" t="s">
        <v>2188</v>
      </c>
      <c r="B6909" t="s">
        <v>317</v>
      </c>
    </row>
    <row r="6910" spans="1:14" customHeight="1" ht="12.75">
      <c r="A6910" t="s">
        <v>2188</v>
      </c>
      <c r="B6910" t="s">
        <v>318</v>
      </c>
    </row>
    <row r="6911" spans="1:14" customHeight="1" ht="12.75">
      <c r="A6911" t="s">
        <v>2188</v>
      </c>
      <c r="B6911" t="s">
        <v>319</v>
      </c>
    </row>
    <row r="6912" spans="1:14" customHeight="1" ht="12.75">
      <c r="A6912" t="s">
        <v>2188</v>
      </c>
      <c r="B6912" t="s">
        <v>320</v>
      </c>
    </row>
    <row r="6913" spans="1:14" customHeight="1" ht="12.75">
      <c r="A6913" t="s">
        <v>2188</v>
      </c>
      <c r="B6913" t="s">
        <v>321</v>
      </c>
    </row>
    <row r="6914" spans="1:14" customHeight="1" ht="12.75">
      <c r="A6914" t="s">
        <v>2188</v>
      </c>
      <c r="B6914" t="s">
        <v>322</v>
      </c>
    </row>
    <row r="6915" spans="1:14" customHeight="1" ht="12.75">
      <c r="A6915" t="s">
        <v>2188</v>
      </c>
      <c r="B6915" t="s">
        <v>323</v>
      </c>
    </row>
    <row r="6916" spans="1:14" customHeight="1" ht="12.75">
      <c r="A6916" t="s">
        <v>2188</v>
      </c>
      <c r="B6916" t="s">
        <v>324</v>
      </c>
    </row>
    <row r="6917" spans="1:14" customHeight="1" ht="12.75">
      <c r="A6917" t="s">
        <v>2188</v>
      </c>
      <c r="B6917" t="s">
        <v>325</v>
      </c>
    </row>
    <row r="6918" spans="1:14" customHeight="1" ht="12.75">
      <c r="A6918" t="s">
        <v>2188</v>
      </c>
      <c r="B6918" t="s">
        <v>326</v>
      </c>
    </row>
    <row r="6919" spans="1:14" customHeight="1" ht="12.75">
      <c r="A6919" t="s">
        <v>2188</v>
      </c>
      <c r="B6919" t="s">
        <v>327</v>
      </c>
    </row>
    <row r="6920" spans="1:14" customHeight="1" ht="12.75">
      <c r="A6920" t="s">
        <v>2188</v>
      </c>
      <c r="B6920" t="s">
        <v>328</v>
      </c>
    </row>
    <row r="6921" spans="1:14" customHeight="1" ht="12.75">
      <c r="A6921" t="s">
        <v>2188</v>
      </c>
      <c r="B6921" t="s">
        <v>329</v>
      </c>
    </row>
    <row r="6922" spans="1:14" customHeight="1" ht="12.75">
      <c r="A6922" t="s">
        <v>2188</v>
      </c>
      <c r="B6922" t="s">
        <v>330</v>
      </c>
    </row>
    <row r="6923" spans="1:14" customHeight="1" ht="12.75">
      <c r="A6923" t="s">
        <v>2188</v>
      </c>
      <c r="B6923" t="s">
        <v>331</v>
      </c>
    </row>
    <row r="6924" spans="1:14" customHeight="1" ht="12.75">
      <c r="A6924" t="s">
        <v>2188</v>
      </c>
      <c r="B6924" t="s">
        <v>332</v>
      </c>
    </row>
    <row r="6925" spans="1:14" customHeight="1" ht="12.75">
      <c r="A6925" t="s">
        <v>2188</v>
      </c>
      <c r="B6925" t="s">
        <v>333</v>
      </c>
    </row>
    <row r="6926" spans="1:14" customHeight="1" ht="12.75">
      <c r="A6926" t="s">
        <v>2188</v>
      </c>
      <c r="B6926" t="s">
        <v>334</v>
      </c>
    </row>
    <row r="6927" spans="1:14" customHeight="1" ht="12.75">
      <c r="A6927" t="s">
        <v>2188</v>
      </c>
      <c r="B6927" t="s">
        <v>335</v>
      </c>
    </row>
    <row r="6928" spans="1:14" customHeight="1" ht="12.75">
      <c r="A6928" t="s">
        <v>2188</v>
      </c>
      <c r="B6928" t="s">
        <v>336</v>
      </c>
    </row>
    <row r="6929" spans="1:14" customHeight="1" ht="12.75">
      <c r="A6929" t="s">
        <v>2188</v>
      </c>
      <c r="B6929" t="s">
        <v>337</v>
      </c>
    </row>
    <row r="6930" spans="1:14" customHeight="1" ht="12.75">
      <c r="A6930" t="s">
        <v>2188</v>
      </c>
      <c r="B6930" t="s">
        <v>338</v>
      </c>
    </row>
    <row r="6931" spans="1:14" customHeight="1" ht="12.75">
      <c r="A6931" t="s">
        <v>2188</v>
      </c>
      <c r="B6931" t="s">
        <v>339</v>
      </c>
    </row>
    <row r="6932" spans="1:14" customHeight="1" ht="12.75">
      <c r="A6932" t="s">
        <v>2188</v>
      </c>
      <c r="B6932" t="s">
        <v>340</v>
      </c>
    </row>
    <row r="6933" spans="1:14" customHeight="1" ht="12.75">
      <c r="A6933" t="s">
        <v>2188</v>
      </c>
      <c r="B6933" t="s">
        <v>341</v>
      </c>
    </row>
    <row r="6934" spans="1:14" customHeight="1" ht="12.75">
      <c r="A6934" t="s">
        <v>2188</v>
      </c>
      <c r="B6934" t="s">
        <v>342</v>
      </c>
    </row>
    <row r="6935" spans="1:14" customHeight="1" ht="12.75">
      <c r="A6935" t="s">
        <v>2188</v>
      </c>
      <c r="B6935" t="s">
        <v>343</v>
      </c>
    </row>
    <row r="6936" spans="1:14" customHeight="1" ht="12.75">
      <c r="A6936" t="s">
        <v>2188</v>
      </c>
      <c r="B6936" t="s">
        <v>344</v>
      </c>
    </row>
    <row r="6937" spans="1:14" customHeight="1" ht="12.75">
      <c r="A6937" t="s">
        <v>2188</v>
      </c>
      <c r="B6937" t="s">
        <v>345</v>
      </c>
    </row>
    <row r="6938" spans="1:14" customHeight="1" ht="12.75">
      <c r="A6938" t="s">
        <v>2188</v>
      </c>
      <c r="B6938" t="s">
        <v>346</v>
      </c>
    </row>
    <row r="6939" spans="1:14" customHeight="1" ht="12.75">
      <c r="A6939" t="s">
        <v>2188</v>
      </c>
      <c r="B6939" t="s">
        <v>347</v>
      </c>
    </row>
    <row r="6940" spans="1:14" customHeight="1" ht="12.75">
      <c r="A6940" t="s">
        <v>2188</v>
      </c>
      <c r="B6940" t="s">
        <v>348</v>
      </c>
    </row>
    <row r="6941" spans="1:14" customHeight="1" ht="12.75">
      <c r="A6941" t="s">
        <v>2188</v>
      </c>
      <c r="B6941" t="s">
        <v>349</v>
      </c>
    </row>
    <row r="6942" spans="1:14" customHeight="1" ht="12.75">
      <c r="A6942" t="s">
        <v>2188</v>
      </c>
      <c r="B6942" t="s">
        <v>350</v>
      </c>
    </row>
    <row r="6943" spans="1:14" customHeight="1" ht="12.75">
      <c r="A6943" t="s">
        <v>2188</v>
      </c>
      <c r="B6943" t="s">
        <v>351</v>
      </c>
    </row>
    <row r="6944" spans="1:14" customHeight="1" ht="12.75">
      <c r="A6944" t="s">
        <v>2188</v>
      </c>
      <c r="B6944" t="s">
        <v>352</v>
      </c>
    </row>
    <row r="6945" spans="1:14" customHeight="1" ht="12.75">
      <c r="A6945" t="s">
        <v>2188</v>
      </c>
      <c r="B6945" t="s">
        <v>353</v>
      </c>
    </row>
    <row r="6946" spans="1:14" customHeight="1" ht="12.75">
      <c r="A6946" t="s">
        <v>2188</v>
      </c>
      <c r="B6946" t="s">
        <v>354</v>
      </c>
    </row>
    <row r="6947" spans="1:14" customHeight="1" ht="12.75">
      <c r="A6947" t="s">
        <v>2188</v>
      </c>
      <c r="B6947" t="s">
        <v>355</v>
      </c>
    </row>
    <row r="6948" spans="1:14" customHeight="1" ht="12.75">
      <c r="A6948" t="s">
        <v>2188</v>
      </c>
      <c r="B6948" t="s">
        <v>356</v>
      </c>
    </row>
    <row r="6949" spans="1:14" customHeight="1" ht="12.75">
      <c r="A6949" t="s">
        <v>2188</v>
      </c>
      <c r="B6949" t="s">
        <v>357</v>
      </c>
    </row>
    <row r="6950" spans="1:14" customHeight="1" ht="12.75">
      <c r="A6950" t="s">
        <v>2188</v>
      </c>
      <c r="B6950" t="s">
        <v>358</v>
      </c>
    </row>
    <row r="6951" spans="1:14" customHeight="1" ht="12.75">
      <c r="A6951" t="s">
        <v>2188</v>
      </c>
      <c r="B6951" t="s">
        <v>359</v>
      </c>
    </row>
    <row r="6952" spans="1:14" customHeight="1" ht="12.75">
      <c r="A6952" t="s">
        <v>2188</v>
      </c>
      <c r="B6952" t="s">
        <v>360</v>
      </c>
    </row>
    <row r="6953" spans="1:14" customHeight="1" ht="12.75">
      <c r="A6953" t="s">
        <v>2188</v>
      </c>
      <c r="B6953" t="s">
        <v>361</v>
      </c>
    </row>
    <row r="6954" spans="1:14" customHeight="1" ht="12.75">
      <c r="A6954" t="s">
        <v>2188</v>
      </c>
      <c r="B6954" t="s">
        <v>362</v>
      </c>
    </row>
    <row r="6955" spans="1:14" customHeight="1" ht="12.75">
      <c r="A6955" t="s">
        <v>2188</v>
      </c>
      <c r="B6955" t="s">
        <v>363</v>
      </c>
    </row>
    <row r="6956" spans="1:14" customHeight="1" ht="12.75">
      <c r="A6956" t="s">
        <v>2188</v>
      </c>
      <c r="B6956" t="s">
        <v>364</v>
      </c>
    </row>
    <row r="6957" spans="1:14" customHeight="1" ht="12.75">
      <c r="A6957" t="s">
        <v>2188</v>
      </c>
      <c r="B6957" t="s">
        <v>365</v>
      </c>
    </row>
    <row r="6958" spans="1:14" customHeight="1" ht="12.75">
      <c r="A6958" t="s">
        <v>2188</v>
      </c>
      <c r="B6958" t="s">
        <v>366</v>
      </c>
    </row>
    <row r="6959" spans="1:14" customHeight="1" ht="12.75">
      <c r="A6959" t="s">
        <v>2188</v>
      </c>
      <c r="B6959" t="s">
        <v>367</v>
      </c>
    </row>
    <row r="6960" spans="1:14" customHeight="1" ht="12.75">
      <c r="A6960" t="s">
        <v>2188</v>
      </c>
      <c r="B6960" t="s">
        <v>368</v>
      </c>
    </row>
    <row r="6961" spans="1:14" customHeight="1" ht="12.75">
      <c r="A6961" t="s">
        <v>2188</v>
      </c>
      <c r="B6961" t="s">
        <v>369</v>
      </c>
    </row>
    <row r="6962" spans="1:14" customHeight="1" ht="12.75">
      <c r="A6962" t="s">
        <v>2188</v>
      </c>
      <c r="B6962" t="s">
        <v>370</v>
      </c>
    </row>
    <row r="6963" spans="1:14" customHeight="1" ht="12.75">
      <c r="A6963" t="s">
        <v>2188</v>
      </c>
      <c r="B6963" t="s">
        <v>371</v>
      </c>
    </row>
    <row r="6964" spans="1:14" customHeight="1" ht="12.75">
      <c r="A6964" t="s">
        <v>2188</v>
      </c>
      <c r="B6964" t="s">
        <v>372</v>
      </c>
    </row>
    <row r="6965" spans="1:14" customHeight="1" ht="12.75">
      <c r="A6965" t="s">
        <v>2188</v>
      </c>
      <c r="B6965" t="s">
        <v>373</v>
      </c>
    </row>
    <row r="6966" spans="1:14" customHeight="1" ht="12.75">
      <c r="A6966" t="s">
        <v>2188</v>
      </c>
      <c r="B6966" t="s">
        <v>374</v>
      </c>
    </row>
    <row r="6967" spans="1:14" customHeight="1" ht="12.75">
      <c r="A6967" t="s">
        <v>2188</v>
      </c>
      <c r="B6967" t="s">
        <v>375</v>
      </c>
    </row>
    <row r="6968" spans="1:14" customHeight="1" ht="12.75">
      <c r="A6968" t="s">
        <v>2188</v>
      </c>
      <c r="B6968" t="s">
        <v>376</v>
      </c>
    </row>
    <row r="6969" spans="1:14" customHeight="1" ht="12.75">
      <c r="A6969" t="s">
        <v>2188</v>
      </c>
      <c r="B6969" t="s">
        <v>377</v>
      </c>
    </row>
    <row r="6970" spans="1:14" customHeight="1" ht="12.75">
      <c r="A6970" t="s">
        <v>2188</v>
      </c>
      <c r="B6970" t="s">
        <v>378</v>
      </c>
    </row>
    <row r="6971" spans="1:14" customHeight="1" ht="12.75">
      <c r="A6971" t="s">
        <v>2188</v>
      </c>
      <c r="B6971" t="s">
        <v>379</v>
      </c>
    </row>
    <row r="6972" spans="1:14" customHeight="1" ht="12.75">
      <c r="A6972" t="s">
        <v>2188</v>
      </c>
      <c r="B6972" t="s">
        <v>380</v>
      </c>
    </row>
    <row r="6973" spans="1:14" customHeight="1" ht="12.75">
      <c r="A6973" t="s">
        <v>2188</v>
      </c>
      <c r="B6973" t="s">
        <v>381</v>
      </c>
    </row>
    <row r="6974" spans="1:14" customHeight="1" ht="12.75">
      <c r="A6974" t="s">
        <v>2188</v>
      </c>
      <c r="B6974" t="s">
        <v>382</v>
      </c>
    </row>
    <row r="6975" spans="1:14" customHeight="1" ht="12.75">
      <c r="A6975" t="s">
        <v>2188</v>
      </c>
      <c r="B6975" t="s">
        <v>383</v>
      </c>
    </row>
    <row r="6976" spans="1:14" customHeight="1" ht="12.75">
      <c r="A6976" t="s">
        <v>2188</v>
      </c>
      <c r="B6976" t="s">
        <v>384</v>
      </c>
    </row>
    <row r="6977" spans="1:14" customHeight="1" ht="12.75">
      <c r="A6977" t="s">
        <v>2188</v>
      </c>
      <c r="B6977" t="s">
        <v>385</v>
      </c>
    </row>
    <row r="6978" spans="1:14" customHeight="1" ht="12.75">
      <c r="A6978" t="s">
        <v>2188</v>
      </c>
      <c r="B6978" t="s">
        <v>386</v>
      </c>
    </row>
    <row r="6979" spans="1:14" customHeight="1" ht="12.75">
      <c r="A6979" t="s">
        <v>2188</v>
      </c>
      <c r="B6979" t="s">
        <v>387</v>
      </c>
    </row>
    <row r="6980" spans="1:14" customHeight="1" ht="12.75">
      <c r="A6980" t="s">
        <v>2188</v>
      </c>
      <c r="B6980" t="s">
        <v>388</v>
      </c>
    </row>
    <row r="6981" spans="1:14" customHeight="1" ht="12.75">
      <c r="A6981" t="s">
        <v>2189</v>
      </c>
      <c r="B6981" t="s">
        <v>322</v>
      </c>
    </row>
    <row r="6982" spans="1:14" customHeight="1" ht="12.75">
      <c r="A6982" t="s">
        <v>2189</v>
      </c>
      <c r="B6982" t="s">
        <v>323</v>
      </c>
    </row>
    <row r="6983" spans="1:14" customHeight="1" ht="12.75">
      <c r="A6983" t="s">
        <v>2189</v>
      </c>
      <c r="B6983" t="s">
        <v>324</v>
      </c>
    </row>
    <row r="6984" spans="1:14" customHeight="1" ht="12.75">
      <c r="A6984" t="s">
        <v>2189</v>
      </c>
      <c r="B6984" t="s">
        <v>325</v>
      </c>
    </row>
    <row r="6985" spans="1:14" customHeight="1" ht="12.75">
      <c r="A6985" t="s">
        <v>2189</v>
      </c>
      <c r="B6985" t="s">
        <v>326</v>
      </c>
    </row>
    <row r="6986" spans="1:14" customHeight="1" ht="12.75">
      <c r="A6986" t="s">
        <v>2189</v>
      </c>
      <c r="B6986" t="s">
        <v>327</v>
      </c>
    </row>
    <row r="6987" spans="1:14" customHeight="1" ht="12.75">
      <c r="A6987" t="s">
        <v>2189</v>
      </c>
      <c r="B6987" t="s">
        <v>338</v>
      </c>
    </row>
    <row r="6988" spans="1:14" customHeight="1" ht="12.75">
      <c r="A6988" t="s">
        <v>2189</v>
      </c>
      <c r="B6988" t="s">
        <v>339</v>
      </c>
    </row>
    <row r="6989" spans="1:14" customHeight="1" ht="12.75">
      <c r="A6989" t="s">
        <v>2189</v>
      </c>
      <c r="B6989" t="s">
        <v>340</v>
      </c>
    </row>
    <row r="6990" spans="1:14" customHeight="1" ht="12.75">
      <c r="A6990" t="s">
        <v>2189</v>
      </c>
      <c r="B6990" t="s">
        <v>341</v>
      </c>
    </row>
    <row r="6991" spans="1:14" customHeight="1" ht="12.75">
      <c r="A6991" t="s">
        <v>2189</v>
      </c>
      <c r="B6991" t="s">
        <v>342</v>
      </c>
    </row>
    <row r="6992" spans="1:14" customHeight="1" ht="12.75">
      <c r="A6992" t="s">
        <v>2189</v>
      </c>
      <c r="B6992" t="s">
        <v>343</v>
      </c>
    </row>
    <row r="6993" spans="1:14" customHeight="1" ht="12.75">
      <c r="A6993" t="s">
        <v>2189</v>
      </c>
      <c r="B6993" t="s">
        <v>344</v>
      </c>
    </row>
    <row r="6994" spans="1:14" customHeight="1" ht="12.75">
      <c r="A6994" t="s">
        <v>2190</v>
      </c>
      <c r="B6994" t="s">
        <v>331</v>
      </c>
    </row>
    <row r="6995" spans="1:14" customHeight="1" ht="12.75">
      <c r="A6995" t="s">
        <v>2190</v>
      </c>
      <c r="B6995" t="s">
        <v>332</v>
      </c>
    </row>
    <row r="6996" spans="1:14" customHeight="1" ht="12.75">
      <c r="A6996" t="s">
        <v>2190</v>
      </c>
      <c r="B6996" t="s">
        <v>333</v>
      </c>
    </row>
    <row r="6997" spans="1:14" customHeight="1" ht="12.75">
      <c r="A6997" t="s">
        <v>2190</v>
      </c>
      <c r="B6997" t="s">
        <v>334</v>
      </c>
    </row>
    <row r="6998" spans="1:14" customHeight="1" ht="12.75">
      <c r="A6998" t="s">
        <v>2190</v>
      </c>
      <c r="B6998" t="s">
        <v>335</v>
      </c>
    </row>
    <row r="6999" spans="1:14" customHeight="1" ht="12.75">
      <c r="A6999" t="s">
        <v>2190</v>
      </c>
      <c r="B6999" t="s">
        <v>336</v>
      </c>
    </row>
    <row r="7000" spans="1:14" customHeight="1" ht="12.75">
      <c r="A7000" t="s">
        <v>2190</v>
      </c>
      <c r="B7000" t="s">
        <v>337</v>
      </c>
    </row>
    <row r="7001" spans="1:14" customHeight="1" ht="12.75">
      <c r="A7001" t="s">
        <v>2191</v>
      </c>
      <c r="B7001" t="s">
        <v>322</v>
      </c>
    </row>
    <row r="7002" spans="1:14" customHeight="1" ht="12.75">
      <c r="A7002" t="s">
        <v>2191</v>
      </c>
      <c r="B7002" t="s">
        <v>323</v>
      </c>
    </row>
    <row r="7003" spans="1:14" customHeight="1" ht="12.75">
      <c r="A7003" t="s">
        <v>2191</v>
      </c>
      <c r="B7003" t="s">
        <v>324</v>
      </c>
    </row>
    <row r="7004" spans="1:14" customHeight="1" ht="12.75">
      <c r="A7004" t="s">
        <v>2191</v>
      </c>
      <c r="B7004" t="s">
        <v>325</v>
      </c>
    </row>
    <row r="7005" spans="1:14" customHeight="1" ht="12.75">
      <c r="A7005" t="s">
        <v>2191</v>
      </c>
      <c r="B7005" t="s">
        <v>331</v>
      </c>
    </row>
    <row r="7006" spans="1:14" customHeight="1" ht="12.75">
      <c r="A7006" t="s">
        <v>2191</v>
      </c>
      <c r="B7006" t="s">
        <v>332</v>
      </c>
    </row>
    <row r="7007" spans="1:14" customHeight="1" ht="12.75">
      <c r="A7007" t="s">
        <v>2191</v>
      </c>
      <c r="B7007" t="s">
        <v>333</v>
      </c>
    </row>
    <row r="7008" spans="1:14" customHeight="1" ht="12.75">
      <c r="A7008" t="s">
        <v>2191</v>
      </c>
      <c r="B7008" t="s">
        <v>334</v>
      </c>
    </row>
    <row r="7009" spans="1:14" customHeight="1" ht="12.75">
      <c r="A7009" t="s">
        <v>2191</v>
      </c>
      <c r="B7009" t="s">
        <v>338</v>
      </c>
    </row>
    <row r="7010" spans="1:14" customHeight="1" ht="12.75">
      <c r="A7010" t="s">
        <v>2191</v>
      </c>
      <c r="B7010" t="s">
        <v>339</v>
      </c>
    </row>
    <row r="7011" spans="1:14" customHeight="1" ht="12.75">
      <c r="A7011" t="s">
        <v>2191</v>
      </c>
      <c r="B7011" t="s">
        <v>340</v>
      </c>
    </row>
    <row r="7012" spans="1:14" customHeight="1" ht="12.75">
      <c r="A7012" t="s">
        <v>2191</v>
      </c>
      <c r="B7012" t="s">
        <v>341</v>
      </c>
    </row>
    <row r="7013" spans="1:14" customHeight="1" ht="12.75">
      <c r="A7013" t="s">
        <v>2192</v>
      </c>
      <c r="B7013" t="s">
        <v>326</v>
      </c>
    </row>
    <row r="7014" spans="1:14" customHeight="1" ht="12.75">
      <c r="A7014" t="s">
        <v>2192</v>
      </c>
      <c r="B7014" t="s">
        <v>335</v>
      </c>
    </row>
    <row r="7015" spans="1:14" customHeight="1" ht="12.75">
      <c r="A7015" t="s">
        <v>2192</v>
      </c>
      <c r="B7015" t="s">
        <v>342</v>
      </c>
    </row>
    <row r="7016" spans="1:14" customHeight="1" ht="12.75">
      <c r="A7016" t="s">
        <v>2193</v>
      </c>
      <c r="B7016" t="s">
        <v>327</v>
      </c>
    </row>
    <row r="7017" spans="1:14" customHeight="1" ht="12.75">
      <c r="A7017" t="s">
        <v>2193</v>
      </c>
      <c r="B7017" t="s">
        <v>337</v>
      </c>
    </row>
    <row r="7018" spans="1:14" customHeight="1" ht="12.75">
      <c r="A7018" t="s">
        <v>2193</v>
      </c>
      <c r="B7018" t="s">
        <v>344</v>
      </c>
    </row>
    <row r="7019" spans="1:14" customHeight="1" ht="12.75">
      <c r="A7019" t="s">
        <v>2194</v>
      </c>
      <c r="B7019" t="s">
        <v>336</v>
      </c>
    </row>
    <row r="7020" spans="1:14" customHeight="1" ht="12.75">
      <c r="A7020" t="s">
        <v>2194</v>
      </c>
      <c r="B7020" t="s">
        <v>343</v>
      </c>
    </row>
    <row r="7021" spans="1:14" customHeight="1" ht="12.75">
      <c r="A7021" t="s">
        <v>2195</v>
      </c>
      <c r="B7021" t="s">
        <v>322</v>
      </c>
    </row>
    <row r="7022" spans="1:14" customHeight="1" ht="12.75">
      <c r="A7022" t="s">
        <v>2195</v>
      </c>
      <c r="B7022" t="s">
        <v>323</v>
      </c>
    </row>
    <row r="7023" spans="1:14" customHeight="1" ht="12.75">
      <c r="A7023" t="s">
        <v>2195</v>
      </c>
      <c r="B7023" t="s">
        <v>324</v>
      </c>
    </row>
    <row r="7024" spans="1:14" customHeight="1" ht="12.75">
      <c r="A7024" t="s">
        <v>2195</v>
      </c>
      <c r="B7024" t="s">
        <v>325</v>
      </c>
    </row>
    <row r="7025" spans="1:14" customHeight="1" ht="12.75">
      <c r="A7025" t="s">
        <v>2195</v>
      </c>
      <c r="B7025" t="s">
        <v>326</v>
      </c>
    </row>
    <row r="7026" spans="1:14" customHeight="1" ht="12.75">
      <c r="A7026" t="s">
        <v>2195</v>
      </c>
      <c r="B7026" t="s">
        <v>327</v>
      </c>
    </row>
    <row r="7027" spans="1:14" customHeight="1" ht="12.75">
      <c r="A7027" t="s">
        <v>2195</v>
      </c>
      <c r="B7027" t="s">
        <v>331</v>
      </c>
    </row>
    <row r="7028" spans="1:14" customHeight="1" ht="12.75">
      <c r="A7028" t="s">
        <v>2195</v>
      </c>
      <c r="B7028" t="s">
        <v>332</v>
      </c>
    </row>
    <row r="7029" spans="1:14" customHeight="1" ht="12.75">
      <c r="A7029" t="s">
        <v>2195</v>
      </c>
      <c r="B7029" t="s">
        <v>333</v>
      </c>
    </row>
    <row r="7030" spans="1:14" customHeight="1" ht="12.75">
      <c r="A7030" t="s">
        <v>2195</v>
      </c>
      <c r="B7030" t="s">
        <v>334</v>
      </c>
    </row>
    <row r="7031" spans="1:14" customHeight="1" ht="12.75">
      <c r="A7031" t="s">
        <v>2195</v>
      </c>
      <c r="B7031" t="s">
        <v>335</v>
      </c>
    </row>
    <row r="7032" spans="1:14" customHeight="1" ht="12.75">
      <c r="A7032" t="s">
        <v>2195</v>
      </c>
      <c r="B7032" t="s">
        <v>336</v>
      </c>
    </row>
    <row r="7033" spans="1:14" customHeight="1" ht="12.75">
      <c r="A7033" t="s">
        <v>2195</v>
      </c>
      <c r="B7033" t="s">
        <v>337</v>
      </c>
    </row>
    <row r="7034" spans="1:14" customHeight="1" ht="12.75">
      <c r="A7034" t="s">
        <v>2195</v>
      </c>
      <c r="B7034" t="s">
        <v>338</v>
      </c>
    </row>
    <row r="7035" spans="1:14" customHeight="1" ht="12.75">
      <c r="A7035" t="s">
        <v>2195</v>
      </c>
      <c r="B7035" t="s">
        <v>339</v>
      </c>
    </row>
    <row r="7036" spans="1:14" customHeight="1" ht="12.75">
      <c r="A7036" t="s">
        <v>2195</v>
      </c>
      <c r="B7036" t="s">
        <v>340</v>
      </c>
    </row>
    <row r="7037" spans="1:14" customHeight="1" ht="12.75">
      <c r="A7037" t="s">
        <v>2195</v>
      </c>
      <c r="B7037" t="s">
        <v>341</v>
      </c>
    </row>
    <row r="7038" spans="1:14" customHeight="1" ht="12.75">
      <c r="A7038" t="s">
        <v>2195</v>
      </c>
      <c r="B7038" t="s">
        <v>342</v>
      </c>
    </row>
    <row r="7039" spans="1:14" customHeight="1" ht="12.75">
      <c r="A7039" t="s">
        <v>2195</v>
      </c>
      <c r="B7039" t="s">
        <v>343</v>
      </c>
    </row>
    <row r="7040" spans="1:14" customHeight="1" ht="12.75">
      <c r="A7040" t="s">
        <v>2195</v>
      </c>
      <c r="B7040" t="s">
        <v>344</v>
      </c>
    </row>
    <row r="7041" spans="1:14" customHeight="1" ht="12.75">
      <c r="A7041" t="s">
        <v>2196</v>
      </c>
      <c r="B7041" t="s">
        <v>324</v>
      </c>
    </row>
    <row r="7042" spans="1:14" customHeight="1" ht="12.75">
      <c r="A7042" t="s">
        <v>2196</v>
      </c>
      <c r="B7042" t="s">
        <v>333</v>
      </c>
    </row>
    <row r="7043" spans="1:14" customHeight="1" ht="12.75">
      <c r="A7043" t="s">
        <v>2196</v>
      </c>
      <c r="B7043" t="s">
        <v>340</v>
      </c>
    </row>
    <row r="7044" spans="1:14" customHeight="1" ht="12.75">
      <c r="A7044" t="s">
        <v>2197</v>
      </c>
      <c r="B7044" t="s">
        <v>331</v>
      </c>
    </row>
    <row r="7045" spans="1:14" customHeight="1" ht="12.75">
      <c r="A7045" t="s">
        <v>2197</v>
      </c>
      <c r="B7045" t="s">
        <v>333</v>
      </c>
    </row>
    <row r="7046" spans="1:14" customHeight="1" ht="12.75">
      <c r="A7046" t="s">
        <v>2197</v>
      </c>
      <c r="B7046" t="s">
        <v>335</v>
      </c>
    </row>
    <row r="7047" spans="1:14" customHeight="1" ht="12.75">
      <c r="A7047" t="s">
        <v>2198</v>
      </c>
      <c r="B7047" t="s">
        <v>334</v>
      </c>
    </row>
    <row r="7048" spans="1:14" customHeight="1" ht="12.75">
      <c r="A7048" t="s">
        <v>2198</v>
      </c>
      <c r="B7048" t="s">
        <v>337</v>
      </c>
    </row>
    <row r="7049" spans="1:14" customHeight="1" ht="12.75">
      <c r="A7049" t="s">
        <v>2199</v>
      </c>
      <c r="B7049" t="s">
        <v>332</v>
      </c>
    </row>
    <row r="7050" spans="1:14" customHeight="1" ht="12.75">
      <c r="A7050" t="s">
        <v>2199</v>
      </c>
      <c r="B7050" t="s">
        <v>336</v>
      </c>
    </row>
    <row r="7051" spans="1:14" customHeight="1" ht="12.75">
      <c r="A7051" t="s">
        <v>2200</v>
      </c>
      <c r="B7051" t="s">
        <v>331</v>
      </c>
    </row>
    <row r="7052" spans="1:14" customHeight="1" ht="12.75">
      <c r="A7052" t="s">
        <v>2200</v>
      </c>
      <c r="B7052" t="s">
        <v>332</v>
      </c>
    </row>
    <row r="7053" spans="1:14" customHeight="1" ht="12.75">
      <c r="A7053" t="s">
        <v>2200</v>
      </c>
      <c r="B7053" t="s">
        <v>333</v>
      </c>
    </row>
    <row r="7054" spans="1:14" customHeight="1" ht="12.75">
      <c r="A7054" t="s">
        <v>2200</v>
      </c>
      <c r="B7054" t="s">
        <v>334</v>
      </c>
    </row>
    <row r="7055" spans="1:14" customHeight="1" ht="12.75">
      <c r="A7055" t="s">
        <v>2200</v>
      </c>
      <c r="B7055" t="s">
        <v>335</v>
      </c>
    </row>
    <row r="7056" spans="1:14" customHeight="1" ht="12.75">
      <c r="A7056" t="s">
        <v>2200</v>
      </c>
      <c r="B7056" t="s">
        <v>336</v>
      </c>
    </row>
    <row r="7057" spans="1:14" customHeight="1" ht="12.75">
      <c r="A7057" t="s">
        <v>2200</v>
      </c>
      <c r="B7057" t="s">
        <v>337</v>
      </c>
    </row>
    <row r="7058" spans="1:14" customHeight="1" ht="12.75">
      <c r="A7058" t="s">
        <v>2201</v>
      </c>
      <c r="B7058" t="s">
        <v>322</v>
      </c>
    </row>
    <row r="7059" spans="1:14" customHeight="1" ht="12.75">
      <c r="A7059" t="s">
        <v>2201</v>
      </c>
      <c r="B7059" t="s">
        <v>323</v>
      </c>
    </row>
    <row r="7060" spans="1:14" customHeight="1" ht="12.75">
      <c r="A7060" t="s">
        <v>2201</v>
      </c>
      <c r="B7060" t="s">
        <v>324</v>
      </c>
    </row>
    <row r="7061" spans="1:14" customHeight="1" ht="12.75">
      <c r="A7061" t="s">
        <v>2201</v>
      </c>
      <c r="B7061" t="s">
        <v>325</v>
      </c>
    </row>
    <row r="7062" spans="1:14" customHeight="1" ht="12.75">
      <c r="A7062" t="s">
        <v>2201</v>
      </c>
      <c r="B7062" t="s">
        <v>338</v>
      </c>
    </row>
    <row r="7063" spans="1:14" customHeight="1" ht="12.75">
      <c r="A7063" t="s">
        <v>2201</v>
      </c>
      <c r="B7063" t="s">
        <v>339</v>
      </c>
    </row>
    <row r="7064" spans="1:14" customHeight="1" ht="12.75">
      <c r="A7064" t="s">
        <v>2201</v>
      </c>
      <c r="B7064" t="s">
        <v>340</v>
      </c>
    </row>
    <row r="7065" spans="1:14" customHeight="1" ht="12.75">
      <c r="A7065" t="s">
        <v>2201</v>
      </c>
      <c r="B7065" t="s">
        <v>341</v>
      </c>
    </row>
    <row r="7066" spans="1:14" customHeight="1" ht="12.75">
      <c r="A7066" t="s">
        <v>2202</v>
      </c>
      <c r="B7066" t="s">
        <v>326</v>
      </c>
    </row>
    <row r="7067" spans="1:14" customHeight="1" ht="12.75">
      <c r="A7067" t="s">
        <v>2202</v>
      </c>
      <c r="B7067" t="s">
        <v>327</v>
      </c>
    </row>
    <row r="7068" spans="1:14" customHeight="1" ht="12.75">
      <c r="A7068" t="s">
        <v>2202</v>
      </c>
      <c r="B7068" t="s">
        <v>342</v>
      </c>
    </row>
    <row r="7069" spans="1:14" customHeight="1" ht="12.75">
      <c r="A7069" t="s">
        <v>2202</v>
      </c>
      <c r="B7069" t="s">
        <v>343</v>
      </c>
    </row>
    <row r="7070" spans="1:14" customHeight="1" ht="12.75">
      <c r="A7070" t="s">
        <v>2202</v>
      </c>
      <c r="B7070" t="s">
        <v>344</v>
      </c>
    </row>
    <row r="7071" spans="1:14" customHeight="1" ht="12.75">
      <c r="A7071" t="s">
        <v>2203</v>
      </c>
      <c r="B7071" t="s">
        <v>322</v>
      </c>
    </row>
    <row r="7072" spans="1:14" customHeight="1" ht="12.75">
      <c r="A7072" t="s">
        <v>2203</v>
      </c>
      <c r="B7072" t="s">
        <v>331</v>
      </c>
    </row>
    <row r="7073" spans="1:14" customHeight="1" ht="12.75">
      <c r="A7073" t="s">
        <v>2203</v>
      </c>
      <c r="B7073" t="s">
        <v>338</v>
      </c>
    </row>
    <row r="7074" spans="1:14" customHeight="1" ht="12.75">
      <c r="A7074" t="s">
        <v>2204</v>
      </c>
      <c r="B7074" t="s">
        <v>325</v>
      </c>
    </row>
    <row r="7075" spans="1:14" customHeight="1" ht="12.75">
      <c r="A7075" t="s">
        <v>2204</v>
      </c>
      <c r="B7075" t="s">
        <v>334</v>
      </c>
    </row>
    <row r="7076" spans="1:14" customHeight="1" ht="12.75">
      <c r="A7076" t="s">
        <v>2204</v>
      </c>
      <c r="B7076" t="s">
        <v>341</v>
      </c>
    </row>
    <row r="7077" spans="1:14" customHeight="1" ht="12.75">
      <c r="A7077" t="s">
        <v>2205</v>
      </c>
      <c r="B7077" t="s">
        <v>323</v>
      </c>
    </row>
    <row r="7078" spans="1:14" customHeight="1" ht="12.75">
      <c r="A7078" t="s">
        <v>2205</v>
      </c>
      <c r="B7078" t="s">
        <v>332</v>
      </c>
    </row>
    <row r="7079" spans="1:14" customHeight="1" ht="12.75">
      <c r="A7079" t="s">
        <v>2205</v>
      </c>
      <c r="B7079" t="s">
        <v>339</v>
      </c>
    </row>
    <row r="7080" spans="1:14" customHeight="1" ht="12.75">
      <c r="A7080" t="s">
        <v>2206</v>
      </c>
      <c r="B7080" t="s">
        <v>324</v>
      </c>
    </row>
    <row r="7081" spans="1:14" customHeight="1" ht="12.75">
      <c r="A7081" t="s">
        <v>2206</v>
      </c>
      <c r="B7081" t="s">
        <v>333</v>
      </c>
    </row>
    <row r="7082" spans="1:14" customHeight="1" ht="12.75">
      <c r="A7082" t="s">
        <v>2206</v>
      </c>
      <c r="B7082" t="s">
        <v>340</v>
      </c>
    </row>
    <row r="7083" spans="1:14" customHeight="1" ht="12.75">
      <c r="A7083" t="s">
        <v>2207</v>
      </c>
      <c r="B7083" t="s">
        <v>365</v>
      </c>
    </row>
    <row r="7084" spans="1:14" customHeight="1" ht="12.75">
      <c r="A7084" t="s">
        <v>2207</v>
      </c>
      <c r="B7084" t="s">
        <v>366</v>
      </c>
    </row>
    <row r="7085" spans="1:14" customHeight="1" ht="12.75">
      <c r="A7085" t="s">
        <v>2207</v>
      </c>
      <c r="B7085" t="s">
        <v>367</v>
      </c>
    </row>
    <row r="7086" spans="1:14" customHeight="1" ht="12.75">
      <c r="A7086" t="s">
        <v>2207</v>
      </c>
      <c r="B7086" t="s">
        <v>368</v>
      </c>
    </row>
    <row r="7087" spans="1:14" customHeight="1" ht="12.75">
      <c r="A7087" t="s">
        <v>2207</v>
      </c>
      <c r="B7087" t="s">
        <v>369</v>
      </c>
    </row>
    <row r="7088" spans="1:14" customHeight="1" ht="12.75">
      <c r="A7088" t="s">
        <v>2207</v>
      </c>
      <c r="B7088" t="s">
        <v>370</v>
      </c>
    </row>
    <row r="7089" spans="1:14" customHeight="1" ht="12.75">
      <c r="A7089" t="s">
        <v>2207</v>
      </c>
      <c r="B7089" t="s">
        <v>371</v>
      </c>
    </row>
    <row r="7090" spans="1:14" customHeight="1" ht="12.75">
      <c r="A7090" t="s">
        <v>2207</v>
      </c>
      <c r="B7090" t="s">
        <v>372</v>
      </c>
    </row>
    <row r="7091" spans="1:14" customHeight="1" ht="12.75">
      <c r="A7091" t="s">
        <v>2207</v>
      </c>
      <c r="B7091" t="s">
        <v>373</v>
      </c>
    </row>
    <row r="7092" spans="1:14" customHeight="1" ht="12.75">
      <c r="A7092" t="s">
        <v>2208</v>
      </c>
      <c r="B7092" t="s">
        <v>150</v>
      </c>
    </row>
    <row r="7093" spans="1:14" customHeight="1" ht="12.75">
      <c r="A7093" t="s">
        <v>2208</v>
      </c>
      <c r="B7093" t="s">
        <v>152</v>
      </c>
    </row>
    <row r="7094" spans="1:14" customHeight="1" ht="12.75">
      <c r="A7094" t="s">
        <v>2208</v>
      </c>
      <c r="B7094" t="s">
        <v>163</v>
      </c>
    </row>
    <row r="7095" spans="1:14" customHeight="1" ht="12.75">
      <c r="A7095" t="s">
        <v>2208</v>
      </c>
      <c r="B7095" t="s">
        <v>164</v>
      </c>
    </row>
    <row r="7096" spans="1:14" customHeight="1" ht="12.75">
      <c r="A7096" t="s">
        <v>2209</v>
      </c>
      <c r="B7096" t="s">
        <v>326</v>
      </c>
    </row>
    <row r="7097" spans="1:14" customHeight="1" ht="12.75">
      <c r="A7097" t="s">
        <v>2209</v>
      </c>
      <c r="B7097" t="s">
        <v>327</v>
      </c>
    </row>
    <row r="7098" spans="1:14" customHeight="1" ht="12.75">
      <c r="A7098" t="s">
        <v>2209</v>
      </c>
      <c r="B7098" t="s">
        <v>335</v>
      </c>
    </row>
    <row r="7099" spans="1:14" customHeight="1" ht="12.75">
      <c r="A7099" t="s">
        <v>2209</v>
      </c>
      <c r="B7099" t="s">
        <v>336</v>
      </c>
    </row>
    <row r="7100" spans="1:14" customHeight="1" ht="12.75">
      <c r="A7100" t="s">
        <v>2209</v>
      </c>
      <c r="B7100" t="s">
        <v>337</v>
      </c>
    </row>
    <row r="7101" spans="1:14" customHeight="1" ht="12.75">
      <c r="A7101" t="s">
        <v>2209</v>
      </c>
      <c r="B7101" t="s">
        <v>342</v>
      </c>
    </row>
    <row r="7102" spans="1:14" customHeight="1" ht="12.75">
      <c r="A7102" t="s">
        <v>2209</v>
      </c>
      <c r="B7102" t="s">
        <v>343</v>
      </c>
    </row>
    <row r="7103" spans="1:14" customHeight="1" ht="12.75">
      <c r="A7103" t="s">
        <v>2209</v>
      </c>
      <c r="B7103" t="s">
        <v>344</v>
      </c>
    </row>
    <row r="7104" spans="1:14" customHeight="1" ht="12.75">
      <c r="A7104" t="s">
        <v>2210</v>
      </c>
      <c r="B7104" t="s">
        <v>369</v>
      </c>
    </row>
    <row r="7105" spans="1:14" customHeight="1" ht="12.75">
      <c r="A7105" t="s">
        <v>2210</v>
      </c>
      <c r="B7105" t="s">
        <v>378</v>
      </c>
    </row>
    <row r="7106" spans="1:14" customHeight="1" ht="12.75">
      <c r="A7106" t="s">
        <v>2211</v>
      </c>
      <c r="B7106" t="s">
        <v>322</v>
      </c>
    </row>
    <row r="7107" spans="1:14" customHeight="1" ht="12.75">
      <c r="A7107" t="s">
        <v>2211</v>
      </c>
      <c r="B7107" t="s">
        <v>323</v>
      </c>
    </row>
    <row r="7108" spans="1:14" customHeight="1" ht="12.75">
      <c r="A7108" t="s">
        <v>2211</v>
      </c>
      <c r="B7108" t="s">
        <v>324</v>
      </c>
    </row>
    <row r="7109" spans="1:14" customHeight="1" ht="12.75">
      <c r="A7109" t="s">
        <v>2211</v>
      </c>
      <c r="B7109" t="s">
        <v>325</v>
      </c>
    </row>
    <row r="7110" spans="1:14" customHeight="1" ht="12.75">
      <c r="A7110" t="s">
        <v>2211</v>
      </c>
      <c r="B7110" t="s">
        <v>326</v>
      </c>
    </row>
    <row r="7111" spans="1:14" customHeight="1" ht="12.75">
      <c r="A7111" t="s">
        <v>2211</v>
      </c>
      <c r="B7111" t="s">
        <v>327</v>
      </c>
    </row>
    <row r="7112" spans="1:14" customHeight="1" ht="12.75">
      <c r="A7112" t="s">
        <v>2211</v>
      </c>
      <c r="B7112" t="s">
        <v>331</v>
      </c>
    </row>
    <row r="7113" spans="1:14" customHeight="1" ht="12.75">
      <c r="A7113" t="s">
        <v>2211</v>
      </c>
      <c r="B7113" t="s">
        <v>332</v>
      </c>
    </row>
    <row r="7114" spans="1:14" customHeight="1" ht="12.75">
      <c r="A7114" t="s">
        <v>2211</v>
      </c>
      <c r="B7114" t="s">
        <v>333</v>
      </c>
    </row>
    <row r="7115" spans="1:14" customHeight="1" ht="12.75">
      <c r="A7115" t="s">
        <v>2211</v>
      </c>
      <c r="B7115" t="s">
        <v>334</v>
      </c>
    </row>
    <row r="7116" spans="1:14" customHeight="1" ht="12.75">
      <c r="A7116" t="s">
        <v>2211</v>
      </c>
      <c r="B7116" t="s">
        <v>335</v>
      </c>
    </row>
    <row r="7117" spans="1:14" customHeight="1" ht="12.75">
      <c r="A7117" t="s">
        <v>2211</v>
      </c>
      <c r="B7117" t="s">
        <v>336</v>
      </c>
    </row>
    <row r="7118" spans="1:14" customHeight="1" ht="12.75">
      <c r="A7118" t="s">
        <v>2211</v>
      </c>
      <c r="B7118" t="s">
        <v>337</v>
      </c>
    </row>
    <row r="7119" spans="1:14" customHeight="1" ht="12.75">
      <c r="A7119" t="s">
        <v>2211</v>
      </c>
      <c r="B7119" t="s">
        <v>338</v>
      </c>
    </row>
    <row r="7120" spans="1:14" customHeight="1" ht="12.75">
      <c r="A7120" t="s">
        <v>2211</v>
      </c>
      <c r="B7120" t="s">
        <v>339</v>
      </c>
    </row>
    <row r="7121" spans="1:14" customHeight="1" ht="12.75">
      <c r="A7121" t="s">
        <v>2211</v>
      </c>
      <c r="B7121" t="s">
        <v>340</v>
      </c>
    </row>
    <row r="7122" spans="1:14" customHeight="1" ht="12.75">
      <c r="A7122" t="s">
        <v>2211</v>
      </c>
      <c r="B7122" t="s">
        <v>341</v>
      </c>
    </row>
    <row r="7123" spans="1:14" customHeight="1" ht="12.75">
      <c r="A7123" t="s">
        <v>2211</v>
      </c>
      <c r="B7123" t="s">
        <v>342</v>
      </c>
    </row>
    <row r="7124" spans="1:14" customHeight="1" ht="12.75">
      <c r="A7124" t="s">
        <v>2211</v>
      </c>
      <c r="B7124" t="s">
        <v>343</v>
      </c>
    </row>
    <row r="7125" spans="1:14" customHeight="1" ht="12.75">
      <c r="A7125" t="s">
        <v>2211</v>
      </c>
      <c r="B7125" t="s">
        <v>344</v>
      </c>
    </row>
    <row r="7126" spans="1:14" customHeight="1" ht="12.75">
      <c r="A7126" t="s">
        <v>2212</v>
      </c>
      <c r="B7126" t="s">
        <v>202</v>
      </c>
    </row>
    <row r="7127" spans="1:14" customHeight="1" ht="12.75">
      <c r="A7127" t="s">
        <v>2212</v>
      </c>
      <c r="B7127" t="s">
        <v>203</v>
      </c>
    </row>
    <row r="7128" spans="1:14" customHeight="1" ht="12.75">
      <c r="A7128" t="s">
        <v>2212</v>
      </c>
      <c r="B7128" t="s">
        <v>230</v>
      </c>
    </row>
    <row r="7129" spans="1:14" customHeight="1" ht="12.75">
      <c r="A7129" t="s">
        <v>2212</v>
      </c>
      <c r="B7129" t="s">
        <v>231</v>
      </c>
    </row>
    <row r="7130" spans="1:14" customHeight="1" ht="12.75">
      <c r="A7130" t="s">
        <v>2212</v>
      </c>
      <c r="B7130" t="s">
        <v>322</v>
      </c>
    </row>
    <row r="7131" spans="1:14" customHeight="1" ht="12.75">
      <c r="A7131" t="s">
        <v>2212</v>
      </c>
      <c r="B7131" t="s">
        <v>323</v>
      </c>
    </row>
    <row r="7132" spans="1:14" customHeight="1" ht="12.75">
      <c r="A7132" t="s">
        <v>2212</v>
      </c>
      <c r="B7132" t="s">
        <v>324</v>
      </c>
    </row>
    <row r="7133" spans="1:14" customHeight="1" ht="12.75">
      <c r="A7133" t="s">
        <v>2212</v>
      </c>
      <c r="B7133" t="s">
        <v>325</v>
      </c>
    </row>
    <row r="7134" spans="1:14" customHeight="1" ht="12.75">
      <c r="A7134" t="s">
        <v>2212</v>
      </c>
      <c r="B7134" t="s">
        <v>326</v>
      </c>
    </row>
    <row r="7135" spans="1:14" customHeight="1" ht="12.75">
      <c r="A7135" t="s">
        <v>2212</v>
      </c>
      <c r="B7135" t="s">
        <v>327</v>
      </c>
    </row>
    <row r="7136" spans="1:14" customHeight="1" ht="12.75">
      <c r="A7136" t="s">
        <v>2212</v>
      </c>
      <c r="B7136" t="s">
        <v>328</v>
      </c>
    </row>
    <row r="7137" spans="1:14" customHeight="1" ht="12.75">
      <c r="A7137" t="s">
        <v>2212</v>
      </c>
      <c r="B7137" t="s">
        <v>329</v>
      </c>
    </row>
    <row r="7138" spans="1:14" customHeight="1" ht="12.75">
      <c r="A7138" t="s">
        <v>2212</v>
      </c>
      <c r="B7138" t="s">
        <v>330</v>
      </c>
    </row>
    <row r="7139" spans="1:14" customHeight="1" ht="12.75">
      <c r="A7139" t="s">
        <v>2212</v>
      </c>
      <c r="B7139" t="s">
        <v>331</v>
      </c>
    </row>
    <row r="7140" spans="1:14" customHeight="1" ht="12.75">
      <c r="A7140" t="s">
        <v>2212</v>
      </c>
      <c r="B7140" t="s">
        <v>332</v>
      </c>
    </row>
    <row r="7141" spans="1:14" customHeight="1" ht="12.75">
      <c r="A7141" t="s">
        <v>2212</v>
      </c>
      <c r="B7141" t="s">
        <v>333</v>
      </c>
    </row>
    <row r="7142" spans="1:14" customHeight="1" ht="12.75">
      <c r="A7142" t="s">
        <v>2212</v>
      </c>
      <c r="B7142" t="s">
        <v>334</v>
      </c>
    </row>
    <row r="7143" spans="1:14" customHeight="1" ht="12.75">
      <c r="A7143" t="s">
        <v>2212</v>
      </c>
      <c r="B7143" t="s">
        <v>335</v>
      </c>
    </row>
    <row r="7144" spans="1:14" customHeight="1" ht="12.75">
      <c r="A7144" t="s">
        <v>2212</v>
      </c>
      <c r="B7144" t="s">
        <v>336</v>
      </c>
    </row>
    <row r="7145" spans="1:14" customHeight="1" ht="12.75">
      <c r="A7145" t="s">
        <v>2212</v>
      </c>
      <c r="B7145" t="s">
        <v>337</v>
      </c>
    </row>
    <row r="7146" spans="1:14" customHeight="1" ht="12.75">
      <c r="A7146" t="s">
        <v>2212</v>
      </c>
      <c r="B7146" t="s">
        <v>338</v>
      </c>
    </row>
    <row r="7147" spans="1:14" customHeight="1" ht="12.75">
      <c r="A7147" t="s">
        <v>2212</v>
      </c>
      <c r="B7147" t="s">
        <v>339</v>
      </c>
    </row>
    <row r="7148" spans="1:14" customHeight="1" ht="12.75">
      <c r="A7148" t="s">
        <v>2212</v>
      </c>
      <c r="B7148" t="s">
        <v>340</v>
      </c>
    </row>
    <row r="7149" spans="1:14" customHeight="1" ht="12.75">
      <c r="A7149" t="s">
        <v>2212</v>
      </c>
      <c r="B7149" t="s">
        <v>341</v>
      </c>
    </row>
    <row r="7150" spans="1:14" customHeight="1" ht="12.75">
      <c r="A7150" t="s">
        <v>2212</v>
      </c>
      <c r="B7150" t="s">
        <v>342</v>
      </c>
    </row>
    <row r="7151" spans="1:14" customHeight="1" ht="12.75">
      <c r="A7151" t="s">
        <v>2212</v>
      </c>
      <c r="B7151" t="s">
        <v>343</v>
      </c>
    </row>
    <row r="7152" spans="1:14" customHeight="1" ht="12.75">
      <c r="A7152" t="s">
        <v>2212</v>
      </c>
      <c r="B7152" t="s">
        <v>344</v>
      </c>
    </row>
    <row r="7153" spans="1:14" customHeight="1" ht="12.75">
      <c r="A7153" t="s">
        <v>2212</v>
      </c>
      <c r="B7153" t="s">
        <v>350</v>
      </c>
    </row>
    <row r="7154" spans="1:14" customHeight="1" ht="12.75">
      <c r="A7154" t="s">
        <v>2212</v>
      </c>
      <c r="B7154" t="s">
        <v>351</v>
      </c>
    </row>
    <row r="7155" spans="1:14" customHeight="1" ht="12.75">
      <c r="A7155" t="s">
        <v>2212</v>
      </c>
      <c r="B7155" t="s">
        <v>352</v>
      </c>
    </row>
    <row r="7156" spans="1:14" customHeight="1" ht="12.75">
      <c r="A7156" t="s">
        <v>2212</v>
      </c>
      <c r="B7156" t="s">
        <v>361</v>
      </c>
    </row>
    <row r="7157" spans="1:14" customHeight="1" ht="12.75">
      <c r="A7157" t="s">
        <v>2212</v>
      </c>
      <c r="B7157" t="s">
        <v>362</v>
      </c>
    </row>
    <row r="7158" spans="1:14" customHeight="1" ht="12.75">
      <c r="A7158" t="s">
        <v>2212</v>
      </c>
      <c r="B7158" t="s">
        <v>363</v>
      </c>
    </row>
    <row r="7159" spans="1:14" customHeight="1" ht="12.75">
      <c r="A7159" t="s">
        <v>2212</v>
      </c>
      <c r="B7159" t="s">
        <v>364</v>
      </c>
    </row>
    <row r="7160" spans="1:14" customHeight="1" ht="12.75">
      <c r="A7160" t="s">
        <v>2212</v>
      </c>
      <c r="B7160" t="s">
        <v>369</v>
      </c>
    </row>
    <row r="7161" spans="1:14" customHeight="1" ht="12.75">
      <c r="A7161" t="s">
        <v>2212</v>
      </c>
      <c r="B7161" t="s">
        <v>374</v>
      </c>
    </row>
    <row r="7162" spans="1:14" customHeight="1" ht="12.75">
      <c r="A7162" t="s">
        <v>2212</v>
      </c>
      <c r="B7162" t="s">
        <v>375</v>
      </c>
    </row>
    <row r="7163" spans="1:14" customHeight="1" ht="12.75">
      <c r="A7163" t="s">
        <v>2212</v>
      </c>
      <c r="B7163" t="s">
        <v>376</v>
      </c>
    </row>
    <row r="7164" spans="1:14" customHeight="1" ht="12.75">
      <c r="A7164" t="s">
        <v>2212</v>
      </c>
      <c r="B7164" t="s">
        <v>378</v>
      </c>
    </row>
    <row r="7165" spans="1:14" customHeight="1" ht="12.75">
      <c r="A7165" t="s">
        <v>2212</v>
      </c>
      <c r="B7165" t="s">
        <v>379</v>
      </c>
    </row>
    <row r="7166" spans="1:14" customHeight="1" ht="12.75">
      <c r="A7166" t="s">
        <v>2212</v>
      </c>
      <c r="B7166" t="s">
        <v>380</v>
      </c>
    </row>
    <row r="7167" spans="1:14" customHeight="1" ht="12.75">
      <c r="A7167" t="s">
        <v>2212</v>
      </c>
      <c r="B7167" t="s">
        <v>381</v>
      </c>
    </row>
    <row r="7168" spans="1:14" customHeight="1" ht="12.75">
      <c r="A7168" t="s">
        <v>2212</v>
      </c>
      <c r="B7168" t="s">
        <v>382</v>
      </c>
    </row>
    <row r="7169" spans="1:14" customHeight="1" ht="12.75">
      <c r="A7169" t="s">
        <v>2213</v>
      </c>
      <c r="B7169" t="s">
        <v>322</v>
      </c>
    </row>
    <row r="7170" spans="1:14" customHeight="1" ht="12.75">
      <c r="A7170" t="s">
        <v>2213</v>
      </c>
      <c r="B7170" t="s">
        <v>323</v>
      </c>
    </row>
    <row r="7171" spans="1:14" customHeight="1" ht="12.75">
      <c r="A7171" t="s">
        <v>2213</v>
      </c>
      <c r="B7171" t="s">
        <v>324</v>
      </c>
    </row>
    <row r="7172" spans="1:14" customHeight="1" ht="12.75">
      <c r="A7172" t="s">
        <v>2213</v>
      </c>
      <c r="B7172" t="s">
        <v>325</v>
      </c>
    </row>
    <row r="7173" spans="1:14" customHeight="1" ht="12.75">
      <c r="A7173" t="s">
        <v>2213</v>
      </c>
      <c r="B7173" t="s">
        <v>326</v>
      </c>
    </row>
    <row r="7174" spans="1:14" customHeight="1" ht="12.75">
      <c r="A7174" t="s">
        <v>2213</v>
      </c>
      <c r="B7174" t="s">
        <v>327</v>
      </c>
    </row>
    <row r="7175" spans="1:14" customHeight="1" ht="12.75">
      <c r="A7175" t="s">
        <v>2213</v>
      </c>
      <c r="B7175" t="s">
        <v>331</v>
      </c>
    </row>
    <row r="7176" spans="1:14" customHeight="1" ht="12.75">
      <c r="A7176" t="s">
        <v>2213</v>
      </c>
      <c r="B7176" t="s">
        <v>332</v>
      </c>
    </row>
    <row r="7177" spans="1:14" customHeight="1" ht="12.75">
      <c r="A7177" t="s">
        <v>2213</v>
      </c>
      <c r="B7177" t="s">
        <v>333</v>
      </c>
    </row>
    <row r="7178" spans="1:14" customHeight="1" ht="12.75">
      <c r="A7178" t="s">
        <v>2213</v>
      </c>
      <c r="B7178" t="s">
        <v>334</v>
      </c>
    </row>
    <row r="7179" spans="1:14" customHeight="1" ht="12.75">
      <c r="A7179" t="s">
        <v>2213</v>
      </c>
      <c r="B7179" t="s">
        <v>335</v>
      </c>
    </row>
    <row r="7180" spans="1:14" customHeight="1" ht="12.75">
      <c r="A7180" t="s">
        <v>2213</v>
      </c>
      <c r="B7180" t="s">
        <v>336</v>
      </c>
    </row>
    <row r="7181" spans="1:14" customHeight="1" ht="12.75">
      <c r="A7181" t="s">
        <v>2213</v>
      </c>
      <c r="B7181" t="s">
        <v>337</v>
      </c>
    </row>
    <row r="7182" spans="1:14" customHeight="1" ht="12.75">
      <c r="A7182" t="s">
        <v>2213</v>
      </c>
      <c r="B7182" t="s">
        <v>338</v>
      </c>
    </row>
    <row r="7183" spans="1:14" customHeight="1" ht="12.75">
      <c r="A7183" t="s">
        <v>2213</v>
      </c>
      <c r="B7183" t="s">
        <v>339</v>
      </c>
    </row>
    <row r="7184" spans="1:14" customHeight="1" ht="12.75">
      <c r="A7184" t="s">
        <v>2213</v>
      </c>
      <c r="B7184" t="s">
        <v>340</v>
      </c>
    </row>
    <row r="7185" spans="1:14" customHeight="1" ht="12.75">
      <c r="A7185" t="s">
        <v>2213</v>
      </c>
      <c r="B7185" t="s">
        <v>341</v>
      </c>
    </row>
    <row r="7186" spans="1:14" customHeight="1" ht="12.75">
      <c r="A7186" t="s">
        <v>2213</v>
      </c>
      <c r="B7186" t="s">
        <v>342</v>
      </c>
    </row>
    <row r="7187" spans="1:14" customHeight="1" ht="12.75">
      <c r="A7187" t="s">
        <v>2213</v>
      </c>
      <c r="B7187" t="s">
        <v>343</v>
      </c>
    </row>
    <row r="7188" spans="1:14" customHeight="1" ht="12.75">
      <c r="A7188" t="s">
        <v>2213</v>
      </c>
      <c r="B7188" t="s">
        <v>344</v>
      </c>
    </row>
    <row r="7189" spans="1:14" customHeight="1" ht="12.75">
      <c r="A7189" t="s">
        <v>2214</v>
      </c>
      <c r="B7189" t="s">
        <v>150</v>
      </c>
    </row>
    <row r="7190" spans="1:14" customHeight="1" ht="12.75">
      <c r="A7190" t="s">
        <v>2214</v>
      </c>
      <c r="B7190" t="s">
        <v>152</v>
      </c>
    </row>
    <row r="7191" spans="1:14" customHeight="1" ht="12.75">
      <c r="A7191" t="s">
        <v>2214</v>
      </c>
      <c r="B7191" t="s">
        <v>163</v>
      </c>
    </row>
    <row r="7192" spans="1:14" customHeight="1" ht="12.75">
      <c r="A7192" t="s">
        <v>2214</v>
      </c>
      <c r="B7192" t="s">
        <v>164</v>
      </c>
    </row>
    <row r="7193" spans="1:14" customHeight="1" ht="12.75">
      <c r="A7193" t="s">
        <v>2214</v>
      </c>
      <c r="B7193" t="s">
        <v>165</v>
      </c>
    </row>
    <row r="7194" spans="1:14" customHeight="1" ht="12.75">
      <c r="A7194" t="s">
        <v>2214</v>
      </c>
      <c r="B7194" t="s">
        <v>186</v>
      </c>
    </row>
    <row r="7195" spans="1:14" customHeight="1" ht="12.75">
      <c r="A7195" t="s">
        <v>2214</v>
      </c>
      <c r="B7195" t="s">
        <v>187</v>
      </c>
    </row>
    <row r="7196" spans="1:14" customHeight="1" ht="12.75">
      <c r="A7196" t="s">
        <v>2214</v>
      </c>
      <c r="B7196" t="s">
        <v>201</v>
      </c>
    </row>
    <row r="7197" spans="1:14" customHeight="1" ht="12.75">
      <c r="A7197" t="s">
        <v>2214</v>
      </c>
      <c r="B7197" t="s">
        <v>232</v>
      </c>
    </row>
    <row r="7198" spans="1:14" customHeight="1" ht="12.75">
      <c r="A7198" t="s">
        <v>2214</v>
      </c>
      <c r="B7198" t="s">
        <v>315</v>
      </c>
    </row>
    <row r="7199" spans="1:14" customHeight="1" ht="12.75">
      <c r="A7199" t="s">
        <v>2214</v>
      </c>
      <c r="B7199" t="s">
        <v>316</v>
      </c>
    </row>
    <row r="7200" spans="1:14" customHeight="1" ht="12.75">
      <c r="A7200" t="s">
        <v>2214</v>
      </c>
      <c r="B7200" t="s">
        <v>317</v>
      </c>
    </row>
    <row r="7201" spans="1:14" customHeight="1" ht="12.75">
      <c r="A7201" t="s">
        <v>2214</v>
      </c>
      <c r="B7201" t="s">
        <v>318</v>
      </c>
    </row>
    <row r="7202" spans="1:14" customHeight="1" ht="12.75">
      <c r="A7202" t="s">
        <v>2214</v>
      </c>
      <c r="B7202" t="s">
        <v>319</v>
      </c>
    </row>
    <row r="7203" spans="1:14" customHeight="1" ht="12.75">
      <c r="A7203" t="s">
        <v>2214</v>
      </c>
      <c r="B7203" t="s">
        <v>320</v>
      </c>
    </row>
    <row r="7204" spans="1:14" customHeight="1" ht="12.75">
      <c r="A7204" t="s">
        <v>2214</v>
      </c>
      <c r="B7204" t="s">
        <v>321</v>
      </c>
    </row>
    <row r="7205" spans="1:14" customHeight="1" ht="12.75">
      <c r="A7205" t="s">
        <v>2214</v>
      </c>
      <c r="B7205" t="s">
        <v>345</v>
      </c>
    </row>
    <row r="7206" spans="1:14" customHeight="1" ht="12.75">
      <c r="A7206" t="s">
        <v>2214</v>
      </c>
      <c r="B7206" t="s">
        <v>346</v>
      </c>
    </row>
    <row r="7207" spans="1:14" customHeight="1" ht="12.75">
      <c r="A7207" t="s">
        <v>2214</v>
      </c>
      <c r="B7207" t="s">
        <v>347</v>
      </c>
    </row>
    <row r="7208" spans="1:14" customHeight="1" ht="12.75">
      <c r="A7208" t="s">
        <v>2214</v>
      </c>
      <c r="B7208" t="s">
        <v>348</v>
      </c>
    </row>
    <row r="7209" spans="1:14" customHeight="1" ht="12.75">
      <c r="A7209" t="s">
        <v>2214</v>
      </c>
      <c r="B7209" t="s">
        <v>349</v>
      </c>
    </row>
    <row r="7210" spans="1:14" customHeight="1" ht="12.75">
      <c r="A7210" t="s">
        <v>2214</v>
      </c>
      <c r="B7210" t="s">
        <v>353</v>
      </c>
    </row>
    <row r="7211" spans="1:14" customHeight="1" ht="12.75">
      <c r="A7211" t="s">
        <v>2214</v>
      </c>
      <c r="B7211" t="s">
        <v>354</v>
      </c>
    </row>
    <row r="7212" spans="1:14" customHeight="1" ht="12.75">
      <c r="A7212" t="s">
        <v>2214</v>
      </c>
      <c r="B7212" t="s">
        <v>355</v>
      </c>
    </row>
    <row r="7213" spans="1:14" customHeight="1" ht="12.75">
      <c r="A7213" t="s">
        <v>2214</v>
      </c>
      <c r="B7213" t="s">
        <v>356</v>
      </c>
    </row>
    <row r="7214" spans="1:14" customHeight="1" ht="12.75">
      <c r="A7214" t="s">
        <v>2214</v>
      </c>
      <c r="B7214" t="s">
        <v>357</v>
      </c>
    </row>
    <row r="7215" spans="1:14" customHeight="1" ht="12.75">
      <c r="A7215" t="s">
        <v>2214</v>
      </c>
      <c r="B7215" t="s">
        <v>358</v>
      </c>
    </row>
    <row r="7216" spans="1:14" customHeight="1" ht="12.75">
      <c r="A7216" t="s">
        <v>2214</v>
      </c>
      <c r="B7216" t="s">
        <v>359</v>
      </c>
    </row>
    <row r="7217" spans="1:14" customHeight="1" ht="12.75">
      <c r="A7217" t="s">
        <v>2214</v>
      </c>
      <c r="B7217" t="s">
        <v>360</v>
      </c>
    </row>
    <row r="7218" spans="1:14" customHeight="1" ht="12.75">
      <c r="A7218" t="s">
        <v>2214</v>
      </c>
      <c r="B7218" t="s">
        <v>365</v>
      </c>
    </row>
    <row r="7219" spans="1:14" customHeight="1" ht="12.75">
      <c r="A7219" t="s">
        <v>2214</v>
      </c>
      <c r="B7219" t="s">
        <v>366</v>
      </c>
    </row>
    <row r="7220" spans="1:14" customHeight="1" ht="12.75">
      <c r="A7220" t="s">
        <v>2214</v>
      </c>
      <c r="B7220" t="s">
        <v>367</v>
      </c>
    </row>
    <row r="7221" spans="1:14" customHeight="1" ht="12.75">
      <c r="A7221" t="s">
        <v>2214</v>
      </c>
      <c r="B7221" t="s">
        <v>368</v>
      </c>
    </row>
    <row r="7222" spans="1:14" customHeight="1" ht="12.75">
      <c r="A7222" t="s">
        <v>2214</v>
      </c>
      <c r="B7222" t="s">
        <v>370</v>
      </c>
    </row>
    <row r="7223" spans="1:14" customHeight="1" ht="12.75">
      <c r="A7223" t="s">
        <v>2214</v>
      </c>
      <c r="B7223" t="s">
        <v>371</v>
      </c>
    </row>
    <row r="7224" spans="1:14" customHeight="1" ht="12.75">
      <c r="A7224" t="s">
        <v>2214</v>
      </c>
      <c r="B7224" t="s">
        <v>372</v>
      </c>
    </row>
    <row r="7225" spans="1:14" customHeight="1" ht="12.75">
      <c r="A7225" t="s">
        <v>2214</v>
      </c>
      <c r="B7225" t="s">
        <v>373</v>
      </c>
    </row>
    <row r="7226" spans="1:14" customHeight="1" ht="12.75">
      <c r="A7226" t="s">
        <v>2214</v>
      </c>
      <c r="B7226" t="s">
        <v>377</v>
      </c>
    </row>
    <row r="7227" spans="1:14" customHeight="1" ht="12.75">
      <c r="A7227" t="s">
        <v>2214</v>
      </c>
      <c r="B7227" t="s">
        <v>383</v>
      </c>
    </row>
    <row r="7228" spans="1:14" customHeight="1" ht="12.75">
      <c r="A7228" t="s">
        <v>2214</v>
      </c>
      <c r="B7228" t="s">
        <v>384</v>
      </c>
    </row>
    <row r="7229" spans="1:14" customHeight="1" ht="12.75">
      <c r="A7229" t="s">
        <v>2214</v>
      </c>
      <c r="B7229" t="s">
        <v>385</v>
      </c>
    </row>
    <row r="7230" spans="1:14" customHeight="1" ht="12.75">
      <c r="A7230" t="s">
        <v>2214</v>
      </c>
      <c r="B7230" t="s">
        <v>386</v>
      </c>
    </row>
    <row r="7231" spans="1:14" customHeight="1" ht="12.75">
      <c r="A7231" t="s">
        <v>2214</v>
      </c>
      <c r="B7231" t="s">
        <v>387</v>
      </c>
    </row>
    <row r="7232" spans="1:14" customHeight="1" ht="12.75">
      <c r="A7232" t="s">
        <v>2214</v>
      </c>
      <c r="B7232" t="s">
        <v>388</v>
      </c>
    </row>
    <row r="7233" spans="1:14" customHeight="1" ht="12.75">
      <c r="A7233" t="s">
        <v>2215</v>
      </c>
      <c r="B7233" t="s">
        <v>324</v>
      </c>
    </row>
    <row r="7234" spans="1:14" customHeight="1" ht="12.75">
      <c r="A7234" t="s">
        <v>2215</v>
      </c>
      <c r="B7234" t="s">
        <v>333</v>
      </c>
    </row>
    <row r="7235" spans="1:14" customHeight="1" ht="12.75">
      <c r="A7235" t="s">
        <v>2215</v>
      </c>
      <c r="B7235" t="s">
        <v>340</v>
      </c>
    </row>
    <row r="7236" spans="1:14" customHeight="1" ht="12.75">
      <c r="A7236" t="s">
        <v>2216</v>
      </c>
      <c r="B7236" t="s">
        <v>386</v>
      </c>
    </row>
    <row r="7237" spans="1:14" customHeight="1" ht="12.75">
      <c r="A7237" t="s">
        <v>2216</v>
      </c>
      <c r="B7237" t="s">
        <v>387</v>
      </c>
    </row>
    <row r="7238" spans="1:14" customHeight="1" ht="12.75">
      <c r="A7238" t="s">
        <v>2216</v>
      </c>
      <c r="B7238" t="s">
        <v>388</v>
      </c>
    </row>
    <row r="7239" spans="1:14" customHeight="1" ht="12.75">
      <c r="A7239" t="s">
        <v>2217</v>
      </c>
      <c r="B7239" t="s">
        <v>357</v>
      </c>
    </row>
    <row r="7240" spans="1:14" customHeight="1" ht="12.75">
      <c r="A7240" t="s">
        <v>2217</v>
      </c>
      <c r="B7240" t="s">
        <v>358</v>
      </c>
    </row>
    <row r="7241" spans="1:14" customHeight="1" ht="12.75">
      <c r="A7241" t="s">
        <v>2217</v>
      </c>
      <c r="B7241" t="s">
        <v>359</v>
      </c>
    </row>
    <row r="7242" spans="1:14" customHeight="1" ht="12.75">
      <c r="A7242" t="s">
        <v>2217</v>
      </c>
      <c r="B7242" t="s">
        <v>360</v>
      </c>
    </row>
    <row r="7243" spans="1:14" customHeight="1" ht="12.75">
      <c r="A7243" t="s">
        <v>2218</v>
      </c>
      <c r="B7243" t="s">
        <v>353</v>
      </c>
    </row>
    <row r="7244" spans="1:14" customHeight="1" ht="12.75">
      <c r="A7244" t="s">
        <v>2218</v>
      </c>
      <c r="B7244" t="s">
        <v>354</v>
      </c>
    </row>
    <row r="7245" spans="1:14" customHeight="1" ht="12.75">
      <c r="A7245" t="s">
        <v>2218</v>
      </c>
      <c r="B7245" t="s">
        <v>355</v>
      </c>
    </row>
    <row r="7246" spans="1:14" customHeight="1" ht="12.75">
      <c r="A7246" t="s">
        <v>2218</v>
      </c>
      <c r="B7246" t="s">
        <v>356</v>
      </c>
    </row>
    <row r="7247" spans="1:14" customHeight="1" ht="12.75">
      <c r="A7247" t="s">
        <v>2219</v>
      </c>
      <c r="B7247" t="s">
        <v>318</v>
      </c>
    </row>
    <row r="7248" spans="1:14" customHeight="1" ht="12.75">
      <c r="A7248" t="s">
        <v>2219</v>
      </c>
      <c r="B7248" t="s">
        <v>319</v>
      </c>
    </row>
    <row r="7249" spans="1:14" customHeight="1" ht="12.75">
      <c r="A7249" t="s">
        <v>2219</v>
      </c>
      <c r="B7249" t="s">
        <v>320</v>
      </c>
    </row>
    <row r="7250" spans="1:14" customHeight="1" ht="12.75">
      <c r="A7250" t="s">
        <v>2219</v>
      </c>
      <c r="B7250" t="s">
        <v>321</v>
      </c>
    </row>
    <row r="7251" spans="1:14" customHeight="1" ht="12.75">
      <c r="A7251" t="s">
        <v>2220</v>
      </c>
      <c r="B7251" t="s">
        <v>165</v>
      </c>
    </row>
    <row r="7252" spans="1:14" customHeight="1" ht="12.75">
      <c r="A7252" t="s">
        <v>2220</v>
      </c>
      <c r="B7252" t="s">
        <v>186</v>
      </c>
    </row>
    <row r="7253" spans="1:14" customHeight="1" ht="12.75">
      <c r="A7253" t="s">
        <v>2220</v>
      </c>
      <c r="B7253" t="s">
        <v>187</v>
      </c>
    </row>
    <row r="7254" spans="1:14" customHeight="1" ht="12.75">
      <c r="A7254" t="s">
        <v>2220</v>
      </c>
      <c r="B7254" t="s">
        <v>201</v>
      </c>
    </row>
    <row r="7255" spans="1:14" customHeight="1" ht="12.75">
      <c r="A7255" t="s">
        <v>2220</v>
      </c>
      <c r="B7255" t="s">
        <v>374</v>
      </c>
    </row>
    <row r="7256" spans="1:14" customHeight="1" ht="12.75">
      <c r="A7256" t="s">
        <v>2220</v>
      </c>
      <c r="B7256" t="s">
        <v>375</v>
      </c>
    </row>
    <row r="7257" spans="1:14" customHeight="1" ht="12.75">
      <c r="A7257" t="s">
        <v>2220</v>
      </c>
      <c r="B7257" t="s">
        <v>376</v>
      </c>
    </row>
    <row r="7258" spans="1:14" customHeight="1" ht="12.75">
      <c r="A7258" t="s">
        <v>2220</v>
      </c>
      <c r="B7258" t="s">
        <v>377</v>
      </c>
    </row>
    <row r="7259" spans="1:14" customHeight="1" ht="12.75">
      <c r="A7259" t="s">
        <v>2220</v>
      </c>
      <c r="B7259" t="s">
        <v>378</v>
      </c>
    </row>
    <row r="7260" spans="1:14" customHeight="1" ht="12.75">
      <c r="A7260" t="s">
        <v>2221</v>
      </c>
      <c r="B7260" t="s">
        <v>386</v>
      </c>
    </row>
    <row r="7261" spans="1:14" customHeight="1" ht="12.75">
      <c r="A7261" t="s">
        <v>2221</v>
      </c>
      <c r="B7261" t="s">
        <v>387</v>
      </c>
    </row>
    <row r="7262" spans="1:14" customHeight="1" ht="12.75">
      <c r="A7262" t="s">
        <v>2221</v>
      </c>
      <c r="B7262" t="s">
        <v>388</v>
      </c>
    </row>
    <row r="7263" spans="1:14" customHeight="1" ht="12.75">
      <c r="A7263" t="s">
        <v>2222</v>
      </c>
      <c r="B7263" t="s">
        <v>357</v>
      </c>
    </row>
    <row r="7264" spans="1:14" customHeight="1" ht="12.75">
      <c r="A7264" t="s">
        <v>2222</v>
      </c>
      <c r="B7264" t="s">
        <v>358</v>
      </c>
    </row>
    <row r="7265" spans="1:14" customHeight="1" ht="12.75">
      <c r="A7265" t="s">
        <v>2222</v>
      </c>
      <c r="B7265" t="s">
        <v>359</v>
      </c>
    </row>
    <row r="7266" spans="1:14" customHeight="1" ht="12.75">
      <c r="A7266" t="s">
        <v>2222</v>
      </c>
      <c r="B7266" t="s">
        <v>360</v>
      </c>
    </row>
    <row r="7267" spans="1:14" customHeight="1" ht="12.75">
      <c r="A7267" t="s">
        <v>2223</v>
      </c>
      <c r="B7267" t="s">
        <v>165</v>
      </c>
    </row>
    <row r="7268" spans="1:14" customHeight="1" ht="12.75">
      <c r="A7268" t="s">
        <v>2223</v>
      </c>
      <c r="B7268" t="s">
        <v>186</v>
      </c>
    </row>
    <row r="7269" spans="1:14" customHeight="1" ht="12.75">
      <c r="A7269" t="s">
        <v>2223</v>
      </c>
      <c r="B7269" t="s">
        <v>187</v>
      </c>
    </row>
    <row r="7270" spans="1:14" customHeight="1" ht="12.75">
      <c r="A7270" t="s">
        <v>2223</v>
      </c>
      <c r="B7270" t="s">
        <v>201</v>
      </c>
    </row>
    <row r="7271" spans="1:14" customHeight="1" ht="12.75">
      <c r="A7271" t="s">
        <v>2223</v>
      </c>
      <c r="B7271" t="s">
        <v>353</v>
      </c>
    </row>
    <row r="7272" spans="1:14" customHeight="1" ht="12.75">
      <c r="A7272" t="s">
        <v>2223</v>
      </c>
      <c r="B7272" t="s">
        <v>354</v>
      </c>
    </row>
    <row r="7273" spans="1:14" customHeight="1" ht="12.75">
      <c r="A7273" t="s">
        <v>2223</v>
      </c>
      <c r="B7273" t="s">
        <v>355</v>
      </c>
    </row>
    <row r="7274" spans="1:14" customHeight="1" ht="12.75">
      <c r="A7274" t="s">
        <v>2223</v>
      </c>
      <c r="B7274" t="s">
        <v>356</v>
      </c>
    </row>
    <row r="7275" spans="1:14" customHeight="1" ht="12.75">
      <c r="A7275" t="s">
        <v>2223</v>
      </c>
      <c r="B7275" t="s">
        <v>374</v>
      </c>
    </row>
    <row r="7276" spans="1:14" customHeight="1" ht="12.75">
      <c r="A7276" t="s">
        <v>2223</v>
      </c>
      <c r="B7276" t="s">
        <v>375</v>
      </c>
    </row>
    <row r="7277" spans="1:14" customHeight="1" ht="12.75">
      <c r="A7277" t="s">
        <v>2223</v>
      </c>
      <c r="B7277" t="s">
        <v>376</v>
      </c>
    </row>
    <row r="7278" spans="1:14" customHeight="1" ht="12.75">
      <c r="A7278" t="s">
        <v>2223</v>
      </c>
      <c r="B7278" t="s">
        <v>377</v>
      </c>
    </row>
    <row r="7279" spans="1:14" customHeight="1" ht="12.75">
      <c r="A7279" t="s">
        <v>2223</v>
      </c>
      <c r="B7279" t="s">
        <v>378</v>
      </c>
    </row>
    <row r="7280" spans="1:14" customHeight="1" ht="12.75">
      <c r="A7280" t="s">
        <v>2224</v>
      </c>
      <c r="B7280" t="s">
        <v>318</v>
      </c>
    </row>
    <row r="7281" spans="1:14" customHeight="1" ht="12.75">
      <c r="A7281" t="s">
        <v>2224</v>
      </c>
      <c r="B7281" t="s">
        <v>319</v>
      </c>
    </row>
    <row r="7282" spans="1:14" customHeight="1" ht="12.75">
      <c r="A7282" t="s">
        <v>2224</v>
      </c>
      <c r="B7282" t="s">
        <v>320</v>
      </c>
    </row>
    <row r="7283" spans="1:14" customHeight="1" ht="12.75">
      <c r="A7283" t="s">
        <v>2224</v>
      </c>
      <c r="B7283" t="s">
        <v>321</v>
      </c>
    </row>
    <row r="7284" spans="1:14" customHeight="1" ht="12.75">
      <c r="A7284" t="s">
        <v>2225</v>
      </c>
      <c r="B7284" t="s">
        <v>232</v>
      </c>
    </row>
    <row r="7285" spans="1:14" customHeight="1" ht="12.75">
      <c r="A7285" t="s">
        <v>2225</v>
      </c>
      <c r="B7285" t="s">
        <v>315</v>
      </c>
    </row>
    <row r="7286" spans="1:14" customHeight="1" ht="12.75">
      <c r="A7286" t="s">
        <v>2225</v>
      </c>
      <c r="B7286" t="s">
        <v>316</v>
      </c>
    </row>
    <row r="7287" spans="1:14" customHeight="1" ht="12.75">
      <c r="A7287" t="s">
        <v>2225</v>
      </c>
      <c r="B7287" t="s">
        <v>317</v>
      </c>
    </row>
    <row r="7288" spans="1:14" customHeight="1" ht="12.75">
      <c r="A7288" t="s">
        <v>2225</v>
      </c>
      <c r="B7288" t="s">
        <v>383</v>
      </c>
    </row>
    <row r="7289" spans="1:14" customHeight="1" ht="12.75">
      <c r="A7289" t="s">
        <v>2225</v>
      </c>
      <c r="B7289" t="s">
        <v>384</v>
      </c>
    </row>
    <row r="7290" spans="1:14" customHeight="1" ht="12.75">
      <c r="A7290" t="s">
        <v>2225</v>
      </c>
      <c r="B7290" t="s">
        <v>385</v>
      </c>
    </row>
    <row r="7291" spans="1:14" customHeight="1" ht="12.75">
      <c r="A7291" t="s">
        <v>2226</v>
      </c>
      <c r="B7291" t="s">
        <v>328</v>
      </c>
    </row>
    <row r="7292" spans="1:14" customHeight="1" ht="12.75">
      <c r="A7292" t="s">
        <v>2226</v>
      </c>
      <c r="B7292" t="s">
        <v>329</v>
      </c>
    </row>
    <row r="7293" spans="1:14" customHeight="1" ht="12.75">
      <c r="A7293" t="s">
        <v>2226</v>
      </c>
      <c r="B7293" t="s">
        <v>330</v>
      </c>
    </row>
    <row r="7294" spans="1:14" customHeight="1" ht="12.75">
      <c r="A7294" t="s">
        <v>2226</v>
      </c>
      <c r="B7294" t="s">
        <v>349</v>
      </c>
    </row>
    <row r="7295" spans="1:14" customHeight="1" ht="12.75">
      <c r="A7295" t="s">
        <v>2226</v>
      </c>
      <c r="B7295" t="s">
        <v>350</v>
      </c>
    </row>
    <row r="7296" spans="1:14" customHeight="1" ht="12.75">
      <c r="A7296" t="s">
        <v>2226</v>
      </c>
      <c r="B7296" t="s">
        <v>351</v>
      </c>
    </row>
    <row r="7297" spans="1:14" customHeight="1" ht="12.75">
      <c r="A7297" t="s">
        <v>2226</v>
      </c>
      <c r="B7297" t="s">
        <v>352</v>
      </c>
    </row>
    <row r="7298" spans="1:14" customHeight="1" ht="12.75">
      <c r="A7298" t="s">
        <v>2227</v>
      </c>
      <c r="B7298" t="s">
        <v>345</v>
      </c>
    </row>
    <row r="7299" spans="1:14" customHeight="1" ht="12.75">
      <c r="A7299" t="s">
        <v>2227</v>
      </c>
      <c r="B7299" t="s">
        <v>346</v>
      </c>
    </row>
    <row r="7300" spans="1:14" customHeight="1" ht="12.75">
      <c r="A7300" t="s">
        <v>2227</v>
      </c>
      <c r="B7300" t="s">
        <v>347</v>
      </c>
    </row>
    <row r="7301" spans="1:14" customHeight="1" ht="12.75">
      <c r="A7301" t="s">
        <v>2227</v>
      </c>
      <c r="B7301" t="s">
        <v>348</v>
      </c>
    </row>
    <row r="7302" spans="1:14" customHeight="1" ht="12.75">
      <c r="A7302" t="s">
        <v>2228</v>
      </c>
      <c r="B7302" t="s">
        <v>150</v>
      </c>
    </row>
    <row r="7303" spans="1:14" customHeight="1" ht="12.75">
      <c r="A7303" t="s">
        <v>2228</v>
      </c>
      <c r="B7303" t="s">
        <v>152</v>
      </c>
    </row>
    <row r="7304" spans="1:14" customHeight="1" ht="12.75">
      <c r="A7304" t="s">
        <v>2228</v>
      </c>
      <c r="B7304" t="s">
        <v>163</v>
      </c>
    </row>
    <row r="7305" spans="1:14" customHeight="1" ht="12.75">
      <c r="A7305" t="s">
        <v>2228</v>
      </c>
      <c r="B7305" t="s">
        <v>164</v>
      </c>
    </row>
    <row r="7306" spans="1:14" customHeight="1" ht="12.75">
      <c r="A7306" t="s">
        <v>2228</v>
      </c>
      <c r="B7306" t="s">
        <v>365</v>
      </c>
    </row>
    <row r="7307" spans="1:14" customHeight="1" ht="12.75">
      <c r="A7307" t="s">
        <v>2228</v>
      </c>
      <c r="B7307" t="s">
        <v>366</v>
      </c>
    </row>
    <row r="7308" spans="1:14" customHeight="1" ht="12.75">
      <c r="A7308" t="s">
        <v>2228</v>
      </c>
      <c r="B7308" t="s">
        <v>367</v>
      </c>
    </row>
    <row r="7309" spans="1:14" customHeight="1" ht="12.75">
      <c r="A7309" t="s">
        <v>2228</v>
      </c>
      <c r="B7309" t="s">
        <v>368</v>
      </c>
    </row>
    <row r="7310" spans="1:14" customHeight="1" ht="12.75">
      <c r="A7310" t="s">
        <v>2228</v>
      </c>
      <c r="B7310" t="s">
        <v>369</v>
      </c>
    </row>
    <row r="7311" spans="1:14" customHeight="1" ht="12.75">
      <c r="A7311" t="s">
        <v>2229</v>
      </c>
      <c r="B7311" t="s">
        <v>323</v>
      </c>
    </row>
    <row r="7312" spans="1:14" customHeight="1" ht="12.75">
      <c r="A7312" t="s">
        <v>2229</v>
      </c>
      <c r="B7312" t="s">
        <v>331</v>
      </c>
    </row>
    <row r="7313" spans="1:14" customHeight="1" ht="12.75">
      <c r="A7313" t="s">
        <v>2229</v>
      </c>
      <c r="B7313" t="s">
        <v>332</v>
      </c>
    </row>
    <row r="7314" spans="1:14" customHeight="1" ht="12.75">
      <c r="A7314" t="s">
        <v>2229</v>
      </c>
      <c r="B7314" t="s">
        <v>333</v>
      </c>
    </row>
    <row r="7315" spans="1:14" customHeight="1" ht="12.75">
      <c r="A7315" t="s">
        <v>2229</v>
      </c>
      <c r="B7315" t="s">
        <v>334</v>
      </c>
    </row>
    <row r="7316" spans="1:14" customHeight="1" ht="12.75">
      <c r="A7316" t="s">
        <v>2229</v>
      </c>
      <c r="B7316" t="s">
        <v>335</v>
      </c>
    </row>
    <row r="7317" spans="1:14" customHeight="1" ht="12.75">
      <c r="A7317" t="s">
        <v>2229</v>
      </c>
      <c r="B7317" t="s">
        <v>336</v>
      </c>
    </row>
    <row r="7318" spans="1:14" customHeight="1" ht="12.75">
      <c r="A7318" t="s">
        <v>2229</v>
      </c>
      <c r="B7318" t="s">
        <v>337</v>
      </c>
    </row>
    <row r="7319" spans="1:14" customHeight="1" ht="12.75">
      <c r="A7319" t="s">
        <v>2229</v>
      </c>
      <c r="B7319" t="s">
        <v>338</v>
      </c>
    </row>
    <row r="7320" spans="1:14" customHeight="1" ht="12.75">
      <c r="A7320" t="s">
        <v>2229</v>
      </c>
      <c r="B7320" t="s">
        <v>339</v>
      </c>
    </row>
    <row r="7321" spans="1:14" customHeight="1" ht="12.75">
      <c r="A7321" t="s">
        <v>2229</v>
      </c>
      <c r="B7321" t="s">
        <v>340</v>
      </c>
    </row>
    <row r="7322" spans="1:14" customHeight="1" ht="12.75">
      <c r="A7322" t="s">
        <v>2229</v>
      </c>
      <c r="B7322" t="s">
        <v>341</v>
      </c>
    </row>
    <row r="7323" spans="1:14" customHeight="1" ht="12.75">
      <c r="A7323" t="s">
        <v>2229</v>
      </c>
      <c r="B7323" t="s">
        <v>342</v>
      </c>
    </row>
    <row r="7324" spans="1:14" customHeight="1" ht="12.75">
      <c r="A7324" t="s">
        <v>2229</v>
      </c>
      <c r="B7324" t="s">
        <v>343</v>
      </c>
    </row>
    <row r="7325" spans="1:14" customHeight="1" ht="12.75">
      <c r="A7325" t="s">
        <v>2229</v>
      </c>
      <c r="B7325" t="s">
        <v>344</v>
      </c>
    </row>
    <row r="7326" spans="1:14" customHeight="1" ht="12.75">
      <c r="A7326" t="s">
        <v>2229</v>
      </c>
      <c r="B7326" t="s">
        <v>345</v>
      </c>
    </row>
    <row r="7327" spans="1:14" customHeight="1" ht="12.75">
      <c r="A7327" t="s">
        <v>2229</v>
      </c>
      <c r="B7327" t="s">
        <v>346</v>
      </c>
    </row>
    <row r="7328" spans="1:14" customHeight="1" ht="12.75">
      <c r="A7328" t="s">
        <v>2229</v>
      </c>
      <c r="B7328" t="s">
        <v>347</v>
      </c>
    </row>
    <row r="7329" spans="1:14" customHeight="1" ht="12.75">
      <c r="A7329" t="s">
        <v>2229</v>
      </c>
      <c r="B7329" t="s">
        <v>348</v>
      </c>
    </row>
    <row r="7330" spans="1:14" customHeight="1" ht="12.75">
      <c r="A7330" t="s">
        <v>2229</v>
      </c>
      <c r="B7330" t="s">
        <v>350</v>
      </c>
    </row>
    <row r="7331" spans="1:14" customHeight="1" ht="12.75">
      <c r="A7331" t="s">
        <v>2229</v>
      </c>
      <c r="B7331" t="s">
        <v>351</v>
      </c>
    </row>
    <row r="7332" spans="1:14" customHeight="1" ht="12.75">
      <c r="A7332" t="s">
        <v>2229</v>
      </c>
      <c r="B7332" t="s">
        <v>352</v>
      </c>
    </row>
    <row r="7333" spans="1:14" customHeight="1" ht="12.75">
      <c r="A7333" t="s">
        <v>2229</v>
      </c>
      <c r="B7333" t="s">
        <v>353</v>
      </c>
    </row>
    <row r="7334" spans="1:14" customHeight="1" ht="12.75">
      <c r="A7334" t="s">
        <v>2229</v>
      </c>
      <c r="B7334" t="s">
        <v>354</v>
      </c>
    </row>
    <row r="7335" spans="1:14" customHeight="1" ht="12.75">
      <c r="A7335" t="s">
        <v>2229</v>
      </c>
      <c r="B7335" t="s">
        <v>355</v>
      </c>
    </row>
    <row r="7336" spans="1:14" customHeight="1" ht="12.75">
      <c r="A7336" t="s">
        <v>2229</v>
      </c>
      <c r="B7336" t="s">
        <v>356</v>
      </c>
    </row>
    <row r="7337" spans="1:14" customHeight="1" ht="12.75">
      <c r="A7337" t="s">
        <v>2229</v>
      </c>
      <c r="B7337" t="s">
        <v>357</v>
      </c>
    </row>
    <row r="7338" spans="1:14" customHeight="1" ht="12.75">
      <c r="A7338" t="s">
        <v>2229</v>
      </c>
      <c r="B7338" t="s">
        <v>358</v>
      </c>
    </row>
    <row r="7339" spans="1:14" customHeight="1" ht="12.75">
      <c r="A7339" t="s">
        <v>2229</v>
      </c>
      <c r="B7339" t="s">
        <v>359</v>
      </c>
    </row>
    <row r="7340" spans="1:14" customHeight="1" ht="12.75">
      <c r="A7340" t="s">
        <v>2229</v>
      </c>
      <c r="B7340" t="s">
        <v>360</v>
      </c>
    </row>
    <row r="7341" spans="1:14" customHeight="1" ht="12.75">
      <c r="A7341" t="s">
        <v>2229</v>
      </c>
      <c r="B7341" t="s">
        <v>361</v>
      </c>
    </row>
    <row r="7342" spans="1:14" customHeight="1" ht="12.75">
      <c r="A7342" t="s">
        <v>2229</v>
      </c>
      <c r="B7342" t="s">
        <v>362</v>
      </c>
    </row>
    <row r="7343" spans="1:14" customHeight="1" ht="12.75">
      <c r="A7343" t="s">
        <v>2229</v>
      </c>
      <c r="B7343" t="s">
        <v>363</v>
      </c>
    </row>
    <row r="7344" spans="1:14" customHeight="1" ht="12.75">
      <c r="A7344" t="s">
        <v>2229</v>
      </c>
      <c r="B7344" t="s">
        <v>364</v>
      </c>
    </row>
    <row r="7345" spans="1:14" customHeight="1" ht="12.75">
      <c r="A7345" t="s">
        <v>2229</v>
      </c>
      <c r="B7345" t="s">
        <v>365</v>
      </c>
    </row>
    <row r="7346" spans="1:14" customHeight="1" ht="12.75">
      <c r="A7346" t="s">
        <v>2229</v>
      </c>
      <c r="B7346" t="s">
        <v>366</v>
      </c>
    </row>
    <row r="7347" spans="1:14" customHeight="1" ht="12.75">
      <c r="A7347" t="s">
        <v>2229</v>
      </c>
      <c r="B7347" t="s">
        <v>367</v>
      </c>
    </row>
    <row r="7348" spans="1:14" customHeight="1" ht="12.75">
      <c r="A7348" t="s">
        <v>2229</v>
      </c>
      <c r="B7348" t="s">
        <v>368</v>
      </c>
    </row>
    <row r="7349" spans="1:14" customHeight="1" ht="12.75">
      <c r="A7349" t="s">
        <v>2229</v>
      </c>
      <c r="B7349" t="s">
        <v>369</v>
      </c>
    </row>
    <row r="7350" spans="1:14" customHeight="1" ht="12.75">
      <c r="A7350" t="s">
        <v>2229</v>
      </c>
      <c r="B7350" t="s">
        <v>370</v>
      </c>
    </row>
    <row r="7351" spans="1:14" customHeight="1" ht="12.75">
      <c r="A7351" t="s">
        <v>2229</v>
      </c>
      <c r="B7351" t="s">
        <v>371</v>
      </c>
    </row>
    <row r="7352" spans="1:14" customHeight="1" ht="12.75">
      <c r="A7352" t="s">
        <v>2229</v>
      </c>
      <c r="B7352" t="s">
        <v>372</v>
      </c>
    </row>
    <row r="7353" spans="1:14" customHeight="1" ht="12.75">
      <c r="A7353" t="s">
        <v>2229</v>
      </c>
      <c r="B7353" t="s">
        <v>373</v>
      </c>
    </row>
    <row r="7354" spans="1:14" customHeight="1" ht="12.75">
      <c r="A7354" t="s">
        <v>2229</v>
      </c>
      <c r="B7354" t="s">
        <v>374</v>
      </c>
    </row>
    <row r="7355" spans="1:14" customHeight="1" ht="12.75">
      <c r="A7355" t="s">
        <v>2229</v>
      </c>
      <c r="B7355" t="s">
        <v>375</v>
      </c>
    </row>
    <row r="7356" spans="1:14" customHeight="1" ht="12.75">
      <c r="A7356" t="s">
        <v>2229</v>
      </c>
      <c r="B7356" t="s">
        <v>376</v>
      </c>
    </row>
    <row r="7357" spans="1:14" customHeight="1" ht="12.75">
      <c r="A7357" t="s">
        <v>2229</v>
      </c>
      <c r="B7357" t="s">
        <v>377</v>
      </c>
    </row>
    <row r="7358" spans="1:14" customHeight="1" ht="12.75">
      <c r="A7358" t="s">
        <v>2229</v>
      </c>
      <c r="B7358" t="s">
        <v>378</v>
      </c>
    </row>
    <row r="7359" spans="1:14" customHeight="1" ht="12.75">
      <c r="A7359" t="s">
        <v>2229</v>
      </c>
      <c r="B7359" t="s">
        <v>379</v>
      </c>
    </row>
    <row r="7360" spans="1:14" customHeight="1" ht="12.75">
      <c r="A7360" t="s">
        <v>2229</v>
      </c>
      <c r="B7360" t="s">
        <v>380</v>
      </c>
    </row>
    <row r="7361" spans="1:14" customHeight="1" ht="12.75">
      <c r="A7361" t="s">
        <v>2229</v>
      </c>
      <c r="B7361" t="s">
        <v>381</v>
      </c>
    </row>
    <row r="7362" spans="1:14" customHeight="1" ht="12.75">
      <c r="A7362" t="s">
        <v>2229</v>
      </c>
      <c r="B7362" t="s">
        <v>382</v>
      </c>
    </row>
    <row r="7363" spans="1:14" customHeight="1" ht="12.75">
      <c r="A7363" t="s">
        <v>2229</v>
      </c>
      <c r="B7363" t="s">
        <v>383</v>
      </c>
    </row>
    <row r="7364" spans="1:14" customHeight="1" ht="12.75">
      <c r="A7364" t="s">
        <v>2229</v>
      </c>
      <c r="B7364" t="s">
        <v>384</v>
      </c>
    </row>
    <row r="7365" spans="1:14" customHeight="1" ht="12.75">
      <c r="A7365" t="s">
        <v>2229</v>
      </c>
      <c r="B7365" t="s">
        <v>385</v>
      </c>
    </row>
    <row r="7366" spans="1:14" customHeight="1" ht="12.75">
      <c r="A7366" t="s">
        <v>2229</v>
      </c>
      <c r="B7366" t="s">
        <v>386</v>
      </c>
    </row>
    <row r="7367" spans="1:14" customHeight="1" ht="12.75">
      <c r="A7367" t="s">
        <v>2229</v>
      </c>
      <c r="B7367" t="s">
        <v>387</v>
      </c>
    </row>
    <row r="7368" spans="1:14" customHeight="1" ht="12.75">
      <c r="A7368" t="s">
        <v>2229</v>
      </c>
      <c r="B7368" t="s">
        <v>388</v>
      </c>
    </row>
    <row r="7369" spans="1:14" customHeight="1" ht="12.75">
      <c r="A7369" t="s">
        <v>2230</v>
      </c>
      <c r="B7369" t="s">
        <v>150</v>
      </c>
    </row>
    <row r="7370" spans="1:14" customHeight="1" ht="12.75">
      <c r="A7370" t="s">
        <v>2230</v>
      </c>
      <c r="B7370" t="s">
        <v>152</v>
      </c>
    </row>
    <row r="7371" spans="1:14" customHeight="1" ht="12.75">
      <c r="A7371" t="s">
        <v>2230</v>
      </c>
      <c r="B7371" t="s">
        <v>163</v>
      </c>
    </row>
    <row r="7372" spans="1:14" customHeight="1" ht="12.75">
      <c r="A7372" t="s">
        <v>2230</v>
      </c>
      <c r="B7372" t="s">
        <v>164</v>
      </c>
    </row>
    <row r="7373" spans="1:14" customHeight="1" ht="12.75">
      <c r="A7373" t="s">
        <v>2230</v>
      </c>
      <c r="B7373" t="s">
        <v>202</v>
      </c>
    </row>
    <row r="7374" spans="1:14" customHeight="1" ht="12.75">
      <c r="A7374" t="s">
        <v>2230</v>
      </c>
      <c r="B7374" t="s">
        <v>203</v>
      </c>
    </row>
    <row r="7375" spans="1:14" customHeight="1" ht="12.75">
      <c r="A7375" t="s">
        <v>2230</v>
      </c>
      <c r="B7375" t="s">
        <v>230</v>
      </c>
    </row>
    <row r="7376" spans="1:14" customHeight="1" ht="12.75">
      <c r="A7376" t="s">
        <v>2230</v>
      </c>
      <c r="B7376" t="s">
        <v>231</v>
      </c>
    </row>
    <row r="7377" spans="1:14" customHeight="1" ht="12.75">
      <c r="A7377" t="s">
        <v>2230</v>
      </c>
      <c r="B7377" t="s">
        <v>232</v>
      </c>
    </row>
    <row r="7378" spans="1:14" customHeight="1" ht="12.75">
      <c r="A7378" t="s">
        <v>2230</v>
      </c>
      <c r="B7378" t="s">
        <v>315</v>
      </c>
    </row>
    <row r="7379" spans="1:14" customHeight="1" ht="12.75">
      <c r="A7379" t="s">
        <v>2230</v>
      </c>
      <c r="B7379" t="s">
        <v>316</v>
      </c>
    </row>
    <row r="7380" spans="1:14" customHeight="1" ht="12.75">
      <c r="A7380" t="s">
        <v>2230</v>
      </c>
      <c r="B7380" t="s">
        <v>317</v>
      </c>
    </row>
    <row r="7381" spans="1:14" customHeight="1" ht="12.75">
      <c r="A7381" t="s">
        <v>2230</v>
      </c>
      <c r="B7381" t="s">
        <v>328</v>
      </c>
    </row>
    <row r="7382" spans="1:14" customHeight="1" ht="12.75">
      <c r="A7382" t="s">
        <v>2230</v>
      </c>
      <c r="B7382" t="s">
        <v>329</v>
      </c>
    </row>
    <row r="7383" spans="1:14" customHeight="1" ht="12.75">
      <c r="A7383" t="s">
        <v>2230</v>
      </c>
      <c r="B7383" t="s">
        <v>330</v>
      </c>
    </row>
    <row r="7384" spans="1:14" customHeight="1" ht="12.75">
      <c r="A7384" t="s">
        <v>2230</v>
      </c>
      <c r="B7384" t="s">
        <v>345</v>
      </c>
    </row>
    <row r="7385" spans="1:14" customHeight="1" ht="12.75">
      <c r="A7385" t="s">
        <v>2230</v>
      </c>
      <c r="B7385" t="s">
        <v>346</v>
      </c>
    </row>
    <row r="7386" spans="1:14" customHeight="1" ht="12.75">
      <c r="A7386" t="s">
        <v>2230</v>
      </c>
      <c r="B7386" t="s">
        <v>347</v>
      </c>
    </row>
    <row r="7387" spans="1:14" customHeight="1" ht="12.75">
      <c r="A7387" t="s">
        <v>2230</v>
      </c>
      <c r="B7387" t="s">
        <v>348</v>
      </c>
    </row>
    <row r="7388" spans="1:14" customHeight="1" ht="12.75">
      <c r="A7388" t="s">
        <v>2230</v>
      </c>
      <c r="B7388" t="s">
        <v>349</v>
      </c>
    </row>
    <row r="7389" spans="1:14" customHeight="1" ht="12.75">
      <c r="A7389" t="s">
        <v>2230</v>
      </c>
      <c r="B7389" t="s">
        <v>350</v>
      </c>
    </row>
    <row r="7390" spans="1:14" customHeight="1" ht="12.75">
      <c r="A7390" t="s">
        <v>2230</v>
      </c>
      <c r="B7390" t="s">
        <v>351</v>
      </c>
    </row>
    <row r="7391" spans="1:14" customHeight="1" ht="12.75">
      <c r="A7391" t="s">
        <v>2230</v>
      </c>
      <c r="B7391" t="s">
        <v>352</v>
      </c>
    </row>
    <row r="7392" spans="1:14" customHeight="1" ht="12.75">
      <c r="A7392" t="s">
        <v>2230</v>
      </c>
      <c r="B7392" t="s">
        <v>361</v>
      </c>
    </row>
    <row r="7393" spans="1:14" customHeight="1" ht="12.75">
      <c r="A7393" t="s">
        <v>2230</v>
      </c>
      <c r="B7393" t="s">
        <v>362</v>
      </c>
    </row>
    <row r="7394" spans="1:14" customHeight="1" ht="12.75">
      <c r="A7394" t="s">
        <v>2230</v>
      </c>
      <c r="B7394" t="s">
        <v>363</v>
      </c>
    </row>
    <row r="7395" spans="1:14" customHeight="1" ht="12.75">
      <c r="A7395" t="s">
        <v>2230</v>
      </c>
      <c r="B7395" t="s">
        <v>364</v>
      </c>
    </row>
    <row r="7396" spans="1:14" customHeight="1" ht="12.75">
      <c r="A7396" t="s">
        <v>2230</v>
      </c>
      <c r="B7396" t="s">
        <v>365</v>
      </c>
    </row>
    <row r="7397" spans="1:14" customHeight="1" ht="12.75">
      <c r="A7397" t="s">
        <v>2230</v>
      </c>
      <c r="B7397" t="s">
        <v>366</v>
      </c>
    </row>
    <row r="7398" spans="1:14" customHeight="1" ht="12.75">
      <c r="A7398" t="s">
        <v>2230</v>
      </c>
      <c r="B7398" t="s">
        <v>367</v>
      </c>
    </row>
    <row r="7399" spans="1:14" customHeight="1" ht="12.75">
      <c r="A7399" t="s">
        <v>2230</v>
      </c>
      <c r="B7399" t="s">
        <v>368</v>
      </c>
    </row>
    <row r="7400" spans="1:14" customHeight="1" ht="12.75">
      <c r="A7400" t="s">
        <v>2230</v>
      </c>
      <c r="B7400" t="s">
        <v>369</v>
      </c>
    </row>
    <row r="7401" spans="1:14" customHeight="1" ht="12.75">
      <c r="A7401" t="s">
        <v>2230</v>
      </c>
      <c r="B7401" t="s">
        <v>379</v>
      </c>
    </row>
    <row r="7402" spans="1:14" customHeight="1" ht="12.75">
      <c r="A7402" t="s">
        <v>2230</v>
      </c>
      <c r="B7402" t="s">
        <v>380</v>
      </c>
    </row>
    <row r="7403" spans="1:14" customHeight="1" ht="12.75">
      <c r="A7403" t="s">
        <v>2230</v>
      </c>
      <c r="B7403" t="s">
        <v>381</v>
      </c>
    </row>
    <row r="7404" spans="1:14" customHeight="1" ht="12.75">
      <c r="A7404" t="s">
        <v>2230</v>
      </c>
      <c r="B7404" t="s">
        <v>382</v>
      </c>
    </row>
    <row r="7405" spans="1:14" customHeight="1" ht="12.75">
      <c r="A7405" t="s">
        <v>2230</v>
      </c>
      <c r="B7405" t="s">
        <v>383</v>
      </c>
    </row>
    <row r="7406" spans="1:14" customHeight="1" ht="12.75">
      <c r="A7406" t="s">
        <v>2230</v>
      </c>
      <c r="B7406" t="s">
        <v>384</v>
      </c>
    </row>
    <row r="7407" spans="1:14" customHeight="1" ht="12.75">
      <c r="A7407" t="s">
        <v>2230</v>
      </c>
      <c r="B7407" t="s">
        <v>385</v>
      </c>
    </row>
    <row r="7408" spans="1:14" customHeight="1" ht="12.75">
      <c r="A7408" t="s">
        <v>2231</v>
      </c>
      <c r="B7408" t="s">
        <v>150</v>
      </c>
    </row>
    <row r="7409" spans="1:14" customHeight="1" ht="12.75">
      <c r="A7409" t="s">
        <v>2231</v>
      </c>
      <c r="B7409" t="s">
        <v>152</v>
      </c>
    </row>
    <row r="7410" spans="1:14" customHeight="1" ht="12.75">
      <c r="A7410" t="s">
        <v>2231</v>
      </c>
      <c r="B7410" t="s">
        <v>163</v>
      </c>
    </row>
    <row r="7411" spans="1:14" customHeight="1" ht="12.75">
      <c r="A7411" t="s">
        <v>2231</v>
      </c>
      <c r="B7411" t="s">
        <v>164</v>
      </c>
    </row>
    <row r="7412" spans="1:14" customHeight="1" ht="12.75">
      <c r="A7412" t="s">
        <v>2231</v>
      </c>
      <c r="B7412" t="s">
        <v>202</v>
      </c>
    </row>
    <row r="7413" spans="1:14" customHeight="1" ht="12.75">
      <c r="A7413" t="s">
        <v>2231</v>
      </c>
      <c r="B7413" t="s">
        <v>203</v>
      </c>
    </row>
    <row r="7414" spans="1:14" customHeight="1" ht="12.75">
      <c r="A7414" t="s">
        <v>2231</v>
      </c>
      <c r="B7414" t="s">
        <v>230</v>
      </c>
    </row>
    <row r="7415" spans="1:14" customHeight="1" ht="12.75">
      <c r="A7415" t="s">
        <v>2231</v>
      </c>
      <c r="B7415" t="s">
        <v>231</v>
      </c>
    </row>
    <row r="7416" spans="1:14" customHeight="1" ht="12.75">
      <c r="A7416" t="s">
        <v>2231</v>
      </c>
      <c r="B7416" t="s">
        <v>232</v>
      </c>
    </row>
    <row r="7417" spans="1:14" customHeight="1" ht="12.75">
      <c r="A7417" t="s">
        <v>2231</v>
      </c>
      <c r="B7417" t="s">
        <v>315</v>
      </c>
    </row>
    <row r="7418" spans="1:14" customHeight="1" ht="12.75">
      <c r="A7418" t="s">
        <v>2231</v>
      </c>
      <c r="B7418" t="s">
        <v>316</v>
      </c>
    </row>
    <row r="7419" spans="1:14" customHeight="1" ht="12.75">
      <c r="A7419" t="s">
        <v>2231</v>
      </c>
      <c r="B7419" t="s">
        <v>317</v>
      </c>
    </row>
    <row r="7420" spans="1:14" customHeight="1" ht="12.75">
      <c r="A7420" t="s">
        <v>2231</v>
      </c>
      <c r="B7420" t="s">
        <v>328</v>
      </c>
    </row>
    <row r="7421" spans="1:14" customHeight="1" ht="12.75">
      <c r="A7421" t="s">
        <v>2231</v>
      </c>
      <c r="B7421" t="s">
        <v>329</v>
      </c>
    </row>
    <row r="7422" spans="1:14" customHeight="1" ht="12.75">
      <c r="A7422" t="s">
        <v>2231</v>
      </c>
      <c r="B7422" t="s">
        <v>330</v>
      </c>
    </row>
    <row r="7423" spans="1:14" customHeight="1" ht="12.75">
      <c r="A7423" t="s">
        <v>2231</v>
      </c>
      <c r="B7423" t="s">
        <v>345</v>
      </c>
    </row>
    <row r="7424" spans="1:14" customHeight="1" ht="12.75">
      <c r="A7424" t="s">
        <v>2231</v>
      </c>
      <c r="B7424" t="s">
        <v>346</v>
      </c>
    </row>
    <row r="7425" spans="1:14" customHeight="1" ht="12.75">
      <c r="A7425" t="s">
        <v>2231</v>
      </c>
      <c r="B7425" t="s">
        <v>347</v>
      </c>
    </row>
    <row r="7426" spans="1:14" customHeight="1" ht="12.75">
      <c r="A7426" t="s">
        <v>2231</v>
      </c>
      <c r="B7426" t="s">
        <v>348</v>
      </c>
    </row>
    <row r="7427" spans="1:14" customHeight="1" ht="12.75">
      <c r="A7427" t="s">
        <v>2231</v>
      </c>
      <c r="B7427" t="s">
        <v>349</v>
      </c>
    </row>
    <row r="7428" spans="1:14" customHeight="1" ht="12.75">
      <c r="A7428" t="s">
        <v>2231</v>
      </c>
      <c r="B7428" t="s">
        <v>350</v>
      </c>
    </row>
    <row r="7429" spans="1:14" customHeight="1" ht="12.75">
      <c r="A7429" t="s">
        <v>2231</v>
      </c>
      <c r="B7429" t="s">
        <v>351</v>
      </c>
    </row>
    <row r="7430" spans="1:14" customHeight="1" ht="12.75">
      <c r="A7430" t="s">
        <v>2231</v>
      </c>
      <c r="B7430" t="s">
        <v>352</v>
      </c>
    </row>
    <row r="7431" spans="1:14" customHeight="1" ht="12.75">
      <c r="A7431" t="s">
        <v>2231</v>
      </c>
      <c r="B7431" t="s">
        <v>361</v>
      </c>
    </row>
    <row r="7432" spans="1:14" customHeight="1" ht="12.75">
      <c r="A7432" t="s">
        <v>2231</v>
      </c>
      <c r="B7432" t="s">
        <v>362</v>
      </c>
    </row>
    <row r="7433" spans="1:14" customHeight="1" ht="12.75">
      <c r="A7433" t="s">
        <v>2231</v>
      </c>
      <c r="B7433" t="s">
        <v>363</v>
      </c>
    </row>
    <row r="7434" spans="1:14" customHeight="1" ht="12.75">
      <c r="A7434" t="s">
        <v>2231</v>
      </c>
      <c r="B7434" t="s">
        <v>364</v>
      </c>
    </row>
    <row r="7435" spans="1:14" customHeight="1" ht="12.75">
      <c r="A7435" t="s">
        <v>2231</v>
      </c>
      <c r="B7435" t="s">
        <v>365</v>
      </c>
    </row>
    <row r="7436" spans="1:14" customHeight="1" ht="12.75">
      <c r="A7436" t="s">
        <v>2231</v>
      </c>
      <c r="B7436" t="s">
        <v>366</v>
      </c>
    </row>
    <row r="7437" spans="1:14" customHeight="1" ht="12.75">
      <c r="A7437" t="s">
        <v>2231</v>
      </c>
      <c r="B7437" t="s">
        <v>367</v>
      </c>
    </row>
    <row r="7438" spans="1:14" customHeight="1" ht="12.75">
      <c r="A7438" t="s">
        <v>2231</v>
      </c>
      <c r="B7438" t="s">
        <v>368</v>
      </c>
    </row>
    <row r="7439" spans="1:14" customHeight="1" ht="12.75">
      <c r="A7439" t="s">
        <v>2231</v>
      </c>
      <c r="B7439" t="s">
        <v>369</v>
      </c>
    </row>
    <row r="7440" spans="1:14" customHeight="1" ht="12.75">
      <c r="A7440" t="s">
        <v>2231</v>
      </c>
      <c r="B7440" t="s">
        <v>379</v>
      </c>
    </row>
    <row r="7441" spans="1:14" customHeight="1" ht="12.75">
      <c r="A7441" t="s">
        <v>2231</v>
      </c>
      <c r="B7441" t="s">
        <v>380</v>
      </c>
    </row>
    <row r="7442" spans="1:14" customHeight="1" ht="12.75">
      <c r="A7442" t="s">
        <v>2231</v>
      </c>
      <c r="B7442" t="s">
        <v>381</v>
      </c>
    </row>
    <row r="7443" spans="1:14" customHeight="1" ht="12.75">
      <c r="A7443" t="s">
        <v>2231</v>
      </c>
      <c r="B7443" t="s">
        <v>382</v>
      </c>
    </row>
    <row r="7444" spans="1:14" customHeight="1" ht="12.75">
      <c r="A7444" t="s">
        <v>2231</v>
      </c>
      <c r="B7444" t="s">
        <v>383</v>
      </c>
    </row>
    <row r="7445" spans="1:14" customHeight="1" ht="12.75">
      <c r="A7445" t="s">
        <v>2231</v>
      </c>
      <c r="B7445" t="s">
        <v>384</v>
      </c>
    </row>
    <row r="7446" spans="1:14" customHeight="1" ht="12.75">
      <c r="A7446" t="s">
        <v>2231</v>
      </c>
      <c r="B7446" t="s">
        <v>385</v>
      </c>
    </row>
    <row r="7447" spans="1:14" customHeight="1" ht="12.75">
      <c r="A7447" t="s">
        <v>2232</v>
      </c>
      <c r="B7447" t="s">
        <v>370</v>
      </c>
    </row>
    <row r="7448" spans="1:14" customHeight="1" ht="12.75">
      <c r="A7448" t="s">
        <v>2232</v>
      </c>
      <c r="B7448" t="s">
        <v>372</v>
      </c>
    </row>
    <row r="7449" spans="1:14" customHeight="1" ht="12.75">
      <c r="A7449" t="s">
        <v>2232</v>
      </c>
      <c r="B7449" t="s">
        <v>374</v>
      </c>
    </row>
    <row r="7450" spans="1:14" customHeight="1" ht="12.75">
      <c r="A7450" t="s">
        <v>2232</v>
      </c>
      <c r="B7450" t="s">
        <v>376</v>
      </c>
    </row>
    <row r="7451" spans="1:14" customHeight="1" ht="12.75">
      <c r="A7451" t="s">
        <v>2232</v>
      </c>
      <c r="B7451" t="s">
        <v>378</v>
      </c>
    </row>
    <row r="7452" spans="1:14" customHeight="1" ht="12.75">
      <c r="A7452" t="s">
        <v>2233</v>
      </c>
      <c r="B7452" t="s">
        <v>373</v>
      </c>
    </row>
    <row r="7453" spans="1:14" customHeight="1" ht="12.75">
      <c r="A7453" t="s">
        <v>2233</v>
      </c>
      <c r="B7453" t="s">
        <v>377</v>
      </c>
    </row>
    <row r="7454" spans="1:14" customHeight="1" ht="12.75">
      <c r="A7454" t="s">
        <v>2234</v>
      </c>
      <c r="B7454" t="s">
        <v>371</v>
      </c>
    </row>
    <row r="7455" spans="1:14" customHeight="1" ht="12.75">
      <c r="A7455" t="s">
        <v>2234</v>
      </c>
      <c r="B7455" t="s">
        <v>375</v>
      </c>
    </row>
    <row r="7456" spans="1:14" customHeight="1" ht="12.75">
      <c r="A7456" t="s">
        <v>2235</v>
      </c>
      <c r="B7456" t="s">
        <v>152</v>
      </c>
    </row>
    <row r="7457" spans="1:14" customHeight="1" ht="12.75">
      <c r="A7457" t="s">
        <v>2235</v>
      </c>
      <c r="B7457" t="s">
        <v>186</v>
      </c>
    </row>
    <row r="7458" spans="1:14" customHeight="1" ht="12.75">
      <c r="A7458" t="s">
        <v>2235</v>
      </c>
      <c r="B7458" t="s">
        <v>203</v>
      </c>
    </row>
    <row r="7459" spans="1:14" customHeight="1" ht="12.75">
      <c r="A7459" t="s">
        <v>2235</v>
      </c>
      <c r="B7459" t="s">
        <v>315</v>
      </c>
    </row>
    <row r="7460" spans="1:14" customHeight="1" ht="12.75">
      <c r="A7460" t="s">
        <v>2235</v>
      </c>
      <c r="B7460" t="s">
        <v>319</v>
      </c>
    </row>
    <row r="7461" spans="1:14" customHeight="1" ht="12.75">
      <c r="A7461" t="s">
        <v>2235</v>
      </c>
      <c r="B7461" t="s">
        <v>322</v>
      </c>
    </row>
    <row r="7462" spans="1:14" customHeight="1" ht="12.75">
      <c r="A7462" t="s">
        <v>2235</v>
      </c>
      <c r="B7462" t="s">
        <v>323</v>
      </c>
    </row>
    <row r="7463" spans="1:14" customHeight="1" ht="12.75">
      <c r="A7463" t="s">
        <v>2235</v>
      </c>
      <c r="B7463" t="s">
        <v>324</v>
      </c>
    </row>
    <row r="7464" spans="1:14" customHeight="1" ht="12.75">
      <c r="A7464" t="s">
        <v>2235</v>
      </c>
      <c r="B7464" t="s">
        <v>325</v>
      </c>
    </row>
    <row r="7465" spans="1:14" customHeight="1" ht="12.75">
      <c r="A7465" t="s">
        <v>2235</v>
      </c>
      <c r="B7465" t="s">
        <v>326</v>
      </c>
    </row>
    <row r="7466" spans="1:14" customHeight="1" ht="12.75">
      <c r="A7466" t="s">
        <v>2235</v>
      </c>
      <c r="B7466" t="s">
        <v>327</v>
      </c>
    </row>
    <row r="7467" spans="1:14" customHeight="1" ht="12.75">
      <c r="A7467" t="s">
        <v>2235</v>
      </c>
      <c r="B7467" t="s">
        <v>328</v>
      </c>
    </row>
    <row r="7468" spans="1:14" customHeight="1" ht="12.75">
      <c r="A7468" t="s">
        <v>2235</v>
      </c>
      <c r="B7468" t="s">
        <v>329</v>
      </c>
    </row>
    <row r="7469" spans="1:14" customHeight="1" ht="12.75">
      <c r="A7469" t="s">
        <v>2235</v>
      </c>
      <c r="B7469" t="s">
        <v>330</v>
      </c>
    </row>
    <row r="7470" spans="1:14" customHeight="1" ht="12.75">
      <c r="A7470" t="s">
        <v>2235</v>
      </c>
      <c r="B7470" t="s">
        <v>333</v>
      </c>
    </row>
    <row r="7471" spans="1:14" customHeight="1" ht="12.75">
      <c r="A7471" t="s">
        <v>2235</v>
      </c>
      <c r="B7471" t="s">
        <v>340</v>
      </c>
    </row>
    <row r="7472" spans="1:14" customHeight="1" ht="12.75">
      <c r="A7472" t="s">
        <v>2235</v>
      </c>
      <c r="B7472" t="s">
        <v>347</v>
      </c>
    </row>
    <row r="7473" spans="1:14" customHeight="1" ht="12.75">
      <c r="A7473" t="s">
        <v>2235</v>
      </c>
      <c r="B7473" t="s">
        <v>351</v>
      </c>
    </row>
    <row r="7474" spans="1:14" customHeight="1" ht="12.75">
      <c r="A7474" t="s">
        <v>2235</v>
      </c>
      <c r="B7474" t="s">
        <v>355</v>
      </c>
    </row>
    <row r="7475" spans="1:14" customHeight="1" ht="12.75">
      <c r="A7475" t="s">
        <v>2235</v>
      </c>
      <c r="B7475" t="s">
        <v>359</v>
      </c>
    </row>
    <row r="7476" spans="1:14" customHeight="1" ht="12.75">
      <c r="A7476" t="s">
        <v>2235</v>
      </c>
      <c r="B7476" t="s">
        <v>363</v>
      </c>
    </row>
    <row r="7477" spans="1:14" customHeight="1" ht="12.75">
      <c r="A7477" t="s">
        <v>2235</v>
      </c>
      <c r="B7477" t="s">
        <v>367</v>
      </c>
    </row>
    <row r="7478" spans="1:14" customHeight="1" ht="12.75">
      <c r="A7478" t="s">
        <v>2235</v>
      </c>
      <c r="B7478" t="s">
        <v>369</v>
      </c>
    </row>
    <row r="7479" spans="1:14" customHeight="1" ht="12.75">
      <c r="A7479" t="s">
        <v>2235</v>
      </c>
      <c r="B7479" t="s">
        <v>372</v>
      </c>
    </row>
    <row r="7480" spans="1:14" customHeight="1" ht="12.75">
      <c r="A7480" t="s">
        <v>2235</v>
      </c>
      <c r="B7480" t="s">
        <v>376</v>
      </c>
    </row>
    <row r="7481" spans="1:14" customHeight="1" ht="12.75">
      <c r="A7481" t="s">
        <v>2235</v>
      </c>
      <c r="B7481" t="s">
        <v>378</v>
      </c>
    </row>
    <row r="7482" spans="1:14" customHeight="1" ht="12.75">
      <c r="A7482" t="s">
        <v>2235</v>
      </c>
      <c r="B7482" t="s">
        <v>381</v>
      </c>
    </row>
    <row r="7483" spans="1:14" customHeight="1" ht="12.75">
      <c r="A7483" t="s">
        <v>2235</v>
      </c>
      <c r="B7483" t="s">
        <v>383</v>
      </c>
    </row>
    <row r="7484" spans="1:14" customHeight="1" ht="12.75">
      <c r="A7484" t="s">
        <v>2235</v>
      </c>
      <c r="B7484" t="s">
        <v>384</v>
      </c>
    </row>
    <row r="7485" spans="1:14" customHeight="1" ht="12.75">
      <c r="A7485" t="s">
        <v>2235</v>
      </c>
      <c r="B7485" t="s">
        <v>385</v>
      </c>
    </row>
    <row r="7486" spans="1:14" customHeight="1" ht="12.75">
      <c r="A7486" t="s">
        <v>2235</v>
      </c>
      <c r="B7486" t="s">
        <v>386</v>
      </c>
    </row>
    <row r="7487" spans="1:14" customHeight="1" ht="12.75">
      <c r="A7487" t="s">
        <v>2235</v>
      </c>
      <c r="B7487" t="s">
        <v>387</v>
      </c>
    </row>
    <row r="7488" spans="1:14" customHeight="1" ht="12.75">
      <c r="A7488" t="s">
        <v>2235</v>
      </c>
      <c r="B7488" t="s">
        <v>388</v>
      </c>
    </row>
    <row r="7489" spans="1:14" customHeight="1" ht="12.75">
      <c r="A7489" t="s">
        <v>2236</v>
      </c>
      <c r="B7489" t="s">
        <v>150</v>
      </c>
    </row>
    <row r="7490" spans="1:14" customHeight="1" ht="12.75">
      <c r="A7490" t="s">
        <v>2236</v>
      </c>
      <c r="B7490" t="s">
        <v>163</v>
      </c>
    </row>
    <row r="7491" spans="1:14" customHeight="1" ht="12.75">
      <c r="A7491" t="s">
        <v>2236</v>
      </c>
      <c r="B7491" t="s">
        <v>164</v>
      </c>
    </row>
    <row r="7492" spans="1:14" customHeight="1" ht="12.75">
      <c r="A7492" t="s">
        <v>2236</v>
      </c>
      <c r="B7492" t="s">
        <v>165</v>
      </c>
    </row>
    <row r="7493" spans="1:14" customHeight="1" ht="12.75">
      <c r="A7493" t="s">
        <v>2236</v>
      </c>
      <c r="B7493" t="s">
        <v>187</v>
      </c>
    </row>
    <row r="7494" spans="1:14" customHeight="1" ht="12.75">
      <c r="A7494" t="s">
        <v>2236</v>
      </c>
      <c r="B7494" t="s">
        <v>201</v>
      </c>
    </row>
    <row r="7495" spans="1:14" customHeight="1" ht="12.75">
      <c r="A7495" t="s">
        <v>2236</v>
      </c>
      <c r="B7495" t="s">
        <v>202</v>
      </c>
    </row>
    <row r="7496" spans="1:14" customHeight="1" ht="12.75">
      <c r="A7496" t="s">
        <v>2236</v>
      </c>
      <c r="B7496" t="s">
        <v>230</v>
      </c>
    </row>
    <row r="7497" spans="1:14" customHeight="1" ht="12.75">
      <c r="A7497" t="s">
        <v>2236</v>
      </c>
      <c r="B7497" t="s">
        <v>231</v>
      </c>
    </row>
    <row r="7498" spans="1:14" customHeight="1" ht="12.75">
      <c r="A7498" t="s">
        <v>2236</v>
      </c>
      <c r="B7498" t="s">
        <v>232</v>
      </c>
    </row>
    <row r="7499" spans="1:14" customHeight="1" ht="12.75">
      <c r="A7499" t="s">
        <v>2236</v>
      </c>
      <c r="B7499" t="s">
        <v>316</v>
      </c>
    </row>
    <row r="7500" spans="1:14" customHeight="1" ht="12.75">
      <c r="A7500" t="s">
        <v>2236</v>
      </c>
      <c r="B7500" t="s">
        <v>317</v>
      </c>
    </row>
    <row r="7501" spans="1:14" customHeight="1" ht="12.75">
      <c r="A7501" t="s">
        <v>2236</v>
      </c>
      <c r="B7501" t="s">
        <v>318</v>
      </c>
    </row>
    <row r="7502" spans="1:14" customHeight="1" ht="12.75">
      <c r="A7502" t="s">
        <v>2236</v>
      </c>
      <c r="B7502" t="s">
        <v>320</v>
      </c>
    </row>
    <row r="7503" spans="1:14" customHeight="1" ht="12.75">
      <c r="A7503" t="s">
        <v>2236</v>
      </c>
      <c r="B7503" t="s">
        <v>321</v>
      </c>
    </row>
    <row r="7504" spans="1:14" customHeight="1" ht="12.75">
      <c r="A7504" t="s">
        <v>2236</v>
      </c>
      <c r="B7504" t="s">
        <v>331</v>
      </c>
    </row>
    <row r="7505" spans="1:14" customHeight="1" ht="12.75">
      <c r="A7505" t="s">
        <v>2236</v>
      </c>
      <c r="B7505" t="s">
        <v>332</v>
      </c>
    </row>
    <row r="7506" spans="1:14" customHeight="1" ht="12.75">
      <c r="A7506" t="s">
        <v>2236</v>
      </c>
      <c r="B7506" t="s">
        <v>334</v>
      </c>
    </row>
    <row r="7507" spans="1:14" customHeight="1" ht="12.75">
      <c r="A7507" t="s">
        <v>2236</v>
      </c>
      <c r="B7507" t="s">
        <v>335</v>
      </c>
    </row>
    <row r="7508" spans="1:14" customHeight="1" ht="12.75">
      <c r="A7508" t="s">
        <v>2236</v>
      </c>
      <c r="B7508" t="s">
        <v>336</v>
      </c>
    </row>
    <row r="7509" spans="1:14" customHeight="1" ht="12.75">
      <c r="A7509" t="s">
        <v>2236</v>
      </c>
      <c r="B7509" t="s">
        <v>337</v>
      </c>
    </row>
    <row r="7510" spans="1:14" customHeight="1" ht="12.75">
      <c r="A7510" t="s">
        <v>2236</v>
      </c>
      <c r="B7510" t="s">
        <v>338</v>
      </c>
    </row>
    <row r="7511" spans="1:14" customHeight="1" ht="12.75">
      <c r="A7511" t="s">
        <v>2236</v>
      </c>
      <c r="B7511" t="s">
        <v>339</v>
      </c>
    </row>
    <row r="7512" spans="1:14" customHeight="1" ht="12.75">
      <c r="A7512" t="s">
        <v>2236</v>
      </c>
      <c r="B7512" t="s">
        <v>341</v>
      </c>
    </row>
    <row r="7513" spans="1:14" customHeight="1" ht="12.75">
      <c r="A7513" t="s">
        <v>2236</v>
      </c>
      <c r="B7513" t="s">
        <v>342</v>
      </c>
    </row>
    <row r="7514" spans="1:14" customHeight="1" ht="12.75">
      <c r="A7514" t="s">
        <v>2236</v>
      </c>
      <c r="B7514" t="s">
        <v>343</v>
      </c>
    </row>
    <row r="7515" spans="1:14" customHeight="1" ht="12.75">
      <c r="A7515" t="s">
        <v>2236</v>
      </c>
      <c r="B7515" t="s">
        <v>344</v>
      </c>
    </row>
    <row r="7516" spans="1:14" customHeight="1" ht="12.75">
      <c r="A7516" t="s">
        <v>2236</v>
      </c>
      <c r="B7516" t="s">
        <v>345</v>
      </c>
    </row>
    <row r="7517" spans="1:14" customHeight="1" ht="12.75">
      <c r="A7517" t="s">
        <v>2236</v>
      </c>
      <c r="B7517" t="s">
        <v>346</v>
      </c>
    </row>
    <row r="7518" spans="1:14" customHeight="1" ht="12.75">
      <c r="A7518" t="s">
        <v>2236</v>
      </c>
      <c r="B7518" t="s">
        <v>348</v>
      </c>
    </row>
    <row r="7519" spans="1:14" customHeight="1" ht="12.75">
      <c r="A7519" t="s">
        <v>2236</v>
      </c>
      <c r="B7519" t="s">
        <v>349</v>
      </c>
    </row>
    <row r="7520" spans="1:14" customHeight="1" ht="12.75">
      <c r="A7520" t="s">
        <v>2236</v>
      </c>
      <c r="B7520" t="s">
        <v>350</v>
      </c>
    </row>
    <row r="7521" spans="1:14" customHeight="1" ht="12.75">
      <c r="A7521" t="s">
        <v>2236</v>
      </c>
      <c r="B7521" t="s">
        <v>352</v>
      </c>
    </row>
    <row r="7522" spans="1:14" customHeight="1" ht="12.75">
      <c r="A7522" t="s">
        <v>2236</v>
      </c>
      <c r="B7522" t="s">
        <v>353</v>
      </c>
    </row>
    <row r="7523" spans="1:14" customHeight="1" ht="12.75">
      <c r="A7523" t="s">
        <v>2236</v>
      </c>
      <c r="B7523" t="s">
        <v>354</v>
      </c>
    </row>
    <row r="7524" spans="1:14" customHeight="1" ht="12.75">
      <c r="A7524" t="s">
        <v>2236</v>
      </c>
      <c r="B7524" t="s">
        <v>356</v>
      </c>
    </row>
    <row r="7525" spans="1:14" customHeight="1" ht="12.75">
      <c r="A7525" t="s">
        <v>2236</v>
      </c>
      <c r="B7525" t="s">
        <v>357</v>
      </c>
    </row>
    <row r="7526" spans="1:14" customHeight="1" ht="12.75">
      <c r="A7526" t="s">
        <v>2236</v>
      </c>
      <c r="B7526" t="s">
        <v>358</v>
      </c>
    </row>
    <row r="7527" spans="1:14" customHeight="1" ht="12.75">
      <c r="A7527" t="s">
        <v>2236</v>
      </c>
      <c r="B7527" t="s">
        <v>360</v>
      </c>
    </row>
    <row r="7528" spans="1:14" customHeight="1" ht="12.75">
      <c r="A7528" t="s">
        <v>2236</v>
      </c>
      <c r="B7528" t="s">
        <v>361</v>
      </c>
    </row>
    <row r="7529" spans="1:14" customHeight="1" ht="12.75">
      <c r="A7529" t="s">
        <v>2236</v>
      </c>
      <c r="B7529" t="s">
        <v>362</v>
      </c>
    </row>
    <row r="7530" spans="1:14" customHeight="1" ht="12.75">
      <c r="A7530" t="s">
        <v>2236</v>
      </c>
      <c r="B7530" t="s">
        <v>364</v>
      </c>
    </row>
    <row r="7531" spans="1:14" customHeight="1" ht="12.75">
      <c r="A7531" t="s">
        <v>2236</v>
      </c>
      <c r="B7531" t="s">
        <v>365</v>
      </c>
    </row>
    <row r="7532" spans="1:14" customHeight="1" ht="12.75">
      <c r="A7532" t="s">
        <v>2236</v>
      </c>
      <c r="B7532" t="s">
        <v>366</v>
      </c>
    </row>
    <row r="7533" spans="1:14" customHeight="1" ht="12.75">
      <c r="A7533" t="s">
        <v>2236</v>
      </c>
      <c r="B7533" t="s">
        <v>368</v>
      </c>
    </row>
    <row r="7534" spans="1:14" customHeight="1" ht="12.75">
      <c r="A7534" t="s">
        <v>2236</v>
      </c>
      <c r="B7534" t="s">
        <v>370</v>
      </c>
    </row>
    <row r="7535" spans="1:14" customHeight="1" ht="12.75">
      <c r="A7535" t="s">
        <v>2236</v>
      </c>
      <c r="B7535" t="s">
        <v>371</v>
      </c>
    </row>
    <row r="7536" spans="1:14" customHeight="1" ht="12.75">
      <c r="A7536" t="s">
        <v>2236</v>
      </c>
      <c r="B7536" t="s">
        <v>373</v>
      </c>
    </row>
    <row r="7537" spans="1:14" customHeight="1" ht="12.75">
      <c r="A7537" t="s">
        <v>2236</v>
      </c>
      <c r="B7537" t="s">
        <v>374</v>
      </c>
    </row>
    <row r="7538" spans="1:14" customHeight="1" ht="12.75">
      <c r="A7538" t="s">
        <v>2236</v>
      </c>
      <c r="B7538" t="s">
        <v>375</v>
      </c>
    </row>
    <row r="7539" spans="1:14" customHeight="1" ht="12.75">
      <c r="A7539" t="s">
        <v>2236</v>
      </c>
      <c r="B7539" t="s">
        <v>377</v>
      </c>
    </row>
    <row r="7540" spans="1:14" customHeight="1" ht="12.75">
      <c r="A7540" t="s">
        <v>2236</v>
      </c>
      <c r="B7540" t="s">
        <v>379</v>
      </c>
    </row>
    <row r="7541" spans="1:14" customHeight="1" ht="12.75">
      <c r="A7541" t="s">
        <v>2236</v>
      </c>
      <c r="B7541" t="s">
        <v>380</v>
      </c>
    </row>
    <row r="7542" spans="1:14" customHeight="1" ht="12.75">
      <c r="A7542" t="s">
        <v>2236</v>
      </c>
      <c r="B7542" t="s">
        <v>382</v>
      </c>
    </row>
    <row r="7543" spans="1:14" customHeight="1" ht="12.75">
      <c r="A7543" t="s">
        <v>2237</v>
      </c>
      <c r="B7543" t="s">
        <v>322</v>
      </c>
    </row>
    <row r="7544" spans="1:14" customHeight="1" ht="12.75">
      <c r="A7544" t="s">
        <v>2237</v>
      </c>
      <c r="B7544" t="s">
        <v>324</v>
      </c>
    </row>
    <row r="7545" spans="1:14" customHeight="1" ht="12.75">
      <c r="A7545" t="s">
        <v>2237</v>
      </c>
      <c r="B7545" t="s">
        <v>326</v>
      </c>
    </row>
    <row r="7546" spans="1:14" customHeight="1" ht="12.75">
      <c r="A7546" t="s">
        <v>2237</v>
      </c>
      <c r="B7546" t="s">
        <v>331</v>
      </c>
    </row>
    <row r="7547" spans="1:14" customHeight="1" ht="12.75">
      <c r="A7547" t="s">
        <v>2237</v>
      </c>
      <c r="B7547" t="s">
        <v>333</v>
      </c>
    </row>
    <row r="7548" spans="1:14" customHeight="1" ht="12.75">
      <c r="A7548" t="s">
        <v>2237</v>
      </c>
      <c r="B7548" t="s">
        <v>335</v>
      </c>
    </row>
    <row r="7549" spans="1:14" customHeight="1" ht="12.75">
      <c r="A7549" t="s">
        <v>2237</v>
      </c>
      <c r="B7549" t="s">
        <v>338</v>
      </c>
    </row>
    <row r="7550" spans="1:14" customHeight="1" ht="12.75">
      <c r="A7550" t="s">
        <v>2237</v>
      </c>
      <c r="B7550" t="s">
        <v>340</v>
      </c>
    </row>
    <row r="7551" spans="1:14" customHeight="1" ht="12.75">
      <c r="A7551" t="s">
        <v>2237</v>
      </c>
      <c r="B7551" t="s">
        <v>342</v>
      </c>
    </row>
    <row r="7552" spans="1:14" customHeight="1" ht="12.75">
      <c r="A7552" t="s">
        <v>2238</v>
      </c>
      <c r="B7552" t="s">
        <v>325</v>
      </c>
    </row>
    <row r="7553" spans="1:14" customHeight="1" ht="12.75">
      <c r="A7553" t="s">
        <v>2238</v>
      </c>
      <c r="B7553" t="s">
        <v>327</v>
      </c>
    </row>
    <row r="7554" spans="1:14" customHeight="1" ht="12.75">
      <c r="A7554" t="s">
        <v>2238</v>
      </c>
      <c r="B7554" t="s">
        <v>334</v>
      </c>
    </row>
    <row r="7555" spans="1:14" customHeight="1" ht="12.75">
      <c r="A7555" t="s">
        <v>2238</v>
      </c>
      <c r="B7555" t="s">
        <v>337</v>
      </c>
    </row>
    <row r="7556" spans="1:14" customHeight="1" ht="12.75">
      <c r="A7556" t="s">
        <v>2238</v>
      </c>
      <c r="B7556" t="s">
        <v>341</v>
      </c>
    </row>
    <row r="7557" spans="1:14" customHeight="1" ht="12.75">
      <c r="A7557" t="s">
        <v>2238</v>
      </c>
      <c r="B7557" t="s">
        <v>344</v>
      </c>
    </row>
    <row r="7558" spans="1:14" customHeight="1" ht="12.75">
      <c r="A7558" t="s">
        <v>2239</v>
      </c>
      <c r="B7558" t="s">
        <v>323</v>
      </c>
    </row>
    <row r="7559" spans="1:14" customHeight="1" ht="12.75">
      <c r="A7559" t="s">
        <v>2239</v>
      </c>
      <c r="B7559" t="s">
        <v>332</v>
      </c>
    </row>
    <row r="7560" spans="1:14" customHeight="1" ht="12.75">
      <c r="A7560" t="s">
        <v>2239</v>
      </c>
      <c r="B7560" t="s">
        <v>336</v>
      </c>
    </row>
    <row r="7561" spans="1:14" customHeight="1" ht="12.75">
      <c r="A7561" t="s">
        <v>2239</v>
      </c>
      <c r="B7561" t="s">
        <v>339</v>
      </c>
    </row>
    <row r="7562" spans="1:14" customHeight="1" ht="12.75">
      <c r="A7562" t="s">
        <v>2239</v>
      </c>
      <c r="B7562" t="s">
        <v>343</v>
      </c>
    </row>
    <row r="7563" spans="1:14" customHeight="1" ht="12.75">
      <c r="A7563" t="s">
        <v>2240</v>
      </c>
      <c r="B7563" t="s">
        <v>365</v>
      </c>
    </row>
    <row r="7564" spans="1:14" customHeight="1" ht="12.75">
      <c r="A7564" t="s">
        <v>2240</v>
      </c>
      <c r="B7564" t="s">
        <v>367</v>
      </c>
    </row>
    <row r="7565" spans="1:14" customHeight="1" ht="12.75">
      <c r="A7565" t="s">
        <v>2241</v>
      </c>
      <c r="B7565" t="s">
        <v>368</v>
      </c>
    </row>
    <row r="7566" spans="1:14" customHeight="1" ht="12.75">
      <c r="A7566" t="s">
        <v>2242</v>
      </c>
      <c r="B7566" t="s">
        <v>366</v>
      </c>
    </row>
    <row r="7567" spans="1:14" customHeight="1" ht="12.75">
      <c r="A7567" t="s">
        <v>2243</v>
      </c>
      <c r="B7567" t="s">
        <v>370</v>
      </c>
    </row>
    <row r="7568" spans="1:14" customHeight="1" ht="12.75">
      <c r="A7568" t="s">
        <v>2243</v>
      </c>
      <c r="B7568" t="s">
        <v>372</v>
      </c>
    </row>
    <row r="7569" spans="1:14" customHeight="1" ht="12.75">
      <c r="A7569" t="s">
        <v>2244</v>
      </c>
      <c r="B7569" t="s">
        <v>373</v>
      </c>
    </row>
    <row r="7570" spans="1:14" customHeight="1" ht="12.75">
      <c r="A7570" t="s">
        <v>2245</v>
      </c>
      <c r="B7570" t="s">
        <v>374</v>
      </c>
    </row>
    <row r="7571" spans="1:14" customHeight="1" ht="12.75">
      <c r="A7571" t="s">
        <v>2245</v>
      </c>
      <c r="B7571" t="s">
        <v>376</v>
      </c>
    </row>
    <row r="7572" spans="1:14" customHeight="1" ht="12.75">
      <c r="A7572" t="s">
        <v>2246</v>
      </c>
      <c r="B7572" t="s">
        <v>377</v>
      </c>
    </row>
    <row r="7573" spans="1:14" customHeight="1" ht="12.75">
      <c r="A7573" t="s">
        <v>2247</v>
      </c>
      <c r="B7573" t="s">
        <v>375</v>
      </c>
    </row>
    <row r="7574" spans="1:14" customHeight="1" ht="12.75">
      <c r="A7574" t="s">
        <v>2248</v>
      </c>
      <c r="B7574" t="s">
        <v>371</v>
      </c>
    </row>
    <row r="7575" spans="1:14" customHeight="1" ht="12.75">
      <c r="A7575" t="s">
        <v>2249</v>
      </c>
      <c r="B7575" t="s">
        <v>322</v>
      </c>
    </row>
    <row r="7576" spans="1:14" customHeight="1" ht="12.75">
      <c r="A7576" t="s">
        <v>2249</v>
      </c>
      <c r="B7576" t="s">
        <v>323</v>
      </c>
    </row>
    <row r="7577" spans="1:14" customHeight="1" ht="12.75">
      <c r="A7577" t="s">
        <v>2249</v>
      </c>
      <c r="B7577" t="s">
        <v>324</v>
      </c>
    </row>
    <row r="7578" spans="1:14" customHeight="1" ht="12.75">
      <c r="A7578" t="s">
        <v>2249</v>
      </c>
      <c r="B7578" t="s">
        <v>325</v>
      </c>
    </row>
    <row r="7579" spans="1:14" customHeight="1" ht="12.75">
      <c r="A7579" t="s">
        <v>2249</v>
      </c>
      <c r="B7579" t="s">
        <v>326</v>
      </c>
    </row>
    <row r="7580" spans="1:14" customHeight="1" ht="12.75">
      <c r="A7580" t="s">
        <v>2249</v>
      </c>
      <c r="B7580" t="s">
        <v>327</v>
      </c>
    </row>
    <row r="7581" spans="1:14" customHeight="1" ht="12.75">
      <c r="A7581" t="s">
        <v>2249</v>
      </c>
      <c r="B7581" t="s">
        <v>331</v>
      </c>
    </row>
    <row r="7582" spans="1:14" customHeight="1" ht="12.75">
      <c r="A7582" t="s">
        <v>2249</v>
      </c>
      <c r="B7582" t="s">
        <v>332</v>
      </c>
    </row>
    <row r="7583" spans="1:14" customHeight="1" ht="12.75">
      <c r="A7583" t="s">
        <v>2249</v>
      </c>
      <c r="B7583" t="s">
        <v>333</v>
      </c>
    </row>
    <row r="7584" spans="1:14" customHeight="1" ht="12.75">
      <c r="A7584" t="s">
        <v>2249</v>
      </c>
      <c r="B7584" t="s">
        <v>334</v>
      </c>
    </row>
    <row r="7585" spans="1:14" customHeight="1" ht="12.75">
      <c r="A7585" t="s">
        <v>2249</v>
      </c>
      <c r="B7585" t="s">
        <v>335</v>
      </c>
    </row>
    <row r="7586" spans="1:14" customHeight="1" ht="12.75">
      <c r="A7586" t="s">
        <v>2249</v>
      </c>
      <c r="B7586" t="s">
        <v>336</v>
      </c>
    </row>
    <row r="7587" spans="1:14" customHeight="1" ht="12.75">
      <c r="A7587" t="s">
        <v>2249</v>
      </c>
      <c r="B7587" t="s">
        <v>337</v>
      </c>
    </row>
    <row r="7588" spans="1:14" customHeight="1" ht="12.75">
      <c r="A7588" t="s">
        <v>2249</v>
      </c>
      <c r="B7588" t="s">
        <v>338</v>
      </c>
    </row>
    <row r="7589" spans="1:14" customHeight="1" ht="12.75">
      <c r="A7589" t="s">
        <v>2249</v>
      </c>
      <c r="B7589" t="s">
        <v>339</v>
      </c>
    </row>
    <row r="7590" spans="1:14" customHeight="1" ht="12.75">
      <c r="A7590" t="s">
        <v>2249</v>
      </c>
      <c r="B7590" t="s">
        <v>340</v>
      </c>
    </row>
    <row r="7591" spans="1:14" customHeight="1" ht="12.75">
      <c r="A7591" t="s">
        <v>2249</v>
      </c>
      <c r="B7591" t="s">
        <v>341</v>
      </c>
    </row>
    <row r="7592" spans="1:14" customHeight="1" ht="12.75">
      <c r="A7592" t="s">
        <v>2249</v>
      </c>
      <c r="B7592" t="s">
        <v>342</v>
      </c>
    </row>
    <row r="7593" spans="1:14" customHeight="1" ht="12.75">
      <c r="A7593" t="s">
        <v>2249</v>
      </c>
      <c r="B7593" t="s">
        <v>343</v>
      </c>
    </row>
    <row r="7594" spans="1:14" customHeight="1" ht="12.75">
      <c r="A7594" t="s">
        <v>2249</v>
      </c>
      <c r="B7594" t="s">
        <v>344</v>
      </c>
    </row>
    <row r="7595" spans="1:14" customHeight="1" ht="12.75">
      <c r="A7595" t="s">
        <v>2250</v>
      </c>
      <c r="B7595" t="s">
        <v>374</v>
      </c>
    </row>
    <row r="7596" spans="1:14" customHeight="1" ht="12.75">
      <c r="A7596" t="s">
        <v>2250</v>
      </c>
      <c r="B7596" t="s">
        <v>375</v>
      </c>
    </row>
    <row r="7597" spans="1:14" customHeight="1" ht="12.75">
      <c r="A7597" t="s">
        <v>2250</v>
      </c>
      <c r="B7597" t="s">
        <v>376</v>
      </c>
    </row>
    <row r="7598" spans="1:14" customHeight="1" ht="12.75">
      <c r="A7598" t="s">
        <v>2250</v>
      </c>
      <c r="B7598" t="s">
        <v>377</v>
      </c>
    </row>
    <row r="7599" spans="1:14" customHeight="1" ht="12.75">
      <c r="A7599" t="s">
        <v>2250</v>
      </c>
      <c r="B7599" t="s">
        <v>378</v>
      </c>
    </row>
    <row r="7600" spans="1:14" customHeight="1" ht="12.75">
      <c r="A7600" t="s">
        <v>2251</v>
      </c>
      <c r="B7600" t="s">
        <v>165</v>
      </c>
    </row>
    <row r="7601" spans="1:14" customHeight="1" ht="12.75">
      <c r="A7601" t="s">
        <v>2251</v>
      </c>
      <c r="B7601" t="s">
        <v>186</v>
      </c>
    </row>
    <row r="7602" spans="1:14" customHeight="1" ht="12.75">
      <c r="A7602" t="s">
        <v>2251</v>
      </c>
      <c r="B7602" t="s">
        <v>187</v>
      </c>
    </row>
    <row r="7603" spans="1:14" customHeight="1" ht="12.75">
      <c r="A7603" t="s">
        <v>2251</v>
      </c>
      <c r="B7603" t="s">
        <v>201</v>
      </c>
    </row>
    <row r="7604" spans="1:14" customHeight="1" ht="12.75">
      <c r="A7604" t="s">
        <v>2252</v>
      </c>
      <c r="B7604" t="s">
        <v>365</v>
      </c>
    </row>
    <row r="7605" spans="1:14" customHeight="1" ht="12.75">
      <c r="A7605" t="s">
        <v>2252</v>
      </c>
      <c r="B7605" t="s">
        <v>367</v>
      </c>
    </row>
    <row r="7606" spans="1:14" customHeight="1" ht="12.75">
      <c r="A7606" t="s">
        <v>2252</v>
      </c>
      <c r="B7606" t="s">
        <v>370</v>
      </c>
    </row>
    <row r="7607" spans="1:14" customHeight="1" ht="12.75">
      <c r="A7607" t="s">
        <v>2252</v>
      </c>
      <c r="B7607" t="s">
        <v>372</v>
      </c>
    </row>
    <row r="7608" spans="1:14" customHeight="1" ht="12.75">
      <c r="A7608" t="s">
        <v>2252</v>
      </c>
      <c r="B7608" t="s">
        <v>374</v>
      </c>
    </row>
    <row r="7609" spans="1:14" customHeight="1" ht="12.75">
      <c r="A7609" t="s">
        <v>2252</v>
      </c>
      <c r="B7609" t="s">
        <v>376</v>
      </c>
    </row>
    <row r="7610" spans="1:14" customHeight="1" ht="12.75">
      <c r="A7610" t="s">
        <v>2252</v>
      </c>
      <c r="B7610" t="s">
        <v>379</v>
      </c>
    </row>
    <row r="7611" spans="1:14" customHeight="1" ht="12.75">
      <c r="A7611" t="s">
        <v>2253</v>
      </c>
      <c r="B7611" t="s">
        <v>368</v>
      </c>
    </row>
    <row r="7612" spans="1:14" customHeight="1" ht="12.75">
      <c r="A7612" t="s">
        <v>2253</v>
      </c>
      <c r="B7612" t="s">
        <v>373</v>
      </c>
    </row>
    <row r="7613" spans="1:14" customHeight="1" ht="12.75">
      <c r="A7613" t="s">
        <v>2253</v>
      </c>
      <c r="B7613" t="s">
        <v>377</v>
      </c>
    </row>
    <row r="7614" spans="1:14" customHeight="1" ht="12.75">
      <c r="A7614" t="s">
        <v>2253</v>
      </c>
      <c r="B7614" t="s">
        <v>382</v>
      </c>
    </row>
    <row r="7615" spans="1:14" customHeight="1" ht="12.75">
      <c r="A7615" t="s">
        <v>2254</v>
      </c>
      <c r="B7615" t="s">
        <v>366</v>
      </c>
    </row>
    <row r="7616" spans="1:14" customHeight="1" ht="12.75">
      <c r="A7616" t="s">
        <v>2254</v>
      </c>
      <c r="B7616" t="s">
        <v>371</v>
      </c>
    </row>
    <row r="7617" spans="1:14" customHeight="1" ht="12.75">
      <c r="A7617" t="s">
        <v>2254</v>
      </c>
      <c r="B7617" t="s">
        <v>375</v>
      </c>
    </row>
    <row r="7618" spans="1:14" customHeight="1" ht="12.75">
      <c r="A7618" t="s">
        <v>2254</v>
      </c>
      <c r="B7618" t="s">
        <v>380</v>
      </c>
    </row>
    <row r="7619" spans="1:14" customHeight="1" ht="12.75">
      <c r="A7619" t="s">
        <v>2255</v>
      </c>
      <c r="B7619" t="s">
        <v>322</v>
      </c>
    </row>
    <row r="7620" spans="1:14" customHeight="1" ht="12.75">
      <c r="A7620" t="s">
        <v>2255</v>
      </c>
      <c r="B7620" t="s">
        <v>323</v>
      </c>
    </row>
    <row r="7621" spans="1:14" customHeight="1" ht="12.75">
      <c r="A7621" t="s">
        <v>2255</v>
      </c>
      <c r="B7621" t="s">
        <v>324</v>
      </c>
    </row>
    <row r="7622" spans="1:14" customHeight="1" ht="12.75">
      <c r="A7622" t="s">
        <v>2255</v>
      </c>
      <c r="B7622" t="s">
        <v>325</v>
      </c>
    </row>
    <row r="7623" spans="1:14" customHeight="1" ht="12.75">
      <c r="A7623" t="s">
        <v>2255</v>
      </c>
      <c r="B7623" t="s">
        <v>331</v>
      </c>
    </row>
    <row r="7624" spans="1:14" customHeight="1" ht="12.75">
      <c r="A7624" t="s">
        <v>2255</v>
      </c>
      <c r="B7624" t="s">
        <v>332</v>
      </c>
    </row>
    <row r="7625" spans="1:14" customHeight="1" ht="12.75">
      <c r="A7625" t="s">
        <v>2255</v>
      </c>
      <c r="B7625" t="s">
        <v>333</v>
      </c>
    </row>
    <row r="7626" spans="1:14" customHeight="1" ht="12.75">
      <c r="A7626" t="s">
        <v>2255</v>
      </c>
      <c r="B7626" t="s">
        <v>334</v>
      </c>
    </row>
    <row r="7627" spans="1:14" customHeight="1" ht="12.75">
      <c r="A7627" t="s">
        <v>2255</v>
      </c>
      <c r="B7627" t="s">
        <v>338</v>
      </c>
    </row>
    <row r="7628" spans="1:14" customHeight="1" ht="12.75">
      <c r="A7628" t="s">
        <v>2255</v>
      </c>
      <c r="B7628" t="s">
        <v>339</v>
      </c>
    </row>
    <row r="7629" spans="1:14" customHeight="1" ht="12.75">
      <c r="A7629" t="s">
        <v>2255</v>
      </c>
      <c r="B7629" t="s">
        <v>340</v>
      </c>
    </row>
    <row r="7630" spans="1:14" customHeight="1" ht="12.75">
      <c r="A7630" t="s">
        <v>2255</v>
      </c>
      <c r="B7630" t="s">
        <v>341</v>
      </c>
    </row>
    <row r="7631" spans="1:14" customHeight="1" ht="12.75">
      <c r="A7631" t="s">
        <v>2256</v>
      </c>
      <c r="B7631" t="s">
        <v>326</v>
      </c>
    </row>
    <row r="7632" spans="1:14" customHeight="1" ht="12.75">
      <c r="A7632" t="s">
        <v>2256</v>
      </c>
      <c r="B7632" t="s">
        <v>327</v>
      </c>
    </row>
    <row r="7633" spans="1:14" customHeight="1" ht="12.75">
      <c r="A7633" t="s">
        <v>2256</v>
      </c>
      <c r="B7633" t="s">
        <v>335</v>
      </c>
    </row>
    <row r="7634" spans="1:14" customHeight="1" ht="12.75">
      <c r="A7634" t="s">
        <v>2256</v>
      </c>
      <c r="B7634" t="s">
        <v>336</v>
      </c>
    </row>
    <row r="7635" spans="1:14" customHeight="1" ht="12.75">
      <c r="A7635" t="s">
        <v>2256</v>
      </c>
      <c r="B7635" t="s">
        <v>337</v>
      </c>
    </row>
    <row r="7636" spans="1:14" customHeight="1" ht="12.75">
      <c r="A7636" t="s">
        <v>2256</v>
      </c>
      <c r="B7636" t="s">
        <v>342</v>
      </c>
    </row>
    <row r="7637" spans="1:14" customHeight="1" ht="12.75">
      <c r="A7637" t="s">
        <v>2256</v>
      </c>
      <c r="B7637" t="s">
        <v>343</v>
      </c>
    </row>
    <row r="7638" spans="1:14" customHeight="1" ht="12.75">
      <c r="A7638" t="s">
        <v>2256</v>
      </c>
      <c r="B7638" t="s">
        <v>344</v>
      </c>
    </row>
    <row r="7639" spans="1:14" customHeight="1" ht="12.75">
      <c r="A7639" t="s">
        <v>2257</v>
      </c>
      <c r="B7639" t="s">
        <v>326</v>
      </c>
    </row>
    <row r="7640" spans="1:14" customHeight="1" ht="12.75">
      <c r="A7640" t="s">
        <v>2257</v>
      </c>
      <c r="B7640" t="s">
        <v>335</v>
      </c>
    </row>
    <row r="7641" spans="1:14" customHeight="1" ht="12.75">
      <c r="A7641" t="s">
        <v>2257</v>
      </c>
      <c r="B7641" t="s">
        <v>342</v>
      </c>
    </row>
    <row r="7642" spans="1:14" customHeight="1" ht="12.75">
      <c r="A7642" t="s">
        <v>2258</v>
      </c>
      <c r="B7642" t="s">
        <v>327</v>
      </c>
    </row>
    <row r="7643" spans="1:14" customHeight="1" ht="12.75">
      <c r="A7643" t="s">
        <v>2258</v>
      </c>
      <c r="B7643" t="s">
        <v>337</v>
      </c>
    </row>
    <row r="7644" spans="1:14" customHeight="1" ht="12.75">
      <c r="A7644" t="s">
        <v>2258</v>
      </c>
      <c r="B7644" t="s">
        <v>344</v>
      </c>
    </row>
    <row r="7645" spans="1:14" customHeight="1" ht="12.75">
      <c r="A7645" t="s">
        <v>2259</v>
      </c>
      <c r="B7645" t="s">
        <v>336</v>
      </c>
    </row>
    <row r="7646" spans="1:14" customHeight="1" ht="12.75">
      <c r="A7646" t="s">
        <v>2259</v>
      </c>
      <c r="B7646" t="s">
        <v>343</v>
      </c>
    </row>
    <row r="7647" spans="1:14" customHeight="1" ht="12.75">
      <c r="A7647" t="s">
        <v>2260</v>
      </c>
      <c r="B7647" t="s">
        <v>331</v>
      </c>
    </row>
    <row r="7648" spans="1:14" customHeight="1" ht="12.75">
      <c r="A7648" t="s">
        <v>2260</v>
      </c>
      <c r="B7648" t="s">
        <v>332</v>
      </c>
    </row>
    <row r="7649" spans="1:14" customHeight="1" ht="12.75">
      <c r="A7649" t="s">
        <v>2260</v>
      </c>
      <c r="B7649" t="s">
        <v>333</v>
      </c>
    </row>
    <row r="7650" spans="1:14" customHeight="1" ht="12.75">
      <c r="A7650" t="s">
        <v>2260</v>
      </c>
      <c r="B7650" t="s">
        <v>334</v>
      </c>
    </row>
    <row r="7651" spans="1:14" customHeight="1" ht="12.75">
      <c r="A7651" t="s">
        <v>2260</v>
      </c>
      <c r="B7651" t="s">
        <v>335</v>
      </c>
    </row>
    <row r="7652" spans="1:14" customHeight="1" ht="12.75">
      <c r="A7652" t="s">
        <v>2260</v>
      </c>
      <c r="B7652" t="s">
        <v>336</v>
      </c>
    </row>
    <row r="7653" spans="1:14" customHeight="1" ht="12.75">
      <c r="A7653" t="s">
        <v>2260</v>
      </c>
      <c r="B7653" t="s">
        <v>337</v>
      </c>
    </row>
    <row r="7654" spans="1:14" customHeight="1" ht="12.75">
      <c r="A7654" t="s">
        <v>2261</v>
      </c>
      <c r="B7654" t="s">
        <v>322</v>
      </c>
    </row>
    <row r="7655" spans="1:14" customHeight="1" ht="12.75">
      <c r="A7655" t="s">
        <v>2261</v>
      </c>
      <c r="B7655" t="s">
        <v>323</v>
      </c>
    </row>
    <row r="7656" spans="1:14" customHeight="1" ht="12.75">
      <c r="A7656" t="s">
        <v>2261</v>
      </c>
      <c r="B7656" t="s">
        <v>324</v>
      </c>
    </row>
    <row r="7657" spans="1:14" customHeight="1" ht="12.75">
      <c r="A7657" t="s">
        <v>2261</v>
      </c>
      <c r="B7657" t="s">
        <v>325</v>
      </c>
    </row>
    <row r="7658" spans="1:14" customHeight="1" ht="12.75">
      <c r="A7658" t="s">
        <v>2261</v>
      </c>
      <c r="B7658" t="s">
        <v>326</v>
      </c>
    </row>
    <row r="7659" spans="1:14" customHeight="1" ht="12.75">
      <c r="A7659" t="s">
        <v>2261</v>
      </c>
      <c r="B7659" t="s">
        <v>327</v>
      </c>
    </row>
    <row r="7660" spans="1:14" customHeight="1" ht="12.75">
      <c r="A7660" t="s">
        <v>2261</v>
      </c>
      <c r="B7660" t="s">
        <v>338</v>
      </c>
    </row>
    <row r="7661" spans="1:14" customHeight="1" ht="12.75">
      <c r="A7661" t="s">
        <v>2261</v>
      </c>
      <c r="B7661" t="s">
        <v>339</v>
      </c>
    </row>
    <row r="7662" spans="1:14" customHeight="1" ht="12.75">
      <c r="A7662" t="s">
        <v>2261</v>
      </c>
      <c r="B7662" t="s">
        <v>340</v>
      </c>
    </row>
    <row r="7663" spans="1:14" customHeight="1" ht="12.75">
      <c r="A7663" t="s">
        <v>2261</v>
      </c>
      <c r="B7663" t="s">
        <v>341</v>
      </c>
    </row>
    <row r="7664" spans="1:14" customHeight="1" ht="12.75">
      <c r="A7664" t="s">
        <v>2261</v>
      </c>
      <c r="B7664" t="s">
        <v>342</v>
      </c>
    </row>
    <row r="7665" spans="1:14" customHeight="1" ht="12.75">
      <c r="A7665" t="s">
        <v>2261</v>
      </c>
      <c r="B7665" t="s">
        <v>343</v>
      </c>
    </row>
    <row r="7666" spans="1:14" customHeight="1" ht="12.75">
      <c r="A7666" t="s">
        <v>2261</v>
      </c>
      <c r="B7666" t="s">
        <v>344</v>
      </c>
    </row>
    <row r="7667" spans="1:14" customHeight="1" ht="12.75">
      <c r="A7667" t="s">
        <v>2262</v>
      </c>
      <c r="B7667" t="s">
        <v>361</v>
      </c>
    </row>
    <row r="7668" spans="1:14" customHeight="1" ht="12.75">
      <c r="A7668" t="s">
        <v>2262</v>
      </c>
      <c r="B7668" t="s">
        <v>362</v>
      </c>
    </row>
    <row r="7669" spans="1:14" customHeight="1" ht="12.75">
      <c r="A7669" t="s">
        <v>2262</v>
      </c>
      <c r="B7669" t="s">
        <v>363</v>
      </c>
    </row>
    <row r="7670" spans="1:14" customHeight="1" ht="12.75">
      <c r="A7670" t="s">
        <v>2262</v>
      </c>
      <c r="B7670" t="s">
        <v>364</v>
      </c>
    </row>
    <row r="7671" spans="1:14" customHeight="1" ht="12.75">
      <c r="A7671" t="s">
        <v>2263</v>
      </c>
      <c r="B7671" t="s">
        <v>202</v>
      </c>
    </row>
    <row r="7672" spans="1:14" customHeight="1" ht="12.75">
      <c r="A7672" t="s">
        <v>2263</v>
      </c>
      <c r="B7672" t="s">
        <v>203</v>
      </c>
    </row>
    <row r="7673" spans="1:14" customHeight="1" ht="12.75">
      <c r="A7673" t="s">
        <v>2263</v>
      </c>
      <c r="B7673" t="s">
        <v>230</v>
      </c>
    </row>
    <row r="7674" spans="1:14" customHeight="1" ht="12.75">
      <c r="A7674" t="s">
        <v>2263</v>
      </c>
      <c r="B7674" t="s">
        <v>231</v>
      </c>
    </row>
    <row r="7675" spans="1:14" customHeight="1" ht="12.75">
      <c r="A7675" t="s">
        <v>2263</v>
      </c>
      <c r="B7675" t="s">
        <v>379</v>
      </c>
    </row>
    <row r="7676" spans="1:14" customHeight="1" ht="12.75">
      <c r="A7676" t="s">
        <v>2263</v>
      </c>
      <c r="B7676" t="s">
        <v>380</v>
      </c>
    </row>
    <row r="7677" spans="1:14" customHeight="1" ht="12.75">
      <c r="A7677" t="s">
        <v>2263</v>
      </c>
      <c r="B7677" t="s">
        <v>381</v>
      </c>
    </row>
    <row r="7678" spans="1:14" customHeight="1" ht="12.75">
      <c r="A7678" t="s">
        <v>2263</v>
      </c>
      <c r="B7678" t="s">
        <v>382</v>
      </c>
    </row>
    <row r="7679" spans="1:14" customHeight="1" ht="12.75">
      <c r="A7679" t="s">
        <v>2264</v>
      </c>
      <c r="B7679" t="s">
        <v>322</v>
      </c>
    </row>
    <row r="7680" spans="1:14" customHeight="1" ht="12.75">
      <c r="A7680" t="s">
        <v>2264</v>
      </c>
      <c r="B7680" t="s">
        <v>323</v>
      </c>
    </row>
    <row r="7681" spans="1:14" customHeight="1" ht="12.75">
      <c r="A7681" t="s">
        <v>2264</v>
      </c>
      <c r="B7681" t="s">
        <v>324</v>
      </c>
    </row>
    <row r="7682" spans="1:14" customHeight="1" ht="12.75">
      <c r="A7682" t="s">
        <v>2264</v>
      </c>
      <c r="B7682" t="s">
        <v>325</v>
      </c>
    </row>
    <row r="7683" spans="1:14" customHeight="1" ht="12.75">
      <c r="A7683" t="s">
        <v>2264</v>
      </c>
      <c r="B7683" t="s">
        <v>331</v>
      </c>
    </row>
    <row r="7684" spans="1:14" customHeight="1" ht="12.75">
      <c r="A7684" t="s">
        <v>2264</v>
      </c>
      <c r="B7684" t="s">
        <v>332</v>
      </c>
    </row>
    <row r="7685" spans="1:14" customHeight="1" ht="12.75">
      <c r="A7685" t="s">
        <v>2264</v>
      </c>
      <c r="B7685" t="s">
        <v>333</v>
      </c>
    </row>
    <row r="7686" spans="1:14" customHeight="1" ht="12.75">
      <c r="A7686" t="s">
        <v>2264</v>
      </c>
      <c r="B7686" t="s">
        <v>334</v>
      </c>
    </row>
    <row r="7687" spans="1:14" customHeight="1" ht="12.75">
      <c r="A7687" t="s">
        <v>2264</v>
      </c>
      <c r="B7687" t="s">
        <v>338</v>
      </c>
    </row>
    <row r="7688" spans="1:14" customHeight="1" ht="12.75">
      <c r="A7688" t="s">
        <v>2264</v>
      </c>
      <c r="B7688" t="s">
        <v>339</v>
      </c>
    </row>
    <row r="7689" spans="1:14" customHeight="1" ht="12.75">
      <c r="A7689" t="s">
        <v>2264</v>
      </c>
      <c r="B7689" t="s">
        <v>340</v>
      </c>
    </row>
    <row r="7690" spans="1:14" customHeight="1" ht="12.75">
      <c r="A7690" t="s">
        <v>2264</v>
      </c>
      <c r="B7690" t="s">
        <v>341</v>
      </c>
    </row>
    <row r="7691" spans="1:14" customHeight="1" ht="12.75">
      <c r="A7691" t="s">
        <v>2265</v>
      </c>
      <c r="B7691" t="s">
        <v>369</v>
      </c>
    </row>
    <row r="7692" spans="1:14" customHeight="1" ht="12.75">
      <c r="A7692" t="s">
        <v>2265</v>
      </c>
      <c r="B7692" t="s">
        <v>378</v>
      </c>
    </row>
    <row r="7693" spans="1:14" customHeight="1" ht="12.75">
      <c r="A7693" t="s">
        <v>2265</v>
      </c>
      <c r="B7693" t="s">
        <v>381</v>
      </c>
    </row>
    <row r="7694" spans="1:14" customHeight="1" ht="12.75">
      <c r="A7694" t="s">
        <v>2266</v>
      </c>
      <c r="B7694" t="s">
        <v>322</v>
      </c>
    </row>
    <row r="7695" spans="1:14" customHeight="1" ht="12.75">
      <c r="A7695" t="s">
        <v>2266</v>
      </c>
      <c r="B7695" t="s">
        <v>323</v>
      </c>
    </row>
    <row r="7696" spans="1:14" customHeight="1" ht="12.75">
      <c r="A7696" t="s">
        <v>2266</v>
      </c>
      <c r="B7696" t="s">
        <v>324</v>
      </c>
    </row>
    <row r="7697" spans="1:14" customHeight="1" ht="12.75">
      <c r="A7697" t="s">
        <v>2266</v>
      </c>
      <c r="B7697" t="s">
        <v>325</v>
      </c>
    </row>
    <row r="7698" spans="1:14" customHeight="1" ht="12.75">
      <c r="A7698" t="s">
        <v>2266</v>
      </c>
      <c r="B7698" t="s">
        <v>326</v>
      </c>
    </row>
    <row r="7699" spans="1:14" customHeight="1" ht="12.75">
      <c r="A7699" t="s">
        <v>2266</v>
      </c>
      <c r="B7699" t="s">
        <v>327</v>
      </c>
    </row>
    <row r="7700" spans="1:14" customHeight="1" ht="12.75">
      <c r="A7700" t="s">
        <v>2266</v>
      </c>
      <c r="B7700" t="s">
        <v>328</v>
      </c>
    </row>
    <row r="7701" spans="1:14" customHeight="1" ht="12.75">
      <c r="A7701" t="s">
        <v>2266</v>
      </c>
      <c r="B7701" t="s">
        <v>329</v>
      </c>
    </row>
    <row r="7702" spans="1:14" customHeight="1" ht="12.75">
      <c r="A7702" t="s">
        <v>2266</v>
      </c>
      <c r="B7702" t="s">
        <v>330</v>
      </c>
    </row>
    <row r="7703" spans="1:14" customHeight="1" ht="12.75">
      <c r="A7703" t="s">
        <v>2267</v>
      </c>
      <c r="B7703" t="s">
        <v>150</v>
      </c>
    </row>
    <row r="7704" spans="1:14" customHeight="1" ht="12.75">
      <c r="A7704" t="s">
        <v>2267</v>
      </c>
      <c r="B7704" t="s">
        <v>152</v>
      </c>
    </row>
    <row r="7705" spans="1:14" customHeight="1" ht="12.75">
      <c r="A7705" t="s">
        <v>2267</v>
      </c>
      <c r="B7705" t="s">
        <v>163</v>
      </c>
    </row>
    <row r="7706" spans="1:14" customHeight="1" ht="12.75">
      <c r="A7706" t="s">
        <v>2267</v>
      </c>
      <c r="B7706" t="s">
        <v>164</v>
      </c>
    </row>
    <row r="7707" spans="1:14" customHeight="1" ht="12.75">
      <c r="A7707" t="s">
        <v>2267</v>
      </c>
      <c r="B7707" t="s">
        <v>232</v>
      </c>
    </row>
    <row r="7708" spans="1:14" customHeight="1" ht="12.75">
      <c r="A7708" t="s">
        <v>2267</v>
      </c>
      <c r="B7708" t="s">
        <v>315</v>
      </c>
    </row>
    <row r="7709" spans="1:14" customHeight="1" ht="12.75">
      <c r="A7709" t="s">
        <v>2267</v>
      </c>
      <c r="B7709" t="s">
        <v>316</v>
      </c>
    </row>
    <row r="7710" spans="1:14" customHeight="1" ht="12.75">
      <c r="A7710" t="s">
        <v>2267</v>
      </c>
      <c r="B7710" t="s">
        <v>317</v>
      </c>
    </row>
    <row r="7711" spans="1:14" customHeight="1" ht="12.75">
      <c r="A7711" t="s">
        <v>2267</v>
      </c>
      <c r="B7711" t="s">
        <v>328</v>
      </c>
    </row>
    <row r="7712" spans="1:14" customHeight="1" ht="12.75">
      <c r="A7712" t="s">
        <v>2267</v>
      </c>
      <c r="B7712" t="s">
        <v>329</v>
      </c>
    </row>
    <row r="7713" spans="1:14" customHeight="1" ht="12.75">
      <c r="A7713" t="s">
        <v>2267</v>
      </c>
      <c r="B7713" t="s">
        <v>330</v>
      </c>
    </row>
    <row r="7714" spans="1:14" customHeight="1" ht="12.75">
      <c r="A7714" t="s">
        <v>2267</v>
      </c>
      <c r="B7714" t="s">
        <v>345</v>
      </c>
    </row>
    <row r="7715" spans="1:14" customHeight="1" ht="12.75">
      <c r="A7715" t="s">
        <v>2267</v>
      </c>
      <c r="B7715" t="s">
        <v>346</v>
      </c>
    </row>
    <row r="7716" spans="1:14" customHeight="1" ht="12.75">
      <c r="A7716" t="s">
        <v>2267</v>
      </c>
      <c r="B7716" t="s">
        <v>347</v>
      </c>
    </row>
    <row r="7717" spans="1:14" customHeight="1" ht="12.75">
      <c r="A7717" t="s">
        <v>2267</v>
      </c>
      <c r="B7717" t="s">
        <v>348</v>
      </c>
    </row>
    <row r="7718" spans="1:14" customHeight="1" ht="12.75">
      <c r="A7718" t="s">
        <v>2267</v>
      </c>
      <c r="B7718" t="s">
        <v>349</v>
      </c>
    </row>
    <row r="7719" spans="1:14" customHeight="1" ht="12.75">
      <c r="A7719" t="s">
        <v>2267</v>
      </c>
      <c r="B7719" t="s">
        <v>350</v>
      </c>
    </row>
    <row r="7720" spans="1:14" customHeight="1" ht="12.75">
      <c r="A7720" t="s">
        <v>2267</v>
      </c>
      <c r="B7720" t="s">
        <v>351</v>
      </c>
    </row>
    <row r="7721" spans="1:14" customHeight="1" ht="12.75">
      <c r="A7721" t="s">
        <v>2267</v>
      </c>
      <c r="B7721" t="s">
        <v>352</v>
      </c>
    </row>
    <row r="7722" spans="1:14" customHeight="1" ht="12.75">
      <c r="A7722" t="s">
        <v>2267</v>
      </c>
      <c r="B7722" t="s">
        <v>365</v>
      </c>
    </row>
    <row r="7723" spans="1:14" customHeight="1" ht="12.75">
      <c r="A7723" t="s">
        <v>2267</v>
      </c>
      <c r="B7723" t="s">
        <v>366</v>
      </c>
    </row>
    <row r="7724" spans="1:14" customHeight="1" ht="12.75">
      <c r="A7724" t="s">
        <v>2267</v>
      </c>
      <c r="B7724" t="s">
        <v>367</v>
      </c>
    </row>
    <row r="7725" spans="1:14" customHeight="1" ht="12.75">
      <c r="A7725" t="s">
        <v>2267</v>
      </c>
      <c r="B7725" t="s">
        <v>368</v>
      </c>
    </row>
    <row r="7726" spans="1:14" customHeight="1" ht="12.75">
      <c r="A7726" t="s">
        <v>2267</v>
      </c>
      <c r="B7726" t="s">
        <v>369</v>
      </c>
    </row>
    <row r="7727" spans="1:14" customHeight="1" ht="12.75">
      <c r="A7727" t="s">
        <v>2267</v>
      </c>
      <c r="B7727" t="s">
        <v>383</v>
      </c>
    </row>
    <row r="7728" spans="1:14" customHeight="1" ht="12.75">
      <c r="A7728" t="s">
        <v>2267</v>
      </c>
      <c r="B7728" t="s">
        <v>384</v>
      </c>
    </row>
    <row r="7729" spans="1:14" customHeight="1" ht="12.75">
      <c r="A7729" t="s">
        <v>2267</v>
      </c>
      <c r="B7729" t="s">
        <v>385</v>
      </c>
    </row>
    <row r="7730" spans="1:14" customHeight="1" ht="12.75">
      <c r="A7730" t="s">
        <v>2268</v>
      </c>
      <c r="B7730" t="s">
        <v>202</v>
      </c>
    </row>
    <row r="7731" spans="1:14" customHeight="1" ht="12.75">
      <c r="A7731" t="s">
        <v>2268</v>
      </c>
      <c r="B7731" t="s">
        <v>203</v>
      </c>
    </row>
    <row r="7732" spans="1:14" customHeight="1" ht="12.75">
      <c r="A7732" t="s">
        <v>2268</v>
      </c>
      <c r="B7732" t="s">
        <v>230</v>
      </c>
    </row>
    <row r="7733" spans="1:14" customHeight="1" ht="12.75">
      <c r="A7733" t="s">
        <v>2268</v>
      </c>
      <c r="B7733" t="s">
        <v>231</v>
      </c>
    </row>
    <row r="7734" spans="1:14" customHeight="1" ht="12.75">
      <c r="A7734" t="s">
        <v>2268</v>
      </c>
      <c r="B7734" t="s">
        <v>361</v>
      </c>
    </row>
    <row r="7735" spans="1:14" customHeight="1" ht="12.75">
      <c r="A7735" t="s">
        <v>2268</v>
      </c>
      <c r="B7735" t="s">
        <v>362</v>
      </c>
    </row>
    <row r="7736" spans="1:14" customHeight="1" ht="12.75">
      <c r="A7736" t="s">
        <v>2268</v>
      </c>
      <c r="B7736" t="s">
        <v>363</v>
      </c>
    </row>
    <row r="7737" spans="1:14" customHeight="1" ht="12.75">
      <c r="A7737" t="s">
        <v>2268</v>
      </c>
      <c r="B7737" t="s">
        <v>364</v>
      </c>
    </row>
    <row r="7738" spans="1:14" customHeight="1" ht="12.75">
      <c r="A7738" t="s">
        <v>2268</v>
      </c>
      <c r="B7738" t="s">
        <v>379</v>
      </c>
    </row>
    <row r="7739" spans="1:14" customHeight="1" ht="12.75">
      <c r="A7739" t="s">
        <v>2268</v>
      </c>
      <c r="B7739" t="s">
        <v>380</v>
      </c>
    </row>
    <row r="7740" spans="1:14" customHeight="1" ht="12.75">
      <c r="A7740" t="s">
        <v>2268</v>
      </c>
      <c r="B7740" t="s">
        <v>381</v>
      </c>
    </row>
    <row r="7741" spans="1:14" customHeight="1" ht="12.75">
      <c r="A7741" t="s">
        <v>2268</v>
      </c>
      <c r="B7741" t="s">
        <v>382</v>
      </c>
    </row>
    <row r="7742" spans="1:14" customHeight="1" ht="12.75">
      <c r="A7742" t="s">
        <v>2269</v>
      </c>
      <c r="B7742" t="s">
        <v>165</v>
      </c>
    </row>
    <row r="7743" spans="1:14" customHeight="1" ht="12.75">
      <c r="A7743" t="s">
        <v>2269</v>
      </c>
      <c r="B7743" t="s">
        <v>186</v>
      </c>
    </row>
    <row r="7744" spans="1:14" customHeight="1" ht="12.75">
      <c r="A7744" t="s">
        <v>2269</v>
      </c>
      <c r="B7744" t="s">
        <v>187</v>
      </c>
    </row>
    <row r="7745" spans="1:14" customHeight="1" ht="12.75">
      <c r="A7745" t="s">
        <v>2269</v>
      </c>
      <c r="B7745" t="s">
        <v>201</v>
      </c>
    </row>
    <row r="7746" spans="1:14" customHeight="1" ht="12.75">
      <c r="A7746" t="s">
        <v>2269</v>
      </c>
      <c r="B7746" t="s">
        <v>318</v>
      </c>
    </row>
    <row r="7747" spans="1:14" customHeight="1" ht="12.75">
      <c r="A7747" t="s">
        <v>2269</v>
      </c>
      <c r="B7747" t="s">
        <v>319</v>
      </c>
    </row>
    <row r="7748" spans="1:14" customHeight="1" ht="12.75">
      <c r="A7748" t="s">
        <v>2269</v>
      </c>
      <c r="B7748" t="s">
        <v>320</v>
      </c>
    </row>
    <row r="7749" spans="1:14" customHeight="1" ht="12.75">
      <c r="A7749" t="s">
        <v>2269</v>
      </c>
      <c r="B7749" t="s">
        <v>321</v>
      </c>
    </row>
    <row r="7750" spans="1:14" customHeight="1" ht="12.75">
      <c r="A7750" t="s">
        <v>2269</v>
      </c>
      <c r="B7750" t="s">
        <v>353</v>
      </c>
    </row>
    <row r="7751" spans="1:14" customHeight="1" ht="12.75">
      <c r="A7751" t="s">
        <v>2269</v>
      </c>
      <c r="B7751" t="s">
        <v>354</v>
      </c>
    </row>
    <row r="7752" spans="1:14" customHeight="1" ht="12.75">
      <c r="A7752" t="s">
        <v>2269</v>
      </c>
      <c r="B7752" t="s">
        <v>355</v>
      </c>
    </row>
    <row r="7753" spans="1:14" customHeight="1" ht="12.75">
      <c r="A7753" t="s">
        <v>2269</v>
      </c>
      <c r="B7753" t="s">
        <v>356</v>
      </c>
    </row>
    <row r="7754" spans="1:14" customHeight="1" ht="12.75">
      <c r="A7754" t="s">
        <v>2269</v>
      </c>
      <c r="B7754" t="s">
        <v>357</v>
      </c>
    </row>
    <row r="7755" spans="1:14" customHeight="1" ht="12.75">
      <c r="A7755" t="s">
        <v>2269</v>
      </c>
      <c r="B7755" t="s">
        <v>358</v>
      </c>
    </row>
    <row r="7756" spans="1:14" customHeight="1" ht="12.75">
      <c r="A7756" t="s">
        <v>2269</v>
      </c>
      <c r="B7756" t="s">
        <v>359</v>
      </c>
    </row>
    <row r="7757" spans="1:14" customHeight="1" ht="12.75">
      <c r="A7757" t="s">
        <v>2269</v>
      </c>
      <c r="B7757" t="s">
        <v>360</v>
      </c>
    </row>
    <row r="7758" spans="1:14" customHeight="1" ht="12.75">
      <c r="A7758" t="s">
        <v>2269</v>
      </c>
      <c r="B7758" t="s">
        <v>370</v>
      </c>
    </row>
    <row r="7759" spans="1:14" customHeight="1" ht="12.75">
      <c r="A7759" t="s">
        <v>2269</v>
      </c>
      <c r="B7759" t="s">
        <v>371</v>
      </c>
    </row>
    <row r="7760" spans="1:14" customHeight="1" ht="12.75">
      <c r="A7760" t="s">
        <v>2269</v>
      </c>
      <c r="B7760" t="s">
        <v>372</v>
      </c>
    </row>
    <row r="7761" spans="1:14" customHeight="1" ht="12.75">
      <c r="A7761" t="s">
        <v>2269</v>
      </c>
      <c r="B7761" t="s">
        <v>373</v>
      </c>
    </row>
    <row r="7762" spans="1:14" customHeight="1" ht="12.75">
      <c r="A7762" t="s">
        <v>2269</v>
      </c>
      <c r="B7762" t="s">
        <v>374</v>
      </c>
    </row>
    <row r="7763" spans="1:14" customHeight="1" ht="12.75">
      <c r="A7763" t="s">
        <v>2269</v>
      </c>
      <c r="B7763" t="s">
        <v>375</v>
      </c>
    </row>
    <row r="7764" spans="1:14" customHeight="1" ht="12.75">
      <c r="A7764" t="s">
        <v>2269</v>
      </c>
      <c r="B7764" t="s">
        <v>376</v>
      </c>
    </row>
    <row r="7765" spans="1:14" customHeight="1" ht="12.75">
      <c r="A7765" t="s">
        <v>2269</v>
      </c>
      <c r="B7765" t="s">
        <v>377</v>
      </c>
    </row>
    <row r="7766" spans="1:14" customHeight="1" ht="12.75">
      <c r="A7766" t="s">
        <v>2269</v>
      </c>
      <c r="B7766" t="s">
        <v>378</v>
      </c>
    </row>
    <row r="7767" spans="1:14" customHeight="1" ht="12.75">
      <c r="A7767" t="s">
        <v>2269</v>
      </c>
      <c r="B7767" t="s">
        <v>386</v>
      </c>
    </row>
    <row r="7768" spans="1:14" customHeight="1" ht="12.75">
      <c r="A7768" t="s">
        <v>2269</v>
      </c>
      <c r="B7768" t="s">
        <v>387</v>
      </c>
    </row>
    <row r="7769" spans="1:14" customHeight="1" ht="12.75">
      <c r="A7769" t="s">
        <v>2269</v>
      </c>
      <c r="B7769" t="s">
        <v>388</v>
      </c>
    </row>
    <row r="7770" spans="1:14" customHeight="1" ht="12.75">
      <c r="A7770" t="s">
        <v>2270</v>
      </c>
      <c r="B7770" t="s">
        <v>338</v>
      </c>
    </row>
    <row r="7771" spans="1:14" customHeight="1" ht="12.75">
      <c r="A7771" t="s">
        <v>2270</v>
      </c>
      <c r="B7771" t="s">
        <v>339</v>
      </c>
    </row>
    <row r="7772" spans="1:14" customHeight="1" ht="12.75">
      <c r="A7772" t="s">
        <v>2270</v>
      </c>
      <c r="B7772" t="s">
        <v>340</v>
      </c>
    </row>
    <row r="7773" spans="1:14" customHeight="1" ht="12.75">
      <c r="A7773" t="s">
        <v>2270</v>
      </c>
      <c r="B7773" t="s">
        <v>341</v>
      </c>
    </row>
    <row r="7774" spans="1:14" customHeight="1" ht="12.75">
      <c r="A7774" t="s">
        <v>2271</v>
      </c>
      <c r="B7774" t="s">
        <v>342</v>
      </c>
    </row>
    <row r="7775" spans="1:14" customHeight="1" ht="12.75">
      <c r="A7775" t="s">
        <v>2271</v>
      </c>
      <c r="B7775" t="s">
        <v>343</v>
      </c>
    </row>
    <row r="7776" spans="1:14" customHeight="1" ht="12.75">
      <c r="A7776" t="s">
        <v>2271</v>
      </c>
      <c r="B7776" t="s">
        <v>344</v>
      </c>
    </row>
    <row r="7777" spans="1:14" customHeight="1" ht="12.75">
      <c r="A7777" t="s">
        <v>2272</v>
      </c>
      <c r="B7777" t="s">
        <v>322</v>
      </c>
    </row>
    <row r="7778" spans="1:14" customHeight="1" ht="12.75">
      <c r="A7778" t="s">
        <v>2272</v>
      </c>
      <c r="B7778" t="s">
        <v>323</v>
      </c>
    </row>
    <row r="7779" spans="1:14" customHeight="1" ht="12.75">
      <c r="A7779" t="s">
        <v>2272</v>
      </c>
      <c r="B7779" t="s">
        <v>324</v>
      </c>
    </row>
    <row r="7780" spans="1:14" customHeight="1" ht="12.75">
      <c r="A7780" t="s">
        <v>2272</v>
      </c>
      <c r="B7780" t="s">
        <v>325</v>
      </c>
    </row>
    <row r="7781" spans="1:14" customHeight="1" ht="12.75">
      <c r="A7781" t="s">
        <v>2273</v>
      </c>
      <c r="B7781" t="s">
        <v>326</v>
      </c>
    </row>
    <row r="7782" spans="1:14" customHeight="1" ht="12.75">
      <c r="A7782" t="s">
        <v>2273</v>
      </c>
      <c r="B7782" t="s">
        <v>327</v>
      </c>
    </row>
    <row r="7783" spans="1:14" customHeight="1" ht="12.75">
      <c r="A7783" t="s">
        <v>2274</v>
      </c>
      <c r="B7783" t="s">
        <v>370</v>
      </c>
    </row>
    <row r="7784" spans="1:14" customHeight="1" ht="12.75">
      <c r="A7784" t="s">
        <v>2274</v>
      </c>
      <c r="B7784" t="s">
        <v>371</v>
      </c>
    </row>
    <row r="7785" spans="1:14" customHeight="1" ht="12.75">
      <c r="A7785" t="s">
        <v>2274</v>
      </c>
      <c r="B7785" t="s">
        <v>372</v>
      </c>
    </row>
    <row r="7786" spans="1:14" customHeight="1" ht="12.75">
      <c r="A7786" t="s">
        <v>2274</v>
      </c>
      <c r="B7786" t="s">
        <v>373</v>
      </c>
    </row>
    <row r="7787" spans="1:14" customHeight="1" ht="12.75">
      <c r="A7787" t="s">
        <v>2275</v>
      </c>
      <c r="B7787" t="s">
        <v>331</v>
      </c>
    </row>
    <row r="7788" spans="1:14" customHeight="1" ht="12.75">
      <c r="A7788" t="s">
        <v>2275</v>
      </c>
      <c r="B7788" t="s">
        <v>332</v>
      </c>
    </row>
    <row r="7789" spans="1:14" customHeight="1" ht="12.75">
      <c r="A7789" t="s">
        <v>2275</v>
      </c>
      <c r="B7789" t="s">
        <v>333</v>
      </c>
    </row>
    <row r="7790" spans="1:14" customHeight="1" ht="12.75">
      <c r="A7790" t="s">
        <v>2275</v>
      </c>
      <c r="B7790" t="s">
        <v>334</v>
      </c>
    </row>
    <row r="7791" spans="1:14" customHeight="1" ht="12.75">
      <c r="A7791" t="s">
        <v>2276</v>
      </c>
      <c r="B7791" t="s">
        <v>335</v>
      </c>
    </row>
    <row r="7792" spans="1:14" customHeight="1" ht="12.75">
      <c r="A7792" t="s">
        <v>2276</v>
      </c>
      <c r="B7792" t="s">
        <v>336</v>
      </c>
    </row>
    <row r="7793" spans="1:14" customHeight="1" ht="12.75">
      <c r="A7793" t="s">
        <v>2276</v>
      </c>
      <c r="B7793" t="s">
        <v>337</v>
      </c>
    </row>
    <row r="7794" spans="1:14" customHeight="1" ht="12.75">
      <c r="A7794" t="s">
        <v>2277</v>
      </c>
      <c r="B7794" t="s">
        <v>361</v>
      </c>
    </row>
    <row r="7795" spans="1:14" customHeight="1" ht="12.75">
      <c r="A7795" t="s">
        <v>2277</v>
      </c>
      <c r="B7795" t="s">
        <v>362</v>
      </c>
    </row>
    <row r="7796" spans="1:14" customHeight="1" ht="12.75">
      <c r="A7796" t="s">
        <v>2277</v>
      </c>
      <c r="B7796" t="s">
        <v>363</v>
      </c>
    </row>
    <row r="7797" spans="1:14" customHeight="1" ht="12.75">
      <c r="A7797" t="s">
        <v>2277</v>
      </c>
      <c r="B7797" t="s">
        <v>364</v>
      </c>
    </row>
    <row r="7798" spans="1:14" customHeight="1" ht="12.75">
      <c r="A7798" t="s">
        <v>2278</v>
      </c>
      <c r="B7798" t="s">
        <v>202</v>
      </c>
    </row>
    <row r="7799" spans="1:14" customHeight="1" ht="12.75">
      <c r="A7799" t="s">
        <v>2278</v>
      </c>
      <c r="B7799" t="s">
        <v>203</v>
      </c>
    </row>
    <row r="7800" spans="1:14" customHeight="1" ht="12.75">
      <c r="A7800" t="s">
        <v>2278</v>
      </c>
      <c r="B7800" t="s">
        <v>230</v>
      </c>
    </row>
    <row r="7801" spans="1:14" customHeight="1" ht="12.75">
      <c r="A7801" t="s">
        <v>2278</v>
      </c>
      <c r="B7801" t="s">
        <v>231</v>
      </c>
    </row>
    <row r="7802" spans="1:14" customHeight="1" ht="12.75">
      <c r="A7802" t="s">
        <v>2278</v>
      </c>
      <c r="B7802" t="s">
        <v>379</v>
      </c>
    </row>
    <row r="7803" spans="1:14" customHeight="1" ht="12.75">
      <c r="A7803" t="s">
        <v>2278</v>
      </c>
      <c r="B7803" t="s">
        <v>380</v>
      </c>
    </row>
    <row r="7804" spans="1:14" customHeight="1" ht="12.75">
      <c r="A7804" t="s">
        <v>2278</v>
      </c>
      <c r="B7804" t="s">
        <v>381</v>
      </c>
    </row>
    <row r="7805" spans="1:14" customHeight="1" ht="12.75">
      <c r="A7805" t="s">
        <v>2278</v>
      </c>
      <c r="B7805" t="s">
        <v>382</v>
      </c>
    </row>
    <row r="7806" spans="1:14" customHeight="1" ht="12.75">
      <c r="A7806" t="s">
        <v>2279</v>
      </c>
      <c r="B7806" t="s">
        <v>369</v>
      </c>
    </row>
    <row r="7807" spans="1:14" customHeight="1" ht="12.75">
      <c r="A7807" t="s">
        <v>2279</v>
      </c>
      <c r="B7807" t="s">
        <v>378</v>
      </c>
    </row>
    <row r="7808" spans="1:14" customHeight="1" ht="12.75">
      <c r="A7808" t="s">
        <v>2280</v>
      </c>
      <c r="B7808" t="s">
        <v>369</v>
      </c>
    </row>
    <row r="7809" spans="1:14" customHeight="1" ht="12.75">
      <c r="A7809" t="s">
        <v>2281</v>
      </c>
      <c r="B7809" t="s">
        <v>378</v>
      </c>
    </row>
    <row r="7810" spans="1:14" customHeight="1" ht="12.75">
      <c r="A7810" t="s">
        <v>2282</v>
      </c>
      <c r="B7810" t="s">
        <v>383</v>
      </c>
    </row>
    <row r="7811" spans="1:14" customHeight="1" ht="12.75">
      <c r="A7811" t="s">
        <v>2282</v>
      </c>
      <c r="B7811" t="s">
        <v>384</v>
      </c>
    </row>
    <row r="7812" spans="1:14" customHeight="1" ht="12.75">
      <c r="A7812" t="s">
        <v>2282</v>
      </c>
      <c r="B7812" t="s">
        <v>385</v>
      </c>
    </row>
    <row r="7813" spans="1:14" customHeight="1" ht="12.75">
      <c r="A7813" t="s">
        <v>2282</v>
      </c>
      <c r="B7813" t="s">
        <v>386</v>
      </c>
    </row>
    <row r="7814" spans="1:14" customHeight="1" ht="12.75">
      <c r="A7814" t="s">
        <v>2282</v>
      </c>
      <c r="B7814" t="s">
        <v>387</v>
      </c>
    </row>
    <row r="7815" spans="1:14" customHeight="1" ht="12.75">
      <c r="A7815" t="s">
        <v>2282</v>
      </c>
      <c r="B7815" t="s">
        <v>388</v>
      </c>
    </row>
    <row r="7816" spans="1:14" customHeight="1" ht="12.75">
      <c r="A7816" t="s">
        <v>2283</v>
      </c>
      <c r="B7816" t="s">
        <v>322</v>
      </c>
    </row>
    <row r="7817" spans="1:14" customHeight="1" ht="12.75">
      <c r="A7817" t="s">
        <v>2283</v>
      </c>
      <c r="B7817" t="s">
        <v>323</v>
      </c>
    </row>
    <row r="7818" spans="1:14" customHeight="1" ht="12.75">
      <c r="A7818" t="s">
        <v>2283</v>
      </c>
      <c r="B7818" t="s">
        <v>324</v>
      </c>
    </row>
    <row r="7819" spans="1:14" customHeight="1" ht="12.75">
      <c r="A7819" t="s">
        <v>2283</v>
      </c>
      <c r="B7819" t="s">
        <v>325</v>
      </c>
    </row>
    <row r="7820" spans="1:14" customHeight="1" ht="12.75">
      <c r="A7820" t="s">
        <v>2283</v>
      </c>
      <c r="B7820" t="s">
        <v>326</v>
      </c>
    </row>
    <row r="7821" spans="1:14" customHeight="1" ht="12.75">
      <c r="A7821" t="s">
        <v>2283</v>
      </c>
      <c r="B7821" t="s">
        <v>327</v>
      </c>
    </row>
    <row r="7822" spans="1:14" customHeight="1" ht="12.75">
      <c r="A7822" t="s">
        <v>2283</v>
      </c>
      <c r="B7822" t="s">
        <v>331</v>
      </c>
    </row>
    <row r="7823" spans="1:14" customHeight="1" ht="12.75">
      <c r="A7823" t="s">
        <v>2283</v>
      </c>
      <c r="B7823" t="s">
        <v>332</v>
      </c>
    </row>
    <row r="7824" spans="1:14" customHeight="1" ht="12.75">
      <c r="A7824" t="s">
        <v>2283</v>
      </c>
      <c r="B7824" t="s">
        <v>333</v>
      </c>
    </row>
    <row r="7825" spans="1:14" customHeight="1" ht="12.75">
      <c r="A7825" t="s">
        <v>2283</v>
      </c>
      <c r="B7825" t="s">
        <v>334</v>
      </c>
    </row>
    <row r="7826" spans="1:14" customHeight="1" ht="12.75">
      <c r="A7826" t="s">
        <v>2283</v>
      </c>
      <c r="B7826" t="s">
        <v>335</v>
      </c>
    </row>
    <row r="7827" spans="1:14" customHeight="1" ht="12.75">
      <c r="A7827" t="s">
        <v>2283</v>
      </c>
      <c r="B7827" t="s">
        <v>336</v>
      </c>
    </row>
    <row r="7828" spans="1:14" customHeight="1" ht="12.75">
      <c r="A7828" t="s">
        <v>2283</v>
      </c>
      <c r="B7828" t="s">
        <v>337</v>
      </c>
    </row>
    <row r="7829" spans="1:14" customHeight="1" ht="12.75">
      <c r="A7829" t="s">
        <v>2283</v>
      </c>
      <c r="B7829" t="s">
        <v>338</v>
      </c>
    </row>
    <row r="7830" spans="1:14" customHeight="1" ht="12.75">
      <c r="A7830" t="s">
        <v>2283</v>
      </c>
      <c r="B7830" t="s">
        <v>339</v>
      </c>
    </row>
    <row r="7831" spans="1:14" customHeight="1" ht="12.75">
      <c r="A7831" t="s">
        <v>2283</v>
      </c>
      <c r="B7831" t="s">
        <v>340</v>
      </c>
    </row>
    <row r="7832" spans="1:14" customHeight="1" ht="12.75">
      <c r="A7832" t="s">
        <v>2283</v>
      </c>
      <c r="B7832" t="s">
        <v>341</v>
      </c>
    </row>
    <row r="7833" spans="1:14" customHeight="1" ht="12.75">
      <c r="A7833" t="s">
        <v>2283</v>
      </c>
      <c r="B7833" t="s">
        <v>342</v>
      </c>
    </row>
    <row r="7834" spans="1:14" customHeight="1" ht="12.75">
      <c r="A7834" t="s">
        <v>2283</v>
      </c>
      <c r="B7834" t="s">
        <v>343</v>
      </c>
    </row>
    <row r="7835" spans="1:14" customHeight="1" ht="12.75">
      <c r="A7835" t="s">
        <v>2283</v>
      </c>
      <c r="B7835" t="s">
        <v>344</v>
      </c>
    </row>
    <row r="7836" spans="1:14" customHeight="1" ht="12.75">
      <c r="A7836" t="s">
        <v>2284</v>
      </c>
      <c r="B7836" t="s">
        <v>338</v>
      </c>
    </row>
    <row r="7837" spans="1:14" customHeight="1" ht="12.75">
      <c r="A7837" t="s">
        <v>2284</v>
      </c>
      <c r="B7837" t="s">
        <v>339</v>
      </c>
    </row>
    <row r="7838" spans="1:14" customHeight="1" ht="12.75">
      <c r="A7838" t="s">
        <v>2284</v>
      </c>
      <c r="B7838" t="s">
        <v>340</v>
      </c>
    </row>
    <row r="7839" spans="1:14" customHeight="1" ht="12.75">
      <c r="A7839" t="s">
        <v>2284</v>
      </c>
      <c r="B7839" t="s">
        <v>341</v>
      </c>
    </row>
    <row r="7840" spans="1:14" customHeight="1" ht="12.75">
      <c r="A7840" t="s">
        <v>2284</v>
      </c>
      <c r="B7840" t="s">
        <v>342</v>
      </c>
    </row>
    <row r="7841" spans="1:14" customHeight="1" ht="12.75">
      <c r="A7841" t="s">
        <v>2284</v>
      </c>
      <c r="B7841" t="s">
        <v>343</v>
      </c>
    </row>
    <row r="7842" spans="1:14" customHeight="1" ht="12.75">
      <c r="A7842" t="s">
        <v>2284</v>
      </c>
      <c r="B7842" t="s">
        <v>344</v>
      </c>
    </row>
    <row r="7843" spans="1:14" customHeight="1" ht="12.75">
      <c r="A7843" t="s">
        <v>2285</v>
      </c>
      <c r="B7843" t="s">
        <v>322</v>
      </c>
    </row>
    <row r="7844" spans="1:14" customHeight="1" ht="12.75">
      <c r="A7844" t="s">
        <v>2285</v>
      </c>
      <c r="B7844" t="s">
        <v>323</v>
      </c>
    </row>
    <row r="7845" spans="1:14" customHeight="1" ht="12.75">
      <c r="A7845" t="s">
        <v>2285</v>
      </c>
      <c r="B7845" t="s">
        <v>324</v>
      </c>
    </row>
    <row r="7846" spans="1:14" customHeight="1" ht="12.75">
      <c r="A7846" t="s">
        <v>2285</v>
      </c>
      <c r="B7846" t="s">
        <v>325</v>
      </c>
    </row>
    <row r="7847" spans="1:14" customHeight="1" ht="12.75">
      <c r="A7847" t="s">
        <v>2285</v>
      </c>
      <c r="B7847" t="s">
        <v>326</v>
      </c>
    </row>
    <row r="7848" spans="1:14" customHeight="1" ht="12.75">
      <c r="A7848" t="s">
        <v>2285</v>
      </c>
      <c r="B7848" t="s">
        <v>327</v>
      </c>
    </row>
    <row r="7849" spans="1:14" customHeight="1" ht="12.75">
      <c r="A7849" t="s">
        <v>2286</v>
      </c>
      <c r="B7849" t="s">
        <v>370</v>
      </c>
    </row>
    <row r="7850" spans="1:14" customHeight="1" ht="12.75">
      <c r="A7850" t="s">
        <v>2286</v>
      </c>
      <c r="B7850" t="s">
        <v>371</v>
      </c>
    </row>
    <row r="7851" spans="1:14" customHeight="1" ht="12.75">
      <c r="A7851" t="s">
        <v>2286</v>
      </c>
      <c r="B7851" t="s">
        <v>372</v>
      </c>
    </row>
    <row r="7852" spans="1:14" customHeight="1" ht="12.75">
      <c r="A7852" t="s">
        <v>2286</v>
      </c>
      <c r="B7852" t="s">
        <v>373</v>
      </c>
    </row>
    <row r="7853" spans="1:14" customHeight="1" ht="12.75">
      <c r="A7853" t="s">
        <v>2287</v>
      </c>
      <c r="B7853" t="s">
        <v>150</v>
      </c>
    </row>
    <row r="7854" spans="1:14" customHeight="1" ht="12.75">
      <c r="A7854" t="s">
        <v>2287</v>
      </c>
      <c r="B7854" t="s">
        <v>152</v>
      </c>
    </row>
    <row r="7855" spans="1:14" customHeight="1" ht="12.75">
      <c r="A7855" t="s">
        <v>2287</v>
      </c>
      <c r="B7855" t="s">
        <v>163</v>
      </c>
    </row>
    <row r="7856" spans="1:14" customHeight="1" ht="12.75">
      <c r="A7856" t="s">
        <v>2287</v>
      </c>
      <c r="B7856" t="s">
        <v>164</v>
      </c>
    </row>
    <row r="7857" spans="1:14" customHeight="1" ht="12.75">
      <c r="A7857" t="s">
        <v>2287</v>
      </c>
      <c r="B7857" t="s">
        <v>165</v>
      </c>
    </row>
    <row r="7858" spans="1:14" customHeight="1" ht="12.75">
      <c r="A7858" t="s">
        <v>2287</v>
      </c>
      <c r="B7858" t="s">
        <v>186</v>
      </c>
    </row>
    <row r="7859" spans="1:14" customHeight="1" ht="12.75">
      <c r="A7859" t="s">
        <v>2287</v>
      </c>
      <c r="B7859" t="s">
        <v>187</v>
      </c>
    </row>
    <row r="7860" spans="1:14" customHeight="1" ht="12.75">
      <c r="A7860" t="s">
        <v>2287</v>
      </c>
      <c r="B7860" t="s">
        <v>201</v>
      </c>
    </row>
    <row r="7861" spans="1:14" customHeight="1" ht="12.75">
      <c r="A7861" t="s">
        <v>2287</v>
      </c>
      <c r="B7861" t="s">
        <v>202</v>
      </c>
    </row>
    <row r="7862" spans="1:14" customHeight="1" ht="12.75">
      <c r="A7862" t="s">
        <v>2287</v>
      </c>
      <c r="B7862" t="s">
        <v>203</v>
      </c>
    </row>
    <row r="7863" spans="1:14" customHeight="1" ht="12.75">
      <c r="A7863" t="s">
        <v>2287</v>
      </c>
      <c r="B7863" t="s">
        <v>230</v>
      </c>
    </row>
    <row r="7864" spans="1:14" customHeight="1" ht="12.75">
      <c r="A7864" t="s">
        <v>2287</v>
      </c>
      <c r="B7864" t="s">
        <v>231</v>
      </c>
    </row>
    <row r="7865" spans="1:14" customHeight="1" ht="12.75">
      <c r="A7865" t="s">
        <v>2287</v>
      </c>
      <c r="B7865" t="s">
        <v>232</v>
      </c>
    </row>
    <row r="7866" spans="1:14" customHeight="1" ht="12.75">
      <c r="A7866" t="s">
        <v>2287</v>
      </c>
      <c r="B7866" t="s">
        <v>315</v>
      </c>
    </row>
    <row r="7867" spans="1:14" customHeight="1" ht="12.75">
      <c r="A7867" t="s">
        <v>2287</v>
      </c>
      <c r="B7867" t="s">
        <v>316</v>
      </c>
    </row>
    <row r="7868" spans="1:14" customHeight="1" ht="12.75">
      <c r="A7868" t="s">
        <v>2287</v>
      </c>
      <c r="B7868" t="s">
        <v>317</v>
      </c>
    </row>
    <row r="7869" spans="1:14" customHeight="1" ht="12.75">
      <c r="A7869" t="s">
        <v>2287</v>
      </c>
      <c r="B7869" t="s">
        <v>318</v>
      </c>
    </row>
    <row r="7870" spans="1:14" customHeight="1" ht="12.75">
      <c r="A7870" t="s">
        <v>2287</v>
      </c>
      <c r="B7870" t="s">
        <v>319</v>
      </c>
    </row>
    <row r="7871" spans="1:14" customHeight="1" ht="12.75">
      <c r="A7871" t="s">
        <v>2287</v>
      </c>
      <c r="B7871" t="s">
        <v>320</v>
      </c>
    </row>
    <row r="7872" spans="1:14" customHeight="1" ht="12.75">
      <c r="A7872" t="s">
        <v>2287</v>
      </c>
      <c r="B7872" t="s">
        <v>321</v>
      </c>
    </row>
    <row r="7873" spans="1:14" customHeight="1" ht="12.75">
      <c r="A7873" t="s">
        <v>2287</v>
      </c>
      <c r="B7873" t="s">
        <v>322</v>
      </c>
    </row>
    <row r="7874" spans="1:14" customHeight="1" ht="12.75">
      <c r="A7874" t="s">
        <v>2287</v>
      </c>
      <c r="B7874" t="s">
        <v>323</v>
      </c>
    </row>
    <row r="7875" spans="1:14" customHeight="1" ht="12.75">
      <c r="A7875" t="s">
        <v>2287</v>
      </c>
      <c r="B7875" t="s">
        <v>324</v>
      </c>
    </row>
    <row r="7876" spans="1:14" customHeight="1" ht="12.75">
      <c r="A7876" t="s">
        <v>2287</v>
      </c>
      <c r="B7876" t="s">
        <v>325</v>
      </c>
    </row>
    <row r="7877" spans="1:14" customHeight="1" ht="12.75">
      <c r="A7877" t="s">
        <v>2287</v>
      </c>
      <c r="B7877" t="s">
        <v>326</v>
      </c>
    </row>
    <row r="7878" spans="1:14" customHeight="1" ht="12.75">
      <c r="A7878" t="s">
        <v>2287</v>
      </c>
      <c r="B7878" t="s">
        <v>327</v>
      </c>
    </row>
    <row r="7879" spans="1:14" customHeight="1" ht="12.75">
      <c r="A7879" t="s">
        <v>2287</v>
      </c>
      <c r="B7879" t="s">
        <v>328</v>
      </c>
    </row>
    <row r="7880" spans="1:14" customHeight="1" ht="12.75">
      <c r="A7880" t="s">
        <v>2287</v>
      </c>
      <c r="B7880" t="s">
        <v>329</v>
      </c>
    </row>
    <row r="7881" spans="1:14" customHeight="1" ht="12.75">
      <c r="A7881" t="s">
        <v>2287</v>
      </c>
      <c r="B7881" t="s">
        <v>330</v>
      </c>
    </row>
    <row r="7882" spans="1:14" customHeight="1" ht="12.75">
      <c r="A7882" t="s">
        <v>2287</v>
      </c>
      <c r="B7882" t="s">
        <v>331</v>
      </c>
    </row>
    <row r="7883" spans="1:14" customHeight="1" ht="12.75">
      <c r="A7883" t="s">
        <v>2287</v>
      </c>
      <c r="B7883" t="s">
        <v>332</v>
      </c>
    </row>
    <row r="7884" spans="1:14" customHeight="1" ht="12.75">
      <c r="A7884" t="s">
        <v>2287</v>
      </c>
      <c r="B7884" t="s">
        <v>333</v>
      </c>
    </row>
    <row r="7885" spans="1:14" customHeight="1" ht="12.75">
      <c r="A7885" t="s">
        <v>2287</v>
      </c>
      <c r="B7885" t="s">
        <v>334</v>
      </c>
    </row>
    <row r="7886" spans="1:14" customHeight="1" ht="12.75">
      <c r="A7886" t="s">
        <v>2287</v>
      </c>
      <c r="B7886" t="s">
        <v>335</v>
      </c>
    </row>
    <row r="7887" spans="1:14" customHeight="1" ht="12.75">
      <c r="A7887" t="s">
        <v>2287</v>
      </c>
      <c r="B7887" t="s">
        <v>336</v>
      </c>
    </row>
    <row r="7888" spans="1:14" customHeight="1" ht="12.75">
      <c r="A7888" t="s">
        <v>2287</v>
      </c>
      <c r="B7888" t="s">
        <v>337</v>
      </c>
    </row>
    <row r="7889" spans="1:14" customHeight="1" ht="12.75">
      <c r="A7889" t="s">
        <v>2287</v>
      </c>
      <c r="B7889" t="s">
        <v>338</v>
      </c>
    </row>
    <row r="7890" spans="1:14" customHeight="1" ht="12.75">
      <c r="A7890" t="s">
        <v>2287</v>
      </c>
      <c r="B7890" t="s">
        <v>339</v>
      </c>
    </row>
    <row r="7891" spans="1:14" customHeight="1" ht="12.75">
      <c r="A7891" t="s">
        <v>2287</v>
      </c>
      <c r="B7891" t="s">
        <v>340</v>
      </c>
    </row>
    <row r="7892" spans="1:14" customHeight="1" ht="12.75">
      <c r="A7892" t="s">
        <v>2287</v>
      </c>
      <c r="B7892" t="s">
        <v>341</v>
      </c>
    </row>
    <row r="7893" spans="1:14" customHeight="1" ht="12.75">
      <c r="A7893" t="s">
        <v>2287</v>
      </c>
      <c r="B7893" t="s">
        <v>342</v>
      </c>
    </row>
    <row r="7894" spans="1:14" customHeight="1" ht="12.75">
      <c r="A7894" t="s">
        <v>2287</v>
      </c>
      <c r="B7894" t="s">
        <v>343</v>
      </c>
    </row>
    <row r="7895" spans="1:14" customHeight="1" ht="12.75">
      <c r="A7895" t="s">
        <v>2287</v>
      </c>
      <c r="B7895" t="s">
        <v>344</v>
      </c>
    </row>
    <row r="7896" spans="1:14" customHeight="1" ht="12.75">
      <c r="A7896" t="s">
        <v>2287</v>
      </c>
      <c r="B7896" t="s">
        <v>345</v>
      </c>
    </row>
    <row r="7897" spans="1:14" customHeight="1" ht="12.75">
      <c r="A7897" t="s">
        <v>2287</v>
      </c>
      <c r="B7897" t="s">
        <v>346</v>
      </c>
    </row>
    <row r="7898" spans="1:14" customHeight="1" ht="12.75">
      <c r="A7898" t="s">
        <v>2287</v>
      </c>
      <c r="B7898" t="s">
        <v>347</v>
      </c>
    </row>
    <row r="7899" spans="1:14" customHeight="1" ht="12.75">
      <c r="A7899" t="s">
        <v>2287</v>
      </c>
      <c r="B7899" t="s">
        <v>348</v>
      </c>
    </row>
    <row r="7900" spans="1:14" customHeight="1" ht="12.75">
      <c r="A7900" t="s">
        <v>2287</v>
      </c>
      <c r="B7900" t="s">
        <v>349</v>
      </c>
    </row>
    <row r="7901" spans="1:14" customHeight="1" ht="12.75">
      <c r="A7901" t="s">
        <v>2287</v>
      </c>
      <c r="B7901" t="s">
        <v>350</v>
      </c>
    </row>
    <row r="7902" spans="1:14" customHeight="1" ht="12.75">
      <c r="A7902" t="s">
        <v>2287</v>
      </c>
      <c r="B7902" t="s">
        <v>351</v>
      </c>
    </row>
    <row r="7903" spans="1:14" customHeight="1" ht="12.75">
      <c r="A7903" t="s">
        <v>2287</v>
      </c>
      <c r="B7903" t="s">
        <v>352</v>
      </c>
    </row>
    <row r="7904" spans="1:14" customHeight="1" ht="12.75">
      <c r="A7904" t="s">
        <v>2287</v>
      </c>
      <c r="B7904" t="s">
        <v>353</v>
      </c>
    </row>
    <row r="7905" spans="1:14" customHeight="1" ht="12.75">
      <c r="A7905" t="s">
        <v>2287</v>
      </c>
      <c r="B7905" t="s">
        <v>354</v>
      </c>
    </row>
    <row r="7906" spans="1:14" customHeight="1" ht="12.75">
      <c r="A7906" t="s">
        <v>2287</v>
      </c>
      <c r="B7906" t="s">
        <v>355</v>
      </c>
    </row>
    <row r="7907" spans="1:14" customHeight="1" ht="12.75">
      <c r="A7907" t="s">
        <v>2287</v>
      </c>
      <c r="B7907" t="s">
        <v>356</v>
      </c>
    </row>
    <row r="7908" spans="1:14" customHeight="1" ht="12.75">
      <c r="A7908" t="s">
        <v>2287</v>
      </c>
      <c r="B7908" t="s">
        <v>357</v>
      </c>
    </row>
    <row r="7909" spans="1:14" customHeight="1" ht="12.75">
      <c r="A7909" t="s">
        <v>2287</v>
      </c>
      <c r="B7909" t="s">
        <v>358</v>
      </c>
    </row>
    <row r="7910" spans="1:14" customHeight="1" ht="12.75">
      <c r="A7910" t="s">
        <v>2287</v>
      </c>
      <c r="B7910" t="s">
        <v>359</v>
      </c>
    </row>
    <row r="7911" spans="1:14" customHeight="1" ht="12.75">
      <c r="A7911" t="s">
        <v>2287</v>
      </c>
      <c r="B7911" t="s">
        <v>360</v>
      </c>
    </row>
    <row r="7912" spans="1:14" customHeight="1" ht="12.75">
      <c r="A7912" t="s">
        <v>2287</v>
      </c>
      <c r="B7912" t="s">
        <v>361</v>
      </c>
    </row>
    <row r="7913" spans="1:14" customHeight="1" ht="12.75">
      <c r="A7913" t="s">
        <v>2287</v>
      </c>
      <c r="B7913" t="s">
        <v>362</v>
      </c>
    </row>
    <row r="7914" spans="1:14" customHeight="1" ht="12.75">
      <c r="A7914" t="s">
        <v>2287</v>
      </c>
      <c r="B7914" t="s">
        <v>363</v>
      </c>
    </row>
    <row r="7915" spans="1:14" customHeight="1" ht="12.75">
      <c r="A7915" t="s">
        <v>2287</v>
      </c>
      <c r="B7915" t="s">
        <v>364</v>
      </c>
    </row>
    <row r="7916" spans="1:14" customHeight="1" ht="12.75">
      <c r="A7916" t="s">
        <v>2287</v>
      </c>
      <c r="B7916" t="s">
        <v>365</v>
      </c>
    </row>
    <row r="7917" spans="1:14" customHeight="1" ht="12.75">
      <c r="A7917" t="s">
        <v>2287</v>
      </c>
      <c r="B7917" t="s">
        <v>366</v>
      </c>
    </row>
    <row r="7918" spans="1:14" customHeight="1" ht="12.75">
      <c r="A7918" t="s">
        <v>2287</v>
      </c>
      <c r="B7918" t="s">
        <v>367</v>
      </c>
    </row>
    <row r="7919" spans="1:14" customHeight="1" ht="12.75">
      <c r="A7919" t="s">
        <v>2287</v>
      </c>
      <c r="B7919" t="s">
        <v>368</v>
      </c>
    </row>
    <row r="7920" spans="1:14" customHeight="1" ht="12.75">
      <c r="A7920" t="s">
        <v>2287</v>
      </c>
      <c r="B7920" t="s">
        <v>369</v>
      </c>
    </row>
    <row r="7921" spans="1:14" customHeight="1" ht="12.75">
      <c r="A7921" t="s">
        <v>2287</v>
      </c>
      <c r="B7921" t="s">
        <v>370</v>
      </c>
    </row>
    <row r="7922" spans="1:14" customHeight="1" ht="12.75">
      <c r="A7922" t="s">
        <v>2287</v>
      </c>
      <c r="B7922" t="s">
        <v>371</v>
      </c>
    </row>
    <row r="7923" spans="1:14" customHeight="1" ht="12.75">
      <c r="A7923" t="s">
        <v>2287</v>
      </c>
      <c r="B7923" t="s">
        <v>372</v>
      </c>
    </row>
    <row r="7924" spans="1:14" customHeight="1" ht="12.75">
      <c r="A7924" t="s">
        <v>2287</v>
      </c>
      <c r="B7924" t="s">
        <v>373</v>
      </c>
    </row>
    <row r="7925" spans="1:14" customHeight="1" ht="12.75">
      <c r="A7925" t="s">
        <v>2287</v>
      </c>
      <c r="B7925" t="s">
        <v>374</v>
      </c>
    </row>
    <row r="7926" spans="1:14" customHeight="1" ht="12.75">
      <c r="A7926" t="s">
        <v>2287</v>
      </c>
      <c r="B7926" t="s">
        <v>375</v>
      </c>
    </row>
    <row r="7927" spans="1:14" customHeight="1" ht="12.75">
      <c r="A7927" t="s">
        <v>2287</v>
      </c>
      <c r="B7927" t="s">
        <v>376</v>
      </c>
    </row>
    <row r="7928" spans="1:14" customHeight="1" ht="12.75">
      <c r="A7928" t="s">
        <v>2287</v>
      </c>
      <c r="B7928" t="s">
        <v>377</v>
      </c>
    </row>
    <row r="7929" spans="1:14" customHeight="1" ht="12.75">
      <c r="A7929" t="s">
        <v>2287</v>
      </c>
      <c r="B7929" t="s">
        <v>378</v>
      </c>
    </row>
    <row r="7930" spans="1:14" customHeight="1" ht="12.75">
      <c r="A7930" t="s">
        <v>2287</v>
      </c>
      <c r="B7930" t="s">
        <v>379</v>
      </c>
    </row>
    <row r="7931" spans="1:14" customHeight="1" ht="12.75">
      <c r="A7931" t="s">
        <v>2287</v>
      </c>
      <c r="B7931" t="s">
        <v>380</v>
      </c>
    </row>
    <row r="7932" spans="1:14" customHeight="1" ht="12.75">
      <c r="A7932" t="s">
        <v>2287</v>
      </c>
      <c r="B7932" t="s">
        <v>381</v>
      </c>
    </row>
    <row r="7933" spans="1:14" customHeight="1" ht="12.75">
      <c r="A7933" t="s">
        <v>2287</v>
      </c>
      <c r="B7933" t="s">
        <v>382</v>
      </c>
    </row>
    <row r="7934" spans="1:14" customHeight="1" ht="12.75">
      <c r="A7934" t="s">
        <v>2287</v>
      </c>
      <c r="B7934" t="s">
        <v>383</v>
      </c>
    </row>
    <row r="7935" spans="1:14" customHeight="1" ht="12.75">
      <c r="A7935" t="s">
        <v>2287</v>
      </c>
      <c r="B7935" t="s">
        <v>384</v>
      </c>
    </row>
    <row r="7936" spans="1:14" customHeight="1" ht="12.75">
      <c r="A7936" t="s">
        <v>2287</v>
      </c>
      <c r="B7936" t="s">
        <v>385</v>
      </c>
    </row>
    <row r="7937" spans="1:14" customHeight="1" ht="12.75">
      <c r="A7937" t="s">
        <v>2287</v>
      </c>
      <c r="B7937" t="s">
        <v>386</v>
      </c>
    </row>
    <row r="7938" spans="1:14" customHeight="1" ht="12.75">
      <c r="A7938" t="s">
        <v>2287</v>
      </c>
      <c r="B7938" t="s">
        <v>387</v>
      </c>
    </row>
    <row r="7939" spans="1:14" customHeight="1" ht="12.75">
      <c r="A7939" t="s">
        <v>2287</v>
      </c>
      <c r="B7939" t="s">
        <v>388</v>
      </c>
    </row>
    <row r="7940" spans="1:14" customHeight="1" ht="12.75">
      <c r="A7940" t="s">
        <v>2288</v>
      </c>
      <c r="B7940" t="s">
        <v>322</v>
      </c>
    </row>
    <row r="7941" spans="1:14" customHeight="1" ht="12.75">
      <c r="A7941" t="s">
        <v>2288</v>
      </c>
      <c r="B7941" t="s">
        <v>323</v>
      </c>
    </row>
    <row r="7942" spans="1:14" customHeight="1" ht="12.75">
      <c r="A7942" t="s">
        <v>2288</v>
      </c>
      <c r="B7942" t="s">
        <v>324</v>
      </c>
    </row>
    <row r="7943" spans="1:14" customHeight="1" ht="12.75">
      <c r="A7943" t="s">
        <v>2288</v>
      </c>
      <c r="B7943" t="s">
        <v>325</v>
      </c>
    </row>
    <row r="7944" spans="1:14" customHeight="1" ht="12.75">
      <c r="A7944" t="s">
        <v>2288</v>
      </c>
      <c r="B7944" t="s">
        <v>326</v>
      </c>
    </row>
    <row r="7945" spans="1:14" customHeight="1" ht="12.75">
      <c r="A7945" t="s">
        <v>2288</v>
      </c>
      <c r="B7945" t="s">
        <v>327</v>
      </c>
    </row>
    <row r="7946" spans="1:14" customHeight="1" ht="12.75">
      <c r="A7946" t="s">
        <v>2288</v>
      </c>
      <c r="B7946" t="s">
        <v>331</v>
      </c>
    </row>
    <row r="7947" spans="1:14" customHeight="1" ht="12.75">
      <c r="A7947" t="s">
        <v>2288</v>
      </c>
      <c r="B7947" t="s">
        <v>332</v>
      </c>
    </row>
    <row r="7948" spans="1:14" customHeight="1" ht="12.75">
      <c r="A7948" t="s">
        <v>2288</v>
      </c>
      <c r="B7948" t="s">
        <v>333</v>
      </c>
    </row>
    <row r="7949" spans="1:14" customHeight="1" ht="12.75">
      <c r="A7949" t="s">
        <v>2288</v>
      </c>
      <c r="B7949" t="s">
        <v>334</v>
      </c>
    </row>
    <row r="7950" spans="1:14" customHeight="1" ht="12.75">
      <c r="A7950" t="s">
        <v>2288</v>
      </c>
      <c r="B7950" t="s">
        <v>335</v>
      </c>
    </row>
    <row r="7951" spans="1:14" customHeight="1" ht="12.75">
      <c r="A7951" t="s">
        <v>2288</v>
      </c>
      <c r="B7951" t="s">
        <v>336</v>
      </c>
    </row>
    <row r="7952" spans="1:14" customHeight="1" ht="12.75">
      <c r="A7952" t="s">
        <v>2288</v>
      </c>
      <c r="B7952" t="s">
        <v>337</v>
      </c>
    </row>
    <row r="7953" spans="1:14" customHeight="1" ht="12.75">
      <c r="A7953" t="s">
        <v>2288</v>
      </c>
      <c r="B7953" t="s">
        <v>338</v>
      </c>
    </row>
    <row r="7954" spans="1:14" customHeight="1" ht="12.75">
      <c r="A7954" t="s">
        <v>2288</v>
      </c>
      <c r="B7954" t="s">
        <v>339</v>
      </c>
    </row>
    <row r="7955" spans="1:14" customHeight="1" ht="12.75">
      <c r="A7955" t="s">
        <v>2288</v>
      </c>
      <c r="B7955" t="s">
        <v>340</v>
      </c>
    </row>
    <row r="7956" spans="1:14" customHeight="1" ht="12.75">
      <c r="A7956" t="s">
        <v>2288</v>
      </c>
      <c r="B7956" t="s">
        <v>341</v>
      </c>
    </row>
    <row r="7957" spans="1:14" customHeight="1" ht="12.75">
      <c r="A7957" t="s">
        <v>2288</v>
      </c>
      <c r="B7957" t="s">
        <v>342</v>
      </c>
    </row>
    <row r="7958" spans="1:14" customHeight="1" ht="12.75">
      <c r="A7958" t="s">
        <v>2288</v>
      </c>
      <c r="B7958" t="s">
        <v>343</v>
      </c>
    </row>
    <row r="7959" spans="1:14" customHeight="1" ht="12.75">
      <c r="A7959" t="s">
        <v>2288</v>
      </c>
      <c r="B7959" t="s">
        <v>344</v>
      </c>
    </row>
    <row r="7960" spans="1:14" customHeight="1" ht="12.75">
      <c r="A7960" t="s">
        <v>2289</v>
      </c>
      <c r="B7960" t="s">
        <v>322</v>
      </c>
    </row>
    <row r="7961" spans="1:14" customHeight="1" ht="12.75">
      <c r="A7961" t="s">
        <v>2289</v>
      </c>
      <c r="B7961" t="s">
        <v>323</v>
      </c>
    </row>
    <row r="7962" spans="1:14" customHeight="1" ht="12.75">
      <c r="A7962" t="s">
        <v>2289</v>
      </c>
      <c r="B7962" t="s">
        <v>324</v>
      </c>
    </row>
    <row r="7963" spans="1:14" customHeight="1" ht="12.75">
      <c r="A7963" t="s">
        <v>2289</v>
      </c>
      <c r="B7963" t="s">
        <v>325</v>
      </c>
    </row>
    <row r="7964" spans="1:14" customHeight="1" ht="12.75">
      <c r="A7964" t="s">
        <v>2289</v>
      </c>
      <c r="B7964" t="s">
        <v>326</v>
      </c>
    </row>
    <row r="7965" spans="1:14" customHeight="1" ht="12.75">
      <c r="A7965" t="s">
        <v>2289</v>
      </c>
      <c r="B7965" t="s">
        <v>327</v>
      </c>
    </row>
    <row r="7966" spans="1:14" customHeight="1" ht="12.75">
      <c r="A7966" t="s">
        <v>2289</v>
      </c>
      <c r="B7966" t="s">
        <v>331</v>
      </c>
    </row>
    <row r="7967" spans="1:14" customHeight="1" ht="12.75">
      <c r="A7967" t="s">
        <v>2289</v>
      </c>
      <c r="B7967" t="s">
        <v>332</v>
      </c>
    </row>
    <row r="7968" spans="1:14" customHeight="1" ht="12.75">
      <c r="A7968" t="s">
        <v>2289</v>
      </c>
      <c r="B7968" t="s">
        <v>333</v>
      </c>
    </row>
    <row r="7969" spans="1:14" customHeight="1" ht="12.75">
      <c r="A7969" t="s">
        <v>2289</v>
      </c>
      <c r="B7969" t="s">
        <v>334</v>
      </c>
    </row>
    <row r="7970" spans="1:14" customHeight="1" ht="12.75">
      <c r="A7970" t="s">
        <v>2289</v>
      </c>
      <c r="B7970" t="s">
        <v>335</v>
      </c>
    </row>
    <row r="7971" spans="1:14" customHeight="1" ht="12.75">
      <c r="A7971" t="s">
        <v>2289</v>
      </c>
      <c r="B7971" t="s">
        <v>336</v>
      </c>
    </row>
    <row r="7972" spans="1:14" customHeight="1" ht="12.75">
      <c r="A7972" t="s">
        <v>2289</v>
      </c>
      <c r="B7972" t="s">
        <v>337</v>
      </c>
    </row>
    <row r="7973" spans="1:14" customHeight="1" ht="12.75">
      <c r="A7973" t="s">
        <v>2289</v>
      </c>
      <c r="B7973" t="s">
        <v>338</v>
      </c>
    </row>
    <row r="7974" spans="1:14" customHeight="1" ht="12.75">
      <c r="A7974" t="s">
        <v>2289</v>
      </c>
      <c r="B7974" t="s">
        <v>339</v>
      </c>
    </row>
    <row r="7975" spans="1:14" customHeight="1" ht="12.75">
      <c r="A7975" t="s">
        <v>2289</v>
      </c>
      <c r="B7975" t="s">
        <v>340</v>
      </c>
    </row>
    <row r="7976" spans="1:14" customHeight="1" ht="12.75">
      <c r="A7976" t="s">
        <v>2289</v>
      </c>
      <c r="B7976" t="s">
        <v>341</v>
      </c>
    </row>
    <row r="7977" spans="1:14" customHeight="1" ht="12.75">
      <c r="A7977" t="s">
        <v>2289</v>
      </c>
      <c r="B7977" t="s">
        <v>342</v>
      </c>
    </row>
    <row r="7978" spans="1:14" customHeight="1" ht="12.75">
      <c r="A7978" t="s">
        <v>2289</v>
      </c>
      <c r="B7978" t="s">
        <v>343</v>
      </c>
    </row>
    <row r="7979" spans="1:14" customHeight="1" ht="12.75">
      <c r="A7979" t="s">
        <v>2289</v>
      </c>
      <c r="B7979" t="s">
        <v>344</v>
      </c>
    </row>
    <row r="7980" spans="1:14" customHeight="1" ht="12.75">
      <c r="A7980" t="s">
        <v>2290</v>
      </c>
      <c r="B7980" t="s">
        <v>326</v>
      </c>
    </row>
    <row r="7981" spans="1:14" customHeight="1" ht="12.75">
      <c r="A7981" t="s">
        <v>2290</v>
      </c>
      <c r="B7981" t="s">
        <v>327</v>
      </c>
    </row>
    <row r="7982" spans="1:14" customHeight="1" ht="12.75">
      <c r="A7982" t="s">
        <v>2290</v>
      </c>
      <c r="B7982" t="s">
        <v>335</v>
      </c>
    </row>
    <row r="7983" spans="1:14" customHeight="1" ht="12.75">
      <c r="A7983" t="s">
        <v>2290</v>
      </c>
      <c r="B7983" t="s">
        <v>336</v>
      </c>
    </row>
    <row r="7984" spans="1:14" customHeight="1" ht="12.75">
      <c r="A7984" t="s">
        <v>2290</v>
      </c>
      <c r="B7984" t="s">
        <v>337</v>
      </c>
    </row>
    <row r="7985" spans="1:14" customHeight="1" ht="12.75">
      <c r="A7985" t="s">
        <v>2290</v>
      </c>
      <c r="B7985" t="s">
        <v>342</v>
      </c>
    </row>
    <row r="7986" spans="1:14" customHeight="1" ht="12.75">
      <c r="A7986" t="s">
        <v>2290</v>
      </c>
      <c r="B7986" t="s">
        <v>343</v>
      </c>
    </row>
    <row r="7987" spans="1:14" customHeight="1" ht="12.75">
      <c r="A7987" t="s">
        <v>2290</v>
      </c>
      <c r="B7987" t="s">
        <v>344</v>
      </c>
    </row>
    <row r="7988" spans="1:14" customHeight="1" ht="12.75">
      <c r="A7988" t="s">
        <v>2291</v>
      </c>
      <c r="B7988" t="s">
        <v>322</v>
      </c>
    </row>
    <row r="7989" spans="1:14" customHeight="1" ht="12.75">
      <c r="A7989" t="s">
        <v>2291</v>
      </c>
      <c r="B7989" t="s">
        <v>323</v>
      </c>
    </row>
    <row r="7990" spans="1:14" customHeight="1" ht="12.75">
      <c r="A7990" t="s">
        <v>2291</v>
      </c>
      <c r="B7990" t="s">
        <v>324</v>
      </c>
    </row>
    <row r="7991" spans="1:14" customHeight="1" ht="12.75">
      <c r="A7991" t="s">
        <v>2291</v>
      </c>
      <c r="B7991" t="s">
        <v>325</v>
      </c>
    </row>
    <row r="7992" spans="1:14" customHeight="1" ht="12.75">
      <c r="A7992" t="s">
        <v>2291</v>
      </c>
      <c r="B7992" t="s">
        <v>326</v>
      </c>
    </row>
    <row r="7993" spans="1:14" customHeight="1" ht="12.75">
      <c r="A7993" t="s">
        <v>2291</v>
      </c>
      <c r="B7993" t="s">
        <v>327</v>
      </c>
    </row>
    <row r="7994" spans="1:14" customHeight="1" ht="12.75">
      <c r="A7994" t="s">
        <v>2291</v>
      </c>
      <c r="B7994" t="s">
        <v>331</v>
      </c>
    </row>
    <row r="7995" spans="1:14" customHeight="1" ht="12.75">
      <c r="A7995" t="s">
        <v>2291</v>
      </c>
      <c r="B7995" t="s">
        <v>332</v>
      </c>
    </row>
    <row r="7996" spans="1:14" customHeight="1" ht="12.75">
      <c r="A7996" t="s">
        <v>2291</v>
      </c>
      <c r="B7996" t="s">
        <v>333</v>
      </c>
    </row>
    <row r="7997" spans="1:14" customHeight="1" ht="12.75">
      <c r="A7997" t="s">
        <v>2291</v>
      </c>
      <c r="B7997" t="s">
        <v>334</v>
      </c>
    </row>
    <row r="7998" spans="1:14" customHeight="1" ht="12.75">
      <c r="A7998" t="s">
        <v>2291</v>
      </c>
      <c r="B7998" t="s">
        <v>335</v>
      </c>
    </row>
    <row r="7999" spans="1:14" customHeight="1" ht="12.75">
      <c r="A7999" t="s">
        <v>2291</v>
      </c>
      <c r="B7999" t="s">
        <v>336</v>
      </c>
    </row>
    <row r="8000" spans="1:14" customHeight="1" ht="12.75">
      <c r="A8000" t="s">
        <v>2291</v>
      </c>
      <c r="B8000" t="s">
        <v>337</v>
      </c>
    </row>
    <row r="8001" spans="1:14" customHeight="1" ht="12.75">
      <c r="A8001" t="s">
        <v>2291</v>
      </c>
      <c r="B8001" t="s">
        <v>338</v>
      </c>
    </row>
    <row r="8002" spans="1:14" customHeight="1" ht="12.75">
      <c r="A8002" t="s">
        <v>2291</v>
      </c>
      <c r="B8002" t="s">
        <v>339</v>
      </c>
    </row>
    <row r="8003" spans="1:14" customHeight="1" ht="12.75">
      <c r="A8003" t="s">
        <v>2291</v>
      </c>
      <c r="B8003" t="s">
        <v>340</v>
      </c>
    </row>
    <row r="8004" spans="1:14" customHeight="1" ht="12.75">
      <c r="A8004" t="s">
        <v>2291</v>
      </c>
      <c r="B8004" t="s">
        <v>341</v>
      </c>
    </row>
    <row r="8005" spans="1:14" customHeight="1" ht="12.75">
      <c r="A8005" t="s">
        <v>2291</v>
      </c>
      <c r="B8005" t="s">
        <v>342</v>
      </c>
    </row>
    <row r="8006" spans="1:14" customHeight="1" ht="12.75">
      <c r="A8006" t="s">
        <v>2291</v>
      </c>
      <c r="B8006" t="s">
        <v>343</v>
      </c>
    </row>
    <row r="8007" spans="1:14" customHeight="1" ht="12.75">
      <c r="A8007" t="s">
        <v>2291</v>
      </c>
      <c r="B8007" t="s">
        <v>344</v>
      </c>
    </row>
    <row r="8008" spans="1:14" customHeight="1" ht="12.75">
      <c r="A8008" t="s">
        <v>2292</v>
      </c>
      <c r="B8008" t="s">
        <v>322</v>
      </c>
    </row>
    <row r="8009" spans="1:14" customHeight="1" ht="12.75">
      <c r="A8009" t="s">
        <v>2292</v>
      </c>
      <c r="B8009" t="s">
        <v>323</v>
      </c>
    </row>
    <row r="8010" spans="1:14" customHeight="1" ht="12.75">
      <c r="A8010" t="s">
        <v>2292</v>
      </c>
      <c r="B8010" t="s">
        <v>324</v>
      </c>
    </row>
    <row r="8011" spans="1:14" customHeight="1" ht="12.75">
      <c r="A8011" t="s">
        <v>2292</v>
      </c>
      <c r="B8011" t="s">
        <v>325</v>
      </c>
    </row>
    <row r="8012" spans="1:14" customHeight="1" ht="12.75">
      <c r="A8012" t="s">
        <v>2292</v>
      </c>
      <c r="B8012" t="s">
        <v>326</v>
      </c>
    </row>
    <row r="8013" spans="1:14" customHeight="1" ht="12.75">
      <c r="A8013" t="s">
        <v>2292</v>
      </c>
      <c r="B8013" t="s">
        <v>327</v>
      </c>
    </row>
    <row r="8014" spans="1:14" customHeight="1" ht="12.75">
      <c r="A8014" t="s">
        <v>2292</v>
      </c>
      <c r="B8014" t="s">
        <v>338</v>
      </c>
    </row>
    <row r="8015" spans="1:14" customHeight="1" ht="12.75">
      <c r="A8015" t="s">
        <v>2292</v>
      </c>
      <c r="B8015" t="s">
        <v>339</v>
      </c>
    </row>
    <row r="8016" spans="1:14" customHeight="1" ht="12.75">
      <c r="A8016" t="s">
        <v>2292</v>
      </c>
      <c r="B8016" t="s">
        <v>340</v>
      </c>
    </row>
    <row r="8017" spans="1:14" customHeight="1" ht="12.75">
      <c r="A8017" t="s">
        <v>2292</v>
      </c>
      <c r="B8017" t="s">
        <v>341</v>
      </c>
    </row>
    <row r="8018" spans="1:14" customHeight="1" ht="12.75">
      <c r="A8018" t="s">
        <v>2292</v>
      </c>
      <c r="B8018" t="s">
        <v>342</v>
      </c>
    </row>
    <row r="8019" spans="1:14" customHeight="1" ht="12.75">
      <c r="A8019" t="s">
        <v>2292</v>
      </c>
      <c r="B8019" t="s">
        <v>343</v>
      </c>
    </row>
    <row r="8020" spans="1:14" customHeight="1" ht="12.75">
      <c r="A8020" t="s">
        <v>2292</v>
      </c>
      <c r="B8020" t="s">
        <v>344</v>
      </c>
    </row>
    <row r="8021" spans="1:14" customHeight="1" ht="12.75">
      <c r="A8021" t="s">
        <v>2293</v>
      </c>
      <c r="B8021" t="s">
        <v>322</v>
      </c>
    </row>
    <row r="8022" spans="1:14" customHeight="1" ht="12.75">
      <c r="A8022" t="s">
        <v>2293</v>
      </c>
      <c r="B8022" t="s">
        <v>323</v>
      </c>
    </row>
    <row r="8023" spans="1:14" customHeight="1" ht="12.75">
      <c r="A8023" t="s">
        <v>2293</v>
      </c>
      <c r="B8023" t="s">
        <v>324</v>
      </c>
    </row>
    <row r="8024" spans="1:14" customHeight="1" ht="12.75">
      <c r="A8024" t="s">
        <v>2293</v>
      </c>
      <c r="B8024" t="s">
        <v>325</v>
      </c>
    </row>
    <row r="8025" spans="1:14" customHeight="1" ht="12.75">
      <c r="A8025" t="s">
        <v>2293</v>
      </c>
      <c r="B8025" t="s">
        <v>326</v>
      </c>
    </row>
    <row r="8026" spans="1:14" customHeight="1" ht="12.75">
      <c r="A8026" t="s">
        <v>2293</v>
      </c>
      <c r="B8026" t="s">
        <v>327</v>
      </c>
    </row>
    <row r="8027" spans="1:14" customHeight="1" ht="12.75">
      <c r="A8027" t="s">
        <v>2293</v>
      </c>
      <c r="B8027" t="s">
        <v>331</v>
      </c>
    </row>
    <row r="8028" spans="1:14" customHeight="1" ht="12.75">
      <c r="A8028" t="s">
        <v>2293</v>
      </c>
      <c r="B8028" t="s">
        <v>332</v>
      </c>
    </row>
    <row r="8029" spans="1:14" customHeight="1" ht="12.75">
      <c r="A8029" t="s">
        <v>2293</v>
      </c>
      <c r="B8029" t="s">
        <v>333</v>
      </c>
    </row>
    <row r="8030" spans="1:14" customHeight="1" ht="12.75">
      <c r="A8030" t="s">
        <v>2293</v>
      </c>
      <c r="B8030" t="s">
        <v>334</v>
      </c>
    </row>
    <row r="8031" spans="1:14" customHeight="1" ht="12.75">
      <c r="A8031" t="s">
        <v>2293</v>
      </c>
      <c r="B8031" t="s">
        <v>335</v>
      </c>
    </row>
    <row r="8032" spans="1:14" customHeight="1" ht="12.75">
      <c r="A8032" t="s">
        <v>2293</v>
      </c>
      <c r="B8032" t="s">
        <v>336</v>
      </c>
    </row>
    <row r="8033" spans="1:14" customHeight="1" ht="12.75">
      <c r="A8033" t="s">
        <v>2293</v>
      </c>
      <c r="B8033" t="s">
        <v>337</v>
      </c>
    </row>
    <row r="8034" spans="1:14" customHeight="1" ht="12.75">
      <c r="A8034" t="s">
        <v>2293</v>
      </c>
      <c r="B8034" t="s">
        <v>338</v>
      </c>
    </row>
    <row r="8035" spans="1:14" customHeight="1" ht="12.75">
      <c r="A8035" t="s">
        <v>2293</v>
      </c>
      <c r="B8035" t="s">
        <v>339</v>
      </c>
    </row>
    <row r="8036" spans="1:14" customHeight="1" ht="12.75">
      <c r="A8036" t="s">
        <v>2293</v>
      </c>
      <c r="B8036" t="s">
        <v>340</v>
      </c>
    </row>
    <row r="8037" spans="1:14" customHeight="1" ht="12.75">
      <c r="A8037" t="s">
        <v>2293</v>
      </c>
      <c r="B8037" t="s">
        <v>341</v>
      </c>
    </row>
    <row r="8038" spans="1:14" customHeight="1" ht="12.75">
      <c r="A8038" t="s">
        <v>2293</v>
      </c>
      <c r="B8038" t="s">
        <v>342</v>
      </c>
    </row>
    <row r="8039" spans="1:14" customHeight="1" ht="12.75">
      <c r="A8039" t="s">
        <v>2293</v>
      </c>
      <c r="B8039" t="s">
        <v>343</v>
      </c>
    </row>
    <row r="8040" spans="1:14" customHeight="1" ht="12.75">
      <c r="A8040" t="s">
        <v>2293</v>
      </c>
      <c r="B8040" t="s">
        <v>344</v>
      </c>
    </row>
    <row r="8041" spans="1:14" customHeight="1" ht="12.75">
      <c r="A8041" t="s">
        <v>2294</v>
      </c>
      <c r="B8041" t="s">
        <v>322</v>
      </c>
    </row>
    <row r="8042" spans="1:14" customHeight="1" ht="12.75">
      <c r="A8042" t="s">
        <v>2294</v>
      </c>
      <c r="B8042" t="s">
        <v>323</v>
      </c>
    </row>
    <row r="8043" spans="1:14" customHeight="1" ht="12.75">
      <c r="A8043" t="s">
        <v>2294</v>
      </c>
      <c r="B8043" t="s">
        <v>324</v>
      </c>
    </row>
    <row r="8044" spans="1:14" customHeight="1" ht="12.75">
      <c r="A8044" t="s">
        <v>2294</v>
      </c>
      <c r="B8044" t="s">
        <v>325</v>
      </c>
    </row>
    <row r="8045" spans="1:14" customHeight="1" ht="12.75">
      <c r="A8045" t="s">
        <v>2294</v>
      </c>
      <c r="B8045" t="s">
        <v>326</v>
      </c>
    </row>
    <row r="8046" spans="1:14" customHeight="1" ht="12.75">
      <c r="A8046" t="s">
        <v>2294</v>
      </c>
      <c r="B8046" t="s">
        <v>327</v>
      </c>
    </row>
    <row r="8047" spans="1:14" customHeight="1" ht="12.75">
      <c r="A8047" t="s">
        <v>2294</v>
      </c>
      <c r="B8047" t="s">
        <v>331</v>
      </c>
    </row>
    <row r="8048" spans="1:14" customHeight="1" ht="12.75">
      <c r="A8048" t="s">
        <v>2294</v>
      </c>
      <c r="B8048" t="s">
        <v>332</v>
      </c>
    </row>
    <row r="8049" spans="1:14" customHeight="1" ht="12.75">
      <c r="A8049" t="s">
        <v>2294</v>
      </c>
      <c r="B8049" t="s">
        <v>333</v>
      </c>
    </row>
    <row r="8050" spans="1:14" customHeight="1" ht="12.75">
      <c r="A8050" t="s">
        <v>2294</v>
      </c>
      <c r="B8050" t="s">
        <v>334</v>
      </c>
    </row>
    <row r="8051" spans="1:14" customHeight="1" ht="12.75">
      <c r="A8051" t="s">
        <v>2294</v>
      </c>
      <c r="B8051" t="s">
        <v>335</v>
      </c>
    </row>
    <row r="8052" spans="1:14" customHeight="1" ht="12.75">
      <c r="A8052" t="s">
        <v>2294</v>
      </c>
      <c r="B8052" t="s">
        <v>336</v>
      </c>
    </row>
    <row r="8053" spans="1:14" customHeight="1" ht="12.75">
      <c r="A8053" t="s">
        <v>2294</v>
      </c>
      <c r="B8053" t="s">
        <v>337</v>
      </c>
    </row>
    <row r="8054" spans="1:14" customHeight="1" ht="12.75">
      <c r="A8054" t="s">
        <v>2294</v>
      </c>
      <c r="B8054" t="s">
        <v>338</v>
      </c>
    </row>
    <row r="8055" spans="1:14" customHeight="1" ht="12.75">
      <c r="A8055" t="s">
        <v>2294</v>
      </c>
      <c r="B8055" t="s">
        <v>339</v>
      </c>
    </row>
    <row r="8056" spans="1:14" customHeight="1" ht="12.75">
      <c r="A8056" t="s">
        <v>2294</v>
      </c>
      <c r="B8056" t="s">
        <v>340</v>
      </c>
    </row>
    <row r="8057" spans="1:14" customHeight="1" ht="12.75">
      <c r="A8057" t="s">
        <v>2294</v>
      </c>
      <c r="B8057" t="s">
        <v>341</v>
      </c>
    </row>
    <row r="8058" spans="1:14" customHeight="1" ht="12.75">
      <c r="A8058" t="s">
        <v>2294</v>
      </c>
      <c r="B8058" t="s">
        <v>342</v>
      </c>
    </row>
    <row r="8059" spans="1:14" customHeight="1" ht="12.75">
      <c r="A8059" t="s">
        <v>2294</v>
      </c>
      <c r="B8059" t="s">
        <v>343</v>
      </c>
    </row>
    <row r="8060" spans="1:14" customHeight="1" ht="12.75">
      <c r="A8060" t="s">
        <v>2294</v>
      </c>
      <c r="B8060" t="s">
        <v>344</v>
      </c>
    </row>
    <row r="8061" spans="1:14" customHeight="1" ht="12.75">
      <c r="A8061" t="s">
        <v>2295</v>
      </c>
      <c r="B8061" t="s">
        <v>322</v>
      </c>
    </row>
    <row r="8062" spans="1:14" customHeight="1" ht="12.75">
      <c r="A8062" t="s">
        <v>2295</v>
      </c>
      <c r="B8062" t="s">
        <v>323</v>
      </c>
    </row>
    <row r="8063" spans="1:14" customHeight="1" ht="12.75">
      <c r="A8063" t="s">
        <v>2295</v>
      </c>
      <c r="B8063" t="s">
        <v>324</v>
      </c>
    </row>
    <row r="8064" spans="1:14" customHeight="1" ht="12.75">
      <c r="A8064" t="s">
        <v>2295</v>
      </c>
      <c r="B8064" t="s">
        <v>325</v>
      </c>
    </row>
    <row r="8065" spans="1:14" customHeight="1" ht="12.75">
      <c r="A8065" t="s">
        <v>2295</v>
      </c>
      <c r="B8065" t="s">
        <v>326</v>
      </c>
    </row>
    <row r="8066" spans="1:14" customHeight="1" ht="12.75">
      <c r="A8066" t="s">
        <v>2295</v>
      </c>
      <c r="B8066" t="s">
        <v>327</v>
      </c>
    </row>
    <row r="8067" spans="1:14" customHeight="1" ht="12.75">
      <c r="A8067" t="s">
        <v>2295</v>
      </c>
      <c r="B8067" t="s">
        <v>331</v>
      </c>
    </row>
    <row r="8068" spans="1:14" customHeight="1" ht="12.75">
      <c r="A8068" t="s">
        <v>2295</v>
      </c>
      <c r="B8068" t="s">
        <v>332</v>
      </c>
    </row>
    <row r="8069" spans="1:14" customHeight="1" ht="12.75">
      <c r="A8069" t="s">
        <v>2295</v>
      </c>
      <c r="B8069" t="s">
        <v>333</v>
      </c>
    </row>
    <row r="8070" spans="1:14" customHeight="1" ht="12.75">
      <c r="A8070" t="s">
        <v>2295</v>
      </c>
      <c r="B8070" t="s">
        <v>334</v>
      </c>
    </row>
    <row r="8071" spans="1:14" customHeight="1" ht="12.75">
      <c r="A8071" t="s">
        <v>2295</v>
      </c>
      <c r="B8071" t="s">
        <v>335</v>
      </c>
    </row>
    <row r="8072" spans="1:14" customHeight="1" ht="12.75">
      <c r="A8072" t="s">
        <v>2295</v>
      </c>
      <c r="B8072" t="s">
        <v>336</v>
      </c>
    </row>
    <row r="8073" spans="1:14" customHeight="1" ht="12.75">
      <c r="A8073" t="s">
        <v>2295</v>
      </c>
      <c r="B8073" t="s">
        <v>337</v>
      </c>
    </row>
    <row r="8074" spans="1:14" customHeight="1" ht="12.75">
      <c r="A8074" t="s">
        <v>2295</v>
      </c>
      <c r="B8074" t="s">
        <v>338</v>
      </c>
    </row>
    <row r="8075" spans="1:14" customHeight="1" ht="12.75">
      <c r="A8075" t="s">
        <v>2295</v>
      </c>
      <c r="B8075" t="s">
        <v>339</v>
      </c>
    </row>
    <row r="8076" spans="1:14" customHeight="1" ht="12.75">
      <c r="A8076" t="s">
        <v>2295</v>
      </c>
      <c r="B8076" t="s">
        <v>340</v>
      </c>
    </row>
    <row r="8077" spans="1:14" customHeight="1" ht="12.75">
      <c r="A8077" t="s">
        <v>2295</v>
      </c>
      <c r="B8077" t="s">
        <v>341</v>
      </c>
    </row>
    <row r="8078" spans="1:14" customHeight="1" ht="12.75">
      <c r="A8078" t="s">
        <v>2295</v>
      </c>
      <c r="B8078" t="s">
        <v>342</v>
      </c>
    </row>
    <row r="8079" spans="1:14" customHeight="1" ht="12.75">
      <c r="A8079" t="s">
        <v>2295</v>
      </c>
      <c r="B8079" t="s">
        <v>343</v>
      </c>
    </row>
    <row r="8080" spans="1:14" customHeight="1" ht="12.75">
      <c r="A8080" t="s">
        <v>2295</v>
      </c>
      <c r="B8080" t="s">
        <v>344</v>
      </c>
    </row>
    <row r="8081" spans="1:14" customHeight="1" ht="12.75">
      <c r="A8081" t="s">
        <v>2296</v>
      </c>
      <c r="B8081" t="s">
        <v>322</v>
      </c>
    </row>
    <row r="8082" spans="1:14" customHeight="1" ht="12.75">
      <c r="A8082" t="s">
        <v>2296</v>
      </c>
      <c r="B8082" t="s">
        <v>323</v>
      </c>
    </row>
    <row r="8083" spans="1:14" customHeight="1" ht="12.75">
      <c r="A8083" t="s">
        <v>2296</v>
      </c>
      <c r="B8083" t="s">
        <v>324</v>
      </c>
    </row>
    <row r="8084" spans="1:14" customHeight="1" ht="12.75">
      <c r="A8084" t="s">
        <v>2296</v>
      </c>
      <c r="B8084" t="s">
        <v>325</v>
      </c>
    </row>
    <row r="8085" spans="1:14" customHeight="1" ht="12.75">
      <c r="A8085" t="s">
        <v>2296</v>
      </c>
      <c r="B8085" t="s">
        <v>326</v>
      </c>
    </row>
    <row r="8086" spans="1:14" customHeight="1" ht="12.75">
      <c r="A8086" t="s">
        <v>2296</v>
      </c>
      <c r="B8086" t="s">
        <v>327</v>
      </c>
    </row>
    <row r="8087" spans="1:14" customHeight="1" ht="12.75">
      <c r="A8087" t="s">
        <v>2296</v>
      </c>
      <c r="B8087" t="s">
        <v>338</v>
      </c>
    </row>
    <row r="8088" spans="1:14" customHeight="1" ht="12.75">
      <c r="A8088" t="s">
        <v>2296</v>
      </c>
      <c r="B8088" t="s">
        <v>339</v>
      </c>
    </row>
    <row r="8089" spans="1:14" customHeight="1" ht="12.75">
      <c r="A8089" t="s">
        <v>2296</v>
      </c>
      <c r="B8089" t="s">
        <v>340</v>
      </c>
    </row>
    <row r="8090" spans="1:14" customHeight="1" ht="12.75">
      <c r="A8090" t="s">
        <v>2296</v>
      </c>
      <c r="B8090" t="s">
        <v>341</v>
      </c>
    </row>
    <row r="8091" spans="1:14" customHeight="1" ht="12.75">
      <c r="A8091" t="s">
        <v>2296</v>
      </c>
      <c r="B8091" t="s">
        <v>342</v>
      </c>
    </row>
    <row r="8092" spans="1:14" customHeight="1" ht="12.75">
      <c r="A8092" t="s">
        <v>2296</v>
      </c>
      <c r="B8092" t="s">
        <v>343</v>
      </c>
    </row>
    <row r="8093" spans="1:14" customHeight="1" ht="12.75">
      <c r="A8093" t="s">
        <v>2296</v>
      </c>
      <c r="B8093" t="s">
        <v>344</v>
      </c>
    </row>
    <row r="8094" spans="1:14" customHeight="1" ht="12.75">
      <c r="A8094" t="s">
        <v>2297</v>
      </c>
      <c r="B8094" t="s">
        <v>150</v>
      </c>
    </row>
    <row r="8095" spans="1:14" customHeight="1" ht="12.75">
      <c r="A8095" t="s">
        <v>2297</v>
      </c>
      <c r="B8095" t="s">
        <v>152</v>
      </c>
    </row>
    <row r="8096" spans="1:14" customHeight="1" ht="12.75">
      <c r="A8096" t="s">
        <v>2297</v>
      </c>
      <c r="B8096" t="s">
        <v>163</v>
      </c>
    </row>
    <row r="8097" spans="1:14" customHeight="1" ht="12.75">
      <c r="A8097" t="s">
        <v>2297</v>
      </c>
      <c r="B8097" t="s">
        <v>164</v>
      </c>
    </row>
    <row r="8098" spans="1:14" customHeight="1" ht="12.75">
      <c r="A8098" t="s">
        <v>2297</v>
      </c>
      <c r="B8098" t="s">
        <v>165</v>
      </c>
    </row>
    <row r="8099" spans="1:14" customHeight="1" ht="12.75">
      <c r="A8099" t="s">
        <v>2297</v>
      </c>
      <c r="B8099" t="s">
        <v>186</v>
      </c>
    </row>
    <row r="8100" spans="1:14" customHeight="1" ht="12.75">
      <c r="A8100" t="s">
        <v>2297</v>
      </c>
      <c r="B8100" t="s">
        <v>187</v>
      </c>
    </row>
    <row r="8101" spans="1:14" customHeight="1" ht="12.75">
      <c r="A8101" t="s">
        <v>2297</v>
      </c>
      <c r="B8101" t="s">
        <v>201</v>
      </c>
    </row>
    <row r="8102" spans="1:14" customHeight="1" ht="12.75">
      <c r="A8102" t="s">
        <v>2297</v>
      </c>
      <c r="B8102" t="s">
        <v>202</v>
      </c>
    </row>
    <row r="8103" spans="1:14" customHeight="1" ht="12.75">
      <c r="A8103" t="s">
        <v>2297</v>
      </c>
      <c r="B8103" t="s">
        <v>203</v>
      </c>
    </row>
    <row r="8104" spans="1:14" customHeight="1" ht="12.75">
      <c r="A8104" t="s">
        <v>2297</v>
      </c>
      <c r="B8104" t="s">
        <v>230</v>
      </c>
    </row>
    <row r="8105" spans="1:14" customHeight="1" ht="12.75">
      <c r="A8105" t="s">
        <v>2297</v>
      </c>
      <c r="B8105" t="s">
        <v>231</v>
      </c>
    </row>
    <row r="8106" spans="1:14" customHeight="1" ht="12.75">
      <c r="A8106" t="s">
        <v>2297</v>
      </c>
      <c r="B8106" t="s">
        <v>232</v>
      </c>
    </row>
    <row r="8107" spans="1:14" customHeight="1" ht="12.75">
      <c r="A8107" t="s">
        <v>2297</v>
      </c>
      <c r="B8107" t="s">
        <v>315</v>
      </c>
    </row>
    <row r="8108" spans="1:14" customHeight="1" ht="12.75">
      <c r="A8108" t="s">
        <v>2297</v>
      </c>
      <c r="B8108" t="s">
        <v>316</v>
      </c>
    </row>
    <row r="8109" spans="1:14" customHeight="1" ht="12.75">
      <c r="A8109" t="s">
        <v>2297</v>
      </c>
      <c r="B8109" t="s">
        <v>317</v>
      </c>
    </row>
    <row r="8110" spans="1:14" customHeight="1" ht="12.75">
      <c r="A8110" t="s">
        <v>2297</v>
      </c>
      <c r="B8110" t="s">
        <v>318</v>
      </c>
    </row>
    <row r="8111" spans="1:14" customHeight="1" ht="12.75">
      <c r="A8111" t="s">
        <v>2297</v>
      </c>
      <c r="B8111" t="s">
        <v>319</v>
      </c>
    </row>
    <row r="8112" spans="1:14" customHeight="1" ht="12.75">
      <c r="A8112" t="s">
        <v>2297</v>
      </c>
      <c r="B8112" t="s">
        <v>320</v>
      </c>
    </row>
    <row r="8113" spans="1:14" customHeight="1" ht="12.75">
      <c r="A8113" t="s">
        <v>2297</v>
      </c>
      <c r="B8113" t="s">
        <v>321</v>
      </c>
    </row>
    <row r="8114" spans="1:14" customHeight="1" ht="12.75">
      <c r="A8114" t="s">
        <v>2297</v>
      </c>
      <c r="B8114" t="s">
        <v>322</v>
      </c>
    </row>
    <row r="8115" spans="1:14" customHeight="1" ht="12.75">
      <c r="A8115" t="s">
        <v>2297</v>
      </c>
      <c r="B8115" t="s">
        <v>323</v>
      </c>
    </row>
    <row r="8116" spans="1:14" customHeight="1" ht="12.75">
      <c r="A8116" t="s">
        <v>2297</v>
      </c>
      <c r="B8116" t="s">
        <v>324</v>
      </c>
    </row>
    <row r="8117" spans="1:14" customHeight="1" ht="12.75">
      <c r="A8117" t="s">
        <v>2297</v>
      </c>
      <c r="B8117" t="s">
        <v>325</v>
      </c>
    </row>
    <row r="8118" spans="1:14" customHeight="1" ht="12.75">
      <c r="A8118" t="s">
        <v>2297</v>
      </c>
      <c r="B8118" t="s">
        <v>326</v>
      </c>
    </row>
    <row r="8119" spans="1:14" customHeight="1" ht="12.75">
      <c r="A8119" t="s">
        <v>2297</v>
      </c>
      <c r="B8119" t="s">
        <v>327</v>
      </c>
    </row>
    <row r="8120" spans="1:14" customHeight="1" ht="12.75">
      <c r="A8120" t="s">
        <v>2297</v>
      </c>
      <c r="B8120" t="s">
        <v>328</v>
      </c>
    </row>
    <row r="8121" spans="1:14" customHeight="1" ht="12.75">
      <c r="A8121" t="s">
        <v>2297</v>
      </c>
      <c r="B8121" t="s">
        <v>329</v>
      </c>
    </row>
    <row r="8122" spans="1:14" customHeight="1" ht="12.75">
      <c r="A8122" t="s">
        <v>2297</v>
      </c>
      <c r="B8122" t="s">
        <v>330</v>
      </c>
    </row>
    <row r="8123" spans="1:14" customHeight="1" ht="12.75">
      <c r="A8123" t="s">
        <v>2297</v>
      </c>
      <c r="B8123" t="s">
        <v>331</v>
      </c>
    </row>
    <row r="8124" spans="1:14" customHeight="1" ht="12.75">
      <c r="A8124" t="s">
        <v>2297</v>
      </c>
      <c r="B8124" t="s">
        <v>332</v>
      </c>
    </row>
    <row r="8125" spans="1:14" customHeight="1" ht="12.75">
      <c r="A8125" t="s">
        <v>2297</v>
      </c>
      <c r="B8125" t="s">
        <v>333</v>
      </c>
    </row>
    <row r="8126" spans="1:14" customHeight="1" ht="12.75">
      <c r="A8126" t="s">
        <v>2297</v>
      </c>
      <c r="B8126" t="s">
        <v>334</v>
      </c>
    </row>
    <row r="8127" spans="1:14" customHeight="1" ht="12.75">
      <c r="A8127" t="s">
        <v>2297</v>
      </c>
      <c r="B8127" t="s">
        <v>335</v>
      </c>
    </row>
    <row r="8128" spans="1:14" customHeight="1" ht="12.75">
      <c r="A8128" t="s">
        <v>2297</v>
      </c>
      <c r="B8128" t="s">
        <v>336</v>
      </c>
    </row>
    <row r="8129" spans="1:14" customHeight="1" ht="12.75">
      <c r="A8129" t="s">
        <v>2297</v>
      </c>
      <c r="B8129" t="s">
        <v>337</v>
      </c>
    </row>
    <row r="8130" spans="1:14" customHeight="1" ht="12.75">
      <c r="A8130" t="s">
        <v>2297</v>
      </c>
      <c r="B8130" t="s">
        <v>338</v>
      </c>
    </row>
    <row r="8131" spans="1:14" customHeight="1" ht="12.75">
      <c r="A8131" t="s">
        <v>2297</v>
      </c>
      <c r="B8131" t="s">
        <v>339</v>
      </c>
    </row>
    <row r="8132" spans="1:14" customHeight="1" ht="12.75">
      <c r="A8132" t="s">
        <v>2297</v>
      </c>
      <c r="B8132" t="s">
        <v>340</v>
      </c>
    </row>
    <row r="8133" spans="1:14" customHeight="1" ht="12.75">
      <c r="A8133" t="s">
        <v>2297</v>
      </c>
      <c r="B8133" t="s">
        <v>341</v>
      </c>
    </row>
    <row r="8134" spans="1:14" customHeight="1" ht="12.75">
      <c r="A8134" t="s">
        <v>2297</v>
      </c>
      <c r="B8134" t="s">
        <v>342</v>
      </c>
    </row>
    <row r="8135" spans="1:14" customHeight="1" ht="12.75">
      <c r="A8135" t="s">
        <v>2297</v>
      </c>
      <c r="B8135" t="s">
        <v>343</v>
      </c>
    </row>
    <row r="8136" spans="1:14" customHeight="1" ht="12.75">
      <c r="A8136" t="s">
        <v>2297</v>
      </c>
      <c r="B8136" t="s">
        <v>344</v>
      </c>
    </row>
    <row r="8137" spans="1:14" customHeight="1" ht="12.75">
      <c r="A8137" t="s">
        <v>2297</v>
      </c>
      <c r="B8137" t="s">
        <v>345</v>
      </c>
    </row>
    <row r="8138" spans="1:14" customHeight="1" ht="12.75">
      <c r="A8138" t="s">
        <v>2297</v>
      </c>
      <c r="B8138" t="s">
        <v>346</v>
      </c>
    </row>
    <row r="8139" spans="1:14" customHeight="1" ht="12.75">
      <c r="A8139" t="s">
        <v>2297</v>
      </c>
      <c r="B8139" t="s">
        <v>347</v>
      </c>
    </row>
    <row r="8140" spans="1:14" customHeight="1" ht="12.75">
      <c r="A8140" t="s">
        <v>2297</v>
      </c>
      <c r="B8140" t="s">
        <v>348</v>
      </c>
    </row>
    <row r="8141" spans="1:14" customHeight="1" ht="12.75">
      <c r="A8141" t="s">
        <v>2297</v>
      </c>
      <c r="B8141" t="s">
        <v>349</v>
      </c>
    </row>
    <row r="8142" spans="1:14" customHeight="1" ht="12.75">
      <c r="A8142" t="s">
        <v>2297</v>
      </c>
      <c r="B8142" t="s">
        <v>350</v>
      </c>
    </row>
    <row r="8143" spans="1:14" customHeight="1" ht="12.75">
      <c r="A8143" t="s">
        <v>2297</v>
      </c>
      <c r="B8143" t="s">
        <v>351</v>
      </c>
    </row>
    <row r="8144" spans="1:14" customHeight="1" ht="12.75">
      <c r="A8144" t="s">
        <v>2297</v>
      </c>
      <c r="B8144" t="s">
        <v>352</v>
      </c>
    </row>
    <row r="8145" spans="1:14" customHeight="1" ht="12.75">
      <c r="A8145" t="s">
        <v>2297</v>
      </c>
      <c r="B8145" t="s">
        <v>353</v>
      </c>
    </row>
    <row r="8146" spans="1:14" customHeight="1" ht="12.75">
      <c r="A8146" t="s">
        <v>2297</v>
      </c>
      <c r="B8146" t="s">
        <v>354</v>
      </c>
    </row>
    <row r="8147" spans="1:14" customHeight="1" ht="12.75">
      <c r="A8147" t="s">
        <v>2297</v>
      </c>
      <c r="B8147" t="s">
        <v>355</v>
      </c>
    </row>
    <row r="8148" spans="1:14" customHeight="1" ht="12.75">
      <c r="A8148" t="s">
        <v>2297</v>
      </c>
      <c r="B8148" t="s">
        <v>356</v>
      </c>
    </row>
    <row r="8149" spans="1:14" customHeight="1" ht="12.75">
      <c r="A8149" t="s">
        <v>2297</v>
      </c>
      <c r="B8149" t="s">
        <v>357</v>
      </c>
    </row>
    <row r="8150" spans="1:14" customHeight="1" ht="12.75">
      <c r="A8150" t="s">
        <v>2297</v>
      </c>
      <c r="B8150" t="s">
        <v>358</v>
      </c>
    </row>
    <row r="8151" spans="1:14" customHeight="1" ht="12.75">
      <c r="A8151" t="s">
        <v>2297</v>
      </c>
      <c r="B8151" t="s">
        <v>359</v>
      </c>
    </row>
    <row r="8152" spans="1:14" customHeight="1" ht="12.75">
      <c r="A8152" t="s">
        <v>2297</v>
      </c>
      <c r="B8152" t="s">
        <v>360</v>
      </c>
    </row>
    <row r="8153" spans="1:14" customHeight="1" ht="12.75">
      <c r="A8153" t="s">
        <v>2297</v>
      </c>
      <c r="B8153" t="s">
        <v>361</v>
      </c>
    </row>
    <row r="8154" spans="1:14" customHeight="1" ht="12.75">
      <c r="A8154" t="s">
        <v>2297</v>
      </c>
      <c r="B8154" t="s">
        <v>362</v>
      </c>
    </row>
    <row r="8155" spans="1:14" customHeight="1" ht="12.75">
      <c r="A8155" t="s">
        <v>2297</v>
      </c>
      <c r="B8155" t="s">
        <v>363</v>
      </c>
    </row>
    <row r="8156" spans="1:14" customHeight="1" ht="12.75">
      <c r="A8156" t="s">
        <v>2297</v>
      </c>
      <c r="B8156" t="s">
        <v>364</v>
      </c>
    </row>
    <row r="8157" spans="1:14" customHeight="1" ht="12.75">
      <c r="A8157" t="s">
        <v>2297</v>
      </c>
      <c r="B8157" t="s">
        <v>365</v>
      </c>
    </row>
    <row r="8158" spans="1:14" customHeight="1" ht="12.75">
      <c r="A8158" t="s">
        <v>2297</v>
      </c>
      <c r="B8158" t="s">
        <v>366</v>
      </c>
    </row>
    <row r="8159" spans="1:14" customHeight="1" ht="12.75">
      <c r="A8159" t="s">
        <v>2297</v>
      </c>
      <c r="B8159" t="s">
        <v>367</v>
      </c>
    </row>
    <row r="8160" spans="1:14" customHeight="1" ht="12.75">
      <c r="A8160" t="s">
        <v>2297</v>
      </c>
      <c r="B8160" t="s">
        <v>368</v>
      </c>
    </row>
    <row r="8161" spans="1:14" customHeight="1" ht="12.75">
      <c r="A8161" t="s">
        <v>2297</v>
      </c>
      <c r="B8161" t="s">
        <v>369</v>
      </c>
    </row>
    <row r="8162" spans="1:14" customHeight="1" ht="12.75">
      <c r="A8162" t="s">
        <v>2297</v>
      </c>
      <c r="B8162" t="s">
        <v>370</v>
      </c>
    </row>
    <row r="8163" spans="1:14" customHeight="1" ht="12.75">
      <c r="A8163" t="s">
        <v>2297</v>
      </c>
      <c r="B8163" t="s">
        <v>371</v>
      </c>
    </row>
    <row r="8164" spans="1:14" customHeight="1" ht="12.75">
      <c r="A8164" t="s">
        <v>2297</v>
      </c>
      <c r="B8164" t="s">
        <v>372</v>
      </c>
    </row>
    <row r="8165" spans="1:14" customHeight="1" ht="12.75">
      <c r="A8165" t="s">
        <v>2297</v>
      </c>
      <c r="B8165" t="s">
        <v>373</v>
      </c>
    </row>
    <row r="8166" spans="1:14" customHeight="1" ht="12.75">
      <c r="A8166" t="s">
        <v>2297</v>
      </c>
      <c r="B8166" t="s">
        <v>374</v>
      </c>
    </row>
    <row r="8167" spans="1:14" customHeight="1" ht="12.75">
      <c r="A8167" t="s">
        <v>2297</v>
      </c>
      <c r="B8167" t="s">
        <v>375</v>
      </c>
    </row>
    <row r="8168" spans="1:14" customHeight="1" ht="12.75">
      <c r="A8168" t="s">
        <v>2297</v>
      </c>
      <c r="B8168" t="s">
        <v>376</v>
      </c>
    </row>
    <row r="8169" spans="1:14" customHeight="1" ht="12.75">
      <c r="A8169" t="s">
        <v>2297</v>
      </c>
      <c r="B8169" t="s">
        <v>377</v>
      </c>
    </row>
    <row r="8170" spans="1:14" customHeight="1" ht="12.75">
      <c r="A8170" t="s">
        <v>2297</v>
      </c>
      <c r="B8170" t="s">
        <v>378</v>
      </c>
    </row>
    <row r="8171" spans="1:14" customHeight="1" ht="12.75">
      <c r="A8171" t="s">
        <v>2297</v>
      </c>
      <c r="B8171" t="s">
        <v>379</v>
      </c>
    </row>
    <row r="8172" spans="1:14" customHeight="1" ht="12.75">
      <c r="A8172" t="s">
        <v>2297</v>
      </c>
      <c r="B8172" t="s">
        <v>380</v>
      </c>
    </row>
    <row r="8173" spans="1:14" customHeight="1" ht="12.75">
      <c r="A8173" t="s">
        <v>2297</v>
      </c>
      <c r="B8173" t="s">
        <v>381</v>
      </c>
    </row>
    <row r="8174" spans="1:14" customHeight="1" ht="12.75">
      <c r="A8174" t="s">
        <v>2297</v>
      </c>
      <c r="B8174" t="s">
        <v>382</v>
      </c>
    </row>
    <row r="8175" spans="1:14" customHeight="1" ht="12.75">
      <c r="A8175" t="s">
        <v>2297</v>
      </c>
      <c r="B8175" t="s">
        <v>383</v>
      </c>
    </row>
    <row r="8176" spans="1:14" customHeight="1" ht="12.75">
      <c r="A8176" t="s">
        <v>2297</v>
      </c>
      <c r="B8176" t="s">
        <v>384</v>
      </c>
    </row>
    <row r="8177" spans="1:14" customHeight="1" ht="12.75">
      <c r="A8177" t="s">
        <v>2297</v>
      </c>
      <c r="B8177" t="s">
        <v>385</v>
      </c>
    </row>
    <row r="8178" spans="1:14" customHeight="1" ht="12.75">
      <c r="A8178" t="s">
        <v>2297</v>
      </c>
      <c r="B8178" t="s">
        <v>386</v>
      </c>
    </row>
    <row r="8179" spans="1:14" customHeight="1" ht="12.75">
      <c r="A8179" t="s">
        <v>2297</v>
      </c>
      <c r="B8179" t="s">
        <v>387</v>
      </c>
    </row>
    <row r="8180" spans="1:14" customHeight="1" ht="12.75">
      <c r="A8180" t="s">
        <v>2297</v>
      </c>
      <c r="B8180" t="s">
        <v>388</v>
      </c>
    </row>
    <row r="8181" spans="1:14" customHeight="1" ht="12.75">
      <c r="A8181" t="s">
        <v>2298</v>
      </c>
      <c r="B8181" t="s">
        <v>361</v>
      </c>
    </row>
    <row r="8182" spans="1:14" customHeight="1" ht="12.75">
      <c r="A8182" t="s">
        <v>2298</v>
      </c>
      <c r="B8182" t="s">
        <v>362</v>
      </c>
    </row>
    <row r="8183" spans="1:14" customHeight="1" ht="12.75">
      <c r="A8183" t="s">
        <v>2298</v>
      </c>
      <c r="B8183" t="s">
        <v>363</v>
      </c>
    </row>
    <row r="8184" spans="1:14" customHeight="1" ht="12.75">
      <c r="A8184" t="s">
        <v>2298</v>
      </c>
      <c r="B8184" t="s">
        <v>364</v>
      </c>
    </row>
    <row r="8185" spans="1:14" customHeight="1" ht="12.75">
      <c r="A8185" t="s">
        <v>2298</v>
      </c>
      <c r="B8185" t="s">
        <v>374</v>
      </c>
    </row>
    <row r="8186" spans="1:14" customHeight="1" ht="12.75">
      <c r="A8186" t="s">
        <v>2298</v>
      </c>
      <c r="B8186" t="s">
        <v>375</v>
      </c>
    </row>
    <row r="8187" spans="1:14" customHeight="1" ht="12.75">
      <c r="A8187" t="s">
        <v>2298</v>
      </c>
      <c r="B8187" t="s">
        <v>376</v>
      </c>
    </row>
    <row r="8188" spans="1:14" customHeight="1" ht="12.75">
      <c r="A8188" t="s">
        <v>2298</v>
      </c>
      <c r="B8188" t="s">
        <v>378</v>
      </c>
    </row>
    <row r="8189" spans="1:14" customHeight="1" ht="12.75">
      <c r="A8189" t="s">
        <v>2299</v>
      </c>
      <c r="B8189" t="s">
        <v>150</v>
      </c>
    </row>
    <row r="8190" spans="1:14" customHeight="1" ht="12.75">
      <c r="A8190" t="s">
        <v>2299</v>
      </c>
      <c r="B8190" t="s">
        <v>152</v>
      </c>
    </row>
    <row r="8191" spans="1:14" customHeight="1" ht="12.75">
      <c r="A8191" t="s">
        <v>2299</v>
      </c>
      <c r="B8191" t="s">
        <v>163</v>
      </c>
    </row>
    <row r="8192" spans="1:14" customHeight="1" ht="12.75">
      <c r="A8192" t="s">
        <v>2299</v>
      </c>
      <c r="B8192" t="s">
        <v>164</v>
      </c>
    </row>
    <row r="8193" spans="1:14" customHeight="1" ht="12.75">
      <c r="A8193" t="s">
        <v>2299</v>
      </c>
      <c r="B8193" t="s">
        <v>165</v>
      </c>
    </row>
    <row r="8194" spans="1:14" customHeight="1" ht="12.75">
      <c r="A8194" t="s">
        <v>2299</v>
      </c>
      <c r="B8194" t="s">
        <v>186</v>
      </c>
    </row>
    <row r="8195" spans="1:14" customHeight="1" ht="12.75">
      <c r="A8195" t="s">
        <v>2299</v>
      </c>
      <c r="B8195" t="s">
        <v>187</v>
      </c>
    </row>
    <row r="8196" spans="1:14" customHeight="1" ht="12.75">
      <c r="A8196" t="s">
        <v>2299</v>
      </c>
      <c r="B8196" t="s">
        <v>201</v>
      </c>
    </row>
    <row r="8197" spans="1:14" customHeight="1" ht="12.75">
      <c r="A8197" t="s">
        <v>2299</v>
      </c>
      <c r="B8197" t="s">
        <v>202</v>
      </c>
    </row>
    <row r="8198" spans="1:14" customHeight="1" ht="12.75">
      <c r="A8198" t="s">
        <v>2299</v>
      </c>
      <c r="B8198" t="s">
        <v>203</v>
      </c>
    </row>
    <row r="8199" spans="1:14" customHeight="1" ht="12.75">
      <c r="A8199" t="s">
        <v>2299</v>
      </c>
      <c r="B8199" t="s">
        <v>230</v>
      </c>
    </row>
    <row r="8200" spans="1:14" customHeight="1" ht="12.75">
      <c r="A8200" t="s">
        <v>2299</v>
      </c>
      <c r="B8200" t="s">
        <v>231</v>
      </c>
    </row>
    <row r="8201" spans="1:14" customHeight="1" ht="12.75">
      <c r="A8201" t="s">
        <v>2299</v>
      </c>
      <c r="B8201" t="s">
        <v>232</v>
      </c>
    </row>
    <row r="8202" spans="1:14" customHeight="1" ht="12.75">
      <c r="A8202" t="s">
        <v>2299</v>
      </c>
      <c r="B8202" t="s">
        <v>315</v>
      </c>
    </row>
    <row r="8203" spans="1:14" customHeight="1" ht="12.75">
      <c r="A8203" t="s">
        <v>2299</v>
      </c>
      <c r="B8203" t="s">
        <v>316</v>
      </c>
    </row>
    <row r="8204" spans="1:14" customHeight="1" ht="12.75">
      <c r="A8204" t="s">
        <v>2299</v>
      </c>
      <c r="B8204" t="s">
        <v>317</v>
      </c>
    </row>
    <row r="8205" spans="1:14" customHeight="1" ht="12.75">
      <c r="A8205" t="s">
        <v>2299</v>
      </c>
      <c r="B8205" t="s">
        <v>318</v>
      </c>
    </row>
    <row r="8206" spans="1:14" customHeight="1" ht="12.75">
      <c r="A8206" t="s">
        <v>2299</v>
      </c>
      <c r="B8206" t="s">
        <v>319</v>
      </c>
    </row>
    <row r="8207" spans="1:14" customHeight="1" ht="12.75">
      <c r="A8207" t="s">
        <v>2299</v>
      </c>
      <c r="B8207" t="s">
        <v>320</v>
      </c>
    </row>
    <row r="8208" spans="1:14" customHeight="1" ht="12.75">
      <c r="A8208" t="s">
        <v>2299</v>
      </c>
      <c r="B8208" t="s">
        <v>321</v>
      </c>
    </row>
    <row r="8209" spans="1:14" customHeight="1" ht="12.75">
      <c r="A8209" t="s">
        <v>2299</v>
      </c>
      <c r="B8209" t="s">
        <v>345</v>
      </c>
    </row>
    <row r="8210" spans="1:14" customHeight="1" ht="12.75">
      <c r="A8210" t="s">
        <v>2299</v>
      </c>
      <c r="B8210" t="s">
        <v>346</v>
      </c>
    </row>
    <row r="8211" spans="1:14" customHeight="1" ht="12.75">
      <c r="A8211" t="s">
        <v>2299</v>
      </c>
      <c r="B8211" t="s">
        <v>347</v>
      </c>
    </row>
    <row r="8212" spans="1:14" customHeight="1" ht="12.75">
      <c r="A8212" t="s">
        <v>2299</v>
      </c>
      <c r="B8212" t="s">
        <v>348</v>
      </c>
    </row>
    <row r="8213" spans="1:14" customHeight="1" ht="12.75">
      <c r="A8213" t="s">
        <v>2299</v>
      </c>
      <c r="B8213" t="s">
        <v>349</v>
      </c>
    </row>
    <row r="8214" spans="1:14" customHeight="1" ht="12.75">
      <c r="A8214" t="s">
        <v>2299</v>
      </c>
      <c r="B8214" t="s">
        <v>353</v>
      </c>
    </row>
    <row r="8215" spans="1:14" customHeight="1" ht="12.75">
      <c r="A8215" t="s">
        <v>2299</v>
      </c>
      <c r="B8215" t="s">
        <v>354</v>
      </c>
    </row>
    <row r="8216" spans="1:14" customHeight="1" ht="12.75">
      <c r="A8216" t="s">
        <v>2299</v>
      </c>
      <c r="B8216" t="s">
        <v>355</v>
      </c>
    </row>
    <row r="8217" spans="1:14" customHeight="1" ht="12.75">
      <c r="A8217" t="s">
        <v>2299</v>
      </c>
      <c r="B8217" t="s">
        <v>356</v>
      </c>
    </row>
    <row r="8218" spans="1:14" customHeight="1" ht="12.75">
      <c r="A8218" t="s">
        <v>2299</v>
      </c>
      <c r="B8218" t="s">
        <v>357</v>
      </c>
    </row>
    <row r="8219" spans="1:14" customHeight="1" ht="12.75">
      <c r="A8219" t="s">
        <v>2299</v>
      </c>
      <c r="B8219" t="s">
        <v>358</v>
      </c>
    </row>
    <row r="8220" spans="1:14" customHeight="1" ht="12.75">
      <c r="A8220" t="s">
        <v>2299</v>
      </c>
      <c r="B8220" t="s">
        <v>359</v>
      </c>
    </row>
    <row r="8221" spans="1:14" customHeight="1" ht="12.75">
      <c r="A8221" t="s">
        <v>2299</v>
      </c>
      <c r="B8221" t="s">
        <v>360</v>
      </c>
    </row>
    <row r="8222" spans="1:14" customHeight="1" ht="12.75">
      <c r="A8222" t="s">
        <v>2299</v>
      </c>
      <c r="B8222" t="s">
        <v>365</v>
      </c>
    </row>
    <row r="8223" spans="1:14" customHeight="1" ht="12.75">
      <c r="A8223" t="s">
        <v>2299</v>
      </c>
      <c r="B8223" t="s">
        <v>366</v>
      </c>
    </row>
    <row r="8224" spans="1:14" customHeight="1" ht="12.75">
      <c r="A8224" t="s">
        <v>2299</v>
      </c>
      <c r="B8224" t="s">
        <v>367</v>
      </c>
    </row>
    <row r="8225" spans="1:14" customHeight="1" ht="12.75">
      <c r="A8225" t="s">
        <v>2299</v>
      </c>
      <c r="B8225" t="s">
        <v>368</v>
      </c>
    </row>
    <row r="8226" spans="1:14" customHeight="1" ht="12.75">
      <c r="A8226" t="s">
        <v>2299</v>
      </c>
      <c r="B8226" t="s">
        <v>370</v>
      </c>
    </row>
    <row r="8227" spans="1:14" customHeight="1" ht="12.75">
      <c r="A8227" t="s">
        <v>2299</v>
      </c>
      <c r="B8227" t="s">
        <v>371</v>
      </c>
    </row>
    <row r="8228" spans="1:14" customHeight="1" ht="12.75">
      <c r="A8228" t="s">
        <v>2299</v>
      </c>
      <c r="B8228" t="s">
        <v>372</v>
      </c>
    </row>
    <row r="8229" spans="1:14" customHeight="1" ht="12.75">
      <c r="A8229" t="s">
        <v>2299</v>
      </c>
      <c r="B8229" t="s">
        <v>373</v>
      </c>
    </row>
    <row r="8230" spans="1:14" customHeight="1" ht="12.75">
      <c r="A8230" t="s">
        <v>2299</v>
      </c>
      <c r="B8230" t="s">
        <v>377</v>
      </c>
    </row>
    <row r="8231" spans="1:14" customHeight="1" ht="12.75">
      <c r="A8231" t="s">
        <v>2299</v>
      </c>
      <c r="B8231" t="s">
        <v>379</v>
      </c>
    </row>
    <row r="8232" spans="1:14" customHeight="1" ht="12.75">
      <c r="A8232" t="s">
        <v>2299</v>
      </c>
      <c r="B8232" t="s">
        <v>380</v>
      </c>
    </row>
    <row r="8233" spans="1:14" customHeight="1" ht="12.75">
      <c r="A8233" t="s">
        <v>2299</v>
      </c>
      <c r="B8233" t="s">
        <v>381</v>
      </c>
    </row>
    <row r="8234" spans="1:14" customHeight="1" ht="12.75">
      <c r="A8234" t="s">
        <v>2299</v>
      </c>
      <c r="B8234" t="s">
        <v>382</v>
      </c>
    </row>
    <row r="8235" spans="1:14" customHeight="1" ht="12.75">
      <c r="A8235" t="s">
        <v>2299</v>
      </c>
      <c r="B8235" t="s">
        <v>383</v>
      </c>
    </row>
    <row r="8236" spans="1:14" customHeight="1" ht="12.75">
      <c r="A8236" t="s">
        <v>2299</v>
      </c>
      <c r="B8236" t="s">
        <v>384</v>
      </c>
    </row>
    <row r="8237" spans="1:14" customHeight="1" ht="12.75">
      <c r="A8237" t="s">
        <v>2299</v>
      </c>
      <c r="B8237" t="s">
        <v>385</v>
      </c>
    </row>
    <row r="8238" spans="1:14" customHeight="1" ht="12.75">
      <c r="A8238" t="s">
        <v>2299</v>
      </c>
      <c r="B8238" t="s">
        <v>386</v>
      </c>
    </row>
    <row r="8239" spans="1:14" customHeight="1" ht="12.75">
      <c r="A8239" t="s">
        <v>2299</v>
      </c>
      <c r="B8239" t="s">
        <v>387</v>
      </c>
    </row>
    <row r="8240" spans="1:14" customHeight="1" ht="12.75">
      <c r="A8240" t="s">
        <v>2299</v>
      </c>
      <c r="B8240" t="s">
        <v>388</v>
      </c>
    </row>
    <row r="8241" spans="1:14" customHeight="1" ht="12.75">
      <c r="A8241" t="s">
        <v>2300</v>
      </c>
      <c r="B8241" t="s">
        <v>150</v>
      </c>
    </row>
    <row r="8242" spans="1:14" customHeight="1" ht="12.75">
      <c r="A8242" t="s">
        <v>2300</v>
      </c>
      <c r="B8242" t="s">
        <v>152</v>
      </c>
    </row>
    <row r="8243" spans="1:14" customHeight="1" ht="12.75">
      <c r="A8243" t="s">
        <v>2300</v>
      </c>
      <c r="B8243" t="s">
        <v>163</v>
      </c>
    </row>
    <row r="8244" spans="1:14" customHeight="1" ht="12.75">
      <c r="A8244" t="s">
        <v>2300</v>
      </c>
      <c r="B8244" t="s">
        <v>164</v>
      </c>
    </row>
    <row r="8245" spans="1:14" customHeight="1" ht="12.75">
      <c r="A8245" t="s">
        <v>2300</v>
      </c>
      <c r="B8245" t="s">
        <v>165</v>
      </c>
    </row>
    <row r="8246" spans="1:14" customHeight="1" ht="12.75">
      <c r="A8246" t="s">
        <v>2300</v>
      </c>
      <c r="B8246" t="s">
        <v>186</v>
      </c>
    </row>
    <row r="8247" spans="1:14" customHeight="1" ht="12.75">
      <c r="A8247" t="s">
        <v>2300</v>
      </c>
      <c r="B8247" t="s">
        <v>187</v>
      </c>
    </row>
    <row r="8248" spans="1:14" customHeight="1" ht="12.75">
      <c r="A8248" t="s">
        <v>2300</v>
      </c>
      <c r="B8248" t="s">
        <v>201</v>
      </c>
    </row>
    <row r="8249" spans="1:14" customHeight="1" ht="12.75">
      <c r="A8249" t="s">
        <v>2300</v>
      </c>
      <c r="B8249" t="s">
        <v>202</v>
      </c>
    </row>
    <row r="8250" spans="1:14" customHeight="1" ht="12.75">
      <c r="A8250" t="s">
        <v>2300</v>
      </c>
      <c r="B8250" t="s">
        <v>203</v>
      </c>
    </row>
    <row r="8251" spans="1:14" customHeight="1" ht="12.75">
      <c r="A8251" t="s">
        <v>2300</v>
      </c>
      <c r="B8251" t="s">
        <v>230</v>
      </c>
    </row>
    <row r="8252" spans="1:14" customHeight="1" ht="12.75">
      <c r="A8252" t="s">
        <v>2300</v>
      </c>
      <c r="B8252" t="s">
        <v>231</v>
      </c>
    </row>
    <row r="8253" spans="1:14" customHeight="1" ht="12.75">
      <c r="A8253" t="s">
        <v>2300</v>
      </c>
      <c r="B8253" t="s">
        <v>232</v>
      </c>
    </row>
    <row r="8254" spans="1:14" customHeight="1" ht="12.75">
      <c r="A8254" t="s">
        <v>2300</v>
      </c>
      <c r="B8254" t="s">
        <v>315</v>
      </c>
    </row>
    <row r="8255" spans="1:14" customHeight="1" ht="12.75">
      <c r="A8255" t="s">
        <v>2300</v>
      </c>
      <c r="B8255" t="s">
        <v>316</v>
      </c>
    </row>
    <row r="8256" spans="1:14" customHeight="1" ht="12.75">
      <c r="A8256" t="s">
        <v>2300</v>
      </c>
      <c r="B8256" t="s">
        <v>317</v>
      </c>
    </row>
    <row r="8257" spans="1:14" customHeight="1" ht="12.75">
      <c r="A8257" t="s">
        <v>2300</v>
      </c>
      <c r="B8257" t="s">
        <v>318</v>
      </c>
    </row>
    <row r="8258" spans="1:14" customHeight="1" ht="12.75">
      <c r="A8258" t="s">
        <v>2300</v>
      </c>
      <c r="B8258" t="s">
        <v>319</v>
      </c>
    </row>
    <row r="8259" spans="1:14" customHeight="1" ht="12.75">
      <c r="A8259" t="s">
        <v>2300</v>
      </c>
      <c r="B8259" t="s">
        <v>320</v>
      </c>
    </row>
    <row r="8260" spans="1:14" customHeight="1" ht="12.75">
      <c r="A8260" t="s">
        <v>2300</v>
      </c>
      <c r="B8260" t="s">
        <v>321</v>
      </c>
    </row>
    <row r="8261" spans="1:14" customHeight="1" ht="12.75">
      <c r="A8261" t="s">
        <v>2300</v>
      </c>
      <c r="B8261" t="s">
        <v>345</v>
      </c>
    </row>
    <row r="8262" spans="1:14" customHeight="1" ht="12.75">
      <c r="A8262" t="s">
        <v>2300</v>
      </c>
      <c r="B8262" t="s">
        <v>346</v>
      </c>
    </row>
    <row r="8263" spans="1:14" customHeight="1" ht="12.75">
      <c r="A8263" t="s">
        <v>2300</v>
      </c>
      <c r="B8263" t="s">
        <v>347</v>
      </c>
    </row>
    <row r="8264" spans="1:14" customHeight="1" ht="12.75">
      <c r="A8264" t="s">
        <v>2300</v>
      </c>
      <c r="B8264" t="s">
        <v>348</v>
      </c>
    </row>
    <row r="8265" spans="1:14" customHeight="1" ht="12.75">
      <c r="A8265" t="s">
        <v>2300</v>
      </c>
      <c r="B8265" t="s">
        <v>349</v>
      </c>
    </row>
    <row r="8266" spans="1:14" customHeight="1" ht="12.75">
      <c r="A8266" t="s">
        <v>2300</v>
      </c>
      <c r="B8266" t="s">
        <v>353</v>
      </c>
    </row>
    <row r="8267" spans="1:14" customHeight="1" ht="12.75">
      <c r="A8267" t="s">
        <v>2300</v>
      </c>
      <c r="B8267" t="s">
        <v>354</v>
      </c>
    </row>
    <row r="8268" spans="1:14" customHeight="1" ht="12.75">
      <c r="A8268" t="s">
        <v>2300</v>
      </c>
      <c r="B8268" t="s">
        <v>355</v>
      </c>
    </row>
    <row r="8269" spans="1:14" customHeight="1" ht="12.75">
      <c r="A8269" t="s">
        <v>2300</v>
      </c>
      <c r="B8269" t="s">
        <v>356</v>
      </c>
    </row>
    <row r="8270" spans="1:14" customHeight="1" ht="12.75">
      <c r="A8270" t="s">
        <v>2300</v>
      </c>
      <c r="B8270" t="s">
        <v>357</v>
      </c>
    </row>
    <row r="8271" spans="1:14" customHeight="1" ht="12.75">
      <c r="A8271" t="s">
        <v>2300</v>
      </c>
      <c r="B8271" t="s">
        <v>358</v>
      </c>
    </row>
    <row r="8272" spans="1:14" customHeight="1" ht="12.75">
      <c r="A8272" t="s">
        <v>2300</v>
      </c>
      <c r="B8272" t="s">
        <v>359</v>
      </c>
    </row>
    <row r="8273" spans="1:14" customHeight="1" ht="12.75">
      <c r="A8273" t="s">
        <v>2300</v>
      </c>
      <c r="B8273" t="s">
        <v>360</v>
      </c>
    </row>
    <row r="8274" spans="1:14" customHeight="1" ht="12.75">
      <c r="A8274" t="s">
        <v>2300</v>
      </c>
      <c r="B8274" t="s">
        <v>365</v>
      </c>
    </row>
    <row r="8275" spans="1:14" customHeight="1" ht="12.75">
      <c r="A8275" t="s">
        <v>2300</v>
      </c>
      <c r="B8275" t="s">
        <v>366</v>
      </c>
    </row>
    <row r="8276" spans="1:14" customHeight="1" ht="12.75">
      <c r="A8276" t="s">
        <v>2300</v>
      </c>
      <c r="B8276" t="s">
        <v>367</v>
      </c>
    </row>
    <row r="8277" spans="1:14" customHeight="1" ht="12.75">
      <c r="A8277" t="s">
        <v>2300</v>
      </c>
      <c r="B8277" t="s">
        <v>368</v>
      </c>
    </row>
    <row r="8278" spans="1:14" customHeight="1" ht="12.75">
      <c r="A8278" t="s">
        <v>2300</v>
      </c>
      <c r="B8278" t="s">
        <v>370</v>
      </c>
    </row>
    <row r="8279" spans="1:14" customHeight="1" ht="12.75">
      <c r="A8279" t="s">
        <v>2300</v>
      </c>
      <c r="B8279" t="s">
        <v>371</v>
      </c>
    </row>
    <row r="8280" spans="1:14" customHeight="1" ht="12.75">
      <c r="A8280" t="s">
        <v>2300</v>
      </c>
      <c r="B8280" t="s">
        <v>372</v>
      </c>
    </row>
    <row r="8281" spans="1:14" customHeight="1" ht="12.75">
      <c r="A8281" t="s">
        <v>2300</v>
      </c>
      <c r="B8281" t="s">
        <v>373</v>
      </c>
    </row>
    <row r="8282" spans="1:14" customHeight="1" ht="12.75">
      <c r="A8282" t="s">
        <v>2300</v>
      </c>
      <c r="B8282" t="s">
        <v>377</v>
      </c>
    </row>
    <row r="8283" spans="1:14" customHeight="1" ht="12.75">
      <c r="A8283" t="s">
        <v>2300</v>
      </c>
      <c r="B8283" t="s">
        <v>379</v>
      </c>
    </row>
    <row r="8284" spans="1:14" customHeight="1" ht="12.75">
      <c r="A8284" t="s">
        <v>2300</v>
      </c>
      <c r="B8284" t="s">
        <v>380</v>
      </c>
    </row>
    <row r="8285" spans="1:14" customHeight="1" ht="12.75">
      <c r="A8285" t="s">
        <v>2300</v>
      </c>
      <c r="B8285" t="s">
        <v>381</v>
      </c>
    </row>
    <row r="8286" spans="1:14" customHeight="1" ht="12.75">
      <c r="A8286" t="s">
        <v>2300</v>
      </c>
      <c r="B8286" t="s">
        <v>382</v>
      </c>
    </row>
    <row r="8287" spans="1:14" customHeight="1" ht="12.75">
      <c r="A8287" t="s">
        <v>2300</v>
      </c>
      <c r="B8287" t="s">
        <v>383</v>
      </c>
    </row>
    <row r="8288" spans="1:14" customHeight="1" ht="12.75">
      <c r="A8288" t="s">
        <v>2300</v>
      </c>
      <c r="B8288" t="s">
        <v>384</v>
      </c>
    </row>
    <row r="8289" spans="1:14" customHeight="1" ht="12.75">
      <c r="A8289" t="s">
        <v>2300</v>
      </c>
      <c r="B8289" t="s">
        <v>385</v>
      </c>
    </row>
    <row r="8290" spans="1:14" customHeight="1" ht="12.75">
      <c r="A8290" t="s">
        <v>2300</v>
      </c>
      <c r="B8290" t="s">
        <v>386</v>
      </c>
    </row>
    <row r="8291" spans="1:14" customHeight="1" ht="12.75">
      <c r="A8291" t="s">
        <v>2300</v>
      </c>
      <c r="B8291" t="s">
        <v>387</v>
      </c>
    </row>
    <row r="8292" spans="1:14" customHeight="1" ht="12.75">
      <c r="A8292" t="s">
        <v>2300</v>
      </c>
      <c r="B8292" t="s">
        <v>388</v>
      </c>
    </row>
    <row r="8293" spans="1:14" customHeight="1" ht="12.75">
      <c r="A8293" t="s">
        <v>2301</v>
      </c>
      <c r="B8293" t="s">
        <v>150</v>
      </c>
    </row>
    <row r="8294" spans="1:14" customHeight="1" ht="12.75">
      <c r="A8294" t="s">
        <v>2301</v>
      </c>
      <c r="B8294" t="s">
        <v>152</v>
      </c>
    </row>
    <row r="8295" spans="1:14" customHeight="1" ht="12.75">
      <c r="A8295" t="s">
        <v>2301</v>
      </c>
      <c r="B8295" t="s">
        <v>163</v>
      </c>
    </row>
    <row r="8296" spans="1:14" customHeight="1" ht="12.75">
      <c r="A8296" t="s">
        <v>2301</v>
      </c>
      <c r="B8296" t="s">
        <v>164</v>
      </c>
    </row>
    <row r="8297" spans="1:14" customHeight="1" ht="12.75">
      <c r="A8297" t="s">
        <v>2301</v>
      </c>
      <c r="B8297" t="s">
        <v>165</v>
      </c>
    </row>
    <row r="8298" spans="1:14" customHeight="1" ht="12.75">
      <c r="A8298" t="s">
        <v>2301</v>
      </c>
      <c r="B8298" t="s">
        <v>186</v>
      </c>
    </row>
    <row r="8299" spans="1:14" customHeight="1" ht="12.75">
      <c r="A8299" t="s">
        <v>2301</v>
      </c>
      <c r="B8299" t="s">
        <v>187</v>
      </c>
    </row>
    <row r="8300" spans="1:14" customHeight="1" ht="12.75">
      <c r="A8300" t="s">
        <v>2301</v>
      </c>
      <c r="B8300" t="s">
        <v>201</v>
      </c>
    </row>
    <row r="8301" spans="1:14" customHeight="1" ht="12.75">
      <c r="A8301" t="s">
        <v>2301</v>
      </c>
      <c r="B8301" t="s">
        <v>202</v>
      </c>
    </row>
    <row r="8302" spans="1:14" customHeight="1" ht="12.75">
      <c r="A8302" t="s">
        <v>2301</v>
      </c>
      <c r="B8302" t="s">
        <v>203</v>
      </c>
    </row>
    <row r="8303" spans="1:14" customHeight="1" ht="12.75">
      <c r="A8303" t="s">
        <v>2301</v>
      </c>
      <c r="B8303" t="s">
        <v>230</v>
      </c>
    </row>
    <row r="8304" spans="1:14" customHeight="1" ht="12.75">
      <c r="A8304" t="s">
        <v>2301</v>
      </c>
      <c r="B8304" t="s">
        <v>231</v>
      </c>
    </row>
    <row r="8305" spans="1:14" customHeight="1" ht="12.75">
      <c r="A8305" t="s">
        <v>2301</v>
      </c>
      <c r="B8305" t="s">
        <v>232</v>
      </c>
    </row>
    <row r="8306" spans="1:14" customHeight="1" ht="12.75">
      <c r="A8306" t="s">
        <v>2301</v>
      </c>
      <c r="B8306" t="s">
        <v>315</v>
      </c>
    </row>
    <row r="8307" spans="1:14" customHeight="1" ht="12.75">
      <c r="A8307" t="s">
        <v>2301</v>
      </c>
      <c r="B8307" t="s">
        <v>316</v>
      </c>
    </row>
    <row r="8308" spans="1:14" customHeight="1" ht="12.75">
      <c r="A8308" t="s">
        <v>2301</v>
      </c>
      <c r="B8308" t="s">
        <v>317</v>
      </c>
    </row>
    <row r="8309" spans="1:14" customHeight="1" ht="12.75">
      <c r="A8309" t="s">
        <v>2301</v>
      </c>
      <c r="B8309" t="s">
        <v>318</v>
      </c>
    </row>
    <row r="8310" spans="1:14" customHeight="1" ht="12.75">
      <c r="A8310" t="s">
        <v>2301</v>
      </c>
      <c r="B8310" t="s">
        <v>319</v>
      </c>
    </row>
    <row r="8311" spans="1:14" customHeight="1" ht="12.75">
      <c r="A8311" t="s">
        <v>2301</v>
      </c>
      <c r="B8311" t="s">
        <v>320</v>
      </c>
    </row>
    <row r="8312" spans="1:14" customHeight="1" ht="12.75">
      <c r="A8312" t="s">
        <v>2301</v>
      </c>
      <c r="B8312" t="s">
        <v>321</v>
      </c>
    </row>
    <row r="8313" spans="1:14" customHeight="1" ht="12.75">
      <c r="A8313" t="s">
        <v>2301</v>
      </c>
      <c r="B8313" t="s">
        <v>322</v>
      </c>
    </row>
    <row r="8314" spans="1:14" customHeight="1" ht="12.75">
      <c r="A8314" t="s">
        <v>2301</v>
      </c>
      <c r="B8314" t="s">
        <v>323</v>
      </c>
    </row>
    <row r="8315" spans="1:14" customHeight="1" ht="12.75">
      <c r="A8315" t="s">
        <v>2301</v>
      </c>
      <c r="B8315" t="s">
        <v>324</v>
      </c>
    </row>
    <row r="8316" spans="1:14" customHeight="1" ht="12.75">
      <c r="A8316" t="s">
        <v>2301</v>
      </c>
      <c r="B8316" t="s">
        <v>325</v>
      </c>
    </row>
    <row r="8317" spans="1:14" customHeight="1" ht="12.75">
      <c r="A8317" t="s">
        <v>2301</v>
      </c>
      <c r="B8317" t="s">
        <v>326</v>
      </c>
    </row>
    <row r="8318" spans="1:14" customHeight="1" ht="12.75">
      <c r="A8318" t="s">
        <v>2301</v>
      </c>
      <c r="B8318" t="s">
        <v>327</v>
      </c>
    </row>
    <row r="8319" spans="1:14" customHeight="1" ht="12.75">
      <c r="A8319" t="s">
        <v>2301</v>
      </c>
      <c r="B8319" t="s">
        <v>328</v>
      </c>
    </row>
    <row r="8320" spans="1:14" customHeight="1" ht="12.75">
      <c r="A8320" t="s">
        <v>2301</v>
      </c>
      <c r="B8320" t="s">
        <v>329</v>
      </c>
    </row>
    <row r="8321" spans="1:14" customHeight="1" ht="12.75">
      <c r="A8321" t="s">
        <v>2301</v>
      </c>
      <c r="B8321" t="s">
        <v>330</v>
      </c>
    </row>
    <row r="8322" spans="1:14" customHeight="1" ht="12.75">
      <c r="A8322" t="s">
        <v>2301</v>
      </c>
      <c r="B8322" t="s">
        <v>331</v>
      </c>
    </row>
    <row r="8323" spans="1:14" customHeight="1" ht="12.75">
      <c r="A8323" t="s">
        <v>2301</v>
      </c>
      <c r="B8323" t="s">
        <v>332</v>
      </c>
    </row>
    <row r="8324" spans="1:14" customHeight="1" ht="12.75">
      <c r="A8324" t="s">
        <v>2301</v>
      </c>
      <c r="B8324" t="s">
        <v>333</v>
      </c>
    </row>
    <row r="8325" spans="1:14" customHeight="1" ht="12.75">
      <c r="A8325" t="s">
        <v>2301</v>
      </c>
      <c r="B8325" t="s">
        <v>334</v>
      </c>
    </row>
    <row r="8326" spans="1:14" customHeight="1" ht="12.75">
      <c r="A8326" t="s">
        <v>2301</v>
      </c>
      <c r="B8326" t="s">
        <v>335</v>
      </c>
    </row>
    <row r="8327" spans="1:14" customHeight="1" ht="12.75">
      <c r="A8327" t="s">
        <v>2301</v>
      </c>
      <c r="B8327" t="s">
        <v>336</v>
      </c>
    </row>
    <row r="8328" spans="1:14" customHeight="1" ht="12.75">
      <c r="A8328" t="s">
        <v>2301</v>
      </c>
      <c r="B8328" t="s">
        <v>337</v>
      </c>
    </row>
    <row r="8329" spans="1:14" customHeight="1" ht="12.75">
      <c r="A8329" t="s">
        <v>2301</v>
      </c>
      <c r="B8329" t="s">
        <v>338</v>
      </c>
    </row>
    <row r="8330" spans="1:14" customHeight="1" ht="12.75">
      <c r="A8330" t="s">
        <v>2301</v>
      </c>
      <c r="B8330" t="s">
        <v>339</v>
      </c>
    </row>
    <row r="8331" spans="1:14" customHeight="1" ht="12.75">
      <c r="A8331" t="s">
        <v>2301</v>
      </c>
      <c r="B8331" t="s">
        <v>340</v>
      </c>
    </row>
    <row r="8332" spans="1:14" customHeight="1" ht="12.75">
      <c r="A8332" t="s">
        <v>2301</v>
      </c>
      <c r="B8332" t="s">
        <v>341</v>
      </c>
    </row>
    <row r="8333" spans="1:14" customHeight="1" ht="12.75">
      <c r="A8333" t="s">
        <v>2301</v>
      </c>
      <c r="B8333" t="s">
        <v>342</v>
      </c>
    </row>
    <row r="8334" spans="1:14" customHeight="1" ht="12.75">
      <c r="A8334" t="s">
        <v>2301</v>
      </c>
      <c r="B8334" t="s">
        <v>343</v>
      </c>
    </row>
    <row r="8335" spans="1:14" customHeight="1" ht="12.75">
      <c r="A8335" t="s">
        <v>2301</v>
      </c>
      <c r="B8335" t="s">
        <v>344</v>
      </c>
    </row>
    <row r="8336" spans="1:14" customHeight="1" ht="12.75">
      <c r="A8336" t="s">
        <v>2301</v>
      </c>
      <c r="B8336" t="s">
        <v>345</v>
      </c>
    </row>
    <row r="8337" spans="1:14" customHeight="1" ht="12.75">
      <c r="A8337" t="s">
        <v>2301</v>
      </c>
      <c r="B8337" t="s">
        <v>346</v>
      </c>
    </row>
    <row r="8338" spans="1:14" customHeight="1" ht="12.75">
      <c r="A8338" t="s">
        <v>2301</v>
      </c>
      <c r="B8338" t="s">
        <v>347</v>
      </c>
    </row>
    <row r="8339" spans="1:14" customHeight="1" ht="12.75">
      <c r="A8339" t="s">
        <v>2301</v>
      </c>
      <c r="B8339" t="s">
        <v>348</v>
      </c>
    </row>
    <row r="8340" spans="1:14" customHeight="1" ht="12.75">
      <c r="A8340" t="s">
        <v>2301</v>
      </c>
      <c r="B8340" t="s">
        <v>349</v>
      </c>
    </row>
    <row r="8341" spans="1:14" customHeight="1" ht="12.75">
      <c r="A8341" t="s">
        <v>2301</v>
      </c>
      <c r="B8341" t="s">
        <v>350</v>
      </c>
    </row>
    <row r="8342" spans="1:14" customHeight="1" ht="12.75">
      <c r="A8342" t="s">
        <v>2301</v>
      </c>
      <c r="B8342" t="s">
        <v>351</v>
      </c>
    </row>
    <row r="8343" spans="1:14" customHeight="1" ht="12.75">
      <c r="A8343" t="s">
        <v>2301</v>
      </c>
      <c r="B8343" t="s">
        <v>352</v>
      </c>
    </row>
    <row r="8344" spans="1:14" customHeight="1" ht="12.75">
      <c r="A8344" t="s">
        <v>2301</v>
      </c>
      <c r="B8344" t="s">
        <v>353</v>
      </c>
    </row>
    <row r="8345" spans="1:14" customHeight="1" ht="12.75">
      <c r="A8345" t="s">
        <v>2301</v>
      </c>
      <c r="B8345" t="s">
        <v>354</v>
      </c>
    </row>
    <row r="8346" spans="1:14" customHeight="1" ht="12.75">
      <c r="A8346" t="s">
        <v>2301</v>
      </c>
      <c r="B8346" t="s">
        <v>355</v>
      </c>
    </row>
    <row r="8347" spans="1:14" customHeight="1" ht="12.75">
      <c r="A8347" t="s">
        <v>2301</v>
      </c>
      <c r="B8347" t="s">
        <v>356</v>
      </c>
    </row>
    <row r="8348" spans="1:14" customHeight="1" ht="12.75">
      <c r="A8348" t="s">
        <v>2301</v>
      </c>
      <c r="B8348" t="s">
        <v>357</v>
      </c>
    </row>
    <row r="8349" spans="1:14" customHeight="1" ht="12.75">
      <c r="A8349" t="s">
        <v>2301</v>
      </c>
      <c r="B8349" t="s">
        <v>358</v>
      </c>
    </row>
    <row r="8350" spans="1:14" customHeight="1" ht="12.75">
      <c r="A8350" t="s">
        <v>2301</v>
      </c>
      <c r="B8350" t="s">
        <v>359</v>
      </c>
    </row>
    <row r="8351" spans="1:14" customHeight="1" ht="12.75">
      <c r="A8351" t="s">
        <v>2301</v>
      </c>
      <c r="B8351" t="s">
        <v>360</v>
      </c>
    </row>
    <row r="8352" spans="1:14" customHeight="1" ht="12.75">
      <c r="A8352" t="s">
        <v>2301</v>
      </c>
      <c r="B8352" t="s">
        <v>361</v>
      </c>
    </row>
    <row r="8353" spans="1:14" customHeight="1" ht="12.75">
      <c r="A8353" t="s">
        <v>2301</v>
      </c>
      <c r="B8353" t="s">
        <v>362</v>
      </c>
    </row>
    <row r="8354" spans="1:14" customHeight="1" ht="12.75">
      <c r="A8354" t="s">
        <v>2301</v>
      </c>
      <c r="B8354" t="s">
        <v>363</v>
      </c>
    </row>
    <row r="8355" spans="1:14" customHeight="1" ht="12.75">
      <c r="A8355" t="s">
        <v>2301</v>
      </c>
      <c r="B8355" t="s">
        <v>364</v>
      </c>
    </row>
    <row r="8356" spans="1:14" customHeight="1" ht="12.75">
      <c r="A8356" t="s">
        <v>2301</v>
      </c>
      <c r="B8356" t="s">
        <v>365</v>
      </c>
    </row>
    <row r="8357" spans="1:14" customHeight="1" ht="12.75">
      <c r="A8357" t="s">
        <v>2301</v>
      </c>
      <c r="B8357" t="s">
        <v>366</v>
      </c>
    </row>
    <row r="8358" spans="1:14" customHeight="1" ht="12.75">
      <c r="A8358" t="s">
        <v>2301</v>
      </c>
      <c r="B8358" t="s">
        <v>367</v>
      </c>
    </row>
    <row r="8359" spans="1:14" customHeight="1" ht="12.75">
      <c r="A8359" t="s">
        <v>2301</v>
      </c>
      <c r="B8359" t="s">
        <v>368</v>
      </c>
    </row>
    <row r="8360" spans="1:14" customHeight="1" ht="12.75">
      <c r="A8360" t="s">
        <v>2301</v>
      </c>
      <c r="B8360" t="s">
        <v>369</v>
      </c>
    </row>
    <row r="8361" spans="1:14" customHeight="1" ht="12.75">
      <c r="A8361" t="s">
        <v>2301</v>
      </c>
      <c r="B8361" t="s">
        <v>370</v>
      </c>
    </row>
    <row r="8362" spans="1:14" customHeight="1" ht="12.75">
      <c r="A8362" t="s">
        <v>2301</v>
      </c>
      <c r="B8362" t="s">
        <v>371</v>
      </c>
    </row>
    <row r="8363" spans="1:14" customHeight="1" ht="12.75">
      <c r="A8363" t="s">
        <v>2301</v>
      </c>
      <c r="B8363" t="s">
        <v>372</v>
      </c>
    </row>
    <row r="8364" spans="1:14" customHeight="1" ht="12.75">
      <c r="A8364" t="s">
        <v>2301</v>
      </c>
      <c r="B8364" t="s">
        <v>373</v>
      </c>
    </row>
    <row r="8365" spans="1:14" customHeight="1" ht="12.75">
      <c r="A8365" t="s">
        <v>2301</v>
      </c>
      <c r="B8365" t="s">
        <v>374</v>
      </c>
    </row>
    <row r="8366" spans="1:14" customHeight="1" ht="12.75">
      <c r="A8366" t="s">
        <v>2301</v>
      </c>
      <c r="B8366" t="s">
        <v>375</v>
      </c>
    </row>
    <row r="8367" spans="1:14" customHeight="1" ht="12.75">
      <c r="A8367" t="s">
        <v>2301</v>
      </c>
      <c r="B8367" t="s">
        <v>376</v>
      </c>
    </row>
    <row r="8368" spans="1:14" customHeight="1" ht="12.75">
      <c r="A8368" t="s">
        <v>2301</v>
      </c>
      <c r="B8368" t="s">
        <v>377</v>
      </c>
    </row>
    <row r="8369" spans="1:14" customHeight="1" ht="12.75">
      <c r="A8369" t="s">
        <v>2301</v>
      </c>
      <c r="B8369" t="s">
        <v>378</v>
      </c>
    </row>
    <row r="8370" spans="1:14" customHeight="1" ht="12.75">
      <c r="A8370" t="s">
        <v>2301</v>
      </c>
      <c r="B8370" t="s">
        <v>379</v>
      </c>
    </row>
    <row r="8371" spans="1:14" customHeight="1" ht="12.75">
      <c r="A8371" t="s">
        <v>2301</v>
      </c>
      <c r="B8371" t="s">
        <v>380</v>
      </c>
    </row>
    <row r="8372" spans="1:14" customHeight="1" ht="12.75">
      <c r="A8372" t="s">
        <v>2301</v>
      </c>
      <c r="B8372" t="s">
        <v>381</v>
      </c>
    </row>
    <row r="8373" spans="1:14" customHeight="1" ht="12.75">
      <c r="A8373" t="s">
        <v>2301</v>
      </c>
      <c r="B8373" t="s">
        <v>382</v>
      </c>
    </row>
    <row r="8374" spans="1:14" customHeight="1" ht="12.75">
      <c r="A8374" t="s">
        <v>2301</v>
      </c>
      <c r="B8374" t="s">
        <v>383</v>
      </c>
    </row>
    <row r="8375" spans="1:14" customHeight="1" ht="12.75">
      <c r="A8375" t="s">
        <v>2301</v>
      </c>
      <c r="B8375" t="s">
        <v>384</v>
      </c>
    </row>
    <row r="8376" spans="1:14" customHeight="1" ht="12.75">
      <c r="A8376" t="s">
        <v>2301</v>
      </c>
      <c r="B8376" t="s">
        <v>385</v>
      </c>
    </row>
    <row r="8377" spans="1:14" customHeight="1" ht="12.75">
      <c r="A8377" t="s">
        <v>2301</v>
      </c>
      <c r="B8377" t="s">
        <v>386</v>
      </c>
    </row>
    <row r="8378" spans="1:14" customHeight="1" ht="12.75">
      <c r="A8378" t="s">
        <v>2301</v>
      </c>
      <c r="B8378" t="s">
        <v>387</v>
      </c>
    </row>
    <row r="8379" spans="1:14" customHeight="1" ht="12.75">
      <c r="A8379" t="s">
        <v>2301</v>
      </c>
      <c r="B8379" t="s">
        <v>388</v>
      </c>
    </row>
    <row r="8380" spans="1:14" customHeight="1" ht="12.75">
      <c r="A8380" t="s">
        <v>2302</v>
      </c>
      <c r="B8380" t="s">
        <v>150</v>
      </c>
    </row>
    <row r="8381" spans="1:14" customHeight="1" ht="12.75">
      <c r="A8381" t="s">
        <v>2302</v>
      </c>
      <c r="B8381" t="s">
        <v>152</v>
      </c>
    </row>
    <row r="8382" spans="1:14" customHeight="1" ht="12.75">
      <c r="A8382" t="s">
        <v>2302</v>
      </c>
      <c r="B8382" t="s">
        <v>163</v>
      </c>
    </row>
    <row r="8383" spans="1:14" customHeight="1" ht="12.75">
      <c r="A8383" t="s">
        <v>2302</v>
      </c>
      <c r="B8383" t="s">
        <v>164</v>
      </c>
    </row>
    <row r="8384" spans="1:14" customHeight="1" ht="12.75">
      <c r="A8384" t="s">
        <v>2302</v>
      </c>
      <c r="B8384" t="s">
        <v>165</v>
      </c>
    </row>
    <row r="8385" spans="1:14" customHeight="1" ht="12.75">
      <c r="A8385" t="s">
        <v>2302</v>
      </c>
      <c r="B8385" t="s">
        <v>186</v>
      </c>
    </row>
    <row r="8386" spans="1:14" customHeight="1" ht="12.75">
      <c r="A8386" t="s">
        <v>2302</v>
      </c>
      <c r="B8386" t="s">
        <v>187</v>
      </c>
    </row>
    <row r="8387" spans="1:14" customHeight="1" ht="12.75">
      <c r="A8387" t="s">
        <v>2302</v>
      </c>
      <c r="B8387" t="s">
        <v>201</v>
      </c>
    </row>
    <row r="8388" spans="1:14" customHeight="1" ht="12.75">
      <c r="A8388" t="s">
        <v>2302</v>
      </c>
      <c r="B8388" t="s">
        <v>202</v>
      </c>
    </row>
    <row r="8389" spans="1:14" customHeight="1" ht="12.75">
      <c r="A8389" t="s">
        <v>2302</v>
      </c>
      <c r="B8389" t="s">
        <v>203</v>
      </c>
    </row>
    <row r="8390" spans="1:14" customHeight="1" ht="12.75">
      <c r="A8390" t="s">
        <v>2302</v>
      </c>
      <c r="B8390" t="s">
        <v>230</v>
      </c>
    </row>
    <row r="8391" spans="1:14" customHeight="1" ht="12.75">
      <c r="A8391" t="s">
        <v>2302</v>
      </c>
      <c r="B8391" t="s">
        <v>231</v>
      </c>
    </row>
    <row r="8392" spans="1:14" customHeight="1" ht="12.75">
      <c r="A8392" t="s">
        <v>2302</v>
      </c>
      <c r="B8392" t="s">
        <v>232</v>
      </c>
    </row>
    <row r="8393" spans="1:14" customHeight="1" ht="12.75">
      <c r="A8393" t="s">
        <v>2302</v>
      </c>
      <c r="B8393" t="s">
        <v>315</v>
      </c>
    </row>
    <row r="8394" spans="1:14" customHeight="1" ht="12.75">
      <c r="A8394" t="s">
        <v>2302</v>
      </c>
      <c r="B8394" t="s">
        <v>316</v>
      </c>
    </row>
    <row r="8395" spans="1:14" customHeight="1" ht="12.75">
      <c r="A8395" t="s">
        <v>2302</v>
      </c>
      <c r="B8395" t="s">
        <v>317</v>
      </c>
    </row>
    <row r="8396" spans="1:14" customHeight="1" ht="12.75">
      <c r="A8396" t="s">
        <v>2302</v>
      </c>
      <c r="B8396" t="s">
        <v>318</v>
      </c>
    </row>
    <row r="8397" spans="1:14" customHeight="1" ht="12.75">
      <c r="A8397" t="s">
        <v>2302</v>
      </c>
      <c r="B8397" t="s">
        <v>319</v>
      </c>
    </row>
    <row r="8398" spans="1:14" customHeight="1" ht="12.75">
      <c r="A8398" t="s">
        <v>2302</v>
      </c>
      <c r="B8398" t="s">
        <v>320</v>
      </c>
    </row>
    <row r="8399" spans="1:14" customHeight="1" ht="12.75">
      <c r="A8399" t="s">
        <v>2302</v>
      </c>
      <c r="B8399" t="s">
        <v>321</v>
      </c>
    </row>
    <row r="8400" spans="1:14" customHeight="1" ht="12.75">
      <c r="A8400" t="s">
        <v>2302</v>
      </c>
      <c r="B8400" t="s">
        <v>328</v>
      </c>
    </row>
    <row r="8401" spans="1:14" customHeight="1" ht="12.75">
      <c r="A8401" t="s">
        <v>2302</v>
      </c>
      <c r="B8401" t="s">
        <v>329</v>
      </c>
    </row>
    <row r="8402" spans="1:14" customHeight="1" ht="12.75">
      <c r="A8402" t="s">
        <v>2302</v>
      </c>
      <c r="B8402" t="s">
        <v>330</v>
      </c>
    </row>
    <row r="8403" spans="1:14" customHeight="1" ht="12.75">
      <c r="A8403" t="s">
        <v>2302</v>
      </c>
      <c r="B8403" t="s">
        <v>345</v>
      </c>
    </row>
    <row r="8404" spans="1:14" customHeight="1" ht="12.75">
      <c r="A8404" t="s">
        <v>2302</v>
      </c>
      <c r="B8404" t="s">
        <v>346</v>
      </c>
    </row>
    <row r="8405" spans="1:14" customHeight="1" ht="12.75">
      <c r="A8405" t="s">
        <v>2302</v>
      </c>
      <c r="B8405" t="s">
        <v>347</v>
      </c>
    </row>
    <row r="8406" spans="1:14" customHeight="1" ht="12.75">
      <c r="A8406" t="s">
        <v>2302</v>
      </c>
      <c r="B8406" t="s">
        <v>348</v>
      </c>
    </row>
    <row r="8407" spans="1:14" customHeight="1" ht="12.75">
      <c r="A8407" t="s">
        <v>2302</v>
      </c>
      <c r="B8407" t="s">
        <v>349</v>
      </c>
    </row>
    <row r="8408" spans="1:14" customHeight="1" ht="12.75">
      <c r="A8408" t="s">
        <v>2302</v>
      </c>
      <c r="B8408" t="s">
        <v>350</v>
      </c>
    </row>
    <row r="8409" spans="1:14" customHeight="1" ht="12.75">
      <c r="A8409" t="s">
        <v>2302</v>
      </c>
      <c r="B8409" t="s">
        <v>351</v>
      </c>
    </row>
    <row r="8410" spans="1:14" customHeight="1" ht="12.75">
      <c r="A8410" t="s">
        <v>2302</v>
      </c>
      <c r="B8410" t="s">
        <v>352</v>
      </c>
    </row>
    <row r="8411" spans="1:14" customHeight="1" ht="12.75">
      <c r="A8411" t="s">
        <v>2302</v>
      </c>
      <c r="B8411" t="s">
        <v>353</v>
      </c>
    </row>
    <row r="8412" spans="1:14" customHeight="1" ht="12.75">
      <c r="A8412" t="s">
        <v>2302</v>
      </c>
      <c r="B8412" t="s">
        <v>354</v>
      </c>
    </row>
    <row r="8413" spans="1:14" customHeight="1" ht="12.75">
      <c r="A8413" t="s">
        <v>2302</v>
      </c>
      <c r="B8413" t="s">
        <v>355</v>
      </c>
    </row>
    <row r="8414" spans="1:14" customHeight="1" ht="12.75">
      <c r="A8414" t="s">
        <v>2302</v>
      </c>
      <c r="B8414" t="s">
        <v>356</v>
      </c>
    </row>
    <row r="8415" spans="1:14" customHeight="1" ht="12.75">
      <c r="A8415" t="s">
        <v>2302</v>
      </c>
      <c r="B8415" t="s">
        <v>357</v>
      </c>
    </row>
    <row r="8416" spans="1:14" customHeight="1" ht="12.75">
      <c r="A8416" t="s">
        <v>2302</v>
      </c>
      <c r="B8416" t="s">
        <v>358</v>
      </c>
    </row>
    <row r="8417" spans="1:14" customHeight="1" ht="12.75">
      <c r="A8417" t="s">
        <v>2302</v>
      </c>
      <c r="B8417" t="s">
        <v>359</v>
      </c>
    </row>
    <row r="8418" spans="1:14" customHeight="1" ht="12.75">
      <c r="A8418" t="s">
        <v>2302</v>
      </c>
      <c r="B8418" t="s">
        <v>360</v>
      </c>
    </row>
    <row r="8419" spans="1:14" customHeight="1" ht="12.75">
      <c r="A8419" t="s">
        <v>2302</v>
      </c>
      <c r="B8419" t="s">
        <v>361</v>
      </c>
    </row>
    <row r="8420" spans="1:14" customHeight="1" ht="12.75">
      <c r="A8420" t="s">
        <v>2302</v>
      </c>
      <c r="B8420" t="s">
        <v>362</v>
      </c>
    </row>
    <row r="8421" spans="1:14" customHeight="1" ht="12.75">
      <c r="A8421" t="s">
        <v>2302</v>
      </c>
      <c r="B8421" t="s">
        <v>363</v>
      </c>
    </row>
    <row r="8422" spans="1:14" customHeight="1" ht="12.75">
      <c r="A8422" t="s">
        <v>2302</v>
      </c>
      <c r="B8422" t="s">
        <v>364</v>
      </c>
    </row>
    <row r="8423" spans="1:14" customHeight="1" ht="12.75">
      <c r="A8423" t="s">
        <v>2302</v>
      </c>
      <c r="B8423" t="s">
        <v>365</v>
      </c>
    </row>
    <row r="8424" spans="1:14" customHeight="1" ht="12.75">
      <c r="A8424" t="s">
        <v>2302</v>
      </c>
      <c r="B8424" t="s">
        <v>366</v>
      </c>
    </row>
    <row r="8425" spans="1:14" customHeight="1" ht="12.75">
      <c r="A8425" t="s">
        <v>2302</v>
      </c>
      <c r="B8425" t="s">
        <v>367</v>
      </c>
    </row>
    <row r="8426" spans="1:14" customHeight="1" ht="12.75">
      <c r="A8426" t="s">
        <v>2302</v>
      </c>
      <c r="B8426" t="s">
        <v>368</v>
      </c>
    </row>
    <row r="8427" spans="1:14" customHeight="1" ht="12.75">
      <c r="A8427" t="s">
        <v>2302</v>
      </c>
      <c r="B8427" t="s">
        <v>369</v>
      </c>
    </row>
    <row r="8428" spans="1:14" customHeight="1" ht="12.75">
      <c r="A8428" t="s">
        <v>2302</v>
      </c>
      <c r="B8428" t="s">
        <v>370</v>
      </c>
    </row>
    <row r="8429" spans="1:14" customHeight="1" ht="12.75">
      <c r="A8429" t="s">
        <v>2302</v>
      </c>
      <c r="B8429" t="s">
        <v>371</v>
      </c>
    </row>
    <row r="8430" spans="1:14" customHeight="1" ht="12.75">
      <c r="A8430" t="s">
        <v>2302</v>
      </c>
      <c r="B8430" t="s">
        <v>372</v>
      </c>
    </row>
    <row r="8431" spans="1:14" customHeight="1" ht="12.75">
      <c r="A8431" t="s">
        <v>2302</v>
      </c>
      <c r="B8431" t="s">
        <v>373</v>
      </c>
    </row>
    <row r="8432" spans="1:14" customHeight="1" ht="12.75">
      <c r="A8432" t="s">
        <v>2302</v>
      </c>
      <c r="B8432" t="s">
        <v>374</v>
      </c>
    </row>
    <row r="8433" spans="1:14" customHeight="1" ht="12.75">
      <c r="A8433" t="s">
        <v>2302</v>
      </c>
      <c r="B8433" t="s">
        <v>375</v>
      </c>
    </row>
    <row r="8434" spans="1:14" customHeight="1" ht="12.75">
      <c r="A8434" t="s">
        <v>2302</v>
      </c>
      <c r="B8434" t="s">
        <v>376</v>
      </c>
    </row>
    <row r="8435" spans="1:14" customHeight="1" ht="12.75">
      <c r="A8435" t="s">
        <v>2302</v>
      </c>
      <c r="B8435" t="s">
        <v>377</v>
      </c>
    </row>
    <row r="8436" spans="1:14" customHeight="1" ht="12.75">
      <c r="A8436" t="s">
        <v>2302</v>
      </c>
      <c r="B8436" t="s">
        <v>378</v>
      </c>
    </row>
    <row r="8437" spans="1:14" customHeight="1" ht="12.75">
      <c r="A8437" t="s">
        <v>2302</v>
      </c>
      <c r="B8437" t="s">
        <v>379</v>
      </c>
    </row>
    <row r="8438" spans="1:14" customHeight="1" ht="12.75">
      <c r="A8438" t="s">
        <v>2302</v>
      </c>
      <c r="B8438" t="s">
        <v>380</v>
      </c>
    </row>
    <row r="8439" spans="1:14" customHeight="1" ht="12.75">
      <c r="A8439" t="s">
        <v>2302</v>
      </c>
      <c r="B8439" t="s">
        <v>381</v>
      </c>
    </row>
    <row r="8440" spans="1:14" customHeight="1" ht="12.75">
      <c r="A8440" t="s">
        <v>2302</v>
      </c>
      <c r="B8440" t="s">
        <v>382</v>
      </c>
    </row>
    <row r="8441" spans="1:14" customHeight="1" ht="12.75">
      <c r="A8441" t="s">
        <v>2302</v>
      </c>
      <c r="B8441" t="s">
        <v>383</v>
      </c>
    </row>
    <row r="8442" spans="1:14" customHeight="1" ht="12.75">
      <c r="A8442" t="s">
        <v>2302</v>
      </c>
      <c r="B8442" t="s">
        <v>384</v>
      </c>
    </row>
    <row r="8443" spans="1:14" customHeight="1" ht="12.75">
      <c r="A8443" t="s">
        <v>2302</v>
      </c>
      <c r="B8443" t="s">
        <v>385</v>
      </c>
    </row>
    <row r="8444" spans="1:14" customHeight="1" ht="12.75">
      <c r="A8444" t="s">
        <v>2302</v>
      </c>
      <c r="B8444" t="s">
        <v>386</v>
      </c>
    </row>
    <row r="8445" spans="1:14" customHeight="1" ht="12.75">
      <c r="A8445" t="s">
        <v>2302</v>
      </c>
      <c r="B8445" t="s">
        <v>387</v>
      </c>
    </row>
    <row r="8446" spans="1:14" customHeight="1" ht="12.75">
      <c r="A8446" t="s">
        <v>2302</v>
      </c>
      <c r="B8446" t="s">
        <v>388</v>
      </c>
    </row>
    <row r="8447" spans="1:14" customHeight="1" ht="12.75">
      <c r="A8447" t="s">
        <v>2303</v>
      </c>
      <c r="B8447" t="s">
        <v>150</v>
      </c>
    </row>
    <row r="8448" spans="1:14" customHeight="1" ht="12.75">
      <c r="A8448" t="s">
        <v>2303</v>
      </c>
      <c r="B8448" t="s">
        <v>152</v>
      </c>
    </row>
    <row r="8449" spans="1:14" customHeight="1" ht="12.75">
      <c r="A8449" t="s">
        <v>2303</v>
      </c>
      <c r="B8449" t="s">
        <v>163</v>
      </c>
    </row>
    <row r="8450" spans="1:14" customHeight="1" ht="12.75">
      <c r="A8450" t="s">
        <v>2303</v>
      </c>
      <c r="B8450" t="s">
        <v>164</v>
      </c>
    </row>
    <row r="8451" spans="1:14" customHeight="1" ht="12.75">
      <c r="A8451" t="s">
        <v>2303</v>
      </c>
      <c r="B8451" t="s">
        <v>165</v>
      </c>
    </row>
    <row r="8452" spans="1:14" customHeight="1" ht="12.75">
      <c r="A8452" t="s">
        <v>2303</v>
      </c>
      <c r="B8452" t="s">
        <v>186</v>
      </c>
    </row>
    <row r="8453" spans="1:14" customHeight="1" ht="12.75">
      <c r="A8453" t="s">
        <v>2303</v>
      </c>
      <c r="B8453" t="s">
        <v>187</v>
      </c>
    </row>
    <row r="8454" spans="1:14" customHeight="1" ht="12.75">
      <c r="A8454" t="s">
        <v>2303</v>
      </c>
      <c r="B8454" t="s">
        <v>201</v>
      </c>
    </row>
    <row r="8455" spans="1:14" customHeight="1" ht="12.75">
      <c r="A8455" t="s">
        <v>2303</v>
      </c>
      <c r="B8455" t="s">
        <v>232</v>
      </c>
    </row>
    <row r="8456" spans="1:14" customHeight="1" ht="12.75">
      <c r="A8456" t="s">
        <v>2303</v>
      </c>
      <c r="B8456" t="s">
        <v>315</v>
      </c>
    </row>
    <row r="8457" spans="1:14" customHeight="1" ht="12.75">
      <c r="A8457" t="s">
        <v>2303</v>
      </c>
      <c r="B8457" t="s">
        <v>316</v>
      </c>
    </row>
    <row r="8458" spans="1:14" customHeight="1" ht="12.75">
      <c r="A8458" t="s">
        <v>2303</v>
      </c>
      <c r="B8458" t="s">
        <v>317</v>
      </c>
    </row>
    <row r="8459" spans="1:14" customHeight="1" ht="12.75">
      <c r="A8459" t="s">
        <v>2303</v>
      </c>
      <c r="B8459" t="s">
        <v>318</v>
      </c>
    </row>
    <row r="8460" spans="1:14" customHeight="1" ht="12.75">
      <c r="A8460" t="s">
        <v>2303</v>
      </c>
      <c r="B8460" t="s">
        <v>319</v>
      </c>
    </row>
    <row r="8461" spans="1:14" customHeight="1" ht="12.75">
      <c r="A8461" t="s">
        <v>2303</v>
      </c>
      <c r="B8461" t="s">
        <v>320</v>
      </c>
    </row>
    <row r="8462" spans="1:14" customHeight="1" ht="12.75">
      <c r="A8462" t="s">
        <v>2303</v>
      </c>
      <c r="B8462" t="s">
        <v>321</v>
      </c>
    </row>
    <row r="8463" spans="1:14" customHeight="1" ht="12.75">
      <c r="A8463" t="s">
        <v>2303</v>
      </c>
      <c r="B8463" t="s">
        <v>328</v>
      </c>
    </row>
    <row r="8464" spans="1:14" customHeight="1" ht="12.75">
      <c r="A8464" t="s">
        <v>2303</v>
      </c>
      <c r="B8464" t="s">
        <v>329</v>
      </c>
    </row>
    <row r="8465" spans="1:14" customHeight="1" ht="12.75">
      <c r="A8465" t="s">
        <v>2303</v>
      </c>
      <c r="B8465" t="s">
        <v>330</v>
      </c>
    </row>
    <row r="8466" spans="1:14" customHeight="1" ht="12.75">
      <c r="A8466" t="s">
        <v>2303</v>
      </c>
      <c r="B8466" t="s">
        <v>345</v>
      </c>
    </row>
    <row r="8467" spans="1:14" customHeight="1" ht="12.75">
      <c r="A8467" t="s">
        <v>2303</v>
      </c>
      <c r="B8467" t="s">
        <v>346</v>
      </c>
    </row>
    <row r="8468" spans="1:14" customHeight="1" ht="12.75">
      <c r="A8468" t="s">
        <v>2303</v>
      </c>
      <c r="B8468" t="s">
        <v>347</v>
      </c>
    </row>
    <row r="8469" spans="1:14" customHeight="1" ht="12.75">
      <c r="A8469" t="s">
        <v>2303</v>
      </c>
      <c r="B8469" t="s">
        <v>348</v>
      </c>
    </row>
    <row r="8470" spans="1:14" customHeight="1" ht="12.75">
      <c r="A8470" t="s">
        <v>2303</v>
      </c>
      <c r="B8470" t="s">
        <v>349</v>
      </c>
    </row>
    <row r="8471" spans="1:14" customHeight="1" ht="12.75">
      <c r="A8471" t="s">
        <v>2303</v>
      </c>
      <c r="B8471" t="s">
        <v>350</v>
      </c>
    </row>
    <row r="8472" spans="1:14" customHeight="1" ht="12.75">
      <c r="A8472" t="s">
        <v>2303</v>
      </c>
      <c r="B8472" t="s">
        <v>351</v>
      </c>
    </row>
    <row r="8473" spans="1:14" customHeight="1" ht="12.75">
      <c r="A8473" t="s">
        <v>2303</v>
      </c>
      <c r="B8473" t="s">
        <v>352</v>
      </c>
    </row>
    <row r="8474" spans="1:14" customHeight="1" ht="12.75">
      <c r="A8474" t="s">
        <v>2303</v>
      </c>
      <c r="B8474" t="s">
        <v>353</v>
      </c>
    </row>
    <row r="8475" spans="1:14" customHeight="1" ht="12.75">
      <c r="A8475" t="s">
        <v>2303</v>
      </c>
      <c r="B8475" t="s">
        <v>354</v>
      </c>
    </row>
    <row r="8476" spans="1:14" customHeight="1" ht="12.75">
      <c r="A8476" t="s">
        <v>2303</v>
      </c>
      <c r="B8476" t="s">
        <v>355</v>
      </c>
    </row>
    <row r="8477" spans="1:14" customHeight="1" ht="12.75">
      <c r="A8477" t="s">
        <v>2303</v>
      </c>
      <c r="B8477" t="s">
        <v>356</v>
      </c>
    </row>
    <row r="8478" spans="1:14" customHeight="1" ht="12.75">
      <c r="A8478" t="s">
        <v>2303</v>
      </c>
      <c r="B8478" t="s">
        <v>357</v>
      </c>
    </row>
    <row r="8479" spans="1:14" customHeight="1" ht="12.75">
      <c r="A8479" t="s">
        <v>2303</v>
      </c>
      <c r="B8479" t="s">
        <v>358</v>
      </c>
    </row>
    <row r="8480" spans="1:14" customHeight="1" ht="12.75">
      <c r="A8480" t="s">
        <v>2303</v>
      </c>
      <c r="B8480" t="s">
        <v>359</v>
      </c>
    </row>
    <row r="8481" spans="1:14" customHeight="1" ht="12.75">
      <c r="A8481" t="s">
        <v>2303</v>
      </c>
      <c r="B8481" t="s">
        <v>360</v>
      </c>
    </row>
    <row r="8482" spans="1:14" customHeight="1" ht="12.75">
      <c r="A8482" t="s">
        <v>2303</v>
      </c>
      <c r="B8482" t="s">
        <v>365</v>
      </c>
    </row>
    <row r="8483" spans="1:14" customHeight="1" ht="12.75">
      <c r="A8483" t="s">
        <v>2303</v>
      </c>
      <c r="B8483" t="s">
        <v>366</v>
      </c>
    </row>
    <row r="8484" spans="1:14" customHeight="1" ht="12.75">
      <c r="A8484" t="s">
        <v>2303</v>
      </c>
      <c r="B8484" t="s">
        <v>367</v>
      </c>
    </row>
    <row r="8485" spans="1:14" customHeight="1" ht="12.75">
      <c r="A8485" t="s">
        <v>2303</v>
      </c>
      <c r="B8485" t="s">
        <v>368</v>
      </c>
    </row>
    <row r="8486" spans="1:14" customHeight="1" ht="12.75">
      <c r="A8486" t="s">
        <v>2303</v>
      </c>
      <c r="B8486" t="s">
        <v>369</v>
      </c>
    </row>
    <row r="8487" spans="1:14" customHeight="1" ht="12.75">
      <c r="A8487" t="s">
        <v>2303</v>
      </c>
      <c r="B8487" t="s">
        <v>370</v>
      </c>
    </row>
    <row r="8488" spans="1:14" customHeight="1" ht="12.75">
      <c r="A8488" t="s">
        <v>2303</v>
      </c>
      <c r="B8488" t="s">
        <v>371</v>
      </c>
    </row>
    <row r="8489" spans="1:14" customHeight="1" ht="12.75">
      <c r="A8489" t="s">
        <v>2303</v>
      </c>
      <c r="B8489" t="s">
        <v>372</v>
      </c>
    </row>
    <row r="8490" spans="1:14" customHeight="1" ht="12.75">
      <c r="A8490" t="s">
        <v>2303</v>
      </c>
      <c r="B8490" t="s">
        <v>373</v>
      </c>
    </row>
    <row r="8491" spans="1:14" customHeight="1" ht="12.75">
      <c r="A8491" t="s">
        <v>2303</v>
      </c>
      <c r="B8491" t="s">
        <v>374</v>
      </c>
    </row>
    <row r="8492" spans="1:14" customHeight="1" ht="12.75">
      <c r="A8492" t="s">
        <v>2303</v>
      </c>
      <c r="B8492" t="s">
        <v>375</v>
      </c>
    </row>
    <row r="8493" spans="1:14" customHeight="1" ht="12.75">
      <c r="A8493" t="s">
        <v>2303</v>
      </c>
      <c r="B8493" t="s">
        <v>376</v>
      </c>
    </row>
    <row r="8494" spans="1:14" customHeight="1" ht="12.75">
      <c r="A8494" t="s">
        <v>2303</v>
      </c>
      <c r="B8494" t="s">
        <v>377</v>
      </c>
    </row>
    <row r="8495" spans="1:14" customHeight="1" ht="12.75">
      <c r="A8495" t="s">
        <v>2303</v>
      </c>
      <c r="B8495" t="s">
        <v>378</v>
      </c>
    </row>
    <row r="8496" spans="1:14" customHeight="1" ht="12.75">
      <c r="A8496" t="s">
        <v>2304</v>
      </c>
      <c r="B8496" t="s">
        <v>383</v>
      </c>
    </row>
    <row r="8497" spans="1:14" customHeight="1" ht="12.75">
      <c r="A8497" t="s">
        <v>2304</v>
      </c>
      <c r="B8497" t="s">
        <v>384</v>
      </c>
    </row>
    <row r="8498" spans="1:14" customHeight="1" ht="12.75">
      <c r="A8498" t="s">
        <v>2304</v>
      </c>
      <c r="B8498" t="s">
        <v>385</v>
      </c>
    </row>
    <row r="8499" spans="1:14" customHeight="1" ht="12.75">
      <c r="A8499" t="s">
        <v>2304</v>
      </c>
      <c r="B8499" t="s">
        <v>386</v>
      </c>
    </row>
    <row r="8500" spans="1:14" customHeight="1" ht="12.75">
      <c r="A8500" t="s">
        <v>2304</v>
      </c>
      <c r="B8500" t="s">
        <v>387</v>
      </c>
    </row>
    <row r="8501" spans="1:14" customHeight="1" ht="12.75">
      <c r="A8501" t="s">
        <v>2304</v>
      </c>
      <c r="B8501" t="s">
        <v>388</v>
      </c>
    </row>
    <row r="8502" spans="1:14" customHeight="1" ht="12.75">
      <c r="A8502" t="s">
        <v>2305</v>
      </c>
      <c r="B8502" t="s">
        <v>353</v>
      </c>
    </row>
    <row r="8503" spans="1:14" customHeight="1" ht="12.75">
      <c r="A8503" t="s">
        <v>2305</v>
      </c>
      <c r="B8503" t="s">
        <v>354</v>
      </c>
    </row>
    <row r="8504" spans="1:14" customHeight="1" ht="12.75">
      <c r="A8504" t="s">
        <v>2305</v>
      </c>
      <c r="B8504" t="s">
        <v>356</v>
      </c>
    </row>
    <row r="8505" spans="1:14" customHeight="1" ht="12.75">
      <c r="A8505" t="s">
        <v>2305</v>
      </c>
      <c r="B8505" t="s">
        <v>357</v>
      </c>
    </row>
    <row r="8506" spans="1:14" customHeight="1" ht="12.75">
      <c r="A8506" t="s">
        <v>2305</v>
      </c>
      <c r="B8506" t="s">
        <v>358</v>
      </c>
    </row>
    <row r="8507" spans="1:14" customHeight="1" ht="12.75">
      <c r="A8507" t="s">
        <v>2305</v>
      </c>
      <c r="B8507" t="s">
        <v>360</v>
      </c>
    </row>
    <row r="8508" spans="1:14" customHeight="1" ht="12.75">
      <c r="A8508" t="s">
        <v>2306</v>
      </c>
      <c r="B8508" t="s">
        <v>232</v>
      </c>
    </row>
    <row r="8509" spans="1:14" customHeight="1" ht="12.75">
      <c r="A8509" t="s">
        <v>2306</v>
      </c>
      <c r="B8509" t="s">
        <v>315</v>
      </c>
    </row>
    <row r="8510" spans="1:14" customHeight="1" ht="12.75">
      <c r="A8510" t="s">
        <v>2306</v>
      </c>
      <c r="B8510" t="s">
        <v>316</v>
      </c>
    </row>
    <row r="8511" spans="1:14" customHeight="1" ht="12.75">
      <c r="A8511" t="s">
        <v>2306</v>
      </c>
      <c r="B8511" t="s">
        <v>317</v>
      </c>
    </row>
    <row r="8512" spans="1:14" customHeight="1" ht="12.75">
      <c r="A8512" t="s">
        <v>2306</v>
      </c>
      <c r="B8512" t="s">
        <v>318</v>
      </c>
    </row>
    <row r="8513" spans="1:14" customHeight="1" ht="12.75">
      <c r="A8513" t="s">
        <v>2306</v>
      </c>
      <c r="B8513" t="s">
        <v>319</v>
      </c>
    </row>
    <row r="8514" spans="1:14" customHeight="1" ht="12.75">
      <c r="A8514" t="s">
        <v>2306</v>
      </c>
      <c r="B8514" t="s">
        <v>320</v>
      </c>
    </row>
    <row r="8515" spans="1:14" customHeight="1" ht="12.75">
      <c r="A8515" t="s">
        <v>2306</v>
      </c>
      <c r="B8515" t="s">
        <v>321</v>
      </c>
    </row>
    <row r="8516" spans="1:14" customHeight="1" ht="12.75">
      <c r="A8516" t="s">
        <v>2306</v>
      </c>
      <c r="B8516" t="s">
        <v>328</v>
      </c>
    </row>
    <row r="8517" spans="1:14" customHeight="1" ht="12.75">
      <c r="A8517" t="s">
        <v>2306</v>
      </c>
      <c r="B8517" t="s">
        <v>329</v>
      </c>
    </row>
    <row r="8518" spans="1:14" customHeight="1" ht="12.75">
      <c r="A8518" t="s">
        <v>2306</v>
      </c>
      <c r="B8518" t="s">
        <v>330</v>
      </c>
    </row>
    <row r="8519" spans="1:14" customHeight="1" ht="12.75">
      <c r="A8519" t="s">
        <v>2306</v>
      </c>
      <c r="B8519" t="s">
        <v>349</v>
      </c>
    </row>
    <row r="8520" spans="1:14" customHeight="1" ht="12.75">
      <c r="A8520" t="s">
        <v>2306</v>
      </c>
      <c r="B8520" t="s">
        <v>350</v>
      </c>
    </row>
    <row r="8521" spans="1:14" customHeight="1" ht="12.75">
      <c r="A8521" t="s">
        <v>2306</v>
      </c>
      <c r="B8521" t="s">
        <v>351</v>
      </c>
    </row>
    <row r="8522" spans="1:14" customHeight="1" ht="12.75">
      <c r="A8522" t="s">
        <v>2306</v>
      </c>
      <c r="B8522" t="s">
        <v>352</v>
      </c>
    </row>
    <row r="8523" spans="1:14" customHeight="1" ht="12.75">
      <c r="A8523" t="s">
        <v>2306</v>
      </c>
      <c r="B8523" t="s">
        <v>357</v>
      </c>
    </row>
    <row r="8524" spans="1:14" customHeight="1" ht="12.75">
      <c r="A8524" t="s">
        <v>2306</v>
      </c>
      <c r="B8524" t="s">
        <v>358</v>
      </c>
    </row>
    <row r="8525" spans="1:14" customHeight="1" ht="12.75">
      <c r="A8525" t="s">
        <v>2306</v>
      </c>
      <c r="B8525" t="s">
        <v>359</v>
      </c>
    </row>
    <row r="8526" spans="1:14" customHeight="1" ht="12.75">
      <c r="A8526" t="s">
        <v>2306</v>
      </c>
      <c r="B8526" t="s">
        <v>360</v>
      </c>
    </row>
    <row r="8527" spans="1:14" customHeight="1" ht="12.75">
      <c r="A8527" t="s">
        <v>2306</v>
      </c>
      <c r="B8527" t="s">
        <v>383</v>
      </c>
    </row>
    <row r="8528" spans="1:14" customHeight="1" ht="12.75">
      <c r="A8528" t="s">
        <v>2306</v>
      </c>
      <c r="B8528" t="s">
        <v>384</v>
      </c>
    </row>
    <row r="8529" spans="1:14" customHeight="1" ht="12.75">
      <c r="A8529" t="s">
        <v>2306</v>
      </c>
      <c r="B8529" t="s">
        <v>385</v>
      </c>
    </row>
    <row r="8530" spans="1:14" customHeight="1" ht="12.75">
      <c r="A8530" t="s">
        <v>2306</v>
      </c>
      <c r="B8530" t="s">
        <v>386</v>
      </c>
    </row>
    <row r="8531" spans="1:14" customHeight="1" ht="12.75">
      <c r="A8531" t="s">
        <v>2306</v>
      </c>
      <c r="B8531" t="s">
        <v>387</v>
      </c>
    </row>
    <row r="8532" spans="1:14" customHeight="1" ht="12.75">
      <c r="A8532" t="s">
        <v>2306</v>
      </c>
      <c r="B8532" t="s">
        <v>388</v>
      </c>
    </row>
    <row r="8533" spans="1:14" customHeight="1" ht="12.75">
      <c r="A8533" t="s">
        <v>2307</v>
      </c>
      <c r="B8533" t="s">
        <v>232</v>
      </c>
    </row>
    <row r="8534" spans="1:14" customHeight="1" ht="12.75">
      <c r="A8534" t="s">
        <v>2307</v>
      </c>
      <c r="B8534" t="s">
        <v>315</v>
      </c>
    </row>
    <row r="8535" spans="1:14" customHeight="1" ht="12.75">
      <c r="A8535" t="s">
        <v>2307</v>
      </c>
      <c r="B8535" t="s">
        <v>316</v>
      </c>
    </row>
    <row r="8536" spans="1:14" customHeight="1" ht="12.75">
      <c r="A8536" t="s">
        <v>2307</v>
      </c>
      <c r="B8536" t="s">
        <v>317</v>
      </c>
    </row>
    <row r="8537" spans="1:14" customHeight="1" ht="12.75">
      <c r="A8537" t="s">
        <v>2307</v>
      </c>
      <c r="B8537" t="s">
        <v>318</v>
      </c>
    </row>
    <row r="8538" spans="1:14" customHeight="1" ht="12.75">
      <c r="A8538" t="s">
        <v>2307</v>
      </c>
      <c r="B8538" t="s">
        <v>319</v>
      </c>
    </row>
    <row r="8539" spans="1:14" customHeight="1" ht="12.75">
      <c r="A8539" t="s">
        <v>2307</v>
      </c>
      <c r="B8539" t="s">
        <v>320</v>
      </c>
    </row>
    <row r="8540" spans="1:14" customHeight="1" ht="12.75">
      <c r="A8540" t="s">
        <v>2307</v>
      </c>
      <c r="B8540" t="s">
        <v>321</v>
      </c>
    </row>
    <row r="8541" spans="1:14" customHeight="1" ht="12.75">
      <c r="A8541" t="s">
        <v>2307</v>
      </c>
      <c r="B8541" t="s">
        <v>328</v>
      </c>
    </row>
    <row r="8542" spans="1:14" customHeight="1" ht="12.75">
      <c r="A8542" t="s">
        <v>2307</v>
      </c>
      <c r="B8542" t="s">
        <v>329</v>
      </c>
    </row>
    <row r="8543" spans="1:14" customHeight="1" ht="12.75">
      <c r="A8543" t="s">
        <v>2307</v>
      </c>
      <c r="B8543" t="s">
        <v>330</v>
      </c>
    </row>
    <row r="8544" spans="1:14" customHeight="1" ht="12.75">
      <c r="A8544" t="s">
        <v>2307</v>
      </c>
      <c r="B8544" t="s">
        <v>349</v>
      </c>
    </row>
    <row r="8545" spans="1:14" customHeight="1" ht="12.75">
      <c r="A8545" t="s">
        <v>2307</v>
      </c>
      <c r="B8545" t="s">
        <v>350</v>
      </c>
    </row>
    <row r="8546" spans="1:14" customHeight="1" ht="12.75">
      <c r="A8546" t="s">
        <v>2307</v>
      </c>
      <c r="B8546" t="s">
        <v>351</v>
      </c>
    </row>
    <row r="8547" spans="1:14" customHeight="1" ht="12.75">
      <c r="A8547" t="s">
        <v>2307</v>
      </c>
      <c r="B8547" t="s">
        <v>352</v>
      </c>
    </row>
    <row r="8548" spans="1:14" customHeight="1" ht="12.75">
      <c r="A8548" t="s">
        <v>2307</v>
      </c>
      <c r="B8548" t="s">
        <v>353</v>
      </c>
    </row>
    <row r="8549" spans="1:14" customHeight="1" ht="12.75">
      <c r="A8549" t="s">
        <v>2307</v>
      </c>
      <c r="B8549" t="s">
        <v>354</v>
      </c>
    </row>
    <row r="8550" spans="1:14" customHeight="1" ht="12.75">
      <c r="A8550" t="s">
        <v>2307</v>
      </c>
      <c r="B8550" t="s">
        <v>356</v>
      </c>
    </row>
    <row r="8551" spans="1:14" customHeight="1" ht="12.75">
      <c r="A8551" t="s">
        <v>2307</v>
      </c>
      <c r="B8551" t="s">
        <v>357</v>
      </c>
    </row>
    <row r="8552" spans="1:14" customHeight="1" ht="12.75">
      <c r="A8552" t="s">
        <v>2307</v>
      </c>
      <c r="B8552" t="s">
        <v>358</v>
      </c>
    </row>
    <row r="8553" spans="1:14" customHeight="1" ht="12.75">
      <c r="A8553" t="s">
        <v>2307</v>
      </c>
      <c r="B8553" t="s">
        <v>359</v>
      </c>
    </row>
    <row r="8554" spans="1:14" customHeight="1" ht="12.75">
      <c r="A8554" t="s">
        <v>2307</v>
      </c>
      <c r="B8554" t="s">
        <v>360</v>
      </c>
    </row>
    <row r="8555" spans="1:14" customHeight="1" ht="12.75">
      <c r="A8555" t="s">
        <v>2307</v>
      </c>
      <c r="B8555" t="s">
        <v>383</v>
      </c>
    </row>
    <row r="8556" spans="1:14" customHeight="1" ht="12.75">
      <c r="A8556" t="s">
        <v>2307</v>
      </c>
      <c r="B8556" t="s">
        <v>384</v>
      </c>
    </row>
    <row r="8557" spans="1:14" customHeight="1" ht="12.75">
      <c r="A8557" t="s">
        <v>2307</v>
      </c>
      <c r="B8557" t="s">
        <v>385</v>
      </c>
    </row>
    <row r="8558" spans="1:14" customHeight="1" ht="12.75">
      <c r="A8558" t="s">
        <v>2307</v>
      </c>
      <c r="B8558" t="s">
        <v>386</v>
      </c>
    </row>
    <row r="8559" spans="1:14" customHeight="1" ht="12.75">
      <c r="A8559" t="s">
        <v>2307</v>
      </c>
      <c r="B8559" t="s">
        <v>387</v>
      </c>
    </row>
    <row r="8560" spans="1:14" customHeight="1" ht="12.75">
      <c r="A8560" t="s">
        <v>2307</v>
      </c>
      <c r="B8560" t="s">
        <v>388</v>
      </c>
    </row>
    <row r="8561" spans="1:14" customHeight="1" ht="12.75">
      <c r="A8561" t="s">
        <v>2308</v>
      </c>
      <c r="B8561" t="s">
        <v>232</v>
      </c>
    </row>
    <row r="8562" spans="1:14" customHeight="1" ht="12.75">
      <c r="A8562" t="s">
        <v>2308</v>
      </c>
      <c r="B8562" t="s">
        <v>315</v>
      </c>
    </row>
    <row r="8563" spans="1:14" customHeight="1" ht="12.75">
      <c r="A8563" t="s">
        <v>2308</v>
      </c>
      <c r="B8563" t="s">
        <v>316</v>
      </c>
    </row>
    <row r="8564" spans="1:14" customHeight="1" ht="12.75">
      <c r="A8564" t="s">
        <v>2308</v>
      </c>
      <c r="B8564" t="s">
        <v>317</v>
      </c>
    </row>
    <row r="8565" spans="1:14" customHeight="1" ht="12.75">
      <c r="A8565" t="s">
        <v>2308</v>
      </c>
      <c r="B8565" t="s">
        <v>318</v>
      </c>
    </row>
    <row r="8566" spans="1:14" customHeight="1" ht="12.75">
      <c r="A8566" t="s">
        <v>2308</v>
      </c>
      <c r="B8566" t="s">
        <v>319</v>
      </c>
    </row>
    <row r="8567" spans="1:14" customHeight="1" ht="12.75">
      <c r="A8567" t="s">
        <v>2308</v>
      </c>
      <c r="B8567" t="s">
        <v>320</v>
      </c>
    </row>
    <row r="8568" spans="1:14" customHeight="1" ht="12.75">
      <c r="A8568" t="s">
        <v>2308</v>
      </c>
      <c r="B8568" t="s">
        <v>321</v>
      </c>
    </row>
    <row r="8569" spans="1:14" customHeight="1" ht="12.75">
      <c r="A8569" t="s">
        <v>2308</v>
      </c>
      <c r="B8569" t="s">
        <v>328</v>
      </c>
    </row>
    <row r="8570" spans="1:14" customHeight="1" ht="12.75">
      <c r="A8570" t="s">
        <v>2308</v>
      </c>
      <c r="B8570" t="s">
        <v>329</v>
      </c>
    </row>
    <row r="8571" spans="1:14" customHeight="1" ht="12.75">
      <c r="A8571" t="s">
        <v>2308</v>
      </c>
      <c r="B8571" t="s">
        <v>330</v>
      </c>
    </row>
    <row r="8572" spans="1:14" customHeight="1" ht="12.75">
      <c r="A8572" t="s">
        <v>2308</v>
      </c>
      <c r="B8572" t="s">
        <v>349</v>
      </c>
    </row>
    <row r="8573" spans="1:14" customHeight="1" ht="12.75">
      <c r="A8573" t="s">
        <v>2308</v>
      </c>
      <c r="B8573" t="s">
        <v>350</v>
      </c>
    </row>
    <row r="8574" spans="1:14" customHeight="1" ht="12.75">
      <c r="A8574" t="s">
        <v>2308</v>
      </c>
      <c r="B8574" t="s">
        <v>351</v>
      </c>
    </row>
    <row r="8575" spans="1:14" customHeight="1" ht="12.75">
      <c r="A8575" t="s">
        <v>2308</v>
      </c>
      <c r="B8575" t="s">
        <v>352</v>
      </c>
    </row>
    <row r="8576" spans="1:14" customHeight="1" ht="12.75">
      <c r="A8576" t="s">
        <v>2308</v>
      </c>
      <c r="B8576" t="s">
        <v>357</v>
      </c>
    </row>
    <row r="8577" spans="1:14" customHeight="1" ht="12.75">
      <c r="A8577" t="s">
        <v>2308</v>
      </c>
      <c r="B8577" t="s">
        <v>358</v>
      </c>
    </row>
    <row r="8578" spans="1:14" customHeight="1" ht="12.75">
      <c r="A8578" t="s">
        <v>2308</v>
      </c>
      <c r="B8578" t="s">
        <v>359</v>
      </c>
    </row>
    <row r="8579" spans="1:14" customHeight="1" ht="12.75">
      <c r="A8579" t="s">
        <v>2308</v>
      </c>
      <c r="B8579" t="s">
        <v>360</v>
      </c>
    </row>
    <row r="8580" spans="1:14" customHeight="1" ht="12.75">
      <c r="A8580" t="s">
        <v>2308</v>
      </c>
      <c r="B8580" t="s">
        <v>383</v>
      </c>
    </row>
    <row r="8581" spans="1:14" customHeight="1" ht="12.75">
      <c r="A8581" t="s">
        <v>2308</v>
      </c>
      <c r="B8581" t="s">
        <v>384</v>
      </c>
    </row>
    <row r="8582" spans="1:14" customHeight="1" ht="12.75">
      <c r="A8582" t="s">
        <v>2308</v>
      </c>
      <c r="B8582" t="s">
        <v>385</v>
      </c>
    </row>
    <row r="8583" spans="1:14" customHeight="1" ht="12.75">
      <c r="A8583" t="s">
        <v>2308</v>
      </c>
      <c r="B8583" t="s">
        <v>386</v>
      </c>
    </row>
    <row r="8584" spans="1:14" customHeight="1" ht="12.75">
      <c r="A8584" t="s">
        <v>2308</v>
      </c>
      <c r="B8584" t="s">
        <v>387</v>
      </c>
    </row>
    <row r="8585" spans="1:14" customHeight="1" ht="12.75">
      <c r="A8585" t="s">
        <v>2308</v>
      </c>
      <c r="B8585" t="s">
        <v>388</v>
      </c>
    </row>
    <row r="8586" spans="1:14" customHeight="1" ht="12.75">
      <c r="A8586" t="s">
        <v>2309</v>
      </c>
      <c r="B8586" t="s">
        <v>152</v>
      </c>
    </row>
    <row r="8587" spans="1:14" customHeight="1" ht="12.75">
      <c r="A8587" t="s">
        <v>2309</v>
      </c>
      <c r="B8587" t="s">
        <v>186</v>
      </c>
    </row>
    <row r="8588" spans="1:14" customHeight="1" ht="12.75">
      <c r="A8588" t="s">
        <v>2309</v>
      </c>
      <c r="B8588" t="s">
        <v>203</v>
      </c>
    </row>
    <row r="8589" spans="1:14" customHeight="1" ht="12.75">
      <c r="A8589" t="s">
        <v>2309</v>
      </c>
      <c r="B8589" t="s">
        <v>315</v>
      </c>
    </row>
    <row r="8590" spans="1:14" customHeight="1" ht="12.75">
      <c r="A8590" t="s">
        <v>2309</v>
      </c>
      <c r="B8590" t="s">
        <v>319</v>
      </c>
    </row>
    <row r="8591" spans="1:14" customHeight="1" ht="12.75">
      <c r="A8591" t="s">
        <v>2309</v>
      </c>
      <c r="B8591" t="s">
        <v>324</v>
      </c>
    </row>
    <row r="8592" spans="1:14" customHeight="1" ht="12.75">
      <c r="A8592" t="s">
        <v>2309</v>
      </c>
      <c r="B8592" t="s">
        <v>329</v>
      </c>
    </row>
    <row r="8593" spans="1:14" customHeight="1" ht="12.75">
      <c r="A8593" t="s">
        <v>2309</v>
      </c>
      <c r="B8593" t="s">
        <v>333</v>
      </c>
    </row>
    <row r="8594" spans="1:14" customHeight="1" ht="12.75">
      <c r="A8594" t="s">
        <v>2309</v>
      </c>
      <c r="B8594" t="s">
        <v>340</v>
      </c>
    </row>
    <row r="8595" spans="1:14" customHeight="1" ht="12.75">
      <c r="A8595" t="s">
        <v>2309</v>
      </c>
      <c r="B8595" t="s">
        <v>347</v>
      </c>
    </row>
    <row r="8596" spans="1:14" customHeight="1" ht="12.75">
      <c r="A8596" t="s">
        <v>2309</v>
      </c>
      <c r="B8596" t="s">
        <v>351</v>
      </c>
    </row>
    <row r="8597" spans="1:14" customHeight="1" ht="12.75">
      <c r="A8597" t="s">
        <v>2309</v>
      </c>
      <c r="B8597" t="s">
        <v>355</v>
      </c>
    </row>
    <row r="8598" spans="1:14" customHeight="1" ht="12.75">
      <c r="A8598" t="s">
        <v>2309</v>
      </c>
      <c r="B8598" t="s">
        <v>359</v>
      </c>
    </row>
    <row r="8599" spans="1:14" customHeight="1" ht="12.75">
      <c r="A8599" t="s">
        <v>2309</v>
      </c>
      <c r="B8599" t="s">
        <v>363</v>
      </c>
    </row>
    <row r="8600" spans="1:14" customHeight="1" ht="12.75">
      <c r="A8600" t="s">
        <v>2309</v>
      </c>
      <c r="B8600" t="s">
        <v>367</v>
      </c>
    </row>
    <row r="8601" spans="1:14" customHeight="1" ht="12.75">
      <c r="A8601" t="s">
        <v>2309</v>
      </c>
      <c r="B8601" t="s">
        <v>369</v>
      </c>
    </row>
    <row r="8602" spans="1:14" customHeight="1" ht="12.75">
      <c r="A8602" t="s">
        <v>2309</v>
      </c>
      <c r="B8602" t="s">
        <v>372</v>
      </c>
    </row>
    <row r="8603" spans="1:14" customHeight="1" ht="12.75">
      <c r="A8603" t="s">
        <v>2309</v>
      </c>
      <c r="B8603" t="s">
        <v>376</v>
      </c>
    </row>
    <row r="8604" spans="1:14" customHeight="1" ht="12.75">
      <c r="A8604" t="s">
        <v>2309</v>
      </c>
      <c r="B8604" t="s">
        <v>378</v>
      </c>
    </row>
    <row r="8605" spans="1:14" customHeight="1" ht="12.75">
      <c r="A8605" t="s">
        <v>2309</v>
      </c>
      <c r="B8605" t="s">
        <v>381</v>
      </c>
    </row>
    <row r="8606" spans="1:14" customHeight="1" ht="12.75">
      <c r="A8606" t="s">
        <v>2310</v>
      </c>
      <c r="B8606" t="s">
        <v>324</v>
      </c>
    </row>
    <row r="8607" spans="1:14" customHeight="1" ht="12.75">
      <c r="A8607" t="s">
        <v>2310</v>
      </c>
      <c r="B8607" t="s">
        <v>329</v>
      </c>
    </row>
    <row r="8608" spans="1:14" customHeight="1" ht="12.75">
      <c r="A8608" t="s">
        <v>2310</v>
      </c>
      <c r="B8608" t="s">
        <v>333</v>
      </c>
    </row>
    <row r="8609" spans="1:14" customHeight="1" ht="12.75">
      <c r="A8609" t="s">
        <v>2310</v>
      </c>
      <c r="B8609" t="s">
        <v>340</v>
      </c>
    </row>
    <row r="8610" spans="1:14" customHeight="1" ht="12.75">
      <c r="A8610" t="s">
        <v>2310</v>
      </c>
      <c r="B8610" t="s">
        <v>347</v>
      </c>
    </row>
    <row r="8611" spans="1:14" customHeight="1" ht="12.75">
      <c r="A8611" t="s">
        <v>2310</v>
      </c>
      <c r="B8611" t="s">
        <v>351</v>
      </c>
    </row>
    <row r="8612" spans="1:14" customHeight="1" ht="12.75">
      <c r="A8612" t="s">
        <v>2310</v>
      </c>
      <c r="B8612" t="s">
        <v>355</v>
      </c>
    </row>
    <row r="8613" spans="1:14" customHeight="1" ht="12.75">
      <c r="A8613" t="s">
        <v>2310</v>
      </c>
      <c r="B8613" t="s">
        <v>359</v>
      </c>
    </row>
    <row r="8614" spans="1:14" customHeight="1" ht="12.75">
      <c r="A8614" t="s">
        <v>2310</v>
      </c>
      <c r="B8614" t="s">
        <v>363</v>
      </c>
    </row>
    <row r="8615" spans="1:14" customHeight="1" ht="12.75">
      <c r="A8615" t="s">
        <v>2310</v>
      </c>
      <c r="B8615" t="s">
        <v>367</v>
      </c>
    </row>
    <row r="8616" spans="1:14" customHeight="1" ht="12.75">
      <c r="A8616" t="s">
        <v>2310</v>
      </c>
      <c r="B8616" t="s">
        <v>369</v>
      </c>
    </row>
    <row r="8617" spans="1:14" customHeight="1" ht="12.75">
      <c r="A8617" t="s">
        <v>2310</v>
      </c>
      <c r="B8617" t="s">
        <v>372</v>
      </c>
    </row>
    <row r="8618" spans="1:14" customHeight="1" ht="12.75">
      <c r="A8618" t="s">
        <v>2310</v>
      </c>
      <c r="B8618" t="s">
        <v>376</v>
      </c>
    </row>
    <row r="8619" spans="1:14" customHeight="1" ht="12.75">
      <c r="A8619" t="s">
        <v>2310</v>
      </c>
      <c r="B8619" t="s">
        <v>378</v>
      </c>
    </row>
    <row r="8620" spans="1:14" customHeight="1" ht="12.75">
      <c r="A8620" t="s">
        <v>2310</v>
      </c>
      <c r="B8620" t="s">
        <v>381</v>
      </c>
    </row>
    <row r="8621" spans="1:14" customHeight="1" ht="12.75">
      <c r="A8621" t="s">
        <v>2311</v>
      </c>
      <c r="B8621" t="s">
        <v>315</v>
      </c>
    </row>
    <row r="8622" spans="1:14" customHeight="1" ht="12.75">
      <c r="A8622" t="s">
        <v>2311</v>
      </c>
      <c r="B8622" t="s">
        <v>319</v>
      </c>
    </row>
    <row r="8623" spans="1:14" customHeight="1" ht="12.75">
      <c r="A8623" t="s">
        <v>2311</v>
      </c>
      <c r="B8623" t="s">
        <v>324</v>
      </c>
    </row>
    <row r="8624" spans="1:14" customHeight="1" ht="12.75">
      <c r="A8624" t="s">
        <v>2311</v>
      </c>
      <c r="B8624" t="s">
        <v>329</v>
      </c>
    </row>
    <row r="8625" spans="1:14" customHeight="1" ht="12.75">
      <c r="A8625" t="s">
        <v>2311</v>
      </c>
      <c r="B8625" t="s">
        <v>333</v>
      </c>
    </row>
    <row r="8626" spans="1:14" customHeight="1" ht="12.75">
      <c r="A8626" t="s">
        <v>2311</v>
      </c>
      <c r="B8626" t="s">
        <v>340</v>
      </c>
    </row>
    <row r="8627" spans="1:14" customHeight="1" ht="12.75">
      <c r="A8627" t="s">
        <v>2311</v>
      </c>
      <c r="B8627" t="s">
        <v>347</v>
      </c>
    </row>
    <row r="8628" spans="1:14" customHeight="1" ht="12.75">
      <c r="A8628" t="s">
        <v>2311</v>
      </c>
      <c r="B8628" t="s">
        <v>351</v>
      </c>
    </row>
    <row r="8629" spans="1:14" customHeight="1" ht="12.75">
      <c r="A8629" t="s">
        <v>2311</v>
      </c>
      <c r="B8629" t="s">
        <v>355</v>
      </c>
    </row>
    <row r="8630" spans="1:14" customHeight="1" ht="12.75">
      <c r="A8630" t="s">
        <v>2311</v>
      </c>
      <c r="B8630" t="s">
        <v>359</v>
      </c>
    </row>
    <row r="8631" spans="1:14" customHeight="1" ht="12.75">
      <c r="A8631" t="s">
        <v>2311</v>
      </c>
      <c r="B8631" t="s">
        <v>363</v>
      </c>
    </row>
    <row r="8632" spans="1:14" customHeight="1" ht="12.75">
      <c r="A8632" t="s">
        <v>2311</v>
      </c>
      <c r="B8632" t="s">
        <v>367</v>
      </c>
    </row>
    <row r="8633" spans="1:14" customHeight="1" ht="12.75">
      <c r="A8633" t="s">
        <v>2311</v>
      </c>
      <c r="B8633" t="s">
        <v>369</v>
      </c>
    </row>
    <row r="8634" spans="1:14" customHeight="1" ht="12.75">
      <c r="A8634" t="s">
        <v>2311</v>
      </c>
      <c r="B8634" t="s">
        <v>372</v>
      </c>
    </row>
    <row r="8635" spans="1:14" customHeight="1" ht="12.75">
      <c r="A8635" t="s">
        <v>2311</v>
      </c>
      <c r="B8635" t="s">
        <v>376</v>
      </c>
    </row>
    <row r="8636" spans="1:14" customHeight="1" ht="12.75">
      <c r="A8636" t="s">
        <v>2311</v>
      </c>
      <c r="B8636" t="s">
        <v>378</v>
      </c>
    </row>
    <row r="8637" spans="1:14" customHeight="1" ht="12.75">
      <c r="A8637" t="s">
        <v>2311</v>
      </c>
      <c r="B8637" t="s">
        <v>381</v>
      </c>
    </row>
    <row r="8638" spans="1:14" customHeight="1" ht="12.75">
      <c r="A8638" t="s">
        <v>2312</v>
      </c>
      <c r="B8638" t="s">
        <v>369</v>
      </c>
    </row>
    <row r="8639" spans="1:14" customHeight="1" ht="12.75">
      <c r="A8639" t="s">
        <v>2312</v>
      </c>
      <c r="B8639" t="s">
        <v>378</v>
      </c>
    </row>
    <row r="8640" spans="1:14" customHeight="1" ht="12.75">
      <c r="A8640" t="s">
        <v>2313</v>
      </c>
      <c r="B8640" t="s">
        <v>150</v>
      </c>
    </row>
    <row r="8641" spans="1:14" customHeight="1" ht="12.75">
      <c r="A8641" t="s">
        <v>2313</v>
      </c>
      <c r="B8641" t="s">
        <v>152</v>
      </c>
    </row>
    <row r="8642" spans="1:14" customHeight="1" ht="12.75">
      <c r="A8642" t="s">
        <v>2313</v>
      </c>
      <c r="B8642" t="s">
        <v>163</v>
      </c>
    </row>
    <row r="8643" spans="1:14" customHeight="1" ht="12.75">
      <c r="A8643" t="s">
        <v>2313</v>
      </c>
      <c r="B8643" t="s">
        <v>164</v>
      </c>
    </row>
    <row r="8644" spans="1:14" customHeight="1" ht="12.75">
      <c r="A8644" t="s">
        <v>2313</v>
      </c>
      <c r="B8644" t="s">
        <v>165</v>
      </c>
    </row>
    <row r="8645" spans="1:14" customHeight="1" ht="12.75">
      <c r="A8645" t="s">
        <v>2313</v>
      </c>
      <c r="B8645" t="s">
        <v>186</v>
      </c>
    </row>
    <row r="8646" spans="1:14" customHeight="1" ht="12.75">
      <c r="A8646" t="s">
        <v>2313</v>
      </c>
      <c r="B8646" t="s">
        <v>187</v>
      </c>
    </row>
    <row r="8647" spans="1:14" customHeight="1" ht="12.75">
      <c r="A8647" t="s">
        <v>2313</v>
      </c>
      <c r="B8647" t="s">
        <v>201</v>
      </c>
    </row>
    <row r="8648" spans="1:14" customHeight="1" ht="12.75">
      <c r="A8648" t="s">
        <v>2313</v>
      </c>
      <c r="B8648" t="s">
        <v>202</v>
      </c>
    </row>
    <row r="8649" spans="1:14" customHeight="1" ht="12.75">
      <c r="A8649" t="s">
        <v>2313</v>
      </c>
      <c r="B8649" t="s">
        <v>203</v>
      </c>
    </row>
    <row r="8650" spans="1:14" customHeight="1" ht="12.75">
      <c r="A8650" t="s">
        <v>2313</v>
      </c>
      <c r="B8650" t="s">
        <v>230</v>
      </c>
    </row>
    <row r="8651" spans="1:14" customHeight="1" ht="12.75">
      <c r="A8651" t="s">
        <v>2313</v>
      </c>
      <c r="B8651" t="s">
        <v>231</v>
      </c>
    </row>
    <row r="8652" spans="1:14" customHeight="1" ht="12.75">
      <c r="A8652" t="s">
        <v>2313</v>
      </c>
      <c r="B8652" t="s">
        <v>232</v>
      </c>
    </row>
    <row r="8653" spans="1:14" customHeight="1" ht="12.75">
      <c r="A8653" t="s">
        <v>2313</v>
      </c>
      <c r="B8653" t="s">
        <v>315</v>
      </c>
    </row>
    <row r="8654" spans="1:14" customHeight="1" ht="12.75">
      <c r="A8654" t="s">
        <v>2313</v>
      </c>
      <c r="B8654" t="s">
        <v>316</v>
      </c>
    </row>
    <row r="8655" spans="1:14" customHeight="1" ht="12.75">
      <c r="A8655" t="s">
        <v>2313</v>
      </c>
      <c r="B8655" t="s">
        <v>317</v>
      </c>
    </row>
    <row r="8656" spans="1:14" customHeight="1" ht="12.75">
      <c r="A8656" t="s">
        <v>2313</v>
      </c>
      <c r="B8656" t="s">
        <v>318</v>
      </c>
    </row>
    <row r="8657" spans="1:14" customHeight="1" ht="12.75">
      <c r="A8657" t="s">
        <v>2313</v>
      </c>
      <c r="B8657" t="s">
        <v>319</v>
      </c>
    </row>
    <row r="8658" spans="1:14" customHeight="1" ht="12.75">
      <c r="A8658" t="s">
        <v>2313</v>
      </c>
      <c r="B8658" t="s">
        <v>320</v>
      </c>
    </row>
    <row r="8659" spans="1:14" customHeight="1" ht="12.75">
      <c r="A8659" t="s">
        <v>2313</v>
      </c>
      <c r="B8659" t="s">
        <v>321</v>
      </c>
    </row>
    <row r="8660" spans="1:14" customHeight="1" ht="12.75">
      <c r="A8660" t="s">
        <v>2313</v>
      </c>
      <c r="B8660" t="s">
        <v>322</v>
      </c>
    </row>
    <row r="8661" spans="1:14" customHeight="1" ht="12.75">
      <c r="A8661" t="s">
        <v>2313</v>
      </c>
      <c r="B8661" t="s">
        <v>323</v>
      </c>
    </row>
    <row r="8662" spans="1:14" customHeight="1" ht="12.75">
      <c r="A8662" t="s">
        <v>2313</v>
      </c>
      <c r="B8662" t="s">
        <v>324</v>
      </c>
    </row>
    <row r="8663" spans="1:14" customHeight="1" ht="12.75">
      <c r="A8663" t="s">
        <v>2313</v>
      </c>
      <c r="B8663" t="s">
        <v>325</v>
      </c>
    </row>
    <row r="8664" spans="1:14" customHeight="1" ht="12.75">
      <c r="A8664" t="s">
        <v>2313</v>
      </c>
      <c r="B8664" t="s">
        <v>326</v>
      </c>
    </row>
    <row r="8665" spans="1:14" customHeight="1" ht="12.75">
      <c r="A8665" t="s">
        <v>2313</v>
      </c>
      <c r="B8665" t="s">
        <v>327</v>
      </c>
    </row>
    <row r="8666" spans="1:14" customHeight="1" ht="12.75">
      <c r="A8666" t="s">
        <v>2313</v>
      </c>
      <c r="B8666" t="s">
        <v>328</v>
      </c>
    </row>
    <row r="8667" spans="1:14" customHeight="1" ht="12.75">
      <c r="A8667" t="s">
        <v>2313</v>
      </c>
      <c r="B8667" t="s">
        <v>329</v>
      </c>
    </row>
    <row r="8668" spans="1:14" customHeight="1" ht="12.75">
      <c r="A8668" t="s">
        <v>2313</v>
      </c>
      <c r="B8668" t="s">
        <v>330</v>
      </c>
    </row>
    <row r="8669" spans="1:14" customHeight="1" ht="12.75">
      <c r="A8669" t="s">
        <v>2313</v>
      </c>
      <c r="B8669" t="s">
        <v>331</v>
      </c>
    </row>
    <row r="8670" spans="1:14" customHeight="1" ht="12.75">
      <c r="A8670" t="s">
        <v>2313</v>
      </c>
      <c r="B8670" t="s">
        <v>332</v>
      </c>
    </row>
    <row r="8671" spans="1:14" customHeight="1" ht="12.75">
      <c r="A8671" t="s">
        <v>2313</v>
      </c>
      <c r="B8671" t="s">
        <v>333</v>
      </c>
    </row>
    <row r="8672" spans="1:14" customHeight="1" ht="12.75">
      <c r="A8672" t="s">
        <v>2313</v>
      </c>
      <c r="B8672" t="s">
        <v>334</v>
      </c>
    </row>
    <row r="8673" spans="1:14" customHeight="1" ht="12.75">
      <c r="A8673" t="s">
        <v>2313</v>
      </c>
      <c r="B8673" t="s">
        <v>335</v>
      </c>
    </row>
    <row r="8674" spans="1:14" customHeight="1" ht="12.75">
      <c r="A8674" t="s">
        <v>2313</v>
      </c>
      <c r="B8674" t="s">
        <v>336</v>
      </c>
    </row>
    <row r="8675" spans="1:14" customHeight="1" ht="12.75">
      <c r="A8675" t="s">
        <v>2313</v>
      </c>
      <c r="B8675" t="s">
        <v>337</v>
      </c>
    </row>
    <row r="8676" spans="1:14" customHeight="1" ht="12.75">
      <c r="A8676" t="s">
        <v>2313</v>
      </c>
      <c r="B8676" t="s">
        <v>338</v>
      </c>
    </row>
    <row r="8677" spans="1:14" customHeight="1" ht="12.75">
      <c r="A8677" t="s">
        <v>2313</v>
      </c>
      <c r="B8677" t="s">
        <v>339</v>
      </c>
    </row>
    <row r="8678" spans="1:14" customHeight="1" ht="12.75">
      <c r="A8678" t="s">
        <v>2313</v>
      </c>
      <c r="B8678" t="s">
        <v>340</v>
      </c>
    </row>
    <row r="8679" spans="1:14" customHeight="1" ht="12.75">
      <c r="A8679" t="s">
        <v>2313</v>
      </c>
      <c r="B8679" t="s">
        <v>341</v>
      </c>
    </row>
    <row r="8680" spans="1:14" customHeight="1" ht="12.75">
      <c r="A8680" t="s">
        <v>2313</v>
      </c>
      <c r="B8680" t="s">
        <v>342</v>
      </c>
    </row>
    <row r="8681" spans="1:14" customHeight="1" ht="12.75">
      <c r="A8681" t="s">
        <v>2313</v>
      </c>
      <c r="B8681" t="s">
        <v>343</v>
      </c>
    </row>
    <row r="8682" spans="1:14" customHeight="1" ht="12.75">
      <c r="A8682" t="s">
        <v>2313</v>
      </c>
      <c r="B8682" t="s">
        <v>344</v>
      </c>
    </row>
    <row r="8683" spans="1:14" customHeight="1" ht="12.75">
      <c r="A8683" t="s">
        <v>2313</v>
      </c>
      <c r="B8683" t="s">
        <v>345</v>
      </c>
    </row>
    <row r="8684" spans="1:14" customHeight="1" ht="12.75">
      <c r="A8684" t="s">
        <v>2313</v>
      </c>
      <c r="B8684" t="s">
        <v>346</v>
      </c>
    </row>
    <row r="8685" spans="1:14" customHeight="1" ht="12.75">
      <c r="A8685" t="s">
        <v>2313</v>
      </c>
      <c r="B8685" t="s">
        <v>347</v>
      </c>
    </row>
    <row r="8686" spans="1:14" customHeight="1" ht="12.75">
      <c r="A8686" t="s">
        <v>2313</v>
      </c>
      <c r="B8686" t="s">
        <v>348</v>
      </c>
    </row>
    <row r="8687" spans="1:14" customHeight="1" ht="12.75">
      <c r="A8687" t="s">
        <v>2313</v>
      </c>
      <c r="B8687" t="s">
        <v>349</v>
      </c>
    </row>
    <row r="8688" spans="1:14" customHeight="1" ht="12.75">
      <c r="A8688" t="s">
        <v>2313</v>
      </c>
      <c r="B8688" t="s">
        <v>350</v>
      </c>
    </row>
    <row r="8689" spans="1:14" customHeight="1" ht="12.75">
      <c r="A8689" t="s">
        <v>2313</v>
      </c>
      <c r="B8689" t="s">
        <v>351</v>
      </c>
    </row>
    <row r="8690" spans="1:14" customHeight="1" ht="12.75">
      <c r="A8690" t="s">
        <v>2313</v>
      </c>
      <c r="B8690" t="s">
        <v>352</v>
      </c>
    </row>
    <row r="8691" spans="1:14" customHeight="1" ht="12.75">
      <c r="A8691" t="s">
        <v>2313</v>
      </c>
      <c r="B8691" t="s">
        <v>353</v>
      </c>
    </row>
    <row r="8692" spans="1:14" customHeight="1" ht="12.75">
      <c r="A8692" t="s">
        <v>2313</v>
      </c>
      <c r="B8692" t="s">
        <v>354</v>
      </c>
    </row>
    <row r="8693" spans="1:14" customHeight="1" ht="12.75">
      <c r="A8693" t="s">
        <v>2313</v>
      </c>
      <c r="B8693" t="s">
        <v>355</v>
      </c>
    </row>
    <row r="8694" spans="1:14" customHeight="1" ht="12.75">
      <c r="A8694" t="s">
        <v>2313</v>
      </c>
      <c r="B8694" t="s">
        <v>356</v>
      </c>
    </row>
    <row r="8695" spans="1:14" customHeight="1" ht="12.75">
      <c r="A8695" t="s">
        <v>2313</v>
      </c>
      <c r="B8695" t="s">
        <v>357</v>
      </c>
    </row>
    <row r="8696" spans="1:14" customHeight="1" ht="12.75">
      <c r="A8696" t="s">
        <v>2313</v>
      </c>
      <c r="B8696" t="s">
        <v>358</v>
      </c>
    </row>
    <row r="8697" spans="1:14" customHeight="1" ht="12.75">
      <c r="A8697" t="s">
        <v>2313</v>
      </c>
      <c r="B8697" t="s">
        <v>359</v>
      </c>
    </row>
    <row r="8698" spans="1:14" customHeight="1" ht="12.75">
      <c r="A8698" t="s">
        <v>2313</v>
      </c>
      <c r="B8698" t="s">
        <v>360</v>
      </c>
    </row>
    <row r="8699" spans="1:14" customHeight="1" ht="12.75">
      <c r="A8699" t="s">
        <v>2313</v>
      </c>
      <c r="B8699" t="s">
        <v>361</v>
      </c>
    </row>
    <row r="8700" spans="1:14" customHeight="1" ht="12.75">
      <c r="A8700" t="s">
        <v>2313</v>
      </c>
      <c r="B8700" t="s">
        <v>362</v>
      </c>
    </row>
    <row r="8701" spans="1:14" customHeight="1" ht="12.75">
      <c r="A8701" t="s">
        <v>2313</v>
      </c>
      <c r="B8701" t="s">
        <v>363</v>
      </c>
    </row>
    <row r="8702" spans="1:14" customHeight="1" ht="12.75">
      <c r="A8702" t="s">
        <v>2313</v>
      </c>
      <c r="B8702" t="s">
        <v>364</v>
      </c>
    </row>
    <row r="8703" spans="1:14" customHeight="1" ht="12.75">
      <c r="A8703" t="s">
        <v>2313</v>
      </c>
      <c r="B8703" t="s">
        <v>365</v>
      </c>
    </row>
    <row r="8704" spans="1:14" customHeight="1" ht="12.75">
      <c r="A8704" t="s">
        <v>2313</v>
      </c>
      <c r="B8704" t="s">
        <v>366</v>
      </c>
    </row>
    <row r="8705" spans="1:14" customHeight="1" ht="12.75">
      <c r="A8705" t="s">
        <v>2313</v>
      </c>
      <c r="B8705" t="s">
        <v>367</v>
      </c>
    </row>
    <row r="8706" spans="1:14" customHeight="1" ht="12.75">
      <c r="A8706" t="s">
        <v>2313</v>
      </c>
      <c r="B8706" t="s">
        <v>368</v>
      </c>
    </row>
    <row r="8707" spans="1:14" customHeight="1" ht="12.75">
      <c r="A8707" t="s">
        <v>2313</v>
      </c>
      <c r="B8707" t="s">
        <v>369</v>
      </c>
    </row>
    <row r="8708" spans="1:14" customHeight="1" ht="12.75">
      <c r="A8708" t="s">
        <v>2313</v>
      </c>
      <c r="B8708" t="s">
        <v>370</v>
      </c>
    </row>
    <row r="8709" spans="1:14" customHeight="1" ht="12.75">
      <c r="A8709" t="s">
        <v>2313</v>
      </c>
      <c r="B8709" t="s">
        <v>371</v>
      </c>
    </row>
    <row r="8710" spans="1:14" customHeight="1" ht="12.75">
      <c r="A8710" t="s">
        <v>2313</v>
      </c>
      <c r="B8710" t="s">
        <v>372</v>
      </c>
    </row>
    <row r="8711" spans="1:14" customHeight="1" ht="12.75">
      <c r="A8711" t="s">
        <v>2313</v>
      </c>
      <c r="B8711" t="s">
        <v>373</v>
      </c>
    </row>
    <row r="8712" spans="1:14" customHeight="1" ht="12.75">
      <c r="A8712" t="s">
        <v>2313</v>
      </c>
      <c r="B8712" t="s">
        <v>374</v>
      </c>
    </row>
    <row r="8713" spans="1:14" customHeight="1" ht="12.75">
      <c r="A8713" t="s">
        <v>2313</v>
      </c>
      <c r="B8713" t="s">
        <v>375</v>
      </c>
    </row>
    <row r="8714" spans="1:14" customHeight="1" ht="12.75">
      <c r="A8714" t="s">
        <v>2313</v>
      </c>
      <c r="B8714" t="s">
        <v>376</v>
      </c>
    </row>
    <row r="8715" spans="1:14" customHeight="1" ht="12.75">
      <c r="A8715" t="s">
        <v>2313</v>
      </c>
      <c r="B8715" t="s">
        <v>377</v>
      </c>
    </row>
    <row r="8716" spans="1:14" customHeight="1" ht="12.75">
      <c r="A8716" t="s">
        <v>2313</v>
      </c>
      <c r="B8716" t="s">
        <v>378</v>
      </c>
    </row>
    <row r="8717" spans="1:14" customHeight="1" ht="12.75">
      <c r="A8717" t="s">
        <v>2313</v>
      </c>
      <c r="B8717" t="s">
        <v>379</v>
      </c>
    </row>
    <row r="8718" spans="1:14" customHeight="1" ht="12.75">
      <c r="A8718" t="s">
        <v>2313</v>
      </c>
      <c r="B8718" t="s">
        <v>380</v>
      </c>
    </row>
    <row r="8719" spans="1:14" customHeight="1" ht="12.75">
      <c r="A8719" t="s">
        <v>2313</v>
      </c>
      <c r="B8719" t="s">
        <v>381</v>
      </c>
    </row>
    <row r="8720" spans="1:14" customHeight="1" ht="12.75">
      <c r="A8720" t="s">
        <v>2313</v>
      </c>
      <c r="B8720" t="s">
        <v>382</v>
      </c>
    </row>
    <row r="8721" spans="1:14" customHeight="1" ht="12.75">
      <c r="A8721" t="s">
        <v>2313</v>
      </c>
      <c r="B8721" t="s">
        <v>383</v>
      </c>
    </row>
    <row r="8722" spans="1:14" customHeight="1" ht="12.75">
      <c r="A8722" t="s">
        <v>2313</v>
      </c>
      <c r="B8722" t="s">
        <v>384</v>
      </c>
    </row>
    <row r="8723" spans="1:14" customHeight="1" ht="12.75">
      <c r="A8723" t="s">
        <v>2313</v>
      </c>
      <c r="B8723" t="s">
        <v>385</v>
      </c>
    </row>
    <row r="8724" spans="1:14" customHeight="1" ht="12.75">
      <c r="A8724" t="s">
        <v>2313</v>
      </c>
      <c r="B8724" t="s">
        <v>386</v>
      </c>
    </row>
    <row r="8725" spans="1:14" customHeight="1" ht="12.75">
      <c r="A8725" t="s">
        <v>2313</v>
      </c>
      <c r="B8725" t="s">
        <v>387</v>
      </c>
    </row>
    <row r="8726" spans="1:14" customHeight="1" ht="12.75">
      <c r="A8726" t="s">
        <v>2313</v>
      </c>
      <c r="B8726" t="s">
        <v>388</v>
      </c>
    </row>
    <row r="8727" spans="1:14" customHeight="1" ht="12.75">
      <c r="A8727" t="s">
        <v>2314</v>
      </c>
      <c r="B8727" t="s">
        <v>324</v>
      </c>
    </row>
    <row r="8728" spans="1:14" customHeight="1" ht="12.75">
      <c r="A8728" t="s">
        <v>2314</v>
      </c>
      <c r="B8728" t="s">
        <v>329</v>
      </c>
    </row>
    <row r="8729" spans="1:14" customHeight="1" ht="12.75">
      <c r="A8729" t="s">
        <v>2314</v>
      </c>
      <c r="B8729" t="s">
        <v>333</v>
      </c>
    </row>
    <row r="8730" spans="1:14" customHeight="1" ht="12.75">
      <c r="A8730" t="s">
        <v>2314</v>
      </c>
      <c r="B8730" t="s">
        <v>340</v>
      </c>
    </row>
    <row r="8731" spans="1:14" customHeight="1" ht="12.75">
      <c r="A8731" t="s">
        <v>2314</v>
      </c>
      <c r="B8731" t="s">
        <v>347</v>
      </c>
    </row>
    <row r="8732" spans="1:14" customHeight="1" ht="12.75">
      <c r="A8732" t="s">
        <v>2314</v>
      </c>
      <c r="B8732" t="s">
        <v>351</v>
      </c>
    </row>
    <row r="8733" spans="1:14" customHeight="1" ht="12.75">
      <c r="A8733" t="s">
        <v>2314</v>
      </c>
      <c r="B8733" t="s">
        <v>355</v>
      </c>
    </row>
    <row r="8734" spans="1:14" customHeight="1" ht="12.75">
      <c r="A8734" t="s">
        <v>2314</v>
      </c>
      <c r="B8734" t="s">
        <v>359</v>
      </c>
    </row>
    <row r="8735" spans="1:14" customHeight="1" ht="12.75">
      <c r="A8735" t="s">
        <v>2314</v>
      </c>
      <c r="B8735" t="s">
        <v>363</v>
      </c>
    </row>
    <row r="8736" spans="1:14" customHeight="1" ht="12.75">
      <c r="A8736" t="s">
        <v>2314</v>
      </c>
      <c r="B8736" t="s">
        <v>367</v>
      </c>
    </row>
    <row r="8737" spans="1:14" customHeight="1" ht="12.75">
      <c r="A8737" t="s">
        <v>2314</v>
      </c>
      <c r="B8737" t="s">
        <v>369</v>
      </c>
    </row>
    <row r="8738" spans="1:14" customHeight="1" ht="12.75">
      <c r="A8738" t="s">
        <v>2314</v>
      </c>
      <c r="B8738" t="s">
        <v>372</v>
      </c>
    </row>
    <row r="8739" spans="1:14" customHeight="1" ht="12.75">
      <c r="A8739" t="s">
        <v>2314</v>
      </c>
      <c r="B8739" t="s">
        <v>376</v>
      </c>
    </row>
    <row r="8740" spans="1:14" customHeight="1" ht="12.75">
      <c r="A8740" t="s">
        <v>2314</v>
      </c>
      <c r="B8740" t="s">
        <v>378</v>
      </c>
    </row>
    <row r="8741" spans="1:14" customHeight="1" ht="12.75">
      <c r="A8741" t="s">
        <v>2314</v>
      </c>
      <c r="B8741" t="s">
        <v>381</v>
      </c>
    </row>
    <row r="8742" spans="1:14" customHeight="1" ht="12.75">
      <c r="A8742" t="s">
        <v>2315</v>
      </c>
      <c r="B8742" t="s">
        <v>152</v>
      </c>
    </row>
    <row r="8743" spans="1:14" customHeight="1" ht="12.75">
      <c r="A8743" t="s">
        <v>2315</v>
      </c>
      <c r="B8743" t="s">
        <v>186</v>
      </c>
    </row>
    <row r="8744" spans="1:14" customHeight="1" ht="12.75">
      <c r="A8744" t="s">
        <v>2315</v>
      </c>
      <c r="B8744" t="s">
        <v>203</v>
      </c>
    </row>
    <row r="8745" spans="1:14" customHeight="1" ht="12.75">
      <c r="A8745" t="s">
        <v>2315</v>
      </c>
      <c r="B8745" t="s">
        <v>315</v>
      </c>
    </row>
    <row r="8746" spans="1:14" customHeight="1" ht="12.75">
      <c r="A8746" t="s">
        <v>2315</v>
      </c>
      <c r="B8746" t="s">
        <v>319</v>
      </c>
    </row>
    <row r="8747" spans="1:14" customHeight="1" ht="12.75">
      <c r="A8747" t="s">
        <v>2316</v>
      </c>
      <c r="B8747" t="s">
        <v>383</v>
      </c>
    </row>
    <row r="8748" spans="1:14" customHeight="1" ht="12.75">
      <c r="A8748" t="s">
        <v>2316</v>
      </c>
      <c r="B8748" t="s">
        <v>384</v>
      </c>
    </row>
    <row r="8749" spans="1:14" customHeight="1" ht="12.75">
      <c r="A8749" t="s">
        <v>2316</v>
      </c>
      <c r="B8749" t="s">
        <v>385</v>
      </c>
    </row>
    <row r="8750" spans="1:14" customHeight="1" ht="12.75">
      <c r="A8750" t="s">
        <v>2316</v>
      </c>
      <c r="B8750" t="s">
        <v>386</v>
      </c>
    </row>
    <row r="8751" spans="1:14" customHeight="1" ht="12.75">
      <c r="A8751" t="s">
        <v>2316</v>
      </c>
      <c r="B8751" t="s">
        <v>387</v>
      </c>
    </row>
    <row r="8752" spans="1:14" customHeight="1" ht="12.75">
      <c r="A8752" t="s">
        <v>2316</v>
      </c>
      <c r="B8752" t="s">
        <v>388</v>
      </c>
    </row>
    <row r="8753" spans="1:14" customHeight="1" ht="12.75">
      <c r="A8753" t="s">
        <v>2317</v>
      </c>
      <c r="B8753" t="s">
        <v>150</v>
      </c>
    </row>
    <row r="8754" spans="1:14" customHeight="1" ht="12.75">
      <c r="A8754" t="s">
        <v>2317</v>
      </c>
      <c r="B8754" t="s">
        <v>152</v>
      </c>
    </row>
    <row r="8755" spans="1:14" customHeight="1" ht="12.75">
      <c r="A8755" t="s">
        <v>2317</v>
      </c>
      <c r="B8755" t="s">
        <v>163</v>
      </c>
    </row>
    <row r="8756" spans="1:14" customHeight="1" ht="12.75">
      <c r="A8756" t="s">
        <v>2317</v>
      </c>
      <c r="B8756" t="s">
        <v>164</v>
      </c>
    </row>
    <row r="8757" spans="1:14" customHeight="1" ht="12.75">
      <c r="A8757" t="s">
        <v>2317</v>
      </c>
      <c r="B8757" t="s">
        <v>232</v>
      </c>
    </row>
    <row r="8758" spans="1:14" customHeight="1" ht="12.75">
      <c r="A8758" t="s">
        <v>2317</v>
      </c>
      <c r="B8758" t="s">
        <v>315</v>
      </c>
    </row>
    <row r="8759" spans="1:14" customHeight="1" ht="12.75">
      <c r="A8759" t="s">
        <v>2317</v>
      </c>
      <c r="B8759" t="s">
        <v>316</v>
      </c>
    </row>
    <row r="8760" spans="1:14" customHeight="1" ht="12.75">
      <c r="A8760" t="s">
        <v>2317</v>
      </c>
      <c r="B8760" t="s">
        <v>317</v>
      </c>
    </row>
    <row r="8761" spans="1:14" customHeight="1" ht="12.75">
      <c r="A8761" t="s">
        <v>2317</v>
      </c>
      <c r="B8761" t="s">
        <v>349</v>
      </c>
    </row>
    <row r="8762" spans="1:14" customHeight="1" ht="12.75">
      <c r="A8762" t="s">
        <v>2318</v>
      </c>
      <c r="B8762" t="s">
        <v>345</v>
      </c>
    </row>
    <row r="8763" spans="1:14" customHeight="1" ht="12.75">
      <c r="A8763" t="s">
        <v>2318</v>
      </c>
      <c r="B8763" t="s">
        <v>346</v>
      </c>
    </row>
    <row r="8764" spans="1:14" customHeight="1" ht="12.75">
      <c r="A8764" t="s">
        <v>2318</v>
      </c>
      <c r="B8764" t="s">
        <v>347</v>
      </c>
    </row>
    <row r="8765" spans="1:14" customHeight="1" ht="12.75">
      <c r="A8765" t="s">
        <v>2318</v>
      </c>
      <c r="B8765" t="s">
        <v>348</v>
      </c>
    </row>
    <row r="8766" spans="1:14" customHeight="1" ht="12.75">
      <c r="A8766" t="s">
        <v>2318</v>
      </c>
      <c r="B8766" t="s">
        <v>350</v>
      </c>
    </row>
    <row r="8767" spans="1:14" customHeight="1" ht="12.75">
      <c r="A8767" t="s">
        <v>2318</v>
      </c>
      <c r="B8767" t="s">
        <v>351</v>
      </c>
    </row>
    <row r="8768" spans="1:14" customHeight="1" ht="12.75">
      <c r="A8768" t="s">
        <v>2318</v>
      </c>
      <c r="B8768" t="s">
        <v>352</v>
      </c>
    </row>
    <row r="8769" spans="1:14" customHeight="1" ht="12.75">
      <c r="A8769" t="s">
        <v>2318</v>
      </c>
      <c r="B8769" t="s">
        <v>365</v>
      </c>
    </row>
    <row r="8770" spans="1:14" customHeight="1" ht="12.75">
      <c r="A8770" t="s">
        <v>2318</v>
      </c>
      <c r="B8770" t="s">
        <v>366</v>
      </c>
    </row>
    <row r="8771" spans="1:14" customHeight="1" ht="12.75">
      <c r="A8771" t="s">
        <v>2318</v>
      </c>
      <c r="B8771" t="s">
        <v>367</v>
      </c>
    </row>
    <row r="8772" spans="1:14" customHeight="1" ht="12.75">
      <c r="A8772" t="s">
        <v>2318</v>
      </c>
      <c r="B8772" t="s">
        <v>368</v>
      </c>
    </row>
    <row r="8773" spans="1:14" customHeight="1" ht="12.75">
      <c r="A8773" t="s">
        <v>2318</v>
      </c>
      <c r="B8773" t="s">
        <v>369</v>
      </c>
    </row>
    <row r="8774" spans="1:14" customHeight="1" ht="12.75">
      <c r="A8774" t="s">
        <v>2319</v>
      </c>
      <c r="B8774" t="s">
        <v>383</v>
      </c>
    </row>
    <row r="8775" spans="1:14" customHeight="1" ht="12.75">
      <c r="A8775" t="s">
        <v>2319</v>
      </c>
      <c r="B8775" t="s">
        <v>384</v>
      </c>
    </row>
    <row r="8776" spans="1:14" customHeight="1" ht="12.75">
      <c r="A8776" t="s">
        <v>2319</v>
      </c>
      <c r="B8776" t="s">
        <v>385</v>
      </c>
    </row>
    <row r="8777" spans="1:14" customHeight="1" ht="12.75">
      <c r="A8777" t="s">
        <v>2320</v>
      </c>
      <c r="B8777" t="s">
        <v>232</v>
      </c>
    </row>
    <row r="8778" spans="1:14" customHeight="1" ht="12.75">
      <c r="A8778" t="s">
        <v>2320</v>
      </c>
      <c r="B8778" t="s">
        <v>315</v>
      </c>
    </row>
    <row r="8779" spans="1:14" customHeight="1" ht="12.75">
      <c r="A8779" t="s">
        <v>2320</v>
      </c>
      <c r="B8779" t="s">
        <v>316</v>
      </c>
    </row>
    <row r="8780" spans="1:14" customHeight="1" ht="12.75">
      <c r="A8780" t="s">
        <v>2320</v>
      </c>
      <c r="B8780" t="s">
        <v>317</v>
      </c>
    </row>
    <row r="8781" spans="1:14" customHeight="1" ht="12.75">
      <c r="A8781" t="s">
        <v>2320</v>
      </c>
      <c r="B8781" t="s">
        <v>318</v>
      </c>
    </row>
    <row r="8782" spans="1:14" customHeight="1" ht="12.75">
      <c r="A8782" t="s">
        <v>2320</v>
      </c>
      <c r="B8782" t="s">
        <v>319</v>
      </c>
    </row>
    <row r="8783" spans="1:14" customHeight="1" ht="12.75">
      <c r="A8783" t="s">
        <v>2320</v>
      </c>
      <c r="B8783" t="s">
        <v>320</v>
      </c>
    </row>
    <row r="8784" spans="1:14" customHeight="1" ht="12.75">
      <c r="A8784" t="s">
        <v>2320</v>
      </c>
      <c r="B8784" t="s">
        <v>321</v>
      </c>
    </row>
    <row r="8785" spans="1:14" customHeight="1" ht="12.75">
      <c r="A8785" t="s">
        <v>2321</v>
      </c>
      <c r="B8785" t="s">
        <v>345</v>
      </c>
    </row>
    <row r="8786" spans="1:14" customHeight="1" ht="12.75">
      <c r="A8786" t="s">
        <v>2321</v>
      </c>
      <c r="B8786" t="s">
        <v>346</v>
      </c>
    </row>
    <row r="8787" spans="1:14" customHeight="1" ht="12.75">
      <c r="A8787" t="s">
        <v>2321</v>
      </c>
      <c r="B8787" t="s">
        <v>347</v>
      </c>
    </row>
    <row r="8788" spans="1:14" customHeight="1" ht="12.75">
      <c r="A8788" t="s">
        <v>2321</v>
      </c>
      <c r="B8788" t="s">
        <v>348</v>
      </c>
    </row>
    <row r="8789" spans="1:14" customHeight="1" ht="12.75">
      <c r="A8789" t="s">
        <v>2321</v>
      </c>
      <c r="B8789" t="s">
        <v>350</v>
      </c>
    </row>
    <row r="8790" spans="1:14" customHeight="1" ht="12.75">
      <c r="A8790" t="s">
        <v>2321</v>
      </c>
      <c r="B8790" t="s">
        <v>351</v>
      </c>
    </row>
    <row r="8791" spans="1:14" customHeight="1" ht="12.75">
      <c r="A8791" t="s">
        <v>2321</v>
      </c>
      <c r="B8791" t="s">
        <v>352</v>
      </c>
    </row>
    <row r="8792" spans="1:14" customHeight="1" ht="12.75">
      <c r="A8792" t="s">
        <v>2321</v>
      </c>
      <c r="B8792" t="s">
        <v>353</v>
      </c>
    </row>
    <row r="8793" spans="1:14" customHeight="1" ht="12.75">
      <c r="A8793" t="s">
        <v>2321</v>
      </c>
      <c r="B8793" t="s">
        <v>354</v>
      </c>
    </row>
    <row r="8794" spans="1:14" customHeight="1" ht="12.75">
      <c r="A8794" t="s">
        <v>2321</v>
      </c>
      <c r="B8794" t="s">
        <v>355</v>
      </c>
    </row>
    <row r="8795" spans="1:14" customHeight="1" ht="12.75">
      <c r="A8795" t="s">
        <v>2321</v>
      </c>
      <c r="B8795" t="s">
        <v>356</v>
      </c>
    </row>
    <row r="8796" spans="1:14" customHeight="1" ht="12.75">
      <c r="A8796" t="s">
        <v>2321</v>
      </c>
      <c r="B8796" t="s">
        <v>357</v>
      </c>
    </row>
    <row r="8797" spans="1:14" customHeight="1" ht="12.75">
      <c r="A8797" t="s">
        <v>2321</v>
      </c>
      <c r="B8797" t="s">
        <v>358</v>
      </c>
    </row>
    <row r="8798" spans="1:14" customHeight="1" ht="12.75">
      <c r="A8798" t="s">
        <v>2321</v>
      </c>
      <c r="B8798" t="s">
        <v>359</v>
      </c>
    </row>
    <row r="8799" spans="1:14" customHeight="1" ht="12.75">
      <c r="A8799" t="s">
        <v>2321</v>
      </c>
      <c r="B8799" t="s">
        <v>360</v>
      </c>
    </row>
    <row r="8800" spans="1:14" customHeight="1" ht="12.75">
      <c r="A8800" t="s">
        <v>2322</v>
      </c>
      <c r="B8800" t="s">
        <v>383</v>
      </c>
    </row>
    <row r="8801" spans="1:14" customHeight="1" ht="12.75">
      <c r="A8801" t="s">
        <v>2322</v>
      </c>
      <c r="B8801" t="s">
        <v>384</v>
      </c>
    </row>
    <row r="8802" spans="1:14" customHeight="1" ht="12.75">
      <c r="A8802" t="s">
        <v>2322</v>
      </c>
      <c r="B8802" t="s">
        <v>385</v>
      </c>
    </row>
    <row r="8803" spans="1:14" customHeight="1" ht="12.75">
      <c r="A8803" t="s">
        <v>2322</v>
      </c>
      <c r="B8803" t="s">
        <v>386</v>
      </c>
    </row>
    <row r="8804" spans="1:14" customHeight="1" ht="12.75">
      <c r="A8804" t="s">
        <v>2322</v>
      </c>
      <c r="B8804" t="s">
        <v>387</v>
      </c>
    </row>
    <row r="8805" spans="1:14" customHeight="1" ht="12.75">
      <c r="A8805" t="s">
        <v>2322</v>
      </c>
      <c r="B8805" t="s">
        <v>388</v>
      </c>
    </row>
    <row r="8806" spans="1:14" customHeight="1" ht="12.75">
      <c r="A8806" t="s">
        <v>2323</v>
      </c>
      <c r="B8806" t="s">
        <v>383</v>
      </c>
    </row>
    <row r="8807" spans="1:14" customHeight="1" ht="12.75">
      <c r="A8807" t="s">
        <v>2323</v>
      </c>
      <c r="B8807" t="s">
        <v>384</v>
      </c>
    </row>
    <row r="8808" spans="1:14" customHeight="1" ht="12.75">
      <c r="A8808" t="s">
        <v>2323</v>
      </c>
      <c r="B8808" t="s">
        <v>385</v>
      </c>
    </row>
    <row r="8809" spans="1:14" customHeight="1" ht="12.75">
      <c r="A8809" t="s">
        <v>2323</v>
      </c>
      <c r="B8809" t="s">
        <v>386</v>
      </c>
    </row>
    <row r="8810" spans="1:14" customHeight="1" ht="12.75">
      <c r="A8810" t="s">
        <v>2323</v>
      </c>
      <c r="B8810" t="s">
        <v>387</v>
      </c>
    </row>
    <row r="8811" spans="1:14" customHeight="1" ht="12.75">
      <c r="A8811" t="s">
        <v>2323</v>
      </c>
      <c r="B8811" t="s">
        <v>388</v>
      </c>
    </row>
    <row r="8812" spans="1:14" customHeight="1" ht="12.75">
      <c r="A8812" t="s">
        <v>2324</v>
      </c>
      <c r="B8812" t="s">
        <v>150</v>
      </c>
    </row>
    <row r="8813" spans="1:14" customHeight="1" ht="12.75">
      <c r="A8813" t="s">
        <v>2324</v>
      </c>
      <c r="B8813" t="s">
        <v>163</v>
      </c>
    </row>
    <row r="8814" spans="1:14" customHeight="1" ht="12.75">
      <c r="A8814" t="s">
        <v>2324</v>
      </c>
      <c r="B8814" t="s">
        <v>164</v>
      </c>
    </row>
    <row r="8815" spans="1:14" customHeight="1" ht="12.75">
      <c r="A8815" t="s">
        <v>2324</v>
      </c>
      <c r="B8815" t="s">
        <v>165</v>
      </c>
    </row>
    <row r="8816" spans="1:14" customHeight="1" ht="12.75">
      <c r="A8816" t="s">
        <v>2324</v>
      </c>
      <c r="B8816" t="s">
        <v>187</v>
      </c>
    </row>
    <row r="8817" spans="1:14" customHeight="1" ht="12.75">
      <c r="A8817" t="s">
        <v>2324</v>
      </c>
      <c r="B8817" t="s">
        <v>201</v>
      </c>
    </row>
    <row r="8818" spans="1:14" customHeight="1" ht="12.75">
      <c r="A8818" t="s">
        <v>2324</v>
      </c>
      <c r="B8818" t="s">
        <v>202</v>
      </c>
    </row>
    <row r="8819" spans="1:14" customHeight="1" ht="12.75">
      <c r="A8819" t="s">
        <v>2324</v>
      </c>
      <c r="B8819" t="s">
        <v>230</v>
      </c>
    </row>
    <row r="8820" spans="1:14" customHeight="1" ht="12.75">
      <c r="A8820" t="s">
        <v>2324</v>
      </c>
      <c r="B8820" t="s">
        <v>231</v>
      </c>
    </row>
    <row r="8821" spans="1:14" customHeight="1" ht="12.75">
      <c r="A8821" t="s">
        <v>2324</v>
      </c>
      <c r="B8821" t="s">
        <v>232</v>
      </c>
    </row>
    <row r="8822" spans="1:14" customHeight="1" ht="12.75">
      <c r="A8822" t="s">
        <v>2324</v>
      </c>
      <c r="B8822" t="s">
        <v>316</v>
      </c>
    </row>
    <row r="8823" spans="1:14" customHeight="1" ht="12.75">
      <c r="A8823" t="s">
        <v>2324</v>
      </c>
      <c r="B8823" t="s">
        <v>317</v>
      </c>
    </row>
    <row r="8824" spans="1:14" customHeight="1" ht="12.75">
      <c r="A8824" t="s">
        <v>2324</v>
      </c>
      <c r="B8824" t="s">
        <v>318</v>
      </c>
    </row>
    <row r="8825" spans="1:14" customHeight="1" ht="12.75">
      <c r="A8825" t="s">
        <v>2324</v>
      </c>
      <c r="B8825" t="s">
        <v>320</v>
      </c>
    </row>
    <row r="8826" spans="1:14" customHeight="1" ht="12.75">
      <c r="A8826" t="s">
        <v>2324</v>
      </c>
      <c r="B8826" t="s">
        <v>321</v>
      </c>
    </row>
    <row r="8827" spans="1:14" customHeight="1" ht="12.75">
      <c r="A8827" t="s">
        <v>2325</v>
      </c>
      <c r="B8827" t="s">
        <v>150</v>
      </c>
    </row>
    <row r="8828" spans="1:14" customHeight="1" ht="12.75">
      <c r="A8828" t="s">
        <v>2325</v>
      </c>
      <c r="B8828" t="s">
        <v>163</v>
      </c>
    </row>
    <row r="8829" spans="1:14" customHeight="1" ht="12.75">
      <c r="A8829" t="s">
        <v>2325</v>
      </c>
      <c r="B8829" t="s">
        <v>164</v>
      </c>
    </row>
    <row r="8830" spans="1:14" customHeight="1" ht="12.75">
      <c r="A8830" t="s">
        <v>2325</v>
      </c>
      <c r="B8830" t="s">
        <v>165</v>
      </c>
    </row>
    <row r="8831" spans="1:14" customHeight="1" ht="12.75">
      <c r="A8831" t="s">
        <v>2325</v>
      </c>
      <c r="B8831" t="s">
        <v>187</v>
      </c>
    </row>
    <row r="8832" spans="1:14" customHeight="1" ht="12.75">
      <c r="A8832" t="s">
        <v>2325</v>
      </c>
      <c r="B8832" t="s">
        <v>201</v>
      </c>
    </row>
    <row r="8833" spans="1:14" customHeight="1" ht="12.75">
      <c r="A8833" t="s">
        <v>2325</v>
      </c>
      <c r="B8833" t="s">
        <v>202</v>
      </c>
    </row>
    <row r="8834" spans="1:14" customHeight="1" ht="12.75">
      <c r="A8834" t="s">
        <v>2325</v>
      </c>
      <c r="B8834" t="s">
        <v>230</v>
      </c>
    </row>
    <row r="8835" spans="1:14" customHeight="1" ht="12.75">
      <c r="A8835" t="s">
        <v>2325</v>
      </c>
      <c r="B8835" t="s">
        <v>231</v>
      </c>
    </row>
    <row r="8836" spans="1:14" customHeight="1" ht="12.75">
      <c r="A8836" t="s">
        <v>2325</v>
      </c>
      <c r="B8836" t="s">
        <v>232</v>
      </c>
    </row>
    <row r="8837" spans="1:14" customHeight="1" ht="12.75">
      <c r="A8837" t="s">
        <v>2325</v>
      </c>
      <c r="B8837" t="s">
        <v>316</v>
      </c>
    </row>
    <row r="8838" spans="1:14" customHeight="1" ht="12.75">
      <c r="A8838" t="s">
        <v>2325</v>
      </c>
      <c r="B8838" t="s">
        <v>317</v>
      </c>
    </row>
    <row r="8839" spans="1:14" customHeight="1" ht="12.75">
      <c r="A8839" t="s">
        <v>2325</v>
      </c>
      <c r="B8839" t="s">
        <v>318</v>
      </c>
    </row>
    <row r="8840" spans="1:14" customHeight="1" ht="12.75">
      <c r="A8840" t="s">
        <v>2325</v>
      </c>
      <c r="B8840" t="s">
        <v>320</v>
      </c>
    </row>
    <row r="8841" spans="1:14" customHeight="1" ht="12.75">
      <c r="A8841" t="s">
        <v>2325</v>
      </c>
      <c r="B8841" t="s">
        <v>321</v>
      </c>
    </row>
    <row r="8842" spans="1:14" customHeight="1" ht="12.75">
      <c r="A8842" t="s">
        <v>2325</v>
      </c>
      <c r="B8842" t="s">
        <v>322</v>
      </c>
    </row>
    <row r="8843" spans="1:14" customHeight="1" ht="12.75">
      <c r="A8843" t="s">
        <v>2325</v>
      </c>
      <c r="B8843" t="s">
        <v>323</v>
      </c>
    </row>
    <row r="8844" spans="1:14" customHeight="1" ht="12.75">
      <c r="A8844" t="s">
        <v>2325</v>
      </c>
      <c r="B8844" t="s">
        <v>325</v>
      </c>
    </row>
    <row r="8845" spans="1:14" customHeight="1" ht="12.75">
      <c r="A8845" t="s">
        <v>2325</v>
      </c>
      <c r="B8845" t="s">
        <v>326</v>
      </c>
    </row>
    <row r="8846" spans="1:14" customHeight="1" ht="12.75">
      <c r="A8846" t="s">
        <v>2325</v>
      </c>
      <c r="B8846" t="s">
        <v>327</v>
      </c>
    </row>
    <row r="8847" spans="1:14" customHeight="1" ht="12.75">
      <c r="A8847" t="s">
        <v>2325</v>
      </c>
      <c r="B8847" t="s">
        <v>328</v>
      </c>
    </row>
    <row r="8848" spans="1:14" customHeight="1" ht="12.75">
      <c r="A8848" t="s">
        <v>2325</v>
      </c>
      <c r="B8848" t="s">
        <v>330</v>
      </c>
    </row>
    <row r="8849" spans="1:14" customHeight="1" ht="12.75">
      <c r="A8849" t="s">
        <v>2325</v>
      </c>
      <c r="B8849" t="s">
        <v>331</v>
      </c>
    </row>
    <row r="8850" spans="1:14" customHeight="1" ht="12.75">
      <c r="A8850" t="s">
        <v>2325</v>
      </c>
      <c r="B8850" t="s">
        <v>332</v>
      </c>
    </row>
    <row r="8851" spans="1:14" customHeight="1" ht="12.75">
      <c r="A8851" t="s">
        <v>2325</v>
      </c>
      <c r="B8851" t="s">
        <v>334</v>
      </c>
    </row>
    <row r="8852" spans="1:14" customHeight="1" ht="12.75">
      <c r="A8852" t="s">
        <v>2325</v>
      </c>
      <c r="B8852" t="s">
        <v>335</v>
      </c>
    </row>
    <row r="8853" spans="1:14" customHeight="1" ht="12.75">
      <c r="A8853" t="s">
        <v>2325</v>
      </c>
      <c r="B8853" t="s">
        <v>336</v>
      </c>
    </row>
    <row r="8854" spans="1:14" customHeight="1" ht="12.75">
      <c r="A8854" t="s">
        <v>2325</v>
      </c>
      <c r="B8854" t="s">
        <v>337</v>
      </c>
    </row>
    <row r="8855" spans="1:14" customHeight="1" ht="12.75">
      <c r="A8855" t="s">
        <v>2325</v>
      </c>
      <c r="B8855" t="s">
        <v>338</v>
      </c>
    </row>
    <row r="8856" spans="1:14" customHeight="1" ht="12.75">
      <c r="A8856" t="s">
        <v>2325</v>
      </c>
      <c r="B8856" t="s">
        <v>339</v>
      </c>
    </row>
    <row r="8857" spans="1:14" customHeight="1" ht="12.75">
      <c r="A8857" t="s">
        <v>2325</v>
      </c>
      <c r="B8857" t="s">
        <v>341</v>
      </c>
    </row>
    <row r="8858" spans="1:14" customHeight="1" ht="12.75">
      <c r="A8858" t="s">
        <v>2325</v>
      </c>
      <c r="B8858" t="s">
        <v>342</v>
      </c>
    </row>
    <row r="8859" spans="1:14" customHeight="1" ht="12.75">
      <c r="A8859" t="s">
        <v>2325</v>
      </c>
      <c r="B8859" t="s">
        <v>343</v>
      </c>
    </row>
    <row r="8860" spans="1:14" customHeight="1" ht="12.75">
      <c r="A8860" t="s">
        <v>2325</v>
      </c>
      <c r="B8860" t="s">
        <v>344</v>
      </c>
    </row>
    <row r="8861" spans="1:14" customHeight="1" ht="12.75">
      <c r="A8861" t="s">
        <v>2325</v>
      </c>
      <c r="B8861" t="s">
        <v>345</v>
      </c>
    </row>
    <row r="8862" spans="1:14" customHeight="1" ht="12.75">
      <c r="A8862" t="s">
        <v>2325</v>
      </c>
      <c r="B8862" t="s">
        <v>346</v>
      </c>
    </row>
    <row r="8863" spans="1:14" customHeight="1" ht="12.75">
      <c r="A8863" t="s">
        <v>2325</v>
      </c>
      <c r="B8863" t="s">
        <v>348</v>
      </c>
    </row>
    <row r="8864" spans="1:14" customHeight="1" ht="12.75">
      <c r="A8864" t="s">
        <v>2325</v>
      </c>
      <c r="B8864" t="s">
        <v>349</v>
      </c>
    </row>
    <row r="8865" spans="1:14" customHeight="1" ht="12.75">
      <c r="A8865" t="s">
        <v>2325</v>
      </c>
      <c r="B8865" t="s">
        <v>350</v>
      </c>
    </row>
    <row r="8866" spans="1:14" customHeight="1" ht="12.75">
      <c r="A8866" t="s">
        <v>2325</v>
      </c>
      <c r="B8866" t="s">
        <v>352</v>
      </c>
    </row>
    <row r="8867" spans="1:14" customHeight="1" ht="12.75">
      <c r="A8867" t="s">
        <v>2325</v>
      </c>
      <c r="B8867" t="s">
        <v>353</v>
      </c>
    </row>
    <row r="8868" spans="1:14" customHeight="1" ht="12.75">
      <c r="A8868" t="s">
        <v>2325</v>
      </c>
      <c r="B8868" t="s">
        <v>354</v>
      </c>
    </row>
    <row r="8869" spans="1:14" customHeight="1" ht="12.75">
      <c r="A8869" t="s">
        <v>2325</v>
      </c>
      <c r="B8869" t="s">
        <v>356</v>
      </c>
    </row>
    <row r="8870" spans="1:14" customHeight="1" ht="12.75">
      <c r="A8870" t="s">
        <v>2325</v>
      </c>
      <c r="B8870" t="s">
        <v>357</v>
      </c>
    </row>
    <row r="8871" spans="1:14" customHeight="1" ht="12.75">
      <c r="A8871" t="s">
        <v>2325</v>
      </c>
      <c r="B8871" t="s">
        <v>358</v>
      </c>
    </row>
    <row r="8872" spans="1:14" customHeight="1" ht="12.75">
      <c r="A8872" t="s">
        <v>2325</v>
      </c>
      <c r="B8872" t="s">
        <v>360</v>
      </c>
    </row>
    <row r="8873" spans="1:14" customHeight="1" ht="12.75">
      <c r="A8873" t="s">
        <v>2325</v>
      </c>
      <c r="B8873" t="s">
        <v>361</v>
      </c>
    </row>
    <row r="8874" spans="1:14" customHeight="1" ht="12.75">
      <c r="A8874" t="s">
        <v>2325</v>
      </c>
      <c r="B8874" t="s">
        <v>362</v>
      </c>
    </row>
    <row r="8875" spans="1:14" customHeight="1" ht="12.75">
      <c r="A8875" t="s">
        <v>2325</v>
      </c>
      <c r="B8875" t="s">
        <v>364</v>
      </c>
    </row>
    <row r="8876" spans="1:14" customHeight="1" ht="12.75">
      <c r="A8876" t="s">
        <v>2325</v>
      </c>
      <c r="B8876" t="s">
        <v>365</v>
      </c>
    </row>
    <row r="8877" spans="1:14" customHeight="1" ht="12.75">
      <c r="A8877" t="s">
        <v>2325</v>
      </c>
      <c r="B8877" t="s">
        <v>366</v>
      </c>
    </row>
    <row r="8878" spans="1:14" customHeight="1" ht="12.75">
      <c r="A8878" t="s">
        <v>2325</v>
      </c>
      <c r="B8878" t="s">
        <v>368</v>
      </c>
    </row>
    <row r="8879" spans="1:14" customHeight="1" ht="12.75">
      <c r="A8879" t="s">
        <v>2325</v>
      </c>
      <c r="B8879" t="s">
        <v>370</v>
      </c>
    </row>
    <row r="8880" spans="1:14" customHeight="1" ht="12.75">
      <c r="A8880" t="s">
        <v>2325</v>
      </c>
      <c r="B8880" t="s">
        <v>371</v>
      </c>
    </row>
    <row r="8881" spans="1:14" customHeight="1" ht="12.75">
      <c r="A8881" t="s">
        <v>2325</v>
      </c>
      <c r="B8881" t="s">
        <v>373</v>
      </c>
    </row>
    <row r="8882" spans="1:14" customHeight="1" ht="12.75">
      <c r="A8882" t="s">
        <v>2325</v>
      </c>
      <c r="B8882" t="s">
        <v>374</v>
      </c>
    </row>
    <row r="8883" spans="1:14" customHeight="1" ht="12.75">
      <c r="A8883" t="s">
        <v>2325</v>
      </c>
      <c r="B8883" t="s">
        <v>375</v>
      </c>
    </row>
    <row r="8884" spans="1:14" customHeight="1" ht="12.75">
      <c r="A8884" t="s">
        <v>2325</v>
      </c>
      <c r="B8884" t="s">
        <v>377</v>
      </c>
    </row>
    <row r="8885" spans="1:14" customHeight="1" ht="12.75">
      <c r="A8885" t="s">
        <v>2325</v>
      </c>
      <c r="B8885" t="s">
        <v>379</v>
      </c>
    </row>
    <row r="8886" spans="1:14" customHeight="1" ht="12.75">
      <c r="A8886" t="s">
        <v>2325</v>
      </c>
      <c r="B8886" t="s">
        <v>380</v>
      </c>
    </row>
    <row r="8887" spans="1:14" customHeight="1" ht="12.75">
      <c r="A8887" t="s">
        <v>2325</v>
      </c>
      <c r="B8887" t="s">
        <v>382</v>
      </c>
    </row>
    <row r="8888" spans="1:14" customHeight="1" ht="12.75">
      <c r="A8888" t="s">
        <v>2326</v>
      </c>
      <c r="B8888" t="s">
        <v>150</v>
      </c>
    </row>
    <row r="8889" spans="1:14" customHeight="1" ht="12.75">
      <c r="A8889" t="s">
        <v>2326</v>
      </c>
      <c r="B8889" t="s">
        <v>163</v>
      </c>
    </row>
    <row r="8890" spans="1:14" customHeight="1" ht="12.75">
      <c r="A8890" t="s">
        <v>2326</v>
      </c>
      <c r="B8890" t="s">
        <v>164</v>
      </c>
    </row>
    <row r="8891" spans="1:14" customHeight="1" ht="12.75">
      <c r="A8891" t="s">
        <v>2326</v>
      </c>
      <c r="B8891" t="s">
        <v>165</v>
      </c>
    </row>
    <row r="8892" spans="1:14" customHeight="1" ht="12.75">
      <c r="A8892" t="s">
        <v>2326</v>
      </c>
      <c r="B8892" t="s">
        <v>187</v>
      </c>
    </row>
    <row r="8893" spans="1:14" customHeight="1" ht="12.75">
      <c r="A8893" t="s">
        <v>2326</v>
      </c>
      <c r="B8893" t="s">
        <v>201</v>
      </c>
    </row>
    <row r="8894" spans="1:14" customHeight="1" ht="12.75">
      <c r="A8894" t="s">
        <v>2326</v>
      </c>
      <c r="B8894" t="s">
        <v>202</v>
      </c>
    </row>
    <row r="8895" spans="1:14" customHeight="1" ht="12.75">
      <c r="A8895" t="s">
        <v>2326</v>
      </c>
      <c r="B8895" t="s">
        <v>230</v>
      </c>
    </row>
    <row r="8896" spans="1:14" customHeight="1" ht="12.75">
      <c r="A8896" t="s">
        <v>2326</v>
      </c>
      <c r="B8896" t="s">
        <v>231</v>
      </c>
    </row>
    <row r="8897" spans="1:14" customHeight="1" ht="12.75">
      <c r="A8897" t="s">
        <v>2326</v>
      </c>
      <c r="B8897" t="s">
        <v>232</v>
      </c>
    </row>
    <row r="8898" spans="1:14" customHeight="1" ht="12.75">
      <c r="A8898" t="s">
        <v>2326</v>
      </c>
      <c r="B8898" t="s">
        <v>316</v>
      </c>
    </row>
    <row r="8899" spans="1:14" customHeight="1" ht="12.75">
      <c r="A8899" t="s">
        <v>2326</v>
      </c>
      <c r="B8899" t="s">
        <v>317</v>
      </c>
    </row>
    <row r="8900" spans="1:14" customHeight="1" ht="12.75">
      <c r="A8900" t="s">
        <v>2326</v>
      </c>
      <c r="B8900" t="s">
        <v>318</v>
      </c>
    </row>
    <row r="8901" spans="1:14" customHeight="1" ht="12.75">
      <c r="A8901" t="s">
        <v>2326</v>
      </c>
      <c r="B8901" t="s">
        <v>320</v>
      </c>
    </row>
    <row r="8902" spans="1:14" customHeight="1" ht="12.75">
      <c r="A8902" t="s">
        <v>2326</v>
      </c>
      <c r="B8902" t="s">
        <v>321</v>
      </c>
    </row>
    <row r="8903" spans="1:14" customHeight="1" ht="12.75">
      <c r="A8903" t="s">
        <v>2326</v>
      </c>
      <c r="B8903" t="s">
        <v>366</v>
      </c>
    </row>
    <row r="8904" spans="1:14" customHeight="1" ht="12.75">
      <c r="A8904" t="s">
        <v>2326</v>
      </c>
      <c r="B8904" t="s">
        <v>371</v>
      </c>
    </row>
    <row r="8905" spans="1:14" customHeight="1" ht="12.75">
      <c r="A8905" t="s">
        <v>2326</v>
      </c>
      <c r="B8905" t="s">
        <v>375</v>
      </c>
    </row>
    <row r="8906" spans="1:14" customHeight="1" ht="12.75">
      <c r="A8906" t="s">
        <v>2326</v>
      </c>
      <c r="B8906" t="s">
        <v>380</v>
      </c>
    </row>
    <row r="8907" spans="1:14" customHeight="1" ht="12.75">
      <c r="A8907" t="s">
        <v>2327</v>
      </c>
      <c r="B8907" t="s">
        <v>370</v>
      </c>
    </row>
    <row r="8908" spans="1:14" customHeight="1" ht="12.75">
      <c r="A8908" t="s">
        <v>2327</v>
      </c>
      <c r="B8908" t="s">
        <v>371</v>
      </c>
    </row>
    <row r="8909" spans="1:14" customHeight="1" ht="12.75">
      <c r="A8909" t="s">
        <v>2327</v>
      </c>
      <c r="B8909" t="s">
        <v>372</v>
      </c>
    </row>
    <row r="8910" spans="1:14" customHeight="1" ht="12.75">
      <c r="A8910" t="s">
        <v>2327</v>
      </c>
      <c r="B8910" t="s">
        <v>373</v>
      </c>
    </row>
    <row r="8911" spans="1:14" customHeight="1" ht="12.75">
      <c r="A8911" t="s">
        <v>2328</v>
      </c>
      <c r="B8911" t="s">
        <v>232</v>
      </c>
    </row>
    <row r="8912" spans="1:14" customHeight="1" ht="12.75">
      <c r="A8912" t="s">
        <v>2328</v>
      </c>
      <c r="B8912" t="s">
        <v>315</v>
      </c>
    </row>
    <row r="8913" spans="1:14" customHeight="1" ht="12.75">
      <c r="A8913" t="s">
        <v>2328</v>
      </c>
      <c r="B8913" t="s">
        <v>316</v>
      </c>
    </row>
    <row r="8914" spans="1:14" customHeight="1" ht="12.75">
      <c r="A8914" t="s">
        <v>2328</v>
      </c>
      <c r="B8914" t="s">
        <v>317</v>
      </c>
    </row>
    <row r="8915" spans="1:14" customHeight="1" ht="12.75">
      <c r="A8915" t="s">
        <v>2328</v>
      </c>
      <c r="B8915" t="s">
        <v>318</v>
      </c>
    </row>
    <row r="8916" spans="1:14" customHeight="1" ht="12.75">
      <c r="A8916" t="s">
        <v>2328</v>
      </c>
      <c r="B8916" t="s">
        <v>319</v>
      </c>
    </row>
    <row r="8917" spans="1:14" customHeight="1" ht="12.75">
      <c r="A8917" t="s">
        <v>2328</v>
      </c>
      <c r="B8917" t="s">
        <v>320</v>
      </c>
    </row>
    <row r="8918" spans="1:14" customHeight="1" ht="12.75">
      <c r="A8918" t="s">
        <v>2328</v>
      </c>
      <c r="B8918" t="s">
        <v>321</v>
      </c>
    </row>
    <row r="8919" spans="1:14" customHeight="1" ht="12.75">
      <c r="A8919" t="s">
        <v>2329</v>
      </c>
      <c r="B8919" t="s">
        <v>150</v>
      </c>
    </row>
    <row r="8920" spans="1:14" customHeight="1" ht="12.75">
      <c r="A8920" t="s">
        <v>2329</v>
      </c>
      <c r="B8920" t="s">
        <v>152</v>
      </c>
    </row>
    <row r="8921" spans="1:14" customHeight="1" ht="12.75">
      <c r="A8921" t="s">
        <v>2329</v>
      </c>
      <c r="B8921" t="s">
        <v>163</v>
      </c>
    </row>
    <row r="8922" spans="1:14" customHeight="1" ht="12.75">
      <c r="A8922" t="s">
        <v>2329</v>
      </c>
      <c r="B8922" t="s">
        <v>164</v>
      </c>
    </row>
    <row r="8923" spans="1:14" customHeight="1" ht="12.75">
      <c r="A8923" t="s">
        <v>2329</v>
      </c>
      <c r="B8923" t="s">
        <v>165</v>
      </c>
    </row>
    <row r="8924" spans="1:14" customHeight="1" ht="12.75">
      <c r="A8924" t="s">
        <v>2329</v>
      </c>
      <c r="B8924" t="s">
        <v>186</v>
      </c>
    </row>
    <row r="8925" spans="1:14" customHeight="1" ht="12.75">
      <c r="A8925" t="s">
        <v>2329</v>
      </c>
      <c r="B8925" t="s">
        <v>187</v>
      </c>
    </row>
    <row r="8926" spans="1:14" customHeight="1" ht="12.75">
      <c r="A8926" t="s">
        <v>2329</v>
      </c>
      <c r="B8926" t="s">
        <v>201</v>
      </c>
    </row>
    <row r="8927" spans="1:14" customHeight="1" ht="12.75">
      <c r="A8927" t="s">
        <v>2329</v>
      </c>
      <c r="B8927" t="s">
        <v>202</v>
      </c>
    </row>
    <row r="8928" spans="1:14" customHeight="1" ht="12.75">
      <c r="A8928" t="s">
        <v>2329</v>
      </c>
      <c r="B8928" t="s">
        <v>203</v>
      </c>
    </row>
    <row r="8929" spans="1:14" customHeight="1" ht="12.75">
      <c r="A8929" t="s">
        <v>2329</v>
      </c>
      <c r="B8929" t="s">
        <v>230</v>
      </c>
    </row>
    <row r="8930" spans="1:14" customHeight="1" ht="12.75">
      <c r="A8930" t="s">
        <v>2329</v>
      </c>
      <c r="B8930" t="s">
        <v>231</v>
      </c>
    </row>
    <row r="8931" spans="1:14" customHeight="1" ht="12.75">
      <c r="A8931" t="s">
        <v>2329</v>
      </c>
      <c r="B8931" t="s">
        <v>232</v>
      </c>
    </row>
    <row r="8932" spans="1:14" customHeight="1" ht="12.75">
      <c r="A8932" t="s">
        <v>2329</v>
      </c>
      <c r="B8932" t="s">
        <v>315</v>
      </c>
    </row>
    <row r="8933" spans="1:14" customHeight="1" ht="12.75">
      <c r="A8933" t="s">
        <v>2329</v>
      </c>
      <c r="B8933" t="s">
        <v>316</v>
      </c>
    </row>
    <row r="8934" spans="1:14" customHeight="1" ht="12.75">
      <c r="A8934" t="s">
        <v>2329</v>
      </c>
      <c r="B8934" t="s">
        <v>317</v>
      </c>
    </row>
    <row r="8935" spans="1:14" customHeight="1" ht="12.75">
      <c r="A8935" t="s">
        <v>2329</v>
      </c>
      <c r="B8935" t="s">
        <v>318</v>
      </c>
    </row>
    <row r="8936" spans="1:14" customHeight="1" ht="12.75">
      <c r="A8936" t="s">
        <v>2329</v>
      </c>
      <c r="B8936" t="s">
        <v>319</v>
      </c>
    </row>
    <row r="8937" spans="1:14" customHeight="1" ht="12.75">
      <c r="A8937" t="s">
        <v>2329</v>
      </c>
      <c r="B8937" t="s">
        <v>320</v>
      </c>
    </row>
    <row r="8938" spans="1:14" customHeight="1" ht="12.75">
      <c r="A8938" t="s">
        <v>2329</v>
      </c>
      <c r="B8938" t="s">
        <v>321</v>
      </c>
    </row>
    <row r="8939" spans="1:14" customHeight="1" ht="12.75">
      <c r="A8939" t="s">
        <v>2329</v>
      </c>
      <c r="B8939" t="s">
        <v>322</v>
      </c>
    </row>
    <row r="8940" spans="1:14" customHeight="1" ht="12.75">
      <c r="A8940" t="s">
        <v>2329</v>
      </c>
      <c r="B8940" t="s">
        <v>323</v>
      </c>
    </row>
    <row r="8941" spans="1:14" customHeight="1" ht="12.75">
      <c r="A8941" t="s">
        <v>2329</v>
      </c>
      <c r="B8941" t="s">
        <v>324</v>
      </c>
    </row>
    <row r="8942" spans="1:14" customHeight="1" ht="12.75">
      <c r="A8942" t="s">
        <v>2329</v>
      </c>
      <c r="B8942" t="s">
        <v>325</v>
      </c>
    </row>
    <row r="8943" spans="1:14" customHeight="1" ht="12.75">
      <c r="A8943" t="s">
        <v>2329</v>
      </c>
      <c r="B8943" t="s">
        <v>326</v>
      </c>
    </row>
    <row r="8944" spans="1:14" customHeight="1" ht="12.75">
      <c r="A8944" t="s">
        <v>2329</v>
      </c>
      <c r="B8944" t="s">
        <v>327</v>
      </c>
    </row>
    <row r="8945" spans="1:14" customHeight="1" ht="12.75">
      <c r="A8945" t="s">
        <v>2329</v>
      </c>
      <c r="B8945" t="s">
        <v>328</v>
      </c>
    </row>
    <row r="8946" spans="1:14" customHeight="1" ht="12.75">
      <c r="A8946" t="s">
        <v>2329</v>
      </c>
      <c r="B8946" t="s">
        <v>329</v>
      </c>
    </row>
    <row r="8947" spans="1:14" customHeight="1" ht="12.75">
      <c r="A8947" t="s">
        <v>2329</v>
      </c>
      <c r="B8947" t="s">
        <v>330</v>
      </c>
    </row>
    <row r="8948" spans="1:14" customHeight="1" ht="12.75">
      <c r="A8948" t="s">
        <v>2329</v>
      </c>
      <c r="B8948" t="s">
        <v>331</v>
      </c>
    </row>
    <row r="8949" spans="1:14" customHeight="1" ht="12.75">
      <c r="A8949" t="s">
        <v>2329</v>
      </c>
      <c r="B8949" t="s">
        <v>332</v>
      </c>
    </row>
    <row r="8950" spans="1:14" customHeight="1" ht="12.75">
      <c r="A8950" t="s">
        <v>2329</v>
      </c>
      <c r="B8950" t="s">
        <v>333</v>
      </c>
    </row>
    <row r="8951" spans="1:14" customHeight="1" ht="12.75">
      <c r="A8951" t="s">
        <v>2329</v>
      </c>
      <c r="B8951" t="s">
        <v>334</v>
      </c>
    </row>
    <row r="8952" spans="1:14" customHeight="1" ht="12.75">
      <c r="A8952" t="s">
        <v>2329</v>
      </c>
      <c r="B8952" t="s">
        <v>335</v>
      </c>
    </row>
    <row r="8953" spans="1:14" customHeight="1" ht="12.75">
      <c r="A8953" t="s">
        <v>2329</v>
      </c>
      <c r="B8953" t="s">
        <v>336</v>
      </c>
    </row>
    <row r="8954" spans="1:14" customHeight="1" ht="12.75">
      <c r="A8954" t="s">
        <v>2329</v>
      </c>
      <c r="B8954" t="s">
        <v>337</v>
      </c>
    </row>
    <row r="8955" spans="1:14" customHeight="1" ht="12.75">
      <c r="A8955" t="s">
        <v>2329</v>
      </c>
      <c r="B8955" t="s">
        <v>338</v>
      </c>
    </row>
    <row r="8956" spans="1:14" customHeight="1" ht="12.75">
      <c r="A8956" t="s">
        <v>2329</v>
      </c>
      <c r="B8956" t="s">
        <v>339</v>
      </c>
    </row>
    <row r="8957" spans="1:14" customHeight="1" ht="12.75">
      <c r="A8957" t="s">
        <v>2329</v>
      </c>
      <c r="B8957" t="s">
        <v>340</v>
      </c>
    </row>
    <row r="8958" spans="1:14" customHeight="1" ht="12.75">
      <c r="A8958" t="s">
        <v>2329</v>
      </c>
      <c r="B8958" t="s">
        <v>341</v>
      </c>
    </row>
    <row r="8959" spans="1:14" customHeight="1" ht="12.75">
      <c r="A8959" t="s">
        <v>2329</v>
      </c>
      <c r="B8959" t="s">
        <v>342</v>
      </c>
    </row>
    <row r="8960" spans="1:14" customHeight="1" ht="12.75">
      <c r="A8960" t="s">
        <v>2329</v>
      </c>
      <c r="B8960" t="s">
        <v>343</v>
      </c>
    </row>
    <row r="8961" spans="1:14" customHeight="1" ht="12.75">
      <c r="A8961" t="s">
        <v>2329</v>
      </c>
      <c r="B8961" t="s">
        <v>344</v>
      </c>
    </row>
    <row r="8962" spans="1:14" customHeight="1" ht="12.75">
      <c r="A8962" t="s">
        <v>2329</v>
      </c>
      <c r="B8962" t="s">
        <v>345</v>
      </c>
    </row>
    <row r="8963" spans="1:14" customHeight="1" ht="12.75">
      <c r="A8963" t="s">
        <v>2329</v>
      </c>
      <c r="B8963" t="s">
        <v>346</v>
      </c>
    </row>
    <row r="8964" spans="1:14" customHeight="1" ht="12.75">
      <c r="A8964" t="s">
        <v>2329</v>
      </c>
      <c r="B8964" t="s">
        <v>347</v>
      </c>
    </row>
    <row r="8965" spans="1:14" customHeight="1" ht="12.75">
      <c r="A8965" t="s">
        <v>2329</v>
      </c>
      <c r="B8965" t="s">
        <v>348</v>
      </c>
    </row>
    <row r="8966" spans="1:14" customHeight="1" ht="12.75">
      <c r="A8966" t="s">
        <v>2329</v>
      </c>
      <c r="B8966" t="s">
        <v>349</v>
      </c>
    </row>
    <row r="8967" spans="1:14" customHeight="1" ht="12.75">
      <c r="A8967" t="s">
        <v>2329</v>
      </c>
      <c r="B8967" t="s">
        <v>350</v>
      </c>
    </row>
    <row r="8968" spans="1:14" customHeight="1" ht="12.75">
      <c r="A8968" t="s">
        <v>2329</v>
      </c>
      <c r="B8968" t="s">
        <v>351</v>
      </c>
    </row>
    <row r="8969" spans="1:14" customHeight="1" ht="12.75">
      <c r="A8969" t="s">
        <v>2329</v>
      </c>
      <c r="B8969" t="s">
        <v>352</v>
      </c>
    </row>
    <row r="8970" spans="1:14" customHeight="1" ht="12.75">
      <c r="A8970" t="s">
        <v>2329</v>
      </c>
      <c r="B8970" t="s">
        <v>353</v>
      </c>
    </row>
    <row r="8971" spans="1:14" customHeight="1" ht="12.75">
      <c r="A8971" t="s">
        <v>2329</v>
      </c>
      <c r="B8971" t="s">
        <v>354</v>
      </c>
    </row>
    <row r="8972" spans="1:14" customHeight="1" ht="12.75">
      <c r="A8972" t="s">
        <v>2329</v>
      </c>
      <c r="B8972" t="s">
        <v>355</v>
      </c>
    </row>
    <row r="8973" spans="1:14" customHeight="1" ht="12.75">
      <c r="A8973" t="s">
        <v>2329</v>
      </c>
      <c r="B8973" t="s">
        <v>356</v>
      </c>
    </row>
    <row r="8974" spans="1:14" customHeight="1" ht="12.75">
      <c r="A8974" t="s">
        <v>2329</v>
      </c>
      <c r="B8974" t="s">
        <v>357</v>
      </c>
    </row>
    <row r="8975" spans="1:14" customHeight="1" ht="12.75">
      <c r="A8975" t="s">
        <v>2329</v>
      </c>
      <c r="B8975" t="s">
        <v>358</v>
      </c>
    </row>
    <row r="8976" spans="1:14" customHeight="1" ht="12.75">
      <c r="A8976" t="s">
        <v>2329</v>
      </c>
      <c r="B8976" t="s">
        <v>359</v>
      </c>
    </row>
    <row r="8977" spans="1:14" customHeight="1" ht="12.75">
      <c r="A8977" t="s">
        <v>2329</v>
      </c>
      <c r="B8977" t="s">
        <v>360</v>
      </c>
    </row>
    <row r="8978" spans="1:14" customHeight="1" ht="12.75">
      <c r="A8978" t="s">
        <v>2329</v>
      </c>
      <c r="B8978" t="s">
        <v>361</v>
      </c>
    </row>
    <row r="8979" spans="1:14" customHeight="1" ht="12.75">
      <c r="A8979" t="s">
        <v>2329</v>
      </c>
      <c r="B8979" t="s">
        <v>362</v>
      </c>
    </row>
    <row r="8980" spans="1:14" customHeight="1" ht="12.75">
      <c r="A8980" t="s">
        <v>2329</v>
      </c>
      <c r="B8980" t="s">
        <v>363</v>
      </c>
    </row>
    <row r="8981" spans="1:14" customHeight="1" ht="12.75">
      <c r="A8981" t="s">
        <v>2329</v>
      </c>
      <c r="B8981" t="s">
        <v>364</v>
      </c>
    </row>
    <row r="8982" spans="1:14" customHeight="1" ht="12.75">
      <c r="A8982" t="s">
        <v>2329</v>
      </c>
      <c r="B8982" t="s">
        <v>365</v>
      </c>
    </row>
    <row r="8983" spans="1:14" customHeight="1" ht="12.75">
      <c r="A8983" t="s">
        <v>2329</v>
      </c>
      <c r="B8983" t="s">
        <v>366</v>
      </c>
    </row>
    <row r="8984" spans="1:14" customHeight="1" ht="12.75">
      <c r="A8984" t="s">
        <v>2329</v>
      </c>
      <c r="B8984" t="s">
        <v>367</v>
      </c>
    </row>
    <row r="8985" spans="1:14" customHeight="1" ht="12.75">
      <c r="A8985" t="s">
        <v>2329</v>
      </c>
      <c r="B8985" t="s">
        <v>368</v>
      </c>
    </row>
    <row r="8986" spans="1:14" customHeight="1" ht="12.75">
      <c r="A8986" t="s">
        <v>2329</v>
      </c>
      <c r="B8986" t="s">
        <v>369</v>
      </c>
    </row>
    <row r="8987" spans="1:14" customHeight="1" ht="12.75">
      <c r="A8987" t="s">
        <v>2329</v>
      </c>
      <c r="B8987" t="s">
        <v>370</v>
      </c>
    </row>
    <row r="8988" spans="1:14" customHeight="1" ht="12.75">
      <c r="A8988" t="s">
        <v>2329</v>
      </c>
      <c r="B8988" t="s">
        <v>371</v>
      </c>
    </row>
    <row r="8989" spans="1:14" customHeight="1" ht="12.75">
      <c r="A8989" t="s">
        <v>2329</v>
      </c>
      <c r="B8989" t="s">
        <v>372</v>
      </c>
    </row>
    <row r="8990" spans="1:14" customHeight="1" ht="12.75">
      <c r="A8990" t="s">
        <v>2329</v>
      </c>
      <c r="B8990" t="s">
        <v>373</v>
      </c>
    </row>
    <row r="8991" spans="1:14" customHeight="1" ht="12.75">
      <c r="A8991" t="s">
        <v>2329</v>
      </c>
      <c r="B8991" t="s">
        <v>374</v>
      </c>
    </row>
    <row r="8992" spans="1:14" customHeight="1" ht="12.75">
      <c r="A8992" t="s">
        <v>2329</v>
      </c>
      <c r="B8992" t="s">
        <v>375</v>
      </c>
    </row>
    <row r="8993" spans="1:14" customHeight="1" ht="12.75">
      <c r="A8993" t="s">
        <v>2329</v>
      </c>
      <c r="B8993" t="s">
        <v>376</v>
      </c>
    </row>
    <row r="8994" spans="1:14" customHeight="1" ht="12.75">
      <c r="A8994" t="s">
        <v>2329</v>
      </c>
      <c r="B8994" t="s">
        <v>377</v>
      </c>
    </row>
    <row r="8995" spans="1:14" customHeight="1" ht="12.75">
      <c r="A8995" t="s">
        <v>2329</v>
      </c>
      <c r="B8995" t="s">
        <v>378</v>
      </c>
    </row>
    <row r="8996" spans="1:14" customHeight="1" ht="12.75">
      <c r="A8996" t="s">
        <v>2329</v>
      </c>
      <c r="B8996" t="s">
        <v>379</v>
      </c>
    </row>
    <row r="8997" spans="1:14" customHeight="1" ht="12.75">
      <c r="A8997" t="s">
        <v>2329</v>
      </c>
      <c r="B8997" t="s">
        <v>380</v>
      </c>
    </row>
    <row r="8998" spans="1:14" customHeight="1" ht="12.75">
      <c r="A8998" t="s">
        <v>2329</v>
      </c>
      <c r="B8998" t="s">
        <v>381</v>
      </c>
    </row>
    <row r="8999" spans="1:14" customHeight="1" ht="12.75">
      <c r="A8999" t="s">
        <v>2329</v>
      </c>
      <c r="B8999" t="s">
        <v>382</v>
      </c>
    </row>
    <row r="9000" spans="1:14" customHeight="1" ht="12.75">
      <c r="A9000" t="s">
        <v>2330</v>
      </c>
      <c r="B9000" t="s">
        <v>318</v>
      </c>
    </row>
    <row r="9001" spans="1:14" customHeight="1" ht="12.75">
      <c r="A9001" t="s">
        <v>2330</v>
      </c>
      <c r="B9001" t="s">
        <v>319</v>
      </c>
    </row>
    <row r="9002" spans="1:14" customHeight="1" ht="12.75">
      <c r="A9002" t="s">
        <v>2330</v>
      </c>
      <c r="B9002" t="s">
        <v>320</v>
      </c>
    </row>
    <row r="9003" spans="1:14" customHeight="1" ht="12.75">
      <c r="A9003" t="s">
        <v>2330</v>
      </c>
      <c r="B9003" t="s">
        <v>321</v>
      </c>
    </row>
    <row r="9004" spans="1:14" customHeight="1" ht="12.75">
      <c r="A9004" t="s">
        <v>2331</v>
      </c>
      <c r="B9004" t="s">
        <v>232</v>
      </c>
    </row>
    <row r="9005" spans="1:14" customHeight="1" ht="12.75">
      <c r="A9005" t="s">
        <v>2331</v>
      </c>
      <c r="B9005" t="s">
        <v>315</v>
      </c>
    </row>
    <row r="9006" spans="1:14" customHeight="1" ht="12.75">
      <c r="A9006" t="s">
        <v>2331</v>
      </c>
      <c r="B9006" t="s">
        <v>316</v>
      </c>
    </row>
    <row r="9007" spans="1:14" customHeight="1" ht="12.75">
      <c r="A9007" t="s">
        <v>2331</v>
      </c>
      <c r="B9007" t="s">
        <v>317</v>
      </c>
    </row>
    <row r="9008" spans="1:14" customHeight="1" ht="12.75">
      <c r="A9008" t="s">
        <v>2331</v>
      </c>
      <c r="B9008" t="s">
        <v>357</v>
      </c>
    </row>
    <row r="9009" spans="1:14" customHeight="1" ht="12.75">
      <c r="A9009" t="s">
        <v>2331</v>
      </c>
      <c r="B9009" t="s">
        <v>358</v>
      </c>
    </row>
    <row r="9010" spans="1:14" customHeight="1" ht="12.75">
      <c r="A9010" t="s">
        <v>2331</v>
      </c>
      <c r="B9010" t="s">
        <v>359</v>
      </c>
    </row>
    <row r="9011" spans="1:14" customHeight="1" ht="12.75">
      <c r="A9011" t="s">
        <v>2331</v>
      </c>
      <c r="B9011" t="s">
        <v>360</v>
      </c>
    </row>
    <row r="9012" spans="1:14" customHeight="1" ht="12.75">
      <c r="A9012" t="s">
        <v>2331</v>
      </c>
      <c r="B9012" t="s">
        <v>386</v>
      </c>
    </row>
    <row r="9013" spans="1:14" customHeight="1" ht="12.75">
      <c r="A9013" t="s">
        <v>2331</v>
      </c>
      <c r="B9013" t="s">
        <v>387</v>
      </c>
    </row>
    <row r="9014" spans="1:14" customHeight="1" ht="12.75">
      <c r="A9014" t="s">
        <v>2331</v>
      </c>
      <c r="B9014" t="s">
        <v>388</v>
      </c>
    </row>
    <row r="9015" spans="1:14" customHeight="1" ht="12.75">
      <c r="A9015" t="s">
        <v>2332</v>
      </c>
      <c r="B9015" t="s">
        <v>322</v>
      </c>
    </row>
    <row r="9016" spans="1:14" customHeight="1" ht="12.75">
      <c r="A9016" t="s">
        <v>2332</v>
      </c>
      <c r="B9016" t="s">
        <v>323</v>
      </c>
    </row>
    <row r="9017" spans="1:14" customHeight="1" ht="12.75">
      <c r="A9017" t="s">
        <v>2332</v>
      </c>
      <c r="B9017" t="s">
        <v>324</v>
      </c>
    </row>
    <row r="9018" spans="1:14" customHeight="1" ht="12.75">
      <c r="A9018" t="s">
        <v>2332</v>
      </c>
      <c r="B9018" t="s">
        <v>325</v>
      </c>
    </row>
    <row r="9019" spans="1:14" customHeight="1" ht="12.75">
      <c r="A9019" t="s">
        <v>2332</v>
      </c>
      <c r="B9019" t="s">
        <v>328</v>
      </c>
    </row>
    <row r="9020" spans="1:14" customHeight="1" ht="12.75">
      <c r="A9020" t="s">
        <v>2332</v>
      </c>
      <c r="B9020" t="s">
        <v>329</v>
      </c>
    </row>
    <row r="9021" spans="1:14" customHeight="1" ht="12.75">
      <c r="A9021" t="s">
        <v>2332</v>
      </c>
      <c r="B9021" t="s">
        <v>330</v>
      </c>
    </row>
    <row r="9022" spans="1:14" customHeight="1" ht="12.75">
      <c r="A9022" t="s">
        <v>2332</v>
      </c>
      <c r="B9022" t="s">
        <v>331</v>
      </c>
    </row>
    <row r="9023" spans="1:14" customHeight="1" ht="12.75">
      <c r="A9023" t="s">
        <v>2332</v>
      </c>
      <c r="B9023" t="s">
        <v>332</v>
      </c>
    </row>
    <row r="9024" spans="1:14" customHeight="1" ht="12.75">
      <c r="A9024" t="s">
        <v>2332</v>
      </c>
      <c r="B9024" t="s">
        <v>333</v>
      </c>
    </row>
    <row r="9025" spans="1:14" customHeight="1" ht="12.75">
      <c r="A9025" t="s">
        <v>2332</v>
      </c>
      <c r="B9025" t="s">
        <v>334</v>
      </c>
    </row>
    <row r="9026" spans="1:14" customHeight="1" ht="12.75">
      <c r="A9026" t="s">
        <v>2332</v>
      </c>
      <c r="B9026" t="s">
        <v>338</v>
      </c>
    </row>
    <row r="9027" spans="1:14" customHeight="1" ht="12.75">
      <c r="A9027" t="s">
        <v>2332</v>
      </c>
      <c r="B9027" t="s">
        <v>339</v>
      </c>
    </row>
    <row r="9028" spans="1:14" customHeight="1" ht="12.75">
      <c r="A9028" t="s">
        <v>2332</v>
      </c>
      <c r="B9028" t="s">
        <v>340</v>
      </c>
    </row>
    <row r="9029" spans="1:14" customHeight="1" ht="12.75">
      <c r="A9029" t="s">
        <v>2332</v>
      </c>
      <c r="B9029" t="s">
        <v>341</v>
      </c>
    </row>
    <row r="9030" spans="1:14" customHeight="1" ht="12.75">
      <c r="A9030" t="s">
        <v>2332</v>
      </c>
      <c r="B9030" t="s">
        <v>349</v>
      </c>
    </row>
    <row r="9031" spans="1:14" customHeight="1" ht="12.75">
      <c r="A9031" t="s">
        <v>2332</v>
      </c>
      <c r="B9031" t="s">
        <v>350</v>
      </c>
    </row>
    <row r="9032" spans="1:14" customHeight="1" ht="12.75">
      <c r="A9032" t="s">
        <v>2332</v>
      </c>
      <c r="B9032" t="s">
        <v>351</v>
      </c>
    </row>
    <row r="9033" spans="1:14" customHeight="1" ht="12.75">
      <c r="A9033" t="s">
        <v>2332</v>
      </c>
      <c r="B9033" t="s">
        <v>352</v>
      </c>
    </row>
    <row r="9034" spans="1:14" customHeight="1" ht="12.75">
      <c r="A9034" t="s">
        <v>2333</v>
      </c>
      <c r="B9034" t="s">
        <v>383</v>
      </c>
    </row>
    <row r="9035" spans="1:14" customHeight="1" ht="12.75">
      <c r="A9035" t="s">
        <v>2333</v>
      </c>
      <c r="B9035" t="s">
        <v>384</v>
      </c>
    </row>
    <row r="9036" spans="1:14" customHeight="1" ht="12.75">
      <c r="A9036" t="s">
        <v>2333</v>
      </c>
      <c r="B9036" t="s">
        <v>385</v>
      </c>
    </row>
    <row r="9037" spans="1:14" customHeight="1" ht="12.75">
      <c r="A9037" t="s">
        <v>2334</v>
      </c>
      <c r="B9037" t="s">
        <v>152</v>
      </c>
    </row>
    <row r="9038" spans="1:14" customHeight="1" ht="12.75">
      <c r="A9038" t="s">
        <v>2334</v>
      </c>
      <c r="B9038" t="s">
        <v>186</v>
      </c>
    </row>
    <row r="9039" spans="1:14" customHeight="1" ht="12.75">
      <c r="A9039" t="s">
        <v>2334</v>
      </c>
      <c r="B9039" t="s">
        <v>203</v>
      </c>
    </row>
    <row r="9040" spans="1:14" customHeight="1" ht="12.75">
      <c r="A9040" t="s">
        <v>2334</v>
      </c>
      <c r="B9040" t="s">
        <v>315</v>
      </c>
    </row>
    <row r="9041" spans="1:14" customHeight="1" ht="12.75">
      <c r="A9041" t="s">
        <v>2334</v>
      </c>
      <c r="B9041" t="s">
        <v>319</v>
      </c>
    </row>
    <row r="9042" spans="1:14" customHeight="1" ht="12.75">
      <c r="A9042" t="s">
        <v>2334</v>
      </c>
      <c r="B9042" t="s">
        <v>324</v>
      </c>
    </row>
    <row r="9043" spans="1:14" customHeight="1" ht="12.75">
      <c r="A9043" t="s">
        <v>2334</v>
      </c>
      <c r="B9043" t="s">
        <v>329</v>
      </c>
    </row>
    <row r="9044" spans="1:14" customHeight="1" ht="12.75">
      <c r="A9044" t="s">
        <v>2334</v>
      </c>
      <c r="B9044" t="s">
        <v>333</v>
      </c>
    </row>
    <row r="9045" spans="1:14" customHeight="1" ht="12.75">
      <c r="A9045" t="s">
        <v>2334</v>
      </c>
      <c r="B9045" t="s">
        <v>340</v>
      </c>
    </row>
    <row r="9046" spans="1:14" customHeight="1" ht="12.75">
      <c r="A9046" t="s">
        <v>2334</v>
      </c>
      <c r="B9046" t="s">
        <v>347</v>
      </c>
    </row>
    <row r="9047" spans="1:14" customHeight="1" ht="12.75">
      <c r="A9047" t="s">
        <v>2334</v>
      </c>
      <c r="B9047" t="s">
        <v>351</v>
      </c>
    </row>
    <row r="9048" spans="1:14" customHeight="1" ht="12.75">
      <c r="A9048" t="s">
        <v>2334</v>
      </c>
      <c r="B9048" t="s">
        <v>355</v>
      </c>
    </row>
    <row r="9049" spans="1:14" customHeight="1" ht="12.75">
      <c r="A9049" t="s">
        <v>2334</v>
      </c>
      <c r="B9049" t="s">
        <v>359</v>
      </c>
    </row>
    <row r="9050" spans="1:14" customHeight="1" ht="12.75">
      <c r="A9050" t="s">
        <v>2334</v>
      </c>
      <c r="B9050" t="s">
        <v>363</v>
      </c>
    </row>
    <row r="9051" spans="1:14" customHeight="1" ht="12.75">
      <c r="A9051" t="s">
        <v>2334</v>
      </c>
      <c r="B9051" t="s">
        <v>367</v>
      </c>
    </row>
    <row r="9052" spans="1:14" customHeight="1" ht="12.75">
      <c r="A9052" t="s">
        <v>2334</v>
      </c>
      <c r="B9052" t="s">
        <v>369</v>
      </c>
    </row>
    <row r="9053" spans="1:14" customHeight="1" ht="12.75">
      <c r="A9053" t="s">
        <v>2334</v>
      </c>
      <c r="B9053" t="s">
        <v>372</v>
      </c>
    </row>
    <row r="9054" spans="1:14" customHeight="1" ht="12.75">
      <c r="A9054" t="s">
        <v>2334</v>
      </c>
      <c r="B9054" t="s">
        <v>376</v>
      </c>
    </row>
    <row r="9055" spans="1:14" customHeight="1" ht="12.75">
      <c r="A9055" t="s">
        <v>2334</v>
      </c>
      <c r="B9055" t="s">
        <v>378</v>
      </c>
    </row>
    <row r="9056" spans="1:14" customHeight="1" ht="12.75">
      <c r="A9056" t="s">
        <v>2334</v>
      </c>
      <c r="B9056" t="s">
        <v>381</v>
      </c>
    </row>
    <row r="9057" spans="1:14" customHeight="1" ht="12.75">
      <c r="A9057" t="s">
        <v>2335</v>
      </c>
      <c r="B9057" t="s">
        <v>150</v>
      </c>
    </row>
    <row r="9058" spans="1:14" customHeight="1" ht="12.75">
      <c r="A9058" t="s">
        <v>2335</v>
      </c>
      <c r="B9058" t="s">
        <v>152</v>
      </c>
    </row>
    <row r="9059" spans="1:14" customHeight="1" ht="12.75">
      <c r="A9059" t="s">
        <v>2335</v>
      </c>
      <c r="B9059" t="s">
        <v>163</v>
      </c>
    </row>
    <row r="9060" spans="1:14" customHeight="1" ht="12.75">
      <c r="A9060" t="s">
        <v>2335</v>
      </c>
      <c r="B9060" t="s">
        <v>164</v>
      </c>
    </row>
    <row r="9061" spans="1:14" customHeight="1" ht="12.75">
      <c r="A9061" t="s">
        <v>2335</v>
      </c>
      <c r="B9061" t="s">
        <v>165</v>
      </c>
    </row>
    <row r="9062" spans="1:14" customHeight="1" ht="12.75">
      <c r="A9062" t="s">
        <v>2335</v>
      </c>
      <c r="B9062" t="s">
        <v>186</v>
      </c>
    </row>
    <row r="9063" spans="1:14" customHeight="1" ht="12.75">
      <c r="A9063" t="s">
        <v>2335</v>
      </c>
      <c r="B9063" t="s">
        <v>187</v>
      </c>
    </row>
    <row r="9064" spans="1:14" customHeight="1" ht="12.75">
      <c r="A9064" t="s">
        <v>2335</v>
      </c>
      <c r="B9064" t="s">
        <v>201</v>
      </c>
    </row>
    <row r="9065" spans="1:14" customHeight="1" ht="12.75">
      <c r="A9065" t="s">
        <v>2335</v>
      </c>
      <c r="B9065" t="s">
        <v>202</v>
      </c>
    </row>
    <row r="9066" spans="1:14" customHeight="1" ht="12.75">
      <c r="A9066" t="s">
        <v>2335</v>
      </c>
      <c r="B9066" t="s">
        <v>203</v>
      </c>
    </row>
    <row r="9067" spans="1:14" customHeight="1" ht="12.75">
      <c r="A9067" t="s">
        <v>2335</v>
      </c>
      <c r="B9067" t="s">
        <v>230</v>
      </c>
    </row>
    <row r="9068" spans="1:14" customHeight="1" ht="12.75">
      <c r="A9068" t="s">
        <v>2335</v>
      </c>
      <c r="B9068" t="s">
        <v>231</v>
      </c>
    </row>
    <row r="9069" spans="1:14" customHeight="1" ht="12.75">
      <c r="A9069" t="s">
        <v>2335</v>
      </c>
      <c r="B9069" t="s">
        <v>232</v>
      </c>
    </row>
    <row r="9070" spans="1:14" customHeight="1" ht="12.75">
      <c r="A9070" t="s">
        <v>2335</v>
      </c>
      <c r="B9070" t="s">
        <v>315</v>
      </c>
    </row>
    <row r="9071" spans="1:14" customHeight="1" ht="12.75">
      <c r="A9071" t="s">
        <v>2335</v>
      </c>
      <c r="B9071" t="s">
        <v>316</v>
      </c>
    </row>
    <row r="9072" spans="1:14" customHeight="1" ht="12.75">
      <c r="A9072" t="s">
        <v>2335</v>
      </c>
      <c r="B9072" t="s">
        <v>317</v>
      </c>
    </row>
    <row r="9073" spans="1:14" customHeight="1" ht="12.75">
      <c r="A9073" t="s">
        <v>2335</v>
      </c>
      <c r="B9073" t="s">
        <v>318</v>
      </c>
    </row>
    <row r="9074" spans="1:14" customHeight="1" ht="12.75">
      <c r="A9074" t="s">
        <v>2335</v>
      </c>
      <c r="B9074" t="s">
        <v>319</v>
      </c>
    </row>
    <row r="9075" spans="1:14" customHeight="1" ht="12.75">
      <c r="A9075" t="s">
        <v>2335</v>
      </c>
      <c r="B9075" t="s">
        <v>320</v>
      </c>
    </row>
    <row r="9076" spans="1:14" customHeight="1" ht="12.75">
      <c r="A9076" t="s">
        <v>2335</v>
      </c>
      <c r="B9076" t="s">
        <v>321</v>
      </c>
    </row>
    <row r="9077" spans="1:14" customHeight="1" ht="12.75">
      <c r="A9077" t="s">
        <v>2335</v>
      </c>
      <c r="B9077" t="s">
        <v>322</v>
      </c>
    </row>
    <row r="9078" spans="1:14" customHeight="1" ht="12.75">
      <c r="A9078" t="s">
        <v>2335</v>
      </c>
      <c r="B9078" t="s">
        <v>323</v>
      </c>
    </row>
    <row r="9079" spans="1:14" customHeight="1" ht="12.75">
      <c r="A9079" t="s">
        <v>2335</v>
      </c>
      <c r="B9079" t="s">
        <v>324</v>
      </c>
    </row>
    <row r="9080" spans="1:14" customHeight="1" ht="12.75">
      <c r="A9080" t="s">
        <v>2335</v>
      </c>
      <c r="B9080" t="s">
        <v>325</v>
      </c>
    </row>
    <row r="9081" spans="1:14" customHeight="1" ht="12.75">
      <c r="A9081" t="s">
        <v>2335</v>
      </c>
      <c r="B9081" t="s">
        <v>326</v>
      </c>
    </row>
    <row r="9082" spans="1:14" customHeight="1" ht="12.75">
      <c r="A9082" t="s">
        <v>2335</v>
      </c>
      <c r="B9082" t="s">
        <v>327</v>
      </c>
    </row>
    <row r="9083" spans="1:14" customHeight="1" ht="12.75">
      <c r="A9083" t="s">
        <v>2335</v>
      </c>
      <c r="B9083" t="s">
        <v>328</v>
      </c>
    </row>
    <row r="9084" spans="1:14" customHeight="1" ht="12.75">
      <c r="A9084" t="s">
        <v>2335</v>
      </c>
      <c r="B9084" t="s">
        <v>329</v>
      </c>
    </row>
    <row r="9085" spans="1:14" customHeight="1" ht="12.75">
      <c r="A9085" t="s">
        <v>2335</v>
      </c>
      <c r="B9085" t="s">
        <v>330</v>
      </c>
    </row>
    <row r="9086" spans="1:14" customHeight="1" ht="12.75">
      <c r="A9086" t="s">
        <v>2335</v>
      </c>
      <c r="B9086" t="s">
        <v>331</v>
      </c>
    </row>
    <row r="9087" spans="1:14" customHeight="1" ht="12.75">
      <c r="A9087" t="s">
        <v>2335</v>
      </c>
      <c r="B9087" t="s">
        <v>332</v>
      </c>
    </row>
    <row r="9088" spans="1:14" customHeight="1" ht="12.75">
      <c r="A9088" t="s">
        <v>2335</v>
      </c>
      <c r="B9088" t="s">
        <v>333</v>
      </c>
    </row>
    <row r="9089" spans="1:14" customHeight="1" ht="12.75">
      <c r="A9089" t="s">
        <v>2335</v>
      </c>
      <c r="B9089" t="s">
        <v>334</v>
      </c>
    </row>
    <row r="9090" spans="1:14" customHeight="1" ht="12.75">
      <c r="A9090" t="s">
        <v>2335</v>
      </c>
      <c r="B9090" t="s">
        <v>335</v>
      </c>
    </row>
    <row r="9091" spans="1:14" customHeight="1" ht="12.75">
      <c r="A9091" t="s">
        <v>2335</v>
      </c>
      <c r="B9091" t="s">
        <v>336</v>
      </c>
    </row>
    <row r="9092" spans="1:14" customHeight="1" ht="12.75">
      <c r="A9092" t="s">
        <v>2335</v>
      </c>
      <c r="B9092" t="s">
        <v>337</v>
      </c>
    </row>
    <row r="9093" spans="1:14" customHeight="1" ht="12.75">
      <c r="A9093" t="s">
        <v>2335</v>
      </c>
      <c r="B9093" t="s">
        <v>338</v>
      </c>
    </row>
    <row r="9094" spans="1:14" customHeight="1" ht="12.75">
      <c r="A9094" t="s">
        <v>2335</v>
      </c>
      <c r="B9094" t="s">
        <v>339</v>
      </c>
    </row>
    <row r="9095" spans="1:14" customHeight="1" ht="12.75">
      <c r="A9095" t="s">
        <v>2335</v>
      </c>
      <c r="B9095" t="s">
        <v>340</v>
      </c>
    </row>
    <row r="9096" spans="1:14" customHeight="1" ht="12.75">
      <c r="A9096" t="s">
        <v>2335</v>
      </c>
      <c r="B9096" t="s">
        <v>341</v>
      </c>
    </row>
    <row r="9097" spans="1:14" customHeight="1" ht="12.75">
      <c r="A9097" t="s">
        <v>2335</v>
      </c>
      <c r="B9097" t="s">
        <v>342</v>
      </c>
    </row>
    <row r="9098" spans="1:14" customHeight="1" ht="12.75">
      <c r="A9098" t="s">
        <v>2335</v>
      </c>
      <c r="B9098" t="s">
        <v>343</v>
      </c>
    </row>
    <row r="9099" spans="1:14" customHeight="1" ht="12.75">
      <c r="A9099" t="s">
        <v>2335</v>
      </c>
      <c r="B9099" t="s">
        <v>344</v>
      </c>
    </row>
    <row r="9100" spans="1:14" customHeight="1" ht="12.75">
      <c r="A9100" t="s">
        <v>2335</v>
      </c>
      <c r="B9100" t="s">
        <v>345</v>
      </c>
    </row>
    <row r="9101" spans="1:14" customHeight="1" ht="12.75">
      <c r="A9101" t="s">
        <v>2335</v>
      </c>
      <c r="B9101" t="s">
        <v>346</v>
      </c>
    </row>
    <row r="9102" spans="1:14" customHeight="1" ht="12.75">
      <c r="A9102" t="s">
        <v>2335</v>
      </c>
      <c r="B9102" t="s">
        <v>347</v>
      </c>
    </row>
    <row r="9103" spans="1:14" customHeight="1" ht="12.75">
      <c r="A9103" t="s">
        <v>2335</v>
      </c>
      <c r="B9103" t="s">
        <v>348</v>
      </c>
    </row>
    <row r="9104" spans="1:14" customHeight="1" ht="12.75">
      <c r="A9104" t="s">
        <v>2335</v>
      </c>
      <c r="B9104" t="s">
        <v>349</v>
      </c>
    </row>
    <row r="9105" spans="1:14" customHeight="1" ht="12.75">
      <c r="A9105" t="s">
        <v>2335</v>
      </c>
      <c r="B9105" t="s">
        <v>350</v>
      </c>
    </row>
    <row r="9106" spans="1:14" customHeight="1" ht="12.75">
      <c r="A9106" t="s">
        <v>2335</v>
      </c>
      <c r="B9106" t="s">
        <v>351</v>
      </c>
    </row>
    <row r="9107" spans="1:14" customHeight="1" ht="12.75">
      <c r="A9107" t="s">
        <v>2335</v>
      </c>
      <c r="B9107" t="s">
        <v>352</v>
      </c>
    </row>
    <row r="9108" spans="1:14" customHeight="1" ht="12.75">
      <c r="A9108" t="s">
        <v>2335</v>
      </c>
      <c r="B9108" t="s">
        <v>353</v>
      </c>
    </row>
    <row r="9109" spans="1:14" customHeight="1" ht="12.75">
      <c r="A9109" t="s">
        <v>2335</v>
      </c>
      <c r="B9109" t="s">
        <v>354</v>
      </c>
    </row>
    <row r="9110" spans="1:14" customHeight="1" ht="12.75">
      <c r="A9110" t="s">
        <v>2335</v>
      </c>
      <c r="B9110" t="s">
        <v>355</v>
      </c>
    </row>
    <row r="9111" spans="1:14" customHeight="1" ht="12.75">
      <c r="A9111" t="s">
        <v>2335</v>
      </c>
      <c r="B9111" t="s">
        <v>356</v>
      </c>
    </row>
    <row r="9112" spans="1:14" customHeight="1" ht="12.75">
      <c r="A9112" t="s">
        <v>2335</v>
      </c>
      <c r="B9112" t="s">
        <v>357</v>
      </c>
    </row>
    <row r="9113" spans="1:14" customHeight="1" ht="12.75">
      <c r="A9113" t="s">
        <v>2335</v>
      </c>
      <c r="B9113" t="s">
        <v>358</v>
      </c>
    </row>
    <row r="9114" spans="1:14" customHeight="1" ht="12.75">
      <c r="A9114" t="s">
        <v>2335</v>
      </c>
      <c r="B9114" t="s">
        <v>359</v>
      </c>
    </row>
    <row r="9115" spans="1:14" customHeight="1" ht="12.75">
      <c r="A9115" t="s">
        <v>2335</v>
      </c>
      <c r="B9115" t="s">
        <v>360</v>
      </c>
    </row>
    <row r="9116" spans="1:14" customHeight="1" ht="12.75">
      <c r="A9116" t="s">
        <v>2335</v>
      </c>
      <c r="B9116" t="s">
        <v>361</v>
      </c>
    </row>
    <row r="9117" spans="1:14" customHeight="1" ht="12.75">
      <c r="A9117" t="s">
        <v>2335</v>
      </c>
      <c r="B9117" t="s">
        <v>362</v>
      </c>
    </row>
    <row r="9118" spans="1:14" customHeight="1" ht="12.75">
      <c r="A9118" t="s">
        <v>2335</v>
      </c>
      <c r="B9118" t="s">
        <v>363</v>
      </c>
    </row>
    <row r="9119" spans="1:14" customHeight="1" ht="12.75">
      <c r="A9119" t="s">
        <v>2335</v>
      </c>
      <c r="B9119" t="s">
        <v>364</v>
      </c>
    </row>
    <row r="9120" spans="1:14" customHeight="1" ht="12.75">
      <c r="A9120" t="s">
        <v>2335</v>
      </c>
      <c r="B9120" t="s">
        <v>365</v>
      </c>
    </row>
    <row r="9121" spans="1:14" customHeight="1" ht="12.75">
      <c r="A9121" t="s">
        <v>2335</v>
      </c>
      <c r="B9121" t="s">
        <v>366</v>
      </c>
    </row>
    <row r="9122" spans="1:14" customHeight="1" ht="12.75">
      <c r="A9122" t="s">
        <v>2335</v>
      </c>
      <c r="B9122" t="s">
        <v>367</v>
      </c>
    </row>
    <row r="9123" spans="1:14" customHeight="1" ht="12.75">
      <c r="A9123" t="s">
        <v>2335</v>
      </c>
      <c r="B9123" t="s">
        <v>368</v>
      </c>
    </row>
    <row r="9124" spans="1:14" customHeight="1" ht="12.75">
      <c r="A9124" t="s">
        <v>2335</v>
      </c>
      <c r="B9124" t="s">
        <v>369</v>
      </c>
    </row>
    <row r="9125" spans="1:14" customHeight="1" ht="12.75">
      <c r="A9125" t="s">
        <v>2335</v>
      </c>
      <c r="B9125" t="s">
        <v>370</v>
      </c>
    </row>
    <row r="9126" spans="1:14" customHeight="1" ht="12.75">
      <c r="A9126" t="s">
        <v>2335</v>
      </c>
      <c r="B9126" t="s">
        <v>371</v>
      </c>
    </row>
    <row r="9127" spans="1:14" customHeight="1" ht="12.75">
      <c r="A9127" t="s">
        <v>2335</v>
      </c>
      <c r="B9127" t="s">
        <v>372</v>
      </c>
    </row>
    <row r="9128" spans="1:14" customHeight="1" ht="12.75">
      <c r="A9128" t="s">
        <v>2335</v>
      </c>
      <c r="B9128" t="s">
        <v>373</v>
      </c>
    </row>
    <row r="9129" spans="1:14" customHeight="1" ht="12.75">
      <c r="A9129" t="s">
        <v>2335</v>
      </c>
      <c r="B9129" t="s">
        <v>374</v>
      </c>
    </row>
    <row r="9130" spans="1:14" customHeight="1" ht="12.75">
      <c r="A9130" t="s">
        <v>2335</v>
      </c>
      <c r="B9130" t="s">
        <v>375</v>
      </c>
    </row>
    <row r="9131" spans="1:14" customHeight="1" ht="12.75">
      <c r="A9131" t="s">
        <v>2335</v>
      </c>
      <c r="B9131" t="s">
        <v>376</v>
      </c>
    </row>
    <row r="9132" spans="1:14" customHeight="1" ht="12.75">
      <c r="A9132" t="s">
        <v>2335</v>
      </c>
      <c r="B9132" t="s">
        <v>377</v>
      </c>
    </row>
    <row r="9133" spans="1:14" customHeight="1" ht="12.75">
      <c r="A9133" t="s">
        <v>2335</v>
      </c>
      <c r="B9133" t="s">
        <v>378</v>
      </c>
    </row>
    <row r="9134" spans="1:14" customHeight="1" ht="12.75">
      <c r="A9134" t="s">
        <v>2335</v>
      </c>
      <c r="B9134" t="s">
        <v>379</v>
      </c>
    </row>
    <row r="9135" spans="1:14" customHeight="1" ht="12.75">
      <c r="A9135" t="s">
        <v>2335</v>
      </c>
      <c r="B9135" t="s">
        <v>380</v>
      </c>
    </row>
    <row r="9136" spans="1:14" customHeight="1" ht="12.75">
      <c r="A9136" t="s">
        <v>2335</v>
      </c>
      <c r="B9136" t="s">
        <v>381</v>
      </c>
    </row>
    <row r="9137" spans="1:14" customHeight="1" ht="12.75">
      <c r="A9137" t="s">
        <v>2335</v>
      </c>
      <c r="B9137" t="s">
        <v>382</v>
      </c>
    </row>
    <row r="9138" spans="1:14" customHeight="1" ht="12.75">
      <c r="A9138" t="s">
        <v>2335</v>
      </c>
      <c r="B9138" t="s">
        <v>383</v>
      </c>
    </row>
    <row r="9139" spans="1:14" customHeight="1" ht="12.75">
      <c r="A9139" t="s">
        <v>2335</v>
      </c>
      <c r="B9139" t="s">
        <v>384</v>
      </c>
    </row>
    <row r="9140" spans="1:14" customHeight="1" ht="12.75">
      <c r="A9140" t="s">
        <v>2335</v>
      </c>
      <c r="B9140" t="s">
        <v>385</v>
      </c>
    </row>
    <row r="9141" spans="1:14" customHeight="1" ht="12.75">
      <c r="A9141" t="s">
        <v>2335</v>
      </c>
      <c r="B9141" t="s">
        <v>386</v>
      </c>
    </row>
    <row r="9142" spans="1:14" customHeight="1" ht="12.75">
      <c r="A9142" t="s">
        <v>2335</v>
      </c>
      <c r="B9142" t="s">
        <v>387</v>
      </c>
    </row>
    <row r="9143" spans="1:14" customHeight="1" ht="12.75">
      <c r="A9143" t="s">
        <v>2335</v>
      </c>
      <c r="B9143" t="s">
        <v>388</v>
      </c>
    </row>
    <row r="9144" spans="1:14" customHeight="1" ht="12.75">
      <c r="A9144" t="s">
        <v>2336</v>
      </c>
      <c r="B9144" t="s">
        <v>165</v>
      </c>
    </row>
    <row r="9145" spans="1:14" customHeight="1" ht="12.75">
      <c r="A9145" t="s">
        <v>2336</v>
      </c>
      <c r="B9145" t="s">
        <v>186</v>
      </c>
    </row>
    <row r="9146" spans="1:14" customHeight="1" ht="12.75">
      <c r="A9146" t="s">
        <v>2336</v>
      </c>
      <c r="B9146" t="s">
        <v>187</v>
      </c>
    </row>
    <row r="9147" spans="1:14" customHeight="1" ht="12.75">
      <c r="A9147" t="s">
        <v>2336</v>
      </c>
      <c r="B9147" t="s">
        <v>201</v>
      </c>
    </row>
    <row r="9148" spans="1:14" customHeight="1" ht="12.75">
      <c r="A9148" t="s">
        <v>2336</v>
      </c>
      <c r="B9148" t="s">
        <v>318</v>
      </c>
    </row>
    <row r="9149" spans="1:14" customHeight="1" ht="12.75">
      <c r="A9149" t="s">
        <v>2336</v>
      </c>
      <c r="B9149" t="s">
        <v>319</v>
      </c>
    </row>
    <row r="9150" spans="1:14" customHeight="1" ht="12.75">
      <c r="A9150" t="s">
        <v>2336</v>
      </c>
      <c r="B9150" t="s">
        <v>320</v>
      </c>
    </row>
    <row r="9151" spans="1:14" customHeight="1" ht="12.75">
      <c r="A9151" t="s">
        <v>2336</v>
      </c>
      <c r="B9151" t="s">
        <v>321</v>
      </c>
    </row>
    <row r="9152" spans="1:14" customHeight="1" ht="12.75">
      <c r="A9152" t="s">
        <v>2336</v>
      </c>
      <c r="B9152" t="s">
        <v>353</v>
      </c>
    </row>
    <row r="9153" spans="1:14" customHeight="1" ht="12.75">
      <c r="A9153" t="s">
        <v>2336</v>
      </c>
      <c r="B9153" t="s">
        <v>354</v>
      </c>
    </row>
    <row r="9154" spans="1:14" customHeight="1" ht="12.75">
      <c r="A9154" t="s">
        <v>2336</v>
      </c>
      <c r="B9154" t="s">
        <v>355</v>
      </c>
    </row>
    <row r="9155" spans="1:14" customHeight="1" ht="12.75">
      <c r="A9155" t="s">
        <v>2336</v>
      </c>
      <c r="B9155" t="s">
        <v>356</v>
      </c>
    </row>
    <row r="9156" spans="1:14" customHeight="1" ht="12.75">
      <c r="A9156" t="s">
        <v>2336</v>
      </c>
      <c r="B9156" t="s">
        <v>357</v>
      </c>
    </row>
    <row r="9157" spans="1:14" customHeight="1" ht="12.75">
      <c r="A9157" t="s">
        <v>2336</v>
      </c>
      <c r="B9157" t="s">
        <v>358</v>
      </c>
    </row>
    <row r="9158" spans="1:14" customHeight="1" ht="12.75">
      <c r="A9158" t="s">
        <v>2336</v>
      </c>
      <c r="B9158" t="s">
        <v>359</v>
      </c>
    </row>
    <row r="9159" spans="1:14" customHeight="1" ht="12.75">
      <c r="A9159" t="s">
        <v>2336</v>
      </c>
      <c r="B9159" t="s">
        <v>360</v>
      </c>
    </row>
    <row r="9160" spans="1:14" customHeight="1" ht="12.75">
      <c r="A9160" t="s">
        <v>2336</v>
      </c>
      <c r="B9160" t="s">
        <v>370</v>
      </c>
    </row>
    <row r="9161" spans="1:14" customHeight="1" ht="12.75">
      <c r="A9161" t="s">
        <v>2336</v>
      </c>
      <c r="B9161" t="s">
        <v>371</v>
      </c>
    </row>
    <row r="9162" spans="1:14" customHeight="1" ht="12.75">
      <c r="A9162" t="s">
        <v>2336</v>
      </c>
      <c r="B9162" t="s">
        <v>372</v>
      </c>
    </row>
    <row r="9163" spans="1:14" customHeight="1" ht="12.75">
      <c r="A9163" t="s">
        <v>2336</v>
      </c>
      <c r="B9163" t="s">
        <v>373</v>
      </c>
    </row>
    <row r="9164" spans="1:14" customHeight="1" ht="12.75">
      <c r="A9164" t="s">
        <v>2336</v>
      </c>
      <c r="B9164" t="s">
        <v>374</v>
      </c>
    </row>
    <row r="9165" spans="1:14" customHeight="1" ht="12.75">
      <c r="A9165" t="s">
        <v>2336</v>
      </c>
      <c r="B9165" t="s">
        <v>375</v>
      </c>
    </row>
    <row r="9166" spans="1:14" customHeight="1" ht="12.75">
      <c r="A9166" t="s">
        <v>2336</v>
      </c>
      <c r="B9166" t="s">
        <v>376</v>
      </c>
    </row>
    <row r="9167" spans="1:14" customHeight="1" ht="12.75">
      <c r="A9167" t="s">
        <v>2336</v>
      </c>
      <c r="B9167" t="s">
        <v>377</v>
      </c>
    </row>
    <row r="9168" spans="1:14" customHeight="1" ht="12.75">
      <c r="A9168" t="s">
        <v>2336</v>
      </c>
      <c r="B9168" t="s">
        <v>378</v>
      </c>
    </row>
    <row r="9169" spans="1:14" customHeight="1" ht="12.75">
      <c r="A9169" t="s">
        <v>2336</v>
      </c>
      <c r="B9169" t="s">
        <v>386</v>
      </c>
    </row>
    <row r="9170" spans="1:14" customHeight="1" ht="12.75">
      <c r="A9170" t="s">
        <v>2336</v>
      </c>
      <c r="B9170" t="s">
        <v>387</v>
      </c>
    </row>
    <row r="9171" spans="1:14" customHeight="1" ht="12.75">
      <c r="A9171" t="s">
        <v>2336</v>
      </c>
      <c r="B9171" t="s">
        <v>388</v>
      </c>
    </row>
    <row r="9172" spans="1:14" customHeight="1" ht="12.75">
      <c r="A9172" t="s">
        <v>2337</v>
      </c>
      <c r="B9172" t="s">
        <v>150</v>
      </c>
    </row>
    <row r="9173" spans="1:14" customHeight="1" ht="12.75">
      <c r="A9173" t="s">
        <v>2337</v>
      </c>
      <c r="B9173" t="s">
        <v>152</v>
      </c>
    </row>
    <row r="9174" spans="1:14" customHeight="1" ht="12.75">
      <c r="A9174" t="s">
        <v>2337</v>
      </c>
      <c r="B9174" t="s">
        <v>163</v>
      </c>
    </row>
    <row r="9175" spans="1:14" customHeight="1" ht="12.75">
      <c r="A9175" t="s">
        <v>2337</v>
      </c>
      <c r="B9175" t="s">
        <v>164</v>
      </c>
    </row>
    <row r="9176" spans="1:14" customHeight="1" ht="12.75">
      <c r="A9176" t="s">
        <v>2337</v>
      </c>
      <c r="B9176" t="s">
        <v>232</v>
      </c>
    </row>
    <row r="9177" spans="1:14" customHeight="1" ht="12.75">
      <c r="A9177" t="s">
        <v>2337</v>
      </c>
      <c r="B9177" t="s">
        <v>315</v>
      </c>
    </row>
    <row r="9178" spans="1:14" customHeight="1" ht="12.75">
      <c r="A9178" t="s">
        <v>2337</v>
      </c>
      <c r="B9178" t="s">
        <v>316</v>
      </c>
    </row>
    <row r="9179" spans="1:14" customHeight="1" ht="12.75">
      <c r="A9179" t="s">
        <v>2337</v>
      </c>
      <c r="B9179" t="s">
        <v>317</v>
      </c>
    </row>
    <row r="9180" spans="1:14" customHeight="1" ht="12.75">
      <c r="A9180" t="s">
        <v>2337</v>
      </c>
      <c r="B9180" t="s">
        <v>328</v>
      </c>
    </row>
    <row r="9181" spans="1:14" customHeight="1" ht="12.75">
      <c r="A9181" t="s">
        <v>2337</v>
      </c>
      <c r="B9181" t="s">
        <v>329</v>
      </c>
    </row>
    <row r="9182" spans="1:14" customHeight="1" ht="12.75">
      <c r="A9182" t="s">
        <v>2337</v>
      </c>
      <c r="B9182" t="s">
        <v>330</v>
      </c>
    </row>
    <row r="9183" spans="1:14" customHeight="1" ht="12.75">
      <c r="A9183" t="s">
        <v>2337</v>
      </c>
      <c r="B9183" t="s">
        <v>345</v>
      </c>
    </row>
    <row r="9184" spans="1:14" customHeight="1" ht="12.75">
      <c r="A9184" t="s">
        <v>2337</v>
      </c>
      <c r="B9184" t="s">
        <v>346</v>
      </c>
    </row>
    <row r="9185" spans="1:14" customHeight="1" ht="12.75">
      <c r="A9185" t="s">
        <v>2337</v>
      </c>
      <c r="B9185" t="s">
        <v>347</v>
      </c>
    </row>
    <row r="9186" spans="1:14" customHeight="1" ht="12.75">
      <c r="A9186" t="s">
        <v>2337</v>
      </c>
      <c r="B9186" t="s">
        <v>348</v>
      </c>
    </row>
    <row r="9187" spans="1:14" customHeight="1" ht="12.75">
      <c r="A9187" t="s">
        <v>2337</v>
      </c>
      <c r="B9187" t="s">
        <v>349</v>
      </c>
    </row>
    <row r="9188" spans="1:14" customHeight="1" ht="12.75">
      <c r="A9188" t="s">
        <v>2337</v>
      </c>
      <c r="B9188" t="s">
        <v>350</v>
      </c>
    </row>
    <row r="9189" spans="1:14" customHeight="1" ht="12.75">
      <c r="A9189" t="s">
        <v>2337</v>
      </c>
      <c r="B9189" t="s">
        <v>351</v>
      </c>
    </row>
    <row r="9190" spans="1:14" customHeight="1" ht="12.75">
      <c r="A9190" t="s">
        <v>2337</v>
      </c>
      <c r="B9190" t="s">
        <v>352</v>
      </c>
    </row>
    <row r="9191" spans="1:14" customHeight="1" ht="12.75">
      <c r="A9191" t="s">
        <v>2337</v>
      </c>
      <c r="B9191" t="s">
        <v>365</v>
      </c>
    </row>
    <row r="9192" spans="1:14" customHeight="1" ht="12.75">
      <c r="A9192" t="s">
        <v>2337</v>
      </c>
      <c r="B9192" t="s">
        <v>366</v>
      </c>
    </row>
    <row r="9193" spans="1:14" customHeight="1" ht="12.75">
      <c r="A9193" t="s">
        <v>2337</v>
      </c>
      <c r="B9193" t="s">
        <v>367</v>
      </c>
    </row>
    <row r="9194" spans="1:14" customHeight="1" ht="12.75">
      <c r="A9194" t="s">
        <v>2337</v>
      </c>
      <c r="B9194" t="s">
        <v>368</v>
      </c>
    </row>
    <row r="9195" spans="1:14" customHeight="1" ht="12.75">
      <c r="A9195" t="s">
        <v>2337</v>
      </c>
      <c r="B9195" t="s">
        <v>369</v>
      </c>
    </row>
    <row r="9196" spans="1:14" customHeight="1" ht="12.75">
      <c r="A9196" t="s">
        <v>2337</v>
      </c>
      <c r="B9196" t="s">
        <v>383</v>
      </c>
    </row>
    <row r="9197" spans="1:14" customHeight="1" ht="12.75">
      <c r="A9197" t="s">
        <v>2337</v>
      </c>
      <c r="B9197" t="s">
        <v>384</v>
      </c>
    </row>
    <row r="9198" spans="1:14" customHeight="1" ht="12.75">
      <c r="A9198" t="s">
        <v>2337</v>
      </c>
      <c r="B9198" t="s">
        <v>385</v>
      </c>
    </row>
    <row r="9199" spans="1:14" customHeight="1" ht="12.75">
      <c r="A9199" t="s">
        <v>2338</v>
      </c>
      <c r="B9199" t="s">
        <v>318</v>
      </c>
    </row>
    <row r="9200" spans="1:14" customHeight="1" ht="12.75">
      <c r="A9200" t="s">
        <v>2338</v>
      </c>
      <c r="B9200" t="s">
        <v>319</v>
      </c>
    </row>
    <row r="9201" spans="1:14" customHeight="1" ht="12.75">
      <c r="A9201" t="s">
        <v>2338</v>
      </c>
      <c r="B9201" t="s">
        <v>320</v>
      </c>
    </row>
    <row r="9202" spans="1:14" customHeight="1" ht="12.75">
      <c r="A9202" t="s">
        <v>2338</v>
      </c>
      <c r="B9202" t="s">
        <v>321</v>
      </c>
    </row>
    <row r="9203" spans="1:14" customHeight="1" ht="12.75">
      <c r="A9203" t="s">
        <v>2338</v>
      </c>
      <c r="B9203" t="s">
        <v>353</v>
      </c>
    </row>
    <row r="9204" spans="1:14" customHeight="1" ht="12.75">
      <c r="A9204" t="s">
        <v>2338</v>
      </c>
      <c r="B9204" t="s">
        <v>354</v>
      </c>
    </row>
    <row r="9205" spans="1:14" customHeight="1" ht="12.75">
      <c r="A9205" t="s">
        <v>2338</v>
      </c>
      <c r="B9205" t="s">
        <v>355</v>
      </c>
    </row>
    <row r="9206" spans="1:14" customHeight="1" ht="12.75">
      <c r="A9206" t="s">
        <v>2338</v>
      </c>
      <c r="B9206" t="s">
        <v>356</v>
      </c>
    </row>
    <row r="9207" spans="1:14" customHeight="1" ht="12.75">
      <c r="A9207" t="s">
        <v>2338</v>
      </c>
      <c r="B9207" t="s">
        <v>357</v>
      </c>
    </row>
    <row r="9208" spans="1:14" customHeight="1" ht="12.75">
      <c r="A9208" t="s">
        <v>2338</v>
      </c>
      <c r="B9208" t="s">
        <v>358</v>
      </c>
    </row>
    <row r="9209" spans="1:14" customHeight="1" ht="12.75">
      <c r="A9209" t="s">
        <v>2338</v>
      </c>
      <c r="B9209" t="s">
        <v>359</v>
      </c>
    </row>
    <row r="9210" spans="1:14" customHeight="1" ht="12.75">
      <c r="A9210" t="s">
        <v>2338</v>
      </c>
      <c r="B9210" t="s">
        <v>360</v>
      </c>
    </row>
    <row r="9211" spans="1:14" customHeight="1" ht="12.75">
      <c r="A9211" t="s">
        <v>2338</v>
      </c>
      <c r="B9211" t="s">
        <v>386</v>
      </c>
    </row>
    <row r="9212" spans="1:14" customHeight="1" ht="12.75">
      <c r="A9212" t="s">
        <v>2338</v>
      </c>
      <c r="B9212" t="s">
        <v>387</v>
      </c>
    </row>
    <row r="9213" spans="1:14" customHeight="1" ht="12.75">
      <c r="A9213" t="s">
        <v>2338</v>
      </c>
      <c r="B9213" t="s">
        <v>388</v>
      </c>
    </row>
    <row r="9214" spans="1:14" customHeight="1" ht="12.75">
      <c r="A9214" t="s">
        <v>2339</v>
      </c>
      <c r="B9214" t="s">
        <v>150</v>
      </c>
    </row>
    <row r="9215" spans="1:14" customHeight="1" ht="12.75">
      <c r="A9215" t="s">
        <v>2339</v>
      </c>
      <c r="B9215" t="s">
        <v>152</v>
      </c>
    </row>
    <row r="9216" spans="1:14" customHeight="1" ht="12.75">
      <c r="A9216" t="s">
        <v>2339</v>
      </c>
      <c r="B9216" t="s">
        <v>163</v>
      </c>
    </row>
    <row r="9217" spans="1:14" customHeight="1" ht="12.75">
      <c r="A9217" t="s">
        <v>2339</v>
      </c>
      <c r="B9217" t="s">
        <v>164</v>
      </c>
    </row>
    <row r="9218" spans="1:14" customHeight="1" ht="12.75">
      <c r="A9218" t="s">
        <v>2339</v>
      </c>
      <c r="B9218" t="s">
        <v>202</v>
      </c>
    </row>
    <row r="9219" spans="1:14" customHeight="1" ht="12.75">
      <c r="A9219" t="s">
        <v>2339</v>
      </c>
      <c r="B9219" t="s">
        <v>203</v>
      </c>
    </row>
    <row r="9220" spans="1:14" customHeight="1" ht="12.75">
      <c r="A9220" t="s">
        <v>2339</v>
      </c>
      <c r="B9220" t="s">
        <v>230</v>
      </c>
    </row>
    <row r="9221" spans="1:14" customHeight="1" ht="12.75">
      <c r="A9221" t="s">
        <v>2339</v>
      </c>
      <c r="B9221" t="s">
        <v>231</v>
      </c>
    </row>
    <row r="9222" spans="1:14" customHeight="1" ht="12.75">
      <c r="A9222" t="s">
        <v>2339</v>
      </c>
      <c r="B9222" t="s">
        <v>232</v>
      </c>
    </row>
    <row r="9223" spans="1:14" customHeight="1" ht="12.75">
      <c r="A9223" t="s">
        <v>2339</v>
      </c>
      <c r="B9223" t="s">
        <v>315</v>
      </c>
    </row>
    <row r="9224" spans="1:14" customHeight="1" ht="12.75">
      <c r="A9224" t="s">
        <v>2339</v>
      </c>
      <c r="B9224" t="s">
        <v>316</v>
      </c>
    </row>
    <row r="9225" spans="1:14" customHeight="1" ht="12.75">
      <c r="A9225" t="s">
        <v>2339</v>
      </c>
      <c r="B9225" t="s">
        <v>317</v>
      </c>
    </row>
    <row r="9226" spans="1:14" customHeight="1" ht="12.75">
      <c r="A9226" t="s">
        <v>2339</v>
      </c>
      <c r="B9226" t="s">
        <v>318</v>
      </c>
    </row>
    <row r="9227" spans="1:14" customHeight="1" ht="12.75">
      <c r="A9227" t="s">
        <v>2339</v>
      </c>
      <c r="B9227" t="s">
        <v>319</v>
      </c>
    </row>
    <row r="9228" spans="1:14" customHeight="1" ht="12.75">
      <c r="A9228" t="s">
        <v>2339</v>
      </c>
      <c r="B9228" t="s">
        <v>320</v>
      </c>
    </row>
    <row r="9229" spans="1:14" customHeight="1" ht="12.75">
      <c r="A9229" t="s">
        <v>2339</v>
      </c>
      <c r="B9229" t="s">
        <v>321</v>
      </c>
    </row>
    <row r="9230" spans="1:14" customHeight="1" ht="12.75">
      <c r="A9230" t="s">
        <v>2339</v>
      </c>
      <c r="B9230" t="s">
        <v>328</v>
      </c>
    </row>
    <row r="9231" spans="1:14" customHeight="1" ht="12.75">
      <c r="A9231" t="s">
        <v>2339</v>
      </c>
      <c r="B9231" t="s">
        <v>329</v>
      </c>
    </row>
    <row r="9232" spans="1:14" customHeight="1" ht="12.75">
      <c r="A9232" t="s">
        <v>2339</v>
      </c>
      <c r="B9232" t="s">
        <v>330</v>
      </c>
    </row>
    <row r="9233" spans="1:14" customHeight="1" ht="12.75">
      <c r="A9233" t="s">
        <v>2339</v>
      </c>
      <c r="B9233" t="s">
        <v>345</v>
      </c>
    </row>
    <row r="9234" spans="1:14" customHeight="1" ht="12.75">
      <c r="A9234" t="s">
        <v>2339</v>
      </c>
      <c r="B9234" t="s">
        <v>346</v>
      </c>
    </row>
    <row r="9235" spans="1:14" customHeight="1" ht="12.75">
      <c r="A9235" t="s">
        <v>2339</v>
      </c>
      <c r="B9235" t="s">
        <v>347</v>
      </c>
    </row>
    <row r="9236" spans="1:14" customHeight="1" ht="12.75">
      <c r="A9236" t="s">
        <v>2339</v>
      </c>
      <c r="B9236" t="s">
        <v>348</v>
      </c>
    </row>
    <row r="9237" spans="1:14" customHeight="1" ht="12.75">
      <c r="A9237" t="s">
        <v>2339</v>
      </c>
      <c r="B9237" t="s">
        <v>349</v>
      </c>
    </row>
    <row r="9238" spans="1:14" customHeight="1" ht="12.75">
      <c r="A9238" t="s">
        <v>2339</v>
      </c>
      <c r="B9238" t="s">
        <v>350</v>
      </c>
    </row>
    <row r="9239" spans="1:14" customHeight="1" ht="12.75">
      <c r="A9239" t="s">
        <v>2339</v>
      </c>
      <c r="B9239" t="s">
        <v>351</v>
      </c>
    </row>
    <row r="9240" spans="1:14" customHeight="1" ht="12.75">
      <c r="A9240" t="s">
        <v>2339</v>
      </c>
      <c r="B9240" t="s">
        <v>352</v>
      </c>
    </row>
    <row r="9241" spans="1:14" customHeight="1" ht="12.75">
      <c r="A9241" t="s">
        <v>2339</v>
      </c>
      <c r="B9241" t="s">
        <v>353</v>
      </c>
    </row>
    <row r="9242" spans="1:14" customHeight="1" ht="12.75">
      <c r="A9242" t="s">
        <v>2339</v>
      </c>
      <c r="B9242" t="s">
        <v>354</v>
      </c>
    </row>
    <row r="9243" spans="1:14" customHeight="1" ht="12.75">
      <c r="A9243" t="s">
        <v>2339</v>
      </c>
      <c r="B9243" t="s">
        <v>355</v>
      </c>
    </row>
    <row r="9244" spans="1:14" customHeight="1" ht="12.75">
      <c r="A9244" t="s">
        <v>2339</v>
      </c>
      <c r="B9244" t="s">
        <v>356</v>
      </c>
    </row>
    <row r="9245" spans="1:14" customHeight="1" ht="12.75">
      <c r="A9245" t="s">
        <v>2339</v>
      </c>
      <c r="B9245" t="s">
        <v>357</v>
      </c>
    </row>
    <row r="9246" spans="1:14" customHeight="1" ht="12.75">
      <c r="A9246" t="s">
        <v>2339</v>
      </c>
      <c r="B9246" t="s">
        <v>358</v>
      </c>
    </row>
    <row r="9247" spans="1:14" customHeight="1" ht="12.75">
      <c r="A9247" t="s">
        <v>2339</v>
      </c>
      <c r="B9247" t="s">
        <v>359</v>
      </c>
    </row>
    <row r="9248" spans="1:14" customHeight="1" ht="12.75">
      <c r="A9248" t="s">
        <v>2339</v>
      </c>
      <c r="B9248" t="s">
        <v>360</v>
      </c>
    </row>
    <row r="9249" spans="1:14" customHeight="1" ht="12.75">
      <c r="A9249" t="s">
        <v>2339</v>
      </c>
      <c r="B9249" t="s">
        <v>361</v>
      </c>
    </row>
    <row r="9250" spans="1:14" customHeight="1" ht="12.75">
      <c r="A9250" t="s">
        <v>2339</v>
      </c>
      <c r="B9250" t="s">
        <v>362</v>
      </c>
    </row>
    <row r="9251" spans="1:14" customHeight="1" ht="12.75">
      <c r="A9251" t="s">
        <v>2339</v>
      </c>
      <c r="B9251" t="s">
        <v>363</v>
      </c>
    </row>
    <row r="9252" spans="1:14" customHeight="1" ht="12.75">
      <c r="A9252" t="s">
        <v>2339</v>
      </c>
      <c r="B9252" t="s">
        <v>364</v>
      </c>
    </row>
    <row r="9253" spans="1:14" customHeight="1" ht="12.75">
      <c r="A9253" t="s">
        <v>2339</v>
      </c>
      <c r="B9253" t="s">
        <v>365</v>
      </c>
    </row>
    <row r="9254" spans="1:14" customHeight="1" ht="12.75">
      <c r="A9254" t="s">
        <v>2339</v>
      </c>
      <c r="B9254" t="s">
        <v>366</v>
      </c>
    </row>
    <row r="9255" spans="1:14" customHeight="1" ht="12.75">
      <c r="A9255" t="s">
        <v>2339</v>
      </c>
      <c r="B9255" t="s">
        <v>367</v>
      </c>
    </row>
    <row r="9256" spans="1:14" customHeight="1" ht="12.75">
      <c r="A9256" t="s">
        <v>2339</v>
      </c>
      <c r="B9256" t="s">
        <v>368</v>
      </c>
    </row>
    <row r="9257" spans="1:14" customHeight="1" ht="12.75">
      <c r="A9257" t="s">
        <v>2339</v>
      </c>
      <c r="B9257" t="s">
        <v>369</v>
      </c>
    </row>
    <row r="9258" spans="1:14" customHeight="1" ht="12.75">
      <c r="A9258" t="s">
        <v>2339</v>
      </c>
      <c r="B9258" t="s">
        <v>379</v>
      </c>
    </row>
    <row r="9259" spans="1:14" customHeight="1" ht="12.75">
      <c r="A9259" t="s">
        <v>2339</v>
      </c>
      <c r="B9259" t="s">
        <v>380</v>
      </c>
    </row>
    <row r="9260" spans="1:14" customHeight="1" ht="12.75">
      <c r="A9260" t="s">
        <v>2339</v>
      </c>
      <c r="B9260" t="s">
        <v>381</v>
      </c>
    </row>
    <row r="9261" spans="1:14" customHeight="1" ht="12.75">
      <c r="A9261" t="s">
        <v>2339</v>
      </c>
      <c r="B9261" t="s">
        <v>382</v>
      </c>
    </row>
    <row r="9262" spans="1:14" customHeight="1" ht="12.75">
      <c r="A9262" t="s">
        <v>2339</v>
      </c>
      <c r="B9262" t="s">
        <v>383</v>
      </c>
    </row>
    <row r="9263" spans="1:14" customHeight="1" ht="12.75">
      <c r="A9263" t="s">
        <v>2339</v>
      </c>
      <c r="B9263" t="s">
        <v>384</v>
      </c>
    </row>
    <row r="9264" spans="1:14" customHeight="1" ht="12.75">
      <c r="A9264" t="s">
        <v>2339</v>
      </c>
      <c r="B9264" t="s">
        <v>385</v>
      </c>
    </row>
    <row r="9265" spans="1:14" customHeight="1" ht="12.75">
      <c r="A9265" t="s">
        <v>2339</v>
      </c>
      <c r="B9265" t="s">
        <v>386</v>
      </c>
    </row>
    <row r="9266" spans="1:14" customHeight="1" ht="12.75">
      <c r="A9266" t="s">
        <v>2339</v>
      </c>
      <c r="B9266" t="s">
        <v>387</v>
      </c>
    </row>
    <row r="9267" spans="1:14" customHeight="1" ht="12.75">
      <c r="A9267" t="s">
        <v>2339</v>
      </c>
      <c r="B9267" t="s">
        <v>388</v>
      </c>
    </row>
    <row r="9268" spans="1:14" customHeight="1" ht="12.75">
      <c r="A9268" t="s">
        <v>2340</v>
      </c>
      <c r="B9268" t="s">
        <v>232</v>
      </c>
    </row>
    <row r="9269" spans="1:14" customHeight="1" ht="12.75">
      <c r="A9269" t="s">
        <v>2340</v>
      </c>
      <c r="B9269" t="s">
        <v>315</v>
      </c>
    </row>
    <row r="9270" spans="1:14" customHeight="1" ht="12.75">
      <c r="A9270" t="s">
        <v>2340</v>
      </c>
      <c r="B9270" t="s">
        <v>316</v>
      </c>
    </row>
    <row r="9271" spans="1:14" customHeight="1" ht="12.75">
      <c r="A9271" t="s">
        <v>2340</v>
      </c>
      <c r="B9271" t="s">
        <v>317</v>
      </c>
    </row>
    <row r="9272" spans="1:14" customHeight="1" ht="12.75">
      <c r="A9272" t="s">
        <v>2340</v>
      </c>
      <c r="B9272" t="s">
        <v>318</v>
      </c>
    </row>
    <row r="9273" spans="1:14" customHeight="1" ht="12.75">
      <c r="A9273" t="s">
        <v>2340</v>
      </c>
      <c r="B9273" t="s">
        <v>319</v>
      </c>
    </row>
    <row r="9274" spans="1:14" customHeight="1" ht="12.75">
      <c r="A9274" t="s">
        <v>2340</v>
      </c>
      <c r="B9274" t="s">
        <v>320</v>
      </c>
    </row>
    <row r="9275" spans="1:14" customHeight="1" ht="12.75">
      <c r="A9275" t="s">
        <v>2340</v>
      </c>
      <c r="B9275" t="s">
        <v>321</v>
      </c>
    </row>
    <row r="9276" spans="1:14" customHeight="1" ht="12.75">
      <c r="A9276" t="s">
        <v>2340</v>
      </c>
      <c r="B9276" t="s">
        <v>322</v>
      </c>
    </row>
    <row r="9277" spans="1:14" customHeight="1" ht="12.75">
      <c r="A9277" t="s">
        <v>2340</v>
      </c>
      <c r="B9277" t="s">
        <v>323</v>
      </c>
    </row>
    <row r="9278" spans="1:14" customHeight="1" ht="12.75">
      <c r="A9278" t="s">
        <v>2340</v>
      </c>
      <c r="B9278" t="s">
        <v>324</v>
      </c>
    </row>
    <row r="9279" spans="1:14" customHeight="1" ht="12.75">
      <c r="A9279" t="s">
        <v>2340</v>
      </c>
      <c r="B9279" t="s">
        <v>325</v>
      </c>
    </row>
    <row r="9280" spans="1:14" customHeight="1" ht="12.75">
      <c r="A9280" t="s">
        <v>2340</v>
      </c>
      <c r="B9280" t="s">
        <v>328</v>
      </c>
    </row>
    <row r="9281" spans="1:14" customHeight="1" ht="12.75">
      <c r="A9281" t="s">
        <v>2340</v>
      </c>
      <c r="B9281" t="s">
        <v>329</v>
      </c>
    </row>
    <row r="9282" spans="1:14" customHeight="1" ht="12.75">
      <c r="A9282" t="s">
        <v>2340</v>
      </c>
      <c r="B9282" t="s">
        <v>330</v>
      </c>
    </row>
    <row r="9283" spans="1:14" customHeight="1" ht="12.75">
      <c r="A9283" t="s">
        <v>2340</v>
      </c>
      <c r="B9283" t="s">
        <v>331</v>
      </c>
    </row>
    <row r="9284" spans="1:14" customHeight="1" ht="12.75">
      <c r="A9284" t="s">
        <v>2340</v>
      </c>
      <c r="B9284" t="s">
        <v>332</v>
      </c>
    </row>
    <row r="9285" spans="1:14" customHeight="1" ht="12.75">
      <c r="A9285" t="s">
        <v>2340</v>
      </c>
      <c r="B9285" t="s">
        <v>333</v>
      </c>
    </row>
    <row r="9286" spans="1:14" customHeight="1" ht="12.75">
      <c r="A9286" t="s">
        <v>2340</v>
      </c>
      <c r="B9286" t="s">
        <v>334</v>
      </c>
    </row>
    <row r="9287" spans="1:14" customHeight="1" ht="12.75">
      <c r="A9287" t="s">
        <v>2340</v>
      </c>
      <c r="B9287" t="s">
        <v>338</v>
      </c>
    </row>
    <row r="9288" spans="1:14" customHeight="1" ht="12.75">
      <c r="A9288" t="s">
        <v>2340</v>
      </c>
      <c r="B9288" t="s">
        <v>339</v>
      </c>
    </row>
    <row r="9289" spans="1:14" customHeight="1" ht="12.75">
      <c r="A9289" t="s">
        <v>2340</v>
      </c>
      <c r="B9289" t="s">
        <v>340</v>
      </c>
    </row>
    <row r="9290" spans="1:14" customHeight="1" ht="12.75">
      <c r="A9290" t="s">
        <v>2340</v>
      </c>
      <c r="B9290" t="s">
        <v>341</v>
      </c>
    </row>
    <row r="9291" spans="1:14" customHeight="1" ht="12.75">
      <c r="A9291" t="s">
        <v>2340</v>
      </c>
      <c r="B9291" t="s">
        <v>345</v>
      </c>
    </row>
    <row r="9292" spans="1:14" customHeight="1" ht="12.75">
      <c r="A9292" t="s">
        <v>2340</v>
      </c>
      <c r="B9292" t="s">
        <v>346</v>
      </c>
    </row>
    <row r="9293" spans="1:14" customHeight="1" ht="12.75">
      <c r="A9293" t="s">
        <v>2340</v>
      </c>
      <c r="B9293" t="s">
        <v>347</v>
      </c>
    </row>
    <row r="9294" spans="1:14" customHeight="1" ht="12.75">
      <c r="A9294" t="s">
        <v>2340</v>
      </c>
      <c r="B9294" t="s">
        <v>348</v>
      </c>
    </row>
    <row r="9295" spans="1:14" customHeight="1" ht="12.75">
      <c r="A9295" t="s">
        <v>2340</v>
      </c>
      <c r="B9295" t="s">
        <v>349</v>
      </c>
    </row>
    <row r="9296" spans="1:14" customHeight="1" ht="12.75">
      <c r="A9296" t="s">
        <v>2340</v>
      </c>
      <c r="B9296" t="s">
        <v>350</v>
      </c>
    </row>
    <row r="9297" spans="1:14" customHeight="1" ht="12.75">
      <c r="A9297" t="s">
        <v>2340</v>
      </c>
      <c r="B9297" t="s">
        <v>351</v>
      </c>
    </row>
    <row r="9298" spans="1:14" customHeight="1" ht="12.75">
      <c r="A9298" t="s">
        <v>2340</v>
      </c>
      <c r="B9298" t="s">
        <v>352</v>
      </c>
    </row>
    <row r="9299" spans="1:14" customHeight="1" ht="12.75">
      <c r="A9299" t="s">
        <v>2340</v>
      </c>
      <c r="B9299" t="s">
        <v>353</v>
      </c>
    </row>
    <row r="9300" spans="1:14" customHeight="1" ht="12.75">
      <c r="A9300" t="s">
        <v>2340</v>
      </c>
      <c r="B9300" t="s">
        <v>354</v>
      </c>
    </row>
    <row r="9301" spans="1:14" customHeight="1" ht="12.75">
      <c r="A9301" t="s">
        <v>2340</v>
      </c>
      <c r="B9301" t="s">
        <v>355</v>
      </c>
    </row>
    <row r="9302" spans="1:14" customHeight="1" ht="12.75">
      <c r="A9302" t="s">
        <v>2340</v>
      </c>
      <c r="B9302" t="s">
        <v>356</v>
      </c>
    </row>
    <row r="9303" spans="1:14" customHeight="1" ht="12.75">
      <c r="A9303" t="s">
        <v>2340</v>
      </c>
      <c r="B9303" t="s">
        <v>357</v>
      </c>
    </row>
    <row r="9304" spans="1:14" customHeight="1" ht="12.75">
      <c r="A9304" t="s">
        <v>2340</v>
      </c>
      <c r="B9304" t="s">
        <v>358</v>
      </c>
    </row>
    <row r="9305" spans="1:14" customHeight="1" ht="12.75">
      <c r="A9305" t="s">
        <v>2340</v>
      </c>
      <c r="B9305" t="s">
        <v>359</v>
      </c>
    </row>
    <row r="9306" spans="1:14" customHeight="1" ht="12.75">
      <c r="A9306" t="s">
        <v>2340</v>
      </c>
      <c r="B9306" t="s">
        <v>360</v>
      </c>
    </row>
    <row r="9307" spans="1:14" customHeight="1" ht="12.75">
      <c r="A9307" t="s">
        <v>2340</v>
      </c>
      <c r="B9307" t="s">
        <v>361</v>
      </c>
    </row>
    <row r="9308" spans="1:14" customHeight="1" ht="12.75">
      <c r="A9308" t="s">
        <v>2340</v>
      </c>
      <c r="B9308" t="s">
        <v>362</v>
      </c>
    </row>
    <row r="9309" spans="1:14" customHeight="1" ht="12.75">
      <c r="A9309" t="s">
        <v>2340</v>
      </c>
      <c r="B9309" t="s">
        <v>363</v>
      </c>
    </row>
    <row r="9310" spans="1:14" customHeight="1" ht="12.75">
      <c r="A9310" t="s">
        <v>2340</v>
      </c>
      <c r="B9310" t="s">
        <v>364</v>
      </c>
    </row>
    <row r="9311" spans="1:14" customHeight="1" ht="12.75">
      <c r="A9311" t="s">
        <v>2340</v>
      </c>
      <c r="B9311" t="s">
        <v>383</v>
      </c>
    </row>
    <row r="9312" spans="1:14" customHeight="1" ht="12.75">
      <c r="A9312" t="s">
        <v>2340</v>
      </c>
      <c r="B9312" t="s">
        <v>384</v>
      </c>
    </row>
    <row r="9313" spans="1:14" customHeight="1" ht="12.75">
      <c r="A9313" t="s">
        <v>2340</v>
      </c>
      <c r="B9313" t="s">
        <v>385</v>
      </c>
    </row>
    <row r="9314" spans="1:14" customHeight="1" ht="12.75">
      <c r="A9314" t="s">
        <v>2340</v>
      </c>
      <c r="B9314" t="s">
        <v>386</v>
      </c>
    </row>
    <row r="9315" spans="1:14" customHeight="1" ht="12.75">
      <c r="A9315" t="s">
        <v>2340</v>
      </c>
      <c r="B9315" t="s">
        <v>387</v>
      </c>
    </row>
    <row r="9316" spans="1:14" customHeight="1" ht="12.75">
      <c r="A9316" t="s">
        <v>2340</v>
      </c>
      <c r="B9316" t="s">
        <v>388</v>
      </c>
    </row>
    <row r="9317" spans="1:14" customHeight="1" ht="12.75">
      <c r="A9317" t="s">
        <v>2341</v>
      </c>
      <c r="B9317" t="s">
        <v>150</v>
      </c>
    </row>
    <row r="9318" spans="1:14" customHeight="1" ht="12.75">
      <c r="A9318" t="s">
        <v>2341</v>
      </c>
      <c r="B9318" t="s">
        <v>152</v>
      </c>
    </row>
    <row r="9319" spans="1:14" customHeight="1" ht="12.75">
      <c r="A9319" t="s">
        <v>2341</v>
      </c>
      <c r="B9319" t="s">
        <v>163</v>
      </c>
    </row>
    <row r="9320" spans="1:14" customHeight="1" ht="12.75">
      <c r="A9320" t="s">
        <v>2341</v>
      </c>
      <c r="B9320" t="s">
        <v>164</v>
      </c>
    </row>
    <row r="9321" spans="1:14" customHeight="1" ht="12.75">
      <c r="A9321" t="s">
        <v>2341</v>
      </c>
      <c r="B9321" t="s">
        <v>165</v>
      </c>
    </row>
    <row r="9322" spans="1:14" customHeight="1" ht="12.75">
      <c r="A9322" t="s">
        <v>2341</v>
      </c>
      <c r="B9322" t="s">
        <v>186</v>
      </c>
    </row>
    <row r="9323" spans="1:14" customHeight="1" ht="12.75">
      <c r="A9323" t="s">
        <v>2341</v>
      </c>
      <c r="B9323" t="s">
        <v>187</v>
      </c>
    </row>
    <row r="9324" spans="1:14" customHeight="1" ht="12.75">
      <c r="A9324" t="s">
        <v>2341</v>
      </c>
      <c r="B9324" t="s">
        <v>201</v>
      </c>
    </row>
    <row r="9325" spans="1:14" customHeight="1" ht="12.75">
      <c r="A9325" t="s">
        <v>2341</v>
      </c>
      <c r="B9325" t="s">
        <v>202</v>
      </c>
    </row>
    <row r="9326" spans="1:14" customHeight="1" ht="12.75">
      <c r="A9326" t="s">
        <v>2341</v>
      </c>
      <c r="B9326" t="s">
        <v>203</v>
      </c>
    </row>
    <row r="9327" spans="1:14" customHeight="1" ht="12.75">
      <c r="A9327" t="s">
        <v>2341</v>
      </c>
      <c r="B9327" t="s">
        <v>230</v>
      </c>
    </row>
    <row r="9328" spans="1:14" customHeight="1" ht="12.75">
      <c r="A9328" t="s">
        <v>2341</v>
      </c>
      <c r="B9328" t="s">
        <v>231</v>
      </c>
    </row>
    <row r="9329" spans="1:14" customHeight="1" ht="12.75">
      <c r="A9329" t="s">
        <v>2341</v>
      </c>
      <c r="B9329" t="s">
        <v>232</v>
      </c>
    </row>
    <row r="9330" spans="1:14" customHeight="1" ht="12.75">
      <c r="A9330" t="s">
        <v>2341</v>
      </c>
      <c r="B9330" t="s">
        <v>315</v>
      </c>
    </row>
    <row r="9331" spans="1:14" customHeight="1" ht="12.75">
      <c r="A9331" t="s">
        <v>2341</v>
      </c>
      <c r="B9331" t="s">
        <v>316</v>
      </c>
    </row>
    <row r="9332" spans="1:14" customHeight="1" ht="12.75">
      <c r="A9332" t="s">
        <v>2341</v>
      </c>
      <c r="B9332" t="s">
        <v>317</v>
      </c>
    </row>
    <row r="9333" spans="1:14" customHeight="1" ht="12.75">
      <c r="A9333" t="s">
        <v>2341</v>
      </c>
      <c r="B9333" t="s">
        <v>318</v>
      </c>
    </row>
    <row r="9334" spans="1:14" customHeight="1" ht="12.75">
      <c r="A9334" t="s">
        <v>2341</v>
      </c>
      <c r="B9334" t="s">
        <v>319</v>
      </c>
    </row>
    <row r="9335" spans="1:14" customHeight="1" ht="12.75">
      <c r="A9335" t="s">
        <v>2341</v>
      </c>
      <c r="B9335" t="s">
        <v>320</v>
      </c>
    </row>
    <row r="9336" spans="1:14" customHeight="1" ht="12.75">
      <c r="A9336" t="s">
        <v>2341</v>
      </c>
      <c r="B9336" t="s">
        <v>321</v>
      </c>
    </row>
    <row r="9337" spans="1:14" customHeight="1" ht="12.75">
      <c r="A9337" t="s">
        <v>2341</v>
      </c>
      <c r="B9337" t="s">
        <v>328</v>
      </c>
    </row>
    <row r="9338" spans="1:14" customHeight="1" ht="12.75">
      <c r="A9338" t="s">
        <v>2341</v>
      </c>
      <c r="B9338" t="s">
        <v>329</v>
      </c>
    </row>
    <row r="9339" spans="1:14" customHeight="1" ht="12.75">
      <c r="A9339" t="s">
        <v>2341</v>
      </c>
      <c r="B9339" t="s">
        <v>330</v>
      </c>
    </row>
    <row r="9340" spans="1:14" customHeight="1" ht="12.75">
      <c r="A9340" t="s">
        <v>2341</v>
      </c>
      <c r="B9340" t="s">
        <v>345</v>
      </c>
    </row>
    <row r="9341" spans="1:14" customHeight="1" ht="12.75">
      <c r="A9341" t="s">
        <v>2341</v>
      </c>
      <c r="B9341" t="s">
        <v>346</v>
      </c>
    </row>
    <row r="9342" spans="1:14" customHeight="1" ht="12.75">
      <c r="A9342" t="s">
        <v>2341</v>
      </c>
      <c r="B9342" t="s">
        <v>347</v>
      </c>
    </row>
    <row r="9343" spans="1:14" customHeight="1" ht="12.75">
      <c r="A9343" t="s">
        <v>2341</v>
      </c>
      <c r="B9343" t="s">
        <v>348</v>
      </c>
    </row>
    <row r="9344" spans="1:14" customHeight="1" ht="12.75">
      <c r="A9344" t="s">
        <v>2341</v>
      </c>
      <c r="B9344" t="s">
        <v>349</v>
      </c>
    </row>
    <row r="9345" spans="1:14" customHeight="1" ht="12.75">
      <c r="A9345" t="s">
        <v>2341</v>
      </c>
      <c r="B9345" t="s">
        <v>350</v>
      </c>
    </row>
    <row r="9346" spans="1:14" customHeight="1" ht="12.75">
      <c r="A9346" t="s">
        <v>2341</v>
      </c>
      <c r="B9346" t="s">
        <v>351</v>
      </c>
    </row>
    <row r="9347" spans="1:14" customHeight="1" ht="12.75">
      <c r="A9347" t="s">
        <v>2341</v>
      </c>
      <c r="B9347" t="s">
        <v>352</v>
      </c>
    </row>
    <row r="9348" spans="1:14" customHeight="1" ht="12.75">
      <c r="A9348" t="s">
        <v>2341</v>
      </c>
      <c r="B9348" t="s">
        <v>353</v>
      </c>
    </row>
    <row r="9349" spans="1:14" customHeight="1" ht="12.75">
      <c r="A9349" t="s">
        <v>2341</v>
      </c>
      <c r="B9349" t="s">
        <v>354</v>
      </c>
    </row>
    <row r="9350" spans="1:14" customHeight="1" ht="12.75">
      <c r="A9350" t="s">
        <v>2341</v>
      </c>
      <c r="B9350" t="s">
        <v>355</v>
      </c>
    </row>
    <row r="9351" spans="1:14" customHeight="1" ht="12.75">
      <c r="A9351" t="s">
        <v>2341</v>
      </c>
      <c r="B9351" t="s">
        <v>356</v>
      </c>
    </row>
    <row r="9352" spans="1:14" customHeight="1" ht="12.75">
      <c r="A9352" t="s">
        <v>2341</v>
      </c>
      <c r="B9352" t="s">
        <v>357</v>
      </c>
    </row>
    <row r="9353" spans="1:14" customHeight="1" ht="12.75">
      <c r="A9353" t="s">
        <v>2341</v>
      </c>
      <c r="B9353" t="s">
        <v>358</v>
      </c>
    </row>
    <row r="9354" spans="1:14" customHeight="1" ht="12.75">
      <c r="A9354" t="s">
        <v>2341</v>
      </c>
      <c r="B9354" t="s">
        <v>359</v>
      </c>
    </row>
    <row r="9355" spans="1:14" customHeight="1" ht="12.75">
      <c r="A9355" t="s">
        <v>2341</v>
      </c>
      <c r="B9355" t="s">
        <v>360</v>
      </c>
    </row>
    <row r="9356" spans="1:14" customHeight="1" ht="12.75">
      <c r="A9356" t="s">
        <v>2341</v>
      </c>
      <c r="B9356" t="s">
        <v>361</v>
      </c>
    </row>
    <row r="9357" spans="1:14" customHeight="1" ht="12.75">
      <c r="A9357" t="s">
        <v>2341</v>
      </c>
      <c r="B9357" t="s">
        <v>362</v>
      </c>
    </row>
    <row r="9358" spans="1:14" customHeight="1" ht="12.75">
      <c r="A9358" t="s">
        <v>2341</v>
      </c>
      <c r="B9358" t="s">
        <v>363</v>
      </c>
    </row>
    <row r="9359" spans="1:14" customHeight="1" ht="12.75">
      <c r="A9359" t="s">
        <v>2341</v>
      </c>
      <c r="B9359" t="s">
        <v>364</v>
      </c>
    </row>
    <row r="9360" spans="1:14" customHeight="1" ht="12.75">
      <c r="A9360" t="s">
        <v>2341</v>
      </c>
      <c r="B9360" t="s">
        <v>365</v>
      </c>
    </row>
    <row r="9361" spans="1:14" customHeight="1" ht="12.75">
      <c r="A9361" t="s">
        <v>2341</v>
      </c>
      <c r="B9361" t="s">
        <v>366</v>
      </c>
    </row>
    <row r="9362" spans="1:14" customHeight="1" ht="12.75">
      <c r="A9362" t="s">
        <v>2341</v>
      </c>
      <c r="B9362" t="s">
        <v>367</v>
      </c>
    </row>
    <row r="9363" spans="1:14" customHeight="1" ht="12.75">
      <c r="A9363" t="s">
        <v>2341</v>
      </c>
      <c r="B9363" t="s">
        <v>368</v>
      </c>
    </row>
    <row r="9364" spans="1:14" customHeight="1" ht="12.75">
      <c r="A9364" t="s">
        <v>2341</v>
      </c>
      <c r="B9364" t="s">
        <v>369</v>
      </c>
    </row>
    <row r="9365" spans="1:14" customHeight="1" ht="12.75">
      <c r="A9365" t="s">
        <v>2341</v>
      </c>
      <c r="B9365" t="s">
        <v>370</v>
      </c>
    </row>
    <row r="9366" spans="1:14" customHeight="1" ht="12.75">
      <c r="A9366" t="s">
        <v>2341</v>
      </c>
      <c r="B9366" t="s">
        <v>371</v>
      </c>
    </row>
    <row r="9367" spans="1:14" customHeight="1" ht="12.75">
      <c r="A9367" t="s">
        <v>2341</v>
      </c>
      <c r="B9367" t="s">
        <v>372</v>
      </c>
    </row>
    <row r="9368" spans="1:14" customHeight="1" ht="12.75">
      <c r="A9368" t="s">
        <v>2341</v>
      </c>
      <c r="B9368" t="s">
        <v>373</v>
      </c>
    </row>
    <row r="9369" spans="1:14" customHeight="1" ht="12.75">
      <c r="A9369" t="s">
        <v>2341</v>
      </c>
      <c r="B9369" t="s">
        <v>374</v>
      </c>
    </row>
    <row r="9370" spans="1:14" customHeight="1" ht="12.75">
      <c r="A9370" t="s">
        <v>2341</v>
      </c>
      <c r="B9370" t="s">
        <v>375</v>
      </c>
    </row>
    <row r="9371" spans="1:14" customHeight="1" ht="12.75">
      <c r="A9371" t="s">
        <v>2341</v>
      </c>
      <c r="B9371" t="s">
        <v>376</v>
      </c>
    </row>
    <row r="9372" spans="1:14" customHeight="1" ht="12.75">
      <c r="A9372" t="s">
        <v>2341</v>
      </c>
      <c r="B9372" t="s">
        <v>377</v>
      </c>
    </row>
    <row r="9373" spans="1:14" customHeight="1" ht="12.75">
      <c r="A9373" t="s">
        <v>2341</v>
      </c>
      <c r="B9373" t="s">
        <v>378</v>
      </c>
    </row>
    <row r="9374" spans="1:14" customHeight="1" ht="12.75">
      <c r="A9374" t="s">
        <v>2341</v>
      </c>
      <c r="B9374" t="s">
        <v>379</v>
      </c>
    </row>
    <row r="9375" spans="1:14" customHeight="1" ht="12.75">
      <c r="A9375" t="s">
        <v>2341</v>
      </c>
      <c r="B9375" t="s">
        <v>380</v>
      </c>
    </row>
    <row r="9376" spans="1:14" customHeight="1" ht="12.75">
      <c r="A9376" t="s">
        <v>2341</v>
      </c>
      <c r="B9376" t="s">
        <v>381</v>
      </c>
    </row>
    <row r="9377" spans="1:14" customHeight="1" ht="12.75">
      <c r="A9377" t="s">
        <v>2341</v>
      </c>
      <c r="B9377" t="s">
        <v>382</v>
      </c>
    </row>
    <row r="9378" spans="1:14" customHeight="1" ht="12.75">
      <c r="A9378" t="s">
        <v>2341</v>
      </c>
      <c r="B9378" t="s">
        <v>383</v>
      </c>
    </row>
    <row r="9379" spans="1:14" customHeight="1" ht="12.75">
      <c r="A9379" t="s">
        <v>2341</v>
      </c>
      <c r="B9379" t="s">
        <v>384</v>
      </c>
    </row>
    <row r="9380" spans="1:14" customHeight="1" ht="12.75">
      <c r="A9380" t="s">
        <v>2341</v>
      </c>
      <c r="B9380" t="s">
        <v>385</v>
      </c>
    </row>
    <row r="9381" spans="1:14" customHeight="1" ht="12.75">
      <c r="A9381" t="s">
        <v>2341</v>
      </c>
      <c r="B9381" t="s">
        <v>386</v>
      </c>
    </row>
    <row r="9382" spans="1:14" customHeight="1" ht="12.75">
      <c r="A9382" t="s">
        <v>2341</v>
      </c>
      <c r="B9382" t="s">
        <v>387</v>
      </c>
    </row>
    <row r="9383" spans="1:14" customHeight="1" ht="12.75">
      <c r="A9383" t="s">
        <v>2341</v>
      </c>
      <c r="B9383" t="s">
        <v>388</v>
      </c>
    </row>
    <row r="9384" spans="1:14" customHeight="1" ht="12.75">
      <c r="A9384" t="s">
        <v>2342</v>
      </c>
      <c r="B9384" t="s">
        <v>361</v>
      </c>
    </row>
    <row r="9385" spans="1:14" customHeight="1" ht="12.75">
      <c r="A9385" t="s">
        <v>2342</v>
      </c>
      <c r="B9385" t="s">
        <v>362</v>
      </c>
    </row>
    <row r="9386" spans="1:14" customHeight="1" ht="12.75">
      <c r="A9386" t="s">
        <v>2342</v>
      </c>
      <c r="B9386" t="s">
        <v>363</v>
      </c>
    </row>
    <row r="9387" spans="1:14" customHeight="1" ht="12.75">
      <c r="A9387" t="s">
        <v>2342</v>
      </c>
      <c r="B9387" t="s">
        <v>364</v>
      </c>
    </row>
    <row r="9388" spans="1:14" customHeight="1" ht="12.75">
      <c r="A9388" t="s">
        <v>2342</v>
      </c>
      <c r="B9388" t="s">
        <v>374</v>
      </c>
    </row>
    <row r="9389" spans="1:14" customHeight="1" ht="12.75">
      <c r="A9389" t="s">
        <v>2342</v>
      </c>
      <c r="B9389" t="s">
        <v>375</v>
      </c>
    </row>
    <row r="9390" spans="1:14" customHeight="1" ht="12.75">
      <c r="A9390" t="s">
        <v>2342</v>
      </c>
      <c r="B9390" t="s">
        <v>376</v>
      </c>
    </row>
    <row r="9391" spans="1:14" customHeight="1" ht="12.75">
      <c r="A9391" t="s">
        <v>2342</v>
      </c>
      <c r="B9391" t="s">
        <v>378</v>
      </c>
    </row>
    <row r="9392" spans="1:14" customHeight="1" ht="12.75">
      <c r="A9392" t="s">
        <v>2343</v>
      </c>
      <c r="B9392" t="s">
        <v>322</v>
      </c>
    </row>
    <row r="9393" spans="1:14" customHeight="1" ht="12.75">
      <c r="A9393" t="s">
        <v>2343</v>
      </c>
      <c r="B9393" t="s">
        <v>323</v>
      </c>
    </row>
    <row r="9394" spans="1:14" customHeight="1" ht="12.75">
      <c r="A9394" t="s">
        <v>2343</v>
      </c>
      <c r="B9394" t="s">
        <v>324</v>
      </c>
    </row>
    <row r="9395" spans="1:14" customHeight="1" ht="12.75">
      <c r="A9395" t="s">
        <v>2343</v>
      </c>
      <c r="B9395" t="s">
        <v>325</v>
      </c>
    </row>
    <row r="9396" spans="1:14" customHeight="1" ht="12.75">
      <c r="A9396" t="s">
        <v>2343</v>
      </c>
      <c r="B9396" t="s">
        <v>326</v>
      </c>
    </row>
    <row r="9397" spans="1:14" customHeight="1" ht="12.75">
      <c r="A9397" t="s">
        <v>2343</v>
      </c>
      <c r="B9397" t="s">
        <v>327</v>
      </c>
    </row>
    <row r="9398" spans="1:14" customHeight="1" ht="12.75">
      <c r="A9398" t="s">
        <v>2343</v>
      </c>
      <c r="B9398" t="s">
        <v>331</v>
      </c>
    </row>
    <row r="9399" spans="1:14" customHeight="1" ht="12.75">
      <c r="A9399" t="s">
        <v>2343</v>
      </c>
      <c r="B9399" t="s">
        <v>332</v>
      </c>
    </row>
    <row r="9400" spans="1:14" customHeight="1" ht="12.75">
      <c r="A9400" t="s">
        <v>2343</v>
      </c>
      <c r="B9400" t="s">
        <v>333</v>
      </c>
    </row>
    <row r="9401" spans="1:14" customHeight="1" ht="12.75">
      <c r="A9401" t="s">
        <v>2343</v>
      </c>
      <c r="B9401" t="s">
        <v>334</v>
      </c>
    </row>
    <row r="9402" spans="1:14" customHeight="1" ht="12.75">
      <c r="A9402" t="s">
        <v>2343</v>
      </c>
      <c r="B9402" t="s">
        <v>335</v>
      </c>
    </row>
    <row r="9403" spans="1:14" customHeight="1" ht="12.75">
      <c r="A9403" t="s">
        <v>2343</v>
      </c>
      <c r="B9403" t="s">
        <v>336</v>
      </c>
    </row>
    <row r="9404" spans="1:14" customHeight="1" ht="12.75">
      <c r="A9404" t="s">
        <v>2343</v>
      </c>
      <c r="B9404" t="s">
        <v>337</v>
      </c>
    </row>
    <row r="9405" spans="1:14" customHeight="1" ht="12.75">
      <c r="A9405" t="s">
        <v>2343</v>
      </c>
      <c r="B9405" t="s">
        <v>338</v>
      </c>
    </row>
    <row r="9406" spans="1:14" customHeight="1" ht="12.75">
      <c r="A9406" t="s">
        <v>2343</v>
      </c>
      <c r="B9406" t="s">
        <v>339</v>
      </c>
    </row>
    <row r="9407" spans="1:14" customHeight="1" ht="12.75">
      <c r="A9407" t="s">
        <v>2343</v>
      </c>
      <c r="B9407" t="s">
        <v>340</v>
      </c>
    </row>
    <row r="9408" spans="1:14" customHeight="1" ht="12.75">
      <c r="A9408" t="s">
        <v>2343</v>
      </c>
      <c r="B9408" t="s">
        <v>341</v>
      </c>
    </row>
    <row r="9409" spans="1:14" customHeight="1" ht="12.75">
      <c r="A9409" t="s">
        <v>2343</v>
      </c>
      <c r="B9409" t="s">
        <v>342</v>
      </c>
    </row>
    <row r="9410" spans="1:14" customHeight="1" ht="12.75">
      <c r="A9410" t="s">
        <v>2343</v>
      </c>
      <c r="B9410" t="s">
        <v>343</v>
      </c>
    </row>
    <row r="9411" spans="1:14" customHeight="1" ht="12.75">
      <c r="A9411" t="s">
        <v>2343</v>
      </c>
      <c r="B9411" t="s">
        <v>344</v>
      </c>
    </row>
    <row r="9412" spans="1:14" customHeight="1" ht="12.75">
      <c r="A9412" t="s">
        <v>2344</v>
      </c>
      <c r="B9412" t="s">
        <v>202</v>
      </c>
    </row>
    <row r="9413" spans="1:14" customHeight="1" ht="12.75">
      <c r="A9413" t="s">
        <v>2344</v>
      </c>
      <c r="B9413" t="s">
        <v>203</v>
      </c>
    </row>
    <row r="9414" spans="1:14" customHeight="1" ht="12.75">
      <c r="A9414" t="s">
        <v>2344</v>
      </c>
      <c r="B9414" t="s">
        <v>230</v>
      </c>
    </row>
    <row r="9415" spans="1:14" customHeight="1" ht="12.75">
      <c r="A9415" t="s">
        <v>2344</v>
      </c>
      <c r="B9415" t="s">
        <v>231</v>
      </c>
    </row>
    <row r="9416" spans="1:14" customHeight="1" ht="12.75">
      <c r="A9416" t="s">
        <v>2344</v>
      </c>
      <c r="B9416" t="s">
        <v>361</v>
      </c>
    </row>
    <row r="9417" spans="1:14" customHeight="1" ht="12.75">
      <c r="A9417" t="s">
        <v>2344</v>
      </c>
      <c r="B9417" t="s">
        <v>362</v>
      </c>
    </row>
    <row r="9418" spans="1:14" customHeight="1" ht="12.75">
      <c r="A9418" t="s">
        <v>2344</v>
      </c>
      <c r="B9418" t="s">
        <v>363</v>
      </c>
    </row>
    <row r="9419" spans="1:14" customHeight="1" ht="12.75">
      <c r="A9419" t="s">
        <v>2344</v>
      </c>
      <c r="B9419" t="s">
        <v>364</v>
      </c>
    </row>
    <row r="9420" spans="1:14" customHeight="1" ht="12.75">
      <c r="A9420" t="s">
        <v>2344</v>
      </c>
      <c r="B9420" t="s">
        <v>379</v>
      </c>
    </row>
    <row r="9421" spans="1:14" customHeight="1" ht="12.75">
      <c r="A9421" t="s">
        <v>2344</v>
      </c>
      <c r="B9421" t="s">
        <v>380</v>
      </c>
    </row>
    <row r="9422" spans="1:14" customHeight="1" ht="12.75">
      <c r="A9422" t="s">
        <v>2344</v>
      </c>
      <c r="B9422" t="s">
        <v>381</v>
      </c>
    </row>
    <row r="9423" spans="1:14" customHeight="1" ht="12.75">
      <c r="A9423" t="s">
        <v>2344</v>
      </c>
      <c r="B9423" t="s">
        <v>382</v>
      </c>
    </row>
    <row r="9424" spans="1:14" customHeight="1" ht="12.75">
      <c r="A9424" t="s">
        <v>2345</v>
      </c>
      <c r="B9424" t="s">
        <v>322</v>
      </c>
    </row>
    <row r="9425" spans="1:14" customHeight="1" ht="12.75">
      <c r="A9425" t="s">
        <v>2345</v>
      </c>
      <c r="B9425" t="s">
        <v>323</v>
      </c>
    </row>
    <row r="9426" spans="1:14" customHeight="1" ht="12.75">
      <c r="A9426" t="s">
        <v>2345</v>
      </c>
      <c r="B9426" t="s">
        <v>324</v>
      </c>
    </row>
    <row r="9427" spans="1:14" customHeight="1" ht="12.75">
      <c r="A9427" t="s">
        <v>2345</v>
      </c>
      <c r="B9427" t="s">
        <v>325</v>
      </c>
    </row>
    <row r="9428" spans="1:14" customHeight="1" ht="12.75">
      <c r="A9428" t="s">
        <v>2345</v>
      </c>
      <c r="B9428" t="s">
        <v>326</v>
      </c>
    </row>
    <row r="9429" spans="1:14" customHeight="1" ht="12.75">
      <c r="A9429" t="s">
        <v>2345</v>
      </c>
      <c r="B9429" t="s">
        <v>327</v>
      </c>
    </row>
    <row r="9430" spans="1:14" customHeight="1" ht="12.75">
      <c r="A9430" t="s">
        <v>2345</v>
      </c>
      <c r="B9430" t="s">
        <v>338</v>
      </c>
    </row>
    <row r="9431" spans="1:14" customHeight="1" ht="12.75">
      <c r="A9431" t="s">
        <v>2345</v>
      </c>
      <c r="B9431" t="s">
        <v>339</v>
      </c>
    </row>
    <row r="9432" spans="1:14" customHeight="1" ht="12.75">
      <c r="A9432" t="s">
        <v>2345</v>
      </c>
      <c r="B9432" t="s">
        <v>340</v>
      </c>
    </row>
    <row r="9433" spans="1:14" customHeight="1" ht="12.75">
      <c r="A9433" t="s">
        <v>2345</v>
      </c>
      <c r="B9433" t="s">
        <v>341</v>
      </c>
    </row>
    <row r="9434" spans="1:14" customHeight="1" ht="12.75">
      <c r="A9434" t="s">
        <v>2345</v>
      </c>
      <c r="B9434" t="s">
        <v>342</v>
      </c>
    </row>
    <row r="9435" spans="1:14" customHeight="1" ht="12.75">
      <c r="A9435" t="s">
        <v>2345</v>
      </c>
      <c r="B9435" t="s">
        <v>343</v>
      </c>
    </row>
    <row r="9436" spans="1:14" customHeight="1" ht="12.75">
      <c r="A9436" t="s">
        <v>2345</v>
      </c>
      <c r="B9436" t="s">
        <v>344</v>
      </c>
    </row>
    <row r="9437" spans="1:14" customHeight="1" ht="12.75">
      <c r="A9437" t="s">
        <v>2346</v>
      </c>
      <c r="B9437" t="s">
        <v>165</v>
      </c>
    </row>
    <row r="9438" spans="1:14" customHeight="1" ht="12.75">
      <c r="A9438" t="s">
        <v>2346</v>
      </c>
      <c r="B9438" t="s">
        <v>186</v>
      </c>
    </row>
    <row r="9439" spans="1:14" customHeight="1" ht="12.75">
      <c r="A9439" t="s">
        <v>2346</v>
      </c>
      <c r="B9439" t="s">
        <v>187</v>
      </c>
    </row>
    <row r="9440" spans="1:14" customHeight="1" ht="12.75">
      <c r="A9440" t="s">
        <v>2346</v>
      </c>
      <c r="B9440" t="s">
        <v>201</v>
      </c>
    </row>
    <row r="9441" spans="1:14" customHeight="1" ht="12.75">
      <c r="A9441" t="s">
        <v>2346</v>
      </c>
      <c r="B9441" t="s">
        <v>318</v>
      </c>
    </row>
    <row r="9442" spans="1:14" customHeight="1" ht="12.75">
      <c r="A9442" t="s">
        <v>2346</v>
      </c>
      <c r="B9442" t="s">
        <v>319</v>
      </c>
    </row>
    <row r="9443" spans="1:14" customHeight="1" ht="12.75">
      <c r="A9443" t="s">
        <v>2346</v>
      </c>
      <c r="B9443" t="s">
        <v>320</v>
      </c>
    </row>
    <row r="9444" spans="1:14" customHeight="1" ht="12.75">
      <c r="A9444" t="s">
        <v>2346</v>
      </c>
      <c r="B9444" t="s">
        <v>321</v>
      </c>
    </row>
    <row r="9445" spans="1:14" customHeight="1" ht="12.75">
      <c r="A9445" t="s">
        <v>2346</v>
      </c>
      <c r="B9445" t="s">
        <v>353</v>
      </c>
    </row>
    <row r="9446" spans="1:14" customHeight="1" ht="12.75">
      <c r="A9446" t="s">
        <v>2346</v>
      </c>
      <c r="B9446" t="s">
        <v>354</v>
      </c>
    </row>
    <row r="9447" spans="1:14" customHeight="1" ht="12.75">
      <c r="A9447" t="s">
        <v>2346</v>
      </c>
      <c r="B9447" t="s">
        <v>355</v>
      </c>
    </row>
    <row r="9448" spans="1:14" customHeight="1" ht="12.75">
      <c r="A9448" t="s">
        <v>2346</v>
      </c>
      <c r="B9448" t="s">
        <v>356</v>
      </c>
    </row>
    <row r="9449" spans="1:14" customHeight="1" ht="12.75">
      <c r="A9449" t="s">
        <v>2346</v>
      </c>
      <c r="B9449" t="s">
        <v>357</v>
      </c>
    </row>
    <row r="9450" spans="1:14" customHeight="1" ht="12.75">
      <c r="A9450" t="s">
        <v>2346</v>
      </c>
      <c r="B9450" t="s">
        <v>358</v>
      </c>
    </row>
    <row r="9451" spans="1:14" customHeight="1" ht="12.75">
      <c r="A9451" t="s">
        <v>2346</v>
      </c>
      <c r="B9451" t="s">
        <v>359</v>
      </c>
    </row>
    <row r="9452" spans="1:14" customHeight="1" ht="12.75">
      <c r="A9452" t="s">
        <v>2346</v>
      </c>
      <c r="B9452" t="s">
        <v>360</v>
      </c>
    </row>
    <row r="9453" spans="1:14" customHeight="1" ht="12.75">
      <c r="A9453" t="s">
        <v>2346</v>
      </c>
      <c r="B9453" t="s">
        <v>370</v>
      </c>
    </row>
    <row r="9454" spans="1:14" customHeight="1" ht="12.75">
      <c r="A9454" t="s">
        <v>2346</v>
      </c>
      <c r="B9454" t="s">
        <v>371</v>
      </c>
    </row>
    <row r="9455" spans="1:14" customHeight="1" ht="12.75">
      <c r="A9455" t="s">
        <v>2346</v>
      </c>
      <c r="B9455" t="s">
        <v>372</v>
      </c>
    </row>
    <row r="9456" spans="1:14" customHeight="1" ht="12.75">
      <c r="A9456" t="s">
        <v>2346</v>
      </c>
      <c r="B9456" t="s">
        <v>373</v>
      </c>
    </row>
    <row r="9457" spans="1:14" customHeight="1" ht="12.75">
      <c r="A9457" t="s">
        <v>2346</v>
      </c>
      <c r="B9457" t="s">
        <v>377</v>
      </c>
    </row>
    <row r="9458" spans="1:14" customHeight="1" ht="12.75">
      <c r="A9458" t="s">
        <v>2346</v>
      </c>
      <c r="B9458" t="s">
        <v>386</v>
      </c>
    </row>
    <row r="9459" spans="1:14" customHeight="1" ht="12.75">
      <c r="A9459" t="s">
        <v>2346</v>
      </c>
      <c r="B9459" t="s">
        <v>387</v>
      </c>
    </row>
    <row r="9460" spans="1:14" customHeight="1" ht="12.75">
      <c r="A9460" t="s">
        <v>2346</v>
      </c>
      <c r="B9460" t="s">
        <v>388</v>
      </c>
    </row>
    <row r="9461" spans="1:14" customHeight="1" ht="12.75">
      <c r="A9461" t="s">
        <v>2347</v>
      </c>
      <c r="B9461" t="s">
        <v>326</v>
      </c>
    </row>
    <row r="9462" spans="1:14" customHeight="1" ht="12.75">
      <c r="A9462" t="s">
        <v>2347</v>
      </c>
      <c r="B9462" t="s">
        <v>327</v>
      </c>
    </row>
    <row r="9463" spans="1:14" customHeight="1" ht="12.75">
      <c r="A9463" t="s">
        <v>2347</v>
      </c>
      <c r="B9463" t="s">
        <v>335</v>
      </c>
    </row>
    <row r="9464" spans="1:14" customHeight="1" ht="12.75">
      <c r="A9464" t="s">
        <v>2347</v>
      </c>
      <c r="B9464" t="s">
        <v>336</v>
      </c>
    </row>
    <row r="9465" spans="1:14" customHeight="1" ht="12.75">
      <c r="A9465" t="s">
        <v>2347</v>
      </c>
      <c r="B9465" t="s">
        <v>337</v>
      </c>
    </row>
    <row r="9466" spans="1:14" customHeight="1" ht="12.75">
      <c r="A9466" t="s">
        <v>2347</v>
      </c>
      <c r="B9466" t="s">
        <v>342</v>
      </c>
    </row>
    <row r="9467" spans="1:14" customHeight="1" ht="12.75">
      <c r="A9467" t="s">
        <v>2347</v>
      </c>
      <c r="B9467" t="s">
        <v>343</v>
      </c>
    </row>
    <row r="9468" spans="1:14" customHeight="1" ht="12.75">
      <c r="A9468" t="s">
        <v>2347</v>
      </c>
      <c r="B9468" t="s">
        <v>344</v>
      </c>
    </row>
    <row r="9469" spans="1:14" customHeight="1" ht="12.75">
      <c r="A9469" t="s">
        <v>2347</v>
      </c>
      <c r="B9469" t="s">
        <v>365</v>
      </c>
    </row>
    <row r="9470" spans="1:14" customHeight="1" ht="12.75">
      <c r="A9470" t="s">
        <v>2347</v>
      </c>
      <c r="B9470" t="s">
        <v>366</v>
      </c>
    </row>
    <row r="9471" spans="1:14" customHeight="1" ht="12.75">
      <c r="A9471" t="s">
        <v>2347</v>
      </c>
      <c r="B9471" t="s">
        <v>367</v>
      </c>
    </row>
    <row r="9472" spans="1:14" customHeight="1" ht="12.75">
      <c r="A9472" t="s">
        <v>2347</v>
      </c>
      <c r="B9472" t="s">
        <v>368</v>
      </c>
    </row>
    <row r="9473" spans="1:14" customHeight="1" ht="12.75">
      <c r="A9473" t="s">
        <v>2347</v>
      </c>
      <c r="B9473" t="s">
        <v>369</v>
      </c>
    </row>
    <row r="9474" spans="1:14" customHeight="1" ht="12.75">
      <c r="A9474" t="s">
        <v>2347</v>
      </c>
      <c r="B9474" t="s">
        <v>370</v>
      </c>
    </row>
    <row r="9475" spans="1:14" customHeight="1" ht="12.75">
      <c r="A9475" t="s">
        <v>2347</v>
      </c>
      <c r="B9475" t="s">
        <v>371</v>
      </c>
    </row>
    <row r="9476" spans="1:14" customHeight="1" ht="12.75">
      <c r="A9476" t="s">
        <v>2347</v>
      </c>
      <c r="B9476" t="s">
        <v>372</v>
      </c>
    </row>
    <row r="9477" spans="1:14" customHeight="1" ht="12.75">
      <c r="A9477" t="s">
        <v>2347</v>
      </c>
      <c r="B9477" t="s">
        <v>373</v>
      </c>
    </row>
    <row r="9478" spans="1:14" customHeight="1" ht="12.75">
      <c r="A9478" t="s">
        <v>2347</v>
      </c>
      <c r="B9478" t="s">
        <v>374</v>
      </c>
    </row>
    <row r="9479" spans="1:14" customHeight="1" ht="12.75">
      <c r="A9479" t="s">
        <v>2347</v>
      </c>
      <c r="B9479" t="s">
        <v>375</v>
      </c>
    </row>
    <row r="9480" spans="1:14" customHeight="1" ht="12.75">
      <c r="A9480" t="s">
        <v>2347</v>
      </c>
      <c r="B9480" t="s">
        <v>376</v>
      </c>
    </row>
    <row r="9481" spans="1:14" customHeight="1" ht="12.75">
      <c r="A9481" t="s">
        <v>2347</v>
      </c>
      <c r="B9481" t="s">
        <v>377</v>
      </c>
    </row>
    <row r="9482" spans="1:14" customHeight="1" ht="12.75">
      <c r="A9482" t="s">
        <v>2347</v>
      </c>
      <c r="B9482" t="s">
        <v>378</v>
      </c>
    </row>
    <row r="9483" spans="1:14" customHeight="1" ht="12.75">
      <c r="A9483" t="s">
        <v>2347</v>
      </c>
      <c r="B9483" t="s">
        <v>379</v>
      </c>
    </row>
    <row r="9484" spans="1:14" customHeight="1" ht="12.75">
      <c r="A9484" t="s">
        <v>2347</v>
      </c>
      <c r="B9484" t="s">
        <v>380</v>
      </c>
    </row>
    <row r="9485" spans="1:14" customHeight="1" ht="12.75">
      <c r="A9485" t="s">
        <v>2347</v>
      </c>
      <c r="B9485" t="s">
        <v>381</v>
      </c>
    </row>
    <row r="9486" spans="1:14" customHeight="1" ht="12.75">
      <c r="A9486" t="s">
        <v>2347</v>
      </c>
      <c r="B9486" t="s">
        <v>382</v>
      </c>
    </row>
    <row r="9487" spans="1:14" customHeight="1" ht="12.75">
      <c r="A9487" t="s">
        <v>2348</v>
      </c>
      <c r="B9487" t="s">
        <v>353</v>
      </c>
    </row>
    <row r="9488" spans="1:14" customHeight="1" ht="12.75">
      <c r="A9488" t="s">
        <v>2348</v>
      </c>
      <c r="B9488" t="s">
        <v>354</v>
      </c>
    </row>
    <row r="9489" spans="1:14" customHeight="1" ht="12.75">
      <c r="A9489" t="s">
        <v>2348</v>
      </c>
      <c r="B9489" t="s">
        <v>355</v>
      </c>
    </row>
    <row r="9490" spans="1:14" customHeight="1" ht="12.75">
      <c r="A9490" t="s">
        <v>2348</v>
      </c>
      <c r="B9490" t="s">
        <v>356</v>
      </c>
    </row>
    <row r="9491" spans="1:14" customHeight="1" ht="12.75">
      <c r="A9491" t="s">
        <v>2348</v>
      </c>
      <c r="B9491" t="s">
        <v>357</v>
      </c>
    </row>
    <row r="9492" spans="1:14" customHeight="1" ht="12.75">
      <c r="A9492" t="s">
        <v>2348</v>
      </c>
      <c r="B9492" t="s">
        <v>358</v>
      </c>
    </row>
    <row r="9493" spans="1:14" customHeight="1" ht="12.75">
      <c r="A9493" t="s">
        <v>2348</v>
      </c>
      <c r="B9493" t="s">
        <v>359</v>
      </c>
    </row>
    <row r="9494" spans="1:14" customHeight="1" ht="12.75">
      <c r="A9494" t="s">
        <v>2348</v>
      </c>
      <c r="B9494" t="s">
        <v>360</v>
      </c>
    </row>
    <row r="9495" spans="1:14" customHeight="1" ht="12.75">
      <c r="A9495" t="s">
        <v>2349</v>
      </c>
      <c r="B9495" t="s">
        <v>322</v>
      </c>
    </row>
    <row r="9496" spans="1:14" customHeight="1" ht="12.75">
      <c r="A9496" t="s">
        <v>2349</v>
      </c>
      <c r="B9496" t="s">
        <v>323</v>
      </c>
    </row>
    <row r="9497" spans="1:14" customHeight="1" ht="12.75">
      <c r="A9497" t="s">
        <v>2349</v>
      </c>
      <c r="B9497" t="s">
        <v>324</v>
      </c>
    </row>
    <row r="9498" spans="1:14" customHeight="1" ht="12.75">
      <c r="A9498" t="s">
        <v>2349</v>
      </c>
      <c r="B9498" t="s">
        <v>325</v>
      </c>
    </row>
    <row r="9499" spans="1:14" customHeight="1" ht="12.75">
      <c r="A9499" t="s">
        <v>2349</v>
      </c>
      <c r="B9499" t="s">
        <v>328</v>
      </c>
    </row>
    <row r="9500" spans="1:14" customHeight="1" ht="12.75">
      <c r="A9500" t="s">
        <v>2349</v>
      </c>
      <c r="B9500" t="s">
        <v>329</v>
      </c>
    </row>
    <row r="9501" spans="1:14" customHeight="1" ht="12.75">
      <c r="A9501" t="s">
        <v>2349</v>
      </c>
      <c r="B9501" t="s">
        <v>330</v>
      </c>
    </row>
    <row r="9502" spans="1:14" customHeight="1" ht="12.75">
      <c r="A9502" t="s">
        <v>2349</v>
      </c>
      <c r="B9502" t="s">
        <v>331</v>
      </c>
    </row>
    <row r="9503" spans="1:14" customHeight="1" ht="12.75">
      <c r="A9503" t="s">
        <v>2349</v>
      </c>
      <c r="B9503" t="s">
        <v>332</v>
      </c>
    </row>
    <row r="9504" spans="1:14" customHeight="1" ht="12.75">
      <c r="A9504" t="s">
        <v>2349</v>
      </c>
      <c r="B9504" t="s">
        <v>333</v>
      </c>
    </row>
    <row r="9505" spans="1:14" customHeight="1" ht="12.75">
      <c r="A9505" t="s">
        <v>2349</v>
      </c>
      <c r="B9505" t="s">
        <v>334</v>
      </c>
    </row>
    <row r="9506" spans="1:14" customHeight="1" ht="12.75">
      <c r="A9506" t="s">
        <v>2349</v>
      </c>
      <c r="B9506" t="s">
        <v>338</v>
      </c>
    </row>
    <row r="9507" spans="1:14" customHeight="1" ht="12.75">
      <c r="A9507" t="s">
        <v>2349</v>
      </c>
      <c r="B9507" t="s">
        <v>339</v>
      </c>
    </row>
    <row r="9508" spans="1:14" customHeight="1" ht="12.75">
      <c r="A9508" t="s">
        <v>2349</v>
      </c>
      <c r="B9508" t="s">
        <v>340</v>
      </c>
    </row>
    <row r="9509" spans="1:14" customHeight="1" ht="12.75">
      <c r="A9509" t="s">
        <v>2349</v>
      </c>
      <c r="B9509" t="s">
        <v>341</v>
      </c>
    </row>
    <row r="9510" spans="1:14" customHeight="1" ht="12.75">
      <c r="A9510" t="s">
        <v>2349</v>
      </c>
      <c r="B9510" t="s">
        <v>345</v>
      </c>
    </row>
    <row r="9511" spans="1:14" customHeight="1" ht="12.75">
      <c r="A9511" t="s">
        <v>2349</v>
      </c>
      <c r="B9511" t="s">
        <v>346</v>
      </c>
    </row>
    <row r="9512" spans="1:14" customHeight="1" ht="12.75">
      <c r="A9512" t="s">
        <v>2349</v>
      </c>
      <c r="B9512" t="s">
        <v>347</v>
      </c>
    </row>
    <row r="9513" spans="1:14" customHeight="1" ht="12.75">
      <c r="A9513" t="s">
        <v>2349</v>
      </c>
      <c r="B9513" t="s">
        <v>348</v>
      </c>
    </row>
    <row r="9514" spans="1:14" customHeight="1" ht="12.75">
      <c r="A9514" t="s">
        <v>2349</v>
      </c>
      <c r="B9514" t="s">
        <v>349</v>
      </c>
    </row>
    <row r="9515" spans="1:14" customHeight="1" ht="12.75">
      <c r="A9515" t="s">
        <v>2349</v>
      </c>
      <c r="B9515" t="s">
        <v>350</v>
      </c>
    </row>
    <row r="9516" spans="1:14" customHeight="1" ht="12.75">
      <c r="A9516" t="s">
        <v>2349</v>
      </c>
      <c r="B9516" t="s">
        <v>351</v>
      </c>
    </row>
    <row r="9517" spans="1:14" customHeight="1" ht="12.75">
      <c r="A9517" t="s">
        <v>2349</v>
      </c>
      <c r="B9517" t="s">
        <v>352</v>
      </c>
    </row>
    <row r="9518" spans="1:14" customHeight="1" ht="12.75">
      <c r="A9518" t="s">
        <v>2349</v>
      </c>
      <c r="B9518" t="s">
        <v>353</v>
      </c>
    </row>
    <row r="9519" spans="1:14" customHeight="1" ht="12.75">
      <c r="A9519" t="s">
        <v>2349</v>
      </c>
      <c r="B9519" t="s">
        <v>354</v>
      </c>
    </row>
    <row r="9520" spans="1:14" customHeight="1" ht="12.75">
      <c r="A9520" t="s">
        <v>2349</v>
      </c>
      <c r="B9520" t="s">
        <v>355</v>
      </c>
    </row>
    <row r="9521" spans="1:14" customHeight="1" ht="12.75">
      <c r="A9521" t="s">
        <v>2349</v>
      </c>
      <c r="B9521" t="s">
        <v>356</v>
      </c>
    </row>
    <row r="9522" spans="1:14" customHeight="1" ht="12.75">
      <c r="A9522" t="s">
        <v>2349</v>
      </c>
      <c r="B9522" t="s">
        <v>357</v>
      </c>
    </row>
    <row r="9523" spans="1:14" customHeight="1" ht="12.75">
      <c r="A9523" t="s">
        <v>2349</v>
      </c>
      <c r="B9523" t="s">
        <v>358</v>
      </c>
    </row>
    <row r="9524" spans="1:14" customHeight="1" ht="12.75">
      <c r="A9524" t="s">
        <v>2349</v>
      </c>
      <c r="B9524" t="s">
        <v>359</v>
      </c>
    </row>
    <row r="9525" spans="1:14" customHeight="1" ht="12.75">
      <c r="A9525" t="s">
        <v>2349</v>
      </c>
      <c r="B9525" t="s">
        <v>360</v>
      </c>
    </row>
    <row r="9526" spans="1:14" customHeight="1" ht="12.75">
      <c r="A9526" t="s">
        <v>2349</v>
      </c>
      <c r="B9526" t="s">
        <v>361</v>
      </c>
    </row>
    <row r="9527" spans="1:14" customHeight="1" ht="12.75">
      <c r="A9527" t="s">
        <v>2349</v>
      </c>
      <c r="B9527" t="s">
        <v>362</v>
      </c>
    </row>
    <row r="9528" spans="1:14" customHeight="1" ht="12.75">
      <c r="A9528" t="s">
        <v>2349</v>
      </c>
      <c r="B9528" t="s">
        <v>363</v>
      </c>
    </row>
    <row r="9529" spans="1:14" customHeight="1" ht="12.75">
      <c r="A9529" t="s">
        <v>2349</v>
      </c>
      <c r="B9529" t="s">
        <v>364</v>
      </c>
    </row>
    <row r="9530" spans="1:14" customHeight="1" ht="12.75">
      <c r="A9530" t="s">
        <v>2350</v>
      </c>
      <c r="B9530" t="s">
        <v>150</v>
      </c>
    </row>
    <row r="9531" spans="1:14" customHeight="1" ht="12.75">
      <c r="A9531" t="s">
        <v>2350</v>
      </c>
      <c r="B9531" t="s">
        <v>165</v>
      </c>
    </row>
    <row r="9532" spans="1:14" customHeight="1" ht="12.75">
      <c r="A9532" t="s">
        <v>2350</v>
      </c>
      <c r="B9532" t="s">
        <v>186</v>
      </c>
    </row>
    <row r="9533" spans="1:14" customHeight="1" ht="12.75">
      <c r="A9533" t="s">
        <v>2350</v>
      </c>
      <c r="B9533" t="s">
        <v>187</v>
      </c>
    </row>
    <row r="9534" spans="1:14" customHeight="1" ht="12.75">
      <c r="A9534" t="s">
        <v>2350</v>
      </c>
      <c r="B9534" t="s">
        <v>201</v>
      </c>
    </row>
    <row r="9535" spans="1:14" customHeight="1" ht="12.75">
      <c r="A9535" t="s">
        <v>2350</v>
      </c>
      <c r="B9535" t="s">
        <v>202</v>
      </c>
    </row>
    <row r="9536" spans="1:14" customHeight="1" ht="12.75">
      <c r="A9536" t="s">
        <v>2350</v>
      </c>
      <c r="B9536" t="s">
        <v>203</v>
      </c>
    </row>
    <row r="9537" spans="1:14" customHeight="1" ht="12.75">
      <c r="A9537" t="s">
        <v>2350</v>
      </c>
      <c r="B9537" t="s">
        <v>230</v>
      </c>
    </row>
    <row r="9538" spans="1:14" customHeight="1" ht="12.75">
      <c r="A9538" t="s">
        <v>2350</v>
      </c>
      <c r="B9538" t="s">
        <v>231</v>
      </c>
    </row>
    <row r="9539" spans="1:14" customHeight="1" ht="12.75">
      <c r="A9539" t="s">
        <v>2350</v>
      </c>
      <c r="B9539" t="s">
        <v>232</v>
      </c>
    </row>
    <row r="9540" spans="1:14" customHeight="1" ht="12.75">
      <c r="A9540" t="s">
        <v>2350</v>
      </c>
      <c r="B9540" t="s">
        <v>315</v>
      </c>
    </row>
    <row r="9541" spans="1:14" customHeight="1" ht="12.75">
      <c r="A9541" t="s">
        <v>2350</v>
      </c>
      <c r="B9541" t="s">
        <v>316</v>
      </c>
    </row>
    <row r="9542" spans="1:14" customHeight="1" ht="12.75">
      <c r="A9542" t="s">
        <v>2350</v>
      </c>
      <c r="B9542" t="s">
        <v>317</v>
      </c>
    </row>
    <row r="9543" spans="1:14" customHeight="1" ht="12.75">
      <c r="A9543" t="s">
        <v>2350</v>
      </c>
      <c r="B9543" t="s">
        <v>318</v>
      </c>
    </row>
    <row r="9544" spans="1:14" customHeight="1" ht="12.75">
      <c r="A9544" t="s">
        <v>2350</v>
      </c>
      <c r="B9544" t="s">
        <v>319</v>
      </c>
    </row>
    <row r="9545" spans="1:14" customHeight="1" ht="12.75">
      <c r="A9545" t="s">
        <v>2350</v>
      </c>
      <c r="B9545" t="s">
        <v>320</v>
      </c>
    </row>
    <row r="9546" spans="1:14" customHeight="1" ht="12.75">
      <c r="A9546" t="s">
        <v>2350</v>
      </c>
      <c r="B9546" t="s">
        <v>321</v>
      </c>
    </row>
    <row r="9547" spans="1:14" customHeight="1" ht="12.75">
      <c r="A9547" t="s">
        <v>2350</v>
      </c>
      <c r="B9547" t="s">
        <v>322</v>
      </c>
    </row>
    <row r="9548" spans="1:14" customHeight="1" ht="12.75">
      <c r="A9548" t="s">
        <v>2350</v>
      </c>
      <c r="B9548" t="s">
        <v>323</v>
      </c>
    </row>
    <row r="9549" spans="1:14" customHeight="1" ht="12.75">
      <c r="A9549" t="s">
        <v>2350</v>
      </c>
      <c r="B9549" t="s">
        <v>324</v>
      </c>
    </row>
    <row r="9550" spans="1:14" customHeight="1" ht="12.75">
      <c r="A9550" t="s">
        <v>2350</v>
      </c>
      <c r="B9550" t="s">
        <v>325</v>
      </c>
    </row>
    <row r="9551" spans="1:14" customHeight="1" ht="12.75">
      <c r="A9551" t="s">
        <v>2350</v>
      </c>
      <c r="B9551" t="s">
        <v>326</v>
      </c>
    </row>
    <row r="9552" spans="1:14" customHeight="1" ht="12.75">
      <c r="A9552" t="s">
        <v>2350</v>
      </c>
      <c r="B9552" t="s">
        <v>327</v>
      </c>
    </row>
    <row r="9553" spans="1:14" customHeight="1" ht="12.75">
      <c r="A9553" t="s">
        <v>2350</v>
      </c>
      <c r="B9553" t="s">
        <v>328</v>
      </c>
    </row>
    <row r="9554" spans="1:14" customHeight="1" ht="12.75">
      <c r="A9554" t="s">
        <v>2350</v>
      </c>
      <c r="B9554" t="s">
        <v>329</v>
      </c>
    </row>
    <row r="9555" spans="1:14" customHeight="1" ht="12.75">
      <c r="A9555" t="s">
        <v>2350</v>
      </c>
      <c r="B9555" t="s">
        <v>330</v>
      </c>
    </row>
    <row r="9556" spans="1:14" customHeight="1" ht="12.75">
      <c r="A9556" t="s">
        <v>2350</v>
      </c>
      <c r="B9556" t="s">
        <v>331</v>
      </c>
    </row>
    <row r="9557" spans="1:14" customHeight="1" ht="12.75">
      <c r="A9557" t="s">
        <v>2350</v>
      </c>
      <c r="B9557" t="s">
        <v>332</v>
      </c>
    </row>
    <row r="9558" spans="1:14" customHeight="1" ht="12.75">
      <c r="A9558" t="s">
        <v>2350</v>
      </c>
      <c r="B9558" t="s">
        <v>333</v>
      </c>
    </row>
    <row r="9559" spans="1:14" customHeight="1" ht="12.75">
      <c r="A9559" t="s">
        <v>2350</v>
      </c>
      <c r="B9559" t="s">
        <v>334</v>
      </c>
    </row>
    <row r="9560" spans="1:14" customHeight="1" ht="12.75">
      <c r="A9560" t="s">
        <v>2350</v>
      </c>
      <c r="B9560" t="s">
        <v>335</v>
      </c>
    </row>
    <row r="9561" spans="1:14" customHeight="1" ht="12.75">
      <c r="A9561" t="s">
        <v>2350</v>
      </c>
      <c r="B9561" t="s">
        <v>336</v>
      </c>
    </row>
    <row r="9562" spans="1:14" customHeight="1" ht="12.75">
      <c r="A9562" t="s">
        <v>2350</v>
      </c>
      <c r="B9562" t="s">
        <v>337</v>
      </c>
    </row>
    <row r="9563" spans="1:14" customHeight="1" ht="12.75">
      <c r="A9563" t="s">
        <v>2350</v>
      </c>
      <c r="B9563" t="s">
        <v>338</v>
      </c>
    </row>
    <row r="9564" spans="1:14" customHeight="1" ht="12.75">
      <c r="A9564" t="s">
        <v>2350</v>
      </c>
      <c r="B9564" t="s">
        <v>339</v>
      </c>
    </row>
    <row r="9565" spans="1:14" customHeight="1" ht="12.75">
      <c r="A9565" t="s">
        <v>2350</v>
      </c>
      <c r="B9565" t="s">
        <v>340</v>
      </c>
    </row>
    <row r="9566" spans="1:14" customHeight="1" ht="12.75">
      <c r="A9566" t="s">
        <v>2350</v>
      </c>
      <c r="B9566" t="s">
        <v>341</v>
      </c>
    </row>
    <row r="9567" spans="1:14" customHeight="1" ht="12.75">
      <c r="A9567" t="s">
        <v>2350</v>
      </c>
      <c r="B9567" t="s">
        <v>342</v>
      </c>
    </row>
    <row r="9568" spans="1:14" customHeight="1" ht="12.75">
      <c r="A9568" t="s">
        <v>2350</v>
      </c>
      <c r="B9568" t="s">
        <v>343</v>
      </c>
    </row>
    <row r="9569" spans="1:14" customHeight="1" ht="12.75">
      <c r="A9569" t="s">
        <v>2350</v>
      </c>
      <c r="B9569" t="s">
        <v>344</v>
      </c>
    </row>
    <row r="9570" spans="1:14" customHeight="1" ht="12.75">
      <c r="A9570" t="s">
        <v>2350</v>
      </c>
      <c r="B9570" t="s">
        <v>345</v>
      </c>
    </row>
    <row r="9571" spans="1:14" customHeight="1" ht="12.75">
      <c r="A9571" t="s">
        <v>2350</v>
      </c>
      <c r="B9571" t="s">
        <v>346</v>
      </c>
    </row>
    <row r="9572" spans="1:14" customHeight="1" ht="12.75">
      <c r="A9572" t="s">
        <v>2350</v>
      </c>
      <c r="B9572" t="s">
        <v>347</v>
      </c>
    </row>
    <row r="9573" spans="1:14" customHeight="1" ht="12.75">
      <c r="A9573" t="s">
        <v>2350</v>
      </c>
      <c r="B9573" t="s">
        <v>348</v>
      </c>
    </row>
    <row r="9574" spans="1:14" customHeight="1" ht="12.75">
      <c r="A9574" t="s">
        <v>2350</v>
      </c>
      <c r="B9574" t="s">
        <v>349</v>
      </c>
    </row>
    <row r="9575" spans="1:14" customHeight="1" ht="12.75">
      <c r="A9575" t="s">
        <v>2350</v>
      </c>
      <c r="B9575" t="s">
        <v>350</v>
      </c>
    </row>
    <row r="9576" spans="1:14" customHeight="1" ht="12.75">
      <c r="A9576" t="s">
        <v>2350</v>
      </c>
      <c r="B9576" t="s">
        <v>351</v>
      </c>
    </row>
    <row r="9577" spans="1:14" customHeight="1" ht="12.75">
      <c r="A9577" t="s">
        <v>2350</v>
      </c>
      <c r="B9577" t="s">
        <v>352</v>
      </c>
    </row>
    <row r="9578" spans="1:14" customHeight="1" ht="12.75">
      <c r="A9578" t="s">
        <v>2350</v>
      </c>
      <c r="B9578" t="s">
        <v>353</v>
      </c>
    </row>
    <row r="9579" spans="1:14" customHeight="1" ht="12.75">
      <c r="A9579" t="s">
        <v>2350</v>
      </c>
      <c r="B9579" t="s">
        <v>354</v>
      </c>
    </row>
    <row r="9580" spans="1:14" customHeight="1" ht="12.75">
      <c r="A9580" t="s">
        <v>2350</v>
      </c>
      <c r="B9580" t="s">
        <v>355</v>
      </c>
    </row>
    <row r="9581" spans="1:14" customHeight="1" ht="12.75">
      <c r="A9581" t="s">
        <v>2350</v>
      </c>
      <c r="B9581" t="s">
        <v>356</v>
      </c>
    </row>
    <row r="9582" spans="1:14" customHeight="1" ht="12.75">
      <c r="A9582" t="s">
        <v>2350</v>
      </c>
      <c r="B9582" t="s">
        <v>357</v>
      </c>
    </row>
    <row r="9583" spans="1:14" customHeight="1" ht="12.75">
      <c r="A9583" t="s">
        <v>2350</v>
      </c>
      <c r="B9583" t="s">
        <v>358</v>
      </c>
    </row>
    <row r="9584" spans="1:14" customHeight="1" ht="12.75">
      <c r="A9584" t="s">
        <v>2350</v>
      </c>
      <c r="B9584" t="s">
        <v>359</v>
      </c>
    </row>
    <row r="9585" spans="1:14" customHeight="1" ht="12.75">
      <c r="A9585" t="s">
        <v>2350</v>
      </c>
      <c r="B9585" t="s">
        <v>360</v>
      </c>
    </row>
    <row r="9586" spans="1:14" customHeight="1" ht="12.75">
      <c r="A9586" t="s">
        <v>2350</v>
      </c>
      <c r="B9586" t="s">
        <v>361</v>
      </c>
    </row>
    <row r="9587" spans="1:14" customHeight="1" ht="12.75">
      <c r="A9587" t="s">
        <v>2350</v>
      </c>
      <c r="B9587" t="s">
        <v>362</v>
      </c>
    </row>
    <row r="9588" spans="1:14" customHeight="1" ht="12.75">
      <c r="A9588" t="s">
        <v>2350</v>
      </c>
      <c r="B9588" t="s">
        <v>363</v>
      </c>
    </row>
    <row r="9589" spans="1:14" customHeight="1" ht="12.75">
      <c r="A9589" t="s">
        <v>2350</v>
      </c>
      <c r="B9589" t="s">
        <v>364</v>
      </c>
    </row>
    <row r="9590" spans="1:14" customHeight="1" ht="12.75">
      <c r="A9590" t="s">
        <v>2350</v>
      </c>
      <c r="B9590" t="s">
        <v>365</v>
      </c>
    </row>
    <row r="9591" spans="1:14" customHeight="1" ht="12.75">
      <c r="A9591" t="s">
        <v>2350</v>
      </c>
      <c r="B9591" t="s">
        <v>366</v>
      </c>
    </row>
    <row r="9592" spans="1:14" customHeight="1" ht="12.75">
      <c r="A9592" t="s">
        <v>2350</v>
      </c>
      <c r="B9592" t="s">
        <v>367</v>
      </c>
    </row>
    <row r="9593" spans="1:14" customHeight="1" ht="12.75">
      <c r="A9593" t="s">
        <v>2350</v>
      </c>
      <c r="B9593" t="s">
        <v>368</v>
      </c>
    </row>
    <row r="9594" spans="1:14" customHeight="1" ht="12.75">
      <c r="A9594" t="s">
        <v>2350</v>
      </c>
      <c r="B9594" t="s">
        <v>369</v>
      </c>
    </row>
    <row r="9595" spans="1:14" customHeight="1" ht="12.75">
      <c r="A9595" t="s">
        <v>2350</v>
      </c>
      <c r="B9595" t="s">
        <v>370</v>
      </c>
    </row>
    <row r="9596" spans="1:14" customHeight="1" ht="12.75">
      <c r="A9596" t="s">
        <v>2350</v>
      </c>
      <c r="B9596" t="s">
        <v>371</v>
      </c>
    </row>
    <row r="9597" spans="1:14" customHeight="1" ht="12.75">
      <c r="A9597" t="s">
        <v>2350</v>
      </c>
      <c r="B9597" t="s">
        <v>372</v>
      </c>
    </row>
    <row r="9598" spans="1:14" customHeight="1" ht="12.75">
      <c r="A9598" t="s">
        <v>2350</v>
      </c>
      <c r="B9598" t="s">
        <v>373</v>
      </c>
    </row>
    <row r="9599" spans="1:14" customHeight="1" ht="12.75">
      <c r="A9599" t="s">
        <v>2350</v>
      </c>
      <c r="B9599" t="s">
        <v>374</v>
      </c>
    </row>
    <row r="9600" spans="1:14" customHeight="1" ht="12.75">
      <c r="A9600" t="s">
        <v>2350</v>
      </c>
      <c r="B9600" t="s">
        <v>375</v>
      </c>
    </row>
    <row r="9601" spans="1:14" customHeight="1" ht="12.75">
      <c r="A9601" t="s">
        <v>2350</v>
      </c>
      <c r="B9601" t="s">
        <v>376</v>
      </c>
    </row>
    <row r="9602" spans="1:14" customHeight="1" ht="12.75">
      <c r="A9602" t="s">
        <v>2350</v>
      </c>
      <c r="B9602" t="s">
        <v>377</v>
      </c>
    </row>
    <row r="9603" spans="1:14" customHeight="1" ht="12.75">
      <c r="A9603" t="s">
        <v>2350</v>
      </c>
      <c r="B9603" t="s">
        <v>378</v>
      </c>
    </row>
    <row r="9604" spans="1:14" customHeight="1" ht="12.75">
      <c r="A9604" t="s">
        <v>2350</v>
      </c>
      <c r="B9604" t="s">
        <v>379</v>
      </c>
    </row>
    <row r="9605" spans="1:14" customHeight="1" ht="12.75">
      <c r="A9605" t="s">
        <v>2350</v>
      </c>
      <c r="B9605" t="s">
        <v>380</v>
      </c>
    </row>
    <row r="9606" spans="1:14" customHeight="1" ht="12.75">
      <c r="A9606" t="s">
        <v>2350</v>
      </c>
      <c r="B9606" t="s">
        <v>381</v>
      </c>
    </row>
    <row r="9607" spans="1:14" customHeight="1" ht="12.75">
      <c r="A9607" t="s">
        <v>2350</v>
      </c>
      <c r="B9607" t="s">
        <v>382</v>
      </c>
    </row>
    <row r="9608" spans="1:14" customHeight="1" ht="12.75">
      <c r="A9608" t="s">
        <v>2350</v>
      </c>
      <c r="B9608" t="s">
        <v>383</v>
      </c>
    </row>
    <row r="9609" spans="1:14" customHeight="1" ht="12.75">
      <c r="A9609" t="s">
        <v>2350</v>
      </c>
      <c r="B9609" t="s">
        <v>384</v>
      </c>
    </row>
    <row r="9610" spans="1:14" customHeight="1" ht="12.75">
      <c r="A9610" t="s">
        <v>2350</v>
      </c>
      <c r="B9610" t="s">
        <v>385</v>
      </c>
    </row>
    <row r="9611" spans="1:14" customHeight="1" ht="12.75">
      <c r="A9611" t="s">
        <v>2350</v>
      </c>
      <c r="B9611" t="s">
        <v>386</v>
      </c>
    </row>
    <row r="9612" spans="1:14" customHeight="1" ht="12.75">
      <c r="A9612" t="s">
        <v>2350</v>
      </c>
      <c r="B9612" t="s">
        <v>387</v>
      </c>
    </row>
    <row r="9613" spans="1:14" customHeight="1" ht="12.75">
      <c r="A9613" t="s">
        <v>2350</v>
      </c>
      <c r="B9613" t="s">
        <v>388</v>
      </c>
    </row>
    <row r="9614" spans="1:14" customHeight="1" ht="12.75">
      <c r="A9614" t="s">
        <v>2351</v>
      </c>
      <c r="B9614" t="s">
        <v>150</v>
      </c>
    </row>
    <row r="9615" spans="1:14" customHeight="1" ht="12.75">
      <c r="A9615" t="s">
        <v>2351</v>
      </c>
      <c r="B9615" t="s">
        <v>165</v>
      </c>
    </row>
    <row r="9616" spans="1:14" customHeight="1" ht="12.75">
      <c r="A9616" t="s">
        <v>2351</v>
      </c>
      <c r="B9616" t="s">
        <v>186</v>
      </c>
    </row>
    <row r="9617" spans="1:14" customHeight="1" ht="12.75">
      <c r="A9617" t="s">
        <v>2351</v>
      </c>
      <c r="B9617" t="s">
        <v>187</v>
      </c>
    </row>
    <row r="9618" spans="1:14" customHeight="1" ht="12.75">
      <c r="A9618" t="s">
        <v>2351</v>
      </c>
      <c r="B9618" t="s">
        <v>201</v>
      </c>
    </row>
    <row r="9619" spans="1:14" customHeight="1" ht="12.75">
      <c r="A9619" t="s">
        <v>2351</v>
      </c>
      <c r="B9619" t="s">
        <v>202</v>
      </c>
    </row>
    <row r="9620" spans="1:14" customHeight="1" ht="12.75">
      <c r="A9620" t="s">
        <v>2351</v>
      </c>
      <c r="B9620" t="s">
        <v>203</v>
      </c>
    </row>
    <row r="9621" spans="1:14" customHeight="1" ht="12.75">
      <c r="A9621" t="s">
        <v>2351</v>
      </c>
      <c r="B9621" t="s">
        <v>230</v>
      </c>
    </row>
    <row r="9622" spans="1:14" customHeight="1" ht="12.75">
      <c r="A9622" t="s">
        <v>2351</v>
      </c>
      <c r="B9622" t="s">
        <v>231</v>
      </c>
    </row>
    <row r="9623" spans="1:14" customHeight="1" ht="12.75">
      <c r="A9623" t="s">
        <v>2351</v>
      </c>
      <c r="B9623" t="s">
        <v>232</v>
      </c>
    </row>
    <row r="9624" spans="1:14" customHeight="1" ht="12.75">
      <c r="A9624" t="s">
        <v>2351</v>
      </c>
      <c r="B9624" t="s">
        <v>315</v>
      </c>
    </row>
    <row r="9625" spans="1:14" customHeight="1" ht="12.75">
      <c r="A9625" t="s">
        <v>2351</v>
      </c>
      <c r="B9625" t="s">
        <v>316</v>
      </c>
    </row>
    <row r="9626" spans="1:14" customHeight="1" ht="12.75">
      <c r="A9626" t="s">
        <v>2351</v>
      </c>
      <c r="B9626" t="s">
        <v>317</v>
      </c>
    </row>
    <row r="9627" spans="1:14" customHeight="1" ht="12.75">
      <c r="A9627" t="s">
        <v>2351</v>
      </c>
      <c r="B9627" t="s">
        <v>318</v>
      </c>
    </row>
    <row r="9628" spans="1:14" customHeight="1" ht="12.75">
      <c r="A9628" t="s">
        <v>2351</v>
      </c>
      <c r="B9628" t="s">
        <v>319</v>
      </c>
    </row>
    <row r="9629" spans="1:14" customHeight="1" ht="12.75">
      <c r="A9629" t="s">
        <v>2351</v>
      </c>
      <c r="B9629" t="s">
        <v>320</v>
      </c>
    </row>
    <row r="9630" spans="1:14" customHeight="1" ht="12.75">
      <c r="A9630" t="s">
        <v>2351</v>
      </c>
      <c r="B9630" t="s">
        <v>321</v>
      </c>
    </row>
    <row r="9631" spans="1:14" customHeight="1" ht="12.75">
      <c r="A9631" t="s">
        <v>2351</v>
      </c>
      <c r="B9631" t="s">
        <v>322</v>
      </c>
    </row>
    <row r="9632" spans="1:14" customHeight="1" ht="12.75">
      <c r="A9632" t="s">
        <v>2351</v>
      </c>
      <c r="B9632" t="s">
        <v>323</v>
      </c>
    </row>
    <row r="9633" spans="1:14" customHeight="1" ht="12.75">
      <c r="A9633" t="s">
        <v>2351</v>
      </c>
      <c r="B9633" t="s">
        <v>324</v>
      </c>
    </row>
    <row r="9634" spans="1:14" customHeight="1" ht="12.75">
      <c r="A9634" t="s">
        <v>2351</v>
      </c>
      <c r="B9634" t="s">
        <v>325</v>
      </c>
    </row>
    <row r="9635" spans="1:14" customHeight="1" ht="12.75">
      <c r="A9635" t="s">
        <v>2351</v>
      </c>
      <c r="B9635" t="s">
        <v>326</v>
      </c>
    </row>
    <row r="9636" spans="1:14" customHeight="1" ht="12.75">
      <c r="A9636" t="s">
        <v>2351</v>
      </c>
      <c r="B9636" t="s">
        <v>327</v>
      </c>
    </row>
    <row r="9637" spans="1:14" customHeight="1" ht="12.75">
      <c r="A9637" t="s">
        <v>2351</v>
      </c>
      <c r="B9637" t="s">
        <v>328</v>
      </c>
    </row>
    <row r="9638" spans="1:14" customHeight="1" ht="12.75">
      <c r="A9638" t="s">
        <v>2351</v>
      </c>
      <c r="B9638" t="s">
        <v>329</v>
      </c>
    </row>
    <row r="9639" spans="1:14" customHeight="1" ht="12.75">
      <c r="A9639" t="s">
        <v>2351</v>
      </c>
      <c r="B9639" t="s">
        <v>330</v>
      </c>
    </row>
    <row r="9640" spans="1:14" customHeight="1" ht="12.75">
      <c r="A9640" t="s">
        <v>2351</v>
      </c>
      <c r="B9640" t="s">
        <v>331</v>
      </c>
    </row>
    <row r="9641" spans="1:14" customHeight="1" ht="12.75">
      <c r="A9641" t="s">
        <v>2351</v>
      </c>
      <c r="B9641" t="s">
        <v>332</v>
      </c>
    </row>
    <row r="9642" spans="1:14" customHeight="1" ht="12.75">
      <c r="A9642" t="s">
        <v>2351</v>
      </c>
      <c r="B9642" t="s">
        <v>333</v>
      </c>
    </row>
    <row r="9643" spans="1:14" customHeight="1" ht="12.75">
      <c r="A9643" t="s">
        <v>2351</v>
      </c>
      <c r="B9643" t="s">
        <v>334</v>
      </c>
    </row>
    <row r="9644" spans="1:14" customHeight="1" ht="12.75">
      <c r="A9644" t="s">
        <v>2351</v>
      </c>
      <c r="B9644" t="s">
        <v>335</v>
      </c>
    </row>
    <row r="9645" spans="1:14" customHeight="1" ht="12.75">
      <c r="A9645" t="s">
        <v>2351</v>
      </c>
      <c r="B9645" t="s">
        <v>336</v>
      </c>
    </row>
    <row r="9646" spans="1:14" customHeight="1" ht="12.75">
      <c r="A9646" t="s">
        <v>2351</v>
      </c>
      <c r="B9646" t="s">
        <v>337</v>
      </c>
    </row>
    <row r="9647" spans="1:14" customHeight="1" ht="12.75">
      <c r="A9647" t="s">
        <v>2351</v>
      </c>
      <c r="B9647" t="s">
        <v>338</v>
      </c>
    </row>
    <row r="9648" spans="1:14" customHeight="1" ht="12.75">
      <c r="A9648" t="s">
        <v>2351</v>
      </c>
      <c r="B9648" t="s">
        <v>339</v>
      </c>
    </row>
    <row r="9649" spans="1:14" customHeight="1" ht="12.75">
      <c r="A9649" t="s">
        <v>2351</v>
      </c>
      <c r="B9649" t="s">
        <v>340</v>
      </c>
    </row>
    <row r="9650" spans="1:14" customHeight="1" ht="12.75">
      <c r="A9650" t="s">
        <v>2351</v>
      </c>
      <c r="B9650" t="s">
        <v>341</v>
      </c>
    </row>
    <row r="9651" spans="1:14" customHeight="1" ht="12.75">
      <c r="A9651" t="s">
        <v>2351</v>
      </c>
      <c r="B9651" t="s">
        <v>342</v>
      </c>
    </row>
    <row r="9652" spans="1:14" customHeight="1" ht="12.75">
      <c r="A9652" t="s">
        <v>2351</v>
      </c>
      <c r="B9652" t="s">
        <v>343</v>
      </c>
    </row>
    <row r="9653" spans="1:14" customHeight="1" ht="12.75">
      <c r="A9653" t="s">
        <v>2351</v>
      </c>
      <c r="B9653" t="s">
        <v>344</v>
      </c>
    </row>
    <row r="9654" spans="1:14" customHeight="1" ht="12.75">
      <c r="A9654" t="s">
        <v>2351</v>
      </c>
      <c r="B9654" t="s">
        <v>345</v>
      </c>
    </row>
    <row r="9655" spans="1:14" customHeight="1" ht="12.75">
      <c r="A9655" t="s">
        <v>2351</v>
      </c>
      <c r="B9655" t="s">
        <v>346</v>
      </c>
    </row>
    <row r="9656" spans="1:14" customHeight="1" ht="12.75">
      <c r="A9656" t="s">
        <v>2351</v>
      </c>
      <c r="B9656" t="s">
        <v>347</v>
      </c>
    </row>
    <row r="9657" spans="1:14" customHeight="1" ht="12.75">
      <c r="A9657" t="s">
        <v>2351</v>
      </c>
      <c r="B9657" t="s">
        <v>348</v>
      </c>
    </row>
    <row r="9658" spans="1:14" customHeight="1" ht="12.75">
      <c r="A9658" t="s">
        <v>2351</v>
      </c>
      <c r="B9658" t="s">
        <v>349</v>
      </c>
    </row>
    <row r="9659" spans="1:14" customHeight="1" ht="12.75">
      <c r="A9659" t="s">
        <v>2351</v>
      </c>
      <c r="B9659" t="s">
        <v>350</v>
      </c>
    </row>
    <row r="9660" spans="1:14" customHeight="1" ht="12.75">
      <c r="A9660" t="s">
        <v>2351</v>
      </c>
      <c r="B9660" t="s">
        <v>351</v>
      </c>
    </row>
    <row r="9661" spans="1:14" customHeight="1" ht="12.75">
      <c r="A9661" t="s">
        <v>2351</v>
      </c>
      <c r="B9661" t="s">
        <v>352</v>
      </c>
    </row>
    <row r="9662" spans="1:14" customHeight="1" ht="12.75">
      <c r="A9662" t="s">
        <v>2351</v>
      </c>
      <c r="B9662" t="s">
        <v>353</v>
      </c>
    </row>
    <row r="9663" spans="1:14" customHeight="1" ht="12.75">
      <c r="A9663" t="s">
        <v>2351</v>
      </c>
      <c r="B9663" t="s">
        <v>354</v>
      </c>
    </row>
    <row r="9664" spans="1:14" customHeight="1" ht="12.75">
      <c r="A9664" t="s">
        <v>2351</v>
      </c>
      <c r="B9664" t="s">
        <v>355</v>
      </c>
    </row>
    <row r="9665" spans="1:14" customHeight="1" ht="12.75">
      <c r="A9665" t="s">
        <v>2351</v>
      </c>
      <c r="B9665" t="s">
        <v>356</v>
      </c>
    </row>
    <row r="9666" spans="1:14" customHeight="1" ht="12.75">
      <c r="A9666" t="s">
        <v>2351</v>
      </c>
      <c r="B9666" t="s">
        <v>357</v>
      </c>
    </row>
    <row r="9667" spans="1:14" customHeight="1" ht="12.75">
      <c r="A9667" t="s">
        <v>2351</v>
      </c>
      <c r="B9667" t="s">
        <v>358</v>
      </c>
    </row>
    <row r="9668" spans="1:14" customHeight="1" ht="12.75">
      <c r="A9668" t="s">
        <v>2351</v>
      </c>
      <c r="B9668" t="s">
        <v>359</v>
      </c>
    </row>
    <row r="9669" spans="1:14" customHeight="1" ht="12.75">
      <c r="A9669" t="s">
        <v>2351</v>
      </c>
      <c r="B9669" t="s">
        <v>360</v>
      </c>
    </row>
    <row r="9670" spans="1:14" customHeight="1" ht="12.75">
      <c r="A9670" t="s">
        <v>2351</v>
      </c>
      <c r="B9670" t="s">
        <v>361</v>
      </c>
    </row>
    <row r="9671" spans="1:14" customHeight="1" ht="12.75">
      <c r="A9671" t="s">
        <v>2351</v>
      </c>
      <c r="B9671" t="s">
        <v>362</v>
      </c>
    </row>
    <row r="9672" spans="1:14" customHeight="1" ht="12.75">
      <c r="A9672" t="s">
        <v>2351</v>
      </c>
      <c r="B9672" t="s">
        <v>363</v>
      </c>
    </row>
    <row r="9673" spans="1:14" customHeight="1" ht="12.75">
      <c r="A9673" t="s">
        <v>2351</v>
      </c>
      <c r="B9673" t="s">
        <v>364</v>
      </c>
    </row>
    <row r="9674" spans="1:14" customHeight="1" ht="12.75">
      <c r="A9674" t="s">
        <v>2351</v>
      </c>
      <c r="B9674" t="s">
        <v>365</v>
      </c>
    </row>
    <row r="9675" spans="1:14" customHeight="1" ht="12.75">
      <c r="A9675" t="s">
        <v>2351</v>
      </c>
      <c r="B9675" t="s">
        <v>366</v>
      </c>
    </row>
    <row r="9676" spans="1:14" customHeight="1" ht="12.75">
      <c r="A9676" t="s">
        <v>2351</v>
      </c>
      <c r="B9676" t="s">
        <v>367</v>
      </c>
    </row>
    <row r="9677" spans="1:14" customHeight="1" ht="12.75">
      <c r="A9677" t="s">
        <v>2351</v>
      </c>
      <c r="B9677" t="s">
        <v>368</v>
      </c>
    </row>
    <row r="9678" spans="1:14" customHeight="1" ht="12.75">
      <c r="A9678" t="s">
        <v>2351</v>
      </c>
      <c r="B9678" t="s">
        <v>369</v>
      </c>
    </row>
    <row r="9679" spans="1:14" customHeight="1" ht="12.75">
      <c r="A9679" t="s">
        <v>2351</v>
      </c>
      <c r="B9679" t="s">
        <v>370</v>
      </c>
    </row>
    <row r="9680" spans="1:14" customHeight="1" ht="12.75">
      <c r="A9680" t="s">
        <v>2351</v>
      </c>
      <c r="B9680" t="s">
        <v>371</v>
      </c>
    </row>
    <row r="9681" spans="1:14" customHeight="1" ht="12.75">
      <c r="A9681" t="s">
        <v>2351</v>
      </c>
      <c r="B9681" t="s">
        <v>372</v>
      </c>
    </row>
    <row r="9682" spans="1:14" customHeight="1" ht="12.75">
      <c r="A9682" t="s">
        <v>2351</v>
      </c>
      <c r="B9682" t="s">
        <v>373</v>
      </c>
    </row>
    <row r="9683" spans="1:14" customHeight="1" ht="12.75">
      <c r="A9683" t="s">
        <v>2351</v>
      </c>
      <c r="B9683" t="s">
        <v>374</v>
      </c>
    </row>
    <row r="9684" spans="1:14" customHeight="1" ht="12.75">
      <c r="A9684" t="s">
        <v>2351</v>
      </c>
      <c r="B9684" t="s">
        <v>375</v>
      </c>
    </row>
    <row r="9685" spans="1:14" customHeight="1" ht="12.75">
      <c r="A9685" t="s">
        <v>2351</v>
      </c>
      <c r="B9685" t="s">
        <v>376</v>
      </c>
    </row>
    <row r="9686" spans="1:14" customHeight="1" ht="12.75">
      <c r="A9686" t="s">
        <v>2351</v>
      </c>
      <c r="B9686" t="s">
        <v>377</v>
      </c>
    </row>
    <row r="9687" spans="1:14" customHeight="1" ht="12.75">
      <c r="A9687" t="s">
        <v>2351</v>
      </c>
      <c r="B9687" t="s">
        <v>378</v>
      </c>
    </row>
    <row r="9688" spans="1:14" customHeight="1" ht="12.75">
      <c r="A9688" t="s">
        <v>2351</v>
      </c>
      <c r="B9688" t="s">
        <v>379</v>
      </c>
    </row>
    <row r="9689" spans="1:14" customHeight="1" ht="12.75">
      <c r="A9689" t="s">
        <v>2351</v>
      </c>
      <c r="B9689" t="s">
        <v>380</v>
      </c>
    </row>
    <row r="9690" spans="1:14" customHeight="1" ht="12.75">
      <c r="A9690" t="s">
        <v>2351</v>
      </c>
      <c r="B9690" t="s">
        <v>381</v>
      </c>
    </row>
    <row r="9691" spans="1:14" customHeight="1" ht="12.75">
      <c r="A9691" t="s">
        <v>2351</v>
      </c>
      <c r="B9691" t="s">
        <v>382</v>
      </c>
    </row>
    <row r="9692" spans="1:14" customHeight="1" ht="12.75">
      <c r="A9692" t="s">
        <v>2351</v>
      </c>
      <c r="B9692" t="s">
        <v>383</v>
      </c>
    </row>
    <row r="9693" spans="1:14" customHeight="1" ht="12.75">
      <c r="A9693" t="s">
        <v>2351</v>
      </c>
      <c r="B9693" t="s">
        <v>384</v>
      </c>
    </row>
    <row r="9694" spans="1:14" customHeight="1" ht="12.75">
      <c r="A9694" t="s">
        <v>2351</v>
      </c>
      <c r="B9694" t="s">
        <v>385</v>
      </c>
    </row>
    <row r="9695" spans="1:14" customHeight="1" ht="12.75">
      <c r="A9695" t="s">
        <v>2351</v>
      </c>
      <c r="B9695" t="s">
        <v>386</v>
      </c>
    </row>
    <row r="9696" spans="1:14" customHeight="1" ht="12.75">
      <c r="A9696" t="s">
        <v>2351</v>
      </c>
      <c r="B9696" t="s">
        <v>387</v>
      </c>
    </row>
    <row r="9697" spans="1:14" customHeight="1" ht="12.75">
      <c r="A9697" t="s">
        <v>2351</v>
      </c>
      <c r="B9697" t="s">
        <v>388</v>
      </c>
    </row>
    <row r="9698" spans="1:14" customHeight="1" ht="12.75">
      <c r="A9698" t="s">
        <v>2352</v>
      </c>
      <c r="B9698" t="s">
        <v>150</v>
      </c>
    </row>
    <row r="9699" spans="1:14" customHeight="1" ht="12.75">
      <c r="A9699" t="s">
        <v>2352</v>
      </c>
      <c r="B9699" t="s">
        <v>152</v>
      </c>
    </row>
    <row r="9700" spans="1:14" customHeight="1" ht="12.75">
      <c r="A9700" t="s">
        <v>2352</v>
      </c>
      <c r="B9700" t="s">
        <v>163</v>
      </c>
    </row>
    <row r="9701" spans="1:14" customHeight="1" ht="12.75">
      <c r="A9701" t="s">
        <v>2352</v>
      </c>
      <c r="B9701" t="s">
        <v>164</v>
      </c>
    </row>
    <row r="9702" spans="1:14" customHeight="1" ht="12.75">
      <c r="A9702" t="s">
        <v>2353</v>
      </c>
      <c r="B9702" t="s">
        <v>165</v>
      </c>
    </row>
    <row r="9703" spans="1:14" customHeight="1" ht="12.75">
      <c r="A9703" t="s">
        <v>2353</v>
      </c>
      <c r="B9703" t="s">
        <v>186</v>
      </c>
    </row>
    <row r="9704" spans="1:14" customHeight="1" ht="12.75">
      <c r="A9704" t="s">
        <v>2353</v>
      </c>
      <c r="B9704" t="s">
        <v>187</v>
      </c>
    </row>
    <row r="9705" spans="1:14" customHeight="1" ht="12.75">
      <c r="A9705" t="s">
        <v>2353</v>
      </c>
      <c r="B9705" t="s">
        <v>201</v>
      </c>
    </row>
    <row r="9706" spans="1:14" customHeight="1" ht="12.75">
      <c r="A9706" t="s">
        <v>2354</v>
      </c>
      <c r="B9706" t="s">
        <v>232</v>
      </c>
    </row>
    <row r="9707" spans="1:14" customHeight="1" ht="12.75">
      <c r="A9707" t="s">
        <v>2354</v>
      </c>
      <c r="B9707" t="s">
        <v>315</v>
      </c>
    </row>
    <row r="9708" spans="1:14" customHeight="1" ht="12.75">
      <c r="A9708" t="s">
        <v>2354</v>
      </c>
      <c r="B9708" t="s">
        <v>316</v>
      </c>
    </row>
    <row r="9709" spans="1:14" customHeight="1" ht="12.75">
      <c r="A9709" t="s">
        <v>2354</v>
      </c>
      <c r="B9709" t="s">
        <v>317</v>
      </c>
    </row>
    <row r="9710" spans="1:14" customHeight="1" ht="12.75">
      <c r="A9710" t="s">
        <v>2355</v>
      </c>
      <c r="B9710" t="s">
        <v>318</v>
      </c>
    </row>
    <row r="9711" spans="1:14" customHeight="1" ht="12.75">
      <c r="A9711" t="s">
        <v>2355</v>
      </c>
      <c r="B9711" t="s">
        <v>319</v>
      </c>
    </row>
    <row r="9712" spans="1:14" customHeight="1" ht="12.75">
      <c r="A9712" t="s">
        <v>2355</v>
      </c>
      <c r="B9712" t="s">
        <v>320</v>
      </c>
    </row>
    <row r="9713" spans="1:14" customHeight="1" ht="12.75">
      <c r="A9713" t="s">
        <v>2355</v>
      </c>
      <c r="B9713" t="s">
        <v>321</v>
      </c>
    </row>
    <row r="9714" spans="1:14" customHeight="1" ht="12.75">
      <c r="A9714" t="s">
        <v>2356</v>
      </c>
      <c r="B9714" t="s">
        <v>202</v>
      </c>
    </row>
    <row r="9715" spans="1:14" customHeight="1" ht="12.75">
      <c r="A9715" t="s">
        <v>2356</v>
      </c>
      <c r="B9715" t="s">
        <v>203</v>
      </c>
    </row>
    <row r="9716" spans="1:14" customHeight="1" ht="12.75">
      <c r="A9716" t="s">
        <v>2356</v>
      </c>
      <c r="B9716" t="s">
        <v>230</v>
      </c>
    </row>
    <row r="9717" spans="1:14" customHeight="1" ht="12.75">
      <c r="A9717" t="s">
        <v>2356</v>
      </c>
      <c r="B9717" t="s">
        <v>231</v>
      </c>
    </row>
    <row r="9718" spans="1:14" customHeight="1" ht="12.75">
      <c r="A9718" t="s">
        <v>2357</v>
      </c>
      <c r="B9718" t="s">
        <v>328</v>
      </c>
    </row>
    <row r="9719" spans="1:14" customHeight="1" ht="12.75">
      <c r="A9719" t="s">
        <v>2357</v>
      </c>
      <c r="B9719" t="s">
        <v>329</v>
      </c>
    </row>
    <row r="9720" spans="1:14" customHeight="1" ht="12.75">
      <c r="A9720" t="s">
        <v>2357</v>
      </c>
      <c r="B9720" t="s">
        <v>330</v>
      </c>
    </row>
    <row r="9721" spans="1:14" customHeight="1" ht="12.75">
      <c r="A9721" t="s">
        <v>2358</v>
      </c>
      <c r="B9721" t="s">
        <v>326</v>
      </c>
    </row>
    <row r="9722" spans="1:14" customHeight="1" ht="12.75">
      <c r="A9722" t="s">
        <v>2358</v>
      </c>
      <c r="B9722" t="s">
        <v>327</v>
      </c>
    </row>
    <row r="9723" spans="1:14" customHeight="1" ht="12.75">
      <c r="A9723" t="s">
        <v>2359</v>
      </c>
      <c r="B9723" t="s">
        <v>322</v>
      </c>
    </row>
    <row r="9724" spans="1:14" customHeight="1" ht="12.75">
      <c r="A9724" t="s">
        <v>2359</v>
      </c>
      <c r="B9724" t="s">
        <v>323</v>
      </c>
    </row>
    <row r="9725" spans="1:14" customHeight="1" ht="12.75">
      <c r="A9725" t="s">
        <v>2359</v>
      </c>
      <c r="B9725" t="s">
        <v>324</v>
      </c>
    </row>
    <row r="9726" spans="1:14" customHeight="1" ht="12.75">
      <c r="A9726" t="s">
        <v>2359</v>
      </c>
      <c r="B9726" t="s">
        <v>325</v>
      </c>
    </row>
    <row r="9727" spans="1:14" customHeight="1" ht="12.75">
      <c r="A9727" t="s">
        <v>2360</v>
      </c>
      <c r="B9727" t="s">
        <v>152</v>
      </c>
    </row>
    <row r="9728" spans="1:14" customHeight="1" ht="12.75">
      <c r="A9728" t="s">
        <v>2360</v>
      </c>
      <c r="B9728" t="s">
        <v>186</v>
      </c>
    </row>
    <row r="9729" spans="1:14" customHeight="1" ht="12.75">
      <c r="A9729" t="s">
        <v>2360</v>
      </c>
      <c r="B9729" t="s">
        <v>203</v>
      </c>
    </row>
    <row r="9730" spans="1:14" customHeight="1" ht="12.75">
      <c r="A9730" t="s">
        <v>2360</v>
      </c>
      <c r="B9730" t="s">
        <v>315</v>
      </c>
    </row>
    <row r="9731" spans="1:14" customHeight="1" ht="12.75">
      <c r="A9731" t="s">
        <v>2360</v>
      </c>
      <c r="B9731" t="s">
        <v>319</v>
      </c>
    </row>
    <row r="9732" spans="1:14" customHeight="1" ht="12.75">
      <c r="A9732" t="s">
        <v>2360</v>
      </c>
      <c r="B9732" t="s">
        <v>322</v>
      </c>
    </row>
    <row r="9733" spans="1:14" customHeight="1" ht="12.75">
      <c r="A9733" t="s">
        <v>2360</v>
      </c>
      <c r="B9733" t="s">
        <v>323</v>
      </c>
    </row>
    <row r="9734" spans="1:14" customHeight="1" ht="12.75">
      <c r="A9734" t="s">
        <v>2360</v>
      </c>
      <c r="B9734" t="s">
        <v>324</v>
      </c>
    </row>
    <row r="9735" spans="1:14" customHeight="1" ht="12.75">
      <c r="A9735" t="s">
        <v>2360</v>
      </c>
      <c r="B9735" t="s">
        <v>325</v>
      </c>
    </row>
    <row r="9736" spans="1:14" customHeight="1" ht="12.75">
      <c r="A9736" t="s">
        <v>2360</v>
      </c>
      <c r="B9736" t="s">
        <v>326</v>
      </c>
    </row>
    <row r="9737" spans="1:14" customHeight="1" ht="12.75">
      <c r="A9737" t="s">
        <v>2360</v>
      </c>
      <c r="B9737" t="s">
        <v>327</v>
      </c>
    </row>
    <row r="9738" spans="1:14" customHeight="1" ht="12.75">
      <c r="A9738" t="s">
        <v>2360</v>
      </c>
      <c r="B9738" t="s">
        <v>328</v>
      </c>
    </row>
    <row r="9739" spans="1:14" customHeight="1" ht="12.75">
      <c r="A9739" t="s">
        <v>2360</v>
      </c>
      <c r="B9739" t="s">
        <v>329</v>
      </c>
    </row>
    <row r="9740" spans="1:14" customHeight="1" ht="12.75">
      <c r="A9740" t="s">
        <v>2360</v>
      </c>
      <c r="B9740" t="s">
        <v>330</v>
      </c>
    </row>
    <row r="9741" spans="1:14" customHeight="1" ht="12.75">
      <c r="A9741" t="s">
        <v>2360</v>
      </c>
      <c r="B9741" t="s">
        <v>333</v>
      </c>
    </row>
    <row r="9742" spans="1:14" customHeight="1" ht="12.75">
      <c r="A9742" t="s">
        <v>2360</v>
      </c>
      <c r="B9742" t="s">
        <v>340</v>
      </c>
    </row>
    <row r="9743" spans="1:14" customHeight="1" ht="12.75">
      <c r="A9743" t="s">
        <v>2360</v>
      </c>
      <c r="B9743" t="s">
        <v>347</v>
      </c>
    </row>
    <row r="9744" spans="1:14" customHeight="1" ht="12.75">
      <c r="A9744" t="s">
        <v>2360</v>
      </c>
      <c r="B9744" t="s">
        <v>351</v>
      </c>
    </row>
    <row r="9745" spans="1:14" customHeight="1" ht="12.75">
      <c r="A9745" t="s">
        <v>2360</v>
      </c>
      <c r="B9745" t="s">
        <v>355</v>
      </c>
    </row>
    <row r="9746" spans="1:14" customHeight="1" ht="12.75">
      <c r="A9746" t="s">
        <v>2360</v>
      </c>
      <c r="B9746" t="s">
        <v>359</v>
      </c>
    </row>
    <row r="9747" spans="1:14" customHeight="1" ht="12.75">
      <c r="A9747" t="s">
        <v>2360</v>
      </c>
      <c r="B9747" t="s">
        <v>363</v>
      </c>
    </row>
    <row r="9748" spans="1:14" customHeight="1" ht="12.75">
      <c r="A9748" t="s">
        <v>2360</v>
      </c>
      <c r="B9748" t="s">
        <v>367</v>
      </c>
    </row>
    <row r="9749" spans="1:14" customHeight="1" ht="12.75">
      <c r="A9749" t="s">
        <v>2360</v>
      </c>
      <c r="B9749" t="s">
        <v>369</v>
      </c>
    </row>
    <row r="9750" spans="1:14" customHeight="1" ht="12.75">
      <c r="A9750" t="s">
        <v>2360</v>
      </c>
      <c r="B9750" t="s">
        <v>372</v>
      </c>
    </row>
    <row r="9751" spans="1:14" customHeight="1" ht="12.75">
      <c r="A9751" t="s">
        <v>2360</v>
      </c>
      <c r="B9751" t="s">
        <v>376</v>
      </c>
    </row>
    <row r="9752" spans="1:14" customHeight="1" ht="12.75">
      <c r="A9752" t="s">
        <v>2360</v>
      </c>
      <c r="B9752" t="s">
        <v>378</v>
      </c>
    </row>
    <row r="9753" spans="1:14" customHeight="1" ht="12.75">
      <c r="A9753" t="s">
        <v>2360</v>
      </c>
      <c r="B9753" t="s">
        <v>381</v>
      </c>
    </row>
    <row r="9754" spans="1:14" customHeight="1" ht="12.75">
      <c r="A9754" t="s">
        <v>2360</v>
      </c>
      <c r="B9754" t="s">
        <v>383</v>
      </c>
    </row>
    <row r="9755" spans="1:14" customHeight="1" ht="12.75">
      <c r="A9755" t="s">
        <v>2360</v>
      </c>
      <c r="B9755" t="s">
        <v>384</v>
      </c>
    </row>
    <row r="9756" spans="1:14" customHeight="1" ht="12.75">
      <c r="A9756" t="s">
        <v>2360</v>
      </c>
      <c r="B9756" t="s">
        <v>385</v>
      </c>
    </row>
    <row r="9757" spans="1:14" customHeight="1" ht="12.75">
      <c r="A9757" t="s">
        <v>2360</v>
      </c>
      <c r="B9757" t="s">
        <v>386</v>
      </c>
    </row>
    <row r="9758" spans="1:14" customHeight="1" ht="12.75">
      <c r="A9758" t="s">
        <v>2360</v>
      </c>
      <c r="B9758" t="s">
        <v>387</v>
      </c>
    </row>
    <row r="9759" spans="1:14" customHeight="1" ht="12.75">
      <c r="A9759" t="s">
        <v>2360</v>
      </c>
      <c r="B9759" t="s">
        <v>388</v>
      </c>
    </row>
    <row r="9760" spans="1:14" customHeight="1" ht="12.75">
      <c r="A9760" t="s">
        <v>2361</v>
      </c>
      <c r="B9760" t="s">
        <v>363</v>
      </c>
    </row>
    <row r="9761" spans="1:14" customHeight="1" ht="12.75">
      <c r="A9761" t="s">
        <v>2362</v>
      </c>
      <c r="B9761" t="s">
        <v>165</v>
      </c>
    </row>
    <row r="9762" spans="1:14" customHeight="1" ht="12.75">
      <c r="A9762" t="s">
        <v>2362</v>
      </c>
      <c r="B9762" t="s">
        <v>186</v>
      </c>
    </row>
    <row r="9763" spans="1:14" customHeight="1" ht="12.75">
      <c r="A9763" t="s">
        <v>2362</v>
      </c>
      <c r="B9763" t="s">
        <v>187</v>
      </c>
    </row>
    <row r="9764" spans="1:14" customHeight="1" ht="12.75">
      <c r="A9764" t="s">
        <v>2362</v>
      </c>
      <c r="B9764" t="s">
        <v>201</v>
      </c>
    </row>
    <row r="9765" spans="1:14" customHeight="1" ht="12.75">
      <c r="A9765" t="s">
        <v>2363</v>
      </c>
      <c r="B9765" t="s">
        <v>150</v>
      </c>
    </row>
    <row r="9766" spans="1:14" customHeight="1" ht="12.75">
      <c r="A9766" t="s">
        <v>2363</v>
      </c>
      <c r="B9766" t="s">
        <v>152</v>
      </c>
    </row>
    <row r="9767" spans="1:14" customHeight="1" ht="12.75">
      <c r="A9767" t="s">
        <v>2363</v>
      </c>
      <c r="B9767" t="s">
        <v>163</v>
      </c>
    </row>
    <row r="9768" spans="1:14" customHeight="1" ht="12.75">
      <c r="A9768" t="s">
        <v>2363</v>
      </c>
      <c r="B9768" t="s">
        <v>164</v>
      </c>
    </row>
    <row r="9769" spans="1:14" customHeight="1" ht="12.75">
      <c r="A9769" t="s">
        <v>2364</v>
      </c>
      <c r="B9769" t="s">
        <v>202</v>
      </c>
    </row>
    <row r="9770" spans="1:14" customHeight="1" ht="12.75">
      <c r="A9770" t="s">
        <v>2364</v>
      </c>
      <c r="B9770" t="s">
        <v>203</v>
      </c>
    </row>
    <row r="9771" spans="1:14" customHeight="1" ht="12.75">
      <c r="A9771" t="s">
        <v>2364</v>
      </c>
      <c r="B9771" t="s">
        <v>230</v>
      </c>
    </row>
    <row r="9772" spans="1:14" customHeight="1" ht="12.75">
      <c r="A9772" t="s">
        <v>2364</v>
      </c>
      <c r="B9772" t="s">
        <v>231</v>
      </c>
    </row>
    <row r="9773" spans="1:14" customHeight="1" ht="12.75">
      <c r="A9773" t="s">
        <v>2365</v>
      </c>
      <c r="B9773" t="s">
        <v>232</v>
      </c>
    </row>
    <row r="9774" spans="1:14" customHeight="1" ht="12.75">
      <c r="A9774" t="s">
        <v>2365</v>
      </c>
      <c r="B9774" t="s">
        <v>315</v>
      </c>
    </row>
    <row r="9775" spans="1:14" customHeight="1" ht="12.75">
      <c r="A9775" t="s">
        <v>2365</v>
      </c>
      <c r="B9775" t="s">
        <v>316</v>
      </c>
    </row>
    <row r="9776" spans="1:14" customHeight="1" ht="12.75">
      <c r="A9776" t="s">
        <v>2365</v>
      </c>
      <c r="B9776" t="s">
        <v>317</v>
      </c>
    </row>
    <row r="9777" spans="1:14" customHeight="1" ht="12.75">
      <c r="A9777" t="s">
        <v>2366</v>
      </c>
      <c r="B9777" t="s">
        <v>318</v>
      </c>
    </row>
    <row r="9778" spans="1:14" customHeight="1" ht="12.75">
      <c r="A9778" t="s">
        <v>2366</v>
      </c>
      <c r="B9778" t="s">
        <v>319</v>
      </c>
    </row>
    <row r="9779" spans="1:14" customHeight="1" ht="12.75">
      <c r="A9779" t="s">
        <v>2366</v>
      </c>
      <c r="B9779" t="s">
        <v>320</v>
      </c>
    </row>
    <row r="9780" spans="1:14" customHeight="1" ht="12.75">
      <c r="A9780" t="s">
        <v>2366</v>
      </c>
      <c r="B9780" t="s">
        <v>321</v>
      </c>
    </row>
    <row r="9781" spans="1:14" customHeight="1" ht="12.75">
      <c r="A9781" t="s">
        <v>2367</v>
      </c>
      <c r="B9781" t="s">
        <v>150</v>
      </c>
    </row>
    <row r="9782" spans="1:14" customHeight="1" ht="12.75">
      <c r="A9782" t="s">
        <v>2367</v>
      </c>
      <c r="B9782" t="s">
        <v>152</v>
      </c>
    </row>
    <row r="9783" spans="1:14" customHeight="1" ht="12.75">
      <c r="A9783" t="s">
        <v>2367</v>
      </c>
      <c r="B9783" t="s">
        <v>163</v>
      </c>
    </row>
    <row r="9784" spans="1:14" customHeight="1" ht="12.75">
      <c r="A9784" t="s">
        <v>2367</v>
      </c>
      <c r="B9784" t="s">
        <v>164</v>
      </c>
    </row>
    <row r="9785" spans="1:14" customHeight="1" ht="12.75">
      <c r="A9785" t="s">
        <v>2367</v>
      </c>
      <c r="B9785" t="s">
        <v>365</v>
      </c>
    </row>
    <row r="9786" spans="1:14" customHeight="1" ht="12.75">
      <c r="A9786" t="s">
        <v>2367</v>
      </c>
      <c r="B9786" t="s">
        <v>366</v>
      </c>
    </row>
    <row r="9787" spans="1:14" customHeight="1" ht="12.75">
      <c r="A9787" t="s">
        <v>2367</v>
      </c>
      <c r="B9787" t="s">
        <v>367</v>
      </c>
    </row>
    <row r="9788" spans="1:14" customHeight="1" ht="12.75">
      <c r="A9788" t="s">
        <v>2367</v>
      </c>
      <c r="B9788" t="s">
        <v>368</v>
      </c>
    </row>
    <row r="9789" spans="1:14" customHeight="1" ht="12.75">
      <c r="A9789" t="s">
        <v>2367</v>
      </c>
      <c r="B9789" t="s">
        <v>369</v>
      </c>
    </row>
    <row r="9790" spans="1:14" customHeight="1" ht="12.75">
      <c r="A9790" t="s">
        <v>2368</v>
      </c>
      <c r="B9790" t="s">
        <v>232</v>
      </c>
    </row>
    <row r="9791" spans="1:14" customHeight="1" ht="12.75">
      <c r="A9791" t="s">
        <v>2368</v>
      </c>
      <c r="B9791" t="s">
        <v>315</v>
      </c>
    </row>
    <row r="9792" spans="1:14" customHeight="1" ht="12.75">
      <c r="A9792" t="s">
        <v>2368</v>
      </c>
      <c r="B9792" t="s">
        <v>316</v>
      </c>
    </row>
    <row r="9793" spans="1:14" customHeight="1" ht="12.75">
      <c r="A9793" t="s">
        <v>2368</v>
      </c>
      <c r="B9793" t="s">
        <v>317</v>
      </c>
    </row>
    <row r="9794" spans="1:14" customHeight="1" ht="12.75">
      <c r="A9794" t="s">
        <v>2368</v>
      </c>
      <c r="B9794" t="s">
        <v>328</v>
      </c>
    </row>
    <row r="9795" spans="1:14" customHeight="1" ht="12.75">
      <c r="A9795" t="s">
        <v>2368</v>
      </c>
      <c r="B9795" t="s">
        <v>329</v>
      </c>
    </row>
    <row r="9796" spans="1:14" customHeight="1" ht="12.75">
      <c r="A9796" t="s">
        <v>2368</v>
      </c>
      <c r="B9796" t="s">
        <v>330</v>
      </c>
    </row>
    <row r="9797" spans="1:14" customHeight="1" ht="12.75">
      <c r="A9797" t="s">
        <v>2368</v>
      </c>
      <c r="B9797" t="s">
        <v>345</v>
      </c>
    </row>
    <row r="9798" spans="1:14" customHeight="1" ht="12.75">
      <c r="A9798" t="s">
        <v>2368</v>
      </c>
      <c r="B9798" t="s">
        <v>346</v>
      </c>
    </row>
    <row r="9799" spans="1:14" customHeight="1" ht="12.75">
      <c r="A9799" t="s">
        <v>2368</v>
      </c>
      <c r="B9799" t="s">
        <v>347</v>
      </c>
    </row>
    <row r="9800" spans="1:14" customHeight="1" ht="12.75">
      <c r="A9800" t="s">
        <v>2368</v>
      </c>
      <c r="B9800" t="s">
        <v>348</v>
      </c>
    </row>
    <row r="9801" spans="1:14" customHeight="1" ht="12.75">
      <c r="A9801" t="s">
        <v>2368</v>
      </c>
      <c r="B9801" t="s">
        <v>349</v>
      </c>
    </row>
    <row r="9802" spans="1:14" customHeight="1" ht="12.75">
      <c r="A9802" t="s">
        <v>2368</v>
      </c>
      <c r="B9802" t="s">
        <v>350</v>
      </c>
    </row>
    <row r="9803" spans="1:14" customHeight="1" ht="12.75">
      <c r="A9803" t="s">
        <v>2368</v>
      </c>
      <c r="B9803" t="s">
        <v>351</v>
      </c>
    </row>
    <row r="9804" spans="1:14" customHeight="1" ht="12.75">
      <c r="A9804" t="s">
        <v>2368</v>
      </c>
      <c r="B9804" t="s">
        <v>352</v>
      </c>
    </row>
    <row r="9805" spans="1:14" customHeight="1" ht="12.75">
      <c r="A9805" t="s">
        <v>2368</v>
      </c>
      <c r="B9805" t="s">
        <v>383</v>
      </c>
    </row>
    <row r="9806" spans="1:14" customHeight="1" ht="12.75">
      <c r="A9806" t="s">
        <v>2368</v>
      </c>
      <c r="B9806" t="s">
        <v>384</v>
      </c>
    </row>
    <row r="9807" spans="1:14" customHeight="1" ht="12.75">
      <c r="A9807" t="s">
        <v>2368</v>
      </c>
      <c r="B9807" t="s">
        <v>385</v>
      </c>
    </row>
    <row r="9808" spans="1:14" customHeight="1" ht="12.75">
      <c r="A9808" t="s">
        <v>2369</v>
      </c>
      <c r="B9808" t="s">
        <v>318</v>
      </c>
    </row>
    <row r="9809" spans="1:14" customHeight="1" ht="12.75">
      <c r="A9809" t="s">
        <v>2369</v>
      </c>
      <c r="B9809" t="s">
        <v>319</v>
      </c>
    </row>
    <row r="9810" spans="1:14" customHeight="1" ht="12.75">
      <c r="A9810" t="s">
        <v>2369</v>
      </c>
      <c r="B9810" t="s">
        <v>320</v>
      </c>
    </row>
    <row r="9811" spans="1:14" customHeight="1" ht="12.75">
      <c r="A9811" t="s">
        <v>2369</v>
      </c>
      <c r="B9811" t="s">
        <v>321</v>
      </c>
    </row>
    <row r="9812" spans="1:14" customHeight="1" ht="12.75">
      <c r="A9812" t="s">
        <v>2369</v>
      </c>
      <c r="B9812" t="s">
        <v>353</v>
      </c>
    </row>
    <row r="9813" spans="1:14" customHeight="1" ht="12.75">
      <c r="A9813" t="s">
        <v>2369</v>
      </c>
      <c r="B9813" t="s">
        <v>354</v>
      </c>
    </row>
    <row r="9814" spans="1:14" customHeight="1" ht="12.75">
      <c r="A9814" t="s">
        <v>2369</v>
      </c>
      <c r="B9814" t="s">
        <v>355</v>
      </c>
    </row>
    <row r="9815" spans="1:14" customHeight="1" ht="12.75">
      <c r="A9815" t="s">
        <v>2369</v>
      </c>
      <c r="B9815" t="s">
        <v>356</v>
      </c>
    </row>
    <row r="9816" spans="1:14" customHeight="1" ht="12.75">
      <c r="A9816" t="s">
        <v>2369</v>
      </c>
      <c r="B9816" t="s">
        <v>357</v>
      </c>
    </row>
    <row r="9817" spans="1:14" customHeight="1" ht="12.75">
      <c r="A9817" t="s">
        <v>2369</v>
      </c>
      <c r="B9817" t="s">
        <v>358</v>
      </c>
    </row>
    <row r="9818" spans="1:14" customHeight="1" ht="12.75">
      <c r="A9818" t="s">
        <v>2369</v>
      </c>
      <c r="B9818" t="s">
        <v>359</v>
      </c>
    </row>
    <row r="9819" spans="1:14" customHeight="1" ht="12.75">
      <c r="A9819" t="s">
        <v>2369</v>
      </c>
      <c r="B9819" t="s">
        <v>360</v>
      </c>
    </row>
    <row r="9820" spans="1:14" customHeight="1" ht="12.75">
      <c r="A9820" t="s">
        <v>2369</v>
      </c>
      <c r="B9820" t="s">
        <v>386</v>
      </c>
    </row>
    <row r="9821" spans="1:14" customHeight="1" ht="12.75">
      <c r="A9821" t="s">
        <v>2369</v>
      </c>
      <c r="B9821" t="s">
        <v>387</v>
      </c>
    </row>
    <row r="9822" spans="1:14" customHeight="1" ht="12.75">
      <c r="A9822" t="s">
        <v>2369</v>
      </c>
      <c r="B9822" t="s">
        <v>388</v>
      </c>
    </row>
    <row r="9823" spans="1:14" customHeight="1" ht="12.75">
      <c r="A9823" t="s">
        <v>2370</v>
      </c>
      <c r="B9823" t="s">
        <v>202</v>
      </c>
    </row>
    <row r="9824" spans="1:14" customHeight="1" ht="12.75">
      <c r="A9824" t="s">
        <v>2370</v>
      </c>
      <c r="B9824" t="s">
        <v>203</v>
      </c>
    </row>
    <row r="9825" spans="1:14" customHeight="1" ht="12.75">
      <c r="A9825" t="s">
        <v>2370</v>
      </c>
      <c r="B9825" t="s">
        <v>230</v>
      </c>
    </row>
    <row r="9826" spans="1:14" customHeight="1" ht="12.75">
      <c r="A9826" t="s">
        <v>2370</v>
      </c>
      <c r="B9826" t="s">
        <v>231</v>
      </c>
    </row>
    <row r="9827" spans="1:14" customHeight="1" ht="12.75">
      <c r="A9827" t="s">
        <v>2370</v>
      </c>
      <c r="B9827" t="s">
        <v>379</v>
      </c>
    </row>
    <row r="9828" spans="1:14" customHeight="1" ht="12.75">
      <c r="A9828" t="s">
        <v>2370</v>
      </c>
      <c r="B9828" t="s">
        <v>380</v>
      </c>
    </row>
    <row r="9829" spans="1:14" customHeight="1" ht="12.75">
      <c r="A9829" t="s">
        <v>2370</v>
      </c>
      <c r="B9829" t="s">
        <v>381</v>
      </c>
    </row>
    <row r="9830" spans="1:14" customHeight="1" ht="12.75">
      <c r="A9830" t="s">
        <v>2370</v>
      </c>
      <c r="B9830" t="s">
        <v>382</v>
      </c>
    </row>
    <row r="9831" spans="1:14" customHeight="1" ht="12.75">
      <c r="A9831" t="s">
        <v>2371</v>
      </c>
      <c r="B9831" t="s">
        <v>361</v>
      </c>
    </row>
    <row r="9832" spans="1:14" customHeight="1" ht="12.75">
      <c r="A9832" t="s">
        <v>2371</v>
      </c>
      <c r="B9832" t="s">
        <v>362</v>
      </c>
    </row>
    <row r="9833" spans="1:14" customHeight="1" ht="12.75">
      <c r="A9833" t="s">
        <v>2371</v>
      </c>
      <c r="B9833" t="s">
        <v>363</v>
      </c>
    </row>
    <row r="9834" spans="1:14" customHeight="1" ht="12.75">
      <c r="A9834" t="s">
        <v>2371</v>
      </c>
      <c r="B9834" t="s">
        <v>364</v>
      </c>
    </row>
    <row r="9835" spans="1:14" customHeight="1" ht="12.75">
      <c r="A9835" t="s">
        <v>2372</v>
      </c>
      <c r="B9835" t="s">
        <v>165</v>
      </c>
    </row>
    <row r="9836" spans="1:14" customHeight="1" ht="12.75">
      <c r="A9836" t="s">
        <v>2372</v>
      </c>
      <c r="B9836" t="s">
        <v>186</v>
      </c>
    </row>
    <row r="9837" spans="1:14" customHeight="1" ht="12.75">
      <c r="A9837" t="s">
        <v>2372</v>
      </c>
      <c r="B9837" t="s">
        <v>187</v>
      </c>
    </row>
    <row r="9838" spans="1:14" customHeight="1" ht="12.75">
      <c r="A9838" t="s">
        <v>2372</v>
      </c>
      <c r="B9838" t="s">
        <v>201</v>
      </c>
    </row>
    <row r="9839" spans="1:14" customHeight="1" ht="12.75">
      <c r="A9839" t="s">
        <v>2372</v>
      </c>
      <c r="B9839" t="s">
        <v>374</v>
      </c>
    </row>
    <row r="9840" spans="1:14" customHeight="1" ht="12.75">
      <c r="A9840" t="s">
        <v>2372</v>
      </c>
      <c r="B9840" t="s">
        <v>375</v>
      </c>
    </row>
    <row r="9841" spans="1:14" customHeight="1" ht="12.75">
      <c r="A9841" t="s">
        <v>2372</v>
      </c>
      <c r="B9841" t="s">
        <v>376</v>
      </c>
    </row>
    <row r="9842" spans="1:14" customHeight="1" ht="12.75">
      <c r="A9842" t="s">
        <v>2372</v>
      </c>
      <c r="B9842" t="s">
        <v>377</v>
      </c>
    </row>
    <row r="9843" spans="1:14" customHeight="1" ht="12.75">
      <c r="A9843" t="s">
        <v>2372</v>
      </c>
      <c r="B9843" t="s">
        <v>378</v>
      </c>
    </row>
    <row r="9844" spans="1:14" customHeight="1" ht="12.75">
      <c r="A9844" t="s">
        <v>2373</v>
      </c>
      <c r="B9844" t="s">
        <v>326</v>
      </c>
    </row>
    <row r="9845" spans="1:14" customHeight="1" ht="12.75">
      <c r="A9845" t="s">
        <v>2373</v>
      </c>
      <c r="B9845" t="s">
        <v>327</v>
      </c>
    </row>
    <row r="9846" spans="1:14" customHeight="1" ht="12.75">
      <c r="A9846" t="s">
        <v>2373</v>
      </c>
      <c r="B9846" t="s">
        <v>342</v>
      </c>
    </row>
    <row r="9847" spans="1:14" customHeight="1" ht="12.75">
      <c r="A9847" t="s">
        <v>2373</v>
      </c>
      <c r="B9847" t="s">
        <v>343</v>
      </c>
    </row>
    <row r="9848" spans="1:14" customHeight="1" ht="12.75">
      <c r="A9848" t="s">
        <v>2373</v>
      </c>
      <c r="B9848" t="s">
        <v>344</v>
      </c>
    </row>
    <row r="9849" spans="1:14" customHeight="1" ht="12.75">
      <c r="A9849" t="s">
        <v>2374</v>
      </c>
      <c r="B9849" t="s">
        <v>322</v>
      </c>
    </row>
    <row r="9850" spans="1:14" customHeight="1" ht="12.75">
      <c r="A9850" t="s">
        <v>2374</v>
      </c>
      <c r="B9850" t="s">
        <v>323</v>
      </c>
    </row>
    <row r="9851" spans="1:14" customHeight="1" ht="12.75">
      <c r="A9851" t="s">
        <v>2374</v>
      </c>
      <c r="B9851" t="s">
        <v>324</v>
      </c>
    </row>
    <row r="9852" spans="1:14" customHeight="1" ht="12.75">
      <c r="A9852" t="s">
        <v>2374</v>
      </c>
      <c r="B9852" t="s">
        <v>325</v>
      </c>
    </row>
    <row r="9853" spans="1:14" customHeight="1" ht="12.75">
      <c r="A9853" t="s">
        <v>2374</v>
      </c>
      <c r="B9853" t="s">
        <v>338</v>
      </c>
    </row>
    <row r="9854" spans="1:14" customHeight="1" ht="12.75">
      <c r="A9854" t="s">
        <v>2374</v>
      </c>
      <c r="B9854" t="s">
        <v>339</v>
      </c>
    </row>
    <row r="9855" spans="1:14" customHeight="1" ht="12.75">
      <c r="A9855" t="s">
        <v>2374</v>
      </c>
      <c r="B9855" t="s">
        <v>340</v>
      </c>
    </row>
    <row r="9856" spans="1:14" customHeight="1" ht="12.75">
      <c r="A9856" t="s">
        <v>2374</v>
      </c>
      <c r="B9856" t="s">
        <v>341</v>
      </c>
    </row>
    <row r="9857" spans="1:14" customHeight="1" ht="12.75">
      <c r="A9857" t="s">
        <v>2375</v>
      </c>
      <c r="B9857" t="s">
        <v>370</v>
      </c>
    </row>
    <row r="9858" spans="1:14" customHeight="1" ht="12.75">
      <c r="A9858" t="s">
        <v>2375</v>
      </c>
      <c r="B9858" t="s">
        <v>371</v>
      </c>
    </row>
    <row r="9859" spans="1:14" customHeight="1" ht="12.75">
      <c r="A9859" t="s">
        <v>2375</v>
      </c>
      <c r="B9859" t="s">
        <v>372</v>
      </c>
    </row>
    <row r="9860" spans="1:14" customHeight="1" ht="12.75">
      <c r="A9860" t="s">
        <v>2375</v>
      </c>
      <c r="B9860" t="s">
        <v>373</v>
      </c>
    </row>
    <row r="9861" spans="1:14" customHeight="1" ht="12.75">
      <c r="A9861" t="s">
        <v>2376</v>
      </c>
      <c r="B9861" t="s">
        <v>335</v>
      </c>
    </row>
    <row r="9862" spans="1:14" customHeight="1" ht="12.75">
      <c r="A9862" t="s">
        <v>2376</v>
      </c>
      <c r="B9862" t="s">
        <v>336</v>
      </c>
    </row>
    <row r="9863" spans="1:14" customHeight="1" ht="12.75">
      <c r="A9863" t="s">
        <v>2376</v>
      </c>
      <c r="B9863" t="s">
        <v>337</v>
      </c>
    </row>
    <row r="9864" spans="1:14" customHeight="1" ht="12.75">
      <c r="A9864" t="s">
        <v>2377</v>
      </c>
      <c r="B9864" t="s">
        <v>331</v>
      </c>
    </row>
    <row r="9865" spans="1:14" customHeight="1" ht="12.75">
      <c r="A9865" t="s">
        <v>2377</v>
      </c>
      <c r="B9865" t="s">
        <v>332</v>
      </c>
    </row>
    <row r="9866" spans="1:14" customHeight="1" ht="12.75">
      <c r="A9866" t="s">
        <v>2377</v>
      </c>
      <c r="B9866" t="s">
        <v>333</v>
      </c>
    </row>
    <row r="9867" spans="1:14" customHeight="1" ht="12.75">
      <c r="A9867" t="s">
        <v>2377</v>
      </c>
      <c r="B9867" t="s">
        <v>334</v>
      </c>
    </row>
    <row r="9868" spans="1:14" customHeight="1" ht="12.75">
      <c r="A9868" t="s">
        <v>2378</v>
      </c>
      <c r="B9868" t="s">
        <v>361</v>
      </c>
    </row>
    <row r="9869" spans="1:14" customHeight="1" ht="12.75">
      <c r="A9869" t="s">
        <v>2378</v>
      </c>
      <c r="B9869" t="s">
        <v>362</v>
      </c>
    </row>
    <row r="9870" spans="1:14" customHeight="1" ht="12.75">
      <c r="A9870" t="s">
        <v>2378</v>
      </c>
      <c r="B9870" t="s">
        <v>363</v>
      </c>
    </row>
    <row r="9871" spans="1:14" customHeight="1" ht="12.75">
      <c r="A9871" t="s">
        <v>2378</v>
      </c>
      <c r="B9871" t="s">
        <v>364</v>
      </c>
    </row>
    <row r="9872" spans="1:14" customHeight="1" ht="12.75">
      <c r="A9872" t="s">
        <v>2378</v>
      </c>
      <c r="B9872" t="s">
        <v>381</v>
      </c>
    </row>
    <row r="9873" spans="1:14" customHeight="1" ht="12.75">
      <c r="A9873" t="s">
        <v>2379</v>
      </c>
      <c r="B9873" t="s">
        <v>202</v>
      </c>
    </row>
    <row r="9874" spans="1:14" customHeight="1" ht="12.75">
      <c r="A9874" t="s">
        <v>2379</v>
      </c>
      <c r="B9874" t="s">
        <v>203</v>
      </c>
    </row>
    <row r="9875" spans="1:14" customHeight="1" ht="12.75">
      <c r="A9875" t="s">
        <v>2379</v>
      </c>
      <c r="B9875" t="s">
        <v>230</v>
      </c>
    </row>
    <row r="9876" spans="1:14" customHeight="1" ht="12.75">
      <c r="A9876" t="s">
        <v>2379</v>
      </c>
      <c r="B9876" t="s">
        <v>231</v>
      </c>
    </row>
    <row r="9877" spans="1:14" customHeight="1" ht="12.75">
      <c r="A9877" t="s">
        <v>2379</v>
      </c>
      <c r="B9877" t="s">
        <v>379</v>
      </c>
    </row>
    <row r="9878" spans="1:14" customHeight="1" ht="12.75">
      <c r="A9878" t="s">
        <v>2379</v>
      </c>
      <c r="B9878" t="s">
        <v>380</v>
      </c>
    </row>
    <row r="9879" spans="1:14" customHeight="1" ht="12.75">
      <c r="A9879" t="s">
        <v>2379</v>
      </c>
      <c r="B9879" t="s">
        <v>382</v>
      </c>
    </row>
    <row r="9880" spans="1:14" customHeight="1" ht="12.75">
      <c r="A9880" t="s">
        <v>2380</v>
      </c>
      <c r="B9880" t="s">
        <v>150</v>
      </c>
    </row>
    <row r="9881" spans="1:14" customHeight="1" ht="12.75">
      <c r="A9881" t="s">
        <v>2380</v>
      </c>
      <c r="B9881" t="s">
        <v>152</v>
      </c>
    </row>
    <row r="9882" spans="1:14" customHeight="1" ht="12.75">
      <c r="A9882" t="s">
        <v>2380</v>
      </c>
      <c r="B9882" t="s">
        <v>163</v>
      </c>
    </row>
    <row r="9883" spans="1:14" customHeight="1" ht="12.75">
      <c r="A9883" t="s">
        <v>2380</v>
      </c>
      <c r="B9883" t="s">
        <v>164</v>
      </c>
    </row>
    <row r="9884" spans="1:14" customHeight="1" ht="12.75">
      <c r="A9884" t="s">
        <v>2380</v>
      </c>
      <c r="B9884" t="s">
        <v>165</v>
      </c>
    </row>
    <row r="9885" spans="1:14" customHeight="1" ht="12.75">
      <c r="A9885" t="s">
        <v>2380</v>
      </c>
      <c r="B9885" t="s">
        <v>186</v>
      </c>
    </row>
    <row r="9886" spans="1:14" customHeight="1" ht="12.75">
      <c r="A9886" t="s">
        <v>2380</v>
      </c>
      <c r="B9886" t="s">
        <v>187</v>
      </c>
    </row>
    <row r="9887" spans="1:14" customHeight="1" ht="12.75">
      <c r="A9887" t="s">
        <v>2380</v>
      </c>
      <c r="B9887" t="s">
        <v>201</v>
      </c>
    </row>
    <row r="9888" spans="1:14" customHeight="1" ht="12.75">
      <c r="A9888" t="s">
        <v>2380</v>
      </c>
      <c r="B9888" t="s">
        <v>202</v>
      </c>
    </row>
    <row r="9889" spans="1:14" customHeight="1" ht="12.75">
      <c r="A9889" t="s">
        <v>2380</v>
      </c>
      <c r="B9889" t="s">
        <v>203</v>
      </c>
    </row>
    <row r="9890" spans="1:14" customHeight="1" ht="12.75">
      <c r="A9890" t="s">
        <v>2380</v>
      </c>
      <c r="B9890" t="s">
        <v>230</v>
      </c>
    </row>
    <row r="9891" spans="1:14" customHeight="1" ht="12.75">
      <c r="A9891" t="s">
        <v>2380</v>
      </c>
      <c r="B9891" t="s">
        <v>231</v>
      </c>
    </row>
    <row r="9892" spans="1:14" customHeight="1" ht="12.75">
      <c r="A9892" t="s">
        <v>2380</v>
      </c>
      <c r="B9892" t="s">
        <v>232</v>
      </c>
    </row>
    <row r="9893" spans="1:14" customHeight="1" ht="12.75">
      <c r="A9893" t="s">
        <v>2380</v>
      </c>
      <c r="B9893" t="s">
        <v>315</v>
      </c>
    </row>
    <row r="9894" spans="1:14" customHeight="1" ht="12.75">
      <c r="A9894" t="s">
        <v>2380</v>
      </c>
      <c r="B9894" t="s">
        <v>316</v>
      </c>
    </row>
    <row r="9895" spans="1:14" customHeight="1" ht="12.75">
      <c r="A9895" t="s">
        <v>2380</v>
      </c>
      <c r="B9895" t="s">
        <v>317</v>
      </c>
    </row>
    <row r="9896" spans="1:14" customHeight="1" ht="12.75">
      <c r="A9896" t="s">
        <v>2380</v>
      </c>
      <c r="B9896" t="s">
        <v>318</v>
      </c>
    </row>
    <row r="9897" spans="1:14" customHeight="1" ht="12.75">
      <c r="A9897" t="s">
        <v>2380</v>
      </c>
      <c r="B9897" t="s">
        <v>319</v>
      </c>
    </row>
    <row r="9898" spans="1:14" customHeight="1" ht="12.75">
      <c r="A9898" t="s">
        <v>2380</v>
      </c>
      <c r="B9898" t="s">
        <v>320</v>
      </c>
    </row>
    <row r="9899" spans="1:14" customHeight="1" ht="12.75">
      <c r="A9899" t="s">
        <v>2380</v>
      </c>
      <c r="B9899" t="s">
        <v>321</v>
      </c>
    </row>
    <row r="9900" spans="1:14" customHeight="1" ht="12.75">
      <c r="A9900" t="s">
        <v>2380</v>
      </c>
      <c r="B9900" t="s">
        <v>328</v>
      </c>
    </row>
    <row r="9901" spans="1:14" customHeight="1" ht="12.75">
      <c r="A9901" t="s">
        <v>2380</v>
      </c>
      <c r="B9901" t="s">
        <v>329</v>
      </c>
    </row>
    <row r="9902" spans="1:14" customHeight="1" ht="12.75">
      <c r="A9902" t="s">
        <v>2380</v>
      </c>
      <c r="B9902" t="s">
        <v>330</v>
      </c>
    </row>
    <row r="9903" spans="1:14" customHeight="1" ht="12.75">
      <c r="A9903" t="s">
        <v>2380</v>
      </c>
      <c r="B9903" t="s">
        <v>345</v>
      </c>
    </row>
    <row r="9904" spans="1:14" customHeight="1" ht="12.75">
      <c r="A9904" t="s">
        <v>2380</v>
      </c>
      <c r="B9904" t="s">
        <v>346</v>
      </c>
    </row>
    <row r="9905" spans="1:14" customHeight="1" ht="12.75">
      <c r="A9905" t="s">
        <v>2380</v>
      </c>
      <c r="B9905" t="s">
        <v>347</v>
      </c>
    </row>
    <row r="9906" spans="1:14" customHeight="1" ht="12.75">
      <c r="A9906" t="s">
        <v>2380</v>
      </c>
      <c r="B9906" t="s">
        <v>348</v>
      </c>
    </row>
    <row r="9907" spans="1:14" customHeight="1" ht="12.75">
      <c r="A9907" t="s">
        <v>2380</v>
      </c>
      <c r="B9907" t="s">
        <v>349</v>
      </c>
    </row>
    <row r="9908" spans="1:14" customHeight="1" ht="12.75">
      <c r="A9908" t="s">
        <v>2380</v>
      </c>
      <c r="B9908" t="s">
        <v>350</v>
      </c>
    </row>
    <row r="9909" spans="1:14" customHeight="1" ht="12.75">
      <c r="A9909" t="s">
        <v>2380</v>
      </c>
      <c r="B9909" t="s">
        <v>351</v>
      </c>
    </row>
    <row r="9910" spans="1:14" customHeight="1" ht="12.75">
      <c r="A9910" t="s">
        <v>2380</v>
      </c>
      <c r="B9910" t="s">
        <v>352</v>
      </c>
    </row>
    <row r="9911" spans="1:14" customHeight="1" ht="12.75">
      <c r="A9911" t="s">
        <v>2380</v>
      </c>
      <c r="B9911" t="s">
        <v>353</v>
      </c>
    </row>
    <row r="9912" spans="1:14" customHeight="1" ht="12.75">
      <c r="A9912" t="s">
        <v>2380</v>
      </c>
      <c r="B9912" t="s">
        <v>354</v>
      </c>
    </row>
    <row r="9913" spans="1:14" customHeight="1" ht="12.75">
      <c r="A9913" t="s">
        <v>2380</v>
      </c>
      <c r="B9913" t="s">
        <v>355</v>
      </c>
    </row>
    <row r="9914" spans="1:14" customHeight="1" ht="12.75">
      <c r="A9914" t="s">
        <v>2380</v>
      </c>
      <c r="B9914" t="s">
        <v>356</v>
      </c>
    </row>
    <row r="9915" spans="1:14" customHeight="1" ht="12.75">
      <c r="A9915" t="s">
        <v>2380</v>
      </c>
      <c r="B9915" t="s">
        <v>357</v>
      </c>
    </row>
    <row r="9916" spans="1:14" customHeight="1" ht="12.75">
      <c r="A9916" t="s">
        <v>2380</v>
      </c>
      <c r="B9916" t="s">
        <v>358</v>
      </c>
    </row>
    <row r="9917" spans="1:14" customHeight="1" ht="12.75">
      <c r="A9917" t="s">
        <v>2380</v>
      </c>
      <c r="B9917" t="s">
        <v>359</v>
      </c>
    </row>
    <row r="9918" spans="1:14" customHeight="1" ht="12.75">
      <c r="A9918" t="s">
        <v>2380</v>
      </c>
      <c r="B9918" t="s">
        <v>360</v>
      </c>
    </row>
    <row r="9919" spans="1:14" customHeight="1" ht="12.75">
      <c r="A9919" t="s">
        <v>2380</v>
      </c>
      <c r="B9919" t="s">
        <v>361</v>
      </c>
    </row>
    <row r="9920" spans="1:14" customHeight="1" ht="12.75">
      <c r="A9920" t="s">
        <v>2380</v>
      </c>
      <c r="B9920" t="s">
        <v>362</v>
      </c>
    </row>
    <row r="9921" spans="1:14" customHeight="1" ht="12.75">
      <c r="A9921" t="s">
        <v>2380</v>
      </c>
      <c r="B9921" t="s">
        <v>363</v>
      </c>
    </row>
    <row r="9922" spans="1:14" customHeight="1" ht="12.75">
      <c r="A9922" t="s">
        <v>2380</v>
      </c>
      <c r="B9922" t="s">
        <v>364</v>
      </c>
    </row>
    <row r="9923" spans="1:14" customHeight="1" ht="12.75">
      <c r="A9923" t="s">
        <v>2380</v>
      </c>
      <c r="B9923" t="s">
        <v>365</v>
      </c>
    </row>
    <row r="9924" spans="1:14" customHeight="1" ht="12.75">
      <c r="A9924" t="s">
        <v>2380</v>
      </c>
      <c r="B9924" t="s">
        <v>366</v>
      </c>
    </row>
    <row r="9925" spans="1:14" customHeight="1" ht="12.75">
      <c r="A9925" t="s">
        <v>2380</v>
      </c>
      <c r="B9925" t="s">
        <v>367</v>
      </c>
    </row>
    <row r="9926" spans="1:14" customHeight="1" ht="12.75">
      <c r="A9926" t="s">
        <v>2380</v>
      </c>
      <c r="B9926" t="s">
        <v>368</v>
      </c>
    </row>
    <row r="9927" spans="1:14" customHeight="1" ht="12.75">
      <c r="A9927" t="s">
        <v>2380</v>
      </c>
      <c r="B9927" t="s">
        <v>369</v>
      </c>
    </row>
    <row r="9928" spans="1:14" customHeight="1" ht="12.75">
      <c r="A9928" t="s">
        <v>2380</v>
      </c>
      <c r="B9928" t="s">
        <v>370</v>
      </c>
    </row>
    <row r="9929" spans="1:14" customHeight="1" ht="12.75">
      <c r="A9929" t="s">
        <v>2380</v>
      </c>
      <c r="B9929" t="s">
        <v>371</v>
      </c>
    </row>
    <row r="9930" spans="1:14" customHeight="1" ht="12.75">
      <c r="A9930" t="s">
        <v>2380</v>
      </c>
      <c r="B9930" t="s">
        <v>372</v>
      </c>
    </row>
    <row r="9931" spans="1:14" customHeight="1" ht="12.75">
      <c r="A9931" t="s">
        <v>2380</v>
      </c>
      <c r="B9931" t="s">
        <v>373</v>
      </c>
    </row>
    <row r="9932" spans="1:14" customHeight="1" ht="12.75">
      <c r="A9932" t="s">
        <v>2380</v>
      </c>
      <c r="B9932" t="s">
        <v>374</v>
      </c>
    </row>
    <row r="9933" spans="1:14" customHeight="1" ht="12.75">
      <c r="A9933" t="s">
        <v>2380</v>
      </c>
      <c r="B9933" t="s">
        <v>375</v>
      </c>
    </row>
    <row r="9934" spans="1:14" customHeight="1" ht="12.75">
      <c r="A9934" t="s">
        <v>2380</v>
      </c>
      <c r="B9934" t="s">
        <v>376</v>
      </c>
    </row>
    <row r="9935" spans="1:14" customHeight="1" ht="12.75">
      <c r="A9935" t="s">
        <v>2380</v>
      </c>
      <c r="B9935" t="s">
        <v>377</v>
      </c>
    </row>
    <row r="9936" spans="1:14" customHeight="1" ht="12.75">
      <c r="A9936" t="s">
        <v>2380</v>
      </c>
      <c r="B9936" t="s">
        <v>378</v>
      </c>
    </row>
    <row r="9937" spans="1:14" customHeight="1" ht="12.75">
      <c r="A9937" t="s">
        <v>2380</v>
      </c>
      <c r="B9937" t="s">
        <v>379</v>
      </c>
    </row>
    <row r="9938" spans="1:14" customHeight="1" ht="12.75">
      <c r="A9938" t="s">
        <v>2380</v>
      </c>
      <c r="B9938" t="s">
        <v>380</v>
      </c>
    </row>
    <row r="9939" spans="1:14" customHeight="1" ht="12.75">
      <c r="A9939" t="s">
        <v>2380</v>
      </c>
      <c r="B9939" t="s">
        <v>381</v>
      </c>
    </row>
    <row r="9940" spans="1:14" customHeight="1" ht="12.75">
      <c r="A9940" t="s">
        <v>2380</v>
      </c>
      <c r="B9940" t="s">
        <v>382</v>
      </c>
    </row>
    <row r="9941" spans="1:14" customHeight="1" ht="12.75">
      <c r="A9941" t="s">
        <v>2380</v>
      </c>
      <c r="B9941" t="s">
        <v>383</v>
      </c>
    </row>
    <row r="9942" spans="1:14" customHeight="1" ht="12.75">
      <c r="A9942" t="s">
        <v>2380</v>
      </c>
      <c r="B9942" t="s">
        <v>384</v>
      </c>
    </row>
    <row r="9943" spans="1:14" customHeight="1" ht="12.75">
      <c r="A9943" t="s">
        <v>2380</v>
      </c>
      <c r="B9943" t="s">
        <v>385</v>
      </c>
    </row>
    <row r="9944" spans="1:14" customHeight="1" ht="12.75">
      <c r="A9944" t="s">
        <v>2380</v>
      </c>
      <c r="B9944" t="s">
        <v>386</v>
      </c>
    </row>
    <row r="9945" spans="1:14" customHeight="1" ht="12.75">
      <c r="A9945" t="s">
        <v>2380</v>
      </c>
      <c r="B9945" t="s">
        <v>387</v>
      </c>
    </row>
    <row r="9946" spans="1:14" customHeight="1" ht="12.75">
      <c r="A9946" t="s">
        <v>2380</v>
      </c>
      <c r="B9946" t="s">
        <v>388</v>
      </c>
    </row>
    <row r="9947" spans="1:14" customHeight="1" ht="12.75">
      <c r="A9947" t="s">
        <v>2381</v>
      </c>
      <c r="B9947" t="s">
        <v>150</v>
      </c>
    </row>
    <row r="9948" spans="1:14" customHeight="1" ht="12.75">
      <c r="A9948" t="s">
        <v>2381</v>
      </c>
      <c r="B9948" t="s">
        <v>152</v>
      </c>
    </row>
    <row r="9949" spans="1:14" customHeight="1" ht="12.75">
      <c r="A9949" t="s">
        <v>2381</v>
      </c>
      <c r="B9949" t="s">
        <v>163</v>
      </c>
    </row>
    <row r="9950" spans="1:14" customHeight="1" ht="12.75">
      <c r="A9950" t="s">
        <v>2381</v>
      </c>
      <c r="B9950" t="s">
        <v>164</v>
      </c>
    </row>
    <row r="9951" spans="1:14" customHeight="1" ht="12.75">
      <c r="A9951" t="s">
        <v>2381</v>
      </c>
      <c r="B9951" t="s">
        <v>165</v>
      </c>
    </row>
    <row r="9952" spans="1:14" customHeight="1" ht="12.75">
      <c r="A9952" t="s">
        <v>2381</v>
      </c>
      <c r="B9952" t="s">
        <v>186</v>
      </c>
    </row>
    <row r="9953" spans="1:14" customHeight="1" ht="12.75">
      <c r="A9953" t="s">
        <v>2381</v>
      </c>
      <c r="B9953" t="s">
        <v>187</v>
      </c>
    </row>
    <row r="9954" spans="1:14" customHeight="1" ht="12.75">
      <c r="A9954" t="s">
        <v>2381</v>
      </c>
      <c r="B9954" t="s">
        <v>201</v>
      </c>
    </row>
    <row r="9955" spans="1:14" customHeight="1" ht="12.75">
      <c r="A9955" t="s">
        <v>2381</v>
      </c>
      <c r="B9955" t="s">
        <v>232</v>
      </c>
    </row>
    <row r="9956" spans="1:14" customHeight="1" ht="12.75">
      <c r="A9956" t="s">
        <v>2381</v>
      </c>
      <c r="B9956" t="s">
        <v>315</v>
      </c>
    </row>
    <row r="9957" spans="1:14" customHeight="1" ht="12.75">
      <c r="A9957" t="s">
        <v>2381</v>
      </c>
      <c r="B9957" t="s">
        <v>316</v>
      </c>
    </row>
    <row r="9958" spans="1:14" customHeight="1" ht="12.75">
      <c r="A9958" t="s">
        <v>2381</v>
      </c>
      <c r="B9958" t="s">
        <v>317</v>
      </c>
    </row>
    <row r="9959" spans="1:14" customHeight="1" ht="12.75">
      <c r="A9959" t="s">
        <v>2381</v>
      </c>
      <c r="B9959" t="s">
        <v>318</v>
      </c>
    </row>
    <row r="9960" spans="1:14" customHeight="1" ht="12.75">
      <c r="A9960" t="s">
        <v>2381</v>
      </c>
      <c r="B9960" t="s">
        <v>319</v>
      </c>
    </row>
    <row r="9961" spans="1:14" customHeight="1" ht="12.75">
      <c r="A9961" t="s">
        <v>2381</v>
      </c>
      <c r="B9961" t="s">
        <v>320</v>
      </c>
    </row>
    <row r="9962" spans="1:14" customHeight="1" ht="12.75">
      <c r="A9962" t="s">
        <v>2381</v>
      </c>
      <c r="B9962" t="s">
        <v>321</v>
      </c>
    </row>
    <row r="9963" spans="1:14" customHeight="1" ht="12.75">
      <c r="A9963" t="s">
        <v>2382</v>
      </c>
      <c r="B9963" t="s">
        <v>202</v>
      </c>
    </row>
    <row r="9964" spans="1:14" customHeight="1" ht="12.75">
      <c r="A9964" t="s">
        <v>2382</v>
      </c>
      <c r="B9964" t="s">
        <v>203</v>
      </c>
    </row>
    <row r="9965" spans="1:14" customHeight="1" ht="12.75">
      <c r="A9965" t="s">
        <v>2382</v>
      </c>
      <c r="B9965" t="s">
        <v>230</v>
      </c>
    </row>
    <row r="9966" spans="1:14" customHeight="1" ht="12.75">
      <c r="A9966" t="s">
        <v>2382</v>
      </c>
      <c r="B9966" t="s">
        <v>231</v>
      </c>
    </row>
    <row r="9967" spans="1:14" customHeight="1" ht="12.75">
      <c r="A9967" t="s">
        <v>2383</v>
      </c>
      <c r="B9967" t="s">
        <v>328</v>
      </c>
    </row>
    <row r="9968" spans="1:14" customHeight="1" ht="12.75">
      <c r="A9968" t="s">
        <v>2383</v>
      </c>
      <c r="B9968" t="s">
        <v>329</v>
      </c>
    </row>
    <row r="9969" spans="1:14" customHeight="1" ht="12.75">
      <c r="A9969" t="s">
        <v>2383</v>
      </c>
      <c r="B9969" t="s">
        <v>330</v>
      </c>
    </row>
    <row r="9970" spans="1:14" customHeight="1" ht="12.75">
      <c r="A9970" t="s">
        <v>2384</v>
      </c>
      <c r="B9970" t="s">
        <v>345</v>
      </c>
    </row>
    <row r="9971" spans="1:14" customHeight="1" ht="12.75">
      <c r="A9971" t="s">
        <v>2384</v>
      </c>
      <c r="B9971" t="s">
        <v>346</v>
      </c>
    </row>
    <row r="9972" spans="1:14" customHeight="1" ht="12.75">
      <c r="A9972" t="s">
        <v>2384</v>
      </c>
      <c r="B9972" t="s">
        <v>347</v>
      </c>
    </row>
    <row r="9973" spans="1:14" customHeight="1" ht="12.75">
      <c r="A9973" t="s">
        <v>2384</v>
      </c>
      <c r="B9973" t="s">
        <v>348</v>
      </c>
    </row>
    <row r="9974" spans="1:14" customHeight="1" ht="12.75">
      <c r="A9974" t="s">
        <v>2384</v>
      </c>
      <c r="B9974" t="s">
        <v>349</v>
      </c>
    </row>
    <row r="9975" spans="1:14" customHeight="1" ht="12.75">
      <c r="A9975" t="s">
        <v>2384</v>
      </c>
      <c r="B9975" t="s">
        <v>350</v>
      </c>
    </row>
    <row r="9976" spans="1:14" customHeight="1" ht="12.75">
      <c r="A9976" t="s">
        <v>2384</v>
      </c>
      <c r="B9976" t="s">
        <v>351</v>
      </c>
    </row>
    <row r="9977" spans="1:14" customHeight="1" ht="12.75">
      <c r="A9977" t="s">
        <v>2384</v>
      </c>
      <c r="B9977" t="s">
        <v>352</v>
      </c>
    </row>
    <row r="9978" spans="1:14" customHeight="1" ht="12.75">
      <c r="A9978" t="s">
        <v>2384</v>
      </c>
      <c r="B9978" t="s">
        <v>353</v>
      </c>
    </row>
    <row r="9979" spans="1:14" customHeight="1" ht="12.75">
      <c r="A9979" t="s">
        <v>2384</v>
      </c>
      <c r="B9979" t="s">
        <v>354</v>
      </c>
    </row>
    <row r="9980" spans="1:14" customHeight="1" ht="12.75">
      <c r="A9980" t="s">
        <v>2384</v>
      </c>
      <c r="B9980" t="s">
        <v>355</v>
      </c>
    </row>
    <row r="9981" spans="1:14" customHeight="1" ht="12.75">
      <c r="A9981" t="s">
        <v>2384</v>
      </c>
      <c r="B9981" t="s">
        <v>356</v>
      </c>
    </row>
    <row r="9982" spans="1:14" customHeight="1" ht="12.75">
      <c r="A9982" t="s">
        <v>2384</v>
      </c>
      <c r="B9982" t="s">
        <v>357</v>
      </c>
    </row>
    <row r="9983" spans="1:14" customHeight="1" ht="12.75">
      <c r="A9983" t="s">
        <v>2384</v>
      </c>
      <c r="B9983" t="s">
        <v>358</v>
      </c>
    </row>
    <row r="9984" spans="1:14" customHeight="1" ht="12.75">
      <c r="A9984" t="s">
        <v>2384</v>
      </c>
      <c r="B9984" t="s">
        <v>359</v>
      </c>
    </row>
    <row r="9985" spans="1:14" customHeight="1" ht="12.75">
      <c r="A9985" t="s">
        <v>2384</v>
      </c>
      <c r="B9985" t="s">
        <v>360</v>
      </c>
    </row>
    <row r="9986" spans="1:14" customHeight="1" ht="12.75">
      <c r="A9986" t="s">
        <v>2384</v>
      </c>
      <c r="B9986" t="s">
        <v>365</v>
      </c>
    </row>
    <row r="9987" spans="1:14" customHeight="1" ht="12.75">
      <c r="A9987" t="s">
        <v>2384</v>
      </c>
      <c r="B9987" t="s">
        <v>366</v>
      </c>
    </row>
    <row r="9988" spans="1:14" customHeight="1" ht="12.75">
      <c r="A9988" t="s">
        <v>2384</v>
      </c>
      <c r="B9988" t="s">
        <v>367</v>
      </c>
    </row>
    <row r="9989" spans="1:14" customHeight="1" ht="12.75">
      <c r="A9989" t="s">
        <v>2384</v>
      </c>
      <c r="B9989" t="s">
        <v>368</v>
      </c>
    </row>
    <row r="9990" spans="1:14" customHeight="1" ht="12.75">
      <c r="A9990" t="s">
        <v>2384</v>
      </c>
      <c r="B9990" t="s">
        <v>369</v>
      </c>
    </row>
    <row r="9991" spans="1:14" customHeight="1" ht="12.75">
      <c r="A9991" t="s">
        <v>2384</v>
      </c>
      <c r="B9991" t="s">
        <v>370</v>
      </c>
    </row>
    <row r="9992" spans="1:14" customHeight="1" ht="12.75">
      <c r="A9992" t="s">
        <v>2384</v>
      </c>
      <c r="B9992" t="s">
        <v>371</v>
      </c>
    </row>
    <row r="9993" spans="1:14" customHeight="1" ht="12.75">
      <c r="A9993" t="s">
        <v>2384</v>
      </c>
      <c r="B9993" t="s">
        <v>372</v>
      </c>
    </row>
    <row r="9994" spans="1:14" customHeight="1" ht="12.75">
      <c r="A9994" t="s">
        <v>2384</v>
      </c>
      <c r="B9994" t="s">
        <v>373</v>
      </c>
    </row>
    <row r="9995" spans="1:14" customHeight="1" ht="12.75">
      <c r="A9995" t="s">
        <v>2384</v>
      </c>
      <c r="B9995" t="s">
        <v>374</v>
      </c>
    </row>
    <row r="9996" spans="1:14" customHeight="1" ht="12.75">
      <c r="A9996" t="s">
        <v>2384</v>
      </c>
      <c r="B9996" t="s">
        <v>375</v>
      </c>
    </row>
    <row r="9997" spans="1:14" customHeight="1" ht="12.75">
      <c r="A9997" t="s">
        <v>2384</v>
      </c>
      <c r="B9997" t="s">
        <v>376</v>
      </c>
    </row>
    <row r="9998" spans="1:14" customHeight="1" ht="12.75">
      <c r="A9998" t="s">
        <v>2384</v>
      </c>
      <c r="B9998" t="s">
        <v>377</v>
      </c>
    </row>
    <row r="9999" spans="1:14" customHeight="1" ht="12.75">
      <c r="A9999" t="s">
        <v>2384</v>
      </c>
      <c r="B9999" t="s">
        <v>378</v>
      </c>
    </row>
    <row r="10000" spans="1:14" customHeight="1" ht="12.75">
      <c r="A10000" t="s">
        <v>2384</v>
      </c>
      <c r="B10000" t="s">
        <v>383</v>
      </c>
    </row>
    <row r="10001" spans="1:14" customHeight="1" ht="12.75">
      <c r="A10001" t="s">
        <v>2384</v>
      </c>
      <c r="B10001" t="s">
        <v>384</v>
      </c>
    </row>
    <row r="10002" spans="1:14" customHeight="1" ht="12.75">
      <c r="A10002" t="s">
        <v>2384</v>
      </c>
      <c r="B10002" t="s">
        <v>385</v>
      </c>
    </row>
    <row r="10003" spans="1:14" customHeight="1" ht="12.75">
      <c r="A10003" t="s">
        <v>2384</v>
      </c>
      <c r="B10003" t="s">
        <v>386</v>
      </c>
    </row>
    <row r="10004" spans="1:14" customHeight="1" ht="12.75">
      <c r="A10004" t="s">
        <v>2384</v>
      </c>
      <c r="B10004" t="s">
        <v>387</v>
      </c>
    </row>
    <row r="10005" spans="1:14" customHeight="1" ht="12.75">
      <c r="A10005" t="s">
        <v>2384</v>
      </c>
      <c r="B10005" t="s">
        <v>388</v>
      </c>
    </row>
    <row r="10006" spans="1:14" customHeight="1" ht="12.75">
      <c r="A10006" t="s">
        <v>2385</v>
      </c>
      <c r="B10006" t="s">
        <v>361</v>
      </c>
    </row>
    <row r="10007" spans="1:14" customHeight="1" ht="12.75">
      <c r="A10007" t="s">
        <v>2385</v>
      </c>
      <c r="B10007" t="s">
        <v>362</v>
      </c>
    </row>
    <row r="10008" spans="1:14" customHeight="1" ht="12.75">
      <c r="A10008" t="s">
        <v>2385</v>
      </c>
      <c r="B10008" t="s">
        <v>363</v>
      </c>
    </row>
    <row r="10009" spans="1:14" customHeight="1" ht="12.75">
      <c r="A10009" t="s">
        <v>2385</v>
      </c>
      <c r="B10009" t="s">
        <v>364</v>
      </c>
    </row>
    <row r="10010" spans="1:14" customHeight="1" ht="12.75">
      <c r="A10010" t="s">
        <v>2385</v>
      </c>
      <c r="B10010" t="s">
        <v>379</v>
      </c>
    </row>
    <row r="10011" spans="1:14" customHeight="1" ht="12.75">
      <c r="A10011" t="s">
        <v>2385</v>
      </c>
      <c r="B10011" t="s">
        <v>380</v>
      </c>
    </row>
    <row r="10012" spans="1:14" customHeight="1" ht="12.75">
      <c r="A10012" t="s">
        <v>2385</v>
      </c>
      <c r="B10012" t="s">
        <v>381</v>
      </c>
    </row>
    <row r="10013" spans="1:14" customHeight="1" ht="12.75">
      <c r="A10013" t="s">
        <v>2385</v>
      </c>
      <c r="B10013" t="s">
        <v>382</v>
      </c>
    </row>
    <row r="10014" spans="1:14" customHeight="1" ht="12.75">
      <c r="A10014" t="s">
        <v>2386</v>
      </c>
      <c r="B10014" t="s">
        <v>331</v>
      </c>
    </row>
    <row r="10015" spans="1:14" customHeight="1" ht="12.75">
      <c r="A10015" t="s">
        <v>2386</v>
      </c>
      <c r="B10015" t="s">
        <v>332</v>
      </c>
    </row>
    <row r="10016" spans="1:14" customHeight="1" ht="12.75">
      <c r="A10016" t="s">
        <v>2386</v>
      </c>
      <c r="B10016" t="s">
        <v>333</v>
      </c>
    </row>
    <row r="10017" spans="1:14" customHeight="1" ht="12.75">
      <c r="A10017" t="s">
        <v>2386</v>
      </c>
      <c r="B10017" t="s">
        <v>334</v>
      </c>
    </row>
    <row r="10018" spans="1:14" customHeight="1" ht="12.75">
      <c r="A10018" t="s">
        <v>2386</v>
      </c>
      <c r="B10018" t="s">
        <v>335</v>
      </c>
    </row>
    <row r="10019" spans="1:14" customHeight="1" ht="12.75">
      <c r="A10019" t="s">
        <v>2386</v>
      </c>
      <c r="B10019" t="s">
        <v>336</v>
      </c>
    </row>
    <row r="10020" spans="1:14" customHeight="1" ht="12.75">
      <c r="A10020" t="s">
        <v>2386</v>
      </c>
      <c r="B10020" t="s">
        <v>337</v>
      </c>
    </row>
    <row r="10021" spans="1:14" customHeight="1" ht="12.75">
      <c r="A10021" t="s">
        <v>2387</v>
      </c>
      <c r="B10021" t="s">
        <v>322</v>
      </c>
    </row>
    <row r="10022" spans="1:14" customHeight="1" ht="12.75">
      <c r="A10022" t="s">
        <v>2387</v>
      </c>
      <c r="B10022" t="s">
        <v>323</v>
      </c>
    </row>
    <row r="10023" spans="1:14" customHeight="1" ht="12.75">
      <c r="A10023" t="s">
        <v>2387</v>
      </c>
      <c r="B10023" t="s">
        <v>324</v>
      </c>
    </row>
    <row r="10024" spans="1:14" customHeight="1" ht="12.75">
      <c r="A10024" t="s">
        <v>2387</v>
      </c>
      <c r="B10024" t="s">
        <v>325</v>
      </c>
    </row>
    <row r="10025" spans="1:14" customHeight="1" ht="12.75">
      <c r="A10025" t="s">
        <v>2387</v>
      </c>
      <c r="B10025" t="s">
        <v>326</v>
      </c>
    </row>
    <row r="10026" spans="1:14" customHeight="1" ht="12.75">
      <c r="A10026" t="s">
        <v>2387</v>
      </c>
      <c r="B10026" t="s">
        <v>327</v>
      </c>
    </row>
    <row r="10027" spans="1:14" customHeight="1" ht="12.75">
      <c r="A10027" t="s">
        <v>2388</v>
      </c>
      <c r="B10027" t="s">
        <v>338</v>
      </c>
    </row>
    <row r="10028" spans="1:14" customHeight="1" ht="12.75">
      <c r="A10028" t="s">
        <v>2388</v>
      </c>
      <c r="B10028" t="s">
        <v>339</v>
      </c>
    </row>
    <row r="10029" spans="1:14" customHeight="1" ht="12.75">
      <c r="A10029" t="s">
        <v>2388</v>
      </c>
      <c r="B10029" t="s">
        <v>340</v>
      </c>
    </row>
    <row r="10030" spans="1:14" customHeight="1" ht="12.75">
      <c r="A10030" t="s">
        <v>2388</v>
      </c>
      <c r="B10030" t="s">
        <v>341</v>
      </c>
    </row>
    <row r="10031" spans="1:14" customHeight="1" ht="12.75">
      <c r="A10031" t="s">
        <v>2388</v>
      </c>
      <c r="B10031" t="s">
        <v>342</v>
      </c>
    </row>
    <row r="10032" spans="1:14" customHeight="1" ht="12.75">
      <c r="A10032" t="s">
        <v>2388</v>
      </c>
      <c r="B10032" t="s">
        <v>343</v>
      </c>
    </row>
    <row r="10033" spans="1:14" customHeight="1" ht="12.75">
      <c r="A10033" t="s">
        <v>2388</v>
      </c>
      <c r="B10033" t="s">
        <v>344</v>
      </c>
    </row>
    <row r="10034" spans="1:14" customHeight="1" ht="12.75">
      <c r="A10034" t="s">
        <v>2389</v>
      </c>
      <c r="B10034" t="s">
        <v>152</v>
      </c>
    </row>
    <row r="10035" spans="1:14" customHeight="1" ht="12.75">
      <c r="A10035" t="s">
        <v>2389</v>
      </c>
      <c r="B10035" t="s">
        <v>186</v>
      </c>
    </row>
    <row r="10036" spans="1:14" customHeight="1" ht="12.75">
      <c r="A10036" t="s">
        <v>2389</v>
      </c>
      <c r="B10036" t="s">
        <v>203</v>
      </c>
    </row>
    <row r="10037" spans="1:14" customHeight="1" ht="12.75">
      <c r="A10037" t="s">
        <v>2389</v>
      </c>
      <c r="B10037" t="s">
        <v>315</v>
      </c>
    </row>
    <row r="10038" spans="1:14" customHeight="1" ht="12.75">
      <c r="A10038" t="s">
        <v>2389</v>
      </c>
      <c r="B10038" t="s">
        <v>319</v>
      </c>
    </row>
    <row r="10039" spans="1:14" customHeight="1" ht="12.75">
      <c r="A10039" t="s">
        <v>2389</v>
      </c>
      <c r="B10039" t="s">
        <v>322</v>
      </c>
    </row>
    <row r="10040" spans="1:14" customHeight="1" ht="12.75">
      <c r="A10040" t="s">
        <v>2389</v>
      </c>
      <c r="B10040" t="s">
        <v>323</v>
      </c>
    </row>
    <row r="10041" spans="1:14" customHeight="1" ht="12.75">
      <c r="A10041" t="s">
        <v>2389</v>
      </c>
      <c r="B10041" t="s">
        <v>324</v>
      </c>
    </row>
    <row r="10042" spans="1:14" customHeight="1" ht="12.75">
      <c r="A10042" t="s">
        <v>2389</v>
      </c>
      <c r="B10042" t="s">
        <v>325</v>
      </c>
    </row>
    <row r="10043" spans="1:14" customHeight="1" ht="12.75">
      <c r="A10043" t="s">
        <v>2389</v>
      </c>
      <c r="B10043" t="s">
        <v>326</v>
      </c>
    </row>
    <row r="10044" spans="1:14" customHeight="1" ht="12.75">
      <c r="A10044" t="s">
        <v>2389</v>
      </c>
      <c r="B10044" t="s">
        <v>327</v>
      </c>
    </row>
    <row r="10045" spans="1:14" customHeight="1" ht="12.75">
      <c r="A10045" t="s">
        <v>2389</v>
      </c>
      <c r="B10045" t="s">
        <v>328</v>
      </c>
    </row>
    <row r="10046" spans="1:14" customHeight="1" ht="12.75">
      <c r="A10046" t="s">
        <v>2389</v>
      </c>
      <c r="B10046" t="s">
        <v>329</v>
      </c>
    </row>
    <row r="10047" spans="1:14" customHeight="1" ht="12.75">
      <c r="A10047" t="s">
        <v>2389</v>
      </c>
      <c r="B10047" t="s">
        <v>330</v>
      </c>
    </row>
    <row r="10048" spans="1:14" customHeight="1" ht="12.75">
      <c r="A10048" t="s">
        <v>2389</v>
      </c>
      <c r="B10048" t="s">
        <v>333</v>
      </c>
    </row>
    <row r="10049" spans="1:14" customHeight="1" ht="12.75">
      <c r="A10049" t="s">
        <v>2389</v>
      </c>
      <c r="B10049" t="s">
        <v>340</v>
      </c>
    </row>
    <row r="10050" spans="1:14" customHeight="1" ht="12.75">
      <c r="A10050" t="s">
        <v>2389</v>
      </c>
      <c r="B10050" t="s">
        <v>347</v>
      </c>
    </row>
    <row r="10051" spans="1:14" customHeight="1" ht="12.75">
      <c r="A10051" t="s">
        <v>2389</v>
      </c>
      <c r="B10051" t="s">
        <v>351</v>
      </c>
    </row>
    <row r="10052" spans="1:14" customHeight="1" ht="12.75">
      <c r="A10052" t="s">
        <v>2389</v>
      </c>
      <c r="B10052" t="s">
        <v>355</v>
      </c>
    </row>
    <row r="10053" spans="1:14" customHeight="1" ht="12.75">
      <c r="A10053" t="s">
        <v>2389</v>
      </c>
      <c r="B10053" t="s">
        <v>359</v>
      </c>
    </row>
    <row r="10054" spans="1:14" customHeight="1" ht="12.75">
      <c r="A10054" t="s">
        <v>2389</v>
      </c>
      <c r="B10054" t="s">
        <v>363</v>
      </c>
    </row>
    <row r="10055" spans="1:14" customHeight="1" ht="12.75">
      <c r="A10055" t="s">
        <v>2389</v>
      </c>
      <c r="B10055" t="s">
        <v>367</v>
      </c>
    </row>
    <row r="10056" spans="1:14" customHeight="1" ht="12.75">
      <c r="A10056" t="s">
        <v>2389</v>
      </c>
      <c r="B10056" t="s">
        <v>369</v>
      </c>
    </row>
    <row r="10057" spans="1:14" customHeight="1" ht="12.75">
      <c r="A10057" t="s">
        <v>2389</v>
      </c>
      <c r="B10057" t="s">
        <v>372</v>
      </c>
    </row>
    <row r="10058" spans="1:14" customHeight="1" ht="12.75">
      <c r="A10058" t="s">
        <v>2389</v>
      </c>
      <c r="B10058" t="s">
        <v>376</v>
      </c>
    </row>
    <row r="10059" spans="1:14" customHeight="1" ht="12.75">
      <c r="A10059" t="s">
        <v>2389</v>
      </c>
      <c r="B10059" t="s">
        <v>378</v>
      </c>
    </row>
    <row r="10060" spans="1:14" customHeight="1" ht="12.75">
      <c r="A10060" t="s">
        <v>2389</v>
      </c>
      <c r="B10060" t="s">
        <v>381</v>
      </c>
    </row>
    <row r="10061" spans="1:14" customHeight="1" ht="12.75">
      <c r="A10061" t="s">
        <v>2389</v>
      </c>
      <c r="B10061" t="s">
        <v>383</v>
      </c>
    </row>
    <row r="10062" spans="1:14" customHeight="1" ht="12.75">
      <c r="A10062" t="s">
        <v>2389</v>
      </c>
      <c r="B10062" t="s">
        <v>384</v>
      </c>
    </row>
    <row r="10063" spans="1:14" customHeight="1" ht="12.75">
      <c r="A10063" t="s">
        <v>2389</v>
      </c>
      <c r="B10063" t="s">
        <v>385</v>
      </c>
    </row>
    <row r="10064" spans="1:14" customHeight="1" ht="12.75">
      <c r="A10064" t="s">
        <v>2389</v>
      </c>
      <c r="B10064" t="s">
        <v>386</v>
      </c>
    </row>
    <row r="10065" spans="1:14" customHeight="1" ht="12.75">
      <c r="A10065" t="s">
        <v>2389</v>
      </c>
      <c r="B10065" t="s">
        <v>387</v>
      </c>
    </row>
    <row r="10066" spans="1:14" customHeight="1" ht="12.75">
      <c r="A10066" t="s">
        <v>2389</v>
      </c>
      <c r="B10066" t="s">
        <v>388</v>
      </c>
    </row>
    <row r="10067" spans="1:14" customHeight="1" ht="12.75">
      <c r="A10067" t="s">
        <v>2390</v>
      </c>
      <c r="B10067" t="s">
        <v>322</v>
      </c>
    </row>
    <row r="10068" spans="1:14" customHeight="1" ht="12.75">
      <c r="A10068" t="s">
        <v>2390</v>
      </c>
      <c r="B10068" t="s">
        <v>323</v>
      </c>
    </row>
    <row r="10069" spans="1:14" customHeight="1" ht="12.75">
      <c r="A10069" t="s">
        <v>2390</v>
      </c>
      <c r="B10069" t="s">
        <v>324</v>
      </c>
    </row>
    <row r="10070" spans="1:14" customHeight="1" ht="12.75">
      <c r="A10070" t="s">
        <v>2390</v>
      </c>
      <c r="B10070" t="s">
        <v>325</v>
      </c>
    </row>
    <row r="10071" spans="1:14" customHeight="1" ht="12.75">
      <c r="A10071" t="s">
        <v>2390</v>
      </c>
      <c r="B10071" t="s">
        <v>326</v>
      </c>
    </row>
    <row r="10072" spans="1:14" customHeight="1" ht="12.75">
      <c r="A10072" t="s">
        <v>2390</v>
      </c>
      <c r="B10072" t="s">
        <v>327</v>
      </c>
    </row>
    <row r="10073" spans="1:14" customHeight="1" ht="12.75">
      <c r="A10073" t="s">
        <v>2390</v>
      </c>
      <c r="B10073" t="s">
        <v>331</v>
      </c>
    </row>
    <row r="10074" spans="1:14" customHeight="1" ht="12.75">
      <c r="A10074" t="s">
        <v>2390</v>
      </c>
      <c r="B10074" t="s">
        <v>332</v>
      </c>
    </row>
    <row r="10075" spans="1:14" customHeight="1" ht="12.75">
      <c r="A10075" t="s">
        <v>2390</v>
      </c>
      <c r="B10075" t="s">
        <v>333</v>
      </c>
    </row>
    <row r="10076" spans="1:14" customHeight="1" ht="12.75">
      <c r="A10076" t="s">
        <v>2390</v>
      </c>
      <c r="B10076" t="s">
        <v>334</v>
      </c>
    </row>
    <row r="10077" spans="1:14" customHeight="1" ht="12.75">
      <c r="A10077" t="s">
        <v>2390</v>
      </c>
      <c r="B10077" t="s">
        <v>335</v>
      </c>
    </row>
    <row r="10078" spans="1:14" customHeight="1" ht="12.75">
      <c r="A10078" t="s">
        <v>2390</v>
      </c>
      <c r="B10078" t="s">
        <v>336</v>
      </c>
    </row>
    <row r="10079" spans="1:14" customHeight="1" ht="12.75">
      <c r="A10079" t="s">
        <v>2390</v>
      </c>
      <c r="B10079" t="s">
        <v>337</v>
      </c>
    </row>
    <row r="10080" spans="1:14" customHeight="1" ht="12.75">
      <c r="A10080" t="s">
        <v>2390</v>
      </c>
      <c r="B10080" t="s">
        <v>338</v>
      </c>
    </row>
    <row r="10081" spans="1:14" customHeight="1" ht="12.75">
      <c r="A10081" t="s">
        <v>2390</v>
      </c>
      <c r="B10081" t="s">
        <v>339</v>
      </c>
    </row>
    <row r="10082" spans="1:14" customHeight="1" ht="12.75">
      <c r="A10082" t="s">
        <v>2390</v>
      </c>
      <c r="B10082" t="s">
        <v>340</v>
      </c>
    </row>
    <row r="10083" spans="1:14" customHeight="1" ht="12.75">
      <c r="A10083" t="s">
        <v>2390</v>
      </c>
      <c r="B10083" t="s">
        <v>341</v>
      </c>
    </row>
    <row r="10084" spans="1:14" customHeight="1" ht="12.75">
      <c r="A10084" t="s">
        <v>2390</v>
      </c>
      <c r="B10084" t="s">
        <v>342</v>
      </c>
    </row>
    <row r="10085" spans="1:14" customHeight="1" ht="12.75">
      <c r="A10085" t="s">
        <v>2390</v>
      </c>
      <c r="B10085" t="s">
        <v>343</v>
      </c>
    </row>
    <row r="10086" spans="1:14" customHeight="1" ht="12.75">
      <c r="A10086" t="s">
        <v>2390</v>
      </c>
      <c r="B10086" t="s">
        <v>344</v>
      </c>
    </row>
    <row r="10087" spans="1:14" customHeight="1" ht="12.75">
      <c r="A10087" t="s">
        <v>2391</v>
      </c>
      <c r="B10087" t="s">
        <v>150</v>
      </c>
    </row>
    <row r="10088" spans="1:14" customHeight="1" ht="12.75">
      <c r="A10088" t="s">
        <v>2391</v>
      </c>
      <c r="B10088" t="s">
        <v>152</v>
      </c>
    </row>
    <row r="10089" spans="1:14" customHeight="1" ht="12.75">
      <c r="A10089" t="s">
        <v>2391</v>
      </c>
      <c r="B10089" t="s">
        <v>163</v>
      </c>
    </row>
    <row r="10090" spans="1:14" customHeight="1" ht="12.75">
      <c r="A10090" t="s">
        <v>2391</v>
      </c>
      <c r="B10090" t="s">
        <v>164</v>
      </c>
    </row>
    <row r="10091" spans="1:14" customHeight="1" ht="12.75">
      <c r="A10091" t="s">
        <v>2391</v>
      </c>
      <c r="B10091" t="s">
        <v>165</v>
      </c>
    </row>
    <row r="10092" spans="1:14" customHeight="1" ht="12.75">
      <c r="A10092" t="s">
        <v>2391</v>
      </c>
      <c r="B10092" t="s">
        <v>186</v>
      </c>
    </row>
    <row r="10093" spans="1:14" customHeight="1" ht="12.75">
      <c r="A10093" t="s">
        <v>2391</v>
      </c>
      <c r="B10093" t="s">
        <v>187</v>
      </c>
    </row>
    <row r="10094" spans="1:14" customHeight="1" ht="12.75">
      <c r="A10094" t="s">
        <v>2391</v>
      </c>
      <c r="B10094" t="s">
        <v>201</v>
      </c>
    </row>
    <row r="10095" spans="1:14" customHeight="1" ht="12.75">
      <c r="A10095" t="s">
        <v>2391</v>
      </c>
      <c r="B10095" t="s">
        <v>232</v>
      </c>
    </row>
    <row r="10096" spans="1:14" customHeight="1" ht="12.75">
      <c r="A10096" t="s">
        <v>2391</v>
      </c>
      <c r="B10096" t="s">
        <v>315</v>
      </c>
    </row>
    <row r="10097" spans="1:14" customHeight="1" ht="12.75">
      <c r="A10097" t="s">
        <v>2391</v>
      </c>
      <c r="B10097" t="s">
        <v>316</v>
      </c>
    </row>
    <row r="10098" spans="1:14" customHeight="1" ht="12.75">
      <c r="A10098" t="s">
        <v>2391</v>
      </c>
      <c r="B10098" t="s">
        <v>317</v>
      </c>
    </row>
    <row r="10099" spans="1:14" customHeight="1" ht="12.75">
      <c r="A10099" t="s">
        <v>2391</v>
      </c>
      <c r="B10099" t="s">
        <v>318</v>
      </c>
    </row>
    <row r="10100" spans="1:14" customHeight="1" ht="12.75">
      <c r="A10100" t="s">
        <v>2391</v>
      </c>
      <c r="B10100" t="s">
        <v>319</v>
      </c>
    </row>
    <row r="10101" spans="1:14" customHeight="1" ht="12.75">
      <c r="A10101" t="s">
        <v>2391</v>
      </c>
      <c r="B10101" t="s">
        <v>320</v>
      </c>
    </row>
    <row r="10102" spans="1:14" customHeight="1" ht="12.75">
      <c r="A10102" t="s">
        <v>2391</v>
      </c>
      <c r="B10102" t="s">
        <v>321</v>
      </c>
    </row>
    <row r="10103" spans="1:14" customHeight="1" ht="12.75">
      <c r="A10103" t="s">
        <v>2391</v>
      </c>
      <c r="B10103" t="s">
        <v>328</v>
      </c>
    </row>
    <row r="10104" spans="1:14" customHeight="1" ht="12.75">
      <c r="A10104" t="s">
        <v>2391</v>
      </c>
      <c r="B10104" t="s">
        <v>329</v>
      </c>
    </row>
    <row r="10105" spans="1:14" customHeight="1" ht="12.75">
      <c r="A10105" t="s">
        <v>2391</v>
      </c>
      <c r="B10105" t="s">
        <v>330</v>
      </c>
    </row>
    <row r="10106" spans="1:14" customHeight="1" ht="12.75">
      <c r="A10106" t="s">
        <v>2391</v>
      </c>
      <c r="B10106" t="s">
        <v>345</v>
      </c>
    </row>
    <row r="10107" spans="1:14" customHeight="1" ht="12.75">
      <c r="A10107" t="s">
        <v>2391</v>
      </c>
      <c r="B10107" t="s">
        <v>346</v>
      </c>
    </row>
    <row r="10108" spans="1:14" customHeight="1" ht="12.75">
      <c r="A10108" t="s">
        <v>2391</v>
      </c>
      <c r="B10108" t="s">
        <v>347</v>
      </c>
    </row>
    <row r="10109" spans="1:14" customHeight="1" ht="12.75">
      <c r="A10109" t="s">
        <v>2391</v>
      </c>
      <c r="B10109" t="s">
        <v>348</v>
      </c>
    </row>
    <row r="10110" spans="1:14" customHeight="1" ht="12.75">
      <c r="A10110" t="s">
        <v>2391</v>
      </c>
      <c r="B10110" t="s">
        <v>349</v>
      </c>
    </row>
    <row r="10111" spans="1:14" customHeight="1" ht="12.75">
      <c r="A10111" t="s">
        <v>2391</v>
      </c>
      <c r="B10111" t="s">
        <v>350</v>
      </c>
    </row>
    <row r="10112" spans="1:14" customHeight="1" ht="12.75">
      <c r="A10112" t="s">
        <v>2391</v>
      </c>
      <c r="B10112" t="s">
        <v>351</v>
      </c>
    </row>
    <row r="10113" spans="1:14" customHeight="1" ht="12.75">
      <c r="A10113" t="s">
        <v>2391</v>
      </c>
      <c r="B10113" t="s">
        <v>352</v>
      </c>
    </row>
    <row r="10114" spans="1:14" customHeight="1" ht="12.75">
      <c r="A10114" t="s">
        <v>2391</v>
      </c>
      <c r="B10114" t="s">
        <v>353</v>
      </c>
    </row>
    <row r="10115" spans="1:14" customHeight="1" ht="12.75">
      <c r="A10115" t="s">
        <v>2391</v>
      </c>
      <c r="B10115" t="s">
        <v>354</v>
      </c>
    </row>
    <row r="10116" spans="1:14" customHeight="1" ht="12.75">
      <c r="A10116" t="s">
        <v>2391</v>
      </c>
      <c r="B10116" t="s">
        <v>355</v>
      </c>
    </row>
    <row r="10117" spans="1:14" customHeight="1" ht="12.75">
      <c r="A10117" t="s">
        <v>2391</v>
      </c>
      <c r="B10117" t="s">
        <v>356</v>
      </c>
    </row>
    <row r="10118" spans="1:14" customHeight="1" ht="12.75">
      <c r="A10118" t="s">
        <v>2391</v>
      </c>
      <c r="B10118" t="s">
        <v>357</v>
      </c>
    </row>
    <row r="10119" spans="1:14" customHeight="1" ht="12.75">
      <c r="A10119" t="s">
        <v>2391</v>
      </c>
      <c r="B10119" t="s">
        <v>358</v>
      </c>
    </row>
    <row r="10120" spans="1:14" customHeight="1" ht="12.75">
      <c r="A10120" t="s">
        <v>2391</v>
      </c>
      <c r="B10120" t="s">
        <v>359</v>
      </c>
    </row>
    <row r="10121" spans="1:14" customHeight="1" ht="12.75">
      <c r="A10121" t="s">
        <v>2391</v>
      </c>
      <c r="B10121" t="s">
        <v>360</v>
      </c>
    </row>
    <row r="10122" spans="1:14" customHeight="1" ht="12.75">
      <c r="A10122" t="s">
        <v>2391</v>
      </c>
      <c r="B10122" t="s">
        <v>365</v>
      </c>
    </row>
    <row r="10123" spans="1:14" customHeight="1" ht="12.75">
      <c r="A10123" t="s">
        <v>2391</v>
      </c>
      <c r="B10123" t="s">
        <v>366</v>
      </c>
    </row>
    <row r="10124" spans="1:14" customHeight="1" ht="12.75">
      <c r="A10124" t="s">
        <v>2391</v>
      </c>
      <c r="B10124" t="s">
        <v>367</v>
      </c>
    </row>
    <row r="10125" spans="1:14" customHeight="1" ht="12.75">
      <c r="A10125" t="s">
        <v>2391</v>
      </c>
      <c r="B10125" t="s">
        <v>368</v>
      </c>
    </row>
    <row r="10126" spans="1:14" customHeight="1" ht="12.75">
      <c r="A10126" t="s">
        <v>2391</v>
      </c>
      <c r="B10126" t="s">
        <v>369</v>
      </c>
    </row>
    <row r="10127" spans="1:14" customHeight="1" ht="12.75">
      <c r="A10127" t="s">
        <v>2391</v>
      </c>
      <c r="B10127" t="s">
        <v>370</v>
      </c>
    </row>
    <row r="10128" spans="1:14" customHeight="1" ht="12.75">
      <c r="A10128" t="s">
        <v>2391</v>
      </c>
      <c r="B10128" t="s">
        <v>371</v>
      </c>
    </row>
    <row r="10129" spans="1:14" customHeight="1" ht="12.75">
      <c r="A10129" t="s">
        <v>2391</v>
      </c>
      <c r="B10129" t="s">
        <v>372</v>
      </c>
    </row>
    <row r="10130" spans="1:14" customHeight="1" ht="12.75">
      <c r="A10130" t="s">
        <v>2391</v>
      </c>
      <c r="B10130" t="s">
        <v>373</v>
      </c>
    </row>
    <row r="10131" spans="1:14" customHeight="1" ht="12.75">
      <c r="A10131" t="s">
        <v>2391</v>
      </c>
      <c r="B10131" t="s">
        <v>374</v>
      </c>
    </row>
    <row r="10132" spans="1:14" customHeight="1" ht="12.75">
      <c r="A10132" t="s">
        <v>2391</v>
      </c>
      <c r="B10132" t="s">
        <v>375</v>
      </c>
    </row>
    <row r="10133" spans="1:14" customHeight="1" ht="12.75">
      <c r="A10133" t="s">
        <v>2391</v>
      </c>
      <c r="B10133" t="s">
        <v>376</v>
      </c>
    </row>
    <row r="10134" spans="1:14" customHeight="1" ht="12.75">
      <c r="A10134" t="s">
        <v>2391</v>
      </c>
      <c r="B10134" t="s">
        <v>377</v>
      </c>
    </row>
    <row r="10135" spans="1:14" customHeight="1" ht="12.75">
      <c r="A10135" t="s">
        <v>2391</v>
      </c>
      <c r="B10135" t="s">
        <v>378</v>
      </c>
    </row>
    <row r="10136" spans="1:14" customHeight="1" ht="12.75">
      <c r="A10136" t="s">
        <v>2391</v>
      </c>
      <c r="B10136" t="s">
        <v>383</v>
      </c>
    </row>
    <row r="10137" spans="1:14" customHeight="1" ht="12.75">
      <c r="A10137" t="s">
        <v>2391</v>
      </c>
      <c r="B10137" t="s">
        <v>384</v>
      </c>
    </row>
    <row r="10138" spans="1:14" customHeight="1" ht="12.75">
      <c r="A10138" t="s">
        <v>2391</v>
      </c>
      <c r="B10138" t="s">
        <v>385</v>
      </c>
    </row>
    <row r="10139" spans="1:14" customHeight="1" ht="12.75">
      <c r="A10139" t="s">
        <v>2391</v>
      </c>
      <c r="B10139" t="s">
        <v>386</v>
      </c>
    </row>
    <row r="10140" spans="1:14" customHeight="1" ht="12.75">
      <c r="A10140" t="s">
        <v>2391</v>
      </c>
      <c r="B10140" t="s">
        <v>387</v>
      </c>
    </row>
    <row r="10141" spans="1:14" customHeight="1" ht="12.75">
      <c r="A10141" t="s">
        <v>2391</v>
      </c>
      <c r="B10141" t="s">
        <v>388</v>
      </c>
    </row>
    <row r="10142" spans="1:14" customHeight="1" ht="12.75">
      <c r="A10142" t="s">
        <v>2392</v>
      </c>
      <c r="B10142" t="s">
        <v>202</v>
      </c>
    </row>
    <row r="10143" spans="1:14" customHeight="1" ht="12.75">
      <c r="A10143" t="s">
        <v>2392</v>
      </c>
      <c r="B10143" t="s">
        <v>203</v>
      </c>
    </row>
    <row r="10144" spans="1:14" customHeight="1" ht="12.75">
      <c r="A10144" t="s">
        <v>2392</v>
      </c>
      <c r="B10144" t="s">
        <v>230</v>
      </c>
    </row>
    <row r="10145" spans="1:14" customHeight="1" ht="12.75">
      <c r="A10145" t="s">
        <v>2392</v>
      </c>
      <c r="B10145" t="s">
        <v>231</v>
      </c>
    </row>
    <row r="10146" spans="1:14" customHeight="1" ht="12.75">
      <c r="A10146" t="s">
        <v>2392</v>
      </c>
      <c r="B10146" t="s">
        <v>361</v>
      </c>
    </row>
    <row r="10147" spans="1:14" customHeight="1" ht="12.75">
      <c r="A10147" t="s">
        <v>2392</v>
      </c>
      <c r="B10147" t="s">
        <v>362</v>
      </c>
    </row>
    <row r="10148" spans="1:14" customHeight="1" ht="12.75">
      <c r="A10148" t="s">
        <v>2392</v>
      </c>
      <c r="B10148" t="s">
        <v>363</v>
      </c>
    </row>
    <row r="10149" spans="1:14" customHeight="1" ht="12.75">
      <c r="A10149" t="s">
        <v>2392</v>
      </c>
      <c r="B10149" t="s">
        <v>364</v>
      </c>
    </row>
    <row r="10150" spans="1:14" customHeight="1" ht="12.75">
      <c r="A10150" t="s">
        <v>2392</v>
      </c>
      <c r="B10150" t="s">
        <v>379</v>
      </c>
    </row>
    <row r="10151" spans="1:14" customHeight="1" ht="12.75">
      <c r="A10151" t="s">
        <v>2392</v>
      </c>
      <c r="B10151" t="s">
        <v>380</v>
      </c>
    </row>
    <row r="10152" spans="1:14" customHeight="1" ht="12.75">
      <c r="A10152" t="s">
        <v>2392</v>
      </c>
      <c r="B10152" t="s">
        <v>381</v>
      </c>
    </row>
    <row r="10153" spans="1:14" customHeight="1" ht="12.75">
      <c r="A10153" t="s">
        <v>2392</v>
      </c>
      <c r="B10153" t="s">
        <v>382</v>
      </c>
    </row>
    <row r="10154" spans="1:14" customHeight="1" ht="12.75">
      <c r="A10154" t="s">
        <v>2393</v>
      </c>
      <c r="B10154" t="s">
        <v>370</v>
      </c>
    </row>
    <row r="10155" spans="1:14" customHeight="1" ht="12.75">
      <c r="A10155" t="s">
        <v>2393</v>
      </c>
      <c r="B10155" t="s">
        <v>371</v>
      </c>
    </row>
    <row r="10156" spans="1:14" customHeight="1" ht="12.75">
      <c r="A10156" t="s">
        <v>2393</v>
      </c>
      <c r="B10156" t="s">
        <v>372</v>
      </c>
    </row>
    <row r="10157" spans="1:14" customHeight="1" ht="12.75">
      <c r="A10157" t="s">
        <v>2393</v>
      </c>
      <c r="B10157" t="s">
        <v>373</v>
      </c>
    </row>
    <row r="10158" spans="1:14" customHeight="1" ht="12.75">
      <c r="A10158" t="s">
        <v>2394</v>
      </c>
      <c r="B10158" t="s">
        <v>322</v>
      </c>
    </row>
    <row r="10159" spans="1:14" customHeight="1" ht="12.75">
      <c r="A10159" t="s">
        <v>2394</v>
      </c>
      <c r="B10159" t="s">
        <v>323</v>
      </c>
    </row>
    <row r="10160" spans="1:14" customHeight="1" ht="12.75">
      <c r="A10160" t="s">
        <v>2394</v>
      </c>
      <c r="B10160" t="s">
        <v>324</v>
      </c>
    </row>
    <row r="10161" spans="1:14" customHeight="1" ht="12.75">
      <c r="A10161" t="s">
        <v>2394</v>
      </c>
      <c r="B10161" t="s">
        <v>325</v>
      </c>
    </row>
    <row r="10162" spans="1:14" customHeight="1" ht="12.75">
      <c r="A10162" t="s">
        <v>2394</v>
      </c>
      <c r="B10162" t="s">
        <v>326</v>
      </c>
    </row>
    <row r="10163" spans="1:14" customHeight="1" ht="12.75">
      <c r="A10163" t="s">
        <v>2394</v>
      </c>
      <c r="B10163" t="s">
        <v>327</v>
      </c>
    </row>
    <row r="10164" spans="1:14" customHeight="1" ht="12.75">
      <c r="A10164" t="s">
        <v>2394</v>
      </c>
      <c r="B10164" t="s">
        <v>331</v>
      </c>
    </row>
    <row r="10165" spans="1:14" customHeight="1" ht="12.75">
      <c r="A10165" t="s">
        <v>2394</v>
      </c>
      <c r="B10165" t="s">
        <v>332</v>
      </c>
    </row>
    <row r="10166" spans="1:14" customHeight="1" ht="12.75">
      <c r="A10166" t="s">
        <v>2394</v>
      </c>
      <c r="B10166" t="s">
        <v>333</v>
      </c>
    </row>
    <row r="10167" spans="1:14" customHeight="1" ht="12.75">
      <c r="A10167" t="s">
        <v>2394</v>
      </c>
      <c r="B10167" t="s">
        <v>334</v>
      </c>
    </row>
    <row r="10168" spans="1:14" customHeight="1" ht="12.75">
      <c r="A10168" t="s">
        <v>2394</v>
      </c>
      <c r="B10168" t="s">
        <v>335</v>
      </c>
    </row>
    <row r="10169" spans="1:14" customHeight="1" ht="12.75">
      <c r="A10169" t="s">
        <v>2394</v>
      </c>
      <c r="B10169" t="s">
        <v>336</v>
      </c>
    </row>
    <row r="10170" spans="1:14" customHeight="1" ht="12.75">
      <c r="A10170" t="s">
        <v>2394</v>
      </c>
      <c r="B10170" t="s">
        <v>337</v>
      </c>
    </row>
    <row r="10171" spans="1:14" customHeight="1" ht="12.75">
      <c r="A10171" t="s">
        <v>2394</v>
      </c>
      <c r="B10171" t="s">
        <v>338</v>
      </c>
    </row>
    <row r="10172" spans="1:14" customHeight="1" ht="12.75">
      <c r="A10172" t="s">
        <v>2394</v>
      </c>
      <c r="B10172" t="s">
        <v>339</v>
      </c>
    </row>
    <row r="10173" spans="1:14" customHeight="1" ht="12.75">
      <c r="A10173" t="s">
        <v>2394</v>
      </c>
      <c r="B10173" t="s">
        <v>340</v>
      </c>
    </row>
    <row r="10174" spans="1:14" customHeight="1" ht="12.75">
      <c r="A10174" t="s">
        <v>2394</v>
      </c>
      <c r="B10174" t="s">
        <v>341</v>
      </c>
    </row>
    <row r="10175" spans="1:14" customHeight="1" ht="12.75">
      <c r="A10175" t="s">
        <v>2394</v>
      </c>
      <c r="B10175" t="s">
        <v>342</v>
      </c>
    </row>
    <row r="10176" spans="1:14" customHeight="1" ht="12.75">
      <c r="A10176" t="s">
        <v>2394</v>
      </c>
      <c r="B10176" t="s">
        <v>343</v>
      </c>
    </row>
    <row r="10177" spans="1:14" customHeight="1" ht="12.75">
      <c r="A10177" t="s">
        <v>2394</v>
      </c>
      <c r="B10177" t="s">
        <v>344</v>
      </c>
    </row>
    <row r="10178" spans="1:14" customHeight="1" ht="12.75">
      <c r="A10178" t="s">
        <v>2395</v>
      </c>
      <c r="B10178" t="s">
        <v>150</v>
      </c>
    </row>
    <row r="10179" spans="1:14" customHeight="1" ht="12.75">
      <c r="A10179" t="s">
        <v>2395</v>
      </c>
      <c r="B10179" t="s">
        <v>152</v>
      </c>
    </row>
    <row r="10180" spans="1:14" customHeight="1" ht="12.75">
      <c r="A10180" t="s">
        <v>2395</v>
      </c>
      <c r="B10180" t="s">
        <v>163</v>
      </c>
    </row>
    <row r="10181" spans="1:14" customHeight="1" ht="12.75">
      <c r="A10181" t="s">
        <v>2395</v>
      </c>
      <c r="B10181" t="s">
        <v>164</v>
      </c>
    </row>
    <row r="10182" spans="1:14" customHeight="1" ht="12.75">
      <c r="A10182" t="s">
        <v>2395</v>
      </c>
      <c r="B10182" t="s">
        <v>165</v>
      </c>
    </row>
    <row r="10183" spans="1:14" customHeight="1" ht="12.75">
      <c r="A10183" t="s">
        <v>2395</v>
      </c>
      <c r="B10183" t="s">
        <v>186</v>
      </c>
    </row>
    <row r="10184" spans="1:14" customHeight="1" ht="12.75">
      <c r="A10184" t="s">
        <v>2395</v>
      </c>
      <c r="B10184" t="s">
        <v>187</v>
      </c>
    </row>
    <row r="10185" spans="1:14" customHeight="1" ht="12.75">
      <c r="A10185" t="s">
        <v>2395</v>
      </c>
      <c r="B10185" t="s">
        <v>201</v>
      </c>
    </row>
    <row r="10186" spans="1:14" customHeight="1" ht="12.75">
      <c r="A10186" t="s">
        <v>2395</v>
      </c>
      <c r="B10186" t="s">
        <v>202</v>
      </c>
    </row>
    <row r="10187" spans="1:14" customHeight="1" ht="12.75">
      <c r="A10187" t="s">
        <v>2395</v>
      </c>
      <c r="B10187" t="s">
        <v>203</v>
      </c>
    </row>
    <row r="10188" spans="1:14" customHeight="1" ht="12.75">
      <c r="A10188" t="s">
        <v>2395</v>
      </c>
      <c r="B10188" t="s">
        <v>230</v>
      </c>
    </row>
    <row r="10189" spans="1:14" customHeight="1" ht="12.75">
      <c r="A10189" t="s">
        <v>2395</v>
      </c>
      <c r="B10189" t="s">
        <v>231</v>
      </c>
    </row>
    <row r="10190" spans="1:14" customHeight="1" ht="12.75">
      <c r="A10190" t="s">
        <v>2395</v>
      </c>
      <c r="B10190" t="s">
        <v>326</v>
      </c>
    </row>
    <row r="10191" spans="1:14" customHeight="1" ht="12.75">
      <c r="A10191" t="s">
        <v>2395</v>
      </c>
      <c r="B10191" t="s">
        <v>327</v>
      </c>
    </row>
    <row r="10192" spans="1:14" customHeight="1" ht="12.75">
      <c r="A10192" t="s">
        <v>2395</v>
      </c>
      <c r="B10192" t="s">
        <v>335</v>
      </c>
    </row>
    <row r="10193" spans="1:14" customHeight="1" ht="12.75">
      <c r="A10193" t="s">
        <v>2395</v>
      </c>
      <c r="B10193" t="s">
        <v>336</v>
      </c>
    </row>
    <row r="10194" spans="1:14" customHeight="1" ht="12.75">
      <c r="A10194" t="s">
        <v>2395</v>
      </c>
      <c r="B10194" t="s">
        <v>337</v>
      </c>
    </row>
    <row r="10195" spans="1:14" customHeight="1" ht="12.75">
      <c r="A10195" t="s">
        <v>2395</v>
      </c>
      <c r="B10195" t="s">
        <v>342</v>
      </c>
    </row>
    <row r="10196" spans="1:14" customHeight="1" ht="12.75">
      <c r="A10196" t="s">
        <v>2395</v>
      </c>
      <c r="B10196" t="s">
        <v>343</v>
      </c>
    </row>
    <row r="10197" spans="1:14" customHeight="1" ht="12.75">
      <c r="A10197" t="s">
        <v>2395</v>
      </c>
      <c r="B10197" t="s">
        <v>344</v>
      </c>
    </row>
    <row r="10198" spans="1:14" customHeight="1" ht="12.75">
      <c r="A10198" t="s">
        <v>2395</v>
      </c>
      <c r="B10198" t="s">
        <v>345</v>
      </c>
    </row>
    <row r="10199" spans="1:14" customHeight="1" ht="12.75">
      <c r="A10199" t="s">
        <v>2395</v>
      </c>
      <c r="B10199" t="s">
        <v>346</v>
      </c>
    </row>
    <row r="10200" spans="1:14" customHeight="1" ht="12.75">
      <c r="A10200" t="s">
        <v>2395</v>
      </c>
      <c r="B10200" t="s">
        <v>347</v>
      </c>
    </row>
    <row r="10201" spans="1:14" customHeight="1" ht="12.75">
      <c r="A10201" t="s">
        <v>2395</v>
      </c>
      <c r="B10201" t="s">
        <v>348</v>
      </c>
    </row>
    <row r="10202" spans="1:14" customHeight="1" ht="12.75">
      <c r="A10202" t="s">
        <v>2395</v>
      </c>
      <c r="B10202" t="s">
        <v>353</v>
      </c>
    </row>
    <row r="10203" spans="1:14" customHeight="1" ht="12.75">
      <c r="A10203" t="s">
        <v>2395</v>
      </c>
      <c r="B10203" t="s">
        <v>354</v>
      </c>
    </row>
    <row r="10204" spans="1:14" customHeight="1" ht="12.75">
      <c r="A10204" t="s">
        <v>2395</v>
      </c>
      <c r="B10204" t="s">
        <v>355</v>
      </c>
    </row>
    <row r="10205" spans="1:14" customHeight="1" ht="12.75">
      <c r="A10205" t="s">
        <v>2395</v>
      </c>
      <c r="B10205" t="s">
        <v>356</v>
      </c>
    </row>
    <row r="10206" spans="1:14" customHeight="1" ht="12.75">
      <c r="A10206" t="s">
        <v>2395</v>
      </c>
      <c r="B10206" t="s">
        <v>365</v>
      </c>
    </row>
    <row r="10207" spans="1:14" customHeight="1" ht="12.75">
      <c r="A10207" t="s">
        <v>2395</v>
      </c>
      <c r="B10207" t="s">
        <v>366</v>
      </c>
    </row>
    <row r="10208" spans="1:14" customHeight="1" ht="12.75">
      <c r="A10208" t="s">
        <v>2395</v>
      </c>
      <c r="B10208" t="s">
        <v>367</v>
      </c>
    </row>
    <row r="10209" spans="1:14" customHeight="1" ht="12.75">
      <c r="A10209" t="s">
        <v>2395</v>
      </c>
      <c r="B10209" t="s">
        <v>368</v>
      </c>
    </row>
    <row r="10210" spans="1:14" customHeight="1" ht="12.75">
      <c r="A10210" t="s">
        <v>2395</v>
      </c>
      <c r="B10210" t="s">
        <v>369</v>
      </c>
    </row>
    <row r="10211" spans="1:14" customHeight="1" ht="12.75">
      <c r="A10211" t="s">
        <v>2395</v>
      </c>
      <c r="B10211" t="s">
        <v>370</v>
      </c>
    </row>
    <row r="10212" spans="1:14" customHeight="1" ht="12.75">
      <c r="A10212" t="s">
        <v>2395</v>
      </c>
      <c r="B10212" t="s">
        <v>371</v>
      </c>
    </row>
    <row r="10213" spans="1:14" customHeight="1" ht="12.75">
      <c r="A10213" t="s">
        <v>2395</v>
      </c>
      <c r="B10213" t="s">
        <v>372</v>
      </c>
    </row>
    <row r="10214" spans="1:14" customHeight="1" ht="12.75">
      <c r="A10214" t="s">
        <v>2395</v>
      </c>
      <c r="B10214" t="s">
        <v>373</v>
      </c>
    </row>
    <row r="10215" spans="1:14" customHeight="1" ht="12.75">
      <c r="A10215" t="s">
        <v>2395</v>
      </c>
      <c r="B10215" t="s">
        <v>374</v>
      </c>
    </row>
    <row r="10216" spans="1:14" customHeight="1" ht="12.75">
      <c r="A10216" t="s">
        <v>2395</v>
      </c>
      <c r="B10216" t="s">
        <v>375</v>
      </c>
    </row>
    <row r="10217" spans="1:14" customHeight="1" ht="12.75">
      <c r="A10217" t="s">
        <v>2395</v>
      </c>
      <c r="B10217" t="s">
        <v>376</v>
      </c>
    </row>
    <row r="10218" spans="1:14" customHeight="1" ht="12.75">
      <c r="A10218" t="s">
        <v>2395</v>
      </c>
      <c r="B10218" t="s">
        <v>377</v>
      </c>
    </row>
    <row r="10219" spans="1:14" customHeight="1" ht="12.75">
      <c r="A10219" t="s">
        <v>2395</v>
      </c>
      <c r="B10219" t="s">
        <v>378</v>
      </c>
    </row>
    <row r="10220" spans="1:14" customHeight="1" ht="12.75">
      <c r="A10220" t="s">
        <v>2395</v>
      </c>
      <c r="B10220" t="s">
        <v>379</v>
      </c>
    </row>
    <row r="10221" spans="1:14" customHeight="1" ht="12.75">
      <c r="A10221" t="s">
        <v>2395</v>
      </c>
      <c r="B10221" t="s">
        <v>380</v>
      </c>
    </row>
    <row r="10222" spans="1:14" customHeight="1" ht="12.75">
      <c r="A10222" t="s">
        <v>2395</v>
      </c>
      <c r="B10222" t="s">
        <v>381</v>
      </c>
    </row>
    <row r="10223" spans="1:14" customHeight="1" ht="12.75">
      <c r="A10223" t="s">
        <v>2395</v>
      </c>
      <c r="B10223" t="s">
        <v>382</v>
      </c>
    </row>
    <row r="10224" spans="1:14" customHeight="1" ht="12.75">
      <c r="A10224" t="s">
        <v>2396</v>
      </c>
      <c r="B10224" t="s">
        <v>150</v>
      </c>
    </row>
    <row r="10225" spans="1:14" customHeight="1" ht="12.75">
      <c r="A10225" t="s">
        <v>2396</v>
      </c>
      <c r="B10225" t="s">
        <v>152</v>
      </c>
    </row>
    <row r="10226" spans="1:14" customHeight="1" ht="12.75">
      <c r="A10226" t="s">
        <v>2396</v>
      </c>
      <c r="B10226" t="s">
        <v>163</v>
      </c>
    </row>
    <row r="10227" spans="1:14" customHeight="1" ht="12.75">
      <c r="A10227" t="s">
        <v>2396</v>
      </c>
      <c r="B10227" t="s">
        <v>164</v>
      </c>
    </row>
    <row r="10228" spans="1:14" customHeight="1" ht="12.75">
      <c r="A10228" t="s">
        <v>2396</v>
      </c>
      <c r="B10228" t="s">
        <v>165</v>
      </c>
    </row>
    <row r="10229" spans="1:14" customHeight="1" ht="12.75">
      <c r="A10229" t="s">
        <v>2396</v>
      </c>
      <c r="B10229" t="s">
        <v>186</v>
      </c>
    </row>
    <row r="10230" spans="1:14" customHeight="1" ht="12.75">
      <c r="A10230" t="s">
        <v>2396</v>
      </c>
      <c r="B10230" t="s">
        <v>187</v>
      </c>
    </row>
    <row r="10231" spans="1:14" customHeight="1" ht="12.75">
      <c r="A10231" t="s">
        <v>2396</v>
      </c>
      <c r="B10231" t="s">
        <v>201</v>
      </c>
    </row>
    <row r="10232" spans="1:14" customHeight="1" ht="12.75">
      <c r="A10232" t="s">
        <v>2396</v>
      </c>
      <c r="B10232" t="s">
        <v>202</v>
      </c>
    </row>
    <row r="10233" spans="1:14" customHeight="1" ht="12.75">
      <c r="A10233" t="s">
        <v>2396</v>
      </c>
      <c r="B10233" t="s">
        <v>203</v>
      </c>
    </row>
    <row r="10234" spans="1:14" customHeight="1" ht="12.75">
      <c r="A10234" t="s">
        <v>2396</v>
      </c>
      <c r="B10234" t="s">
        <v>230</v>
      </c>
    </row>
    <row r="10235" spans="1:14" customHeight="1" ht="12.75">
      <c r="A10235" t="s">
        <v>2396</v>
      </c>
      <c r="B10235" t="s">
        <v>231</v>
      </c>
    </row>
    <row r="10236" spans="1:14" customHeight="1" ht="12.75">
      <c r="A10236" t="s">
        <v>2396</v>
      </c>
      <c r="B10236" t="s">
        <v>232</v>
      </c>
    </row>
    <row r="10237" spans="1:14" customHeight="1" ht="12.75">
      <c r="A10237" t="s">
        <v>2396</v>
      </c>
      <c r="B10237" t="s">
        <v>315</v>
      </c>
    </row>
    <row r="10238" spans="1:14" customHeight="1" ht="12.75">
      <c r="A10238" t="s">
        <v>2396</v>
      </c>
      <c r="B10238" t="s">
        <v>316</v>
      </c>
    </row>
    <row r="10239" spans="1:14" customHeight="1" ht="12.75">
      <c r="A10239" t="s">
        <v>2396</v>
      </c>
      <c r="B10239" t="s">
        <v>317</v>
      </c>
    </row>
    <row r="10240" spans="1:14" customHeight="1" ht="12.75">
      <c r="A10240" t="s">
        <v>2396</v>
      </c>
      <c r="B10240" t="s">
        <v>318</v>
      </c>
    </row>
    <row r="10241" spans="1:14" customHeight="1" ht="12.75">
      <c r="A10241" t="s">
        <v>2396</v>
      </c>
      <c r="B10241" t="s">
        <v>319</v>
      </c>
    </row>
    <row r="10242" spans="1:14" customHeight="1" ht="12.75">
      <c r="A10242" t="s">
        <v>2396</v>
      </c>
      <c r="B10242" t="s">
        <v>320</v>
      </c>
    </row>
    <row r="10243" spans="1:14" customHeight="1" ht="12.75">
      <c r="A10243" t="s">
        <v>2396</v>
      </c>
      <c r="B10243" t="s">
        <v>321</v>
      </c>
    </row>
    <row r="10244" spans="1:14" customHeight="1" ht="12.75">
      <c r="A10244" t="s">
        <v>2396</v>
      </c>
      <c r="B10244" t="s">
        <v>322</v>
      </c>
    </row>
    <row r="10245" spans="1:14" customHeight="1" ht="12.75">
      <c r="A10245" t="s">
        <v>2396</v>
      </c>
      <c r="B10245" t="s">
        <v>323</v>
      </c>
    </row>
    <row r="10246" spans="1:14" customHeight="1" ht="12.75">
      <c r="A10246" t="s">
        <v>2396</v>
      </c>
      <c r="B10246" t="s">
        <v>324</v>
      </c>
    </row>
    <row r="10247" spans="1:14" customHeight="1" ht="12.75">
      <c r="A10247" t="s">
        <v>2396</v>
      </c>
      <c r="B10247" t="s">
        <v>325</v>
      </c>
    </row>
    <row r="10248" spans="1:14" customHeight="1" ht="12.75">
      <c r="A10248" t="s">
        <v>2396</v>
      </c>
      <c r="B10248" t="s">
        <v>326</v>
      </c>
    </row>
    <row r="10249" spans="1:14" customHeight="1" ht="12.75">
      <c r="A10249" t="s">
        <v>2396</v>
      </c>
      <c r="B10249" t="s">
        <v>327</v>
      </c>
    </row>
    <row r="10250" spans="1:14" customHeight="1" ht="12.75">
      <c r="A10250" t="s">
        <v>2396</v>
      </c>
      <c r="B10250" t="s">
        <v>328</v>
      </c>
    </row>
    <row r="10251" spans="1:14" customHeight="1" ht="12.75">
      <c r="A10251" t="s">
        <v>2396</v>
      </c>
      <c r="B10251" t="s">
        <v>329</v>
      </c>
    </row>
    <row r="10252" spans="1:14" customHeight="1" ht="12.75">
      <c r="A10252" t="s">
        <v>2396</v>
      </c>
      <c r="B10252" t="s">
        <v>330</v>
      </c>
    </row>
    <row r="10253" spans="1:14" customHeight="1" ht="12.75">
      <c r="A10253" t="s">
        <v>2396</v>
      </c>
      <c r="B10253" t="s">
        <v>331</v>
      </c>
    </row>
    <row r="10254" spans="1:14" customHeight="1" ht="12.75">
      <c r="A10254" t="s">
        <v>2396</v>
      </c>
      <c r="B10254" t="s">
        <v>332</v>
      </c>
    </row>
    <row r="10255" spans="1:14" customHeight="1" ht="12.75">
      <c r="A10255" t="s">
        <v>2396</v>
      </c>
      <c r="B10255" t="s">
        <v>333</v>
      </c>
    </row>
    <row r="10256" spans="1:14" customHeight="1" ht="12.75">
      <c r="A10256" t="s">
        <v>2396</v>
      </c>
      <c r="B10256" t="s">
        <v>334</v>
      </c>
    </row>
    <row r="10257" spans="1:14" customHeight="1" ht="12.75">
      <c r="A10257" t="s">
        <v>2396</v>
      </c>
      <c r="B10257" t="s">
        <v>335</v>
      </c>
    </row>
    <row r="10258" spans="1:14" customHeight="1" ht="12.75">
      <c r="A10258" t="s">
        <v>2396</v>
      </c>
      <c r="B10258" t="s">
        <v>336</v>
      </c>
    </row>
    <row r="10259" spans="1:14" customHeight="1" ht="12.75">
      <c r="A10259" t="s">
        <v>2396</v>
      </c>
      <c r="B10259" t="s">
        <v>337</v>
      </c>
    </row>
    <row r="10260" spans="1:14" customHeight="1" ht="12.75">
      <c r="A10260" t="s">
        <v>2396</v>
      </c>
      <c r="B10260" t="s">
        <v>338</v>
      </c>
    </row>
    <row r="10261" spans="1:14" customHeight="1" ht="12.75">
      <c r="A10261" t="s">
        <v>2396</v>
      </c>
      <c r="B10261" t="s">
        <v>339</v>
      </c>
    </row>
    <row r="10262" spans="1:14" customHeight="1" ht="12.75">
      <c r="A10262" t="s">
        <v>2396</v>
      </c>
      <c r="B10262" t="s">
        <v>340</v>
      </c>
    </row>
    <row r="10263" spans="1:14" customHeight="1" ht="12.75">
      <c r="A10263" t="s">
        <v>2396</v>
      </c>
      <c r="B10263" t="s">
        <v>341</v>
      </c>
    </row>
    <row r="10264" spans="1:14" customHeight="1" ht="12.75">
      <c r="A10264" t="s">
        <v>2396</v>
      </c>
      <c r="B10264" t="s">
        <v>342</v>
      </c>
    </row>
    <row r="10265" spans="1:14" customHeight="1" ht="12.75">
      <c r="A10265" t="s">
        <v>2396</v>
      </c>
      <c r="B10265" t="s">
        <v>343</v>
      </c>
    </row>
    <row r="10266" spans="1:14" customHeight="1" ht="12.75">
      <c r="A10266" t="s">
        <v>2396</v>
      </c>
      <c r="B10266" t="s">
        <v>344</v>
      </c>
    </row>
    <row r="10267" spans="1:14" customHeight="1" ht="12.75">
      <c r="A10267" t="s">
        <v>2396</v>
      </c>
      <c r="B10267" t="s">
        <v>345</v>
      </c>
    </row>
    <row r="10268" spans="1:14" customHeight="1" ht="12.75">
      <c r="A10268" t="s">
        <v>2396</v>
      </c>
      <c r="B10268" t="s">
        <v>346</v>
      </c>
    </row>
    <row r="10269" spans="1:14" customHeight="1" ht="12.75">
      <c r="A10269" t="s">
        <v>2396</v>
      </c>
      <c r="B10269" t="s">
        <v>347</v>
      </c>
    </row>
    <row r="10270" spans="1:14" customHeight="1" ht="12.75">
      <c r="A10270" t="s">
        <v>2396</v>
      </c>
      <c r="B10270" t="s">
        <v>348</v>
      </c>
    </row>
    <row r="10271" spans="1:14" customHeight="1" ht="12.75">
      <c r="A10271" t="s">
        <v>2396</v>
      </c>
      <c r="B10271" t="s">
        <v>349</v>
      </c>
    </row>
    <row r="10272" spans="1:14" customHeight="1" ht="12.75">
      <c r="A10272" t="s">
        <v>2396</v>
      </c>
      <c r="B10272" t="s">
        <v>350</v>
      </c>
    </row>
    <row r="10273" spans="1:14" customHeight="1" ht="12.75">
      <c r="A10273" t="s">
        <v>2396</v>
      </c>
      <c r="B10273" t="s">
        <v>351</v>
      </c>
    </row>
    <row r="10274" spans="1:14" customHeight="1" ht="12.75">
      <c r="A10274" t="s">
        <v>2396</v>
      </c>
      <c r="B10274" t="s">
        <v>352</v>
      </c>
    </row>
    <row r="10275" spans="1:14" customHeight="1" ht="12.75">
      <c r="A10275" t="s">
        <v>2396</v>
      </c>
      <c r="B10275" t="s">
        <v>353</v>
      </c>
    </row>
    <row r="10276" spans="1:14" customHeight="1" ht="12.75">
      <c r="A10276" t="s">
        <v>2396</v>
      </c>
      <c r="B10276" t="s">
        <v>354</v>
      </c>
    </row>
    <row r="10277" spans="1:14" customHeight="1" ht="12.75">
      <c r="A10277" t="s">
        <v>2396</v>
      </c>
      <c r="B10277" t="s">
        <v>355</v>
      </c>
    </row>
    <row r="10278" spans="1:14" customHeight="1" ht="12.75">
      <c r="A10278" t="s">
        <v>2396</v>
      </c>
      <c r="B10278" t="s">
        <v>356</v>
      </c>
    </row>
    <row r="10279" spans="1:14" customHeight="1" ht="12.75">
      <c r="A10279" t="s">
        <v>2396</v>
      </c>
      <c r="B10279" t="s">
        <v>357</v>
      </c>
    </row>
    <row r="10280" spans="1:14" customHeight="1" ht="12.75">
      <c r="A10280" t="s">
        <v>2396</v>
      </c>
      <c r="B10280" t="s">
        <v>358</v>
      </c>
    </row>
    <row r="10281" spans="1:14" customHeight="1" ht="12.75">
      <c r="A10281" t="s">
        <v>2396</v>
      </c>
      <c r="B10281" t="s">
        <v>359</v>
      </c>
    </row>
    <row r="10282" spans="1:14" customHeight="1" ht="12.75">
      <c r="A10282" t="s">
        <v>2396</v>
      </c>
      <c r="B10282" t="s">
        <v>360</v>
      </c>
    </row>
    <row r="10283" spans="1:14" customHeight="1" ht="12.75">
      <c r="A10283" t="s">
        <v>2396</v>
      </c>
      <c r="B10283" t="s">
        <v>361</v>
      </c>
    </row>
    <row r="10284" spans="1:14" customHeight="1" ht="12.75">
      <c r="A10284" t="s">
        <v>2396</v>
      </c>
      <c r="B10284" t="s">
        <v>362</v>
      </c>
    </row>
    <row r="10285" spans="1:14" customHeight="1" ht="12.75">
      <c r="A10285" t="s">
        <v>2396</v>
      </c>
      <c r="B10285" t="s">
        <v>363</v>
      </c>
    </row>
    <row r="10286" spans="1:14" customHeight="1" ht="12.75">
      <c r="A10286" t="s">
        <v>2396</v>
      </c>
      <c r="B10286" t="s">
        <v>364</v>
      </c>
    </row>
    <row r="10287" spans="1:14" customHeight="1" ht="12.75">
      <c r="A10287" t="s">
        <v>2396</v>
      </c>
      <c r="B10287" t="s">
        <v>365</v>
      </c>
    </row>
    <row r="10288" spans="1:14" customHeight="1" ht="12.75">
      <c r="A10288" t="s">
        <v>2396</v>
      </c>
      <c r="B10288" t="s">
        <v>366</v>
      </c>
    </row>
    <row r="10289" spans="1:14" customHeight="1" ht="12.75">
      <c r="A10289" t="s">
        <v>2396</v>
      </c>
      <c r="B10289" t="s">
        <v>367</v>
      </c>
    </row>
    <row r="10290" spans="1:14" customHeight="1" ht="12.75">
      <c r="A10290" t="s">
        <v>2396</v>
      </c>
      <c r="B10290" t="s">
        <v>368</v>
      </c>
    </row>
    <row r="10291" spans="1:14" customHeight="1" ht="12.75">
      <c r="A10291" t="s">
        <v>2396</v>
      </c>
      <c r="B10291" t="s">
        <v>369</v>
      </c>
    </row>
    <row r="10292" spans="1:14" customHeight="1" ht="12.75">
      <c r="A10292" t="s">
        <v>2396</v>
      </c>
      <c r="B10292" t="s">
        <v>370</v>
      </c>
    </row>
    <row r="10293" spans="1:14" customHeight="1" ht="12.75">
      <c r="A10293" t="s">
        <v>2396</v>
      </c>
      <c r="B10293" t="s">
        <v>371</v>
      </c>
    </row>
    <row r="10294" spans="1:14" customHeight="1" ht="12.75">
      <c r="A10294" t="s">
        <v>2396</v>
      </c>
      <c r="B10294" t="s">
        <v>372</v>
      </c>
    </row>
    <row r="10295" spans="1:14" customHeight="1" ht="12.75">
      <c r="A10295" t="s">
        <v>2396</v>
      </c>
      <c r="B10295" t="s">
        <v>373</v>
      </c>
    </row>
    <row r="10296" spans="1:14" customHeight="1" ht="12.75">
      <c r="A10296" t="s">
        <v>2396</v>
      </c>
      <c r="B10296" t="s">
        <v>374</v>
      </c>
    </row>
    <row r="10297" spans="1:14" customHeight="1" ht="12.75">
      <c r="A10297" t="s">
        <v>2396</v>
      </c>
      <c r="B10297" t="s">
        <v>375</v>
      </c>
    </row>
    <row r="10298" spans="1:14" customHeight="1" ht="12.75">
      <c r="A10298" t="s">
        <v>2396</v>
      </c>
      <c r="B10298" t="s">
        <v>376</v>
      </c>
    </row>
    <row r="10299" spans="1:14" customHeight="1" ht="12.75">
      <c r="A10299" t="s">
        <v>2396</v>
      </c>
      <c r="B10299" t="s">
        <v>377</v>
      </c>
    </row>
    <row r="10300" spans="1:14" customHeight="1" ht="12.75">
      <c r="A10300" t="s">
        <v>2396</v>
      </c>
      <c r="B10300" t="s">
        <v>378</v>
      </c>
    </row>
    <row r="10301" spans="1:14" customHeight="1" ht="12.75">
      <c r="A10301" t="s">
        <v>2396</v>
      </c>
      <c r="B10301" t="s">
        <v>379</v>
      </c>
    </row>
    <row r="10302" spans="1:14" customHeight="1" ht="12.75">
      <c r="A10302" t="s">
        <v>2396</v>
      </c>
      <c r="B10302" t="s">
        <v>380</v>
      </c>
    </row>
    <row r="10303" spans="1:14" customHeight="1" ht="12.75">
      <c r="A10303" t="s">
        <v>2396</v>
      </c>
      <c r="B10303" t="s">
        <v>381</v>
      </c>
    </row>
    <row r="10304" spans="1:14" customHeight="1" ht="12.75">
      <c r="A10304" t="s">
        <v>2396</v>
      </c>
      <c r="B10304" t="s">
        <v>382</v>
      </c>
    </row>
    <row r="10305" spans="1:14" customHeight="1" ht="12.75">
      <c r="A10305" t="s">
        <v>2396</v>
      </c>
      <c r="B10305" t="s">
        <v>383</v>
      </c>
    </row>
    <row r="10306" spans="1:14" customHeight="1" ht="12.75">
      <c r="A10306" t="s">
        <v>2396</v>
      </c>
      <c r="B10306" t="s">
        <v>384</v>
      </c>
    </row>
    <row r="10307" spans="1:14" customHeight="1" ht="12.75">
      <c r="A10307" t="s">
        <v>2396</v>
      </c>
      <c r="B10307" t="s">
        <v>385</v>
      </c>
    </row>
    <row r="10308" spans="1:14" customHeight="1" ht="12.75">
      <c r="A10308" t="s">
        <v>2396</v>
      </c>
      <c r="B10308" t="s">
        <v>386</v>
      </c>
    </row>
    <row r="10309" spans="1:14" customHeight="1" ht="12.75">
      <c r="A10309" t="s">
        <v>2396</v>
      </c>
      <c r="B10309" t="s">
        <v>387</v>
      </c>
    </row>
    <row r="10310" spans="1:14" customHeight="1" ht="12.75">
      <c r="A10310" t="s">
        <v>2396</v>
      </c>
      <c r="B10310" t="s">
        <v>388</v>
      </c>
    </row>
    <row r="10311" spans="1:14" customHeight="1" ht="12.75">
      <c r="A10311" t="s">
        <v>2397</v>
      </c>
      <c r="B10311" t="s">
        <v>202</v>
      </c>
    </row>
    <row r="10312" spans="1:14" customHeight="1" ht="12.75">
      <c r="A10312" t="s">
        <v>2397</v>
      </c>
      <c r="B10312" t="s">
        <v>203</v>
      </c>
    </row>
    <row r="10313" spans="1:14" customHeight="1" ht="12.75">
      <c r="A10313" t="s">
        <v>2397</v>
      </c>
      <c r="B10313" t="s">
        <v>230</v>
      </c>
    </row>
    <row r="10314" spans="1:14" customHeight="1" ht="12.75">
      <c r="A10314" t="s">
        <v>2397</v>
      </c>
      <c r="B10314" t="s">
        <v>231</v>
      </c>
    </row>
    <row r="10315" spans="1:14" customHeight="1" ht="12.75">
      <c r="A10315" t="s">
        <v>2397</v>
      </c>
      <c r="B10315" t="s">
        <v>361</v>
      </c>
    </row>
    <row r="10316" spans="1:14" customHeight="1" ht="12.75">
      <c r="A10316" t="s">
        <v>2397</v>
      </c>
      <c r="B10316" t="s">
        <v>362</v>
      </c>
    </row>
    <row r="10317" spans="1:14" customHeight="1" ht="12.75">
      <c r="A10317" t="s">
        <v>2397</v>
      </c>
      <c r="B10317" t="s">
        <v>363</v>
      </c>
    </row>
    <row r="10318" spans="1:14" customHeight="1" ht="12.75">
      <c r="A10318" t="s">
        <v>2397</v>
      </c>
      <c r="B10318" t="s">
        <v>364</v>
      </c>
    </row>
    <row r="10319" spans="1:14" customHeight="1" ht="12.75">
      <c r="A10319" t="s">
        <v>2397</v>
      </c>
      <c r="B10319" t="s">
        <v>379</v>
      </c>
    </row>
    <row r="10320" spans="1:14" customHeight="1" ht="12.75">
      <c r="A10320" t="s">
        <v>2397</v>
      </c>
      <c r="B10320" t="s">
        <v>380</v>
      </c>
    </row>
    <row r="10321" spans="1:14" customHeight="1" ht="12.75">
      <c r="A10321" t="s">
        <v>2397</v>
      </c>
      <c r="B10321" t="s">
        <v>381</v>
      </c>
    </row>
    <row r="10322" spans="1:14" customHeight="1" ht="12.75">
      <c r="A10322" t="s">
        <v>2397</v>
      </c>
      <c r="B10322" t="s">
        <v>382</v>
      </c>
    </row>
    <row r="10323" spans="1:14" customHeight="1" ht="12.75">
      <c r="A10323" t="s">
        <v>2398</v>
      </c>
      <c r="B10323" t="s">
        <v>331</v>
      </c>
    </row>
    <row r="10324" spans="1:14" customHeight="1" ht="12.75">
      <c r="A10324" t="s">
        <v>2398</v>
      </c>
      <c r="B10324" t="s">
        <v>332</v>
      </c>
    </row>
    <row r="10325" spans="1:14" customHeight="1" ht="12.75">
      <c r="A10325" t="s">
        <v>2398</v>
      </c>
      <c r="B10325" t="s">
        <v>333</v>
      </c>
    </row>
    <row r="10326" spans="1:14" customHeight="1" ht="12.75">
      <c r="A10326" t="s">
        <v>2398</v>
      </c>
      <c r="B10326" t="s">
        <v>334</v>
      </c>
    </row>
    <row r="10327" spans="1:14" customHeight="1" ht="12.75">
      <c r="A10327" t="s">
        <v>2398</v>
      </c>
      <c r="B10327" t="s">
        <v>335</v>
      </c>
    </row>
    <row r="10328" spans="1:14" customHeight="1" ht="12.75">
      <c r="A10328" t="s">
        <v>2398</v>
      </c>
      <c r="B10328" t="s">
        <v>336</v>
      </c>
    </row>
    <row r="10329" spans="1:14" customHeight="1" ht="12.75">
      <c r="A10329" t="s">
        <v>2398</v>
      </c>
      <c r="B10329" t="s">
        <v>337</v>
      </c>
    </row>
    <row r="10330" spans="1:14" customHeight="1" ht="12.75">
      <c r="A10330" t="s">
        <v>2398</v>
      </c>
      <c r="B10330" t="s">
        <v>338</v>
      </c>
    </row>
    <row r="10331" spans="1:14" customHeight="1" ht="12.75">
      <c r="A10331" t="s">
        <v>2398</v>
      </c>
      <c r="B10331" t="s">
        <v>339</v>
      </c>
    </row>
    <row r="10332" spans="1:14" customHeight="1" ht="12.75">
      <c r="A10332" t="s">
        <v>2398</v>
      </c>
      <c r="B10332" t="s">
        <v>340</v>
      </c>
    </row>
    <row r="10333" spans="1:14" customHeight="1" ht="12.75">
      <c r="A10333" t="s">
        <v>2398</v>
      </c>
      <c r="B10333" t="s">
        <v>341</v>
      </c>
    </row>
    <row r="10334" spans="1:14" customHeight="1" ht="12.75">
      <c r="A10334" t="s">
        <v>2398</v>
      </c>
      <c r="B10334" t="s">
        <v>342</v>
      </c>
    </row>
    <row r="10335" spans="1:14" customHeight="1" ht="12.75">
      <c r="A10335" t="s">
        <v>2398</v>
      </c>
      <c r="B10335" t="s">
        <v>343</v>
      </c>
    </row>
    <row r="10336" spans="1:14" customHeight="1" ht="12.75">
      <c r="A10336" t="s">
        <v>2398</v>
      </c>
      <c r="B10336" t="s">
        <v>344</v>
      </c>
    </row>
    <row r="10337" spans="1:14" customHeight="1" ht="12.75">
      <c r="A10337" t="s">
        <v>2398</v>
      </c>
      <c r="B10337" t="s">
        <v>345</v>
      </c>
    </row>
    <row r="10338" spans="1:14" customHeight="1" ht="12.75">
      <c r="A10338" t="s">
        <v>2398</v>
      </c>
      <c r="B10338" t="s">
        <v>346</v>
      </c>
    </row>
    <row r="10339" spans="1:14" customHeight="1" ht="12.75">
      <c r="A10339" t="s">
        <v>2398</v>
      </c>
      <c r="B10339" t="s">
        <v>347</v>
      </c>
    </row>
    <row r="10340" spans="1:14" customHeight="1" ht="12.75">
      <c r="A10340" t="s">
        <v>2398</v>
      </c>
      <c r="B10340" t="s">
        <v>348</v>
      </c>
    </row>
    <row r="10341" spans="1:14" customHeight="1" ht="12.75">
      <c r="A10341" t="s">
        <v>2398</v>
      </c>
      <c r="B10341" t="s">
        <v>349</v>
      </c>
    </row>
    <row r="10342" spans="1:14" customHeight="1" ht="12.75">
      <c r="A10342" t="s">
        <v>2398</v>
      </c>
      <c r="B10342" t="s">
        <v>350</v>
      </c>
    </row>
    <row r="10343" spans="1:14" customHeight="1" ht="12.75">
      <c r="A10343" t="s">
        <v>2398</v>
      </c>
      <c r="B10343" t="s">
        <v>351</v>
      </c>
    </row>
    <row r="10344" spans="1:14" customHeight="1" ht="12.75">
      <c r="A10344" t="s">
        <v>2398</v>
      </c>
      <c r="B10344" t="s">
        <v>352</v>
      </c>
    </row>
    <row r="10345" spans="1:14" customHeight="1" ht="12.75">
      <c r="A10345" t="s">
        <v>2398</v>
      </c>
      <c r="B10345" t="s">
        <v>353</v>
      </c>
    </row>
    <row r="10346" spans="1:14" customHeight="1" ht="12.75">
      <c r="A10346" t="s">
        <v>2398</v>
      </c>
      <c r="B10346" t="s">
        <v>354</v>
      </c>
    </row>
    <row r="10347" spans="1:14" customHeight="1" ht="12.75">
      <c r="A10347" t="s">
        <v>2398</v>
      </c>
      <c r="B10347" t="s">
        <v>355</v>
      </c>
    </row>
    <row r="10348" spans="1:14" customHeight="1" ht="12.75">
      <c r="A10348" t="s">
        <v>2398</v>
      </c>
      <c r="B10348" t="s">
        <v>356</v>
      </c>
    </row>
    <row r="10349" spans="1:14" customHeight="1" ht="12.75">
      <c r="A10349" t="s">
        <v>2398</v>
      </c>
      <c r="B10349" t="s">
        <v>357</v>
      </c>
    </row>
    <row r="10350" spans="1:14" customHeight="1" ht="12.75">
      <c r="A10350" t="s">
        <v>2398</v>
      </c>
      <c r="B10350" t="s">
        <v>358</v>
      </c>
    </row>
    <row r="10351" spans="1:14" customHeight="1" ht="12.75">
      <c r="A10351" t="s">
        <v>2398</v>
      </c>
      <c r="B10351" t="s">
        <v>359</v>
      </c>
    </row>
    <row r="10352" spans="1:14" customHeight="1" ht="12.75">
      <c r="A10352" t="s">
        <v>2398</v>
      </c>
      <c r="B10352" t="s">
        <v>360</v>
      </c>
    </row>
    <row r="10353" spans="1:14" customHeight="1" ht="12.75">
      <c r="A10353" t="s">
        <v>2398</v>
      </c>
      <c r="B10353" t="s">
        <v>365</v>
      </c>
    </row>
    <row r="10354" spans="1:14" customHeight="1" ht="12.75">
      <c r="A10354" t="s">
        <v>2398</v>
      </c>
      <c r="B10354" t="s">
        <v>366</v>
      </c>
    </row>
    <row r="10355" spans="1:14" customHeight="1" ht="12.75">
      <c r="A10355" t="s">
        <v>2398</v>
      </c>
      <c r="B10355" t="s">
        <v>367</v>
      </c>
    </row>
    <row r="10356" spans="1:14" customHeight="1" ht="12.75">
      <c r="A10356" t="s">
        <v>2398</v>
      </c>
      <c r="B10356" t="s">
        <v>368</v>
      </c>
    </row>
    <row r="10357" spans="1:14" customHeight="1" ht="12.75">
      <c r="A10357" t="s">
        <v>2398</v>
      </c>
      <c r="B10357" t="s">
        <v>369</v>
      </c>
    </row>
    <row r="10358" spans="1:14" customHeight="1" ht="12.75">
      <c r="A10358" t="s">
        <v>2398</v>
      </c>
      <c r="B10358" t="s">
        <v>370</v>
      </c>
    </row>
    <row r="10359" spans="1:14" customHeight="1" ht="12.75">
      <c r="A10359" t="s">
        <v>2398</v>
      </c>
      <c r="B10359" t="s">
        <v>371</v>
      </c>
    </row>
    <row r="10360" spans="1:14" customHeight="1" ht="12.75">
      <c r="A10360" t="s">
        <v>2398</v>
      </c>
      <c r="B10360" t="s">
        <v>372</v>
      </c>
    </row>
    <row r="10361" spans="1:14" customHeight="1" ht="12.75">
      <c r="A10361" t="s">
        <v>2398</v>
      </c>
      <c r="B10361" t="s">
        <v>373</v>
      </c>
    </row>
    <row r="10362" spans="1:14" customHeight="1" ht="12.75">
      <c r="A10362" t="s">
        <v>2398</v>
      </c>
      <c r="B10362" t="s">
        <v>374</v>
      </c>
    </row>
    <row r="10363" spans="1:14" customHeight="1" ht="12.75">
      <c r="A10363" t="s">
        <v>2398</v>
      </c>
      <c r="B10363" t="s">
        <v>375</v>
      </c>
    </row>
    <row r="10364" spans="1:14" customHeight="1" ht="12.75">
      <c r="A10364" t="s">
        <v>2398</v>
      </c>
      <c r="B10364" t="s">
        <v>376</v>
      </c>
    </row>
    <row r="10365" spans="1:14" customHeight="1" ht="12.75">
      <c r="A10365" t="s">
        <v>2398</v>
      </c>
      <c r="B10365" t="s">
        <v>377</v>
      </c>
    </row>
    <row r="10366" spans="1:14" customHeight="1" ht="12.75">
      <c r="A10366" t="s">
        <v>2398</v>
      </c>
      <c r="B10366" t="s">
        <v>378</v>
      </c>
    </row>
    <row r="10367" spans="1:14" customHeight="1" ht="12.75">
      <c r="A10367" t="s">
        <v>2398</v>
      </c>
      <c r="B10367" t="s">
        <v>383</v>
      </c>
    </row>
    <row r="10368" spans="1:14" customHeight="1" ht="12.75">
      <c r="A10368" t="s">
        <v>2398</v>
      </c>
      <c r="B10368" t="s">
        <v>384</v>
      </c>
    </row>
    <row r="10369" spans="1:14" customHeight="1" ht="12.75">
      <c r="A10369" t="s">
        <v>2398</v>
      </c>
      <c r="B10369" t="s">
        <v>385</v>
      </c>
    </row>
    <row r="10370" spans="1:14" customHeight="1" ht="12.75">
      <c r="A10370" t="s">
        <v>2398</v>
      </c>
      <c r="B10370" t="s">
        <v>386</v>
      </c>
    </row>
    <row r="10371" spans="1:14" customHeight="1" ht="12.75">
      <c r="A10371" t="s">
        <v>2398</v>
      </c>
      <c r="B10371" t="s">
        <v>387</v>
      </c>
    </row>
    <row r="10372" spans="1:14" customHeight="1" ht="12.75">
      <c r="A10372" t="s">
        <v>2398</v>
      </c>
      <c r="B10372" t="s">
        <v>388</v>
      </c>
    </row>
    <row r="10373" spans="1:14" customHeight="1" ht="12.75">
      <c r="A10373" t="s">
        <v>2399</v>
      </c>
      <c r="B10373" t="s">
        <v>322</v>
      </c>
    </row>
    <row r="10374" spans="1:14" customHeight="1" ht="12.75">
      <c r="A10374" t="s">
        <v>2399</v>
      </c>
      <c r="B10374" t="s">
        <v>323</v>
      </c>
    </row>
    <row r="10375" spans="1:14" customHeight="1" ht="12.75">
      <c r="A10375" t="s">
        <v>2399</v>
      </c>
      <c r="B10375" t="s">
        <v>324</v>
      </c>
    </row>
    <row r="10376" spans="1:14" customHeight="1" ht="12.75">
      <c r="A10376" t="s">
        <v>2399</v>
      </c>
      <c r="B10376" t="s">
        <v>325</v>
      </c>
    </row>
    <row r="10377" spans="1:14" customHeight="1" ht="12.75">
      <c r="A10377" t="s">
        <v>2399</v>
      </c>
      <c r="B10377" t="s">
        <v>326</v>
      </c>
    </row>
    <row r="10378" spans="1:14" customHeight="1" ht="12.75">
      <c r="A10378" t="s">
        <v>2399</v>
      </c>
      <c r="B10378" t="s">
        <v>327</v>
      </c>
    </row>
    <row r="10379" spans="1:14" customHeight="1" ht="12.75">
      <c r="A10379" t="s">
        <v>2399</v>
      </c>
      <c r="B10379" t="s">
        <v>328</v>
      </c>
    </row>
    <row r="10380" spans="1:14" customHeight="1" ht="12.75">
      <c r="A10380" t="s">
        <v>2399</v>
      </c>
      <c r="B10380" t="s">
        <v>329</v>
      </c>
    </row>
    <row r="10381" spans="1:14" customHeight="1" ht="12.75">
      <c r="A10381" t="s">
        <v>2399</v>
      </c>
      <c r="B10381" t="s">
        <v>330</v>
      </c>
    </row>
    <row r="10382" spans="1:14" customHeight="1" ht="12.75">
      <c r="A10382" t="s">
        <v>2400</v>
      </c>
      <c r="B10382" t="s">
        <v>150</v>
      </c>
    </row>
    <row r="10383" spans="1:14" customHeight="1" ht="12.75">
      <c r="A10383" t="s">
        <v>2400</v>
      </c>
      <c r="B10383" t="s">
        <v>152</v>
      </c>
    </row>
    <row r="10384" spans="1:14" customHeight="1" ht="12.75">
      <c r="A10384" t="s">
        <v>2400</v>
      </c>
      <c r="B10384" t="s">
        <v>163</v>
      </c>
    </row>
    <row r="10385" spans="1:14" customHeight="1" ht="12.75">
      <c r="A10385" t="s">
        <v>2400</v>
      </c>
      <c r="B10385" t="s">
        <v>164</v>
      </c>
    </row>
    <row r="10386" spans="1:14" customHeight="1" ht="12.75">
      <c r="A10386" t="s">
        <v>2400</v>
      </c>
      <c r="B10386" t="s">
        <v>165</v>
      </c>
    </row>
    <row r="10387" spans="1:14" customHeight="1" ht="12.75">
      <c r="A10387" t="s">
        <v>2400</v>
      </c>
      <c r="B10387" t="s">
        <v>186</v>
      </c>
    </row>
    <row r="10388" spans="1:14" customHeight="1" ht="12.75">
      <c r="A10388" t="s">
        <v>2400</v>
      </c>
      <c r="B10388" t="s">
        <v>187</v>
      </c>
    </row>
    <row r="10389" spans="1:14" customHeight="1" ht="12.75">
      <c r="A10389" t="s">
        <v>2400</v>
      </c>
      <c r="B10389" t="s">
        <v>201</v>
      </c>
    </row>
    <row r="10390" spans="1:14" customHeight="1" ht="12.75">
      <c r="A10390" t="s">
        <v>2400</v>
      </c>
      <c r="B10390" t="s">
        <v>232</v>
      </c>
    </row>
    <row r="10391" spans="1:14" customHeight="1" ht="12.75">
      <c r="A10391" t="s">
        <v>2400</v>
      </c>
      <c r="B10391" t="s">
        <v>315</v>
      </c>
    </row>
    <row r="10392" spans="1:14" customHeight="1" ht="12.75">
      <c r="A10392" t="s">
        <v>2400</v>
      </c>
      <c r="B10392" t="s">
        <v>316</v>
      </c>
    </row>
    <row r="10393" spans="1:14" customHeight="1" ht="12.75">
      <c r="A10393" t="s">
        <v>2400</v>
      </c>
      <c r="B10393" t="s">
        <v>317</v>
      </c>
    </row>
    <row r="10394" spans="1:14" customHeight="1" ht="12.75">
      <c r="A10394" t="s">
        <v>2400</v>
      </c>
      <c r="B10394" t="s">
        <v>318</v>
      </c>
    </row>
    <row r="10395" spans="1:14" customHeight="1" ht="12.75">
      <c r="A10395" t="s">
        <v>2400</v>
      </c>
      <c r="B10395" t="s">
        <v>319</v>
      </c>
    </row>
    <row r="10396" spans="1:14" customHeight="1" ht="12.75">
      <c r="A10396" t="s">
        <v>2400</v>
      </c>
      <c r="B10396" t="s">
        <v>320</v>
      </c>
    </row>
    <row r="10397" spans="1:14" customHeight="1" ht="12.75">
      <c r="A10397" t="s">
        <v>2400</v>
      </c>
      <c r="B10397" t="s">
        <v>321</v>
      </c>
    </row>
    <row r="10398" spans="1:14" customHeight="1" ht="12.75">
      <c r="A10398" t="s">
        <v>2401</v>
      </c>
      <c r="B10398" t="s">
        <v>322</v>
      </c>
    </row>
    <row r="10399" spans="1:14" customHeight="1" ht="12.75">
      <c r="A10399" t="s">
        <v>2401</v>
      </c>
      <c r="B10399" t="s">
        <v>323</v>
      </c>
    </row>
    <row r="10400" spans="1:14" customHeight="1" ht="12.75">
      <c r="A10400" t="s">
        <v>2401</v>
      </c>
      <c r="B10400" t="s">
        <v>324</v>
      </c>
    </row>
    <row r="10401" spans="1:14" customHeight="1" ht="12.75">
      <c r="A10401" t="s">
        <v>2401</v>
      </c>
      <c r="B10401" t="s">
        <v>325</v>
      </c>
    </row>
    <row r="10402" spans="1:14" customHeight="1" ht="12.75">
      <c r="A10402" t="s">
        <v>2401</v>
      </c>
      <c r="B10402" t="s">
        <v>326</v>
      </c>
    </row>
    <row r="10403" spans="1:14" customHeight="1" ht="12.75">
      <c r="A10403" t="s">
        <v>2401</v>
      </c>
      <c r="B10403" t="s">
        <v>327</v>
      </c>
    </row>
    <row r="10404" spans="1:14" customHeight="1" ht="12.75">
      <c r="A10404" t="s">
        <v>2401</v>
      </c>
      <c r="B10404" t="s">
        <v>331</v>
      </c>
    </row>
    <row r="10405" spans="1:14" customHeight="1" ht="12.75">
      <c r="A10405" t="s">
        <v>2401</v>
      </c>
      <c r="B10405" t="s">
        <v>332</v>
      </c>
    </row>
    <row r="10406" spans="1:14" customHeight="1" ht="12.75">
      <c r="A10406" t="s">
        <v>2401</v>
      </c>
      <c r="B10406" t="s">
        <v>333</v>
      </c>
    </row>
    <row r="10407" spans="1:14" customHeight="1" ht="12.75">
      <c r="A10407" t="s">
        <v>2401</v>
      </c>
      <c r="B10407" t="s">
        <v>334</v>
      </c>
    </row>
    <row r="10408" spans="1:14" customHeight="1" ht="12.75">
      <c r="A10408" t="s">
        <v>2401</v>
      </c>
      <c r="B10408" t="s">
        <v>335</v>
      </c>
    </row>
    <row r="10409" spans="1:14" customHeight="1" ht="12.75">
      <c r="A10409" t="s">
        <v>2401</v>
      </c>
      <c r="B10409" t="s">
        <v>336</v>
      </c>
    </row>
    <row r="10410" spans="1:14" customHeight="1" ht="12.75">
      <c r="A10410" t="s">
        <v>2401</v>
      </c>
      <c r="B10410" t="s">
        <v>337</v>
      </c>
    </row>
    <row r="10411" spans="1:14" customHeight="1" ht="12.75">
      <c r="A10411" t="s">
        <v>2401</v>
      </c>
      <c r="B10411" t="s">
        <v>338</v>
      </c>
    </row>
    <row r="10412" spans="1:14" customHeight="1" ht="12.75">
      <c r="A10412" t="s">
        <v>2401</v>
      </c>
      <c r="B10412" t="s">
        <v>339</v>
      </c>
    </row>
    <row r="10413" spans="1:14" customHeight="1" ht="12.75">
      <c r="A10413" t="s">
        <v>2401</v>
      </c>
      <c r="B10413" t="s">
        <v>340</v>
      </c>
    </row>
    <row r="10414" spans="1:14" customHeight="1" ht="12.75">
      <c r="A10414" t="s">
        <v>2401</v>
      </c>
      <c r="B10414" t="s">
        <v>341</v>
      </c>
    </row>
    <row r="10415" spans="1:14" customHeight="1" ht="12.75">
      <c r="A10415" t="s">
        <v>2401</v>
      </c>
      <c r="B10415" t="s">
        <v>342</v>
      </c>
    </row>
    <row r="10416" spans="1:14" customHeight="1" ht="12.75">
      <c r="A10416" t="s">
        <v>2401</v>
      </c>
      <c r="B10416" t="s">
        <v>343</v>
      </c>
    </row>
    <row r="10417" spans="1:14" customHeight="1" ht="12.75">
      <c r="A10417" t="s">
        <v>2401</v>
      </c>
      <c r="B10417" t="s">
        <v>344</v>
      </c>
    </row>
    <row r="10418" spans="1:14" customHeight="1" ht="12.75">
      <c r="A10418" t="s">
        <v>2402</v>
      </c>
      <c r="B10418" t="s">
        <v>322</v>
      </c>
    </row>
    <row r="10419" spans="1:14" customHeight="1" ht="12.75">
      <c r="A10419" t="s">
        <v>2402</v>
      </c>
      <c r="B10419" t="s">
        <v>323</v>
      </c>
    </row>
    <row r="10420" spans="1:14" customHeight="1" ht="12.75">
      <c r="A10420" t="s">
        <v>2402</v>
      </c>
      <c r="B10420" t="s">
        <v>324</v>
      </c>
    </row>
    <row r="10421" spans="1:14" customHeight="1" ht="12.75">
      <c r="A10421" t="s">
        <v>2402</v>
      </c>
      <c r="B10421" t="s">
        <v>325</v>
      </c>
    </row>
    <row r="10422" spans="1:14" customHeight="1" ht="12.75">
      <c r="A10422" t="s">
        <v>2402</v>
      </c>
      <c r="B10422" t="s">
        <v>328</v>
      </c>
    </row>
    <row r="10423" spans="1:14" customHeight="1" ht="12.75">
      <c r="A10423" t="s">
        <v>2402</v>
      </c>
      <c r="B10423" t="s">
        <v>329</v>
      </c>
    </row>
    <row r="10424" spans="1:14" customHeight="1" ht="12.75">
      <c r="A10424" t="s">
        <v>2402</v>
      </c>
      <c r="B10424" t="s">
        <v>330</v>
      </c>
    </row>
    <row r="10425" spans="1:14" customHeight="1" ht="12.75">
      <c r="A10425" t="s">
        <v>2402</v>
      </c>
      <c r="B10425" t="s">
        <v>331</v>
      </c>
    </row>
    <row r="10426" spans="1:14" customHeight="1" ht="12.75">
      <c r="A10426" t="s">
        <v>2402</v>
      </c>
      <c r="B10426" t="s">
        <v>332</v>
      </c>
    </row>
    <row r="10427" spans="1:14" customHeight="1" ht="12.75">
      <c r="A10427" t="s">
        <v>2402</v>
      </c>
      <c r="B10427" t="s">
        <v>333</v>
      </c>
    </row>
    <row r="10428" spans="1:14" customHeight="1" ht="12.75">
      <c r="A10428" t="s">
        <v>2402</v>
      </c>
      <c r="B10428" t="s">
        <v>334</v>
      </c>
    </row>
    <row r="10429" spans="1:14" customHeight="1" ht="12.75">
      <c r="A10429" t="s">
        <v>2402</v>
      </c>
      <c r="B10429" t="s">
        <v>338</v>
      </c>
    </row>
    <row r="10430" spans="1:14" customHeight="1" ht="12.75">
      <c r="A10430" t="s">
        <v>2402</v>
      </c>
      <c r="B10430" t="s">
        <v>339</v>
      </c>
    </row>
    <row r="10431" spans="1:14" customHeight="1" ht="12.75">
      <c r="A10431" t="s">
        <v>2402</v>
      </c>
      <c r="B10431" t="s">
        <v>340</v>
      </c>
    </row>
    <row r="10432" spans="1:14" customHeight="1" ht="12.75">
      <c r="A10432" t="s">
        <v>2402</v>
      </c>
      <c r="B10432" t="s">
        <v>341</v>
      </c>
    </row>
    <row r="10433" spans="1:14" customHeight="1" ht="12.75">
      <c r="A10433" t="s">
        <v>2402</v>
      </c>
      <c r="B10433" t="s">
        <v>345</v>
      </c>
    </row>
    <row r="10434" spans="1:14" customHeight="1" ht="12.75">
      <c r="A10434" t="s">
        <v>2402</v>
      </c>
      <c r="B10434" t="s">
        <v>346</v>
      </c>
    </row>
    <row r="10435" spans="1:14" customHeight="1" ht="12.75">
      <c r="A10435" t="s">
        <v>2402</v>
      </c>
      <c r="B10435" t="s">
        <v>347</v>
      </c>
    </row>
    <row r="10436" spans="1:14" customHeight="1" ht="12.75">
      <c r="A10436" t="s">
        <v>2402</v>
      </c>
      <c r="B10436" t="s">
        <v>348</v>
      </c>
    </row>
    <row r="10437" spans="1:14" customHeight="1" ht="12.75">
      <c r="A10437" t="s">
        <v>2402</v>
      </c>
      <c r="B10437" t="s">
        <v>349</v>
      </c>
    </row>
    <row r="10438" spans="1:14" customHeight="1" ht="12.75">
      <c r="A10438" t="s">
        <v>2402</v>
      </c>
      <c r="B10438" t="s">
        <v>350</v>
      </c>
    </row>
    <row r="10439" spans="1:14" customHeight="1" ht="12.75">
      <c r="A10439" t="s">
        <v>2402</v>
      </c>
      <c r="B10439" t="s">
        <v>351</v>
      </c>
    </row>
    <row r="10440" spans="1:14" customHeight="1" ht="12.75">
      <c r="A10440" t="s">
        <v>2402</v>
      </c>
      <c r="B10440" t="s">
        <v>352</v>
      </c>
    </row>
    <row r="10441" spans="1:14" customHeight="1" ht="12.75">
      <c r="A10441" t="s">
        <v>2402</v>
      </c>
      <c r="B10441" t="s">
        <v>353</v>
      </c>
    </row>
    <row r="10442" spans="1:14" customHeight="1" ht="12.75">
      <c r="A10442" t="s">
        <v>2402</v>
      </c>
      <c r="B10442" t="s">
        <v>354</v>
      </c>
    </row>
    <row r="10443" spans="1:14" customHeight="1" ht="12.75">
      <c r="A10443" t="s">
        <v>2402</v>
      </c>
      <c r="B10443" t="s">
        <v>355</v>
      </c>
    </row>
    <row r="10444" spans="1:14" customHeight="1" ht="12.75">
      <c r="A10444" t="s">
        <v>2402</v>
      </c>
      <c r="B10444" t="s">
        <v>356</v>
      </c>
    </row>
    <row r="10445" spans="1:14" customHeight="1" ht="12.75">
      <c r="A10445" t="s">
        <v>2402</v>
      </c>
      <c r="B10445" t="s">
        <v>357</v>
      </c>
    </row>
    <row r="10446" spans="1:14" customHeight="1" ht="12.75">
      <c r="A10446" t="s">
        <v>2402</v>
      </c>
      <c r="B10446" t="s">
        <v>358</v>
      </c>
    </row>
    <row r="10447" spans="1:14" customHeight="1" ht="12.75">
      <c r="A10447" t="s">
        <v>2402</v>
      </c>
      <c r="B10447" t="s">
        <v>359</v>
      </c>
    </row>
    <row r="10448" spans="1:14" customHeight="1" ht="12.75">
      <c r="A10448" t="s">
        <v>2402</v>
      </c>
      <c r="B10448" t="s">
        <v>360</v>
      </c>
    </row>
    <row r="10449" spans="1:14" customHeight="1" ht="12.75">
      <c r="A10449" t="s">
        <v>2402</v>
      </c>
      <c r="B10449" t="s">
        <v>383</v>
      </c>
    </row>
    <row r="10450" spans="1:14" customHeight="1" ht="12.75">
      <c r="A10450" t="s">
        <v>2402</v>
      </c>
      <c r="B10450" t="s">
        <v>384</v>
      </c>
    </row>
    <row r="10451" spans="1:14" customHeight="1" ht="12.75">
      <c r="A10451" t="s">
        <v>2402</v>
      </c>
      <c r="B10451" t="s">
        <v>385</v>
      </c>
    </row>
    <row r="10452" spans="1:14" customHeight="1" ht="12.75">
      <c r="A10452" t="s">
        <v>2402</v>
      </c>
      <c r="B10452" t="s">
        <v>386</v>
      </c>
    </row>
    <row r="10453" spans="1:14" customHeight="1" ht="12.75">
      <c r="A10453" t="s">
        <v>2402</v>
      </c>
      <c r="B10453" t="s">
        <v>387</v>
      </c>
    </row>
    <row r="10454" spans="1:14" customHeight="1" ht="12.75">
      <c r="A10454" t="s">
        <v>2402</v>
      </c>
      <c r="B10454" t="s">
        <v>388</v>
      </c>
    </row>
    <row r="10455" spans="1:14" customHeight="1" ht="12.75">
      <c r="A10455" t="s">
        <v>2403</v>
      </c>
      <c r="B10455" t="s">
        <v>361</v>
      </c>
    </row>
    <row r="10456" spans="1:14" customHeight="1" ht="12.75">
      <c r="A10456" t="s">
        <v>2403</v>
      </c>
      <c r="B10456" t="s">
        <v>362</v>
      </c>
    </row>
    <row r="10457" spans="1:14" customHeight="1" ht="12.75">
      <c r="A10457" t="s">
        <v>2403</v>
      </c>
      <c r="B10457" t="s">
        <v>363</v>
      </c>
    </row>
    <row r="10458" spans="1:14" customHeight="1" ht="12.75">
      <c r="A10458" t="s">
        <v>2403</v>
      </c>
      <c r="B10458" t="s">
        <v>364</v>
      </c>
    </row>
    <row r="10459" spans="1:14" customHeight="1" ht="12.75">
      <c r="A10459" t="s">
        <v>2403</v>
      </c>
      <c r="B10459" t="s">
        <v>386</v>
      </c>
    </row>
    <row r="10460" spans="1:14" customHeight="1" ht="12.75">
      <c r="A10460" t="s">
        <v>2403</v>
      </c>
      <c r="B10460" t="s">
        <v>387</v>
      </c>
    </row>
    <row r="10461" spans="1:14" customHeight="1" ht="12.75">
      <c r="A10461" t="s">
        <v>2403</v>
      </c>
      <c r="B10461" t="s">
        <v>388</v>
      </c>
    </row>
    <row r="10462" spans="1:14" customHeight="1" ht="12.75">
      <c r="A10462" t="s">
        <v>2404</v>
      </c>
      <c r="B10462" t="s">
        <v>338</v>
      </c>
    </row>
    <row r="10463" spans="1:14" customHeight="1" ht="12.75">
      <c r="A10463" t="s">
        <v>2404</v>
      </c>
      <c r="B10463" t="s">
        <v>339</v>
      </c>
    </row>
    <row r="10464" spans="1:14" customHeight="1" ht="12.75">
      <c r="A10464" t="s">
        <v>2404</v>
      </c>
      <c r="B10464" t="s">
        <v>340</v>
      </c>
    </row>
    <row r="10465" spans="1:14" customHeight="1" ht="12.75">
      <c r="A10465" t="s">
        <v>2404</v>
      </c>
      <c r="B10465" t="s">
        <v>341</v>
      </c>
    </row>
    <row r="10466" spans="1:14" customHeight="1" ht="12.75">
      <c r="A10466" t="s">
        <v>2405</v>
      </c>
      <c r="B10466" t="s">
        <v>338</v>
      </c>
    </row>
    <row r="10467" spans="1:14" customHeight="1" ht="12.75">
      <c r="A10467" t="s">
        <v>2405</v>
      </c>
      <c r="B10467" t="s">
        <v>339</v>
      </c>
    </row>
    <row r="10468" spans="1:14" customHeight="1" ht="12.75">
      <c r="A10468" t="s">
        <v>2405</v>
      </c>
      <c r="B10468" t="s">
        <v>340</v>
      </c>
    </row>
    <row r="10469" spans="1:14" customHeight="1" ht="12.75">
      <c r="A10469" t="s">
        <v>2405</v>
      </c>
      <c r="B10469" t="s">
        <v>341</v>
      </c>
    </row>
    <row r="10470" spans="1:14" customHeight="1" ht="12.75">
      <c r="A10470" t="s">
        <v>2405</v>
      </c>
      <c r="B10470" t="s">
        <v>342</v>
      </c>
    </row>
    <row r="10471" spans="1:14" customHeight="1" ht="12.75">
      <c r="A10471" t="s">
        <v>2405</v>
      </c>
      <c r="B10471" t="s">
        <v>343</v>
      </c>
    </row>
    <row r="10472" spans="1:14" customHeight="1" ht="12.75">
      <c r="A10472" t="s">
        <v>2405</v>
      </c>
      <c r="B10472" t="s">
        <v>344</v>
      </c>
    </row>
    <row r="10473" spans="1:14" customHeight="1" ht="12.75">
      <c r="A10473" t="s">
        <v>2406</v>
      </c>
      <c r="B10473" t="s">
        <v>324</v>
      </c>
    </row>
    <row r="10474" spans="1:14" customHeight="1" ht="12.75">
      <c r="A10474" t="s">
        <v>2406</v>
      </c>
      <c r="B10474" t="s">
        <v>326</v>
      </c>
    </row>
    <row r="10475" spans="1:14" customHeight="1" ht="12.75">
      <c r="A10475" t="s">
        <v>2406</v>
      </c>
      <c r="B10475" t="s">
        <v>327</v>
      </c>
    </row>
    <row r="10476" spans="1:14" customHeight="1" ht="12.75">
      <c r="A10476" t="s">
        <v>2406</v>
      </c>
      <c r="B10476" t="s">
        <v>333</v>
      </c>
    </row>
    <row r="10477" spans="1:14" customHeight="1" ht="12.75">
      <c r="A10477" t="s">
        <v>2406</v>
      </c>
      <c r="B10477" t="s">
        <v>335</v>
      </c>
    </row>
    <row r="10478" spans="1:14" customHeight="1" ht="12.75">
      <c r="A10478" t="s">
        <v>2406</v>
      </c>
      <c r="B10478" t="s">
        <v>336</v>
      </c>
    </row>
    <row r="10479" spans="1:14" customHeight="1" ht="12.75">
      <c r="A10479" t="s">
        <v>2406</v>
      </c>
      <c r="B10479" t="s">
        <v>337</v>
      </c>
    </row>
    <row r="10480" spans="1:14" customHeight="1" ht="12.75">
      <c r="A10480" t="s">
        <v>2406</v>
      </c>
      <c r="B10480" t="s">
        <v>340</v>
      </c>
    </row>
    <row r="10481" spans="1:14" customHeight="1" ht="12.75">
      <c r="A10481" t="s">
        <v>2406</v>
      </c>
      <c r="B10481" t="s">
        <v>342</v>
      </c>
    </row>
    <row r="10482" spans="1:14" customHeight="1" ht="12.75">
      <c r="A10482" t="s">
        <v>2406</v>
      </c>
      <c r="B10482" t="s">
        <v>343</v>
      </c>
    </row>
    <row r="10483" spans="1:14" customHeight="1" ht="12.75">
      <c r="A10483" t="s">
        <v>2406</v>
      </c>
      <c r="B10483" t="s">
        <v>344</v>
      </c>
    </row>
    <row r="10484" spans="1:14" customHeight="1" ht="12.75">
      <c r="A10484" t="s">
        <v>2407</v>
      </c>
      <c r="B10484" t="s">
        <v>322</v>
      </c>
    </row>
    <row r="10485" spans="1:14" customHeight="1" ht="12.75">
      <c r="A10485" t="s">
        <v>2407</v>
      </c>
      <c r="B10485" t="s">
        <v>323</v>
      </c>
    </row>
    <row r="10486" spans="1:14" customHeight="1" ht="12.75">
      <c r="A10486" t="s">
        <v>2407</v>
      </c>
      <c r="B10486" t="s">
        <v>325</v>
      </c>
    </row>
    <row r="10487" spans="1:14" customHeight="1" ht="12.75">
      <c r="A10487" t="s">
        <v>2407</v>
      </c>
      <c r="B10487" t="s">
        <v>331</v>
      </c>
    </row>
    <row r="10488" spans="1:14" customHeight="1" ht="12.75">
      <c r="A10488" t="s">
        <v>2407</v>
      </c>
      <c r="B10488" t="s">
        <v>332</v>
      </c>
    </row>
    <row r="10489" spans="1:14" customHeight="1" ht="12.75">
      <c r="A10489" t="s">
        <v>2407</v>
      </c>
      <c r="B10489" t="s">
        <v>334</v>
      </c>
    </row>
    <row r="10490" spans="1:14" customHeight="1" ht="12.75">
      <c r="A10490" t="s">
        <v>2407</v>
      </c>
      <c r="B10490" t="s">
        <v>338</v>
      </c>
    </row>
    <row r="10491" spans="1:14" customHeight="1" ht="12.75">
      <c r="A10491" t="s">
        <v>2407</v>
      </c>
      <c r="B10491" t="s">
        <v>339</v>
      </c>
    </row>
    <row r="10492" spans="1:14" customHeight="1" ht="12.75">
      <c r="A10492" t="s">
        <v>2407</v>
      </c>
      <c r="B10492" t="s">
        <v>341</v>
      </c>
    </row>
    <row r="10493" spans="1:14" customHeight="1" ht="12.75">
      <c r="A10493" t="s">
        <v>2408</v>
      </c>
      <c r="B10493" t="s">
        <v>339</v>
      </c>
    </row>
    <row r="10494" spans="1:14" customHeight="1" ht="12.75">
      <c r="A10494" t="s">
        <v>2408</v>
      </c>
      <c r="B10494" t="s">
        <v>341</v>
      </c>
    </row>
    <row r="10495" spans="1:14" customHeight="1" ht="12.75">
      <c r="A10495" t="s">
        <v>2409</v>
      </c>
      <c r="B10495" t="s">
        <v>322</v>
      </c>
    </row>
    <row r="10496" spans="1:14" customHeight="1" ht="12.75">
      <c r="A10496" t="s">
        <v>2409</v>
      </c>
      <c r="B10496" t="s">
        <v>323</v>
      </c>
    </row>
    <row r="10497" spans="1:14" customHeight="1" ht="12.75">
      <c r="A10497" t="s">
        <v>2409</v>
      </c>
      <c r="B10497" t="s">
        <v>324</v>
      </c>
    </row>
    <row r="10498" spans="1:14" customHeight="1" ht="12.75">
      <c r="A10498" t="s">
        <v>2409</v>
      </c>
      <c r="B10498" t="s">
        <v>325</v>
      </c>
    </row>
    <row r="10499" spans="1:14" customHeight="1" ht="12.75">
      <c r="A10499" t="s">
        <v>2409</v>
      </c>
      <c r="B10499" t="s">
        <v>326</v>
      </c>
    </row>
    <row r="10500" spans="1:14" customHeight="1" ht="12.75">
      <c r="A10500" t="s">
        <v>2409</v>
      </c>
      <c r="B10500" t="s">
        <v>327</v>
      </c>
    </row>
    <row r="10501" spans="1:14" customHeight="1" ht="12.75">
      <c r="A10501" t="s">
        <v>2409</v>
      </c>
      <c r="B10501" t="s">
        <v>331</v>
      </c>
    </row>
    <row r="10502" spans="1:14" customHeight="1" ht="12.75">
      <c r="A10502" t="s">
        <v>2409</v>
      </c>
      <c r="B10502" t="s">
        <v>332</v>
      </c>
    </row>
    <row r="10503" spans="1:14" customHeight="1" ht="12.75">
      <c r="A10503" t="s">
        <v>2409</v>
      </c>
      <c r="B10503" t="s">
        <v>333</v>
      </c>
    </row>
    <row r="10504" spans="1:14" customHeight="1" ht="12.75">
      <c r="A10504" t="s">
        <v>2409</v>
      </c>
      <c r="B10504" t="s">
        <v>334</v>
      </c>
    </row>
    <row r="10505" spans="1:14" customHeight="1" ht="12.75">
      <c r="A10505" t="s">
        <v>2409</v>
      </c>
      <c r="B10505" t="s">
        <v>335</v>
      </c>
    </row>
    <row r="10506" spans="1:14" customHeight="1" ht="12.75">
      <c r="A10506" t="s">
        <v>2409</v>
      </c>
      <c r="B10506" t="s">
        <v>336</v>
      </c>
    </row>
    <row r="10507" spans="1:14" customHeight="1" ht="12.75">
      <c r="A10507" t="s">
        <v>2409</v>
      </c>
      <c r="B10507" t="s">
        <v>337</v>
      </c>
    </row>
    <row r="10508" spans="1:14" customHeight="1" ht="12.75">
      <c r="A10508" t="s">
        <v>2409</v>
      </c>
      <c r="B10508" t="s">
        <v>338</v>
      </c>
    </row>
    <row r="10509" spans="1:14" customHeight="1" ht="12.75">
      <c r="A10509" t="s">
        <v>2409</v>
      </c>
      <c r="B10509" t="s">
        <v>339</v>
      </c>
    </row>
    <row r="10510" spans="1:14" customHeight="1" ht="12.75">
      <c r="A10510" t="s">
        <v>2409</v>
      </c>
      <c r="B10510" t="s">
        <v>340</v>
      </c>
    </row>
    <row r="10511" spans="1:14" customHeight="1" ht="12.75">
      <c r="A10511" t="s">
        <v>2409</v>
      </c>
      <c r="B10511" t="s">
        <v>341</v>
      </c>
    </row>
    <row r="10512" spans="1:14" customHeight="1" ht="12.75">
      <c r="A10512" t="s">
        <v>2409</v>
      </c>
      <c r="B10512" t="s">
        <v>342</v>
      </c>
    </row>
    <row r="10513" spans="1:14" customHeight="1" ht="12.75">
      <c r="A10513" t="s">
        <v>2409</v>
      </c>
      <c r="B10513" t="s">
        <v>343</v>
      </c>
    </row>
    <row r="10514" spans="1:14" customHeight="1" ht="12.75">
      <c r="A10514" t="s">
        <v>2409</v>
      </c>
      <c r="B10514" t="s">
        <v>344</v>
      </c>
    </row>
    <row r="10515" spans="1:14" customHeight="1" ht="12.75">
      <c r="A10515" t="s">
        <v>2410</v>
      </c>
      <c r="B10515" t="s">
        <v>322</v>
      </c>
    </row>
    <row r="10516" spans="1:14" customHeight="1" ht="12.75">
      <c r="A10516" t="s">
        <v>2410</v>
      </c>
      <c r="B10516" t="s">
        <v>323</v>
      </c>
    </row>
    <row r="10517" spans="1:14" customHeight="1" ht="12.75">
      <c r="A10517" t="s">
        <v>2410</v>
      </c>
      <c r="B10517" t="s">
        <v>324</v>
      </c>
    </row>
    <row r="10518" spans="1:14" customHeight="1" ht="12.75">
      <c r="A10518" t="s">
        <v>2410</v>
      </c>
      <c r="B10518" t="s">
        <v>325</v>
      </c>
    </row>
    <row r="10519" spans="1:14" customHeight="1" ht="12.75">
      <c r="A10519" t="s">
        <v>2410</v>
      </c>
      <c r="B10519" t="s">
        <v>326</v>
      </c>
    </row>
    <row r="10520" spans="1:14" customHeight="1" ht="12.75">
      <c r="A10520" t="s">
        <v>2410</v>
      </c>
      <c r="B10520" t="s">
        <v>327</v>
      </c>
    </row>
    <row r="10521" spans="1:14" customHeight="1" ht="12.75">
      <c r="A10521" t="s">
        <v>2410</v>
      </c>
      <c r="B10521" t="s">
        <v>338</v>
      </c>
    </row>
    <row r="10522" spans="1:14" customHeight="1" ht="12.75">
      <c r="A10522" t="s">
        <v>2410</v>
      </c>
      <c r="B10522" t="s">
        <v>339</v>
      </c>
    </row>
    <row r="10523" spans="1:14" customHeight="1" ht="12.75">
      <c r="A10523" t="s">
        <v>2410</v>
      </c>
      <c r="B10523" t="s">
        <v>340</v>
      </c>
    </row>
    <row r="10524" spans="1:14" customHeight="1" ht="12.75">
      <c r="A10524" t="s">
        <v>2410</v>
      </c>
      <c r="B10524" t="s">
        <v>341</v>
      </c>
    </row>
    <row r="10525" spans="1:14" customHeight="1" ht="12.75">
      <c r="A10525" t="s">
        <v>2410</v>
      </c>
      <c r="B10525" t="s">
        <v>342</v>
      </c>
    </row>
    <row r="10526" spans="1:14" customHeight="1" ht="12.75">
      <c r="A10526" t="s">
        <v>2410</v>
      </c>
      <c r="B10526" t="s">
        <v>343</v>
      </c>
    </row>
    <row r="10527" spans="1:14" customHeight="1" ht="12.75">
      <c r="A10527" t="s">
        <v>2410</v>
      </c>
      <c r="B10527" t="s">
        <v>344</v>
      </c>
    </row>
    <row r="10528" spans="1:14" customHeight="1" ht="12.75">
      <c r="A10528" t="s">
        <v>2411</v>
      </c>
      <c r="B10528" t="s">
        <v>322</v>
      </c>
    </row>
    <row r="10529" spans="1:14" customHeight="1" ht="12.75">
      <c r="A10529" t="s">
        <v>2411</v>
      </c>
      <c r="B10529" t="s">
        <v>323</v>
      </c>
    </row>
    <row r="10530" spans="1:14" customHeight="1" ht="12.75">
      <c r="A10530" t="s">
        <v>2411</v>
      </c>
      <c r="B10530" t="s">
        <v>324</v>
      </c>
    </row>
    <row r="10531" spans="1:14" customHeight="1" ht="12.75">
      <c r="A10531" t="s">
        <v>2411</v>
      </c>
      <c r="B10531" t="s">
        <v>325</v>
      </c>
    </row>
    <row r="10532" spans="1:14" customHeight="1" ht="12.75">
      <c r="A10532" t="s">
        <v>2411</v>
      </c>
      <c r="B10532" t="s">
        <v>326</v>
      </c>
    </row>
    <row r="10533" spans="1:14" customHeight="1" ht="12.75">
      <c r="A10533" t="s">
        <v>2411</v>
      </c>
      <c r="B10533" t="s">
        <v>327</v>
      </c>
    </row>
    <row r="10534" spans="1:14" customHeight="1" ht="12.75">
      <c r="A10534" t="s">
        <v>2411</v>
      </c>
      <c r="B10534" t="s">
        <v>331</v>
      </c>
    </row>
    <row r="10535" spans="1:14" customHeight="1" ht="12.75">
      <c r="A10535" t="s">
        <v>2411</v>
      </c>
      <c r="B10535" t="s">
        <v>332</v>
      </c>
    </row>
    <row r="10536" spans="1:14" customHeight="1" ht="12.75">
      <c r="A10536" t="s">
        <v>2411</v>
      </c>
      <c r="B10536" t="s">
        <v>333</v>
      </c>
    </row>
    <row r="10537" spans="1:14" customHeight="1" ht="12.75">
      <c r="A10537" t="s">
        <v>2411</v>
      </c>
      <c r="B10537" t="s">
        <v>334</v>
      </c>
    </row>
    <row r="10538" spans="1:14" customHeight="1" ht="12.75">
      <c r="A10538" t="s">
        <v>2411</v>
      </c>
      <c r="B10538" t="s">
        <v>335</v>
      </c>
    </row>
    <row r="10539" spans="1:14" customHeight="1" ht="12.75">
      <c r="A10539" t="s">
        <v>2411</v>
      </c>
      <c r="B10539" t="s">
        <v>336</v>
      </c>
    </row>
    <row r="10540" spans="1:14" customHeight="1" ht="12.75">
      <c r="A10540" t="s">
        <v>2411</v>
      </c>
      <c r="B10540" t="s">
        <v>337</v>
      </c>
    </row>
    <row r="10541" spans="1:14" customHeight="1" ht="12.75">
      <c r="A10541" t="s">
        <v>2411</v>
      </c>
      <c r="B10541" t="s">
        <v>338</v>
      </c>
    </row>
    <row r="10542" spans="1:14" customHeight="1" ht="12.75">
      <c r="A10542" t="s">
        <v>2411</v>
      </c>
      <c r="B10542" t="s">
        <v>339</v>
      </c>
    </row>
    <row r="10543" spans="1:14" customHeight="1" ht="12.75">
      <c r="A10543" t="s">
        <v>2411</v>
      </c>
      <c r="B10543" t="s">
        <v>340</v>
      </c>
    </row>
    <row r="10544" spans="1:14" customHeight="1" ht="12.75">
      <c r="A10544" t="s">
        <v>2411</v>
      </c>
      <c r="B10544" t="s">
        <v>341</v>
      </c>
    </row>
    <row r="10545" spans="1:14" customHeight="1" ht="12.75">
      <c r="A10545" t="s">
        <v>2411</v>
      </c>
      <c r="B10545" t="s">
        <v>342</v>
      </c>
    </row>
    <row r="10546" spans="1:14" customHeight="1" ht="12.75">
      <c r="A10546" t="s">
        <v>2411</v>
      </c>
      <c r="B10546" t="s">
        <v>343</v>
      </c>
    </row>
    <row r="10547" spans="1:14" customHeight="1" ht="12.75">
      <c r="A10547" t="s">
        <v>2411</v>
      </c>
      <c r="B10547" t="s">
        <v>344</v>
      </c>
    </row>
    <row r="10548" spans="1:14" customHeight="1" ht="12.75">
      <c r="A10548" t="s">
        <v>2412</v>
      </c>
      <c r="B10548" t="s">
        <v>322</v>
      </c>
    </row>
    <row r="10549" spans="1:14" customHeight="1" ht="12.75">
      <c r="A10549" t="s">
        <v>2412</v>
      </c>
      <c r="B10549" t="s">
        <v>323</v>
      </c>
    </row>
    <row r="10550" spans="1:14" customHeight="1" ht="12.75">
      <c r="A10550" t="s">
        <v>2412</v>
      </c>
      <c r="B10550" t="s">
        <v>324</v>
      </c>
    </row>
    <row r="10551" spans="1:14" customHeight="1" ht="12.75">
      <c r="A10551" t="s">
        <v>2412</v>
      </c>
      <c r="B10551" t="s">
        <v>325</v>
      </c>
    </row>
    <row r="10552" spans="1:14" customHeight="1" ht="12.75">
      <c r="A10552" t="s">
        <v>2412</v>
      </c>
      <c r="B10552" t="s">
        <v>326</v>
      </c>
    </row>
    <row r="10553" spans="1:14" customHeight="1" ht="12.75">
      <c r="A10553" t="s">
        <v>2412</v>
      </c>
      <c r="B10553" t="s">
        <v>327</v>
      </c>
    </row>
    <row r="10554" spans="1:14" customHeight="1" ht="12.75">
      <c r="A10554" t="s">
        <v>2412</v>
      </c>
      <c r="B10554" t="s">
        <v>331</v>
      </c>
    </row>
    <row r="10555" spans="1:14" customHeight="1" ht="12.75">
      <c r="A10555" t="s">
        <v>2412</v>
      </c>
      <c r="B10555" t="s">
        <v>332</v>
      </c>
    </row>
    <row r="10556" spans="1:14" customHeight="1" ht="12.75">
      <c r="A10556" t="s">
        <v>2412</v>
      </c>
      <c r="B10556" t="s">
        <v>333</v>
      </c>
    </row>
    <row r="10557" spans="1:14" customHeight="1" ht="12.75">
      <c r="A10557" t="s">
        <v>2412</v>
      </c>
      <c r="B10557" t="s">
        <v>334</v>
      </c>
    </row>
    <row r="10558" spans="1:14" customHeight="1" ht="12.75">
      <c r="A10558" t="s">
        <v>2412</v>
      </c>
      <c r="B10558" t="s">
        <v>335</v>
      </c>
    </row>
    <row r="10559" spans="1:14" customHeight="1" ht="12.75">
      <c r="A10559" t="s">
        <v>2412</v>
      </c>
      <c r="B10559" t="s">
        <v>336</v>
      </c>
    </row>
    <row r="10560" spans="1:14" customHeight="1" ht="12.75">
      <c r="A10560" t="s">
        <v>2412</v>
      </c>
      <c r="B10560" t="s">
        <v>337</v>
      </c>
    </row>
    <row r="10561" spans="1:14" customHeight="1" ht="12.75">
      <c r="A10561" t="s">
        <v>2412</v>
      </c>
      <c r="B10561" t="s">
        <v>338</v>
      </c>
    </row>
    <row r="10562" spans="1:14" customHeight="1" ht="12.75">
      <c r="A10562" t="s">
        <v>2412</v>
      </c>
      <c r="B10562" t="s">
        <v>339</v>
      </c>
    </row>
    <row r="10563" spans="1:14" customHeight="1" ht="12.75">
      <c r="A10563" t="s">
        <v>2412</v>
      </c>
      <c r="B10563" t="s">
        <v>340</v>
      </c>
    </row>
    <row r="10564" spans="1:14" customHeight="1" ht="12.75">
      <c r="A10564" t="s">
        <v>2412</v>
      </c>
      <c r="B10564" t="s">
        <v>341</v>
      </c>
    </row>
    <row r="10565" spans="1:14" customHeight="1" ht="12.75">
      <c r="A10565" t="s">
        <v>2412</v>
      </c>
      <c r="B10565" t="s">
        <v>342</v>
      </c>
    </row>
    <row r="10566" spans="1:14" customHeight="1" ht="12.75">
      <c r="A10566" t="s">
        <v>2412</v>
      </c>
      <c r="B10566" t="s">
        <v>343</v>
      </c>
    </row>
    <row r="10567" spans="1:14" customHeight="1" ht="12.75">
      <c r="A10567" t="s">
        <v>2412</v>
      </c>
      <c r="B10567" t="s">
        <v>344</v>
      </c>
    </row>
    <row r="10568" spans="1:14" customHeight="1" ht="12.75">
      <c r="A10568" t="s">
        <v>2413</v>
      </c>
      <c r="B10568" t="s">
        <v>322</v>
      </c>
    </row>
    <row r="10569" spans="1:14" customHeight="1" ht="12.75">
      <c r="A10569" t="s">
        <v>2413</v>
      </c>
      <c r="B10569" t="s">
        <v>323</v>
      </c>
    </row>
    <row r="10570" spans="1:14" customHeight="1" ht="12.75">
      <c r="A10570" t="s">
        <v>2413</v>
      </c>
      <c r="B10570" t="s">
        <v>324</v>
      </c>
    </row>
    <row r="10571" spans="1:14" customHeight="1" ht="12.75">
      <c r="A10571" t="s">
        <v>2413</v>
      </c>
      <c r="B10571" t="s">
        <v>325</v>
      </c>
    </row>
    <row r="10572" spans="1:14" customHeight="1" ht="12.75">
      <c r="A10572" t="s">
        <v>2413</v>
      </c>
      <c r="B10572" t="s">
        <v>326</v>
      </c>
    </row>
    <row r="10573" spans="1:14" customHeight="1" ht="12.75">
      <c r="A10573" t="s">
        <v>2413</v>
      </c>
      <c r="B10573" t="s">
        <v>327</v>
      </c>
    </row>
    <row r="10574" spans="1:14" customHeight="1" ht="12.75">
      <c r="A10574" t="s">
        <v>2413</v>
      </c>
      <c r="B10574" t="s">
        <v>331</v>
      </c>
    </row>
    <row r="10575" spans="1:14" customHeight="1" ht="12.75">
      <c r="A10575" t="s">
        <v>2413</v>
      </c>
      <c r="B10575" t="s">
        <v>332</v>
      </c>
    </row>
    <row r="10576" spans="1:14" customHeight="1" ht="12.75">
      <c r="A10576" t="s">
        <v>2413</v>
      </c>
      <c r="B10576" t="s">
        <v>333</v>
      </c>
    </row>
    <row r="10577" spans="1:14" customHeight="1" ht="12.75">
      <c r="A10577" t="s">
        <v>2413</v>
      </c>
      <c r="B10577" t="s">
        <v>334</v>
      </c>
    </row>
    <row r="10578" spans="1:14" customHeight="1" ht="12.75">
      <c r="A10578" t="s">
        <v>2413</v>
      </c>
      <c r="B10578" t="s">
        <v>335</v>
      </c>
    </row>
    <row r="10579" spans="1:14" customHeight="1" ht="12.75">
      <c r="A10579" t="s">
        <v>2413</v>
      </c>
      <c r="B10579" t="s">
        <v>336</v>
      </c>
    </row>
    <row r="10580" spans="1:14" customHeight="1" ht="12.75">
      <c r="A10580" t="s">
        <v>2413</v>
      </c>
      <c r="B10580" t="s">
        <v>337</v>
      </c>
    </row>
    <row r="10581" spans="1:14" customHeight="1" ht="12.75">
      <c r="A10581" t="s">
        <v>2413</v>
      </c>
      <c r="B10581" t="s">
        <v>338</v>
      </c>
    </row>
    <row r="10582" spans="1:14" customHeight="1" ht="12.75">
      <c r="A10582" t="s">
        <v>2413</v>
      </c>
      <c r="B10582" t="s">
        <v>339</v>
      </c>
    </row>
    <row r="10583" spans="1:14" customHeight="1" ht="12.75">
      <c r="A10583" t="s">
        <v>2413</v>
      </c>
      <c r="B10583" t="s">
        <v>340</v>
      </c>
    </row>
    <row r="10584" spans="1:14" customHeight="1" ht="12.75">
      <c r="A10584" t="s">
        <v>2413</v>
      </c>
      <c r="B10584" t="s">
        <v>341</v>
      </c>
    </row>
    <row r="10585" spans="1:14" customHeight="1" ht="12.75">
      <c r="A10585" t="s">
        <v>2413</v>
      </c>
      <c r="B10585" t="s">
        <v>342</v>
      </c>
    </row>
    <row r="10586" spans="1:14" customHeight="1" ht="12.75">
      <c r="A10586" t="s">
        <v>2413</v>
      </c>
      <c r="B10586" t="s">
        <v>343</v>
      </c>
    </row>
    <row r="10587" spans="1:14" customHeight="1" ht="12.75">
      <c r="A10587" t="s">
        <v>2413</v>
      </c>
      <c r="B10587" t="s">
        <v>344</v>
      </c>
    </row>
    <row r="10588" spans="1:14" customHeight="1" ht="12.75">
      <c r="A10588" t="s">
        <v>2414</v>
      </c>
      <c r="B10588" t="s">
        <v>331</v>
      </c>
    </row>
    <row r="10589" spans="1:14" customHeight="1" ht="12.75">
      <c r="A10589" t="s">
        <v>2414</v>
      </c>
      <c r="B10589" t="s">
        <v>332</v>
      </c>
    </row>
    <row r="10590" spans="1:14" customHeight="1" ht="12.75">
      <c r="A10590" t="s">
        <v>2414</v>
      </c>
      <c r="B10590" t="s">
        <v>333</v>
      </c>
    </row>
    <row r="10591" spans="1:14" customHeight="1" ht="12.75">
      <c r="A10591" t="s">
        <v>2414</v>
      </c>
      <c r="B10591" t="s">
        <v>334</v>
      </c>
    </row>
    <row r="10592" spans="1:14" customHeight="1" ht="12.75">
      <c r="A10592" t="s">
        <v>2414</v>
      </c>
      <c r="B10592" t="s">
        <v>335</v>
      </c>
    </row>
    <row r="10593" spans="1:14" customHeight="1" ht="12.75">
      <c r="A10593" t="s">
        <v>2414</v>
      </c>
      <c r="B10593" t="s">
        <v>336</v>
      </c>
    </row>
    <row r="10594" spans="1:14" customHeight="1" ht="12.75">
      <c r="A10594" t="s">
        <v>2414</v>
      </c>
      <c r="B10594" t="s">
        <v>337</v>
      </c>
    </row>
    <row r="10595" spans="1:14" customHeight="1" ht="12.75">
      <c r="A10595" t="s">
        <v>2415</v>
      </c>
      <c r="B10595" t="s">
        <v>322</v>
      </c>
    </row>
    <row r="10596" spans="1:14" customHeight="1" ht="12.75">
      <c r="A10596" t="s">
        <v>2415</v>
      </c>
      <c r="B10596" t="s">
        <v>323</v>
      </c>
    </row>
    <row r="10597" spans="1:14" customHeight="1" ht="12.75">
      <c r="A10597" t="s">
        <v>2415</v>
      </c>
      <c r="B10597" t="s">
        <v>324</v>
      </c>
    </row>
    <row r="10598" spans="1:14" customHeight="1" ht="12.75">
      <c r="A10598" t="s">
        <v>2415</v>
      </c>
      <c r="B10598" t="s">
        <v>325</v>
      </c>
    </row>
    <row r="10599" spans="1:14" customHeight="1" ht="12.75">
      <c r="A10599" t="s">
        <v>2415</v>
      </c>
      <c r="B10599" t="s">
        <v>326</v>
      </c>
    </row>
    <row r="10600" spans="1:14" customHeight="1" ht="12.75">
      <c r="A10600" t="s">
        <v>2415</v>
      </c>
      <c r="B10600" t="s">
        <v>327</v>
      </c>
    </row>
    <row r="10601" spans="1:14" customHeight="1" ht="12.75">
      <c r="A10601" t="s">
        <v>2415</v>
      </c>
      <c r="B10601" t="s">
        <v>331</v>
      </c>
    </row>
    <row r="10602" spans="1:14" customHeight="1" ht="12.75">
      <c r="A10602" t="s">
        <v>2415</v>
      </c>
      <c r="B10602" t="s">
        <v>332</v>
      </c>
    </row>
    <row r="10603" spans="1:14" customHeight="1" ht="12.75">
      <c r="A10603" t="s">
        <v>2415</v>
      </c>
      <c r="B10603" t="s">
        <v>333</v>
      </c>
    </row>
    <row r="10604" spans="1:14" customHeight="1" ht="12.75">
      <c r="A10604" t="s">
        <v>2415</v>
      </c>
      <c r="B10604" t="s">
        <v>334</v>
      </c>
    </row>
    <row r="10605" spans="1:14" customHeight="1" ht="12.75">
      <c r="A10605" t="s">
        <v>2415</v>
      </c>
      <c r="B10605" t="s">
        <v>335</v>
      </c>
    </row>
    <row r="10606" spans="1:14" customHeight="1" ht="12.75">
      <c r="A10606" t="s">
        <v>2415</v>
      </c>
      <c r="B10606" t="s">
        <v>336</v>
      </c>
    </row>
    <row r="10607" spans="1:14" customHeight="1" ht="12.75">
      <c r="A10607" t="s">
        <v>2415</v>
      </c>
      <c r="B10607" t="s">
        <v>337</v>
      </c>
    </row>
    <row r="10608" spans="1:14" customHeight="1" ht="12.75">
      <c r="A10608" t="s">
        <v>2415</v>
      </c>
      <c r="B10608" t="s">
        <v>338</v>
      </c>
    </row>
    <row r="10609" spans="1:14" customHeight="1" ht="12.75">
      <c r="A10609" t="s">
        <v>2415</v>
      </c>
      <c r="B10609" t="s">
        <v>339</v>
      </c>
    </row>
    <row r="10610" spans="1:14" customHeight="1" ht="12.75">
      <c r="A10610" t="s">
        <v>2415</v>
      </c>
      <c r="B10610" t="s">
        <v>340</v>
      </c>
    </row>
    <row r="10611" spans="1:14" customHeight="1" ht="12.75">
      <c r="A10611" t="s">
        <v>2415</v>
      </c>
      <c r="B10611" t="s">
        <v>341</v>
      </c>
    </row>
    <row r="10612" spans="1:14" customHeight="1" ht="12.75">
      <c r="A10612" t="s">
        <v>2415</v>
      </c>
      <c r="B10612" t="s">
        <v>342</v>
      </c>
    </row>
    <row r="10613" spans="1:14" customHeight="1" ht="12.75">
      <c r="A10613" t="s">
        <v>2415</v>
      </c>
      <c r="B10613" t="s">
        <v>343</v>
      </c>
    </row>
    <row r="10614" spans="1:14" customHeight="1" ht="12.75">
      <c r="A10614" t="s">
        <v>2415</v>
      </c>
      <c r="B10614" t="s">
        <v>344</v>
      </c>
    </row>
    <row r="10615" spans="1:14" customHeight="1" ht="12.75">
      <c r="A10615" t="s">
        <v>2416</v>
      </c>
      <c r="B10615" t="s">
        <v>322</v>
      </c>
    </row>
    <row r="10616" spans="1:14" customHeight="1" ht="12.75">
      <c r="A10616" t="s">
        <v>2416</v>
      </c>
      <c r="B10616" t="s">
        <v>323</v>
      </c>
    </row>
    <row r="10617" spans="1:14" customHeight="1" ht="12.75">
      <c r="A10617" t="s">
        <v>2416</v>
      </c>
      <c r="B10617" t="s">
        <v>324</v>
      </c>
    </row>
    <row r="10618" spans="1:14" customHeight="1" ht="12.75">
      <c r="A10618" t="s">
        <v>2416</v>
      </c>
      <c r="B10618" t="s">
        <v>325</v>
      </c>
    </row>
    <row r="10619" spans="1:14" customHeight="1" ht="12.75">
      <c r="A10619" t="s">
        <v>2416</v>
      </c>
      <c r="B10619" t="s">
        <v>326</v>
      </c>
    </row>
    <row r="10620" spans="1:14" customHeight="1" ht="12.75">
      <c r="A10620" t="s">
        <v>2416</v>
      </c>
      <c r="B10620" t="s">
        <v>327</v>
      </c>
    </row>
    <row r="10621" spans="1:14" customHeight="1" ht="12.75">
      <c r="A10621" t="s">
        <v>2416</v>
      </c>
      <c r="B10621" t="s">
        <v>331</v>
      </c>
    </row>
    <row r="10622" spans="1:14" customHeight="1" ht="12.75">
      <c r="A10622" t="s">
        <v>2416</v>
      </c>
      <c r="B10622" t="s">
        <v>332</v>
      </c>
    </row>
    <row r="10623" spans="1:14" customHeight="1" ht="12.75">
      <c r="A10623" t="s">
        <v>2416</v>
      </c>
      <c r="B10623" t="s">
        <v>333</v>
      </c>
    </row>
    <row r="10624" spans="1:14" customHeight="1" ht="12.75">
      <c r="A10624" t="s">
        <v>2416</v>
      </c>
      <c r="B10624" t="s">
        <v>334</v>
      </c>
    </row>
    <row r="10625" spans="1:14" customHeight="1" ht="12.75">
      <c r="A10625" t="s">
        <v>2416</v>
      </c>
      <c r="B10625" t="s">
        <v>335</v>
      </c>
    </row>
    <row r="10626" spans="1:14" customHeight="1" ht="12.75">
      <c r="A10626" t="s">
        <v>2416</v>
      </c>
      <c r="B10626" t="s">
        <v>336</v>
      </c>
    </row>
    <row r="10627" spans="1:14" customHeight="1" ht="12.75">
      <c r="A10627" t="s">
        <v>2416</v>
      </c>
      <c r="B10627" t="s">
        <v>337</v>
      </c>
    </row>
    <row r="10628" spans="1:14" customHeight="1" ht="12.75">
      <c r="A10628" t="s">
        <v>2416</v>
      </c>
      <c r="B10628" t="s">
        <v>338</v>
      </c>
    </row>
    <row r="10629" spans="1:14" customHeight="1" ht="12.75">
      <c r="A10629" t="s">
        <v>2416</v>
      </c>
      <c r="B10629" t="s">
        <v>339</v>
      </c>
    </row>
    <row r="10630" spans="1:14" customHeight="1" ht="12.75">
      <c r="A10630" t="s">
        <v>2416</v>
      </c>
      <c r="B10630" t="s">
        <v>340</v>
      </c>
    </row>
    <row r="10631" spans="1:14" customHeight="1" ht="12.75">
      <c r="A10631" t="s">
        <v>2416</v>
      </c>
      <c r="B10631" t="s">
        <v>341</v>
      </c>
    </row>
    <row r="10632" spans="1:14" customHeight="1" ht="12.75">
      <c r="A10632" t="s">
        <v>2416</v>
      </c>
      <c r="B10632" t="s">
        <v>342</v>
      </c>
    </row>
    <row r="10633" spans="1:14" customHeight="1" ht="12.75">
      <c r="A10633" t="s">
        <v>2416</v>
      </c>
      <c r="B10633" t="s">
        <v>343</v>
      </c>
    </row>
    <row r="10634" spans="1:14" customHeight="1" ht="12.75">
      <c r="A10634" t="s">
        <v>2416</v>
      </c>
      <c r="B10634" t="s">
        <v>344</v>
      </c>
    </row>
    <row r="10635" spans="1:14" customHeight="1" ht="12.75">
      <c r="A10635" t="s">
        <v>2417</v>
      </c>
      <c r="B10635" t="s">
        <v>322</v>
      </c>
    </row>
    <row r="10636" spans="1:14" customHeight="1" ht="12.75">
      <c r="A10636" t="s">
        <v>2417</v>
      </c>
      <c r="B10636" t="s">
        <v>323</v>
      </c>
    </row>
    <row r="10637" spans="1:14" customHeight="1" ht="12.75">
      <c r="A10637" t="s">
        <v>2417</v>
      </c>
      <c r="B10637" t="s">
        <v>324</v>
      </c>
    </row>
    <row r="10638" spans="1:14" customHeight="1" ht="12.75">
      <c r="A10638" t="s">
        <v>2417</v>
      </c>
      <c r="B10638" t="s">
        <v>325</v>
      </c>
    </row>
    <row r="10639" spans="1:14" customHeight="1" ht="12.75">
      <c r="A10639" t="s">
        <v>2417</v>
      </c>
      <c r="B10639" t="s">
        <v>326</v>
      </c>
    </row>
    <row r="10640" spans="1:14" customHeight="1" ht="12.75">
      <c r="A10640" t="s">
        <v>2417</v>
      </c>
      <c r="B10640" t="s">
        <v>327</v>
      </c>
    </row>
    <row r="10641" spans="1:14" customHeight="1" ht="12.75">
      <c r="A10641" t="s">
        <v>2417</v>
      </c>
      <c r="B10641" t="s">
        <v>331</v>
      </c>
    </row>
    <row r="10642" spans="1:14" customHeight="1" ht="12.75">
      <c r="A10642" t="s">
        <v>2417</v>
      </c>
      <c r="B10642" t="s">
        <v>332</v>
      </c>
    </row>
    <row r="10643" spans="1:14" customHeight="1" ht="12.75">
      <c r="A10643" t="s">
        <v>2417</v>
      </c>
      <c r="B10643" t="s">
        <v>333</v>
      </c>
    </row>
    <row r="10644" spans="1:14" customHeight="1" ht="12.75">
      <c r="A10644" t="s">
        <v>2417</v>
      </c>
      <c r="B10644" t="s">
        <v>334</v>
      </c>
    </row>
    <row r="10645" spans="1:14" customHeight="1" ht="12.75">
      <c r="A10645" t="s">
        <v>2417</v>
      </c>
      <c r="B10645" t="s">
        <v>335</v>
      </c>
    </row>
    <row r="10646" spans="1:14" customHeight="1" ht="12.75">
      <c r="A10646" t="s">
        <v>2417</v>
      </c>
      <c r="B10646" t="s">
        <v>336</v>
      </c>
    </row>
    <row r="10647" spans="1:14" customHeight="1" ht="12.75">
      <c r="A10647" t="s">
        <v>2417</v>
      </c>
      <c r="B10647" t="s">
        <v>337</v>
      </c>
    </row>
    <row r="10648" spans="1:14" customHeight="1" ht="12.75">
      <c r="A10648" t="s">
        <v>2417</v>
      </c>
      <c r="B10648" t="s">
        <v>338</v>
      </c>
    </row>
    <row r="10649" spans="1:14" customHeight="1" ht="12.75">
      <c r="A10649" t="s">
        <v>2417</v>
      </c>
      <c r="B10649" t="s">
        <v>339</v>
      </c>
    </row>
    <row r="10650" spans="1:14" customHeight="1" ht="12.75">
      <c r="A10650" t="s">
        <v>2417</v>
      </c>
      <c r="B10650" t="s">
        <v>340</v>
      </c>
    </row>
    <row r="10651" spans="1:14" customHeight="1" ht="12.75">
      <c r="A10651" t="s">
        <v>2417</v>
      </c>
      <c r="B10651" t="s">
        <v>341</v>
      </c>
    </row>
    <row r="10652" spans="1:14" customHeight="1" ht="12.75">
      <c r="A10652" t="s">
        <v>2417</v>
      </c>
      <c r="B10652" t="s">
        <v>342</v>
      </c>
    </row>
    <row r="10653" spans="1:14" customHeight="1" ht="12.75">
      <c r="A10653" t="s">
        <v>2417</v>
      </c>
      <c r="B10653" t="s">
        <v>343</v>
      </c>
    </row>
    <row r="10654" spans="1:14" customHeight="1" ht="12.75">
      <c r="A10654" t="s">
        <v>2417</v>
      </c>
      <c r="B10654" t="s">
        <v>344</v>
      </c>
    </row>
    <row r="10655" spans="1:14" customHeight="1" ht="12.75">
      <c r="A10655" t="s">
        <v>2418</v>
      </c>
      <c r="B10655" t="s">
        <v>326</v>
      </c>
    </row>
    <row r="10656" spans="1:14" customHeight="1" ht="12.75">
      <c r="A10656" t="s">
        <v>2418</v>
      </c>
      <c r="B10656" t="s">
        <v>327</v>
      </c>
    </row>
    <row r="10657" spans="1:14" customHeight="1" ht="12.75">
      <c r="A10657" t="s">
        <v>2418</v>
      </c>
      <c r="B10657" t="s">
        <v>335</v>
      </c>
    </row>
    <row r="10658" spans="1:14" customHeight="1" ht="12.75">
      <c r="A10658" t="s">
        <v>2418</v>
      </c>
      <c r="B10658" t="s">
        <v>336</v>
      </c>
    </row>
    <row r="10659" spans="1:14" customHeight="1" ht="12.75">
      <c r="A10659" t="s">
        <v>2418</v>
      </c>
      <c r="B10659" t="s">
        <v>337</v>
      </c>
    </row>
    <row r="10660" spans="1:14" customHeight="1" ht="12.75">
      <c r="A10660" t="s">
        <v>2418</v>
      </c>
      <c r="B10660" t="s">
        <v>342</v>
      </c>
    </row>
    <row r="10661" spans="1:14" customHeight="1" ht="12.75">
      <c r="A10661" t="s">
        <v>2418</v>
      </c>
      <c r="B10661" t="s">
        <v>343</v>
      </c>
    </row>
    <row r="10662" spans="1:14" customHeight="1" ht="12.75">
      <c r="A10662" t="s">
        <v>2418</v>
      </c>
      <c r="B10662" t="s">
        <v>344</v>
      </c>
    </row>
    <row r="10663" spans="1:14" customHeight="1" ht="12.75">
      <c r="A10663" t="s">
        <v>2419</v>
      </c>
      <c r="B10663" t="s">
        <v>150</v>
      </c>
    </row>
    <row r="10664" spans="1:14" customHeight="1" ht="12.75">
      <c r="A10664" t="s">
        <v>2419</v>
      </c>
      <c r="B10664" t="s">
        <v>152</v>
      </c>
    </row>
    <row r="10665" spans="1:14" customHeight="1" ht="12.75">
      <c r="A10665" t="s">
        <v>2419</v>
      </c>
      <c r="B10665" t="s">
        <v>163</v>
      </c>
    </row>
    <row r="10666" spans="1:14" customHeight="1" ht="12.75">
      <c r="A10666" t="s">
        <v>2419</v>
      </c>
      <c r="B10666" t="s">
        <v>164</v>
      </c>
    </row>
    <row r="10667" spans="1:14" customHeight="1" ht="12.75">
      <c r="A10667" t="s">
        <v>2419</v>
      </c>
      <c r="B10667" t="s">
        <v>165</v>
      </c>
    </row>
    <row r="10668" spans="1:14" customHeight="1" ht="12.75">
      <c r="A10668" t="s">
        <v>2419</v>
      </c>
      <c r="B10668" t="s">
        <v>186</v>
      </c>
    </row>
    <row r="10669" spans="1:14" customHeight="1" ht="12.75">
      <c r="A10669" t="s">
        <v>2419</v>
      </c>
      <c r="B10669" t="s">
        <v>187</v>
      </c>
    </row>
    <row r="10670" spans="1:14" customHeight="1" ht="12.75">
      <c r="A10670" t="s">
        <v>2419</v>
      </c>
      <c r="B10670" t="s">
        <v>201</v>
      </c>
    </row>
    <row r="10671" spans="1:14" customHeight="1" ht="12.75">
      <c r="A10671" t="s">
        <v>2419</v>
      </c>
      <c r="B10671" t="s">
        <v>202</v>
      </c>
    </row>
    <row r="10672" spans="1:14" customHeight="1" ht="12.75">
      <c r="A10672" t="s">
        <v>2419</v>
      </c>
      <c r="B10672" t="s">
        <v>203</v>
      </c>
    </row>
    <row r="10673" spans="1:14" customHeight="1" ht="12.75">
      <c r="A10673" t="s">
        <v>2419</v>
      </c>
      <c r="B10673" t="s">
        <v>230</v>
      </c>
    </row>
    <row r="10674" spans="1:14" customHeight="1" ht="12.75">
      <c r="A10674" t="s">
        <v>2419</v>
      </c>
      <c r="B10674" t="s">
        <v>231</v>
      </c>
    </row>
    <row r="10675" spans="1:14" customHeight="1" ht="12.75">
      <c r="A10675" t="s">
        <v>2419</v>
      </c>
      <c r="B10675" t="s">
        <v>232</v>
      </c>
    </row>
    <row r="10676" spans="1:14" customHeight="1" ht="12.75">
      <c r="A10676" t="s">
        <v>2419</v>
      </c>
      <c r="B10676" t="s">
        <v>315</v>
      </c>
    </row>
    <row r="10677" spans="1:14" customHeight="1" ht="12.75">
      <c r="A10677" t="s">
        <v>2419</v>
      </c>
      <c r="B10677" t="s">
        <v>316</v>
      </c>
    </row>
    <row r="10678" spans="1:14" customHeight="1" ht="12.75">
      <c r="A10678" t="s">
        <v>2419</v>
      </c>
      <c r="B10678" t="s">
        <v>317</v>
      </c>
    </row>
    <row r="10679" spans="1:14" customHeight="1" ht="12.75">
      <c r="A10679" t="s">
        <v>2419</v>
      </c>
      <c r="B10679" t="s">
        <v>318</v>
      </c>
    </row>
    <row r="10680" spans="1:14" customHeight="1" ht="12.75">
      <c r="A10680" t="s">
        <v>2419</v>
      </c>
      <c r="B10680" t="s">
        <v>319</v>
      </c>
    </row>
    <row r="10681" spans="1:14" customHeight="1" ht="12.75">
      <c r="A10681" t="s">
        <v>2419</v>
      </c>
      <c r="B10681" t="s">
        <v>320</v>
      </c>
    </row>
    <row r="10682" spans="1:14" customHeight="1" ht="12.75">
      <c r="A10682" t="s">
        <v>2419</v>
      </c>
      <c r="B10682" t="s">
        <v>321</v>
      </c>
    </row>
    <row r="10683" spans="1:14" customHeight="1" ht="12.75">
      <c r="A10683" t="s">
        <v>2419</v>
      </c>
      <c r="B10683" t="s">
        <v>322</v>
      </c>
    </row>
    <row r="10684" spans="1:14" customHeight="1" ht="12.75">
      <c r="A10684" t="s">
        <v>2419</v>
      </c>
      <c r="B10684" t="s">
        <v>323</v>
      </c>
    </row>
    <row r="10685" spans="1:14" customHeight="1" ht="12.75">
      <c r="A10685" t="s">
        <v>2419</v>
      </c>
      <c r="B10685" t="s">
        <v>324</v>
      </c>
    </row>
    <row r="10686" spans="1:14" customHeight="1" ht="12.75">
      <c r="A10686" t="s">
        <v>2419</v>
      </c>
      <c r="B10686" t="s">
        <v>325</v>
      </c>
    </row>
    <row r="10687" spans="1:14" customHeight="1" ht="12.75">
      <c r="A10687" t="s">
        <v>2419</v>
      </c>
      <c r="B10687" t="s">
        <v>326</v>
      </c>
    </row>
    <row r="10688" spans="1:14" customHeight="1" ht="12.75">
      <c r="A10688" t="s">
        <v>2419</v>
      </c>
      <c r="B10688" t="s">
        <v>327</v>
      </c>
    </row>
    <row r="10689" spans="1:14" customHeight="1" ht="12.75">
      <c r="A10689" t="s">
        <v>2419</v>
      </c>
      <c r="B10689" t="s">
        <v>328</v>
      </c>
    </row>
    <row r="10690" spans="1:14" customHeight="1" ht="12.75">
      <c r="A10690" t="s">
        <v>2419</v>
      </c>
      <c r="B10690" t="s">
        <v>329</v>
      </c>
    </row>
    <row r="10691" spans="1:14" customHeight="1" ht="12.75">
      <c r="A10691" t="s">
        <v>2419</v>
      </c>
      <c r="B10691" t="s">
        <v>330</v>
      </c>
    </row>
    <row r="10692" spans="1:14" customHeight="1" ht="12.75">
      <c r="A10692" t="s">
        <v>2419</v>
      </c>
      <c r="B10692" t="s">
        <v>331</v>
      </c>
    </row>
    <row r="10693" spans="1:14" customHeight="1" ht="12.75">
      <c r="A10693" t="s">
        <v>2419</v>
      </c>
      <c r="B10693" t="s">
        <v>332</v>
      </c>
    </row>
    <row r="10694" spans="1:14" customHeight="1" ht="12.75">
      <c r="A10694" t="s">
        <v>2419</v>
      </c>
      <c r="B10694" t="s">
        <v>333</v>
      </c>
    </row>
    <row r="10695" spans="1:14" customHeight="1" ht="12.75">
      <c r="A10695" t="s">
        <v>2419</v>
      </c>
      <c r="B10695" t="s">
        <v>334</v>
      </c>
    </row>
    <row r="10696" spans="1:14" customHeight="1" ht="12.75">
      <c r="A10696" t="s">
        <v>2419</v>
      </c>
      <c r="B10696" t="s">
        <v>335</v>
      </c>
    </row>
    <row r="10697" spans="1:14" customHeight="1" ht="12.75">
      <c r="A10697" t="s">
        <v>2419</v>
      </c>
      <c r="B10697" t="s">
        <v>336</v>
      </c>
    </row>
    <row r="10698" spans="1:14" customHeight="1" ht="12.75">
      <c r="A10698" t="s">
        <v>2419</v>
      </c>
      <c r="B10698" t="s">
        <v>337</v>
      </c>
    </row>
    <row r="10699" spans="1:14" customHeight="1" ht="12.75">
      <c r="A10699" t="s">
        <v>2419</v>
      </c>
      <c r="B10699" t="s">
        <v>338</v>
      </c>
    </row>
    <row r="10700" spans="1:14" customHeight="1" ht="12.75">
      <c r="A10700" t="s">
        <v>2419</v>
      </c>
      <c r="B10700" t="s">
        <v>339</v>
      </c>
    </row>
    <row r="10701" spans="1:14" customHeight="1" ht="12.75">
      <c r="A10701" t="s">
        <v>2419</v>
      </c>
      <c r="B10701" t="s">
        <v>340</v>
      </c>
    </row>
    <row r="10702" spans="1:14" customHeight="1" ht="12.75">
      <c r="A10702" t="s">
        <v>2419</v>
      </c>
      <c r="B10702" t="s">
        <v>341</v>
      </c>
    </row>
    <row r="10703" spans="1:14" customHeight="1" ht="12.75">
      <c r="A10703" t="s">
        <v>2419</v>
      </c>
      <c r="B10703" t="s">
        <v>342</v>
      </c>
    </row>
    <row r="10704" spans="1:14" customHeight="1" ht="12.75">
      <c r="A10704" t="s">
        <v>2419</v>
      </c>
      <c r="B10704" t="s">
        <v>343</v>
      </c>
    </row>
    <row r="10705" spans="1:14" customHeight="1" ht="12.75">
      <c r="A10705" t="s">
        <v>2419</v>
      </c>
      <c r="B10705" t="s">
        <v>344</v>
      </c>
    </row>
    <row r="10706" spans="1:14" customHeight="1" ht="12.75">
      <c r="A10706" t="s">
        <v>2419</v>
      </c>
      <c r="B10706" t="s">
        <v>345</v>
      </c>
    </row>
    <row r="10707" spans="1:14" customHeight="1" ht="12.75">
      <c r="A10707" t="s">
        <v>2419</v>
      </c>
      <c r="B10707" t="s">
        <v>346</v>
      </c>
    </row>
    <row r="10708" spans="1:14" customHeight="1" ht="12.75">
      <c r="A10708" t="s">
        <v>2419</v>
      </c>
      <c r="B10708" t="s">
        <v>347</v>
      </c>
    </row>
    <row r="10709" spans="1:14" customHeight="1" ht="12.75">
      <c r="A10709" t="s">
        <v>2419</v>
      </c>
      <c r="B10709" t="s">
        <v>348</v>
      </c>
    </row>
    <row r="10710" spans="1:14" customHeight="1" ht="12.75">
      <c r="A10710" t="s">
        <v>2419</v>
      </c>
      <c r="B10710" t="s">
        <v>349</v>
      </c>
    </row>
    <row r="10711" spans="1:14" customHeight="1" ht="12.75">
      <c r="A10711" t="s">
        <v>2419</v>
      </c>
      <c r="B10711" t="s">
        <v>350</v>
      </c>
    </row>
    <row r="10712" spans="1:14" customHeight="1" ht="12.75">
      <c r="A10712" t="s">
        <v>2419</v>
      </c>
      <c r="B10712" t="s">
        <v>351</v>
      </c>
    </row>
    <row r="10713" spans="1:14" customHeight="1" ht="12.75">
      <c r="A10713" t="s">
        <v>2419</v>
      </c>
      <c r="B10713" t="s">
        <v>352</v>
      </c>
    </row>
    <row r="10714" spans="1:14" customHeight="1" ht="12.75">
      <c r="A10714" t="s">
        <v>2419</v>
      </c>
      <c r="B10714" t="s">
        <v>353</v>
      </c>
    </row>
    <row r="10715" spans="1:14" customHeight="1" ht="12.75">
      <c r="A10715" t="s">
        <v>2419</v>
      </c>
      <c r="B10715" t="s">
        <v>354</v>
      </c>
    </row>
    <row r="10716" spans="1:14" customHeight="1" ht="12.75">
      <c r="A10716" t="s">
        <v>2419</v>
      </c>
      <c r="B10716" t="s">
        <v>355</v>
      </c>
    </row>
    <row r="10717" spans="1:14" customHeight="1" ht="12.75">
      <c r="A10717" t="s">
        <v>2419</v>
      </c>
      <c r="B10717" t="s">
        <v>356</v>
      </c>
    </row>
    <row r="10718" spans="1:14" customHeight="1" ht="12.75">
      <c r="A10718" t="s">
        <v>2419</v>
      </c>
      <c r="B10718" t="s">
        <v>357</v>
      </c>
    </row>
    <row r="10719" spans="1:14" customHeight="1" ht="12.75">
      <c r="A10719" t="s">
        <v>2419</v>
      </c>
      <c r="B10719" t="s">
        <v>358</v>
      </c>
    </row>
    <row r="10720" spans="1:14" customHeight="1" ht="12.75">
      <c r="A10720" t="s">
        <v>2419</v>
      </c>
      <c r="B10720" t="s">
        <v>359</v>
      </c>
    </row>
    <row r="10721" spans="1:14" customHeight="1" ht="12.75">
      <c r="A10721" t="s">
        <v>2419</v>
      </c>
      <c r="B10721" t="s">
        <v>360</v>
      </c>
    </row>
    <row r="10722" spans="1:14" customHeight="1" ht="12.75">
      <c r="A10722" t="s">
        <v>2419</v>
      </c>
      <c r="B10722" t="s">
        <v>361</v>
      </c>
    </row>
    <row r="10723" spans="1:14" customHeight="1" ht="12.75">
      <c r="A10723" t="s">
        <v>2419</v>
      </c>
      <c r="B10723" t="s">
        <v>362</v>
      </c>
    </row>
    <row r="10724" spans="1:14" customHeight="1" ht="12.75">
      <c r="A10724" t="s">
        <v>2419</v>
      </c>
      <c r="B10724" t="s">
        <v>363</v>
      </c>
    </row>
    <row r="10725" spans="1:14" customHeight="1" ht="12.75">
      <c r="A10725" t="s">
        <v>2419</v>
      </c>
      <c r="B10725" t="s">
        <v>364</v>
      </c>
    </row>
    <row r="10726" spans="1:14" customHeight="1" ht="12.75">
      <c r="A10726" t="s">
        <v>2419</v>
      </c>
      <c r="B10726" t="s">
        <v>365</v>
      </c>
    </row>
    <row r="10727" spans="1:14" customHeight="1" ht="12.75">
      <c r="A10727" t="s">
        <v>2419</v>
      </c>
      <c r="B10727" t="s">
        <v>366</v>
      </c>
    </row>
    <row r="10728" spans="1:14" customHeight="1" ht="12.75">
      <c r="A10728" t="s">
        <v>2419</v>
      </c>
      <c r="B10728" t="s">
        <v>367</v>
      </c>
    </row>
    <row r="10729" spans="1:14" customHeight="1" ht="12.75">
      <c r="A10729" t="s">
        <v>2419</v>
      </c>
      <c r="B10729" t="s">
        <v>368</v>
      </c>
    </row>
    <row r="10730" spans="1:14" customHeight="1" ht="12.75">
      <c r="A10730" t="s">
        <v>2419</v>
      </c>
      <c r="B10730" t="s">
        <v>369</v>
      </c>
    </row>
    <row r="10731" spans="1:14" customHeight="1" ht="12.75">
      <c r="A10731" t="s">
        <v>2419</v>
      </c>
      <c r="B10731" t="s">
        <v>370</v>
      </c>
    </row>
    <row r="10732" spans="1:14" customHeight="1" ht="12.75">
      <c r="A10732" t="s">
        <v>2419</v>
      </c>
      <c r="B10732" t="s">
        <v>371</v>
      </c>
    </row>
    <row r="10733" spans="1:14" customHeight="1" ht="12.75">
      <c r="A10733" t="s">
        <v>2419</v>
      </c>
      <c r="B10733" t="s">
        <v>372</v>
      </c>
    </row>
    <row r="10734" spans="1:14" customHeight="1" ht="12.75">
      <c r="A10734" t="s">
        <v>2419</v>
      </c>
      <c r="B10734" t="s">
        <v>373</v>
      </c>
    </row>
    <row r="10735" spans="1:14" customHeight="1" ht="12.75">
      <c r="A10735" t="s">
        <v>2419</v>
      </c>
      <c r="B10735" t="s">
        <v>374</v>
      </c>
    </row>
    <row r="10736" spans="1:14" customHeight="1" ht="12.75">
      <c r="A10736" t="s">
        <v>2419</v>
      </c>
      <c r="B10736" t="s">
        <v>375</v>
      </c>
    </row>
    <row r="10737" spans="1:14" customHeight="1" ht="12.75">
      <c r="A10737" t="s">
        <v>2419</v>
      </c>
      <c r="B10737" t="s">
        <v>376</v>
      </c>
    </row>
    <row r="10738" spans="1:14" customHeight="1" ht="12.75">
      <c r="A10738" t="s">
        <v>2419</v>
      </c>
      <c r="B10738" t="s">
        <v>377</v>
      </c>
    </row>
    <row r="10739" spans="1:14" customHeight="1" ht="12.75">
      <c r="A10739" t="s">
        <v>2419</v>
      </c>
      <c r="B10739" t="s">
        <v>378</v>
      </c>
    </row>
    <row r="10740" spans="1:14" customHeight="1" ht="12.75">
      <c r="A10740" t="s">
        <v>2419</v>
      </c>
      <c r="B10740" t="s">
        <v>379</v>
      </c>
    </row>
    <row r="10741" spans="1:14" customHeight="1" ht="12.75">
      <c r="A10741" t="s">
        <v>2419</v>
      </c>
      <c r="B10741" t="s">
        <v>380</v>
      </c>
    </row>
    <row r="10742" spans="1:14" customHeight="1" ht="12.75">
      <c r="A10742" t="s">
        <v>2419</v>
      </c>
      <c r="B10742" t="s">
        <v>381</v>
      </c>
    </row>
    <row r="10743" spans="1:14" customHeight="1" ht="12.75">
      <c r="A10743" t="s">
        <v>2419</v>
      </c>
      <c r="B10743" t="s">
        <v>382</v>
      </c>
    </row>
    <row r="10744" spans="1:14" customHeight="1" ht="12.75">
      <c r="A10744" t="s">
        <v>2419</v>
      </c>
      <c r="B10744" t="s">
        <v>383</v>
      </c>
    </row>
    <row r="10745" spans="1:14" customHeight="1" ht="12.75">
      <c r="A10745" t="s">
        <v>2419</v>
      </c>
      <c r="B10745" t="s">
        <v>384</v>
      </c>
    </row>
    <row r="10746" spans="1:14" customHeight="1" ht="12.75">
      <c r="A10746" t="s">
        <v>2419</v>
      </c>
      <c r="B10746" t="s">
        <v>385</v>
      </c>
    </row>
    <row r="10747" spans="1:14" customHeight="1" ht="12.75">
      <c r="A10747" t="s">
        <v>2419</v>
      </c>
      <c r="B10747" t="s">
        <v>386</v>
      </c>
    </row>
    <row r="10748" spans="1:14" customHeight="1" ht="12.75">
      <c r="A10748" t="s">
        <v>2419</v>
      </c>
      <c r="B10748" t="s">
        <v>387</v>
      </c>
    </row>
    <row r="10749" spans="1:14" customHeight="1" ht="12.75">
      <c r="A10749" t="s">
        <v>2419</v>
      </c>
      <c r="B10749" t="s">
        <v>388</v>
      </c>
    </row>
    <row r="10750" spans="1:14" customHeight="1" ht="12.75">
      <c r="A10750" t="s">
        <v>2420</v>
      </c>
      <c r="B10750" t="s">
        <v>165</v>
      </c>
    </row>
    <row r="10751" spans="1:14" customHeight="1" ht="12.75">
      <c r="A10751" t="s">
        <v>2420</v>
      </c>
      <c r="B10751" t="s">
        <v>186</v>
      </c>
    </row>
    <row r="10752" spans="1:14" customHeight="1" ht="12.75">
      <c r="A10752" t="s">
        <v>2420</v>
      </c>
      <c r="B10752" t="s">
        <v>187</v>
      </c>
    </row>
    <row r="10753" spans="1:14" customHeight="1" ht="12.75">
      <c r="A10753" t="s">
        <v>2420</v>
      </c>
      <c r="B10753" t="s">
        <v>201</v>
      </c>
    </row>
    <row r="10754" spans="1:14" customHeight="1" ht="12.75">
      <c r="A10754" t="s">
        <v>2420</v>
      </c>
      <c r="B10754" t="s">
        <v>318</v>
      </c>
    </row>
    <row r="10755" spans="1:14" customHeight="1" ht="12.75">
      <c r="A10755" t="s">
        <v>2420</v>
      </c>
      <c r="B10755" t="s">
        <v>319</v>
      </c>
    </row>
    <row r="10756" spans="1:14" customHeight="1" ht="12.75">
      <c r="A10756" t="s">
        <v>2420</v>
      </c>
      <c r="B10756" t="s">
        <v>320</v>
      </c>
    </row>
    <row r="10757" spans="1:14" customHeight="1" ht="12.75">
      <c r="A10757" t="s">
        <v>2420</v>
      </c>
      <c r="B10757" t="s">
        <v>321</v>
      </c>
    </row>
    <row r="10758" spans="1:14" customHeight="1" ht="12.75">
      <c r="A10758" t="s">
        <v>2420</v>
      </c>
      <c r="B10758" t="s">
        <v>353</v>
      </c>
    </row>
    <row r="10759" spans="1:14" customHeight="1" ht="12.75">
      <c r="A10759" t="s">
        <v>2420</v>
      </c>
      <c r="B10759" t="s">
        <v>354</v>
      </c>
    </row>
    <row r="10760" spans="1:14" customHeight="1" ht="12.75">
      <c r="A10760" t="s">
        <v>2420</v>
      </c>
      <c r="B10760" t="s">
        <v>355</v>
      </c>
    </row>
    <row r="10761" spans="1:14" customHeight="1" ht="12.75">
      <c r="A10761" t="s">
        <v>2420</v>
      </c>
      <c r="B10761" t="s">
        <v>356</v>
      </c>
    </row>
    <row r="10762" spans="1:14" customHeight="1" ht="12.75">
      <c r="A10762" t="s">
        <v>2420</v>
      </c>
      <c r="B10762" t="s">
        <v>357</v>
      </c>
    </row>
    <row r="10763" spans="1:14" customHeight="1" ht="12.75">
      <c r="A10763" t="s">
        <v>2420</v>
      </c>
      <c r="B10763" t="s">
        <v>358</v>
      </c>
    </row>
    <row r="10764" spans="1:14" customHeight="1" ht="12.75">
      <c r="A10764" t="s">
        <v>2420</v>
      </c>
      <c r="B10764" t="s">
        <v>359</v>
      </c>
    </row>
    <row r="10765" spans="1:14" customHeight="1" ht="12.75">
      <c r="A10765" t="s">
        <v>2420</v>
      </c>
      <c r="B10765" t="s">
        <v>360</v>
      </c>
    </row>
    <row r="10766" spans="1:14" customHeight="1" ht="12.75">
      <c r="A10766" t="s">
        <v>2420</v>
      </c>
      <c r="B10766" t="s">
        <v>374</v>
      </c>
    </row>
    <row r="10767" spans="1:14" customHeight="1" ht="12.75">
      <c r="A10767" t="s">
        <v>2420</v>
      </c>
      <c r="B10767" t="s">
        <v>375</v>
      </c>
    </row>
    <row r="10768" spans="1:14" customHeight="1" ht="12.75">
      <c r="A10768" t="s">
        <v>2420</v>
      </c>
      <c r="B10768" t="s">
        <v>376</v>
      </c>
    </row>
    <row r="10769" spans="1:14" customHeight="1" ht="12.75">
      <c r="A10769" t="s">
        <v>2420</v>
      </c>
      <c r="B10769" t="s">
        <v>377</v>
      </c>
    </row>
    <row r="10770" spans="1:14" customHeight="1" ht="12.75">
      <c r="A10770" t="s">
        <v>2420</v>
      </c>
      <c r="B10770" t="s">
        <v>378</v>
      </c>
    </row>
    <row r="10771" spans="1:14" customHeight="1" ht="12.75">
      <c r="A10771" t="s">
        <v>2420</v>
      </c>
      <c r="B10771" t="s">
        <v>386</v>
      </c>
    </row>
    <row r="10772" spans="1:14" customHeight="1" ht="12.75">
      <c r="A10772" t="s">
        <v>2420</v>
      </c>
      <c r="B10772" t="s">
        <v>387</v>
      </c>
    </row>
    <row r="10773" spans="1:14" customHeight="1" ht="12.75">
      <c r="A10773" t="s">
        <v>2420</v>
      </c>
      <c r="B10773" t="s">
        <v>388</v>
      </c>
    </row>
    <row r="10774" spans="1:14" customHeight="1" ht="12.75">
      <c r="A10774" t="s">
        <v>2421</v>
      </c>
      <c r="B10774" t="s">
        <v>150</v>
      </c>
    </row>
    <row r="10775" spans="1:14" customHeight="1" ht="12.75">
      <c r="A10775" t="s">
        <v>2421</v>
      </c>
      <c r="B10775" t="s">
        <v>152</v>
      </c>
    </row>
    <row r="10776" spans="1:14" customHeight="1" ht="12.75">
      <c r="A10776" t="s">
        <v>2421</v>
      </c>
      <c r="B10776" t="s">
        <v>163</v>
      </c>
    </row>
    <row r="10777" spans="1:14" customHeight="1" ht="12.75">
      <c r="A10777" t="s">
        <v>2421</v>
      </c>
      <c r="B10777" t="s">
        <v>164</v>
      </c>
    </row>
    <row r="10778" spans="1:14" customHeight="1" ht="12.75">
      <c r="A10778" t="s">
        <v>2421</v>
      </c>
      <c r="B10778" t="s">
        <v>202</v>
      </c>
    </row>
    <row r="10779" spans="1:14" customHeight="1" ht="12.75">
      <c r="A10779" t="s">
        <v>2421</v>
      </c>
      <c r="B10779" t="s">
        <v>203</v>
      </c>
    </row>
    <row r="10780" spans="1:14" customHeight="1" ht="12.75">
      <c r="A10780" t="s">
        <v>2421</v>
      </c>
      <c r="B10780" t="s">
        <v>230</v>
      </c>
    </row>
    <row r="10781" spans="1:14" customHeight="1" ht="12.75">
      <c r="A10781" t="s">
        <v>2421</v>
      </c>
      <c r="B10781" t="s">
        <v>231</v>
      </c>
    </row>
    <row r="10782" spans="1:14" customHeight="1" ht="12.75">
      <c r="A10782" t="s">
        <v>2421</v>
      </c>
      <c r="B10782" t="s">
        <v>232</v>
      </c>
    </row>
    <row r="10783" spans="1:14" customHeight="1" ht="12.75">
      <c r="A10783" t="s">
        <v>2421</v>
      </c>
      <c r="B10783" t="s">
        <v>315</v>
      </c>
    </row>
    <row r="10784" spans="1:14" customHeight="1" ht="12.75">
      <c r="A10784" t="s">
        <v>2421</v>
      </c>
      <c r="B10784" t="s">
        <v>316</v>
      </c>
    </row>
    <row r="10785" spans="1:14" customHeight="1" ht="12.75">
      <c r="A10785" t="s">
        <v>2421</v>
      </c>
      <c r="B10785" t="s">
        <v>317</v>
      </c>
    </row>
    <row r="10786" spans="1:14" customHeight="1" ht="12.75">
      <c r="A10786" t="s">
        <v>2421</v>
      </c>
      <c r="B10786" t="s">
        <v>328</v>
      </c>
    </row>
    <row r="10787" spans="1:14" customHeight="1" ht="12.75">
      <c r="A10787" t="s">
        <v>2421</v>
      </c>
      <c r="B10787" t="s">
        <v>329</v>
      </c>
    </row>
    <row r="10788" spans="1:14" customHeight="1" ht="12.75">
      <c r="A10788" t="s">
        <v>2421</v>
      </c>
      <c r="B10788" t="s">
        <v>330</v>
      </c>
    </row>
    <row r="10789" spans="1:14" customHeight="1" ht="12.75">
      <c r="A10789" t="s">
        <v>2421</v>
      </c>
      <c r="B10789" t="s">
        <v>345</v>
      </c>
    </row>
    <row r="10790" spans="1:14" customHeight="1" ht="12.75">
      <c r="A10790" t="s">
        <v>2421</v>
      </c>
      <c r="B10790" t="s">
        <v>346</v>
      </c>
    </row>
    <row r="10791" spans="1:14" customHeight="1" ht="12.75">
      <c r="A10791" t="s">
        <v>2421</v>
      </c>
      <c r="B10791" t="s">
        <v>347</v>
      </c>
    </row>
    <row r="10792" spans="1:14" customHeight="1" ht="12.75">
      <c r="A10792" t="s">
        <v>2421</v>
      </c>
      <c r="B10792" t="s">
        <v>348</v>
      </c>
    </row>
    <row r="10793" spans="1:14" customHeight="1" ht="12.75">
      <c r="A10793" t="s">
        <v>2421</v>
      </c>
      <c r="B10793" t="s">
        <v>349</v>
      </c>
    </row>
    <row r="10794" spans="1:14" customHeight="1" ht="12.75">
      <c r="A10794" t="s">
        <v>2421</v>
      </c>
      <c r="B10794" t="s">
        <v>350</v>
      </c>
    </row>
    <row r="10795" spans="1:14" customHeight="1" ht="12.75">
      <c r="A10795" t="s">
        <v>2421</v>
      </c>
      <c r="B10795" t="s">
        <v>351</v>
      </c>
    </row>
    <row r="10796" spans="1:14" customHeight="1" ht="12.75">
      <c r="A10796" t="s">
        <v>2421</v>
      </c>
      <c r="B10796" t="s">
        <v>352</v>
      </c>
    </row>
    <row r="10797" spans="1:14" customHeight="1" ht="12.75">
      <c r="A10797" t="s">
        <v>2421</v>
      </c>
      <c r="B10797" t="s">
        <v>361</v>
      </c>
    </row>
    <row r="10798" spans="1:14" customHeight="1" ht="12.75">
      <c r="A10798" t="s">
        <v>2421</v>
      </c>
      <c r="B10798" t="s">
        <v>362</v>
      </c>
    </row>
    <row r="10799" spans="1:14" customHeight="1" ht="12.75">
      <c r="A10799" t="s">
        <v>2421</v>
      </c>
      <c r="B10799" t="s">
        <v>363</v>
      </c>
    </row>
    <row r="10800" spans="1:14" customHeight="1" ht="12.75">
      <c r="A10800" t="s">
        <v>2421</v>
      </c>
      <c r="B10800" t="s">
        <v>364</v>
      </c>
    </row>
    <row r="10801" spans="1:14" customHeight="1" ht="12.75">
      <c r="A10801" t="s">
        <v>2421</v>
      </c>
      <c r="B10801" t="s">
        <v>365</v>
      </c>
    </row>
    <row r="10802" spans="1:14" customHeight="1" ht="12.75">
      <c r="A10802" t="s">
        <v>2421</v>
      </c>
      <c r="B10802" t="s">
        <v>366</v>
      </c>
    </row>
    <row r="10803" spans="1:14" customHeight="1" ht="12.75">
      <c r="A10803" t="s">
        <v>2421</v>
      </c>
      <c r="B10803" t="s">
        <v>367</v>
      </c>
    </row>
    <row r="10804" spans="1:14" customHeight="1" ht="12.75">
      <c r="A10804" t="s">
        <v>2421</v>
      </c>
      <c r="B10804" t="s">
        <v>368</v>
      </c>
    </row>
    <row r="10805" spans="1:14" customHeight="1" ht="12.75">
      <c r="A10805" t="s">
        <v>2421</v>
      </c>
      <c r="B10805" t="s">
        <v>369</v>
      </c>
    </row>
    <row r="10806" spans="1:14" customHeight="1" ht="12.75">
      <c r="A10806" t="s">
        <v>2421</v>
      </c>
      <c r="B10806" t="s">
        <v>379</v>
      </c>
    </row>
    <row r="10807" spans="1:14" customHeight="1" ht="12.75">
      <c r="A10807" t="s">
        <v>2421</v>
      </c>
      <c r="B10807" t="s">
        <v>380</v>
      </c>
    </row>
    <row r="10808" spans="1:14" customHeight="1" ht="12.75">
      <c r="A10808" t="s">
        <v>2421</v>
      </c>
      <c r="B10808" t="s">
        <v>381</v>
      </c>
    </row>
    <row r="10809" spans="1:14" customHeight="1" ht="12.75">
      <c r="A10809" t="s">
        <v>2421</v>
      </c>
      <c r="B10809" t="s">
        <v>382</v>
      </c>
    </row>
    <row r="10810" spans="1:14" customHeight="1" ht="12.75">
      <c r="A10810" t="s">
        <v>2421</v>
      </c>
      <c r="B10810" t="s">
        <v>383</v>
      </c>
    </row>
    <row r="10811" spans="1:14" customHeight="1" ht="12.75">
      <c r="A10811" t="s">
        <v>2421</v>
      </c>
      <c r="B10811" t="s">
        <v>384</v>
      </c>
    </row>
    <row r="10812" spans="1:14" customHeight="1" ht="12.75">
      <c r="A10812" t="s">
        <v>2421</v>
      </c>
      <c r="B10812" t="s">
        <v>385</v>
      </c>
    </row>
    <row r="10813" spans="1:14" customHeight="1" ht="12.75">
      <c r="A10813" t="s">
        <v>2422</v>
      </c>
      <c r="B10813" t="s">
        <v>165</v>
      </c>
    </row>
    <row r="10814" spans="1:14" customHeight="1" ht="12.75">
      <c r="A10814" t="s">
        <v>2422</v>
      </c>
      <c r="B10814" t="s">
        <v>186</v>
      </c>
    </row>
    <row r="10815" spans="1:14" customHeight="1" ht="12.75">
      <c r="A10815" t="s">
        <v>2422</v>
      </c>
      <c r="B10815" t="s">
        <v>187</v>
      </c>
    </row>
    <row r="10816" spans="1:14" customHeight="1" ht="12.75">
      <c r="A10816" t="s">
        <v>2422</v>
      </c>
      <c r="B10816" t="s">
        <v>201</v>
      </c>
    </row>
    <row r="10817" spans="1:14" customHeight="1" ht="12.75">
      <c r="A10817" t="s">
        <v>2422</v>
      </c>
      <c r="B10817" t="s">
        <v>318</v>
      </c>
    </row>
    <row r="10818" spans="1:14" customHeight="1" ht="12.75">
      <c r="A10818" t="s">
        <v>2422</v>
      </c>
      <c r="B10818" t="s">
        <v>319</v>
      </c>
    </row>
    <row r="10819" spans="1:14" customHeight="1" ht="12.75">
      <c r="A10819" t="s">
        <v>2422</v>
      </c>
      <c r="B10819" t="s">
        <v>320</v>
      </c>
    </row>
    <row r="10820" spans="1:14" customHeight="1" ht="12.75">
      <c r="A10820" t="s">
        <v>2422</v>
      </c>
      <c r="B10820" t="s">
        <v>321</v>
      </c>
    </row>
    <row r="10821" spans="1:14" customHeight="1" ht="12.75">
      <c r="A10821" t="s">
        <v>2422</v>
      </c>
      <c r="B10821" t="s">
        <v>353</v>
      </c>
    </row>
    <row r="10822" spans="1:14" customHeight="1" ht="12.75">
      <c r="A10822" t="s">
        <v>2422</v>
      </c>
      <c r="B10822" t="s">
        <v>354</v>
      </c>
    </row>
    <row r="10823" spans="1:14" customHeight="1" ht="12.75">
      <c r="A10823" t="s">
        <v>2422</v>
      </c>
      <c r="B10823" t="s">
        <v>355</v>
      </c>
    </row>
    <row r="10824" spans="1:14" customHeight="1" ht="12.75">
      <c r="A10824" t="s">
        <v>2422</v>
      </c>
      <c r="B10824" t="s">
        <v>356</v>
      </c>
    </row>
    <row r="10825" spans="1:14" customHeight="1" ht="12.75">
      <c r="A10825" t="s">
        <v>2422</v>
      </c>
      <c r="B10825" t="s">
        <v>357</v>
      </c>
    </row>
    <row r="10826" spans="1:14" customHeight="1" ht="12.75">
      <c r="A10826" t="s">
        <v>2422</v>
      </c>
      <c r="B10826" t="s">
        <v>358</v>
      </c>
    </row>
    <row r="10827" spans="1:14" customHeight="1" ht="12.75">
      <c r="A10827" t="s">
        <v>2422</v>
      </c>
      <c r="B10827" t="s">
        <v>359</v>
      </c>
    </row>
    <row r="10828" spans="1:14" customHeight="1" ht="12.75">
      <c r="A10828" t="s">
        <v>2422</v>
      </c>
      <c r="B10828" t="s">
        <v>360</v>
      </c>
    </row>
    <row r="10829" spans="1:14" customHeight="1" ht="12.75">
      <c r="A10829" t="s">
        <v>2422</v>
      </c>
      <c r="B10829" t="s">
        <v>370</v>
      </c>
    </row>
    <row r="10830" spans="1:14" customHeight="1" ht="12.75">
      <c r="A10830" t="s">
        <v>2422</v>
      </c>
      <c r="B10830" t="s">
        <v>371</v>
      </c>
    </row>
    <row r="10831" spans="1:14" customHeight="1" ht="12.75">
      <c r="A10831" t="s">
        <v>2422</v>
      </c>
      <c r="B10831" t="s">
        <v>372</v>
      </c>
    </row>
    <row r="10832" spans="1:14" customHeight="1" ht="12.75">
      <c r="A10832" t="s">
        <v>2422</v>
      </c>
      <c r="B10832" t="s">
        <v>373</v>
      </c>
    </row>
    <row r="10833" spans="1:14" customHeight="1" ht="12.75">
      <c r="A10833" t="s">
        <v>2422</v>
      </c>
      <c r="B10833" t="s">
        <v>374</v>
      </c>
    </row>
    <row r="10834" spans="1:14" customHeight="1" ht="12.75">
      <c r="A10834" t="s">
        <v>2422</v>
      </c>
      <c r="B10834" t="s">
        <v>375</v>
      </c>
    </row>
    <row r="10835" spans="1:14" customHeight="1" ht="12.75">
      <c r="A10835" t="s">
        <v>2422</v>
      </c>
      <c r="B10835" t="s">
        <v>376</v>
      </c>
    </row>
    <row r="10836" spans="1:14" customHeight="1" ht="12.75">
      <c r="A10836" t="s">
        <v>2422</v>
      </c>
      <c r="B10836" t="s">
        <v>377</v>
      </c>
    </row>
    <row r="10837" spans="1:14" customHeight="1" ht="12.75">
      <c r="A10837" t="s">
        <v>2422</v>
      </c>
      <c r="B10837" t="s">
        <v>378</v>
      </c>
    </row>
    <row r="10838" spans="1:14" customHeight="1" ht="12.75">
      <c r="A10838" t="s">
        <v>2422</v>
      </c>
      <c r="B10838" t="s">
        <v>386</v>
      </c>
    </row>
    <row r="10839" spans="1:14" customHeight="1" ht="12.75">
      <c r="A10839" t="s">
        <v>2422</v>
      </c>
      <c r="B10839" t="s">
        <v>387</v>
      </c>
    </row>
    <row r="10840" spans="1:14" customHeight="1" ht="12.75">
      <c r="A10840" t="s">
        <v>2422</v>
      </c>
      <c r="B10840" t="s">
        <v>388</v>
      </c>
    </row>
    <row r="10841" spans="1:14" customHeight="1" ht="12.75">
      <c r="A10841" t="s">
        <v>2423</v>
      </c>
      <c r="B10841" t="s">
        <v>322</v>
      </c>
    </row>
    <row r="10842" spans="1:14" customHeight="1" ht="12.75">
      <c r="A10842" t="s">
        <v>2423</v>
      </c>
      <c r="B10842" t="s">
        <v>323</v>
      </c>
    </row>
    <row r="10843" spans="1:14" customHeight="1" ht="12.75">
      <c r="A10843" t="s">
        <v>2423</v>
      </c>
      <c r="B10843" t="s">
        <v>324</v>
      </c>
    </row>
    <row r="10844" spans="1:14" customHeight="1" ht="12.75">
      <c r="A10844" t="s">
        <v>2423</v>
      </c>
      <c r="B10844" t="s">
        <v>325</v>
      </c>
    </row>
    <row r="10845" spans="1:14" customHeight="1" ht="12.75">
      <c r="A10845" t="s">
        <v>2423</v>
      </c>
      <c r="B10845" t="s">
        <v>326</v>
      </c>
    </row>
    <row r="10846" spans="1:14" customHeight="1" ht="12.75">
      <c r="A10846" t="s">
        <v>2423</v>
      </c>
      <c r="B10846" t="s">
        <v>327</v>
      </c>
    </row>
    <row r="10847" spans="1:14" customHeight="1" ht="12.75">
      <c r="A10847" t="s">
        <v>2423</v>
      </c>
      <c r="B10847" t="s">
        <v>331</v>
      </c>
    </row>
    <row r="10848" spans="1:14" customHeight="1" ht="12.75">
      <c r="A10848" t="s">
        <v>2423</v>
      </c>
      <c r="B10848" t="s">
        <v>332</v>
      </c>
    </row>
    <row r="10849" spans="1:14" customHeight="1" ht="12.75">
      <c r="A10849" t="s">
        <v>2423</v>
      </c>
      <c r="B10849" t="s">
        <v>333</v>
      </c>
    </row>
    <row r="10850" spans="1:14" customHeight="1" ht="12.75">
      <c r="A10850" t="s">
        <v>2423</v>
      </c>
      <c r="B10850" t="s">
        <v>334</v>
      </c>
    </row>
    <row r="10851" spans="1:14" customHeight="1" ht="12.75">
      <c r="A10851" t="s">
        <v>2423</v>
      </c>
      <c r="B10851" t="s">
        <v>335</v>
      </c>
    </row>
    <row r="10852" spans="1:14" customHeight="1" ht="12.75">
      <c r="A10852" t="s">
        <v>2423</v>
      </c>
      <c r="B10852" t="s">
        <v>336</v>
      </c>
    </row>
    <row r="10853" spans="1:14" customHeight="1" ht="12.75">
      <c r="A10853" t="s">
        <v>2423</v>
      </c>
      <c r="B10853" t="s">
        <v>337</v>
      </c>
    </row>
    <row r="10854" spans="1:14" customHeight="1" ht="12.75">
      <c r="A10854" t="s">
        <v>2423</v>
      </c>
      <c r="B10854" t="s">
        <v>338</v>
      </c>
    </row>
    <row r="10855" spans="1:14" customHeight="1" ht="12.75">
      <c r="A10855" t="s">
        <v>2423</v>
      </c>
      <c r="B10855" t="s">
        <v>339</v>
      </c>
    </row>
    <row r="10856" spans="1:14" customHeight="1" ht="12.75">
      <c r="A10856" t="s">
        <v>2423</v>
      </c>
      <c r="B10856" t="s">
        <v>340</v>
      </c>
    </row>
    <row r="10857" spans="1:14" customHeight="1" ht="12.75">
      <c r="A10857" t="s">
        <v>2423</v>
      </c>
      <c r="B10857" t="s">
        <v>341</v>
      </c>
    </row>
    <row r="10858" spans="1:14" customHeight="1" ht="12.75">
      <c r="A10858" t="s">
        <v>2423</v>
      </c>
      <c r="B10858" t="s">
        <v>342</v>
      </c>
    </row>
    <row r="10859" spans="1:14" customHeight="1" ht="12.75">
      <c r="A10859" t="s">
        <v>2423</v>
      </c>
      <c r="B10859" t="s">
        <v>343</v>
      </c>
    </row>
    <row r="10860" spans="1:14" customHeight="1" ht="12.75">
      <c r="A10860" t="s">
        <v>2423</v>
      </c>
      <c r="B10860" t="s">
        <v>344</v>
      </c>
    </row>
    <row r="10861" spans="1:14" customHeight="1" ht="12.75">
      <c r="A10861" t="s">
        <v>2424</v>
      </c>
      <c r="B10861" t="s">
        <v>322</v>
      </c>
    </row>
    <row r="10862" spans="1:14" customHeight="1" ht="12.75">
      <c r="A10862" t="s">
        <v>2424</v>
      </c>
      <c r="B10862" t="s">
        <v>323</v>
      </c>
    </row>
    <row r="10863" spans="1:14" customHeight="1" ht="12.75">
      <c r="A10863" t="s">
        <v>2424</v>
      </c>
      <c r="B10863" t="s">
        <v>324</v>
      </c>
    </row>
    <row r="10864" spans="1:14" customHeight="1" ht="12.75">
      <c r="A10864" t="s">
        <v>2424</v>
      </c>
      <c r="B10864" t="s">
        <v>325</v>
      </c>
    </row>
    <row r="10865" spans="1:14" customHeight="1" ht="12.75">
      <c r="A10865" t="s">
        <v>2424</v>
      </c>
      <c r="B10865" t="s">
        <v>326</v>
      </c>
    </row>
    <row r="10866" spans="1:14" customHeight="1" ht="12.75">
      <c r="A10866" t="s">
        <v>2424</v>
      </c>
      <c r="B10866" t="s">
        <v>327</v>
      </c>
    </row>
    <row r="10867" spans="1:14" customHeight="1" ht="12.75">
      <c r="A10867" t="s">
        <v>2424</v>
      </c>
      <c r="B10867" t="s">
        <v>331</v>
      </c>
    </row>
    <row r="10868" spans="1:14" customHeight="1" ht="12.75">
      <c r="A10868" t="s">
        <v>2424</v>
      </c>
      <c r="B10868" t="s">
        <v>332</v>
      </c>
    </row>
    <row r="10869" spans="1:14" customHeight="1" ht="12.75">
      <c r="A10869" t="s">
        <v>2424</v>
      </c>
      <c r="B10869" t="s">
        <v>333</v>
      </c>
    </row>
    <row r="10870" spans="1:14" customHeight="1" ht="12.75">
      <c r="A10870" t="s">
        <v>2424</v>
      </c>
      <c r="B10870" t="s">
        <v>334</v>
      </c>
    </row>
    <row r="10871" spans="1:14" customHeight="1" ht="12.75">
      <c r="A10871" t="s">
        <v>2424</v>
      </c>
      <c r="B10871" t="s">
        <v>335</v>
      </c>
    </row>
    <row r="10872" spans="1:14" customHeight="1" ht="12.75">
      <c r="A10872" t="s">
        <v>2424</v>
      </c>
      <c r="B10872" t="s">
        <v>336</v>
      </c>
    </row>
    <row r="10873" spans="1:14" customHeight="1" ht="12.75">
      <c r="A10873" t="s">
        <v>2424</v>
      </c>
      <c r="B10873" t="s">
        <v>337</v>
      </c>
    </row>
    <row r="10874" spans="1:14" customHeight="1" ht="12.75">
      <c r="A10874" t="s">
        <v>2424</v>
      </c>
      <c r="B10874" t="s">
        <v>338</v>
      </c>
    </row>
    <row r="10875" spans="1:14" customHeight="1" ht="12.75">
      <c r="A10875" t="s">
        <v>2424</v>
      </c>
      <c r="B10875" t="s">
        <v>339</v>
      </c>
    </row>
    <row r="10876" spans="1:14" customHeight="1" ht="12.75">
      <c r="A10876" t="s">
        <v>2424</v>
      </c>
      <c r="B10876" t="s">
        <v>340</v>
      </c>
    </row>
    <row r="10877" spans="1:14" customHeight="1" ht="12.75">
      <c r="A10877" t="s">
        <v>2424</v>
      </c>
      <c r="B10877" t="s">
        <v>341</v>
      </c>
    </row>
    <row r="10878" spans="1:14" customHeight="1" ht="12.75">
      <c r="A10878" t="s">
        <v>2424</v>
      </c>
      <c r="B10878" t="s">
        <v>342</v>
      </c>
    </row>
    <row r="10879" spans="1:14" customHeight="1" ht="12.75">
      <c r="A10879" t="s">
        <v>2424</v>
      </c>
      <c r="B10879" t="s">
        <v>343</v>
      </c>
    </row>
    <row r="10880" spans="1:14" customHeight="1" ht="12.75">
      <c r="A10880" t="s">
        <v>2424</v>
      </c>
      <c r="B10880" t="s">
        <v>344</v>
      </c>
    </row>
    <row r="10881" spans="1:14" customHeight="1" ht="12.75">
      <c r="A10881" t="s">
        <v>2425</v>
      </c>
      <c r="B10881" t="s">
        <v>326</v>
      </c>
    </row>
    <row r="10882" spans="1:14" customHeight="1" ht="12.75">
      <c r="A10882" t="s">
        <v>2425</v>
      </c>
      <c r="B10882" t="s">
        <v>327</v>
      </c>
    </row>
    <row r="10883" spans="1:14" customHeight="1" ht="12.75">
      <c r="A10883" t="s">
        <v>2425</v>
      </c>
      <c r="B10883" t="s">
        <v>335</v>
      </c>
    </row>
    <row r="10884" spans="1:14" customHeight="1" ht="12.75">
      <c r="A10884" t="s">
        <v>2425</v>
      </c>
      <c r="B10884" t="s">
        <v>336</v>
      </c>
    </row>
    <row r="10885" spans="1:14" customHeight="1" ht="12.75">
      <c r="A10885" t="s">
        <v>2425</v>
      </c>
      <c r="B10885" t="s">
        <v>337</v>
      </c>
    </row>
    <row r="10886" spans="1:14" customHeight="1" ht="12.75">
      <c r="A10886" t="s">
        <v>2425</v>
      </c>
      <c r="B10886" t="s">
        <v>342</v>
      </c>
    </row>
    <row r="10887" spans="1:14" customHeight="1" ht="12.75">
      <c r="A10887" t="s">
        <v>2425</v>
      </c>
      <c r="B10887" t="s">
        <v>343</v>
      </c>
    </row>
    <row r="10888" spans="1:14" customHeight="1" ht="12.75">
      <c r="A10888" t="s">
        <v>2425</v>
      </c>
      <c r="B10888" t="s">
        <v>344</v>
      </c>
    </row>
    <row r="10889" spans="1:14" customHeight="1" ht="12.75">
      <c r="A10889" t="s">
        <v>2426</v>
      </c>
      <c r="B10889" t="s">
        <v>331</v>
      </c>
    </row>
    <row r="10890" spans="1:14" customHeight="1" ht="12.75">
      <c r="A10890" t="s">
        <v>2426</v>
      </c>
      <c r="B10890" t="s">
        <v>332</v>
      </c>
    </row>
    <row r="10891" spans="1:14" customHeight="1" ht="12.75">
      <c r="A10891" t="s">
        <v>2426</v>
      </c>
      <c r="B10891" t="s">
        <v>333</v>
      </c>
    </row>
    <row r="10892" spans="1:14" customHeight="1" ht="12.75">
      <c r="A10892" t="s">
        <v>2426</v>
      </c>
      <c r="B10892" t="s">
        <v>334</v>
      </c>
    </row>
    <row r="10893" spans="1:14" customHeight="1" ht="12.75">
      <c r="A10893" t="s">
        <v>2426</v>
      </c>
      <c r="B10893" t="s">
        <v>335</v>
      </c>
    </row>
    <row r="10894" spans="1:14" customHeight="1" ht="12.75">
      <c r="A10894" t="s">
        <v>2426</v>
      </c>
      <c r="B10894" t="s">
        <v>336</v>
      </c>
    </row>
    <row r="10895" spans="1:14" customHeight="1" ht="12.75">
      <c r="A10895" t="s">
        <v>2426</v>
      </c>
      <c r="B10895" t="s">
        <v>337</v>
      </c>
    </row>
    <row r="10896" spans="1:14" customHeight="1" ht="12.75">
      <c r="A10896" t="s">
        <v>2427</v>
      </c>
      <c r="B10896" t="s">
        <v>202</v>
      </c>
    </row>
    <row r="10897" spans="1:14" customHeight="1" ht="12.75">
      <c r="A10897" t="s">
        <v>2427</v>
      </c>
      <c r="B10897" t="s">
        <v>203</v>
      </c>
    </row>
    <row r="10898" spans="1:14" customHeight="1" ht="12.75">
      <c r="A10898" t="s">
        <v>2427</v>
      </c>
      <c r="B10898" t="s">
        <v>230</v>
      </c>
    </row>
    <row r="10899" spans="1:14" customHeight="1" ht="12.75">
      <c r="A10899" t="s">
        <v>2427</v>
      </c>
      <c r="B10899" t="s">
        <v>231</v>
      </c>
    </row>
    <row r="10900" spans="1:14" customHeight="1" ht="12.75">
      <c r="A10900" t="s">
        <v>2427</v>
      </c>
      <c r="B10900" t="s">
        <v>361</v>
      </c>
    </row>
    <row r="10901" spans="1:14" customHeight="1" ht="12.75">
      <c r="A10901" t="s">
        <v>2427</v>
      </c>
      <c r="B10901" t="s">
        <v>362</v>
      </c>
    </row>
    <row r="10902" spans="1:14" customHeight="1" ht="12.75">
      <c r="A10902" t="s">
        <v>2427</v>
      </c>
      <c r="B10902" t="s">
        <v>363</v>
      </c>
    </row>
    <row r="10903" spans="1:14" customHeight="1" ht="12.75">
      <c r="A10903" t="s">
        <v>2427</v>
      </c>
      <c r="B10903" t="s">
        <v>364</v>
      </c>
    </row>
    <row r="10904" spans="1:14" customHeight="1" ht="12.75">
      <c r="A10904" t="s">
        <v>2427</v>
      </c>
      <c r="B10904" t="s">
        <v>379</v>
      </c>
    </row>
    <row r="10905" spans="1:14" customHeight="1" ht="12.75">
      <c r="A10905" t="s">
        <v>2427</v>
      </c>
      <c r="B10905" t="s">
        <v>380</v>
      </c>
    </row>
    <row r="10906" spans="1:14" customHeight="1" ht="12.75">
      <c r="A10906" t="s">
        <v>2427</v>
      </c>
      <c r="B10906" t="s">
        <v>381</v>
      </c>
    </row>
    <row r="10907" spans="1:14" customHeight="1" ht="12.75">
      <c r="A10907" t="s">
        <v>2427</v>
      </c>
      <c r="B10907" t="s">
        <v>382</v>
      </c>
    </row>
    <row r="10908" spans="1:14" customHeight="1" ht="12.75">
      <c r="A10908" t="s">
        <v>2428</v>
      </c>
      <c r="B10908" t="s">
        <v>331</v>
      </c>
    </row>
    <row r="10909" spans="1:14" customHeight="1" ht="12.75">
      <c r="A10909" t="s">
        <v>2428</v>
      </c>
      <c r="B10909" t="s">
        <v>332</v>
      </c>
    </row>
    <row r="10910" spans="1:14" customHeight="1" ht="12.75">
      <c r="A10910" t="s">
        <v>2428</v>
      </c>
      <c r="B10910" t="s">
        <v>333</v>
      </c>
    </row>
    <row r="10911" spans="1:14" customHeight="1" ht="12.75">
      <c r="A10911" t="s">
        <v>2428</v>
      </c>
      <c r="B10911" t="s">
        <v>334</v>
      </c>
    </row>
    <row r="10912" spans="1:14" customHeight="1" ht="12.75">
      <c r="A10912" t="s">
        <v>2428</v>
      </c>
      <c r="B10912" t="s">
        <v>335</v>
      </c>
    </row>
    <row r="10913" spans="1:14" customHeight="1" ht="12.75">
      <c r="A10913" t="s">
        <v>2428</v>
      </c>
      <c r="B10913" t="s">
        <v>336</v>
      </c>
    </row>
    <row r="10914" spans="1:14" customHeight="1" ht="12.75">
      <c r="A10914" t="s">
        <v>2428</v>
      </c>
      <c r="B10914" t="s">
        <v>337</v>
      </c>
    </row>
    <row r="10915" spans="1:14" customHeight="1" ht="12.75">
      <c r="A10915" t="s">
        <v>2429</v>
      </c>
      <c r="B10915" t="s">
        <v>150</v>
      </c>
    </row>
    <row r="10916" spans="1:14" customHeight="1" ht="12.75">
      <c r="A10916" t="s">
        <v>2429</v>
      </c>
      <c r="B10916" t="s">
        <v>152</v>
      </c>
    </row>
    <row r="10917" spans="1:14" customHeight="1" ht="12.75">
      <c r="A10917" t="s">
        <v>2429</v>
      </c>
      <c r="B10917" t="s">
        <v>163</v>
      </c>
    </row>
    <row r="10918" spans="1:14" customHeight="1" ht="12.75">
      <c r="A10918" t="s">
        <v>2429</v>
      </c>
      <c r="B10918" t="s">
        <v>164</v>
      </c>
    </row>
    <row r="10919" spans="1:14" customHeight="1" ht="12.75">
      <c r="A10919" t="s">
        <v>2429</v>
      </c>
      <c r="B10919" t="s">
        <v>165</v>
      </c>
    </row>
    <row r="10920" spans="1:14" customHeight="1" ht="12.75">
      <c r="A10920" t="s">
        <v>2429</v>
      </c>
      <c r="B10920" t="s">
        <v>186</v>
      </c>
    </row>
    <row r="10921" spans="1:14" customHeight="1" ht="12.75">
      <c r="A10921" t="s">
        <v>2429</v>
      </c>
      <c r="B10921" t="s">
        <v>187</v>
      </c>
    </row>
    <row r="10922" spans="1:14" customHeight="1" ht="12.75">
      <c r="A10922" t="s">
        <v>2429</v>
      </c>
      <c r="B10922" t="s">
        <v>201</v>
      </c>
    </row>
    <row r="10923" spans="1:14" customHeight="1" ht="12.75">
      <c r="A10923" t="s">
        <v>2429</v>
      </c>
      <c r="B10923" t="s">
        <v>202</v>
      </c>
    </row>
    <row r="10924" spans="1:14" customHeight="1" ht="12.75">
      <c r="A10924" t="s">
        <v>2429</v>
      </c>
      <c r="B10924" t="s">
        <v>203</v>
      </c>
    </row>
    <row r="10925" spans="1:14" customHeight="1" ht="12.75">
      <c r="A10925" t="s">
        <v>2429</v>
      </c>
      <c r="B10925" t="s">
        <v>230</v>
      </c>
    </row>
    <row r="10926" spans="1:14" customHeight="1" ht="12.75">
      <c r="A10926" t="s">
        <v>2429</v>
      </c>
      <c r="B10926" t="s">
        <v>231</v>
      </c>
    </row>
    <row r="10927" spans="1:14" customHeight="1" ht="12.75">
      <c r="A10927" t="s">
        <v>2429</v>
      </c>
      <c r="B10927" t="s">
        <v>232</v>
      </c>
    </row>
    <row r="10928" spans="1:14" customHeight="1" ht="12.75">
      <c r="A10928" t="s">
        <v>2429</v>
      </c>
      <c r="B10928" t="s">
        <v>315</v>
      </c>
    </row>
    <row r="10929" spans="1:14" customHeight="1" ht="12.75">
      <c r="A10929" t="s">
        <v>2429</v>
      </c>
      <c r="B10929" t="s">
        <v>316</v>
      </c>
    </row>
    <row r="10930" spans="1:14" customHeight="1" ht="12.75">
      <c r="A10930" t="s">
        <v>2429</v>
      </c>
      <c r="B10930" t="s">
        <v>317</v>
      </c>
    </row>
    <row r="10931" spans="1:14" customHeight="1" ht="12.75">
      <c r="A10931" t="s">
        <v>2429</v>
      </c>
      <c r="B10931" t="s">
        <v>318</v>
      </c>
    </row>
    <row r="10932" spans="1:14" customHeight="1" ht="12.75">
      <c r="A10932" t="s">
        <v>2429</v>
      </c>
      <c r="B10932" t="s">
        <v>319</v>
      </c>
    </row>
    <row r="10933" spans="1:14" customHeight="1" ht="12.75">
      <c r="A10933" t="s">
        <v>2429</v>
      </c>
      <c r="B10933" t="s">
        <v>320</v>
      </c>
    </row>
    <row r="10934" spans="1:14" customHeight="1" ht="12.75">
      <c r="A10934" t="s">
        <v>2429</v>
      </c>
      <c r="B10934" t="s">
        <v>321</v>
      </c>
    </row>
    <row r="10935" spans="1:14" customHeight="1" ht="12.75">
      <c r="A10935" t="s">
        <v>2429</v>
      </c>
      <c r="B10935" t="s">
        <v>331</v>
      </c>
    </row>
    <row r="10936" spans="1:14" customHeight="1" ht="12.75">
      <c r="A10936" t="s">
        <v>2429</v>
      </c>
      <c r="B10936" t="s">
        <v>332</v>
      </c>
    </row>
    <row r="10937" spans="1:14" customHeight="1" ht="12.75">
      <c r="A10937" t="s">
        <v>2429</v>
      </c>
      <c r="B10937" t="s">
        <v>333</v>
      </c>
    </row>
    <row r="10938" spans="1:14" customHeight="1" ht="12.75">
      <c r="A10938" t="s">
        <v>2429</v>
      </c>
      <c r="B10938" t="s">
        <v>334</v>
      </c>
    </row>
    <row r="10939" spans="1:14" customHeight="1" ht="12.75">
      <c r="A10939" t="s">
        <v>2429</v>
      </c>
      <c r="B10939" t="s">
        <v>335</v>
      </c>
    </row>
    <row r="10940" spans="1:14" customHeight="1" ht="12.75">
      <c r="A10940" t="s">
        <v>2429</v>
      </c>
      <c r="B10940" t="s">
        <v>336</v>
      </c>
    </row>
    <row r="10941" spans="1:14" customHeight="1" ht="12.75">
      <c r="A10941" t="s">
        <v>2429</v>
      </c>
      <c r="B10941" t="s">
        <v>337</v>
      </c>
    </row>
    <row r="10942" spans="1:14" customHeight="1" ht="12.75">
      <c r="A10942" t="s">
        <v>2429</v>
      </c>
      <c r="B10942" t="s">
        <v>345</v>
      </c>
    </row>
    <row r="10943" spans="1:14" customHeight="1" ht="12.75">
      <c r="A10943" t="s">
        <v>2429</v>
      </c>
      <c r="B10943" t="s">
        <v>346</v>
      </c>
    </row>
    <row r="10944" spans="1:14" customHeight="1" ht="12.75">
      <c r="A10944" t="s">
        <v>2429</v>
      </c>
      <c r="B10944" t="s">
        <v>347</v>
      </c>
    </row>
    <row r="10945" spans="1:14" customHeight="1" ht="12.75">
      <c r="A10945" t="s">
        <v>2429</v>
      </c>
      <c r="B10945" t="s">
        <v>348</v>
      </c>
    </row>
    <row r="10946" spans="1:14" customHeight="1" ht="12.75">
      <c r="A10946" t="s">
        <v>2429</v>
      </c>
      <c r="B10946" t="s">
        <v>349</v>
      </c>
    </row>
    <row r="10947" spans="1:14" customHeight="1" ht="12.75">
      <c r="A10947" t="s">
        <v>2429</v>
      </c>
      <c r="B10947" t="s">
        <v>350</v>
      </c>
    </row>
    <row r="10948" spans="1:14" customHeight="1" ht="12.75">
      <c r="A10948" t="s">
        <v>2429</v>
      </c>
      <c r="B10948" t="s">
        <v>351</v>
      </c>
    </row>
    <row r="10949" spans="1:14" customHeight="1" ht="12.75">
      <c r="A10949" t="s">
        <v>2429</v>
      </c>
      <c r="B10949" t="s">
        <v>352</v>
      </c>
    </row>
    <row r="10950" spans="1:14" customHeight="1" ht="12.75">
      <c r="A10950" t="s">
        <v>2429</v>
      </c>
      <c r="B10950" t="s">
        <v>353</v>
      </c>
    </row>
    <row r="10951" spans="1:14" customHeight="1" ht="12.75">
      <c r="A10951" t="s">
        <v>2429</v>
      </c>
      <c r="B10951" t="s">
        <v>354</v>
      </c>
    </row>
    <row r="10952" spans="1:14" customHeight="1" ht="12.75">
      <c r="A10952" t="s">
        <v>2429</v>
      </c>
      <c r="B10952" t="s">
        <v>355</v>
      </c>
    </row>
    <row r="10953" spans="1:14" customHeight="1" ht="12.75">
      <c r="A10953" t="s">
        <v>2429</v>
      </c>
      <c r="B10953" t="s">
        <v>356</v>
      </c>
    </row>
    <row r="10954" spans="1:14" customHeight="1" ht="12.75">
      <c r="A10954" t="s">
        <v>2429</v>
      </c>
      <c r="B10954" t="s">
        <v>357</v>
      </c>
    </row>
    <row r="10955" spans="1:14" customHeight="1" ht="12.75">
      <c r="A10955" t="s">
        <v>2429</v>
      </c>
      <c r="B10955" t="s">
        <v>358</v>
      </c>
    </row>
    <row r="10956" spans="1:14" customHeight="1" ht="12.75">
      <c r="A10956" t="s">
        <v>2429</v>
      </c>
      <c r="B10956" t="s">
        <v>359</v>
      </c>
    </row>
    <row r="10957" spans="1:14" customHeight="1" ht="12.75">
      <c r="A10957" t="s">
        <v>2429</v>
      </c>
      <c r="B10957" t="s">
        <v>360</v>
      </c>
    </row>
    <row r="10958" spans="1:14" customHeight="1" ht="12.75">
      <c r="A10958" t="s">
        <v>2429</v>
      </c>
      <c r="B10958" t="s">
        <v>361</v>
      </c>
    </row>
    <row r="10959" spans="1:14" customHeight="1" ht="12.75">
      <c r="A10959" t="s">
        <v>2429</v>
      </c>
      <c r="B10959" t="s">
        <v>362</v>
      </c>
    </row>
    <row r="10960" spans="1:14" customHeight="1" ht="12.75">
      <c r="A10960" t="s">
        <v>2429</v>
      </c>
      <c r="B10960" t="s">
        <v>363</v>
      </c>
    </row>
    <row r="10961" spans="1:14" customHeight="1" ht="12.75">
      <c r="A10961" t="s">
        <v>2429</v>
      </c>
      <c r="B10961" t="s">
        <v>364</v>
      </c>
    </row>
    <row r="10962" spans="1:14" customHeight="1" ht="12.75">
      <c r="A10962" t="s">
        <v>2429</v>
      </c>
      <c r="B10962" t="s">
        <v>365</v>
      </c>
    </row>
    <row r="10963" spans="1:14" customHeight="1" ht="12.75">
      <c r="A10963" t="s">
        <v>2429</v>
      </c>
      <c r="B10963" t="s">
        <v>366</v>
      </c>
    </row>
    <row r="10964" spans="1:14" customHeight="1" ht="12.75">
      <c r="A10964" t="s">
        <v>2429</v>
      </c>
      <c r="B10964" t="s">
        <v>367</v>
      </c>
    </row>
    <row r="10965" spans="1:14" customHeight="1" ht="12.75">
      <c r="A10965" t="s">
        <v>2429</v>
      </c>
      <c r="B10965" t="s">
        <v>368</v>
      </c>
    </row>
    <row r="10966" spans="1:14" customHeight="1" ht="12.75">
      <c r="A10966" t="s">
        <v>2429</v>
      </c>
      <c r="B10966" t="s">
        <v>369</v>
      </c>
    </row>
    <row r="10967" spans="1:14" customHeight="1" ht="12.75">
      <c r="A10967" t="s">
        <v>2429</v>
      </c>
      <c r="B10967" t="s">
        <v>370</v>
      </c>
    </row>
    <row r="10968" spans="1:14" customHeight="1" ht="12.75">
      <c r="A10968" t="s">
        <v>2429</v>
      </c>
      <c r="B10968" t="s">
        <v>371</v>
      </c>
    </row>
    <row r="10969" spans="1:14" customHeight="1" ht="12.75">
      <c r="A10969" t="s">
        <v>2429</v>
      </c>
      <c r="B10969" t="s">
        <v>372</v>
      </c>
    </row>
    <row r="10970" spans="1:14" customHeight="1" ht="12.75">
      <c r="A10970" t="s">
        <v>2429</v>
      </c>
      <c r="B10970" t="s">
        <v>373</v>
      </c>
    </row>
    <row r="10971" spans="1:14" customHeight="1" ht="12.75">
      <c r="A10971" t="s">
        <v>2429</v>
      </c>
      <c r="B10971" t="s">
        <v>374</v>
      </c>
    </row>
    <row r="10972" spans="1:14" customHeight="1" ht="12.75">
      <c r="A10972" t="s">
        <v>2429</v>
      </c>
      <c r="B10972" t="s">
        <v>375</v>
      </c>
    </row>
    <row r="10973" spans="1:14" customHeight="1" ht="12.75">
      <c r="A10973" t="s">
        <v>2429</v>
      </c>
      <c r="B10973" t="s">
        <v>376</v>
      </c>
    </row>
    <row r="10974" spans="1:14" customHeight="1" ht="12.75">
      <c r="A10974" t="s">
        <v>2429</v>
      </c>
      <c r="B10974" t="s">
        <v>377</v>
      </c>
    </row>
    <row r="10975" spans="1:14" customHeight="1" ht="12.75">
      <c r="A10975" t="s">
        <v>2429</v>
      </c>
      <c r="B10975" t="s">
        <v>378</v>
      </c>
    </row>
    <row r="10976" spans="1:14" customHeight="1" ht="12.75">
      <c r="A10976" t="s">
        <v>2429</v>
      </c>
      <c r="B10976" t="s">
        <v>379</v>
      </c>
    </row>
    <row r="10977" spans="1:14" customHeight="1" ht="12.75">
      <c r="A10977" t="s">
        <v>2429</v>
      </c>
      <c r="B10977" t="s">
        <v>380</v>
      </c>
    </row>
    <row r="10978" spans="1:14" customHeight="1" ht="12.75">
      <c r="A10978" t="s">
        <v>2429</v>
      </c>
      <c r="B10978" t="s">
        <v>381</v>
      </c>
    </row>
    <row r="10979" spans="1:14" customHeight="1" ht="12.75">
      <c r="A10979" t="s">
        <v>2429</v>
      </c>
      <c r="B10979" t="s">
        <v>382</v>
      </c>
    </row>
    <row r="10980" spans="1:14" customHeight="1" ht="12.75">
      <c r="A10980" t="s">
        <v>2429</v>
      </c>
      <c r="B10980" t="s">
        <v>383</v>
      </c>
    </row>
    <row r="10981" spans="1:14" customHeight="1" ht="12.75">
      <c r="A10981" t="s">
        <v>2429</v>
      </c>
      <c r="B10981" t="s">
        <v>384</v>
      </c>
    </row>
    <row r="10982" spans="1:14" customHeight="1" ht="12.75">
      <c r="A10982" t="s">
        <v>2429</v>
      </c>
      <c r="B10982" t="s">
        <v>385</v>
      </c>
    </row>
    <row r="10983" spans="1:14" customHeight="1" ht="12.75">
      <c r="A10983" t="s">
        <v>2429</v>
      </c>
      <c r="B10983" t="s">
        <v>386</v>
      </c>
    </row>
    <row r="10984" spans="1:14" customHeight="1" ht="12.75">
      <c r="A10984" t="s">
        <v>2429</v>
      </c>
      <c r="B10984" t="s">
        <v>387</v>
      </c>
    </row>
    <row r="10985" spans="1:14" customHeight="1" ht="12.75">
      <c r="A10985" t="s">
        <v>2429</v>
      </c>
      <c r="B10985" t="s">
        <v>388</v>
      </c>
    </row>
    <row r="10986" spans="1:14" customHeight="1" ht="12.75">
      <c r="A10986" t="s">
        <v>2430</v>
      </c>
      <c r="B10986" t="s">
        <v>326</v>
      </c>
    </row>
    <row r="10987" spans="1:14" customHeight="1" ht="12.75">
      <c r="A10987" t="s">
        <v>2430</v>
      </c>
      <c r="B10987" t="s">
        <v>327</v>
      </c>
    </row>
    <row r="10988" spans="1:14" customHeight="1" ht="12.75">
      <c r="A10988" t="s">
        <v>2430</v>
      </c>
      <c r="B10988" t="s">
        <v>335</v>
      </c>
    </row>
    <row r="10989" spans="1:14" customHeight="1" ht="12.75">
      <c r="A10989" t="s">
        <v>2430</v>
      </c>
      <c r="B10989" t="s">
        <v>336</v>
      </c>
    </row>
    <row r="10990" spans="1:14" customHeight="1" ht="12.75">
      <c r="A10990" t="s">
        <v>2430</v>
      </c>
      <c r="B10990" t="s">
        <v>337</v>
      </c>
    </row>
    <row r="10991" spans="1:14" customHeight="1" ht="12.75">
      <c r="A10991" t="s">
        <v>2430</v>
      </c>
      <c r="B10991" t="s">
        <v>342</v>
      </c>
    </row>
    <row r="10992" spans="1:14" customHeight="1" ht="12.75">
      <c r="A10992" t="s">
        <v>2430</v>
      </c>
      <c r="B10992" t="s">
        <v>343</v>
      </c>
    </row>
    <row r="10993" spans="1:14" customHeight="1" ht="12.75">
      <c r="A10993" t="s">
        <v>2430</v>
      </c>
      <c r="B10993" t="s">
        <v>344</v>
      </c>
    </row>
    <row r="10994" spans="1:14" customHeight="1" ht="12.75">
      <c r="A10994" t="s">
        <v>2431</v>
      </c>
      <c r="B10994" t="s">
        <v>338</v>
      </c>
    </row>
    <row r="10995" spans="1:14" customHeight="1" ht="12.75">
      <c r="A10995" t="s">
        <v>2431</v>
      </c>
      <c r="B10995" t="s">
        <v>339</v>
      </c>
    </row>
    <row r="10996" spans="1:14" customHeight="1" ht="12.75">
      <c r="A10996" t="s">
        <v>2431</v>
      </c>
      <c r="B10996" t="s">
        <v>340</v>
      </c>
    </row>
    <row r="10997" spans="1:14" customHeight="1" ht="12.75">
      <c r="A10997" t="s">
        <v>2431</v>
      </c>
      <c r="B10997" t="s">
        <v>341</v>
      </c>
    </row>
    <row r="10998" spans="1:14" customHeight="1" ht="12.75">
      <c r="A10998" t="s">
        <v>2431</v>
      </c>
      <c r="B10998" t="s">
        <v>342</v>
      </c>
    </row>
    <row r="10999" spans="1:14" customHeight="1" ht="12.75">
      <c r="A10999" t="s">
        <v>2431</v>
      </c>
      <c r="B10999" t="s">
        <v>343</v>
      </c>
    </row>
    <row r="11000" spans="1:14" customHeight="1" ht="12.75">
      <c r="A11000" t="s">
        <v>2431</v>
      </c>
      <c r="B11000" t="s">
        <v>344</v>
      </c>
    </row>
    <row r="11001" spans="1:14" customHeight="1" ht="12.75">
      <c r="A11001" t="s">
        <v>2432</v>
      </c>
      <c r="B11001" t="s">
        <v>338</v>
      </c>
    </row>
    <row r="11002" spans="1:14" customHeight="1" ht="12.75">
      <c r="A11002" t="s">
        <v>2432</v>
      </c>
      <c r="B11002" t="s">
        <v>339</v>
      </c>
    </row>
    <row r="11003" spans="1:14" customHeight="1" ht="12.75">
      <c r="A11003" t="s">
        <v>2432</v>
      </c>
      <c r="B11003" t="s">
        <v>340</v>
      </c>
    </row>
    <row r="11004" spans="1:14" customHeight="1" ht="12.75">
      <c r="A11004" t="s">
        <v>2432</v>
      </c>
      <c r="B11004" t="s">
        <v>341</v>
      </c>
    </row>
    <row r="11005" spans="1:14" customHeight="1" ht="12.75">
      <c r="A11005" t="s">
        <v>2432</v>
      </c>
      <c r="B11005" t="s">
        <v>342</v>
      </c>
    </row>
    <row r="11006" spans="1:14" customHeight="1" ht="12.75">
      <c r="A11006" t="s">
        <v>2432</v>
      </c>
      <c r="B11006" t="s">
        <v>343</v>
      </c>
    </row>
    <row r="11007" spans="1:14" customHeight="1" ht="12.75">
      <c r="A11007" t="s">
        <v>2432</v>
      </c>
      <c r="B11007" t="s">
        <v>344</v>
      </c>
    </row>
    <row r="11008" spans="1:14" customHeight="1" ht="12.75">
      <c r="A11008" t="s">
        <v>2433</v>
      </c>
      <c r="B11008" t="s">
        <v>324</v>
      </c>
    </row>
    <row r="11009" spans="1:14" customHeight="1" ht="12.75">
      <c r="A11009" t="s">
        <v>2433</v>
      </c>
      <c r="B11009" t="s">
        <v>333</v>
      </c>
    </row>
    <row r="11010" spans="1:14" customHeight="1" ht="12.75">
      <c r="A11010" t="s">
        <v>2433</v>
      </c>
      <c r="B11010" t="s">
        <v>340</v>
      </c>
    </row>
    <row r="11011" spans="1:14" customHeight="1" ht="12.75">
      <c r="A11011" t="s">
        <v>2434</v>
      </c>
      <c r="B11011" t="s">
        <v>322</v>
      </c>
    </row>
    <row r="11012" spans="1:14" customHeight="1" ht="12.75">
      <c r="A11012" t="s">
        <v>2434</v>
      </c>
      <c r="B11012" t="s">
        <v>323</v>
      </c>
    </row>
    <row r="11013" spans="1:14" customHeight="1" ht="12.75">
      <c r="A11013" t="s">
        <v>2434</v>
      </c>
      <c r="B11013" t="s">
        <v>324</v>
      </c>
    </row>
    <row r="11014" spans="1:14" customHeight="1" ht="12.75">
      <c r="A11014" t="s">
        <v>2434</v>
      </c>
      <c r="B11014" t="s">
        <v>325</v>
      </c>
    </row>
    <row r="11015" spans="1:14" customHeight="1" ht="12.75">
      <c r="A11015" t="s">
        <v>2434</v>
      </c>
      <c r="B11015" t="s">
        <v>326</v>
      </c>
    </row>
    <row r="11016" spans="1:14" customHeight="1" ht="12.75">
      <c r="A11016" t="s">
        <v>2434</v>
      </c>
      <c r="B11016" t="s">
        <v>327</v>
      </c>
    </row>
    <row r="11017" spans="1:14" customHeight="1" ht="12.75">
      <c r="A11017" t="s">
        <v>2434</v>
      </c>
      <c r="B11017" t="s">
        <v>331</v>
      </c>
    </row>
    <row r="11018" spans="1:14" customHeight="1" ht="12.75">
      <c r="A11018" t="s">
        <v>2434</v>
      </c>
      <c r="B11018" t="s">
        <v>332</v>
      </c>
    </row>
    <row r="11019" spans="1:14" customHeight="1" ht="12.75">
      <c r="A11019" t="s">
        <v>2434</v>
      </c>
      <c r="B11019" t="s">
        <v>333</v>
      </c>
    </row>
    <row r="11020" spans="1:14" customHeight="1" ht="12.75">
      <c r="A11020" t="s">
        <v>2434</v>
      </c>
      <c r="B11020" t="s">
        <v>334</v>
      </c>
    </row>
    <row r="11021" spans="1:14" customHeight="1" ht="12.75">
      <c r="A11021" t="s">
        <v>2434</v>
      </c>
      <c r="B11021" t="s">
        <v>335</v>
      </c>
    </row>
    <row r="11022" spans="1:14" customHeight="1" ht="12.75">
      <c r="A11022" t="s">
        <v>2434</v>
      </c>
      <c r="B11022" t="s">
        <v>336</v>
      </c>
    </row>
    <row r="11023" spans="1:14" customHeight="1" ht="12.75">
      <c r="A11023" t="s">
        <v>2434</v>
      </c>
      <c r="B11023" t="s">
        <v>337</v>
      </c>
    </row>
    <row r="11024" spans="1:14" customHeight="1" ht="12.75">
      <c r="A11024" t="s">
        <v>2434</v>
      </c>
      <c r="B11024" t="s">
        <v>338</v>
      </c>
    </row>
    <row r="11025" spans="1:14" customHeight="1" ht="12.75">
      <c r="A11025" t="s">
        <v>2434</v>
      </c>
      <c r="B11025" t="s">
        <v>339</v>
      </c>
    </row>
    <row r="11026" spans="1:14" customHeight="1" ht="12.75">
      <c r="A11026" t="s">
        <v>2434</v>
      </c>
      <c r="B11026" t="s">
        <v>340</v>
      </c>
    </row>
    <row r="11027" spans="1:14" customHeight="1" ht="12.75">
      <c r="A11027" t="s">
        <v>2434</v>
      </c>
      <c r="B11027" t="s">
        <v>341</v>
      </c>
    </row>
    <row r="11028" spans="1:14" customHeight="1" ht="12.75">
      <c r="A11028" t="s">
        <v>2434</v>
      </c>
      <c r="B11028" t="s">
        <v>342</v>
      </c>
    </row>
    <row r="11029" spans="1:14" customHeight="1" ht="12.75">
      <c r="A11029" t="s">
        <v>2434</v>
      </c>
      <c r="B11029" t="s">
        <v>343</v>
      </c>
    </row>
    <row r="11030" spans="1:14" customHeight="1" ht="12.75">
      <c r="A11030" t="s">
        <v>2434</v>
      </c>
      <c r="B11030" t="s">
        <v>344</v>
      </c>
    </row>
    <row r="11031" spans="1:14" customHeight="1" ht="12.75">
      <c r="A11031" t="s">
        <v>2435</v>
      </c>
      <c r="B11031" t="s">
        <v>150</v>
      </c>
    </row>
    <row r="11032" spans="1:14" customHeight="1" ht="12.75">
      <c r="A11032" t="s">
        <v>2435</v>
      </c>
      <c r="B11032" t="s">
        <v>152</v>
      </c>
    </row>
    <row r="11033" spans="1:14" customHeight="1" ht="12.75">
      <c r="A11033" t="s">
        <v>2435</v>
      </c>
      <c r="B11033" t="s">
        <v>163</v>
      </c>
    </row>
    <row r="11034" spans="1:14" customHeight="1" ht="12.75">
      <c r="A11034" t="s">
        <v>2435</v>
      </c>
      <c r="B11034" t="s">
        <v>164</v>
      </c>
    </row>
    <row r="11035" spans="1:14" customHeight="1" ht="12.75">
      <c r="A11035" t="s">
        <v>2435</v>
      </c>
      <c r="B11035" t="s">
        <v>165</v>
      </c>
    </row>
    <row r="11036" spans="1:14" customHeight="1" ht="12.75">
      <c r="A11036" t="s">
        <v>2435</v>
      </c>
      <c r="B11036" t="s">
        <v>186</v>
      </c>
    </row>
    <row r="11037" spans="1:14" customHeight="1" ht="12.75">
      <c r="A11037" t="s">
        <v>2435</v>
      </c>
      <c r="B11037" t="s">
        <v>187</v>
      </c>
    </row>
    <row r="11038" spans="1:14" customHeight="1" ht="12.75">
      <c r="A11038" t="s">
        <v>2435</v>
      </c>
      <c r="B11038" t="s">
        <v>201</v>
      </c>
    </row>
    <row r="11039" spans="1:14" customHeight="1" ht="12.75">
      <c r="A11039" t="s">
        <v>2435</v>
      </c>
      <c r="B11039" t="s">
        <v>202</v>
      </c>
    </row>
    <row r="11040" spans="1:14" customHeight="1" ht="12.75">
      <c r="A11040" t="s">
        <v>2435</v>
      </c>
      <c r="B11040" t="s">
        <v>203</v>
      </c>
    </row>
    <row r="11041" spans="1:14" customHeight="1" ht="12.75">
      <c r="A11041" t="s">
        <v>2435</v>
      </c>
      <c r="B11041" t="s">
        <v>230</v>
      </c>
    </row>
    <row r="11042" spans="1:14" customHeight="1" ht="12.75">
      <c r="A11042" t="s">
        <v>2435</v>
      </c>
      <c r="B11042" t="s">
        <v>231</v>
      </c>
    </row>
    <row r="11043" spans="1:14" customHeight="1" ht="12.75">
      <c r="A11043" t="s">
        <v>2435</v>
      </c>
      <c r="B11043" t="s">
        <v>232</v>
      </c>
    </row>
    <row r="11044" spans="1:14" customHeight="1" ht="12.75">
      <c r="A11044" t="s">
        <v>2435</v>
      </c>
      <c r="B11044" t="s">
        <v>315</v>
      </c>
    </row>
    <row r="11045" spans="1:14" customHeight="1" ht="12.75">
      <c r="A11045" t="s">
        <v>2435</v>
      </c>
      <c r="B11045" t="s">
        <v>316</v>
      </c>
    </row>
    <row r="11046" spans="1:14" customHeight="1" ht="12.75">
      <c r="A11046" t="s">
        <v>2435</v>
      </c>
      <c r="B11046" t="s">
        <v>317</v>
      </c>
    </row>
    <row r="11047" spans="1:14" customHeight="1" ht="12.75">
      <c r="A11047" t="s">
        <v>2435</v>
      </c>
      <c r="B11047" t="s">
        <v>318</v>
      </c>
    </row>
    <row r="11048" spans="1:14" customHeight="1" ht="12.75">
      <c r="A11048" t="s">
        <v>2435</v>
      </c>
      <c r="B11048" t="s">
        <v>319</v>
      </c>
    </row>
    <row r="11049" spans="1:14" customHeight="1" ht="12.75">
      <c r="A11049" t="s">
        <v>2435</v>
      </c>
      <c r="B11049" t="s">
        <v>320</v>
      </c>
    </row>
    <row r="11050" spans="1:14" customHeight="1" ht="12.75">
      <c r="A11050" t="s">
        <v>2435</v>
      </c>
      <c r="B11050" t="s">
        <v>321</v>
      </c>
    </row>
    <row r="11051" spans="1:14" customHeight="1" ht="12.75">
      <c r="A11051" t="s">
        <v>2435</v>
      </c>
      <c r="B11051" t="s">
        <v>324</v>
      </c>
    </row>
    <row r="11052" spans="1:14" customHeight="1" ht="12.75">
      <c r="A11052" t="s">
        <v>2435</v>
      </c>
      <c r="B11052" t="s">
        <v>340</v>
      </c>
    </row>
    <row r="11053" spans="1:14" customHeight="1" ht="12.75">
      <c r="A11053" t="s">
        <v>2436</v>
      </c>
      <c r="B11053" t="s">
        <v>331</v>
      </c>
    </row>
    <row r="11054" spans="1:14" customHeight="1" ht="12.75">
      <c r="A11054" t="s">
        <v>2436</v>
      </c>
      <c r="B11054" t="s">
        <v>332</v>
      </c>
    </row>
    <row r="11055" spans="1:14" customHeight="1" ht="12.75">
      <c r="A11055" t="s">
        <v>2436</v>
      </c>
      <c r="B11055" t="s">
        <v>333</v>
      </c>
    </row>
    <row r="11056" spans="1:14" customHeight="1" ht="12.75">
      <c r="A11056" t="s">
        <v>2436</v>
      </c>
      <c r="B11056" t="s">
        <v>334</v>
      </c>
    </row>
    <row r="11057" spans="1:14" customHeight="1" ht="12.75">
      <c r="A11057" t="s">
        <v>2436</v>
      </c>
      <c r="B11057" t="s">
        <v>335</v>
      </c>
    </row>
    <row r="11058" spans="1:14" customHeight="1" ht="12.75">
      <c r="A11058" t="s">
        <v>2436</v>
      </c>
      <c r="B11058" t="s">
        <v>336</v>
      </c>
    </row>
    <row r="11059" spans="1:14" customHeight="1" ht="12.75">
      <c r="A11059" t="s">
        <v>2436</v>
      </c>
      <c r="B11059" t="s">
        <v>337</v>
      </c>
    </row>
    <row r="11060" spans="1:14" customHeight="1" ht="12.75">
      <c r="A11060" t="s">
        <v>2436</v>
      </c>
      <c r="B11060" t="s">
        <v>338</v>
      </c>
    </row>
    <row r="11061" spans="1:14" customHeight="1" ht="12.75">
      <c r="A11061" t="s">
        <v>2436</v>
      </c>
      <c r="B11061" t="s">
        <v>339</v>
      </c>
    </row>
    <row r="11062" spans="1:14" customHeight="1" ht="12.75">
      <c r="A11062" t="s">
        <v>2436</v>
      </c>
      <c r="B11062" t="s">
        <v>340</v>
      </c>
    </row>
    <row r="11063" spans="1:14" customHeight="1" ht="12.75">
      <c r="A11063" t="s">
        <v>2436</v>
      </c>
      <c r="B11063" t="s">
        <v>341</v>
      </c>
    </row>
    <row r="11064" spans="1:14" customHeight="1" ht="12.75">
      <c r="A11064" t="s">
        <v>2436</v>
      </c>
      <c r="B11064" t="s">
        <v>342</v>
      </c>
    </row>
    <row r="11065" spans="1:14" customHeight="1" ht="12.75">
      <c r="A11065" t="s">
        <v>2436</v>
      </c>
      <c r="B11065" t="s">
        <v>343</v>
      </c>
    </row>
    <row r="11066" spans="1:14" customHeight="1" ht="12.75">
      <c r="A11066" t="s">
        <v>2436</v>
      </c>
      <c r="B11066" t="s">
        <v>344</v>
      </c>
    </row>
    <row r="11067" spans="1:14" customHeight="1" ht="12.75">
      <c r="A11067" t="s">
        <v>2437</v>
      </c>
      <c r="B11067" t="s">
        <v>322</v>
      </c>
    </row>
    <row r="11068" spans="1:14" customHeight="1" ht="12.75">
      <c r="A11068" t="s">
        <v>2437</v>
      </c>
      <c r="B11068" t="s">
        <v>323</v>
      </c>
    </row>
    <row r="11069" spans="1:14" customHeight="1" ht="12.75">
      <c r="A11069" t="s">
        <v>2437</v>
      </c>
      <c r="B11069" t="s">
        <v>324</v>
      </c>
    </row>
    <row r="11070" spans="1:14" customHeight="1" ht="12.75">
      <c r="A11070" t="s">
        <v>2437</v>
      </c>
      <c r="B11070" t="s">
        <v>325</v>
      </c>
    </row>
    <row r="11071" spans="1:14" customHeight="1" ht="12.75">
      <c r="A11071" t="s">
        <v>2437</v>
      </c>
      <c r="B11071" t="s">
        <v>326</v>
      </c>
    </row>
    <row r="11072" spans="1:14" customHeight="1" ht="12.75">
      <c r="A11072" t="s">
        <v>2437</v>
      </c>
      <c r="B11072" t="s">
        <v>327</v>
      </c>
    </row>
    <row r="11073" spans="1:14" customHeight="1" ht="12.75">
      <c r="A11073" t="s">
        <v>2438</v>
      </c>
      <c r="B11073" t="s">
        <v>322</v>
      </c>
    </row>
    <row r="11074" spans="1:14" customHeight="1" ht="12.75">
      <c r="A11074" t="s">
        <v>2438</v>
      </c>
      <c r="B11074" t="s">
        <v>323</v>
      </c>
    </row>
    <row r="11075" spans="1:14" customHeight="1" ht="12.75">
      <c r="A11075" t="s">
        <v>2438</v>
      </c>
      <c r="B11075" t="s">
        <v>324</v>
      </c>
    </row>
    <row r="11076" spans="1:14" customHeight="1" ht="12.75">
      <c r="A11076" t="s">
        <v>2438</v>
      </c>
      <c r="B11076" t="s">
        <v>325</v>
      </c>
    </row>
    <row r="11077" spans="1:14" customHeight="1" ht="12.75">
      <c r="A11077" t="s">
        <v>2438</v>
      </c>
      <c r="B11077" t="s">
        <v>326</v>
      </c>
    </row>
    <row r="11078" spans="1:14" customHeight="1" ht="12.75">
      <c r="A11078" t="s">
        <v>2438</v>
      </c>
      <c r="B11078" t="s">
        <v>327</v>
      </c>
    </row>
    <row r="11079" spans="1:14" customHeight="1" ht="12.75">
      <c r="A11079" t="s">
        <v>2439</v>
      </c>
      <c r="B11079" t="s">
        <v>324</v>
      </c>
    </row>
    <row r="11080" spans="1:14" customHeight="1" ht="12.75">
      <c r="A11080" t="s">
        <v>2439</v>
      </c>
      <c r="B11080" t="s">
        <v>329</v>
      </c>
    </row>
    <row r="11081" spans="1:14" customHeight="1" ht="12.75">
      <c r="A11081" t="s">
        <v>2439</v>
      </c>
      <c r="B11081" t="s">
        <v>333</v>
      </c>
    </row>
    <row r="11082" spans="1:14" customHeight="1" ht="12.75">
      <c r="A11082" t="s">
        <v>2439</v>
      </c>
      <c r="B11082" t="s">
        <v>340</v>
      </c>
    </row>
    <row r="11083" spans="1:14" customHeight="1" ht="12.75">
      <c r="A11083" t="s">
        <v>2439</v>
      </c>
      <c r="B11083" t="s">
        <v>347</v>
      </c>
    </row>
    <row r="11084" spans="1:14" customHeight="1" ht="12.75">
      <c r="A11084" t="s">
        <v>2439</v>
      </c>
      <c r="B11084" t="s">
        <v>351</v>
      </c>
    </row>
    <row r="11085" spans="1:14" customHeight="1" ht="12.75">
      <c r="A11085" t="s">
        <v>2439</v>
      </c>
      <c r="B11085" t="s">
        <v>355</v>
      </c>
    </row>
    <row r="11086" spans="1:14" customHeight="1" ht="12.75">
      <c r="A11086" t="s">
        <v>2439</v>
      </c>
      <c r="B11086" t="s">
        <v>359</v>
      </c>
    </row>
    <row r="11087" spans="1:14" customHeight="1" ht="12.75">
      <c r="A11087" t="s">
        <v>2439</v>
      </c>
      <c r="B11087" t="s">
        <v>363</v>
      </c>
    </row>
    <row r="11088" spans="1:14" customHeight="1" ht="12.75">
      <c r="A11088" t="s">
        <v>2439</v>
      </c>
      <c r="B11088" t="s">
        <v>367</v>
      </c>
    </row>
    <row r="11089" spans="1:14" customHeight="1" ht="12.75">
      <c r="A11089" t="s">
        <v>2439</v>
      </c>
      <c r="B11089" t="s">
        <v>369</v>
      </c>
    </row>
    <row r="11090" spans="1:14" customHeight="1" ht="12.75">
      <c r="A11090" t="s">
        <v>2439</v>
      </c>
      <c r="B11090" t="s">
        <v>372</v>
      </c>
    </row>
    <row r="11091" spans="1:14" customHeight="1" ht="12.75">
      <c r="A11091" t="s">
        <v>2439</v>
      </c>
      <c r="B11091" t="s">
        <v>376</v>
      </c>
    </row>
    <row r="11092" spans="1:14" customHeight="1" ht="12.75">
      <c r="A11092" t="s">
        <v>2439</v>
      </c>
      <c r="B11092" t="s">
        <v>378</v>
      </c>
    </row>
    <row r="11093" spans="1:14" customHeight="1" ht="12.75">
      <c r="A11093" t="s">
        <v>2439</v>
      </c>
      <c r="B11093" t="s">
        <v>381</v>
      </c>
    </row>
    <row r="11094" spans="1:14" customHeight="1" ht="12.75">
      <c r="A11094" t="s">
        <v>2439</v>
      </c>
      <c r="B11094" t="s">
        <v>384</v>
      </c>
    </row>
    <row r="11095" spans="1:14" customHeight="1" ht="12.75">
      <c r="A11095" t="s">
        <v>2439</v>
      </c>
      <c r="B11095" t="s">
        <v>387</v>
      </c>
    </row>
    <row r="11096" spans="1:14" customHeight="1" ht="12.75">
      <c r="A11096" t="s">
        <v>2440</v>
      </c>
      <c r="B11096" t="s">
        <v>150</v>
      </c>
    </row>
    <row r="11097" spans="1:14" customHeight="1" ht="12.75">
      <c r="A11097" t="s">
        <v>2440</v>
      </c>
      <c r="B11097" t="s">
        <v>152</v>
      </c>
    </row>
    <row r="11098" spans="1:14" customHeight="1" ht="12.75">
      <c r="A11098" t="s">
        <v>2440</v>
      </c>
      <c r="B11098" t="s">
        <v>163</v>
      </c>
    </row>
    <row r="11099" spans="1:14" customHeight="1" ht="12.75">
      <c r="A11099" t="s">
        <v>2440</v>
      </c>
      <c r="B11099" t="s">
        <v>164</v>
      </c>
    </row>
    <row r="11100" spans="1:14" customHeight="1" ht="12.75">
      <c r="A11100" t="s">
        <v>2440</v>
      </c>
      <c r="B11100" t="s">
        <v>165</v>
      </c>
    </row>
    <row r="11101" spans="1:14" customHeight="1" ht="12.75">
      <c r="A11101" t="s">
        <v>2440</v>
      </c>
      <c r="B11101" t="s">
        <v>186</v>
      </c>
    </row>
    <row r="11102" spans="1:14" customHeight="1" ht="12.75">
      <c r="A11102" t="s">
        <v>2440</v>
      </c>
      <c r="B11102" t="s">
        <v>187</v>
      </c>
    </row>
    <row r="11103" spans="1:14" customHeight="1" ht="12.75">
      <c r="A11103" t="s">
        <v>2440</v>
      </c>
      <c r="B11103" t="s">
        <v>201</v>
      </c>
    </row>
    <row r="11104" spans="1:14" customHeight="1" ht="12.75">
      <c r="A11104" t="s">
        <v>2440</v>
      </c>
      <c r="B11104" t="s">
        <v>202</v>
      </c>
    </row>
    <row r="11105" spans="1:14" customHeight="1" ht="12.75">
      <c r="A11105" t="s">
        <v>2440</v>
      </c>
      <c r="B11105" t="s">
        <v>203</v>
      </c>
    </row>
    <row r="11106" spans="1:14" customHeight="1" ht="12.75">
      <c r="A11106" t="s">
        <v>2440</v>
      </c>
      <c r="B11106" t="s">
        <v>230</v>
      </c>
    </row>
    <row r="11107" spans="1:14" customHeight="1" ht="12.75">
      <c r="A11107" t="s">
        <v>2440</v>
      </c>
      <c r="B11107" t="s">
        <v>231</v>
      </c>
    </row>
    <row r="11108" spans="1:14" customHeight="1" ht="12.75">
      <c r="A11108" t="s">
        <v>2440</v>
      </c>
      <c r="B11108" t="s">
        <v>318</v>
      </c>
    </row>
    <row r="11109" spans="1:14" customHeight="1" ht="12.75">
      <c r="A11109" t="s">
        <v>2440</v>
      </c>
      <c r="B11109" t="s">
        <v>319</v>
      </c>
    </row>
    <row r="11110" spans="1:14" customHeight="1" ht="12.75">
      <c r="A11110" t="s">
        <v>2440</v>
      </c>
      <c r="B11110" t="s">
        <v>320</v>
      </c>
    </row>
    <row r="11111" spans="1:14" customHeight="1" ht="12.75">
      <c r="A11111" t="s">
        <v>2440</v>
      </c>
      <c r="B11111" t="s">
        <v>321</v>
      </c>
    </row>
    <row r="11112" spans="1:14" customHeight="1" ht="12.75">
      <c r="A11112" t="s">
        <v>2441</v>
      </c>
      <c r="B11112" t="s">
        <v>232</v>
      </c>
    </row>
    <row r="11113" spans="1:14" customHeight="1" ht="12.75">
      <c r="A11113" t="s">
        <v>2441</v>
      </c>
      <c r="B11113" t="s">
        <v>315</v>
      </c>
    </row>
    <row r="11114" spans="1:14" customHeight="1" ht="12.75">
      <c r="A11114" t="s">
        <v>2441</v>
      </c>
      <c r="B11114" t="s">
        <v>316</v>
      </c>
    </row>
    <row r="11115" spans="1:14" customHeight="1" ht="12.75">
      <c r="A11115" t="s">
        <v>2441</v>
      </c>
      <c r="B11115" t="s">
        <v>317</v>
      </c>
    </row>
    <row r="11116" spans="1:14" customHeight="1" ht="12.75">
      <c r="A11116" t="s">
        <v>2441</v>
      </c>
      <c r="B11116" t="s">
        <v>318</v>
      </c>
    </row>
    <row r="11117" spans="1:14" customHeight="1" ht="12.75">
      <c r="A11117" t="s">
        <v>2441</v>
      </c>
      <c r="B11117" t="s">
        <v>319</v>
      </c>
    </row>
    <row r="11118" spans="1:14" customHeight="1" ht="12.75">
      <c r="A11118" t="s">
        <v>2441</v>
      </c>
      <c r="B11118" t="s">
        <v>320</v>
      </c>
    </row>
    <row r="11119" spans="1:14" customHeight="1" ht="12.75">
      <c r="A11119" t="s">
        <v>2441</v>
      </c>
      <c r="B11119" t="s">
        <v>321</v>
      </c>
    </row>
    <row r="11120" spans="1:14" customHeight="1" ht="12.75">
      <c r="A11120" t="s">
        <v>2441</v>
      </c>
      <c r="B11120" t="s">
        <v>383</v>
      </c>
    </row>
    <row r="11121" spans="1:14" customHeight="1" ht="12.75">
      <c r="A11121" t="s">
        <v>2441</v>
      </c>
      <c r="B11121" t="s">
        <v>384</v>
      </c>
    </row>
    <row r="11122" spans="1:14" customHeight="1" ht="12.75">
      <c r="A11122" t="s">
        <v>2441</v>
      </c>
      <c r="B11122" t="s">
        <v>385</v>
      </c>
    </row>
    <row r="11123" spans="1:14" customHeight="1" ht="12.75">
      <c r="A11123" t="s">
        <v>2441</v>
      </c>
      <c r="B11123" t="s">
        <v>386</v>
      </c>
    </row>
    <row r="11124" spans="1:14" customHeight="1" ht="12.75">
      <c r="A11124" t="s">
        <v>2441</v>
      </c>
      <c r="B11124" t="s">
        <v>387</v>
      </c>
    </row>
    <row r="11125" spans="1:14" customHeight="1" ht="12.75">
      <c r="A11125" t="s">
        <v>2441</v>
      </c>
      <c r="B11125" t="s">
        <v>388</v>
      </c>
    </row>
    <row r="11126" spans="1:14" customHeight="1" ht="12.75">
      <c r="A11126" t="s">
        <v>2442</v>
      </c>
      <c r="B11126" t="s">
        <v>322</v>
      </c>
    </row>
    <row r="11127" spans="1:14" customHeight="1" ht="12.75">
      <c r="A11127" t="s">
        <v>2442</v>
      </c>
      <c r="B11127" t="s">
        <v>323</v>
      </c>
    </row>
    <row r="11128" spans="1:14" customHeight="1" ht="12.75">
      <c r="A11128" t="s">
        <v>2442</v>
      </c>
      <c r="B11128" t="s">
        <v>324</v>
      </c>
    </row>
    <row r="11129" spans="1:14" customHeight="1" ht="12.75">
      <c r="A11129" t="s">
        <v>2442</v>
      </c>
      <c r="B11129" t="s">
        <v>325</v>
      </c>
    </row>
    <row r="11130" spans="1:14" customHeight="1" ht="12.75">
      <c r="A11130" t="s">
        <v>2442</v>
      </c>
      <c r="B11130" t="s">
        <v>326</v>
      </c>
    </row>
    <row r="11131" spans="1:14" customHeight="1" ht="12.75">
      <c r="A11131" t="s">
        <v>2442</v>
      </c>
      <c r="B11131" t="s">
        <v>327</v>
      </c>
    </row>
    <row r="11132" spans="1:14" customHeight="1" ht="12.75">
      <c r="A11132" t="s">
        <v>2442</v>
      </c>
      <c r="B11132" t="s">
        <v>338</v>
      </c>
    </row>
    <row r="11133" spans="1:14" customHeight="1" ht="12.75">
      <c r="A11133" t="s">
        <v>2442</v>
      </c>
      <c r="B11133" t="s">
        <v>339</v>
      </c>
    </row>
    <row r="11134" spans="1:14" customHeight="1" ht="12.75">
      <c r="A11134" t="s">
        <v>2442</v>
      </c>
      <c r="B11134" t="s">
        <v>340</v>
      </c>
    </row>
    <row r="11135" spans="1:14" customHeight="1" ht="12.75">
      <c r="A11135" t="s">
        <v>2442</v>
      </c>
      <c r="B11135" t="s">
        <v>341</v>
      </c>
    </row>
    <row r="11136" spans="1:14" customHeight="1" ht="12.75">
      <c r="A11136" t="s">
        <v>2442</v>
      </c>
      <c r="B11136" t="s">
        <v>342</v>
      </c>
    </row>
    <row r="11137" spans="1:14" customHeight="1" ht="12.75">
      <c r="A11137" t="s">
        <v>2442</v>
      </c>
      <c r="B11137" t="s">
        <v>343</v>
      </c>
    </row>
    <row r="11138" spans="1:14" customHeight="1" ht="12.75">
      <c r="A11138" t="s">
        <v>2442</v>
      </c>
      <c r="B11138" t="s">
        <v>344</v>
      </c>
    </row>
    <row r="11139" spans="1:14" customHeight="1" ht="12.75">
      <c r="A11139" t="s">
        <v>2443</v>
      </c>
      <c r="B11139" t="s">
        <v>328</v>
      </c>
    </row>
    <row r="11140" spans="1:14" customHeight="1" ht="12.75">
      <c r="A11140" t="s">
        <v>2443</v>
      </c>
      <c r="B11140" t="s">
        <v>330</v>
      </c>
    </row>
    <row r="11141" spans="1:14" customHeight="1" ht="12.75">
      <c r="A11141" t="s">
        <v>2444</v>
      </c>
      <c r="B11141" t="s">
        <v>328</v>
      </c>
    </row>
    <row r="11142" spans="1:14" customHeight="1" ht="12.75">
      <c r="A11142" t="s">
        <v>2444</v>
      </c>
      <c r="B11142" t="s">
        <v>329</v>
      </c>
    </row>
    <row r="11143" spans="1:14" customHeight="1" ht="12.75">
      <c r="A11143" t="s">
        <v>2444</v>
      </c>
      <c r="B11143" t="s">
        <v>330</v>
      </c>
    </row>
    <row r="11144" spans="1:14" customHeight="1" ht="12.75">
      <c r="A11144" t="s">
        <v>2445</v>
      </c>
      <c r="B11144" t="s">
        <v>322</v>
      </c>
    </row>
    <row r="11145" spans="1:14" customHeight="1" ht="12.75">
      <c r="A11145" t="s">
        <v>2445</v>
      </c>
      <c r="B11145" t="s">
        <v>323</v>
      </c>
    </row>
    <row r="11146" spans="1:14" customHeight="1" ht="12.75">
      <c r="A11146" t="s">
        <v>2445</v>
      </c>
      <c r="B11146" t="s">
        <v>324</v>
      </c>
    </row>
    <row r="11147" spans="1:14" customHeight="1" ht="12.75">
      <c r="A11147" t="s">
        <v>2445</v>
      </c>
      <c r="B11147" t="s">
        <v>325</v>
      </c>
    </row>
    <row r="11148" spans="1:14" customHeight="1" ht="12.75">
      <c r="A11148" t="s">
        <v>2446</v>
      </c>
      <c r="B11148" t="s">
        <v>326</v>
      </c>
    </row>
    <row r="11149" spans="1:14" customHeight="1" ht="12.75">
      <c r="A11149" t="s">
        <v>2446</v>
      </c>
      <c r="B11149" t="s">
        <v>327</v>
      </c>
    </row>
    <row r="11150" spans="1:14" customHeight="1" ht="12.75">
      <c r="A11150" t="s">
        <v>2447</v>
      </c>
      <c r="B11150" t="s">
        <v>322</v>
      </c>
    </row>
    <row r="11151" spans="1:14" customHeight="1" ht="12.75">
      <c r="A11151" t="s">
        <v>2447</v>
      </c>
      <c r="B11151" t="s">
        <v>323</v>
      </c>
    </row>
    <row r="11152" spans="1:14" customHeight="1" ht="12.75">
      <c r="A11152" t="s">
        <v>2447</v>
      </c>
      <c r="B11152" t="s">
        <v>324</v>
      </c>
    </row>
    <row r="11153" spans="1:14" customHeight="1" ht="12.75">
      <c r="A11153" t="s">
        <v>2447</v>
      </c>
      <c r="B11153" t="s">
        <v>325</v>
      </c>
    </row>
    <row r="11154" spans="1:14" customHeight="1" ht="12.75">
      <c r="A11154" t="s">
        <v>2447</v>
      </c>
      <c r="B11154" t="s">
        <v>326</v>
      </c>
    </row>
    <row r="11155" spans="1:14" customHeight="1" ht="12.75">
      <c r="A11155" t="s">
        <v>2447</v>
      </c>
      <c r="B11155" t="s">
        <v>327</v>
      </c>
    </row>
    <row r="11156" spans="1:14" customHeight="1" ht="12.75">
      <c r="A11156" t="s">
        <v>2447</v>
      </c>
      <c r="B11156" t="s">
        <v>331</v>
      </c>
    </row>
    <row r="11157" spans="1:14" customHeight="1" ht="12.75">
      <c r="A11157" t="s">
        <v>2447</v>
      </c>
      <c r="B11157" t="s">
        <v>332</v>
      </c>
    </row>
    <row r="11158" spans="1:14" customHeight="1" ht="12.75">
      <c r="A11158" t="s">
        <v>2447</v>
      </c>
      <c r="B11158" t="s">
        <v>333</v>
      </c>
    </row>
    <row r="11159" spans="1:14" customHeight="1" ht="12.75">
      <c r="A11159" t="s">
        <v>2447</v>
      </c>
      <c r="B11159" t="s">
        <v>334</v>
      </c>
    </row>
    <row r="11160" spans="1:14" customHeight="1" ht="12.75">
      <c r="A11160" t="s">
        <v>2447</v>
      </c>
      <c r="B11160" t="s">
        <v>335</v>
      </c>
    </row>
    <row r="11161" spans="1:14" customHeight="1" ht="12.75">
      <c r="A11161" t="s">
        <v>2447</v>
      </c>
      <c r="B11161" t="s">
        <v>336</v>
      </c>
    </row>
    <row r="11162" spans="1:14" customHeight="1" ht="12.75">
      <c r="A11162" t="s">
        <v>2447</v>
      </c>
      <c r="B11162" t="s">
        <v>337</v>
      </c>
    </row>
    <row r="11163" spans="1:14" customHeight="1" ht="12.75">
      <c r="A11163" t="s">
        <v>2447</v>
      </c>
      <c r="B11163" t="s">
        <v>338</v>
      </c>
    </row>
    <row r="11164" spans="1:14" customHeight="1" ht="12.75">
      <c r="A11164" t="s">
        <v>2447</v>
      </c>
      <c r="B11164" t="s">
        <v>339</v>
      </c>
    </row>
    <row r="11165" spans="1:14" customHeight="1" ht="12.75">
      <c r="A11165" t="s">
        <v>2447</v>
      </c>
      <c r="B11165" t="s">
        <v>340</v>
      </c>
    </row>
    <row r="11166" spans="1:14" customHeight="1" ht="12.75">
      <c r="A11166" t="s">
        <v>2447</v>
      </c>
      <c r="B11166" t="s">
        <v>341</v>
      </c>
    </row>
    <row r="11167" spans="1:14" customHeight="1" ht="12.75">
      <c r="A11167" t="s">
        <v>2447</v>
      </c>
      <c r="B11167" t="s">
        <v>342</v>
      </c>
    </row>
    <row r="11168" spans="1:14" customHeight="1" ht="12.75">
      <c r="A11168" t="s">
        <v>2447</v>
      </c>
      <c r="B11168" t="s">
        <v>343</v>
      </c>
    </row>
    <row r="11169" spans="1:14" customHeight="1" ht="12.75">
      <c r="A11169" t="s">
        <v>2447</v>
      </c>
      <c r="B11169" t="s">
        <v>344</v>
      </c>
    </row>
    <row r="11170" spans="1:14" customHeight="1" ht="12.75">
      <c r="A11170" t="s">
        <v>2448</v>
      </c>
      <c r="B11170" t="s">
        <v>322</v>
      </c>
    </row>
    <row r="11171" spans="1:14" customHeight="1" ht="12.75">
      <c r="A11171" t="s">
        <v>2448</v>
      </c>
      <c r="B11171" t="s">
        <v>323</v>
      </c>
    </row>
    <row r="11172" spans="1:14" customHeight="1" ht="12.75">
      <c r="A11172" t="s">
        <v>2448</v>
      </c>
      <c r="B11172" t="s">
        <v>324</v>
      </c>
    </row>
    <row r="11173" spans="1:14" customHeight="1" ht="12.75">
      <c r="A11173" t="s">
        <v>2448</v>
      </c>
      <c r="B11173" t="s">
        <v>325</v>
      </c>
    </row>
    <row r="11174" spans="1:14" customHeight="1" ht="12.75">
      <c r="A11174" t="s">
        <v>2448</v>
      </c>
      <c r="B11174" t="s">
        <v>326</v>
      </c>
    </row>
    <row r="11175" spans="1:14" customHeight="1" ht="12.75">
      <c r="A11175" t="s">
        <v>2448</v>
      </c>
      <c r="B11175" t="s">
        <v>327</v>
      </c>
    </row>
    <row r="11176" spans="1:14" customHeight="1" ht="12.75">
      <c r="A11176" t="s">
        <v>2449</v>
      </c>
      <c r="B11176" t="s">
        <v>322</v>
      </c>
    </row>
    <row r="11177" spans="1:14" customHeight="1" ht="12.75">
      <c r="A11177" t="s">
        <v>2449</v>
      </c>
      <c r="B11177" t="s">
        <v>323</v>
      </c>
    </row>
    <row r="11178" spans="1:14" customHeight="1" ht="12.75">
      <c r="A11178" t="s">
        <v>2449</v>
      </c>
      <c r="B11178" t="s">
        <v>324</v>
      </c>
    </row>
    <row r="11179" spans="1:14" customHeight="1" ht="12.75">
      <c r="A11179" t="s">
        <v>2449</v>
      </c>
      <c r="B11179" t="s">
        <v>325</v>
      </c>
    </row>
    <row r="11180" spans="1:14" customHeight="1" ht="12.75">
      <c r="A11180" t="s">
        <v>2449</v>
      </c>
      <c r="B11180" t="s">
        <v>326</v>
      </c>
    </row>
    <row r="11181" spans="1:14" customHeight="1" ht="12.75">
      <c r="A11181" t="s">
        <v>2449</v>
      </c>
      <c r="B11181" t="s">
        <v>327</v>
      </c>
    </row>
    <row r="11182" spans="1:14" customHeight="1" ht="12.75">
      <c r="A11182" t="s">
        <v>2449</v>
      </c>
      <c r="B11182" t="s">
        <v>331</v>
      </c>
    </row>
    <row r="11183" spans="1:14" customHeight="1" ht="12.75">
      <c r="A11183" t="s">
        <v>2449</v>
      </c>
      <c r="B11183" t="s">
        <v>332</v>
      </c>
    </row>
    <row r="11184" spans="1:14" customHeight="1" ht="12.75">
      <c r="A11184" t="s">
        <v>2449</v>
      </c>
      <c r="B11184" t="s">
        <v>333</v>
      </c>
    </row>
    <row r="11185" spans="1:14" customHeight="1" ht="12.75">
      <c r="A11185" t="s">
        <v>2449</v>
      </c>
      <c r="B11185" t="s">
        <v>334</v>
      </c>
    </row>
    <row r="11186" spans="1:14" customHeight="1" ht="12.75">
      <c r="A11186" t="s">
        <v>2449</v>
      </c>
      <c r="B11186" t="s">
        <v>335</v>
      </c>
    </row>
    <row r="11187" spans="1:14" customHeight="1" ht="12.75">
      <c r="A11187" t="s">
        <v>2449</v>
      </c>
      <c r="B11187" t="s">
        <v>336</v>
      </c>
    </row>
    <row r="11188" spans="1:14" customHeight="1" ht="12.75">
      <c r="A11188" t="s">
        <v>2449</v>
      </c>
      <c r="B11188" t="s">
        <v>337</v>
      </c>
    </row>
    <row r="11189" spans="1:14" customHeight="1" ht="12.75">
      <c r="A11189" t="s">
        <v>2449</v>
      </c>
      <c r="B11189" t="s">
        <v>338</v>
      </c>
    </row>
    <row r="11190" spans="1:14" customHeight="1" ht="12.75">
      <c r="A11190" t="s">
        <v>2449</v>
      </c>
      <c r="B11190" t="s">
        <v>339</v>
      </c>
    </row>
    <row r="11191" spans="1:14" customHeight="1" ht="12.75">
      <c r="A11191" t="s">
        <v>2449</v>
      </c>
      <c r="B11191" t="s">
        <v>340</v>
      </c>
    </row>
    <row r="11192" spans="1:14" customHeight="1" ht="12.75">
      <c r="A11192" t="s">
        <v>2449</v>
      </c>
      <c r="B11192" t="s">
        <v>341</v>
      </c>
    </row>
    <row r="11193" spans="1:14" customHeight="1" ht="12.75">
      <c r="A11193" t="s">
        <v>2449</v>
      </c>
      <c r="B11193" t="s">
        <v>342</v>
      </c>
    </row>
    <row r="11194" spans="1:14" customHeight="1" ht="12.75">
      <c r="A11194" t="s">
        <v>2449</v>
      </c>
      <c r="B11194" t="s">
        <v>343</v>
      </c>
    </row>
    <row r="11195" spans="1:14" customHeight="1" ht="12.75">
      <c r="A11195" t="s">
        <v>2449</v>
      </c>
      <c r="B11195" t="s">
        <v>344</v>
      </c>
    </row>
    <row r="11196" spans="1:14" customHeight="1" ht="12.75">
      <c r="A11196" t="s">
        <v>2450</v>
      </c>
      <c r="B11196" t="s">
        <v>150</v>
      </c>
    </row>
    <row r="11197" spans="1:14" customHeight="1" ht="12.75">
      <c r="A11197" t="s">
        <v>2450</v>
      </c>
      <c r="B11197" t="s">
        <v>152</v>
      </c>
    </row>
    <row r="11198" spans="1:14" customHeight="1" ht="12.75">
      <c r="A11198" t="s">
        <v>2450</v>
      </c>
      <c r="B11198" t="s">
        <v>163</v>
      </c>
    </row>
    <row r="11199" spans="1:14" customHeight="1" ht="12.75">
      <c r="A11199" t="s">
        <v>2450</v>
      </c>
      <c r="B11199" t="s">
        <v>164</v>
      </c>
    </row>
    <row r="11200" spans="1:14" customHeight="1" ht="12.75">
      <c r="A11200" t="s">
        <v>2450</v>
      </c>
      <c r="B11200" t="s">
        <v>165</v>
      </c>
    </row>
    <row r="11201" spans="1:14" customHeight="1" ht="12.75">
      <c r="A11201" t="s">
        <v>2450</v>
      </c>
      <c r="B11201" t="s">
        <v>186</v>
      </c>
    </row>
    <row r="11202" spans="1:14" customHeight="1" ht="12.75">
      <c r="A11202" t="s">
        <v>2450</v>
      </c>
      <c r="B11202" t="s">
        <v>187</v>
      </c>
    </row>
    <row r="11203" spans="1:14" customHeight="1" ht="12.75">
      <c r="A11203" t="s">
        <v>2450</v>
      </c>
      <c r="B11203" t="s">
        <v>201</v>
      </c>
    </row>
    <row r="11204" spans="1:14" customHeight="1" ht="12.75">
      <c r="A11204" t="s">
        <v>2450</v>
      </c>
      <c r="B11204" t="s">
        <v>202</v>
      </c>
    </row>
    <row r="11205" spans="1:14" customHeight="1" ht="12.75">
      <c r="A11205" t="s">
        <v>2450</v>
      </c>
      <c r="B11205" t="s">
        <v>203</v>
      </c>
    </row>
    <row r="11206" spans="1:14" customHeight="1" ht="12.75">
      <c r="A11206" t="s">
        <v>2450</v>
      </c>
      <c r="B11206" t="s">
        <v>230</v>
      </c>
    </row>
    <row r="11207" spans="1:14" customHeight="1" ht="12.75">
      <c r="A11207" t="s">
        <v>2450</v>
      </c>
      <c r="B11207" t="s">
        <v>231</v>
      </c>
    </row>
    <row r="11208" spans="1:14" customHeight="1" ht="12.75">
      <c r="A11208" t="s">
        <v>2450</v>
      </c>
      <c r="B11208" t="s">
        <v>232</v>
      </c>
    </row>
    <row r="11209" spans="1:14" customHeight="1" ht="12.75">
      <c r="A11209" t="s">
        <v>2450</v>
      </c>
      <c r="B11209" t="s">
        <v>315</v>
      </c>
    </row>
    <row r="11210" spans="1:14" customHeight="1" ht="12.75">
      <c r="A11210" t="s">
        <v>2450</v>
      </c>
      <c r="B11210" t="s">
        <v>316</v>
      </c>
    </row>
    <row r="11211" spans="1:14" customHeight="1" ht="12.75">
      <c r="A11211" t="s">
        <v>2450</v>
      </c>
      <c r="B11211" t="s">
        <v>317</v>
      </c>
    </row>
    <row r="11212" spans="1:14" customHeight="1" ht="12.75">
      <c r="A11212" t="s">
        <v>2450</v>
      </c>
      <c r="B11212" t="s">
        <v>318</v>
      </c>
    </row>
    <row r="11213" spans="1:14" customHeight="1" ht="12.75">
      <c r="A11213" t="s">
        <v>2450</v>
      </c>
      <c r="B11213" t="s">
        <v>319</v>
      </c>
    </row>
    <row r="11214" spans="1:14" customHeight="1" ht="12.75">
      <c r="A11214" t="s">
        <v>2450</v>
      </c>
      <c r="B11214" t="s">
        <v>320</v>
      </c>
    </row>
    <row r="11215" spans="1:14" customHeight="1" ht="12.75">
      <c r="A11215" t="s">
        <v>2450</v>
      </c>
      <c r="B11215" t="s">
        <v>321</v>
      </c>
    </row>
    <row r="11216" spans="1:14" customHeight="1" ht="12.75">
      <c r="A11216" t="s">
        <v>2450</v>
      </c>
      <c r="B11216" t="s">
        <v>322</v>
      </c>
    </row>
    <row r="11217" spans="1:14" customHeight="1" ht="12.75">
      <c r="A11217" t="s">
        <v>2450</v>
      </c>
      <c r="B11217" t="s">
        <v>323</v>
      </c>
    </row>
    <row r="11218" spans="1:14" customHeight="1" ht="12.75">
      <c r="A11218" t="s">
        <v>2450</v>
      </c>
      <c r="B11218" t="s">
        <v>324</v>
      </c>
    </row>
    <row r="11219" spans="1:14" customHeight="1" ht="12.75">
      <c r="A11219" t="s">
        <v>2450</v>
      </c>
      <c r="B11219" t="s">
        <v>325</v>
      </c>
    </row>
    <row r="11220" spans="1:14" customHeight="1" ht="12.75">
      <c r="A11220" t="s">
        <v>2450</v>
      </c>
      <c r="B11220" t="s">
        <v>326</v>
      </c>
    </row>
    <row r="11221" spans="1:14" customHeight="1" ht="12.75">
      <c r="A11221" t="s">
        <v>2450</v>
      </c>
      <c r="B11221" t="s">
        <v>327</v>
      </c>
    </row>
    <row r="11222" spans="1:14" customHeight="1" ht="12.75">
      <c r="A11222" t="s">
        <v>2450</v>
      </c>
      <c r="B11222" t="s">
        <v>328</v>
      </c>
    </row>
    <row r="11223" spans="1:14" customHeight="1" ht="12.75">
      <c r="A11223" t="s">
        <v>2450</v>
      </c>
      <c r="B11223" t="s">
        <v>329</v>
      </c>
    </row>
    <row r="11224" spans="1:14" customHeight="1" ht="12.75">
      <c r="A11224" t="s">
        <v>2450</v>
      </c>
      <c r="B11224" t="s">
        <v>330</v>
      </c>
    </row>
    <row r="11225" spans="1:14" customHeight="1" ht="12.75">
      <c r="A11225" t="s">
        <v>2450</v>
      </c>
      <c r="B11225" t="s">
        <v>331</v>
      </c>
    </row>
    <row r="11226" spans="1:14" customHeight="1" ht="12.75">
      <c r="A11226" t="s">
        <v>2450</v>
      </c>
      <c r="B11226" t="s">
        <v>332</v>
      </c>
    </row>
    <row r="11227" spans="1:14" customHeight="1" ht="12.75">
      <c r="A11227" t="s">
        <v>2450</v>
      </c>
      <c r="B11227" t="s">
        <v>333</v>
      </c>
    </row>
    <row r="11228" spans="1:14" customHeight="1" ht="12.75">
      <c r="A11228" t="s">
        <v>2450</v>
      </c>
      <c r="B11228" t="s">
        <v>334</v>
      </c>
    </row>
    <row r="11229" spans="1:14" customHeight="1" ht="12.75">
      <c r="A11229" t="s">
        <v>2450</v>
      </c>
      <c r="B11229" t="s">
        <v>335</v>
      </c>
    </row>
    <row r="11230" spans="1:14" customHeight="1" ht="12.75">
      <c r="A11230" t="s">
        <v>2450</v>
      </c>
      <c r="B11230" t="s">
        <v>336</v>
      </c>
    </row>
    <row r="11231" spans="1:14" customHeight="1" ht="12.75">
      <c r="A11231" t="s">
        <v>2450</v>
      </c>
      <c r="B11231" t="s">
        <v>337</v>
      </c>
    </row>
    <row r="11232" spans="1:14" customHeight="1" ht="12.75">
      <c r="A11232" t="s">
        <v>2450</v>
      </c>
      <c r="B11232" t="s">
        <v>338</v>
      </c>
    </row>
    <row r="11233" spans="1:14" customHeight="1" ht="12.75">
      <c r="A11233" t="s">
        <v>2450</v>
      </c>
      <c r="B11233" t="s">
        <v>339</v>
      </c>
    </row>
    <row r="11234" spans="1:14" customHeight="1" ht="12.75">
      <c r="A11234" t="s">
        <v>2450</v>
      </c>
      <c r="B11234" t="s">
        <v>340</v>
      </c>
    </row>
    <row r="11235" spans="1:14" customHeight="1" ht="12.75">
      <c r="A11235" t="s">
        <v>2450</v>
      </c>
      <c r="B11235" t="s">
        <v>341</v>
      </c>
    </row>
    <row r="11236" spans="1:14" customHeight="1" ht="12.75">
      <c r="A11236" t="s">
        <v>2450</v>
      </c>
      <c r="B11236" t="s">
        <v>342</v>
      </c>
    </row>
    <row r="11237" spans="1:14" customHeight="1" ht="12.75">
      <c r="A11237" t="s">
        <v>2450</v>
      </c>
      <c r="B11237" t="s">
        <v>343</v>
      </c>
    </row>
    <row r="11238" spans="1:14" customHeight="1" ht="12.75">
      <c r="A11238" t="s">
        <v>2450</v>
      </c>
      <c r="B11238" t="s">
        <v>344</v>
      </c>
    </row>
    <row r="11239" spans="1:14" customHeight="1" ht="12.75">
      <c r="A11239" t="s">
        <v>2450</v>
      </c>
      <c r="B11239" t="s">
        <v>345</v>
      </c>
    </row>
    <row r="11240" spans="1:14" customHeight="1" ht="12.75">
      <c r="A11240" t="s">
        <v>2450</v>
      </c>
      <c r="B11240" t="s">
        <v>346</v>
      </c>
    </row>
    <row r="11241" spans="1:14" customHeight="1" ht="12.75">
      <c r="A11241" t="s">
        <v>2450</v>
      </c>
      <c r="B11241" t="s">
        <v>347</v>
      </c>
    </row>
    <row r="11242" spans="1:14" customHeight="1" ht="12.75">
      <c r="A11242" t="s">
        <v>2450</v>
      </c>
      <c r="B11242" t="s">
        <v>348</v>
      </c>
    </row>
    <row r="11243" spans="1:14" customHeight="1" ht="12.75">
      <c r="A11243" t="s">
        <v>2450</v>
      </c>
      <c r="B11243" t="s">
        <v>349</v>
      </c>
    </row>
    <row r="11244" spans="1:14" customHeight="1" ht="12.75">
      <c r="A11244" t="s">
        <v>2450</v>
      </c>
      <c r="B11244" t="s">
        <v>350</v>
      </c>
    </row>
    <row r="11245" spans="1:14" customHeight="1" ht="12.75">
      <c r="A11245" t="s">
        <v>2450</v>
      </c>
      <c r="B11245" t="s">
        <v>351</v>
      </c>
    </row>
    <row r="11246" spans="1:14" customHeight="1" ht="12.75">
      <c r="A11246" t="s">
        <v>2450</v>
      </c>
      <c r="B11246" t="s">
        <v>352</v>
      </c>
    </row>
    <row r="11247" spans="1:14" customHeight="1" ht="12.75">
      <c r="A11247" t="s">
        <v>2450</v>
      </c>
      <c r="B11247" t="s">
        <v>353</v>
      </c>
    </row>
    <row r="11248" spans="1:14" customHeight="1" ht="12.75">
      <c r="A11248" t="s">
        <v>2450</v>
      </c>
      <c r="B11248" t="s">
        <v>354</v>
      </c>
    </row>
    <row r="11249" spans="1:14" customHeight="1" ht="12.75">
      <c r="A11249" t="s">
        <v>2450</v>
      </c>
      <c r="B11249" t="s">
        <v>355</v>
      </c>
    </row>
    <row r="11250" spans="1:14" customHeight="1" ht="12.75">
      <c r="A11250" t="s">
        <v>2450</v>
      </c>
      <c r="B11250" t="s">
        <v>356</v>
      </c>
    </row>
    <row r="11251" spans="1:14" customHeight="1" ht="12.75">
      <c r="A11251" t="s">
        <v>2450</v>
      </c>
      <c r="B11251" t="s">
        <v>357</v>
      </c>
    </row>
    <row r="11252" spans="1:14" customHeight="1" ht="12.75">
      <c r="A11252" t="s">
        <v>2450</v>
      </c>
      <c r="B11252" t="s">
        <v>358</v>
      </c>
    </row>
    <row r="11253" spans="1:14" customHeight="1" ht="12.75">
      <c r="A11253" t="s">
        <v>2450</v>
      </c>
      <c r="B11253" t="s">
        <v>359</v>
      </c>
    </row>
    <row r="11254" spans="1:14" customHeight="1" ht="12.75">
      <c r="A11254" t="s">
        <v>2450</v>
      </c>
      <c r="B11254" t="s">
        <v>360</v>
      </c>
    </row>
    <row r="11255" spans="1:14" customHeight="1" ht="12.75">
      <c r="A11255" t="s">
        <v>2450</v>
      </c>
      <c r="B11255" t="s">
        <v>361</v>
      </c>
    </row>
    <row r="11256" spans="1:14" customHeight="1" ht="12.75">
      <c r="A11256" t="s">
        <v>2450</v>
      </c>
      <c r="B11256" t="s">
        <v>362</v>
      </c>
    </row>
    <row r="11257" spans="1:14" customHeight="1" ht="12.75">
      <c r="A11257" t="s">
        <v>2450</v>
      </c>
      <c r="B11257" t="s">
        <v>363</v>
      </c>
    </row>
    <row r="11258" spans="1:14" customHeight="1" ht="12.75">
      <c r="A11258" t="s">
        <v>2450</v>
      </c>
      <c r="B11258" t="s">
        <v>364</v>
      </c>
    </row>
    <row r="11259" spans="1:14" customHeight="1" ht="12.75">
      <c r="A11259" t="s">
        <v>2450</v>
      </c>
      <c r="B11259" t="s">
        <v>365</v>
      </c>
    </row>
    <row r="11260" spans="1:14" customHeight="1" ht="12.75">
      <c r="A11260" t="s">
        <v>2450</v>
      </c>
      <c r="B11260" t="s">
        <v>366</v>
      </c>
    </row>
    <row r="11261" spans="1:14" customHeight="1" ht="12.75">
      <c r="A11261" t="s">
        <v>2450</v>
      </c>
      <c r="B11261" t="s">
        <v>367</v>
      </c>
    </row>
    <row r="11262" spans="1:14" customHeight="1" ht="12.75">
      <c r="A11262" t="s">
        <v>2450</v>
      </c>
      <c r="B11262" t="s">
        <v>368</v>
      </c>
    </row>
    <row r="11263" spans="1:14" customHeight="1" ht="12.75">
      <c r="A11263" t="s">
        <v>2450</v>
      </c>
      <c r="B11263" t="s">
        <v>369</v>
      </c>
    </row>
    <row r="11264" spans="1:14" customHeight="1" ht="12.75">
      <c r="A11264" t="s">
        <v>2450</v>
      </c>
      <c r="B11264" t="s">
        <v>370</v>
      </c>
    </row>
    <row r="11265" spans="1:14" customHeight="1" ht="12.75">
      <c r="A11265" t="s">
        <v>2450</v>
      </c>
      <c r="B11265" t="s">
        <v>371</v>
      </c>
    </row>
    <row r="11266" spans="1:14" customHeight="1" ht="12.75">
      <c r="A11266" t="s">
        <v>2450</v>
      </c>
      <c r="B11266" t="s">
        <v>372</v>
      </c>
    </row>
    <row r="11267" spans="1:14" customHeight="1" ht="12.75">
      <c r="A11267" t="s">
        <v>2450</v>
      </c>
      <c r="B11267" t="s">
        <v>373</v>
      </c>
    </row>
    <row r="11268" spans="1:14" customHeight="1" ht="12.75">
      <c r="A11268" t="s">
        <v>2450</v>
      </c>
      <c r="B11268" t="s">
        <v>374</v>
      </c>
    </row>
    <row r="11269" spans="1:14" customHeight="1" ht="12.75">
      <c r="A11269" t="s">
        <v>2450</v>
      </c>
      <c r="B11269" t="s">
        <v>375</v>
      </c>
    </row>
    <row r="11270" spans="1:14" customHeight="1" ht="12.75">
      <c r="A11270" t="s">
        <v>2450</v>
      </c>
      <c r="B11270" t="s">
        <v>376</v>
      </c>
    </row>
    <row r="11271" spans="1:14" customHeight="1" ht="12.75">
      <c r="A11271" t="s">
        <v>2450</v>
      </c>
      <c r="B11271" t="s">
        <v>377</v>
      </c>
    </row>
    <row r="11272" spans="1:14" customHeight="1" ht="12.75">
      <c r="A11272" t="s">
        <v>2450</v>
      </c>
      <c r="B11272" t="s">
        <v>378</v>
      </c>
    </row>
    <row r="11273" spans="1:14" customHeight="1" ht="12.75">
      <c r="A11273" t="s">
        <v>2450</v>
      </c>
      <c r="B11273" t="s">
        <v>379</v>
      </c>
    </row>
    <row r="11274" spans="1:14" customHeight="1" ht="12.75">
      <c r="A11274" t="s">
        <v>2450</v>
      </c>
      <c r="B11274" t="s">
        <v>380</v>
      </c>
    </row>
    <row r="11275" spans="1:14" customHeight="1" ht="12.75">
      <c r="A11275" t="s">
        <v>2450</v>
      </c>
      <c r="B11275" t="s">
        <v>381</v>
      </c>
    </row>
    <row r="11276" spans="1:14" customHeight="1" ht="12.75">
      <c r="A11276" t="s">
        <v>2450</v>
      </c>
      <c r="B11276" t="s">
        <v>382</v>
      </c>
    </row>
    <row r="11277" spans="1:14" customHeight="1" ht="12.75">
      <c r="A11277" t="s">
        <v>2450</v>
      </c>
      <c r="B11277" t="s">
        <v>383</v>
      </c>
    </row>
    <row r="11278" spans="1:14" customHeight="1" ht="12.75">
      <c r="A11278" t="s">
        <v>2450</v>
      </c>
      <c r="B11278" t="s">
        <v>384</v>
      </c>
    </row>
    <row r="11279" spans="1:14" customHeight="1" ht="12.75">
      <c r="A11279" t="s">
        <v>2450</v>
      </c>
      <c r="B11279" t="s">
        <v>385</v>
      </c>
    </row>
    <row r="11280" spans="1:14" customHeight="1" ht="12.75">
      <c r="A11280" t="s">
        <v>2450</v>
      </c>
      <c r="B11280" t="s">
        <v>386</v>
      </c>
    </row>
    <row r="11281" spans="1:14" customHeight="1" ht="12.75">
      <c r="A11281" t="s">
        <v>2450</v>
      </c>
      <c r="B11281" t="s">
        <v>387</v>
      </c>
    </row>
    <row r="11282" spans="1:14" customHeight="1" ht="12.75">
      <c r="A11282" t="s">
        <v>2450</v>
      </c>
      <c r="B11282" t="s">
        <v>388</v>
      </c>
    </row>
    <row r="11283" spans="1:14" customHeight="1" ht="12.75">
      <c r="A11283" t="s">
        <v>2451</v>
      </c>
      <c r="B11283" t="s">
        <v>322</v>
      </c>
    </row>
    <row r="11284" spans="1:14" customHeight="1" ht="12.75">
      <c r="A11284" t="s">
        <v>2451</v>
      </c>
      <c r="B11284" t="s">
        <v>323</v>
      </c>
    </row>
    <row r="11285" spans="1:14" customHeight="1" ht="12.75">
      <c r="A11285" t="s">
        <v>2451</v>
      </c>
      <c r="B11285" t="s">
        <v>324</v>
      </c>
    </row>
    <row r="11286" spans="1:14" customHeight="1" ht="12.75">
      <c r="A11286" t="s">
        <v>2451</v>
      </c>
      <c r="B11286" t="s">
        <v>325</v>
      </c>
    </row>
    <row r="11287" spans="1:14" customHeight="1" ht="12.75">
      <c r="A11287" t="s">
        <v>2451</v>
      </c>
      <c r="B11287" t="s">
        <v>326</v>
      </c>
    </row>
    <row r="11288" spans="1:14" customHeight="1" ht="12.75">
      <c r="A11288" t="s">
        <v>2451</v>
      </c>
      <c r="B11288" t="s">
        <v>327</v>
      </c>
    </row>
    <row r="11289" spans="1:14" customHeight="1" ht="12.75">
      <c r="A11289" t="s">
        <v>2451</v>
      </c>
      <c r="B11289" t="s">
        <v>338</v>
      </c>
    </row>
    <row r="11290" spans="1:14" customHeight="1" ht="12.75">
      <c r="A11290" t="s">
        <v>2451</v>
      </c>
      <c r="B11290" t="s">
        <v>339</v>
      </c>
    </row>
    <row r="11291" spans="1:14" customHeight="1" ht="12.75">
      <c r="A11291" t="s">
        <v>2451</v>
      </c>
      <c r="B11291" t="s">
        <v>340</v>
      </c>
    </row>
    <row r="11292" spans="1:14" customHeight="1" ht="12.75">
      <c r="A11292" t="s">
        <v>2451</v>
      </c>
      <c r="B11292" t="s">
        <v>341</v>
      </c>
    </row>
    <row r="11293" spans="1:14" customHeight="1" ht="12.75">
      <c r="A11293" t="s">
        <v>2451</v>
      </c>
      <c r="B11293" t="s">
        <v>342</v>
      </c>
    </row>
    <row r="11294" spans="1:14" customHeight="1" ht="12.75">
      <c r="A11294" t="s">
        <v>2451</v>
      </c>
      <c r="B11294" t="s">
        <v>343</v>
      </c>
    </row>
    <row r="11295" spans="1:14" customHeight="1" ht="12.75">
      <c r="A11295" t="s">
        <v>2451</v>
      </c>
      <c r="B11295" t="s">
        <v>344</v>
      </c>
    </row>
    <row r="11296" spans="1:14" customHeight="1" ht="12.75">
      <c r="A11296" t="s">
        <v>2452</v>
      </c>
      <c r="B11296" t="s">
        <v>152</v>
      </c>
    </row>
    <row r="11297" spans="1:14" customHeight="1" ht="12.75">
      <c r="A11297" t="s">
        <v>2452</v>
      </c>
      <c r="B11297" t="s">
        <v>186</v>
      </c>
    </row>
    <row r="11298" spans="1:14" customHeight="1" ht="12.75">
      <c r="A11298" t="s">
        <v>2452</v>
      </c>
      <c r="B11298" t="s">
        <v>203</v>
      </c>
    </row>
    <row r="11299" spans="1:14" customHeight="1" ht="12.75">
      <c r="A11299" t="s">
        <v>2452</v>
      </c>
      <c r="B11299" t="s">
        <v>315</v>
      </c>
    </row>
    <row r="11300" spans="1:14" customHeight="1" ht="12.75">
      <c r="A11300" t="s">
        <v>2452</v>
      </c>
      <c r="B11300" t="s">
        <v>319</v>
      </c>
    </row>
    <row r="11301" spans="1:14" customHeight="1" ht="12.75">
      <c r="A11301" t="s">
        <v>2453</v>
      </c>
      <c r="B11301" t="s">
        <v>322</v>
      </c>
    </row>
    <row r="11302" spans="1:14" customHeight="1" ht="12.75">
      <c r="A11302" t="s">
        <v>2453</v>
      </c>
      <c r="B11302" t="s">
        <v>323</v>
      </c>
    </row>
    <row r="11303" spans="1:14" customHeight="1" ht="12.75">
      <c r="A11303" t="s">
        <v>2453</v>
      </c>
      <c r="B11303" t="s">
        <v>324</v>
      </c>
    </row>
    <row r="11304" spans="1:14" customHeight="1" ht="12.75">
      <c r="A11304" t="s">
        <v>2453</v>
      </c>
      <c r="B11304" t="s">
        <v>325</v>
      </c>
    </row>
    <row r="11305" spans="1:14" customHeight="1" ht="12.75">
      <c r="A11305" t="s">
        <v>2453</v>
      </c>
      <c r="B11305" t="s">
        <v>331</v>
      </c>
    </row>
    <row r="11306" spans="1:14" customHeight="1" ht="12.75">
      <c r="A11306" t="s">
        <v>2453</v>
      </c>
      <c r="B11306" t="s">
        <v>332</v>
      </c>
    </row>
    <row r="11307" spans="1:14" customHeight="1" ht="12.75">
      <c r="A11307" t="s">
        <v>2453</v>
      </c>
      <c r="B11307" t="s">
        <v>333</v>
      </c>
    </row>
    <row r="11308" spans="1:14" customHeight="1" ht="12.75">
      <c r="A11308" t="s">
        <v>2453</v>
      </c>
      <c r="B11308" t="s">
        <v>334</v>
      </c>
    </row>
    <row r="11309" spans="1:14" customHeight="1" ht="12.75">
      <c r="A11309" t="s">
        <v>2453</v>
      </c>
      <c r="B11309" t="s">
        <v>338</v>
      </c>
    </row>
    <row r="11310" spans="1:14" customHeight="1" ht="12.75">
      <c r="A11310" t="s">
        <v>2453</v>
      </c>
      <c r="B11310" t="s">
        <v>339</v>
      </c>
    </row>
    <row r="11311" spans="1:14" customHeight="1" ht="12.75">
      <c r="A11311" t="s">
        <v>2453</v>
      </c>
      <c r="B11311" t="s">
        <v>340</v>
      </c>
    </row>
    <row r="11312" spans="1:14" customHeight="1" ht="12.75">
      <c r="A11312" t="s">
        <v>2453</v>
      </c>
      <c r="B11312" t="s">
        <v>341</v>
      </c>
    </row>
    <row r="11313" spans="1:14" customHeight="1" ht="12.75">
      <c r="A11313" t="s">
        <v>2454</v>
      </c>
      <c r="B11313" t="s">
        <v>322</v>
      </c>
    </row>
    <row r="11314" spans="1:14" customHeight="1" ht="12.75">
      <c r="A11314" t="s">
        <v>2454</v>
      </c>
      <c r="B11314" t="s">
        <v>323</v>
      </c>
    </row>
    <row r="11315" spans="1:14" customHeight="1" ht="12.75">
      <c r="A11315" t="s">
        <v>2454</v>
      </c>
      <c r="B11315" t="s">
        <v>324</v>
      </c>
    </row>
    <row r="11316" spans="1:14" customHeight="1" ht="12.75">
      <c r="A11316" t="s">
        <v>2454</v>
      </c>
      <c r="B11316" t="s">
        <v>325</v>
      </c>
    </row>
    <row r="11317" spans="1:14" customHeight="1" ht="12.75">
      <c r="A11317" t="s">
        <v>2454</v>
      </c>
      <c r="B11317" t="s">
        <v>326</v>
      </c>
    </row>
    <row r="11318" spans="1:14" customHeight="1" ht="12.75">
      <c r="A11318" t="s">
        <v>2454</v>
      </c>
      <c r="B11318" t="s">
        <v>327</v>
      </c>
    </row>
    <row r="11319" spans="1:14" customHeight="1" ht="12.75">
      <c r="A11319" t="s">
        <v>2454</v>
      </c>
      <c r="B11319" t="s">
        <v>331</v>
      </c>
    </row>
    <row r="11320" spans="1:14" customHeight="1" ht="12.75">
      <c r="A11320" t="s">
        <v>2454</v>
      </c>
      <c r="B11320" t="s">
        <v>332</v>
      </c>
    </row>
    <row r="11321" spans="1:14" customHeight="1" ht="12.75">
      <c r="A11321" t="s">
        <v>2454</v>
      </c>
      <c r="B11321" t="s">
        <v>333</v>
      </c>
    </row>
    <row r="11322" spans="1:14" customHeight="1" ht="12.75">
      <c r="A11322" t="s">
        <v>2454</v>
      </c>
      <c r="B11322" t="s">
        <v>334</v>
      </c>
    </row>
    <row r="11323" spans="1:14" customHeight="1" ht="12.75">
      <c r="A11323" t="s">
        <v>2454</v>
      </c>
      <c r="B11323" t="s">
        <v>335</v>
      </c>
    </row>
    <row r="11324" spans="1:14" customHeight="1" ht="12.75">
      <c r="A11324" t="s">
        <v>2454</v>
      </c>
      <c r="B11324" t="s">
        <v>336</v>
      </c>
    </row>
    <row r="11325" spans="1:14" customHeight="1" ht="12.75">
      <c r="A11325" t="s">
        <v>2454</v>
      </c>
      <c r="B11325" t="s">
        <v>337</v>
      </c>
    </row>
    <row r="11326" spans="1:14" customHeight="1" ht="12.75">
      <c r="A11326" t="s">
        <v>2454</v>
      </c>
      <c r="B11326" t="s">
        <v>338</v>
      </c>
    </row>
    <row r="11327" spans="1:14" customHeight="1" ht="12.75">
      <c r="A11327" t="s">
        <v>2454</v>
      </c>
      <c r="B11327" t="s">
        <v>339</v>
      </c>
    </row>
    <row r="11328" spans="1:14" customHeight="1" ht="12.75">
      <c r="A11328" t="s">
        <v>2454</v>
      </c>
      <c r="B11328" t="s">
        <v>340</v>
      </c>
    </row>
    <row r="11329" spans="1:14" customHeight="1" ht="12.75">
      <c r="A11329" t="s">
        <v>2454</v>
      </c>
      <c r="B11329" t="s">
        <v>341</v>
      </c>
    </row>
    <row r="11330" spans="1:14" customHeight="1" ht="12.75">
      <c r="A11330" t="s">
        <v>2454</v>
      </c>
      <c r="B11330" t="s">
        <v>342</v>
      </c>
    </row>
    <row r="11331" spans="1:14" customHeight="1" ht="12.75">
      <c r="A11331" t="s">
        <v>2454</v>
      </c>
      <c r="B11331" t="s">
        <v>343</v>
      </c>
    </row>
    <row r="11332" spans="1:14" customHeight="1" ht="12.75">
      <c r="A11332" t="s">
        <v>2454</v>
      </c>
      <c r="B11332" t="s">
        <v>344</v>
      </c>
    </row>
    <row r="11333" spans="1:14" customHeight="1" ht="12.75">
      <c r="A11333" t="s">
        <v>2455</v>
      </c>
      <c r="B11333" t="s">
        <v>386</v>
      </c>
    </row>
    <row r="11334" spans="1:14" customHeight="1" ht="12.75">
      <c r="A11334" t="s">
        <v>2455</v>
      </c>
      <c r="B11334" t="s">
        <v>387</v>
      </c>
    </row>
    <row r="11335" spans="1:14" customHeight="1" ht="12.75">
      <c r="A11335" t="s">
        <v>2455</v>
      </c>
      <c r="B11335" t="s">
        <v>388</v>
      </c>
    </row>
    <row r="11336" spans="1:14" customHeight="1" ht="12.75">
      <c r="A11336" t="s">
        <v>2456</v>
      </c>
      <c r="B11336" t="s">
        <v>318</v>
      </c>
    </row>
    <row r="11337" spans="1:14" customHeight="1" ht="12.75">
      <c r="A11337" t="s">
        <v>2456</v>
      </c>
      <c r="B11337" t="s">
        <v>319</v>
      </c>
    </row>
    <row r="11338" spans="1:14" customHeight="1" ht="12.75">
      <c r="A11338" t="s">
        <v>2456</v>
      </c>
      <c r="B11338" t="s">
        <v>320</v>
      </c>
    </row>
    <row r="11339" spans="1:14" customHeight="1" ht="12.75">
      <c r="A11339" t="s">
        <v>2456</v>
      </c>
      <c r="B11339" t="s">
        <v>321</v>
      </c>
    </row>
    <row r="11340" spans="1:14" customHeight="1" ht="12.75">
      <c r="A11340" t="s">
        <v>2456</v>
      </c>
      <c r="B11340" t="s">
        <v>353</v>
      </c>
    </row>
    <row r="11341" spans="1:14" customHeight="1" ht="12.75">
      <c r="A11341" t="s">
        <v>2456</v>
      </c>
      <c r="B11341" t="s">
        <v>354</v>
      </c>
    </row>
    <row r="11342" spans="1:14" customHeight="1" ht="12.75">
      <c r="A11342" t="s">
        <v>2456</v>
      </c>
      <c r="B11342" t="s">
        <v>355</v>
      </c>
    </row>
    <row r="11343" spans="1:14" customHeight="1" ht="12.75">
      <c r="A11343" t="s">
        <v>2456</v>
      </c>
      <c r="B11343" t="s">
        <v>356</v>
      </c>
    </row>
    <row r="11344" spans="1:14" customHeight="1" ht="12.75">
      <c r="A11344" t="s">
        <v>2456</v>
      </c>
      <c r="B11344" t="s">
        <v>357</v>
      </c>
    </row>
    <row r="11345" spans="1:14" customHeight="1" ht="12.75">
      <c r="A11345" t="s">
        <v>2456</v>
      </c>
      <c r="B11345" t="s">
        <v>358</v>
      </c>
    </row>
    <row r="11346" spans="1:14" customHeight="1" ht="12.75">
      <c r="A11346" t="s">
        <v>2456</v>
      </c>
      <c r="B11346" t="s">
        <v>359</v>
      </c>
    </row>
    <row r="11347" spans="1:14" customHeight="1" ht="12.75">
      <c r="A11347" t="s">
        <v>2456</v>
      </c>
      <c r="B11347" t="s">
        <v>360</v>
      </c>
    </row>
    <row r="11348" spans="1:14" customHeight="1" ht="12.75">
      <c r="A11348" t="s">
        <v>2457</v>
      </c>
      <c r="B11348" t="s">
        <v>326</v>
      </c>
    </row>
    <row r="11349" spans="1:14" customHeight="1" ht="12.75">
      <c r="A11349" t="s">
        <v>2457</v>
      </c>
      <c r="B11349" t="s">
        <v>327</v>
      </c>
    </row>
    <row r="11350" spans="1:14" customHeight="1" ht="12.75">
      <c r="A11350" t="s">
        <v>2457</v>
      </c>
      <c r="B11350" t="s">
        <v>335</v>
      </c>
    </row>
    <row r="11351" spans="1:14" customHeight="1" ht="12.75">
      <c r="A11351" t="s">
        <v>2457</v>
      </c>
      <c r="B11351" t="s">
        <v>336</v>
      </c>
    </row>
    <row r="11352" spans="1:14" customHeight="1" ht="12.75">
      <c r="A11352" t="s">
        <v>2457</v>
      </c>
      <c r="B11352" t="s">
        <v>337</v>
      </c>
    </row>
    <row r="11353" spans="1:14" customHeight="1" ht="12.75">
      <c r="A11353" t="s">
        <v>2457</v>
      </c>
      <c r="B11353" t="s">
        <v>342</v>
      </c>
    </row>
    <row r="11354" spans="1:14" customHeight="1" ht="12.75">
      <c r="A11354" t="s">
        <v>2457</v>
      </c>
      <c r="B11354" t="s">
        <v>343</v>
      </c>
    </row>
    <row r="11355" spans="1:14" customHeight="1" ht="12.75">
      <c r="A11355" t="s">
        <v>2457</v>
      </c>
      <c r="B11355" t="s">
        <v>344</v>
      </c>
    </row>
    <row r="11356" spans="1:14" customHeight="1" ht="12.75">
      <c r="A11356" t="s">
        <v>2458</v>
      </c>
      <c r="B11356" t="s">
        <v>322</v>
      </c>
    </row>
    <row r="11357" spans="1:14" customHeight="1" ht="12.75">
      <c r="A11357" t="s">
        <v>2458</v>
      </c>
      <c r="B11357" t="s">
        <v>323</v>
      </c>
    </row>
    <row r="11358" spans="1:14" customHeight="1" ht="12.75">
      <c r="A11358" t="s">
        <v>2458</v>
      </c>
      <c r="B11358" t="s">
        <v>324</v>
      </c>
    </row>
    <row r="11359" spans="1:14" customHeight="1" ht="12.75">
      <c r="A11359" t="s">
        <v>2458</v>
      </c>
      <c r="B11359" t="s">
        <v>325</v>
      </c>
    </row>
    <row r="11360" spans="1:14" customHeight="1" ht="12.75">
      <c r="A11360" t="s">
        <v>2458</v>
      </c>
      <c r="B11360" t="s">
        <v>326</v>
      </c>
    </row>
    <row r="11361" spans="1:14" customHeight="1" ht="12.75">
      <c r="A11361" t="s">
        <v>2458</v>
      </c>
      <c r="B11361" t="s">
        <v>327</v>
      </c>
    </row>
    <row r="11362" spans="1:14" customHeight="1" ht="12.75">
      <c r="A11362" t="s">
        <v>2458</v>
      </c>
      <c r="B11362" t="s">
        <v>331</v>
      </c>
    </row>
    <row r="11363" spans="1:14" customHeight="1" ht="12.75">
      <c r="A11363" t="s">
        <v>2458</v>
      </c>
      <c r="B11363" t="s">
        <v>332</v>
      </c>
    </row>
    <row r="11364" spans="1:14" customHeight="1" ht="12.75">
      <c r="A11364" t="s">
        <v>2458</v>
      </c>
      <c r="B11364" t="s">
        <v>333</v>
      </c>
    </row>
    <row r="11365" spans="1:14" customHeight="1" ht="12.75">
      <c r="A11365" t="s">
        <v>2458</v>
      </c>
      <c r="B11365" t="s">
        <v>334</v>
      </c>
    </row>
    <row r="11366" spans="1:14" customHeight="1" ht="12.75">
      <c r="A11366" t="s">
        <v>2458</v>
      </c>
      <c r="B11366" t="s">
        <v>335</v>
      </c>
    </row>
    <row r="11367" spans="1:14" customHeight="1" ht="12.75">
      <c r="A11367" t="s">
        <v>2458</v>
      </c>
      <c r="B11367" t="s">
        <v>336</v>
      </c>
    </row>
    <row r="11368" spans="1:14" customHeight="1" ht="12.75">
      <c r="A11368" t="s">
        <v>2458</v>
      </c>
      <c r="B11368" t="s">
        <v>337</v>
      </c>
    </row>
    <row r="11369" spans="1:14" customHeight="1" ht="12.75">
      <c r="A11369" t="s">
        <v>2458</v>
      </c>
      <c r="B11369" t="s">
        <v>338</v>
      </c>
    </row>
    <row r="11370" spans="1:14" customHeight="1" ht="12.75">
      <c r="A11370" t="s">
        <v>2458</v>
      </c>
      <c r="B11370" t="s">
        <v>339</v>
      </c>
    </row>
    <row r="11371" spans="1:14" customHeight="1" ht="12.75">
      <c r="A11371" t="s">
        <v>2458</v>
      </c>
      <c r="B11371" t="s">
        <v>340</v>
      </c>
    </row>
    <row r="11372" spans="1:14" customHeight="1" ht="12.75">
      <c r="A11372" t="s">
        <v>2458</v>
      </c>
      <c r="B11372" t="s">
        <v>341</v>
      </c>
    </row>
    <row r="11373" spans="1:14" customHeight="1" ht="12.75">
      <c r="A11373" t="s">
        <v>2458</v>
      </c>
      <c r="B11373" t="s">
        <v>342</v>
      </c>
    </row>
    <row r="11374" spans="1:14" customHeight="1" ht="12.75">
      <c r="A11374" t="s">
        <v>2458</v>
      </c>
      <c r="B11374" t="s">
        <v>343</v>
      </c>
    </row>
    <row r="11375" spans="1:14" customHeight="1" ht="12.75">
      <c r="A11375" t="s">
        <v>2458</v>
      </c>
      <c r="B11375" t="s">
        <v>344</v>
      </c>
    </row>
    <row r="11376" spans="1:14" customHeight="1" ht="12.75">
      <c r="A11376" t="s">
        <v>2459</v>
      </c>
      <c r="B11376" t="s">
        <v>370</v>
      </c>
    </row>
    <row r="11377" spans="1:14" customHeight="1" ht="12.75">
      <c r="A11377" t="s">
        <v>2459</v>
      </c>
      <c r="B11377" t="s">
        <v>371</v>
      </c>
    </row>
    <row r="11378" spans="1:14" customHeight="1" ht="12.75">
      <c r="A11378" t="s">
        <v>2459</v>
      </c>
      <c r="B11378" t="s">
        <v>372</v>
      </c>
    </row>
    <row r="11379" spans="1:14" customHeight="1" ht="12.75">
      <c r="A11379" t="s">
        <v>2459</v>
      </c>
      <c r="B11379" t="s">
        <v>373</v>
      </c>
    </row>
    <row r="11380" spans="1:14" customHeight="1" ht="12.75">
      <c r="A11380" t="s">
        <v>2460</v>
      </c>
      <c r="B11380" t="s">
        <v>152</v>
      </c>
    </row>
    <row r="11381" spans="1:14" customHeight="1" ht="12.75">
      <c r="A11381" t="s">
        <v>2460</v>
      </c>
      <c r="B11381" t="s">
        <v>186</v>
      </c>
    </row>
    <row r="11382" spans="1:14" customHeight="1" ht="12.75">
      <c r="A11382" t="s">
        <v>2460</v>
      </c>
      <c r="B11382" t="s">
        <v>203</v>
      </c>
    </row>
    <row r="11383" spans="1:14" customHeight="1" ht="12.75">
      <c r="A11383" t="s">
        <v>2460</v>
      </c>
      <c r="B11383" t="s">
        <v>315</v>
      </c>
    </row>
    <row r="11384" spans="1:14" customHeight="1" ht="12.75">
      <c r="A11384" t="s">
        <v>2460</v>
      </c>
      <c r="B11384" t="s">
        <v>319</v>
      </c>
    </row>
    <row r="11385" spans="1:14" customHeight="1" ht="12.75">
      <c r="A11385" t="s">
        <v>2460</v>
      </c>
      <c r="B11385" t="s">
        <v>324</v>
      </c>
    </row>
    <row r="11386" spans="1:14" customHeight="1" ht="12.75">
      <c r="A11386" t="s">
        <v>2460</v>
      </c>
      <c r="B11386" t="s">
        <v>329</v>
      </c>
    </row>
    <row r="11387" spans="1:14" customHeight="1" ht="12.75">
      <c r="A11387" t="s">
        <v>2460</v>
      </c>
      <c r="B11387" t="s">
        <v>333</v>
      </c>
    </row>
    <row r="11388" spans="1:14" customHeight="1" ht="12.75">
      <c r="A11388" t="s">
        <v>2460</v>
      </c>
      <c r="B11388" t="s">
        <v>340</v>
      </c>
    </row>
    <row r="11389" spans="1:14" customHeight="1" ht="12.75">
      <c r="A11389" t="s">
        <v>2460</v>
      </c>
      <c r="B11389" t="s">
        <v>347</v>
      </c>
    </row>
    <row r="11390" spans="1:14" customHeight="1" ht="12.75">
      <c r="A11390" t="s">
        <v>2460</v>
      </c>
      <c r="B11390" t="s">
        <v>351</v>
      </c>
    </row>
    <row r="11391" spans="1:14" customHeight="1" ht="12.75">
      <c r="A11391" t="s">
        <v>2460</v>
      </c>
      <c r="B11391" t="s">
        <v>355</v>
      </c>
    </row>
    <row r="11392" spans="1:14" customHeight="1" ht="12.75">
      <c r="A11392" t="s">
        <v>2460</v>
      </c>
      <c r="B11392" t="s">
        <v>359</v>
      </c>
    </row>
    <row r="11393" spans="1:14" customHeight="1" ht="12.75">
      <c r="A11393" t="s">
        <v>2460</v>
      </c>
      <c r="B11393" t="s">
        <v>363</v>
      </c>
    </row>
    <row r="11394" spans="1:14" customHeight="1" ht="12.75">
      <c r="A11394" t="s">
        <v>2460</v>
      </c>
      <c r="B11394" t="s">
        <v>367</v>
      </c>
    </row>
    <row r="11395" spans="1:14" customHeight="1" ht="12.75">
      <c r="A11395" t="s">
        <v>2460</v>
      </c>
      <c r="B11395" t="s">
        <v>369</v>
      </c>
    </row>
    <row r="11396" spans="1:14" customHeight="1" ht="12.75">
      <c r="A11396" t="s">
        <v>2460</v>
      </c>
      <c r="B11396" t="s">
        <v>372</v>
      </c>
    </row>
    <row r="11397" spans="1:14" customHeight="1" ht="12.75">
      <c r="A11397" t="s">
        <v>2460</v>
      </c>
      <c r="B11397" t="s">
        <v>376</v>
      </c>
    </row>
    <row r="11398" spans="1:14" customHeight="1" ht="12.75">
      <c r="A11398" t="s">
        <v>2460</v>
      </c>
      <c r="B11398" t="s">
        <v>378</v>
      </c>
    </row>
    <row r="11399" spans="1:14" customHeight="1" ht="12.75">
      <c r="A11399" t="s">
        <v>2460</v>
      </c>
      <c r="B11399" t="s">
        <v>381</v>
      </c>
    </row>
    <row r="11400" spans="1:14" customHeight="1" ht="12.75">
      <c r="A11400" t="s">
        <v>2461</v>
      </c>
      <c r="B11400" t="s">
        <v>150</v>
      </c>
    </row>
    <row r="11401" spans="1:14" customHeight="1" ht="12.75">
      <c r="A11401" t="s">
        <v>2461</v>
      </c>
      <c r="B11401" t="s">
        <v>152</v>
      </c>
    </row>
    <row r="11402" spans="1:14" customHeight="1" ht="12.75">
      <c r="A11402" t="s">
        <v>2461</v>
      </c>
      <c r="B11402" t="s">
        <v>163</v>
      </c>
    </row>
    <row r="11403" spans="1:14" customHeight="1" ht="12.75">
      <c r="A11403" t="s">
        <v>2461</v>
      </c>
      <c r="B11403" t="s">
        <v>164</v>
      </c>
    </row>
    <row r="11404" spans="1:14" customHeight="1" ht="12.75">
      <c r="A11404" t="s">
        <v>2461</v>
      </c>
      <c r="B11404" t="s">
        <v>165</v>
      </c>
    </row>
    <row r="11405" spans="1:14" customHeight="1" ht="12.75">
      <c r="A11405" t="s">
        <v>2461</v>
      </c>
      <c r="B11405" t="s">
        <v>186</v>
      </c>
    </row>
    <row r="11406" spans="1:14" customHeight="1" ht="12.75">
      <c r="A11406" t="s">
        <v>2461</v>
      </c>
      <c r="B11406" t="s">
        <v>187</v>
      </c>
    </row>
    <row r="11407" spans="1:14" customHeight="1" ht="12.75">
      <c r="A11407" t="s">
        <v>2461</v>
      </c>
      <c r="B11407" t="s">
        <v>201</v>
      </c>
    </row>
    <row r="11408" spans="1:14" customHeight="1" ht="12.75">
      <c r="A11408" t="s">
        <v>2461</v>
      </c>
      <c r="B11408" t="s">
        <v>202</v>
      </c>
    </row>
    <row r="11409" spans="1:14" customHeight="1" ht="12.75">
      <c r="A11409" t="s">
        <v>2461</v>
      </c>
      <c r="B11409" t="s">
        <v>203</v>
      </c>
    </row>
    <row r="11410" spans="1:14" customHeight="1" ht="12.75">
      <c r="A11410" t="s">
        <v>2461</v>
      </c>
      <c r="B11410" t="s">
        <v>230</v>
      </c>
    </row>
    <row r="11411" spans="1:14" customHeight="1" ht="12.75">
      <c r="A11411" t="s">
        <v>2461</v>
      </c>
      <c r="B11411" t="s">
        <v>231</v>
      </c>
    </row>
    <row r="11412" spans="1:14" customHeight="1" ht="12.75">
      <c r="A11412" t="s">
        <v>2461</v>
      </c>
      <c r="B11412" t="s">
        <v>232</v>
      </c>
    </row>
    <row r="11413" spans="1:14" customHeight="1" ht="12.75">
      <c r="A11413" t="s">
        <v>2461</v>
      </c>
      <c r="B11413" t="s">
        <v>315</v>
      </c>
    </row>
    <row r="11414" spans="1:14" customHeight="1" ht="12.75">
      <c r="A11414" t="s">
        <v>2461</v>
      </c>
      <c r="B11414" t="s">
        <v>316</v>
      </c>
    </row>
    <row r="11415" spans="1:14" customHeight="1" ht="12.75">
      <c r="A11415" t="s">
        <v>2461</v>
      </c>
      <c r="B11415" t="s">
        <v>317</v>
      </c>
    </row>
    <row r="11416" spans="1:14" customHeight="1" ht="12.75">
      <c r="A11416" t="s">
        <v>2461</v>
      </c>
      <c r="B11416" t="s">
        <v>318</v>
      </c>
    </row>
    <row r="11417" spans="1:14" customHeight="1" ht="12.75">
      <c r="A11417" t="s">
        <v>2461</v>
      </c>
      <c r="B11417" t="s">
        <v>319</v>
      </c>
    </row>
    <row r="11418" spans="1:14" customHeight="1" ht="12.75">
      <c r="A11418" t="s">
        <v>2461</v>
      </c>
      <c r="B11418" t="s">
        <v>320</v>
      </c>
    </row>
    <row r="11419" spans="1:14" customHeight="1" ht="12.75">
      <c r="A11419" t="s">
        <v>2461</v>
      </c>
      <c r="B11419" t="s">
        <v>321</v>
      </c>
    </row>
    <row r="11420" spans="1:14" customHeight="1" ht="12.75">
      <c r="A11420" t="s">
        <v>2461</v>
      </c>
      <c r="B11420" t="s">
        <v>328</v>
      </c>
    </row>
    <row r="11421" spans="1:14" customHeight="1" ht="12.75">
      <c r="A11421" t="s">
        <v>2461</v>
      </c>
      <c r="B11421" t="s">
        <v>329</v>
      </c>
    </row>
    <row r="11422" spans="1:14" customHeight="1" ht="12.75">
      <c r="A11422" t="s">
        <v>2461</v>
      </c>
      <c r="B11422" t="s">
        <v>330</v>
      </c>
    </row>
    <row r="11423" spans="1:14" customHeight="1" ht="12.75">
      <c r="A11423" t="s">
        <v>2461</v>
      </c>
      <c r="B11423" t="s">
        <v>345</v>
      </c>
    </row>
    <row r="11424" spans="1:14" customHeight="1" ht="12.75">
      <c r="A11424" t="s">
        <v>2461</v>
      </c>
      <c r="B11424" t="s">
        <v>346</v>
      </c>
    </row>
    <row r="11425" spans="1:14" customHeight="1" ht="12.75">
      <c r="A11425" t="s">
        <v>2461</v>
      </c>
      <c r="B11425" t="s">
        <v>347</v>
      </c>
    </row>
    <row r="11426" spans="1:14" customHeight="1" ht="12.75">
      <c r="A11426" t="s">
        <v>2461</v>
      </c>
      <c r="B11426" t="s">
        <v>348</v>
      </c>
    </row>
    <row r="11427" spans="1:14" customHeight="1" ht="12.75">
      <c r="A11427" t="s">
        <v>2461</v>
      </c>
      <c r="B11427" t="s">
        <v>349</v>
      </c>
    </row>
    <row r="11428" spans="1:14" customHeight="1" ht="12.75">
      <c r="A11428" t="s">
        <v>2461</v>
      </c>
      <c r="B11428" t="s">
        <v>350</v>
      </c>
    </row>
    <row r="11429" spans="1:14" customHeight="1" ht="12.75">
      <c r="A11429" t="s">
        <v>2461</v>
      </c>
      <c r="B11429" t="s">
        <v>351</v>
      </c>
    </row>
    <row r="11430" spans="1:14" customHeight="1" ht="12.75">
      <c r="A11430" t="s">
        <v>2461</v>
      </c>
      <c r="B11430" t="s">
        <v>352</v>
      </c>
    </row>
    <row r="11431" spans="1:14" customHeight="1" ht="12.75">
      <c r="A11431" t="s">
        <v>2461</v>
      </c>
      <c r="B11431" t="s">
        <v>353</v>
      </c>
    </row>
    <row r="11432" spans="1:14" customHeight="1" ht="12.75">
      <c r="A11432" t="s">
        <v>2461</v>
      </c>
      <c r="B11432" t="s">
        <v>354</v>
      </c>
    </row>
    <row r="11433" spans="1:14" customHeight="1" ht="12.75">
      <c r="A11433" t="s">
        <v>2461</v>
      </c>
      <c r="B11433" t="s">
        <v>355</v>
      </c>
    </row>
    <row r="11434" spans="1:14" customHeight="1" ht="12.75">
      <c r="A11434" t="s">
        <v>2461</v>
      </c>
      <c r="B11434" t="s">
        <v>356</v>
      </c>
    </row>
    <row r="11435" spans="1:14" customHeight="1" ht="12.75">
      <c r="A11435" t="s">
        <v>2461</v>
      </c>
      <c r="B11435" t="s">
        <v>357</v>
      </c>
    </row>
    <row r="11436" spans="1:14" customHeight="1" ht="12.75">
      <c r="A11436" t="s">
        <v>2461</v>
      </c>
      <c r="B11436" t="s">
        <v>358</v>
      </c>
    </row>
    <row r="11437" spans="1:14" customHeight="1" ht="12.75">
      <c r="A11437" t="s">
        <v>2461</v>
      </c>
      <c r="B11437" t="s">
        <v>359</v>
      </c>
    </row>
    <row r="11438" spans="1:14" customHeight="1" ht="12.75">
      <c r="A11438" t="s">
        <v>2461</v>
      </c>
      <c r="B11438" t="s">
        <v>360</v>
      </c>
    </row>
    <row r="11439" spans="1:14" customHeight="1" ht="12.75">
      <c r="A11439" t="s">
        <v>2461</v>
      </c>
      <c r="B11439" t="s">
        <v>361</v>
      </c>
    </row>
    <row r="11440" spans="1:14" customHeight="1" ht="12.75">
      <c r="A11440" t="s">
        <v>2461</v>
      </c>
      <c r="B11440" t="s">
        <v>362</v>
      </c>
    </row>
    <row r="11441" spans="1:14" customHeight="1" ht="12.75">
      <c r="A11441" t="s">
        <v>2461</v>
      </c>
      <c r="B11441" t="s">
        <v>363</v>
      </c>
    </row>
    <row r="11442" spans="1:14" customHeight="1" ht="12.75">
      <c r="A11442" t="s">
        <v>2461</v>
      </c>
      <c r="B11442" t="s">
        <v>364</v>
      </c>
    </row>
    <row r="11443" spans="1:14" customHeight="1" ht="12.75">
      <c r="A11443" t="s">
        <v>2461</v>
      </c>
      <c r="B11443" t="s">
        <v>365</v>
      </c>
    </row>
    <row r="11444" spans="1:14" customHeight="1" ht="12.75">
      <c r="A11444" t="s">
        <v>2461</v>
      </c>
      <c r="B11444" t="s">
        <v>366</v>
      </c>
    </row>
    <row r="11445" spans="1:14" customHeight="1" ht="12.75">
      <c r="A11445" t="s">
        <v>2461</v>
      </c>
      <c r="B11445" t="s">
        <v>367</v>
      </c>
    </row>
    <row r="11446" spans="1:14" customHeight="1" ht="12.75">
      <c r="A11446" t="s">
        <v>2461</v>
      </c>
      <c r="B11446" t="s">
        <v>368</v>
      </c>
    </row>
    <row r="11447" spans="1:14" customHeight="1" ht="12.75">
      <c r="A11447" t="s">
        <v>2461</v>
      </c>
      <c r="B11447" t="s">
        <v>369</v>
      </c>
    </row>
    <row r="11448" spans="1:14" customHeight="1" ht="12.75">
      <c r="A11448" t="s">
        <v>2461</v>
      </c>
      <c r="B11448" t="s">
        <v>370</v>
      </c>
    </row>
    <row r="11449" spans="1:14" customHeight="1" ht="12.75">
      <c r="A11449" t="s">
        <v>2461</v>
      </c>
      <c r="B11449" t="s">
        <v>371</v>
      </c>
    </row>
    <row r="11450" spans="1:14" customHeight="1" ht="12.75">
      <c r="A11450" t="s">
        <v>2461</v>
      </c>
      <c r="B11450" t="s">
        <v>372</v>
      </c>
    </row>
    <row r="11451" spans="1:14" customHeight="1" ht="12.75">
      <c r="A11451" t="s">
        <v>2461</v>
      </c>
      <c r="B11451" t="s">
        <v>373</v>
      </c>
    </row>
    <row r="11452" spans="1:14" customHeight="1" ht="12.75">
      <c r="A11452" t="s">
        <v>2461</v>
      </c>
      <c r="B11452" t="s">
        <v>374</v>
      </c>
    </row>
    <row r="11453" spans="1:14" customHeight="1" ht="12.75">
      <c r="A11453" t="s">
        <v>2461</v>
      </c>
      <c r="B11453" t="s">
        <v>375</v>
      </c>
    </row>
    <row r="11454" spans="1:14" customHeight="1" ht="12.75">
      <c r="A11454" t="s">
        <v>2461</v>
      </c>
      <c r="B11454" t="s">
        <v>376</v>
      </c>
    </row>
    <row r="11455" spans="1:14" customHeight="1" ht="12.75">
      <c r="A11455" t="s">
        <v>2461</v>
      </c>
      <c r="B11455" t="s">
        <v>377</v>
      </c>
    </row>
    <row r="11456" spans="1:14" customHeight="1" ht="12.75">
      <c r="A11456" t="s">
        <v>2461</v>
      </c>
      <c r="B11456" t="s">
        <v>378</v>
      </c>
    </row>
    <row r="11457" spans="1:14" customHeight="1" ht="12.75">
      <c r="A11457" t="s">
        <v>2461</v>
      </c>
      <c r="B11457" t="s">
        <v>379</v>
      </c>
    </row>
    <row r="11458" spans="1:14" customHeight="1" ht="12.75">
      <c r="A11458" t="s">
        <v>2461</v>
      </c>
      <c r="B11458" t="s">
        <v>380</v>
      </c>
    </row>
    <row r="11459" spans="1:14" customHeight="1" ht="12.75">
      <c r="A11459" t="s">
        <v>2461</v>
      </c>
      <c r="B11459" t="s">
        <v>381</v>
      </c>
    </row>
    <row r="11460" spans="1:14" customHeight="1" ht="12.75">
      <c r="A11460" t="s">
        <v>2461</v>
      </c>
      <c r="B11460" t="s">
        <v>382</v>
      </c>
    </row>
    <row r="11461" spans="1:14" customHeight="1" ht="12.75">
      <c r="A11461" t="s">
        <v>2461</v>
      </c>
      <c r="B11461" t="s">
        <v>383</v>
      </c>
    </row>
    <row r="11462" spans="1:14" customHeight="1" ht="12.75">
      <c r="A11462" t="s">
        <v>2461</v>
      </c>
      <c r="B11462" t="s">
        <v>384</v>
      </c>
    </row>
    <row r="11463" spans="1:14" customHeight="1" ht="12.75">
      <c r="A11463" t="s">
        <v>2461</v>
      </c>
      <c r="B11463" t="s">
        <v>385</v>
      </c>
    </row>
    <row r="11464" spans="1:14" customHeight="1" ht="12.75">
      <c r="A11464" t="s">
        <v>2461</v>
      </c>
      <c r="B11464" t="s">
        <v>386</v>
      </c>
    </row>
    <row r="11465" spans="1:14" customHeight="1" ht="12.75">
      <c r="A11465" t="s">
        <v>2461</v>
      </c>
      <c r="B11465" t="s">
        <v>387</v>
      </c>
    </row>
    <row r="11466" spans="1:14" customHeight="1" ht="12.75">
      <c r="A11466" t="s">
        <v>2461</v>
      </c>
      <c r="B11466" t="s">
        <v>388</v>
      </c>
    </row>
    <row r="11467" spans="1:14" customHeight="1" ht="12.75">
      <c r="A11467" t="s">
        <v>2462</v>
      </c>
      <c r="B11467" t="s">
        <v>322</v>
      </c>
    </row>
    <row r="11468" spans="1:14" customHeight="1" ht="12.75">
      <c r="A11468" t="s">
        <v>2462</v>
      </c>
      <c r="B11468" t="s">
        <v>323</v>
      </c>
    </row>
    <row r="11469" spans="1:14" customHeight="1" ht="12.75">
      <c r="A11469" t="s">
        <v>2462</v>
      </c>
      <c r="B11469" t="s">
        <v>324</v>
      </c>
    </row>
    <row r="11470" spans="1:14" customHeight="1" ht="12.75">
      <c r="A11470" t="s">
        <v>2462</v>
      </c>
      <c r="B11470" t="s">
        <v>325</v>
      </c>
    </row>
    <row r="11471" spans="1:14" customHeight="1" ht="12.75">
      <c r="A11471" t="s">
        <v>2462</v>
      </c>
      <c r="B11471" t="s">
        <v>331</v>
      </c>
    </row>
    <row r="11472" spans="1:14" customHeight="1" ht="12.75">
      <c r="A11472" t="s">
        <v>2462</v>
      </c>
      <c r="B11472" t="s">
        <v>332</v>
      </c>
    </row>
    <row r="11473" spans="1:14" customHeight="1" ht="12.75">
      <c r="A11473" t="s">
        <v>2462</v>
      </c>
      <c r="B11473" t="s">
        <v>333</v>
      </c>
    </row>
    <row r="11474" spans="1:14" customHeight="1" ht="12.75">
      <c r="A11474" t="s">
        <v>2462</v>
      </c>
      <c r="B11474" t="s">
        <v>334</v>
      </c>
    </row>
    <row r="11475" spans="1:14" customHeight="1" ht="12.75">
      <c r="A11475" t="s">
        <v>2462</v>
      </c>
      <c r="B11475" t="s">
        <v>338</v>
      </c>
    </row>
    <row r="11476" spans="1:14" customHeight="1" ht="12.75">
      <c r="A11476" t="s">
        <v>2462</v>
      </c>
      <c r="B11476" t="s">
        <v>339</v>
      </c>
    </row>
    <row r="11477" spans="1:14" customHeight="1" ht="12.75">
      <c r="A11477" t="s">
        <v>2462</v>
      </c>
      <c r="B11477" t="s">
        <v>340</v>
      </c>
    </row>
    <row r="11478" spans="1:14" customHeight="1" ht="12.75">
      <c r="A11478" t="s">
        <v>2462</v>
      </c>
      <c r="B11478" t="s">
        <v>341</v>
      </c>
    </row>
    <row r="11479" spans="1:14" customHeight="1" ht="12.75">
      <c r="A11479" t="s">
        <v>2463</v>
      </c>
      <c r="B11479" t="s">
        <v>326</v>
      </c>
    </row>
    <row r="11480" spans="1:14" customHeight="1" ht="12.75">
      <c r="A11480" t="s">
        <v>2463</v>
      </c>
      <c r="B11480" t="s">
        <v>327</v>
      </c>
    </row>
    <row r="11481" spans="1:14" customHeight="1" ht="12.75">
      <c r="A11481" t="s">
        <v>2463</v>
      </c>
      <c r="B11481" t="s">
        <v>335</v>
      </c>
    </row>
    <row r="11482" spans="1:14" customHeight="1" ht="12.75">
      <c r="A11482" t="s">
        <v>2463</v>
      </c>
      <c r="B11482" t="s">
        <v>336</v>
      </c>
    </row>
    <row r="11483" spans="1:14" customHeight="1" ht="12.75">
      <c r="A11483" t="s">
        <v>2463</v>
      </c>
      <c r="B11483" t="s">
        <v>337</v>
      </c>
    </row>
    <row r="11484" spans="1:14" customHeight="1" ht="12.75">
      <c r="A11484" t="s">
        <v>2463</v>
      </c>
      <c r="B11484" t="s">
        <v>342</v>
      </c>
    </row>
    <row r="11485" spans="1:14" customHeight="1" ht="12.75">
      <c r="A11485" t="s">
        <v>2463</v>
      </c>
      <c r="B11485" t="s">
        <v>343</v>
      </c>
    </row>
    <row r="11486" spans="1:14" customHeight="1" ht="12.75">
      <c r="A11486" t="s">
        <v>2463</v>
      </c>
      <c r="B11486" t="s">
        <v>344</v>
      </c>
    </row>
    <row r="11487" spans="1:14" customHeight="1" ht="12.75">
      <c r="A11487" t="s">
        <v>2464</v>
      </c>
      <c r="B11487" t="s">
        <v>322</v>
      </c>
    </row>
    <row r="11488" spans="1:14" customHeight="1" ht="12.75">
      <c r="A11488" t="s">
        <v>2464</v>
      </c>
      <c r="B11488" t="s">
        <v>323</v>
      </c>
    </row>
    <row r="11489" spans="1:14" customHeight="1" ht="12.75">
      <c r="A11489" t="s">
        <v>2464</v>
      </c>
      <c r="B11489" t="s">
        <v>324</v>
      </c>
    </row>
    <row r="11490" spans="1:14" customHeight="1" ht="12.75">
      <c r="A11490" t="s">
        <v>2464</v>
      </c>
      <c r="B11490" t="s">
        <v>325</v>
      </c>
    </row>
    <row r="11491" spans="1:14" customHeight="1" ht="12.75">
      <c r="A11491" t="s">
        <v>2464</v>
      </c>
      <c r="B11491" t="s">
        <v>326</v>
      </c>
    </row>
    <row r="11492" spans="1:14" customHeight="1" ht="12.75">
      <c r="A11492" t="s">
        <v>2464</v>
      </c>
      <c r="B11492" t="s">
        <v>327</v>
      </c>
    </row>
    <row r="11493" spans="1:14" customHeight="1" ht="12.75">
      <c r="A11493" t="s">
        <v>2464</v>
      </c>
      <c r="B11493" t="s">
        <v>331</v>
      </c>
    </row>
    <row r="11494" spans="1:14" customHeight="1" ht="12.75">
      <c r="A11494" t="s">
        <v>2464</v>
      </c>
      <c r="B11494" t="s">
        <v>332</v>
      </c>
    </row>
    <row r="11495" spans="1:14" customHeight="1" ht="12.75">
      <c r="A11495" t="s">
        <v>2464</v>
      </c>
      <c r="B11495" t="s">
        <v>333</v>
      </c>
    </row>
    <row r="11496" spans="1:14" customHeight="1" ht="12.75">
      <c r="A11496" t="s">
        <v>2464</v>
      </c>
      <c r="B11496" t="s">
        <v>334</v>
      </c>
    </row>
    <row r="11497" spans="1:14" customHeight="1" ht="12.75">
      <c r="A11497" t="s">
        <v>2464</v>
      </c>
      <c r="B11497" t="s">
        <v>335</v>
      </c>
    </row>
    <row r="11498" spans="1:14" customHeight="1" ht="12.75">
      <c r="A11498" t="s">
        <v>2464</v>
      </c>
      <c r="B11498" t="s">
        <v>336</v>
      </c>
    </row>
    <row r="11499" spans="1:14" customHeight="1" ht="12.75">
      <c r="A11499" t="s">
        <v>2464</v>
      </c>
      <c r="B11499" t="s">
        <v>337</v>
      </c>
    </row>
    <row r="11500" spans="1:14" customHeight="1" ht="12.75">
      <c r="A11500" t="s">
        <v>2464</v>
      </c>
      <c r="B11500" t="s">
        <v>338</v>
      </c>
    </row>
    <row r="11501" spans="1:14" customHeight="1" ht="12.75">
      <c r="A11501" t="s">
        <v>2464</v>
      </c>
      <c r="B11501" t="s">
        <v>339</v>
      </c>
    </row>
    <row r="11502" spans="1:14" customHeight="1" ht="12.75">
      <c r="A11502" t="s">
        <v>2464</v>
      </c>
      <c r="B11502" t="s">
        <v>340</v>
      </c>
    </row>
    <row r="11503" spans="1:14" customHeight="1" ht="12.75">
      <c r="A11503" t="s">
        <v>2464</v>
      </c>
      <c r="B11503" t="s">
        <v>341</v>
      </c>
    </row>
    <row r="11504" spans="1:14" customHeight="1" ht="12.75">
      <c r="A11504" t="s">
        <v>2464</v>
      </c>
      <c r="B11504" t="s">
        <v>342</v>
      </c>
    </row>
    <row r="11505" spans="1:14" customHeight="1" ht="12.75">
      <c r="A11505" t="s">
        <v>2464</v>
      </c>
      <c r="B11505" t="s">
        <v>343</v>
      </c>
    </row>
    <row r="11506" spans="1:14" customHeight="1" ht="12.75">
      <c r="A11506" t="s">
        <v>2464</v>
      </c>
      <c r="B11506" t="s">
        <v>344</v>
      </c>
    </row>
    <row r="11507" spans="1:14" customHeight="1" ht="12.75">
      <c r="A11507" t="s">
        <v>2465</v>
      </c>
      <c r="B11507" t="s">
        <v>150</v>
      </c>
    </row>
    <row r="11508" spans="1:14" customHeight="1" ht="12.75">
      <c r="A11508" t="s">
        <v>2465</v>
      </c>
      <c r="B11508" t="s">
        <v>152</v>
      </c>
    </row>
    <row r="11509" spans="1:14" customHeight="1" ht="12.75">
      <c r="A11509" t="s">
        <v>2465</v>
      </c>
      <c r="B11509" t="s">
        <v>163</v>
      </c>
    </row>
    <row r="11510" spans="1:14" customHeight="1" ht="12.75">
      <c r="A11510" t="s">
        <v>2465</v>
      </c>
      <c r="B11510" t="s">
        <v>164</v>
      </c>
    </row>
    <row r="11511" spans="1:14" customHeight="1" ht="12.75">
      <c r="A11511" t="s">
        <v>2465</v>
      </c>
      <c r="B11511" t="s">
        <v>165</v>
      </c>
    </row>
    <row r="11512" spans="1:14" customHeight="1" ht="12.75">
      <c r="A11512" t="s">
        <v>2465</v>
      </c>
      <c r="B11512" t="s">
        <v>186</v>
      </c>
    </row>
    <row r="11513" spans="1:14" customHeight="1" ht="12.75">
      <c r="A11513" t="s">
        <v>2465</v>
      </c>
      <c r="B11513" t="s">
        <v>187</v>
      </c>
    </row>
    <row r="11514" spans="1:14" customHeight="1" ht="12.75">
      <c r="A11514" t="s">
        <v>2465</v>
      </c>
      <c r="B11514" t="s">
        <v>201</v>
      </c>
    </row>
    <row r="11515" spans="1:14" customHeight="1" ht="12.75">
      <c r="A11515" t="s">
        <v>2465</v>
      </c>
      <c r="B11515" t="s">
        <v>202</v>
      </c>
    </row>
    <row r="11516" spans="1:14" customHeight="1" ht="12.75">
      <c r="A11516" t="s">
        <v>2465</v>
      </c>
      <c r="B11516" t="s">
        <v>203</v>
      </c>
    </row>
    <row r="11517" spans="1:14" customHeight="1" ht="12.75">
      <c r="A11517" t="s">
        <v>2465</v>
      </c>
      <c r="B11517" t="s">
        <v>230</v>
      </c>
    </row>
    <row r="11518" spans="1:14" customHeight="1" ht="12.75">
      <c r="A11518" t="s">
        <v>2465</v>
      </c>
      <c r="B11518" t="s">
        <v>231</v>
      </c>
    </row>
    <row r="11519" spans="1:14" customHeight="1" ht="12.75">
      <c r="A11519" t="s">
        <v>2465</v>
      </c>
      <c r="B11519" t="s">
        <v>232</v>
      </c>
    </row>
    <row r="11520" spans="1:14" customHeight="1" ht="12.75">
      <c r="A11520" t="s">
        <v>2465</v>
      </c>
      <c r="B11520" t="s">
        <v>315</v>
      </c>
    </row>
    <row r="11521" spans="1:14" customHeight="1" ht="12.75">
      <c r="A11521" t="s">
        <v>2465</v>
      </c>
      <c r="B11521" t="s">
        <v>316</v>
      </c>
    </row>
    <row r="11522" spans="1:14" customHeight="1" ht="12.75">
      <c r="A11522" t="s">
        <v>2465</v>
      </c>
      <c r="B11522" t="s">
        <v>317</v>
      </c>
    </row>
    <row r="11523" spans="1:14" customHeight="1" ht="12.75">
      <c r="A11523" t="s">
        <v>2465</v>
      </c>
      <c r="B11523" t="s">
        <v>318</v>
      </c>
    </row>
    <row r="11524" spans="1:14" customHeight="1" ht="12.75">
      <c r="A11524" t="s">
        <v>2465</v>
      </c>
      <c r="B11524" t="s">
        <v>319</v>
      </c>
    </row>
    <row r="11525" spans="1:14" customHeight="1" ht="12.75">
      <c r="A11525" t="s">
        <v>2465</v>
      </c>
      <c r="B11525" t="s">
        <v>320</v>
      </c>
    </row>
    <row r="11526" spans="1:14" customHeight="1" ht="12.75">
      <c r="A11526" t="s">
        <v>2465</v>
      </c>
      <c r="B11526" t="s">
        <v>321</v>
      </c>
    </row>
    <row r="11527" spans="1:14" customHeight="1" ht="12.75">
      <c r="A11527" t="s">
        <v>2465</v>
      </c>
      <c r="B11527" t="s">
        <v>345</v>
      </c>
    </row>
    <row r="11528" spans="1:14" customHeight="1" ht="12.75">
      <c r="A11528" t="s">
        <v>2465</v>
      </c>
      <c r="B11528" t="s">
        <v>346</v>
      </c>
    </row>
    <row r="11529" spans="1:14" customHeight="1" ht="12.75">
      <c r="A11529" t="s">
        <v>2465</v>
      </c>
      <c r="B11529" t="s">
        <v>347</v>
      </c>
    </row>
    <row r="11530" spans="1:14" customHeight="1" ht="12.75">
      <c r="A11530" t="s">
        <v>2465</v>
      </c>
      <c r="B11530" t="s">
        <v>348</v>
      </c>
    </row>
    <row r="11531" spans="1:14" customHeight="1" ht="12.75">
      <c r="A11531" t="s">
        <v>2465</v>
      </c>
      <c r="B11531" t="s">
        <v>349</v>
      </c>
    </row>
    <row r="11532" spans="1:14" customHeight="1" ht="12.75">
      <c r="A11532" t="s">
        <v>2465</v>
      </c>
      <c r="B11532" t="s">
        <v>353</v>
      </c>
    </row>
    <row r="11533" spans="1:14" customHeight="1" ht="12.75">
      <c r="A11533" t="s">
        <v>2465</v>
      </c>
      <c r="B11533" t="s">
        <v>354</v>
      </c>
    </row>
    <row r="11534" spans="1:14" customHeight="1" ht="12.75">
      <c r="A11534" t="s">
        <v>2465</v>
      </c>
      <c r="B11534" t="s">
        <v>355</v>
      </c>
    </row>
    <row r="11535" spans="1:14" customHeight="1" ht="12.75">
      <c r="A11535" t="s">
        <v>2465</v>
      </c>
      <c r="B11535" t="s">
        <v>356</v>
      </c>
    </row>
    <row r="11536" spans="1:14" customHeight="1" ht="12.75">
      <c r="A11536" t="s">
        <v>2465</v>
      </c>
      <c r="B11536" t="s">
        <v>357</v>
      </c>
    </row>
    <row r="11537" spans="1:14" customHeight="1" ht="12.75">
      <c r="A11537" t="s">
        <v>2465</v>
      </c>
      <c r="B11537" t="s">
        <v>358</v>
      </c>
    </row>
    <row r="11538" spans="1:14" customHeight="1" ht="12.75">
      <c r="A11538" t="s">
        <v>2465</v>
      </c>
      <c r="B11538" t="s">
        <v>359</v>
      </c>
    </row>
    <row r="11539" spans="1:14" customHeight="1" ht="12.75">
      <c r="A11539" t="s">
        <v>2465</v>
      </c>
      <c r="B11539" t="s">
        <v>360</v>
      </c>
    </row>
    <row r="11540" spans="1:14" customHeight="1" ht="12.75">
      <c r="A11540" t="s">
        <v>2465</v>
      </c>
      <c r="B11540" t="s">
        <v>365</v>
      </c>
    </row>
    <row r="11541" spans="1:14" customHeight="1" ht="12.75">
      <c r="A11541" t="s">
        <v>2465</v>
      </c>
      <c r="B11541" t="s">
        <v>366</v>
      </c>
    </row>
    <row r="11542" spans="1:14" customHeight="1" ht="12.75">
      <c r="A11542" t="s">
        <v>2465</v>
      </c>
      <c r="B11542" t="s">
        <v>367</v>
      </c>
    </row>
    <row r="11543" spans="1:14" customHeight="1" ht="12.75">
      <c r="A11543" t="s">
        <v>2465</v>
      </c>
      <c r="B11543" t="s">
        <v>368</v>
      </c>
    </row>
    <row r="11544" spans="1:14" customHeight="1" ht="12.75">
      <c r="A11544" t="s">
        <v>2465</v>
      </c>
      <c r="B11544" t="s">
        <v>370</v>
      </c>
    </row>
    <row r="11545" spans="1:14" customHeight="1" ht="12.75">
      <c r="A11545" t="s">
        <v>2465</v>
      </c>
      <c r="B11545" t="s">
        <v>371</v>
      </c>
    </row>
    <row r="11546" spans="1:14" customHeight="1" ht="12.75">
      <c r="A11546" t="s">
        <v>2465</v>
      </c>
      <c r="B11546" t="s">
        <v>372</v>
      </c>
    </row>
    <row r="11547" spans="1:14" customHeight="1" ht="12.75">
      <c r="A11547" t="s">
        <v>2465</v>
      </c>
      <c r="B11547" t="s">
        <v>373</v>
      </c>
    </row>
    <row r="11548" spans="1:14" customHeight="1" ht="12.75">
      <c r="A11548" t="s">
        <v>2465</v>
      </c>
      <c r="B11548" t="s">
        <v>377</v>
      </c>
    </row>
    <row r="11549" spans="1:14" customHeight="1" ht="12.75">
      <c r="A11549" t="s">
        <v>2465</v>
      </c>
      <c r="B11549" t="s">
        <v>379</v>
      </c>
    </row>
    <row r="11550" spans="1:14" customHeight="1" ht="12.75">
      <c r="A11550" t="s">
        <v>2465</v>
      </c>
      <c r="B11550" t="s">
        <v>380</v>
      </c>
    </row>
    <row r="11551" spans="1:14" customHeight="1" ht="12.75">
      <c r="A11551" t="s">
        <v>2465</v>
      </c>
      <c r="B11551" t="s">
        <v>381</v>
      </c>
    </row>
    <row r="11552" spans="1:14" customHeight="1" ht="12.75">
      <c r="A11552" t="s">
        <v>2465</v>
      </c>
      <c r="B11552" t="s">
        <v>382</v>
      </c>
    </row>
    <row r="11553" spans="1:14" customHeight="1" ht="12.75">
      <c r="A11553" t="s">
        <v>2465</v>
      </c>
      <c r="B11553" t="s">
        <v>383</v>
      </c>
    </row>
    <row r="11554" spans="1:14" customHeight="1" ht="12.75">
      <c r="A11554" t="s">
        <v>2465</v>
      </c>
      <c r="B11554" t="s">
        <v>384</v>
      </c>
    </row>
    <row r="11555" spans="1:14" customHeight="1" ht="12.75">
      <c r="A11555" t="s">
        <v>2465</v>
      </c>
      <c r="B11555" t="s">
        <v>385</v>
      </c>
    </row>
    <row r="11556" spans="1:14" customHeight="1" ht="12.75">
      <c r="A11556" t="s">
        <v>2465</v>
      </c>
      <c r="B11556" t="s">
        <v>386</v>
      </c>
    </row>
    <row r="11557" spans="1:14" customHeight="1" ht="12.75">
      <c r="A11557" t="s">
        <v>2465</v>
      </c>
      <c r="B11557" t="s">
        <v>387</v>
      </c>
    </row>
    <row r="11558" spans="1:14" customHeight="1" ht="12.75">
      <c r="A11558" t="s">
        <v>2465</v>
      </c>
      <c r="B11558" t="s">
        <v>388</v>
      </c>
    </row>
    <row r="11559" spans="1:14" customHeight="1" ht="12.75">
      <c r="A11559" t="s">
        <v>2466</v>
      </c>
      <c r="B11559" t="s">
        <v>322</v>
      </c>
    </row>
    <row r="11560" spans="1:14" customHeight="1" ht="12.75">
      <c r="A11560" t="s">
        <v>2466</v>
      </c>
      <c r="B11560" t="s">
        <v>323</v>
      </c>
    </row>
    <row r="11561" spans="1:14" customHeight="1" ht="12.75">
      <c r="A11561" t="s">
        <v>2466</v>
      </c>
      <c r="B11561" t="s">
        <v>324</v>
      </c>
    </row>
    <row r="11562" spans="1:14" customHeight="1" ht="12.75">
      <c r="A11562" t="s">
        <v>2466</v>
      </c>
      <c r="B11562" t="s">
        <v>325</v>
      </c>
    </row>
    <row r="11563" spans="1:14" customHeight="1" ht="12.75">
      <c r="A11563" t="s">
        <v>2466</v>
      </c>
      <c r="B11563" t="s">
        <v>326</v>
      </c>
    </row>
    <row r="11564" spans="1:14" customHeight="1" ht="12.75">
      <c r="A11564" t="s">
        <v>2466</v>
      </c>
      <c r="B11564" t="s">
        <v>327</v>
      </c>
    </row>
    <row r="11565" spans="1:14" customHeight="1" ht="12.75">
      <c r="A11565" t="s">
        <v>2467</v>
      </c>
      <c r="B11565" t="s">
        <v>150</v>
      </c>
    </row>
    <row r="11566" spans="1:14" customHeight="1" ht="12.75">
      <c r="A11566" t="s">
        <v>2467</v>
      </c>
      <c r="B11566" t="s">
        <v>152</v>
      </c>
    </row>
    <row r="11567" spans="1:14" customHeight="1" ht="12.75">
      <c r="A11567" t="s">
        <v>2467</v>
      </c>
      <c r="B11567" t="s">
        <v>163</v>
      </c>
    </row>
    <row r="11568" spans="1:14" customHeight="1" ht="12.75">
      <c r="A11568" t="s">
        <v>2467</v>
      </c>
      <c r="B11568" t="s">
        <v>164</v>
      </c>
    </row>
    <row r="11569" spans="1:14" customHeight="1" ht="12.75">
      <c r="A11569" t="s">
        <v>2467</v>
      </c>
      <c r="B11569" t="s">
        <v>165</v>
      </c>
    </row>
    <row r="11570" spans="1:14" customHeight="1" ht="12.75">
      <c r="A11570" t="s">
        <v>2467</v>
      </c>
      <c r="B11570" t="s">
        <v>186</v>
      </c>
    </row>
    <row r="11571" spans="1:14" customHeight="1" ht="12.75">
      <c r="A11571" t="s">
        <v>2467</v>
      </c>
      <c r="B11571" t="s">
        <v>187</v>
      </c>
    </row>
    <row r="11572" spans="1:14" customHeight="1" ht="12.75">
      <c r="A11572" t="s">
        <v>2467</v>
      </c>
      <c r="B11572" t="s">
        <v>201</v>
      </c>
    </row>
    <row r="11573" spans="1:14" customHeight="1" ht="12.75">
      <c r="A11573" t="s">
        <v>2467</v>
      </c>
      <c r="B11573" t="s">
        <v>202</v>
      </c>
    </row>
    <row r="11574" spans="1:14" customHeight="1" ht="12.75">
      <c r="A11574" t="s">
        <v>2467</v>
      </c>
      <c r="B11574" t="s">
        <v>203</v>
      </c>
    </row>
    <row r="11575" spans="1:14" customHeight="1" ht="12.75">
      <c r="A11575" t="s">
        <v>2467</v>
      </c>
      <c r="B11575" t="s">
        <v>230</v>
      </c>
    </row>
    <row r="11576" spans="1:14" customHeight="1" ht="12.75">
      <c r="A11576" t="s">
        <v>2467</v>
      </c>
      <c r="B11576" t="s">
        <v>231</v>
      </c>
    </row>
    <row r="11577" spans="1:14" customHeight="1" ht="12.75">
      <c r="A11577" t="s">
        <v>2467</v>
      </c>
      <c r="B11577" t="s">
        <v>232</v>
      </c>
    </row>
    <row r="11578" spans="1:14" customHeight="1" ht="12.75">
      <c r="A11578" t="s">
        <v>2467</v>
      </c>
      <c r="B11578" t="s">
        <v>315</v>
      </c>
    </row>
    <row r="11579" spans="1:14" customHeight="1" ht="12.75">
      <c r="A11579" t="s">
        <v>2467</v>
      </c>
      <c r="B11579" t="s">
        <v>316</v>
      </c>
    </row>
    <row r="11580" spans="1:14" customHeight="1" ht="12.75">
      <c r="A11580" t="s">
        <v>2467</v>
      </c>
      <c r="B11580" t="s">
        <v>317</v>
      </c>
    </row>
    <row r="11581" spans="1:14" customHeight="1" ht="12.75">
      <c r="A11581" t="s">
        <v>2467</v>
      </c>
      <c r="B11581" t="s">
        <v>318</v>
      </c>
    </row>
    <row r="11582" spans="1:14" customHeight="1" ht="12.75">
      <c r="A11582" t="s">
        <v>2467</v>
      </c>
      <c r="B11582" t="s">
        <v>319</v>
      </c>
    </row>
    <row r="11583" spans="1:14" customHeight="1" ht="12.75">
      <c r="A11583" t="s">
        <v>2467</v>
      </c>
      <c r="B11583" t="s">
        <v>320</v>
      </c>
    </row>
    <row r="11584" spans="1:14" customHeight="1" ht="12.75">
      <c r="A11584" t="s">
        <v>2467</v>
      </c>
      <c r="B11584" t="s">
        <v>321</v>
      </c>
    </row>
    <row r="11585" spans="1:14" customHeight="1" ht="12.75">
      <c r="A11585" t="s">
        <v>2467</v>
      </c>
      <c r="B11585" t="s">
        <v>322</v>
      </c>
    </row>
    <row r="11586" spans="1:14" customHeight="1" ht="12.75">
      <c r="A11586" t="s">
        <v>2467</v>
      </c>
      <c r="B11586" t="s">
        <v>323</v>
      </c>
    </row>
    <row r="11587" spans="1:14" customHeight="1" ht="12.75">
      <c r="A11587" t="s">
        <v>2467</v>
      </c>
      <c r="B11587" t="s">
        <v>324</v>
      </c>
    </row>
    <row r="11588" spans="1:14" customHeight="1" ht="12.75">
      <c r="A11588" t="s">
        <v>2467</v>
      </c>
      <c r="B11588" t="s">
        <v>325</v>
      </c>
    </row>
    <row r="11589" spans="1:14" customHeight="1" ht="12.75">
      <c r="A11589" t="s">
        <v>2467</v>
      </c>
      <c r="B11589" t="s">
        <v>326</v>
      </c>
    </row>
    <row r="11590" spans="1:14" customHeight="1" ht="12.75">
      <c r="A11590" t="s">
        <v>2467</v>
      </c>
      <c r="B11590" t="s">
        <v>327</v>
      </c>
    </row>
    <row r="11591" spans="1:14" customHeight="1" ht="12.75">
      <c r="A11591" t="s">
        <v>2467</v>
      </c>
      <c r="B11591" t="s">
        <v>328</v>
      </c>
    </row>
    <row r="11592" spans="1:14" customHeight="1" ht="12.75">
      <c r="A11592" t="s">
        <v>2467</v>
      </c>
      <c r="B11592" t="s">
        <v>329</v>
      </c>
    </row>
    <row r="11593" spans="1:14" customHeight="1" ht="12.75">
      <c r="A11593" t="s">
        <v>2467</v>
      </c>
      <c r="B11593" t="s">
        <v>330</v>
      </c>
    </row>
    <row r="11594" spans="1:14" customHeight="1" ht="12.75">
      <c r="A11594" t="s">
        <v>2467</v>
      </c>
      <c r="B11594" t="s">
        <v>331</v>
      </c>
    </row>
    <row r="11595" spans="1:14" customHeight="1" ht="12.75">
      <c r="A11595" t="s">
        <v>2467</v>
      </c>
      <c r="B11595" t="s">
        <v>332</v>
      </c>
    </row>
    <row r="11596" spans="1:14" customHeight="1" ht="12.75">
      <c r="A11596" t="s">
        <v>2467</v>
      </c>
      <c r="B11596" t="s">
        <v>333</v>
      </c>
    </row>
    <row r="11597" spans="1:14" customHeight="1" ht="12.75">
      <c r="A11597" t="s">
        <v>2467</v>
      </c>
      <c r="B11597" t="s">
        <v>334</v>
      </c>
    </row>
    <row r="11598" spans="1:14" customHeight="1" ht="12.75">
      <c r="A11598" t="s">
        <v>2467</v>
      </c>
      <c r="B11598" t="s">
        <v>335</v>
      </c>
    </row>
    <row r="11599" spans="1:14" customHeight="1" ht="12.75">
      <c r="A11599" t="s">
        <v>2467</v>
      </c>
      <c r="B11599" t="s">
        <v>336</v>
      </c>
    </row>
    <row r="11600" spans="1:14" customHeight="1" ht="12.75">
      <c r="A11600" t="s">
        <v>2467</v>
      </c>
      <c r="B11600" t="s">
        <v>337</v>
      </c>
    </row>
    <row r="11601" spans="1:14" customHeight="1" ht="12.75">
      <c r="A11601" t="s">
        <v>2467</v>
      </c>
      <c r="B11601" t="s">
        <v>338</v>
      </c>
    </row>
    <row r="11602" spans="1:14" customHeight="1" ht="12.75">
      <c r="A11602" t="s">
        <v>2467</v>
      </c>
      <c r="B11602" t="s">
        <v>339</v>
      </c>
    </row>
    <row r="11603" spans="1:14" customHeight="1" ht="12.75">
      <c r="A11603" t="s">
        <v>2467</v>
      </c>
      <c r="B11603" t="s">
        <v>340</v>
      </c>
    </row>
    <row r="11604" spans="1:14" customHeight="1" ht="12.75">
      <c r="A11604" t="s">
        <v>2467</v>
      </c>
      <c r="B11604" t="s">
        <v>341</v>
      </c>
    </row>
    <row r="11605" spans="1:14" customHeight="1" ht="12.75">
      <c r="A11605" t="s">
        <v>2467</v>
      </c>
      <c r="B11605" t="s">
        <v>342</v>
      </c>
    </row>
    <row r="11606" spans="1:14" customHeight="1" ht="12.75">
      <c r="A11606" t="s">
        <v>2467</v>
      </c>
      <c r="B11606" t="s">
        <v>343</v>
      </c>
    </row>
    <row r="11607" spans="1:14" customHeight="1" ht="12.75">
      <c r="A11607" t="s">
        <v>2467</v>
      </c>
      <c r="B11607" t="s">
        <v>344</v>
      </c>
    </row>
    <row r="11608" spans="1:14" customHeight="1" ht="12.75">
      <c r="A11608" t="s">
        <v>2467</v>
      </c>
      <c r="B11608" t="s">
        <v>345</v>
      </c>
    </row>
    <row r="11609" spans="1:14" customHeight="1" ht="12.75">
      <c r="A11609" t="s">
        <v>2467</v>
      </c>
      <c r="B11609" t="s">
        <v>346</v>
      </c>
    </row>
    <row r="11610" spans="1:14" customHeight="1" ht="12.75">
      <c r="A11610" t="s">
        <v>2467</v>
      </c>
      <c r="B11610" t="s">
        <v>347</v>
      </c>
    </row>
    <row r="11611" spans="1:14" customHeight="1" ht="12.75">
      <c r="A11611" t="s">
        <v>2467</v>
      </c>
      <c r="B11611" t="s">
        <v>348</v>
      </c>
    </row>
    <row r="11612" spans="1:14" customHeight="1" ht="12.75">
      <c r="A11612" t="s">
        <v>2467</v>
      </c>
      <c r="B11612" t="s">
        <v>349</v>
      </c>
    </row>
    <row r="11613" spans="1:14" customHeight="1" ht="12.75">
      <c r="A11613" t="s">
        <v>2467</v>
      </c>
      <c r="B11613" t="s">
        <v>350</v>
      </c>
    </row>
    <row r="11614" spans="1:14" customHeight="1" ht="12.75">
      <c r="A11614" t="s">
        <v>2467</v>
      </c>
      <c r="B11614" t="s">
        <v>351</v>
      </c>
    </row>
    <row r="11615" spans="1:14" customHeight="1" ht="12.75">
      <c r="A11615" t="s">
        <v>2467</v>
      </c>
      <c r="B11615" t="s">
        <v>352</v>
      </c>
    </row>
    <row r="11616" spans="1:14" customHeight="1" ht="12.75">
      <c r="A11616" t="s">
        <v>2467</v>
      </c>
      <c r="B11616" t="s">
        <v>353</v>
      </c>
    </row>
    <row r="11617" spans="1:14" customHeight="1" ht="12.75">
      <c r="A11617" t="s">
        <v>2467</v>
      </c>
      <c r="B11617" t="s">
        <v>354</v>
      </c>
    </row>
    <row r="11618" spans="1:14" customHeight="1" ht="12.75">
      <c r="A11618" t="s">
        <v>2467</v>
      </c>
      <c r="B11618" t="s">
        <v>355</v>
      </c>
    </row>
    <row r="11619" spans="1:14" customHeight="1" ht="12.75">
      <c r="A11619" t="s">
        <v>2467</v>
      </c>
      <c r="B11619" t="s">
        <v>356</v>
      </c>
    </row>
    <row r="11620" spans="1:14" customHeight="1" ht="12.75">
      <c r="A11620" t="s">
        <v>2467</v>
      </c>
      <c r="B11620" t="s">
        <v>357</v>
      </c>
    </row>
    <row r="11621" spans="1:14" customHeight="1" ht="12.75">
      <c r="A11621" t="s">
        <v>2467</v>
      </c>
      <c r="B11621" t="s">
        <v>358</v>
      </c>
    </row>
    <row r="11622" spans="1:14" customHeight="1" ht="12.75">
      <c r="A11622" t="s">
        <v>2467</v>
      </c>
      <c r="B11622" t="s">
        <v>359</v>
      </c>
    </row>
    <row r="11623" spans="1:14" customHeight="1" ht="12.75">
      <c r="A11623" t="s">
        <v>2467</v>
      </c>
      <c r="B11623" t="s">
        <v>360</v>
      </c>
    </row>
    <row r="11624" spans="1:14" customHeight="1" ht="12.75">
      <c r="A11624" t="s">
        <v>2467</v>
      </c>
      <c r="B11624" t="s">
        <v>361</v>
      </c>
    </row>
    <row r="11625" spans="1:14" customHeight="1" ht="12.75">
      <c r="A11625" t="s">
        <v>2467</v>
      </c>
      <c r="B11625" t="s">
        <v>362</v>
      </c>
    </row>
    <row r="11626" spans="1:14" customHeight="1" ht="12.75">
      <c r="A11626" t="s">
        <v>2467</v>
      </c>
      <c r="B11626" t="s">
        <v>363</v>
      </c>
    </row>
    <row r="11627" spans="1:14" customHeight="1" ht="12.75">
      <c r="A11627" t="s">
        <v>2467</v>
      </c>
      <c r="B11627" t="s">
        <v>364</v>
      </c>
    </row>
    <row r="11628" spans="1:14" customHeight="1" ht="12.75">
      <c r="A11628" t="s">
        <v>2467</v>
      </c>
      <c r="B11628" t="s">
        <v>365</v>
      </c>
    </row>
    <row r="11629" spans="1:14" customHeight="1" ht="12.75">
      <c r="A11629" t="s">
        <v>2467</v>
      </c>
      <c r="B11629" t="s">
        <v>366</v>
      </c>
    </row>
    <row r="11630" spans="1:14" customHeight="1" ht="12.75">
      <c r="A11630" t="s">
        <v>2467</v>
      </c>
      <c r="B11630" t="s">
        <v>367</v>
      </c>
    </row>
    <row r="11631" spans="1:14" customHeight="1" ht="12.75">
      <c r="A11631" t="s">
        <v>2467</v>
      </c>
      <c r="B11631" t="s">
        <v>368</v>
      </c>
    </row>
    <row r="11632" spans="1:14" customHeight="1" ht="12.75">
      <c r="A11632" t="s">
        <v>2467</v>
      </c>
      <c r="B11632" t="s">
        <v>369</v>
      </c>
    </row>
    <row r="11633" spans="1:14" customHeight="1" ht="12.75">
      <c r="A11633" t="s">
        <v>2467</v>
      </c>
      <c r="B11633" t="s">
        <v>370</v>
      </c>
    </row>
    <row r="11634" spans="1:14" customHeight="1" ht="12.75">
      <c r="A11634" t="s">
        <v>2467</v>
      </c>
      <c r="B11634" t="s">
        <v>371</v>
      </c>
    </row>
    <row r="11635" spans="1:14" customHeight="1" ht="12.75">
      <c r="A11635" t="s">
        <v>2467</v>
      </c>
      <c r="B11635" t="s">
        <v>372</v>
      </c>
    </row>
    <row r="11636" spans="1:14" customHeight="1" ht="12.75">
      <c r="A11636" t="s">
        <v>2467</v>
      </c>
      <c r="B11636" t="s">
        <v>373</v>
      </c>
    </row>
    <row r="11637" spans="1:14" customHeight="1" ht="12.75">
      <c r="A11637" t="s">
        <v>2467</v>
      </c>
      <c r="B11637" t="s">
        <v>374</v>
      </c>
    </row>
    <row r="11638" spans="1:14" customHeight="1" ht="12.75">
      <c r="A11638" t="s">
        <v>2467</v>
      </c>
      <c r="B11638" t="s">
        <v>375</v>
      </c>
    </row>
    <row r="11639" spans="1:14" customHeight="1" ht="12.75">
      <c r="A11639" t="s">
        <v>2467</v>
      </c>
      <c r="B11639" t="s">
        <v>376</v>
      </c>
    </row>
    <row r="11640" spans="1:14" customHeight="1" ht="12.75">
      <c r="A11640" t="s">
        <v>2467</v>
      </c>
      <c r="B11640" t="s">
        <v>377</v>
      </c>
    </row>
    <row r="11641" spans="1:14" customHeight="1" ht="12.75">
      <c r="A11641" t="s">
        <v>2467</v>
      </c>
      <c r="B11641" t="s">
        <v>378</v>
      </c>
    </row>
    <row r="11642" spans="1:14" customHeight="1" ht="12.75">
      <c r="A11642" t="s">
        <v>2467</v>
      </c>
      <c r="B11642" t="s">
        <v>379</v>
      </c>
    </row>
    <row r="11643" spans="1:14" customHeight="1" ht="12.75">
      <c r="A11643" t="s">
        <v>2467</v>
      </c>
      <c r="B11643" t="s">
        <v>380</v>
      </c>
    </row>
    <row r="11644" spans="1:14" customHeight="1" ht="12.75">
      <c r="A11644" t="s">
        <v>2467</v>
      </c>
      <c r="B11644" t="s">
        <v>381</v>
      </c>
    </row>
    <row r="11645" spans="1:14" customHeight="1" ht="12.75">
      <c r="A11645" t="s">
        <v>2467</v>
      </c>
      <c r="B11645" t="s">
        <v>382</v>
      </c>
    </row>
    <row r="11646" spans="1:14" customHeight="1" ht="12.75">
      <c r="A11646" t="s">
        <v>2467</v>
      </c>
      <c r="B11646" t="s">
        <v>383</v>
      </c>
    </row>
    <row r="11647" spans="1:14" customHeight="1" ht="12.75">
      <c r="A11647" t="s">
        <v>2467</v>
      </c>
      <c r="B11647" t="s">
        <v>384</v>
      </c>
    </row>
    <row r="11648" spans="1:14" customHeight="1" ht="12.75">
      <c r="A11648" t="s">
        <v>2467</v>
      </c>
      <c r="B11648" t="s">
        <v>385</v>
      </c>
    </row>
    <row r="11649" spans="1:14" customHeight="1" ht="12.75">
      <c r="A11649" t="s">
        <v>2467</v>
      </c>
      <c r="B11649" t="s">
        <v>386</v>
      </c>
    </row>
    <row r="11650" spans="1:14" customHeight="1" ht="12.75">
      <c r="A11650" t="s">
        <v>2467</v>
      </c>
      <c r="B11650" t="s">
        <v>387</v>
      </c>
    </row>
    <row r="11651" spans="1:14" customHeight="1" ht="12.75">
      <c r="A11651" t="s">
        <v>2467</v>
      </c>
      <c r="B11651" t="s">
        <v>388</v>
      </c>
    </row>
    <row r="11652" spans="1:14" customHeight="1" ht="12.75">
      <c r="A11652" t="s">
        <v>2468</v>
      </c>
      <c r="B11652" t="s">
        <v>232</v>
      </c>
    </row>
    <row r="11653" spans="1:14" customHeight="1" ht="12.75">
      <c r="A11653" t="s">
        <v>2468</v>
      </c>
      <c r="B11653" t="s">
        <v>315</v>
      </c>
    </row>
    <row r="11654" spans="1:14" customHeight="1" ht="12.75">
      <c r="A11654" t="s">
        <v>2468</v>
      </c>
      <c r="B11654" t="s">
        <v>316</v>
      </c>
    </row>
    <row r="11655" spans="1:14" customHeight="1" ht="12.75">
      <c r="A11655" t="s">
        <v>2468</v>
      </c>
      <c r="B11655" t="s">
        <v>317</v>
      </c>
    </row>
    <row r="11656" spans="1:14" customHeight="1" ht="12.75">
      <c r="A11656" t="s">
        <v>2468</v>
      </c>
      <c r="B11656" t="s">
        <v>318</v>
      </c>
    </row>
    <row r="11657" spans="1:14" customHeight="1" ht="12.75">
      <c r="A11657" t="s">
        <v>2468</v>
      </c>
      <c r="B11657" t="s">
        <v>319</v>
      </c>
    </row>
    <row r="11658" spans="1:14" customHeight="1" ht="12.75">
      <c r="A11658" t="s">
        <v>2468</v>
      </c>
      <c r="B11658" t="s">
        <v>320</v>
      </c>
    </row>
    <row r="11659" spans="1:14" customHeight="1" ht="12.75">
      <c r="A11659" t="s">
        <v>2468</v>
      </c>
      <c r="B11659" t="s">
        <v>321</v>
      </c>
    </row>
    <row r="11660" spans="1:14" customHeight="1" ht="12.75">
      <c r="A11660" t="s">
        <v>2468</v>
      </c>
      <c r="B11660" t="s">
        <v>322</v>
      </c>
    </row>
    <row r="11661" spans="1:14" customHeight="1" ht="12.75">
      <c r="A11661" t="s">
        <v>2468</v>
      </c>
      <c r="B11661" t="s">
        <v>323</v>
      </c>
    </row>
    <row r="11662" spans="1:14" customHeight="1" ht="12.75">
      <c r="A11662" t="s">
        <v>2468</v>
      </c>
      <c r="B11662" t="s">
        <v>324</v>
      </c>
    </row>
    <row r="11663" spans="1:14" customHeight="1" ht="12.75">
      <c r="A11663" t="s">
        <v>2468</v>
      </c>
      <c r="B11663" t="s">
        <v>325</v>
      </c>
    </row>
    <row r="11664" spans="1:14" customHeight="1" ht="12.75">
      <c r="A11664" t="s">
        <v>2468</v>
      </c>
      <c r="B11664" t="s">
        <v>328</v>
      </c>
    </row>
    <row r="11665" spans="1:14" customHeight="1" ht="12.75">
      <c r="A11665" t="s">
        <v>2468</v>
      </c>
      <c r="B11665" t="s">
        <v>329</v>
      </c>
    </row>
    <row r="11666" spans="1:14" customHeight="1" ht="12.75">
      <c r="A11666" t="s">
        <v>2468</v>
      </c>
      <c r="B11666" t="s">
        <v>330</v>
      </c>
    </row>
    <row r="11667" spans="1:14" customHeight="1" ht="12.75">
      <c r="A11667" t="s">
        <v>2468</v>
      </c>
      <c r="B11667" t="s">
        <v>331</v>
      </c>
    </row>
    <row r="11668" spans="1:14" customHeight="1" ht="12.75">
      <c r="A11668" t="s">
        <v>2468</v>
      </c>
      <c r="B11668" t="s">
        <v>332</v>
      </c>
    </row>
    <row r="11669" spans="1:14" customHeight="1" ht="12.75">
      <c r="A11669" t="s">
        <v>2468</v>
      </c>
      <c r="B11669" t="s">
        <v>333</v>
      </c>
    </row>
    <row r="11670" spans="1:14" customHeight="1" ht="12.75">
      <c r="A11670" t="s">
        <v>2468</v>
      </c>
      <c r="B11670" t="s">
        <v>334</v>
      </c>
    </row>
    <row r="11671" spans="1:14" customHeight="1" ht="12.75">
      <c r="A11671" t="s">
        <v>2468</v>
      </c>
      <c r="B11671" t="s">
        <v>338</v>
      </c>
    </row>
    <row r="11672" spans="1:14" customHeight="1" ht="12.75">
      <c r="A11672" t="s">
        <v>2468</v>
      </c>
      <c r="B11672" t="s">
        <v>339</v>
      </c>
    </row>
    <row r="11673" spans="1:14" customHeight="1" ht="12.75">
      <c r="A11673" t="s">
        <v>2468</v>
      </c>
      <c r="B11673" t="s">
        <v>340</v>
      </c>
    </row>
    <row r="11674" spans="1:14" customHeight="1" ht="12.75">
      <c r="A11674" t="s">
        <v>2468</v>
      </c>
      <c r="B11674" t="s">
        <v>341</v>
      </c>
    </row>
    <row r="11675" spans="1:14" customHeight="1" ht="12.75">
      <c r="A11675" t="s">
        <v>2468</v>
      </c>
      <c r="B11675" t="s">
        <v>345</v>
      </c>
    </row>
    <row r="11676" spans="1:14" customHeight="1" ht="12.75">
      <c r="A11676" t="s">
        <v>2468</v>
      </c>
      <c r="B11676" t="s">
        <v>346</v>
      </c>
    </row>
    <row r="11677" spans="1:14" customHeight="1" ht="12.75">
      <c r="A11677" t="s">
        <v>2468</v>
      </c>
      <c r="B11677" t="s">
        <v>347</v>
      </c>
    </row>
    <row r="11678" spans="1:14" customHeight="1" ht="12.75">
      <c r="A11678" t="s">
        <v>2468</v>
      </c>
      <c r="B11678" t="s">
        <v>348</v>
      </c>
    </row>
    <row r="11679" spans="1:14" customHeight="1" ht="12.75">
      <c r="A11679" t="s">
        <v>2468</v>
      </c>
      <c r="B11679" t="s">
        <v>349</v>
      </c>
    </row>
    <row r="11680" spans="1:14" customHeight="1" ht="12.75">
      <c r="A11680" t="s">
        <v>2468</v>
      </c>
      <c r="B11680" t="s">
        <v>350</v>
      </c>
    </row>
    <row r="11681" spans="1:14" customHeight="1" ht="12.75">
      <c r="A11681" t="s">
        <v>2468</v>
      </c>
      <c r="B11681" t="s">
        <v>351</v>
      </c>
    </row>
    <row r="11682" spans="1:14" customHeight="1" ht="12.75">
      <c r="A11682" t="s">
        <v>2468</v>
      </c>
      <c r="B11682" t="s">
        <v>352</v>
      </c>
    </row>
    <row r="11683" spans="1:14" customHeight="1" ht="12.75">
      <c r="A11683" t="s">
        <v>2468</v>
      </c>
      <c r="B11683" t="s">
        <v>353</v>
      </c>
    </row>
    <row r="11684" spans="1:14" customHeight="1" ht="12.75">
      <c r="A11684" t="s">
        <v>2468</v>
      </c>
      <c r="B11684" t="s">
        <v>354</v>
      </c>
    </row>
    <row r="11685" spans="1:14" customHeight="1" ht="12.75">
      <c r="A11685" t="s">
        <v>2468</v>
      </c>
      <c r="B11685" t="s">
        <v>355</v>
      </c>
    </row>
    <row r="11686" spans="1:14" customHeight="1" ht="12.75">
      <c r="A11686" t="s">
        <v>2468</v>
      </c>
      <c r="B11686" t="s">
        <v>356</v>
      </c>
    </row>
    <row r="11687" spans="1:14" customHeight="1" ht="12.75">
      <c r="A11687" t="s">
        <v>2468</v>
      </c>
      <c r="B11687" t="s">
        <v>357</v>
      </c>
    </row>
    <row r="11688" spans="1:14" customHeight="1" ht="12.75">
      <c r="A11688" t="s">
        <v>2468</v>
      </c>
      <c r="B11688" t="s">
        <v>358</v>
      </c>
    </row>
    <row r="11689" spans="1:14" customHeight="1" ht="12.75">
      <c r="A11689" t="s">
        <v>2468</v>
      </c>
      <c r="B11689" t="s">
        <v>359</v>
      </c>
    </row>
    <row r="11690" spans="1:14" customHeight="1" ht="12.75">
      <c r="A11690" t="s">
        <v>2468</v>
      </c>
      <c r="B11690" t="s">
        <v>360</v>
      </c>
    </row>
    <row r="11691" spans="1:14" customHeight="1" ht="12.75">
      <c r="A11691" t="s">
        <v>2468</v>
      </c>
      <c r="B11691" t="s">
        <v>361</v>
      </c>
    </row>
    <row r="11692" spans="1:14" customHeight="1" ht="12.75">
      <c r="A11692" t="s">
        <v>2468</v>
      </c>
      <c r="B11692" t="s">
        <v>362</v>
      </c>
    </row>
    <row r="11693" spans="1:14" customHeight="1" ht="12.75">
      <c r="A11693" t="s">
        <v>2468</v>
      </c>
      <c r="B11693" t="s">
        <v>363</v>
      </c>
    </row>
    <row r="11694" spans="1:14" customHeight="1" ht="12.75">
      <c r="A11694" t="s">
        <v>2468</v>
      </c>
      <c r="B11694" t="s">
        <v>364</v>
      </c>
    </row>
    <row r="11695" spans="1:14" customHeight="1" ht="12.75">
      <c r="A11695" t="s">
        <v>2468</v>
      </c>
      <c r="B11695" t="s">
        <v>383</v>
      </c>
    </row>
    <row r="11696" spans="1:14" customHeight="1" ht="12.75">
      <c r="A11696" t="s">
        <v>2468</v>
      </c>
      <c r="B11696" t="s">
        <v>384</v>
      </c>
    </row>
    <row r="11697" spans="1:14" customHeight="1" ht="12.75">
      <c r="A11697" t="s">
        <v>2468</v>
      </c>
      <c r="B11697" t="s">
        <v>385</v>
      </c>
    </row>
    <row r="11698" spans="1:14" customHeight="1" ht="12.75">
      <c r="A11698" t="s">
        <v>2468</v>
      </c>
      <c r="B11698" t="s">
        <v>386</v>
      </c>
    </row>
    <row r="11699" spans="1:14" customHeight="1" ht="12.75">
      <c r="A11699" t="s">
        <v>2468</v>
      </c>
      <c r="B11699" t="s">
        <v>387</v>
      </c>
    </row>
    <row r="11700" spans="1:14" customHeight="1" ht="12.75">
      <c r="A11700" t="s">
        <v>2468</v>
      </c>
      <c r="B11700" t="s">
        <v>388</v>
      </c>
    </row>
    <row r="11701" spans="1:14" customHeight="1" ht="12.75">
      <c r="A11701" t="s">
        <v>2469</v>
      </c>
      <c r="B11701" t="s">
        <v>322</v>
      </c>
    </row>
    <row r="11702" spans="1:14" customHeight="1" ht="12.75">
      <c r="A11702" t="s">
        <v>2469</v>
      </c>
      <c r="B11702" t="s">
        <v>323</v>
      </c>
    </row>
    <row r="11703" spans="1:14" customHeight="1" ht="12.75">
      <c r="A11703" t="s">
        <v>2469</v>
      </c>
      <c r="B11703" t="s">
        <v>324</v>
      </c>
    </row>
    <row r="11704" spans="1:14" customHeight="1" ht="12.75">
      <c r="A11704" t="s">
        <v>2469</v>
      </c>
      <c r="B11704" t="s">
        <v>325</v>
      </c>
    </row>
    <row r="11705" spans="1:14" customHeight="1" ht="12.75">
      <c r="A11705" t="s">
        <v>2469</v>
      </c>
      <c r="B11705" t="s">
        <v>326</v>
      </c>
    </row>
    <row r="11706" spans="1:14" customHeight="1" ht="12.75">
      <c r="A11706" t="s">
        <v>2469</v>
      </c>
      <c r="B11706" t="s">
        <v>327</v>
      </c>
    </row>
    <row r="11707" spans="1:14" customHeight="1" ht="12.75">
      <c r="A11707" t="s">
        <v>2469</v>
      </c>
      <c r="B11707" t="s">
        <v>338</v>
      </c>
    </row>
    <row r="11708" spans="1:14" customHeight="1" ht="12.75">
      <c r="A11708" t="s">
        <v>2469</v>
      </c>
      <c r="B11708" t="s">
        <v>339</v>
      </c>
    </row>
    <row r="11709" spans="1:14" customHeight="1" ht="12.75">
      <c r="A11709" t="s">
        <v>2469</v>
      </c>
      <c r="B11709" t="s">
        <v>340</v>
      </c>
    </row>
    <row r="11710" spans="1:14" customHeight="1" ht="12.75">
      <c r="A11710" t="s">
        <v>2469</v>
      </c>
      <c r="B11710" t="s">
        <v>341</v>
      </c>
    </row>
    <row r="11711" spans="1:14" customHeight="1" ht="12.75">
      <c r="A11711" t="s">
        <v>2469</v>
      </c>
      <c r="B11711" t="s">
        <v>342</v>
      </c>
    </row>
    <row r="11712" spans="1:14" customHeight="1" ht="12.75">
      <c r="A11712" t="s">
        <v>2469</v>
      </c>
      <c r="B11712" t="s">
        <v>343</v>
      </c>
    </row>
    <row r="11713" spans="1:14" customHeight="1" ht="12.75">
      <c r="A11713" t="s">
        <v>2469</v>
      </c>
      <c r="B11713" t="s">
        <v>344</v>
      </c>
    </row>
    <row r="11714" spans="1:14" customHeight="1" ht="12.75">
      <c r="A11714" t="s">
        <v>2470</v>
      </c>
      <c r="B11714" t="s">
        <v>150</v>
      </c>
    </row>
    <row r="11715" spans="1:14" customHeight="1" ht="12.75">
      <c r="A11715" t="s">
        <v>2470</v>
      </c>
      <c r="B11715" t="s">
        <v>152</v>
      </c>
    </row>
    <row r="11716" spans="1:14" customHeight="1" ht="12.75">
      <c r="A11716" t="s">
        <v>2470</v>
      </c>
      <c r="B11716" t="s">
        <v>163</v>
      </c>
    </row>
    <row r="11717" spans="1:14" customHeight="1" ht="12.75">
      <c r="A11717" t="s">
        <v>2470</v>
      </c>
      <c r="B11717" t="s">
        <v>164</v>
      </c>
    </row>
    <row r="11718" spans="1:14" customHeight="1" ht="12.75">
      <c r="A11718" t="s">
        <v>2470</v>
      </c>
      <c r="B11718" t="s">
        <v>165</v>
      </c>
    </row>
    <row r="11719" spans="1:14" customHeight="1" ht="12.75">
      <c r="A11719" t="s">
        <v>2470</v>
      </c>
      <c r="B11719" t="s">
        <v>186</v>
      </c>
    </row>
    <row r="11720" spans="1:14" customHeight="1" ht="12.75">
      <c r="A11720" t="s">
        <v>2470</v>
      </c>
      <c r="B11720" t="s">
        <v>187</v>
      </c>
    </row>
    <row r="11721" spans="1:14" customHeight="1" ht="12.75">
      <c r="A11721" t="s">
        <v>2470</v>
      </c>
      <c r="B11721" t="s">
        <v>201</v>
      </c>
    </row>
    <row r="11722" spans="1:14" customHeight="1" ht="12.75">
      <c r="A11722" t="s">
        <v>2470</v>
      </c>
      <c r="B11722" t="s">
        <v>202</v>
      </c>
    </row>
    <row r="11723" spans="1:14" customHeight="1" ht="12.75">
      <c r="A11723" t="s">
        <v>2470</v>
      </c>
      <c r="B11723" t="s">
        <v>203</v>
      </c>
    </row>
    <row r="11724" spans="1:14" customHeight="1" ht="12.75">
      <c r="A11724" t="s">
        <v>2470</v>
      </c>
      <c r="B11724" t="s">
        <v>230</v>
      </c>
    </row>
    <row r="11725" spans="1:14" customHeight="1" ht="12.75">
      <c r="A11725" t="s">
        <v>2470</v>
      </c>
      <c r="B11725" t="s">
        <v>231</v>
      </c>
    </row>
    <row r="11726" spans="1:14" customHeight="1" ht="12.75">
      <c r="A11726" t="s">
        <v>2470</v>
      </c>
      <c r="B11726" t="s">
        <v>232</v>
      </c>
    </row>
    <row r="11727" spans="1:14" customHeight="1" ht="12.75">
      <c r="A11727" t="s">
        <v>2470</v>
      </c>
      <c r="B11727" t="s">
        <v>315</v>
      </c>
    </row>
    <row r="11728" spans="1:14" customHeight="1" ht="12.75">
      <c r="A11728" t="s">
        <v>2470</v>
      </c>
      <c r="B11728" t="s">
        <v>316</v>
      </c>
    </row>
    <row r="11729" spans="1:14" customHeight="1" ht="12.75">
      <c r="A11729" t="s">
        <v>2470</v>
      </c>
      <c r="B11729" t="s">
        <v>317</v>
      </c>
    </row>
    <row r="11730" spans="1:14" customHeight="1" ht="12.75">
      <c r="A11730" t="s">
        <v>2470</v>
      </c>
      <c r="B11730" t="s">
        <v>318</v>
      </c>
    </row>
    <row r="11731" spans="1:14" customHeight="1" ht="12.75">
      <c r="A11731" t="s">
        <v>2470</v>
      </c>
      <c r="B11731" t="s">
        <v>319</v>
      </c>
    </row>
    <row r="11732" spans="1:14" customHeight="1" ht="12.75">
      <c r="A11732" t="s">
        <v>2470</v>
      </c>
      <c r="B11732" t="s">
        <v>320</v>
      </c>
    </row>
    <row r="11733" spans="1:14" customHeight="1" ht="12.75">
      <c r="A11733" t="s">
        <v>2470</v>
      </c>
      <c r="B11733" t="s">
        <v>321</v>
      </c>
    </row>
    <row r="11734" spans="1:14" customHeight="1" ht="12.75">
      <c r="A11734" t="s">
        <v>2470</v>
      </c>
      <c r="B11734" t="s">
        <v>322</v>
      </c>
    </row>
    <row r="11735" spans="1:14" customHeight="1" ht="12.75">
      <c r="A11735" t="s">
        <v>2470</v>
      </c>
      <c r="B11735" t="s">
        <v>323</v>
      </c>
    </row>
    <row r="11736" spans="1:14" customHeight="1" ht="12.75">
      <c r="A11736" t="s">
        <v>2470</v>
      </c>
      <c r="B11736" t="s">
        <v>324</v>
      </c>
    </row>
    <row r="11737" spans="1:14" customHeight="1" ht="12.75">
      <c r="A11737" t="s">
        <v>2470</v>
      </c>
      <c r="B11737" t="s">
        <v>325</v>
      </c>
    </row>
    <row r="11738" spans="1:14" customHeight="1" ht="12.75">
      <c r="A11738" t="s">
        <v>2470</v>
      </c>
      <c r="B11738" t="s">
        <v>326</v>
      </c>
    </row>
    <row r="11739" spans="1:14" customHeight="1" ht="12.75">
      <c r="A11739" t="s">
        <v>2470</v>
      </c>
      <c r="B11739" t="s">
        <v>327</v>
      </c>
    </row>
    <row r="11740" spans="1:14" customHeight="1" ht="12.75">
      <c r="A11740" t="s">
        <v>2470</v>
      </c>
      <c r="B11740" t="s">
        <v>328</v>
      </c>
    </row>
    <row r="11741" spans="1:14" customHeight="1" ht="12.75">
      <c r="A11741" t="s">
        <v>2470</v>
      </c>
      <c r="B11741" t="s">
        <v>329</v>
      </c>
    </row>
    <row r="11742" spans="1:14" customHeight="1" ht="12.75">
      <c r="A11742" t="s">
        <v>2470</v>
      </c>
      <c r="B11742" t="s">
        <v>330</v>
      </c>
    </row>
    <row r="11743" spans="1:14" customHeight="1" ht="12.75">
      <c r="A11743" t="s">
        <v>2470</v>
      </c>
      <c r="B11743" t="s">
        <v>331</v>
      </c>
    </row>
    <row r="11744" spans="1:14" customHeight="1" ht="12.75">
      <c r="A11744" t="s">
        <v>2470</v>
      </c>
      <c r="B11744" t="s">
        <v>332</v>
      </c>
    </row>
    <row r="11745" spans="1:14" customHeight="1" ht="12.75">
      <c r="A11745" t="s">
        <v>2470</v>
      </c>
      <c r="B11745" t="s">
        <v>333</v>
      </c>
    </row>
    <row r="11746" spans="1:14" customHeight="1" ht="12.75">
      <c r="A11746" t="s">
        <v>2470</v>
      </c>
      <c r="B11746" t="s">
        <v>334</v>
      </c>
    </row>
    <row r="11747" spans="1:14" customHeight="1" ht="12.75">
      <c r="A11747" t="s">
        <v>2470</v>
      </c>
      <c r="B11747" t="s">
        <v>335</v>
      </c>
    </row>
    <row r="11748" spans="1:14" customHeight="1" ht="12.75">
      <c r="A11748" t="s">
        <v>2470</v>
      </c>
      <c r="B11748" t="s">
        <v>336</v>
      </c>
    </row>
    <row r="11749" spans="1:14" customHeight="1" ht="12.75">
      <c r="A11749" t="s">
        <v>2470</v>
      </c>
      <c r="B11749" t="s">
        <v>337</v>
      </c>
    </row>
    <row r="11750" spans="1:14" customHeight="1" ht="12.75">
      <c r="A11750" t="s">
        <v>2470</v>
      </c>
      <c r="B11750" t="s">
        <v>338</v>
      </c>
    </row>
    <row r="11751" spans="1:14" customHeight="1" ht="12.75">
      <c r="A11751" t="s">
        <v>2470</v>
      </c>
      <c r="B11751" t="s">
        <v>339</v>
      </c>
    </row>
    <row r="11752" spans="1:14" customHeight="1" ht="12.75">
      <c r="A11752" t="s">
        <v>2470</v>
      </c>
      <c r="B11752" t="s">
        <v>340</v>
      </c>
    </row>
    <row r="11753" spans="1:14" customHeight="1" ht="12.75">
      <c r="A11753" t="s">
        <v>2470</v>
      </c>
      <c r="B11753" t="s">
        <v>341</v>
      </c>
    </row>
    <row r="11754" spans="1:14" customHeight="1" ht="12.75">
      <c r="A11754" t="s">
        <v>2470</v>
      </c>
      <c r="B11754" t="s">
        <v>342</v>
      </c>
    </row>
    <row r="11755" spans="1:14" customHeight="1" ht="12.75">
      <c r="A11755" t="s">
        <v>2470</v>
      </c>
      <c r="B11755" t="s">
        <v>343</v>
      </c>
    </row>
    <row r="11756" spans="1:14" customHeight="1" ht="12.75">
      <c r="A11756" t="s">
        <v>2470</v>
      </c>
      <c r="B11756" t="s">
        <v>344</v>
      </c>
    </row>
    <row r="11757" spans="1:14" customHeight="1" ht="12.75">
      <c r="A11757" t="s">
        <v>2470</v>
      </c>
      <c r="B11757" t="s">
        <v>345</v>
      </c>
    </row>
    <row r="11758" spans="1:14" customHeight="1" ht="12.75">
      <c r="A11758" t="s">
        <v>2470</v>
      </c>
      <c r="B11758" t="s">
        <v>346</v>
      </c>
    </row>
    <row r="11759" spans="1:14" customHeight="1" ht="12.75">
      <c r="A11759" t="s">
        <v>2470</v>
      </c>
      <c r="B11759" t="s">
        <v>347</v>
      </c>
    </row>
    <row r="11760" spans="1:14" customHeight="1" ht="12.75">
      <c r="A11760" t="s">
        <v>2470</v>
      </c>
      <c r="B11760" t="s">
        <v>348</v>
      </c>
    </row>
    <row r="11761" spans="1:14" customHeight="1" ht="12.75">
      <c r="A11761" t="s">
        <v>2470</v>
      </c>
      <c r="B11761" t="s">
        <v>349</v>
      </c>
    </row>
    <row r="11762" spans="1:14" customHeight="1" ht="12.75">
      <c r="A11762" t="s">
        <v>2470</v>
      </c>
      <c r="B11762" t="s">
        <v>350</v>
      </c>
    </row>
    <row r="11763" spans="1:14" customHeight="1" ht="12.75">
      <c r="A11763" t="s">
        <v>2470</v>
      </c>
      <c r="B11763" t="s">
        <v>351</v>
      </c>
    </row>
    <row r="11764" spans="1:14" customHeight="1" ht="12.75">
      <c r="A11764" t="s">
        <v>2470</v>
      </c>
      <c r="B11764" t="s">
        <v>352</v>
      </c>
    </row>
    <row r="11765" spans="1:14" customHeight="1" ht="12.75">
      <c r="A11765" t="s">
        <v>2470</v>
      </c>
      <c r="B11765" t="s">
        <v>353</v>
      </c>
    </row>
    <row r="11766" spans="1:14" customHeight="1" ht="12.75">
      <c r="A11766" t="s">
        <v>2470</v>
      </c>
      <c r="B11766" t="s">
        <v>354</v>
      </c>
    </row>
    <row r="11767" spans="1:14" customHeight="1" ht="12.75">
      <c r="A11767" t="s">
        <v>2470</v>
      </c>
      <c r="B11767" t="s">
        <v>355</v>
      </c>
    </row>
    <row r="11768" spans="1:14" customHeight="1" ht="12.75">
      <c r="A11768" t="s">
        <v>2470</v>
      </c>
      <c r="B11768" t="s">
        <v>356</v>
      </c>
    </row>
    <row r="11769" spans="1:14" customHeight="1" ht="12.75">
      <c r="A11769" t="s">
        <v>2470</v>
      </c>
      <c r="B11769" t="s">
        <v>357</v>
      </c>
    </row>
    <row r="11770" spans="1:14" customHeight="1" ht="12.75">
      <c r="A11770" t="s">
        <v>2470</v>
      </c>
      <c r="B11770" t="s">
        <v>358</v>
      </c>
    </row>
    <row r="11771" spans="1:14" customHeight="1" ht="12.75">
      <c r="A11771" t="s">
        <v>2470</v>
      </c>
      <c r="B11771" t="s">
        <v>359</v>
      </c>
    </row>
    <row r="11772" spans="1:14" customHeight="1" ht="12.75">
      <c r="A11772" t="s">
        <v>2470</v>
      </c>
      <c r="B11772" t="s">
        <v>360</v>
      </c>
    </row>
    <row r="11773" spans="1:14" customHeight="1" ht="12.75">
      <c r="A11773" t="s">
        <v>2470</v>
      </c>
      <c r="B11773" t="s">
        <v>361</v>
      </c>
    </row>
    <row r="11774" spans="1:14" customHeight="1" ht="12.75">
      <c r="A11774" t="s">
        <v>2470</v>
      </c>
      <c r="B11774" t="s">
        <v>362</v>
      </c>
    </row>
    <row r="11775" spans="1:14" customHeight="1" ht="12.75">
      <c r="A11775" t="s">
        <v>2470</v>
      </c>
      <c r="B11775" t="s">
        <v>363</v>
      </c>
    </row>
    <row r="11776" spans="1:14" customHeight="1" ht="12.75">
      <c r="A11776" t="s">
        <v>2470</v>
      </c>
      <c r="B11776" t="s">
        <v>364</v>
      </c>
    </row>
    <row r="11777" spans="1:14" customHeight="1" ht="12.75">
      <c r="A11777" t="s">
        <v>2470</v>
      </c>
      <c r="B11777" t="s">
        <v>365</v>
      </c>
    </row>
    <row r="11778" spans="1:14" customHeight="1" ht="12.75">
      <c r="A11778" t="s">
        <v>2470</v>
      </c>
      <c r="B11778" t="s">
        <v>366</v>
      </c>
    </row>
    <row r="11779" spans="1:14" customHeight="1" ht="12.75">
      <c r="A11779" t="s">
        <v>2470</v>
      </c>
      <c r="B11779" t="s">
        <v>367</v>
      </c>
    </row>
    <row r="11780" spans="1:14" customHeight="1" ht="12.75">
      <c r="A11780" t="s">
        <v>2470</v>
      </c>
      <c r="B11780" t="s">
        <v>368</v>
      </c>
    </row>
    <row r="11781" spans="1:14" customHeight="1" ht="12.75">
      <c r="A11781" t="s">
        <v>2470</v>
      </c>
      <c r="B11781" t="s">
        <v>369</v>
      </c>
    </row>
    <row r="11782" spans="1:14" customHeight="1" ht="12.75">
      <c r="A11782" t="s">
        <v>2470</v>
      </c>
      <c r="B11782" t="s">
        <v>370</v>
      </c>
    </row>
    <row r="11783" spans="1:14" customHeight="1" ht="12.75">
      <c r="A11783" t="s">
        <v>2470</v>
      </c>
      <c r="B11783" t="s">
        <v>371</v>
      </c>
    </row>
    <row r="11784" spans="1:14" customHeight="1" ht="12.75">
      <c r="A11784" t="s">
        <v>2470</v>
      </c>
      <c r="B11784" t="s">
        <v>372</v>
      </c>
    </row>
    <row r="11785" spans="1:14" customHeight="1" ht="12.75">
      <c r="A11785" t="s">
        <v>2470</v>
      </c>
      <c r="B11785" t="s">
        <v>373</v>
      </c>
    </row>
    <row r="11786" spans="1:14" customHeight="1" ht="12.75">
      <c r="A11786" t="s">
        <v>2470</v>
      </c>
      <c r="B11786" t="s">
        <v>374</v>
      </c>
    </row>
    <row r="11787" spans="1:14" customHeight="1" ht="12.75">
      <c r="A11787" t="s">
        <v>2470</v>
      </c>
      <c r="B11787" t="s">
        <v>375</v>
      </c>
    </row>
    <row r="11788" spans="1:14" customHeight="1" ht="12.75">
      <c r="A11788" t="s">
        <v>2470</v>
      </c>
      <c r="B11788" t="s">
        <v>376</v>
      </c>
    </row>
    <row r="11789" spans="1:14" customHeight="1" ht="12.75">
      <c r="A11789" t="s">
        <v>2470</v>
      </c>
      <c r="B11789" t="s">
        <v>377</v>
      </c>
    </row>
    <row r="11790" spans="1:14" customHeight="1" ht="12.75">
      <c r="A11790" t="s">
        <v>2470</v>
      </c>
      <c r="B11790" t="s">
        <v>378</v>
      </c>
    </row>
    <row r="11791" spans="1:14" customHeight="1" ht="12.75">
      <c r="A11791" t="s">
        <v>2470</v>
      </c>
      <c r="B11791" t="s">
        <v>379</v>
      </c>
    </row>
    <row r="11792" spans="1:14" customHeight="1" ht="12.75">
      <c r="A11792" t="s">
        <v>2470</v>
      </c>
      <c r="B11792" t="s">
        <v>380</v>
      </c>
    </row>
    <row r="11793" spans="1:14" customHeight="1" ht="12.75">
      <c r="A11793" t="s">
        <v>2470</v>
      </c>
      <c r="B11793" t="s">
        <v>381</v>
      </c>
    </row>
    <row r="11794" spans="1:14" customHeight="1" ht="12.75">
      <c r="A11794" t="s">
        <v>2470</v>
      </c>
      <c r="B11794" t="s">
        <v>382</v>
      </c>
    </row>
    <row r="11795" spans="1:14" customHeight="1" ht="12.75">
      <c r="A11795" t="s">
        <v>2470</v>
      </c>
      <c r="B11795" t="s">
        <v>383</v>
      </c>
    </row>
    <row r="11796" spans="1:14" customHeight="1" ht="12.75">
      <c r="A11796" t="s">
        <v>2470</v>
      </c>
      <c r="B11796" t="s">
        <v>384</v>
      </c>
    </row>
    <row r="11797" spans="1:14" customHeight="1" ht="12.75">
      <c r="A11797" t="s">
        <v>2470</v>
      </c>
      <c r="B11797" t="s">
        <v>385</v>
      </c>
    </row>
    <row r="11798" spans="1:14" customHeight="1" ht="12.75">
      <c r="A11798" t="s">
        <v>2470</v>
      </c>
      <c r="B11798" t="s">
        <v>386</v>
      </c>
    </row>
    <row r="11799" spans="1:14" customHeight="1" ht="12.75">
      <c r="A11799" t="s">
        <v>2470</v>
      </c>
      <c r="B11799" t="s">
        <v>387</v>
      </c>
    </row>
    <row r="11800" spans="1:14" customHeight="1" ht="12.75">
      <c r="A11800" t="s">
        <v>2470</v>
      </c>
      <c r="B11800" t="s">
        <v>388</v>
      </c>
    </row>
    <row r="11801" spans="1:14" customHeight="1" ht="12.75">
      <c r="A11801" t="s">
        <v>2471</v>
      </c>
      <c r="B11801" t="s">
        <v>324</v>
      </c>
    </row>
    <row r="11802" spans="1:14" customHeight="1" ht="12.75">
      <c r="A11802" t="s">
        <v>2471</v>
      </c>
      <c r="B11802" t="s">
        <v>333</v>
      </c>
    </row>
    <row r="11803" spans="1:14" customHeight="1" ht="12.75">
      <c r="A11803" t="s">
        <v>2471</v>
      </c>
      <c r="B11803" t="s">
        <v>340</v>
      </c>
    </row>
    <row r="11804" spans="1:14" customHeight="1" ht="12.75">
      <c r="A11804" t="s">
        <v>2472</v>
      </c>
      <c r="B11804" t="s">
        <v>370</v>
      </c>
    </row>
    <row r="11805" spans="1:14" customHeight="1" ht="12.75">
      <c r="A11805" t="s">
        <v>2472</v>
      </c>
      <c r="B11805" t="s">
        <v>371</v>
      </c>
    </row>
    <row r="11806" spans="1:14" customHeight="1" ht="12.75">
      <c r="A11806" t="s">
        <v>2472</v>
      </c>
      <c r="B11806" t="s">
        <v>372</v>
      </c>
    </row>
    <row r="11807" spans="1:14" customHeight="1" ht="12.75">
      <c r="A11807" t="s">
        <v>2472</v>
      </c>
      <c r="B11807" t="s">
        <v>373</v>
      </c>
    </row>
    <row r="11808" spans="1:14" customHeight="1" ht="12.75">
      <c r="A11808" t="s">
        <v>2473</v>
      </c>
      <c r="B11808" t="s">
        <v>322</v>
      </c>
    </row>
    <row r="11809" spans="1:14" customHeight="1" ht="12.75">
      <c r="A11809" t="s">
        <v>2473</v>
      </c>
      <c r="B11809" t="s">
        <v>323</v>
      </c>
    </row>
    <row r="11810" spans="1:14" customHeight="1" ht="12.75">
      <c r="A11810" t="s">
        <v>2473</v>
      </c>
      <c r="B11810" t="s">
        <v>324</v>
      </c>
    </row>
    <row r="11811" spans="1:14" customHeight="1" ht="12.75">
      <c r="A11811" t="s">
        <v>2473</v>
      </c>
      <c r="B11811" t="s">
        <v>325</v>
      </c>
    </row>
    <row r="11812" spans="1:14" customHeight="1" ht="12.75">
      <c r="A11812" t="s">
        <v>2473</v>
      </c>
      <c r="B11812" t="s">
        <v>326</v>
      </c>
    </row>
    <row r="11813" spans="1:14" customHeight="1" ht="12.75">
      <c r="A11813" t="s">
        <v>2473</v>
      </c>
      <c r="B11813" t="s">
        <v>327</v>
      </c>
    </row>
    <row r="11814" spans="1:14" customHeight="1" ht="12.75">
      <c r="A11814" t="s">
        <v>2473</v>
      </c>
      <c r="B11814" t="s">
        <v>331</v>
      </c>
    </row>
    <row r="11815" spans="1:14" customHeight="1" ht="12.75">
      <c r="A11815" t="s">
        <v>2473</v>
      </c>
      <c r="B11815" t="s">
        <v>332</v>
      </c>
    </row>
    <row r="11816" spans="1:14" customHeight="1" ht="12.75">
      <c r="A11816" t="s">
        <v>2473</v>
      </c>
      <c r="B11816" t="s">
        <v>333</v>
      </c>
    </row>
    <row r="11817" spans="1:14" customHeight="1" ht="12.75">
      <c r="A11817" t="s">
        <v>2473</v>
      </c>
      <c r="B11817" t="s">
        <v>334</v>
      </c>
    </row>
    <row r="11818" spans="1:14" customHeight="1" ht="12.75">
      <c r="A11818" t="s">
        <v>2473</v>
      </c>
      <c r="B11818" t="s">
        <v>335</v>
      </c>
    </row>
    <row r="11819" spans="1:14" customHeight="1" ht="12.75">
      <c r="A11819" t="s">
        <v>2473</v>
      </c>
      <c r="B11819" t="s">
        <v>336</v>
      </c>
    </row>
    <row r="11820" spans="1:14" customHeight="1" ht="12.75">
      <c r="A11820" t="s">
        <v>2473</v>
      </c>
      <c r="B11820" t="s">
        <v>337</v>
      </c>
    </row>
    <row r="11821" spans="1:14" customHeight="1" ht="12.75">
      <c r="A11821" t="s">
        <v>2473</v>
      </c>
      <c r="B11821" t="s">
        <v>338</v>
      </c>
    </row>
    <row r="11822" spans="1:14" customHeight="1" ht="12.75">
      <c r="A11822" t="s">
        <v>2473</v>
      </c>
      <c r="B11822" t="s">
        <v>339</v>
      </c>
    </row>
    <row r="11823" spans="1:14" customHeight="1" ht="12.75">
      <c r="A11823" t="s">
        <v>2473</v>
      </c>
      <c r="B11823" t="s">
        <v>340</v>
      </c>
    </row>
    <row r="11824" spans="1:14" customHeight="1" ht="12.75">
      <c r="A11824" t="s">
        <v>2473</v>
      </c>
      <c r="B11824" t="s">
        <v>341</v>
      </c>
    </row>
    <row r="11825" spans="1:14" customHeight="1" ht="12.75">
      <c r="A11825" t="s">
        <v>2473</v>
      </c>
      <c r="B11825" t="s">
        <v>342</v>
      </c>
    </row>
    <row r="11826" spans="1:14" customHeight="1" ht="12.75">
      <c r="A11826" t="s">
        <v>2473</v>
      </c>
      <c r="B11826" t="s">
        <v>343</v>
      </c>
    </row>
    <row r="11827" spans="1:14" customHeight="1" ht="12.75">
      <c r="A11827" t="s">
        <v>2473</v>
      </c>
      <c r="B11827" t="s">
        <v>344</v>
      </c>
    </row>
    <row r="11828" spans="1:14" customHeight="1" ht="12.75">
      <c r="A11828" t="s">
        <v>2474</v>
      </c>
      <c r="B11828" t="s">
        <v>150</v>
      </c>
    </row>
    <row r="11829" spans="1:14" customHeight="1" ht="12.75">
      <c r="A11829" t="s">
        <v>2474</v>
      </c>
      <c r="B11829" t="s">
        <v>152</v>
      </c>
    </row>
    <row r="11830" spans="1:14" customHeight="1" ht="12.75">
      <c r="A11830" t="s">
        <v>2474</v>
      </c>
      <c r="B11830" t="s">
        <v>163</v>
      </c>
    </row>
    <row r="11831" spans="1:14" customHeight="1" ht="12.75">
      <c r="A11831" t="s">
        <v>2474</v>
      </c>
      <c r="B11831" t="s">
        <v>164</v>
      </c>
    </row>
    <row r="11832" spans="1:14" customHeight="1" ht="12.75">
      <c r="A11832" t="s">
        <v>2474</v>
      </c>
      <c r="B11832" t="s">
        <v>165</v>
      </c>
    </row>
    <row r="11833" spans="1:14" customHeight="1" ht="12.75">
      <c r="A11833" t="s">
        <v>2474</v>
      </c>
      <c r="B11833" t="s">
        <v>186</v>
      </c>
    </row>
    <row r="11834" spans="1:14" customHeight="1" ht="12.75">
      <c r="A11834" t="s">
        <v>2474</v>
      </c>
      <c r="B11834" t="s">
        <v>187</v>
      </c>
    </row>
    <row r="11835" spans="1:14" customHeight="1" ht="12.75">
      <c r="A11835" t="s">
        <v>2474</v>
      </c>
      <c r="B11835" t="s">
        <v>201</v>
      </c>
    </row>
    <row r="11836" spans="1:14" customHeight="1" ht="12.75">
      <c r="A11836" t="s">
        <v>2474</v>
      </c>
      <c r="B11836" t="s">
        <v>202</v>
      </c>
    </row>
    <row r="11837" spans="1:14" customHeight="1" ht="12.75">
      <c r="A11837" t="s">
        <v>2474</v>
      </c>
      <c r="B11837" t="s">
        <v>203</v>
      </c>
    </row>
    <row r="11838" spans="1:14" customHeight="1" ht="12.75">
      <c r="A11838" t="s">
        <v>2474</v>
      </c>
      <c r="B11838" t="s">
        <v>230</v>
      </c>
    </row>
    <row r="11839" spans="1:14" customHeight="1" ht="12.75">
      <c r="A11839" t="s">
        <v>2474</v>
      </c>
      <c r="B11839" t="s">
        <v>231</v>
      </c>
    </row>
    <row r="11840" spans="1:14" customHeight="1" ht="12.75">
      <c r="A11840" t="s">
        <v>2474</v>
      </c>
      <c r="B11840" t="s">
        <v>232</v>
      </c>
    </row>
    <row r="11841" spans="1:14" customHeight="1" ht="12.75">
      <c r="A11841" t="s">
        <v>2474</v>
      </c>
      <c r="B11841" t="s">
        <v>315</v>
      </c>
    </row>
    <row r="11842" spans="1:14" customHeight="1" ht="12.75">
      <c r="A11842" t="s">
        <v>2474</v>
      </c>
      <c r="B11842" t="s">
        <v>316</v>
      </c>
    </row>
    <row r="11843" spans="1:14" customHeight="1" ht="12.75">
      <c r="A11843" t="s">
        <v>2474</v>
      </c>
      <c r="B11843" t="s">
        <v>317</v>
      </c>
    </row>
    <row r="11844" spans="1:14" customHeight="1" ht="12.75">
      <c r="A11844" t="s">
        <v>2474</v>
      </c>
      <c r="B11844" t="s">
        <v>318</v>
      </c>
    </row>
    <row r="11845" spans="1:14" customHeight="1" ht="12.75">
      <c r="A11845" t="s">
        <v>2474</v>
      </c>
      <c r="B11845" t="s">
        <v>319</v>
      </c>
    </row>
    <row r="11846" spans="1:14" customHeight="1" ht="12.75">
      <c r="A11846" t="s">
        <v>2474</v>
      </c>
      <c r="B11846" t="s">
        <v>320</v>
      </c>
    </row>
    <row r="11847" spans="1:14" customHeight="1" ht="12.75">
      <c r="A11847" t="s">
        <v>2474</v>
      </c>
      <c r="B11847" t="s">
        <v>321</v>
      </c>
    </row>
    <row r="11848" spans="1:14" customHeight="1" ht="12.75">
      <c r="A11848" t="s">
        <v>2474</v>
      </c>
      <c r="B11848" t="s">
        <v>322</v>
      </c>
    </row>
    <row r="11849" spans="1:14" customHeight="1" ht="12.75">
      <c r="A11849" t="s">
        <v>2474</v>
      </c>
      <c r="B11849" t="s">
        <v>323</v>
      </c>
    </row>
    <row r="11850" spans="1:14" customHeight="1" ht="12.75">
      <c r="A11850" t="s">
        <v>2474</v>
      </c>
      <c r="B11850" t="s">
        <v>324</v>
      </c>
    </row>
    <row r="11851" spans="1:14" customHeight="1" ht="12.75">
      <c r="A11851" t="s">
        <v>2474</v>
      </c>
      <c r="B11851" t="s">
        <v>325</v>
      </c>
    </row>
    <row r="11852" spans="1:14" customHeight="1" ht="12.75">
      <c r="A11852" t="s">
        <v>2474</v>
      </c>
      <c r="B11852" t="s">
        <v>326</v>
      </c>
    </row>
    <row r="11853" spans="1:14" customHeight="1" ht="12.75">
      <c r="A11853" t="s">
        <v>2474</v>
      </c>
      <c r="B11853" t="s">
        <v>327</v>
      </c>
    </row>
    <row r="11854" spans="1:14" customHeight="1" ht="12.75">
      <c r="A11854" t="s">
        <v>2474</v>
      </c>
      <c r="B11854" t="s">
        <v>328</v>
      </c>
    </row>
    <row r="11855" spans="1:14" customHeight="1" ht="12.75">
      <c r="A11855" t="s">
        <v>2474</v>
      </c>
      <c r="B11855" t="s">
        <v>329</v>
      </c>
    </row>
    <row r="11856" spans="1:14" customHeight="1" ht="12.75">
      <c r="A11856" t="s">
        <v>2474</v>
      </c>
      <c r="B11856" t="s">
        <v>330</v>
      </c>
    </row>
    <row r="11857" spans="1:14" customHeight="1" ht="12.75">
      <c r="A11857" t="s">
        <v>2474</v>
      </c>
      <c r="B11857" t="s">
        <v>331</v>
      </c>
    </row>
    <row r="11858" spans="1:14" customHeight="1" ht="12.75">
      <c r="A11858" t="s">
        <v>2474</v>
      </c>
      <c r="B11858" t="s">
        <v>332</v>
      </c>
    </row>
    <row r="11859" spans="1:14" customHeight="1" ht="12.75">
      <c r="A11859" t="s">
        <v>2474</v>
      </c>
      <c r="B11859" t="s">
        <v>333</v>
      </c>
    </row>
    <row r="11860" spans="1:14" customHeight="1" ht="12.75">
      <c r="A11860" t="s">
        <v>2474</v>
      </c>
      <c r="B11860" t="s">
        <v>334</v>
      </c>
    </row>
    <row r="11861" spans="1:14" customHeight="1" ht="12.75">
      <c r="A11861" t="s">
        <v>2474</v>
      </c>
      <c r="B11861" t="s">
        <v>335</v>
      </c>
    </row>
    <row r="11862" spans="1:14" customHeight="1" ht="12.75">
      <c r="A11862" t="s">
        <v>2474</v>
      </c>
      <c r="B11862" t="s">
        <v>336</v>
      </c>
    </row>
    <row r="11863" spans="1:14" customHeight="1" ht="12.75">
      <c r="A11863" t="s">
        <v>2474</v>
      </c>
      <c r="B11863" t="s">
        <v>337</v>
      </c>
    </row>
    <row r="11864" spans="1:14" customHeight="1" ht="12.75">
      <c r="A11864" t="s">
        <v>2474</v>
      </c>
      <c r="B11864" t="s">
        <v>338</v>
      </c>
    </row>
    <row r="11865" spans="1:14" customHeight="1" ht="12.75">
      <c r="A11865" t="s">
        <v>2474</v>
      </c>
      <c r="B11865" t="s">
        <v>339</v>
      </c>
    </row>
    <row r="11866" spans="1:14" customHeight="1" ht="12.75">
      <c r="A11866" t="s">
        <v>2474</v>
      </c>
      <c r="B11866" t="s">
        <v>340</v>
      </c>
    </row>
    <row r="11867" spans="1:14" customHeight="1" ht="12.75">
      <c r="A11867" t="s">
        <v>2474</v>
      </c>
      <c r="B11867" t="s">
        <v>341</v>
      </c>
    </row>
    <row r="11868" spans="1:14" customHeight="1" ht="12.75">
      <c r="A11868" t="s">
        <v>2474</v>
      </c>
      <c r="B11868" t="s">
        <v>342</v>
      </c>
    </row>
    <row r="11869" spans="1:14" customHeight="1" ht="12.75">
      <c r="A11869" t="s">
        <v>2474</v>
      </c>
      <c r="B11869" t="s">
        <v>343</v>
      </c>
    </row>
    <row r="11870" spans="1:14" customHeight="1" ht="12.75">
      <c r="A11870" t="s">
        <v>2474</v>
      </c>
      <c r="B11870" t="s">
        <v>344</v>
      </c>
    </row>
    <row r="11871" spans="1:14" customHeight="1" ht="12.75">
      <c r="A11871" t="s">
        <v>2474</v>
      </c>
      <c r="B11871" t="s">
        <v>345</v>
      </c>
    </row>
    <row r="11872" spans="1:14" customHeight="1" ht="12.75">
      <c r="A11872" t="s">
        <v>2474</v>
      </c>
      <c r="B11872" t="s">
        <v>346</v>
      </c>
    </row>
    <row r="11873" spans="1:14" customHeight="1" ht="12.75">
      <c r="A11873" t="s">
        <v>2474</v>
      </c>
      <c r="B11873" t="s">
        <v>347</v>
      </c>
    </row>
    <row r="11874" spans="1:14" customHeight="1" ht="12.75">
      <c r="A11874" t="s">
        <v>2474</v>
      </c>
      <c r="B11874" t="s">
        <v>348</v>
      </c>
    </row>
    <row r="11875" spans="1:14" customHeight="1" ht="12.75">
      <c r="A11875" t="s">
        <v>2474</v>
      </c>
      <c r="B11875" t="s">
        <v>349</v>
      </c>
    </row>
    <row r="11876" spans="1:14" customHeight="1" ht="12.75">
      <c r="A11876" t="s">
        <v>2474</v>
      </c>
      <c r="B11876" t="s">
        <v>350</v>
      </c>
    </row>
    <row r="11877" spans="1:14" customHeight="1" ht="12.75">
      <c r="A11877" t="s">
        <v>2474</v>
      </c>
      <c r="B11877" t="s">
        <v>351</v>
      </c>
    </row>
    <row r="11878" spans="1:14" customHeight="1" ht="12.75">
      <c r="A11878" t="s">
        <v>2474</v>
      </c>
      <c r="B11878" t="s">
        <v>352</v>
      </c>
    </row>
    <row r="11879" spans="1:14" customHeight="1" ht="12.75">
      <c r="A11879" t="s">
        <v>2474</v>
      </c>
      <c r="B11879" t="s">
        <v>353</v>
      </c>
    </row>
    <row r="11880" spans="1:14" customHeight="1" ht="12.75">
      <c r="A11880" t="s">
        <v>2474</v>
      </c>
      <c r="B11880" t="s">
        <v>354</v>
      </c>
    </row>
    <row r="11881" spans="1:14" customHeight="1" ht="12.75">
      <c r="A11881" t="s">
        <v>2474</v>
      </c>
      <c r="B11881" t="s">
        <v>355</v>
      </c>
    </row>
    <row r="11882" spans="1:14" customHeight="1" ht="12.75">
      <c r="A11882" t="s">
        <v>2474</v>
      </c>
      <c r="B11882" t="s">
        <v>356</v>
      </c>
    </row>
    <row r="11883" spans="1:14" customHeight="1" ht="12.75">
      <c r="A11883" t="s">
        <v>2474</v>
      </c>
      <c r="B11883" t="s">
        <v>357</v>
      </c>
    </row>
    <row r="11884" spans="1:14" customHeight="1" ht="12.75">
      <c r="A11884" t="s">
        <v>2474</v>
      </c>
      <c r="B11884" t="s">
        <v>358</v>
      </c>
    </row>
    <row r="11885" spans="1:14" customHeight="1" ht="12.75">
      <c r="A11885" t="s">
        <v>2474</v>
      </c>
      <c r="B11885" t="s">
        <v>359</v>
      </c>
    </row>
    <row r="11886" spans="1:14" customHeight="1" ht="12.75">
      <c r="A11886" t="s">
        <v>2474</v>
      </c>
      <c r="B11886" t="s">
        <v>360</v>
      </c>
    </row>
    <row r="11887" spans="1:14" customHeight="1" ht="12.75">
      <c r="A11887" t="s">
        <v>2474</v>
      </c>
      <c r="B11887" t="s">
        <v>361</v>
      </c>
    </row>
    <row r="11888" spans="1:14" customHeight="1" ht="12.75">
      <c r="A11888" t="s">
        <v>2474</v>
      </c>
      <c r="B11888" t="s">
        <v>362</v>
      </c>
    </row>
    <row r="11889" spans="1:14" customHeight="1" ht="12.75">
      <c r="A11889" t="s">
        <v>2474</v>
      </c>
      <c r="B11889" t="s">
        <v>363</v>
      </c>
    </row>
    <row r="11890" spans="1:14" customHeight="1" ht="12.75">
      <c r="A11890" t="s">
        <v>2474</v>
      </c>
      <c r="B11890" t="s">
        <v>364</v>
      </c>
    </row>
    <row r="11891" spans="1:14" customHeight="1" ht="12.75">
      <c r="A11891" t="s">
        <v>2474</v>
      </c>
      <c r="B11891" t="s">
        <v>365</v>
      </c>
    </row>
    <row r="11892" spans="1:14" customHeight="1" ht="12.75">
      <c r="A11892" t="s">
        <v>2474</v>
      </c>
      <c r="B11892" t="s">
        <v>366</v>
      </c>
    </row>
    <row r="11893" spans="1:14" customHeight="1" ht="12.75">
      <c r="A11893" t="s">
        <v>2474</v>
      </c>
      <c r="B11893" t="s">
        <v>367</v>
      </c>
    </row>
    <row r="11894" spans="1:14" customHeight="1" ht="12.75">
      <c r="A11894" t="s">
        <v>2474</v>
      </c>
      <c r="B11894" t="s">
        <v>368</v>
      </c>
    </row>
    <row r="11895" spans="1:14" customHeight="1" ht="12.75">
      <c r="A11895" t="s">
        <v>2474</v>
      </c>
      <c r="B11895" t="s">
        <v>369</v>
      </c>
    </row>
    <row r="11896" spans="1:14" customHeight="1" ht="12.75">
      <c r="A11896" t="s">
        <v>2474</v>
      </c>
      <c r="B11896" t="s">
        <v>370</v>
      </c>
    </row>
    <row r="11897" spans="1:14" customHeight="1" ht="12.75">
      <c r="A11897" t="s">
        <v>2474</v>
      </c>
      <c r="B11897" t="s">
        <v>371</v>
      </c>
    </row>
    <row r="11898" spans="1:14" customHeight="1" ht="12.75">
      <c r="A11898" t="s">
        <v>2474</v>
      </c>
      <c r="B11898" t="s">
        <v>372</v>
      </c>
    </row>
    <row r="11899" spans="1:14" customHeight="1" ht="12.75">
      <c r="A11899" t="s">
        <v>2474</v>
      </c>
      <c r="B11899" t="s">
        <v>373</v>
      </c>
    </row>
    <row r="11900" spans="1:14" customHeight="1" ht="12.75">
      <c r="A11900" t="s">
        <v>2474</v>
      </c>
      <c r="B11900" t="s">
        <v>374</v>
      </c>
    </row>
    <row r="11901" spans="1:14" customHeight="1" ht="12.75">
      <c r="A11901" t="s">
        <v>2474</v>
      </c>
      <c r="B11901" t="s">
        <v>375</v>
      </c>
    </row>
    <row r="11902" spans="1:14" customHeight="1" ht="12.75">
      <c r="A11902" t="s">
        <v>2474</v>
      </c>
      <c r="B11902" t="s">
        <v>376</v>
      </c>
    </row>
    <row r="11903" spans="1:14" customHeight="1" ht="12.75">
      <c r="A11903" t="s">
        <v>2474</v>
      </c>
      <c r="B11903" t="s">
        <v>377</v>
      </c>
    </row>
    <row r="11904" spans="1:14" customHeight="1" ht="12.75">
      <c r="A11904" t="s">
        <v>2474</v>
      </c>
      <c r="B11904" t="s">
        <v>378</v>
      </c>
    </row>
    <row r="11905" spans="1:14" customHeight="1" ht="12.75">
      <c r="A11905" t="s">
        <v>2474</v>
      </c>
      <c r="B11905" t="s">
        <v>379</v>
      </c>
    </row>
    <row r="11906" spans="1:14" customHeight="1" ht="12.75">
      <c r="A11906" t="s">
        <v>2474</v>
      </c>
      <c r="B11906" t="s">
        <v>380</v>
      </c>
    </row>
    <row r="11907" spans="1:14" customHeight="1" ht="12.75">
      <c r="A11907" t="s">
        <v>2474</v>
      </c>
      <c r="B11907" t="s">
        <v>381</v>
      </c>
    </row>
    <row r="11908" spans="1:14" customHeight="1" ht="12.75">
      <c r="A11908" t="s">
        <v>2474</v>
      </c>
      <c r="B11908" t="s">
        <v>382</v>
      </c>
    </row>
    <row r="11909" spans="1:14" customHeight="1" ht="12.75">
      <c r="A11909" t="s">
        <v>2474</v>
      </c>
      <c r="B11909" t="s">
        <v>383</v>
      </c>
    </row>
    <row r="11910" spans="1:14" customHeight="1" ht="12.75">
      <c r="A11910" t="s">
        <v>2474</v>
      </c>
      <c r="B11910" t="s">
        <v>384</v>
      </c>
    </row>
    <row r="11911" spans="1:14" customHeight="1" ht="12.75">
      <c r="A11911" t="s">
        <v>2474</v>
      </c>
      <c r="B11911" t="s">
        <v>385</v>
      </c>
    </row>
    <row r="11912" spans="1:14" customHeight="1" ht="12.75">
      <c r="A11912" t="s">
        <v>2474</v>
      </c>
      <c r="B11912" t="s">
        <v>386</v>
      </c>
    </row>
    <row r="11913" spans="1:14" customHeight="1" ht="12.75">
      <c r="A11913" t="s">
        <v>2474</v>
      </c>
      <c r="B11913" t="s">
        <v>387</v>
      </c>
    </row>
    <row r="11914" spans="1:14" customHeight="1" ht="12.75">
      <c r="A11914" t="s">
        <v>2474</v>
      </c>
      <c r="B11914" t="s">
        <v>388</v>
      </c>
    </row>
    <row r="11915" spans="1:14" customHeight="1" ht="12.75">
      <c r="A11915" t="s">
        <v>2475</v>
      </c>
      <c r="B11915" t="s">
        <v>150</v>
      </c>
    </row>
    <row r="11916" spans="1:14" customHeight="1" ht="12.75">
      <c r="A11916" t="s">
        <v>2475</v>
      </c>
      <c r="B11916" t="s">
        <v>152</v>
      </c>
    </row>
    <row r="11917" spans="1:14" customHeight="1" ht="12.75">
      <c r="A11917" t="s">
        <v>2475</v>
      </c>
      <c r="B11917" t="s">
        <v>163</v>
      </c>
    </row>
    <row r="11918" spans="1:14" customHeight="1" ht="12.75">
      <c r="A11918" t="s">
        <v>2475</v>
      </c>
      <c r="B11918" t="s">
        <v>164</v>
      </c>
    </row>
    <row r="11919" spans="1:14" customHeight="1" ht="12.75">
      <c r="A11919" t="s">
        <v>2475</v>
      </c>
      <c r="B11919" t="s">
        <v>165</v>
      </c>
    </row>
    <row r="11920" spans="1:14" customHeight="1" ht="12.75">
      <c r="A11920" t="s">
        <v>2475</v>
      </c>
      <c r="B11920" t="s">
        <v>186</v>
      </c>
    </row>
    <row r="11921" spans="1:14" customHeight="1" ht="12.75">
      <c r="A11921" t="s">
        <v>2475</v>
      </c>
      <c r="B11921" t="s">
        <v>187</v>
      </c>
    </row>
    <row r="11922" spans="1:14" customHeight="1" ht="12.75">
      <c r="A11922" t="s">
        <v>2475</v>
      </c>
      <c r="B11922" t="s">
        <v>201</v>
      </c>
    </row>
    <row r="11923" spans="1:14" customHeight="1" ht="12.75">
      <c r="A11923" t="s">
        <v>2475</v>
      </c>
      <c r="B11923" t="s">
        <v>202</v>
      </c>
    </row>
    <row r="11924" spans="1:14" customHeight="1" ht="12.75">
      <c r="A11924" t="s">
        <v>2475</v>
      </c>
      <c r="B11924" t="s">
        <v>203</v>
      </c>
    </row>
    <row r="11925" spans="1:14" customHeight="1" ht="12.75">
      <c r="A11925" t="s">
        <v>2475</v>
      </c>
      <c r="B11925" t="s">
        <v>230</v>
      </c>
    </row>
    <row r="11926" spans="1:14" customHeight="1" ht="12.75">
      <c r="A11926" t="s">
        <v>2475</v>
      </c>
      <c r="B11926" t="s">
        <v>231</v>
      </c>
    </row>
    <row r="11927" spans="1:14" customHeight="1" ht="12.75">
      <c r="A11927" t="s">
        <v>2475</v>
      </c>
      <c r="B11927" t="s">
        <v>232</v>
      </c>
    </row>
    <row r="11928" spans="1:14" customHeight="1" ht="12.75">
      <c r="A11928" t="s">
        <v>2475</v>
      </c>
      <c r="B11928" t="s">
        <v>315</v>
      </c>
    </row>
    <row r="11929" spans="1:14" customHeight="1" ht="12.75">
      <c r="A11929" t="s">
        <v>2475</v>
      </c>
      <c r="B11929" t="s">
        <v>316</v>
      </c>
    </row>
    <row r="11930" spans="1:14" customHeight="1" ht="12.75">
      <c r="A11930" t="s">
        <v>2475</v>
      </c>
      <c r="B11930" t="s">
        <v>317</v>
      </c>
    </row>
    <row r="11931" spans="1:14" customHeight="1" ht="12.75">
      <c r="A11931" t="s">
        <v>2475</v>
      </c>
      <c r="B11931" t="s">
        <v>318</v>
      </c>
    </row>
    <row r="11932" spans="1:14" customHeight="1" ht="12.75">
      <c r="A11932" t="s">
        <v>2475</v>
      </c>
      <c r="B11932" t="s">
        <v>319</v>
      </c>
    </row>
    <row r="11933" spans="1:14" customHeight="1" ht="12.75">
      <c r="A11933" t="s">
        <v>2475</v>
      </c>
      <c r="B11933" t="s">
        <v>320</v>
      </c>
    </row>
    <row r="11934" spans="1:14" customHeight="1" ht="12.75">
      <c r="A11934" t="s">
        <v>2475</v>
      </c>
      <c r="B11934" t="s">
        <v>321</v>
      </c>
    </row>
    <row r="11935" spans="1:14" customHeight="1" ht="12.75">
      <c r="A11935" t="s">
        <v>2475</v>
      </c>
      <c r="B11935" t="s">
        <v>328</v>
      </c>
    </row>
    <row r="11936" spans="1:14" customHeight="1" ht="12.75">
      <c r="A11936" t="s">
        <v>2475</v>
      </c>
      <c r="B11936" t="s">
        <v>329</v>
      </c>
    </row>
    <row r="11937" spans="1:14" customHeight="1" ht="12.75">
      <c r="A11937" t="s">
        <v>2475</v>
      </c>
      <c r="B11937" t="s">
        <v>330</v>
      </c>
    </row>
    <row r="11938" spans="1:14" customHeight="1" ht="12.75">
      <c r="A11938" t="s">
        <v>2475</v>
      </c>
      <c r="B11938" t="s">
        <v>331</v>
      </c>
    </row>
    <row r="11939" spans="1:14" customHeight="1" ht="12.75">
      <c r="A11939" t="s">
        <v>2475</v>
      </c>
      <c r="B11939" t="s">
        <v>332</v>
      </c>
    </row>
    <row r="11940" spans="1:14" customHeight="1" ht="12.75">
      <c r="A11940" t="s">
        <v>2475</v>
      </c>
      <c r="B11940" t="s">
        <v>333</v>
      </c>
    </row>
    <row r="11941" spans="1:14" customHeight="1" ht="12.75">
      <c r="A11941" t="s">
        <v>2475</v>
      </c>
      <c r="B11941" t="s">
        <v>334</v>
      </c>
    </row>
    <row r="11942" spans="1:14" customHeight="1" ht="12.75">
      <c r="A11942" t="s">
        <v>2475</v>
      </c>
      <c r="B11942" t="s">
        <v>335</v>
      </c>
    </row>
    <row r="11943" spans="1:14" customHeight="1" ht="12.75">
      <c r="A11943" t="s">
        <v>2475</v>
      </c>
      <c r="B11943" t="s">
        <v>336</v>
      </c>
    </row>
    <row r="11944" spans="1:14" customHeight="1" ht="12.75">
      <c r="A11944" t="s">
        <v>2475</v>
      </c>
      <c r="B11944" t="s">
        <v>337</v>
      </c>
    </row>
    <row r="11945" spans="1:14" customHeight="1" ht="12.75">
      <c r="A11945" t="s">
        <v>2475</v>
      </c>
      <c r="B11945" t="s">
        <v>345</v>
      </c>
    </row>
    <row r="11946" spans="1:14" customHeight="1" ht="12.75">
      <c r="A11946" t="s">
        <v>2475</v>
      </c>
      <c r="B11946" t="s">
        <v>346</v>
      </c>
    </row>
    <row r="11947" spans="1:14" customHeight="1" ht="12.75">
      <c r="A11947" t="s">
        <v>2475</v>
      </c>
      <c r="B11947" t="s">
        <v>347</v>
      </c>
    </row>
    <row r="11948" spans="1:14" customHeight="1" ht="12.75">
      <c r="A11948" t="s">
        <v>2475</v>
      </c>
      <c r="B11948" t="s">
        <v>348</v>
      </c>
    </row>
    <row r="11949" spans="1:14" customHeight="1" ht="12.75">
      <c r="A11949" t="s">
        <v>2475</v>
      </c>
      <c r="B11949" t="s">
        <v>349</v>
      </c>
    </row>
    <row r="11950" spans="1:14" customHeight="1" ht="12.75">
      <c r="A11950" t="s">
        <v>2475</v>
      </c>
      <c r="B11950" t="s">
        <v>350</v>
      </c>
    </row>
    <row r="11951" spans="1:14" customHeight="1" ht="12.75">
      <c r="A11951" t="s">
        <v>2475</v>
      </c>
      <c r="B11951" t="s">
        <v>351</v>
      </c>
    </row>
    <row r="11952" spans="1:14" customHeight="1" ht="12.75">
      <c r="A11952" t="s">
        <v>2475</v>
      </c>
      <c r="B11952" t="s">
        <v>352</v>
      </c>
    </row>
    <row r="11953" spans="1:14" customHeight="1" ht="12.75">
      <c r="A11953" t="s">
        <v>2475</v>
      </c>
      <c r="B11953" t="s">
        <v>353</v>
      </c>
    </row>
    <row r="11954" spans="1:14" customHeight="1" ht="12.75">
      <c r="A11954" t="s">
        <v>2475</v>
      </c>
      <c r="B11954" t="s">
        <v>354</v>
      </c>
    </row>
    <row r="11955" spans="1:14" customHeight="1" ht="12.75">
      <c r="A11955" t="s">
        <v>2475</v>
      </c>
      <c r="B11955" t="s">
        <v>355</v>
      </c>
    </row>
    <row r="11956" spans="1:14" customHeight="1" ht="12.75">
      <c r="A11956" t="s">
        <v>2475</v>
      </c>
      <c r="B11956" t="s">
        <v>356</v>
      </c>
    </row>
    <row r="11957" spans="1:14" customHeight="1" ht="12.75">
      <c r="A11957" t="s">
        <v>2475</v>
      </c>
      <c r="B11957" t="s">
        <v>357</v>
      </c>
    </row>
    <row r="11958" spans="1:14" customHeight="1" ht="12.75">
      <c r="A11958" t="s">
        <v>2475</v>
      </c>
      <c r="B11958" t="s">
        <v>358</v>
      </c>
    </row>
    <row r="11959" spans="1:14" customHeight="1" ht="12.75">
      <c r="A11959" t="s">
        <v>2475</v>
      </c>
      <c r="B11959" t="s">
        <v>359</v>
      </c>
    </row>
    <row r="11960" spans="1:14" customHeight="1" ht="12.75">
      <c r="A11960" t="s">
        <v>2475</v>
      </c>
      <c r="B11960" t="s">
        <v>360</v>
      </c>
    </row>
    <row r="11961" spans="1:14" customHeight="1" ht="12.75">
      <c r="A11961" t="s">
        <v>2475</v>
      </c>
      <c r="B11961" t="s">
        <v>361</v>
      </c>
    </row>
    <row r="11962" spans="1:14" customHeight="1" ht="12.75">
      <c r="A11962" t="s">
        <v>2475</v>
      </c>
      <c r="B11962" t="s">
        <v>362</v>
      </c>
    </row>
    <row r="11963" spans="1:14" customHeight="1" ht="12.75">
      <c r="A11963" t="s">
        <v>2475</v>
      </c>
      <c r="B11963" t="s">
        <v>363</v>
      </c>
    </row>
    <row r="11964" spans="1:14" customHeight="1" ht="12.75">
      <c r="A11964" t="s">
        <v>2475</v>
      </c>
      <c r="B11964" t="s">
        <v>364</v>
      </c>
    </row>
    <row r="11965" spans="1:14" customHeight="1" ht="12.75">
      <c r="A11965" t="s">
        <v>2475</v>
      </c>
      <c r="B11965" t="s">
        <v>365</v>
      </c>
    </row>
    <row r="11966" spans="1:14" customHeight="1" ht="12.75">
      <c r="A11966" t="s">
        <v>2475</v>
      </c>
      <c r="B11966" t="s">
        <v>366</v>
      </c>
    </row>
    <row r="11967" spans="1:14" customHeight="1" ht="12.75">
      <c r="A11967" t="s">
        <v>2475</v>
      </c>
      <c r="B11967" t="s">
        <v>367</v>
      </c>
    </row>
    <row r="11968" spans="1:14" customHeight="1" ht="12.75">
      <c r="A11968" t="s">
        <v>2475</v>
      </c>
      <c r="B11968" t="s">
        <v>368</v>
      </c>
    </row>
    <row r="11969" spans="1:14" customHeight="1" ht="12.75">
      <c r="A11969" t="s">
        <v>2475</v>
      </c>
      <c r="B11969" t="s">
        <v>369</v>
      </c>
    </row>
    <row r="11970" spans="1:14" customHeight="1" ht="12.75">
      <c r="A11970" t="s">
        <v>2475</v>
      </c>
      <c r="B11970" t="s">
        <v>370</v>
      </c>
    </row>
    <row r="11971" spans="1:14" customHeight="1" ht="12.75">
      <c r="A11971" t="s">
        <v>2475</v>
      </c>
      <c r="B11971" t="s">
        <v>371</v>
      </c>
    </row>
    <row r="11972" spans="1:14" customHeight="1" ht="12.75">
      <c r="A11972" t="s">
        <v>2475</v>
      </c>
      <c r="B11972" t="s">
        <v>372</v>
      </c>
    </row>
    <row r="11973" spans="1:14" customHeight="1" ht="12.75">
      <c r="A11973" t="s">
        <v>2475</v>
      </c>
      <c r="B11973" t="s">
        <v>373</v>
      </c>
    </row>
    <row r="11974" spans="1:14" customHeight="1" ht="12.75">
      <c r="A11974" t="s">
        <v>2475</v>
      </c>
      <c r="B11974" t="s">
        <v>374</v>
      </c>
    </row>
    <row r="11975" spans="1:14" customHeight="1" ht="12.75">
      <c r="A11975" t="s">
        <v>2475</v>
      </c>
      <c r="B11975" t="s">
        <v>375</v>
      </c>
    </row>
    <row r="11976" spans="1:14" customHeight="1" ht="12.75">
      <c r="A11976" t="s">
        <v>2475</v>
      </c>
      <c r="B11976" t="s">
        <v>376</v>
      </c>
    </row>
    <row r="11977" spans="1:14" customHeight="1" ht="12.75">
      <c r="A11977" t="s">
        <v>2475</v>
      </c>
      <c r="B11977" t="s">
        <v>377</v>
      </c>
    </row>
    <row r="11978" spans="1:14" customHeight="1" ht="12.75">
      <c r="A11978" t="s">
        <v>2475</v>
      </c>
      <c r="B11978" t="s">
        <v>378</v>
      </c>
    </row>
    <row r="11979" spans="1:14" customHeight="1" ht="12.75">
      <c r="A11979" t="s">
        <v>2475</v>
      </c>
      <c r="B11979" t="s">
        <v>379</v>
      </c>
    </row>
    <row r="11980" spans="1:14" customHeight="1" ht="12.75">
      <c r="A11980" t="s">
        <v>2475</v>
      </c>
      <c r="B11980" t="s">
        <v>380</v>
      </c>
    </row>
    <row r="11981" spans="1:14" customHeight="1" ht="12.75">
      <c r="A11981" t="s">
        <v>2475</v>
      </c>
      <c r="B11981" t="s">
        <v>381</v>
      </c>
    </row>
    <row r="11982" spans="1:14" customHeight="1" ht="12.75">
      <c r="A11982" t="s">
        <v>2475</v>
      </c>
      <c r="B11982" t="s">
        <v>382</v>
      </c>
    </row>
    <row r="11983" spans="1:14" customHeight="1" ht="12.75">
      <c r="A11983" t="s">
        <v>2475</v>
      </c>
      <c r="B11983" t="s">
        <v>383</v>
      </c>
    </row>
    <row r="11984" spans="1:14" customHeight="1" ht="12.75">
      <c r="A11984" t="s">
        <v>2475</v>
      </c>
      <c r="B11984" t="s">
        <v>384</v>
      </c>
    </row>
    <row r="11985" spans="1:14" customHeight="1" ht="12.75">
      <c r="A11985" t="s">
        <v>2475</v>
      </c>
      <c r="B11985" t="s">
        <v>385</v>
      </c>
    </row>
    <row r="11986" spans="1:14" customHeight="1" ht="12.75">
      <c r="A11986" t="s">
        <v>2475</v>
      </c>
      <c r="B11986" t="s">
        <v>386</v>
      </c>
    </row>
    <row r="11987" spans="1:14" customHeight="1" ht="12.75">
      <c r="A11987" t="s">
        <v>2475</v>
      </c>
      <c r="B11987" t="s">
        <v>387</v>
      </c>
    </row>
    <row r="11988" spans="1:14" customHeight="1" ht="12.75">
      <c r="A11988" t="s">
        <v>2475</v>
      </c>
      <c r="B11988" t="s">
        <v>388</v>
      </c>
    </row>
    <row r="11989" spans="1:14" customHeight="1" ht="12.75">
      <c r="A11989" t="s">
        <v>2476</v>
      </c>
      <c r="B11989" t="s">
        <v>150</v>
      </c>
    </row>
    <row r="11990" spans="1:14" customHeight="1" ht="12.75">
      <c r="A11990" t="s">
        <v>2476</v>
      </c>
      <c r="B11990" t="s">
        <v>152</v>
      </c>
    </row>
    <row r="11991" spans="1:14" customHeight="1" ht="12.75">
      <c r="A11991" t="s">
        <v>2476</v>
      </c>
      <c r="B11991" t="s">
        <v>163</v>
      </c>
    </row>
    <row r="11992" spans="1:14" customHeight="1" ht="12.75">
      <c r="A11992" t="s">
        <v>2476</v>
      </c>
      <c r="B11992" t="s">
        <v>164</v>
      </c>
    </row>
    <row r="11993" spans="1:14" customHeight="1" ht="12.75">
      <c r="A11993" t="s">
        <v>2476</v>
      </c>
      <c r="B11993" t="s">
        <v>165</v>
      </c>
    </row>
    <row r="11994" spans="1:14" customHeight="1" ht="12.75">
      <c r="A11994" t="s">
        <v>2476</v>
      </c>
      <c r="B11994" t="s">
        <v>186</v>
      </c>
    </row>
    <row r="11995" spans="1:14" customHeight="1" ht="12.75">
      <c r="A11995" t="s">
        <v>2476</v>
      </c>
      <c r="B11995" t="s">
        <v>187</v>
      </c>
    </row>
    <row r="11996" spans="1:14" customHeight="1" ht="12.75">
      <c r="A11996" t="s">
        <v>2476</v>
      </c>
      <c r="B11996" t="s">
        <v>201</v>
      </c>
    </row>
    <row r="11997" spans="1:14" customHeight="1" ht="12.75">
      <c r="A11997" t="s">
        <v>2476</v>
      </c>
      <c r="B11997" t="s">
        <v>202</v>
      </c>
    </row>
    <row r="11998" spans="1:14" customHeight="1" ht="12.75">
      <c r="A11998" t="s">
        <v>2476</v>
      </c>
      <c r="B11998" t="s">
        <v>203</v>
      </c>
    </row>
    <row r="11999" spans="1:14" customHeight="1" ht="12.75">
      <c r="A11999" t="s">
        <v>2476</v>
      </c>
      <c r="B11999" t="s">
        <v>230</v>
      </c>
    </row>
    <row r="12000" spans="1:14" customHeight="1" ht="12.75">
      <c r="A12000" t="s">
        <v>2476</v>
      </c>
      <c r="B12000" t="s">
        <v>231</v>
      </c>
    </row>
    <row r="12001" spans="1:14" customHeight="1" ht="12.75">
      <c r="A12001" t="s">
        <v>2476</v>
      </c>
      <c r="B12001" t="s">
        <v>232</v>
      </c>
    </row>
    <row r="12002" spans="1:14" customHeight="1" ht="12.75">
      <c r="A12002" t="s">
        <v>2476</v>
      </c>
      <c r="B12002" t="s">
        <v>315</v>
      </c>
    </row>
    <row r="12003" spans="1:14" customHeight="1" ht="12.75">
      <c r="A12003" t="s">
        <v>2476</v>
      </c>
      <c r="B12003" t="s">
        <v>316</v>
      </c>
    </row>
    <row r="12004" spans="1:14" customHeight="1" ht="12.75">
      <c r="A12004" t="s">
        <v>2476</v>
      </c>
      <c r="B12004" t="s">
        <v>317</v>
      </c>
    </row>
    <row r="12005" spans="1:14" customHeight="1" ht="12.75">
      <c r="A12005" t="s">
        <v>2476</v>
      </c>
      <c r="B12005" t="s">
        <v>318</v>
      </c>
    </row>
    <row r="12006" spans="1:14" customHeight="1" ht="12.75">
      <c r="A12006" t="s">
        <v>2476</v>
      </c>
      <c r="B12006" t="s">
        <v>319</v>
      </c>
    </row>
    <row r="12007" spans="1:14" customHeight="1" ht="12.75">
      <c r="A12007" t="s">
        <v>2476</v>
      </c>
      <c r="B12007" t="s">
        <v>320</v>
      </c>
    </row>
    <row r="12008" spans="1:14" customHeight="1" ht="12.75">
      <c r="A12008" t="s">
        <v>2476</v>
      </c>
      <c r="B12008" t="s">
        <v>321</v>
      </c>
    </row>
    <row r="12009" spans="1:14" customHeight="1" ht="12.75">
      <c r="A12009" t="s">
        <v>2476</v>
      </c>
      <c r="B12009" t="s">
        <v>322</v>
      </c>
    </row>
    <row r="12010" spans="1:14" customHeight="1" ht="12.75">
      <c r="A12010" t="s">
        <v>2476</v>
      </c>
      <c r="B12010" t="s">
        <v>323</v>
      </c>
    </row>
    <row r="12011" spans="1:14" customHeight="1" ht="12.75">
      <c r="A12011" t="s">
        <v>2476</v>
      </c>
      <c r="B12011" t="s">
        <v>324</v>
      </c>
    </row>
    <row r="12012" spans="1:14" customHeight="1" ht="12.75">
      <c r="A12012" t="s">
        <v>2476</v>
      </c>
      <c r="B12012" t="s">
        <v>325</v>
      </c>
    </row>
    <row r="12013" spans="1:14" customHeight="1" ht="12.75">
      <c r="A12013" t="s">
        <v>2476</v>
      </c>
      <c r="B12013" t="s">
        <v>326</v>
      </c>
    </row>
    <row r="12014" spans="1:14" customHeight="1" ht="12.75">
      <c r="A12014" t="s">
        <v>2476</v>
      </c>
      <c r="B12014" t="s">
        <v>327</v>
      </c>
    </row>
    <row r="12015" spans="1:14" customHeight="1" ht="12.75">
      <c r="A12015" t="s">
        <v>2476</v>
      </c>
      <c r="B12015" t="s">
        <v>328</v>
      </c>
    </row>
    <row r="12016" spans="1:14" customHeight="1" ht="12.75">
      <c r="A12016" t="s">
        <v>2476</v>
      </c>
      <c r="B12016" t="s">
        <v>329</v>
      </c>
    </row>
    <row r="12017" spans="1:14" customHeight="1" ht="12.75">
      <c r="A12017" t="s">
        <v>2476</v>
      </c>
      <c r="B12017" t="s">
        <v>330</v>
      </c>
    </row>
    <row r="12018" spans="1:14" customHeight="1" ht="12.75">
      <c r="A12018" t="s">
        <v>2476</v>
      </c>
      <c r="B12018" t="s">
        <v>331</v>
      </c>
    </row>
    <row r="12019" spans="1:14" customHeight="1" ht="12.75">
      <c r="A12019" t="s">
        <v>2476</v>
      </c>
      <c r="B12019" t="s">
        <v>332</v>
      </c>
    </row>
    <row r="12020" spans="1:14" customHeight="1" ht="12.75">
      <c r="A12020" t="s">
        <v>2476</v>
      </c>
      <c r="B12020" t="s">
        <v>333</v>
      </c>
    </row>
    <row r="12021" spans="1:14" customHeight="1" ht="12.75">
      <c r="A12021" t="s">
        <v>2476</v>
      </c>
      <c r="B12021" t="s">
        <v>334</v>
      </c>
    </row>
    <row r="12022" spans="1:14" customHeight="1" ht="12.75">
      <c r="A12022" t="s">
        <v>2476</v>
      </c>
      <c r="B12022" t="s">
        <v>335</v>
      </c>
    </row>
    <row r="12023" spans="1:14" customHeight="1" ht="12.75">
      <c r="A12023" t="s">
        <v>2476</v>
      </c>
      <c r="B12023" t="s">
        <v>336</v>
      </c>
    </row>
    <row r="12024" spans="1:14" customHeight="1" ht="12.75">
      <c r="A12024" t="s">
        <v>2476</v>
      </c>
      <c r="B12024" t="s">
        <v>337</v>
      </c>
    </row>
    <row r="12025" spans="1:14" customHeight="1" ht="12.75">
      <c r="A12025" t="s">
        <v>2476</v>
      </c>
      <c r="B12025" t="s">
        <v>338</v>
      </c>
    </row>
    <row r="12026" spans="1:14" customHeight="1" ht="12.75">
      <c r="A12026" t="s">
        <v>2476</v>
      </c>
      <c r="B12026" t="s">
        <v>339</v>
      </c>
    </row>
    <row r="12027" spans="1:14" customHeight="1" ht="12.75">
      <c r="A12027" t="s">
        <v>2476</v>
      </c>
      <c r="B12027" t="s">
        <v>340</v>
      </c>
    </row>
    <row r="12028" spans="1:14" customHeight="1" ht="12.75">
      <c r="A12028" t="s">
        <v>2476</v>
      </c>
      <c r="B12028" t="s">
        <v>341</v>
      </c>
    </row>
    <row r="12029" spans="1:14" customHeight="1" ht="12.75">
      <c r="A12029" t="s">
        <v>2476</v>
      </c>
      <c r="B12029" t="s">
        <v>342</v>
      </c>
    </row>
    <row r="12030" spans="1:14" customHeight="1" ht="12.75">
      <c r="A12030" t="s">
        <v>2476</v>
      </c>
      <c r="B12030" t="s">
        <v>343</v>
      </c>
    </row>
    <row r="12031" spans="1:14" customHeight="1" ht="12.75">
      <c r="A12031" t="s">
        <v>2476</v>
      </c>
      <c r="B12031" t="s">
        <v>344</v>
      </c>
    </row>
    <row r="12032" spans="1:14" customHeight="1" ht="12.75">
      <c r="A12032" t="s">
        <v>2476</v>
      </c>
      <c r="B12032" t="s">
        <v>345</v>
      </c>
    </row>
    <row r="12033" spans="1:14" customHeight="1" ht="12.75">
      <c r="A12033" t="s">
        <v>2476</v>
      </c>
      <c r="B12033" t="s">
        <v>346</v>
      </c>
    </row>
    <row r="12034" spans="1:14" customHeight="1" ht="12.75">
      <c r="A12034" t="s">
        <v>2476</v>
      </c>
      <c r="B12034" t="s">
        <v>347</v>
      </c>
    </row>
    <row r="12035" spans="1:14" customHeight="1" ht="12.75">
      <c r="A12035" t="s">
        <v>2476</v>
      </c>
      <c r="B12035" t="s">
        <v>348</v>
      </c>
    </row>
    <row r="12036" spans="1:14" customHeight="1" ht="12.75">
      <c r="A12036" t="s">
        <v>2476</v>
      </c>
      <c r="B12036" t="s">
        <v>349</v>
      </c>
    </row>
    <row r="12037" spans="1:14" customHeight="1" ht="12.75">
      <c r="A12037" t="s">
        <v>2476</v>
      </c>
      <c r="B12037" t="s">
        <v>350</v>
      </c>
    </row>
    <row r="12038" spans="1:14" customHeight="1" ht="12.75">
      <c r="A12038" t="s">
        <v>2476</v>
      </c>
      <c r="B12038" t="s">
        <v>351</v>
      </c>
    </row>
    <row r="12039" spans="1:14" customHeight="1" ht="12.75">
      <c r="A12039" t="s">
        <v>2476</v>
      </c>
      <c r="B12039" t="s">
        <v>352</v>
      </c>
    </row>
    <row r="12040" spans="1:14" customHeight="1" ht="12.75">
      <c r="A12040" t="s">
        <v>2476</v>
      </c>
      <c r="B12040" t="s">
        <v>353</v>
      </c>
    </row>
    <row r="12041" spans="1:14" customHeight="1" ht="12.75">
      <c r="A12041" t="s">
        <v>2476</v>
      </c>
      <c r="B12041" t="s">
        <v>354</v>
      </c>
    </row>
    <row r="12042" spans="1:14" customHeight="1" ht="12.75">
      <c r="A12042" t="s">
        <v>2476</v>
      </c>
      <c r="B12042" t="s">
        <v>355</v>
      </c>
    </row>
    <row r="12043" spans="1:14" customHeight="1" ht="12.75">
      <c r="A12043" t="s">
        <v>2476</v>
      </c>
      <c r="B12043" t="s">
        <v>356</v>
      </c>
    </row>
    <row r="12044" spans="1:14" customHeight="1" ht="12.75">
      <c r="A12044" t="s">
        <v>2476</v>
      </c>
      <c r="B12044" t="s">
        <v>357</v>
      </c>
    </row>
    <row r="12045" spans="1:14" customHeight="1" ht="12.75">
      <c r="A12045" t="s">
        <v>2476</v>
      </c>
      <c r="B12045" t="s">
        <v>358</v>
      </c>
    </row>
    <row r="12046" spans="1:14" customHeight="1" ht="12.75">
      <c r="A12046" t="s">
        <v>2476</v>
      </c>
      <c r="B12046" t="s">
        <v>359</v>
      </c>
    </row>
    <row r="12047" spans="1:14" customHeight="1" ht="12.75">
      <c r="A12047" t="s">
        <v>2476</v>
      </c>
      <c r="B12047" t="s">
        <v>360</v>
      </c>
    </row>
    <row r="12048" spans="1:14" customHeight="1" ht="12.75">
      <c r="A12048" t="s">
        <v>2476</v>
      </c>
      <c r="B12048" t="s">
        <v>361</v>
      </c>
    </row>
    <row r="12049" spans="1:14" customHeight="1" ht="12.75">
      <c r="A12049" t="s">
        <v>2476</v>
      </c>
      <c r="B12049" t="s">
        <v>362</v>
      </c>
    </row>
    <row r="12050" spans="1:14" customHeight="1" ht="12.75">
      <c r="A12050" t="s">
        <v>2476</v>
      </c>
      <c r="B12050" t="s">
        <v>363</v>
      </c>
    </row>
    <row r="12051" spans="1:14" customHeight="1" ht="12.75">
      <c r="A12051" t="s">
        <v>2476</v>
      </c>
      <c r="B12051" t="s">
        <v>364</v>
      </c>
    </row>
    <row r="12052" spans="1:14" customHeight="1" ht="12.75">
      <c r="A12052" t="s">
        <v>2476</v>
      </c>
      <c r="B12052" t="s">
        <v>365</v>
      </c>
    </row>
    <row r="12053" spans="1:14" customHeight="1" ht="12.75">
      <c r="A12053" t="s">
        <v>2476</v>
      </c>
      <c r="B12053" t="s">
        <v>366</v>
      </c>
    </row>
    <row r="12054" spans="1:14" customHeight="1" ht="12.75">
      <c r="A12054" t="s">
        <v>2476</v>
      </c>
      <c r="B12054" t="s">
        <v>367</v>
      </c>
    </row>
    <row r="12055" spans="1:14" customHeight="1" ht="12.75">
      <c r="A12055" t="s">
        <v>2476</v>
      </c>
      <c r="B12055" t="s">
        <v>368</v>
      </c>
    </row>
    <row r="12056" spans="1:14" customHeight="1" ht="12.75">
      <c r="A12056" t="s">
        <v>2476</v>
      </c>
      <c r="B12056" t="s">
        <v>369</v>
      </c>
    </row>
    <row r="12057" spans="1:14" customHeight="1" ht="12.75">
      <c r="A12057" t="s">
        <v>2476</v>
      </c>
      <c r="B12057" t="s">
        <v>370</v>
      </c>
    </row>
    <row r="12058" spans="1:14" customHeight="1" ht="12.75">
      <c r="A12058" t="s">
        <v>2476</v>
      </c>
      <c r="B12058" t="s">
        <v>371</v>
      </c>
    </row>
    <row r="12059" spans="1:14" customHeight="1" ht="12.75">
      <c r="A12059" t="s">
        <v>2476</v>
      </c>
      <c r="B12059" t="s">
        <v>372</v>
      </c>
    </row>
    <row r="12060" spans="1:14" customHeight="1" ht="12.75">
      <c r="A12060" t="s">
        <v>2476</v>
      </c>
      <c r="B12060" t="s">
        <v>373</v>
      </c>
    </row>
    <row r="12061" spans="1:14" customHeight="1" ht="12.75">
      <c r="A12061" t="s">
        <v>2476</v>
      </c>
      <c r="B12061" t="s">
        <v>374</v>
      </c>
    </row>
    <row r="12062" spans="1:14" customHeight="1" ht="12.75">
      <c r="A12062" t="s">
        <v>2476</v>
      </c>
      <c r="B12062" t="s">
        <v>375</v>
      </c>
    </row>
    <row r="12063" spans="1:14" customHeight="1" ht="12.75">
      <c r="A12063" t="s">
        <v>2476</v>
      </c>
      <c r="B12063" t="s">
        <v>376</v>
      </c>
    </row>
    <row r="12064" spans="1:14" customHeight="1" ht="12.75">
      <c r="A12064" t="s">
        <v>2476</v>
      </c>
      <c r="B12064" t="s">
        <v>377</v>
      </c>
    </row>
    <row r="12065" spans="1:14" customHeight="1" ht="12.75">
      <c r="A12065" t="s">
        <v>2476</v>
      </c>
      <c r="B12065" t="s">
        <v>378</v>
      </c>
    </row>
    <row r="12066" spans="1:14" customHeight="1" ht="12.75">
      <c r="A12066" t="s">
        <v>2476</v>
      </c>
      <c r="B12066" t="s">
        <v>379</v>
      </c>
    </row>
    <row r="12067" spans="1:14" customHeight="1" ht="12.75">
      <c r="A12067" t="s">
        <v>2476</v>
      </c>
      <c r="B12067" t="s">
        <v>380</v>
      </c>
    </row>
    <row r="12068" spans="1:14" customHeight="1" ht="12.75">
      <c r="A12068" t="s">
        <v>2476</v>
      </c>
      <c r="B12068" t="s">
        <v>381</v>
      </c>
    </row>
    <row r="12069" spans="1:14" customHeight="1" ht="12.75">
      <c r="A12069" t="s">
        <v>2476</v>
      </c>
      <c r="B12069" t="s">
        <v>382</v>
      </c>
    </row>
    <row r="12070" spans="1:14" customHeight="1" ht="12.75">
      <c r="A12070" t="s">
        <v>2476</v>
      </c>
      <c r="B12070" t="s">
        <v>383</v>
      </c>
    </row>
    <row r="12071" spans="1:14" customHeight="1" ht="12.75">
      <c r="A12071" t="s">
        <v>2476</v>
      </c>
      <c r="B12071" t="s">
        <v>384</v>
      </c>
    </row>
    <row r="12072" spans="1:14" customHeight="1" ht="12.75">
      <c r="A12072" t="s">
        <v>2476</v>
      </c>
      <c r="B12072" t="s">
        <v>385</v>
      </c>
    </row>
    <row r="12073" spans="1:14" customHeight="1" ht="12.75">
      <c r="A12073" t="s">
        <v>2476</v>
      </c>
      <c r="B12073" t="s">
        <v>386</v>
      </c>
    </row>
    <row r="12074" spans="1:14" customHeight="1" ht="12.75">
      <c r="A12074" t="s">
        <v>2476</v>
      </c>
      <c r="B12074" t="s">
        <v>387</v>
      </c>
    </row>
    <row r="12075" spans="1:14" customHeight="1" ht="12.75">
      <c r="A12075" t="s">
        <v>2476</v>
      </c>
      <c r="B12075" t="s">
        <v>388</v>
      </c>
    </row>
    <row r="12076" spans="1:14" customHeight="1" ht="12.75">
      <c r="A12076" t="s">
        <v>2477</v>
      </c>
      <c r="B12076" t="s">
        <v>322</v>
      </c>
    </row>
    <row r="12077" spans="1:14" customHeight="1" ht="12.75">
      <c r="A12077" t="s">
        <v>2477</v>
      </c>
      <c r="B12077" t="s">
        <v>323</v>
      </c>
    </row>
    <row r="12078" spans="1:14" customHeight="1" ht="12.75">
      <c r="A12078" t="s">
        <v>2477</v>
      </c>
      <c r="B12078" t="s">
        <v>324</v>
      </c>
    </row>
    <row r="12079" spans="1:14" customHeight="1" ht="12.75">
      <c r="A12079" t="s">
        <v>2477</v>
      </c>
      <c r="B12079" t="s">
        <v>325</v>
      </c>
    </row>
    <row r="12080" spans="1:14" customHeight="1" ht="12.75">
      <c r="A12080" t="s">
        <v>2477</v>
      </c>
      <c r="B12080" t="s">
        <v>326</v>
      </c>
    </row>
    <row r="12081" spans="1:14" customHeight="1" ht="12.75">
      <c r="A12081" t="s">
        <v>2477</v>
      </c>
      <c r="B12081" t="s">
        <v>327</v>
      </c>
    </row>
    <row r="12082" spans="1:14" customHeight="1" ht="12.75">
      <c r="A12082" t="s">
        <v>2477</v>
      </c>
      <c r="B12082" t="s">
        <v>331</v>
      </c>
    </row>
    <row r="12083" spans="1:14" customHeight="1" ht="12.75">
      <c r="A12083" t="s">
        <v>2477</v>
      </c>
      <c r="B12083" t="s">
        <v>332</v>
      </c>
    </row>
    <row r="12084" spans="1:14" customHeight="1" ht="12.75">
      <c r="A12084" t="s">
        <v>2477</v>
      </c>
      <c r="B12084" t="s">
        <v>333</v>
      </c>
    </row>
    <row r="12085" spans="1:14" customHeight="1" ht="12.75">
      <c r="A12085" t="s">
        <v>2477</v>
      </c>
      <c r="B12085" t="s">
        <v>334</v>
      </c>
    </row>
    <row r="12086" spans="1:14" customHeight="1" ht="12.75">
      <c r="A12086" t="s">
        <v>2477</v>
      </c>
      <c r="B12086" t="s">
        <v>335</v>
      </c>
    </row>
    <row r="12087" spans="1:14" customHeight="1" ht="12.75">
      <c r="A12087" t="s">
        <v>2477</v>
      </c>
      <c r="B12087" t="s">
        <v>336</v>
      </c>
    </row>
    <row r="12088" spans="1:14" customHeight="1" ht="12.75">
      <c r="A12088" t="s">
        <v>2477</v>
      </c>
      <c r="B12088" t="s">
        <v>337</v>
      </c>
    </row>
    <row r="12089" spans="1:14" customHeight="1" ht="12.75">
      <c r="A12089" t="s">
        <v>2477</v>
      </c>
      <c r="B12089" t="s">
        <v>338</v>
      </c>
    </row>
    <row r="12090" spans="1:14" customHeight="1" ht="12.75">
      <c r="A12090" t="s">
        <v>2477</v>
      </c>
      <c r="B12090" t="s">
        <v>339</v>
      </c>
    </row>
    <row r="12091" spans="1:14" customHeight="1" ht="12.75">
      <c r="A12091" t="s">
        <v>2477</v>
      </c>
      <c r="B12091" t="s">
        <v>340</v>
      </c>
    </row>
    <row r="12092" spans="1:14" customHeight="1" ht="12.75">
      <c r="A12092" t="s">
        <v>2477</v>
      </c>
      <c r="B12092" t="s">
        <v>341</v>
      </c>
    </row>
    <row r="12093" spans="1:14" customHeight="1" ht="12.75">
      <c r="A12093" t="s">
        <v>2477</v>
      </c>
      <c r="B12093" t="s">
        <v>342</v>
      </c>
    </row>
    <row r="12094" spans="1:14" customHeight="1" ht="12.75">
      <c r="A12094" t="s">
        <v>2477</v>
      </c>
      <c r="B12094" t="s">
        <v>343</v>
      </c>
    </row>
    <row r="12095" spans="1:14" customHeight="1" ht="12.75">
      <c r="A12095" t="s">
        <v>2477</v>
      </c>
      <c r="B12095" t="s">
        <v>344</v>
      </c>
    </row>
    <row r="12096" spans="1:14" customHeight="1" ht="12.75">
      <c r="A12096" t="s">
        <v>2478</v>
      </c>
      <c r="B12096" t="s">
        <v>370</v>
      </c>
    </row>
    <row r="12097" spans="1:14" customHeight="1" ht="12.75">
      <c r="A12097" t="s">
        <v>2478</v>
      </c>
      <c r="B12097" t="s">
        <v>371</v>
      </c>
    </row>
    <row r="12098" spans="1:14" customHeight="1" ht="12.75">
      <c r="A12098" t="s">
        <v>2478</v>
      </c>
      <c r="B12098" t="s">
        <v>372</v>
      </c>
    </row>
    <row r="12099" spans="1:14" customHeight="1" ht="12.75">
      <c r="A12099" t="s">
        <v>2478</v>
      </c>
      <c r="B12099" t="s">
        <v>373</v>
      </c>
    </row>
    <row r="12100" spans="1:14" customHeight="1" ht="12.75">
      <c r="A12100" t="s">
        <v>2479</v>
      </c>
      <c r="B12100" t="s">
        <v>150</v>
      </c>
    </row>
    <row r="12101" spans="1:14" customHeight="1" ht="12.75">
      <c r="A12101" t="s">
        <v>2479</v>
      </c>
      <c r="B12101" t="s">
        <v>152</v>
      </c>
    </row>
    <row r="12102" spans="1:14" customHeight="1" ht="12.75">
      <c r="A12102" t="s">
        <v>2479</v>
      </c>
      <c r="B12102" t="s">
        <v>163</v>
      </c>
    </row>
    <row r="12103" spans="1:14" customHeight="1" ht="12.75">
      <c r="A12103" t="s">
        <v>2479</v>
      </c>
      <c r="B12103" t="s">
        <v>164</v>
      </c>
    </row>
    <row r="12104" spans="1:14" customHeight="1" ht="12.75">
      <c r="A12104" t="s">
        <v>2479</v>
      </c>
      <c r="B12104" t="s">
        <v>165</v>
      </c>
    </row>
    <row r="12105" spans="1:14" customHeight="1" ht="12.75">
      <c r="A12105" t="s">
        <v>2479</v>
      </c>
      <c r="B12105" t="s">
        <v>186</v>
      </c>
    </row>
    <row r="12106" spans="1:14" customHeight="1" ht="12.75">
      <c r="A12106" t="s">
        <v>2479</v>
      </c>
      <c r="B12106" t="s">
        <v>187</v>
      </c>
    </row>
    <row r="12107" spans="1:14" customHeight="1" ht="12.75">
      <c r="A12107" t="s">
        <v>2479</v>
      </c>
      <c r="B12107" t="s">
        <v>201</v>
      </c>
    </row>
    <row r="12108" spans="1:14" customHeight="1" ht="12.75">
      <c r="A12108" t="s">
        <v>2479</v>
      </c>
      <c r="B12108" t="s">
        <v>202</v>
      </c>
    </row>
    <row r="12109" spans="1:14" customHeight="1" ht="12.75">
      <c r="A12109" t="s">
        <v>2479</v>
      </c>
      <c r="B12109" t="s">
        <v>203</v>
      </c>
    </row>
    <row r="12110" spans="1:14" customHeight="1" ht="12.75">
      <c r="A12110" t="s">
        <v>2479</v>
      </c>
      <c r="B12110" t="s">
        <v>230</v>
      </c>
    </row>
    <row r="12111" spans="1:14" customHeight="1" ht="12.75">
      <c r="A12111" t="s">
        <v>2479</v>
      </c>
      <c r="B12111" t="s">
        <v>231</v>
      </c>
    </row>
    <row r="12112" spans="1:14" customHeight="1" ht="12.75">
      <c r="A12112" t="s">
        <v>2479</v>
      </c>
      <c r="B12112" t="s">
        <v>232</v>
      </c>
    </row>
    <row r="12113" spans="1:14" customHeight="1" ht="12.75">
      <c r="A12113" t="s">
        <v>2479</v>
      </c>
      <c r="B12113" t="s">
        <v>315</v>
      </c>
    </row>
    <row r="12114" spans="1:14" customHeight="1" ht="12.75">
      <c r="A12114" t="s">
        <v>2479</v>
      </c>
      <c r="B12114" t="s">
        <v>316</v>
      </c>
    </row>
    <row r="12115" spans="1:14" customHeight="1" ht="12.75">
      <c r="A12115" t="s">
        <v>2479</v>
      </c>
      <c r="B12115" t="s">
        <v>317</v>
      </c>
    </row>
    <row r="12116" spans="1:14" customHeight="1" ht="12.75">
      <c r="A12116" t="s">
        <v>2479</v>
      </c>
      <c r="B12116" t="s">
        <v>318</v>
      </c>
    </row>
    <row r="12117" spans="1:14" customHeight="1" ht="12.75">
      <c r="A12117" t="s">
        <v>2479</v>
      </c>
      <c r="B12117" t="s">
        <v>319</v>
      </c>
    </row>
    <row r="12118" spans="1:14" customHeight="1" ht="12.75">
      <c r="A12118" t="s">
        <v>2479</v>
      </c>
      <c r="B12118" t="s">
        <v>320</v>
      </c>
    </row>
    <row r="12119" spans="1:14" customHeight="1" ht="12.75">
      <c r="A12119" t="s">
        <v>2479</v>
      </c>
      <c r="B12119" t="s">
        <v>321</v>
      </c>
    </row>
    <row r="12120" spans="1:14" customHeight="1" ht="12.75">
      <c r="A12120" t="s">
        <v>2479</v>
      </c>
      <c r="B12120" t="s">
        <v>322</v>
      </c>
    </row>
    <row r="12121" spans="1:14" customHeight="1" ht="12.75">
      <c r="A12121" t="s">
        <v>2479</v>
      </c>
      <c r="B12121" t="s">
        <v>323</v>
      </c>
    </row>
    <row r="12122" spans="1:14" customHeight="1" ht="12.75">
      <c r="A12122" t="s">
        <v>2479</v>
      </c>
      <c r="B12122" t="s">
        <v>324</v>
      </c>
    </row>
    <row r="12123" spans="1:14" customHeight="1" ht="12.75">
      <c r="A12123" t="s">
        <v>2479</v>
      </c>
      <c r="B12123" t="s">
        <v>325</v>
      </c>
    </row>
    <row r="12124" spans="1:14" customHeight="1" ht="12.75">
      <c r="A12124" t="s">
        <v>2479</v>
      </c>
      <c r="B12124" t="s">
        <v>326</v>
      </c>
    </row>
    <row r="12125" spans="1:14" customHeight="1" ht="12.75">
      <c r="A12125" t="s">
        <v>2479</v>
      </c>
      <c r="B12125" t="s">
        <v>327</v>
      </c>
    </row>
    <row r="12126" spans="1:14" customHeight="1" ht="12.75">
      <c r="A12126" t="s">
        <v>2479</v>
      </c>
      <c r="B12126" t="s">
        <v>328</v>
      </c>
    </row>
    <row r="12127" spans="1:14" customHeight="1" ht="12.75">
      <c r="A12127" t="s">
        <v>2479</v>
      </c>
      <c r="B12127" t="s">
        <v>329</v>
      </c>
    </row>
    <row r="12128" spans="1:14" customHeight="1" ht="12.75">
      <c r="A12128" t="s">
        <v>2479</v>
      </c>
      <c r="B12128" t="s">
        <v>330</v>
      </c>
    </row>
    <row r="12129" spans="1:14" customHeight="1" ht="12.75">
      <c r="A12129" t="s">
        <v>2479</v>
      </c>
      <c r="B12129" t="s">
        <v>331</v>
      </c>
    </row>
    <row r="12130" spans="1:14" customHeight="1" ht="12.75">
      <c r="A12130" t="s">
        <v>2479</v>
      </c>
      <c r="B12130" t="s">
        <v>332</v>
      </c>
    </row>
    <row r="12131" spans="1:14" customHeight="1" ht="12.75">
      <c r="A12131" t="s">
        <v>2479</v>
      </c>
      <c r="B12131" t="s">
        <v>333</v>
      </c>
    </row>
    <row r="12132" spans="1:14" customHeight="1" ht="12.75">
      <c r="A12132" t="s">
        <v>2479</v>
      </c>
      <c r="B12132" t="s">
        <v>334</v>
      </c>
    </row>
    <row r="12133" spans="1:14" customHeight="1" ht="12.75">
      <c r="A12133" t="s">
        <v>2479</v>
      </c>
      <c r="B12133" t="s">
        <v>335</v>
      </c>
    </row>
    <row r="12134" spans="1:14" customHeight="1" ht="12.75">
      <c r="A12134" t="s">
        <v>2479</v>
      </c>
      <c r="B12134" t="s">
        <v>336</v>
      </c>
    </row>
    <row r="12135" spans="1:14" customHeight="1" ht="12.75">
      <c r="A12135" t="s">
        <v>2479</v>
      </c>
      <c r="B12135" t="s">
        <v>337</v>
      </c>
    </row>
    <row r="12136" spans="1:14" customHeight="1" ht="12.75">
      <c r="A12136" t="s">
        <v>2479</v>
      </c>
      <c r="B12136" t="s">
        <v>338</v>
      </c>
    </row>
    <row r="12137" spans="1:14" customHeight="1" ht="12.75">
      <c r="A12137" t="s">
        <v>2479</v>
      </c>
      <c r="B12137" t="s">
        <v>339</v>
      </c>
    </row>
    <row r="12138" spans="1:14" customHeight="1" ht="12.75">
      <c r="A12138" t="s">
        <v>2479</v>
      </c>
      <c r="B12138" t="s">
        <v>340</v>
      </c>
    </row>
    <row r="12139" spans="1:14" customHeight="1" ht="12.75">
      <c r="A12139" t="s">
        <v>2479</v>
      </c>
      <c r="B12139" t="s">
        <v>341</v>
      </c>
    </row>
    <row r="12140" spans="1:14" customHeight="1" ht="12.75">
      <c r="A12140" t="s">
        <v>2479</v>
      </c>
      <c r="B12140" t="s">
        <v>342</v>
      </c>
    </row>
    <row r="12141" spans="1:14" customHeight="1" ht="12.75">
      <c r="A12141" t="s">
        <v>2479</v>
      </c>
      <c r="B12141" t="s">
        <v>343</v>
      </c>
    </row>
    <row r="12142" spans="1:14" customHeight="1" ht="12.75">
      <c r="A12142" t="s">
        <v>2479</v>
      </c>
      <c r="B12142" t="s">
        <v>344</v>
      </c>
    </row>
    <row r="12143" spans="1:14" customHeight="1" ht="12.75">
      <c r="A12143" t="s">
        <v>2479</v>
      </c>
      <c r="B12143" t="s">
        <v>345</v>
      </c>
    </row>
    <row r="12144" spans="1:14" customHeight="1" ht="12.75">
      <c r="A12144" t="s">
        <v>2479</v>
      </c>
      <c r="B12144" t="s">
        <v>346</v>
      </c>
    </row>
    <row r="12145" spans="1:14" customHeight="1" ht="12.75">
      <c r="A12145" t="s">
        <v>2479</v>
      </c>
      <c r="B12145" t="s">
        <v>347</v>
      </c>
    </row>
    <row r="12146" spans="1:14" customHeight="1" ht="12.75">
      <c r="A12146" t="s">
        <v>2479</v>
      </c>
      <c r="B12146" t="s">
        <v>348</v>
      </c>
    </row>
    <row r="12147" spans="1:14" customHeight="1" ht="12.75">
      <c r="A12147" t="s">
        <v>2479</v>
      </c>
      <c r="B12147" t="s">
        <v>349</v>
      </c>
    </row>
    <row r="12148" spans="1:14" customHeight="1" ht="12.75">
      <c r="A12148" t="s">
        <v>2479</v>
      </c>
      <c r="B12148" t="s">
        <v>350</v>
      </c>
    </row>
    <row r="12149" spans="1:14" customHeight="1" ht="12.75">
      <c r="A12149" t="s">
        <v>2479</v>
      </c>
      <c r="B12149" t="s">
        <v>351</v>
      </c>
    </row>
    <row r="12150" spans="1:14" customHeight="1" ht="12.75">
      <c r="A12150" t="s">
        <v>2479</v>
      </c>
      <c r="B12150" t="s">
        <v>352</v>
      </c>
    </row>
    <row r="12151" spans="1:14" customHeight="1" ht="12.75">
      <c r="A12151" t="s">
        <v>2479</v>
      </c>
      <c r="B12151" t="s">
        <v>353</v>
      </c>
    </row>
    <row r="12152" spans="1:14" customHeight="1" ht="12.75">
      <c r="A12152" t="s">
        <v>2479</v>
      </c>
      <c r="B12152" t="s">
        <v>354</v>
      </c>
    </row>
    <row r="12153" spans="1:14" customHeight="1" ht="12.75">
      <c r="A12153" t="s">
        <v>2479</v>
      </c>
      <c r="B12153" t="s">
        <v>355</v>
      </c>
    </row>
    <row r="12154" spans="1:14" customHeight="1" ht="12.75">
      <c r="A12154" t="s">
        <v>2479</v>
      </c>
      <c r="B12154" t="s">
        <v>356</v>
      </c>
    </row>
    <row r="12155" spans="1:14" customHeight="1" ht="12.75">
      <c r="A12155" t="s">
        <v>2479</v>
      </c>
      <c r="B12155" t="s">
        <v>357</v>
      </c>
    </row>
    <row r="12156" spans="1:14" customHeight="1" ht="12.75">
      <c r="A12156" t="s">
        <v>2479</v>
      </c>
      <c r="B12156" t="s">
        <v>358</v>
      </c>
    </row>
    <row r="12157" spans="1:14" customHeight="1" ht="12.75">
      <c r="A12157" t="s">
        <v>2479</v>
      </c>
      <c r="B12157" t="s">
        <v>359</v>
      </c>
    </row>
    <row r="12158" spans="1:14" customHeight="1" ht="12.75">
      <c r="A12158" t="s">
        <v>2479</v>
      </c>
      <c r="B12158" t="s">
        <v>360</v>
      </c>
    </row>
    <row r="12159" spans="1:14" customHeight="1" ht="12.75">
      <c r="A12159" t="s">
        <v>2479</v>
      </c>
      <c r="B12159" t="s">
        <v>361</v>
      </c>
    </row>
    <row r="12160" spans="1:14" customHeight="1" ht="12.75">
      <c r="A12160" t="s">
        <v>2479</v>
      </c>
      <c r="B12160" t="s">
        <v>362</v>
      </c>
    </row>
    <row r="12161" spans="1:14" customHeight="1" ht="12.75">
      <c r="A12161" t="s">
        <v>2479</v>
      </c>
      <c r="B12161" t="s">
        <v>363</v>
      </c>
    </row>
    <row r="12162" spans="1:14" customHeight="1" ht="12.75">
      <c r="A12162" t="s">
        <v>2479</v>
      </c>
      <c r="B12162" t="s">
        <v>364</v>
      </c>
    </row>
    <row r="12163" spans="1:14" customHeight="1" ht="12.75">
      <c r="A12163" t="s">
        <v>2479</v>
      </c>
      <c r="B12163" t="s">
        <v>365</v>
      </c>
    </row>
    <row r="12164" spans="1:14" customHeight="1" ht="12.75">
      <c r="A12164" t="s">
        <v>2479</v>
      </c>
      <c r="B12164" t="s">
        <v>366</v>
      </c>
    </row>
    <row r="12165" spans="1:14" customHeight="1" ht="12.75">
      <c r="A12165" t="s">
        <v>2479</v>
      </c>
      <c r="B12165" t="s">
        <v>367</v>
      </c>
    </row>
    <row r="12166" spans="1:14" customHeight="1" ht="12.75">
      <c r="A12166" t="s">
        <v>2479</v>
      </c>
      <c r="B12166" t="s">
        <v>368</v>
      </c>
    </row>
    <row r="12167" spans="1:14" customHeight="1" ht="12.75">
      <c r="A12167" t="s">
        <v>2479</v>
      </c>
      <c r="B12167" t="s">
        <v>369</v>
      </c>
    </row>
    <row r="12168" spans="1:14" customHeight="1" ht="12.75">
      <c r="A12168" t="s">
        <v>2479</v>
      </c>
      <c r="B12168" t="s">
        <v>370</v>
      </c>
    </row>
    <row r="12169" spans="1:14" customHeight="1" ht="12.75">
      <c r="A12169" t="s">
        <v>2479</v>
      </c>
      <c r="B12169" t="s">
        <v>371</v>
      </c>
    </row>
    <row r="12170" spans="1:14" customHeight="1" ht="12.75">
      <c r="A12170" t="s">
        <v>2479</v>
      </c>
      <c r="B12170" t="s">
        <v>372</v>
      </c>
    </row>
    <row r="12171" spans="1:14" customHeight="1" ht="12.75">
      <c r="A12171" t="s">
        <v>2479</v>
      </c>
      <c r="B12171" t="s">
        <v>373</v>
      </c>
    </row>
    <row r="12172" spans="1:14" customHeight="1" ht="12.75">
      <c r="A12172" t="s">
        <v>2479</v>
      </c>
      <c r="B12172" t="s">
        <v>374</v>
      </c>
    </row>
    <row r="12173" spans="1:14" customHeight="1" ht="12.75">
      <c r="A12173" t="s">
        <v>2479</v>
      </c>
      <c r="B12173" t="s">
        <v>375</v>
      </c>
    </row>
    <row r="12174" spans="1:14" customHeight="1" ht="12.75">
      <c r="A12174" t="s">
        <v>2479</v>
      </c>
      <c r="B12174" t="s">
        <v>376</v>
      </c>
    </row>
    <row r="12175" spans="1:14" customHeight="1" ht="12.75">
      <c r="A12175" t="s">
        <v>2479</v>
      </c>
      <c r="B12175" t="s">
        <v>377</v>
      </c>
    </row>
    <row r="12176" spans="1:14" customHeight="1" ht="12.75">
      <c r="A12176" t="s">
        <v>2479</v>
      </c>
      <c r="B12176" t="s">
        <v>378</v>
      </c>
    </row>
    <row r="12177" spans="1:14" customHeight="1" ht="12.75">
      <c r="A12177" t="s">
        <v>2479</v>
      </c>
      <c r="B12177" t="s">
        <v>379</v>
      </c>
    </row>
    <row r="12178" spans="1:14" customHeight="1" ht="12.75">
      <c r="A12178" t="s">
        <v>2479</v>
      </c>
      <c r="B12178" t="s">
        <v>380</v>
      </c>
    </row>
    <row r="12179" spans="1:14" customHeight="1" ht="12.75">
      <c r="A12179" t="s">
        <v>2479</v>
      </c>
      <c r="B12179" t="s">
        <v>381</v>
      </c>
    </row>
    <row r="12180" spans="1:14" customHeight="1" ht="12.75">
      <c r="A12180" t="s">
        <v>2479</v>
      </c>
      <c r="B12180" t="s">
        <v>382</v>
      </c>
    </row>
    <row r="12181" spans="1:14" customHeight="1" ht="12.75">
      <c r="A12181" t="s">
        <v>2480</v>
      </c>
      <c r="B12181" t="s">
        <v>331</v>
      </c>
    </row>
    <row r="12182" spans="1:14" customHeight="1" ht="12.75">
      <c r="A12182" t="s">
        <v>2480</v>
      </c>
      <c r="B12182" t="s">
        <v>333</v>
      </c>
    </row>
    <row r="12183" spans="1:14" customHeight="1" ht="12.75">
      <c r="A12183" t="s">
        <v>2480</v>
      </c>
      <c r="B12183" t="s">
        <v>335</v>
      </c>
    </row>
    <row r="12184" spans="1:14" customHeight="1" ht="12.75">
      <c r="A12184" t="s">
        <v>2480</v>
      </c>
      <c r="B12184" t="s">
        <v>383</v>
      </c>
    </row>
    <row r="12185" spans="1:14" customHeight="1" ht="12.75">
      <c r="A12185" t="s">
        <v>2480</v>
      </c>
      <c r="B12185" t="s">
        <v>384</v>
      </c>
    </row>
    <row r="12186" spans="1:14" customHeight="1" ht="12.75">
      <c r="A12186" t="s">
        <v>2480</v>
      </c>
      <c r="B12186" t="s">
        <v>385</v>
      </c>
    </row>
    <row r="12187" spans="1:14" customHeight="1" ht="12.75">
      <c r="A12187" t="s">
        <v>2480</v>
      </c>
      <c r="B12187" t="s">
        <v>386</v>
      </c>
    </row>
    <row r="12188" spans="1:14" customHeight="1" ht="12.75">
      <c r="A12188" t="s">
        <v>2480</v>
      </c>
      <c r="B12188" t="s">
        <v>387</v>
      </c>
    </row>
    <row r="12189" spans="1:14" customHeight="1" ht="12.75">
      <c r="A12189" t="s">
        <v>2480</v>
      </c>
      <c r="B12189" t="s">
        <v>388</v>
      </c>
    </row>
    <row r="12190" spans="1:14" customHeight="1" ht="12.75">
      <c r="A12190" t="s">
        <v>2481</v>
      </c>
      <c r="B12190" t="s">
        <v>334</v>
      </c>
    </row>
    <row r="12191" spans="1:14" customHeight="1" ht="12.75">
      <c r="A12191" t="s">
        <v>2481</v>
      </c>
      <c r="B12191" t="s">
        <v>337</v>
      </c>
    </row>
    <row r="12192" spans="1:14" customHeight="1" ht="12.75">
      <c r="A12192" t="s">
        <v>2482</v>
      </c>
      <c r="B12192" t="s">
        <v>332</v>
      </c>
    </row>
    <row r="12193" spans="1:14" customHeight="1" ht="12.75">
      <c r="A12193" t="s">
        <v>2482</v>
      </c>
      <c r="B12193" t="s">
        <v>336</v>
      </c>
    </row>
    <row r="12194" spans="1:14" customHeight="1" ht="12.75">
      <c r="A12194" t="s">
        <v>2483</v>
      </c>
      <c r="B12194" t="s">
        <v>322</v>
      </c>
    </row>
    <row r="12195" spans="1:14" customHeight="1" ht="12.75">
      <c r="A12195" t="s">
        <v>2483</v>
      </c>
      <c r="B12195" t="s">
        <v>323</v>
      </c>
    </row>
    <row r="12196" spans="1:14" customHeight="1" ht="12.75">
      <c r="A12196" t="s">
        <v>2483</v>
      </c>
      <c r="B12196" t="s">
        <v>325</v>
      </c>
    </row>
    <row r="12197" spans="1:14" customHeight="1" ht="12.75">
      <c r="A12197" t="s">
        <v>2483</v>
      </c>
      <c r="B12197" t="s">
        <v>326</v>
      </c>
    </row>
    <row r="12198" spans="1:14" customHeight="1" ht="12.75">
      <c r="A12198" t="s">
        <v>2483</v>
      </c>
      <c r="B12198" t="s">
        <v>327</v>
      </c>
    </row>
    <row r="12199" spans="1:14" customHeight="1" ht="12.75">
      <c r="A12199" t="s">
        <v>2483</v>
      </c>
      <c r="B12199" t="s">
        <v>328</v>
      </c>
    </row>
    <row r="12200" spans="1:14" customHeight="1" ht="12.75">
      <c r="A12200" t="s">
        <v>2483</v>
      </c>
      <c r="B12200" t="s">
        <v>330</v>
      </c>
    </row>
    <row r="12201" spans="1:14" customHeight="1" ht="12.75">
      <c r="A12201" t="s">
        <v>2483</v>
      </c>
      <c r="B12201" t="s">
        <v>331</v>
      </c>
    </row>
    <row r="12202" spans="1:14" customHeight="1" ht="12.75">
      <c r="A12202" t="s">
        <v>2483</v>
      </c>
      <c r="B12202" t="s">
        <v>332</v>
      </c>
    </row>
    <row r="12203" spans="1:14" customHeight="1" ht="12.75">
      <c r="A12203" t="s">
        <v>2483</v>
      </c>
      <c r="B12203" t="s">
        <v>334</v>
      </c>
    </row>
    <row r="12204" spans="1:14" customHeight="1" ht="12.75">
      <c r="A12204" t="s">
        <v>2483</v>
      </c>
      <c r="B12204" t="s">
        <v>335</v>
      </c>
    </row>
    <row r="12205" spans="1:14" customHeight="1" ht="12.75">
      <c r="A12205" t="s">
        <v>2483</v>
      </c>
      <c r="B12205" t="s">
        <v>336</v>
      </c>
    </row>
    <row r="12206" spans="1:14" customHeight="1" ht="12.75">
      <c r="A12206" t="s">
        <v>2483</v>
      </c>
      <c r="B12206" t="s">
        <v>337</v>
      </c>
    </row>
    <row r="12207" spans="1:14" customHeight="1" ht="12.75">
      <c r="A12207" t="s">
        <v>2483</v>
      </c>
      <c r="B12207" t="s">
        <v>338</v>
      </c>
    </row>
    <row r="12208" spans="1:14" customHeight="1" ht="12.75">
      <c r="A12208" t="s">
        <v>2483</v>
      </c>
      <c r="B12208" t="s">
        <v>339</v>
      </c>
    </row>
    <row r="12209" spans="1:14" customHeight="1" ht="12.75">
      <c r="A12209" t="s">
        <v>2483</v>
      </c>
      <c r="B12209" t="s">
        <v>341</v>
      </c>
    </row>
    <row r="12210" spans="1:14" customHeight="1" ht="12.75">
      <c r="A12210" t="s">
        <v>2483</v>
      </c>
      <c r="B12210" t="s">
        <v>342</v>
      </c>
    </row>
    <row r="12211" spans="1:14" customHeight="1" ht="12.75">
      <c r="A12211" t="s">
        <v>2483</v>
      </c>
      <c r="B12211" t="s">
        <v>343</v>
      </c>
    </row>
    <row r="12212" spans="1:14" customHeight="1" ht="12.75">
      <c r="A12212" t="s">
        <v>2483</v>
      </c>
      <c r="B12212" t="s">
        <v>344</v>
      </c>
    </row>
    <row r="12213" spans="1:14" customHeight="1" ht="12.75">
      <c r="A12213" t="s">
        <v>2483</v>
      </c>
      <c r="B12213" t="s">
        <v>345</v>
      </c>
    </row>
    <row r="12214" spans="1:14" customHeight="1" ht="12.75">
      <c r="A12214" t="s">
        <v>2483</v>
      </c>
      <c r="B12214" t="s">
        <v>346</v>
      </c>
    </row>
    <row r="12215" spans="1:14" customHeight="1" ht="12.75">
      <c r="A12215" t="s">
        <v>2483</v>
      </c>
      <c r="B12215" t="s">
        <v>348</v>
      </c>
    </row>
    <row r="12216" spans="1:14" customHeight="1" ht="12.75">
      <c r="A12216" t="s">
        <v>2483</v>
      </c>
      <c r="B12216" t="s">
        <v>349</v>
      </c>
    </row>
    <row r="12217" spans="1:14" customHeight="1" ht="12.75">
      <c r="A12217" t="s">
        <v>2483</v>
      </c>
      <c r="B12217" t="s">
        <v>350</v>
      </c>
    </row>
    <row r="12218" spans="1:14" customHeight="1" ht="12.75">
      <c r="A12218" t="s">
        <v>2483</v>
      </c>
      <c r="B12218" t="s">
        <v>352</v>
      </c>
    </row>
    <row r="12219" spans="1:14" customHeight="1" ht="12.75">
      <c r="A12219" t="s">
        <v>2483</v>
      </c>
      <c r="B12219" t="s">
        <v>353</v>
      </c>
    </row>
    <row r="12220" spans="1:14" customHeight="1" ht="12.75">
      <c r="A12220" t="s">
        <v>2483</v>
      </c>
      <c r="B12220" t="s">
        <v>354</v>
      </c>
    </row>
    <row r="12221" spans="1:14" customHeight="1" ht="12.75">
      <c r="A12221" t="s">
        <v>2483</v>
      </c>
      <c r="B12221" t="s">
        <v>356</v>
      </c>
    </row>
    <row r="12222" spans="1:14" customHeight="1" ht="12.75">
      <c r="A12222" t="s">
        <v>2483</v>
      </c>
      <c r="B12222" t="s">
        <v>357</v>
      </c>
    </row>
    <row r="12223" spans="1:14" customHeight="1" ht="12.75">
      <c r="A12223" t="s">
        <v>2483</v>
      </c>
      <c r="B12223" t="s">
        <v>358</v>
      </c>
    </row>
    <row r="12224" spans="1:14" customHeight="1" ht="12.75">
      <c r="A12224" t="s">
        <v>2483</v>
      </c>
      <c r="B12224" t="s">
        <v>360</v>
      </c>
    </row>
    <row r="12225" spans="1:14" customHeight="1" ht="12.75">
      <c r="A12225" t="s">
        <v>2483</v>
      </c>
      <c r="B12225" t="s">
        <v>361</v>
      </c>
    </row>
    <row r="12226" spans="1:14" customHeight="1" ht="12.75">
      <c r="A12226" t="s">
        <v>2483</v>
      </c>
      <c r="B12226" t="s">
        <v>362</v>
      </c>
    </row>
    <row r="12227" spans="1:14" customHeight="1" ht="12.75">
      <c r="A12227" t="s">
        <v>2483</v>
      </c>
      <c r="B12227" t="s">
        <v>364</v>
      </c>
    </row>
    <row r="12228" spans="1:14" customHeight="1" ht="12.75">
      <c r="A12228" t="s">
        <v>2484</v>
      </c>
      <c r="B12228" t="s">
        <v>150</v>
      </c>
    </row>
    <row r="12229" spans="1:14" customHeight="1" ht="12.75">
      <c r="A12229" t="s">
        <v>2484</v>
      </c>
      <c r="B12229" t="s">
        <v>152</v>
      </c>
    </row>
    <row r="12230" spans="1:14" customHeight="1" ht="12.75">
      <c r="A12230" t="s">
        <v>2484</v>
      </c>
      <c r="B12230" t="s">
        <v>163</v>
      </c>
    </row>
    <row r="12231" spans="1:14" customHeight="1" ht="12.75">
      <c r="A12231" t="s">
        <v>2484</v>
      </c>
      <c r="B12231" t="s">
        <v>164</v>
      </c>
    </row>
    <row r="12232" spans="1:14" customHeight="1" ht="12.75">
      <c r="A12232" t="s">
        <v>2484</v>
      </c>
      <c r="B12232" t="s">
        <v>165</v>
      </c>
    </row>
    <row r="12233" spans="1:14" customHeight="1" ht="12.75">
      <c r="A12233" t="s">
        <v>2484</v>
      </c>
      <c r="B12233" t="s">
        <v>186</v>
      </c>
    </row>
    <row r="12234" spans="1:14" customHeight="1" ht="12.75">
      <c r="A12234" t="s">
        <v>2484</v>
      </c>
      <c r="B12234" t="s">
        <v>187</v>
      </c>
    </row>
    <row r="12235" spans="1:14" customHeight="1" ht="12.75">
      <c r="A12235" t="s">
        <v>2484</v>
      </c>
      <c r="B12235" t="s">
        <v>201</v>
      </c>
    </row>
    <row r="12236" spans="1:14" customHeight="1" ht="12.75">
      <c r="A12236" t="s">
        <v>2484</v>
      </c>
      <c r="B12236" t="s">
        <v>202</v>
      </c>
    </row>
    <row r="12237" spans="1:14" customHeight="1" ht="12.75">
      <c r="A12237" t="s">
        <v>2484</v>
      </c>
      <c r="B12237" t="s">
        <v>203</v>
      </c>
    </row>
    <row r="12238" spans="1:14" customHeight="1" ht="12.75">
      <c r="A12238" t="s">
        <v>2484</v>
      </c>
      <c r="B12238" t="s">
        <v>230</v>
      </c>
    </row>
    <row r="12239" spans="1:14" customHeight="1" ht="12.75">
      <c r="A12239" t="s">
        <v>2484</v>
      </c>
      <c r="B12239" t="s">
        <v>231</v>
      </c>
    </row>
    <row r="12240" spans="1:14" customHeight="1" ht="12.75">
      <c r="A12240" t="s">
        <v>2484</v>
      </c>
      <c r="B12240" t="s">
        <v>232</v>
      </c>
    </row>
    <row r="12241" spans="1:14" customHeight="1" ht="12.75">
      <c r="A12241" t="s">
        <v>2484</v>
      </c>
      <c r="B12241" t="s">
        <v>315</v>
      </c>
    </row>
    <row r="12242" spans="1:14" customHeight="1" ht="12.75">
      <c r="A12242" t="s">
        <v>2484</v>
      </c>
      <c r="B12242" t="s">
        <v>316</v>
      </c>
    </row>
    <row r="12243" spans="1:14" customHeight="1" ht="12.75">
      <c r="A12243" t="s">
        <v>2484</v>
      </c>
      <c r="B12243" t="s">
        <v>317</v>
      </c>
    </row>
    <row r="12244" spans="1:14" customHeight="1" ht="12.75">
      <c r="A12244" t="s">
        <v>2484</v>
      </c>
      <c r="B12244" t="s">
        <v>318</v>
      </c>
    </row>
    <row r="12245" spans="1:14" customHeight="1" ht="12.75">
      <c r="A12245" t="s">
        <v>2484</v>
      </c>
      <c r="B12245" t="s">
        <v>319</v>
      </c>
    </row>
    <row r="12246" spans="1:14" customHeight="1" ht="12.75">
      <c r="A12246" t="s">
        <v>2484</v>
      </c>
      <c r="B12246" t="s">
        <v>320</v>
      </c>
    </row>
    <row r="12247" spans="1:14" customHeight="1" ht="12.75">
      <c r="A12247" t="s">
        <v>2484</v>
      </c>
      <c r="B12247" t="s">
        <v>321</v>
      </c>
    </row>
    <row r="12248" spans="1:14" customHeight="1" ht="12.75">
      <c r="A12248" t="s">
        <v>2484</v>
      </c>
      <c r="B12248" t="s">
        <v>322</v>
      </c>
    </row>
    <row r="12249" spans="1:14" customHeight="1" ht="12.75">
      <c r="A12249" t="s">
        <v>2484</v>
      </c>
      <c r="B12249" t="s">
        <v>323</v>
      </c>
    </row>
    <row r="12250" spans="1:14" customHeight="1" ht="12.75">
      <c r="A12250" t="s">
        <v>2484</v>
      </c>
      <c r="B12250" t="s">
        <v>325</v>
      </c>
    </row>
    <row r="12251" spans="1:14" customHeight="1" ht="12.75">
      <c r="A12251" t="s">
        <v>2484</v>
      </c>
      <c r="B12251" t="s">
        <v>326</v>
      </c>
    </row>
    <row r="12252" spans="1:14" customHeight="1" ht="12.75">
      <c r="A12252" t="s">
        <v>2484</v>
      </c>
      <c r="B12252" t="s">
        <v>327</v>
      </c>
    </row>
    <row r="12253" spans="1:14" customHeight="1" ht="12.75">
      <c r="A12253" t="s">
        <v>2484</v>
      </c>
      <c r="B12253" t="s">
        <v>328</v>
      </c>
    </row>
    <row r="12254" spans="1:14" customHeight="1" ht="12.75">
      <c r="A12254" t="s">
        <v>2484</v>
      </c>
      <c r="B12254" t="s">
        <v>330</v>
      </c>
    </row>
    <row r="12255" spans="1:14" customHeight="1" ht="12.75">
      <c r="A12255" t="s">
        <v>2484</v>
      </c>
      <c r="B12255" t="s">
        <v>331</v>
      </c>
    </row>
    <row r="12256" spans="1:14" customHeight="1" ht="12.75">
      <c r="A12256" t="s">
        <v>2484</v>
      </c>
      <c r="B12256" t="s">
        <v>332</v>
      </c>
    </row>
    <row r="12257" spans="1:14" customHeight="1" ht="12.75">
      <c r="A12257" t="s">
        <v>2484</v>
      </c>
      <c r="B12257" t="s">
        <v>334</v>
      </c>
    </row>
    <row r="12258" spans="1:14" customHeight="1" ht="12.75">
      <c r="A12258" t="s">
        <v>2484</v>
      </c>
      <c r="B12258" t="s">
        <v>335</v>
      </c>
    </row>
    <row r="12259" spans="1:14" customHeight="1" ht="12.75">
      <c r="A12259" t="s">
        <v>2484</v>
      </c>
      <c r="B12259" t="s">
        <v>336</v>
      </c>
    </row>
    <row r="12260" spans="1:14" customHeight="1" ht="12.75">
      <c r="A12260" t="s">
        <v>2484</v>
      </c>
      <c r="B12260" t="s">
        <v>337</v>
      </c>
    </row>
    <row r="12261" spans="1:14" customHeight="1" ht="12.75">
      <c r="A12261" t="s">
        <v>2484</v>
      </c>
      <c r="B12261" t="s">
        <v>338</v>
      </c>
    </row>
    <row r="12262" spans="1:14" customHeight="1" ht="12.75">
      <c r="A12262" t="s">
        <v>2484</v>
      </c>
      <c r="B12262" t="s">
        <v>339</v>
      </c>
    </row>
    <row r="12263" spans="1:14" customHeight="1" ht="12.75">
      <c r="A12263" t="s">
        <v>2484</v>
      </c>
      <c r="B12263" t="s">
        <v>341</v>
      </c>
    </row>
    <row r="12264" spans="1:14" customHeight="1" ht="12.75">
      <c r="A12264" t="s">
        <v>2484</v>
      </c>
      <c r="B12264" t="s">
        <v>342</v>
      </c>
    </row>
    <row r="12265" spans="1:14" customHeight="1" ht="12.75">
      <c r="A12265" t="s">
        <v>2484</v>
      </c>
      <c r="B12265" t="s">
        <v>343</v>
      </c>
    </row>
    <row r="12266" spans="1:14" customHeight="1" ht="12.75">
      <c r="A12266" t="s">
        <v>2484</v>
      </c>
      <c r="B12266" t="s">
        <v>344</v>
      </c>
    </row>
    <row r="12267" spans="1:14" customHeight="1" ht="12.75">
      <c r="A12267" t="s">
        <v>2484</v>
      </c>
      <c r="B12267" t="s">
        <v>345</v>
      </c>
    </row>
    <row r="12268" spans="1:14" customHeight="1" ht="12.75">
      <c r="A12268" t="s">
        <v>2484</v>
      </c>
      <c r="B12268" t="s">
        <v>346</v>
      </c>
    </row>
    <row r="12269" spans="1:14" customHeight="1" ht="12.75">
      <c r="A12269" t="s">
        <v>2484</v>
      </c>
      <c r="B12269" t="s">
        <v>348</v>
      </c>
    </row>
    <row r="12270" spans="1:14" customHeight="1" ht="12.75">
      <c r="A12270" t="s">
        <v>2484</v>
      </c>
      <c r="B12270" t="s">
        <v>349</v>
      </c>
    </row>
    <row r="12271" spans="1:14" customHeight="1" ht="12.75">
      <c r="A12271" t="s">
        <v>2484</v>
      </c>
      <c r="B12271" t="s">
        <v>350</v>
      </c>
    </row>
    <row r="12272" spans="1:14" customHeight="1" ht="12.75">
      <c r="A12272" t="s">
        <v>2484</v>
      </c>
      <c r="B12272" t="s">
        <v>352</v>
      </c>
    </row>
    <row r="12273" spans="1:14" customHeight="1" ht="12.75">
      <c r="A12273" t="s">
        <v>2484</v>
      </c>
      <c r="B12273" t="s">
        <v>353</v>
      </c>
    </row>
    <row r="12274" spans="1:14" customHeight="1" ht="12.75">
      <c r="A12274" t="s">
        <v>2484</v>
      </c>
      <c r="B12274" t="s">
        <v>354</v>
      </c>
    </row>
    <row r="12275" spans="1:14" customHeight="1" ht="12.75">
      <c r="A12275" t="s">
        <v>2484</v>
      </c>
      <c r="B12275" t="s">
        <v>356</v>
      </c>
    </row>
    <row r="12276" spans="1:14" customHeight="1" ht="12.75">
      <c r="A12276" t="s">
        <v>2484</v>
      </c>
      <c r="B12276" t="s">
        <v>357</v>
      </c>
    </row>
    <row r="12277" spans="1:14" customHeight="1" ht="12.75">
      <c r="A12277" t="s">
        <v>2484</v>
      </c>
      <c r="B12277" t="s">
        <v>358</v>
      </c>
    </row>
    <row r="12278" spans="1:14" customHeight="1" ht="12.75">
      <c r="A12278" t="s">
        <v>2484</v>
      </c>
      <c r="B12278" t="s">
        <v>360</v>
      </c>
    </row>
    <row r="12279" spans="1:14" customHeight="1" ht="12.75">
      <c r="A12279" t="s">
        <v>2484</v>
      </c>
      <c r="B12279" t="s">
        <v>361</v>
      </c>
    </row>
    <row r="12280" spans="1:14" customHeight="1" ht="12.75">
      <c r="A12280" t="s">
        <v>2484</v>
      </c>
      <c r="B12280" t="s">
        <v>362</v>
      </c>
    </row>
    <row r="12281" spans="1:14" customHeight="1" ht="12.75">
      <c r="A12281" t="s">
        <v>2484</v>
      </c>
      <c r="B12281" t="s">
        <v>364</v>
      </c>
    </row>
    <row r="12282" spans="1:14" customHeight="1" ht="12.75">
      <c r="A12282" t="s">
        <v>2484</v>
      </c>
      <c r="B12282" t="s">
        <v>365</v>
      </c>
    </row>
    <row r="12283" spans="1:14" customHeight="1" ht="12.75">
      <c r="A12283" t="s">
        <v>2484</v>
      </c>
      <c r="B12283" t="s">
        <v>366</v>
      </c>
    </row>
    <row r="12284" spans="1:14" customHeight="1" ht="12.75">
      <c r="A12284" t="s">
        <v>2484</v>
      </c>
      <c r="B12284" t="s">
        <v>367</v>
      </c>
    </row>
    <row r="12285" spans="1:14" customHeight="1" ht="12.75">
      <c r="A12285" t="s">
        <v>2484</v>
      </c>
      <c r="B12285" t="s">
        <v>368</v>
      </c>
    </row>
    <row r="12286" spans="1:14" customHeight="1" ht="12.75">
      <c r="A12286" t="s">
        <v>2484</v>
      </c>
      <c r="B12286" t="s">
        <v>370</v>
      </c>
    </row>
    <row r="12287" spans="1:14" customHeight="1" ht="12.75">
      <c r="A12287" t="s">
        <v>2484</v>
      </c>
      <c r="B12287" t="s">
        <v>371</v>
      </c>
    </row>
    <row r="12288" spans="1:14" customHeight="1" ht="12.75">
      <c r="A12288" t="s">
        <v>2484</v>
      </c>
      <c r="B12288" t="s">
        <v>372</v>
      </c>
    </row>
    <row r="12289" spans="1:14" customHeight="1" ht="12.75">
      <c r="A12289" t="s">
        <v>2484</v>
      </c>
      <c r="B12289" t="s">
        <v>373</v>
      </c>
    </row>
    <row r="12290" spans="1:14" customHeight="1" ht="12.75">
      <c r="A12290" t="s">
        <v>2484</v>
      </c>
      <c r="B12290" t="s">
        <v>374</v>
      </c>
    </row>
    <row r="12291" spans="1:14" customHeight="1" ht="12.75">
      <c r="A12291" t="s">
        <v>2484</v>
      </c>
      <c r="B12291" t="s">
        <v>375</v>
      </c>
    </row>
    <row r="12292" spans="1:14" customHeight="1" ht="12.75">
      <c r="A12292" t="s">
        <v>2484</v>
      </c>
      <c r="B12292" t="s">
        <v>376</v>
      </c>
    </row>
    <row r="12293" spans="1:14" customHeight="1" ht="12.75">
      <c r="A12293" t="s">
        <v>2484</v>
      </c>
      <c r="B12293" t="s">
        <v>377</v>
      </c>
    </row>
    <row r="12294" spans="1:14" customHeight="1" ht="12.75">
      <c r="A12294" t="s">
        <v>2484</v>
      </c>
      <c r="B12294" t="s">
        <v>379</v>
      </c>
    </row>
    <row r="12295" spans="1:14" customHeight="1" ht="12.75">
      <c r="A12295" t="s">
        <v>2484</v>
      </c>
      <c r="B12295" t="s">
        <v>380</v>
      </c>
    </row>
    <row r="12296" spans="1:14" customHeight="1" ht="12.75">
      <c r="A12296" t="s">
        <v>2484</v>
      </c>
      <c r="B12296" t="s">
        <v>382</v>
      </c>
    </row>
    <row r="12297" spans="1:14" customHeight="1" ht="12.75">
      <c r="A12297" t="s">
        <v>2485</v>
      </c>
      <c r="B12297" t="s">
        <v>150</v>
      </c>
    </row>
    <row r="12298" spans="1:14" customHeight="1" ht="12.75">
      <c r="A12298" t="s">
        <v>2485</v>
      </c>
      <c r="B12298" t="s">
        <v>152</v>
      </c>
    </row>
    <row r="12299" spans="1:14" customHeight="1" ht="12.75">
      <c r="A12299" t="s">
        <v>2485</v>
      </c>
      <c r="B12299" t="s">
        <v>163</v>
      </c>
    </row>
    <row r="12300" spans="1:14" customHeight="1" ht="12.75">
      <c r="A12300" t="s">
        <v>2485</v>
      </c>
      <c r="B12300" t="s">
        <v>164</v>
      </c>
    </row>
    <row r="12301" spans="1:14" customHeight="1" ht="12.75">
      <c r="A12301" t="s">
        <v>2485</v>
      </c>
      <c r="B12301" t="s">
        <v>165</v>
      </c>
    </row>
    <row r="12302" spans="1:14" customHeight="1" ht="12.75">
      <c r="A12302" t="s">
        <v>2485</v>
      </c>
      <c r="B12302" t="s">
        <v>186</v>
      </c>
    </row>
    <row r="12303" spans="1:14" customHeight="1" ht="12.75">
      <c r="A12303" t="s">
        <v>2485</v>
      </c>
      <c r="B12303" t="s">
        <v>187</v>
      </c>
    </row>
    <row r="12304" spans="1:14" customHeight="1" ht="12.75">
      <c r="A12304" t="s">
        <v>2485</v>
      </c>
      <c r="B12304" t="s">
        <v>201</v>
      </c>
    </row>
    <row r="12305" spans="1:14" customHeight="1" ht="12.75">
      <c r="A12305" t="s">
        <v>2485</v>
      </c>
      <c r="B12305" t="s">
        <v>202</v>
      </c>
    </row>
    <row r="12306" spans="1:14" customHeight="1" ht="12.75">
      <c r="A12306" t="s">
        <v>2485</v>
      </c>
      <c r="B12306" t="s">
        <v>203</v>
      </c>
    </row>
    <row r="12307" spans="1:14" customHeight="1" ht="12.75">
      <c r="A12307" t="s">
        <v>2485</v>
      </c>
      <c r="B12307" t="s">
        <v>230</v>
      </c>
    </row>
    <row r="12308" spans="1:14" customHeight="1" ht="12.75">
      <c r="A12308" t="s">
        <v>2485</v>
      </c>
      <c r="B12308" t="s">
        <v>231</v>
      </c>
    </row>
    <row r="12309" spans="1:14" customHeight="1" ht="12.75">
      <c r="A12309" t="s">
        <v>2485</v>
      </c>
      <c r="B12309" t="s">
        <v>232</v>
      </c>
    </row>
    <row r="12310" spans="1:14" customHeight="1" ht="12.75">
      <c r="A12310" t="s">
        <v>2485</v>
      </c>
      <c r="B12310" t="s">
        <v>315</v>
      </c>
    </row>
    <row r="12311" spans="1:14" customHeight="1" ht="12.75">
      <c r="A12311" t="s">
        <v>2485</v>
      </c>
      <c r="B12311" t="s">
        <v>316</v>
      </c>
    </row>
    <row r="12312" spans="1:14" customHeight="1" ht="12.75">
      <c r="A12312" t="s">
        <v>2485</v>
      </c>
      <c r="B12312" t="s">
        <v>317</v>
      </c>
    </row>
    <row r="12313" spans="1:14" customHeight="1" ht="12.75">
      <c r="A12313" t="s">
        <v>2485</v>
      </c>
      <c r="B12313" t="s">
        <v>318</v>
      </c>
    </row>
    <row r="12314" spans="1:14" customHeight="1" ht="12.75">
      <c r="A12314" t="s">
        <v>2485</v>
      </c>
      <c r="B12314" t="s">
        <v>319</v>
      </c>
    </row>
    <row r="12315" spans="1:14" customHeight="1" ht="12.75">
      <c r="A12315" t="s">
        <v>2485</v>
      </c>
      <c r="B12315" t="s">
        <v>320</v>
      </c>
    </row>
    <row r="12316" spans="1:14" customHeight="1" ht="12.75">
      <c r="A12316" t="s">
        <v>2485</v>
      </c>
      <c r="B12316" t="s">
        <v>321</v>
      </c>
    </row>
    <row r="12317" spans="1:14" customHeight="1" ht="12.75">
      <c r="A12317" t="s">
        <v>2485</v>
      </c>
      <c r="B12317" t="s">
        <v>322</v>
      </c>
    </row>
    <row r="12318" spans="1:14" customHeight="1" ht="12.75">
      <c r="A12318" t="s">
        <v>2485</v>
      </c>
      <c r="B12318" t="s">
        <v>323</v>
      </c>
    </row>
    <row r="12319" spans="1:14" customHeight="1" ht="12.75">
      <c r="A12319" t="s">
        <v>2485</v>
      </c>
      <c r="B12319" t="s">
        <v>324</v>
      </c>
    </row>
    <row r="12320" spans="1:14" customHeight="1" ht="12.75">
      <c r="A12320" t="s">
        <v>2485</v>
      </c>
      <c r="B12320" t="s">
        <v>325</v>
      </c>
    </row>
    <row r="12321" spans="1:14" customHeight="1" ht="12.75">
      <c r="A12321" t="s">
        <v>2485</v>
      </c>
      <c r="B12321" t="s">
        <v>326</v>
      </c>
    </row>
    <row r="12322" spans="1:14" customHeight="1" ht="12.75">
      <c r="A12322" t="s">
        <v>2485</v>
      </c>
      <c r="B12322" t="s">
        <v>327</v>
      </c>
    </row>
    <row r="12323" spans="1:14" customHeight="1" ht="12.75">
      <c r="A12323" t="s">
        <v>2485</v>
      </c>
      <c r="B12323" t="s">
        <v>328</v>
      </c>
    </row>
    <row r="12324" spans="1:14" customHeight="1" ht="12.75">
      <c r="A12324" t="s">
        <v>2485</v>
      </c>
      <c r="B12324" t="s">
        <v>329</v>
      </c>
    </row>
    <row r="12325" spans="1:14" customHeight="1" ht="12.75">
      <c r="A12325" t="s">
        <v>2485</v>
      </c>
      <c r="B12325" t="s">
        <v>330</v>
      </c>
    </row>
    <row r="12326" spans="1:14" customHeight="1" ht="12.75">
      <c r="A12326" t="s">
        <v>2485</v>
      </c>
      <c r="B12326" t="s">
        <v>331</v>
      </c>
    </row>
    <row r="12327" spans="1:14" customHeight="1" ht="12.75">
      <c r="A12327" t="s">
        <v>2485</v>
      </c>
      <c r="B12327" t="s">
        <v>332</v>
      </c>
    </row>
    <row r="12328" spans="1:14" customHeight="1" ht="12.75">
      <c r="A12328" t="s">
        <v>2485</v>
      </c>
      <c r="B12328" t="s">
        <v>333</v>
      </c>
    </row>
    <row r="12329" spans="1:14" customHeight="1" ht="12.75">
      <c r="A12329" t="s">
        <v>2485</v>
      </c>
      <c r="B12329" t="s">
        <v>334</v>
      </c>
    </row>
    <row r="12330" spans="1:14" customHeight="1" ht="12.75">
      <c r="A12330" t="s">
        <v>2485</v>
      </c>
      <c r="B12330" t="s">
        <v>335</v>
      </c>
    </row>
    <row r="12331" spans="1:14" customHeight="1" ht="12.75">
      <c r="A12331" t="s">
        <v>2485</v>
      </c>
      <c r="B12331" t="s">
        <v>336</v>
      </c>
    </row>
    <row r="12332" spans="1:14" customHeight="1" ht="12.75">
      <c r="A12332" t="s">
        <v>2485</v>
      </c>
      <c r="B12332" t="s">
        <v>337</v>
      </c>
    </row>
    <row r="12333" spans="1:14" customHeight="1" ht="12.75">
      <c r="A12333" t="s">
        <v>2485</v>
      </c>
      <c r="B12333" t="s">
        <v>338</v>
      </c>
    </row>
    <row r="12334" spans="1:14" customHeight="1" ht="12.75">
      <c r="A12334" t="s">
        <v>2485</v>
      </c>
      <c r="B12334" t="s">
        <v>339</v>
      </c>
    </row>
    <row r="12335" spans="1:14" customHeight="1" ht="12.75">
      <c r="A12335" t="s">
        <v>2485</v>
      </c>
      <c r="B12335" t="s">
        <v>340</v>
      </c>
    </row>
    <row r="12336" spans="1:14" customHeight="1" ht="12.75">
      <c r="A12336" t="s">
        <v>2485</v>
      </c>
      <c r="B12336" t="s">
        <v>341</v>
      </c>
    </row>
    <row r="12337" spans="1:14" customHeight="1" ht="12.75">
      <c r="A12337" t="s">
        <v>2485</v>
      </c>
      <c r="B12337" t="s">
        <v>342</v>
      </c>
    </row>
    <row r="12338" spans="1:14" customHeight="1" ht="12.75">
      <c r="A12338" t="s">
        <v>2485</v>
      </c>
      <c r="B12338" t="s">
        <v>343</v>
      </c>
    </row>
    <row r="12339" spans="1:14" customHeight="1" ht="12.75">
      <c r="A12339" t="s">
        <v>2485</v>
      </c>
      <c r="B12339" t="s">
        <v>344</v>
      </c>
    </row>
    <row r="12340" spans="1:14" customHeight="1" ht="12.75">
      <c r="A12340" t="s">
        <v>2485</v>
      </c>
      <c r="B12340" t="s">
        <v>345</v>
      </c>
    </row>
    <row r="12341" spans="1:14" customHeight="1" ht="12.75">
      <c r="A12341" t="s">
        <v>2485</v>
      </c>
      <c r="B12341" t="s">
        <v>346</v>
      </c>
    </row>
    <row r="12342" spans="1:14" customHeight="1" ht="12.75">
      <c r="A12342" t="s">
        <v>2485</v>
      </c>
      <c r="B12342" t="s">
        <v>347</v>
      </c>
    </row>
    <row r="12343" spans="1:14" customHeight="1" ht="12.75">
      <c r="A12343" t="s">
        <v>2485</v>
      </c>
      <c r="B12343" t="s">
        <v>348</v>
      </c>
    </row>
    <row r="12344" spans="1:14" customHeight="1" ht="12.75">
      <c r="A12344" t="s">
        <v>2485</v>
      </c>
      <c r="B12344" t="s">
        <v>349</v>
      </c>
    </row>
    <row r="12345" spans="1:14" customHeight="1" ht="12.75">
      <c r="A12345" t="s">
        <v>2485</v>
      </c>
      <c r="B12345" t="s">
        <v>350</v>
      </c>
    </row>
    <row r="12346" spans="1:14" customHeight="1" ht="12.75">
      <c r="A12346" t="s">
        <v>2485</v>
      </c>
      <c r="B12346" t="s">
        <v>351</v>
      </c>
    </row>
    <row r="12347" spans="1:14" customHeight="1" ht="12.75">
      <c r="A12347" t="s">
        <v>2485</v>
      </c>
      <c r="B12347" t="s">
        <v>352</v>
      </c>
    </row>
    <row r="12348" spans="1:14" customHeight="1" ht="12.75">
      <c r="A12348" t="s">
        <v>2485</v>
      </c>
      <c r="B12348" t="s">
        <v>353</v>
      </c>
    </row>
    <row r="12349" spans="1:14" customHeight="1" ht="12.75">
      <c r="A12349" t="s">
        <v>2485</v>
      </c>
      <c r="B12349" t="s">
        <v>354</v>
      </c>
    </row>
    <row r="12350" spans="1:14" customHeight="1" ht="12.75">
      <c r="A12350" t="s">
        <v>2485</v>
      </c>
      <c r="B12350" t="s">
        <v>355</v>
      </c>
    </row>
    <row r="12351" spans="1:14" customHeight="1" ht="12.75">
      <c r="A12351" t="s">
        <v>2485</v>
      </c>
      <c r="B12351" t="s">
        <v>356</v>
      </c>
    </row>
    <row r="12352" spans="1:14" customHeight="1" ht="12.75">
      <c r="A12352" t="s">
        <v>2485</v>
      </c>
      <c r="B12352" t="s">
        <v>357</v>
      </c>
    </row>
    <row r="12353" spans="1:14" customHeight="1" ht="12.75">
      <c r="A12353" t="s">
        <v>2485</v>
      </c>
      <c r="B12353" t="s">
        <v>358</v>
      </c>
    </row>
    <row r="12354" spans="1:14" customHeight="1" ht="12.75">
      <c r="A12354" t="s">
        <v>2485</v>
      </c>
      <c r="B12354" t="s">
        <v>359</v>
      </c>
    </row>
    <row r="12355" spans="1:14" customHeight="1" ht="12.75">
      <c r="A12355" t="s">
        <v>2485</v>
      </c>
      <c r="B12355" t="s">
        <v>360</v>
      </c>
    </row>
    <row r="12356" spans="1:14" customHeight="1" ht="12.75">
      <c r="A12356" t="s">
        <v>2485</v>
      </c>
      <c r="B12356" t="s">
        <v>361</v>
      </c>
    </row>
    <row r="12357" spans="1:14" customHeight="1" ht="12.75">
      <c r="A12357" t="s">
        <v>2485</v>
      </c>
      <c r="B12357" t="s">
        <v>362</v>
      </c>
    </row>
    <row r="12358" spans="1:14" customHeight="1" ht="12.75">
      <c r="A12358" t="s">
        <v>2485</v>
      </c>
      <c r="B12358" t="s">
        <v>363</v>
      </c>
    </row>
    <row r="12359" spans="1:14" customHeight="1" ht="12.75">
      <c r="A12359" t="s">
        <v>2485</v>
      </c>
      <c r="B12359" t="s">
        <v>364</v>
      </c>
    </row>
    <row r="12360" spans="1:14" customHeight="1" ht="12.75">
      <c r="A12360" t="s">
        <v>2485</v>
      </c>
      <c r="B12360" t="s">
        <v>365</v>
      </c>
    </row>
    <row r="12361" spans="1:14" customHeight="1" ht="12.75">
      <c r="A12361" t="s">
        <v>2485</v>
      </c>
      <c r="B12361" t="s">
        <v>366</v>
      </c>
    </row>
    <row r="12362" spans="1:14" customHeight="1" ht="12.75">
      <c r="A12362" t="s">
        <v>2485</v>
      </c>
      <c r="B12362" t="s">
        <v>367</v>
      </c>
    </row>
    <row r="12363" spans="1:14" customHeight="1" ht="12.75">
      <c r="A12363" t="s">
        <v>2485</v>
      </c>
      <c r="B12363" t="s">
        <v>368</v>
      </c>
    </row>
    <row r="12364" spans="1:14" customHeight="1" ht="12.75">
      <c r="A12364" t="s">
        <v>2485</v>
      </c>
      <c r="B12364" t="s">
        <v>369</v>
      </c>
    </row>
    <row r="12365" spans="1:14" customHeight="1" ht="12.75">
      <c r="A12365" t="s">
        <v>2485</v>
      </c>
      <c r="B12365" t="s">
        <v>370</v>
      </c>
    </row>
    <row r="12366" spans="1:14" customHeight="1" ht="12.75">
      <c r="A12366" t="s">
        <v>2485</v>
      </c>
      <c r="B12366" t="s">
        <v>371</v>
      </c>
    </row>
    <row r="12367" spans="1:14" customHeight="1" ht="12.75">
      <c r="A12367" t="s">
        <v>2485</v>
      </c>
      <c r="B12367" t="s">
        <v>372</v>
      </c>
    </row>
    <row r="12368" spans="1:14" customHeight="1" ht="12.75">
      <c r="A12368" t="s">
        <v>2485</v>
      </c>
      <c r="B12368" t="s">
        <v>373</v>
      </c>
    </row>
    <row r="12369" spans="1:14" customHeight="1" ht="12.75">
      <c r="A12369" t="s">
        <v>2485</v>
      </c>
      <c r="B12369" t="s">
        <v>374</v>
      </c>
    </row>
    <row r="12370" spans="1:14" customHeight="1" ht="12.75">
      <c r="A12370" t="s">
        <v>2485</v>
      </c>
      <c r="B12370" t="s">
        <v>375</v>
      </c>
    </row>
    <row r="12371" spans="1:14" customHeight="1" ht="12.75">
      <c r="A12371" t="s">
        <v>2485</v>
      </c>
      <c r="B12371" t="s">
        <v>376</v>
      </c>
    </row>
    <row r="12372" spans="1:14" customHeight="1" ht="12.75">
      <c r="A12372" t="s">
        <v>2485</v>
      </c>
      <c r="B12372" t="s">
        <v>377</v>
      </c>
    </row>
    <row r="12373" spans="1:14" customHeight="1" ht="12.75">
      <c r="A12373" t="s">
        <v>2485</v>
      </c>
      <c r="B12373" t="s">
        <v>378</v>
      </c>
    </row>
    <row r="12374" spans="1:14" customHeight="1" ht="12.75">
      <c r="A12374" t="s">
        <v>2485</v>
      </c>
      <c r="B12374" t="s">
        <v>379</v>
      </c>
    </row>
    <row r="12375" spans="1:14" customHeight="1" ht="12.75">
      <c r="A12375" t="s">
        <v>2485</v>
      </c>
      <c r="B12375" t="s">
        <v>380</v>
      </c>
    </row>
    <row r="12376" spans="1:14" customHeight="1" ht="12.75">
      <c r="A12376" t="s">
        <v>2485</v>
      </c>
      <c r="B12376" t="s">
        <v>381</v>
      </c>
    </row>
    <row r="12377" spans="1:14" customHeight="1" ht="12.75">
      <c r="A12377" t="s">
        <v>2485</v>
      </c>
      <c r="B12377" t="s">
        <v>382</v>
      </c>
    </row>
    <row r="12378" spans="1:14" customHeight="1" ht="12.75">
      <c r="A12378" t="s">
        <v>2485</v>
      </c>
      <c r="B12378" t="s">
        <v>383</v>
      </c>
    </row>
    <row r="12379" spans="1:14" customHeight="1" ht="12.75">
      <c r="A12379" t="s">
        <v>2485</v>
      </c>
      <c r="B12379" t="s">
        <v>384</v>
      </c>
    </row>
    <row r="12380" spans="1:14" customHeight="1" ht="12.75">
      <c r="A12380" t="s">
        <v>2485</v>
      </c>
      <c r="B12380" t="s">
        <v>385</v>
      </c>
    </row>
    <row r="12381" spans="1:14" customHeight="1" ht="12.75">
      <c r="A12381" t="s">
        <v>2485</v>
      </c>
      <c r="B12381" t="s">
        <v>386</v>
      </c>
    </row>
    <row r="12382" spans="1:14" customHeight="1" ht="12.75">
      <c r="A12382" t="s">
        <v>2485</v>
      </c>
      <c r="B12382" t="s">
        <v>387</v>
      </c>
    </row>
    <row r="12383" spans="1:14" customHeight="1" ht="12.75">
      <c r="A12383" t="s">
        <v>2485</v>
      </c>
      <c r="B12383" t="s">
        <v>388</v>
      </c>
    </row>
    <row r="12384" spans="1:14" customHeight="1" ht="12.75">
      <c r="A12384" t="s">
        <v>2486</v>
      </c>
      <c r="B12384" t="s">
        <v>152</v>
      </c>
    </row>
    <row r="12385" spans="1:14" customHeight="1" ht="12.75">
      <c r="A12385" t="s">
        <v>2486</v>
      </c>
      <c r="B12385" t="s">
        <v>164</v>
      </c>
    </row>
    <row r="12386" spans="1:14" customHeight="1" ht="12.75">
      <c r="A12386" t="s">
        <v>2486</v>
      </c>
      <c r="B12386" t="s">
        <v>186</v>
      </c>
    </row>
    <row r="12387" spans="1:14" customHeight="1" ht="12.75">
      <c r="A12387" t="s">
        <v>2486</v>
      </c>
      <c r="B12387" t="s">
        <v>201</v>
      </c>
    </row>
    <row r="12388" spans="1:14" customHeight="1" ht="12.75">
      <c r="A12388" t="s">
        <v>2486</v>
      </c>
      <c r="B12388" t="s">
        <v>203</v>
      </c>
    </row>
    <row r="12389" spans="1:14" customHeight="1" ht="12.75">
      <c r="A12389" t="s">
        <v>2486</v>
      </c>
      <c r="B12389" t="s">
        <v>231</v>
      </c>
    </row>
    <row r="12390" spans="1:14" customHeight="1" ht="12.75">
      <c r="A12390" t="s">
        <v>2486</v>
      </c>
      <c r="B12390" t="s">
        <v>317</v>
      </c>
    </row>
    <row r="12391" spans="1:14" customHeight="1" ht="12.75">
      <c r="A12391" t="s">
        <v>2486</v>
      </c>
      <c r="B12391" t="s">
        <v>321</v>
      </c>
    </row>
    <row r="12392" spans="1:14" customHeight="1" ht="12.75">
      <c r="A12392" t="s">
        <v>2486</v>
      </c>
      <c r="B12392" t="s">
        <v>328</v>
      </c>
    </row>
    <row r="12393" spans="1:14" customHeight="1" ht="12.75">
      <c r="A12393" t="s">
        <v>2486</v>
      </c>
      <c r="B12393" t="s">
        <v>329</v>
      </c>
    </row>
    <row r="12394" spans="1:14" customHeight="1" ht="12.75">
      <c r="A12394" t="s">
        <v>2486</v>
      </c>
      <c r="B12394" t="s">
        <v>345</v>
      </c>
    </row>
    <row r="12395" spans="1:14" customHeight="1" ht="12.75">
      <c r="A12395" t="s">
        <v>2486</v>
      </c>
      <c r="B12395" t="s">
        <v>347</v>
      </c>
    </row>
    <row r="12396" spans="1:14" customHeight="1" ht="12.75">
      <c r="A12396" t="s">
        <v>2486</v>
      </c>
      <c r="B12396" t="s">
        <v>349</v>
      </c>
    </row>
    <row r="12397" spans="1:14" customHeight="1" ht="12.75">
      <c r="A12397" t="s">
        <v>2486</v>
      </c>
      <c r="B12397" t="s">
        <v>351</v>
      </c>
    </row>
    <row r="12398" spans="1:14" customHeight="1" ht="12.75">
      <c r="A12398" t="s">
        <v>2486</v>
      </c>
      <c r="B12398" t="s">
        <v>353</v>
      </c>
    </row>
    <row r="12399" spans="1:14" customHeight="1" ht="12.75">
      <c r="A12399" t="s">
        <v>2486</v>
      </c>
      <c r="B12399" t="s">
        <v>355</v>
      </c>
    </row>
    <row r="12400" spans="1:14" customHeight="1" ht="12.75">
      <c r="A12400" t="s">
        <v>2486</v>
      </c>
      <c r="B12400" t="s">
        <v>357</v>
      </c>
    </row>
    <row r="12401" spans="1:14" customHeight="1" ht="12.75">
      <c r="A12401" t="s">
        <v>2486</v>
      </c>
      <c r="B12401" t="s">
        <v>359</v>
      </c>
    </row>
    <row r="12402" spans="1:14" customHeight="1" ht="12.75">
      <c r="A12402" t="s">
        <v>2486</v>
      </c>
      <c r="B12402" t="s">
        <v>361</v>
      </c>
    </row>
    <row r="12403" spans="1:14" customHeight="1" ht="12.75">
      <c r="A12403" t="s">
        <v>2486</v>
      </c>
      <c r="B12403" t="s">
        <v>363</v>
      </c>
    </row>
    <row r="12404" spans="1:14" customHeight="1" ht="12.75">
      <c r="A12404" t="s">
        <v>2486</v>
      </c>
      <c r="B12404" t="s">
        <v>365</v>
      </c>
    </row>
    <row r="12405" spans="1:14" customHeight="1" ht="12.75">
      <c r="A12405" t="s">
        <v>2486</v>
      </c>
      <c r="B12405" t="s">
        <v>367</v>
      </c>
    </row>
    <row r="12406" spans="1:14" customHeight="1" ht="12.75">
      <c r="A12406" t="s">
        <v>2486</v>
      </c>
      <c r="B12406" t="s">
        <v>369</v>
      </c>
    </row>
    <row r="12407" spans="1:14" customHeight="1" ht="12.75">
      <c r="A12407" t="s">
        <v>2486</v>
      </c>
      <c r="B12407" t="s">
        <v>370</v>
      </c>
    </row>
    <row r="12408" spans="1:14" customHeight="1" ht="12.75">
      <c r="A12408" t="s">
        <v>2486</v>
      </c>
      <c r="B12408" t="s">
        <v>372</v>
      </c>
    </row>
    <row r="12409" spans="1:14" customHeight="1" ht="12.75">
      <c r="A12409" t="s">
        <v>2486</v>
      </c>
      <c r="B12409" t="s">
        <v>374</v>
      </c>
    </row>
    <row r="12410" spans="1:14" customHeight="1" ht="12.75">
      <c r="A12410" t="s">
        <v>2486</v>
      </c>
      <c r="B12410" t="s">
        <v>376</v>
      </c>
    </row>
    <row r="12411" spans="1:14" customHeight="1" ht="12.75">
      <c r="A12411" t="s">
        <v>2486</v>
      </c>
      <c r="B12411" t="s">
        <v>378</v>
      </c>
    </row>
    <row r="12412" spans="1:14" customHeight="1" ht="12.75">
      <c r="A12412" t="s">
        <v>2486</v>
      </c>
      <c r="B12412" t="s">
        <v>379</v>
      </c>
    </row>
    <row r="12413" spans="1:14" customHeight="1" ht="12.75">
      <c r="A12413" t="s">
        <v>2486</v>
      </c>
      <c r="B12413" t="s">
        <v>381</v>
      </c>
    </row>
    <row r="12414" spans="1:14" customHeight="1" ht="12.75">
      <c r="A12414" t="s">
        <v>2486</v>
      </c>
      <c r="B12414" t="s">
        <v>383</v>
      </c>
    </row>
    <row r="12415" spans="1:14" customHeight="1" ht="12.75">
      <c r="A12415" t="s">
        <v>2486</v>
      </c>
      <c r="B12415" t="s">
        <v>384</v>
      </c>
    </row>
    <row r="12416" spans="1:14" customHeight="1" ht="12.75">
      <c r="A12416" t="s">
        <v>2486</v>
      </c>
      <c r="B12416" t="s">
        <v>386</v>
      </c>
    </row>
    <row r="12417" spans="1:14" customHeight="1" ht="12.75">
      <c r="A12417" t="s">
        <v>2486</v>
      </c>
      <c r="B12417" t="s">
        <v>387</v>
      </c>
    </row>
    <row r="12418" spans="1:14" customHeight="1" ht="12.75">
      <c r="A12418" t="s">
        <v>2487</v>
      </c>
      <c r="B12418" t="s">
        <v>150</v>
      </c>
    </row>
    <row r="12419" spans="1:14" customHeight="1" ht="12.75">
      <c r="A12419" t="s">
        <v>2487</v>
      </c>
      <c r="B12419" t="s">
        <v>165</v>
      </c>
    </row>
    <row r="12420" spans="1:14" customHeight="1" ht="12.75">
      <c r="A12420" t="s">
        <v>2487</v>
      </c>
      <c r="B12420" t="s">
        <v>202</v>
      </c>
    </row>
    <row r="12421" spans="1:14" customHeight="1" ht="12.75">
      <c r="A12421" t="s">
        <v>2487</v>
      </c>
      <c r="B12421" t="s">
        <v>232</v>
      </c>
    </row>
    <row r="12422" spans="1:14" customHeight="1" ht="12.75">
      <c r="A12422" t="s">
        <v>2487</v>
      </c>
      <c r="B12422" t="s">
        <v>318</v>
      </c>
    </row>
    <row r="12423" spans="1:14" customHeight="1" ht="12.75">
      <c r="A12423" t="s">
        <v>2487</v>
      </c>
      <c r="B12423" t="s">
        <v>330</v>
      </c>
    </row>
    <row r="12424" spans="1:14" customHeight="1" ht="12.75">
      <c r="A12424" t="s">
        <v>2487</v>
      </c>
      <c r="B12424" t="s">
        <v>348</v>
      </c>
    </row>
    <row r="12425" spans="1:14" customHeight="1" ht="12.75">
      <c r="A12425" t="s">
        <v>2487</v>
      </c>
      <c r="B12425" t="s">
        <v>352</v>
      </c>
    </row>
    <row r="12426" spans="1:14" customHeight="1" ht="12.75">
      <c r="A12426" t="s">
        <v>2487</v>
      </c>
      <c r="B12426" t="s">
        <v>356</v>
      </c>
    </row>
    <row r="12427" spans="1:14" customHeight="1" ht="12.75">
      <c r="A12427" t="s">
        <v>2487</v>
      </c>
      <c r="B12427" t="s">
        <v>360</v>
      </c>
    </row>
    <row r="12428" spans="1:14" customHeight="1" ht="12.75">
      <c r="A12428" t="s">
        <v>2487</v>
      </c>
      <c r="B12428" t="s">
        <v>364</v>
      </c>
    </row>
    <row r="12429" spans="1:14" customHeight="1" ht="12.75">
      <c r="A12429" t="s">
        <v>2487</v>
      </c>
      <c r="B12429" t="s">
        <v>368</v>
      </c>
    </row>
    <row r="12430" spans="1:14" customHeight="1" ht="12.75">
      <c r="A12430" t="s">
        <v>2487</v>
      </c>
      <c r="B12430" t="s">
        <v>373</v>
      </c>
    </row>
    <row r="12431" spans="1:14" customHeight="1" ht="12.75">
      <c r="A12431" t="s">
        <v>2487</v>
      </c>
      <c r="B12431" t="s">
        <v>377</v>
      </c>
    </row>
    <row r="12432" spans="1:14" customHeight="1" ht="12.75">
      <c r="A12432" t="s">
        <v>2487</v>
      </c>
      <c r="B12432" t="s">
        <v>382</v>
      </c>
    </row>
    <row r="12433" spans="1:14" customHeight="1" ht="12.75">
      <c r="A12433" t="s">
        <v>2487</v>
      </c>
      <c r="B12433" t="s">
        <v>385</v>
      </c>
    </row>
    <row r="12434" spans="1:14" customHeight="1" ht="12.75">
      <c r="A12434" t="s">
        <v>2487</v>
      </c>
      <c r="B12434" t="s">
        <v>388</v>
      </c>
    </row>
    <row r="12435" spans="1:14" customHeight="1" ht="12.75">
      <c r="A12435" t="s">
        <v>2488</v>
      </c>
      <c r="B12435" t="s">
        <v>163</v>
      </c>
    </row>
    <row r="12436" spans="1:14" customHeight="1" ht="12.75">
      <c r="A12436" t="s">
        <v>2488</v>
      </c>
      <c r="B12436" t="s">
        <v>187</v>
      </c>
    </row>
    <row r="12437" spans="1:14" customHeight="1" ht="12.75">
      <c r="A12437" t="s">
        <v>2488</v>
      </c>
      <c r="B12437" t="s">
        <v>230</v>
      </c>
    </row>
    <row r="12438" spans="1:14" customHeight="1" ht="12.75">
      <c r="A12438" t="s">
        <v>2488</v>
      </c>
      <c r="B12438" t="s">
        <v>316</v>
      </c>
    </row>
    <row r="12439" spans="1:14" customHeight="1" ht="12.75">
      <c r="A12439" t="s">
        <v>2488</v>
      </c>
      <c r="B12439" t="s">
        <v>320</v>
      </c>
    </row>
    <row r="12440" spans="1:14" customHeight="1" ht="12.75">
      <c r="A12440" t="s">
        <v>2488</v>
      </c>
      <c r="B12440" t="s">
        <v>346</v>
      </c>
    </row>
    <row r="12441" spans="1:14" customHeight="1" ht="12.75">
      <c r="A12441" t="s">
        <v>2488</v>
      </c>
      <c r="B12441" t="s">
        <v>350</v>
      </c>
    </row>
    <row r="12442" spans="1:14" customHeight="1" ht="12.75">
      <c r="A12442" t="s">
        <v>2488</v>
      </c>
      <c r="B12442" t="s">
        <v>354</v>
      </c>
    </row>
    <row r="12443" spans="1:14" customHeight="1" ht="12.75">
      <c r="A12443" t="s">
        <v>2488</v>
      </c>
      <c r="B12443" t="s">
        <v>358</v>
      </c>
    </row>
    <row r="12444" spans="1:14" customHeight="1" ht="12.75">
      <c r="A12444" t="s">
        <v>2488</v>
      </c>
      <c r="B12444" t="s">
        <v>362</v>
      </c>
    </row>
    <row r="12445" spans="1:14" customHeight="1" ht="12.75">
      <c r="A12445" t="s">
        <v>2488</v>
      </c>
      <c r="B12445" t="s">
        <v>366</v>
      </c>
    </row>
    <row r="12446" spans="1:14" customHeight="1" ht="12.75">
      <c r="A12446" t="s">
        <v>2488</v>
      </c>
      <c r="B12446" t="s">
        <v>371</v>
      </c>
    </row>
    <row r="12447" spans="1:14" customHeight="1" ht="12.75">
      <c r="A12447" t="s">
        <v>2488</v>
      </c>
      <c r="B12447" t="s">
        <v>375</v>
      </c>
    </row>
    <row r="12448" spans="1:14" customHeight="1" ht="12.75">
      <c r="A12448" t="s">
        <v>2488</v>
      </c>
      <c r="B12448" t="s">
        <v>380</v>
      </c>
    </row>
    <row r="12449" spans="1:14" customHeight="1" ht="12.75">
      <c r="A12449" t="s">
        <v>2489</v>
      </c>
      <c r="B12449" t="s">
        <v>315</v>
      </c>
    </row>
    <row r="12450" spans="1:14" customHeight="1" ht="12.75">
      <c r="A12450" t="s">
        <v>2489</v>
      </c>
      <c r="B12450" t="s">
        <v>319</v>
      </c>
    </row>
    <row r="12451" spans="1:14" customHeight="1" ht="12.75">
      <c r="A12451" t="s">
        <v>2490</v>
      </c>
      <c r="B12451" t="s">
        <v>202</v>
      </c>
    </row>
    <row r="12452" spans="1:14" customHeight="1" ht="12.75">
      <c r="A12452" t="s">
        <v>2490</v>
      </c>
      <c r="B12452" t="s">
        <v>203</v>
      </c>
    </row>
    <row r="12453" spans="1:14" customHeight="1" ht="12.75">
      <c r="A12453" t="s">
        <v>2490</v>
      </c>
      <c r="B12453" t="s">
        <v>230</v>
      </c>
    </row>
    <row r="12454" spans="1:14" customHeight="1" ht="12.75">
      <c r="A12454" t="s">
        <v>2490</v>
      </c>
      <c r="B12454" t="s">
        <v>231</v>
      </c>
    </row>
    <row r="12455" spans="1:14" customHeight="1" ht="12.75">
      <c r="A12455" t="s">
        <v>2490</v>
      </c>
      <c r="B12455" t="s">
        <v>361</v>
      </c>
    </row>
    <row r="12456" spans="1:14" customHeight="1" ht="12.75">
      <c r="A12456" t="s">
        <v>2490</v>
      </c>
      <c r="B12456" t="s">
        <v>362</v>
      </c>
    </row>
    <row r="12457" spans="1:14" customHeight="1" ht="12.75">
      <c r="A12457" t="s">
        <v>2490</v>
      </c>
      <c r="B12457" t="s">
        <v>363</v>
      </c>
    </row>
    <row r="12458" spans="1:14" customHeight="1" ht="12.75">
      <c r="A12458" t="s">
        <v>2490</v>
      </c>
      <c r="B12458" t="s">
        <v>364</v>
      </c>
    </row>
    <row r="12459" spans="1:14" customHeight="1" ht="12.75">
      <c r="A12459" t="s">
        <v>2490</v>
      </c>
      <c r="B12459" t="s">
        <v>379</v>
      </c>
    </row>
    <row r="12460" spans="1:14" customHeight="1" ht="12.75">
      <c r="A12460" t="s">
        <v>2490</v>
      </c>
      <c r="B12460" t="s">
        <v>380</v>
      </c>
    </row>
    <row r="12461" spans="1:14" customHeight="1" ht="12.75">
      <c r="A12461" t="s">
        <v>2490</v>
      </c>
      <c r="B12461" t="s">
        <v>381</v>
      </c>
    </row>
    <row r="12462" spans="1:14" customHeight="1" ht="12.75">
      <c r="A12462" t="s">
        <v>2490</v>
      </c>
      <c r="B12462" t="s">
        <v>382</v>
      </c>
    </row>
    <row r="12463" spans="1:14" customHeight="1" ht="12.75">
      <c r="A12463" t="s">
        <v>2491</v>
      </c>
      <c r="B12463" t="s">
        <v>374</v>
      </c>
    </row>
    <row r="12464" spans="1:14" customHeight="1" ht="12.75">
      <c r="A12464" t="s">
        <v>2491</v>
      </c>
      <c r="B12464" t="s">
        <v>375</v>
      </c>
    </row>
    <row r="12465" spans="1:14" customHeight="1" ht="12.75">
      <c r="A12465" t="s">
        <v>2491</v>
      </c>
      <c r="B12465" t="s">
        <v>376</v>
      </c>
    </row>
    <row r="12466" spans="1:14" customHeight="1" ht="12.75">
      <c r="A12466" t="s">
        <v>2491</v>
      </c>
      <c r="B12466" t="s">
        <v>378</v>
      </c>
    </row>
    <row r="12467" spans="1:14" customHeight="1" ht="12.75">
      <c r="A12467" t="s">
        <v>2492</v>
      </c>
      <c r="B12467" t="s">
        <v>150</v>
      </c>
    </row>
    <row r="12468" spans="1:14" customHeight="1" ht="12.75">
      <c r="A12468" t="s">
        <v>2492</v>
      </c>
      <c r="B12468" t="s">
        <v>152</v>
      </c>
    </row>
    <row r="12469" spans="1:14" customHeight="1" ht="12.75">
      <c r="A12469" t="s">
        <v>2492</v>
      </c>
      <c r="B12469" t="s">
        <v>163</v>
      </c>
    </row>
    <row r="12470" spans="1:14" customHeight="1" ht="12.75">
      <c r="A12470" t="s">
        <v>2492</v>
      </c>
      <c r="B12470" t="s">
        <v>164</v>
      </c>
    </row>
    <row r="12471" spans="1:14" customHeight="1" ht="12.75">
      <c r="A12471" t="s">
        <v>2492</v>
      </c>
      <c r="B12471" t="s">
        <v>232</v>
      </c>
    </row>
    <row r="12472" spans="1:14" customHeight="1" ht="12.75">
      <c r="A12472" t="s">
        <v>2492</v>
      </c>
      <c r="B12472" t="s">
        <v>315</v>
      </c>
    </row>
    <row r="12473" spans="1:14" customHeight="1" ht="12.75">
      <c r="A12473" t="s">
        <v>2492</v>
      </c>
      <c r="B12473" t="s">
        <v>316</v>
      </c>
    </row>
    <row r="12474" spans="1:14" customHeight="1" ht="12.75">
      <c r="A12474" t="s">
        <v>2492</v>
      </c>
      <c r="B12474" t="s">
        <v>317</v>
      </c>
    </row>
    <row r="12475" spans="1:14" customHeight="1" ht="12.75">
      <c r="A12475" t="s">
        <v>2492</v>
      </c>
      <c r="B12475" t="s">
        <v>328</v>
      </c>
    </row>
    <row r="12476" spans="1:14" customHeight="1" ht="12.75">
      <c r="A12476" t="s">
        <v>2492</v>
      </c>
      <c r="B12476" t="s">
        <v>329</v>
      </c>
    </row>
    <row r="12477" spans="1:14" customHeight="1" ht="12.75">
      <c r="A12477" t="s">
        <v>2492</v>
      </c>
      <c r="B12477" t="s">
        <v>330</v>
      </c>
    </row>
    <row r="12478" spans="1:14" customHeight="1" ht="12.75">
      <c r="A12478" t="s">
        <v>2492</v>
      </c>
      <c r="B12478" t="s">
        <v>345</v>
      </c>
    </row>
    <row r="12479" spans="1:14" customHeight="1" ht="12.75">
      <c r="A12479" t="s">
        <v>2492</v>
      </c>
      <c r="B12479" t="s">
        <v>346</v>
      </c>
    </row>
    <row r="12480" spans="1:14" customHeight="1" ht="12.75">
      <c r="A12480" t="s">
        <v>2492</v>
      </c>
      <c r="B12480" t="s">
        <v>347</v>
      </c>
    </row>
    <row r="12481" spans="1:14" customHeight="1" ht="12.75">
      <c r="A12481" t="s">
        <v>2492</v>
      </c>
      <c r="B12481" t="s">
        <v>348</v>
      </c>
    </row>
    <row r="12482" spans="1:14" customHeight="1" ht="12.75">
      <c r="A12482" t="s">
        <v>2492</v>
      </c>
      <c r="B12482" t="s">
        <v>349</v>
      </c>
    </row>
    <row r="12483" spans="1:14" customHeight="1" ht="12.75">
      <c r="A12483" t="s">
        <v>2492</v>
      </c>
      <c r="B12483" t="s">
        <v>350</v>
      </c>
    </row>
    <row r="12484" spans="1:14" customHeight="1" ht="12.75">
      <c r="A12484" t="s">
        <v>2492</v>
      </c>
      <c r="B12484" t="s">
        <v>351</v>
      </c>
    </row>
    <row r="12485" spans="1:14" customHeight="1" ht="12.75">
      <c r="A12485" t="s">
        <v>2492</v>
      </c>
      <c r="B12485" t="s">
        <v>352</v>
      </c>
    </row>
    <row r="12486" spans="1:14" customHeight="1" ht="12.75">
      <c r="A12486" t="s">
        <v>2492</v>
      </c>
      <c r="B12486" t="s">
        <v>365</v>
      </c>
    </row>
    <row r="12487" spans="1:14" customHeight="1" ht="12.75">
      <c r="A12487" t="s">
        <v>2492</v>
      </c>
      <c r="B12487" t="s">
        <v>366</v>
      </c>
    </row>
    <row r="12488" spans="1:14" customHeight="1" ht="12.75">
      <c r="A12488" t="s">
        <v>2492</v>
      </c>
      <c r="B12488" t="s">
        <v>367</v>
      </c>
    </row>
    <row r="12489" spans="1:14" customHeight="1" ht="12.75">
      <c r="A12489" t="s">
        <v>2492</v>
      </c>
      <c r="B12489" t="s">
        <v>368</v>
      </c>
    </row>
    <row r="12490" spans="1:14" customHeight="1" ht="12.75">
      <c r="A12490" t="s">
        <v>2492</v>
      </c>
      <c r="B12490" t="s">
        <v>369</v>
      </c>
    </row>
    <row r="12491" spans="1:14" customHeight="1" ht="12.75">
      <c r="A12491" t="s">
        <v>2492</v>
      </c>
      <c r="B12491" t="s">
        <v>383</v>
      </c>
    </row>
    <row r="12492" spans="1:14" customHeight="1" ht="12.75">
      <c r="A12492" t="s">
        <v>2492</v>
      </c>
      <c r="B12492" t="s">
        <v>384</v>
      </c>
    </row>
    <row r="12493" spans="1:14" customHeight="1" ht="12.75">
      <c r="A12493" t="s">
        <v>2492</v>
      </c>
      <c r="B12493" t="s">
        <v>385</v>
      </c>
    </row>
    <row r="12494" spans="1:14" customHeight="1" ht="12.75">
      <c r="A12494" t="s">
        <v>2493</v>
      </c>
      <c r="B12494" t="s">
        <v>165</v>
      </c>
    </row>
    <row r="12495" spans="1:14" customHeight="1" ht="12.75">
      <c r="A12495" t="s">
        <v>2493</v>
      </c>
      <c r="B12495" t="s">
        <v>186</v>
      </c>
    </row>
    <row r="12496" spans="1:14" customHeight="1" ht="12.75">
      <c r="A12496" t="s">
        <v>2493</v>
      </c>
      <c r="B12496" t="s">
        <v>187</v>
      </c>
    </row>
    <row r="12497" spans="1:14" customHeight="1" ht="12.75">
      <c r="A12497" t="s">
        <v>2493</v>
      </c>
      <c r="B12497" t="s">
        <v>201</v>
      </c>
    </row>
    <row r="12498" spans="1:14" customHeight="1" ht="12.75">
      <c r="A12498" t="s">
        <v>2493</v>
      </c>
      <c r="B12498" t="s">
        <v>318</v>
      </c>
    </row>
    <row r="12499" spans="1:14" customHeight="1" ht="12.75">
      <c r="A12499" t="s">
        <v>2493</v>
      </c>
      <c r="B12499" t="s">
        <v>319</v>
      </c>
    </row>
    <row r="12500" spans="1:14" customHeight="1" ht="12.75">
      <c r="A12500" t="s">
        <v>2493</v>
      </c>
      <c r="B12500" t="s">
        <v>320</v>
      </c>
    </row>
    <row r="12501" spans="1:14" customHeight="1" ht="12.75">
      <c r="A12501" t="s">
        <v>2493</v>
      </c>
      <c r="B12501" t="s">
        <v>321</v>
      </c>
    </row>
    <row r="12502" spans="1:14" customHeight="1" ht="12.75">
      <c r="A12502" t="s">
        <v>2493</v>
      </c>
      <c r="B12502" t="s">
        <v>353</v>
      </c>
    </row>
    <row r="12503" spans="1:14" customHeight="1" ht="12.75">
      <c r="A12503" t="s">
        <v>2493</v>
      </c>
      <c r="B12503" t="s">
        <v>355</v>
      </c>
    </row>
    <row r="12504" spans="1:14" customHeight="1" ht="12.75">
      <c r="A12504" t="s">
        <v>2493</v>
      </c>
      <c r="B12504" t="s">
        <v>357</v>
      </c>
    </row>
    <row r="12505" spans="1:14" customHeight="1" ht="12.75">
      <c r="A12505" t="s">
        <v>2493</v>
      </c>
      <c r="B12505" t="s">
        <v>359</v>
      </c>
    </row>
    <row r="12506" spans="1:14" customHeight="1" ht="12.75">
      <c r="A12506" t="s">
        <v>2493</v>
      </c>
      <c r="B12506" t="s">
        <v>370</v>
      </c>
    </row>
    <row r="12507" spans="1:14" customHeight="1" ht="12.75">
      <c r="A12507" t="s">
        <v>2493</v>
      </c>
      <c r="B12507" t="s">
        <v>372</v>
      </c>
    </row>
    <row r="12508" spans="1:14" customHeight="1" ht="12.75">
      <c r="A12508" t="s">
        <v>2493</v>
      </c>
      <c r="B12508" t="s">
        <v>374</v>
      </c>
    </row>
    <row r="12509" spans="1:14" customHeight="1" ht="12.75">
      <c r="A12509" t="s">
        <v>2493</v>
      </c>
      <c r="B12509" t="s">
        <v>376</v>
      </c>
    </row>
    <row r="12510" spans="1:14" customHeight="1" ht="12.75">
      <c r="A12510" t="s">
        <v>2493</v>
      </c>
      <c r="B12510" t="s">
        <v>378</v>
      </c>
    </row>
    <row r="12511" spans="1:14" customHeight="1" ht="12.75">
      <c r="A12511" t="s">
        <v>2493</v>
      </c>
      <c r="B12511" t="s">
        <v>386</v>
      </c>
    </row>
    <row r="12512" spans="1:14" customHeight="1" ht="12.75">
      <c r="A12512" t="s">
        <v>2493</v>
      </c>
      <c r="B12512" t="s">
        <v>387</v>
      </c>
    </row>
    <row r="12513" spans="1:14" customHeight="1" ht="12.75">
      <c r="A12513" t="s">
        <v>2493</v>
      </c>
      <c r="B12513" t="s">
        <v>388</v>
      </c>
    </row>
    <row r="12514" spans="1:14" customHeight="1" ht="12.75">
      <c r="A12514" t="s">
        <v>2494</v>
      </c>
      <c r="B12514" t="s">
        <v>356</v>
      </c>
    </row>
    <row r="12515" spans="1:14" customHeight="1" ht="12.75">
      <c r="A12515" t="s">
        <v>2494</v>
      </c>
      <c r="B12515" t="s">
        <v>360</v>
      </c>
    </row>
    <row r="12516" spans="1:14" customHeight="1" ht="12.75">
      <c r="A12516" t="s">
        <v>2494</v>
      </c>
      <c r="B12516" t="s">
        <v>373</v>
      </c>
    </row>
    <row r="12517" spans="1:14" customHeight="1" ht="12.75">
      <c r="A12517" t="s">
        <v>2494</v>
      </c>
      <c r="B12517" t="s">
        <v>377</v>
      </c>
    </row>
    <row r="12518" spans="1:14" customHeight="1" ht="12.75">
      <c r="A12518" t="s">
        <v>2495</v>
      </c>
      <c r="B12518" t="s">
        <v>354</v>
      </c>
    </row>
    <row r="12519" spans="1:14" customHeight="1" ht="12.75">
      <c r="A12519" t="s">
        <v>2495</v>
      </c>
      <c r="B12519" t="s">
        <v>358</v>
      </c>
    </row>
    <row r="12520" spans="1:14" customHeight="1" ht="12.75">
      <c r="A12520" t="s">
        <v>2495</v>
      </c>
      <c r="B12520" t="s">
        <v>371</v>
      </c>
    </row>
    <row r="12521" spans="1:14" customHeight="1" ht="12.75">
      <c r="A12521" t="s">
        <v>2495</v>
      </c>
      <c r="B12521" t="s">
        <v>375</v>
      </c>
    </row>
    <row r="12522" spans="1:14" customHeight="1" ht="12.75">
      <c r="A12522" t="s">
        <v>2496</v>
      </c>
      <c r="B12522" t="s">
        <v>232</v>
      </c>
    </row>
    <row r="12523" spans="1:14" customHeight="1" ht="12.75">
      <c r="A12523" t="s">
        <v>2496</v>
      </c>
      <c r="B12523" t="s">
        <v>315</v>
      </c>
    </row>
    <row r="12524" spans="1:14" customHeight="1" ht="12.75">
      <c r="A12524" t="s">
        <v>2496</v>
      </c>
      <c r="B12524" t="s">
        <v>316</v>
      </c>
    </row>
    <row r="12525" spans="1:14" customHeight="1" ht="12.75">
      <c r="A12525" t="s">
        <v>2496</v>
      </c>
      <c r="B12525" t="s">
        <v>317</v>
      </c>
    </row>
    <row r="12526" spans="1:14" customHeight="1" ht="12.75">
      <c r="A12526" t="s">
        <v>2496</v>
      </c>
      <c r="B12526" t="s">
        <v>318</v>
      </c>
    </row>
    <row r="12527" spans="1:14" customHeight="1" ht="12.75">
      <c r="A12527" t="s">
        <v>2496</v>
      </c>
      <c r="B12527" t="s">
        <v>319</v>
      </c>
    </row>
    <row r="12528" spans="1:14" customHeight="1" ht="12.75">
      <c r="A12528" t="s">
        <v>2496</v>
      </c>
      <c r="B12528" t="s">
        <v>320</v>
      </c>
    </row>
    <row r="12529" spans="1:14" customHeight="1" ht="12.75">
      <c r="A12529" t="s">
        <v>2496</v>
      </c>
      <c r="B12529" t="s">
        <v>321</v>
      </c>
    </row>
    <row r="12530" spans="1:14" customHeight="1" ht="12.75">
      <c r="A12530" t="s">
        <v>2497</v>
      </c>
      <c r="B12530" t="s">
        <v>150</v>
      </c>
    </row>
    <row r="12531" spans="1:14" customHeight="1" ht="12.75">
      <c r="A12531" t="s">
        <v>2497</v>
      </c>
      <c r="B12531" t="s">
        <v>152</v>
      </c>
    </row>
    <row r="12532" spans="1:14" customHeight="1" ht="12.75">
      <c r="A12532" t="s">
        <v>2497</v>
      </c>
      <c r="B12532" t="s">
        <v>163</v>
      </c>
    </row>
    <row r="12533" spans="1:14" customHeight="1" ht="12.75">
      <c r="A12533" t="s">
        <v>2497</v>
      </c>
      <c r="B12533" t="s">
        <v>164</v>
      </c>
    </row>
    <row r="12534" spans="1:14" customHeight="1" ht="12.75">
      <c r="A12534" t="s">
        <v>2497</v>
      </c>
      <c r="B12534" t="s">
        <v>165</v>
      </c>
    </row>
    <row r="12535" spans="1:14" customHeight="1" ht="12.75">
      <c r="A12535" t="s">
        <v>2497</v>
      </c>
      <c r="B12535" t="s">
        <v>186</v>
      </c>
    </row>
    <row r="12536" spans="1:14" customHeight="1" ht="12.75">
      <c r="A12536" t="s">
        <v>2497</v>
      </c>
      <c r="B12536" t="s">
        <v>187</v>
      </c>
    </row>
    <row r="12537" spans="1:14" customHeight="1" ht="12.75">
      <c r="A12537" t="s">
        <v>2497</v>
      </c>
      <c r="B12537" t="s">
        <v>201</v>
      </c>
    </row>
    <row r="12538" spans="1:14" customHeight="1" ht="12.75">
      <c r="A12538" t="s">
        <v>2497</v>
      </c>
      <c r="B12538" t="s">
        <v>202</v>
      </c>
    </row>
    <row r="12539" spans="1:14" customHeight="1" ht="12.75">
      <c r="A12539" t="s">
        <v>2497</v>
      </c>
      <c r="B12539" t="s">
        <v>203</v>
      </c>
    </row>
    <row r="12540" spans="1:14" customHeight="1" ht="12.75">
      <c r="A12540" t="s">
        <v>2497</v>
      </c>
      <c r="B12540" t="s">
        <v>230</v>
      </c>
    </row>
    <row r="12541" spans="1:14" customHeight="1" ht="12.75">
      <c r="A12541" t="s">
        <v>2497</v>
      </c>
      <c r="B12541" t="s">
        <v>231</v>
      </c>
    </row>
    <row r="12542" spans="1:14" customHeight="1" ht="12.75">
      <c r="A12542" t="s">
        <v>2497</v>
      </c>
      <c r="B12542" t="s">
        <v>326</v>
      </c>
    </row>
    <row r="12543" spans="1:14" customHeight="1" ht="12.75">
      <c r="A12543" t="s">
        <v>2497</v>
      </c>
      <c r="B12543" t="s">
        <v>327</v>
      </c>
    </row>
    <row r="12544" spans="1:14" customHeight="1" ht="12.75">
      <c r="A12544" t="s">
        <v>2497</v>
      </c>
      <c r="B12544" t="s">
        <v>335</v>
      </c>
    </row>
    <row r="12545" spans="1:14" customHeight="1" ht="12.75">
      <c r="A12545" t="s">
        <v>2497</v>
      </c>
      <c r="B12545" t="s">
        <v>336</v>
      </c>
    </row>
    <row r="12546" spans="1:14" customHeight="1" ht="12.75">
      <c r="A12546" t="s">
        <v>2497</v>
      </c>
      <c r="B12546" t="s">
        <v>337</v>
      </c>
    </row>
    <row r="12547" spans="1:14" customHeight="1" ht="12.75">
      <c r="A12547" t="s">
        <v>2497</v>
      </c>
      <c r="B12547" t="s">
        <v>342</v>
      </c>
    </row>
    <row r="12548" spans="1:14" customHeight="1" ht="12.75">
      <c r="A12548" t="s">
        <v>2497</v>
      </c>
      <c r="B12548" t="s">
        <v>343</v>
      </c>
    </row>
    <row r="12549" spans="1:14" customHeight="1" ht="12.75">
      <c r="A12549" t="s">
        <v>2497</v>
      </c>
      <c r="B12549" t="s">
        <v>344</v>
      </c>
    </row>
    <row r="12550" spans="1:14" customHeight="1" ht="12.75">
      <c r="A12550" t="s">
        <v>2497</v>
      </c>
      <c r="B12550" t="s">
        <v>365</v>
      </c>
    </row>
    <row r="12551" spans="1:14" customHeight="1" ht="12.75">
      <c r="A12551" t="s">
        <v>2497</v>
      </c>
      <c r="B12551" t="s">
        <v>366</v>
      </c>
    </row>
    <row r="12552" spans="1:14" customHeight="1" ht="12.75">
      <c r="A12552" t="s">
        <v>2497</v>
      </c>
      <c r="B12552" t="s">
        <v>367</v>
      </c>
    </row>
    <row r="12553" spans="1:14" customHeight="1" ht="12.75">
      <c r="A12553" t="s">
        <v>2497</v>
      </c>
      <c r="B12553" t="s">
        <v>368</v>
      </c>
    </row>
    <row r="12554" spans="1:14" customHeight="1" ht="12.75">
      <c r="A12554" t="s">
        <v>2497</v>
      </c>
      <c r="B12554" t="s">
        <v>369</v>
      </c>
    </row>
    <row r="12555" spans="1:14" customHeight="1" ht="12.75">
      <c r="A12555" t="s">
        <v>2497</v>
      </c>
      <c r="B12555" t="s">
        <v>370</v>
      </c>
    </row>
    <row r="12556" spans="1:14" customHeight="1" ht="12.75">
      <c r="A12556" t="s">
        <v>2497</v>
      </c>
      <c r="B12556" t="s">
        <v>371</v>
      </c>
    </row>
    <row r="12557" spans="1:14" customHeight="1" ht="12.75">
      <c r="A12557" t="s">
        <v>2497</v>
      </c>
      <c r="B12557" t="s">
        <v>372</v>
      </c>
    </row>
    <row r="12558" spans="1:14" customHeight="1" ht="12.75">
      <c r="A12558" t="s">
        <v>2497</v>
      </c>
      <c r="B12558" t="s">
        <v>373</v>
      </c>
    </row>
    <row r="12559" spans="1:14" customHeight="1" ht="12.75">
      <c r="A12559" t="s">
        <v>2497</v>
      </c>
      <c r="B12559" t="s">
        <v>374</v>
      </c>
    </row>
    <row r="12560" spans="1:14" customHeight="1" ht="12.75">
      <c r="A12560" t="s">
        <v>2497</v>
      </c>
      <c r="B12560" t="s">
        <v>375</v>
      </c>
    </row>
    <row r="12561" spans="1:14" customHeight="1" ht="12.75">
      <c r="A12561" t="s">
        <v>2497</v>
      </c>
      <c r="B12561" t="s">
        <v>376</v>
      </c>
    </row>
    <row r="12562" spans="1:14" customHeight="1" ht="12.75">
      <c r="A12562" t="s">
        <v>2497</v>
      </c>
      <c r="B12562" t="s">
        <v>377</v>
      </c>
    </row>
    <row r="12563" spans="1:14" customHeight="1" ht="12.75">
      <c r="A12563" t="s">
        <v>2497</v>
      </c>
      <c r="B12563" t="s">
        <v>378</v>
      </c>
    </row>
    <row r="12564" spans="1:14" customHeight="1" ht="12.75">
      <c r="A12564" t="s">
        <v>2497</v>
      </c>
      <c r="B12564" t="s">
        <v>379</v>
      </c>
    </row>
    <row r="12565" spans="1:14" customHeight="1" ht="12.75">
      <c r="A12565" t="s">
        <v>2497</v>
      </c>
      <c r="B12565" t="s">
        <v>380</v>
      </c>
    </row>
    <row r="12566" spans="1:14" customHeight="1" ht="12.75">
      <c r="A12566" t="s">
        <v>2497</v>
      </c>
      <c r="B12566" t="s">
        <v>381</v>
      </c>
    </row>
    <row r="12567" spans="1:14" customHeight="1" ht="12.75">
      <c r="A12567" t="s">
        <v>2497</v>
      </c>
      <c r="B12567" t="s">
        <v>382</v>
      </c>
    </row>
    <row r="12568" spans="1:14" customHeight="1" ht="12.75">
      <c r="A12568" t="s">
        <v>2498</v>
      </c>
      <c r="B12568" t="s">
        <v>322</v>
      </c>
    </row>
    <row r="12569" spans="1:14" customHeight="1" ht="12.75">
      <c r="A12569" t="s">
        <v>2498</v>
      </c>
      <c r="B12569" t="s">
        <v>323</v>
      </c>
    </row>
    <row r="12570" spans="1:14" customHeight="1" ht="12.75">
      <c r="A12570" t="s">
        <v>2498</v>
      </c>
      <c r="B12570" t="s">
        <v>324</v>
      </c>
    </row>
    <row r="12571" spans="1:14" customHeight="1" ht="12.75">
      <c r="A12571" t="s">
        <v>2498</v>
      </c>
      <c r="B12571" t="s">
        <v>325</v>
      </c>
    </row>
    <row r="12572" spans="1:14" customHeight="1" ht="12.75">
      <c r="A12572" t="s">
        <v>2498</v>
      </c>
      <c r="B12572" t="s">
        <v>326</v>
      </c>
    </row>
    <row r="12573" spans="1:14" customHeight="1" ht="12.75">
      <c r="A12573" t="s">
        <v>2498</v>
      </c>
      <c r="B12573" t="s">
        <v>327</v>
      </c>
    </row>
    <row r="12574" spans="1:14" customHeight="1" ht="12.75">
      <c r="A12574" t="s">
        <v>2498</v>
      </c>
      <c r="B12574" t="s">
        <v>328</v>
      </c>
    </row>
    <row r="12575" spans="1:14" customHeight="1" ht="12.75">
      <c r="A12575" t="s">
        <v>2498</v>
      </c>
      <c r="B12575" t="s">
        <v>329</v>
      </c>
    </row>
    <row r="12576" spans="1:14" customHeight="1" ht="12.75">
      <c r="A12576" t="s">
        <v>2498</v>
      </c>
      <c r="B12576" t="s">
        <v>330</v>
      </c>
    </row>
    <row r="12577" spans="1:14" customHeight="1" ht="12.75">
      <c r="A12577" t="s">
        <v>2499</v>
      </c>
      <c r="B12577" t="s">
        <v>328</v>
      </c>
    </row>
    <row r="12578" spans="1:14" customHeight="1" ht="12.75">
      <c r="A12578" t="s">
        <v>2499</v>
      </c>
      <c r="B12578" t="s">
        <v>329</v>
      </c>
    </row>
    <row r="12579" spans="1:14" customHeight="1" ht="12.75">
      <c r="A12579" t="s">
        <v>2499</v>
      </c>
      <c r="B12579" t="s">
        <v>330</v>
      </c>
    </row>
    <row r="12580" spans="1:14" customHeight="1" ht="12.75">
      <c r="A12580" t="s">
        <v>2500</v>
      </c>
      <c r="B12580" t="s">
        <v>150</v>
      </c>
    </row>
    <row r="12581" spans="1:14" customHeight="1" ht="12.75">
      <c r="A12581" t="s">
        <v>2500</v>
      </c>
      <c r="B12581" t="s">
        <v>152</v>
      </c>
    </row>
    <row r="12582" spans="1:14" customHeight="1" ht="12.75">
      <c r="A12582" t="s">
        <v>2500</v>
      </c>
      <c r="B12582" t="s">
        <v>163</v>
      </c>
    </row>
    <row r="12583" spans="1:14" customHeight="1" ht="12.75">
      <c r="A12583" t="s">
        <v>2500</v>
      </c>
      <c r="B12583" t="s">
        <v>164</v>
      </c>
    </row>
    <row r="12584" spans="1:14" customHeight="1" ht="12.75">
      <c r="A12584" t="s">
        <v>2500</v>
      </c>
      <c r="B12584" t="s">
        <v>165</v>
      </c>
    </row>
    <row r="12585" spans="1:14" customHeight="1" ht="12.75">
      <c r="A12585" t="s">
        <v>2500</v>
      </c>
      <c r="B12585" t="s">
        <v>186</v>
      </c>
    </row>
    <row r="12586" spans="1:14" customHeight="1" ht="12.75">
      <c r="A12586" t="s">
        <v>2500</v>
      </c>
      <c r="B12586" t="s">
        <v>187</v>
      </c>
    </row>
    <row r="12587" spans="1:14" customHeight="1" ht="12.75">
      <c r="A12587" t="s">
        <v>2500</v>
      </c>
      <c r="B12587" t="s">
        <v>201</v>
      </c>
    </row>
    <row r="12588" spans="1:14" customHeight="1" ht="12.75">
      <c r="A12588" t="s">
        <v>2500</v>
      </c>
      <c r="B12588" t="s">
        <v>202</v>
      </c>
    </row>
    <row r="12589" spans="1:14" customHeight="1" ht="12.75">
      <c r="A12589" t="s">
        <v>2500</v>
      </c>
      <c r="B12589" t="s">
        <v>203</v>
      </c>
    </row>
    <row r="12590" spans="1:14" customHeight="1" ht="12.75">
      <c r="A12590" t="s">
        <v>2500</v>
      </c>
      <c r="B12590" t="s">
        <v>230</v>
      </c>
    </row>
    <row r="12591" spans="1:14" customHeight="1" ht="12.75">
      <c r="A12591" t="s">
        <v>2500</v>
      </c>
      <c r="B12591" t="s">
        <v>231</v>
      </c>
    </row>
    <row r="12592" spans="1:14" customHeight="1" ht="12.75">
      <c r="A12592" t="s">
        <v>2500</v>
      </c>
      <c r="B12592" t="s">
        <v>232</v>
      </c>
    </row>
    <row r="12593" spans="1:14" customHeight="1" ht="12.75">
      <c r="A12593" t="s">
        <v>2500</v>
      </c>
      <c r="B12593" t="s">
        <v>315</v>
      </c>
    </row>
    <row r="12594" spans="1:14" customHeight="1" ht="12.75">
      <c r="A12594" t="s">
        <v>2500</v>
      </c>
      <c r="B12594" t="s">
        <v>316</v>
      </c>
    </row>
    <row r="12595" spans="1:14" customHeight="1" ht="12.75">
      <c r="A12595" t="s">
        <v>2500</v>
      </c>
      <c r="B12595" t="s">
        <v>317</v>
      </c>
    </row>
    <row r="12596" spans="1:14" customHeight="1" ht="12.75">
      <c r="A12596" t="s">
        <v>2500</v>
      </c>
      <c r="B12596" t="s">
        <v>318</v>
      </c>
    </row>
    <row r="12597" spans="1:14" customHeight="1" ht="12.75">
      <c r="A12597" t="s">
        <v>2500</v>
      </c>
      <c r="B12597" t="s">
        <v>319</v>
      </c>
    </row>
    <row r="12598" spans="1:14" customHeight="1" ht="12.75">
      <c r="A12598" t="s">
        <v>2500</v>
      </c>
      <c r="B12598" t="s">
        <v>320</v>
      </c>
    </row>
    <row r="12599" spans="1:14" customHeight="1" ht="12.75">
      <c r="A12599" t="s">
        <v>2500</v>
      </c>
      <c r="B12599" t="s">
        <v>321</v>
      </c>
    </row>
    <row r="12600" spans="1:14" customHeight="1" ht="12.75">
      <c r="A12600" t="s">
        <v>2500</v>
      </c>
      <c r="B12600" t="s">
        <v>322</v>
      </c>
    </row>
    <row r="12601" spans="1:14" customHeight="1" ht="12.75">
      <c r="A12601" t="s">
        <v>2500</v>
      </c>
      <c r="B12601" t="s">
        <v>323</v>
      </c>
    </row>
    <row r="12602" spans="1:14" customHeight="1" ht="12.75">
      <c r="A12602" t="s">
        <v>2500</v>
      </c>
      <c r="B12602" t="s">
        <v>324</v>
      </c>
    </row>
    <row r="12603" spans="1:14" customHeight="1" ht="12.75">
      <c r="A12603" t="s">
        <v>2500</v>
      </c>
      <c r="B12603" t="s">
        <v>325</v>
      </c>
    </row>
    <row r="12604" spans="1:14" customHeight="1" ht="12.75">
      <c r="A12604" t="s">
        <v>2500</v>
      </c>
      <c r="B12604" t="s">
        <v>326</v>
      </c>
    </row>
    <row r="12605" spans="1:14" customHeight="1" ht="12.75">
      <c r="A12605" t="s">
        <v>2500</v>
      </c>
      <c r="B12605" t="s">
        <v>327</v>
      </c>
    </row>
    <row r="12606" spans="1:14" customHeight="1" ht="12.75">
      <c r="A12606" t="s">
        <v>2500</v>
      </c>
      <c r="B12606" t="s">
        <v>328</v>
      </c>
    </row>
    <row r="12607" spans="1:14" customHeight="1" ht="12.75">
      <c r="A12607" t="s">
        <v>2500</v>
      </c>
      <c r="B12607" t="s">
        <v>329</v>
      </c>
    </row>
    <row r="12608" spans="1:14" customHeight="1" ht="12.75">
      <c r="A12608" t="s">
        <v>2500</v>
      </c>
      <c r="B12608" t="s">
        <v>330</v>
      </c>
    </row>
    <row r="12609" spans="1:14" customHeight="1" ht="12.75">
      <c r="A12609" t="s">
        <v>2500</v>
      </c>
      <c r="B12609" t="s">
        <v>331</v>
      </c>
    </row>
    <row r="12610" spans="1:14" customHeight="1" ht="12.75">
      <c r="A12610" t="s">
        <v>2500</v>
      </c>
      <c r="B12610" t="s">
        <v>332</v>
      </c>
    </row>
    <row r="12611" spans="1:14" customHeight="1" ht="12.75">
      <c r="A12611" t="s">
        <v>2500</v>
      </c>
      <c r="B12611" t="s">
        <v>333</v>
      </c>
    </row>
    <row r="12612" spans="1:14" customHeight="1" ht="12.75">
      <c r="A12612" t="s">
        <v>2500</v>
      </c>
      <c r="B12612" t="s">
        <v>334</v>
      </c>
    </row>
    <row r="12613" spans="1:14" customHeight="1" ht="12.75">
      <c r="A12613" t="s">
        <v>2500</v>
      </c>
      <c r="B12613" t="s">
        <v>335</v>
      </c>
    </row>
    <row r="12614" spans="1:14" customHeight="1" ht="12.75">
      <c r="A12614" t="s">
        <v>2500</v>
      </c>
      <c r="B12614" t="s">
        <v>336</v>
      </c>
    </row>
    <row r="12615" spans="1:14" customHeight="1" ht="12.75">
      <c r="A12615" t="s">
        <v>2500</v>
      </c>
      <c r="B12615" t="s">
        <v>337</v>
      </c>
    </row>
    <row r="12616" spans="1:14" customHeight="1" ht="12.75">
      <c r="A12616" t="s">
        <v>2500</v>
      </c>
      <c r="B12616" t="s">
        <v>338</v>
      </c>
    </row>
    <row r="12617" spans="1:14" customHeight="1" ht="12.75">
      <c r="A12617" t="s">
        <v>2500</v>
      </c>
      <c r="B12617" t="s">
        <v>339</v>
      </c>
    </row>
    <row r="12618" spans="1:14" customHeight="1" ht="12.75">
      <c r="A12618" t="s">
        <v>2500</v>
      </c>
      <c r="B12618" t="s">
        <v>340</v>
      </c>
    </row>
    <row r="12619" spans="1:14" customHeight="1" ht="12.75">
      <c r="A12619" t="s">
        <v>2500</v>
      </c>
      <c r="B12619" t="s">
        <v>341</v>
      </c>
    </row>
    <row r="12620" spans="1:14" customHeight="1" ht="12.75">
      <c r="A12620" t="s">
        <v>2500</v>
      </c>
      <c r="B12620" t="s">
        <v>342</v>
      </c>
    </row>
    <row r="12621" spans="1:14" customHeight="1" ht="12.75">
      <c r="A12621" t="s">
        <v>2500</v>
      </c>
      <c r="B12621" t="s">
        <v>343</v>
      </c>
    </row>
    <row r="12622" spans="1:14" customHeight="1" ht="12.75">
      <c r="A12622" t="s">
        <v>2500</v>
      </c>
      <c r="B12622" t="s">
        <v>344</v>
      </c>
    </row>
    <row r="12623" spans="1:14" customHeight="1" ht="12.75">
      <c r="A12623" t="s">
        <v>2500</v>
      </c>
      <c r="B12623" t="s">
        <v>345</v>
      </c>
    </row>
    <row r="12624" spans="1:14" customHeight="1" ht="12.75">
      <c r="A12624" t="s">
        <v>2500</v>
      </c>
      <c r="B12624" t="s">
        <v>346</v>
      </c>
    </row>
    <row r="12625" spans="1:14" customHeight="1" ht="12.75">
      <c r="A12625" t="s">
        <v>2500</v>
      </c>
      <c r="B12625" t="s">
        <v>347</v>
      </c>
    </row>
    <row r="12626" spans="1:14" customHeight="1" ht="12.75">
      <c r="A12626" t="s">
        <v>2500</v>
      </c>
      <c r="B12626" t="s">
        <v>348</v>
      </c>
    </row>
    <row r="12627" spans="1:14" customHeight="1" ht="12.75">
      <c r="A12627" t="s">
        <v>2500</v>
      </c>
      <c r="B12627" t="s">
        <v>349</v>
      </c>
    </row>
    <row r="12628" spans="1:14" customHeight="1" ht="12.75">
      <c r="A12628" t="s">
        <v>2500</v>
      </c>
      <c r="B12628" t="s">
        <v>350</v>
      </c>
    </row>
    <row r="12629" spans="1:14" customHeight="1" ht="12.75">
      <c r="A12629" t="s">
        <v>2500</v>
      </c>
      <c r="B12629" t="s">
        <v>351</v>
      </c>
    </row>
    <row r="12630" spans="1:14" customHeight="1" ht="12.75">
      <c r="A12630" t="s">
        <v>2500</v>
      </c>
      <c r="B12630" t="s">
        <v>352</v>
      </c>
    </row>
    <row r="12631" spans="1:14" customHeight="1" ht="12.75">
      <c r="A12631" t="s">
        <v>2500</v>
      </c>
      <c r="B12631" t="s">
        <v>353</v>
      </c>
    </row>
    <row r="12632" spans="1:14" customHeight="1" ht="12.75">
      <c r="A12632" t="s">
        <v>2500</v>
      </c>
      <c r="B12632" t="s">
        <v>354</v>
      </c>
    </row>
    <row r="12633" spans="1:14" customHeight="1" ht="12.75">
      <c r="A12633" t="s">
        <v>2500</v>
      </c>
      <c r="B12633" t="s">
        <v>355</v>
      </c>
    </row>
    <row r="12634" spans="1:14" customHeight="1" ht="12.75">
      <c r="A12634" t="s">
        <v>2500</v>
      </c>
      <c r="B12634" t="s">
        <v>356</v>
      </c>
    </row>
    <row r="12635" spans="1:14" customHeight="1" ht="12.75">
      <c r="A12635" t="s">
        <v>2500</v>
      </c>
      <c r="B12635" t="s">
        <v>357</v>
      </c>
    </row>
    <row r="12636" spans="1:14" customHeight="1" ht="12.75">
      <c r="A12636" t="s">
        <v>2500</v>
      </c>
      <c r="B12636" t="s">
        <v>358</v>
      </c>
    </row>
    <row r="12637" spans="1:14" customHeight="1" ht="12.75">
      <c r="A12637" t="s">
        <v>2500</v>
      </c>
      <c r="B12637" t="s">
        <v>359</v>
      </c>
    </row>
    <row r="12638" spans="1:14" customHeight="1" ht="12.75">
      <c r="A12638" t="s">
        <v>2500</v>
      </c>
      <c r="B12638" t="s">
        <v>360</v>
      </c>
    </row>
    <row r="12639" spans="1:14" customHeight="1" ht="12.75">
      <c r="A12639" t="s">
        <v>2500</v>
      </c>
      <c r="B12639" t="s">
        <v>361</v>
      </c>
    </row>
    <row r="12640" spans="1:14" customHeight="1" ht="12.75">
      <c r="A12640" t="s">
        <v>2500</v>
      </c>
      <c r="B12640" t="s">
        <v>362</v>
      </c>
    </row>
    <row r="12641" spans="1:14" customHeight="1" ht="12.75">
      <c r="A12641" t="s">
        <v>2500</v>
      </c>
      <c r="B12641" t="s">
        <v>363</v>
      </c>
    </row>
    <row r="12642" spans="1:14" customHeight="1" ht="12.75">
      <c r="A12642" t="s">
        <v>2500</v>
      </c>
      <c r="B12642" t="s">
        <v>364</v>
      </c>
    </row>
    <row r="12643" spans="1:14" customHeight="1" ht="12.75">
      <c r="A12643" t="s">
        <v>2500</v>
      </c>
      <c r="B12643" t="s">
        <v>365</v>
      </c>
    </row>
    <row r="12644" spans="1:14" customHeight="1" ht="12.75">
      <c r="A12644" t="s">
        <v>2500</v>
      </c>
      <c r="B12644" t="s">
        <v>366</v>
      </c>
    </row>
    <row r="12645" spans="1:14" customHeight="1" ht="12.75">
      <c r="A12645" t="s">
        <v>2500</v>
      </c>
      <c r="B12645" t="s">
        <v>367</v>
      </c>
    </row>
    <row r="12646" spans="1:14" customHeight="1" ht="12.75">
      <c r="A12646" t="s">
        <v>2500</v>
      </c>
      <c r="B12646" t="s">
        <v>368</v>
      </c>
    </row>
    <row r="12647" spans="1:14" customHeight="1" ht="12.75">
      <c r="A12647" t="s">
        <v>2500</v>
      </c>
      <c r="B12647" t="s">
        <v>369</v>
      </c>
    </row>
    <row r="12648" spans="1:14" customHeight="1" ht="12.75">
      <c r="A12648" t="s">
        <v>2500</v>
      </c>
      <c r="B12648" t="s">
        <v>370</v>
      </c>
    </row>
    <row r="12649" spans="1:14" customHeight="1" ht="12.75">
      <c r="A12649" t="s">
        <v>2500</v>
      </c>
      <c r="B12649" t="s">
        <v>371</v>
      </c>
    </row>
    <row r="12650" spans="1:14" customHeight="1" ht="12.75">
      <c r="A12650" t="s">
        <v>2500</v>
      </c>
      <c r="B12650" t="s">
        <v>372</v>
      </c>
    </row>
    <row r="12651" spans="1:14" customHeight="1" ht="12.75">
      <c r="A12651" t="s">
        <v>2500</v>
      </c>
      <c r="B12651" t="s">
        <v>373</v>
      </c>
    </row>
    <row r="12652" spans="1:14" customHeight="1" ht="12.75">
      <c r="A12652" t="s">
        <v>2500</v>
      </c>
      <c r="B12652" t="s">
        <v>374</v>
      </c>
    </row>
    <row r="12653" spans="1:14" customHeight="1" ht="12.75">
      <c r="A12653" t="s">
        <v>2500</v>
      </c>
      <c r="B12653" t="s">
        <v>375</v>
      </c>
    </row>
    <row r="12654" spans="1:14" customHeight="1" ht="12.75">
      <c r="A12654" t="s">
        <v>2500</v>
      </c>
      <c r="B12654" t="s">
        <v>376</v>
      </c>
    </row>
    <row r="12655" spans="1:14" customHeight="1" ht="12.75">
      <c r="A12655" t="s">
        <v>2500</v>
      </c>
      <c r="B12655" t="s">
        <v>377</v>
      </c>
    </row>
    <row r="12656" spans="1:14" customHeight="1" ht="12.75">
      <c r="A12656" t="s">
        <v>2500</v>
      </c>
      <c r="B12656" t="s">
        <v>378</v>
      </c>
    </row>
    <row r="12657" spans="1:14" customHeight="1" ht="12.75">
      <c r="A12657" t="s">
        <v>2500</v>
      </c>
      <c r="B12657" t="s">
        <v>379</v>
      </c>
    </row>
    <row r="12658" spans="1:14" customHeight="1" ht="12.75">
      <c r="A12658" t="s">
        <v>2500</v>
      </c>
      <c r="B12658" t="s">
        <v>380</v>
      </c>
    </row>
    <row r="12659" spans="1:14" customHeight="1" ht="12.75">
      <c r="A12659" t="s">
        <v>2500</v>
      </c>
      <c r="B12659" t="s">
        <v>381</v>
      </c>
    </row>
    <row r="12660" spans="1:14" customHeight="1" ht="12.75">
      <c r="A12660" t="s">
        <v>2500</v>
      </c>
      <c r="B12660" t="s">
        <v>382</v>
      </c>
    </row>
    <row r="12661" spans="1:14" customHeight="1" ht="12.75">
      <c r="A12661" t="s">
        <v>2501</v>
      </c>
      <c r="B12661" t="s">
        <v>150</v>
      </c>
    </row>
    <row r="12662" spans="1:14" customHeight="1" ht="12.75">
      <c r="A12662" t="s">
        <v>2501</v>
      </c>
      <c r="B12662" t="s">
        <v>152</v>
      </c>
    </row>
    <row r="12663" spans="1:14" customHeight="1" ht="12.75">
      <c r="A12663" t="s">
        <v>2501</v>
      </c>
      <c r="B12663" t="s">
        <v>163</v>
      </c>
    </row>
    <row r="12664" spans="1:14" customHeight="1" ht="12.75">
      <c r="A12664" t="s">
        <v>2501</v>
      </c>
      <c r="B12664" t="s">
        <v>164</v>
      </c>
    </row>
    <row r="12665" spans="1:14" customHeight="1" ht="12.75">
      <c r="A12665" t="s">
        <v>2501</v>
      </c>
      <c r="B12665" t="s">
        <v>165</v>
      </c>
    </row>
    <row r="12666" spans="1:14" customHeight="1" ht="12.75">
      <c r="A12666" t="s">
        <v>2501</v>
      </c>
      <c r="B12666" t="s">
        <v>186</v>
      </c>
    </row>
    <row r="12667" spans="1:14" customHeight="1" ht="12.75">
      <c r="A12667" t="s">
        <v>2501</v>
      </c>
      <c r="B12667" t="s">
        <v>187</v>
      </c>
    </row>
    <row r="12668" spans="1:14" customHeight="1" ht="12.75">
      <c r="A12668" t="s">
        <v>2501</v>
      </c>
      <c r="B12668" t="s">
        <v>201</v>
      </c>
    </row>
    <row r="12669" spans="1:14" customHeight="1" ht="12.75">
      <c r="A12669" t="s">
        <v>2501</v>
      </c>
      <c r="B12669" t="s">
        <v>202</v>
      </c>
    </row>
    <row r="12670" spans="1:14" customHeight="1" ht="12.75">
      <c r="A12670" t="s">
        <v>2501</v>
      </c>
      <c r="B12670" t="s">
        <v>203</v>
      </c>
    </row>
    <row r="12671" spans="1:14" customHeight="1" ht="12.75">
      <c r="A12671" t="s">
        <v>2501</v>
      </c>
      <c r="B12671" t="s">
        <v>230</v>
      </c>
    </row>
    <row r="12672" spans="1:14" customHeight="1" ht="12.75">
      <c r="A12672" t="s">
        <v>2501</v>
      </c>
      <c r="B12672" t="s">
        <v>231</v>
      </c>
    </row>
    <row r="12673" spans="1:14" customHeight="1" ht="12.75">
      <c r="A12673" t="s">
        <v>2501</v>
      </c>
      <c r="B12673" t="s">
        <v>232</v>
      </c>
    </row>
    <row r="12674" spans="1:14" customHeight="1" ht="12.75">
      <c r="A12674" t="s">
        <v>2501</v>
      </c>
      <c r="B12674" t="s">
        <v>315</v>
      </c>
    </row>
    <row r="12675" spans="1:14" customHeight="1" ht="12.75">
      <c r="A12675" t="s">
        <v>2501</v>
      </c>
      <c r="B12675" t="s">
        <v>316</v>
      </c>
    </row>
    <row r="12676" spans="1:14" customHeight="1" ht="12.75">
      <c r="A12676" t="s">
        <v>2501</v>
      </c>
      <c r="B12676" t="s">
        <v>317</v>
      </c>
    </row>
    <row r="12677" spans="1:14" customHeight="1" ht="12.75">
      <c r="A12677" t="s">
        <v>2501</v>
      </c>
      <c r="B12677" t="s">
        <v>318</v>
      </c>
    </row>
    <row r="12678" spans="1:14" customHeight="1" ht="12.75">
      <c r="A12678" t="s">
        <v>2501</v>
      </c>
      <c r="B12678" t="s">
        <v>319</v>
      </c>
    </row>
    <row r="12679" spans="1:14" customHeight="1" ht="12.75">
      <c r="A12679" t="s">
        <v>2501</v>
      </c>
      <c r="B12679" t="s">
        <v>320</v>
      </c>
    </row>
    <row r="12680" spans="1:14" customHeight="1" ht="12.75">
      <c r="A12680" t="s">
        <v>2501</v>
      </c>
      <c r="B12680" t="s">
        <v>321</v>
      </c>
    </row>
    <row r="12681" spans="1:14" customHeight="1" ht="12.75">
      <c r="A12681" t="s">
        <v>2501</v>
      </c>
      <c r="B12681" t="s">
        <v>322</v>
      </c>
    </row>
    <row r="12682" spans="1:14" customHeight="1" ht="12.75">
      <c r="A12682" t="s">
        <v>2501</v>
      </c>
      <c r="B12682" t="s">
        <v>323</v>
      </c>
    </row>
    <row r="12683" spans="1:14" customHeight="1" ht="12.75">
      <c r="A12683" t="s">
        <v>2501</v>
      </c>
      <c r="B12683" t="s">
        <v>324</v>
      </c>
    </row>
    <row r="12684" spans="1:14" customHeight="1" ht="12.75">
      <c r="A12684" t="s">
        <v>2501</v>
      </c>
      <c r="B12684" t="s">
        <v>325</v>
      </c>
    </row>
    <row r="12685" spans="1:14" customHeight="1" ht="12.75">
      <c r="A12685" t="s">
        <v>2501</v>
      </c>
      <c r="B12685" t="s">
        <v>326</v>
      </c>
    </row>
    <row r="12686" spans="1:14" customHeight="1" ht="12.75">
      <c r="A12686" t="s">
        <v>2501</v>
      </c>
      <c r="B12686" t="s">
        <v>327</v>
      </c>
    </row>
    <row r="12687" spans="1:14" customHeight="1" ht="12.75">
      <c r="A12687" t="s">
        <v>2501</v>
      </c>
      <c r="B12687" t="s">
        <v>328</v>
      </c>
    </row>
    <row r="12688" spans="1:14" customHeight="1" ht="12.75">
      <c r="A12688" t="s">
        <v>2501</v>
      </c>
      <c r="B12688" t="s">
        <v>329</v>
      </c>
    </row>
    <row r="12689" spans="1:14" customHeight="1" ht="12.75">
      <c r="A12689" t="s">
        <v>2501</v>
      </c>
      <c r="B12689" t="s">
        <v>330</v>
      </c>
    </row>
    <row r="12690" spans="1:14" customHeight="1" ht="12.75">
      <c r="A12690" t="s">
        <v>2501</v>
      </c>
      <c r="B12690" t="s">
        <v>331</v>
      </c>
    </row>
    <row r="12691" spans="1:14" customHeight="1" ht="12.75">
      <c r="A12691" t="s">
        <v>2501</v>
      </c>
      <c r="B12691" t="s">
        <v>332</v>
      </c>
    </row>
    <row r="12692" spans="1:14" customHeight="1" ht="12.75">
      <c r="A12692" t="s">
        <v>2501</v>
      </c>
      <c r="B12692" t="s">
        <v>333</v>
      </c>
    </row>
    <row r="12693" spans="1:14" customHeight="1" ht="12.75">
      <c r="A12693" t="s">
        <v>2501</v>
      </c>
      <c r="B12693" t="s">
        <v>334</v>
      </c>
    </row>
    <row r="12694" spans="1:14" customHeight="1" ht="12.75">
      <c r="A12694" t="s">
        <v>2501</v>
      </c>
      <c r="B12694" t="s">
        <v>335</v>
      </c>
    </row>
    <row r="12695" spans="1:14" customHeight="1" ht="12.75">
      <c r="A12695" t="s">
        <v>2501</v>
      </c>
      <c r="B12695" t="s">
        <v>336</v>
      </c>
    </row>
    <row r="12696" spans="1:14" customHeight="1" ht="12.75">
      <c r="A12696" t="s">
        <v>2501</v>
      </c>
      <c r="B12696" t="s">
        <v>337</v>
      </c>
    </row>
    <row r="12697" spans="1:14" customHeight="1" ht="12.75">
      <c r="A12697" t="s">
        <v>2501</v>
      </c>
      <c r="B12697" t="s">
        <v>338</v>
      </c>
    </row>
    <row r="12698" spans="1:14" customHeight="1" ht="12.75">
      <c r="A12698" t="s">
        <v>2501</v>
      </c>
      <c r="B12698" t="s">
        <v>339</v>
      </c>
    </row>
    <row r="12699" spans="1:14" customHeight="1" ht="12.75">
      <c r="A12699" t="s">
        <v>2501</v>
      </c>
      <c r="B12699" t="s">
        <v>340</v>
      </c>
    </row>
    <row r="12700" spans="1:14" customHeight="1" ht="12.75">
      <c r="A12700" t="s">
        <v>2501</v>
      </c>
      <c r="B12700" t="s">
        <v>341</v>
      </c>
    </row>
    <row r="12701" spans="1:14" customHeight="1" ht="12.75">
      <c r="A12701" t="s">
        <v>2501</v>
      </c>
      <c r="B12701" t="s">
        <v>342</v>
      </c>
    </row>
    <row r="12702" spans="1:14" customHeight="1" ht="12.75">
      <c r="A12702" t="s">
        <v>2501</v>
      </c>
      <c r="B12702" t="s">
        <v>343</v>
      </c>
    </row>
    <row r="12703" spans="1:14" customHeight="1" ht="12.75">
      <c r="A12703" t="s">
        <v>2501</v>
      </c>
      <c r="B12703" t="s">
        <v>344</v>
      </c>
    </row>
    <row r="12704" spans="1:14" customHeight="1" ht="12.75">
      <c r="A12704" t="s">
        <v>2501</v>
      </c>
      <c r="B12704" t="s">
        <v>345</v>
      </c>
    </row>
    <row r="12705" spans="1:14" customHeight="1" ht="12.75">
      <c r="A12705" t="s">
        <v>2501</v>
      </c>
      <c r="B12705" t="s">
        <v>346</v>
      </c>
    </row>
    <row r="12706" spans="1:14" customHeight="1" ht="12.75">
      <c r="A12706" t="s">
        <v>2501</v>
      </c>
      <c r="B12706" t="s">
        <v>347</v>
      </c>
    </row>
    <row r="12707" spans="1:14" customHeight="1" ht="12.75">
      <c r="A12707" t="s">
        <v>2501</v>
      </c>
      <c r="B12707" t="s">
        <v>348</v>
      </c>
    </row>
    <row r="12708" spans="1:14" customHeight="1" ht="12.75">
      <c r="A12708" t="s">
        <v>2501</v>
      </c>
      <c r="B12708" t="s">
        <v>349</v>
      </c>
    </row>
    <row r="12709" spans="1:14" customHeight="1" ht="12.75">
      <c r="A12709" t="s">
        <v>2501</v>
      </c>
      <c r="B12709" t="s">
        <v>350</v>
      </c>
    </row>
    <row r="12710" spans="1:14" customHeight="1" ht="12.75">
      <c r="A12710" t="s">
        <v>2501</v>
      </c>
      <c r="B12710" t="s">
        <v>351</v>
      </c>
    </row>
    <row r="12711" spans="1:14" customHeight="1" ht="12.75">
      <c r="A12711" t="s">
        <v>2501</v>
      </c>
      <c r="B12711" t="s">
        <v>352</v>
      </c>
    </row>
    <row r="12712" spans="1:14" customHeight="1" ht="12.75">
      <c r="A12712" t="s">
        <v>2501</v>
      </c>
      <c r="B12712" t="s">
        <v>353</v>
      </c>
    </row>
    <row r="12713" spans="1:14" customHeight="1" ht="12.75">
      <c r="A12713" t="s">
        <v>2501</v>
      </c>
      <c r="B12713" t="s">
        <v>354</v>
      </c>
    </row>
    <row r="12714" spans="1:14" customHeight="1" ht="12.75">
      <c r="A12714" t="s">
        <v>2501</v>
      </c>
      <c r="B12714" t="s">
        <v>355</v>
      </c>
    </row>
    <row r="12715" spans="1:14" customHeight="1" ht="12.75">
      <c r="A12715" t="s">
        <v>2501</v>
      </c>
      <c r="B12715" t="s">
        <v>356</v>
      </c>
    </row>
    <row r="12716" spans="1:14" customHeight="1" ht="12.75">
      <c r="A12716" t="s">
        <v>2501</v>
      </c>
      <c r="B12716" t="s">
        <v>357</v>
      </c>
    </row>
    <row r="12717" spans="1:14" customHeight="1" ht="12.75">
      <c r="A12717" t="s">
        <v>2501</v>
      </c>
      <c r="B12717" t="s">
        <v>358</v>
      </c>
    </row>
    <row r="12718" spans="1:14" customHeight="1" ht="12.75">
      <c r="A12718" t="s">
        <v>2501</v>
      </c>
      <c r="B12718" t="s">
        <v>359</v>
      </c>
    </row>
    <row r="12719" spans="1:14" customHeight="1" ht="12.75">
      <c r="A12719" t="s">
        <v>2501</v>
      </c>
      <c r="B12719" t="s">
        <v>360</v>
      </c>
    </row>
    <row r="12720" spans="1:14" customHeight="1" ht="12.75">
      <c r="A12720" t="s">
        <v>2501</v>
      </c>
      <c r="B12720" t="s">
        <v>361</v>
      </c>
    </row>
    <row r="12721" spans="1:14" customHeight="1" ht="12.75">
      <c r="A12721" t="s">
        <v>2501</v>
      </c>
      <c r="B12721" t="s">
        <v>362</v>
      </c>
    </row>
    <row r="12722" spans="1:14" customHeight="1" ht="12.75">
      <c r="A12722" t="s">
        <v>2501</v>
      </c>
      <c r="B12722" t="s">
        <v>363</v>
      </c>
    </row>
    <row r="12723" spans="1:14" customHeight="1" ht="12.75">
      <c r="A12723" t="s">
        <v>2501</v>
      </c>
      <c r="B12723" t="s">
        <v>364</v>
      </c>
    </row>
    <row r="12724" spans="1:14" customHeight="1" ht="12.75">
      <c r="A12724" t="s">
        <v>2501</v>
      </c>
      <c r="B12724" t="s">
        <v>365</v>
      </c>
    </row>
    <row r="12725" spans="1:14" customHeight="1" ht="12.75">
      <c r="A12725" t="s">
        <v>2501</v>
      </c>
      <c r="B12725" t="s">
        <v>366</v>
      </c>
    </row>
    <row r="12726" spans="1:14" customHeight="1" ht="12.75">
      <c r="A12726" t="s">
        <v>2501</v>
      </c>
      <c r="B12726" t="s">
        <v>367</v>
      </c>
    </row>
    <row r="12727" spans="1:14" customHeight="1" ht="12.75">
      <c r="A12727" t="s">
        <v>2501</v>
      </c>
      <c r="B12727" t="s">
        <v>368</v>
      </c>
    </row>
    <row r="12728" spans="1:14" customHeight="1" ht="12.75">
      <c r="A12728" t="s">
        <v>2501</v>
      </c>
      <c r="B12728" t="s">
        <v>369</v>
      </c>
    </row>
    <row r="12729" spans="1:14" customHeight="1" ht="12.75">
      <c r="A12729" t="s">
        <v>2501</v>
      </c>
      <c r="B12729" t="s">
        <v>370</v>
      </c>
    </row>
    <row r="12730" spans="1:14" customHeight="1" ht="12.75">
      <c r="A12730" t="s">
        <v>2501</v>
      </c>
      <c r="B12730" t="s">
        <v>371</v>
      </c>
    </row>
    <row r="12731" spans="1:14" customHeight="1" ht="12.75">
      <c r="A12731" t="s">
        <v>2501</v>
      </c>
      <c r="B12731" t="s">
        <v>372</v>
      </c>
    </row>
    <row r="12732" spans="1:14" customHeight="1" ht="12.75">
      <c r="A12732" t="s">
        <v>2501</v>
      </c>
      <c r="B12732" t="s">
        <v>373</v>
      </c>
    </row>
    <row r="12733" spans="1:14" customHeight="1" ht="12.75">
      <c r="A12733" t="s">
        <v>2501</v>
      </c>
      <c r="B12733" t="s">
        <v>374</v>
      </c>
    </row>
    <row r="12734" spans="1:14" customHeight="1" ht="12.75">
      <c r="A12734" t="s">
        <v>2501</v>
      </c>
      <c r="B12734" t="s">
        <v>375</v>
      </c>
    </row>
    <row r="12735" spans="1:14" customHeight="1" ht="12.75">
      <c r="A12735" t="s">
        <v>2501</v>
      </c>
      <c r="B12735" t="s">
        <v>376</v>
      </c>
    </row>
    <row r="12736" spans="1:14" customHeight="1" ht="12.75">
      <c r="A12736" t="s">
        <v>2501</v>
      </c>
      <c r="B12736" t="s">
        <v>377</v>
      </c>
    </row>
    <row r="12737" spans="1:14" customHeight="1" ht="12.75">
      <c r="A12737" t="s">
        <v>2501</v>
      </c>
      <c r="B12737" t="s">
        <v>378</v>
      </c>
    </row>
    <row r="12738" spans="1:14" customHeight="1" ht="12.75">
      <c r="A12738" t="s">
        <v>2501</v>
      </c>
      <c r="B12738" t="s">
        <v>379</v>
      </c>
    </row>
    <row r="12739" spans="1:14" customHeight="1" ht="12.75">
      <c r="A12739" t="s">
        <v>2501</v>
      </c>
      <c r="B12739" t="s">
        <v>380</v>
      </c>
    </row>
    <row r="12740" spans="1:14" customHeight="1" ht="12.75">
      <c r="A12740" t="s">
        <v>2501</v>
      </c>
      <c r="B12740" t="s">
        <v>381</v>
      </c>
    </row>
    <row r="12741" spans="1:14" customHeight="1" ht="12.75">
      <c r="A12741" t="s">
        <v>2501</v>
      </c>
      <c r="B12741" t="s">
        <v>382</v>
      </c>
    </row>
    <row r="12742" spans="1:14" customHeight="1" ht="12.75">
      <c r="A12742" t="s">
        <v>2501</v>
      </c>
      <c r="B12742" t="s">
        <v>383</v>
      </c>
    </row>
    <row r="12743" spans="1:14" customHeight="1" ht="12.75">
      <c r="A12743" t="s">
        <v>2501</v>
      </c>
      <c r="B12743" t="s">
        <v>384</v>
      </c>
    </row>
    <row r="12744" spans="1:14" customHeight="1" ht="12.75">
      <c r="A12744" t="s">
        <v>2501</v>
      </c>
      <c r="B12744" t="s">
        <v>385</v>
      </c>
    </row>
    <row r="12745" spans="1:14" customHeight="1" ht="12.75">
      <c r="A12745" t="s">
        <v>2501</v>
      </c>
      <c r="B12745" t="s">
        <v>386</v>
      </c>
    </row>
    <row r="12746" spans="1:14" customHeight="1" ht="12.75">
      <c r="A12746" t="s">
        <v>2501</v>
      </c>
      <c r="B12746" t="s">
        <v>387</v>
      </c>
    </row>
    <row r="12747" spans="1:14" customHeight="1" ht="12.75">
      <c r="A12747" t="s">
        <v>2501</v>
      </c>
      <c r="B12747" t="s">
        <v>388</v>
      </c>
    </row>
    <row r="12748" spans="1:14" customHeight="1" ht="12.75">
      <c r="A12748" t="s">
        <v>2502</v>
      </c>
      <c r="B12748" t="s">
        <v>202</v>
      </c>
    </row>
    <row r="12749" spans="1:14" customHeight="1" ht="12.75">
      <c r="A12749" t="s">
        <v>2502</v>
      </c>
      <c r="B12749" t="s">
        <v>203</v>
      </c>
    </row>
    <row r="12750" spans="1:14" customHeight="1" ht="12.75">
      <c r="A12750" t="s">
        <v>2502</v>
      </c>
      <c r="B12750" t="s">
        <v>230</v>
      </c>
    </row>
    <row r="12751" spans="1:14" customHeight="1" ht="12.75">
      <c r="A12751" t="s">
        <v>2502</v>
      </c>
      <c r="B12751" t="s">
        <v>231</v>
      </c>
    </row>
    <row r="12752" spans="1:14" customHeight="1" ht="12.75">
      <c r="A12752" t="s">
        <v>2502</v>
      </c>
      <c r="B12752" t="s">
        <v>361</v>
      </c>
    </row>
    <row r="12753" spans="1:14" customHeight="1" ht="12.75">
      <c r="A12753" t="s">
        <v>2502</v>
      </c>
      <c r="B12753" t="s">
        <v>362</v>
      </c>
    </row>
    <row r="12754" spans="1:14" customHeight="1" ht="12.75">
      <c r="A12754" t="s">
        <v>2502</v>
      </c>
      <c r="B12754" t="s">
        <v>363</v>
      </c>
    </row>
    <row r="12755" spans="1:14" customHeight="1" ht="12.75">
      <c r="A12755" t="s">
        <v>2502</v>
      </c>
      <c r="B12755" t="s">
        <v>364</v>
      </c>
    </row>
    <row r="12756" spans="1:14" customHeight="1" ht="12.75">
      <c r="A12756" t="s">
        <v>2502</v>
      </c>
      <c r="B12756" t="s">
        <v>379</v>
      </c>
    </row>
    <row r="12757" spans="1:14" customHeight="1" ht="12.75">
      <c r="A12757" t="s">
        <v>2502</v>
      </c>
      <c r="B12757" t="s">
        <v>380</v>
      </c>
    </row>
    <row r="12758" spans="1:14" customHeight="1" ht="12.75">
      <c r="A12758" t="s">
        <v>2502</v>
      </c>
      <c r="B12758" t="s">
        <v>381</v>
      </c>
    </row>
    <row r="12759" spans="1:14" customHeight="1" ht="12.75">
      <c r="A12759" t="s">
        <v>2502</v>
      </c>
      <c r="B12759" t="s">
        <v>382</v>
      </c>
    </row>
    <row r="12760" spans="1:14" customHeight="1" ht="12.75">
      <c r="A12760" t="s">
        <v>2503</v>
      </c>
      <c r="B12760" t="s">
        <v>150</v>
      </c>
    </row>
    <row r="12761" spans="1:14" customHeight="1" ht="12.75">
      <c r="A12761" t="s">
        <v>2503</v>
      </c>
      <c r="B12761" t="s">
        <v>152</v>
      </c>
    </row>
    <row r="12762" spans="1:14" customHeight="1" ht="12.75">
      <c r="A12762" t="s">
        <v>2503</v>
      </c>
      <c r="B12762" t="s">
        <v>163</v>
      </c>
    </row>
    <row r="12763" spans="1:14" customHeight="1" ht="12.75">
      <c r="A12763" t="s">
        <v>2503</v>
      </c>
      <c r="B12763" t="s">
        <v>164</v>
      </c>
    </row>
    <row r="12764" spans="1:14" customHeight="1" ht="12.75">
      <c r="A12764" t="s">
        <v>2503</v>
      </c>
      <c r="B12764" t="s">
        <v>165</v>
      </c>
    </row>
    <row r="12765" spans="1:14" customHeight="1" ht="12.75">
      <c r="A12765" t="s">
        <v>2503</v>
      </c>
      <c r="B12765" t="s">
        <v>186</v>
      </c>
    </row>
    <row r="12766" spans="1:14" customHeight="1" ht="12.75">
      <c r="A12766" t="s">
        <v>2503</v>
      </c>
      <c r="B12766" t="s">
        <v>187</v>
      </c>
    </row>
    <row r="12767" spans="1:14" customHeight="1" ht="12.75">
      <c r="A12767" t="s">
        <v>2503</v>
      </c>
      <c r="B12767" t="s">
        <v>201</v>
      </c>
    </row>
    <row r="12768" spans="1:14" customHeight="1" ht="12.75">
      <c r="A12768" t="s">
        <v>2503</v>
      </c>
      <c r="B12768" t="s">
        <v>232</v>
      </c>
    </row>
    <row r="12769" spans="1:14" customHeight="1" ht="12.75">
      <c r="A12769" t="s">
        <v>2503</v>
      </c>
      <c r="B12769" t="s">
        <v>315</v>
      </c>
    </row>
    <row r="12770" spans="1:14" customHeight="1" ht="12.75">
      <c r="A12770" t="s">
        <v>2503</v>
      </c>
      <c r="B12770" t="s">
        <v>316</v>
      </c>
    </row>
    <row r="12771" spans="1:14" customHeight="1" ht="12.75">
      <c r="A12771" t="s">
        <v>2503</v>
      </c>
      <c r="B12771" t="s">
        <v>317</v>
      </c>
    </row>
    <row r="12772" spans="1:14" customHeight="1" ht="12.75">
      <c r="A12772" t="s">
        <v>2503</v>
      </c>
      <c r="B12772" t="s">
        <v>318</v>
      </c>
    </row>
    <row r="12773" spans="1:14" customHeight="1" ht="12.75">
      <c r="A12773" t="s">
        <v>2503</v>
      </c>
      <c r="B12773" t="s">
        <v>319</v>
      </c>
    </row>
    <row r="12774" spans="1:14" customHeight="1" ht="12.75">
      <c r="A12774" t="s">
        <v>2503</v>
      </c>
      <c r="B12774" t="s">
        <v>320</v>
      </c>
    </row>
    <row r="12775" spans="1:14" customHeight="1" ht="12.75">
      <c r="A12775" t="s">
        <v>2503</v>
      </c>
      <c r="B12775" t="s">
        <v>321</v>
      </c>
    </row>
    <row r="12776" spans="1:14" customHeight="1" ht="12.75">
      <c r="A12776" t="s">
        <v>2503</v>
      </c>
      <c r="B12776" t="s">
        <v>328</v>
      </c>
    </row>
    <row r="12777" spans="1:14" customHeight="1" ht="12.75">
      <c r="A12777" t="s">
        <v>2503</v>
      </c>
      <c r="B12777" t="s">
        <v>329</v>
      </c>
    </row>
    <row r="12778" spans="1:14" customHeight="1" ht="12.75">
      <c r="A12778" t="s">
        <v>2503</v>
      </c>
      <c r="B12778" t="s">
        <v>330</v>
      </c>
    </row>
    <row r="12779" spans="1:14" customHeight="1" ht="12.75">
      <c r="A12779" t="s">
        <v>2503</v>
      </c>
      <c r="B12779" t="s">
        <v>345</v>
      </c>
    </row>
    <row r="12780" spans="1:14" customHeight="1" ht="12.75">
      <c r="A12780" t="s">
        <v>2503</v>
      </c>
      <c r="B12780" t="s">
        <v>346</v>
      </c>
    </row>
    <row r="12781" spans="1:14" customHeight="1" ht="12.75">
      <c r="A12781" t="s">
        <v>2503</v>
      </c>
      <c r="B12781" t="s">
        <v>347</v>
      </c>
    </row>
    <row r="12782" spans="1:14" customHeight="1" ht="12.75">
      <c r="A12782" t="s">
        <v>2503</v>
      </c>
      <c r="B12782" t="s">
        <v>348</v>
      </c>
    </row>
    <row r="12783" spans="1:14" customHeight="1" ht="12.75">
      <c r="A12783" t="s">
        <v>2503</v>
      </c>
      <c r="B12783" t="s">
        <v>349</v>
      </c>
    </row>
    <row r="12784" spans="1:14" customHeight="1" ht="12.75">
      <c r="A12784" t="s">
        <v>2503</v>
      </c>
      <c r="B12784" t="s">
        <v>350</v>
      </c>
    </row>
    <row r="12785" spans="1:14" customHeight="1" ht="12.75">
      <c r="A12785" t="s">
        <v>2503</v>
      </c>
      <c r="B12785" t="s">
        <v>351</v>
      </c>
    </row>
    <row r="12786" spans="1:14" customHeight="1" ht="12.75">
      <c r="A12786" t="s">
        <v>2503</v>
      </c>
      <c r="B12786" t="s">
        <v>352</v>
      </c>
    </row>
    <row r="12787" spans="1:14" customHeight="1" ht="12.75">
      <c r="A12787" t="s">
        <v>2503</v>
      </c>
      <c r="B12787" t="s">
        <v>353</v>
      </c>
    </row>
    <row r="12788" spans="1:14" customHeight="1" ht="12.75">
      <c r="A12788" t="s">
        <v>2503</v>
      </c>
      <c r="B12788" t="s">
        <v>354</v>
      </c>
    </row>
    <row r="12789" spans="1:14" customHeight="1" ht="12.75">
      <c r="A12789" t="s">
        <v>2503</v>
      </c>
      <c r="B12789" t="s">
        <v>355</v>
      </c>
    </row>
    <row r="12790" spans="1:14" customHeight="1" ht="12.75">
      <c r="A12790" t="s">
        <v>2503</v>
      </c>
      <c r="B12790" t="s">
        <v>356</v>
      </c>
    </row>
    <row r="12791" spans="1:14" customHeight="1" ht="12.75">
      <c r="A12791" t="s">
        <v>2503</v>
      </c>
      <c r="B12791" t="s">
        <v>357</v>
      </c>
    </row>
    <row r="12792" spans="1:14" customHeight="1" ht="12.75">
      <c r="A12792" t="s">
        <v>2503</v>
      </c>
      <c r="B12792" t="s">
        <v>358</v>
      </c>
    </row>
    <row r="12793" spans="1:14" customHeight="1" ht="12.75">
      <c r="A12793" t="s">
        <v>2503</v>
      </c>
      <c r="B12793" t="s">
        <v>359</v>
      </c>
    </row>
    <row r="12794" spans="1:14" customHeight="1" ht="12.75">
      <c r="A12794" t="s">
        <v>2503</v>
      </c>
      <c r="B12794" t="s">
        <v>360</v>
      </c>
    </row>
    <row r="12795" spans="1:14" customHeight="1" ht="12.75">
      <c r="A12795" t="s">
        <v>2503</v>
      </c>
      <c r="B12795" t="s">
        <v>365</v>
      </c>
    </row>
    <row r="12796" spans="1:14" customHeight="1" ht="12.75">
      <c r="A12796" t="s">
        <v>2503</v>
      </c>
      <c r="B12796" t="s">
        <v>366</v>
      </c>
    </row>
    <row r="12797" spans="1:14" customHeight="1" ht="12.75">
      <c r="A12797" t="s">
        <v>2503</v>
      </c>
      <c r="B12797" t="s">
        <v>367</v>
      </c>
    </row>
    <row r="12798" spans="1:14" customHeight="1" ht="12.75">
      <c r="A12798" t="s">
        <v>2503</v>
      </c>
      <c r="B12798" t="s">
        <v>368</v>
      </c>
    </row>
    <row r="12799" spans="1:14" customHeight="1" ht="12.75">
      <c r="A12799" t="s">
        <v>2503</v>
      </c>
      <c r="B12799" t="s">
        <v>369</v>
      </c>
    </row>
    <row r="12800" spans="1:14" customHeight="1" ht="12.75">
      <c r="A12800" t="s">
        <v>2503</v>
      </c>
      <c r="B12800" t="s">
        <v>370</v>
      </c>
    </row>
    <row r="12801" spans="1:14" customHeight="1" ht="12.75">
      <c r="A12801" t="s">
        <v>2503</v>
      </c>
      <c r="B12801" t="s">
        <v>371</v>
      </c>
    </row>
    <row r="12802" spans="1:14" customHeight="1" ht="12.75">
      <c r="A12802" t="s">
        <v>2503</v>
      </c>
      <c r="B12802" t="s">
        <v>372</v>
      </c>
    </row>
    <row r="12803" spans="1:14" customHeight="1" ht="12.75">
      <c r="A12803" t="s">
        <v>2503</v>
      </c>
      <c r="B12803" t="s">
        <v>373</v>
      </c>
    </row>
    <row r="12804" spans="1:14" customHeight="1" ht="12.75">
      <c r="A12804" t="s">
        <v>2503</v>
      </c>
      <c r="B12804" t="s">
        <v>374</v>
      </c>
    </row>
    <row r="12805" spans="1:14" customHeight="1" ht="12.75">
      <c r="A12805" t="s">
        <v>2503</v>
      </c>
      <c r="B12805" t="s">
        <v>375</v>
      </c>
    </row>
    <row r="12806" spans="1:14" customHeight="1" ht="12.75">
      <c r="A12806" t="s">
        <v>2503</v>
      </c>
      <c r="B12806" t="s">
        <v>376</v>
      </c>
    </row>
    <row r="12807" spans="1:14" customHeight="1" ht="12.75">
      <c r="A12807" t="s">
        <v>2503</v>
      </c>
      <c r="B12807" t="s">
        <v>377</v>
      </c>
    </row>
    <row r="12808" spans="1:14" customHeight="1" ht="12.75">
      <c r="A12808" t="s">
        <v>2503</v>
      </c>
      <c r="B12808" t="s">
        <v>378</v>
      </c>
    </row>
    <row r="12809" spans="1:14" customHeight="1" ht="12.75">
      <c r="A12809" t="s">
        <v>2503</v>
      </c>
      <c r="B12809" t="s">
        <v>383</v>
      </c>
    </row>
    <row r="12810" spans="1:14" customHeight="1" ht="12.75">
      <c r="A12810" t="s">
        <v>2503</v>
      </c>
      <c r="B12810" t="s">
        <v>384</v>
      </c>
    </row>
    <row r="12811" spans="1:14" customHeight="1" ht="12.75">
      <c r="A12811" t="s">
        <v>2503</v>
      </c>
      <c r="B12811" t="s">
        <v>385</v>
      </c>
    </row>
    <row r="12812" spans="1:14" customHeight="1" ht="12.75">
      <c r="A12812" t="s">
        <v>2503</v>
      </c>
      <c r="B12812" t="s">
        <v>386</v>
      </c>
    </row>
    <row r="12813" spans="1:14" customHeight="1" ht="12.75">
      <c r="A12813" t="s">
        <v>2503</v>
      </c>
      <c r="B12813" t="s">
        <v>387</v>
      </c>
    </row>
    <row r="12814" spans="1:14" customHeight="1" ht="12.75">
      <c r="A12814" t="s">
        <v>2503</v>
      </c>
      <c r="B12814" t="s">
        <v>388</v>
      </c>
    </row>
    <row r="12815" spans="1:14" customHeight="1" ht="12.75">
      <c r="A12815" t="s">
        <v>2504</v>
      </c>
      <c r="B12815" t="s">
        <v>322</v>
      </c>
    </row>
    <row r="12816" spans="1:14" customHeight="1" ht="12.75">
      <c r="A12816" t="s">
        <v>2504</v>
      </c>
      <c r="B12816" t="s">
        <v>323</v>
      </c>
    </row>
    <row r="12817" spans="1:14" customHeight="1" ht="12.75">
      <c r="A12817" t="s">
        <v>2504</v>
      </c>
      <c r="B12817" t="s">
        <v>324</v>
      </c>
    </row>
    <row r="12818" spans="1:14" customHeight="1" ht="12.75">
      <c r="A12818" t="s">
        <v>2504</v>
      </c>
      <c r="B12818" t="s">
        <v>325</v>
      </c>
    </row>
    <row r="12819" spans="1:14" customHeight="1" ht="12.75">
      <c r="A12819" t="s">
        <v>2504</v>
      </c>
      <c r="B12819" t="s">
        <v>326</v>
      </c>
    </row>
    <row r="12820" spans="1:14" customHeight="1" ht="12.75">
      <c r="A12820" t="s">
        <v>2504</v>
      </c>
      <c r="B12820" t="s">
        <v>327</v>
      </c>
    </row>
    <row r="12821" spans="1:14" customHeight="1" ht="12.75">
      <c r="A12821" t="s">
        <v>2504</v>
      </c>
      <c r="B12821" t="s">
        <v>331</v>
      </c>
    </row>
    <row r="12822" spans="1:14" customHeight="1" ht="12.75">
      <c r="A12822" t="s">
        <v>2504</v>
      </c>
      <c r="B12822" t="s">
        <v>332</v>
      </c>
    </row>
    <row r="12823" spans="1:14" customHeight="1" ht="12.75">
      <c r="A12823" t="s">
        <v>2504</v>
      </c>
      <c r="B12823" t="s">
        <v>333</v>
      </c>
    </row>
    <row r="12824" spans="1:14" customHeight="1" ht="12.75">
      <c r="A12824" t="s">
        <v>2504</v>
      </c>
      <c r="B12824" t="s">
        <v>334</v>
      </c>
    </row>
    <row r="12825" spans="1:14" customHeight="1" ht="12.75">
      <c r="A12825" t="s">
        <v>2504</v>
      </c>
      <c r="B12825" t="s">
        <v>335</v>
      </c>
    </row>
    <row r="12826" spans="1:14" customHeight="1" ht="12.75">
      <c r="A12826" t="s">
        <v>2504</v>
      </c>
      <c r="B12826" t="s">
        <v>336</v>
      </c>
    </row>
    <row r="12827" spans="1:14" customHeight="1" ht="12.75">
      <c r="A12827" t="s">
        <v>2504</v>
      </c>
      <c r="B12827" t="s">
        <v>337</v>
      </c>
    </row>
    <row r="12828" spans="1:14" customHeight="1" ht="12.75">
      <c r="A12828" t="s">
        <v>2504</v>
      </c>
      <c r="B12828" t="s">
        <v>338</v>
      </c>
    </row>
    <row r="12829" spans="1:14" customHeight="1" ht="12.75">
      <c r="A12829" t="s">
        <v>2504</v>
      </c>
      <c r="B12829" t="s">
        <v>339</v>
      </c>
    </row>
    <row r="12830" spans="1:14" customHeight="1" ht="12.75">
      <c r="A12830" t="s">
        <v>2504</v>
      </c>
      <c r="B12830" t="s">
        <v>340</v>
      </c>
    </row>
    <row r="12831" spans="1:14" customHeight="1" ht="12.75">
      <c r="A12831" t="s">
        <v>2504</v>
      </c>
      <c r="B12831" t="s">
        <v>341</v>
      </c>
    </row>
    <row r="12832" spans="1:14" customHeight="1" ht="12.75">
      <c r="A12832" t="s">
        <v>2504</v>
      </c>
      <c r="B12832" t="s">
        <v>342</v>
      </c>
    </row>
    <row r="12833" spans="1:14" customHeight="1" ht="12.75">
      <c r="A12833" t="s">
        <v>2504</v>
      </c>
      <c r="B12833" t="s">
        <v>343</v>
      </c>
    </row>
    <row r="12834" spans="1:14" customHeight="1" ht="12.75">
      <c r="A12834" t="s">
        <v>2504</v>
      </c>
      <c r="B12834" t="s">
        <v>344</v>
      </c>
    </row>
    <row r="12835" spans="1:14" customHeight="1" ht="12.75">
      <c r="A12835" t="s">
        <v>2505</v>
      </c>
      <c r="B12835" t="s">
        <v>324</v>
      </c>
    </row>
    <row r="12836" spans="1:14" customHeight="1" ht="12.75">
      <c r="A12836" t="s">
        <v>2505</v>
      </c>
      <c r="B12836" t="s">
        <v>333</v>
      </c>
    </row>
    <row r="12837" spans="1:14" customHeight="1" ht="12.75">
      <c r="A12837" t="s">
        <v>2505</v>
      </c>
      <c r="B12837" t="s">
        <v>340</v>
      </c>
    </row>
    <row r="12838" spans="1:14" customHeight="1" ht="12.75">
      <c r="A12838" t="s">
        <v>2505</v>
      </c>
      <c r="B12838" t="s">
        <v>345</v>
      </c>
    </row>
    <row r="12839" spans="1:14" customHeight="1" ht="12.75">
      <c r="A12839" t="s">
        <v>2505</v>
      </c>
      <c r="B12839" t="s">
        <v>346</v>
      </c>
    </row>
    <row r="12840" spans="1:14" customHeight="1" ht="12.75">
      <c r="A12840" t="s">
        <v>2505</v>
      </c>
      <c r="B12840" t="s">
        <v>347</v>
      </c>
    </row>
    <row r="12841" spans="1:14" customHeight="1" ht="12.75">
      <c r="A12841" t="s">
        <v>2505</v>
      </c>
      <c r="B12841" t="s">
        <v>348</v>
      </c>
    </row>
    <row r="12842" spans="1:14" customHeight="1" ht="12.75">
      <c r="A12842" t="s">
        <v>2505</v>
      </c>
      <c r="B12842" t="s">
        <v>349</v>
      </c>
    </row>
    <row r="12843" spans="1:14" customHeight="1" ht="12.75">
      <c r="A12843" t="s">
        <v>2505</v>
      </c>
      <c r="B12843" t="s">
        <v>350</v>
      </c>
    </row>
    <row r="12844" spans="1:14" customHeight="1" ht="12.75">
      <c r="A12844" t="s">
        <v>2505</v>
      </c>
      <c r="B12844" t="s">
        <v>351</v>
      </c>
    </row>
    <row r="12845" spans="1:14" customHeight="1" ht="12.75">
      <c r="A12845" t="s">
        <v>2505</v>
      </c>
      <c r="B12845" t="s">
        <v>352</v>
      </c>
    </row>
    <row r="12846" spans="1:14" customHeight="1" ht="12.75">
      <c r="A12846" t="s">
        <v>2505</v>
      </c>
      <c r="B12846" t="s">
        <v>353</v>
      </c>
    </row>
    <row r="12847" spans="1:14" customHeight="1" ht="12.75">
      <c r="A12847" t="s">
        <v>2505</v>
      </c>
      <c r="B12847" t="s">
        <v>354</v>
      </c>
    </row>
    <row r="12848" spans="1:14" customHeight="1" ht="12.75">
      <c r="A12848" t="s">
        <v>2505</v>
      </c>
      <c r="B12848" t="s">
        <v>355</v>
      </c>
    </row>
    <row r="12849" spans="1:14" customHeight="1" ht="12.75">
      <c r="A12849" t="s">
        <v>2505</v>
      </c>
      <c r="B12849" t="s">
        <v>356</v>
      </c>
    </row>
    <row r="12850" spans="1:14" customHeight="1" ht="12.75">
      <c r="A12850" t="s">
        <v>2505</v>
      </c>
      <c r="B12850" t="s">
        <v>357</v>
      </c>
    </row>
    <row r="12851" spans="1:14" customHeight="1" ht="12.75">
      <c r="A12851" t="s">
        <v>2505</v>
      </c>
      <c r="B12851" t="s">
        <v>358</v>
      </c>
    </row>
    <row r="12852" spans="1:14" customHeight="1" ht="12.75">
      <c r="A12852" t="s">
        <v>2505</v>
      </c>
      <c r="B12852" t="s">
        <v>359</v>
      </c>
    </row>
    <row r="12853" spans="1:14" customHeight="1" ht="12.75">
      <c r="A12853" t="s">
        <v>2505</v>
      </c>
      <c r="B12853" t="s">
        <v>360</v>
      </c>
    </row>
    <row r="12854" spans="1:14" customHeight="1" ht="12.75">
      <c r="A12854" t="s">
        <v>2505</v>
      </c>
      <c r="B12854" t="s">
        <v>363</v>
      </c>
    </row>
    <row r="12855" spans="1:14" customHeight="1" ht="12.75">
      <c r="A12855" t="s">
        <v>2505</v>
      </c>
      <c r="B12855" t="s">
        <v>365</v>
      </c>
    </row>
    <row r="12856" spans="1:14" customHeight="1" ht="12.75">
      <c r="A12856" t="s">
        <v>2505</v>
      </c>
      <c r="B12856" t="s">
        <v>366</v>
      </c>
    </row>
    <row r="12857" spans="1:14" customHeight="1" ht="12.75">
      <c r="A12857" t="s">
        <v>2505</v>
      </c>
      <c r="B12857" t="s">
        <v>367</v>
      </c>
    </row>
    <row r="12858" spans="1:14" customHeight="1" ht="12.75">
      <c r="A12858" t="s">
        <v>2505</v>
      </c>
      <c r="B12858" t="s">
        <v>368</v>
      </c>
    </row>
    <row r="12859" spans="1:14" customHeight="1" ht="12.75">
      <c r="A12859" t="s">
        <v>2505</v>
      </c>
      <c r="B12859" t="s">
        <v>369</v>
      </c>
    </row>
    <row r="12860" spans="1:14" customHeight="1" ht="12.75">
      <c r="A12860" t="s">
        <v>2505</v>
      </c>
      <c r="B12860" t="s">
        <v>370</v>
      </c>
    </row>
    <row r="12861" spans="1:14" customHeight="1" ht="12.75">
      <c r="A12861" t="s">
        <v>2505</v>
      </c>
      <c r="B12861" t="s">
        <v>371</v>
      </c>
    </row>
    <row r="12862" spans="1:14" customHeight="1" ht="12.75">
      <c r="A12862" t="s">
        <v>2505</v>
      </c>
      <c r="B12862" t="s">
        <v>372</v>
      </c>
    </row>
    <row r="12863" spans="1:14" customHeight="1" ht="12.75">
      <c r="A12863" t="s">
        <v>2505</v>
      </c>
      <c r="B12863" t="s">
        <v>373</v>
      </c>
    </row>
    <row r="12864" spans="1:14" customHeight="1" ht="12.75">
      <c r="A12864" t="s">
        <v>2505</v>
      </c>
      <c r="B12864" t="s">
        <v>374</v>
      </c>
    </row>
    <row r="12865" spans="1:14" customHeight="1" ht="12.75">
      <c r="A12865" t="s">
        <v>2505</v>
      </c>
      <c r="B12865" t="s">
        <v>375</v>
      </c>
    </row>
    <row r="12866" spans="1:14" customHeight="1" ht="12.75">
      <c r="A12866" t="s">
        <v>2505</v>
      </c>
      <c r="B12866" t="s">
        <v>376</v>
      </c>
    </row>
    <row r="12867" spans="1:14" customHeight="1" ht="12.75">
      <c r="A12867" t="s">
        <v>2505</v>
      </c>
      <c r="B12867" t="s">
        <v>377</v>
      </c>
    </row>
    <row r="12868" spans="1:14" customHeight="1" ht="12.75">
      <c r="A12868" t="s">
        <v>2505</v>
      </c>
      <c r="B12868" t="s">
        <v>378</v>
      </c>
    </row>
    <row r="12869" spans="1:14" customHeight="1" ht="12.75">
      <c r="A12869" t="s">
        <v>2505</v>
      </c>
      <c r="B12869" t="s">
        <v>379</v>
      </c>
    </row>
    <row r="12870" spans="1:14" customHeight="1" ht="12.75">
      <c r="A12870" t="s">
        <v>2505</v>
      </c>
      <c r="B12870" t="s">
        <v>380</v>
      </c>
    </row>
    <row r="12871" spans="1:14" customHeight="1" ht="12.75">
      <c r="A12871" t="s">
        <v>2505</v>
      </c>
      <c r="B12871" t="s">
        <v>381</v>
      </c>
    </row>
    <row r="12872" spans="1:14" customHeight="1" ht="12.75">
      <c r="A12872" t="s">
        <v>2505</v>
      </c>
      <c r="B12872" t="s">
        <v>382</v>
      </c>
    </row>
    <row r="12873" spans="1:14" customHeight="1" ht="12.75">
      <c r="A12873" t="s">
        <v>2505</v>
      </c>
      <c r="B12873" t="s">
        <v>383</v>
      </c>
    </row>
    <row r="12874" spans="1:14" customHeight="1" ht="12.75">
      <c r="A12874" t="s">
        <v>2505</v>
      </c>
      <c r="B12874" t="s">
        <v>384</v>
      </c>
    </row>
    <row r="12875" spans="1:14" customHeight="1" ht="12.75">
      <c r="A12875" t="s">
        <v>2505</v>
      </c>
      <c r="B12875" t="s">
        <v>385</v>
      </c>
    </row>
    <row r="12876" spans="1:14" customHeight="1" ht="12.75">
      <c r="A12876" t="s">
        <v>2505</v>
      </c>
      <c r="B12876" t="s">
        <v>386</v>
      </c>
    </row>
    <row r="12877" spans="1:14" customHeight="1" ht="12.75">
      <c r="A12877" t="s">
        <v>2505</v>
      </c>
      <c r="B12877" t="s">
        <v>387</v>
      </c>
    </row>
    <row r="12878" spans="1:14" customHeight="1" ht="12.75">
      <c r="A12878" t="s">
        <v>2505</v>
      </c>
      <c r="B12878" t="s">
        <v>388</v>
      </c>
    </row>
    <row r="12879" spans="1:14" customHeight="1" ht="12.75">
      <c r="A12879" t="s">
        <v>2506</v>
      </c>
      <c r="B12879" t="s">
        <v>150</v>
      </c>
    </row>
    <row r="12880" spans="1:14" customHeight="1" ht="12.75">
      <c r="A12880" t="s">
        <v>2506</v>
      </c>
      <c r="B12880" t="s">
        <v>152</v>
      </c>
    </row>
    <row r="12881" spans="1:14" customHeight="1" ht="12.75">
      <c r="A12881" t="s">
        <v>2506</v>
      </c>
      <c r="B12881" t="s">
        <v>163</v>
      </c>
    </row>
    <row r="12882" spans="1:14" customHeight="1" ht="12.75">
      <c r="A12882" t="s">
        <v>2506</v>
      </c>
      <c r="B12882" t="s">
        <v>164</v>
      </c>
    </row>
    <row r="12883" spans="1:14" customHeight="1" ht="12.75">
      <c r="A12883" t="s">
        <v>2506</v>
      </c>
      <c r="B12883" t="s">
        <v>165</v>
      </c>
    </row>
    <row r="12884" spans="1:14" customHeight="1" ht="12.75">
      <c r="A12884" t="s">
        <v>2506</v>
      </c>
      <c r="B12884" t="s">
        <v>186</v>
      </c>
    </row>
    <row r="12885" spans="1:14" customHeight="1" ht="12.75">
      <c r="A12885" t="s">
        <v>2506</v>
      </c>
      <c r="B12885" t="s">
        <v>187</v>
      </c>
    </row>
    <row r="12886" spans="1:14" customHeight="1" ht="12.75">
      <c r="A12886" t="s">
        <v>2506</v>
      </c>
      <c r="B12886" t="s">
        <v>201</v>
      </c>
    </row>
    <row r="12887" spans="1:14" customHeight="1" ht="12.75">
      <c r="A12887" t="s">
        <v>2506</v>
      </c>
      <c r="B12887" t="s">
        <v>202</v>
      </c>
    </row>
    <row r="12888" spans="1:14" customHeight="1" ht="12.75">
      <c r="A12888" t="s">
        <v>2506</v>
      </c>
      <c r="B12888" t="s">
        <v>203</v>
      </c>
    </row>
    <row r="12889" spans="1:14" customHeight="1" ht="12.75">
      <c r="A12889" t="s">
        <v>2506</v>
      </c>
      <c r="B12889" t="s">
        <v>230</v>
      </c>
    </row>
    <row r="12890" spans="1:14" customHeight="1" ht="12.75">
      <c r="A12890" t="s">
        <v>2506</v>
      </c>
      <c r="B12890" t="s">
        <v>231</v>
      </c>
    </row>
    <row r="12891" spans="1:14" customHeight="1" ht="12.75">
      <c r="A12891" t="s">
        <v>2506</v>
      </c>
      <c r="B12891" t="s">
        <v>232</v>
      </c>
    </row>
    <row r="12892" spans="1:14" customHeight="1" ht="12.75">
      <c r="A12892" t="s">
        <v>2506</v>
      </c>
      <c r="B12892" t="s">
        <v>315</v>
      </c>
    </row>
    <row r="12893" spans="1:14" customHeight="1" ht="12.75">
      <c r="A12893" t="s">
        <v>2506</v>
      </c>
      <c r="B12893" t="s">
        <v>316</v>
      </c>
    </row>
    <row r="12894" spans="1:14" customHeight="1" ht="12.75">
      <c r="A12894" t="s">
        <v>2506</v>
      </c>
      <c r="B12894" t="s">
        <v>317</v>
      </c>
    </row>
    <row r="12895" spans="1:14" customHeight="1" ht="12.75">
      <c r="A12895" t="s">
        <v>2506</v>
      </c>
      <c r="B12895" t="s">
        <v>318</v>
      </c>
    </row>
    <row r="12896" spans="1:14" customHeight="1" ht="12.75">
      <c r="A12896" t="s">
        <v>2506</v>
      </c>
      <c r="B12896" t="s">
        <v>319</v>
      </c>
    </row>
    <row r="12897" spans="1:14" customHeight="1" ht="12.75">
      <c r="A12897" t="s">
        <v>2506</v>
      </c>
      <c r="B12897" t="s">
        <v>320</v>
      </c>
    </row>
    <row r="12898" spans="1:14" customHeight="1" ht="12.75">
      <c r="A12898" t="s">
        <v>2506</v>
      </c>
      <c r="B12898" t="s">
        <v>321</v>
      </c>
    </row>
    <row r="12899" spans="1:14" customHeight="1" ht="12.75">
      <c r="A12899" t="s">
        <v>2507</v>
      </c>
      <c r="B12899" t="s">
        <v>322</v>
      </c>
    </row>
    <row r="12900" spans="1:14" customHeight="1" ht="12.75">
      <c r="A12900" t="s">
        <v>2507</v>
      </c>
      <c r="B12900" t="s">
        <v>323</v>
      </c>
    </row>
    <row r="12901" spans="1:14" customHeight="1" ht="12.75">
      <c r="A12901" t="s">
        <v>2507</v>
      </c>
      <c r="B12901" t="s">
        <v>324</v>
      </c>
    </row>
    <row r="12902" spans="1:14" customHeight="1" ht="12.75">
      <c r="A12902" t="s">
        <v>2507</v>
      </c>
      <c r="B12902" t="s">
        <v>325</v>
      </c>
    </row>
    <row r="12903" spans="1:14" customHeight="1" ht="12.75">
      <c r="A12903" t="s">
        <v>2507</v>
      </c>
      <c r="B12903" t="s">
        <v>326</v>
      </c>
    </row>
    <row r="12904" spans="1:14" customHeight="1" ht="12.75">
      <c r="A12904" t="s">
        <v>2507</v>
      </c>
      <c r="B12904" t="s">
        <v>327</v>
      </c>
    </row>
    <row r="12905" spans="1:14" customHeight="1" ht="12.75">
      <c r="A12905" t="s">
        <v>2507</v>
      </c>
      <c r="B12905" t="s">
        <v>331</v>
      </c>
    </row>
    <row r="12906" spans="1:14" customHeight="1" ht="12.75">
      <c r="A12906" t="s">
        <v>2507</v>
      </c>
      <c r="B12906" t="s">
        <v>332</v>
      </c>
    </row>
    <row r="12907" spans="1:14" customHeight="1" ht="12.75">
      <c r="A12907" t="s">
        <v>2507</v>
      </c>
      <c r="B12907" t="s">
        <v>333</v>
      </c>
    </row>
    <row r="12908" spans="1:14" customHeight="1" ht="12.75">
      <c r="A12908" t="s">
        <v>2507</v>
      </c>
      <c r="B12908" t="s">
        <v>334</v>
      </c>
    </row>
    <row r="12909" spans="1:14" customHeight="1" ht="12.75">
      <c r="A12909" t="s">
        <v>2507</v>
      </c>
      <c r="B12909" t="s">
        <v>335</v>
      </c>
    </row>
    <row r="12910" spans="1:14" customHeight="1" ht="12.75">
      <c r="A12910" t="s">
        <v>2507</v>
      </c>
      <c r="B12910" t="s">
        <v>336</v>
      </c>
    </row>
    <row r="12911" spans="1:14" customHeight="1" ht="12.75">
      <c r="A12911" t="s">
        <v>2507</v>
      </c>
      <c r="B12911" t="s">
        <v>337</v>
      </c>
    </row>
    <row r="12912" spans="1:14" customHeight="1" ht="12.75">
      <c r="A12912" t="s">
        <v>2507</v>
      </c>
      <c r="B12912" t="s">
        <v>338</v>
      </c>
    </row>
    <row r="12913" spans="1:14" customHeight="1" ht="12.75">
      <c r="A12913" t="s">
        <v>2507</v>
      </c>
      <c r="B12913" t="s">
        <v>339</v>
      </c>
    </row>
    <row r="12914" spans="1:14" customHeight="1" ht="12.75">
      <c r="A12914" t="s">
        <v>2507</v>
      </c>
      <c r="B12914" t="s">
        <v>340</v>
      </c>
    </row>
    <row r="12915" spans="1:14" customHeight="1" ht="12.75">
      <c r="A12915" t="s">
        <v>2507</v>
      </c>
      <c r="B12915" t="s">
        <v>341</v>
      </c>
    </row>
    <row r="12916" spans="1:14" customHeight="1" ht="12.75">
      <c r="A12916" t="s">
        <v>2507</v>
      </c>
      <c r="B12916" t="s">
        <v>342</v>
      </c>
    </row>
    <row r="12917" spans="1:14" customHeight="1" ht="12.75">
      <c r="A12917" t="s">
        <v>2507</v>
      </c>
      <c r="B12917" t="s">
        <v>343</v>
      </c>
    </row>
    <row r="12918" spans="1:14" customHeight="1" ht="12.75">
      <c r="A12918" t="s">
        <v>2507</v>
      </c>
      <c r="B12918" t="s">
        <v>344</v>
      </c>
    </row>
    <row r="12919" spans="1:14" customHeight="1" ht="12.75">
      <c r="A12919" t="s">
        <v>2508</v>
      </c>
      <c r="B12919" t="s">
        <v>152</v>
      </c>
    </row>
    <row r="12920" spans="1:14" customHeight="1" ht="12.75">
      <c r="A12920" t="s">
        <v>2508</v>
      </c>
      <c r="B12920" t="s">
        <v>186</v>
      </c>
    </row>
    <row r="12921" spans="1:14" customHeight="1" ht="12.75">
      <c r="A12921" t="s">
        <v>2508</v>
      </c>
      <c r="B12921" t="s">
        <v>203</v>
      </c>
    </row>
    <row r="12922" spans="1:14" customHeight="1" ht="12.75">
      <c r="A12922" t="s">
        <v>2508</v>
      </c>
      <c r="B12922" t="s">
        <v>315</v>
      </c>
    </row>
    <row r="12923" spans="1:14" customHeight="1" ht="12.75">
      <c r="A12923" t="s">
        <v>2508</v>
      </c>
      <c r="B12923" t="s">
        <v>319</v>
      </c>
    </row>
    <row r="12924" spans="1:14" customHeight="1" ht="12.75">
      <c r="A12924" t="s">
        <v>2508</v>
      </c>
      <c r="B12924" t="s">
        <v>322</v>
      </c>
    </row>
    <row r="12925" spans="1:14" customHeight="1" ht="12.75">
      <c r="A12925" t="s">
        <v>2508</v>
      </c>
      <c r="B12925" t="s">
        <v>323</v>
      </c>
    </row>
    <row r="12926" spans="1:14" customHeight="1" ht="12.75">
      <c r="A12926" t="s">
        <v>2508</v>
      </c>
      <c r="B12926" t="s">
        <v>324</v>
      </c>
    </row>
    <row r="12927" spans="1:14" customHeight="1" ht="12.75">
      <c r="A12927" t="s">
        <v>2508</v>
      </c>
      <c r="B12927" t="s">
        <v>325</v>
      </c>
    </row>
    <row r="12928" spans="1:14" customHeight="1" ht="12.75">
      <c r="A12928" t="s">
        <v>2508</v>
      </c>
      <c r="B12928" t="s">
        <v>326</v>
      </c>
    </row>
    <row r="12929" spans="1:14" customHeight="1" ht="12.75">
      <c r="A12929" t="s">
        <v>2508</v>
      </c>
      <c r="B12929" t="s">
        <v>327</v>
      </c>
    </row>
    <row r="12930" spans="1:14" customHeight="1" ht="12.75">
      <c r="A12930" t="s">
        <v>2508</v>
      </c>
      <c r="B12930" t="s">
        <v>328</v>
      </c>
    </row>
    <row r="12931" spans="1:14" customHeight="1" ht="12.75">
      <c r="A12931" t="s">
        <v>2508</v>
      </c>
      <c r="B12931" t="s">
        <v>329</v>
      </c>
    </row>
    <row r="12932" spans="1:14" customHeight="1" ht="12.75">
      <c r="A12932" t="s">
        <v>2508</v>
      </c>
      <c r="B12932" t="s">
        <v>330</v>
      </c>
    </row>
    <row r="12933" spans="1:14" customHeight="1" ht="12.75">
      <c r="A12933" t="s">
        <v>2508</v>
      </c>
      <c r="B12933" t="s">
        <v>331</v>
      </c>
    </row>
    <row r="12934" spans="1:14" customHeight="1" ht="12.75">
      <c r="A12934" t="s">
        <v>2508</v>
      </c>
      <c r="B12934" t="s">
        <v>332</v>
      </c>
    </row>
    <row r="12935" spans="1:14" customHeight="1" ht="12.75">
      <c r="A12935" t="s">
        <v>2508</v>
      </c>
      <c r="B12935" t="s">
        <v>333</v>
      </c>
    </row>
    <row r="12936" spans="1:14" customHeight="1" ht="12.75">
      <c r="A12936" t="s">
        <v>2508</v>
      </c>
      <c r="B12936" t="s">
        <v>334</v>
      </c>
    </row>
    <row r="12937" spans="1:14" customHeight="1" ht="12.75">
      <c r="A12937" t="s">
        <v>2508</v>
      </c>
      <c r="B12937" t="s">
        <v>335</v>
      </c>
    </row>
    <row r="12938" spans="1:14" customHeight="1" ht="12.75">
      <c r="A12938" t="s">
        <v>2508</v>
      </c>
      <c r="B12938" t="s">
        <v>336</v>
      </c>
    </row>
    <row r="12939" spans="1:14" customHeight="1" ht="12.75">
      <c r="A12939" t="s">
        <v>2508</v>
      </c>
      <c r="B12939" t="s">
        <v>337</v>
      </c>
    </row>
    <row r="12940" spans="1:14" customHeight="1" ht="12.75">
      <c r="A12940" t="s">
        <v>2508</v>
      </c>
      <c r="B12940" t="s">
        <v>338</v>
      </c>
    </row>
    <row r="12941" spans="1:14" customHeight="1" ht="12.75">
      <c r="A12941" t="s">
        <v>2508</v>
      </c>
      <c r="B12941" t="s">
        <v>339</v>
      </c>
    </row>
    <row r="12942" spans="1:14" customHeight="1" ht="12.75">
      <c r="A12942" t="s">
        <v>2508</v>
      </c>
      <c r="B12942" t="s">
        <v>340</v>
      </c>
    </row>
    <row r="12943" spans="1:14" customHeight="1" ht="12.75">
      <c r="A12943" t="s">
        <v>2508</v>
      </c>
      <c r="B12943" t="s">
        <v>341</v>
      </c>
    </row>
    <row r="12944" spans="1:14" customHeight="1" ht="12.75">
      <c r="A12944" t="s">
        <v>2508</v>
      </c>
      <c r="B12944" t="s">
        <v>342</v>
      </c>
    </row>
    <row r="12945" spans="1:14" customHeight="1" ht="12.75">
      <c r="A12945" t="s">
        <v>2508</v>
      </c>
      <c r="B12945" t="s">
        <v>343</v>
      </c>
    </row>
    <row r="12946" spans="1:14" customHeight="1" ht="12.75">
      <c r="A12946" t="s">
        <v>2508</v>
      </c>
      <c r="B12946" t="s">
        <v>344</v>
      </c>
    </row>
    <row r="12947" spans="1:14" customHeight="1" ht="12.75">
      <c r="A12947" t="s">
        <v>2508</v>
      </c>
      <c r="B12947" t="s">
        <v>347</v>
      </c>
    </row>
    <row r="12948" spans="1:14" customHeight="1" ht="12.75">
      <c r="A12948" t="s">
        <v>2508</v>
      </c>
      <c r="B12948" t="s">
        <v>351</v>
      </c>
    </row>
    <row r="12949" spans="1:14" customHeight="1" ht="12.75">
      <c r="A12949" t="s">
        <v>2508</v>
      </c>
      <c r="B12949" t="s">
        <v>355</v>
      </c>
    </row>
    <row r="12950" spans="1:14" customHeight="1" ht="12.75">
      <c r="A12950" t="s">
        <v>2508</v>
      </c>
      <c r="B12950" t="s">
        <v>359</v>
      </c>
    </row>
    <row r="12951" spans="1:14" customHeight="1" ht="12.75">
      <c r="A12951" t="s">
        <v>2508</v>
      </c>
      <c r="B12951" t="s">
        <v>363</v>
      </c>
    </row>
    <row r="12952" spans="1:14" customHeight="1" ht="12.75">
      <c r="A12952" t="s">
        <v>2508</v>
      </c>
      <c r="B12952" t="s">
        <v>367</v>
      </c>
    </row>
    <row r="12953" spans="1:14" customHeight="1" ht="12.75">
      <c r="A12953" t="s">
        <v>2508</v>
      </c>
      <c r="B12953" t="s">
        <v>369</v>
      </c>
    </row>
    <row r="12954" spans="1:14" customHeight="1" ht="12.75">
      <c r="A12954" t="s">
        <v>2508</v>
      </c>
      <c r="B12954" t="s">
        <v>372</v>
      </c>
    </row>
    <row r="12955" spans="1:14" customHeight="1" ht="12.75">
      <c r="A12955" t="s">
        <v>2508</v>
      </c>
      <c r="B12955" t="s">
        <v>376</v>
      </c>
    </row>
    <row r="12956" spans="1:14" customHeight="1" ht="12.75">
      <c r="A12956" t="s">
        <v>2508</v>
      </c>
      <c r="B12956" t="s">
        <v>378</v>
      </c>
    </row>
    <row r="12957" spans="1:14" customHeight="1" ht="12.75">
      <c r="A12957" t="s">
        <v>2508</v>
      </c>
      <c r="B12957" t="s">
        <v>381</v>
      </c>
    </row>
    <row r="12958" spans="1:14" customHeight="1" ht="12.75">
      <c r="A12958" t="s">
        <v>2508</v>
      </c>
      <c r="B12958" t="s">
        <v>383</v>
      </c>
    </row>
    <row r="12959" spans="1:14" customHeight="1" ht="12.75">
      <c r="A12959" t="s">
        <v>2508</v>
      </c>
      <c r="B12959" t="s">
        <v>384</v>
      </c>
    </row>
    <row r="12960" spans="1:14" customHeight="1" ht="12.75">
      <c r="A12960" t="s">
        <v>2508</v>
      </c>
      <c r="B12960" t="s">
        <v>385</v>
      </c>
    </row>
    <row r="12961" spans="1:14" customHeight="1" ht="12.75">
      <c r="A12961" t="s">
        <v>2508</v>
      </c>
      <c r="B12961" t="s">
        <v>386</v>
      </c>
    </row>
    <row r="12962" spans="1:14" customHeight="1" ht="12.75">
      <c r="A12962" t="s">
        <v>2508</v>
      </c>
      <c r="B12962" t="s">
        <v>387</v>
      </c>
    </row>
    <row r="12963" spans="1:14" customHeight="1" ht="12.75">
      <c r="A12963" t="s">
        <v>2508</v>
      </c>
      <c r="B12963" t="s">
        <v>388</v>
      </c>
    </row>
    <row r="12964" spans="1:14" customHeight="1" ht="12.75">
      <c r="A12964" t="s">
        <v>2509</v>
      </c>
      <c r="B12964" t="s">
        <v>324</v>
      </c>
    </row>
    <row r="12965" spans="1:14" customHeight="1" ht="12.75">
      <c r="A12965" t="s">
        <v>2509</v>
      </c>
      <c r="B12965" t="s">
        <v>329</v>
      </c>
    </row>
    <row r="12966" spans="1:14" customHeight="1" ht="12.75">
      <c r="A12966" t="s">
        <v>2509</v>
      </c>
      <c r="B12966" t="s">
        <v>333</v>
      </c>
    </row>
    <row r="12967" spans="1:14" customHeight="1" ht="12.75">
      <c r="A12967" t="s">
        <v>2509</v>
      </c>
      <c r="B12967" t="s">
        <v>340</v>
      </c>
    </row>
    <row r="12968" spans="1:14" customHeight="1" ht="12.75">
      <c r="A12968" t="s">
        <v>2509</v>
      </c>
      <c r="B12968" t="s">
        <v>347</v>
      </c>
    </row>
    <row r="12969" spans="1:14" customHeight="1" ht="12.75">
      <c r="A12969" t="s">
        <v>2509</v>
      </c>
      <c r="B12969" t="s">
        <v>351</v>
      </c>
    </row>
    <row r="12970" spans="1:14" customHeight="1" ht="12.75">
      <c r="A12970" t="s">
        <v>2509</v>
      </c>
      <c r="B12970" t="s">
        <v>355</v>
      </c>
    </row>
    <row r="12971" spans="1:14" customHeight="1" ht="12.75">
      <c r="A12971" t="s">
        <v>2509</v>
      </c>
      <c r="B12971" t="s">
        <v>359</v>
      </c>
    </row>
    <row r="12972" spans="1:14" customHeight="1" ht="12.75">
      <c r="A12972" t="s">
        <v>2509</v>
      </c>
      <c r="B12972" t="s">
        <v>363</v>
      </c>
    </row>
    <row r="12973" spans="1:14" customHeight="1" ht="12.75">
      <c r="A12973" t="s">
        <v>2509</v>
      </c>
      <c r="B12973" t="s">
        <v>367</v>
      </c>
    </row>
    <row r="12974" spans="1:14" customHeight="1" ht="12.75">
      <c r="A12974" t="s">
        <v>2509</v>
      </c>
      <c r="B12974" t="s">
        <v>369</v>
      </c>
    </row>
    <row r="12975" spans="1:14" customHeight="1" ht="12.75">
      <c r="A12975" t="s">
        <v>2509</v>
      </c>
      <c r="B12975" t="s">
        <v>372</v>
      </c>
    </row>
    <row r="12976" spans="1:14" customHeight="1" ht="12.75">
      <c r="A12976" t="s">
        <v>2509</v>
      </c>
      <c r="B12976" t="s">
        <v>376</v>
      </c>
    </row>
    <row r="12977" spans="1:14" customHeight="1" ht="12.75">
      <c r="A12977" t="s">
        <v>2509</v>
      </c>
      <c r="B12977" t="s">
        <v>378</v>
      </c>
    </row>
    <row r="12978" spans="1:14" customHeight="1" ht="12.75">
      <c r="A12978" t="s">
        <v>2509</v>
      </c>
      <c r="B12978" t="s">
        <v>381</v>
      </c>
    </row>
    <row r="12979" spans="1:14" customHeight="1" ht="12.75">
      <c r="A12979" t="s">
        <v>2510</v>
      </c>
      <c r="B12979" t="s">
        <v>150</v>
      </c>
    </row>
    <row r="12980" spans="1:14" customHeight="1" ht="12.75">
      <c r="A12980" t="s">
        <v>2510</v>
      </c>
      <c r="B12980" t="s">
        <v>152</v>
      </c>
    </row>
    <row r="12981" spans="1:14" customHeight="1" ht="12.75">
      <c r="A12981" t="s">
        <v>2510</v>
      </c>
      <c r="B12981" t="s">
        <v>163</v>
      </c>
    </row>
    <row r="12982" spans="1:14" customHeight="1" ht="12.75">
      <c r="A12982" t="s">
        <v>2510</v>
      </c>
      <c r="B12982" t="s">
        <v>164</v>
      </c>
    </row>
    <row r="12983" spans="1:14" customHeight="1" ht="12.75">
      <c r="A12983" t="s">
        <v>2510</v>
      </c>
      <c r="B12983" t="s">
        <v>165</v>
      </c>
    </row>
    <row r="12984" spans="1:14" customHeight="1" ht="12.75">
      <c r="A12984" t="s">
        <v>2510</v>
      </c>
      <c r="B12984" t="s">
        <v>186</v>
      </c>
    </row>
    <row r="12985" spans="1:14" customHeight="1" ht="12.75">
      <c r="A12985" t="s">
        <v>2510</v>
      </c>
      <c r="B12985" t="s">
        <v>187</v>
      </c>
    </row>
    <row r="12986" spans="1:14" customHeight="1" ht="12.75">
      <c r="A12986" t="s">
        <v>2510</v>
      </c>
      <c r="B12986" t="s">
        <v>201</v>
      </c>
    </row>
    <row r="12987" spans="1:14" customHeight="1" ht="12.75">
      <c r="A12987" t="s">
        <v>2510</v>
      </c>
      <c r="B12987" t="s">
        <v>202</v>
      </c>
    </row>
    <row r="12988" spans="1:14" customHeight="1" ht="12.75">
      <c r="A12988" t="s">
        <v>2510</v>
      </c>
      <c r="B12988" t="s">
        <v>203</v>
      </c>
    </row>
    <row r="12989" spans="1:14" customHeight="1" ht="12.75">
      <c r="A12989" t="s">
        <v>2510</v>
      </c>
      <c r="B12989" t="s">
        <v>230</v>
      </c>
    </row>
    <row r="12990" spans="1:14" customHeight="1" ht="12.75">
      <c r="A12990" t="s">
        <v>2510</v>
      </c>
      <c r="B12990" t="s">
        <v>231</v>
      </c>
    </row>
    <row r="12991" spans="1:14" customHeight="1" ht="12.75">
      <c r="A12991" t="s">
        <v>2510</v>
      </c>
      <c r="B12991" t="s">
        <v>232</v>
      </c>
    </row>
    <row r="12992" spans="1:14" customHeight="1" ht="12.75">
      <c r="A12992" t="s">
        <v>2510</v>
      </c>
      <c r="B12992" t="s">
        <v>315</v>
      </c>
    </row>
    <row r="12993" spans="1:14" customHeight="1" ht="12.75">
      <c r="A12993" t="s">
        <v>2510</v>
      </c>
      <c r="B12993" t="s">
        <v>316</v>
      </c>
    </row>
    <row r="12994" spans="1:14" customHeight="1" ht="12.75">
      <c r="A12994" t="s">
        <v>2510</v>
      </c>
      <c r="B12994" t="s">
        <v>317</v>
      </c>
    </row>
    <row r="12995" spans="1:14" customHeight="1" ht="12.75">
      <c r="A12995" t="s">
        <v>2510</v>
      </c>
      <c r="B12995" t="s">
        <v>318</v>
      </c>
    </row>
    <row r="12996" spans="1:14" customHeight="1" ht="12.75">
      <c r="A12996" t="s">
        <v>2510</v>
      </c>
      <c r="B12996" t="s">
        <v>319</v>
      </c>
    </row>
    <row r="12997" spans="1:14" customHeight="1" ht="12.75">
      <c r="A12997" t="s">
        <v>2510</v>
      </c>
      <c r="B12997" t="s">
        <v>320</v>
      </c>
    </row>
    <row r="12998" spans="1:14" customHeight="1" ht="12.75">
      <c r="A12998" t="s">
        <v>2510</v>
      </c>
      <c r="B12998" t="s">
        <v>321</v>
      </c>
    </row>
    <row r="12999" spans="1:14" customHeight="1" ht="12.75">
      <c r="A12999" t="s">
        <v>2510</v>
      </c>
      <c r="B12999" t="s">
        <v>322</v>
      </c>
    </row>
    <row r="13000" spans="1:14" customHeight="1" ht="12.75">
      <c r="A13000" t="s">
        <v>2510</v>
      </c>
      <c r="B13000" t="s">
        <v>323</v>
      </c>
    </row>
    <row r="13001" spans="1:14" customHeight="1" ht="12.75">
      <c r="A13001" t="s">
        <v>2510</v>
      </c>
      <c r="B13001" t="s">
        <v>324</v>
      </c>
    </row>
    <row r="13002" spans="1:14" customHeight="1" ht="12.75">
      <c r="A13002" t="s">
        <v>2510</v>
      </c>
      <c r="B13002" t="s">
        <v>325</v>
      </c>
    </row>
    <row r="13003" spans="1:14" customHeight="1" ht="12.75">
      <c r="A13003" t="s">
        <v>2510</v>
      </c>
      <c r="B13003" t="s">
        <v>326</v>
      </c>
    </row>
    <row r="13004" spans="1:14" customHeight="1" ht="12.75">
      <c r="A13004" t="s">
        <v>2510</v>
      </c>
      <c r="B13004" t="s">
        <v>327</v>
      </c>
    </row>
    <row r="13005" spans="1:14" customHeight="1" ht="12.75">
      <c r="A13005" t="s">
        <v>2510</v>
      </c>
      <c r="B13005" t="s">
        <v>328</v>
      </c>
    </row>
    <row r="13006" spans="1:14" customHeight="1" ht="12.75">
      <c r="A13006" t="s">
        <v>2510</v>
      </c>
      <c r="B13006" t="s">
        <v>329</v>
      </c>
    </row>
    <row r="13007" spans="1:14" customHeight="1" ht="12.75">
      <c r="A13007" t="s">
        <v>2510</v>
      </c>
      <c r="B13007" t="s">
        <v>330</v>
      </c>
    </row>
    <row r="13008" spans="1:14" customHeight="1" ht="12.75">
      <c r="A13008" t="s">
        <v>2510</v>
      </c>
      <c r="B13008" t="s">
        <v>331</v>
      </c>
    </row>
    <row r="13009" spans="1:14" customHeight="1" ht="12.75">
      <c r="A13009" t="s">
        <v>2510</v>
      </c>
      <c r="B13009" t="s">
        <v>332</v>
      </c>
    </row>
    <row r="13010" spans="1:14" customHeight="1" ht="12.75">
      <c r="A13010" t="s">
        <v>2510</v>
      </c>
      <c r="B13010" t="s">
        <v>333</v>
      </c>
    </row>
    <row r="13011" spans="1:14" customHeight="1" ht="12.75">
      <c r="A13011" t="s">
        <v>2510</v>
      </c>
      <c r="B13011" t="s">
        <v>334</v>
      </c>
    </row>
    <row r="13012" spans="1:14" customHeight="1" ht="12.75">
      <c r="A13012" t="s">
        <v>2510</v>
      </c>
      <c r="B13012" t="s">
        <v>335</v>
      </c>
    </row>
    <row r="13013" spans="1:14" customHeight="1" ht="12.75">
      <c r="A13013" t="s">
        <v>2510</v>
      </c>
      <c r="B13013" t="s">
        <v>336</v>
      </c>
    </row>
    <row r="13014" spans="1:14" customHeight="1" ht="12.75">
      <c r="A13014" t="s">
        <v>2510</v>
      </c>
      <c r="B13014" t="s">
        <v>337</v>
      </c>
    </row>
    <row r="13015" spans="1:14" customHeight="1" ht="12.75">
      <c r="A13015" t="s">
        <v>2510</v>
      </c>
      <c r="B13015" t="s">
        <v>338</v>
      </c>
    </row>
    <row r="13016" spans="1:14" customHeight="1" ht="12.75">
      <c r="A13016" t="s">
        <v>2510</v>
      </c>
      <c r="B13016" t="s">
        <v>339</v>
      </c>
    </row>
    <row r="13017" spans="1:14" customHeight="1" ht="12.75">
      <c r="A13017" t="s">
        <v>2510</v>
      </c>
      <c r="B13017" t="s">
        <v>340</v>
      </c>
    </row>
    <row r="13018" spans="1:14" customHeight="1" ht="12.75">
      <c r="A13018" t="s">
        <v>2510</v>
      </c>
      <c r="B13018" t="s">
        <v>341</v>
      </c>
    </row>
    <row r="13019" spans="1:14" customHeight="1" ht="12.75">
      <c r="A13019" t="s">
        <v>2510</v>
      </c>
      <c r="B13019" t="s">
        <v>342</v>
      </c>
    </row>
    <row r="13020" spans="1:14" customHeight="1" ht="12.75">
      <c r="A13020" t="s">
        <v>2510</v>
      </c>
      <c r="B13020" t="s">
        <v>343</v>
      </c>
    </row>
    <row r="13021" spans="1:14" customHeight="1" ht="12.75">
      <c r="A13021" t="s">
        <v>2510</v>
      </c>
      <c r="B13021" t="s">
        <v>344</v>
      </c>
    </row>
    <row r="13022" spans="1:14" customHeight="1" ht="12.75">
      <c r="A13022" t="s">
        <v>2510</v>
      </c>
      <c r="B13022" t="s">
        <v>345</v>
      </c>
    </row>
    <row r="13023" spans="1:14" customHeight="1" ht="12.75">
      <c r="A13023" t="s">
        <v>2510</v>
      </c>
      <c r="B13023" t="s">
        <v>346</v>
      </c>
    </row>
    <row r="13024" spans="1:14" customHeight="1" ht="12.75">
      <c r="A13024" t="s">
        <v>2510</v>
      </c>
      <c r="B13024" t="s">
        <v>347</v>
      </c>
    </row>
    <row r="13025" spans="1:14" customHeight="1" ht="12.75">
      <c r="A13025" t="s">
        <v>2510</v>
      </c>
      <c r="B13025" t="s">
        <v>348</v>
      </c>
    </row>
    <row r="13026" spans="1:14" customHeight="1" ht="12.75">
      <c r="A13026" t="s">
        <v>2510</v>
      </c>
      <c r="B13026" t="s">
        <v>349</v>
      </c>
    </row>
    <row r="13027" spans="1:14" customHeight="1" ht="12.75">
      <c r="A13027" t="s">
        <v>2510</v>
      </c>
      <c r="B13027" t="s">
        <v>350</v>
      </c>
    </row>
    <row r="13028" spans="1:14" customHeight="1" ht="12.75">
      <c r="A13028" t="s">
        <v>2510</v>
      </c>
      <c r="B13028" t="s">
        <v>351</v>
      </c>
    </row>
    <row r="13029" spans="1:14" customHeight="1" ht="12.75">
      <c r="A13029" t="s">
        <v>2510</v>
      </c>
      <c r="B13029" t="s">
        <v>352</v>
      </c>
    </row>
    <row r="13030" spans="1:14" customHeight="1" ht="12.75">
      <c r="A13030" t="s">
        <v>2510</v>
      </c>
      <c r="B13030" t="s">
        <v>353</v>
      </c>
    </row>
    <row r="13031" spans="1:14" customHeight="1" ht="12.75">
      <c r="A13031" t="s">
        <v>2510</v>
      </c>
      <c r="B13031" t="s">
        <v>354</v>
      </c>
    </row>
    <row r="13032" spans="1:14" customHeight="1" ht="12.75">
      <c r="A13032" t="s">
        <v>2510</v>
      </c>
      <c r="B13032" t="s">
        <v>355</v>
      </c>
    </row>
    <row r="13033" spans="1:14" customHeight="1" ht="12.75">
      <c r="A13033" t="s">
        <v>2510</v>
      </c>
      <c r="B13033" t="s">
        <v>356</v>
      </c>
    </row>
    <row r="13034" spans="1:14" customHeight="1" ht="12.75">
      <c r="A13034" t="s">
        <v>2510</v>
      </c>
      <c r="B13034" t="s">
        <v>357</v>
      </c>
    </row>
    <row r="13035" spans="1:14" customHeight="1" ht="12.75">
      <c r="A13035" t="s">
        <v>2510</v>
      </c>
      <c r="B13035" t="s">
        <v>358</v>
      </c>
    </row>
    <row r="13036" spans="1:14" customHeight="1" ht="12.75">
      <c r="A13036" t="s">
        <v>2510</v>
      </c>
      <c r="B13036" t="s">
        <v>359</v>
      </c>
    </row>
    <row r="13037" spans="1:14" customHeight="1" ht="12.75">
      <c r="A13037" t="s">
        <v>2510</v>
      </c>
      <c r="B13037" t="s">
        <v>360</v>
      </c>
    </row>
    <row r="13038" spans="1:14" customHeight="1" ht="12.75">
      <c r="A13038" t="s">
        <v>2510</v>
      </c>
      <c r="B13038" t="s">
        <v>361</v>
      </c>
    </row>
    <row r="13039" spans="1:14" customHeight="1" ht="12.75">
      <c r="A13039" t="s">
        <v>2510</v>
      </c>
      <c r="B13039" t="s">
        <v>362</v>
      </c>
    </row>
    <row r="13040" spans="1:14" customHeight="1" ht="12.75">
      <c r="A13040" t="s">
        <v>2510</v>
      </c>
      <c r="B13040" t="s">
        <v>363</v>
      </c>
    </row>
    <row r="13041" spans="1:14" customHeight="1" ht="12.75">
      <c r="A13041" t="s">
        <v>2510</v>
      </c>
      <c r="B13041" t="s">
        <v>364</v>
      </c>
    </row>
    <row r="13042" spans="1:14" customHeight="1" ht="12.75">
      <c r="A13042" t="s">
        <v>2510</v>
      </c>
      <c r="B13042" t="s">
        <v>365</v>
      </c>
    </row>
    <row r="13043" spans="1:14" customHeight="1" ht="12.75">
      <c r="A13043" t="s">
        <v>2510</v>
      </c>
      <c r="B13043" t="s">
        <v>366</v>
      </c>
    </row>
    <row r="13044" spans="1:14" customHeight="1" ht="12.75">
      <c r="A13044" t="s">
        <v>2510</v>
      </c>
      <c r="B13044" t="s">
        <v>367</v>
      </c>
    </row>
    <row r="13045" spans="1:14" customHeight="1" ht="12.75">
      <c r="A13045" t="s">
        <v>2510</v>
      </c>
      <c r="B13045" t="s">
        <v>368</v>
      </c>
    </row>
    <row r="13046" spans="1:14" customHeight="1" ht="12.75">
      <c r="A13046" t="s">
        <v>2510</v>
      </c>
      <c r="B13046" t="s">
        <v>369</v>
      </c>
    </row>
    <row r="13047" spans="1:14" customHeight="1" ht="12.75">
      <c r="A13047" t="s">
        <v>2510</v>
      </c>
      <c r="B13047" t="s">
        <v>370</v>
      </c>
    </row>
    <row r="13048" spans="1:14" customHeight="1" ht="12.75">
      <c r="A13048" t="s">
        <v>2510</v>
      </c>
      <c r="B13048" t="s">
        <v>371</v>
      </c>
    </row>
    <row r="13049" spans="1:14" customHeight="1" ht="12.75">
      <c r="A13049" t="s">
        <v>2510</v>
      </c>
      <c r="B13049" t="s">
        <v>372</v>
      </c>
    </row>
    <row r="13050" spans="1:14" customHeight="1" ht="12.75">
      <c r="A13050" t="s">
        <v>2510</v>
      </c>
      <c r="B13050" t="s">
        <v>373</v>
      </c>
    </row>
    <row r="13051" spans="1:14" customHeight="1" ht="12.75">
      <c r="A13051" t="s">
        <v>2510</v>
      </c>
      <c r="B13051" t="s">
        <v>374</v>
      </c>
    </row>
    <row r="13052" spans="1:14" customHeight="1" ht="12.75">
      <c r="A13052" t="s">
        <v>2510</v>
      </c>
      <c r="B13052" t="s">
        <v>375</v>
      </c>
    </row>
    <row r="13053" spans="1:14" customHeight="1" ht="12.75">
      <c r="A13053" t="s">
        <v>2510</v>
      </c>
      <c r="B13053" t="s">
        <v>376</v>
      </c>
    </row>
    <row r="13054" spans="1:14" customHeight="1" ht="12.75">
      <c r="A13054" t="s">
        <v>2510</v>
      </c>
      <c r="B13054" t="s">
        <v>377</v>
      </c>
    </row>
    <row r="13055" spans="1:14" customHeight="1" ht="12.75">
      <c r="A13055" t="s">
        <v>2510</v>
      </c>
      <c r="B13055" t="s">
        <v>378</v>
      </c>
    </row>
    <row r="13056" spans="1:14" customHeight="1" ht="12.75">
      <c r="A13056" t="s">
        <v>2510</v>
      </c>
      <c r="B13056" t="s">
        <v>379</v>
      </c>
    </row>
    <row r="13057" spans="1:14" customHeight="1" ht="12.75">
      <c r="A13057" t="s">
        <v>2510</v>
      </c>
      <c r="B13057" t="s">
        <v>380</v>
      </c>
    </row>
    <row r="13058" spans="1:14" customHeight="1" ht="12.75">
      <c r="A13058" t="s">
        <v>2510</v>
      </c>
      <c r="B13058" t="s">
        <v>381</v>
      </c>
    </row>
    <row r="13059" spans="1:14" customHeight="1" ht="12.75">
      <c r="A13059" t="s">
        <v>2510</v>
      </c>
      <c r="B13059" t="s">
        <v>382</v>
      </c>
    </row>
    <row r="13060" spans="1:14" customHeight="1" ht="12.75">
      <c r="A13060" t="s">
        <v>2510</v>
      </c>
      <c r="B13060" t="s">
        <v>383</v>
      </c>
    </row>
    <row r="13061" spans="1:14" customHeight="1" ht="12.75">
      <c r="A13061" t="s">
        <v>2510</v>
      </c>
      <c r="B13061" t="s">
        <v>384</v>
      </c>
    </row>
    <row r="13062" spans="1:14" customHeight="1" ht="12.75">
      <c r="A13062" t="s">
        <v>2510</v>
      </c>
      <c r="B13062" t="s">
        <v>385</v>
      </c>
    </row>
    <row r="13063" spans="1:14" customHeight="1" ht="12.75">
      <c r="A13063" t="s">
        <v>2510</v>
      </c>
      <c r="B13063" t="s">
        <v>386</v>
      </c>
    </row>
    <row r="13064" spans="1:14" customHeight="1" ht="12.75">
      <c r="A13064" t="s">
        <v>2510</v>
      </c>
      <c r="B13064" t="s">
        <v>387</v>
      </c>
    </row>
    <row r="13065" spans="1:14" customHeight="1" ht="12.75">
      <c r="A13065" t="s">
        <v>2510</v>
      </c>
      <c r="B13065" t="s">
        <v>388</v>
      </c>
    </row>
    <row r="13066" spans="1:14" customHeight="1" ht="12.75">
      <c r="A13066" t="s">
        <v>2511</v>
      </c>
      <c r="B13066" t="s">
        <v>322</v>
      </c>
    </row>
    <row r="13067" spans="1:14" customHeight="1" ht="12.75">
      <c r="A13067" t="s">
        <v>2511</v>
      </c>
      <c r="B13067" t="s">
        <v>323</v>
      </c>
    </row>
    <row r="13068" spans="1:14" customHeight="1" ht="12.75">
      <c r="A13068" t="s">
        <v>2511</v>
      </c>
      <c r="B13068" t="s">
        <v>324</v>
      </c>
    </row>
    <row r="13069" spans="1:14" customHeight="1" ht="12.75">
      <c r="A13069" t="s">
        <v>2511</v>
      </c>
      <c r="B13069" t="s">
        <v>325</v>
      </c>
    </row>
    <row r="13070" spans="1:14" customHeight="1" ht="12.75">
      <c r="A13070" t="s">
        <v>2511</v>
      </c>
      <c r="B13070" t="s">
        <v>326</v>
      </c>
    </row>
    <row r="13071" spans="1:14" customHeight="1" ht="12.75">
      <c r="A13071" t="s">
        <v>2511</v>
      </c>
      <c r="B13071" t="s">
        <v>327</v>
      </c>
    </row>
    <row r="13072" spans="1:14" customHeight="1" ht="12.75">
      <c r="A13072" t="s">
        <v>2511</v>
      </c>
      <c r="B13072" t="s">
        <v>328</v>
      </c>
    </row>
    <row r="13073" spans="1:14" customHeight="1" ht="12.75">
      <c r="A13073" t="s">
        <v>2511</v>
      </c>
      <c r="B13073" t="s">
        <v>329</v>
      </c>
    </row>
    <row r="13074" spans="1:14" customHeight="1" ht="12.75">
      <c r="A13074" t="s">
        <v>2511</v>
      </c>
      <c r="B13074" t="s">
        <v>330</v>
      </c>
    </row>
    <row r="13075" spans="1:14" customHeight="1" ht="12.75">
      <c r="A13075" t="s">
        <v>2512</v>
      </c>
      <c r="B13075" t="s">
        <v>232</v>
      </c>
    </row>
    <row r="13076" spans="1:14" customHeight="1" ht="12.75">
      <c r="A13076" t="s">
        <v>2512</v>
      </c>
      <c r="B13076" t="s">
        <v>315</v>
      </c>
    </row>
    <row r="13077" spans="1:14" customHeight="1" ht="12.75">
      <c r="A13077" t="s">
        <v>2512</v>
      </c>
      <c r="B13077" t="s">
        <v>316</v>
      </c>
    </row>
    <row r="13078" spans="1:14" customHeight="1" ht="12.75">
      <c r="A13078" t="s">
        <v>2512</v>
      </c>
      <c r="B13078" t="s">
        <v>317</v>
      </c>
    </row>
    <row r="13079" spans="1:14" customHeight="1" ht="12.75">
      <c r="A13079" t="s">
        <v>2512</v>
      </c>
      <c r="B13079" t="s">
        <v>318</v>
      </c>
    </row>
    <row r="13080" spans="1:14" customHeight="1" ht="12.75">
      <c r="A13080" t="s">
        <v>2512</v>
      </c>
      <c r="B13080" t="s">
        <v>319</v>
      </c>
    </row>
    <row r="13081" spans="1:14" customHeight="1" ht="12.75">
      <c r="A13081" t="s">
        <v>2512</v>
      </c>
      <c r="B13081" t="s">
        <v>320</v>
      </c>
    </row>
    <row r="13082" spans="1:14" customHeight="1" ht="12.75">
      <c r="A13082" t="s">
        <v>2512</v>
      </c>
      <c r="B13082" t="s">
        <v>321</v>
      </c>
    </row>
    <row r="13083" spans="1:14" customHeight="1" ht="12.75">
      <c r="A13083" t="s">
        <v>2512</v>
      </c>
      <c r="B13083" t="s">
        <v>322</v>
      </c>
    </row>
    <row r="13084" spans="1:14" customHeight="1" ht="12.75">
      <c r="A13084" t="s">
        <v>2512</v>
      </c>
      <c r="B13084" t="s">
        <v>323</v>
      </c>
    </row>
    <row r="13085" spans="1:14" customHeight="1" ht="12.75">
      <c r="A13085" t="s">
        <v>2512</v>
      </c>
      <c r="B13085" t="s">
        <v>324</v>
      </c>
    </row>
    <row r="13086" spans="1:14" customHeight="1" ht="12.75">
      <c r="A13086" t="s">
        <v>2512</v>
      </c>
      <c r="B13086" t="s">
        <v>325</v>
      </c>
    </row>
    <row r="13087" spans="1:14" customHeight="1" ht="12.75">
      <c r="A13087" t="s">
        <v>2512</v>
      </c>
      <c r="B13087" t="s">
        <v>328</v>
      </c>
    </row>
    <row r="13088" spans="1:14" customHeight="1" ht="12.75">
      <c r="A13088" t="s">
        <v>2512</v>
      </c>
      <c r="B13088" t="s">
        <v>329</v>
      </c>
    </row>
    <row r="13089" spans="1:14" customHeight="1" ht="12.75">
      <c r="A13089" t="s">
        <v>2512</v>
      </c>
      <c r="B13089" t="s">
        <v>330</v>
      </c>
    </row>
    <row r="13090" spans="1:14" customHeight="1" ht="12.75">
      <c r="A13090" t="s">
        <v>2512</v>
      </c>
      <c r="B13090" t="s">
        <v>331</v>
      </c>
    </row>
    <row r="13091" spans="1:14" customHeight="1" ht="12.75">
      <c r="A13091" t="s">
        <v>2512</v>
      </c>
      <c r="B13091" t="s">
        <v>332</v>
      </c>
    </row>
    <row r="13092" spans="1:14" customHeight="1" ht="12.75">
      <c r="A13092" t="s">
        <v>2512</v>
      </c>
      <c r="B13092" t="s">
        <v>333</v>
      </c>
    </row>
    <row r="13093" spans="1:14" customHeight="1" ht="12.75">
      <c r="A13093" t="s">
        <v>2512</v>
      </c>
      <c r="B13093" t="s">
        <v>334</v>
      </c>
    </row>
    <row r="13094" spans="1:14" customHeight="1" ht="12.75">
      <c r="A13094" t="s">
        <v>2512</v>
      </c>
      <c r="B13094" t="s">
        <v>338</v>
      </c>
    </row>
    <row r="13095" spans="1:14" customHeight="1" ht="12.75">
      <c r="A13095" t="s">
        <v>2512</v>
      </c>
      <c r="B13095" t="s">
        <v>339</v>
      </c>
    </row>
    <row r="13096" spans="1:14" customHeight="1" ht="12.75">
      <c r="A13096" t="s">
        <v>2512</v>
      </c>
      <c r="B13096" t="s">
        <v>340</v>
      </c>
    </row>
    <row r="13097" spans="1:14" customHeight="1" ht="12.75">
      <c r="A13097" t="s">
        <v>2512</v>
      </c>
      <c r="B13097" t="s">
        <v>341</v>
      </c>
    </row>
    <row r="13098" spans="1:14" customHeight="1" ht="12.75">
      <c r="A13098" t="s">
        <v>2512</v>
      </c>
      <c r="B13098" t="s">
        <v>345</v>
      </c>
    </row>
    <row r="13099" spans="1:14" customHeight="1" ht="12.75">
      <c r="A13099" t="s">
        <v>2512</v>
      </c>
      <c r="B13099" t="s">
        <v>346</v>
      </c>
    </row>
    <row r="13100" spans="1:14" customHeight="1" ht="12.75">
      <c r="A13100" t="s">
        <v>2512</v>
      </c>
      <c r="B13100" t="s">
        <v>347</v>
      </c>
    </row>
    <row r="13101" spans="1:14" customHeight="1" ht="12.75">
      <c r="A13101" t="s">
        <v>2512</v>
      </c>
      <c r="B13101" t="s">
        <v>348</v>
      </c>
    </row>
    <row r="13102" spans="1:14" customHeight="1" ht="12.75">
      <c r="A13102" t="s">
        <v>2512</v>
      </c>
      <c r="B13102" t="s">
        <v>349</v>
      </c>
    </row>
    <row r="13103" spans="1:14" customHeight="1" ht="12.75">
      <c r="A13103" t="s">
        <v>2512</v>
      </c>
      <c r="B13103" t="s">
        <v>350</v>
      </c>
    </row>
    <row r="13104" spans="1:14" customHeight="1" ht="12.75">
      <c r="A13104" t="s">
        <v>2512</v>
      </c>
      <c r="B13104" t="s">
        <v>351</v>
      </c>
    </row>
    <row r="13105" spans="1:14" customHeight="1" ht="12.75">
      <c r="A13105" t="s">
        <v>2512</v>
      </c>
      <c r="B13105" t="s">
        <v>352</v>
      </c>
    </row>
    <row r="13106" spans="1:14" customHeight="1" ht="12.75">
      <c r="A13106" t="s">
        <v>2512</v>
      </c>
      <c r="B13106" t="s">
        <v>353</v>
      </c>
    </row>
    <row r="13107" spans="1:14" customHeight="1" ht="12.75">
      <c r="A13107" t="s">
        <v>2512</v>
      </c>
      <c r="B13107" t="s">
        <v>354</v>
      </c>
    </row>
    <row r="13108" spans="1:14" customHeight="1" ht="12.75">
      <c r="A13108" t="s">
        <v>2512</v>
      </c>
      <c r="B13108" t="s">
        <v>355</v>
      </c>
    </row>
    <row r="13109" spans="1:14" customHeight="1" ht="12.75">
      <c r="A13109" t="s">
        <v>2512</v>
      </c>
      <c r="B13109" t="s">
        <v>356</v>
      </c>
    </row>
    <row r="13110" spans="1:14" customHeight="1" ht="12.75">
      <c r="A13110" t="s">
        <v>2512</v>
      </c>
      <c r="B13110" t="s">
        <v>357</v>
      </c>
    </row>
    <row r="13111" spans="1:14" customHeight="1" ht="12.75">
      <c r="A13111" t="s">
        <v>2512</v>
      </c>
      <c r="B13111" t="s">
        <v>358</v>
      </c>
    </row>
    <row r="13112" spans="1:14" customHeight="1" ht="12.75">
      <c r="A13112" t="s">
        <v>2512</v>
      </c>
      <c r="B13112" t="s">
        <v>359</v>
      </c>
    </row>
    <row r="13113" spans="1:14" customHeight="1" ht="12.75">
      <c r="A13113" t="s">
        <v>2512</v>
      </c>
      <c r="B13113" t="s">
        <v>360</v>
      </c>
    </row>
    <row r="13114" spans="1:14" customHeight="1" ht="12.75">
      <c r="A13114" t="s">
        <v>2512</v>
      </c>
      <c r="B13114" t="s">
        <v>361</v>
      </c>
    </row>
    <row r="13115" spans="1:14" customHeight="1" ht="12.75">
      <c r="A13115" t="s">
        <v>2512</v>
      </c>
      <c r="B13115" t="s">
        <v>362</v>
      </c>
    </row>
    <row r="13116" spans="1:14" customHeight="1" ht="12.75">
      <c r="A13116" t="s">
        <v>2512</v>
      </c>
      <c r="B13116" t="s">
        <v>363</v>
      </c>
    </row>
    <row r="13117" spans="1:14" customHeight="1" ht="12.75">
      <c r="A13117" t="s">
        <v>2512</v>
      </c>
      <c r="B13117" t="s">
        <v>364</v>
      </c>
    </row>
    <row r="13118" spans="1:14" customHeight="1" ht="12.75">
      <c r="A13118" t="s">
        <v>2512</v>
      </c>
      <c r="B13118" t="s">
        <v>383</v>
      </c>
    </row>
    <row r="13119" spans="1:14" customHeight="1" ht="12.75">
      <c r="A13119" t="s">
        <v>2512</v>
      </c>
      <c r="B13119" t="s">
        <v>384</v>
      </c>
    </row>
    <row r="13120" spans="1:14" customHeight="1" ht="12.75">
      <c r="A13120" t="s">
        <v>2512</v>
      </c>
      <c r="B13120" t="s">
        <v>385</v>
      </c>
    </row>
    <row r="13121" spans="1:14" customHeight="1" ht="12.75">
      <c r="A13121" t="s">
        <v>2512</v>
      </c>
      <c r="B13121" t="s">
        <v>386</v>
      </c>
    </row>
    <row r="13122" spans="1:14" customHeight="1" ht="12.75">
      <c r="A13122" t="s">
        <v>2512</v>
      </c>
      <c r="B13122" t="s">
        <v>387</v>
      </c>
    </row>
    <row r="13123" spans="1:14" customHeight="1" ht="12.75">
      <c r="A13123" t="s">
        <v>2512</v>
      </c>
      <c r="B13123" t="s">
        <v>388</v>
      </c>
    </row>
    <row r="13124" spans="1:14" customHeight="1" ht="12.75">
      <c r="A13124" t="s">
        <v>2513</v>
      </c>
      <c r="B13124" t="s">
        <v>231</v>
      </c>
    </row>
    <row r="13125" spans="1:14" customHeight="1" ht="12.75">
      <c r="A13125" t="s">
        <v>2513</v>
      </c>
      <c r="B13125" t="s">
        <v>361</v>
      </c>
    </row>
    <row r="13126" spans="1:14" customHeight="1" ht="12.75">
      <c r="A13126" t="s">
        <v>2513</v>
      </c>
      <c r="B13126" t="s">
        <v>379</v>
      </c>
    </row>
    <row r="13127" spans="1:14" customHeight="1" ht="12.75">
      <c r="A13127" t="s">
        <v>2514</v>
      </c>
      <c r="B13127" t="s">
        <v>202</v>
      </c>
    </row>
    <row r="13128" spans="1:14" customHeight="1" ht="12.75">
      <c r="A13128" t="s">
        <v>2514</v>
      </c>
      <c r="B13128" t="s">
        <v>364</v>
      </c>
    </row>
    <row r="13129" spans="1:14" customHeight="1" ht="12.75">
      <c r="A13129" t="s">
        <v>2514</v>
      </c>
      <c r="B13129" t="s">
        <v>382</v>
      </c>
    </row>
    <row r="13130" spans="1:14" customHeight="1" ht="12.75">
      <c r="A13130" t="s">
        <v>2515</v>
      </c>
      <c r="B13130" t="s">
        <v>203</v>
      </c>
    </row>
    <row r="13131" spans="1:14" customHeight="1" ht="12.75">
      <c r="A13131" t="s">
        <v>2515</v>
      </c>
      <c r="B13131" t="s">
        <v>363</v>
      </c>
    </row>
    <row r="13132" spans="1:14" customHeight="1" ht="12.75">
      <c r="A13132" t="s">
        <v>2515</v>
      </c>
      <c r="B13132" t="s">
        <v>381</v>
      </c>
    </row>
    <row r="13133" spans="1:14" customHeight="1" ht="12.75">
      <c r="A13133" t="s">
        <v>2516</v>
      </c>
      <c r="B13133" t="s">
        <v>322</v>
      </c>
    </row>
    <row r="13134" spans="1:14" customHeight="1" ht="12.75">
      <c r="A13134" t="s">
        <v>2516</v>
      </c>
      <c r="B13134" t="s">
        <v>323</v>
      </c>
    </row>
    <row r="13135" spans="1:14" customHeight="1" ht="12.75">
      <c r="A13135" t="s">
        <v>2516</v>
      </c>
      <c r="B13135" t="s">
        <v>325</v>
      </c>
    </row>
    <row r="13136" spans="1:14" customHeight="1" ht="12.75">
      <c r="A13136" t="s">
        <v>2516</v>
      </c>
      <c r="B13136" t="s">
        <v>338</v>
      </c>
    </row>
    <row r="13137" spans="1:14" customHeight="1" ht="12.75">
      <c r="A13137" t="s">
        <v>2516</v>
      </c>
      <c r="B13137" t="s">
        <v>339</v>
      </c>
    </row>
    <row r="13138" spans="1:14" customHeight="1" ht="12.75">
      <c r="A13138" t="s">
        <v>2516</v>
      </c>
      <c r="B13138" t="s">
        <v>341</v>
      </c>
    </row>
    <row r="13139" spans="1:14" customHeight="1" ht="12.75">
      <c r="A13139" t="s">
        <v>2517</v>
      </c>
      <c r="B13139" t="s">
        <v>370</v>
      </c>
    </row>
    <row r="13140" spans="1:14" customHeight="1" ht="12.75">
      <c r="A13140" t="s">
        <v>2517</v>
      </c>
      <c r="B13140" t="s">
        <v>371</v>
      </c>
    </row>
    <row r="13141" spans="1:14" customHeight="1" ht="12.75">
      <c r="A13141" t="s">
        <v>2517</v>
      </c>
      <c r="B13141" t="s">
        <v>372</v>
      </c>
    </row>
    <row r="13142" spans="1:14" customHeight="1" ht="12.75">
      <c r="A13142" t="s">
        <v>2517</v>
      </c>
      <c r="B13142" t="s">
        <v>373</v>
      </c>
    </row>
    <row r="13143" spans="1:14" customHeight="1" ht="12.75">
      <c r="A13143" t="s">
        <v>2518</v>
      </c>
      <c r="B13143" t="s">
        <v>150</v>
      </c>
    </row>
    <row r="13144" spans="1:14" customHeight="1" ht="12.75">
      <c r="A13144" t="s">
        <v>2518</v>
      </c>
      <c r="B13144" t="s">
        <v>152</v>
      </c>
    </row>
    <row r="13145" spans="1:14" customHeight="1" ht="12.75">
      <c r="A13145" t="s">
        <v>2518</v>
      </c>
      <c r="B13145" t="s">
        <v>163</v>
      </c>
    </row>
    <row r="13146" spans="1:14" customHeight="1" ht="12.75">
      <c r="A13146" t="s">
        <v>2518</v>
      </c>
      <c r="B13146" t="s">
        <v>164</v>
      </c>
    </row>
    <row r="13147" spans="1:14" customHeight="1" ht="12.75">
      <c r="A13147" t="s">
        <v>2518</v>
      </c>
      <c r="B13147" t="s">
        <v>165</v>
      </c>
    </row>
    <row r="13148" spans="1:14" customHeight="1" ht="12.75">
      <c r="A13148" t="s">
        <v>2518</v>
      </c>
      <c r="B13148" t="s">
        <v>186</v>
      </c>
    </row>
    <row r="13149" spans="1:14" customHeight="1" ht="12.75">
      <c r="A13149" t="s">
        <v>2518</v>
      </c>
      <c r="B13149" t="s">
        <v>187</v>
      </c>
    </row>
    <row r="13150" spans="1:14" customHeight="1" ht="12.75">
      <c r="A13150" t="s">
        <v>2518</v>
      </c>
      <c r="B13150" t="s">
        <v>201</v>
      </c>
    </row>
    <row r="13151" spans="1:14" customHeight="1" ht="12.75">
      <c r="A13151" t="s">
        <v>2518</v>
      </c>
      <c r="B13151" t="s">
        <v>202</v>
      </c>
    </row>
    <row r="13152" spans="1:14" customHeight="1" ht="12.75">
      <c r="A13152" t="s">
        <v>2518</v>
      </c>
      <c r="B13152" t="s">
        <v>203</v>
      </c>
    </row>
    <row r="13153" spans="1:14" customHeight="1" ht="12.75">
      <c r="A13153" t="s">
        <v>2518</v>
      </c>
      <c r="B13153" t="s">
        <v>230</v>
      </c>
    </row>
    <row r="13154" spans="1:14" customHeight="1" ht="12.75">
      <c r="A13154" t="s">
        <v>2518</v>
      </c>
      <c r="B13154" t="s">
        <v>231</v>
      </c>
    </row>
    <row r="13155" spans="1:14" customHeight="1" ht="12.75">
      <c r="A13155" t="s">
        <v>2518</v>
      </c>
      <c r="B13155" t="s">
        <v>232</v>
      </c>
    </row>
    <row r="13156" spans="1:14" customHeight="1" ht="12.75">
      <c r="A13156" t="s">
        <v>2518</v>
      </c>
      <c r="B13156" t="s">
        <v>315</v>
      </c>
    </row>
    <row r="13157" spans="1:14" customHeight="1" ht="12.75">
      <c r="A13157" t="s">
        <v>2518</v>
      </c>
      <c r="B13157" t="s">
        <v>316</v>
      </c>
    </row>
    <row r="13158" spans="1:14" customHeight="1" ht="12.75">
      <c r="A13158" t="s">
        <v>2518</v>
      </c>
      <c r="B13158" t="s">
        <v>317</v>
      </c>
    </row>
    <row r="13159" spans="1:14" customHeight="1" ht="12.75">
      <c r="A13159" t="s">
        <v>2518</v>
      </c>
      <c r="B13159" t="s">
        <v>318</v>
      </c>
    </row>
    <row r="13160" spans="1:14" customHeight="1" ht="12.75">
      <c r="A13160" t="s">
        <v>2518</v>
      </c>
      <c r="B13160" t="s">
        <v>319</v>
      </c>
    </row>
    <row r="13161" spans="1:14" customHeight="1" ht="12.75">
      <c r="A13161" t="s">
        <v>2518</v>
      </c>
      <c r="B13161" t="s">
        <v>320</v>
      </c>
    </row>
    <row r="13162" spans="1:14" customHeight="1" ht="12.75">
      <c r="A13162" t="s">
        <v>2518</v>
      </c>
      <c r="B13162" t="s">
        <v>321</v>
      </c>
    </row>
    <row r="13163" spans="1:14" customHeight="1" ht="12.75">
      <c r="A13163" t="s">
        <v>2518</v>
      </c>
      <c r="B13163" t="s">
        <v>322</v>
      </c>
    </row>
    <row r="13164" spans="1:14" customHeight="1" ht="12.75">
      <c r="A13164" t="s">
        <v>2518</v>
      </c>
      <c r="B13164" t="s">
        <v>323</v>
      </c>
    </row>
    <row r="13165" spans="1:14" customHeight="1" ht="12.75">
      <c r="A13165" t="s">
        <v>2518</v>
      </c>
      <c r="B13165" t="s">
        <v>324</v>
      </c>
    </row>
    <row r="13166" spans="1:14" customHeight="1" ht="12.75">
      <c r="A13166" t="s">
        <v>2518</v>
      </c>
      <c r="B13166" t="s">
        <v>325</v>
      </c>
    </row>
    <row r="13167" spans="1:14" customHeight="1" ht="12.75">
      <c r="A13167" t="s">
        <v>2518</v>
      </c>
      <c r="B13167" t="s">
        <v>326</v>
      </c>
    </row>
    <row r="13168" spans="1:14" customHeight="1" ht="12.75">
      <c r="A13168" t="s">
        <v>2518</v>
      </c>
      <c r="B13168" t="s">
        <v>327</v>
      </c>
    </row>
    <row r="13169" spans="1:14" customHeight="1" ht="12.75">
      <c r="A13169" t="s">
        <v>2518</v>
      </c>
      <c r="B13169" t="s">
        <v>328</v>
      </c>
    </row>
    <row r="13170" spans="1:14" customHeight="1" ht="12.75">
      <c r="A13170" t="s">
        <v>2518</v>
      </c>
      <c r="B13170" t="s">
        <v>329</v>
      </c>
    </row>
    <row r="13171" spans="1:14" customHeight="1" ht="12.75">
      <c r="A13171" t="s">
        <v>2518</v>
      </c>
      <c r="B13171" t="s">
        <v>330</v>
      </c>
    </row>
    <row r="13172" spans="1:14" customHeight="1" ht="12.75">
      <c r="A13172" t="s">
        <v>2518</v>
      </c>
      <c r="B13172" t="s">
        <v>331</v>
      </c>
    </row>
    <row r="13173" spans="1:14" customHeight="1" ht="12.75">
      <c r="A13173" t="s">
        <v>2518</v>
      </c>
      <c r="B13173" t="s">
        <v>332</v>
      </c>
    </row>
    <row r="13174" spans="1:14" customHeight="1" ht="12.75">
      <c r="A13174" t="s">
        <v>2518</v>
      </c>
      <c r="B13174" t="s">
        <v>333</v>
      </c>
    </row>
    <row r="13175" spans="1:14" customHeight="1" ht="12.75">
      <c r="A13175" t="s">
        <v>2518</v>
      </c>
      <c r="B13175" t="s">
        <v>334</v>
      </c>
    </row>
    <row r="13176" spans="1:14" customHeight="1" ht="12.75">
      <c r="A13176" t="s">
        <v>2518</v>
      </c>
      <c r="B13176" t="s">
        <v>335</v>
      </c>
    </row>
    <row r="13177" spans="1:14" customHeight="1" ht="12.75">
      <c r="A13177" t="s">
        <v>2518</v>
      </c>
      <c r="B13177" t="s">
        <v>336</v>
      </c>
    </row>
    <row r="13178" spans="1:14" customHeight="1" ht="12.75">
      <c r="A13178" t="s">
        <v>2518</v>
      </c>
      <c r="B13178" t="s">
        <v>337</v>
      </c>
    </row>
    <row r="13179" spans="1:14" customHeight="1" ht="12.75">
      <c r="A13179" t="s">
        <v>2518</v>
      </c>
      <c r="B13179" t="s">
        <v>338</v>
      </c>
    </row>
    <row r="13180" spans="1:14" customHeight="1" ht="12.75">
      <c r="A13180" t="s">
        <v>2518</v>
      </c>
      <c r="B13180" t="s">
        <v>339</v>
      </c>
    </row>
    <row r="13181" spans="1:14" customHeight="1" ht="12.75">
      <c r="A13181" t="s">
        <v>2518</v>
      </c>
      <c r="B13181" t="s">
        <v>340</v>
      </c>
    </row>
    <row r="13182" spans="1:14" customHeight="1" ht="12.75">
      <c r="A13182" t="s">
        <v>2518</v>
      </c>
      <c r="B13182" t="s">
        <v>341</v>
      </c>
    </row>
    <row r="13183" spans="1:14" customHeight="1" ht="12.75">
      <c r="A13183" t="s">
        <v>2518</v>
      </c>
      <c r="B13183" t="s">
        <v>342</v>
      </c>
    </row>
    <row r="13184" spans="1:14" customHeight="1" ht="12.75">
      <c r="A13184" t="s">
        <v>2518</v>
      </c>
      <c r="B13184" t="s">
        <v>343</v>
      </c>
    </row>
    <row r="13185" spans="1:14" customHeight="1" ht="12.75">
      <c r="A13185" t="s">
        <v>2518</v>
      </c>
      <c r="B13185" t="s">
        <v>344</v>
      </c>
    </row>
    <row r="13186" spans="1:14" customHeight="1" ht="12.75">
      <c r="A13186" t="s">
        <v>2518</v>
      </c>
      <c r="B13186" t="s">
        <v>345</v>
      </c>
    </row>
    <row r="13187" spans="1:14" customHeight="1" ht="12.75">
      <c r="A13187" t="s">
        <v>2518</v>
      </c>
      <c r="B13187" t="s">
        <v>346</v>
      </c>
    </row>
    <row r="13188" spans="1:14" customHeight="1" ht="12.75">
      <c r="A13188" t="s">
        <v>2518</v>
      </c>
      <c r="B13188" t="s">
        <v>347</v>
      </c>
    </row>
    <row r="13189" spans="1:14" customHeight="1" ht="12.75">
      <c r="A13189" t="s">
        <v>2518</v>
      </c>
      <c r="B13189" t="s">
        <v>348</v>
      </c>
    </row>
    <row r="13190" spans="1:14" customHeight="1" ht="12.75">
      <c r="A13190" t="s">
        <v>2518</v>
      </c>
      <c r="B13190" t="s">
        <v>349</v>
      </c>
    </row>
    <row r="13191" spans="1:14" customHeight="1" ht="12.75">
      <c r="A13191" t="s">
        <v>2518</v>
      </c>
      <c r="B13191" t="s">
        <v>350</v>
      </c>
    </row>
    <row r="13192" spans="1:14" customHeight="1" ht="12.75">
      <c r="A13192" t="s">
        <v>2518</v>
      </c>
      <c r="B13192" t="s">
        <v>351</v>
      </c>
    </row>
    <row r="13193" spans="1:14" customHeight="1" ht="12.75">
      <c r="A13193" t="s">
        <v>2518</v>
      </c>
      <c r="B13193" t="s">
        <v>352</v>
      </c>
    </row>
    <row r="13194" spans="1:14" customHeight="1" ht="12.75">
      <c r="A13194" t="s">
        <v>2518</v>
      </c>
      <c r="B13194" t="s">
        <v>353</v>
      </c>
    </row>
    <row r="13195" spans="1:14" customHeight="1" ht="12.75">
      <c r="A13195" t="s">
        <v>2518</v>
      </c>
      <c r="B13195" t="s">
        <v>354</v>
      </c>
    </row>
    <row r="13196" spans="1:14" customHeight="1" ht="12.75">
      <c r="A13196" t="s">
        <v>2518</v>
      </c>
      <c r="B13196" t="s">
        <v>355</v>
      </c>
    </row>
    <row r="13197" spans="1:14" customHeight="1" ht="12.75">
      <c r="A13197" t="s">
        <v>2518</v>
      </c>
      <c r="B13197" t="s">
        <v>356</v>
      </c>
    </row>
    <row r="13198" spans="1:14" customHeight="1" ht="12.75">
      <c r="A13198" t="s">
        <v>2518</v>
      </c>
      <c r="B13198" t="s">
        <v>357</v>
      </c>
    </row>
    <row r="13199" spans="1:14" customHeight="1" ht="12.75">
      <c r="A13199" t="s">
        <v>2518</v>
      </c>
      <c r="B13199" t="s">
        <v>358</v>
      </c>
    </row>
    <row r="13200" spans="1:14" customHeight="1" ht="12.75">
      <c r="A13200" t="s">
        <v>2518</v>
      </c>
      <c r="B13200" t="s">
        <v>359</v>
      </c>
    </row>
    <row r="13201" spans="1:14" customHeight="1" ht="12.75">
      <c r="A13201" t="s">
        <v>2518</v>
      </c>
      <c r="B13201" t="s">
        <v>360</v>
      </c>
    </row>
    <row r="13202" spans="1:14" customHeight="1" ht="12.75">
      <c r="A13202" t="s">
        <v>2518</v>
      </c>
      <c r="B13202" t="s">
        <v>361</v>
      </c>
    </row>
    <row r="13203" spans="1:14" customHeight="1" ht="12.75">
      <c r="A13203" t="s">
        <v>2518</v>
      </c>
      <c r="B13203" t="s">
        <v>362</v>
      </c>
    </row>
    <row r="13204" spans="1:14" customHeight="1" ht="12.75">
      <c r="A13204" t="s">
        <v>2518</v>
      </c>
      <c r="B13204" t="s">
        <v>363</v>
      </c>
    </row>
    <row r="13205" spans="1:14" customHeight="1" ht="12.75">
      <c r="A13205" t="s">
        <v>2518</v>
      </c>
      <c r="B13205" t="s">
        <v>364</v>
      </c>
    </row>
    <row r="13206" spans="1:14" customHeight="1" ht="12.75">
      <c r="A13206" t="s">
        <v>2518</v>
      </c>
      <c r="B13206" t="s">
        <v>365</v>
      </c>
    </row>
    <row r="13207" spans="1:14" customHeight="1" ht="12.75">
      <c r="A13207" t="s">
        <v>2518</v>
      </c>
      <c r="B13207" t="s">
        <v>366</v>
      </c>
    </row>
    <row r="13208" spans="1:14" customHeight="1" ht="12.75">
      <c r="A13208" t="s">
        <v>2518</v>
      </c>
      <c r="B13208" t="s">
        <v>367</v>
      </c>
    </row>
    <row r="13209" spans="1:14" customHeight="1" ht="12.75">
      <c r="A13209" t="s">
        <v>2518</v>
      </c>
      <c r="B13209" t="s">
        <v>368</v>
      </c>
    </row>
    <row r="13210" spans="1:14" customHeight="1" ht="12.75">
      <c r="A13210" t="s">
        <v>2518</v>
      </c>
      <c r="B13210" t="s">
        <v>369</v>
      </c>
    </row>
    <row r="13211" spans="1:14" customHeight="1" ht="12.75">
      <c r="A13211" t="s">
        <v>2518</v>
      </c>
      <c r="B13211" t="s">
        <v>370</v>
      </c>
    </row>
    <row r="13212" spans="1:14" customHeight="1" ht="12.75">
      <c r="A13212" t="s">
        <v>2518</v>
      </c>
      <c r="B13212" t="s">
        <v>371</v>
      </c>
    </row>
    <row r="13213" spans="1:14" customHeight="1" ht="12.75">
      <c r="A13213" t="s">
        <v>2518</v>
      </c>
      <c r="B13213" t="s">
        <v>372</v>
      </c>
    </row>
    <row r="13214" spans="1:14" customHeight="1" ht="12.75">
      <c r="A13214" t="s">
        <v>2518</v>
      </c>
      <c r="B13214" t="s">
        <v>373</v>
      </c>
    </row>
    <row r="13215" spans="1:14" customHeight="1" ht="12.75">
      <c r="A13215" t="s">
        <v>2518</v>
      </c>
      <c r="B13215" t="s">
        <v>374</v>
      </c>
    </row>
    <row r="13216" spans="1:14" customHeight="1" ht="12.75">
      <c r="A13216" t="s">
        <v>2518</v>
      </c>
      <c r="B13216" t="s">
        <v>375</v>
      </c>
    </row>
    <row r="13217" spans="1:14" customHeight="1" ht="12.75">
      <c r="A13217" t="s">
        <v>2518</v>
      </c>
      <c r="B13217" t="s">
        <v>376</v>
      </c>
    </row>
    <row r="13218" spans="1:14" customHeight="1" ht="12.75">
      <c r="A13218" t="s">
        <v>2518</v>
      </c>
      <c r="B13218" t="s">
        <v>377</v>
      </c>
    </row>
    <row r="13219" spans="1:14" customHeight="1" ht="12.75">
      <c r="A13219" t="s">
        <v>2518</v>
      </c>
      <c r="B13219" t="s">
        <v>378</v>
      </c>
    </row>
    <row r="13220" spans="1:14" customHeight="1" ht="12.75">
      <c r="A13220" t="s">
        <v>2518</v>
      </c>
      <c r="B13220" t="s">
        <v>379</v>
      </c>
    </row>
    <row r="13221" spans="1:14" customHeight="1" ht="12.75">
      <c r="A13221" t="s">
        <v>2518</v>
      </c>
      <c r="B13221" t="s">
        <v>380</v>
      </c>
    </row>
    <row r="13222" spans="1:14" customHeight="1" ht="12.75">
      <c r="A13222" t="s">
        <v>2518</v>
      </c>
      <c r="B13222" t="s">
        <v>381</v>
      </c>
    </row>
    <row r="13223" spans="1:14" customHeight="1" ht="12.75">
      <c r="A13223" t="s">
        <v>2518</v>
      </c>
      <c r="B13223" t="s">
        <v>382</v>
      </c>
    </row>
    <row r="13224" spans="1:14" customHeight="1" ht="12.75">
      <c r="A13224" t="s">
        <v>2518</v>
      </c>
      <c r="B13224" t="s">
        <v>383</v>
      </c>
    </row>
    <row r="13225" spans="1:14" customHeight="1" ht="12.75">
      <c r="A13225" t="s">
        <v>2518</v>
      </c>
      <c r="B13225" t="s">
        <v>384</v>
      </c>
    </row>
    <row r="13226" spans="1:14" customHeight="1" ht="12.75">
      <c r="A13226" t="s">
        <v>2518</v>
      </c>
      <c r="B13226" t="s">
        <v>385</v>
      </c>
    </row>
    <row r="13227" spans="1:14" customHeight="1" ht="12.75">
      <c r="A13227" t="s">
        <v>2518</v>
      </c>
      <c r="B13227" t="s">
        <v>386</v>
      </c>
    </row>
    <row r="13228" spans="1:14" customHeight="1" ht="12.75">
      <c r="A13228" t="s">
        <v>2518</v>
      </c>
      <c r="B13228" t="s">
        <v>387</v>
      </c>
    </row>
    <row r="13229" spans="1:14" customHeight="1" ht="12.75">
      <c r="A13229" t="s">
        <v>2518</v>
      </c>
      <c r="B13229" t="s">
        <v>388</v>
      </c>
    </row>
    <row r="13230" spans="1:14" customHeight="1" ht="12.75">
      <c r="A13230" t="s">
        <v>2519</v>
      </c>
      <c r="B13230" t="s">
        <v>150</v>
      </c>
    </row>
    <row r="13231" spans="1:14" customHeight="1" ht="12.75">
      <c r="A13231" t="s">
        <v>2519</v>
      </c>
      <c r="B13231" t="s">
        <v>152</v>
      </c>
    </row>
    <row r="13232" spans="1:14" customHeight="1" ht="12.75">
      <c r="A13232" t="s">
        <v>2519</v>
      </c>
      <c r="B13232" t="s">
        <v>163</v>
      </c>
    </row>
    <row r="13233" spans="1:14" customHeight="1" ht="12.75">
      <c r="A13233" t="s">
        <v>2519</v>
      </c>
      <c r="B13233" t="s">
        <v>164</v>
      </c>
    </row>
    <row r="13234" spans="1:14" customHeight="1" ht="12.75">
      <c r="A13234" t="s">
        <v>2519</v>
      </c>
      <c r="B13234" t="s">
        <v>165</v>
      </c>
    </row>
    <row r="13235" spans="1:14" customHeight="1" ht="12.75">
      <c r="A13235" t="s">
        <v>2519</v>
      </c>
      <c r="B13235" t="s">
        <v>186</v>
      </c>
    </row>
    <row r="13236" spans="1:14" customHeight="1" ht="12.75">
      <c r="A13236" t="s">
        <v>2519</v>
      </c>
      <c r="B13236" t="s">
        <v>187</v>
      </c>
    </row>
    <row r="13237" spans="1:14" customHeight="1" ht="12.75">
      <c r="A13237" t="s">
        <v>2519</v>
      </c>
      <c r="B13237" t="s">
        <v>201</v>
      </c>
    </row>
    <row r="13238" spans="1:14" customHeight="1" ht="12.75">
      <c r="A13238" t="s">
        <v>2519</v>
      </c>
      <c r="B13238" t="s">
        <v>202</v>
      </c>
    </row>
    <row r="13239" spans="1:14" customHeight="1" ht="12.75">
      <c r="A13239" t="s">
        <v>2519</v>
      </c>
      <c r="B13239" t="s">
        <v>203</v>
      </c>
    </row>
    <row r="13240" spans="1:14" customHeight="1" ht="12.75">
      <c r="A13240" t="s">
        <v>2519</v>
      </c>
      <c r="B13240" t="s">
        <v>230</v>
      </c>
    </row>
    <row r="13241" spans="1:14" customHeight="1" ht="12.75">
      <c r="A13241" t="s">
        <v>2519</v>
      </c>
      <c r="B13241" t="s">
        <v>231</v>
      </c>
    </row>
    <row r="13242" spans="1:14" customHeight="1" ht="12.75">
      <c r="A13242" t="s">
        <v>2519</v>
      </c>
      <c r="B13242" t="s">
        <v>232</v>
      </c>
    </row>
    <row r="13243" spans="1:14" customHeight="1" ht="12.75">
      <c r="A13243" t="s">
        <v>2519</v>
      </c>
      <c r="B13243" t="s">
        <v>315</v>
      </c>
    </row>
    <row r="13244" spans="1:14" customHeight="1" ht="12.75">
      <c r="A13244" t="s">
        <v>2519</v>
      </c>
      <c r="B13244" t="s">
        <v>316</v>
      </c>
    </row>
    <row r="13245" spans="1:14" customHeight="1" ht="12.75">
      <c r="A13245" t="s">
        <v>2519</v>
      </c>
      <c r="B13245" t="s">
        <v>317</v>
      </c>
    </row>
    <row r="13246" spans="1:14" customHeight="1" ht="12.75">
      <c r="A13246" t="s">
        <v>2519</v>
      </c>
      <c r="B13246" t="s">
        <v>318</v>
      </c>
    </row>
    <row r="13247" spans="1:14" customHeight="1" ht="12.75">
      <c r="A13247" t="s">
        <v>2519</v>
      </c>
      <c r="B13247" t="s">
        <v>319</v>
      </c>
    </row>
    <row r="13248" spans="1:14" customHeight="1" ht="12.75">
      <c r="A13248" t="s">
        <v>2519</v>
      </c>
      <c r="B13248" t="s">
        <v>320</v>
      </c>
    </row>
    <row r="13249" spans="1:14" customHeight="1" ht="12.75">
      <c r="A13249" t="s">
        <v>2519</v>
      </c>
      <c r="B13249" t="s">
        <v>321</v>
      </c>
    </row>
    <row r="13250" spans="1:14" customHeight="1" ht="12.75">
      <c r="A13250" t="s">
        <v>2519</v>
      </c>
      <c r="B13250" t="s">
        <v>322</v>
      </c>
    </row>
    <row r="13251" spans="1:14" customHeight="1" ht="12.75">
      <c r="A13251" t="s">
        <v>2519</v>
      </c>
      <c r="B13251" t="s">
        <v>323</v>
      </c>
    </row>
    <row r="13252" spans="1:14" customHeight="1" ht="12.75">
      <c r="A13252" t="s">
        <v>2519</v>
      </c>
      <c r="B13252" t="s">
        <v>324</v>
      </c>
    </row>
    <row r="13253" spans="1:14" customHeight="1" ht="12.75">
      <c r="A13253" t="s">
        <v>2519</v>
      </c>
      <c r="B13253" t="s">
        <v>325</v>
      </c>
    </row>
    <row r="13254" spans="1:14" customHeight="1" ht="12.75">
      <c r="A13254" t="s">
        <v>2519</v>
      </c>
      <c r="B13254" t="s">
        <v>326</v>
      </c>
    </row>
    <row r="13255" spans="1:14" customHeight="1" ht="12.75">
      <c r="A13255" t="s">
        <v>2519</v>
      </c>
      <c r="B13255" t="s">
        <v>327</v>
      </c>
    </row>
    <row r="13256" spans="1:14" customHeight="1" ht="12.75">
      <c r="A13256" t="s">
        <v>2519</v>
      </c>
      <c r="B13256" t="s">
        <v>328</v>
      </c>
    </row>
    <row r="13257" spans="1:14" customHeight="1" ht="12.75">
      <c r="A13257" t="s">
        <v>2519</v>
      </c>
      <c r="B13257" t="s">
        <v>329</v>
      </c>
    </row>
    <row r="13258" spans="1:14" customHeight="1" ht="12.75">
      <c r="A13258" t="s">
        <v>2519</v>
      </c>
      <c r="B13258" t="s">
        <v>330</v>
      </c>
    </row>
    <row r="13259" spans="1:14" customHeight="1" ht="12.75">
      <c r="A13259" t="s">
        <v>2519</v>
      </c>
      <c r="B13259" t="s">
        <v>331</v>
      </c>
    </row>
    <row r="13260" spans="1:14" customHeight="1" ht="12.75">
      <c r="A13260" t="s">
        <v>2519</v>
      </c>
      <c r="B13260" t="s">
        <v>332</v>
      </c>
    </row>
    <row r="13261" spans="1:14" customHeight="1" ht="12.75">
      <c r="A13261" t="s">
        <v>2519</v>
      </c>
      <c r="B13261" t="s">
        <v>333</v>
      </c>
    </row>
    <row r="13262" spans="1:14" customHeight="1" ht="12.75">
      <c r="A13262" t="s">
        <v>2519</v>
      </c>
      <c r="B13262" t="s">
        <v>334</v>
      </c>
    </row>
    <row r="13263" spans="1:14" customHeight="1" ht="12.75">
      <c r="A13263" t="s">
        <v>2519</v>
      </c>
      <c r="B13263" t="s">
        <v>335</v>
      </c>
    </row>
    <row r="13264" spans="1:14" customHeight="1" ht="12.75">
      <c r="A13264" t="s">
        <v>2519</v>
      </c>
      <c r="B13264" t="s">
        <v>336</v>
      </c>
    </row>
    <row r="13265" spans="1:14" customHeight="1" ht="12.75">
      <c r="A13265" t="s">
        <v>2519</v>
      </c>
      <c r="B13265" t="s">
        <v>337</v>
      </c>
    </row>
    <row r="13266" spans="1:14" customHeight="1" ht="12.75">
      <c r="A13266" t="s">
        <v>2519</v>
      </c>
      <c r="B13266" t="s">
        <v>338</v>
      </c>
    </row>
    <row r="13267" spans="1:14" customHeight="1" ht="12.75">
      <c r="A13267" t="s">
        <v>2519</v>
      </c>
      <c r="B13267" t="s">
        <v>339</v>
      </c>
    </row>
    <row r="13268" spans="1:14" customHeight="1" ht="12.75">
      <c r="A13268" t="s">
        <v>2519</v>
      </c>
      <c r="B13268" t="s">
        <v>340</v>
      </c>
    </row>
    <row r="13269" spans="1:14" customHeight="1" ht="12.75">
      <c r="A13269" t="s">
        <v>2519</v>
      </c>
      <c r="B13269" t="s">
        <v>341</v>
      </c>
    </row>
    <row r="13270" spans="1:14" customHeight="1" ht="12.75">
      <c r="A13270" t="s">
        <v>2519</v>
      </c>
      <c r="B13270" t="s">
        <v>342</v>
      </c>
    </row>
    <row r="13271" spans="1:14" customHeight="1" ht="12.75">
      <c r="A13271" t="s">
        <v>2519</v>
      </c>
      <c r="B13271" t="s">
        <v>343</v>
      </c>
    </row>
    <row r="13272" spans="1:14" customHeight="1" ht="12.75">
      <c r="A13272" t="s">
        <v>2519</v>
      </c>
      <c r="B13272" t="s">
        <v>344</v>
      </c>
    </row>
    <row r="13273" spans="1:14" customHeight="1" ht="12.75">
      <c r="A13273" t="s">
        <v>2519</v>
      </c>
      <c r="B13273" t="s">
        <v>345</v>
      </c>
    </row>
    <row r="13274" spans="1:14" customHeight="1" ht="12.75">
      <c r="A13274" t="s">
        <v>2519</v>
      </c>
      <c r="B13274" t="s">
        <v>346</v>
      </c>
    </row>
    <row r="13275" spans="1:14" customHeight="1" ht="12.75">
      <c r="A13275" t="s">
        <v>2519</v>
      </c>
      <c r="B13275" t="s">
        <v>347</v>
      </c>
    </row>
    <row r="13276" spans="1:14" customHeight="1" ht="12.75">
      <c r="A13276" t="s">
        <v>2519</v>
      </c>
      <c r="B13276" t="s">
        <v>348</v>
      </c>
    </row>
    <row r="13277" spans="1:14" customHeight="1" ht="12.75">
      <c r="A13277" t="s">
        <v>2519</v>
      </c>
      <c r="B13277" t="s">
        <v>349</v>
      </c>
    </row>
    <row r="13278" spans="1:14" customHeight="1" ht="12.75">
      <c r="A13278" t="s">
        <v>2519</v>
      </c>
      <c r="B13278" t="s">
        <v>350</v>
      </c>
    </row>
    <row r="13279" spans="1:14" customHeight="1" ht="12.75">
      <c r="A13279" t="s">
        <v>2519</v>
      </c>
      <c r="B13279" t="s">
        <v>351</v>
      </c>
    </row>
    <row r="13280" spans="1:14" customHeight="1" ht="12.75">
      <c r="A13280" t="s">
        <v>2519</v>
      </c>
      <c r="B13280" t="s">
        <v>352</v>
      </c>
    </row>
    <row r="13281" spans="1:14" customHeight="1" ht="12.75">
      <c r="A13281" t="s">
        <v>2519</v>
      </c>
      <c r="B13281" t="s">
        <v>353</v>
      </c>
    </row>
    <row r="13282" spans="1:14" customHeight="1" ht="12.75">
      <c r="A13282" t="s">
        <v>2519</v>
      </c>
      <c r="B13282" t="s">
        <v>354</v>
      </c>
    </row>
    <row r="13283" spans="1:14" customHeight="1" ht="12.75">
      <c r="A13283" t="s">
        <v>2519</v>
      </c>
      <c r="B13283" t="s">
        <v>355</v>
      </c>
    </row>
    <row r="13284" spans="1:14" customHeight="1" ht="12.75">
      <c r="A13284" t="s">
        <v>2519</v>
      </c>
      <c r="B13284" t="s">
        <v>356</v>
      </c>
    </row>
    <row r="13285" spans="1:14" customHeight="1" ht="12.75">
      <c r="A13285" t="s">
        <v>2519</v>
      </c>
      <c r="B13285" t="s">
        <v>357</v>
      </c>
    </row>
    <row r="13286" spans="1:14" customHeight="1" ht="12.75">
      <c r="A13286" t="s">
        <v>2519</v>
      </c>
      <c r="B13286" t="s">
        <v>358</v>
      </c>
    </row>
    <row r="13287" spans="1:14" customHeight="1" ht="12.75">
      <c r="A13287" t="s">
        <v>2519</v>
      </c>
      <c r="B13287" t="s">
        <v>359</v>
      </c>
    </row>
    <row r="13288" spans="1:14" customHeight="1" ht="12.75">
      <c r="A13288" t="s">
        <v>2519</v>
      </c>
      <c r="B13288" t="s">
        <v>360</v>
      </c>
    </row>
    <row r="13289" spans="1:14" customHeight="1" ht="12.75">
      <c r="A13289" t="s">
        <v>2519</v>
      </c>
      <c r="B13289" t="s">
        <v>361</v>
      </c>
    </row>
    <row r="13290" spans="1:14" customHeight="1" ht="12.75">
      <c r="A13290" t="s">
        <v>2519</v>
      </c>
      <c r="B13290" t="s">
        <v>362</v>
      </c>
    </row>
    <row r="13291" spans="1:14" customHeight="1" ht="12.75">
      <c r="A13291" t="s">
        <v>2519</v>
      </c>
      <c r="B13291" t="s">
        <v>363</v>
      </c>
    </row>
    <row r="13292" spans="1:14" customHeight="1" ht="12.75">
      <c r="A13292" t="s">
        <v>2519</v>
      </c>
      <c r="B13292" t="s">
        <v>364</v>
      </c>
    </row>
    <row r="13293" spans="1:14" customHeight="1" ht="12.75">
      <c r="A13293" t="s">
        <v>2519</v>
      </c>
      <c r="B13293" t="s">
        <v>365</v>
      </c>
    </row>
    <row r="13294" spans="1:14" customHeight="1" ht="12.75">
      <c r="A13294" t="s">
        <v>2519</v>
      </c>
      <c r="B13294" t="s">
        <v>366</v>
      </c>
    </row>
    <row r="13295" spans="1:14" customHeight="1" ht="12.75">
      <c r="A13295" t="s">
        <v>2519</v>
      </c>
      <c r="B13295" t="s">
        <v>367</v>
      </c>
    </row>
    <row r="13296" spans="1:14" customHeight="1" ht="12.75">
      <c r="A13296" t="s">
        <v>2519</v>
      </c>
      <c r="B13296" t="s">
        <v>368</v>
      </c>
    </row>
    <row r="13297" spans="1:14" customHeight="1" ht="12.75">
      <c r="A13297" t="s">
        <v>2519</v>
      </c>
      <c r="B13297" t="s">
        <v>369</v>
      </c>
    </row>
    <row r="13298" spans="1:14" customHeight="1" ht="12.75">
      <c r="A13298" t="s">
        <v>2519</v>
      </c>
      <c r="B13298" t="s">
        <v>370</v>
      </c>
    </row>
    <row r="13299" spans="1:14" customHeight="1" ht="12.75">
      <c r="A13299" t="s">
        <v>2519</v>
      </c>
      <c r="B13299" t="s">
        <v>371</v>
      </c>
    </row>
    <row r="13300" spans="1:14" customHeight="1" ht="12.75">
      <c r="A13300" t="s">
        <v>2519</v>
      </c>
      <c r="B13300" t="s">
        <v>372</v>
      </c>
    </row>
    <row r="13301" spans="1:14" customHeight="1" ht="12.75">
      <c r="A13301" t="s">
        <v>2519</v>
      </c>
      <c r="B13301" t="s">
        <v>373</v>
      </c>
    </row>
    <row r="13302" spans="1:14" customHeight="1" ht="12.75">
      <c r="A13302" t="s">
        <v>2519</v>
      </c>
      <c r="B13302" t="s">
        <v>374</v>
      </c>
    </row>
    <row r="13303" spans="1:14" customHeight="1" ht="12.75">
      <c r="A13303" t="s">
        <v>2519</v>
      </c>
      <c r="B13303" t="s">
        <v>375</v>
      </c>
    </row>
    <row r="13304" spans="1:14" customHeight="1" ht="12.75">
      <c r="A13304" t="s">
        <v>2519</v>
      </c>
      <c r="B13304" t="s">
        <v>376</v>
      </c>
    </row>
    <row r="13305" spans="1:14" customHeight="1" ht="12.75">
      <c r="A13305" t="s">
        <v>2519</v>
      </c>
      <c r="B13305" t="s">
        <v>377</v>
      </c>
    </row>
    <row r="13306" spans="1:14" customHeight="1" ht="12.75">
      <c r="A13306" t="s">
        <v>2519</v>
      </c>
      <c r="B13306" t="s">
        <v>378</v>
      </c>
    </row>
    <row r="13307" spans="1:14" customHeight="1" ht="12.75">
      <c r="A13307" t="s">
        <v>2519</v>
      </c>
      <c r="B13307" t="s">
        <v>379</v>
      </c>
    </row>
    <row r="13308" spans="1:14" customHeight="1" ht="12.75">
      <c r="A13308" t="s">
        <v>2519</v>
      </c>
      <c r="B13308" t="s">
        <v>380</v>
      </c>
    </row>
    <row r="13309" spans="1:14" customHeight="1" ht="12.75">
      <c r="A13309" t="s">
        <v>2519</v>
      </c>
      <c r="B13309" t="s">
        <v>381</v>
      </c>
    </row>
    <row r="13310" spans="1:14" customHeight="1" ht="12.75">
      <c r="A13310" t="s">
        <v>2519</v>
      </c>
      <c r="B13310" t="s">
        <v>382</v>
      </c>
    </row>
    <row r="13311" spans="1:14" customHeight="1" ht="12.75">
      <c r="A13311" t="s">
        <v>2519</v>
      </c>
      <c r="B13311" t="s">
        <v>383</v>
      </c>
    </row>
    <row r="13312" spans="1:14" customHeight="1" ht="12.75">
      <c r="A13312" t="s">
        <v>2519</v>
      </c>
      <c r="B13312" t="s">
        <v>384</v>
      </c>
    </row>
    <row r="13313" spans="1:14" customHeight="1" ht="12.75">
      <c r="A13313" t="s">
        <v>2519</v>
      </c>
      <c r="B13313" t="s">
        <v>385</v>
      </c>
    </row>
    <row r="13314" spans="1:14" customHeight="1" ht="12.75">
      <c r="A13314" t="s">
        <v>2519</v>
      </c>
      <c r="B13314" t="s">
        <v>386</v>
      </c>
    </row>
    <row r="13315" spans="1:14" customHeight="1" ht="12.75">
      <c r="A13315" t="s">
        <v>2519</v>
      </c>
      <c r="B13315" t="s">
        <v>387</v>
      </c>
    </row>
    <row r="13316" spans="1:14" customHeight="1" ht="12.75">
      <c r="A13316" t="s">
        <v>2519</v>
      </c>
      <c r="B13316" t="s">
        <v>388</v>
      </c>
    </row>
    <row r="13317" spans="1:14" customHeight="1" ht="12.75">
      <c r="A13317" t="s">
        <v>2520</v>
      </c>
      <c r="B13317" t="s">
        <v>202</v>
      </c>
    </row>
    <row r="13318" spans="1:14" customHeight="1" ht="12.75">
      <c r="A13318" t="s">
        <v>2520</v>
      </c>
      <c r="B13318" t="s">
        <v>203</v>
      </c>
    </row>
    <row r="13319" spans="1:14" customHeight="1" ht="12.75">
      <c r="A13319" t="s">
        <v>2520</v>
      </c>
      <c r="B13319" t="s">
        <v>230</v>
      </c>
    </row>
    <row r="13320" spans="1:14" customHeight="1" ht="12.75">
      <c r="A13320" t="s">
        <v>2520</v>
      </c>
      <c r="B13320" t="s">
        <v>231</v>
      </c>
    </row>
    <row r="13321" spans="1:14" customHeight="1" ht="12.75">
      <c r="A13321" t="s">
        <v>2520</v>
      </c>
      <c r="B13321" t="s">
        <v>361</v>
      </c>
    </row>
    <row r="13322" spans="1:14" customHeight="1" ht="12.75">
      <c r="A13322" t="s">
        <v>2520</v>
      </c>
      <c r="B13322" t="s">
        <v>362</v>
      </c>
    </row>
    <row r="13323" spans="1:14" customHeight="1" ht="12.75">
      <c r="A13323" t="s">
        <v>2520</v>
      </c>
      <c r="B13323" t="s">
        <v>363</v>
      </c>
    </row>
    <row r="13324" spans="1:14" customHeight="1" ht="12.75">
      <c r="A13324" t="s">
        <v>2520</v>
      </c>
      <c r="B13324" t="s">
        <v>364</v>
      </c>
    </row>
    <row r="13325" spans="1:14" customHeight="1" ht="12.75">
      <c r="A13325" t="s">
        <v>2520</v>
      </c>
      <c r="B13325" t="s">
        <v>379</v>
      </c>
    </row>
    <row r="13326" spans="1:14" customHeight="1" ht="12.75">
      <c r="A13326" t="s">
        <v>2520</v>
      </c>
      <c r="B13326" t="s">
        <v>380</v>
      </c>
    </row>
    <row r="13327" spans="1:14" customHeight="1" ht="12.75">
      <c r="A13327" t="s">
        <v>2520</v>
      </c>
      <c r="B13327" t="s">
        <v>381</v>
      </c>
    </row>
    <row r="13328" spans="1:14" customHeight="1" ht="12.75">
      <c r="A13328" t="s">
        <v>2520</v>
      </c>
      <c r="B13328" t="s">
        <v>382</v>
      </c>
    </row>
    <row r="13329" spans="1:14" customHeight="1" ht="12.75">
      <c r="A13329" t="s">
        <v>2521</v>
      </c>
      <c r="B13329" t="s">
        <v>331</v>
      </c>
    </row>
    <row r="13330" spans="1:14" customHeight="1" ht="12.75">
      <c r="A13330" t="s">
        <v>2521</v>
      </c>
      <c r="B13330" t="s">
        <v>332</v>
      </c>
    </row>
    <row r="13331" spans="1:14" customHeight="1" ht="12.75">
      <c r="A13331" t="s">
        <v>2521</v>
      </c>
      <c r="B13331" t="s">
        <v>333</v>
      </c>
    </row>
    <row r="13332" spans="1:14" customHeight="1" ht="12.75">
      <c r="A13332" t="s">
        <v>2521</v>
      </c>
      <c r="B13332" t="s">
        <v>334</v>
      </c>
    </row>
    <row r="13333" spans="1:14" customHeight="1" ht="12.75">
      <c r="A13333" t="s">
        <v>2521</v>
      </c>
      <c r="B13333" t="s">
        <v>335</v>
      </c>
    </row>
    <row r="13334" spans="1:14" customHeight="1" ht="12.75">
      <c r="A13334" t="s">
        <v>2521</v>
      </c>
      <c r="B13334" t="s">
        <v>336</v>
      </c>
    </row>
    <row r="13335" spans="1:14" customHeight="1" ht="12.75">
      <c r="A13335" t="s">
        <v>2521</v>
      </c>
      <c r="B13335" t="s">
        <v>337</v>
      </c>
    </row>
    <row r="13336" spans="1:14" customHeight="1" ht="12.75">
      <c r="A13336" t="s">
        <v>2522</v>
      </c>
      <c r="B13336" t="s">
        <v>150</v>
      </c>
    </row>
    <row r="13337" spans="1:14" customHeight="1" ht="12.75">
      <c r="A13337" t="s">
        <v>2522</v>
      </c>
      <c r="B13337" t="s">
        <v>152</v>
      </c>
    </row>
    <row r="13338" spans="1:14" customHeight="1" ht="12.75">
      <c r="A13338" t="s">
        <v>2522</v>
      </c>
      <c r="B13338" t="s">
        <v>163</v>
      </c>
    </row>
    <row r="13339" spans="1:14" customHeight="1" ht="12.75">
      <c r="A13339" t="s">
        <v>2522</v>
      </c>
      <c r="B13339" t="s">
        <v>164</v>
      </c>
    </row>
    <row r="13340" spans="1:14" customHeight="1" ht="12.75">
      <c r="A13340" t="s">
        <v>2522</v>
      </c>
      <c r="B13340" t="s">
        <v>165</v>
      </c>
    </row>
    <row r="13341" spans="1:14" customHeight="1" ht="12.75">
      <c r="A13341" t="s">
        <v>2522</v>
      </c>
      <c r="B13341" t="s">
        <v>186</v>
      </c>
    </row>
    <row r="13342" spans="1:14" customHeight="1" ht="12.75">
      <c r="A13342" t="s">
        <v>2522</v>
      </c>
      <c r="B13342" t="s">
        <v>187</v>
      </c>
    </row>
    <row r="13343" spans="1:14" customHeight="1" ht="12.75">
      <c r="A13343" t="s">
        <v>2522</v>
      </c>
      <c r="B13343" t="s">
        <v>201</v>
      </c>
    </row>
    <row r="13344" spans="1:14" customHeight="1" ht="12.75">
      <c r="A13344" t="s">
        <v>2522</v>
      </c>
      <c r="B13344" t="s">
        <v>202</v>
      </c>
    </row>
    <row r="13345" spans="1:14" customHeight="1" ht="12.75">
      <c r="A13345" t="s">
        <v>2522</v>
      </c>
      <c r="B13345" t="s">
        <v>203</v>
      </c>
    </row>
    <row r="13346" spans="1:14" customHeight="1" ht="12.75">
      <c r="A13346" t="s">
        <v>2522</v>
      </c>
      <c r="B13346" t="s">
        <v>230</v>
      </c>
    </row>
    <row r="13347" spans="1:14" customHeight="1" ht="12.75">
      <c r="A13347" t="s">
        <v>2522</v>
      </c>
      <c r="B13347" t="s">
        <v>231</v>
      </c>
    </row>
    <row r="13348" spans="1:14" customHeight="1" ht="12.75">
      <c r="A13348" t="s">
        <v>2522</v>
      </c>
      <c r="B13348" t="s">
        <v>232</v>
      </c>
    </row>
    <row r="13349" spans="1:14" customHeight="1" ht="12.75">
      <c r="A13349" t="s">
        <v>2522</v>
      </c>
      <c r="B13349" t="s">
        <v>315</v>
      </c>
    </row>
    <row r="13350" spans="1:14" customHeight="1" ht="12.75">
      <c r="A13350" t="s">
        <v>2522</v>
      </c>
      <c r="B13350" t="s">
        <v>316</v>
      </c>
    </row>
    <row r="13351" spans="1:14" customHeight="1" ht="12.75">
      <c r="A13351" t="s">
        <v>2522</v>
      </c>
      <c r="B13351" t="s">
        <v>317</v>
      </c>
    </row>
    <row r="13352" spans="1:14" customHeight="1" ht="12.75">
      <c r="A13352" t="s">
        <v>2522</v>
      </c>
      <c r="B13352" t="s">
        <v>318</v>
      </c>
    </row>
    <row r="13353" spans="1:14" customHeight="1" ht="12.75">
      <c r="A13353" t="s">
        <v>2522</v>
      </c>
      <c r="B13353" t="s">
        <v>319</v>
      </c>
    </row>
    <row r="13354" spans="1:14" customHeight="1" ht="12.75">
      <c r="A13354" t="s">
        <v>2522</v>
      </c>
      <c r="B13354" t="s">
        <v>320</v>
      </c>
    </row>
    <row r="13355" spans="1:14" customHeight="1" ht="12.75">
      <c r="A13355" t="s">
        <v>2522</v>
      </c>
      <c r="B13355" t="s">
        <v>321</v>
      </c>
    </row>
    <row r="13356" spans="1:14" customHeight="1" ht="12.75">
      <c r="A13356" t="s">
        <v>2522</v>
      </c>
      <c r="B13356" t="s">
        <v>322</v>
      </c>
    </row>
    <row r="13357" spans="1:14" customHeight="1" ht="12.75">
      <c r="A13357" t="s">
        <v>2522</v>
      </c>
      <c r="B13357" t="s">
        <v>323</v>
      </c>
    </row>
    <row r="13358" spans="1:14" customHeight="1" ht="12.75">
      <c r="A13358" t="s">
        <v>2522</v>
      </c>
      <c r="B13358" t="s">
        <v>324</v>
      </c>
    </row>
    <row r="13359" spans="1:14" customHeight="1" ht="12.75">
      <c r="A13359" t="s">
        <v>2522</v>
      </c>
      <c r="B13359" t="s">
        <v>325</v>
      </c>
    </row>
    <row r="13360" spans="1:14" customHeight="1" ht="12.75">
      <c r="A13360" t="s">
        <v>2522</v>
      </c>
      <c r="B13360" t="s">
        <v>326</v>
      </c>
    </row>
    <row r="13361" spans="1:14" customHeight="1" ht="12.75">
      <c r="A13361" t="s">
        <v>2522</v>
      </c>
      <c r="B13361" t="s">
        <v>327</v>
      </c>
    </row>
    <row r="13362" spans="1:14" customHeight="1" ht="12.75">
      <c r="A13362" t="s">
        <v>2522</v>
      </c>
      <c r="B13362" t="s">
        <v>328</v>
      </c>
    </row>
    <row r="13363" spans="1:14" customHeight="1" ht="12.75">
      <c r="A13363" t="s">
        <v>2522</v>
      </c>
      <c r="B13363" t="s">
        <v>329</v>
      </c>
    </row>
    <row r="13364" spans="1:14" customHeight="1" ht="12.75">
      <c r="A13364" t="s">
        <v>2522</v>
      </c>
      <c r="B13364" t="s">
        <v>330</v>
      </c>
    </row>
    <row r="13365" spans="1:14" customHeight="1" ht="12.75">
      <c r="A13365" t="s">
        <v>2522</v>
      </c>
      <c r="B13365" t="s">
        <v>331</v>
      </c>
    </row>
    <row r="13366" spans="1:14" customHeight="1" ht="12.75">
      <c r="A13366" t="s">
        <v>2522</v>
      </c>
      <c r="B13366" t="s">
        <v>332</v>
      </c>
    </row>
    <row r="13367" spans="1:14" customHeight="1" ht="12.75">
      <c r="A13367" t="s">
        <v>2522</v>
      </c>
      <c r="B13367" t="s">
        <v>333</v>
      </c>
    </row>
    <row r="13368" spans="1:14" customHeight="1" ht="12.75">
      <c r="A13368" t="s">
        <v>2522</v>
      </c>
      <c r="B13368" t="s">
        <v>334</v>
      </c>
    </row>
    <row r="13369" spans="1:14" customHeight="1" ht="12.75">
      <c r="A13369" t="s">
        <v>2522</v>
      </c>
      <c r="B13369" t="s">
        <v>335</v>
      </c>
    </row>
    <row r="13370" spans="1:14" customHeight="1" ht="12.75">
      <c r="A13370" t="s">
        <v>2522</v>
      </c>
      <c r="B13370" t="s">
        <v>336</v>
      </c>
    </row>
    <row r="13371" spans="1:14" customHeight="1" ht="12.75">
      <c r="A13371" t="s">
        <v>2522</v>
      </c>
      <c r="B13371" t="s">
        <v>337</v>
      </c>
    </row>
    <row r="13372" spans="1:14" customHeight="1" ht="12.75">
      <c r="A13372" t="s">
        <v>2522</v>
      </c>
      <c r="B13372" t="s">
        <v>338</v>
      </c>
    </row>
    <row r="13373" spans="1:14" customHeight="1" ht="12.75">
      <c r="A13373" t="s">
        <v>2522</v>
      </c>
      <c r="B13373" t="s">
        <v>339</v>
      </c>
    </row>
    <row r="13374" spans="1:14" customHeight="1" ht="12.75">
      <c r="A13374" t="s">
        <v>2522</v>
      </c>
      <c r="B13374" t="s">
        <v>340</v>
      </c>
    </row>
    <row r="13375" spans="1:14" customHeight="1" ht="12.75">
      <c r="A13375" t="s">
        <v>2522</v>
      </c>
      <c r="B13375" t="s">
        <v>341</v>
      </c>
    </row>
    <row r="13376" spans="1:14" customHeight="1" ht="12.75">
      <c r="A13376" t="s">
        <v>2522</v>
      </c>
      <c r="B13376" t="s">
        <v>342</v>
      </c>
    </row>
    <row r="13377" spans="1:14" customHeight="1" ht="12.75">
      <c r="A13377" t="s">
        <v>2522</v>
      </c>
      <c r="B13377" t="s">
        <v>343</v>
      </c>
    </row>
    <row r="13378" spans="1:14" customHeight="1" ht="12.75">
      <c r="A13378" t="s">
        <v>2522</v>
      </c>
      <c r="B13378" t="s">
        <v>344</v>
      </c>
    </row>
    <row r="13379" spans="1:14" customHeight="1" ht="12.75">
      <c r="A13379" t="s">
        <v>2522</v>
      </c>
      <c r="B13379" t="s">
        <v>345</v>
      </c>
    </row>
    <row r="13380" spans="1:14" customHeight="1" ht="12.75">
      <c r="A13380" t="s">
        <v>2522</v>
      </c>
      <c r="B13380" t="s">
        <v>346</v>
      </c>
    </row>
    <row r="13381" spans="1:14" customHeight="1" ht="12.75">
      <c r="A13381" t="s">
        <v>2522</v>
      </c>
      <c r="B13381" t="s">
        <v>347</v>
      </c>
    </row>
    <row r="13382" spans="1:14" customHeight="1" ht="12.75">
      <c r="A13382" t="s">
        <v>2522</v>
      </c>
      <c r="B13382" t="s">
        <v>348</v>
      </c>
    </row>
    <row r="13383" spans="1:14" customHeight="1" ht="12.75">
      <c r="A13383" t="s">
        <v>2522</v>
      </c>
      <c r="B13383" t="s">
        <v>349</v>
      </c>
    </row>
    <row r="13384" spans="1:14" customHeight="1" ht="12.75">
      <c r="A13384" t="s">
        <v>2522</v>
      </c>
      <c r="B13384" t="s">
        <v>350</v>
      </c>
    </row>
    <row r="13385" spans="1:14" customHeight="1" ht="12.75">
      <c r="A13385" t="s">
        <v>2522</v>
      </c>
      <c r="B13385" t="s">
        <v>351</v>
      </c>
    </row>
    <row r="13386" spans="1:14" customHeight="1" ht="12.75">
      <c r="A13386" t="s">
        <v>2522</v>
      </c>
      <c r="B13386" t="s">
        <v>352</v>
      </c>
    </row>
    <row r="13387" spans="1:14" customHeight="1" ht="12.75">
      <c r="A13387" t="s">
        <v>2522</v>
      </c>
      <c r="B13387" t="s">
        <v>353</v>
      </c>
    </row>
    <row r="13388" spans="1:14" customHeight="1" ht="12.75">
      <c r="A13388" t="s">
        <v>2522</v>
      </c>
      <c r="B13388" t="s">
        <v>354</v>
      </c>
    </row>
    <row r="13389" spans="1:14" customHeight="1" ht="12.75">
      <c r="A13389" t="s">
        <v>2522</v>
      </c>
      <c r="B13389" t="s">
        <v>355</v>
      </c>
    </row>
    <row r="13390" spans="1:14" customHeight="1" ht="12.75">
      <c r="A13390" t="s">
        <v>2522</v>
      </c>
      <c r="B13390" t="s">
        <v>356</v>
      </c>
    </row>
    <row r="13391" spans="1:14" customHeight="1" ht="12.75">
      <c r="A13391" t="s">
        <v>2522</v>
      </c>
      <c r="B13391" t="s">
        <v>357</v>
      </c>
    </row>
    <row r="13392" spans="1:14" customHeight="1" ht="12.75">
      <c r="A13392" t="s">
        <v>2522</v>
      </c>
      <c r="B13392" t="s">
        <v>358</v>
      </c>
    </row>
    <row r="13393" spans="1:14" customHeight="1" ht="12.75">
      <c r="A13393" t="s">
        <v>2522</v>
      </c>
      <c r="B13393" t="s">
        <v>359</v>
      </c>
    </row>
    <row r="13394" spans="1:14" customHeight="1" ht="12.75">
      <c r="A13394" t="s">
        <v>2522</v>
      </c>
      <c r="B13394" t="s">
        <v>360</v>
      </c>
    </row>
    <row r="13395" spans="1:14" customHeight="1" ht="12.75">
      <c r="A13395" t="s">
        <v>2522</v>
      </c>
      <c r="B13395" t="s">
        <v>361</v>
      </c>
    </row>
    <row r="13396" spans="1:14" customHeight="1" ht="12.75">
      <c r="A13396" t="s">
        <v>2522</v>
      </c>
      <c r="B13396" t="s">
        <v>362</v>
      </c>
    </row>
    <row r="13397" spans="1:14" customHeight="1" ht="12.75">
      <c r="A13397" t="s">
        <v>2522</v>
      </c>
      <c r="B13397" t="s">
        <v>363</v>
      </c>
    </row>
    <row r="13398" spans="1:14" customHeight="1" ht="12.75">
      <c r="A13398" t="s">
        <v>2522</v>
      </c>
      <c r="B13398" t="s">
        <v>364</v>
      </c>
    </row>
    <row r="13399" spans="1:14" customHeight="1" ht="12.75">
      <c r="A13399" t="s">
        <v>2522</v>
      </c>
      <c r="B13399" t="s">
        <v>365</v>
      </c>
    </row>
    <row r="13400" spans="1:14" customHeight="1" ht="12.75">
      <c r="A13400" t="s">
        <v>2522</v>
      </c>
      <c r="B13400" t="s">
        <v>366</v>
      </c>
    </row>
    <row r="13401" spans="1:14" customHeight="1" ht="12.75">
      <c r="A13401" t="s">
        <v>2522</v>
      </c>
      <c r="B13401" t="s">
        <v>367</v>
      </c>
    </row>
    <row r="13402" spans="1:14" customHeight="1" ht="12.75">
      <c r="A13402" t="s">
        <v>2522</v>
      </c>
      <c r="B13402" t="s">
        <v>368</v>
      </c>
    </row>
    <row r="13403" spans="1:14" customHeight="1" ht="12.75">
      <c r="A13403" t="s">
        <v>2522</v>
      </c>
      <c r="B13403" t="s">
        <v>369</v>
      </c>
    </row>
    <row r="13404" spans="1:14" customHeight="1" ht="12.75">
      <c r="A13404" t="s">
        <v>2522</v>
      </c>
      <c r="B13404" t="s">
        <v>370</v>
      </c>
    </row>
    <row r="13405" spans="1:14" customHeight="1" ht="12.75">
      <c r="A13405" t="s">
        <v>2522</v>
      </c>
      <c r="B13405" t="s">
        <v>371</v>
      </c>
    </row>
    <row r="13406" spans="1:14" customHeight="1" ht="12.75">
      <c r="A13406" t="s">
        <v>2522</v>
      </c>
      <c r="B13406" t="s">
        <v>372</v>
      </c>
    </row>
    <row r="13407" spans="1:14" customHeight="1" ht="12.75">
      <c r="A13407" t="s">
        <v>2522</v>
      </c>
      <c r="B13407" t="s">
        <v>373</v>
      </c>
    </row>
    <row r="13408" spans="1:14" customHeight="1" ht="12.75">
      <c r="A13408" t="s">
        <v>2522</v>
      </c>
      <c r="B13408" t="s">
        <v>374</v>
      </c>
    </row>
    <row r="13409" spans="1:14" customHeight="1" ht="12.75">
      <c r="A13409" t="s">
        <v>2522</v>
      </c>
      <c r="B13409" t="s">
        <v>375</v>
      </c>
    </row>
    <row r="13410" spans="1:14" customHeight="1" ht="12.75">
      <c r="A13410" t="s">
        <v>2522</v>
      </c>
      <c r="B13410" t="s">
        <v>376</v>
      </c>
    </row>
    <row r="13411" spans="1:14" customHeight="1" ht="12.75">
      <c r="A13411" t="s">
        <v>2522</v>
      </c>
      <c r="B13411" t="s">
        <v>377</v>
      </c>
    </row>
    <row r="13412" spans="1:14" customHeight="1" ht="12.75">
      <c r="A13412" t="s">
        <v>2522</v>
      </c>
      <c r="B13412" t="s">
        <v>378</v>
      </c>
    </row>
    <row r="13413" spans="1:14" customHeight="1" ht="12.75">
      <c r="A13413" t="s">
        <v>2522</v>
      </c>
      <c r="B13413" t="s">
        <v>379</v>
      </c>
    </row>
    <row r="13414" spans="1:14" customHeight="1" ht="12.75">
      <c r="A13414" t="s">
        <v>2522</v>
      </c>
      <c r="B13414" t="s">
        <v>380</v>
      </c>
    </row>
    <row r="13415" spans="1:14" customHeight="1" ht="12.75">
      <c r="A13415" t="s">
        <v>2522</v>
      </c>
      <c r="B13415" t="s">
        <v>381</v>
      </c>
    </row>
    <row r="13416" spans="1:14" customHeight="1" ht="12.75">
      <c r="A13416" t="s">
        <v>2522</v>
      </c>
      <c r="B13416" t="s">
        <v>382</v>
      </c>
    </row>
    <row r="13417" spans="1:14" customHeight="1" ht="12.75">
      <c r="A13417" t="s">
        <v>2522</v>
      </c>
      <c r="B13417" t="s">
        <v>383</v>
      </c>
    </row>
    <row r="13418" spans="1:14" customHeight="1" ht="12.75">
      <c r="A13418" t="s">
        <v>2522</v>
      </c>
      <c r="B13418" t="s">
        <v>384</v>
      </c>
    </row>
    <row r="13419" spans="1:14" customHeight="1" ht="12.75">
      <c r="A13419" t="s">
        <v>2522</v>
      </c>
      <c r="B13419" t="s">
        <v>385</v>
      </c>
    </row>
    <row r="13420" spans="1:14" customHeight="1" ht="12.75">
      <c r="A13420" t="s">
        <v>2522</v>
      </c>
      <c r="B13420" t="s">
        <v>386</v>
      </c>
    </row>
    <row r="13421" spans="1:14" customHeight="1" ht="12.75">
      <c r="A13421" t="s">
        <v>2522</v>
      </c>
      <c r="B13421" t="s">
        <v>387</v>
      </c>
    </row>
    <row r="13422" spans="1:14" customHeight="1" ht="12.75">
      <c r="A13422" t="s">
        <v>2522</v>
      </c>
      <c r="B13422" t="s">
        <v>388</v>
      </c>
    </row>
    <row r="13423" spans="1:14" customHeight="1" ht="12.75">
      <c r="A13423" t="s">
        <v>2523</v>
      </c>
      <c r="B13423" t="s">
        <v>150</v>
      </c>
    </row>
    <row r="13424" spans="1:14" customHeight="1" ht="12.75">
      <c r="A13424" t="s">
        <v>2523</v>
      </c>
      <c r="B13424" t="s">
        <v>152</v>
      </c>
    </row>
    <row r="13425" spans="1:14" customHeight="1" ht="12.75">
      <c r="A13425" t="s">
        <v>2523</v>
      </c>
      <c r="B13425" t="s">
        <v>163</v>
      </c>
    </row>
    <row r="13426" spans="1:14" customHeight="1" ht="12.75">
      <c r="A13426" t="s">
        <v>2523</v>
      </c>
      <c r="B13426" t="s">
        <v>164</v>
      </c>
    </row>
    <row r="13427" spans="1:14" customHeight="1" ht="12.75">
      <c r="A13427" t="s">
        <v>2523</v>
      </c>
      <c r="B13427" t="s">
        <v>165</v>
      </c>
    </row>
    <row r="13428" spans="1:14" customHeight="1" ht="12.75">
      <c r="A13428" t="s">
        <v>2523</v>
      </c>
      <c r="B13428" t="s">
        <v>186</v>
      </c>
    </row>
    <row r="13429" spans="1:14" customHeight="1" ht="12.75">
      <c r="A13429" t="s">
        <v>2523</v>
      </c>
      <c r="B13429" t="s">
        <v>187</v>
      </c>
    </row>
    <row r="13430" spans="1:14" customHeight="1" ht="12.75">
      <c r="A13430" t="s">
        <v>2523</v>
      </c>
      <c r="B13430" t="s">
        <v>201</v>
      </c>
    </row>
    <row r="13431" spans="1:14" customHeight="1" ht="12.75">
      <c r="A13431" t="s">
        <v>2523</v>
      </c>
      <c r="B13431" t="s">
        <v>202</v>
      </c>
    </row>
    <row r="13432" spans="1:14" customHeight="1" ht="12.75">
      <c r="A13432" t="s">
        <v>2523</v>
      </c>
      <c r="B13432" t="s">
        <v>203</v>
      </c>
    </row>
    <row r="13433" spans="1:14" customHeight="1" ht="12.75">
      <c r="A13433" t="s">
        <v>2523</v>
      </c>
      <c r="B13433" t="s">
        <v>230</v>
      </c>
    </row>
    <row r="13434" spans="1:14" customHeight="1" ht="12.75">
      <c r="A13434" t="s">
        <v>2523</v>
      </c>
      <c r="B13434" t="s">
        <v>231</v>
      </c>
    </row>
    <row r="13435" spans="1:14" customHeight="1" ht="12.75">
      <c r="A13435" t="s">
        <v>2523</v>
      </c>
      <c r="B13435" t="s">
        <v>232</v>
      </c>
    </row>
    <row r="13436" spans="1:14" customHeight="1" ht="12.75">
      <c r="A13436" t="s">
        <v>2523</v>
      </c>
      <c r="B13436" t="s">
        <v>315</v>
      </c>
    </row>
    <row r="13437" spans="1:14" customHeight="1" ht="12.75">
      <c r="A13437" t="s">
        <v>2523</v>
      </c>
      <c r="B13437" t="s">
        <v>316</v>
      </c>
    </row>
    <row r="13438" spans="1:14" customHeight="1" ht="12.75">
      <c r="A13438" t="s">
        <v>2523</v>
      </c>
      <c r="B13438" t="s">
        <v>317</v>
      </c>
    </row>
    <row r="13439" spans="1:14" customHeight="1" ht="12.75">
      <c r="A13439" t="s">
        <v>2523</v>
      </c>
      <c r="B13439" t="s">
        <v>318</v>
      </c>
    </row>
    <row r="13440" spans="1:14" customHeight="1" ht="12.75">
      <c r="A13440" t="s">
        <v>2523</v>
      </c>
      <c r="B13440" t="s">
        <v>319</v>
      </c>
    </row>
    <row r="13441" spans="1:14" customHeight="1" ht="12.75">
      <c r="A13441" t="s">
        <v>2523</v>
      </c>
      <c r="B13441" t="s">
        <v>320</v>
      </c>
    </row>
    <row r="13442" spans="1:14" customHeight="1" ht="12.75">
      <c r="A13442" t="s">
        <v>2523</v>
      </c>
      <c r="B13442" t="s">
        <v>321</v>
      </c>
    </row>
    <row r="13443" spans="1:14" customHeight="1" ht="12.75">
      <c r="A13443" t="s">
        <v>2523</v>
      </c>
      <c r="B13443" t="s">
        <v>322</v>
      </c>
    </row>
    <row r="13444" spans="1:14" customHeight="1" ht="12.75">
      <c r="A13444" t="s">
        <v>2523</v>
      </c>
      <c r="B13444" t="s">
        <v>323</v>
      </c>
    </row>
    <row r="13445" spans="1:14" customHeight="1" ht="12.75">
      <c r="A13445" t="s">
        <v>2523</v>
      </c>
      <c r="B13445" t="s">
        <v>324</v>
      </c>
    </row>
    <row r="13446" spans="1:14" customHeight="1" ht="12.75">
      <c r="A13446" t="s">
        <v>2523</v>
      </c>
      <c r="B13446" t="s">
        <v>325</v>
      </c>
    </row>
    <row r="13447" spans="1:14" customHeight="1" ht="12.75">
      <c r="A13447" t="s">
        <v>2523</v>
      </c>
      <c r="B13447" t="s">
        <v>326</v>
      </c>
    </row>
    <row r="13448" spans="1:14" customHeight="1" ht="12.75">
      <c r="A13448" t="s">
        <v>2523</v>
      </c>
      <c r="B13448" t="s">
        <v>327</v>
      </c>
    </row>
    <row r="13449" spans="1:14" customHeight="1" ht="12.75">
      <c r="A13449" t="s">
        <v>2523</v>
      </c>
      <c r="B13449" t="s">
        <v>328</v>
      </c>
    </row>
    <row r="13450" spans="1:14" customHeight="1" ht="12.75">
      <c r="A13450" t="s">
        <v>2523</v>
      </c>
      <c r="B13450" t="s">
        <v>329</v>
      </c>
    </row>
    <row r="13451" spans="1:14" customHeight="1" ht="12.75">
      <c r="A13451" t="s">
        <v>2523</v>
      </c>
      <c r="B13451" t="s">
        <v>330</v>
      </c>
    </row>
    <row r="13452" spans="1:14" customHeight="1" ht="12.75">
      <c r="A13452" t="s">
        <v>2523</v>
      </c>
      <c r="B13452" t="s">
        <v>331</v>
      </c>
    </row>
    <row r="13453" spans="1:14" customHeight="1" ht="12.75">
      <c r="A13453" t="s">
        <v>2523</v>
      </c>
      <c r="B13453" t="s">
        <v>332</v>
      </c>
    </row>
    <row r="13454" spans="1:14" customHeight="1" ht="12.75">
      <c r="A13454" t="s">
        <v>2523</v>
      </c>
      <c r="B13454" t="s">
        <v>333</v>
      </c>
    </row>
    <row r="13455" spans="1:14" customHeight="1" ht="12.75">
      <c r="A13455" t="s">
        <v>2523</v>
      </c>
      <c r="B13455" t="s">
        <v>334</v>
      </c>
    </row>
    <row r="13456" spans="1:14" customHeight="1" ht="12.75">
      <c r="A13456" t="s">
        <v>2523</v>
      </c>
      <c r="B13456" t="s">
        <v>335</v>
      </c>
    </row>
    <row r="13457" spans="1:14" customHeight="1" ht="12.75">
      <c r="A13457" t="s">
        <v>2523</v>
      </c>
      <c r="B13457" t="s">
        <v>336</v>
      </c>
    </row>
    <row r="13458" spans="1:14" customHeight="1" ht="12.75">
      <c r="A13458" t="s">
        <v>2523</v>
      </c>
      <c r="B13458" t="s">
        <v>337</v>
      </c>
    </row>
    <row r="13459" spans="1:14" customHeight="1" ht="12.75">
      <c r="A13459" t="s">
        <v>2523</v>
      </c>
      <c r="B13459" t="s">
        <v>338</v>
      </c>
    </row>
    <row r="13460" spans="1:14" customHeight="1" ht="12.75">
      <c r="A13460" t="s">
        <v>2523</v>
      </c>
      <c r="B13460" t="s">
        <v>339</v>
      </c>
    </row>
    <row r="13461" spans="1:14" customHeight="1" ht="12.75">
      <c r="A13461" t="s">
        <v>2523</v>
      </c>
      <c r="B13461" t="s">
        <v>340</v>
      </c>
    </row>
    <row r="13462" spans="1:14" customHeight="1" ht="12.75">
      <c r="A13462" t="s">
        <v>2523</v>
      </c>
      <c r="B13462" t="s">
        <v>341</v>
      </c>
    </row>
    <row r="13463" spans="1:14" customHeight="1" ht="12.75">
      <c r="A13463" t="s">
        <v>2523</v>
      </c>
      <c r="B13463" t="s">
        <v>342</v>
      </c>
    </row>
    <row r="13464" spans="1:14" customHeight="1" ht="12.75">
      <c r="A13464" t="s">
        <v>2523</v>
      </c>
      <c r="B13464" t="s">
        <v>343</v>
      </c>
    </row>
    <row r="13465" spans="1:14" customHeight="1" ht="12.75">
      <c r="A13465" t="s">
        <v>2523</v>
      </c>
      <c r="B13465" t="s">
        <v>344</v>
      </c>
    </row>
    <row r="13466" spans="1:14" customHeight="1" ht="12.75">
      <c r="A13466" t="s">
        <v>2523</v>
      </c>
      <c r="B13466" t="s">
        <v>345</v>
      </c>
    </row>
    <row r="13467" spans="1:14" customHeight="1" ht="12.75">
      <c r="A13467" t="s">
        <v>2523</v>
      </c>
      <c r="B13467" t="s">
        <v>346</v>
      </c>
    </row>
    <row r="13468" spans="1:14" customHeight="1" ht="12.75">
      <c r="A13468" t="s">
        <v>2523</v>
      </c>
      <c r="B13468" t="s">
        <v>347</v>
      </c>
    </row>
    <row r="13469" spans="1:14" customHeight="1" ht="12.75">
      <c r="A13469" t="s">
        <v>2523</v>
      </c>
      <c r="B13469" t="s">
        <v>348</v>
      </c>
    </row>
    <row r="13470" spans="1:14" customHeight="1" ht="12.75">
      <c r="A13470" t="s">
        <v>2523</v>
      </c>
      <c r="B13470" t="s">
        <v>349</v>
      </c>
    </row>
    <row r="13471" spans="1:14" customHeight="1" ht="12.75">
      <c r="A13471" t="s">
        <v>2523</v>
      </c>
      <c r="B13471" t="s">
        <v>350</v>
      </c>
    </row>
    <row r="13472" spans="1:14" customHeight="1" ht="12.75">
      <c r="A13472" t="s">
        <v>2523</v>
      </c>
      <c r="B13472" t="s">
        <v>351</v>
      </c>
    </row>
    <row r="13473" spans="1:14" customHeight="1" ht="12.75">
      <c r="A13473" t="s">
        <v>2523</v>
      </c>
      <c r="B13473" t="s">
        <v>352</v>
      </c>
    </row>
    <row r="13474" spans="1:14" customHeight="1" ht="12.75">
      <c r="A13474" t="s">
        <v>2523</v>
      </c>
      <c r="B13474" t="s">
        <v>353</v>
      </c>
    </row>
    <row r="13475" spans="1:14" customHeight="1" ht="12.75">
      <c r="A13475" t="s">
        <v>2523</v>
      </c>
      <c r="B13475" t="s">
        <v>354</v>
      </c>
    </row>
    <row r="13476" spans="1:14" customHeight="1" ht="12.75">
      <c r="A13476" t="s">
        <v>2523</v>
      </c>
      <c r="B13476" t="s">
        <v>355</v>
      </c>
    </row>
    <row r="13477" spans="1:14" customHeight="1" ht="12.75">
      <c r="A13477" t="s">
        <v>2523</v>
      </c>
      <c r="B13477" t="s">
        <v>356</v>
      </c>
    </row>
    <row r="13478" spans="1:14" customHeight="1" ht="12.75">
      <c r="A13478" t="s">
        <v>2523</v>
      </c>
      <c r="B13478" t="s">
        <v>357</v>
      </c>
    </row>
    <row r="13479" spans="1:14" customHeight="1" ht="12.75">
      <c r="A13479" t="s">
        <v>2523</v>
      </c>
      <c r="B13479" t="s">
        <v>358</v>
      </c>
    </row>
    <row r="13480" spans="1:14" customHeight="1" ht="12.75">
      <c r="A13480" t="s">
        <v>2523</v>
      </c>
      <c r="B13480" t="s">
        <v>359</v>
      </c>
    </row>
    <row r="13481" spans="1:14" customHeight="1" ht="12.75">
      <c r="A13481" t="s">
        <v>2523</v>
      </c>
      <c r="B13481" t="s">
        <v>360</v>
      </c>
    </row>
    <row r="13482" spans="1:14" customHeight="1" ht="12.75">
      <c r="A13482" t="s">
        <v>2523</v>
      </c>
      <c r="B13482" t="s">
        <v>361</v>
      </c>
    </row>
    <row r="13483" spans="1:14" customHeight="1" ht="12.75">
      <c r="A13483" t="s">
        <v>2523</v>
      </c>
      <c r="B13483" t="s">
        <v>362</v>
      </c>
    </row>
    <row r="13484" spans="1:14" customHeight="1" ht="12.75">
      <c r="A13484" t="s">
        <v>2523</v>
      </c>
      <c r="B13484" t="s">
        <v>363</v>
      </c>
    </row>
    <row r="13485" spans="1:14" customHeight="1" ht="12.75">
      <c r="A13485" t="s">
        <v>2523</v>
      </c>
      <c r="B13485" t="s">
        <v>364</v>
      </c>
    </row>
    <row r="13486" spans="1:14" customHeight="1" ht="12.75">
      <c r="A13486" t="s">
        <v>2523</v>
      </c>
      <c r="B13486" t="s">
        <v>365</v>
      </c>
    </row>
    <row r="13487" spans="1:14" customHeight="1" ht="12.75">
      <c r="A13487" t="s">
        <v>2523</v>
      </c>
      <c r="B13487" t="s">
        <v>366</v>
      </c>
    </row>
    <row r="13488" spans="1:14" customHeight="1" ht="12.75">
      <c r="A13488" t="s">
        <v>2523</v>
      </c>
      <c r="B13488" t="s">
        <v>367</v>
      </c>
    </row>
    <row r="13489" spans="1:14" customHeight="1" ht="12.75">
      <c r="A13489" t="s">
        <v>2523</v>
      </c>
      <c r="B13489" t="s">
        <v>368</v>
      </c>
    </row>
    <row r="13490" spans="1:14" customHeight="1" ht="12.75">
      <c r="A13490" t="s">
        <v>2523</v>
      </c>
      <c r="B13490" t="s">
        <v>369</v>
      </c>
    </row>
    <row r="13491" spans="1:14" customHeight="1" ht="12.75">
      <c r="A13491" t="s">
        <v>2523</v>
      </c>
      <c r="B13491" t="s">
        <v>370</v>
      </c>
    </row>
    <row r="13492" spans="1:14" customHeight="1" ht="12.75">
      <c r="A13492" t="s">
        <v>2523</v>
      </c>
      <c r="B13492" t="s">
        <v>371</v>
      </c>
    </row>
    <row r="13493" spans="1:14" customHeight="1" ht="12.75">
      <c r="A13493" t="s">
        <v>2523</v>
      </c>
      <c r="B13493" t="s">
        <v>372</v>
      </c>
    </row>
    <row r="13494" spans="1:14" customHeight="1" ht="12.75">
      <c r="A13494" t="s">
        <v>2523</v>
      </c>
      <c r="B13494" t="s">
        <v>373</v>
      </c>
    </row>
    <row r="13495" spans="1:14" customHeight="1" ht="12.75">
      <c r="A13495" t="s">
        <v>2523</v>
      </c>
      <c r="B13495" t="s">
        <v>374</v>
      </c>
    </row>
    <row r="13496" spans="1:14" customHeight="1" ht="12.75">
      <c r="A13496" t="s">
        <v>2523</v>
      </c>
      <c r="B13496" t="s">
        <v>375</v>
      </c>
    </row>
    <row r="13497" spans="1:14" customHeight="1" ht="12.75">
      <c r="A13497" t="s">
        <v>2523</v>
      </c>
      <c r="B13497" t="s">
        <v>376</v>
      </c>
    </row>
    <row r="13498" spans="1:14" customHeight="1" ht="12.75">
      <c r="A13498" t="s">
        <v>2523</v>
      </c>
      <c r="B13498" t="s">
        <v>377</v>
      </c>
    </row>
    <row r="13499" spans="1:14" customHeight="1" ht="12.75">
      <c r="A13499" t="s">
        <v>2523</v>
      </c>
      <c r="B13499" t="s">
        <v>378</v>
      </c>
    </row>
    <row r="13500" spans="1:14" customHeight="1" ht="12.75">
      <c r="A13500" t="s">
        <v>2523</v>
      </c>
      <c r="B13500" t="s">
        <v>379</v>
      </c>
    </row>
    <row r="13501" spans="1:14" customHeight="1" ht="12.75">
      <c r="A13501" t="s">
        <v>2523</v>
      </c>
      <c r="B13501" t="s">
        <v>380</v>
      </c>
    </row>
    <row r="13502" spans="1:14" customHeight="1" ht="12.75">
      <c r="A13502" t="s">
        <v>2523</v>
      </c>
      <c r="B13502" t="s">
        <v>381</v>
      </c>
    </row>
    <row r="13503" spans="1:14" customHeight="1" ht="12.75">
      <c r="A13503" t="s">
        <v>2523</v>
      </c>
      <c r="B13503" t="s">
        <v>382</v>
      </c>
    </row>
    <row r="13504" spans="1:14" customHeight="1" ht="12.75">
      <c r="A13504" t="s">
        <v>2523</v>
      </c>
      <c r="B13504" t="s">
        <v>383</v>
      </c>
    </row>
    <row r="13505" spans="1:14" customHeight="1" ht="12.75">
      <c r="A13505" t="s">
        <v>2523</v>
      </c>
      <c r="B13505" t="s">
        <v>384</v>
      </c>
    </row>
    <row r="13506" spans="1:14" customHeight="1" ht="12.75">
      <c r="A13506" t="s">
        <v>2523</v>
      </c>
      <c r="B13506" t="s">
        <v>385</v>
      </c>
    </row>
    <row r="13507" spans="1:14" customHeight="1" ht="12.75">
      <c r="A13507" t="s">
        <v>2523</v>
      </c>
      <c r="B13507" t="s">
        <v>386</v>
      </c>
    </row>
    <row r="13508" spans="1:14" customHeight="1" ht="12.75">
      <c r="A13508" t="s">
        <v>2523</v>
      </c>
      <c r="B13508" t="s">
        <v>387</v>
      </c>
    </row>
    <row r="13509" spans="1:14" customHeight="1" ht="12.75">
      <c r="A13509" t="s">
        <v>2523</v>
      </c>
      <c r="B13509" t="s">
        <v>388</v>
      </c>
    </row>
    <row r="13510" spans="1:14" customHeight="1" ht="12.75">
      <c r="A13510" t="s">
        <v>2524</v>
      </c>
      <c r="B13510" t="s">
        <v>150</v>
      </c>
    </row>
    <row r="13511" spans="1:14" customHeight="1" ht="12.75">
      <c r="A13511" t="s">
        <v>2524</v>
      </c>
      <c r="B13511" t="s">
        <v>152</v>
      </c>
    </row>
    <row r="13512" spans="1:14" customHeight="1" ht="12.75">
      <c r="A13512" t="s">
        <v>2524</v>
      </c>
      <c r="B13512" t="s">
        <v>163</v>
      </c>
    </row>
    <row r="13513" spans="1:14" customHeight="1" ht="12.75">
      <c r="A13513" t="s">
        <v>2524</v>
      </c>
      <c r="B13513" t="s">
        <v>164</v>
      </c>
    </row>
    <row r="13514" spans="1:14" customHeight="1" ht="12.75">
      <c r="A13514" t="s">
        <v>2524</v>
      </c>
      <c r="B13514" t="s">
        <v>165</v>
      </c>
    </row>
    <row r="13515" spans="1:14" customHeight="1" ht="12.75">
      <c r="A13515" t="s">
        <v>2524</v>
      </c>
      <c r="B13515" t="s">
        <v>186</v>
      </c>
    </row>
    <row r="13516" spans="1:14" customHeight="1" ht="12.75">
      <c r="A13516" t="s">
        <v>2524</v>
      </c>
      <c r="B13516" t="s">
        <v>187</v>
      </c>
    </row>
    <row r="13517" spans="1:14" customHeight="1" ht="12.75">
      <c r="A13517" t="s">
        <v>2524</v>
      </c>
      <c r="B13517" t="s">
        <v>201</v>
      </c>
    </row>
    <row r="13518" spans="1:14" customHeight="1" ht="12.75">
      <c r="A13518" t="s">
        <v>2524</v>
      </c>
      <c r="B13518" t="s">
        <v>202</v>
      </c>
    </row>
    <row r="13519" spans="1:14" customHeight="1" ht="12.75">
      <c r="A13519" t="s">
        <v>2524</v>
      </c>
      <c r="B13519" t="s">
        <v>203</v>
      </c>
    </row>
    <row r="13520" spans="1:14" customHeight="1" ht="12.75">
      <c r="A13520" t="s">
        <v>2524</v>
      </c>
      <c r="B13520" t="s">
        <v>230</v>
      </c>
    </row>
    <row r="13521" spans="1:14" customHeight="1" ht="12.75">
      <c r="A13521" t="s">
        <v>2524</v>
      </c>
      <c r="B13521" t="s">
        <v>231</v>
      </c>
    </row>
    <row r="13522" spans="1:14" customHeight="1" ht="12.75">
      <c r="A13522" t="s">
        <v>2524</v>
      </c>
      <c r="B13522" t="s">
        <v>232</v>
      </c>
    </row>
    <row r="13523" spans="1:14" customHeight="1" ht="12.75">
      <c r="A13523" t="s">
        <v>2524</v>
      </c>
      <c r="B13523" t="s">
        <v>315</v>
      </c>
    </row>
    <row r="13524" spans="1:14" customHeight="1" ht="12.75">
      <c r="A13524" t="s">
        <v>2524</v>
      </c>
      <c r="B13524" t="s">
        <v>316</v>
      </c>
    </row>
    <row r="13525" spans="1:14" customHeight="1" ht="12.75">
      <c r="A13525" t="s">
        <v>2524</v>
      </c>
      <c r="B13525" t="s">
        <v>317</v>
      </c>
    </row>
    <row r="13526" spans="1:14" customHeight="1" ht="12.75">
      <c r="A13526" t="s">
        <v>2524</v>
      </c>
      <c r="B13526" t="s">
        <v>318</v>
      </c>
    </row>
    <row r="13527" spans="1:14" customHeight="1" ht="12.75">
      <c r="A13527" t="s">
        <v>2524</v>
      </c>
      <c r="B13527" t="s">
        <v>319</v>
      </c>
    </row>
    <row r="13528" spans="1:14" customHeight="1" ht="12.75">
      <c r="A13528" t="s">
        <v>2524</v>
      </c>
      <c r="B13528" t="s">
        <v>320</v>
      </c>
    </row>
    <row r="13529" spans="1:14" customHeight="1" ht="12.75">
      <c r="A13529" t="s">
        <v>2524</v>
      </c>
      <c r="B13529" t="s">
        <v>321</v>
      </c>
    </row>
    <row r="13530" spans="1:14" customHeight="1" ht="12.75">
      <c r="A13530" t="s">
        <v>2524</v>
      </c>
      <c r="B13530" t="s">
        <v>322</v>
      </c>
    </row>
    <row r="13531" spans="1:14" customHeight="1" ht="12.75">
      <c r="A13531" t="s">
        <v>2524</v>
      </c>
      <c r="B13531" t="s">
        <v>323</v>
      </c>
    </row>
    <row r="13532" spans="1:14" customHeight="1" ht="12.75">
      <c r="A13532" t="s">
        <v>2524</v>
      </c>
      <c r="B13532" t="s">
        <v>324</v>
      </c>
    </row>
    <row r="13533" spans="1:14" customHeight="1" ht="12.75">
      <c r="A13533" t="s">
        <v>2524</v>
      </c>
      <c r="B13533" t="s">
        <v>325</v>
      </c>
    </row>
    <row r="13534" spans="1:14" customHeight="1" ht="12.75">
      <c r="A13534" t="s">
        <v>2524</v>
      </c>
      <c r="B13534" t="s">
        <v>326</v>
      </c>
    </row>
    <row r="13535" spans="1:14" customHeight="1" ht="12.75">
      <c r="A13535" t="s">
        <v>2524</v>
      </c>
      <c r="B13535" t="s">
        <v>327</v>
      </c>
    </row>
    <row r="13536" spans="1:14" customHeight="1" ht="12.75">
      <c r="A13536" t="s">
        <v>2524</v>
      </c>
      <c r="B13536" t="s">
        <v>328</v>
      </c>
    </row>
    <row r="13537" spans="1:14" customHeight="1" ht="12.75">
      <c r="A13537" t="s">
        <v>2524</v>
      </c>
      <c r="B13537" t="s">
        <v>329</v>
      </c>
    </row>
    <row r="13538" spans="1:14" customHeight="1" ht="12.75">
      <c r="A13538" t="s">
        <v>2524</v>
      </c>
      <c r="B13538" t="s">
        <v>330</v>
      </c>
    </row>
    <row r="13539" spans="1:14" customHeight="1" ht="12.75">
      <c r="A13539" t="s">
        <v>2524</v>
      </c>
      <c r="B13539" t="s">
        <v>331</v>
      </c>
    </row>
    <row r="13540" spans="1:14" customHeight="1" ht="12.75">
      <c r="A13540" t="s">
        <v>2524</v>
      </c>
      <c r="B13540" t="s">
        <v>332</v>
      </c>
    </row>
    <row r="13541" spans="1:14" customHeight="1" ht="12.75">
      <c r="A13541" t="s">
        <v>2524</v>
      </c>
      <c r="B13541" t="s">
        <v>333</v>
      </c>
    </row>
    <row r="13542" spans="1:14" customHeight="1" ht="12.75">
      <c r="A13542" t="s">
        <v>2524</v>
      </c>
      <c r="B13542" t="s">
        <v>334</v>
      </c>
    </row>
    <row r="13543" spans="1:14" customHeight="1" ht="12.75">
      <c r="A13543" t="s">
        <v>2524</v>
      </c>
      <c r="B13543" t="s">
        <v>335</v>
      </c>
    </row>
    <row r="13544" spans="1:14" customHeight="1" ht="12.75">
      <c r="A13544" t="s">
        <v>2524</v>
      </c>
      <c r="B13544" t="s">
        <v>336</v>
      </c>
    </row>
    <row r="13545" spans="1:14" customHeight="1" ht="12.75">
      <c r="A13545" t="s">
        <v>2524</v>
      </c>
      <c r="B13545" t="s">
        <v>337</v>
      </c>
    </row>
    <row r="13546" spans="1:14" customHeight="1" ht="12.75">
      <c r="A13546" t="s">
        <v>2524</v>
      </c>
      <c r="B13546" t="s">
        <v>338</v>
      </c>
    </row>
    <row r="13547" spans="1:14" customHeight="1" ht="12.75">
      <c r="A13547" t="s">
        <v>2524</v>
      </c>
      <c r="B13547" t="s">
        <v>339</v>
      </c>
    </row>
    <row r="13548" spans="1:14" customHeight="1" ht="12.75">
      <c r="A13548" t="s">
        <v>2524</v>
      </c>
      <c r="B13548" t="s">
        <v>340</v>
      </c>
    </row>
    <row r="13549" spans="1:14" customHeight="1" ht="12.75">
      <c r="A13549" t="s">
        <v>2524</v>
      </c>
      <c r="B13549" t="s">
        <v>341</v>
      </c>
    </row>
    <row r="13550" spans="1:14" customHeight="1" ht="12.75">
      <c r="A13550" t="s">
        <v>2524</v>
      </c>
      <c r="B13550" t="s">
        <v>342</v>
      </c>
    </row>
    <row r="13551" spans="1:14" customHeight="1" ht="12.75">
      <c r="A13551" t="s">
        <v>2524</v>
      </c>
      <c r="B13551" t="s">
        <v>343</v>
      </c>
    </row>
    <row r="13552" spans="1:14" customHeight="1" ht="12.75">
      <c r="A13552" t="s">
        <v>2524</v>
      </c>
      <c r="B13552" t="s">
        <v>344</v>
      </c>
    </row>
    <row r="13553" spans="1:14" customHeight="1" ht="12.75">
      <c r="A13553" t="s">
        <v>2524</v>
      </c>
      <c r="B13553" t="s">
        <v>345</v>
      </c>
    </row>
    <row r="13554" spans="1:14" customHeight="1" ht="12.75">
      <c r="A13554" t="s">
        <v>2524</v>
      </c>
      <c r="B13554" t="s">
        <v>346</v>
      </c>
    </row>
    <row r="13555" spans="1:14" customHeight="1" ht="12.75">
      <c r="A13555" t="s">
        <v>2524</v>
      </c>
      <c r="B13555" t="s">
        <v>347</v>
      </c>
    </row>
    <row r="13556" spans="1:14" customHeight="1" ht="12.75">
      <c r="A13556" t="s">
        <v>2524</v>
      </c>
      <c r="B13556" t="s">
        <v>348</v>
      </c>
    </row>
    <row r="13557" spans="1:14" customHeight="1" ht="12.75">
      <c r="A13557" t="s">
        <v>2524</v>
      </c>
      <c r="B13557" t="s">
        <v>349</v>
      </c>
    </row>
    <row r="13558" spans="1:14" customHeight="1" ht="12.75">
      <c r="A13558" t="s">
        <v>2524</v>
      </c>
      <c r="B13558" t="s">
        <v>350</v>
      </c>
    </row>
    <row r="13559" spans="1:14" customHeight="1" ht="12.75">
      <c r="A13559" t="s">
        <v>2524</v>
      </c>
      <c r="B13559" t="s">
        <v>351</v>
      </c>
    </row>
    <row r="13560" spans="1:14" customHeight="1" ht="12.75">
      <c r="A13560" t="s">
        <v>2524</v>
      </c>
      <c r="B13560" t="s">
        <v>352</v>
      </c>
    </row>
    <row r="13561" spans="1:14" customHeight="1" ht="12.75">
      <c r="A13561" t="s">
        <v>2524</v>
      </c>
      <c r="B13561" t="s">
        <v>353</v>
      </c>
    </row>
    <row r="13562" spans="1:14" customHeight="1" ht="12.75">
      <c r="A13562" t="s">
        <v>2524</v>
      </c>
      <c r="B13562" t="s">
        <v>354</v>
      </c>
    </row>
    <row r="13563" spans="1:14" customHeight="1" ht="12.75">
      <c r="A13563" t="s">
        <v>2524</v>
      </c>
      <c r="B13563" t="s">
        <v>355</v>
      </c>
    </row>
    <row r="13564" spans="1:14" customHeight="1" ht="12.75">
      <c r="A13564" t="s">
        <v>2524</v>
      </c>
      <c r="B13564" t="s">
        <v>356</v>
      </c>
    </row>
    <row r="13565" spans="1:14" customHeight="1" ht="12.75">
      <c r="A13565" t="s">
        <v>2524</v>
      </c>
      <c r="B13565" t="s">
        <v>357</v>
      </c>
    </row>
    <row r="13566" spans="1:14" customHeight="1" ht="12.75">
      <c r="A13566" t="s">
        <v>2524</v>
      </c>
      <c r="B13566" t="s">
        <v>358</v>
      </c>
    </row>
    <row r="13567" spans="1:14" customHeight="1" ht="12.75">
      <c r="A13567" t="s">
        <v>2524</v>
      </c>
      <c r="B13567" t="s">
        <v>359</v>
      </c>
    </row>
    <row r="13568" spans="1:14" customHeight="1" ht="12.75">
      <c r="A13568" t="s">
        <v>2524</v>
      </c>
      <c r="B13568" t="s">
        <v>360</v>
      </c>
    </row>
    <row r="13569" spans="1:14" customHeight="1" ht="12.75">
      <c r="A13569" t="s">
        <v>2524</v>
      </c>
      <c r="B13569" t="s">
        <v>361</v>
      </c>
    </row>
    <row r="13570" spans="1:14" customHeight="1" ht="12.75">
      <c r="A13570" t="s">
        <v>2524</v>
      </c>
      <c r="B13570" t="s">
        <v>362</v>
      </c>
    </row>
    <row r="13571" spans="1:14" customHeight="1" ht="12.75">
      <c r="A13571" t="s">
        <v>2524</v>
      </c>
      <c r="B13571" t="s">
        <v>363</v>
      </c>
    </row>
    <row r="13572" spans="1:14" customHeight="1" ht="12.75">
      <c r="A13572" t="s">
        <v>2524</v>
      </c>
      <c r="B13572" t="s">
        <v>364</v>
      </c>
    </row>
    <row r="13573" spans="1:14" customHeight="1" ht="12.75">
      <c r="A13573" t="s">
        <v>2524</v>
      </c>
      <c r="B13573" t="s">
        <v>365</v>
      </c>
    </row>
    <row r="13574" spans="1:14" customHeight="1" ht="12.75">
      <c r="A13574" t="s">
        <v>2524</v>
      </c>
      <c r="B13574" t="s">
        <v>366</v>
      </c>
    </row>
    <row r="13575" spans="1:14" customHeight="1" ht="12.75">
      <c r="A13575" t="s">
        <v>2524</v>
      </c>
      <c r="B13575" t="s">
        <v>367</v>
      </c>
    </row>
    <row r="13576" spans="1:14" customHeight="1" ht="12.75">
      <c r="A13576" t="s">
        <v>2524</v>
      </c>
      <c r="B13576" t="s">
        <v>368</v>
      </c>
    </row>
    <row r="13577" spans="1:14" customHeight="1" ht="12.75">
      <c r="A13577" t="s">
        <v>2524</v>
      </c>
      <c r="B13577" t="s">
        <v>369</v>
      </c>
    </row>
    <row r="13578" spans="1:14" customHeight="1" ht="12.75">
      <c r="A13578" t="s">
        <v>2524</v>
      </c>
      <c r="B13578" t="s">
        <v>370</v>
      </c>
    </row>
    <row r="13579" spans="1:14" customHeight="1" ht="12.75">
      <c r="A13579" t="s">
        <v>2524</v>
      </c>
      <c r="B13579" t="s">
        <v>371</v>
      </c>
    </row>
    <row r="13580" spans="1:14" customHeight="1" ht="12.75">
      <c r="A13580" t="s">
        <v>2524</v>
      </c>
      <c r="B13580" t="s">
        <v>372</v>
      </c>
    </row>
    <row r="13581" spans="1:14" customHeight="1" ht="12.75">
      <c r="A13581" t="s">
        <v>2524</v>
      </c>
      <c r="B13581" t="s">
        <v>373</v>
      </c>
    </row>
    <row r="13582" spans="1:14" customHeight="1" ht="12.75">
      <c r="A13582" t="s">
        <v>2524</v>
      </c>
      <c r="B13582" t="s">
        <v>374</v>
      </c>
    </row>
    <row r="13583" spans="1:14" customHeight="1" ht="12.75">
      <c r="A13583" t="s">
        <v>2524</v>
      </c>
      <c r="B13583" t="s">
        <v>375</v>
      </c>
    </row>
    <row r="13584" spans="1:14" customHeight="1" ht="12.75">
      <c r="A13584" t="s">
        <v>2524</v>
      </c>
      <c r="B13584" t="s">
        <v>376</v>
      </c>
    </row>
    <row r="13585" spans="1:14" customHeight="1" ht="12.75">
      <c r="A13585" t="s">
        <v>2524</v>
      </c>
      <c r="B13585" t="s">
        <v>377</v>
      </c>
    </row>
    <row r="13586" spans="1:14" customHeight="1" ht="12.75">
      <c r="A13586" t="s">
        <v>2524</v>
      </c>
      <c r="B13586" t="s">
        <v>378</v>
      </c>
    </row>
    <row r="13587" spans="1:14" customHeight="1" ht="12.75">
      <c r="A13587" t="s">
        <v>2524</v>
      </c>
      <c r="B13587" t="s">
        <v>379</v>
      </c>
    </row>
    <row r="13588" spans="1:14" customHeight="1" ht="12.75">
      <c r="A13588" t="s">
        <v>2524</v>
      </c>
      <c r="B13588" t="s">
        <v>380</v>
      </c>
    </row>
    <row r="13589" spans="1:14" customHeight="1" ht="12.75">
      <c r="A13589" t="s">
        <v>2524</v>
      </c>
      <c r="B13589" t="s">
        <v>381</v>
      </c>
    </row>
    <row r="13590" spans="1:14" customHeight="1" ht="12.75">
      <c r="A13590" t="s">
        <v>2524</v>
      </c>
      <c r="B13590" t="s">
        <v>382</v>
      </c>
    </row>
    <row r="13591" spans="1:14" customHeight="1" ht="12.75">
      <c r="A13591" t="s">
        <v>2524</v>
      </c>
      <c r="B13591" t="s">
        <v>383</v>
      </c>
    </row>
    <row r="13592" spans="1:14" customHeight="1" ht="12.75">
      <c r="A13592" t="s">
        <v>2524</v>
      </c>
      <c r="B13592" t="s">
        <v>384</v>
      </c>
    </row>
    <row r="13593" spans="1:14" customHeight="1" ht="12.75">
      <c r="A13593" t="s">
        <v>2524</v>
      </c>
      <c r="B13593" t="s">
        <v>385</v>
      </c>
    </row>
    <row r="13594" spans="1:14" customHeight="1" ht="12.75">
      <c r="A13594" t="s">
        <v>2524</v>
      </c>
      <c r="B13594" t="s">
        <v>386</v>
      </c>
    </row>
    <row r="13595" spans="1:14" customHeight="1" ht="12.75">
      <c r="A13595" t="s">
        <v>2524</v>
      </c>
      <c r="B13595" t="s">
        <v>387</v>
      </c>
    </row>
    <row r="13596" spans="1:14" customHeight="1" ht="12.75">
      <c r="A13596" t="s">
        <v>2524</v>
      </c>
      <c r="B13596" t="s">
        <v>388</v>
      </c>
    </row>
    <row r="13597" spans="1:14" customHeight="1" ht="12.75">
      <c r="A13597" t="s">
        <v>2525</v>
      </c>
      <c r="B13597" t="s">
        <v>322</v>
      </c>
    </row>
    <row r="13598" spans="1:14" customHeight="1" ht="12.75">
      <c r="A13598" t="s">
        <v>2525</v>
      </c>
      <c r="B13598" t="s">
        <v>323</v>
      </c>
    </row>
    <row r="13599" spans="1:14" customHeight="1" ht="12.75">
      <c r="A13599" t="s">
        <v>2525</v>
      </c>
      <c r="B13599" t="s">
        <v>325</v>
      </c>
    </row>
    <row r="13600" spans="1:14" customHeight="1" ht="12.75">
      <c r="A13600" t="s">
        <v>2525</v>
      </c>
      <c r="B13600" t="s">
        <v>326</v>
      </c>
    </row>
    <row r="13601" spans="1:14" customHeight="1" ht="12.75">
      <c r="A13601" t="s">
        <v>2525</v>
      </c>
      <c r="B13601" t="s">
        <v>327</v>
      </c>
    </row>
    <row r="13602" spans="1:14" customHeight="1" ht="12.75">
      <c r="A13602" t="s">
        <v>2525</v>
      </c>
      <c r="B13602" t="s">
        <v>338</v>
      </c>
    </row>
    <row r="13603" spans="1:14" customHeight="1" ht="12.75">
      <c r="A13603" t="s">
        <v>2525</v>
      </c>
      <c r="B13603" t="s">
        <v>339</v>
      </c>
    </row>
    <row r="13604" spans="1:14" customHeight="1" ht="12.75">
      <c r="A13604" t="s">
        <v>2525</v>
      </c>
      <c r="B13604" t="s">
        <v>341</v>
      </c>
    </row>
    <row r="13605" spans="1:14" customHeight="1" ht="12.75">
      <c r="A13605" t="s">
        <v>2525</v>
      </c>
      <c r="B13605" t="s">
        <v>342</v>
      </c>
    </row>
    <row r="13606" spans="1:14" customHeight="1" ht="12.75">
      <c r="A13606" t="s">
        <v>2525</v>
      </c>
      <c r="B13606" t="s">
        <v>343</v>
      </c>
    </row>
    <row r="13607" spans="1:14" customHeight="1" ht="12.75">
      <c r="A13607" t="s">
        <v>2525</v>
      </c>
      <c r="B13607" t="s">
        <v>344</v>
      </c>
    </row>
    <row r="13608" spans="1:14" customHeight="1" ht="12.75">
      <c r="A13608" t="s">
        <v>2526</v>
      </c>
      <c r="B13608" t="s">
        <v>322</v>
      </c>
    </row>
    <row r="13609" spans="1:14" customHeight="1" ht="12.75">
      <c r="A13609" t="s">
        <v>2526</v>
      </c>
      <c r="B13609" t="s">
        <v>323</v>
      </c>
    </row>
    <row r="13610" spans="1:14" customHeight="1" ht="12.75">
      <c r="A13610" t="s">
        <v>2526</v>
      </c>
      <c r="B13610" t="s">
        <v>324</v>
      </c>
    </row>
    <row r="13611" spans="1:14" customHeight="1" ht="12.75">
      <c r="A13611" t="s">
        <v>2526</v>
      </c>
      <c r="B13611" t="s">
        <v>325</v>
      </c>
    </row>
    <row r="13612" spans="1:14" customHeight="1" ht="12.75">
      <c r="A13612" t="s">
        <v>2526</v>
      </c>
      <c r="B13612" t="s">
        <v>326</v>
      </c>
    </row>
    <row r="13613" spans="1:14" customHeight="1" ht="12.75">
      <c r="A13613" t="s">
        <v>2526</v>
      </c>
      <c r="B13613" t="s">
        <v>327</v>
      </c>
    </row>
    <row r="13614" spans="1:14" customHeight="1" ht="12.75">
      <c r="A13614" t="s">
        <v>2526</v>
      </c>
      <c r="B13614" t="s">
        <v>338</v>
      </c>
    </row>
    <row r="13615" spans="1:14" customHeight="1" ht="12.75">
      <c r="A13615" t="s">
        <v>2526</v>
      </c>
      <c r="B13615" t="s">
        <v>339</v>
      </c>
    </row>
    <row r="13616" spans="1:14" customHeight="1" ht="12.75">
      <c r="A13616" t="s">
        <v>2526</v>
      </c>
      <c r="B13616" t="s">
        <v>340</v>
      </c>
    </row>
    <row r="13617" spans="1:14" customHeight="1" ht="12.75">
      <c r="A13617" t="s">
        <v>2526</v>
      </c>
      <c r="B13617" t="s">
        <v>341</v>
      </c>
    </row>
    <row r="13618" spans="1:14" customHeight="1" ht="12.75">
      <c r="A13618" t="s">
        <v>2526</v>
      </c>
      <c r="B13618" t="s">
        <v>342</v>
      </c>
    </row>
    <row r="13619" spans="1:14" customHeight="1" ht="12.75">
      <c r="A13619" t="s">
        <v>2526</v>
      </c>
      <c r="B13619" t="s">
        <v>343</v>
      </c>
    </row>
    <row r="13620" spans="1:14" customHeight="1" ht="12.75">
      <c r="A13620" t="s">
        <v>2526</v>
      </c>
      <c r="B13620" t="s">
        <v>344</v>
      </c>
    </row>
    <row r="13621" spans="1:14" customHeight="1" ht="12.75">
      <c r="A13621" t="s">
        <v>2527</v>
      </c>
      <c r="B13621" t="s">
        <v>150</v>
      </c>
    </row>
    <row r="13622" spans="1:14" customHeight="1" ht="12.75">
      <c r="A13622" t="s">
        <v>2527</v>
      </c>
      <c r="B13622" t="s">
        <v>152</v>
      </c>
    </row>
    <row r="13623" spans="1:14" customHeight="1" ht="12.75">
      <c r="A13623" t="s">
        <v>2527</v>
      </c>
      <c r="B13623" t="s">
        <v>163</v>
      </c>
    </row>
    <row r="13624" spans="1:14" customHeight="1" ht="12.75">
      <c r="A13624" t="s">
        <v>2527</v>
      </c>
      <c r="B13624" t="s">
        <v>164</v>
      </c>
    </row>
    <row r="13625" spans="1:14" customHeight="1" ht="12.75">
      <c r="A13625" t="s">
        <v>2527</v>
      </c>
      <c r="B13625" t="s">
        <v>165</v>
      </c>
    </row>
    <row r="13626" spans="1:14" customHeight="1" ht="12.75">
      <c r="A13626" t="s">
        <v>2527</v>
      </c>
      <c r="B13626" t="s">
        <v>186</v>
      </c>
    </row>
    <row r="13627" spans="1:14" customHeight="1" ht="12.75">
      <c r="A13627" t="s">
        <v>2527</v>
      </c>
      <c r="B13627" t="s">
        <v>187</v>
      </c>
    </row>
    <row r="13628" spans="1:14" customHeight="1" ht="12.75">
      <c r="A13628" t="s">
        <v>2527</v>
      </c>
      <c r="B13628" t="s">
        <v>201</v>
      </c>
    </row>
    <row r="13629" spans="1:14" customHeight="1" ht="12.75">
      <c r="A13629" t="s">
        <v>2527</v>
      </c>
      <c r="B13629" t="s">
        <v>202</v>
      </c>
    </row>
    <row r="13630" spans="1:14" customHeight="1" ht="12.75">
      <c r="A13630" t="s">
        <v>2527</v>
      </c>
      <c r="B13630" t="s">
        <v>203</v>
      </c>
    </row>
    <row r="13631" spans="1:14" customHeight="1" ht="12.75">
      <c r="A13631" t="s">
        <v>2527</v>
      </c>
      <c r="B13631" t="s">
        <v>230</v>
      </c>
    </row>
    <row r="13632" spans="1:14" customHeight="1" ht="12.75">
      <c r="A13632" t="s">
        <v>2527</v>
      </c>
      <c r="B13632" t="s">
        <v>231</v>
      </c>
    </row>
    <row r="13633" spans="1:14" customHeight="1" ht="12.75">
      <c r="A13633" t="s">
        <v>2527</v>
      </c>
      <c r="B13633" t="s">
        <v>232</v>
      </c>
    </row>
    <row r="13634" spans="1:14" customHeight="1" ht="12.75">
      <c r="A13634" t="s">
        <v>2527</v>
      </c>
      <c r="B13634" t="s">
        <v>315</v>
      </c>
    </row>
    <row r="13635" spans="1:14" customHeight="1" ht="12.75">
      <c r="A13635" t="s">
        <v>2527</v>
      </c>
      <c r="B13635" t="s">
        <v>316</v>
      </c>
    </row>
    <row r="13636" spans="1:14" customHeight="1" ht="12.75">
      <c r="A13636" t="s">
        <v>2527</v>
      </c>
      <c r="B13636" t="s">
        <v>317</v>
      </c>
    </row>
    <row r="13637" spans="1:14" customHeight="1" ht="12.75">
      <c r="A13637" t="s">
        <v>2527</v>
      </c>
      <c r="B13637" t="s">
        <v>318</v>
      </c>
    </row>
    <row r="13638" spans="1:14" customHeight="1" ht="12.75">
      <c r="A13638" t="s">
        <v>2527</v>
      </c>
      <c r="B13638" t="s">
        <v>319</v>
      </c>
    </row>
    <row r="13639" spans="1:14" customHeight="1" ht="12.75">
      <c r="A13639" t="s">
        <v>2527</v>
      </c>
      <c r="B13639" t="s">
        <v>320</v>
      </c>
    </row>
    <row r="13640" spans="1:14" customHeight="1" ht="12.75">
      <c r="A13640" t="s">
        <v>2527</v>
      </c>
      <c r="B13640" t="s">
        <v>321</v>
      </c>
    </row>
    <row r="13641" spans="1:14" customHeight="1" ht="12.75">
      <c r="A13641" t="s">
        <v>2527</v>
      </c>
      <c r="B13641" t="s">
        <v>322</v>
      </c>
    </row>
    <row r="13642" spans="1:14" customHeight="1" ht="12.75">
      <c r="A13642" t="s">
        <v>2527</v>
      </c>
      <c r="B13642" t="s">
        <v>323</v>
      </c>
    </row>
    <row r="13643" spans="1:14" customHeight="1" ht="12.75">
      <c r="A13643" t="s">
        <v>2527</v>
      </c>
      <c r="B13643" t="s">
        <v>324</v>
      </c>
    </row>
    <row r="13644" spans="1:14" customHeight="1" ht="12.75">
      <c r="A13644" t="s">
        <v>2527</v>
      </c>
      <c r="B13644" t="s">
        <v>325</v>
      </c>
    </row>
    <row r="13645" spans="1:14" customHeight="1" ht="12.75">
      <c r="A13645" t="s">
        <v>2527</v>
      </c>
      <c r="B13645" t="s">
        <v>326</v>
      </c>
    </row>
    <row r="13646" spans="1:14" customHeight="1" ht="12.75">
      <c r="A13646" t="s">
        <v>2527</v>
      </c>
      <c r="B13646" t="s">
        <v>327</v>
      </c>
    </row>
    <row r="13647" spans="1:14" customHeight="1" ht="12.75">
      <c r="A13647" t="s">
        <v>2527</v>
      </c>
      <c r="B13647" t="s">
        <v>328</v>
      </c>
    </row>
    <row r="13648" spans="1:14" customHeight="1" ht="12.75">
      <c r="A13648" t="s">
        <v>2527</v>
      </c>
      <c r="B13648" t="s">
        <v>329</v>
      </c>
    </row>
    <row r="13649" spans="1:14" customHeight="1" ht="12.75">
      <c r="A13649" t="s">
        <v>2527</v>
      </c>
      <c r="B13649" t="s">
        <v>330</v>
      </c>
    </row>
    <row r="13650" spans="1:14" customHeight="1" ht="12.75">
      <c r="A13650" t="s">
        <v>2527</v>
      </c>
      <c r="B13650" t="s">
        <v>331</v>
      </c>
    </row>
    <row r="13651" spans="1:14" customHeight="1" ht="12.75">
      <c r="A13651" t="s">
        <v>2527</v>
      </c>
      <c r="B13651" t="s">
        <v>332</v>
      </c>
    </row>
    <row r="13652" spans="1:14" customHeight="1" ht="12.75">
      <c r="A13652" t="s">
        <v>2527</v>
      </c>
      <c r="B13652" t="s">
        <v>333</v>
      </c>
    </row>
    <row r="13653" spans="1:14" customHeight="1" ht="12.75">
      <c r="A13653" t="s">
        <v>2527</v>
      </c>
      <c r="B13653" t="s">
        <v>334</v>
      </c>
    </row>
    <row r="13654" spans="1:14" customHeight="1" ht="12.75">
      <c r="A13654" t="s">
        <v>2527</v>
      </c>
      <c r="B13654" t="s">
        <v>335</v>
      </c>
    </row>
    <row r="13655" spans="1:14" customHeight="1" ht="12.75">
      <c r="A13655" t="s">
        <v>2527</v>
      </c>
      <c r="B13655" t="s">
        <v>336</v>
      </c>
    </row>
    <row r="13656" spans="1:14" customHeight="1" ht="12.75">
      <c r="A13656" t="s">
        <v>2527</v>
      </c>
      <c r="B13656" t="s">
        <v>337</v>
      </c>
    </row>
    <row r="13657" spans="1:14" customHeight="1" ht="12.75">
      <c r="A13657" t="s">
        <v>2527</v>
      </c>
      <c r="B13657" t="s">
        <v>338</v>
      </c>
    </row>
    <row r="13658" spans="1:14" customHeight="1" ht="12.75">
      <c r="A13658" t="s">
        <v>2527</v>
      </c>
      <c r="B13658" t="s">
        <v>339</v>
      </c>
    </row>
    <row r="13659" spans="1:14" customHeight="1" ht="12.75">
      <c r="A13659" t="s">
        <v>2527</v>
      </c>
      <c r="B13659" t="s">
        <v>340</v>
      </c>
    </row>
    <row r="13660" spans="1:14" customHeight="1" ht="12.75">
      <c r="A13660" t="s">
        <v>2527</v>
      </c>
      <c r="B13660" t="s">
        <v>341</v>
      </c>
    </row>
    <row r="13661" spans="1:14" customHeight="1" ht="12.75">
      <c r="A13661" t="s">
        <v>2527</v>
      </c>
      <c r="B13661" t="s">
        <v>342</v>
      </c>
    </row>
    <row r="13662" spans="1:14" customHeight="1" ht="12.75">
      <c r="A13662" t="s">
        <v>2527</v>
      </c>
      <c r="B13662" t="s">
        <v>343</v>
      </c>
    </row>
    <row r="13663" spans="1:14" customHeight="1" ht="12.75">
      <c r="A13663" t="s">
        <v>2527</v>
      </c>
      <c r="B13663" t="s">
        <v>344</v>
      </c>
    </row>
    <row r="13664" spans="1:14" customHeight="1" ht="12.75">
      <c r="A13664" t="s">
        <v>2527</v>
      </c>
      <c r="B13664" t="s">
        <v>345</v>
      </c>
    </row>
    <row r="13665" spans="1:14" customHeight="1" ht="12.75">
      <c r="A13665" t="s">
        <v>2527</v>
      </c>
      <c r="B13665" t="s">
        <v>346</v>
      </c>
    </row>
    <row r="13666" spans="1:14" customHeight="1" ht="12.75">
      <c r="A13666" t="s">
        <v>2527</v>
      </c>
      <c r="B13666" t="s">
        <v>347</v>
      </c>
    </row>
    <row r="13667" spans="1:14" customHeight="1" ht="12.75">
      <c r="A13667" t="s">
        <v>2527</v>
      </c>
      <c r="B13667" t="s">
        <v>348</v>
      </c>
    </row>
    <row r="13668" spans="1:14" customHeight="1" ht="12.75">
      <c r="A13668" t="s">
        <v>2527</v>
      </c>
      <c r="B13668" t="s">
        <v>349</v>
      </c>
    </row>
    <row r="13669" spans="1:14" customHeight="1" ht="12.75">
      <c r="A13669" t="s">
        <v>2527</v>
      </c>
      <c r="B13669" t="s">
        <v>350</v>
      </c>
    </row>
    <row r="13670" spans="1:14" customHeight="1" ht="12.75">
      <c r="A13670" t="s">
        <v>2527</v>
      </c>
      <c r="B13670" t="s">
        <v>351</v>
      </c>
    </row>
    <row r="13671" spans="1:14" customHeight="1" ht="12.75">
      <c r="A13671" t="s">
        <v>2527</v>
      </c>
      <c r="B13671" t="s">
        <v>352</v>
      </c>
    </row>
    <row r="13672" spans="1:14" customHeight="1" ht="12.75">
      <c r="A13672" t="s">
        <v>2527</v>
      </c>
      <c r="B13672" t="s">
        <v>353</v>
      </c>
    </row>
    <row r="13673" spans="1:14" customHeight="1" ht="12.75">
      <c r="A13673" t="s">
        <v>2527</v>
      </c>
      <c r="B13673" t="s">
        <v>354</v>
      </c>
    </row>
    <row r="13674" spans="1:14" customHeight="1" ht="12.75">
      <c r="A13674" t="s">
        <v>2527</v>
      </c>
      <c r="B13674" t="s">
        <v>355</v>
      </c>
    </row>
    <row r="13675" spans="1:14" customHeight="1" ht="12.75">
      <c r="A13675" t="s">
        <v>2527</v>
      </c>
      <c r="B13675" t="s">
        <v>356</v>
      </c>
    </row>
    <row r="13676" spans="1:14" customHeight="1" ht="12.75">
      <c r="A13676" t="s">
        <v>2527</v>
      </c>
      <c r="B13676" t="s">
        <v>357</v>
      </c>
    </row>
    <row r="13677" spans="1:14" customHeight="1" ht="12.75">
      <c r="A13677" t="s">
        <v>2527</v>
      </c>
      <c r="B13677" t="s">
        <v>358</v>
      </c>
    </row>
    <row r="13678" spans="1:14" customHeight="1" ht="12.75">
      <c r="A13678" t="s">
        <v>2527</v>
      </c>
      <c r="B13678" t="s">
        <v>359</v>
      </c>
    </row>
    <row r="13679" spans="1:14" customHeight="1" ht="12.75">
      <c r="A13679" t="s">
        <v>2527</v>
      </c>
      <c r="B13679" t="s">
        <v>360</v>
      </c>
    </row>
    <row r="13680" spans="1:14" customHeight="1" ht="12.75">
      <c r="A13680" t="s">
        <v>2527</v>
      </c>
      <c r="B13680" t="s">
        <v>361</v>
      </c>
    </row>
    <row r="13681" spans="1:14" customHeight="1" ht="12.75">
      <c r="A13681" t="s">
        <v>2527</v>
      </c>
      <c r="B13681" t="s">
        <v>362</v>
      </c>
    </row>
    <row r="13682" spans="1:14" customHeight="1" ht="12.75">
      <c r="A13682" t="s">
        <v>2527</v>
      </c>
      <c r="B13682" t="s">
        <v>363</v>
      </c>
    </row>
    <row r="13683" spans="1:14" customHeight="1" ht="12.75">
      <c r="A13683" t="s">
        <v>2527</v>
      </c>
      <c r="B13683" t="s">
        <v>364</v>
      </c>
    </row>
    <row r="13684" spans="1:14" customHeight="1" ht="12.75">
      <c r="A13684" t="s">
        <v>2527</v>
      </c>
      <c r="B13684" t="s">
        <v>365</v>
      </c>
    </row>
    <row r="13685" spans="1:14" customHeight="1" ht="12.75">
      <c r="A13685" t="s">
        <v>2527</v>
      </c>
      <c r="B13685" t="s">
        <v>366</v>
      </c>
    </row>
    <row r="13686" spans="1:14" customHeight="1" ht="12.75">
      <c r="A13686" t="s">
        <v>2527</v>
      </c>
      <c r="B13686" t="s">
        <v>367</v>
      </c>
    </row>
    <row r="13687" spans="1:14" customHeight="1" ht="12.75">
      <c r="A13687" t="s">
        <v>2527</v>
      </c>
      <c r="B13687" t="s">
        <v>368</v>
      </c>
    </row>
    <row r="13688" spans="1:14" customHeight="1" ht="12.75">
      <c r="A13688" t="s">
        <v>2527</v>
      </c>
      <c r="B13688" t="s">
        <v>369</v>
      </c>
    </row>
    <row r="13689" spans="1:14" customHeight="1" ht="12.75">
      <c r="A13689" t="s">
        <v>2527</v>
      </c>
      <c r="B13689" t="s">
        <v>370</v>
      </c>
    </row>
    <row r="13690" spans="1:14" customHeight="1" ht="12.75">
      <c r="A13690" t="s">
        <v>2527</v>
      </c>
      <c r="B13690" t="s">
        <v>371</v>
      </c>
    </row>
    <row r="13691" spans="1:14" customHeight="1" ht="12.75">
      <c r="A13691" t="s">
        <v>2527</v>
      </c>
      <c r="B13691" t="s">
        <v>372</v>
      </c>
    </row>
    <row r="13692" spans="1:14" customHeight="1" ht="12.75">
      <c r="A13692" t="s">
        <v>2527</v>
      </c>
      <c r="B13692" t="s">
        <v>373</v>
      </c>
    </row>
    <row r="13693" spans="1:14" customHeight="1" ht="12.75">
      <c r="A13693" t="s">
        <v>2527</v>
      </c>
      <c r="B13693" t="s">
        <v>374</v>
      </c>
    </row>
    <row r="13694" spans="1:14" customHeight="1" ht="12.75">
      <c r="A13694" t="s">
        <v>2527</v>
      </c>
      <c r="B13694" t="s">
        <v>375</v>
      </c>
    </row>
    <row r="13695" spans="1:14" customHeight="1" ht="12.75">
      <c r="A13695" t="s">
        <v>2527</v>
      </c>
      <c r="B13695" t="s">
        <v>376</v>
      </c>
    </row>
    <row r="13696" spans="1:14" customHeight="1" ht="12.75">
      <c r="A13696" t="s">
        <v>2527</v>
      </c>
      <c r="B13696" t="s">
        <v>377</v>
      </c>
    </row>
    <row r="13697" spans="1:14" customHeight="1" ht="12.75">
      <c r="A13697" t="s">
        <v>2527</v>
      </c>
      <c r="B13697" t="s">
        <v>378</v>
      </c>
    </row>
    <row r="13698" spans="1:14" customHeight="1" ht="12.75">
      <c r="A13698" t="s">
        <v>2527</v>
      </c>
      <c r="B13698" t="s">
        <v>379</v>
      </c>
    </row>
    <row r="13699" spans="1:14" customHeight="1" ht="12.75">
      <c r="A13699" t="s">
        <v>2527</v>
      </c>
      <c r="B13699" t="s">
        <v>380</v>
      </c>
    </row>
    <row r="13700" spans="1:14" customHeight="1" ht="12.75">
      <c r="A13700" t="s">
        <v>2527</v>
      </c>
      <c r="B13700" t="s">
        <v>381</v>
      </c>
    </row>
    <row r="13701" spans="1:14" customHeight="1" ht="12.75">
      <c r="A13701" t="s">
        <v>2527</v>
      </c>
      <c r="B13701" t="s">
        <v>382</v>
      </c>
    </row>
    <row r="13702" spans="1:14" customHeight="1" ht="12.75">
      <c r="A13702" t="s">
        <v>2527</v>
      </c>
      <c r="B13702" t="s">
        <v>383</v>
      </c>
    </row>
    <row r="13703" spans="1:14" customHeight="1" ht="12.75">
      <c r="A13703" t="s">
        <v>2527</v>
      </c>
      <c r="B13703" t="s">
        <v>384</v>
      </c>
    </row>
    <row r="13704" spans="1:14" customHeight="1" ht="12.75">
      <c r="A13704" t="s">
        <v>2527</v>
      </c>
      <c r="B13704" t="s">
        <v>385</v>
      </c>
    </row>
    <row r="13705" spans="1:14" customHeight="1" ht="12.75">
      <c r="A13705" t="s">
        <v>2527</v>
      </c>
      <c r="B13705" t="s">
        <v>386</v>
      </c>
    </row>
    <row r="13706" spans="1:14" customHeight="1" ht="12.75">
      <c r="A13706" t="s">
        <v>2527</v>
      </c>
      <c r="B13706" t="s">
        <v>387</v>
      </c>
    </row>
    <row r="13707" spans="1:14" customHeight="1" ht="12.75">
      <c r="A13707" t="s">
        <v>2527</v>
      </c>
      <c r="B13707" t="s">
        <v>388</v>
      </c>
    </row>
    <row r="13708" spans="1:14" customHeight="1" ht="12.75">
      <c r="A13708" t="s">
        <v>2528</v>
      </c>
      <c r="B13708" t="s">
        <v>232</v>
      </c>
    </row>
    <row r="13709" spans="1:14" customHeight="1" ht="12.75">
      <c r="A13709" t="s">
        <v>2528</v>
      </c>
      <c r="B13709" t="s">
        <v>315</v>
      </c>
    </row>
    <row r="13710" spans="1:14" customHeight="1" ht="12.75">
      <c r="A13710" t="s">
        <v>2528</v>
      </c>
      <c r="B13710" t="s">
        <v>316</v>
      </c>
    </row>
    <row r="13711" spans="1:14" customHeight="1" ht="12.75">
      <c r="A13711" t="s">
        <v>2528</v>
      </c>
      <c r="B13711" t="s">
        <v>317</v>
      </c>
    </row>
    <row r="13712" spans="1:14" customHeight="1" ht="12.75">
      <c r="A13712" t="s">
        <v>2528</v>
      </c>
      <c r="B13712" t="s">
        <v>318</v>
      </c>
    </row>
    <row r="13713" spans="1:14" customHeight="1" ht="12.75">
      <c r="A13713" t="s">
        <v>2528</v>
      </c>
      <c r="B13713" t="s">
        <v>319</v>
      </c>
    </row>
    <row r="13714" spans="1:14" customHeight="1" ht="12.75">
      <c r="A13714" t="s">
        <v>2528</v>
      </c>
      <c r="B13714" t="s">
        <v>320</v>
      </c>
    </row>
    <row r="13715" spans="1:14" customHeight="1" ht="12.75">
      <c r="A13715" t="s">
        <v>2528</v>
      </c>
      <c r="B13715" t="s">
        <v>321</v>
      </c>
    </row>
    <row r="13716" spans="1:14" customHeight="1" ht="12.75">
      <c r="A13716" t="s">
        <v>2528</v>
      </c>
      <c r="B13716" t="s">
        <v>322</v>
      </c>
    </row>
    <row r="13717" spans="1:14" customHeight="1" ht="12.75">
      <c r="A13717" t="s">
        <v>2528</v>
      </c>
      <c r="B13717" t="s">
        <v>323</v>
      </c>
    </row>
    <row r="13718" spans="1:14" customHeight="1" ht="12.75">
      <c r="A13718" t="s">
        <v>2528</v>
      </c>
      <c r="B13718" t="s">
        <v>324</v>
      </c>
    </row>
    <row r="13719" spans="1:14" customHeight="1" ht="12.75">
      <c r="A13719" t="s">
        <v>2528</v>
      </c>
      <c r="B13719" t="s">
        <v>325</v>
      </c>
    </row>
    <row r="13720" spans="1:14" customHeight="1" ht="12.75">
      <c r="A13720" t="s">
        <v>2528</v>
      </c>
      <c r="B13720" t="s">
        <v>328</v>
      </c>
    </row>
    <row r="13721" spans="1:14" customHeight="1" ht="12.75">
      <c r="A13721" t="s">
        <v>2528</v>
      </c>
      <c r="B13721" t="s">
        <v>329</v>
      </c>
    </row>
    <row r="13722" spans="1:14" customHeight="1" ht="12.75">
      <c r="A13722" t="s">
        <v>2528</v>
      </c>
      <c r="B13722" t="s">
        <v>330</v>
      </c>
    </row>
    <row r="13723" spans="1:14" customHeight="1" ht="12.75">
      <c r="A13723" t="s">
        <v>2528</v>
      </c>
      <c r="B13723" t="s">
        <v>331</v>
      </c>
    </row>
    <row r="13724" spans="1:14" customHeight="1" ht="12.75">
      <c r="A13724" t="s">
        <v>2528</v>
      </c>
      <c r="B13724" t="s">
        <v>332</v>
      </c>
    </row>
    <row r="13725" spans="1:14" customHeight="1" ht="12.75">
      <c r="A13725" t="s">
        <v>2528</v>
      </c>
      <c r="B13725" t="s">
        <v>333</v>
      </c>
    </row>
    <row r="13726" spans="1:14" customHeight="1" ht="12.75">
      <c r="A13726" t="s">
        <v>2528</v>
      </c>
      <c r="B13726" t="s">
        <v>334</v>
      </c>
    </row>
    <row r="13727" spans="1:14" customHeight="1" ht="12.75">
      <c r="A13727" t="s">
        <v>2528</v>
      </c>
      <c r="B13727" t="s">
        <v>338</v>
      </c>
    </row>
    <row r="13728" spans="1:14" customHeight="1" ht="12.75">
      <c r="A13728" t="s">
        <v>2528</v>
      </c>
      <c r="B13728" t="s">
        <v>339</v>
      </c>
    </row>
    <row r="13729" spans="1:14" customHeight="1" ht="12.75">
      <c r="A13729" t="s">
        <v>2528</v>
      </c>
      <c r="B13729" t="s">
        <v>340</v>
      </c>
    </row>
    <row r="13730" spans="1:14" customHeight="1" ht="12.75">
      <c r="A13730" t="s">
        <v>2528</v>
      </c>
      <c r="B13730" t="s">
        <v>341</v>
      </c>
    </row>
    <row r="13731" spans="1:14" customHeight="1" ht="12.75">
      <c r="A13731" t="s">
        <v>2528</v>
      </c>
      <c r="B13731" t="s">
        <v>345</v>
      </c>
    </row>
    <row r="13732" spans="1:14" customHeight="1" ht="12.75">
      <c r="A13732" t="s">
        <v>2528</v>
      </c>
      <c r="B13732" t="s">
        <v>346</v>
      </c>
    </row>
    <row r="13733" spans="1:14" customHeight="1" ht="12.75">
      <c r="A13733" t="s">
        <v>2528</v>
      </c>
      <c r="B13733" t="s">
        <v>347</v>
      </c>
    </row>
    <row r="13734" spans="1:14" customHeight="1" ht="12.75">
      <c r="A13734" t="s">
        <v>2528</v>
      </c>
      <c r="B13734" t="s">
        <v>348</v>
      </c>
    </row>
    <row r="13735" spans="1:14" customHeight="1" ht="12.75">
      <c r="A13735" t="s">
        <v>2528</v>
      </c>
      <c r="B13735" t="s">
        <v>349</v>
      </c>
    </row>
    <row r="13736" spans="1:14" customHeight="1" ht="12.75">
      <c r="A13736" t="s">
        <v>2528</v>
      </c>
      <c r="B13736" t="s">
        <v>350</v>
      </c>
    </row>
    <row r="13737" spans="1:14" customHeight="1" ht="12.75">
      <c r="A13737" t="s">
        <v>2528</v>
      </c>
      <c r="B13737" t="s">
        <v>351</v>
      </c>
    </row>
    <row r="13738" spans="1:14" customHeight="1" ht="12.75">
      <c r="A13738" t="s">
        <v>2528</v>
      </c>
      <c r="B13738" t="s">
        <v>352</v>
      </c>
    </row>
    <row r="13739" spans="1:14" customHeight="1" ht="12.75">
      <c r="A13739" t="s">
        <v>2528</v>
      </c>
      <c r="B13739" t="s">
        <v>353</v>
      </c>
    </row>
    <row r="13740" spans="1:14" customHeight="1" ht="12.75">
      <c r="A13740" t="s">
        <v>2528</v>
      </c>
      <c r="B13740" t="s">
        <v>354</v>
      </c>
    </row>
    <row r="13741" spans="1:14" customHeight="1" ht="12.75">
      <c r="A13741" t="s">
        <v>2528</v>
      </c>
      <c r="B13741" t="s">
        <v>355</v>
      </c>
    </row>
    <row r="13742" spans="1:14" customHeight="1" ht="12.75">
      <c r="A13742" t="s">
        <v>2528</v>
      </c>
      <c r="B13742" t="s">
        <v>356</v>
      </c>
    </row>
    <row r="13743" spans="1:14" customHeight="1" ht="12.75">
      <c r="A13743" t="s">
        <v>2528</v>
      </c>
      <c r="B13743" t="s">
        <v>357</v>
      </c>
    </row>
    <row r="13744" spans="1:14" customHeight="1" ht="12.75">
      <c r="A13744" t="s">
        <v>2528</v>
      </c>
      <c r="B13744" t="s">
        <v>358</v>
      </c>
    </row>
    <row r="13745" spans="1:14" customHeight="1" ht="12.75">
      <c r="A13745" t="s">
        <v>2528</v>
      </c>
      <c r="B13745" t="s">
        <v>359</v>
      </c>
    </row>
    <row r="13746" spans="1:14" customHeight="1" ht="12.75">
      <c r="A13746" t="s">
        <v>2528</v>
      </c>
      <c r="B13746" t="s">
        <v>360</v>
      </c>
    </row>
    <row r="13747" spans="1:14" customHeight="1" ht="12.75">
      <c r="A13747" t="s">
        <v>2528</v>
      </c>
      <c r="B13747" t="s">
        <v>361</v>
      </c>
    </row>
    <row r="13748" spans="1:14" customHeight="1" ht="12.75">
      <c r="A13748" t="s">
        <v>2528</v>
      </c>
      <c r="B13748" t="s">
        <v>362</v>
      </c>
    </row>
    <row r="13749" spans="1:14" customHeight="1" ht="12.75">
      <c r="A13749" t="s">
        <v>2528</v>
      </c>
      <c r="B13749" t="s">
        <v>363</v>
      </c>
    </row>
    <row r="13750" spans="1:14" customHeight="1" ht="12.75">
      <c r="A13750" t="s">
        <v>2528</v>
      </c>
      <c r="B13750" t="s">
        <v>364</v>
      </c>
    </row>
    <row r="13751" spans="1:14" customHeight="1" ht="12.75">
      <c r="A13751" t="s">
        <v>2528</v>
      </c>
      <c r="B13751" t="s">
        <v>383</v>
      </c>
    </row>
    <row r="13752" spans="1:14" customHeight="1" ht="12.75">
      <c r="A13752" t="s">
        <v>2528</v>
      </c>
      <c r="B13752" t="s">
        <v>384</v>
      </c>
    </row>
    <row r="13753" spans="1:14" customHeight="1" ht="12.75">
      <c r="A13753" t="s">
        <v>2528</v>
      </c>
      <c r="B13753" t="s">
        <v>385</v>
      </c>
    </row>
    <row r="13754" spans="1:14" customHeight="1" ht="12.75">
      <c r="A13754" t="s">
        <v>2528</v>
      </c>
      <c r="B13754" t="s">
        <v>386</v>
      </c>
    </row>
    <row r="13755" spans="1:14" customHeight="1" ht="12.75">
      <c r="A13755" t="s">
        <v>2528</v>
      </c>
      <c r="B13755" t="s">
        <v>387</v>
      </c>
    </row>
    <row r="13756" spans="1:14" customHeight="1" ht="12.75">
      <c r="A13756" t="s">
        <v>2528</v>
      </c>
      <c r="B13756" t="s">
        <v>388</v>
      </c>
    </row>
    <row r="13757" spans="1:14" customHeight="1" ht="12.75">
      <c r="A13757" t="s">
        <v>2529</v>
      </c>
      <c r="B13757" t="s">
        <v>322</v>
      </c>
    </row>
    <row r="13758" spans="1:14" customHeight="1" ht="12.75">
      <c r="A13758" t="s">
        <v>2529</v>
      </c>
      <c r="B13758" t="s">
        <v>323</v>
      </c>
    </row>
    <row r="13759" spans="1:14" customHeight="1" ht="12.75">
      <c r="A13759" t="s">
        <v>2529</v>
      </c>
      <c r="B13759" t="s">
        <v>324</v>
      </c>
    </row>
    <row r="13760" spans="1:14" customHeight="1" ht="12.75">
      <c r="A13760" t="s">
        <v>2529</v>
      </c>
      <c r="B13760" t="s">
        <v>325</v>
      </c>
    </row>
    <row r="13761" spans="1:14" customHeight="1" ht="12.75">
      <c r="A13761" t="s">
        <v>2529</v>
      </c>
      <c r="B13761" t="s">
        <v>326</v>
      </c>
    </row>
    <row r="13762" spans="1:14" customHeight="1" ht="12.75">
      <c r="A13762" t="s">
        <v>2529</v>
      </c>
      <c r="B13762" t="s">
        <v>327</v>
      </c>
    </row>
    <row r="13763" spans="1:14" customHeight="1" ht="12.75">
      <c r="A13763" t="s">
        <v>2529</v>
      </c>
      <c r="B13763" t="s">
        <v>338</v>
      </c>
    </row>
    <row r="13764" spans="1:14" customHeight="1" ht="12.75">
      <c r="A13764" t="s">
        <v>2529</v>
      </c>
      <c r="B13764" t="s">
        <v>339</v>
      </c>
    </row>
    <row r="13765" spans="1:14" customHeight="1" ht="12.75">
      <c r="A13765" t="s">
        <v>2529</v>
      </c>
      <c r="B13765" t="s">
        <v>340</v>
      </c>
    </row>
    <row r="13766" spans="1:14" customHeight="1" ht="12.75">
      <c r="A13766" t="s">
        <v>2529</v>
      </c>
      <c r="B13766" t="s">
        <v>341</v>
      </c>
    </row>
    <row r="13767" spans="1:14" customHeight="1" ht="12.75">
      <c r="A13767" t="s">
        <v>2529</v>
      </c>
      <c r="B13767" t="s">
        <v>342</v>
      </c>
    </row>
    <row r="13768" spans="1:14" customHeight="1" ht="12.75">
      <c r="A13768" t="s">
        <v>2529</v>
      </c>
      <c r="B13768" t="s">
        <v>343</v>
      </c>
    </row>
    <row r="13769" spans="1:14" customHeight="1" ht="12.75">
      <c r="A13769" t="s">
        <v>2529</v>
      </c>
      <c r="B13769" t="s">
        <v>344</v>
      </c>
    </row>
    <row r="13770" spans="1:14" customHeight="1" ht="12.75">
      <c r="A13770" t="s">
        <v>2530</v>
      </c>
      <c r="B13770" t="s">
        <v>150</v>
      </c>
    </row>
    <row r="13771" spans="1:14" customHeight="1" ht="12.75">
      <c r="A13771" t="s">
        <v>2530</v>
      </c>
      <c r="B13771" t="s">
        <v>152</v>
      </c>
    </row>
    <row r="13772" spans="1:14" customHeight="1" ht="12.75">
      <c r="A13772" t="s">
        <v>2530</v>
      </c>
      <c r="B13772" t="s">
        <v>163</v>
      </c>
    </row>
    <row r="13773" spans="1:14" customHeight="1" ht="12.75">
      <c r="A13773" t="s">
        <v>2530</v>
      </c>
      <c r="B13773" t="s">
        <v>164</v>
      </c>
    </row>
    <row r="13774" spans="1:14" customHeight="1" ht="12.75">
      <c r="A13774" t="s">
        <v>2530</v>
      </c>
      <c r="B13774" t="s">
        <v>165</v>
      </c>
    </row>
    <row r="13775" spans="1:14" customHeight="1" ht="12.75">
      <c r="A13775" t="s">
        <v>2530</v>
      </c>
      <c r="B13775" t="s">
        <v>186</v>
      </c>
    </row>
    <row r="13776" spans="1:14" customHeight="1" ht="12.75">
      <c r="A13776" t="s">
        <v>2530</v>
      </c>
      <c r="B13776" t="s">
        <v>187</v>
      </c>
    </row>
    <row r="13777" spans="1:14" customHeight="1" ht="12.75">
      <c r="A13777" t="s">
        <v>2530</v>
      </c>
      <c r="B13777" t="s">
        <v>201</v>
      </c>
    </row>
    <row r="13778" spans="1:14" customHeight="1" ht="12.75">
      <c r="A13778" t="s">
        <v>2530</v>
      </c>
      <c r="B13778" t="s">
        <v>202</v>
      </c>
    </row>
    <row r="13779" spans="1:14" customHeight="1" ht="12.75">
      <c r="A13779" t="s">
        <v>2530</v>
      </c>
      <c r="B13779" t="s">
        <v>203</v>
      </c>
    </row>
    <row r="13780" spans="1:14" customHeight="1" ht="12.75">
      <c r="A13780" t="s">
        <v>2530</v>
      </c>
      <c r="B13780" t="s">
        <v>230</v>
      </c>
    </row>
    <row r="13781" spans="1:14" customHeight="1" ht="12.75">
      <c r="A13781" t="s">
        <v>2530</v>
      </c>
      <c r="B13781" t="s">
        <v>231</v>
      </c>
    </row>
    <row r="13782" spans="1:14" customHeight="1" ht="12.75">
      <c r="A13782" t="s">
        <v>2530</v>
      </c>
      <c r="B13782" t="s">
        <v>232</v>
      </c>
    </row>
    <row r="13783" spans="1:14" customHeight="1" ht="12.75">
      <c r="A13783" t="s">
        <v>2530</v>
      </c>
      <c r="B13783" t="s">
        <v>315</v>
      </c>
    </row>
    <row r="13784" spans="1:14" customHeight="1" ht="12.75">
      <c r="A13784" t="s">
        <v>2530</v>
      </c>
      <c r="B13784" t="s">
        <v>316</v>
      </c>
    </row>
    <row r="13785" spans="1:14" customHeight="1" ht="12.75">
      <c r="A13785" t="s">
        <v>2530</v>
      </c>
      <c r="B13785" t="s">
        <v>317</v>
      </c>
    </row>
    <row r="13786" spans="1:14" customHeight="1" ht="12.75">
      <c r="A13786" t="s">
        <v>2530</v>
      </c>
      <c r="B13786" t="s">
        <v>318</v>
      </c>
    </row>
    <row r="13787" spans="1:14" customHeight="1" ht="12.75">
      <c r="A13787" t="s">
        <v>2530</v>
      </c>
      <c r="B13787" t="s">
        <v>319</v>
      </c>
    </row>
    <row r="13788" spans="1:14" customHeight="1" ht="12.75">
      <c r="A13788" t="s">
        <v>2530</v>
      </c>
      <c r="B13788" t="s">
        <v>320</v>
      </c>
    </row>
    <row r="13789" spans="1:14" customHeight="1" ht="12.75">
      <c r="A13789" t="s">
        <v>2530</v>
      </c>
      <c r="B13789" t="s">
        <v>321</v>
      </c>
    </row>
    <row r="13790" spans="1:14" customHeight="1" ht="12.75">
      <c r="A13790" t="s">
        <v>2530</v>
      </c>
      <c r="B13790" t="s">
        <v>322</v>
      </c>
    </row>
    <row r="13791" spans="1:14" customHeight="1" ht="12.75">
      <c r="A13791" t="s">
        <v>2530</v>
      </c>
      <c r="B13791" t="s">
        <v>323</v>
      </c>
    </row>
    <row r="13792" spans="1:14" customHeight="1" ht="12.75">
      <c r="A13792" t="s">
        <v>2530</v>
      </c>
      <c r="B13792" t="s">
        <v>324</v>
      </c>
    </row>
    <row r="13793" spans="1:14" customHeight="1" ht="12.75">
      <c r="A13793" t="s">
        <v>2530</v>
      </c>
      <c r="B13793" t="s">
        <v>325</v>
      </c>
    </row>
    <row r="13794" spans="1:14" customHeight="1" ht="12.75">
      <c r="A13794" t="s">
        <v>2530</v>
      </c>
      <c r="B13794" t="s">
        <v>326</v>
      </c>
    </row>
    <row r="13795" spans="1:14" customHeight="1" ht="12.75">
      <c r="A13795" t="s">
        <v>2530</v>
      </c>
      <c r="B13795" t="s">
        <v>327</v>
      </c>
    </row>
    <row r="13796" spans="1:14" customHeight="1" ht="12.75">
      <c r="A13796" t="s">
        <v>2530</v>
      </c>
      <c r="B13796" t="s">
        <v>328</v>
      </c>
    </row>
    <row r="13797" spans="1:14" customHeight="1" ht="12.75">
      <c r="A13797" t="s">
        <v>2530</v>
      </c>
      <c r="B13797" t="s">
        <v>329</v>
      </c>
    </row>
    <row r="13798" spans="1:14" customHeight="1" ht="12.75">
      <c r="A13798" t="s">
        <v>2530</v>
      </c>
      <c r="B13798" t="s">
        <v>330</v>
      </c>
    </row>
    <row r="13799" spans="1:14" customHeight="1" ht="12.75">
      <c r="A13799" t="s">
        <v>2530</v>
      </c>
      <c r="B13799" t="s">
        <v>331</v>
      </c>
    </row>
    <row r="13800" spans="1:14" customHeight="1" ht="12.75">
      <c r="A13800" t="s">
        <v>2530</v>
      </c>
      <c r="B13800" t="s">
        <v>332</v>
      </c>
    </row>
    <row r="13801" spans="1:14" customHeight="1" ht="12.75">
      <c r="A13801" t="s">
        <v>2530</v>
      </c>
      <c r="B13801" t="s">
        <v>333</v>
      </c>
    </row>
    <row r="13802" spans="1:14" customHeight="1" ht="12.75">
      <c r="A13802" t="s">
        <v>2530</v>
      </c>
      <c r="B13802" t="s">
        <v>334</v>
      </c>
    </row>
    <row r="13803" spans="1:14" customHeight="1" ht="12.75">
      <c r="A13803" t="s">
        <v>2530</v>
      </c>
      <c r="B13803" t="s">
        <v>335</v>
      </c>
    </row>
    <row r="13804" spans="1:14" customHeight="1" ht="12.75">
      <c r="A13804" t="s">
        <v>2530</v>
      </c>
      <c r="B13804" t="s">
        <v>336</v>
      </c>
    </row>
    <row r="13805" spans="1:14" customHeight="1" ht="12.75">
      <c r="A13805" t="s">
        <v>2530</v>
      </c>
      <c r="B13805" t="s">
        <v>337</v>
      </c>
    </row>
    <row r="13806" spans="1:14" customHeight="1" ht="12.75">
      <c r="A13806" t="s">
        <v>2530</v>
      </c>
      <c r="B13806" t="s">
        <v>338</v>
      </c>
    </row>
    <row r="13807" spans="1:14" customHeight="1" ht="12.75">
      <c r="A13807" t="s">
        <v>2530</v>
      </c>
      <c r="B13807" t="s">
        <v>339</v>
      </c>
    </row>
    <row r="13808" spans="1:14" customHeight="1" ht="12.75">
      <c r="A13808" t="s">
        <v>2530</v>
      </c>
      <c r="B13808" t="s">
        <v>340</v>
      </c>
    </row>
    <row r="13809" spans="1:14" customHeight="1" ht="12.75">
      <c r="A13809" t="s">
        <v>2530</v>
      </c>
      <c r="B13809" t="s">
        <v>341</v>
      </c>
    </row>
    <row r="13810" spans="1:14" customHeight="1" ht="12.75">
      <c r="A13810" t="s">
        <v>2530</v>
      </c>
      <c r="B13810" t="s">
        <v>342</v>
      </c>
    </row>
    <row r="13811" spans="1:14" customHeight="1" ht="12.75">
      <c r="A13811" t="s">
        <v>2530</v>
      </c>
      <c r="B13811" t="s">
        <v>343</v>
      </c>
    </row>
    <row r="13812" spans="1:14" customHeight="1" ht="12.75">
      <c r="A13812" t="s">
        <v>2530</v>
      </c>
      <c r="B13812" t="s">
        <v>344</v>
      </c>
    </row>
    <row r="13813" spans="1:14" customHeight="1" ht="12.75">
      <c r="A13813" t="s">
        <v>2530</v>
      </c>
      <c r="B13813" t="s">
        <v>345</v>
      </c>
    </row>
    <row r="13814" spans="1:14" customHeight="1" ht="12.75">
      <c r="A13814" t="s">
        <v>2530</v>
      </c>
      <c r="B13814" t="s">
        <v>346</v>
      </c>
    </row>
    <row r="13815" spans="1:14" customHeight="1" ht="12.75">
      <c r="A13815" t="s">
        <v>2530</v>
      </c>
      <c r="B13815" t="s">
        <v>347</v>
      </c>
    </row>
    <row r="13816" spans="1:14" customHeight="1" ht="12.75">
      <c r="A13816" t="s">
        <v>2530</v>
      </c>
      <c r="B13816" t="s">
        <v>348</v>
      </c>
    </row>
    <row r="13817" spans="1:14" customHeight="1" ht="12.75">
      <c r="A13817" t="s">
        <v>2530</v>
      </c>
      <c r="B13817" t="s">
        <v>349</v>
      </c>
    </row>
    <row r="13818" spans="1:14" customHeight="1" ht="12.75">
      <c r="A13818" t="s">
        <v>2530</v>
      </c>
      <c r="B13818" t="s">
        <v>350</v>
      </c>
    </row>
    <row r="13819" spans="1:14" customHeight="1" ht="12.75">
      <c r="A13819" t="s">
        <v>2530</v>
      </c>
      <c r="B13819" t="s">
        <v>351</v>
      </c>
    </row>
    <row r="13820" spans="1:14" customHeight="1" ht="12.75">
      <c r="A13820" t="s">
        <v>2530</v>
      </c>
      <c r="B13820" t="s">
        <v>352</v>
      </c>
    </row>
    <row r="13821" spans="1:14" customHeight="1" ht="12.75">
      <c r="A13821" t="s">
        <v>2530</v>
      </c>
      <c r="B13821" t="s">
        <v>353</v>
      </c>
    </row>
    <row r="13822" spans="1:14" customHeight="1" ht="12.75">
      <c r="A13822" t="s">
        <v>2530</v>
      </c>
      <c r="B13822" t="s">
        <v>354</v>
      </c>
    </row>
    <row r="13823" spans="1:14" customHeight="1" ht="12.75">
      <c r="A13823" t="s">
        <v>2530</v>
      </c>
      <c r="B13823" t="s">
        <v>355</v>
      </c>
    </row>
    <row r="13824" spans="1:14" customHeight="1" ht="12.75">
      <c r="A13824" t="s">
        <v>2530</v>
      </c>
      <c r="B13824" t="s">
        <v>356</v>
      </c>
    </row>
    <row r="13825" spans="1:14" customHeight="1" ht="12.75">
      <c r="A13825" t="s">
        <v>2530</v>
      </c>
      <c r="B13825" t="s">
        <v>357</v>
      </c>
    </row>
    <row r="13826" spans="1:14" customHeight="1" ht="12.75">
      <c r="A13826" t="s">
        <v>2530</v>
      </c>
      <c r="B13826" t="s">
        <v>358</v>
      </c>
    </row>
    <row r="13827" spans="1:14" customHeight="1" ht="12.75">
      <c r="A13827" t="s">
        <v>2530</v>
      </c>
      <c r="B13827" t="s">
        <v>359</v>
      </c>
    </row>
    <row r="13828" spans="1:14" customHeight="1" ht="12.75">
      <c r="A13828" t="s">
        <v>2530</v>
      </c>
      <c r="B13828" t="s">
        <v>360</v>
      </c>
    </row>
    <row r="13829" spans="1:14" customHeight="1" ht="12.75">
      <c r="A13829" t="s">
        <v>2530</v>
      </c>
      <c r="B13829" t="s">
        <v>361</v>
      </c>
    </row>
    <row r="13830" spans="1:14" customHeight="1" ht="12.75">
      <c r="A13830" t="s">
        <v>2530</v>
      </c>
      <c r="B13830" t="s">
        <v>362</v>
      </c>
    </row>
    <row r="13831" spans="1:14" customHeight="1" ht="12.75">
      <c r="A13831" t="s">
        <v>2530</v>
      </c>
      <c r="B13831" t="s">
        <v>363</v>
      </c>
    </row>
    <row r="13832" spans="1:14" customHeight="1" ht="12.75">
      <c r="A13832" t="s">
        <v>2530</v>
      </c>
      <c r="B13832" t="s">
        <v>364</v>
      </c>
    </row>
    <row r="13833" spans="1:14" customHeight="1" ht="12.75">
      <c r="A13833" t="s">
        <v>2530</v>
      </c>
      <c r="B13833" t="s">
        <v>365</v>
      </c>
    </row>
    <row r="13834" spans="1:14" customHeight="1" ht="12.75">
      <c r="A13834" t="s">
        <v>2530</v>
      </c>
      <c r="B13834" t="s">
        <v>366</v>
      </c>
    </row>
    <row r="13835" spans="1:14" customHeight="1" ht="12.75">
      <c r="A13835" t="s">
        <v>2530</v>
      </c>
      <c r="B13835" t="s">
        <v>367</v>
      </c>
    </row>
    <row r="13836" spans="1:14" customHeight="1" ht="12.75">
      <c r="A13836" t="s">
        <v>2530</v>
      </c>
      <c r="B13836" t="s">
        <v>368</v>
      </c>
    </row>
    <row r="13837" spans="1:14" customHeight="1" ht="12.75">
      <c r="A13837" t="s">
        <v>2530</v>
      </c>
      <c r="B13837" t="s">
        <v>369</v>
      </c>
    </row>
    <row r="13838" spans="1:14" customHeight="1" ht="12.75">
      <c r="A13838" t="s">
        <v>2530</v>
      </c>
      <c r="B13838" t="s">
        <v>370</v>
      </c>
    </row>
    <row r="13839" spans="1:14" customHeight="1" ht="12.75">
      <c r="A13839" t="s">
        <v>2530</v>
      </c>
      <c r="B13839" t="s">
        <v>371</v>
      </c>
    </row>
    <row r="13840" spans="1:14" customHeight="1" ht="12.75">
      <c r="A13840" t="s">
        <v>2530</v>
      </c>
      <c r="B13840" t="s">
        <v>372</v>
      </c>
    </row>
    <row r="13841" spans="1:14" customHeight="1" ht="12.75">
      <c r="A13841" t="s">
        <v>2530</v>
      </c>
      <c r="B13841" t="s">
        <v>373</v>
      </c>
    </row>
    <row r="13842" spans="1:14" customHeight="1" ht="12.75">
      <c r="A13842" t="s">
        <v>2530</v>
      </c>
      <c r="B13842" t="s">
        <v>374</v>
      </c>
    </row>
    <row r="13843" spans="1:14" customHeight="1" ht="12.75">
      <c r="A13843" t="s">
        <v>2530</v>
      </c>
      <c r="B13843" t="s">
        <v>375</v>
      </c>
    </row>
    <row r="13844" spans="1:14" customHeight="1" ht="12.75">
      <c r="A13844" t="s">
        <v>2530</v>
      </c>
      <c r="B13844" t="s">
        <v>376</v>
      </c>
    </row>
    <row r="13845" spans="1:14" customHeight="1" ht="12.75">
      <c r="A13845" t="s">
        <v>2530</v>
      </c>
      <c r="B13845" t="s">
        <v>377</v>
      </c>
    </row>
    <row r="13846" spans="1:14" customHeight="1" ht="12.75">
      <c r="A13846" t="s">
        <v>2530</v>
      </c>
      <c r="B13846" t="s">
        <v>378</v>
      </c>
    </row>
    <row r="13847" spans="1:14" customHeight="1" ht="12.75">
      <c r="A13847" t="s">
        <v>2530</v>
      </c>
      <c r="B13847" t="s">
        <v>379</v>
      </c>
    </row>
    <row r="13848" spans="1:14" customHeight="1" ht="12.75">
      <c r="A13848" t="s">
        <v>2530</v>
      </c>
      <c r="B13848" t="s">
        <v>380</v>
      </c>
    </row>
    <row r="13849" spans="1:14" customHeight="1" ht="12.75">
      <c r="A13849" t="s">
        <v>2530</v>
      </c>
      <c r="B13849" t="s">
        <v>381</v>
      </c>
    </row>
    <row r="13850" spans="1:14" customHeight="1" ht="12.75">
      <c r="A13850" t="s">
        <v>2530</v>
      </c>
      <c r="B13850" t="s">
        <v>382</v>
      </c>
    </row>
    <row r="13851" spans="1:14" customHeight="1" ht="12.75">
      <c r="A13851" t="s">
        <v>2530</v>
      </c>
      <c r="B13851" t="s">
        <v>383</v>
      </c>
    </row>
    <row r="13852" spans="1:14" customHeight="1" ht="12.75">
      <c r="A13852" t="s">
        <v>2530</v>
      </c>
      <c r="B13852" t="s">
        <v>384</v>
      </c>
    </row>
    <row r="13853" spans="1:14" customHeight="1" ht="12.75">
      <c r="A13853" t="s">
        <v>2530</v>
      </c>
      <c r="B13853" t="s">
        <v>385</v>
      </c>
    </row>
    <row r="13854" spans="1:14" customHeight="1" ht="12.75">
      <c r="A13854" t="s">
        <v>2530</v>
      </c>
      <c r="B13854" t="s">
        <v>386</v>
      </c>
    </row>
    <row r="13855" spans="1:14" customHeight="1" ht="12.75">
      <c r="A13855" t="s">
        <v>2530</v>
      </c>
      <c r="B13855" t="s">
        <v>387</v>
      </c>
    </row>
    <row r="13856" spans="1:14" customHeight="1" ht="12.75">
      <c r="A13856" t="s">
        <v>2530</v>
      </c>
      <c r="B13856" t="s">
        <v>388</v>
      </c>
    </row>
    <row r="13857" spans="1:14" customHeight="1" ht="12.75">
      <c r="A13857" t="s">
        <v>2531</v>
      </c>
      <c r="B13857" t="s">
        <v>322</v>
      </c>
    </row>
    <row r="13858" spans="1:14" customHeight="1" ht="12.75">
      <c r="A13858" t="s">
        <v>2531</v>
      </c>
      <c r="B13858" t="s">
        <v>323</v>
      </c>
    </row>
    <row r="13859" spans="1:14" customHeight="1" ht="12.75">
      <c r="A13859" t="s">
        <v>2531</v>
      </c>
      <c r="B13859" t="s">
        <v>324</v>
      </c>
    </row>
    <row r="13860" spans="1:14" customHeight="1" ht="12.75">
      <c r="A13860" t="s">
        <v>2531</v>
      </c>
      <c r="B13860" t="s">
        <v>325</v>
      </c>
    </row>
    <row r="13861" spans="1:14" customHeight="1" ht="12.75">
      <c r="A13861" t="s">
        <v>2531</v>
      </c>
      <c r="B13861" t="s">
        <v>326</v>
      </c>
    </row>
    <row r="13862" spans="1:14" customHeight="1" ht="12.75">
      <c r="A13862" t="s">
        <v>2531</v>
      </c>
      <c r="B13862" t="s">
        <v>327</v>
      </c>
    </row>
    <row r="13863" spans="1:14" customHeight="1" ht="12.75">
      <c r="A13863" t="s">
        <v>2531</v>
      </c>
      <c r="B13863" t="s">
        <v>338</v>
      </c>
    </row>
    <row r="13864" spans="1:14" customHeight="1" ht="12.75">
      <c r="A13864" t="s">
        <v>2531</v>
      </c>
      <c r="B13864" t="s">
        <v>339</v>
      </c>
    </row>
    <row r="13865" spans="1:14" customHeight="1" ht="12.75">
      <c r="A13865" t="s">
        <v>2531</v>
      </c>
      <c r="B13865" t="s">
        <v>340</v>
      </c>
    </row>
    <row r="13866" spans="1:14" customHeight="1" ht="12.75">
      <c r="A13866" t="s">
        <v>2531</v>
      </c>
      <c r="B13866" t="s">
        <v>341</v>
      </c>
    </row>
    <row r="13867" spans="1:14" customHeight="1" ht="12.75">
      <c r="A13867" t="s">
        <v>2531</v>
      </c>
      <c r="B13867" t="s">
        <v>342</v>
      </c>
    </row>
    <row r="13868" spans="1:14" customHeight="1" ht="12.75">
      <c r="A13868" t="s">
        <v>2531</v>
      </c>
      <c r="B13868" t="s">
        <v>343</v>
      </c>
    </row>
    <row r="13869" spans="1:14" customHeight="1" ht="12.75">
      <c r="A13869" t="s">
        <v>2531</v>
      </c>
      <c r="B13869" t="s">
        <v>344</v>
      </c>
    </row>
    <row r="13870" spans="1:14" customHeight="1" ht="12.75">
      <c r="A13870" t="s">
        <v>2532</v>
      </c>
      <c r="B13870" t="s">
        <v>322</v>
      </c>
    </row>
    <row r="13871" spans="1:14" customHeight="1" ht="12.75">
      <c r="A13871" t="s">
        <v>2532</v>
      </c>
      <c r="B13871" t="s">
        <v>323</v>
      </c>
    </row>
    <row r="13872" spans="1:14" customHeight="1" ht="12.75">
      <c r="A13872" t="s">
        <v>2532</v>
      </c>
      <c r="B13872" t="s">
        <v>324</v>
      </c>
    </row>
    <row r="13873" spans="1:14" customHeight="1" ht="12.75">
      <c r="A13873" t="s">
        <v>2532</v>
      </c>
      <c r="B13873" t="s">
        <v>325</v>
      </c>
    </row>
    <row r="13874" spans="1:14" customHeight="1" ht="12.75">
      <c r="A13874" t="s">
        <v>2532</v>
      </c>
      <c r="B13874" t="s">
        <v>326</v>
      </c>
    </row>
    <row r="13875" spans="1:14" customHeight="1" ht="12.75">
      <c r="A13875" t="s">
        <v>2532</v>
      </c>
      <c r="B13875" t="s">
        <v>327</v>
      </c>
    </row>
    <row r="13876" spans="1:14" customHeight="1" ht="12.75">
      <c r="A13876" t="s">
        <v>2532</v>
      </c>
      <c r="B13876" t="s">
        <v>338</v>
      </c>
    </row>
    <row r="13877" spans="1:14" customHeight="1" ht="12.75">
      <c r="A13877" t="s">
        <v>2532</v>
      </c>
      <c r="B13877" t="s">
        <v>339</v>
      </c>
    </row>
    <row r="13878" spans="1:14" customHeight="1" ht="12.75">
      <c r="A13878" t="s">
        <v>2532</v>
      </c>
      <c r="B13878" t="s">
        <v>340</v>
      </c>
    </row>
    <row r="13879" spans="1:14" customHeight="1" ht="12.75">
      <c r="A13879" t="s">
        <v>2532</v>
      </c>
      <c r="B13879" t="s">
        <v>341</v>
      </c>
    </row>
    <row r="13880" spans="1:14" customHeight="1" ht="12.75">
      <c r="A13880" t="s">
        <v>2532</v>
      </c>
      <c r="B13880" t="s">
        <v>342</v>
      </c>
    </row>
    <row r="13881" spans="1:14" customHeight="1" ht="12.75">
      <c r="A13881" t="s">
        <v>2532</v>
      </c>
      <c r="B13881" t="s">
        <v>343</v>
      </c>
    </row>
    <row r="13882" spans="1:14" customHeight="1" ht="12.75">
      <c r="A13882" t="s">
        <v>2532</v>
      </c>
      <c r="B13882" t="s">
        <v>344</v>
      </c>
    </row>
    <row r="13883" spans="1:14" customHeight="1" ht="12.75">
      <c r="A13883" t="s">
        <v>2533</v>
      </c>
      <c r="B13883" t="s">
        <v>322</v>
      </c>
    </row>
    <row r="13884" spans="1:14" customHeight="1" ht="12.75">
      <c r="A13884" t="s">
        <v>2533</v>
      </c>
      <c r="B13884" t="s">
        <v>323</v>
      </c>
    </row>
    <row r="13885" spans="1:14" customHeight="1" ht="12.75">
      <c r="A13885" t="s">
        <v>2533</v>
      </c>
      <c r="B13885" t="s">
        <v>324</v>
      </c>
    </row>
    <row r="13886" spans="1:14" customHeight="1" ht="12.75">
      <c r="A13886" t="s">
        <v>2533</v>
      </c>
      <c r="B13886" t="s">
        <v>325</v>
      </c>
    </row>
    <row r="13887" spans="1:14" customHeight="1" ht="12.75">
      <c r="A13887" t="s">
        <v>2533</v>
      </c>
      <c r="B13887" t="s">
        <v>328</v>
      </c>
    </row>
    <row r="13888" spans="1:14" customHeight="1" ht="12.75">
      <c r="A13888" t="s">
        <v>2533</v>
      </c>
      <c r="B13888" t="s">
        <v>329</v>
      </c>
    </row>
    <row r="13889" spans="1:14" customHeight="1" ht="12.75">
      <c r="A13889" t="s">
        <v>2533</v>
      </c>
      <c r="B13889" t="s">
        <v>330</v>
      </c>
    </row>
    <row r="13890" spans="1:14" customHeight="1" ht="12.75">
      <c r="A13890" t="s">
        <v>2533</v>
      </c>
      <c r="B13890" t="s">
        <v>331</v>
      </c>
    </row>
    <row r="13891" spans="1:14" customHeight="1" ht="12.75">
      <c r="A13891" t="s">
        <v>2533</v>
      </c>
      <c r="B13891" t="s">
        <v>332</v>
      </c>
    </row>
    <row r="13892" spans="1:14" customHeight="1" ht="12.75">
      <c r="A13892" t="s">
        <v>2533</v>
      </c>
      <c r="B13892" t="s">
        <v>333</v>
      </c>
    </row>
    <row r="13893" spans="1:14" customHeight="1" ht="12.75">
      <c r="A13893" t="s">
        <v>2533</v>
      </c>
      <c r="B13893" t="s">
        <v>334</v>
      </c>
    </row>
    <row r="13894" spans="1:14" customHeight="1" ht="12.75">
      <c r="A13894" t="s">
        <v>2533</v>
      </c>
      <c r="B13894" t="s">
        <v>338</v>
      </c>
    </row>
    <row r="13895" spans="1:14" customHeight="1" ht="12.75">
      <c r="A13895" t="s">
        <v>2533</v>
      </c>
      <c r="B13895" t="s">
        <v>339</v>
      </c>
    </row>
    <row r="13896" spans="1:14" customHeight="1" ht="12.75">
      <c r="A13896" t="s">
        <v>2533</v>
      </c>
      <c r="B13896" t="s">
        <v>340</v>
      </c>
    </row>
    <row r="13897" spans="1:14" customHeight="1" ht="12.75">
      <c r="A13897" t="s">
        <v>2533</v>
      </c>
      <c r="B13897" t="s">
        <v>341</v>
      </c>
    </row>
    <row r="13898" spans="1:14" customHeight="1" ht="12.75">
      <c r="A13898" t="s">
        <v>2533</v>
      </c>
      <c r="B13898" t="s">
        <v>345</v>
      </c>
    </row>
    <row r="13899" spans="1:14" customHeight="1" ht="12.75">
      <c r="A13899" t="s">
        <v>2533</v>
      </c>
      <c r="B13899" t="s">
        <v>346</v>
      </c>
    </row>
    <row r="13900" spans="1:14" customHeight="1" ht="12.75">
      <c r="A13900" t="s">
        <v>2533</v>
      </c>
      <c r="B13900" t="s">
        <v>347</v>
      </c>
    </row>
    <row r="13901" spans="1:14" customHeight="1" ht="12.75">
      <c r="A13901" t="s">
        <v>2533</v>
      </c>
      <c r="B13901" t="s">
        <v>348</v>
      </c>
    </row>
    <row r="13902" spans="1:14" customHeight="1" ht="12.75">
      <c r="A13902" t="s">
        <v>2533</v>
      </c>
      <c r="B13902" t="s">
        <v>349</v>
      </c>
    </row>
    <row r="13903" spans="1:14" customHeight="1" ht="12.75">
      <c r="A13903" t="s">
        <v>2533</v>
      </c>
      <c r="B13903" t="s">
        <v>350</v>
      </c>
    </row>
    <row r="13904" spans="1:14" customHeight="1" ht="12.75">
      <c r="A13904" t="s">
        <v>2533</v>
      </c>
      <c r="B13904" t="s">
        <v>351</v>
      </c>
    </row>
    <row r="13905" spans="1:14" customHeight="1" ht="12.75">
      <c r="A13905" t="s">
        <v>2533</v>
      </c>
      <c r="B13905" t="s">
        <v>352</v>
      </c>
    </row>
    <row r="13906" spans="1:14" customHeight="1" ht="12.75">
      <c r="A13906" t="s">
        <v>2533</v>
      </c>
      <c r="B13906" t="s">
        <v>353</v>
      </c>
    </row>
    <row r="13907" spans="1:14" customHeight="1" ht="12.75">
      <c r="A13907" t="s">
        <v>2533</v>
      </c>
      <c r="B13907" t="s">
        <v>354</v>
      </c>
    </row>
    <row r="13908" spans="1:14" customHeight="1" ht="12.75">
      <c r="A13908" t="s">
        <v>2533</v>
      </c>
      <c r="B13908" t="s">
        <v>355</v>
      </c>
    </row>
    <row r="13909" spans="1:14" customHeight="1" ht="12.75">
      <c r="A13909" t="s">
        <v>2533</v>
      </c>
      <c r="B13909" t="s">
        <v>356</v>
      </c>
    </row>
    <row r="13910" spans="1:14" customHeight="1" ht="12.75">
      <c r="A13910" t="s">
        <v>2533</v>
      </c>
      <c r="B13910" t="s">
        <v>357</v>
      </c>
    </row>
    <row r="13911" spans="1:14" customHeight="1" ht="12.75">
      <c r="A13911" t="s">
        <v>2533</v>
      </c>
      <c r="B13911" t="s">
        <v>358</v>
      </c>
    </row>
    <row r="13912" spans="1:14" customHeight="1" ht="12.75">
      <c r="A13912" t="s">
        <v>2533</v>
      </c>
      <c r="B13912" t="s">
        <v>359</v>
      </c>
    </row>
    <row r="13913" spans="1:14" customHeight="1" ht="12.75">
      <c r="A13913" t="s">
        <v>2533</v>
      </c>
      <c r="B13913" t="s">
        <v>360</v>
      </c>
    </row>
    <row r="13914" spans="1:14" customHeight="1" ht="12.75">
      <c r="A13914" t="s">
        <v>2533</v>
      </c>
      <c r="B13914" t="s">
        <v>361</v>
      </c>
    </row>
    <row r="13915" spans="1:14" customHeight="1" ht="12.75">
      <c r="A13915" t="s">
        <v>2533</v>
      </c>
      <c r="B13915" t="s">
        <v>362</v>
      </c>
    </row>
    <row r="13916" spans="1:14" customHeight="1" ht="12.75">
      <c r="A13916" t="s">
        <v>2533</v>
      </c>
      <c r="B13916" t="s">
        <v>363</v>
      </c>
    </row>
    <row r="13917" spans="1:14" customHeight="1" ht="12.75">
      <c r="A13917" t="s">
        <v>2533</v>
      </c>
      <c r="B13917" t="s">
        <v>364</v>
      </c>
    </row>
    <row r="13918" spans="1:14" customHeight="1" ht="12.75">
      <c r="A13918" t="s">
        <v>2533</v>
      </c>
      <c r="B13918" t="s">
        <v>383</v>
      </c>
    </row>
    <row r="13919" spans="1:14" customHeight="1" ht="12.75">
      <c r="A13919" t="s">
        <v>2533</v>
      </c>
      <c r="B13919" t="s">
        <v>384</v>
      </c>
    </row>
    <row r="13920" spans="1:14" customHeight="1" ht="12.75">
      <c r="A13920" t="s">
        <v>2533</v>
      </c>
      <c r="B13920" t="s">
        <v>385</v>
      </c>
    </row>
    <row r="13921" spans="1:14" customHeight="1" ht="12.75">
      <c r="A13921" t="s">
        <v>2533</v>
      </c>
      <c r="B13921" t="s">
        <v>386</v>
      </c>
    </row>
    <row r="13922" spans="1:14" customHeight="1" ht="12.75">
      <c r="A13922" t="s">
        <v>2533</v>
      </c>
      <c r="B13922" t="s">
        <v>387</v>
      </c>
    </row>
    <row r="13923" spans="1:14" customHeight="1" ht="12.75">
      <c r="A13923" t="s">
        <v>2533</v>
      </c>
      <c r="B13923" t="s">
        <v>388</v>
      </c>
    </row>
    <row r="13924" spans="1:14" customHeight="1" ht="12.75">
      <c r="A13924" t="s">
        <v>2534</v>
      </c>
      <c r="B13924" t="s">
        <v>338</v>
      </c>
    </row>
    <row r="13925" spans="1:14" customHeight="1" ht="12.75">
      <c r="A13925" t="s">
        <v>2534</v>
      </c>
      <c r="B13925" t="s">
        <v>339</v>
      </c>
    </row>
    <row r="13926" spans="1:14" customHeight="1" ht="12.75">
      <c r="A13926" t="s">
        <v>2534</v>
      </c>
      <c r="B13926" t="s">
        <v>340</v>
      </c>
    </row>
    <row r="13927" spans="1:14" customHeight="1" ht="12.75">
      <c r="A13927" t="s">
        <v>2534</v>
      </c>
      <c r="B13927" t="s">
        <v>341</v>
      </c>
    </row>
    <row r="13928" spans="1:14" customHeight="1" ht="12.75">
      <c r="A13928" t="s">
        <v>2534</v>
      </c>
      <c r="B13928" t="s">
        <v>342</v>
      </c>
    </row>
    <row r="13929" spans="1:14" customHeight="1" ht="12.75">
      <c r="A13929" t="s">
        <v>2534</v>
      </c>
      <c r="B13929" t="s">
        <v>343</v>
      </c>
    </row>
    <row r="13930" spans="1:14" customHeight="1" ht="12.75">
      <c r="A13930" t="s">
        <v>2534</v>
      </c>
      <c r="B13930" t="s">
        <v>344</v>
      </c>
    </row>
    <row r="13931" spans="1:14" customHeight="1" ht="12.75">
      <c r="A13931" t="s">
        <v>2535</v>
      </c>
      <c r="B13931" t="s">
        <v>353</v>
      </c>
    </row>
    <row r="13932" spans="1:14" customHeight="1" ht="12.75">
      <c r="A13932" t="s">
        <v>2535</v>
      </c>
      <c r="B13932" t="s">
        <v>354</v>
      </c>
    </row>
    <row r="13933" spans="1:14" customHeight="1" ht="12.75">
      <c r="A13933" t="s">
        <v>2535</v>
      </c>
      <c r="B13933" t="s">
        <v>355</v>
      </c>
    </row>
    <row r="13934" spans="1:14" customHeight="1" ht="12.75">
      <c r="A13934" t="s">
        <v>2535</v>
      </c>
      <c r="B13934" t="s">
        <v>356</v>
      </c>
    </row>
    <row r="13935" spans="1:14" customHeight="1" ht="12.75">
      <c r="A13935" t="s">
        <v>2535</v>
      </c>
      <c r="B13935" t="s">
        <v>357</v>
      </c>
    </row>
    <row r="13936" spans="1:14" customHeight="1" ht="12.75">
      <c r="A13936" t="s">
        <v>2535</v>
      </c>
      <c r="B13936" t="s">
        <v>358</v>
      </c>
    </row>
    <row r="13937" spans="1:14" customHeight="1" ht="12.75">
      <c r="A13937" t="s">
        <v>2535</v>
      </c>
      <c r="B13937" t="s">
        <v>359</v>
      </c>
    </row>
    <row r="13938" spans="1:14" customHeight="1" ht="12.75">
      <c r="A13938" t="s">
        <v>2535</v>
      </c>
      <c r="B13938" t="s">
        <v>360</v>
      </c>
    </row>
    <row r="13939" spans="1:14" customHeight="1" ht="12.75">
      <c r="A13939" t="s">
        <v>2535</v>
      </c>
      <c r="B13939" t="s">
        <v>386</v>
      </c>
    </row>
    <row r="13940" spans="1:14" customHeight="1" ht="12.75">
      <c r="A13940" t="s">
        <v>2535</v>
      </c>
      <c r="B13940" t="s">
        <v>387</v>
      </c>
    </row>
    <row r="13941" spans="1:14" customHeight="1" ht="12.75">
      <c r="A13941" t="s">
        <v>2535</v>
      </c>
      <c r="B13941" t="s">
        <v>388</v>
      </c>
    </row>
    <row r="13942" spans="1:14" customHeight="1" ht="12.75">
      <c r="A13942" t="s">
        <v>2536</v>
      </c>
      <c r="B13942" t="s">
        <v>322</v>
      </c>
    </row>
    <row r="13943" spans="1:14" customHeight="1" ht="12.75">
      <c r="A13943" t="s">
        <v>2536</v>
      </c>
      <c r="B13943" t="s">
        <v>323</v>
      </c>
    </row>
    <row r="13944" spans="1:14" customHeight="1" ht="12.75">
      <c r="A13944" t="s">
        <v>2536</v>
      </c>
      <c r="B13944" t="s">
        <v>324</v>
      </c>
    </row>
    <row r="13945" spans="1:14" customHeight="1" ht="12.75">
      <c r="A13945" t="s">
        <v>2536</v>
      </c>
      <c r="B13945" t="s">
        <v>325</v>
      </c>
    </row>
    <row r="13946" spans="1:14" customHeight="1" ht="12.75">
      <c r="A13946" t="s">
        <v>2536</v>
      </c>
      <c r="B13946" t="s">
        <v>326</v>
      </c>
    </row>
    <row r="13947" spans="1:14" customHeight="1" ht="12.75">
      <c r="A13947" t="s">
        <v>2536</v>
      </c>
      <c r="B13947" t="s">
        <v>327</v>
      </c>
    </row>
    <row r="13948" spans="1:14" customHeight="1" ht="12.75">
      <c r="A13948" t="s">
        <v>2536</v>
      </c>
      <c r="B13948" t="s">
        <v>331</v>
      </c>
    </row>
    <row r="13949" spans="1:14" customHeight="1" ht="12.75">
      <c r="A13949" t="s">
        <v>2536</v>
      </c>
      <c r="B13949" t="s">
        <v>332</v>
      </c>
    </row>
    <row r="13950" spans="1:14" customHeight="1" ht="12.75">
      <c r="A13950" t="s">
        <v>2536</v>
      </c>
      <c r="B13950" t="s">
        <v>333</v>
      </c>
    </row>
    <row r="13951" spans="1:14" customHeight="1" ht="12.75">
      <c r="A13951" t="s">
        <v>2536</v>
      </c>
      <c r="B13951" t="s">
        <v>334</v>
      </c>
    </row>
    <row r="13952" spans="1:14" customHeight="1" ht="12.75">
      <c r="A13952" t="s">
        <v>2536</v>
      </c>
      <c r="B13952" t="s">
        <v>335</v>
      </c>
    </row>
    <row r="13953" spans="1:14" customHeight="1" ht="12.75">
      <c r="A13953" t="s">
        <v>2536</v>
      </c>
      <c r="B13953" t="s">
        <v>336</v>
      </c>
    </row>
    <row r="13954" spans="1:14" customHeight="1" ht="12.75">
      <c r="A13954" t="s">
        <v>2536</v>
      </c>
      <c r="B13954" t="s">
        <v>337</v>
      </c>
    </row>
    <row r="13955" spans="1:14" customHeight="1" ht="12.75">
      <c r="A13955" t="s">
        <v>2536</v>
      </c>
      <c r="B13955" t="s">
        <v>338</v>
      </c>
    </row>
    <row r="13956" spans="1:14" customHeight="1" ht="12.75">
      <c r="A13956" t="s">
        <v>2536</v>
      </c>
      <c r="B13956" t="s">
        <v>339</v>
      </c>
    </row>
    <row r="13957" spans="1:14" customHeight="1" ht="12.75">
      <c r="A13957" t="s">
        <v>2536</v>
      </c>
      <c r="B13957" t="s">
        <v>340</v>
      </c>
    </row>
    <row r="13958" spans="1:14" customHeight="1" ht="12.75">
      <c r="A13958" t="s">
        <v>2536</v>
      </c>
      <c r="B13958" t="s">
        <v>341</v>
      </c>
    </row>
    <row r="13959" spans="1:14" customHeight="1" ht="12.75">
      <c r="A13959" t="s">
        <v>2536</v>
      </c>
      <c r="B13959" t="s">
        <v>342</v>
      </c>
    </row>
    <row r="13960" spans="1:14" customHeight="1" ht="12.75">
      <c r="A13960" t="s">
        <v>2536</v>
      </c>
      <c r="B13960" t="s">
        <v>343</v>
      </c>
    </row>
    <row r="13961" spans="1:14" customHeight="1" ht="12.75">
      <c r="A13961" t="s">
        <v>2536</v>
      </c>
      <c r="B13961" t="s">
        <v>344</v>
      </c>
    </row>
    <row r="13962" spans="1:14" customHeight="1" ht="12.75">
      <c r="A13962" t="s">
        <v>2537</v>
      </c>
      <c r="B13962" t="s">
        <v>383</v>
      </c>
    </row>
    <row r="13963" spans="1:14" customHeight="1" ht="12.75">
      <c r="A13963" t="s">
        <v>2537</v>
      </c>
      <c r="B13963" t="s">
        <v>384</v>
      </c>
    </row>
    <row r="13964" spans="1:14" customHeight="1" ht="12.75">
      <c r="A13964" t="s">
        <v>2537</v>
      </c>
      <c r="B13964" t="s">
        <v>385</v>
      </c>
    </row>
    <row r="13965" spans="1:14" customHeight="1" ht="12.75">
      <c r="A13965" t="s">
        <v>2537</v>
      </c>
      <c r="B13965" t="s">
        <v>386</v>
      </c>
    </row>
    <row r="13966" spans="1:14" customHeight="1" ht="12.75">
      <c r="A13966" t="s">
        <v>2537</v>
      </c>
      <c r="B13966" t="s">
        <v>387</v>
      </c>
    </row>
    <row r="13967" spans="1:14" customHeight="1" ht="12.75">
      <c r="A13967" t="s">
        <v>2537</v>
      </c>
      <c r="B13967" t="s">
        <v>388</v>
      </c>
    </row>
    <row r="13968" spans="1:14" customHeight="1" ht="12.75">
      <c r="A13968" t="s">
        <v>2538</v>
      </c>
      <c r="B13968" t="s">
        <v>370</v>
      </c>
    </row>
    <row r="13969" spans="1:14" customHeight="1" ht="12.75">
      <c r="A13969" t="s">
        <v>2538</v>
      </c>
      <c r="B13969" t="s">
        <v>371</v>
      </c>
    </row>
    <row r="13970" spans="1:14" customHeight="1" ht="12.75">
      <c r="A13970" t="s">
        <v>2538</v>
      </c>
      <c r="B13970" t="s">
        <v>372</v>
      </c>
    </row>
    <row r="13971" spans="1:14" customHeight="1" ht="12.75">
      <c r="A13971" t="s">
        <v>2538</v>
      </c>
      <c r="B13971" t="s">
        <v>373</v>
      </c>
    </row>
    <row r="13972" spans="1:14" customHeight="1" ht="12.75">
      <c r="A13972" t="s">
        <v>2539</v>
      </c>
      <c r="B13972" t="s">
        <v>322</v>
      </c>
    </row>
    <row r="13973" spans="1:14" customHeight="1" ht="12.75">
      <c r="A13973" t="s">
        <v>2539</v>
      </c>
      <c r="B13973" t="s">
        <v>323</v>
      </c>
    </row>
    <row r="13974" spans="1:14" customHeight="1" ht="12.75">
      <c r="A13974" t="s">
        <v>2539</v>
      </c>
      <c r="B13974" t="s">
        <v>324</v>
      </c>
    </row>
    <row r="13975" spans="1:14" customHeight="1" ht="12.75">
      <c r="A13975" t="s">
        <v>2539</v>
      </c>
      <c r="B13975" t="s">
        <v>325</v>
      </c>
    </row>
    <row r="13976" spans="1:14" customHeight="1" ht="12.75">
      <c r="A13976" t="s">
        <v>2539</v>
      </c>
      <c r="B13976" t="s">
        <v>326</v>
      </c>
    </row>
    <row r="13977" spans="1:14" customHeight="1" ht="12.75">
      <c r="A13977" t="s">
        <v>2539</v>
      </c>
      <c r="B13977" t="s">
        <v>327</v>
      </c>
    </row>
    <row r="13978" spans="1:14" customHeight="1" ht="12.75">
      <c r="A13978" t="s">
        <v>2539</v>
      </c>
      <c r="B13978" t="s">
        <v>331</v>
      </c>
    </row>
    <row r="13979" spans="1:14" customHeight="1" ht="12.75">
      <c r="A13979" t="s">
        <v>2539</v>
      </c>
      <c r="B13979" t="s">
        <v>332</v>
      </c>
    </row>
    <row r="13980" spans="1:14" customHeight="1" ht="12.75">
      <c r="A13980" t="s">
        <v>2539</v>
      </c>
      <c r="B13980" t="s">
        <v>333</v>
      </c>
    </row>
    <row r="13981" spans="1:14" customHeight="1" ht="12.75">
      <c r="A13981" t="s">
        <v>2539</v>
      </c>
      <c r="B13981" t="s">
        <v>334</v>
      </c>
    </row>
    <row r="13982" spans="1:14" customHeight="1" ht="12.75">
      <c r="A13982" t="s">
        <v>2539</v>
      </c>
      <c r="B13982" t="s">
        <v>335</v>
      </c>
    </row>
    <row r="13983" spans="1:14" customHeight="1" ht="12.75">
      <c r="A13983" t="s">
        <v>2539</v>
      </c>
      <c r="B13983" t="s">
        <v>336</v>
      </c>
    </row>
    <row r="13984" spans="1:14" customHeight="1" ht="12.75">
      <c r="A13984" t="s">
        <v>2539</v>
      </c>
      <c r="B13984" t="s">
        <v>337</v>
      </c>
    </row>
    <row r="13985" spans="1:14" customHeight="1" ht="12.75">
      <c r="A13985" t="s">
        <v>2539</v>
      </c>
      <c r="B13985" t="s">
        <v>338</v>
      </c>
    </row>
    <row r="13986" spans="1:14" customHeight="1" ht="12.75">
      <c r="A13986" t="s">
        <v>2539</v>
      </c>
      <c r="B13986" t="s">
        <v>339</v>
      </c>
    </row>
    <row r="13987" spans="1:14" customHeight="1" ht="12.75">
      <c r="A13987" t="s">
        <v>2539</v>
      </c>
      <c r="B13987" t="s">
        <v>340</v>
      </c>
    </row>
    <row r="13988" spans="1:14" customHeight="1" ht="12.75">
      <c r="A13988" t="s">
        <v>2539</v>
      </c>
      <c r="B13988" t="s">
        <v>341</v>
      </c>
    </row>
    <row r="13989" spans="1:14" customHeight="1" ht="12.75">
      <c r="A13989" t="s">
        <v>2539</v>
      </c>
      <c r="B13989" t="s">
        <v>342</v>
      </c>
    </row>
    <row r="13990" spans="1:14" customHeight="1" ht="12.75">
      <c r="A13990" t="s">
        <v>2539</v>
      </c>
      <c r="B13990" t="s">
        <v>343</v>
      </c>
    </row>
    <row r="13991" spans="1:14" customHeight="1" ht="12.75">
      <c r="A13991" t="s">
        <v>2539</v>
      </c>
      <c r="B13991" t="s">
        <v>344</v>
      </c>
    </row>
    <row r="13992" spans="1:14" customHeight="1" ht="12.75">
      <c r="A13992" t="s">
        <v>2540</v>
      </c>
      <c r="B13992" t="s">
        <v>383</v>
      </c>
    </row>
    <row r="13993" spans="1:14" customHeight="1" ht="12.75">
      <c r="A13993" t="s">
        <v>2540</v>
      </c>
      <c r="B13993" t="s">
        <v>384</v>
      </c>
    </row>
    <row r="13994" spans="1:14" customHeight="1" ht="12.75">
      <c r="A13994" t="s">
        <v>2540</v>
      </c>
      <c r="B13994" t="s">
        <v>385</v>
      </c>
    </row>
    <row r="13995" spans="1:14" customHeight="1" ht="12.75">
      <c r="A13995" t="s">
        <v>2540</v>
      </c>
      <c r="B13995" t="s">
        <v>386</v>
      </c>
    </row>
    <row r="13996" spans="1:14" customHeight="1" ht="12.75">
      <c r="A13996" t="s">
        <v>2540</v>
      </c>
      <c r="B13996" t="s">
        <v>387</v>
      </c>
    </row>
    <row r="13997" spans="1:14" customHeight="1" ht="12.75">
      <c r="A13997" t="s">
        <v>2540</v>
      </c>
      <c r="B13997" t="s">
        <v>388</v>
      </c>
    </row>
    <row r="13998" spans="1:14" customHeight="1" ht="12.75">
      <c r="A13998" t="s">
        <v>2541</v>
      </c>
      <c r="B13998" t="s">
        <v>331</v>
      </c>
    </row>
    <row r="13999" spans="1:14" customHeight="1" ht="12.75">
      <c r="A13999" t="s">
        <v>2541</v>
      </c>
      <c r="B13999" t="s">
        <v>332</v>
      </c>
    </row>
    <row r="14000" spans="1:14" customHeight="1" ht="12.75">
      <c r="A14000" t="s">
        <v>2541</v>
      </c>
      <c r="B14000" t="s">
        <v>333</v>
      </c>
    </row>
    <row r="14001" spans="1:14" customHeight="1" ht="12.75">
      <c r="A14001" t="s">
        <v>2541</v>
      </c>
      <c r="B14001" t="s">
        <v>334</v>
      </c>
    </row>
    <row r="14002" spans="1:14" customHeight="1" ht="12.75">
      <c r="A14002" t="s">
        <v>2541</v>
      </c>
      <c r="B14002" t="s">
        <v>338</v>
      </c>
    </row>
    <row r="14003" spans="1:14" customHeight="1" ht="12.75">
      <c r="A14003" t="s">
        <v>2541</v>
      </c>
      <c r="B14003" t="s">
        <v>339</v>
      </c>
    </row>
    <row r="14004" spans="1:14" customHeight="1" ht="12.75">
      <c r="A14004" t="s">
        <v>2541</v>
      </c>
      <c r="B14004" t="s">
        <v>340</v>
      </c>
    </row>
    <row r="14005" spans="1:14" customHeight="1" ht="12.75">
      <c r="A14005" t="s">
        <v>2541</v>
      </c>
      <c r="B14005" t="s">
        <v>341</v>
      </c>
    </row>
    <row r="14006" spans="1:14" customHeight="1" ht="12.75">
      <c r="A14006" t="s">
        <v>2541</v>
      </c>
      <c r="B14006" t="s">
        <v>345</v>
      </c>
    </row>
    <row r="14007" spans="1:14" customHeight="1" ht="12.75">
      <c r="A14007" t="s">
        <v>2541</v>
      </c>
      <c r="B14007" t="s">
        <v>346</v>
      </c>
    </row>
    <row r="14008" spans="1:14" customHeight="1" ht="12.75">
      <c r="A14008" t="s">
        <v>2541</v>
      </c>
      <c r="B14008" t="s">
        <v>347</v>
      </c>
    </row>
    <row r="14009" spans="1:14" customHeight="1" ht="12.75">
      <c r="A14009" t="s">
        <v>2541</v>
      </c>
      <c r="B14009" t="s">
        <v>348</v>
      </c>
    </row>
    <row r="14010" spans="1:14" customHeight="1" ht="12.75">
      <c r="A14010" t="s">
        <v>2541</v>
      </c>
      <c r="B14010" t="s">
        <v>349</v>
      </c>
    </row>
    <row r="14011" spans="1:14" customHeight="1" ht="12.75">
      <c r="A14011" t="s">
        <v>2541</v>
      </c>
      <c r="B14011" t="s">
        <v>350</v>
      </c>
    </row>
    <row r="14012" spans="1:14" customHeight="1" ht="12.75">
      <c r="A14012" t="s">
        <v>2541</v>
      </c>
      <c r="B14012" t="s">
        <v>351</v>
      </c>
    </row>
    <row r="14013" spans="1:14" customHeight="1" ht="12.75">
      <c r="A14013" t="s">
        <v>2541</v>
      </c>
      <c r="B14013" t="s">
        <v>352</v>
      </c>
    </row>
    <row r="14014" spans="1:14" customHeight="1" ht="12.75">
      <c r="A14014" t="s">
        <v>2541</v>
      </c>
      <c r="B14014" t="s">
        <v>353</v>
      </c>
    </row>
    <row r="14015" spans="1:14" customHeight="1" ht="12.75">
      <c r="A14015" t="s">
        <v>2541</v>
      </c>
      <c r="B14015" t="s">
        <v>354</v>
      </c>
    </row>
    <row r="14016" spans="1:14" customHeight="1" ht="12.75">
      <c r="A14016" t="s">
        <v>2541</v>
      </c>
      <c r="B14016" t="s">
        <v>355</v>
      </c>
    </row>
    <row r="14017" spans="1:14" customHeight="1" ht="12.75">
      <c r="A14017" t="s">
        <v>2541</v>
      </c>
      <c r="B14017" t="s">
        <v>356</v>
      </c>
    </row>
    <row r="14018" spans="1:14" customHeight="1" ht="12.75">
      <c r="A14018" t="s">
        <v>2541</v>
      </c>
      <c r="B14018" t="s">
        <v>357</v>
      </c>
    </row>
    <row r="14019" spans="1:14" customHeight="1" ht="12.75">
      <c r="A14019" t="s">
        <v>2541</v>
      </c>
      <c r="B14019" t="s">
        <v>358</v>
      </c>
    </row>
    <row r="14020" spans="1:14" customHeight="1" ht="12.75">
      <c r="A14020" t="s">
        <v>2541</v>
      </c>
      <c r="B14020" t="s">
        <v>359</v>
      </c>
    </row>
    <row r="14021" spans="1:14" customHeight="1" ht="12.75">
      <c r="A14021" t="s">
        <v>2541</v>
      </c>
      <c r="B14021" t="s">
        <v>360</v>
      </c>
    </row>
    <row r="14022" spans="1:14" customHeight="1" ht="12.75">
      <c r="A14022" t="s">
        <v>2541</v>
      </c>
      <c r="B14022" t="s">
        <v>361</v>
      </c>
    </row>
    <row r="14023" spans="1:14" customHeight="1" ht="12.75">
      <c r="A14023" t="s">
        <v>2541</v>
      </c>
      <c r="B14023" t="s">
        <v>362</v>
      </c>
    </row>
    <row r="14024" spans="1:14" customHeight="1" ht="12.75">
      <c r="A14024" t="s">
        <v>2541</v>
      </c>
      <c r="B14024" t="s">
        <v>364</v>
      </c>
    </row>
    <row r="14025" spans="1:14" customHeight="1" ht="12.75">
      <c r="A14025" t="s">
        <v>2542</v>
      </c>
      <c r="B14025" t="s">
        <v>150</v>
      </c>
    </row>
    <row r="14026" spans="1:14" customHeight="1" ht="12.75">
      <c r="A14026" t="s">
        <v>2542</v>
      </c>
      <c r="B14026" t="s">
        <v>152</v>
      </c>
    </row>
    <row r="14027" spans="1:14" customHeight="1" ht="12.75">
      <c r="A14027" t="s">
        <v>2542</v>
      </c>
      <c r="B14027" t="s">
        <v>163</v>
      </c>
    </row>
    <row r="14028" spans="1:14" customHeight="1" ht="12.75">
      <c r="A14028" t="s">
        <v>2542</v>
      </c>
      <c r="B14028" t="s">
        <v>164</v>
      </c>
    </row>
    <row r="14029" spans="1:14" customHeight="1" ht="12.75">
      <c r="A14029" t="s">
        <v>2542</v>
      </c>
      <c r="B14029" t="s">
        <v>165</v>
      </c>
    </row>
    <row r="14030" spans="1:14" customHeight="1" ht="12.75">
      <c r="A14030" t="s">
        <v>2542</v>
      </c>
      <c r="B14030" t="s">
        <v>186</v>
      </c>
    </row>
    <row r="14031" spans="1:14" customHeight="1" ht="12.75">
      <c r="A14031" t="s">
        <v>2542</v>
      </c>
      <c r="B14031" t="s">
        <v>187</v>
      </c>
    </row>
    <row r="14032" spans="1:14" customHeight="1" ht="12.75">
      <c r="A14032" t="s">
        <v>2542</v>
      </c>
      <c r="B14032" t="s">
        <v>201</v>
      </c>
    </row>
    <row r="14033" spans="1:14" customHeight="1" ht="12.75">
      <c r="A14033" t="s">
        <v>2542</v>
      </c>
      <c r="B14033" t="s">
        <v>202</v>
      </c>
    </row>
    <row r="14034" spans="1:14" customHeight="1" ht="12.75">
      <c r="A14034" t="s">
        <v>2542</v>
      </c>
      <c r="B14034" t="s">
        <v>203</v>
      </c>
    </row>
    <row r="14035" spans="1:14" customHeight="1" ht="12.75">
      <c r="A14035" t="s">
        <v>2542</v>
      </c>
      <c r="B14035" t="s">
        <v>230</v>
      </c>
    </row>
    <row r="14036" spans="1:14" customHeight="1" ht="12.75">
      <c r="A14036" t="s">
        <v>2542</v>
      </c>
      <c r="B14036" t="s">
        <v>231</v>
      </c>
    </row>
    <row r="14037" spans="1:14" customHeight="1" ht="12.75">
      <c r="A14037" t="s">
        <v>2542</v>
      </c>
      <c r="B14037" t="s">
        <v>232</v>
      </c>
    </row>
    <row r="14038" spans="1:14" customHeight="1" ht="12.75">
      <c r="A14038" t="s">
        <v>2542</v>
      </c>
      <c r="B14038" t="s">
        <v>315</v>
      </c>
    </row>
    <row r="14039" spans="1:14" customHeight="1" ht="12.75">
      <c r="A14039" t="s">
        <v>2542</v>
      </c>
      <c r="B14039" t="s">
        <v>316</v>
      </c>
    </row>
    <row r="14040" spans="1:14" customHeight="1" ht="12.75">
      <c r="A14040" t="s">
        <v>2542</v>
      </c>
      <c r="B14040" t="s">
        <v>317</v>
      </c>
    </row>
    <row r="14041" spans="1:14" customHeight="1" ht="12.75">
      <c r="A14041" t="s">
        <v>2542</v>
      </c>
      <c r="B14041" t="s">
        <v>318</v>
      </c>
    </row>
    <row r="14042" spans="1:14" customHeight="1" ht="12.75">
      <c r="A14042" t="s">
        <v>2542</v>
      </c>
      <c r="B14042" t="s">
        <v>319</v>
      </c>
    </row>
    <row r="14043" spans="1:14" customHeight="1" ht="12.75">
      <c r="A14043" t="s">
        <v>2542</v>
      </c>
      <c r="B14043" t="s">
        <v>320</v>
      </c>
    </row>
    <row r="14044" spans="1:14" customHeight="1" ht="12.75">
      <c r="A14044" t="s">
        <v>2542</v>
      </c>
      <c r="B14044" t="s">
        <v>321</v>
      </c>
    </row>
    <row r="14045" spans="1:14" customHeight="1" ht="12.75">
      <c r="A14045" t="s">
        <v>2542</v>
      </c>
      <c r="B14045" t="s">
        <v>322</v>
      </c>
    </row>
    <row r="14046" spans="1:14" customHeight="1" ht="12.75">
      <c r="A14046" t="s">
        <v>2542</v>
      </c>
      <c r="B14046" t="s">
        <v>323</v>
      </c>
    </row>
    <row r="14047" spans="1:14" customHeight="1" ht="12.75">
      <c r="A14047" t="s">
        <v>2542</v>
      </c>
      <c r="B14047" t="s">
        <v>324</v>
      </c>
    </row>
    <row r="14048" spans="1:14" customHeight="1" ht="12.75">
      <c r="A14048" t="s">
        <v>2542</v>
      </c>
      <c r="B14048" t="s">
        <v>325</v>
      </c>
    </row>
    <row r="14049" spans="1:14" customHeight="1" ht="12.75">
      <c r="A14049" t="s">
        <v>2542</v>
      </c>
      <c r="B14049" t="s">
        <v>326</v>
      </c>
    </row>
    <row r="14050" spans="1:14" customHeight="1" ht="12.75">
      <c r="A14050" t="s">
        <v>2542</v>
      </c>
      <c r="B14050" t="s">
        <v>327</v>
      </c>
    </row>
    <row r="14051" spans="1:14" customHeight="1" ht="12.75">
      <c r="A14051" t="s">
        <v>2542</v>
      </c>
      <c r="B14051" t="s">
        <v>328</v>
      </c>
    </row>
    <row r="14052" spans="1:14" customHeight="1" ht="12.75">
      <c r="A14052" t="s">
        <v>2542</v>
      </c>
      <c r="B14052" t="s">
        <v>329</v>
      </c>
    </row>
    <row r="14053" spans="1:14" customHeight="1" ht="12.75">
      <c r="A14053" t="s">
        <v>2542</v>
      </c>
      <c r="B14053" t="s">
        <v>330</v>
      </c>
    </row>
    <row r="14054" spans="1:14" customHeight="1" ht="12.75">
      <c r="A14054" t="s">
        <v>2542</v>
      </c>
      <c r="B14054" t="s">
        <v>331</v>
      </c>
    </row>
    <row r="14055" spans="1:14" customHeight="1" ht="12.75">
      <c r="A14055" t="s">
        <v>2542</v>
      </c>
      <c r="B14055" t="s">
        <v>332</v>
      </c>
    </row>
    <row r="14056" spans="1:14" customHeight="1" ht="12.75">
      <c r="A14056" t="s">
        <v>2542</v>
      </c>
      <c r="B14056" t="s">
        <v>333</v>
      </c>
    </row>
    <row r="14057" spans="1:14" customHeight="1" ht="12.75">
      <c r="A14057" t="s">
        <v>2542</v>
      </c>
      <c r="B14057" t="s">
        <v>334</v>
      </c>
    </row>
    <row r="14058" spans="1:14" customHeight="1" ht="12.75">
      <c r="A14058" t="s">
        <v>2542</v>
      </c>
      <c r="B14058" t="s">
        <v>335</v>
      </c>
    </row>
    <row r="14059" spans="1:14" customHeight="1" ht="12.75">
      <c r="A14059" t="s">
        <v>2542</v>
      </c>
      <c r="B14059" t="s">
        <v>336</v>
      </c>
    </row>
    <row r="14060" spans="1:14" customHeight="1" ht="12.75">
      <c r="A14060" t="s">
        <v>2542</v>
      </c>
      <c r="B14060" t="s">
        <v>337</v>
      </c>
    </row>
    <row r="14061" spans="1:14" customHeight="1" ht="12.75">
      <c r="A14061" t="s">
        <v>2542</v>
      </c>
      <c r="B14061" t="s">
        <v>338</v>
      </c>
    </row>
    <row r="14062" spans="1:14" customHeight="1" ht="12.75">
      <c r="A14062" t="s">
        <v>2542</v>
      </c>
      <c r="B14062" t="s">
        <v>339</v>
      </c>
    </row>
    <row r="14063" spans="1:14" customHeight="1" ht="12.75">
      <c r="A14063" t="s">
        <v>2542</v>
      </c>
      <c r="B14063" t="s">
        <v>340</v>
      </c>
    </row>
    <row r="14064" spans="1:14" customHeight="1" ht="12.75">
      <c r="A14064" t="s">
        <v>2542</v>
      </c>
      <c r="B14064" t="s">
        <v>341</v>
      </c>
    </row>
    <row r="14065" spans="1:14" customHeight="1" ht="12.75">
      <c r="A14065" t="s">
        <v>2542</v>
      </c>
      <c r="B14065" t="s">
        <v>342</v>
      </c>
    </row>
    <row r="14066" spans="1:14" customHeight="1" ht="12.75">
      <c r="A14066" t="s">
        <v>2542</v>
      </c>
      <c r="B14066" t="s">
        <v>343</v>
      </c>
    </row>
    <row r="14067" spans="1:14" customHeight="1" ht="12.75">
      <c r="A14067" t="s">
        <v>2542</v>
      </c>
      <c r="B14067" t="s">
        <v>344</v>
      </c>
    </row>
    <row r="14068" spans="1:14" customHeight="1" ht="12.75">
      <c r="A14068" t="s">
        <v>2542</v>
      </c>
      <c r="B14068" t="s">
        <v>345</v>
      </c>
    </row>
    <row r="14069" spans="1:14" customHeight="1" ht="12.75">
      <c r="A14069" t="s">
        <v>2542</v>
      </c>
      <c r="B14069" t="s">
        <v>346</v>
      </c>
    </row>
    <row r="14070" spans="1:14" customHeight="1" ht="12.75">
      <c r="A14070" t="s">
        <v>2542</v>
      </c>
      <c r="B14070" t="s">
        <v>347</v>
      </c>
    </row>
    <row r="14071" spans="1:14" customHeight="1" ht="12.75">
      <c r="A14071" t="s">
        <v>2542</v>
      </c>
      <c r="B14071" t="s">
        <v>348</v>
      </c>
    </row>
    <row r="14072" spans="1:14" customHeight="1" ht="12.75">
      <c r="A14072" t="s">
        <v>2542</v>
      </c>
      <c r="B14072" t="s">
        <v>349</v>
      </c>
    </row>
    <row r="14073" spans="1:14" customHeight="1" ht="12.75">
      <c r="A14073" t="s">
        <v>2542</v>
      </c>
      <c r="B14073" t="s">
        <v>350</v>
      </c>
    </row>
    <row r="14074" spans="1:14" customHeight="1" ht="12.75">
      <c r="A14074" t="s">
        <v>2542</v>
      </c>
      <c r="B14074" t="s">
        <v>351</v>
      </c>
    </row>
    <row r="14075" spans="1:14" customHeight="1" ht="12.75">
      <c r="A14075" t="s">
        <v>2542</v>
      </c>
      <c r="B14075" t="s">
        <v>352</v>
      </c>
    </row>
    <row r="14076" spans="1:14" customHeight="1" ht="12.75">
      <c r="A14076" t="s">
        <v>2542</v>
      </c>
      <c r="B14076" t="s">
        <v>353</v>
      </c>
    </row>
    <row r="14077" spans="1:14" customHeight="1" ht="12.75">
      <c r="A14077" t="s">
        <v>2542</v>
      </c>
      <c r="B14077" t="s">
        <v>354</v>
      </c>
    </row>
    <row r="14078" spans="1:14" customHeight="1" ht="12.75">
      <c r="A14078" t="s">
        <v>2542</v>
      </c>
      <c r="B14078" t="s">
        <v>355</v>
      </c>
    </row>
    <row r="14079" spans="1:14" customHeight="1" ht="12.75">
      <c r="A14079" t="s">
        <v>2542</v>
      </c>
      <c r="B14079" t="s">
        <v>356</v>
      </c>
    </row>
    <row r="14080" spans="1:14" customHeight="1" ht="12.75">
      <c r="A14080" t="s">
        <v>2542</v>
      </c>
      <c r="B14080" t="s">
        <v>357</v>
      </c>
    </row>
    <row r="14081" spans="1:14" customHeight="1" ht="12.75">
      <c r="A14081" t="s">
        <v>2542</v>
      </c>
      <c r="B14081" t="s">
        <v>358</v>
      </c>
    </row>
    <row r="14082" spans="1:14" customHeight="1" ht="12.75">
      <c r="A14082" t="s">
        <v>2542</v>
      </c>
      <c r="B14082" t="s">
        <v>359</v>
      </c>
    </row>
    <row r="14083" spans="1:14" customHeight="1" ht="12.75">
      <c r="A14083" t="s">
        <v>2542</v>
      </c>
      <c r="B14083" t="s">
        <v>360</v>
      </c>
    </row>
    <row r="14084" spans="1:14" customHeight="1" ht="12.75">
      <c r="A14084" t="s">
        <v>2542</v>
      </c>
      <c r="B14084" t="s">
        <v>361</v>
      </c>
    </row>
    <row r="14085" spans="1:14" customHeight="1" ht="12.75">
      <c r="A14085" t="s">
        <v>2542</v>
      </c>
      <c r="B14085" t="s">
        <v>362</v>
      </c>
    </row>
    <row r="14086" spans="1:14" customHeight="1" ht="12.75">
      <c r="A14086" t="s">
        <v>2542</v>
      </c>
      <c r="B14086" t="s">
        <v>363</v>
      </c>
    </row>
    <row r="14087" spans="1:14" customHeight="1" ht="12.75">
      <c r="A14087" t="s">
        <v>2542</v>
      </c>
      <c r="B14087" t="s">
        <v>364</v>
      </c>
    </row>
    <row r="14088" spans="1:14" customHeight="1" ht="12.75">
      <c r="A14088" t="s">
        <v>2542</v>
      </c>
      <c r="B14088" t="s">
        <v>365</v>
      </c>
    </row>
    <row r="14089" spans="1:14" customHeight="1" ht="12.75">
      <c r="A14089" t="s">
        <v>2542</v>
      </c>
      <c r="B14089" t="s">
        <v>366</v>
      </c>
    </row>
    <row r="14090" spans="1:14" customHeight="1" ht="12.75">
      <c r="A14090" t="s">
        <v>2542</v>
      </c>
      <c r="B14090" t="s">
        <v>367</v>
      </c>
    </row>
    <row r="14091" spans="1:14" customHeight="1" ht="12.75">
      <c r="A14091" t="s">
        <v>2542</v>
      </c>
      <c r="B14091" t="s">
        <v>368</v>
      </c>
    </row>
    <row r="14092" spans="1:14" customHeight="1" ht="12.75">
      <c r="A14092" t="s">
        <v>2542</v>
      </c>
      <c r="B14092" t="s">
        <v>369</v>
      </c>
    </row>
    <row r="14093" spans="1:14" customHeight="1" ht="12.75">
      <c r="A14093" t="s">
        <v>2542</v>
      </c>
      <c r="B14093" t="s">
        <v>370</v>
      </c>
    </row>
    <row r="14094" spans="1:14" customHeight="1" ht="12.75">
      <c r="A14094" t="s">
        <v>2542</v>
      </c>
      <c r="B14094" t="s">
        <v>371</v>
      </c>
    </row>
    <row r="14095" spans="1:14" customHeight="1" ht="12.75">
      <c r="A14095" t="s">
        <v>2542</v>
      </c>
      <c r="B14095" t="s">
        <v>372</v>
      </c>
    </row>
    <row r="14096" spans="1:14" customHeight="1" ht="12.75">
      <c r="A14096" t="s">
        <v>2542</v>
      </c>
      <c r="B14096" t="s">
        <v>373</v>
      </c>
    </row>
    <row r="14097" spans="1:14" customHeight="1" ht="12.75">
      <c r="A14097" t="s">
        <v>2542</v>
      </c>
      <c r="B14097" t="s">
        <v>374</v>
      </c>
    </row>
    <row r="14098" spans="1:14" customHeight="1" ht="12.75">
      <c r="A14098" t="s">
        <v>2542</v>
      </c>
      <c r="B14098" t="s">
        <v>375</v>
      </c>
    </row>
    <row r="14099" spans="1:14" customHeight="1" ht="12.75">
      <c r="A14099" t="s">
        <v>2542</v>
      </c>
      <c r="B14099" t="s">
        <v>376</v>
      </c>
    </row>
    <row r="14100" spans="1:14" customHeight="1" ht="12.75">
      <c r="A14100" t="s">
        <v>2542</v>
      </c>
      <c r="B14100" t="s">
        <v>377</v>
      </c>
    </row>
    <row r="14101" spans="1:14" customHeight="1" ht="12.75">
      <c r="A14101" t="s">
        <v>2542</v>
      </c>
      <c r="B14101" t="s">
        <v>378</v>
      </c>
    </row>
    <row r="14102" spans="1:14" customHeight="1" ht="12.75">
      <c r="A14102" t="s">
        <v>2542</v>
      </c>
      <c r="B14102" t="s">
        <v>379</v>
      </c>
    </row>
    <row r="14103" spans="1:14" customHeight="1" ht="12.75">
      <c r="A14103" t="s">
        <v>2542</v>
      </c>
      <c r="B14103" t="s">
        <v>380</v>
      </c>
    </row>
    <row r="14104" spans="1:14" customHeight="1" ht="12.75">
      <c r="A14104" t="s">
        <v>2542</v>
      </c>
      <c r="B14104" t="s">
        <v>381</v>
      </c>
    </row>
    <row r="14105" spans="1:14" customHeight="1" ht="12.75">
      <c r="A14105" t="s">
        <v>2542</v>
      </c>
      <c r="B14105" t="s">
        <v>382</v>
      </c>
    </row>
    <row r="14106" spans="1:14" customHeight="1" ht="12.75">
      <c r="A14106" t="s">
        <v>2542</v>
      </c>
      <c r="B14106" t="s">
        <v>383</v>
      </c>
    </row>
    <row r="14107" spans="1:14" customHeight="1" ht="12.75">
      <c r="A14107" t="s">
        <v>2542</v>
      </c>
      <c r="B14107" t="s">
        <v>384</v>
      </c>
    </row>
    <row r="14108" spans="1:14" customHeight="1" ht="12.75">
      <c r="A14108" t="s">
        <v>2542</v>
      </c>
      <c r="B14108" t="s">
        <v>385</v>
      </c>
    </row>
    <row r="14109" spans="1:14" customHeight="1" ht="12.75">
      <c r="A14109" t="s">
        <v>2542</v>
      </c>
      <c r="B14109" t="s">
        <v>386</v>
      </c>
    </row>
    <row r="14110" spans="1:14" customHeight="1" ht="12.75">
      <c r="A14110" t="s">
        <v>2542</v>
      </c>
      <c r="B14110" t="s">
        <v>387</v>
      </c>
    </row>
    <row r="14111" spans="1:14" customHeight="1" ht="12.75">
      <c r="A14111" t="s">
        <v>2542</v>
      </c>
      <c r="B14111" t="s">
        <v>388</v>
      </c>
    </row>
    <row r="14112" spans="1:14" customHeight="1" ht="12.75">
      <c r="A14112" t="s">
        <v>2543</v>
      </c>
      <c r="B14112" t="s">
        <v>322</v>
      </c>
    </row>
    <row r="14113" spans="1:14" customHeight="1" ht="12.75">
      <c r="A14113" t="s">
        <v>2543</v>
      </c>
      <c r="B14113" t="s">
        <v>323</v>
      </c>
    </row>
    <row r="14114" spans="1:14" customHeight="1" ht="12.75">
      <c r="A14114" t="s">
        <v>2543</v>
      </c>
      <c r="B14114" t="s">
        <v>324</v>
      </c>
    </row>
    <row r="14115" spans="1:14" customHeight="1" ht="12.75">
      <c r="A14115" t="s">
        <v>2543</v>
      </c>
      <c r="B14115" t="s">
        <v>325</v>
      </c>
    </row>
    <row r="14116" spans="1:14" customHeight="1" ht="12.75">
      <c r="A14116" t="s">
        <v>2543</v>
      </c>
      <c r="B14116" t="s">
        <v>326</v>
      </c>
    </row>
    <row r="14117" spans="1:14" customHeight="1" ht="12.75">
      <c r="A14117" t="s">
        <v>2543</v>
      </c>
      <c r="B14117" t="s">
        <v>327</v>
      </c>
    </row>
    <row r="14118" spans="1:14" customHeight="1" ht="12.75">
      <c r="A14118" t="s">
        <v>2543</v>
      </c>
      <c r="B14118" t="s">
        <v>338</v>
      </c>
    </row>
    <row r="14119" spans="1:14" customHeight="1" ht="12.75">
      <c r="A14119" t="s">
        <v>2543</v>
      </c>
      <c r="B14119" t="s">
        <v>339</v>
      </c>
    </row>
    <row r="14120" spans="1:14" customHeight="1" ht="12.75">
      <c r="A14120" t="s">
        <v>2543</v>
      </c>
      <c r="B14120" t="s">
        <v>340</v>
      </c>
    </row>
    <row r="14121" spans="1:14" customHeight="1" ht="12.75">
      <c r="A14121" t="s">
        <v>2543</v>
      </c>
      <c r="B14121" t="s">
        <v>341</v>
      </c>
    </row>
    <row r="14122" spans="1:14" customHeight="1" ht="12.75">
      <c r="A14122" t="s">
        <v>2543</v>
      </c>
      <c r="B14122" t="s">
        <v>342</v>
      </c>
    </row>
    <row r="14123" spans="1:14" customHeight="1" ht="12.75">
      <c r="A14123" t="s">
        <v>2543</v>
      </c>
      <c r="B14123" t="s">
        <v>343</v>
      </c>
    </row>
    <row r="14124" spans="1:14" customHeight="1" ht="12.75">
      <c r="A14124" t="s">
        <v>2543</v>
      </c>
      <c r="B14124" t="s">
        <v>344</v>
      </c>
    </row>
    <row r="14125" spans="1:14" customHeight="1" ht="12.75">
      <c r="A14125" t="s">
        <v>2544</v>
      </c>
      <c r="B14125" t="s">
        <v>165</v>
      </c>
    </row>
    <row r="14126" spans="1:14" customHeight="1" ht="12.75">
      <c r="A14126" t="s">
        <v>2544</v>
      </c>
      <c r="B14126" t="s">
        <v>186</v>
      </c>
    </row>
    <row r="14127" spans="1:14" customHeight="1" ht="12.75">
      <c r="A14127" t="s">
        <v>2544</v>
      </c>
      <c r="B14127" t="s">
        <v>187</v>
      </c>
    </row>
    <row r="14128" spans="1:14" customHeight="1" ht="12.75">
      <c r="A14128" t="s">
        <v>2544</v>
      </c>
      <c r="B14128" t="s">
        <v>201</v>
      </c>
    </row>
    <row r="14129" spans="1:14" customHeight="1" ht="12.75">
      <c r="A14129" t="s">
        <v>2544</v>
      </c>
      <c r="B14129" t="s">
        <v>202</v>
      </c>
    </row>
    <row r="14130" spans="1:14" customHeight="1" ht="12.75">
      <c r="A14130" t="s">
        <v>2544</v>
      </c>
      <c r="B14130" t="s">
        <v>203</v>
      </c>
    </row>
    <row r="14131" spans="1:14" customHeight="1" ht="12.75">
      <c r="A14131" t="s">
        <v>2544</v>
      </c>
      <c r="B14131" t="s">
        <v>230</v>
      </c>
    </row>
    <row r="14132" spans="1:14" customHeight="1" ht="12.75">
      <c r="A14132" t="s">
        <v>2544</v>
      </c>
      <c r="B14132" t="s">
        <v>231</v>
      </c>
    </row>
    <row r="14133" spans="1:14" customHeight="1" ht="12.75">
      <c r="A14133" t="s">
        <v>2544</v>
      </c>
      <c r="B14133" t="s">
        <v>318</v>
      </c>
    </row>
    <row r="14134" spans="1:14" customHeight="1" ht="12.75">
      <c r="A14134" t="s">
        <v>2544</v>
      </c>
      <c r="B14134" t="s">
        <v>319</v>
      </c>
    </row>
    <row r="14135" spans="1:14" customHeight="1" ht="12.75">
      <c r="A14135" t="s">
        <v>2544</v>
      </c>
      <c r="B14135" t="s">
        <v>320</v>
      </c>
    </row>
    <row r="14136" spans="1:14" customHeight="1" ht="12.75">
      <c r="A14136" t="s">
        <v>2544</v>
      </c>
      <c r="B14136" t="s">
        <v>321</v>
      </c>
    </row>
    <row r="14137" spans="1:14" customHeight="1" ht="12.75">
      <c r="A14137" t="s">
        <v>2544</v>
      </c>
      <c r="B14137" t="s">
        <v>353</v>
      </c>
    </row>
    <row r="14138" spans="1:14" customHeight="1" ht="12.75">
      <c r="A14138" t="s">
        <v>2544</v>
      </c>
      <c r="B14138" t="s">
        <v>354</v>
      </c>
    </row>
    <row r="14139" spans="1:14" customHeight="1" ht="12.75">
      <c r="A14139" t="s">
        <v>2544</v>
      </c>
      <c r="B14139" t="s">
        <v>355</v>
      </c>
    </row>
    <row r="14140" spans="1:14" customHeight="1" ht="12.75">
      <c r="A14140" t="s">
        <v>2544</v>
      </c>
      <c r="B14140" t="s">
        <v>356</v>
      </c>
    </row>
    <row r="14141" spans="1:14" customHeight="1" ht="12.75">
      <c r="A14141" t="s">
        <v>2544</v>
      </c>
      <c r="B14141" t="s">
        <v>357</v>
      </c>
    </row>
    <row r="14142" spans="1:14" customHeight="1" ht="12.75">
      <c r="A14142" t="s">
        <v>2544</v>
      </c>
      <c r="B14142" t="s">
        <v>358</v>
      </c>
    </row>
    <row r="14143" spans="1:14" customHeight="1" ht="12.75">
      <c r="A14143" t="s">
        <v>2544</v>
      </c>
      <c r="B14143" t="s">
        <v>359</v>
      </c>
    </row>
    <row r="14144" spans="1:14" customHeight="1" ht="12.75">
      <c r="A14144" t="s">
        <v>2544</v>
      </c>
      <c r="B14144" t="s">
        <v>360</v>
      </c>
    </row>
    <row r="14145" spans="1:14" customHeight="1" ht="12.75">
      <c r="A14145" t="s">
        <v>2544</v>
      </c>
      <c r="B14145" t="s">
        <v>370</v>
      </c>
    </row>
    <row r="14146" spans="1:14" customHeight="1" ht="12.75">
      <c r="A14146" t="s">
        <v>2544</v>
      </c>
      <c r="B14146" t="s">
        <v>371</v>
      </c>
    </row>
    <row r="14147" spans="1:14" customHeight="1" ht="12.75">
      <c r="A14147" t="s">
        <v>2544</v>
      </c>
      <c r="B14147" t="s">
        <v>372</v>
      </c>
    </row>
    <row r="14148" spans="1:14" customHeight="1" ht="12.75">
      <c r="A14148" t="s">
        <v>2544</v>
      </c>
      <c r="B14148" t="s">
        <v>373</v>
      </c>
    </row>
    <row r="14149" spans="1:14" customHeight="1" ht="12.75">
      <c r="A14149" t="s">
        <v>2544</v>
      </c>
      <c r="B14149" t="s">
        <v>374</v>
      </c>
    </row>
    <row r="14150" spans="1:14" customHeight="1" ht="12.75">
      <c r="A14150" t="s">
        <v>2544</v>
      </c>
      <c r="B14150" t="s">
        <v>375</v>
      </c>
    </row>
    <row r="14151" spans="1:14" customHeight="1" ht="12.75">
      <c r="A14151" t="s">
        <v>2544</v>
      </c>
      <c r="B14151" t="s">
        <v>376</v>
      </c>
    </row>
    <row r="14152" spans="1:14" customHeight="1" ht="12.75">
      <c r="A14152" t="s">
        <v>2544</v>
      </c>
      <c r="B14152" t="s">
        <v>377</v>
      </c>
    </row>
    <row r="14153" spans="1:14" customHeight="1" ht="12.75">
      <c r="A14153" t="s">
        <v>2544</v>
      </c>
      <c r="B14153" t="s">
        <v>378</v>
      </c>
    </row>
    <row r="14154" spans="1:14" customHeight="1" ht="12.75">
      <c r="A14154" t="s">
        <v>2544</v>
      </c>
      <c r="B14154" t="s">
        <v>379</v>
      </c>
    </row>
    <row r="14155" spans="1:14" customHeight="1" ht="12.75">
      <c r="A14155" t="s">
        <v>2544</v>
      </c>
      <c r="B14155" t="s">
        <v>380</v>
      </c>
    </row>
    <row r="14156" spans="1:14" customHeight="1" ht="12.75">
      <c r="A14156" t="s">
        <v>2544</v>
      </c>
      <c r="B14156" t="s">
        <v>381</v>
      </c>
    </row>
    <row r="14157" spans="1:14" customHeight="1" ht="12.75">
      <c r="A14157" t="s">
        <v>2544</v>
      </c>
      <c r="B14157" t="s">
        <v>382</v>
      </c>
    </row>
    <row r="14158" spans="1:14" customHeight="1" ht="12.75">
      <c r="A14158" t="s">
        <v>2544</v>
      </c>
      <c r="B14158" t="s">
        <v>386</v>
      </c>
    </row>
    <row r="14159" spans="1:14" customHeight="1" ht="12.75">
      <c r="A14159" t="s">
        <v>2544</v>
      </c>
      <c r="B14159" t="s">
        <v>387</v>
      </c>
    </row>
    <row r="14160" spans="1:14" customHeight="1" ht="12.75">
      <c r="A14160" t="s">
        <v>2544</v>
      </c>
      <c r="B14160" t="s">
        <v>388</v>
      </c>
    </row>
    <row r="14161" spans="1:14" customHeight="1" ht="12.75">
      <c r="A14161" t="s">
        <v>2545</v>
      </c>
      <c r="B14161" t="s">
        <v>150</v>
      </c>
    </row>
    <row r="14162" spans="1:14" customHeight="1" ht="12.75">
      <c r="A14162" t="s">
        <v>2545</v>
      </c>
      <c r="B14162" t="s">
        <v>152</v>
      </c>
    </row>
    <row r="14163" spans="1:14" customHeight="1" ht="12.75">
      <c r="A14163" t="s">
        <v>2545</v>
      </c>
      <c r="B14163" t="s">
        <v>163</v>
      </c>
    </row>
    <row r="14164" spans="1:14" customHeight="1" ht="12.75">
      <c r="A14164" t="s">
        <v>2545</v>
      </c>
      <c r="B14164" t="s">
        <v>164</v>
      </c>
    </row>
    <row r="14165" spans="1:14" customHeight="1" ht="12.75">
      <c r="A14165" t="s">
        <v>2545</v>
      </c>
      <c r="B14165" t="s">
        <v>165</v>
      </c>
    </row>
    <row r="14166" spans="1:14" customHeight="1" ht="12.75">
      <c r="A14166" t="s">
        <v>2545</v>
      </c>
      <c r="B14166" t="s">
        <v>186</v>
      </c>
    </row>
    <row r="14167" spans="1:14" customHeight="1" ht="12.75">
      <c r="A14167" t="s">
        <v>2545</v>
      </c>
      <c r="B14167" t="s">
        <v>187</v>
      </c>
    </row>
    <row r="14168" spans="1:14" customHeight="1" ht="12.75">
      <c r="A14168" t="s">
        <v>2545</v>
      </c>
      <c r="B14168" t="s">
        <v>201</v>
      </c>
    </row>
    <row r="14169" spans="1:14" customHeight="1" ht="12.75">
      <c r="A14169" t="s">
        <v>2545</v>
      </c>
      <c r="B14169" t="s">
        <v>202</v>
      </c>
    </row>
    <row r="14170" spans="1:14" customHeight="1" ht="12.75">
      <c r="A14170" t="s">
        <v>2545</v>
      </c>
      <c r="B14170" t="s">
        <v>203</v>
      </c>
    </row>
    <row r="14171" spans="1:14" customHeight="1" ht="12.75">
      <c r="A14171" t="s">
        <v>2545</v>
      </c>
      <c r="B14171" t="s">
        <v>230</v>
      </c>
    </row>
    <row r="14172" spans="1:14" customHeight="1" ht="12.75">
      <c r="A14172" t="s">
        <v>2545</v>
      </c>
      <c r="B14172" t="s">
        <v>231</v>
      </c>
    </row>
    <row r="14173" spans="1:14" customHeight="1" ht="12.75">
      <c r="A14173" t="s">
        <v>2545</v>
      </c>
      <c r="B14173" t="s">
        <v>232</v>
      </c>
    </row>
    <row r="14174" spans="1:14" customHeight="1" ht="12.75">
      <c r="A14174" t="s">
        <v>2545</v>
      </c>
      <c r="B14174" t="s">
        <v>315</v>
      </c>
    </row>
    <row r="14175" spans="1:14" customHeight="1" ht="12.75">
      <c r="A14175" t="s">
        <v>2545</v>
      </c>
      <c r="B14175" t="s">
        <v>316</v>
      </c>
    </row>
    <row r="14176" spans="1:14" customHeight="1" ht="12.75">
      <c r="A14176" t="s">
        <v>2545</v>
      </c>
      <c r="B14176" t="s">
        <v>317</v>
      </c>
    </row>
    <row r="14177" spans="1:14" customHeight="1" ht="12.75">
      <c r="A14177" t="s">
        <v>2545</v>
      </c>
      <c r="B14177" t="s">
        <v>318</v>
      </c>
    </row>
    <row r="14178" spans="1:14" customHeight="1" ht="12.75">
      <c r="A14178" t="s">
        <v>2545</v>
      </c>
      <c r="B14178" t="s">
        <v>319</v>
      </c>
    </row>
    <row r="14179" spans="1:14" customHeight="1" ht="12.75">
      <c r="A14179" t="s">
        <v>2545</v>
      </c>
      <c r="B14179" t="s">
        <v>320</v>
      </c>
    </row>
    <row r="14180" spans="1:14" customHeight="1" ht="12.75">
      <c r="A14180" t="s">
        <v>2545</v>
      </c>
      <c r="B14180" t="s">
        <v>321</v>
      </c>
    </row>
    <row r="14181" spans="1:14" customHeight="1" ht="12.75">
      <c r="A14181" t="s">
        <v>2545</v>
      </c>
      <c r="B14181" t="s">
        <v>322</v>
      </c>
    </row>
    <row r="14182" spans="1:14" customHeight="1" ht="12.75">
      <c r="A14182" t="s">
        <v>2545</v>
      </c>
      <c r="B14182" t="s">
        <v>323</v>
      </c>
    </row>
    <row r="14183" spans="1:14" customHeight="1" ht="12.75">
      <c r="A14183" t="s">
        <v>2545</v>
      </c>
      <c r="B14183" t="s">
        <v>324</v>
      </c>
    </row>
    <row r="14184" spans="1:14" customHeight="1" ht="12.75">
      <c r="A14184" t="s">
        <v>2545</v>
      </c>
      <c r="B14184" t="s">
        <v>325</v>
      </c>
    </row>
    <row r="14185" spans="1:14" customHeight="1" ht="12.75">
      <c r="A14185" t="s">
        <v>2545</v>
      </c>
      <c r="B14185" t="s">
        <v>326</v>
      </c>
    </row>
    <row r="14186" spans="1:14" customHeight="1" ht="12.75">
      <c r="A14186" t="s">
        <v>2545</v>
      </c>
      <c r="B14186" t="s">
        <v>327</v>
      </c>
    </row>
    <row r="14187" spans="1:14" customHeight="1" ht="12.75">
      <c r="A14187" t="s">
        <v>2545</v>
      </c>
      <c r="B14187" t="s">
        <v>328</v>
      </c>
    </row>
    <row r="14188" spans="1:14" customHeight="1" ht="12.75">
      <c r="A14188" t="s">
        <v>2545</v>
      </c>
      <c r="B14188" t="s">
        <v>329</v>
      </c>
    </row>
    <row r="14189" spans="1:14" customHeight="1" ht="12.75">
      <c r="A14189" t="s">
        <v>2545</v>
      </c>
      <c r="B14189" t="s">
        <v>330</v>
      </c>
    </row>
    <row r="14190" spans="1:14" customHeight="1" ht="12.75">
      <c r="A14190" t="s">
        <v>2545</v>
      </c>
      <c r="B14190" t="s">
        <v>331</v>
      </c>
    </row>
    <row r="14191" spans="1:14" customHeight="1" ht="12.75">
      <c r="A14191" t="s">
        <v>2545</v>
      </c>
      <c r="B14191" t="s">
        <v>332</v>
      </c>
    </row>
    <row r="14192" spans="1:14" customHeight="1" ht="12.75">
      <c r="A14192" t="s">
        <v>2545</v>
      </c>
      <c r="B14192" t="s">
        <v>333</v>
      </c>
    </row>
    <row r="14193" spans="1:14" customHeight="1" ht="12.75">
      <c r="A14193" t="s">
        <v>2545</v>
      </c>
      <c r="B14193" t="s">
        <v>334</v>
      </c>
    </row>
    <row r="14194" spans="1:14" customHeight="1" ht="12.75">
      <c r="A14194" t="s">
        <v>2545</v>
      </c>
      <c r="B14194" t="s">
        <v>335</v>
      </c>
    </row>
    <row r="14195" spans="1:14" customHeight="1" ht="12.75">
      <c r="A14195" t="s">
        <v>2545</v>
      </c>
      <c r="B14195" t="s">
        <v>336</v>
      </c>
    </row>
    <row r="14196" spans="1:14" customHeight="1" ht="12.75">
      <c r="A14196" t="s">
        <v>2545</v>
      </c>
      <c r="B14196" t="s">
        <v>337</v>
      </c>
    </row>
    <row r="14197" spans="1:14" customHeight="1" ht="12.75">
      <c r="A14197" t="s">
        <v>2545</v>
      </c>
      <c r="B14197" t="s">
        <v>338</v>
      </c>
    </row>
    <row r="14198" spans="1:14" customHeight="1" ht="12.75">
      <c r="A14198" t="s">
        <v>2545</v>
      </c>
      <c r="B14198" t="s">
        <v>339</v>
      </c>
    </row>
    <row r="14199" spans="1:14" customHeight="1" ht="12.75">
      <c r="A14199" t="s">
        <v>2545</v>
      </c>
      <c r="B14199" t="s">
        <v>340</v>
      </c>
    </row>
    <row r="14200" spans="1:14" customHeight="1" ht="12.75">
      <c r="A14200" t="s">
        <v>2545</v>
      </c>
      <c r="B14200" t="s">
        <v>341</v>
      </c>
    </row>
    <row r="14201" spans="1:14" customHeight="1" ht="12.75">
      <c r="A14201" t="s">
        <v>2545</v>
      </c>
      <c r="B14201" t="s">
        <v>342</v>
      </c>
    </row>
    <row r="14202" spans="1:14" customHeight="1" ht="12.75">
      <c r="A14202" t="s">
        <v>2545</v>
      </c>
      <c r="B14202" t="s">
        <v>343</v>
      </c>
    </row>
    <row r="14203" spans="1:14" customHeight="1" ht="12.75">
      <c r="A14203" t="s">
        <v>2545</v>
      </c>
      <c r="B14203" t="s">
        <v>344</v>
      </c>
    </row>
    <row r="14204" spans="1:14" customHeight="1" ht="12.75">
      <c r="A14204" t="s">
        <v>2545</v>
      </c>
      <c r="B14204" t="s">
        <v>345</v>
      </c>
    </row>
    <row r="14205" spans="1:14" customHeight="1" ht="12.75">
      <c r="A14205" t="s">
        <v>2545</v>
      </c>
      <c r="B14205" t="s">
        <v>346</v>
      </c>
    </row>
    <row r="14206" spans="1:14" customHeight="1" ht="12.75">
      <c r="A14206" t="s">
        <v>2545</v>
      </c>
      <c r="B14206" t="s">
        <v>347</v>
      </c>
    </row>
    <row r="14207" spans="1:14" customHeight="1" ht="12.75">
      <c r="A14207" t="s">
        <v>2545</v>
      </c>
      <c r="B14207" t="s">
        <v>348</v>
      </c>
    </row>
    <row r="14208" spans="1:14" customHeight="1" ht="12.75">
      <c r="A14208" t="s">
        <v>2545</v>
      </c>
      <c r="B14208" t="s">
        <v>349</v>
      </c>
    </row>
    <row r="14209" spans="1:14" customHeight="1" ht="12.75">
      <c r="A14209" t="s">
        <v>2545</v>
      </c>
      <c r="B14209" t="s">
        <v>350</v>
      </c>
    </row>
    <row r="14210" spans="1:14" customHeight="1" ht="12.75">
      <c r="A14210" t="s">
        <v>2545</v>
      </c>
      <c r="B14210" t="s">
        <v>351</v>
      </c>
    </row>
    <row r="14211" spans="1:14" customHeight="1" ht="12.75">
      <c r="A14211" t="s">
        <v>2545</v>
      </c>
      <c r="B14211" t="s">
        <v>352</v>
      </c>
    </row>
    <row r="14212" spans="1:14" customHeight="1" ht="12.75">
      <c r="A14212" t="s">
        <v>2545</v>
      </c>
      <c r="B14212" t="s">
        <v>353</v>
      </c>
    </row>
    <row r="14213" spans="1:14" customHeight="1" ht="12.75">
      <c r="A14213" t="s">
        <v>2545</v>
      </c>
      <c r="B14213" t="s">
        <v>354</v>
      </c>
    </row>
    <row r="14214" spans="1:14" customHeight="1" ht="12.75">
      <c r="A14214" t="s">
        <v>2545</v>
      </c>
      <c r="B14214" t="s">
        <v>355</v>
      </c>
    </row>
    <row r="14215" spans="1:14" customHeight="1" ht="12.75">
      <c r="A14215" t="s">
        <v>2545</v>
      </c>
      <c r="B14215" t="s">
        <v>356</v>
      </c>
    </row>
    <row r="14216" spans="1:14" customHeight="1" ht="12.75">
      <c r="A14216" t="s">
        <v>2545</v>
      </c>
      <c r="B14216" t="s">
        <v>357</v>
      </c>
    </row>
    <row r="14217" spans="1:14" customHeight="1" ht="12.75">
      <c r="A14217" t="s">
        <v>2545</v>
      </c>
      <c r="B14217" t="s">
        <v>358</v>
      </c>
    </row>
    <row r="14218" spans="1:14" customHeight="1" ht="12.75">
      <c r="A14218" t="s">
        <v>2545</v>
      </c>
      <c r="B14218" t="s">
        <v>359</v>
      </c>
    </row>
    <row r="14219" spans="1:14" customHeight="1" ht="12.75">
      <c r="A14219" t="s">
        <v>2545</v>
      </c>
      <c r="B14219" t="s">
        <v>360</v>
      </c>
    </row>
    <row r="14220" spans="1:14" customHeight="1" ht="12.75">
      <c r="A14220" t="s">
        <v>2545</v>
      </c>
      <c r="B14220" t="s">
        <v>361</v>
      </c>
    </row>
    <row r="14221" spans="1:14" customHeight="1" ht="12.75">
      <c r="A14221" t="s">
        <v>2545</v>
      </c>
      <c r="B14221" t="s">
        <v>362</v>
      </c>
    </row>
    <row r="14222" spans="1:14" customHeight="1" ht="12.75">
      <c r="A14222" t="s">
        <v>2545</v>
      </c>
      <c r="B14222" t="s">
        <v>363</v>
      </c>
    </row>
    <row r="14223" spans="1:14" customHeight="1" ht="12.75">
      <c r="A14223" t="s">
        <v>2545</v>
      </c>
      <c r="B14223" t="s">
        <v>364</v>
      </c>
    </row>
    <row r="14224" spans="1:14" customHeight="1" ht="12.75">
      <c r="A14224" t="s">
        <v>2545</v>
      </c>
      <c r="B14224" t="s">
        <v>365</v>
      </c>
    </row>
    <row r="14225" spans="1:14" customHeight="1" ht="12.75">
      <c r="A14225" t="s">
        <v>2545</v>
      </c>
      <c r="B14225" t="s">
        <v>366</v>
      </c>
    </row>
    <row r="14226" spans="1:14" customHeight="1" ht="12.75">
      <c r="A14226" t="s">
        <v>2545</v>
      </c>
      <c r="B14226" t="s">
        <v>367</v>
      </c>
    </row>
    <row r="14227" spans="1:14" customHeight="1" ht="12.75">
      <c r="A14227" t="s">
        <v>2545</v>
      </c>
      <c r="B14227" t="s">
        <v>368</v>
      </c>
    </row>
    <row r="14228" spans="1:14" customHeight="1" ht="12.75">
      <c r="A14228" t="s">
        <v>2545</v>
      </c>
      <c r="B14228" t="s">
        <v>369</v>
      </c>
    </row>
    <row r="14229" spans="1:14" customHeight="1" ht="12.75">
      <c r="A14229" t="s">
        <v>2545</v>
      </c>
      <c r="B14229" t="s">
        <v>370</v>
      </c>
    </row>
    <row r="14230" spans="1:14" customHeight="1" ht="12.75">
      <c r="A14230" t="s">
        <v>2545</v>
      </c>
      <c r="B14230" t="s">
        <v>371</v>
      </c>
    </row>
    <row r="14231" spans="1:14" customHeight="1" ht="12.75">
      <c r="A14231" t="s">
        <v>2545</v>
      </c>
      <c r="B14231" t="s">
        <v>372</v>
      </c>
    </row>
    <row r="14232" spans="1:14" customHeight="1" ht="12.75">
      <c r="A14232" t="s">
        <v>2545</v>
      </c>
      <c r="B14232" t="s">
        <v>373</v>
      </c>
    </row>
    <row r="14233" spans="1:14" customHeight="1" ht="12.75">
      <c r="A14233" t="s">
        <v>2545</v>
      </c>
      <c r="B14233" t="s">
        <v>374</v>
      </c>
    </row>
    <row r="14234" spans="1:14" customHeight="1" ht="12.75">
      <c r="A14234" t="s">
        <v>2545</v>
      </c>
      <c r="B14234" t="s">
        <v>375</v>
      </c>
    </row>
    <row r="14235" spans="1:14" customHeight="1" ht="12.75">
      <c r="A14235" t="s">
        <v>2545</v>
      </c>
      <c r="B14235" t="s">
        <v>376</v>
      </c>
    </row>
    <row r="14236" spans="1:14" customHeight="1" ht="12.75">
      <c r="A14236" t="s">
        <v>2545</v>
      </c>
      <c r="B14236" t="s">
        <v>377</v>
      </c>
    </row>
    <row r="14237" spans="1:14" customHeight="1" ht="12.75">
      <c r="A14237" t="s">
        <v>2545</v>
      </c>
      <c r="B14237" t="s">
        <v>378</v>
      </c>
    </row>
    <row r="14238" spans="1:14" customHeight="1" ht="12.75">
      <c r="A14238" t="s">
        <v>2545</v>
      </c>
      <c r="B14238" t="s">
        <v>379</v>
      </c>
    </row>
    <row r="14239" spans="1:14" customHeight="1" ht="12.75">
      <c r="A14239" t="s">
        <v>2545</v>
      </c>
      <c r="B14239" t="s">
        <v>380</v>
      </c>
    </row>
    <row r="14240" spans="1:14" customHeight="1" ht="12.75">
      <c r="A14240" t="s">
        <v>2545</v>
      </c>
      <c r="B14240" t="s">
        <v>381</v>
      </c>
    </row>
    <row r="14241" spans="1:14" customHeight="1" ht="12.75">
      <c r="A14241" t="s">
        <v>2545</v>
      </c>
      <c r="B14241" t="s">
        <v>382</v>
      </c>
    </row>
    <row r="14242" spans="1:14" customHeight="1" ht="12.75">
      <c r="A14242" t="s">
        <v>2545</v>
      </c>
      <c r="B14242" t="s">
        <v>383</v>
      </c>
    </row>
    <row r="14243" spans="1:14" customHeight="1" ht="12.75">
      <c r="A14243" t="s">
        <v>2545</v>
      </c>
      <c r="B14243" t="s">
        <v>384</v>
      </c>
    </row>
    <row r="14244" spans="1:14" customHeight="1" ht="12.75">
      <c r="A14244" t="s">
        <v>2545</v>
      </c>
      <c r="B14244" t="s">
        <v>385</v>
      </c>
    </row>
    <row r="14245" spans="1:14" customHeight="1" ht="12.75">
      <c r="A14245" t="s">
        <v>2545</v>
      </c>
      <c r="B14245" t="s">
        <v>386</v>
      </c>
    </row>
    <row r="14246" spans="1:14" customHeight="1" ht="12.75">
      <c r="A14246" t="s">
        <v>2545</v>
      </c>
      <c r="B14246" t="s">
        <v>387</v>
      </c>
    </row>
    <row r="14247" spans="1:14" customHeight="1" ht="12.75">
      <c r="A14247" t="s">
        <v>2545</v>
      </c>
      <c r="B14247" t="s">
        <v>388</v>
      </c>
    </row>
    <row r="14248" spans="1:14" customHeight="1" ht="12.75">
      <c r="A14248" t="s">
        <v>2546</v>
      </c>
      <c r="B14248" t="s">
        <v>322</v>
      </c>
    </row>
    <row r="14249" spans="1:14" customHeight="1" ht="12.75">
      <c r="A14249" t="s">
        <v>2546</v>
      </c>
      <c r="B14249" t="s">
        <v>323</v>
      </c>
    </row>
    <row r="14250" spans="1:14" customHeight="1" ht="12.75">
      <c r="A14250" t="s">
        <v>2546</v>
      </c>
      <c r="B14250" t="s">
        <v>324</v>
      </c>
    </row>
    <row r="14251" spans="1:14" customHeight="1" ht="12.75">
      <c r="A14251" t="s">
        <v>2546</v>
      </c>
      <c r="B14251" t="s">
        <v>325</v>
      </c>
    </row>
    <row r="14252" spans="1:14" customHeight="1" ht="12.75">
      <c r="A14252" t="s">
        <v>2546</v>
      </c>
      <c r="B14252" t="s">
        <v>326</v>
      </c>
    </row>
    <row r="14253" spans="1:14" customHeight="1" ht="12.75">
      <c r="A14253" t="s">
        <v>2546</v>
      </c>
      <c r="B14253" t="s">
        <v>327</v>
      </c>
    </row>
    <row r="14254" spans="1:14" customHeight="1" ht="12.75">
      <c r="A14254" t="s">
        <v>2546</v>
      </c>
      <c r="B14254" t="s">
        <v>331</v>
      </c>
    </row>
    <row r="14255" spans="1:14" customHeight="1" ht="12.75">
      <c r="A14255" t="s">
        <v>2546</v>
      </c>
      <c r="B14255" t="s">
        <v>332</v>
      </c>
    </row>
    <row r="14256" spans="1:14" customHeight="1" ht="12.75">
      <c r="A14256" t="s">
        <v>2546</v>
      </c>
      <c r="B14256" t="s">
        <v>333</v>
      </c>
    </row>
    <row r="14257" spans="1:14" customHeight="1" ht="12.75">
      <c r="A14257" t="s">
        <v>2546</v>
      </c>
      <c r="B14257" t="s">
        <v>334</v>
      </c>
    </row>
    <row r="14258" spans="1:14" customHeight="1" ht="12.75">
      <c r="A14258" t="s">
        <v>2546</v>
      </c>
      <c r="B14258" t="s">
        <v>335</v>
      </c>
    </row>
    <row r="14259" spans="1:14" customHeight="1" ht="12.75">
      <c r="A14259" t="s">
        <v>2546</v>
      </c>
      <c r="B14259" t="s">
        <v>336</v>
      </c>
    </row>
    <row r="14260" spans="1:14" customHeight="1" ht="12.75">
      <c r="A14260" t="s">
        <v>2546</v>
      </c>
      <c r="B14260" t="s">
        <v>337</v>
      </c>
    </row>
    <row r="14261" spans="1:14" customHeight="1" ht="12.75">
      <c r="A14261" t="s">
        <v>2546</v>
      </c>
      <c r="B14261" t="s">
        <v>338</v>
      </c>
    </row>
    <row r="14262" spans="1:14" customHeight="1" ht="12.75">
      <c r="A14262" t="s">
        <v>2546</v>
      </c>
      <c r="B14262" t="s">
        <v>339</v>
      </c>
    </row>
    <row r="14263" spans="1:14" customHeight="1" ht="12.75">
      <c r="A14263" t="s">
        <v>2546</v>
      </c>
      <c r="B14263" t="s">
        <v>340</v>
      </c>
    </row>
    <row r="14264" spans="1:14" customHeight="1" ht="12.75">
      <c r="A14264" t="s">
        <v>2546</v>
      </c>
      <c r="B14264" t="s">
        <v>341</v>
      </c>
    </row>
    <row r="14265" spans="1:14" customHeight="1" ht="12.75">
      <c r="A14265" t="s">
        <v>2546</v>
      </c>
      <c r="B14265" t="s">
        <v>342</v>
      </c>
    </row>
    <row r="14266" spans="1:14" customHeight="1" ht="12.75">
      <c r="A14266" t="s">
        <v>2546</v>
      </c>
      <c r="B14266" t="s">
        <v>343</v>
      </c>
    </row>
    <row r="14267" spans="1:14" customHeight="1" ht="12.75">
      <c r="A14267" t="s">
        <v>2546</v>
      </c>
      <c r="B14267" t="s">
        <v>344</v>
      </c>
    </row>
    <row r="14268" spans="1:14" customHeight="1" ht="12.75">
      <c r="A14268" t="s">
        <v>2547</v>
      </c>
      <c r="B14268" t="s">
        <v>322</v>
      </c>
    </row>
    <row r="14269" spans="1:14" customHeight="1" ht="12.75">
      <c r="A14269" t="s">
        <v>2547</v>
      </c>
      <c r="B14269" t="s">
        <v>323</v>
      </c>
    </row>
    <row r="14270" spans="1:14" customHeight="1" ht="12.75">
      <c r="A14270" t="s">
        <v>2547</v>
      </c>
      <c r="B14270" t="s">
        <v>324</v>
      </c>
    </row>
    <row r="14271" spans="1:14" customHeight="1" ht="12.75">
      <c r="A14271" t="s">
        <v>2547</v>
      </c>
      <c r="B14271" t="s">
        <v>325</v>
      </c>
    </row>
    <row r="14272" spans="1:14" customHeight="1" ht="12.75">
      <c r="A14272" t="s">
        <v>2547</v>
      </c>
      <c r="B14272" t="s">
        <v>326</v>
      </c>
    </row>
    <row r="14273" spans="1:14" customHeight="1" ht="12.75">
      <c r="A14273" t="s">
        <v>2547</v>
      </c>
      <c r="B14273" t="s">
        <v>327</v>
      </c>
    </row>
    <row r="14274" spans="1:14" customHeight="1" ht="12.75">
      <c r="A14274" t="s">
        <v>2547</v>
      </c>
      <c r="B14274" t="s">
        <v>338</v>
      </c>
    </row>
    <row r="14275" spans="1:14" customHeight="1" ht="12.75">
      <c r="A14275" t="s">
        <v>2547</v>
      </c>
      <c r="B14275" t="s">
        <v>339</v>
      </c>
    </row>
    <row r="14276" spans="1:14" customHeight="1" ht="12.75">
      <c r="A14276" t="s">
        <v>2547</v>
      </c>
      <c r="B14276" t="s">
        <v>340</v>
      </c>
    </row>
    <row r="14277" spans="1:14" customHeight="1" ht="12.75">
      <c r="A14277" t="s">
        <v>2547</v>
      </c>
      <c r="B14277" t="s">
        <v>341</v>
      </c>
    </row>
    <row r="14278" spans="1:14" customHeight="1" ht="12.75">
      <c r="A14278" t="s">
        <v>2547</v>
      </c>
      <c r="B14278" t="s">
        <v>342</v>
      </c>
    </row>
    <row r="14279" spans="1:14" customHeight="1" ht="12.75">
      <c r="A14279" t="s">
        <v>2547</v>
      </c>
      <c r="B14279" t="s">
        <v>343</v>
      </c>
    </row>
    <row r="14280" spans="1:14" customHeight="1" ht="12.75">
      <c r="A14280" t="s">
        <v>2547</v>
      </c>
      <c r="B14280" t="s">
        <v>344</v>
      </c>
    </row>
    <row r="14281" spans="1:14" customHeight="1" ht="12.75">
      <c r="A14281" t="s">
        <v>2548</v>
      </c>
      <c r="B14281" t="s">
        <v>323</v>
      </c>
    </row>
    <row r="14282" spans="1:14" customHeight="1" ht="12.75">
      <c r="A14282" t="s">
        <v>2548</v>
      </c>
      <c r="B14282" t="s">
        <v>332</v>
      </c>
    </row>
    <row r="14283" spans="1:14" customHeight="1" ht="12.75">
      <c r="A14283" t="s">
        <v>2548</v>
      </c>
      <c r="B14283" t="s">
        <v>336</v>
      </c>
    </row>
    <row r="14284" spans="1:14" customHeight="1" ht="12.75">
      <c r="A14284" t="s">
        <v>2548</v>
      </c>
      <c r="B14284" t="s">
        <v>339</v>
      </c>
    </row>
    <row r="14285" spans="1:14" customHeight="1" ht="12.75">
      <c r="A14285" t="s">
        <v>2548</v>
      </c>
      <c r="B14285" t="s">
        <v>343</v>
      </c>
    </row>
    <row r="14286" spans="1:14" customHeight="1" ht="12.75">
      <c r="A14286" t="s">
        <v>2548</v>
      </c>
      <c r="B14286" t="s">
        <v>350</v>
      </c>
    </row>
    <row r="14287" spans="1:14" customHeight="1" ht="12.75">
      <c r="A14287" t="s">
        <v>2548</v>
      </c>
      <c r="B14287" t="s">
        <v>362</v>
      </c>
    </row>
    <row r="14288" spans="1:14" customHeight="1" ht="12.75">
      <c r="A14288" t="s">
        <v>2548</v>
      </c>
      <c r="B14288" t="s">
        <v>375</v>
      </c>
    </row>
    <row r="14289" spans="1:14" customHeight="1" ht="12.75">
      <c r="A14289" t="s">
        <v>2549</v>
      </c>
      <c r="B14289" t="s">
        <v>230</v>
      </c>
    </row>
    <row r="14290" spans="1:14" customHeight="1" ht="12.75">
      <c r="A14290" t="s">
        <v>2549</v>
      </c>
      <c r="B14290" t="s">
        <v>362</v>
      </c>
    </row>
    <row r="14291" spans="1:14" customHeight="1" ht="12.75">
      <c r="A14291" t="s">
        <v>2549</v>
      </c>
      <c r="B14291" t="s">
        <v>380</v>
      </c>
    </row>
    <row r="14292" spans="1:14" customHeight="1" ht="12.75">
      <c r="A14292" t="s">
        <v>2550</v>
      </c>
      <c r="B14292" t="s">
        <v>322</v>
      </c>
    </row>
    <row r="14293" spans="1:14" customHeight="1" ht="12.75">
      <c r="A14293" t="s">
        <v>2550</v>
      </c>
      <c r="B14293" t="s">
        <v>323</v>
      </c>
    </row>
    <row r="14294" spans="1:14" customHeight="1" ht="12.75">
      <c r="A14294" t="s">
        <v>2550</v>
      </c>
      <c r="B14294" t="s">
        <v>324</v>
      </c>
    </row>
    <row r="14295" spans="1:14" customHeight="1" ht="12.75">
      <c r="A14295" t="s">
        <v>2550</v>
      </c>
      <c r="B14295" t="s">
        <v>325</v>
      </c>
    </row>
    <row r="14296" spans="1:14" customHeight="1" ht="12.75">
      <c r="A14296" t="s">
        <v>2550</v>
      </c>
      <c r="B14296" t="s">
        <v>326</v>
      </c>
    </row>
    <row r="14297" spans="1:14" customHeight="1" ht="12.75">
      <c r="A14297" t="s">
        <v>2550</v>
      </c>
      <c r="B14297" t="s">
        <v>327</v>
      </c>
    </row>
    <row r="14298" spans="1:14" customHeight="1" ht="12.75">
      <c r="A14298" t="s">
        <v>2550</v>
      </c>
      <c r="B14298" t="s">
        <v>331</v>
      </c>
    </row>
    <row r="14299" spans="1:14" customHeight="1" ht="12.75">
      <c r="A14299" t="s">
        <v>2550</v>
      </c>
      <c r="B14299" t="s">
        <v>332</v>
      </c>
    </row>
    <row r="14300" spans="1:14" customHeight="1" ht="12.75">
      <c r="A14300" t="s">
        <v>2550</v>
      </c>
      <c r="B14300" t="s">
        <v>333</v>
      </c>
    </row>
    <row r="14301" spans="1:14" customHeight="1" ht="12.75">
      <c r="A14301" t="s">
        <v>2550</v>
      </c>
      <c r="B14301" t="s">
        <v>334</v>
      </c>
    </row>
    <row r="14302" spans="1:14" customHeight="1" ht="12.75">
      <c r="A14302" t="s">
        <v>2550</v>
      </c>
      <c r="B14302" t="s">
        <v>335</v>
      </c>
    </row>
    <row r="14303" spans="1:14" customHeight="1" ht="12.75">
      <c r="A14303" t="s">
        <v>2550</v>
      </c>
      <c r="B14303" t="s">
        <v>336</v>
      </c>
    </row>
    <row r="14304" spans="1:14" customHeight="1" ht="12.75">
      <c r="A14304" t="s">
        <v>2550</v>
      </c>
      <c r="B14304" t="s">
        <v>337</v>
      </c>
    </row>
    <row r="14305" spans="1:14" customHeight="1" ht="12.75">
      <c r="A14305" t="s">
        <v>2550</v>
      </c>
      <c r="B14305" t="s">
        <v>338</v>
      </c>
    </row>
    <row r="14306" spans="1:14" customHeight="1" ht="12.75">
      <c r="A14306" t="s">
        <v>2550</v>
      </c>
      <c r="B14306" t="s">
        <v>339</v>
      </c>
    </row>
    <row r="14307" spans="1:14" customHeight="1" ht="12.75">
      <c r="A14307" t="s">
        <v>2550</v>
      </c>
      <c r="B14307" t="s">
        <v>340</v>
      </c>
    </row>
    <row r="14308" spans="1:14" customHeight="1" ht="12.75">
      <c r="A14308" t="s">
        <v>2550</v>
      </c>
      <c r="B14308" t="s">
        <v>341</v>
      </c>
    </row>
    <row r="14309" spans="1:14" customHeight="1" ht="12.75">
      <c r="A14309" t="s">
        <v>2550</v>
      </c>
      <c r="B14309" t="s">
        <v>342</v>
      </c>
    </row>
    <row r="14310" spans="1:14" customHeight="1" ht="12.75">
      <c r="A14310" t="s">
        <v>2550</v>
      </c>
      <c r="B14310" t="s">
        <v>343</v>
      </c>
    </row>
    <row r="14311" spans="1:14" customHeight="1" ht="12.75">
      <c r="A14311" t="s">
        <v>2550</v>
      </c>
      <c r="B14311" t="s">
        <v>344</v>
      </c>
    </row>
    <row r="14312" spans="1:14" customHeight="1" ht="12.75">
      <c r="A14312" t="s">
        <v>2551</v>
      </c>
      <c r="B14312" t="s">
        <v>150</v>
      </c>
    </row>
    <row r="14313" spans="1:14" customHeight="1" ht="12.75">
      <c r="A14313" t="s">
        <v>2551</v>
      </c>
      <c r="B14313" t="s">
        <v>152</v>
      </c>
    </row>
    <row r="14314" spans="1:14" customHeight="1" ht="12.75">
      <c r="A14314" t="s">
        <v>2551</v>
      </c>
      <c r="B14314" t="s">
        <v>163</v>
      </c>
    </row>
    <row r="14315" spans="1:14" customHeight="1" ht="12.75">
      <c r="A14315" t="s">
        <v>2551</v>
      </c>
      <c r="B14315" t="s">
        <v>164</v>
      </c>
    </row>
    <row r="14316" spans="1:14" customHeight="1" ht="12.75">
      <c r="A14316" t="s">
        <v>2551</v>
      </c>
      <c r="B14316" t="s">
        <v>165</v>
      </c>
    </row>
    <row r="14317" spans="1:14" customHeight="1" ht="12.75">
      <c r="A14317" t="s">
        <v>2551</v>
      </c>
      <c r="B14317" t="s">
        <v>186</v>
      </c>
    </row>
    <row r="14318" spans="1:14" customHeight="1" ht="12.75">
      <c r="A14318" t="s">
        <v>2551</v>
      </c>
      <c r="B14318" t="s">
        <v>187</v>
      </c>
    </row>
    <row r="14319" spans="1:14" customHeight="1" ht="12.75">
      <c r="A14319" t="s">
        <v>2551</v>
      </c>
      <c r="B14319" t="s">
        <v>201</v>
      </c>
    </row>
    <row r="14320" spans="1:14" customHeight="1" ht="12.75">
      <c r="A14320" t="s">
        <v>2551</v>
      </c>
      <c r="B14320" t="s">
        <v>232</v>
      </c>
    </row>
    <row r="14321" spans="1:14" customHeight="1" ht="12.75">
      <c r="A14321" t="s">
        <v>2551</v>
      </c>
      <c r="B14321" t="s">
        <v>315</v>
      </c>
    </row>
    <row r="14322" spans="1:14" customHeight="1" ht="12.75">
      <c r="A14322" t="s">
        <v>2551</v>
      </c>
      <c r="B14322" t="s">
        <v>316</v>
      </c>
    </row>
    <row r="14323" spans="1:14" customHeight="1" ht="12.75">
      <c r="A14323" t="s">
        <v>2551</v>
      </c>
      <c r="B14323" t="s">
        <v>317</v>
      </c>
    </row>
    <row r="14324" spans="1:14" customHeight="1" ht="12.75">
      <c r="A14324" t="s">
        <v>2551</v>
      </c>
      <c r="B14324" t="s">
        <v>318</v>
      </c>
    </row>
    <row r="14325" spans="1:14" customHeight="1" ht="12.75">
      <c r="A14325" t="s">
        <v>2551</v>
      </c>
      <c r="B14325" t="s">
        <v>319</v>
      </c>
    </row>
    <row r="14326" spans="1:14" customHeight="1" ht="12.75">
      <c r="A14326" t="s">
        <v>2551</v>
      </c>
      <c r="B14326" t="s">
        <v>320</v>
      </c>
    </row>
    <row r="14327" spans="1:14" customHeight="1" ht="12.75">
      <c r="A14327" t="s">
        <v>2551</v>
      </c>
      <c r="B14327" t="s">
        <v>321</v>
      </c>
    </row>
    <row r="14328" spans="1:14" customHeight="1" ht="12.75">
      <c r="A14328" t="s">
        <v>2551</v>
      </c>
      <c r="B14328" t="s">
        <v>328</v>
      </c>
    </row>
    <row r="14329" spans="1:14" customHeight="1" ht="12.75">
      <c r="A14329" t="s">
        <v>2551</v>
      </c>
      <c r="B14329" t="s">
        <v>329</v>
      </c>
    </row>
    <row r="14330" spans="1:14" customHeight="1" ht="12.75">
      <c r="A14330" t="s">
        <v>2551</v>
      </c>
      <c r="B14330" t="s">
        <v>330</v>
      </c>
    </row>
    <row r="14331" spans="1:14" customHeight="1" ht="12.75">
      <c r="A14331" t="s">
        <v>2551</v>
      </c>
      <c r="B14331" t="s">
        <v>345</v>
      </c>
    </row>
    <row r="14332" spans="1:14" customHeight="1" ht="12.75">
      <c r="A14332" t="s">
        <v>2551</v>
      </c>
      <c r="B14332" t="s">
        <v>346</v>
      </c>
    </row>
    <row r="14333" spans="1:14" customHeight="1" ht="12.75">
      <c r="A14333" t="s">
        <v>2551</v>
      </c>
      <c r="B14333" t="s">
        <v>347</v>
      </c>
    </row>
    <row r="14334" spans="1:14" customHeight="1" ht="12.75">
      <c r="A14334" t="s">
        <v>2551</v>
      </c>
      <c r="B14334" t="s">
        <v>348</v>
      </c>
    </row>
    <row r="14335" spans="1:14" customHeight="1" ht="12.75">
      <c r="A14335" t="s">
        <v>2551</v>
      </c>
      <c r="B14335" t="s">
        <v>349</v>
      </c>
    </row>
    <row r="14336" spans="1:14" customHeight="1" ht="12.75">
      <c r="A14336" t="s">
        <v>2551</v>
      </c>
      <c r="B14336" t="s">
        <v>350</v>
      </c>
    </row>
    <row r="14337" spans="1:14" customHeight="1" ht="12.75">
      <c r="A14337" t="s">
        <v>2551</v>
      </c>
      <c r="B14337" t="s">
        <v>351</v>
      </c>
    </row>
    <row r="14338" spans="1:14" customHeight="1" ht="12.75">
      <c r="A14338" t="s">
        <v>2551</v>
      </c>
      <c r="B14338" t="s">
        <v>352</v>
      </c>
    </row>
    <row r="14339" spans="1:14" customHeight="1" ht="12.75">
      <c r="A14339" t="s">
        <v>2551</v>
      </c>
      <c r="B14339" t="s">
        <v>353</v>
      </c>
    </row>
    <row r="14340" spans="1:14" customHeight="1" ht="12.75">
      <c r="A14340" t="s">
        <v>2551</v>
      </c>
      <c r="B14340" t="s">
        <v>354</v>
      </c>
    </row>
    <row r="14341" spans="1:14" customHeight="1" ht="12.75">
      <c r="A14341" t="s">
        <v>2551</v>
      </c>
      <c r="B14341" t="s">
        <v>355</v>
      </c>
    </row>
    <row r="14342" spans="1:14" customHeight="1" ht="12.75">
      <c r="A14342" t="s">
        <v>2551</v>
      </c>
      <c r="B14342" t="s">
        <v>356</v>
      </c>
    </row>
    <row r="14343" spans="1:14" customHeight="1" ht="12.75">
      <c r="A14343" t="s">
        <v>2551</v>
      </c>
      <c r="B14343" t="s">
        <v>357</v>
      </c>
    </row>
    <row r="14344" spans="1:14" customHeight="1" ht="12.75">
      <c r="A14344" t="s">
        <v>2551</v>
      </c>
      <c r="B14344" t="s">
        <v>358</v>
      </c>
    </row>
    <row r="14345" spans="1:14" customHeight="1" ht="12.75">
      <c r="A14345" t="s">
        <v>2551</v>
      </c>
      <c r="B14345" t="s">
        <v>359</v>
      </c>
    </row>
    <row r="14346" spans="1:14" customHeight="1" ht="12.75">
      <c r="A14346" t="s">
        <v>2551</v>
      </c>
      <c r="B14346" t="s">
        <v>360</v>
      </c>
    </row>
    <row r="14347" spans="1:14" customHeight="1" ht="12.75">
      <c r="A14347" t="s">
        <v>2551</v>
      </c>
      <c r="B14347" t="s">
        <v>365</v>
      </c>
    </row>
    <row r="14348" spans="1:14" customHeight="1" ht="12.75">
      <c r="A14348" t="s">
        <v>2551</v>
      </c>
      <c r="B14348" t="s">
        <v>366</v>
      </c>
    </row>
    <row r="14349" spans="1:14" customHeight="1" ht="12.75">
      <c r="A14349" t="s">
        <v>2551</v>
      </c>
      <c r="B14349" t="s">
        <v>367</v>
      </c>
    </row>
    <row r="14350" spans="1:14" customHeight="1" ht="12.75">
      <c r="A14350" t="s">
        <v>2551</v>
      </c>
      <c r="B14350" t="s">
        <v>368</v>
      </c>
    </row>
    <row r="14351" spans="1:14" customHeight="1" ht="12.75">
      <c r="A14351" t="s">
        <v>2551</v>
      </c>
      <c r="B14351" t="s">
        <v>369</v>
      </c>
    </row>
    <row r="14352" spans="1:14" customHeight="1" ht="12.75">
      <c r="A14352" t="s">
        <v>2551</v>
      </c>
      <c r="B14352" t="s">
        <v>370</v>
      </c>
    </row>
    <row r="14353" spans="1:14" customHeight="1" ht="12.75">
      <c r="A14353" t="s">
        <v>2551</v>
      </c>
      <c r="B14353" t="s">
        <v>371</v>
      </c>
    </row>
    <row r="14354" spans="1:14" customHeight="1" ht="12.75">
      <c r="A14354" t="s">
        <v>2551</v>
      </c>
      <c r="B14354" t="s">
        <v>372</v>
      </c>
    </row>
    <row r="14355" spans="1:14" customHeight="1" ht="12.75">
      <c r="A14355" t="s">
        <v>2551</v>
      </c>
      <c r="B14355" t="s">
        <v>373</v>
      </c>
    </row>
    <row r="14356" spans="1:14" customHeight="1" ht="12.75">
      <c r="A14356" t="s">
        <v>2551</v>
      </c>
      <c r="B14356" t="s">
        <v>374</v>
      </c>
    </row>
    <row r="14357" spans="1:14" customHeight="1" ht="12.75">
      <c r="A14357" t="s">
        <v>2551</v>
      </c>
      <c r="B14357" t="s">
        <v>375</v>
      </c>
    </row>
    <row r="14358" spans="1:14" customHeight="1" ht="12.75">
      <c r="A14358" t="s">
        <v>2551</v>
      </c>
      <c r="B14358" t="s">
        <v>376</v>
      </c>
    </row>
    <row r="14359" spans="1:14" customHeight="1" ht="12.75">
      <c r="A14359" t="s">
        <v>2551</v>
      </c>
      <c r="B14359" t="s">
        <v>377</v>
      </c>
    </row>
    <row r="14360" spans="1:14" customHeight="1" ht="12.75">
      <c r="A14360" t="s">
        <v>2551</v>
      </c>
      <c r="B14360" t="s">
        <v>378</v>
      </c>
    </row>
    <row r="14361" spans="1:14" customHeight="1" ht="12.75">
      <c r="A14361" t="s">
        <v>2551</v>
      </c>
      <c r="B14361" t="s">
        <v>383</v>
      </c>
    </row>
    <row r="14362" spans="1:14" customHeight="1" ht="12.75">
      <c r="A14362" t="s">
        <v>2551</v>
      </c>
      <c r="B14362" t="s">
        <v>384</v>
      </c>
    </row>
    <row r="14363" spans="1:14" customHeight="1" ht="12.75">
      <c r="A14363" t="s">
        <v>2551</v>
      </c>
      <c r="B14363" t="s">
        <v>385</v>
      </c>
    </row>
    <row r="14364" spans="1:14" customHeight="1" ht="12.75">
      <c r="A14364" t="s">
        <v>2551</v>
      </c>
      <c r="B14364" t="s">
        <v>386</v>
      </c>
    </row>
    <row r="14365" spans="1:14" customHeight="1" ht="12.75">
      <c r="A14365" t="s">
        <v>2551</v>
      </c>
      <c r="B14365" t="s">
        <v>387</v>
      </c>
    </row>
    <row r="14366" spans="1:14" customHeight="1" ht="12.75">
      <c r="A14366" t="s">
        <v>2551</v>
      </c>
      <c r="B14366" t="s">
        <v>388</v>
      </c>
    </row>
    <row r="14367" spans="1:14" customHeight="1" ht="12.75">
      <c r="A14367" t="s">
        <v>2552</v>
      </c>
      <c r="B14367" t="s">
        <v>150</v>
      </c>
    </row>
    <row r="14368" spans="1:14" customHeight="1" ht="12.75">
      <c r="A14368" t="s">
        <v>2552</v>
      </c>
      <c r="B14368" t="s">
        <v>163</v>
      </c>
    </row>
    <row r="14369" spans="1:14" customHeight="1" ht="12.75">
      <c r="A14369" t="s">
        <v>2552</v>
      </c>
      <c r="B14369" t="s">
        <v>165</v>
      </c>
    </row>
    <row r="14370" spans="1:14" customHeight="1" ht="12.75">
      <c r="A14370" t="s">
        <v>2552</v>
      </c>
      <c r="B14370" t="s">
        <v>187</v>
      </c>
    </row>
    <row r="14371" spans="1:14" customHeight="1" ht="12.75">
      <c r="A14371" t="s">
        <v>2552</v>
      </c>
      <c r="B14371" t="s">
        <v>202</v>
      </c>
    </row>
    <row r="14372" spans="1:14" customHeight="1" ht="12.75">
      <c r="A14372" t="s">
        <v>2552</v>
      </c>
      <c r="B14372" t="s">
        <v>230</v>
      </c>
    </row>
    <row r="14373" spans="1:14" customHeight="1" ht="12.75">
      <c r="A14373" t="s">
        <v>2552</v>
      </c>
      <c r="B14373" t="s">
        <v>232</v>
      </c>
    </row>
    <row r="14374" spans="1:14" customHeight="1" ht="12.75">
      <c r="A14374" t="s">
        <v>2552</v>
      </c>
      <c r="B14374" t="s">
        <v>316</v>
      </c>
    </row>
    <row r="14375" spans="1:14" customHeight="1" ht="12.75">
      <c r="A14375" t="s">
        <v>2552</v>
      </c>
      <c r="B14375" t="s">
        <v>318</v>
      </c>
    </row>
    <row r="14376" spans="1:14" customHeight="1" ht="12.75">
      <c r="A14376" t="s">
        <v>2552</v>
      </c>
      <c r="B14376" t="s">
        <v>320</v>
      </c>
    </row>
    <row r="14377" spans="1:14" customHeight="1" ht="12.75">
      <c r="A14377" t="s">
        <v>2552</v>
      </c>
      <c r="B14377" t="s">
        <v>346</v>
      </c>
    </row>
    <row r="14378" spans="1:14" customHeight="1" ht="12.75">
      <c r="A14378" t="s">
        <v>2552</v>
      </c>
      <c r="B14378" t="s">
        <v>348</v>
      </c>
    </row>
    <row r="14379" spans="1:14" customHeight="1" ht="12.75">
      <c r="A14379" t="s">
        <v>2552</v>
      </c>
      <c r="B14379" t="s">
        <v>354</v>
      </c>
    </row>
    <row r="14380" spans="1:14" customHeight="1" ht="12.75">
      <c r="A14380" t="s">
        <v>2552</v>
      </c>
      <c r="B14380" t="s">
        <v>356</v>
      </c>
    </row>
    <row r="14381" spans="1:14" customHeight="1" ht="12.75">
      <c r="A14381" t="s">
        <v>2552</v>
      </c>
      <c r="B14381" t="s">
        <v>358</v>
      </c>
    </row>
    <row r="14382" spans="1:14" customHeight="1" ht="12.75">
      <c r="A14382" t="s">
        <v>2552</v>
      </c>
      <c r="B14382" t="s">
        <v>360</v>
      </c>
    </row>
    <row r="14383" spans="1:14" customHeight="1" ht="12.75">
      <c r="A14383" t="s">
        <v>2552</v>
      </c>
      <c r="B14383" t="s">
        <v>366</v>
      </c>
    </row>
    <row r="14384" spans="1:14" customHeight="1" ht="12.75">
      <c r="A14384" t="s">
        <v>2552</v>
      </c>
      <c r="B14384" t="s">
        <v>368</v>
      </c>
    </row>
    <row r="14385" spans="1:14" customHeight="1" ht="12.75">
      <c r="A14385" t="s">
        <v>2552</v>
      </c>
      <c r="B14385" t="s">
        <v>371</v>
      </c>
    </row>
    <row r="14386" spans="1:14" customHeight="1" ht="12.75">
      <c r="A14386" t="s">
        <v>2552</v>
      </c>
      <c r="B14386" t="s">
        <v>373</v>
      </c>
    </row>
    <row r="14387" spans="1:14" customHeight="1" ht="12.75">
      <c r="A14387" t="s">
        <v>2552</v>
      </c>
      <c r="B14387" t="s">
        <v>377</v>
      </c>
    </row>
    <row r="14388" spans="1:14" customHeight="1" ht="12.75">
      <c r="A14388" t="s">
        <v>2552</v>
      </c>
      <c r="B14388" t="s">
        <v>380</v>
      </c>
    </row>
    <row r="14389" spans="1:14" customHeight="1" ht="12.75">
      <c r="A14389" t="s">
        <v>2552</v>
      </c>
      <c r="B14389" t="s">
        <v>382</v>
      </c>
    </row>
    <row r="14390" spans="1:14" customHeight="1" ht="12.75">
      <c r="A14390" t="s">
        <v>2552</v>
      </c>
      <c r="B14390" t="s">
        <v>385</v>
      </c>
    </row>
    <row r="14391" spans="1:14" customHeight="1" ht="12.75">
      <c r="A14391" t="s">
        <v>2552</v>
      </c>
      <c r="B14391" t="s">
        <v>388</v>
      </c>
    </row>
    <row r="14392" spans="1:14" customHeight="1" ht="12.75">
      <c r="A14392" t="s">
        <v>2553</v>
      </c>
      <c r="B14392" t="s">
        <v>152</v>
      </c>
    </row>
    <row r="14393" spans="1:14" customHeight="1" ht="12.75">
      <c r="A14393" t="s">
        <v>2553</v>
      </c>
      <c r="B14393" t="s">
        <v>164</v>
      </c>
    </row>
    <row r="14394" spans="1:14" customHeight="1" ht="12.75">
      <c r="A14394" t="s">
        <v>2553</v>
      </c>
      <c r="B14394" t="s">
        <v>186</v>
      </c>
    </row>
    <row r="14395" spans="1:14" customHeight="1" ht="12.75">
      <c r="A14395" t="s">
        <v>2553</v>
      </c>
      <c r="B14395" t="s">
        <v>201</v>
      </c>
    </row>
    <row r="14396" spans="1:14" customHeight="1" ht="12.75">
      <c r="A14396" t="s">
        <v>2553</v>
      </c>
      <c r="B14396" t="s">
        <v>203</v>
      </c>
    </row>
    <row r="14397" spans="1:14" customHeight="1" ht="12.75">
      <c r="A14397" t="s">
        <v>2553</v>
      </c>
      <c r="B14397" t="s">
        <v>231</v>
      </c>
    </row>
    <row r="14398" spans="1:14" customHeight="1" ht="12.75">
      <c r="A14398" t="s">
        <v>2553</v>
      </c>
      <c r="B14398" t="s">
        <v>315</v>
      </c>
    </row>
    <row r="14399" spans="1:14" customHeight="1" ht="12.75">
      <c r="A14399" t="s">
        <v>2553</v>
      </c>
      <c r="B14399" t="s">
        <v>317</v>
      </c>
    </row>
    <row r="14400" spans="1:14" customHeight="1" ht="12.75">
      <c r="A14400" t="s">
        <v>2553</v>
      </c>
      <c r="B14400" t="s">
        <v>319</v>
      </c>
    </row>
    <row r="14401" spans="1:14" customHeight="1" ht="12.75">
      <c r="A14401" t="s">
        <v>2553</v>
      </c>
      <c r="B14401" t="s">
        <v>321</v>
      </c>
    </row>
    <row r="14402" spans="1:14" customHeight="1" ht="12.75">
      <c r="A14402" t="s">
        <v>2553</v>
      </c>
      <c r="B14402" t="s">
        <v>345</v>
      </c>
    </row>
    <row r="14403" spans="1:14" customHeight="1" ht="12.75">
      <c r="A14403" t="s">
        <v>2553</v>
      </c>
      <c r="B14403" t="s">
        <v>347</v>
      </c>
    </row>
    <row r="14404" spans="1:14" customHeight="1" ht="12.75">
      <c r="A14404" t="s">
        <v>2553</v>
      </c>
      <c r="B14404" t="s">
        <v>349</v>
      </c>
    </row>
    <row r="14405" spans="1:14" customHeight="1" ht="12.75">
      <c r="A14405" t="s">
        <v>2553</v>
      </c>
      <c r="B14405" t="s">
        <v>353</v>
      </c>
    </row>
    <row r="14406" spans="1:14" customHeight="1" ht="12.75">
      <c r="A14406" t="s">
        <v>2553</v>
      </c>
      <c r="B14406" t="s">
        <v>355</v>
      </c>
    </row>
    <row r="14407" spans="1:14" customHeight="1" ht="12.75">
      <c r="A14407" t="s">
        <v>2553</v>
      </c>
      <c r="B14407" t="s">
        <v>357</v>
      </c>
    </row>
    <row r="14408" spans="1:14" customHeight="1" ht="12.75">
      <c r="A14408" t="s">
        <v>2553</v>
      </c>
      <c r="B14408" t="s">
        <v>359</v>
      </c>
    </row>
    <row r="14409" spans="1:14" customHeight="1" ht="12.75">
      <c r="A14409" t="s">
        <v>2553</v>
      </c>
      <c r="B14409" t="s">
        <v>365</v>
      </c>
    </row>
    <row r="14410" spans="1:14" customHeight="1" ht="12.75">
      <c r="A14410" t="s">
        <v>2553</v>
      </c>
      <c r="B14410" t="s">
        <v>367</v>
      </c>
    </row>
    <row r="14411" spans="1:14" customHeight="1" ht="12.75">
      <c r="A14411" t="s">
        <v>2553</v>
      </c>
      <c r="B14411" t="s">
        <v>370</v>
      </c>
    </row>
    <row r="14412" spans="1:14" customHeight="1" ht="12.75">
      <c r="A14412" t="s">
        <v>2553</v>
      </c>
      <c r="B14412" t="s">
        <v>372</v>
      </c>
    </row>
    <row r="14413" spans="1:14" customHeight="1" ht="12.75">
      <c r="A14413" t="s">
        <v>2553</v>
      </c>
      <c r="B14413" t="s">
        <v>379</v>
      </c>
    </row>
    <row r="14414" spans="1:14" customHeight="1" ht="12.75">
      <c r="A14414" t="s">
        <v>2553</v>
      </c>
      <c r="B14414" t="s">
        <v>381</v>
      </c>
    </row>
    <row r="14415" spans="1:14" customHeight="1" ht="12.75">
      <c r="A14415" t="s">
        <v>2553</v>
      </c>
      <c r="B14415" t="s">
        <v>383</v>
      </c>
    </row>
    <row r="14416" spans="1:14" customHeight="1" ht="12.75">
      <c r="A14416" t="s">
        <v>2553</v>
      </c>
      <c r="B14416" t="s">
        <v>384</v>
      </c>
    </row>
    <row r="14417" spans="1:14" customHeight="1" ht="12.75">
      <c r="A14417" t="s">
        <v>2553</v>
      </c>
      <c r="B14417" t="s">
        <v>386</v>
      </c>
    </row>
    <row r="14418" spans="1:14" customHeight="1" ht="12.75">
      <c r="A14418" t="s">
        <v>2553</v>
      </c>
      <c r="B14418" t="s">
        <v>387</v>
      </c>
    </row>
    <row r="14419" spans="1:14" customHeight="1" ht="12.75">
      <c r="A14419" t="s">
        <v>2554</v>
      </c>
      <c r="B14419" t="s">
        <v>232</v>
      </c>
    </row>
    <row r="14420" spans="1:14" customHeight="1" ht="12.75">
      <c r="A14420" t="s">
        <v>2554</v>
      </c>
      <c r="B14420" t="s">
        <v>315</v>
      </c>
    </row>
    <row r="14421" spans="1:14" customHeight="1" ht="12.75">
      <c r="A14421" t="s">
        <v>2554</v>
      </c>
      <c r="B14421" t="s">
        <v>316</v>
      </c>
    </row>
    <row r="14422" spans="1:14" customHeight="1" ht="12.75">
      <c r="A14422" t="s">
        <v>2554</v>
      </c>
      <c r="B14422" t="s">
        <v>317</v>
      </c>
    </row>
    <row r="14423" spans="1:14" customHeight="1" ht="12.75">
      <c r="A14423" t="s">
        <v>2554</v>
      </c>
      <c r="B14423" t="s">
        <v>318</v>
      </c>
    </row>
    <row r="14424" spans="1:14" customHeight="1" ht="12.75">
      <c r="A14424" t="s">
        <v>2554</v>
      </c>
      <c r="B14424" t="s">
        <v>319</v>
      </c>
    </row>
    <row r="14425" spans="1:14" customHeight="1" ht="12.75">
      <c r="A14425" t="s">
        <v>2554</v>
      </c>
      <c r="B14425" t="s">
        <v>320</v>
      </c>
    </row>
    <row r="14426" spans="1:14" customHeight="1" ht="12.75">
      <c r="A14426" t="s">
        <v>2554</v>
      </c>
      <c r="B14426" t="s">
        <v>321</v>
      </c>
    </row>
    <row r="14427" spans="1:14" customHeight="1" ht="12.75">
      <c r="A14427" t="s">
        <v>2554</v>
      </c>
      <c r="B14427" t="s">
        <v>322</v>
      </c>
    </row>
    <row r="14428" spans="1:14" customHeight="1" ht="12.75">
      <c r="A14428" t="s">
        <v>2554</v>
      </c>
      <c r="B14428" t="s">
        <v>323</v>
      </c>
    </row>
    <row r="14429" spans="1:14" customHeight="1" ht="12.75">
      <c r="A14429" t="s">
        <v>2554</v>
      </c>
      <c r="B14429" t="s">
        <v>324</v>
      </c>
    </row>
    <row r="14430" spans="1:14" customHeight="1" ht="12.75">
      <c r="A14430" t="s">
        <v>2554</v>
      </c>
      <c r="B14430" t="s">
        <v>325</v>
      </c>
    </row>
    <row r="14431" spans="1:14" customHeight="1" ht="12.75">
      <c r="A14431" t="s">
        <v>2554</v>
      </c>
      <c r="B14431" t="s">
        <v>328</v>
      </c>
    </row>
    <row r="14432" spans="1:14" customHeight="1" ht="12.75">
      <c r="A14432" t="s">
        <v>2554</v>
      </c>
      <c r="B14432" t="s">
        <v>329</v>
      </c>
    </row>
    <row r="14433" spans="1:14" customHeight="1" ht="12.75">
      <c r="A14433" t="s">
        <v>2554</v>
      </c>
      <c r="B14433" t="s">
        <v>330</v>
      </c>
    </row>
    <row r="14434" spans="1:14" customHeight="1" ht="12.75">
      <c r="A14434" t="s">
        <v>2554</v>
      </c>
      <c r="B14434" t="s">
        <v>331</v>
      </c>
    </row>
    <row r="14435" spans="1:14" customHeight="1" ht="12.75">
      <c r="A14435" t="s">
        <v>2554</v>
      </c>
      <c r="B14435" t="s">
        <v>332</v>
      </c>
    </row>
    <row r="14436" spans="1:14" customHeight="1" ht="12.75">
      <c r="A14436" t="s">
        <v>2554</v>
      </c>
      <c r="B14436" t="s">
        <v>333</v>
      </c>
    </row>
    <row r="14437" spans="1:14" customHeight="1" ht="12.75">
      <c r="A14437" t="s">
        <v>2554</v>
      </c>
      <c r="B14437" t="s">
        <v>334</v>
      </c>
    </row>
    <row r="14438" spans="1:14" customHeight="1" ht="12.75">
      <c r="A14438" t="s">
        <v>2554</v>
      </c>
      <c r="B14438" t="s">
        <v>338</v>
      </c>
    </row>
    <row r="14439" spans="1:14" customHeight="1" ht="12.75">
      <c r="A14439" t="s">
        <v>2554</v>
      </c>
      <c r="B14439" t="s">
        <v>339</v>
      </c>
    </row>
    <row r="14440" spans="1:14" customHeight="1" ht="12.75">
      <c r="A14440" t="s">
        <v>2554</v>
      </c>
      <c r="B14440" t="s">
        <v>340</v>
      </c>
    </row>
    <row r="14441" spans="1:14" customHeight="1" ht="12.75">
      <c r="A14441" t="s">
        <v>2554</v>
      </c>
      <c r="B14441" t="s">
        <v>341</v>
      </c>
    </row>
    <row r="14442" spans="1:14" customHeight="1" ht="12.75">
      <c r="A14442" t="s">
        <v>2554</v>
      </c>
      <c r="B14442" t="s">
        <v>345</v>
      </c>
    </row>
    <row r="14443" spans="1:14" customHeight="1" ht="12.75">
      <c r="A14443" t="s">
        <v>2554</v>
      </c>
      <c r="B14443" t="s">
        <v>346</v>
      </c>
    </row>
    <row r="14444" spans="1:14" customHeight="1" ht="12.75">
      <c r="A14444" t="s">
        <v>2554</v>
      </c>
      <c r="B14444" t="s">
        <v>347</v>
      </c>
    </row>
    <row r="14445" spans="1:14" customHeight="1" ht="12.75">
      <c r="A14445" t="s">
        <v>2554</v>
      </c>
      <c r="B14445" t="s">
        <v>348</v>
      </c>
    </row>
    <row r="14446" spans="1:14" customHeight="1" ht="12.75">
      <c r="A14446" t="s">
        <v>2554</v>
      </c>
      <c r="B14446" t="s">
        <v>349</v>
      </c>
    </row>
    <row r="14447" spans="1:14" customHeight="1" ht="12.75">
      <c r="A14447" t="s">
        <v>2554</v>
      </c>
      <c r="B14447" t="s">
        <v>350</v>
      </c>
    </row>
    <row r="14448" spans="1:14" customHeight="1" ht="12.75">
      <c r="A14448" t="s">
        <v>2554</v>
      </c>
      <c r="B14448" t="s">
        <v>351</v>
      </c>
    </row>
    <row r="14449" spans="1:14" customHeight="1" ht="12.75">
      <c r="A14449" t="s">
        <v>2554</v>
      </c>
      <c r="B14449" t="s">
        <v>352</v>
      </c>
    </row>
    <row r="14450" spans="1:14" customHeight="1" ht="12.75">
      <c r="A14450" t="s">
        <v>2554</v>
      </c>
      <c r="B14450" t="s">
        <v>353</v>
      </c>
    </row>
    <row r="14451" spans="1:14" customHeight="1" ht="12.75">
      <c r="A14451" t="s">
        <v>2554</v>
      </c>
      <c r="B14451" t="s">
        <v>354</v>
      </c>
    </row>
    <row r="14452" spans="1:14" customHeight="1" ht="12.75">
      <c r="A14452" t="s">
        <v>2554</v>
      </c>
      <c r="B14452" t="s">
        <v>355</v>
      </c>
    </row>
    <row r="14453" spans="1:14" customHeight="1" ht="12.75">
      <c r="A14453" t="s">
        <v>2554</v>
      </c>
      <c r="B14453" t="s">
        <v>356</v>
      </c>
    </row>
    <row r="14454" spans="1:14" customHeight="1" ht="12.75">
      <c r="A14454" t="s">
        <v>2554</v>
      </c>
      <c r="B14454" t="s">
        <v>357</v>
      </c>
    </row>
    <row r="14455" spans="1:14" customHeight="1" ht="12.75">
      <c r="A14455" t="s">
        <v>2554</v>
      </c>
      <c r="B14455" t="s">
        <v>358</v>
      </c>
    </row>
    <row r="14456" spans="1:14" customHeight="1" ht="12.75">
      <c r="A14456" t="s">
        <v>2554</v>
      </c>
      <c r="B14456" t="s">
        <v>359</v>
      </c>
    </row>
    <row r="14457" spans="1:14" customHeight="1" ht="12.75">
      <c r="A14457" t="s">
        <v>2554</v>
      </c>
      <c r="B14457" t="s">
        <v>360</v>
      </c>
    </row>
    <row r="14458" spans="1:14" customHeight="1" ht="12.75">
      <c r="A14458" t="s">
        <v>2554</v>
      </c>
      <c r="B14458" t="s">
        <v>361</v>
      </c>
    </row>
    <row r="14459" spans="1:14" customHeight="1" ht="12.75">
      <c r="A14459" t="s">
        <v>2554</v>
      </c>
      <c r="B14459" t="s">
        <v>362</v>
      </c>
    </row>
    <row r="14460" spans="1:14" customHeight="1" ht="12.75">
      <c r="A14460" t="s">
        <v>2554</v>
      </c>
      <c r="B14460" t="s">
        <v>363</v>
      </c>
    </row>
    <row r="14461" spans="1:14" customHeight="1" ht="12.75">
      <c r="A14461" t="s">
        <v>2554</v>
      </c>
      <c r="B14461" t="s">
        <v>364</v>
      </c>
    </row>
    <row r="14462" spans="1:14" customHeight="1" ht="12.75">
      <c r="A14462" t="s">
        <v>2554</v>
      </c>
      <c r="B14462" t="s">
        <v>383</v>
      </c>
    </row>
    <row r="14463" spans="1:14" customHeight="1" ht="12.75">
      <c r="A14463" t="s">
        <v>2554</v>
      </c>
      <c r="B14463" t="s">
        <v>384</v>
      </c>
    </row>
    <row r="14464" spans="1:14" customHeight="1" ht="12.75">
      <c r="A14464" t="s">
        <v>2554</v>
      </c>
      <c r="B14464" t="s">
        <v>385</v>
      </c>
    </row>
    <row r="14465" spans="1:14" customHeight="1" ht="12.75">
      <c r="A14465" t="s">
        <v>2554</v>
      </c>
      <c r="B14465" t="s">
        <v>386</v>
      </c>
    </row>
    <row r="14466" spans="1:14" customHeight="1" ht="12.75">
      <c r="A14466" t="s">
        <v>2554</v>
      </c>
      <c r="B14466" t="s">
        <v>387</v>
      </c>
    </row>
    <row r="14467" spans="1:14" customHeight="1" ht="12.75">
      <c r="A14467" t="s">
        <v>2554</v>
      </c>
      <c r="B14467" t="s">
        <v>388</v>
      </c>
    </row>
    <row r="14468" spans="1:14" customHeight="1" ht="12.75">
      <c r="A14468" t="s">
        <v>2555</v>
      </c>
      <c r="B14468" t="s">
        <v>165</v>
      </c>
    </row>
    <row r="14469" spans="1:14" customHeight="1" ht="12.75">
      <c r="A14469" t="s">
        <v>2555</v>
      </c>
      <c r="B14469" t="s">
        <v>186</v>
      </c>
    </row>
    <row r="14470" spans="1:14" customHeight="1" ht="12.75">
      <c r="A14470" t="s">
        <v>2555</v>
      </c>
      <c r="B14470" t="s">
        <v>187</v>
      </c>
    </row>
    <row r="14471" spans="1:14" customHeight="1" ht="12.75">
      <c r="A14471" t="s">
        <v>2555</v>
      </c>
      <c r="B14471" t="s">
        <v>201</v>
      </c>
    </row>
    <row r="14472" spans="1:14" customHeight="1" ht="12.75">
      <c r="A14472" t="s">
        <v>2555</v>
      </c>
      <c r="B14472" t="s">
        <v>202</v>
      </c>
    </row>
    <row r="14473" spans="1:14" customHeight="1" ht="12.75">
      <c r="A14473" t="s">
        <v>2555</v>
      </c>
      <c r="B14473" t="s">
        <v>203</v>
      </c>
    </row>
    <row r="14474" spans="1:14" customHeight="1" ht="12.75">
      <c r="A14474" t="s">
        <v>2555</v>
      </c>
      <c r="B14474" t="s">
        <v>230</v>
      </c>
    </row>
    <row r="14475" spans="1:14" customHeight="1" ht="12.75">
      <c r="A14475" t="s">
        <v>2555</v>
      </c>
      <c r="B14475" t="s">
        <v>231</v>
      </c>
    </row>
    <row r="14476" spans="1:14" customHeight="1" ht="12.75">
      <c r="A14476" t="s">
        <v>2555</v>
      </c>
      <c r="B14476" t="s">
        <v>318</v>
      </c>
    </row>
    <row r="14477" spans="1:14" customHeight="1" ht="12.75">
      <c r="A14477" t="s">
        <v>2555</v>
      </c>
      <c r="B14477" t="s">
        <v>319</v>
      </c>
    </row>
    <row r="14478" spans="1:14" customHeight="1" ht="12.75">
      <c r="A14478" t="s">
        <v>2555</v>
      </c>
      <c r="B14478" t="s">
        <v>320</v>
      </c>
    </row>
    <row r="14479" spans="1:14" customHeight="1" ht="12.75">
      <c r="A14479" t="s">
        <v>2555</v>
      </c>
      <c r="B14479" t="s">
        <v>321</v>
      </c>
    </row>
    <row r="14480" spans="1:14" customHeight="1" ht="12.75">
      <c r="A14480" t="s">
        <v>2555</v>
      </c>
      <c r="B14480" t="s">
        <v>353</v>
      </c>
    </row>
    <row r="14481" spans="1:14" customHeight="1" ht="12.75">
      <c r="A14481" t="s">
        <v>2555</v>
      </c>
      <c r="B14481" t="s">
        <v>354</v>
      </c>
    </row>
    <row r="14482" spans="1:14" customHeight="1" ht="12.75">
      <c r="A14482" t="s">
        <v>2555</v>
      </c>
      <c r="B14482" t="s">
        <v>355</v>
      </c>
    </row>
    <row r="14483" spans="1:14" customHeight="1" ht="12.75">
      <c r="A14483" t="s">
        <v>2555</v>
      </c>
      <c r="B14483" t="s">
        <v>356</v>
      </c>
    </row>
    <row r="14484" spans="1:14" customHeight="1" ht="12.75">
      <c r="A14484" t="s">
        <v>2555</v>
      </c>
      <c r="B14484" t="s">
        <v>357</v>
      </c>
    </row>
    <row r="14485" spans="1:14" customHeight="1" ht="12.75">
      <c r="A14485" t="s">
        <v>2555</v>
      </c>
      <c r="B14485" t="s">
        <v>358</v>
      </c>
    </row>
    <row r="14486" spans="1:14" customHeight="1" ht="12.75">
      <c r="A14486" t="s">
        <v>2555</v>
      </c>
      <c r="B14486" t="s">
        <v>359</v>
      </c>
    </row>
    <row r="14487" spans="1:14" customHeight="1" ht="12.75">
      <c r="A14487" t="s">
        <v>2555</v>
      </c>
      <c r="B14487" t="s">
        <v>360</v>
      </c>
    </row>
    <row r="14488" spans="1:14" customHeight="1" ht="12.75">
      <c r="A14488" t="s">
        <v>2555</v>
      </c>
      <c r="B14488" t="s">
        <v>370</v>
      </c>
    </row>
    <row r="14489" spans="1:14" customHeight="1" ht="12.75">
      <c r="A14489" t="s">
        <v>2555</v>
      </c>
      <c r="B14489" t="s">
        <v>371</v>
      </c>
    </row>
    <row r="14490" spans="1:14" customHeight="1" ht="12.75">
      <c r="A14490" t="s">
        <v>2555</v>
      </c>
      <c r="B14490" t="s">
        <v>372</v>
      </c>
    </row>
    <row r="14491" spans="1:14" customHeight="1" ht="12.75">
      <c r="A14491" t="s">
        <v>2555</v>
      </c>
      <c r="B14491" t="s">
        <v>373</v>
      </c>
    </row>
    <row r="14492" spans="1:14" customHeight="1" ht="12.75">
      <c r="A14492" t="s">
        <v>2555</v>
      </c>
      <c r="B14492" t="s">
        <v>374</v>
      </c>
    </row>
    <row r="14493" spans="1:14" customHeight="1" ht="12.75">
      <c r="A14493" t="s">
        <v>2555</v>
      </c>
      <c r="B14493" t="s">
        <v>375</v>
      </c>
    </row>
    <row r="14494" spans="1:14" customHeight="1" ht="12.75">
      <c r="A14494" t="s">
        <v>2555</v>
      </c>
      <c r="B14494" t="s">
        <v>376</v>
      </c>
    </row>
    <row r="14495" spans="1:14" customHeight="1" ht="12.75">
      <c r="A14495" t="s">
        <v>2555</v>
      </c>
      <c r="B14495" t="s">
        <v>377</v>
      </c>
    </row>
    <row r="14496" spans="1:14" customHeight="1" ht="12.75">
      <c r="A14496" t="s">
        <v>2555</v>
      </c>
      <c r="B14496" t="s">
        <v>378</v>
      </c>
    </row>
    <row r="14497" spans="1:14" customHeight="1" ht="12.75">
      <c r="A14497" t="s">
        <v>2555</v>
      </c>
      <c r="B14497" t="s">
        <v>379</v>
      </c>
    </row>
    <row r="14498" spans="1:14" customHeight="1" ht="12.75">
      <c r="A14498" t="s">
        <v>2555</v>
      </c>
      <c r="B14498" t="s">
        <v>380</v>
      </c>
    </row>
    <row r="14499" spans="1:14" customHeight="1" ht="12.75">
      <c r="A14499" t="s">
        <v>2555</v>
      </c>
      <c r="B14499" t="s">
        <v>381</v>
      </c>
    </row>
    <row r="14500" spans="1:14" customHeight="1" ht="12.75">
      <c r="A14500" t="s">
        <v>2555</v>
      </c>
      <c r="B14500" t="s">
        <v>382</v>
      </c>
    </row>
    <row r="14501" spans="1:14" customHeight="1" ht="12.75">
      <c r="A14501" t="s">
        <v>2555</v>
      </c>
      <c r="B14501" t="s">
        <v>386</v>
      </c>
    </row>
    <row r="14502" spans="1:14" customHeight="1" ht="12.75">
      <c r="A14502" t="s">
        <v>2555</v>
      </c>
      <c r="B14502" t="s">
        <v>387</v>
      </c>
    </row>
    <row r="14503" spans="1:14" customHeight="1" ht="12.75">
      <c r="A14503" t="s">
        <v>2555</v>
      </c>
      <c r="B14503" t="s">
        <v>388</v>
      </c>
    </row>
    <row r="14504" spans="1:14" customHeight="1" ht="12.75">
      <c r="A14504" t="s">
        <v>2556</v>
      </c>
      <c r="B14504" t="s">
        <v>383</v>
      </c>
    </row>
    <row r="14505" spans="1:14" customHeight="1" ht="12.75">
      <c r="A14505" t="s">
        <v>2556</v>
      </c>
      <c r="B14505" t="s">
        <v>384</v>
      </c>
    </row>
    <row r="14506" spans="1:14" customHeight="1" ht="12.75">
      <c r="A14506" t="s">
        <v>2556</v>
      </c>
      <c r="B14506" t="s">
        <v>385</v>
      </c>
    </row>
    <row r="14507" spans="1:14" customHeight="1" ht="12.75">
      <c r="A14507" t="s">
        <v>2556</v>
      </c>
      <c r="B14507" t="s">
        <v>386</v>
      </c>
    </row>
    <row r="14508" spans="1:14" customHeight="1" ht="12.75">
      <c r="A14508" t="s">
        <v>2556</v>
      </c>
      <c r="B14508" t="s">
        <v>387</v>
      </c>
    </row>
    <row r="14509" spans="1:14" customHeight="1" ht="12.75">
      <c r="A14509" t="s">
        <v>2556</v>
      </c>
      <c r="B14509" t="s">
        <v>388</v>
      </c>
    </row>
    <row r="14510" spans="1:14" customHeight="1" ht="12.75">
      <c r="A14510" t="s">
        <v>2557</v>
      </c>
      <c r="B14510" t="s">
        <v>383</v>
      </c>
    </row>
    <row r="14511" spans="1:14" customHeight="1" ht="12.75">
      <c r="A14511" t="s">
        <v>2557</v>
      </c>
      <c r="B14511" t="s">
        <v>384</v>
      </c>
    </row>
    <row r="14512" spans="1:14" customHeight="1" ht="12.75">
      <c r="A14512" t="s">
        <v>2557</v>
      </c>
      <c r="B14512" t="s">
        <v>385</v>
      </c>
    </row>
    <row r="14513" spans="1:14" customHeight="1" ht="12.75">
      <c r="A14513" t="s">
        <v>2557</v>
      </c>
      <c r="B14513" t="s">
        <v>386</v>
      </c>
    </row>
    <row r="14514" spans="1:14" customHeight="1" ht="12.75">
      <c r="A14514" t="s">
        <v>2557</v>
      </c>
      <c r="B14514" t="s">
        <v>387</v>
      </c>
    </row>
    <row r="14515" spans="1:14" customHeight="1" ht="12.75">
      <c r="A14515" t="s">
        <v>2557</v>
      </c>
      <c r="B14515" t="s">
        <v>388</v>
      </c>
    </row>
    <row r="14516" spans="1:14" customHeight="1" ht="12.75">
      <c r="A14516" t="s">
        <v>2558</v>
      </c>
      <c r="B14516" t="s">
        <v>322</v>
      </c>
    </row>
    <row r="14517" spans="1:14" customHeight="1" ht="12.75">
      <c r="A14517" t="s">
        <v>2558</v>
      </c>
      <c r="B14517" t="s">
        <v>323</v>
      </c>
    </row>
    <row r="14518" spans="1:14" customHeight="1" ht="12.75">
      <c r="A14518" t="s">
        <v>2558</v>
      </c>
      <c r="B14518" t="s">
        <v>324</v>
      </c>
    </row>
    <row r="14519" spans="1:14" customHeight="1" ht="12.75">
      <c r="A14519" t="s">
        <v>2558</v>
      </c>
      <c r="B14519" t="s">
        <v>325</v>
      </c>
    </row>
    <row r="14520" spans="1:14" customHeight="1" ht="12.75">
      <c r="A14520" t="s">
        <v>2558</v>
      </c>
      <c r="B14520" t="s">
        <v>326</v>
      </c>
    </row>
    <row r="14521" spans="1:14" customHeight="1" ht="12.75">
      <c r="A14521" t="s">
        <v>2558</v>
      </c>
      <c r="B14521" t="s">
        <v>327</v>
      </c>
    </row>
    <row r="14522" spans="1:14" customHeight="1" ht="12.75">
      <c r="A14522" t="s">
        <v>2558</v>
      </c>
      <c r="B14522" t="s">
        <v>329</v>
      </c>
    </row>
    <row r="14523" spans="1:14" customHeight="1" ht="12.75">
      <c r="A14523" t="s">
        <v>2558</v>
      </c>
      <c r="B14523" t="s">
        <v>331</v>
      </c>
    </row>
    <row r="14524" spans="1:14" customHeight="1" ht="12.75">
      <c r="A14524" t="s">
        <v>2558</v>
      </c>
      <c r="B14524" t="s">
        <v>332</v>
      </c>
    </row>
    <row r="14525" spans="1:14" customHeight="1" ht="12.75">
      <c r="A14525" t="s">
        <v>2558</v>
      </c>
      <c r="B14525" t="s">
        <v>333</v>
      </c>
    </row>
    <row r="14526" spans="1:14" customHeight="1" ht="12.75">
      <c r="A14526" t="s">
        <v>2558</v>
      </c>
      <c r="B14526" t="s">
        <v>334</v>
      </c>
    </row>
    <row r="14527" spans="1:14" customHeight="1" ht="12.75">
      <c r="A14527" t="s">
        <v>2558</v>
      </c>
      <c r="B14527" t="s">
        <v>335</v>
      </c>
    </row>
    <row r="14528" spans="1:14" customHeight="1" ht="12.75">
      <c r="A14528" t="s">
        <v>2558</v>
      </c>
      <c r="B14528" t="s">
        <v>336</v>
      </c>
    </row>
    <row r="14529" spans="1:14" customHeight="1" ht="12.75">
      <c r="A14529" t="s">
        <v>2558</v>
      </c>
      <c r="B14529" t="s">
        <v>337</v>
      </c>
    </row>
    <row r="14530" spans="1:14" customHeight="1" ht="12.75">
      <c r="A14530" t="s">
        <v>2558</v>
      </c>
      <c r="B14530" t="s">
        <v>338</v>
      </c>
    </row>
    <row r="14531" spans="1:14" customHeight="1" ht="12.75">
      <c r="A14531" t="s">
        <v>2558</v>
      </c>
      <c r="B14531" t="s">
        <v>339</v>
      </c>
    </row>
    <row r="14532" spans="1:14" customHeight="1" ht="12.75">
      <c r="A14532" t="s">
        <v>2558</v>
      </c>
      <c r="B14532" t="s">
        <v>340</v>
      </c>
    </row>
    <row r="14533" spans="1:14" customHeight="1" ht="12.75">
      <c r="A14533" t="s">
        <v>2558</v>
      </c>
      <c r="B14533" t="s">
        <v>341</v>
      </c>
    </row>
    <row r="14534" spans="1:14" customHeight="1" ht="12.75">
      <c r="A14534" t="s">
        <v>2558</v>
      </c>
      <c r="B14534" t="s">
        <v>342</v>
      </c>
    </row>
    <row r="14535" spans="1:14" customHeight="1" ht="12.75">
      <c r="A14535" t="s">
        <v>2558</v>
      </c>
      <c r="B14535" t="s">
        <v>343</v>
      </c>
    </row>
    <row r="14536" spans="1:14" customHeight="1" ht="12.75">
      <c r="A14536" t="s">
        <v>2558</v>
      </c>
      <c r="B14536" t="s">
        <v>344</v>
      </c>
    </row>
    <row r="14537" spans="1:14" customHeight="1" ht="12.75">
      <c r="A14537" t="s">
        <v>2558</v>
      </c>
      <c r="B14537" t="s">
        <v>347</v>
      </c>
    </row>
    <row r="14538" spans="1:14" customHeight="1" ht="12.75">
      <c r="A14538" t="s">
        <v>2558</v>
      </c>
      <c r="B14538" t="s">
        <v>351</v>
      </c>
    </row>
    <row r="14539" spans="1:14" customHeight="1" ht="12.75">
      <c r="A14539" t="s">
        <v>2558</v>
      </c>
      <c r="B14539" t="s">
        <v>355</v>
      </c>
    </row>
    <row r="14540" spans="1:14" customHeight="1" ht="12.75">
      <c r="A14540" t="s">
        <v>2558</v>
      </c>
      <c r="B14540" t="s">
        <v>359</v>
      </c>
    </row>
    <row r="14541" spans="1:14" customHeight="1" ht="12.75">
      <c r="A14541" t="s">
        <v>2558</v>
      </c>
      <c r="B14541" t="s">
        <v>363</v>
      </c>
    </row>
    <row r="14542" spans="1:14" customHeight="1" ht="12.75">
      <c r="A14542" t="s">
        <v>2558</v>
      </c>
      <c r="B14542" t="s">
        <v>367</v>
      </c>
    </row>
    <row r="14543" spans="1:14" customHeight="1" ht="12.75">
      <c r="A14543" t="s">
        <v>2558</v>
      </c>
      <c r="B14543" t="s">
        <v>369</v>
      </c>
    </row>
    <row r="14544" spans="1:14" customHeight="1" ht="12.75">
      <c r="A14544" t="s">
        <v>2558</v>
      </c>
      <c r="B14544" t="s">
        <v>372</v>
      </c>
    </row>
    <row r="14545" spans="1:14" customHeight="1" ht="12.75">
      <c r="A14545" t="s">
        <v>2558</v>
      </c>
      <c r="B14545" t="s">
        <v>376</v>
      </c>
    </row>
    <row r="14546" spans="1:14" customHeight="1" ht="12.75">
      <c r="A14546" t="s">
        <v>2558</v>
      </c>
      <c r="B14546" t="s">
        <v>378</v>
      </c>
    </row>
    <row r="14547" spans="1:14" customHeight="1" ht="12.75">
      <c r="A14547" t="s">
        <v>2558</v>
      </c>
      <c r="B14547" t="s">
        <v>381</v>
      </c>
    </row>
    <row r="14548" spans="1:14" customHeight="1" ht="12.75">
      <c r="A14548" t="s">
        <v>2558</v>
      </c>
      <c r="B14548" t="s">
        <v>384</v>
      </c>
    </row>
    <row r="14549" spans="1:14" customHeight="1" ht="12.75">
      <c r="A14549" t="s">
        <v>2558</v>
      </c>
      <c r="B14549" t="s">
        <v>387</v>
      </c>
    </row>
    <row r="14550" spans="1:14" customHeight="1" ht="12.75">
      <c r="A14550" t="s">
        <v>2559</v>
      </c>
      <c r="B14550" t="s">
        <v>150</v>
      </c>
    </row>
    <row r="14551" spans="1:14" customHeight="1" ht="12.75">
      <c r="A14551" t="s">
        <v>2559</v>
      </c>
      <c r="B14551" t="s">
        <v>152</v>
      </c>
    </row>
    <row r="14552" spans="1:14" customHeight="1" ht="12.75">
      <c r="A14552" t="s">
        <v>2559</v>
      </c>
      <c r="B14552" t="s">
        <v>163</v>
      </c>
    </row>
    <row r="14553" spans="1:14" customHeight="1" ht="12.75">
      <c r="A14553" t="s">
        <v>2559</v>
      </c>
      <c r="B14553" t="s">
        <v>164</v>
      </c>
    </row>
    <row r="14554" spans="1:14" customHeight="1" ht="12.75">
      <c r="A14554" t="s">
        <v>2559</v>
      </c>
      <c r="B14554" t="s">
        <v>165</v>
      </c>
    </row>
    <row r="14555" spans="1:14" customHeight="1" ht="12.75">
      <c r="A14555" t="s">
        <v>2559</v>
      </c>
      <c r="B14555" t="s">
        <v>186</v>
      </c>
    </row>
    <row r="14556" spans="1:14" customHeight="1" ht="12.75">
      <c r="A14556" t="s">
        <v>2559</v>
      </c>
      <c r="B14556" t="s">
        <v>187</v>
      </c>
    </row>
    <row r="14557" spans="1:14" customHeight="1" ht="12.75">
      <c r="A14557" t="s">
        <v>2559</v>
      </c>
      <c r="B14557" t="s">
        <v>201</v>
      </c>
    </row>
    <row r="14558" spans="1:14" customHeight="1" ht="12.75">
      <c r="A14558" t="s">
        <v>2559</v>
      </c>
      <c r="B14558" t="s">
        <v>202</v>
      </c>
    </row>
    <row r="14559" spans="1:14" customHeight="1" ht="12.75">
      <c r="A14559" t="s">
        <v>2559</v>
      </c>
      <c r="B14559" t="s">
        <v>203</v>
      </c>
    </row>
    <row r="14560" spans="1:14" customHeight="1" ht="12.75">
      <c r="A14560" t="s">
        <v>2559</v>
      </c>
      <c r="B14560" t="s">
        <v>230</v>
      </c>
    </row>
    <row r="14561" spans="1:14" customHeight="1" ht="12.75">
      <c r="A14561" t="s">
        <v>2559</v>
      </c>
      <c r="B14561" t="s">
        <v>231</v>
      </c>
    </row>
    <row r="14562" spans="1:14" customHeight="1" ht="12.75">
      <c r="A14562" t="s">
        <v>2559</v>
      </c>
      <c r="B14562" t="s">
        <v>232</v>
      </c>
    </row>
    <row r="14563" spans="1:14" customHeight="1" ht="12.75">
      <c r="A14563" t="s">
        <v>2559</v>
      </c>
      <c r="B14563" t="s">
        <v>315</v>
      </c>
    </row>
    <row r="14564" spans="1:14" customHeight="1" ht="12.75">
      <c r="A14564" t="s">
        <v>2559</v>
      </c>
      <c r="B14564" t="s">
        <v>316</v>
      </c>
    </row>
    <row r="14565" spans="1:14" customHeight="1" ht="12.75">
      <c r="A14565" t="s">
        <v>2559</v>
      </c>
      <c r="B14565" t="s">
        <v>317</v>
      </c>
    </row>
    <row r="14566" spans="1:14" customHeight="1" ht="12.75">
      <c r="A14566" t="s">
        <v>2559</v>
      </c>
      <c r="B14566" t="s">
        <v>318</v>
      </c>
    </row>
    <row r="14567" spans="1:14" customHeight="1" ht="12.75">
      <c r="A14567" t="s">
        <v>2559</v>
      </c>
      <c r="B14567" t="s">
        <v>319</v>
      </c>
    </row>
    <row r="14568" spans="1:14" customHeight="1" ht="12.75">
      <c r="A14568" t="s">
        <v>2559</v>
      </c>
      <c r="B14568" t="s">
        <v>320</v>
      </c>
    </row>
    <row r="14569" spans="1:14" customHeight="1" ht="12.75">
      <c r="A14569" t="s">
        <v>2559</v>
      </c>
      <c r="B14569" t="s">
        <v>321</v>
      </c>
    </row>
    <row r="14570" spans="1:14" customHeight="1" ht="12.75">
      <c r="A14570" t="s">
        <v>2559</v>
      </c>
      <c r="B14570" t="s">
        <v>322</v>
      </c>
    </row>
    <row r="14571" spans="1:14" customHeight="1" ht="12.75">
      <c r="A14571" t="s">
        <v>2559</v>
      </c>
      <c r="B14571" t="s">
        <v>323</v>
      </c>
    </row>
    <row r="14572" spans="1:14" customHeight="1" ht="12.75">
      <c r="A14572" t="s">
        <v>2559</v>
      </c>
      <c r="B14572" t="s">
        <v>324</v>
      </c>
    </row>
    <row r="14573" spans="1:14" customHeight="1" ht="12.75">
      <c r="A14573" t="s">
        <v>2559</v>
      </c>
      <c r="B14573" t="s">
        <v>325</v>
      </c>
    </row>
    <row r="14574" spans="1:14" customHeight="1" ht="12.75">
      <c r="A14574" t="s">
        <v>2559</v>
      </c>
      <c r="B14574" t="s">
        <v>326</v>
      </c>
    </row>
    <row r="14575" spans="1:14" customHeight="1" ht="12.75">
      <c r="A14575" t="s">
        <v>2559</v>
      </c>
      <c r="B14575" t="s">
        <v>327</v>
      </c>
    </row>
    <row r="14576" spans="1:14" customHeight="1" ht="12.75">
      <c r="A14576" t="s">
        <v>2559</v>
      </c>
      <c r="B14576" t="s">
        <v>328</v>
      </c>
    </row>
    <row r="14577" spans="1:14" customHeight="1" ht="12.75">
      <c r="A14577" t="s">
        <v>2559</v>
      </c>
      <c r="B14577" t="s">
        <v>329</v>
      </c>
    </row>
    <row r="14578" spans="1:14" customHeight="1" ht="12.75">
      <c r="A14578" t="s">
        <v>2559</v>
      </c>
      <c r="B14578" t="s">
        <v>330</v>
      </c>
    </row>
    <row r="14579" spans="1:14" customHeight="1" ht="12.75">
      <c r="A14579" t="s">
        <v>2559</v>
      </c>
      <c r="B14579" t="s">
        <v>331</v>
      </c>
    </row>
    <row r="14580" spans="1:14" customHeight="1" ht="12.75">
      <c r="A14580" t="s">
        <v>2559</v>
      </c>
      <c r="B14580" t="s">
        <v>332</v>
      </c>
    </row>
    <row r="14581" spans="1:14" customHeight="1" ht="12.75">
      <c r="A14581" t="s">
        <v>2559</v>
      </c>
      <c r="B14581" t="s">
        <v>333</v>
      </c>
    </row>
    <row r="14582" spans="1:14" customHeight="1" ht="12.75">
      <c r="A14582" t="s">
        <v>2559</v>
      </c>
      <c r="B14582" t="s">
        <v>334</v>
      </c>
    </row>
    <row r="14583" spans="1:14" customHeight="1" ht="12.75">
      <c r="A14583" t="s">
        <v>2559</v>
      </c>
      <c r="B14583" t="s">
        <v>335</v>
      </c>
    </row>
    <row r="14584" spans="1:14" customHeight="1" ht="12.75">
      <c r="A14584" t="s">
        <v>2559</v>
      </c>
      <c r="B14584" t="s">
        <v>336</v>
      </c>
    </row>
    <row r="14585" spans="1:14" customHeight="1" ht="12.75">
      <c r="A14585" t="s">
        <v>2559</v>
      </c>
      <c r="B14585" t="s">
        <v>337</v>
      </c>
    </row>
    <row r="14586" spans="1:14" customHeight="1" ht="12.75">
      <c r="A14586" t="s">
        <v>2559</v>
      </c>
      <c r="B14586" t="s">
        <v>338</v>
      </c>
    </row>
    <row r="14587" spans="1:14" customHeight="1" ht="12.75">
      <c r="A14587" t="s">
        <v>2559</v>
      </c>
      <c r="B14587" t="s">
        <v>339</v>
      </c>
    </row>
    <row r="14588" spans="1:14" customHeight="1" ht="12.75">
      <c r="A14588" t="s">
        <v>2559</v>
      </c>
      <c r="B14588" t="s">
        <v>340</v>
      </c>
    </row>
    <row r="14589" spans="1:14" customHeight="1" ht="12.75">
      <c r="A14589" t="s">
        <v>2559</v>
      </c>
      <c r="B14589" t="s">
        <v>341</v>
      </c>
    </row>
    <row r="14590" spans="1:14" customHeight="1" ht="12.75">
      <c r="A14590" t="s">
        <v>2559</v>
      </c>
      <c r="B14590" t="s">
        <v>342</v>
      </c>
    </row>
    <row r="14591" spans="1:14" customHeight="1" ht="12.75">
      <c r="A14591" t="s">
        <v>2559</v>
      </c>
      <c r="B14591" t="s">
        <v>343</v>
      </c>
    </row>
    <row r="14592" spans="1:14" customHeight="1" ht="12.75">
      <c r="A14592" t="s">
        <v>2559</v>
      </c>
      <c r="B14592" t="s">
        <v>344</v>
      </c>
    </row>
    <row r="14593" spans="1:14" customHeight="1" ht="12.75">
      <c r="A14593" t="s">
        <v>2559</v>
      </c>
      <c r="B14593" t="s">
        <v>345</v>
      </c>
    </row>
    <row r="14594" spans="1:14" customHeight="1" ht="12.75">
      <c r="A14594" t="s">
        <v>2559</v>
      </c>
      <c r="B14594" t="s">
        <v>346</v>
      </c>
    </row>
    <row r="14595" spans="1:14" customHeight="1" ht="12.75">
      <c r="A14595" t="s">
        <v>2559</v>
      </c>
      <c r="B14595" t="s">
        <v>347</v>
      </c>
    </row>
    <row r="14596" spans="1:14" customHeight="1" ht="12.75">
      <c r="A14596" t="s">
        <v>2559</v>
      </c>
      <c r="B14596" t="s">
        <v>348</v>
      </c>
    </row>
    <row r="14597" spans="1:14" customHeight="1" ht="12.75">
      <c r="A14597" t="s">
        <v>2559</v>
      </c>
      <c r="B14597" t="s">
        <v>349</v>
      </c>
    </row>
    <row r="14598" spans="1:14" customHeight="1" ht="12.75">
      <c r="A14598" t="s">
        <v>2559</v>
      </c>
      <c r="B14598" t="s">
        <v>350</v>
      </c>
    </row>
    <row r="14599" spans="1:14" customHeight="1" ht="12.75">
      <c r="A14599" t="s">
        <v>2559</v>
      </c>
      <c r="B14599" t="s">
        <v>351</v>
      </c>
    </row>
    <row r="14600" spans="1:14" customHeight="1" ht="12.75">
      <c r="A14600" t="s">
        <v>2559</v>
      </c>
      <c r="B14600" t="s">
        <v>352</v>
      </c>
    </row>
    <row r="14601" spans="1:14" customHeight="1" ht="12.75">
      <c r="A14601" t="s">
        <v>2559</v>
      </c>
      <c r="B14601" t="s">
        <v>353</v>
      </c>
    </row>
    <row r="14602" spans="1:14" customHeight="1" ht="12.75">
      <c r="A14602" t="s">
        <v>2559</v>
      </c>
      <c r="B14602" t="s">
        <v>354</v>
      </c>
    </row>
    <row r="14603" spans="1:14" customHeight="1" ht="12.75">
      <c r="A14603" t="s">
        <v>2559</v>
      </c>
      <c r="B14603" t="s">
        <v>355</v>
      </c>
    </row>
    <row r="14604" spans="1:14" customHeight="1" ht="12.75">
      <c r="A14604" t="s">
        <v>2559</v>
      </c>
      <c r="B14604" t="s">
        <v>356</v>
      </c>
    </row>
    <row r="14605" spans="1:14" customHeight="1" ht="12.75">
      <c r="A14605" t="s">
        <v>2559</v>
      </c>
      <c r="B14605" t="s">
        <v>357</v>
      </c>
    </row>
    <row r="14606" spans="1:14" customHeight="1" ht="12.75">
      <c r="A14606" t="s">
        <v>2559</v>
      </c>
      <c r="B14606" t="s">
        <v>358</v>
      </c>
    </row>
    <row r="14607" spans="1:14" customHeight="1" ht="12.75">
      <c r="A14607" t="s">
        <v>2559</v>
      </c>
      <c r="B14607" t="s">
        <v>359</v>
      </c>
    </row>
    <row r="14608" spans="1:14" customHeight="1" ht="12.75">
      <c r="A14608" t="s">
        <v>2559</v>
      </c>
      <c r="B14608" t="s">
        <v>360</v>
      </c>
    </row>
    <row r="14609" spans="1:14" customHeight="1" ht="12.75">
      <c r="A14609" t="s">
        <v>2559</v>
      </c>
      <c r="B14609" t="s">
        <v>361</v>
      </c>
    </row>
    <row r="14610" spans="1:14" customHeight="1" ht="12.75">
      <c r="A14610" t="s">
        <v>2559</v>
      </c>
      <c r="B14610" t="s">
        <v>362</v>
      </c>
    </row>
    <row r="14611" spans="1:14" customHeight="1" ht="12.75">
      <c r="A14611" t="s">
        <v>2559</v>
      </c>
      <c r="B14611" t="s">
        <v>363</v>
      </c>
    </row>
    <row r="14612" spans="1:14" customHeight="1" ht="12.75">
      <c r="A14612" t="s">
        <v>2559</v>
      </c>
      <c r="B14612" t="s">
        <v>364</v>
      </c>
    </row>
    <row r="14613" spans="1:14" customHeight="1" ht="12.75">
      <c r="A14613" t="s">
        <v>2559</v>
      </c>
      <c r="B14613" t="s">
        <v>365</v>
      </c>
    </row>
    <row r="14614" spans="1:14" customHeight="1" ht="12.75">
      <c r="A14614" t="s">
        <v>2559</v>
      </c>
      <c r="B14614" t="s">
        <v>366</v>
      </c>
    </row>
    <row r="14615" spans="1:14" customHeight="1" ht="12.75">
      <c r="A14615" t="s">
        <v>2559</v>
      </c>
      <c r="B14615" t="s">
        <v>367</v>
      </c>
    </row>
    <row r="14616" spans="1:14" customHeight="1" ht="12.75">
      <c r="A14616" t="s">
        <v>2559</v>
      </c>
      <c r="B14616" t="s">
        <v>368</v>
      </c>
    </row>
    <row r="14617" spans="1:14" customHeight="1" ht="12.75">
      <c r="A14617" t="s">
        <v>2559</v>
      </c>
      <c r="B14617" t="s">
        <v>369</v>
      </c>
    </row>
    <row r="14618" spans="1:14" customHeight="1" ht="12.75">
      <c r="A14618" t="s">
        <v>2559</v>
      </c>
      <c r="B14618" t="s">
        <v>370</v>
      </c>
    </row>
    <row r="14619" spans="1:14" customHeight="1" ht="12.75">
      <c r="A14619" t="s">
        <v>2559</v>
      </c>
      <c r="B14619" t="s">
        <v>371</v>
      </c>
    </row>
    <row r="14620" spans="1:14" customHeight="1" ht="12.75">
      <c r="A14620" t="s">
        <v>2559</v>
      </c>
      <c r="B14620" t="s">
        <v>372</v>
      </c>
    </row>
    <row r="14621" spans="1:14" customHeight="1" ht="12.75">
      <c r="A14621" t="s">
        <v>2559</v>
      </c>
      <c r="B14621" t="s">
        <v>373</v>
      </c>
    </row>
    <row r="14622" spans="1:14" customHeight="1" ht="12.75">
      <c r="A14622" t="s">
        <v>2559</v>
      </c>
      <c r="B14622" t="s">
        <v>374</v>
      </c>
    </row>
    <row r="14623" spans="1:14" customHeight="1" ht="12.75">
      <c r="A14623" t="s">
        <v>2559</v>
      </c>
      <c r="B14623" t="s">
        <v>375</v>
      </c>
    </row>
    <row r="14624" spans="1:14" customHeight="1" ht="12.75">
      <c r="A14624" t="s">
        <v>2559</v>
      </c>
      <c r="B14624" t="s">
        <v>376</v>
      </c>
    </row>
    <row r="14625" spans="1:14" customHeight="1" ht="12.75">
      <c r="A14625" t="s">
        <v>2559</v>
      </c>
      <c r="B14625" t="s">
        <v>377</v>
      </c>
    </row>
    <row r="14626" spans="1:14" customHeight="1" ht="12.75">
      <c r="A14626" t="s">
        <v>2559</v>
      </c>
      <c r="B14626" t="s">
        <v>378</v>
      </c>
    </row>
    <row r="14627" spans="1:14" customHeight="1" ht="12.75">
      <c r="A14627" t="s">
        <v>2559</v>
      </c>
      <c r="B14627" t="s">
        <v>379</v>
      </c>
    </row>
    <row r="14628" spans="1:14" customHeight="1" ht="12.75">
      <c r="A14628" t="s">
        <v>2559</v>
      </c>
      <c r="B14628" t="s">
        <v>380</v>
      </c>
    </row>
    <row r="14629" spans="1:14" customHeight="1" ht="12.75">
      <c r="A14629" t="s">
        <v>2559</v>
      </c>
      <c r="B14629" t="s">
        <v>381</v>
      </c>
    </row>
    <row r="14630" spans="1:14" customHeight="1" ht="12.75">
      <c r="A14630" t="s">
        <v>2559</v>
      </c>
      <c r="B14630" t="s">
        <v>382</v>
      </c>
    </row>
    <row r="14631" spans="1:14" customHeight="1" ht="12.75">
      <c r="A14631" t="s">
        <v>2559</v>
      </c>
      <c r="B14631" t="s">
        <v>383</v>
      </c>
    </row>
    <row r="14632" spans="1:14" customHeight="1" ht="12.75">
      <c r="A14632" t="s">
        <v>2559</v>
      </c>
      <c r="B14632" t="s">
        <v>384</v>
      </c>
    </row>
    <row r="14633" spans="1:14" customHeight="1" ht="12.75">
      <c r="A14633" t="s">
        <v>2559</v>
      </c>
      <c r="B14633" t="s">
        <v>385</v>
      </c>
    </row>
    <row r="14634" spans="1:14" customHeight="1" ht="12.75">
      <c r="A14634" t="s">
        <v>2559</v>
      </c>
      <c r="B14634" t="s">
        <v>386</v>
      </c>
    </row>
    <row r="14635" spans="1:14" customHeight="1" ht="12.75">
      <c r="A14635" t="s">
        <v>2559</v>
      </c>
      <c r="B14635" t="s">
        <v>387</v>
      </c>
    </row>
    <row r="14636" spans="1:14" customHeight="1" ht="12.75">
      <c r="A14636" t="s">
        <v>2559</v>
      </c>
      <c r="B14636" t="s">
        <v>388</v>
      </c>
    </row>
    <row r="14637" spans="1:14" customHeight="1" ht="12.75">
      <c r="A14637" t="s">
        <v>2560</v>
      </c>
      <c r="B14637" t="s">
        <v>322</v>
      </c>
    </row>
    <row r="14638" spans="1:14" customHeight="1" ht="12.75">
      <c r="A14638" t="s">
        <v>2560</v>
      </c>
      <c r="B14638" t="s">
        <v>323</v>
      </c>
    </row>
    <row r="14639" spans="1:14" customHeight="1" ht="12.75">
      <c r="A14639" t="s">
        <v>2560</v>
      </c>
      <c r="B14639" t="s">
        <v>324</v>
      </c>
    </row>
    <row r="14640" spans="1:14" customHeight="1" ht="12.75">
      <c r="A14640" t="s">
        <v>2560</v>
      </c>
      <c r="B14640" t="s">
        <v>325</v>
      </c>
    </row>
    <row r="14641" spans="1:14" customHeight="1" ht="12.75">
      <c r="A14641" t="s">
        <v>2560</v>
      </c>
      <c r="B14641" t="s">
        <v>326</v>
      </c>
    </row>
    <row r="14642" spans="1:14" customHeight="1" ht="12.75">
      <c r="A14642" t="s">
        <v>2560</v>
      </c>
      <c r="B14642" t="s">
        <v>327</v>
      </c>
    </row>
    <row r="14643" spans="1:14" customHeight="1" ht="12.75">
      <c r="A14643" t="s">
        <v>2560</v>
      </c>
      <c r="B14643" t="s">
        <v>331</v>
      </c>
    </row>
    <row r="14644" spans="1:14" customHeight="1" ht="12.75">
      <c r="A14644" t="s">
        <v>2560</v>
      </c>
      <c r="B14644" t="s">
        <v>332</v>
      </c>
    </row>
    <row r="14645" spans="1:14" customHeight="1" ht="12.75">
      <c r="A14645" t="s">
        <v>2560</v>
      </c>
      <c r="B14645" t="s">
        <v>333</v>
      </c>
    </row>
    <row r="14646" spans="1:14" customHeight="1" ht="12.75">
      <c r="A14646" t="s">
        <v>2560</v>
      </c>
      <c r="B14646" t="s">
        <v>334</v>
      </c>
    </row>
    <row r="14647" spans="1:14" customHeight="1" ht="12.75">
      <c r="A14647" t="s">
        <v>2560</v>
      </c>
      <c r="B14647" t="s">
        <v>335</v>
      </c>
    </row>
    <row r="14648" spans="1:14" customHeight="1" ht="12.75">
      <c r="A14648" t="s">
        <v>2560</v>
      </c>
      <c r="B14648" t="s">
        <v>336</v>
      </c>
    </row>
    <row r="14649" spans="1:14" customHeight="1" ht="12.75">
      <c r="A14649" t="s">
        <v>2560</v>
      </c>
      <c r="B14649" t="s">
        <v>337</v>
      </c>
    </row>
    <row r="14650" spans="1:14" customHeight="1" ht="12.75">
      <c r="A14650" t="s">
        <v>2560</v>
      </c>
      <c r="B14650" t="s">
        <v>338</v>
      </c>
    </row>
    <row r="14651" spans="1:14" customHeight="1" ht="12.75">
      <c r="A14651" t="s">
        <v>2560</v>
      </c>
      <c r="B14651" t="s">
        <v>339</v>
      </c>
    </row>
    <row r="14652" spans="1:14" customHeight="1" ht="12.75">
      <c r="A14652" t="s">
        <v>2560</v>
      </c>
      <c r="B14652" t="s">
        <v>340</v>
      </c>
    </row>
    <row r="14653" spans="1:14" customHeight="1" ht="12.75">
      <c r="A14653" t="s">
        <v>2560</v>
      </c>
      <c r="B14653" t="s">
        <v>341</v>
      </c>
    </row>
    <row r="14654" spans="1:14" customHeight="1" ht="12.75">
      <c r="A14654" t="s">
        <v>2560</v>
      </c>
      <c r="B14654" t="s">
        <v>342</v>
      </c>
    </row>
    <row r="14655" spans="1:14" customHeight="1" ht="12.75">
      <c r="A14655" t="s">
        <v>2560</v>
      </c>
      <c r="B14655" t="s">
        <v>343</v>
      </c>
    </row>
    <row r="14656" spans="1:14" customHeight="1" ht="12.75">
      <c r="A14656" t="s">
        <v>2560</v>
      </c>
      <c r="B14656" t="s">
        <v>344</v>
      </c>
    </row>
    <row r="14657" spans="1:14" customHeight="1" ht="12.75">
      <c r="A14657" t="s">
        <v>2561</v>
      </c>
      <c r="B14657" t="s">
        <v>150</v>
      </c>
    </row>
    <row r="14658" spans="1:14" customHeight="1" ht="12.75">
      <c r="A14658" t="s">
        <v>2561</v>
      </c>
      <c r="B14658" t="s">
        <v>152</v>
      </c>
    </row>
    <row r="14659" spans="1:14" customHeight="1" ht="12.75">
      <c r="A14659" t="s">
        <v>2561</v>
      </c>
      <c r="B14659" t="s">
        <v>163</v>
      </c>
    </row>
    <row r="14660" spans="1:14" customHeight="1" ht="12.75">
      <c r="A14660" t="s">
        <v>2561</v>
      </c>
      <c r="B14660" t="s">
        <v>164</v>
      </c>
    </row>
    <row r="14661" spans="1:14" customHeight="1" ht="12.75">
      <c r="A14661" t="s">
        <v>2561</v>
      </c>
      <c r="B14661" t="s">
        <v>165</v>
      </c>
    </row>
    <row r="14662" spans="1:14" customHeight="1" ht="12.75">
      <c r="A14662" t="s">
        <v>2561</v>
      </c>
      <c r="B14662" t="s">
        <v>186</v>
      </c>
    </row>
    <row r="14663" spans="1:14" customHeight="1" ht="12.75">
      <c r="A14663" t="s">
        <v>2561</v>
      </c>
      <c r="B14663" t="s">
        <v>187</v>
      </c>
    </row>
    <row r="14664" spans="1:14" customHeight="1" ht="12.75">
      <c r="A14664" t="s">
        <v>2561</v>
      </c>
      <c r="B14664" t="s">
        <v>201</v>
      </c>
    </row>
    <row r="14665" spans="1:14" customHeight="1" ht="12.75">
      <c r="A14665" t="s">
        <v>2561</v>
      </c>
      <c r="B14665" t="s">
        <v>232</v>
      </c>
    </row>
    <row r="14666" spans="1:14" customHeight="1" ht="12.75">
      <c r="A14666" t="s">
        <v>2561</v>
      </c>
      <c r="B14666" t="s">
        <v>315</v>
      </c>
    </row>
    <row r="14667" spans="1:14" customHeight="1" ht="12.75">
      <c r="A14667" t="s">
        <v>2561</v>
      </c>
      <c r="B14667" t="s">
        <v>316</v>
      </c>
    </row>
    <row r="14668" spans="1:14" customHeight="1" ht="12.75">
      <c r="A14668" t="s">
        <v>2561</v>
      </c>
      <c r="B14668" t="s">
        <v>317</v>
      </c>
    </row>
    <row r="14669" spans="1:14" customHeight="1" ht="12.75">
      <c r="A14669" t="s">
        <v>2561</v>
      </c>
      <c r="B14669" t="s">
        <v>318</v>
      </c>
    </row>
    <row r="14670" spans="1:14" customHeight="1" ht="12.75">
      <c r="A14670" t="s">
        <v>2561</v>
      </c>
      <c r="B14670" t="s">
        <v>319</v>
      </c>
    </row>
    <row r="14671" spans="1:14" customHeight="1" ht="12.75">
      <c r="A14671" t="s">
        <v>2561</v>
      </c>
      <c r="B14671" t="s">
        <v>320</v>
      </c>
    </row>
    <row r="14672" spans="1:14" customHeight="1" ht="12.75">
      <c r="A14672" t="s">
        <v>2561</v>
      </c>
      <c r="B14672" t="s">
        <v>321</v>
      </c>
    </row>
    <row r="14673" spans="1:14" customHeight="1" ht="12.75">
      <c r="A14673" t="s">
        <v>2561</v>
      </c>
      <c r="B14673" t="s">
        <v>328</v>
      </c>
    </row>
    <row r="14674" spans="1:14" customHeight="1" ht="12.75">
      <c r="A14674" t="s">
        <v>2561</v>
      </c>
      <c r="B14674" t="s">
        <v>329</v>
      </c>
    </row>
    <row r="14675" spans="1:14" customHeight="1" ht="12.75">
      <c r="A14675" t="s">
        <v>2561</v>
      </c>
      <c r="B14675" t="s">
        <v>330</v>
      </c>
    </row>
    <row r="14676" spans="1:14" customHeight="1" ht="12.75">
      <c r="A14676" t="s">
        <v>2561</v>
      </c>
      <c r="B14676" t="s">
        <v>331</v>
      </c>
    </row>
    <row r="14677" spans="1:14" customHeight="1" ht="12.75">
      <c r="A14677" t="s">
        <v>2561</v>
      </c>
      <c r="B14677" t="s">
        <v>332</v>
      </c>
    </row>
    <row r="14678" spans="1:14" customHeight="1" ht="12.75">
      <c r="A14678" t="s">
        <v>2561</v>
      </c>
      <c r="B14678" t="s">
        <v>333</v>
      </c>
    </row>
    <row r="14679" spans="1:14" customHeight="1" ht="12.75">
      <c r="A14679" t="s">
        <v>2561</v>
      </c>
      <c r="B14679" t="s">
        <v>334</v>
      </c>
    </row>
    <row r="14680" spans="1:14" customHeight="1" ht="12.75">
      <c r="A14680" t="s">
        <v>2561</v>
      </c>
      <c r="B14680" t="s">
        <v>335</v>
      </c>
    </row>
    <row r="14681" spans="1:14" customHeight="1" ht="12.75">
      <c r="A14681" t="s">
        <v>2561</v>
      </c>
      <c r="B14681" t="s">
        <v>336</v>
      </c>
    </row>
    <row r="14682" spans="1:14" customHeight="1" ht="12.75">
      <c r="A14682" t="s">
        <v>2561</v>
      </c>
      <c r="B14682" t="s">
        <v>337</v>
      </c>
    </row>
    <row r="14683" spans="1:14" customHeight="1" ht="12.75">
      <c r="A14683" t="s">
        <v>2561</v>
      </c>
      <c r="B14683" t="s">
        <v>345</v>
      </c>
    </row>
    <row r="14684" spans="1:14" customHeight="1" ht="12.75">
      <c r="A14684" t="s">
        <v>2561</v>
      </c>
      <c r="B14684" t="s">
        <v>346</v>
      </c>
    </row>
    <row r="14685" spans="1:14" customHeight="1" ht="12.75">
      <c r="A14685" t="s">
        <v>2561</v>
      </c>
      <c r="B14685" t="s">
        <v>347</v>
      </c>
    </row>
    <row r="14686" spans="1:14" customHeight="1" ht="12.75">
      <c r="A14686" t="s">
        <v>2561</v>
      </c>
      <c r="B14686" t="s">
        <v>348</v>
      </c>
    </row>
    <row r="14687" spans="1:14" customHeight="1" ht="12.75">
      <c r="A14687" t="s">
        <v>2561</v>
      </c>
      <c r="B14687" t="s">
        <v>349</v>
      </c>
    </row>
    <row r="14688" spans="1:14" customHeight="1" ht="12.75">
      <c r="A14688" t="s">
        <v>2561</v>
      </c>
      <c r="B14688" t="s">
        <v>350</v>
      </c>
    </row>
    <row r="14689" spans="1:14" customHeight="1" ht="12.75">
      <c r="A14689" t="s">
        <v>2561</v>
      </c>
      <c r="B14689" t="s">
        <v>351</v>
      </c>
    </row>
    <row r="14690" spans="1:14" customHeight="1" ht="12.75">
      <c r="A14690" t="s">
        <v>2561</v>
      </c>
      <c r="B14690" t="s">
        <v>352</v>
      </c>
    </row>
    <row r="14691" spans="1:14" customHeight="1" ht="12.75">
      <c r="A14691" t="s">
        <v>2561</v>
      </c>
      <c r="B14691" t="s">
        <v>353</v>
      </c>
    </row>
    <row r="14692" spans="1:14" customHeight="1" ht="12.75">
      <c r="A14692" t="s">
        <v>2561</v>
      </c>
      <c r="B14692" t="s">
        <v>354</v>
      </c>
    </row>
    <row r="14693" spans="1:14" customHeight="1" ht="12.75">
      <c r="A14693" t="s">
        <v>2561</v>
      </c>
      <c r="B14693" t="s">
        <v>355</v>
      </c>
    </row>
    <row r="14694" spans="1:14" customHeight="1" ht="12.75">
      <c r="A14694" t="s">
        <v>2561</v>
      </c>
      <c r="B14694" t="s">
        <v>356</v>
      </c>
    </row>
    <row r="14695" spans="1:14" customHeight="1" ht="12.75">
      <c r="A14695" t="s">
        <v>2561</v>
      </c>
      <c r="B14695" t="s">
        <v>357</v>
      </c>
    </row>
    <row r="14696" spans="1:14" customHeight="1" ht="12.75">
      <c r="A14696" t="s">
        <v>2561</v>
      </c>
      <c r="B14696" t="s">
        <v>358</v>
      </c>
    </row>
    <row r="14697" spans="1:14" customHeight="1" ht="12.75">
      <c r="A14697" t="s">
        <v>2561</v>
      </c>
      <c r="B14697" t="s">
        <v>359</v>
      </c>
    </row>
    <row r="14698" spans="1:14" customHeight="1" ht="12.75">
      <c r="A14698" t="s">
        <v>2561</v>
      </c>
      <c r="B14698" t="s">
        <v>360</v>
      </c>
    </row>
    <row r="14699" spans="1:14" customHeight="1" ht="12.75">
      <c r="A14699" t="s">
        <v>2561</v>
      </c>
      <c r="B14699" t="s">
        <v>365</v>
      </c>
    </row>
    <row r="14700" spans="1:14" customHeight="1" ht="12.75">
      <c r="A14700" t="s">
        <v>2561</v>
      </c>
      <c r="B14700" t="s">
        <v>366</v>
      </c>
    </row>
    <row r="14701" spans="1:14" customHeight="1" ht="12.75">
      <c r="A14701" t="s">
        <v>2561</v>
      </c>
      <c r="B14701" t="s">
        <v>367</v>
      </c>
    </row>
    <row r="14702" spans="1:14" customHeight="1" ht="12.75">
      <c r="A14702" t="s">
        <v>2561</v>
      </c>
      <c r="B14702" t="s">
        <v>368</v>
      </c>
    </row>
    <row r="14703" spans="1:14" customHeight="1" ht="12.75">
      <c r="A14703" t="s">
        <v>2561</v>
      </c>
      <c r="B14703" t="s">
        <v>369</v>
      </c>
    </row>
    <row r="14704" spans="1:14" customHeight="1" ht="12.75">
      <c r="A14704" t="s">
        <v>2561</v>
      </c>
      <c r="B14704" t="s">
        <v>370</v>
      </c>
    </row>
    <row r="14705" spans="1:14" customHeight="1" ht="12.75">
      <c r="A14705" t="s">
        <v>2561</v>
      </c>
      <c r="B14705" t="s">
        <v>371</v>
      </c>
    </row>
    <row r="14706" spans="1:14" customHeight="1" ht="12.75">
      <c r="A14706" t="s">
        <v>2561</v>
      </c>
      <c r="B14706" t="s">
        <v>372</v>
      </c>
    </row>
    <row r="14707" spans="1:14" customHeight="1" ht="12.75">
      <c r="A14707" t="s">
        <v>2561</v>
      </c>
      <c r="B14707" t="s">
        <v>373</v>
      </c>
    </row>
    <row r="14708" spans="1:14" customHeight="1" ht="12.75">
      <c r="A14708" t="s">
        <v>2561</v>
      </c>
      <c r="B14708" t="s">
        <v>374</v>
      </c>
    </row>
    <row r="14709" spans="1:14" customHeight="1" ht="12.75">
      <c r="A14709" t="s">
        <v>2561</v>
      </c>
      <c r="B14709" t="s">
        <v>375</v>
      </c>
    </row>
    <row r="14710" spans="1:14" customHeight="1" ht="12.75">
      <c r="A14710" t="s">
        <v>2561</v>
      </c>
      <c r="B14710" t="s">
        <v>376</v>
      </c>
    </row>
    <row r="14711" spans="1:14" customHeight="1" ht="12.75">
      <c r="A14711" t="s">
        <v>2561</v>
      </c>
      <c r="B14711" t="s">
        <v>377</v>
      </c>
    </row>
    <row r="14712" spans="1:14" customHeight="1" ht="12.75">
      <c r="A14712" t="s">
        <v>2561</v>
      </c>
      <c r="B14712" t="s">
        <v>378</v>
      </c>
    </row>
    <row r="14713" spans="1:14" customHeight="1" ht="12.75">
      <c r="A14713" t="s">
        <v>2561</v>
      </c>
      <c r="B14713" t="s">
        <v>383</v>
      </c>
    </row>
    <row r="14714" spans="1:14" customHeight="1" ht="12.75">
      <c r="A14714" t="s">
        <v>2561</v>
      </c>
      <c r="B14714" t="s">
        <v>384</v>
      </c>
    </row>
    <row r="14715" spans="1:14" customHeight="1" ht="12.75">
      <c r="A14715" t="s">
        <v>2561</v>
      </c>
      <c r="B14715" t="s">
        <v>385</v>
      </c>
    </row>
    <row r="14716" spans="1:14" customHeight="1" ht="12.75">
      <c r="A14716" t="s">
        <v>2561</v>
      </c>
      <c r="B14716" t="s">
        <v>386</v>
      </c>
    </row>
    <row r="14717" spans="1:14" customHeight="1" ht="12.75">
      <c r="A14717" t="s">
        <v>2561</v>
      </c>
      <c r="B14717" t="s">
        <v>387</v>
      </c>
    </row>
    <row r="14718" spans="1:14" customHeight="1" ht="12.75">
      <c r="A14718" t="s">
        <v>2561</v>
      </c>
      <c r="B14718" t="s">
        <v>388</v>
      </c>
    </row>
    <row r="14719" spans="1:14" customHeight="1" ht="12.75">
      <c r="A14719" t="s">
        <v>2562</v>
      </c>
      <c r="B14719" t="s">
        <v>150</v>
      </c>
    </row>
    <row r="14720" spans="1:14" customHeight="1" ht="12.75">
      <c r="A14720" t="s">
        <v>2562</v>
      </c>
      <c r="B14720" t="s">
        <v>152</v>
      </c>
    </row>
    <row r="14721" spans="1:14" customHeight="1" ht="12.75">
      <c r="A14721" t="s">
        <v>2562</v>
      </c>
      <c r="B14721" t="s">
        <v>163</v>
      </c>
    </row>
    <row r="14722" spans="1:14" customHeight="1" ht="12.75">
      <c r="A14722" t="s">
        <v>2562</v>
      </c>
      <c r="B14722" t="s">
        <v>164</v>
      </c>
    </row>
    <row r="14723" spans="1:14" customHeight="1" ht="12.75">
      <c r="A14723" t="s">
        <v>2562</v>
      </c>
      <c r="B14723" t="s">
        <v>232</v>
      </c>
    </row>
    <row r="14724" spans="1:14" customHeight="1" ht="12.75">
      <c r="A14724" t="s">
        <v>2562</v>
      </c>
      <c r="B14724" t="s">
        <v>315</v>
      </c>
    </row>
    <row r="14725" spans="1:14" customHeight="1" ht="12.75">
      <c r="A14725" t="s">
        <v>2562</v>
      </c>
      <c r="B14725" t="s">
        <v>316</v>
      </c>
    </row>
    <row r="14726" spans="1:14" customHeight="1" ht="12.75">
      <c r="A14726" t="s">
        <v>2562</v>
      </c>
      <c r="B14726" t="s">
        <v>317</v>
      </c>
    </row>
    <row r="14727" spans="1:14" customHeight="1" ht="12.75">
      <c r="A14727" t="s">
        <v>2562</v>
      </c>
      <c r="B14727" t="s">
        <v>328</v>
      </c>
    </row>
    <row r="14728" spans="1:14" customHeight="1" ht="12.75">
      <c r="A14728" t="s">
        <v>2562</v>
      </c>
      <c r="B14728" t="s">
        <v>329</v>
      </c>
    </row>
    <row r="14729" spans="1:14" customHeight="1" ht="12.75">
      <c r="A14729" t="s">
        <v>2562</v>
      </c>
      <c r="B14729" t="s">
        <v>330</v>
      </c>
    </row>
    <row r="14730" spans="1:14" customHeight="1" ht="12.75">
      <c r="A14730" t="s">
        <v>2562</v>
      </c>
      <c r="B14730" t="s">
        <v>345</v>
      </c>
    </row>
    <row r="14731" spans="1:14" customHeight="1" ht="12.75">
      <c r="A14731" t="s">
        <v>2562</v>
      </c>
      <c r="B14731" t="s">
        <v>346</v>
      </c>
    </row>
    <row r="14732" spans="1:14" customHeight="1" ht="12.75">
      <c r="A14732" t="s">
        <v>2562</v>
      </c>
      <c r="B14732" t="s">
        <v>347</v>
      </c>
    </row>
    <row r="14733" spans="1:14" customHeight="1" ht="12.75">
      <c r="A14733" t="s">
        <v>2562</v>
      </c>
      <c r="B14733" t="s">
        <v>348</v>
      </c>
    </row>
    <row r="14734" spans="1:14" customHeight="1" ht="12.75">
      <c r="A14734" t="s">
        <v>2562</v>
      </c>
      <c r="B14734" t="s">
        <v>349</v>
      </c>
    </row>
    <row r="14735" spans="1:14" customHeight="1" ht="12.75">
      <c r="A14735" t="s">
        <v>2562</v>
      </c>
      <c r="B14735" t="s">
        <v>350</v>
      </c>
    </row>
    <row r="14736" spans="1:14" customHeight="1" ht="12.75">
      <c r="A14736" t="s">
        <v>2562</v>
      </c>
      <c r="B14736" t="s">
        <v>351</v>
      </c>
    </row>
    <row r="14737" spans="1:14" customHeight="1" ht="12.75">
      <c r="A14737" t="s">
        <v>2562</v>
      </c>
      <c r="B14737" t="s">
        <v>352</v>
      </c>
    </row>
    <row r="14738" spans="1:14" customHeight="1" ht="12.75">
      <c r="A14738" t="s">
        <v>2562</v>
      </c>
      <c r="B14738" t="s">
        <v>365</v>
      </c>
    </row>
    <row r="14739" spans="1:14" customHeight="1" ht="12.75">
      <c r="A14739" t="s">
        <v>2562</v>
      </c>
      <c r="B14739" t="s">
        <v>366</v>
      </c>
    </row>
    <row r="14740" spans="1:14" customHeight="1" ht="12.75">
      <c r="A14740" t="s">
        <v>2562</v>
      </c>
      <c r="B14740" t="s">
        <v>367</v>
      </c>
    </row>
    <row r="14741" spans="1:14" customHeight="1" ht="12.75">
      <c r="A14741" t="s">
        <v>2562</v>
      </c>
      <c r="B14741" t="s">
        <v>368</v>
      </c>
    </row>
    <row r="14742" spans="1:14" customHeight="1" ht="12.75">
      <c r="A14742" t="s">
        <v>2562</v>
      </c>
      <c r="B14742" t="s">
        <v>369</v>
      </c>
    </row>
    <row r="14743" spans="1:14" customHeight="1" ht="12.75">
      <c r="A14743" t="s">
        <v>2562</v>
      </c>
      <c r="B14743" t="s">
        <v>383</v>
      </c>
    </row>
    <row r="14744" spans="1:14" customHeight="1" ht="12.75">
      <c r="A14744" t="s">
        <v>2562</v>
      </c>
      <c r="B14744" t="s">
        <v>384</v>
      </c>
    </row>
    <row r="14745" spans="1:14" customHeight="1" ht="12.75">
      <c r="A14745" t="s">
        <v>2562</v>
      </c>
      <c r="B14745" t="s">
        <v>385</v>
      </c>
    </row>
    <row r="14746" spans="1:14" customHeight="1" ht="12.75">
      <c r="A14746" t="s">
        <v>2563</v>
      </c>
      <c r="B14746" t="s">
        <v>165</v>
      </c>
    </row>
    <row r="14747" spans="1:14" customHeight="1" ht="12.75">
      <c r="A14747" t="s">
        <v>2563</v>
      </c>
      <c r="B14747" t="s">
        <v>186</v>
      </c>
    </row>
    <row r="14748" spans="1:14" customHeight="1" ht="12.75">
      <c r="A14748" t="s">
        <v>2563</v>
      </c>
      <c r="B14748" t="s">
        <v>187</v>
      </c>
    </row>
    <row r="14749" spans="1:14" customHeight="1" ht="12.75">
      <c r="A14749" t="s">
        <v>2563</v>
      </c>
      <c r="B14749" t="s">
        <v>201</v>
      </c>
    </row>
    <row r="14750" spans="1:14" customHeight="1" ht="12.75">
      <c r="A14750" t="s">
        <v>2563</v>
      </c>
      <c r="B14750" t="s">
        <v>202</v>
      </c>
    </row>
    <row r="14751" spans="1:14" customHeight="1" ht="12.75">
      <c r="A14751" t="s">
        <v>2563</v>
      </c>
      <c r="B14751" t="s">
        <v>203</v>
      </c>
    </row>
    <row r="14752" spans="1:14" customHeight="1" ht="12.75">
      <c r="A14752" t="s">
        <v>2563</v>
      </c>
      <c r="B14752" t="s">
        <v>230</v>
      </c>
    </row>
    <row r="14753" spans="1:14" customHeight="1" ht="12.75">
      <c r="A14753" t="s">
        <v>2563</v>
      </c>
      <c r="B14753" t="s">
        <v>231</v>
      </c>
    </row>
    <row r="14754" spans="1:14" customHeight="1" ht="12.75">
      <c r="A14754" t="s">
        <v>2563</v>
      </c>
      <c r="B14754" t="s">
        <v>318</v>
      </c>
    </row>
    <row r="14755" spans="1:14" customHeight="1" ht="12.75">
      <c r="A14755" t="s">
        <v>2563</v>
      </c>
      <c r="B14755" t="s">
        <v>319</v>
      </c>
    </row>
    <row r="14756" spans="1:14" customHeight="1" ht="12.75">
      <c r="A14756" t="s">
        <v>2563</v>
      </c>
      <c r="B14756" t="s">
        <v>320</v>
      </c>
    </row>
    <row r="14757" spans="1:14" customHeight="1" ht="12.75">
      <c r="A14757" t="s">
        <v>2563</v>
      </c>
      <c r="B14757" t="s">
        <v>321</v>
      </c>
    </row>
    <row r="14758" spans="1:14" customHeight="1" ht="12.75">
      <c r="A14758" t="s">
        <v>2563</v>
      </c>
      <c r="B14758" t="s">
        <v>331</v>
      </c>
    </row>
    <row r="14759" spans="1:14" customHeight="1" ht="12.75">
      <c r="A14759" t="s">
        <v>2563</v>
      </c>
      <c r="B14759" t="s">
        <v>332</v>
      </c>
    </row>
    <row r="14760" spans="1:14" customHeight="1" ht="12.75">
      <c r="A14760" t="s">
        <v>2563</v>
      </c>
      <c r="B14760" t="s">
        <v>333</v>
      </c>
    </row>
    <row r="14761" spans="1:14" customHeight="1" ht="12.75">
      <c r="A14761" t="s">
        <v>2563</v>
      </c>
      <c r="B14761" t="s">
        <v>334</v>
      </c>
    </row>
    <row r="14762" spans="1:14" customHeight="1" ht="12.75">
      <c r="A14762" t="s">
        <v>2563</v>
      </c>
      <c r="B14762" t="s">
        <v>335</v>
      </c>
    </row>
    <row r="14763" spans="1:14" customHeight="1" ht="12.75">
      <c r="A14763" t="s">
        <v>2563</v>
      </c>
      <c r="B14763" t="s">
        <v>336</v>
      </c>
    </row>
    <row r="14764" spans="1:14" customHeight="1" ht="12.75">
      <c r="A14764" t="s">
        <v>2563</v>
      </c>
      <c r="B14764" t="s">
        <v>337</v>
      </c>
    </row>
    <row r="14765" spans="1:14" customHeight="1" ht="12.75">
      <c r="A14765" t="s">
        <v>2563</v>
      </c>
      <c r="B14765" t="s">
        <v>353</v>
      </c>
    </row>
    <row r="14766" spans="1:14" customHeight="1" ht="12.75">
      <c r="A14766" t="s">
        <v>2563</v>
      </c>
      <c r="B14766" t="s">
        <v>354</v>
      </c>
    </row>
    <row r="14767" spans="1:14" customHeight="1" ht="12.75">
      <c r="A14767" t="s">
        <v>2563</v>
      </c>
      <c r="B14767" t="s">
        <v>355</v>
      </c>
    </row>
    <row r="14768" spans="1:14" customHeight="1" ht="12.75">
      <c r="A14768" t="s">
        <v>2563</v>
      </c>
      <c r="B14768" t="s">
        <v>356</v>
      </c>
    </row>
    <row r="14769" spans="1:14" customHeight="1" ht="12.75">
      <c r="A14769" t="s">
        <v>2563</v>
      </c>
      <c r="B14769" t="s">
        <v>357</v>
      </c>
    </row>
    <row r="14770" spans="1:14" customHeight="1" ht="12.75">
      <c r="A14770" t="s">
        <v>2563</v>
      </c>
      <c r="B14770" t="s">
        <v>358</v>
      </c>
    </row>
    <row r="14771" spans="1:14" customHeight="1" ht="12.75">
      <c r="A14771" t="s">
        <v>2563</v>
      </c>
      <c r="B14771" t="s">
        <v>359</v>
      </c>
    </row>
    <row r="14772" spans="1:14" customHeight="1" ht="12.75">
      <c r="A14772" t="s">
        <v>2563</v>
      </c>
      <c r="B14772" t="s">
        <v>360</v>
      </c>
    </row>
    <row r="14773" spans="1:14" customHeight="1" ht="12.75">
      <c r="A14773" t="s">
        <v>2563</v>
      </c>
      <c r="B14773" t="s">
        <v>361</v>
      </c>
    </row>
    <row r="14774" spans="1:14" customHeight="1" ht="12.75">
      <c r="A14774" t="s">
        <v>2563</v>
      </c>
      <c r="B14774" t="s">
        <v>362</v>
      </c>
    </row>
    <row r="14775" spans="1:14" customHeight="1" ht="12.75">
      <c r="A14775" t="s">
        <v>2563</v>
      </c>
      <c r="B14775" t="s">
        <v>363</v>
      </c>
    </row>
    <row r="14776" spans="1:14" customHeight="1" ht="12.75">
      <c r="A14776" t="s">
        <v>2563</v>
      </c>
      <c r="B14776" t="s">
        <v>364</v>
      </c>
    </row>
    <row r="14777" spans="1:14" customHeight="1" ht="12.75">
      <c r="A14777" t="s">
        <v>2563</v>
      </c>
      <c r="B14777" t="s">
        <v>370</v>
      </c>
    </row>
    <row r="14778" spans="1:14" customHeight="1" ht="12.75">
      <c r="A14778" t="s">
        <v>2563</v>
      </c>
      <c r="B14778" t="s">
        <v>371</v>
      </c>
    </row>
    <row r="14779" spans="1:14" customHeight="1" ht="12.75">
      <c r="A14779" t="s">
        <v>2563</v>
      </c>
      <c r="B14779" t="s">
        <v>372</v>
      </c>
    </row>
    <row r="14780" spans="1:14" customHeight="1" ht="12.75">
      <c r="A14780" t="s">
        <v>2563</v>
      </c>
      <c r="B14780" t="s">
        <v>373</v>
      </c>
    </row>
    <row r="14781" spans="1:14" customHeight="1" ht="12.75">
      <c r="A14781" t="s">
        <v>2563</v>
      </c>
      <c r="B14781" t="s">
        <v>374</v>
      </c>
    </row>
    <row r="14782" spans="1:14" customHeight="1" ht="12.75">
      <c r="A14782" t="s">
        <v>2563</v>
      </c>
      <c r="B14782" t="s">
        <v>375</v>
      </c>
    </row>
    <row r="14783" spans="1:14" customHeight="1" ht="12.75">
      <c r="A14783" t="s">
        <v>2563</v>
      </c>
      <c r="B14783" t="s">
        <v>376</v>
      </c>
    </row>
    <row r="14784" spans="1:14" customHeight="1" ht="12.75">
      <c r="A14784" t="s">
        <v>2563</v>
      </c>
      <c r="B14784" t="s">
        <v>377</v>
      </c>
    </row>
    <row r="14785" spans="1:14" customHeight="1" ht="12.75">
      <c r="A14785" t="s">
        <v>2563</v>
      </c>
      <c r="B14785" t="s">
        <v>378</v>
      </c>
    </row>
    <row r="14786" spans="1:14" customHeight="1" ht="12.75">
      <c r="A14786" t="s">
        <v>2563</v>
      </c>
      <c r="B14786" t="s">
        <v>379</v>
      </c>
    </row>
    <row r="14787" spans="1:14" customHeight="1" ht="12.75">
      <c r="A14787" t="s">
        <v>2563</v>
      </c>
      <c r="B14787" t="s">
        <v>380</v>
      </c>
    </row>
    <row r="14788" spans="1:14" customHeight="1" ht="12.75">
      <c r="A14788" t="s">
        <v>2563</v>
      </c>
      <c r="B14788" t="s">
        <v>381</v>
      </c>
    </row>
    <row r="14789" spans="1:14" customHeight="1" ht="12.75">
      <c r="A14789" t="s">
        <v>2563</v>
      </c>
      <c r="B14789" t="s">
        <v>382</v>
      </c>
    </row>
    <row r="14790" spans="1:14" customHeight="1" ht="12.75">
      <c r="A14790" t="s">
        <v>2563</v>
      </c>
      <c r="B14790" t="s">
        <v>386</v>
      </c>
    </row>
    <row r="14791" spans="1:14" customHeight="1" ht="12.75">
      <c r="A14791" t="s">
        <v>2563</v>
      </c>
      <c r="B14791" t="s">
        <v>387</v>
      </c>
    </row>
    <row r="14792" spans="1:14" customHeight="1" ht="12.75">
      <c r="A14792" t="s">
        <v>2563</v>
      </c>
      <c r="B14792" t="s">
        <v>388</v>
      </c>
    </row>
    <row r="14793" spans="1:14" customHeight="1" ht="12.75">
      <c r="A14793" t="s">
        <v>2564</v>
      </c>
      <c r="B14793" t="s">
        <v>322</v>
      </c>
    </row>
    <row r="14794" spans="1:14" customHeight="1" ht="12.75">
      <c r="A14794" t="s">
        <v>2564</v>
      </c>
      <c r="B14794" t="s">
        <v>323</v>
      </c>
    </row>
    <row r="14795" spans="1:14" customHeight="1" ht="12.75">
      <c r="A14795" t="s">
        <v>2564</v>
      </c>
      <c r="B14795" t="s">
        <v>324</v>
      </c>
    </row>
    <row r="14796" spans="1:14" customHeight="1" ht="12.75">
      <c r="A14796" t="s">
        <v>2564</v>
      </c>
      <c r="B14796" t="s">
        <v>325</v>
      </c>
    </row>
    <row r="14797" spans="1:14" customHeight="1" ht="12.75">
      <c r="A14797" t="s">
        <v>2564</v>
      </c>
      <c r="B14797" t="s">
        <v>326</v>
      </c>
    </row>
    <row r="14798" spans="1:14" customHeight="1" ht="12.75">
      <c r="A14798" t="s">
        <v>2564</v>
      </c>
      <c r="B14798" t="s">
        <v>327</v>
      </c>
    </row>
    <row r="14799" spans="1:14" customHeight="1" ht="12.75">
      <c r="A14799" t="s">
        <v>2564</v>
      </c>
      <c r="B14799" t="s">
        <v>328</v>
      </c>
    </row>
    <row r="14800" spans="1:14" customHeight="1" ht="12.75">
      <c r="A14800" t="s">
        <v>2564</v>
      </c>
      <c r="B14800" t="s">
        <v>329</v>
      </c>
    </row>
    <row r="14801" spans="1:14" customHeight="1" ht="12.75">
      <c r="A14801" t="s">
        <v>2564</v>
      </c>
      <c r="B14801" t="s">
        <v>330</v>
      </c>
    </row>
    <row r="14802" spans="1:14" customHeight="1" ht="12.75">
      <c r="A14802" t="s">
        <v>2565</v>
      </c>
      <c r="B14802" t="s">
        <v>331</v>
      </c>
    </row>
    <row r="14803" spans="1:14" customHeight="1" ht="12.75">
      <c r="A14803" t="s">
        <v>2565</v>
      </c>
      <c r="B14803" t="s">
        <v>332</v>
      </c>
    </row>
    <row r="14804" spans="1:14" customHeight="1" ht="12.75">
      <c r="A14804" t="s">
        <v>2565</v>
      </c>
      <c r="B14804" t="s">
        <v>333</v>
      </c>
    </row>
    <row r="14805" spans="1:14" customHeight="1" ht="12.75">
      <c r="A14805" t="s">
        <v>2565</v>
      </c>
      <c r="B14805" t="s">
        <v>334</v>
      </c>
    </row>
    <row r="14806" spans="1:14" customHeight="1" ht="12.75">
      <c r="A14806" t="s">
        <v>2565</v>
      </c>
      <c r="B14806" t="s">
        <v>335</v>
      </c>
    </row>
    <row r="14807" spans="1:14" customHeight="1" ht="12.75">
      <c r="A14807" t="s">
        <v>2565</v>
      </c>
      <c r="B14807" t="s">
        <v>336</v>
      </c>
    </row>
    <row r="14808" spans="1:14" customHeight="1" ht="12.75">
      <c r="A14808" t="s">
        <v>2565</v>
      </c>
      <c r="B14808" t="s">
        <v>337</v>
      </c>
    </row>
    <row r="14809" spans="1:14" customHeight="1" ht="12.75">
      <c r="A14809" t="s">
        <v>2565</v>
      </c>
      <c r="B14809" t="s">
        <v>338</v>
      </c>
    </row>
    <row r="14810" spans="1:14" customHeight="1" ht="12.75">
      <c r="A14810" t="s">
        <v>2565</v>
      </c>
      <c r="B14810" t="s">
        <v>339</v>
      </c>
    </row>
    <row r="14811" spans="1:14" customHeight="1" ht="12.75">
      <c r="A14811" t="s">
        <v>2565</v>
      </c>
      <c r="B14811" t="s">
        <v>340</v>
      </c>
    </row>
    <row r="14812" spans="1:14" customHeight="1" ht="12.75">
      <c r="A14812" t="s">
        <v>2565</v>
      </c>
      <c r="B14812" t="s">
        <v>341</v>
      </c>
    </row>
    <row r="14813" spans="1:14" customHeight="1" ht="12.75">
      <c r="A14813" t="s">
        <v>2565</v>
      </c>
      <c r="B14813" t="s">
        <v>342</v>
      </c>
    </row>
    <row r="14814" spans="1:14" customHeight="1" ht="12.75">
      <c r="A14814" t="s">
        <v>2565</v>
      </c>
      <c r="B14814" t="s">
        <v>343</v>
      </c>
    </row>
    <row r="14815" spans="1:14" customHeight="1" ht="12.75">
      <c r="A14815" t="s">
        <v>2565</v>
      </c>
      <c r="B14815" t="s">
        <v>344</v>
      </c>
    </row>
    <row r="14816" spans="1:14" customHeight="1" ht="12.75">
      <c r="A14816" t="s">
        <v>2566</v>
      </c>
      <c r="B14816" t="s">
        <v>150</v>
      </c>
    </row>
    <row r="14817" spans="1:14" customHeight="1" ht="12.75">
      <c r="A14817" t="s">
        <v>2566</v>
      </c>
      <c r="B14817" t="s">
        <v>152</v>
      </c>
    </row>
    <row r="14818" spans="1:14" customHeight="1" ht="12.75">
      <c r="A14818" t="s">
        <v>2566</v>
      </c>
      <c r="B14818" t="s">
        <v>163</v>
      </c>
    </row>
    <row r="14819" spans="1:14" customHeight="1" ht="12.75">
      <c r="A14819" t="s">
        <v>2566</v>
      </c>
      <c r="B14819" t="s">
        <v>164</v>
      </c>
    </row>
    <row r="14820" spans="1:14" customHeight="1" ht="12.75">
      <c r="A14820" t="s">
        <v>2566</v>
      </c>
      <c r="B14820" t="s">
        <v>165</v>
      </c>
    </row>
    <row r="14821" spans="1:14" customHeight="1" ht="12.75">
      <c r="A14821" t="s">
        <v>2566</v>
      </c>
      <c r="B14821" t="s">
        <v>186</v>
      </c>
    </row>
    <row r="14822" spans="1:14" customHeight="1" ht="12.75">
      <c r="A14822" t="s">
        <v>2566</v>
      </c>
      <c r="B14822" t="s">
        <v>187</v>
      </c>
    </row>
    <row r="14823" spans="1:14" customHeight="1" ht="12.75">
      <c r="A14823" t="s">
        <v>2566</v>
      </c>
      <c r="B14823" t="s">
        <v>201</v>
      </c>
    </row>
    <row r="14824" spans="1:14" customHeight="1" ht="12.75">
      <c r="A14824" t="s">
        <v>2566</v>
      </c>
      <c r="B14824" t="s">
        <v>202</v>
      </c>
    </row>
    <row r="14825" spans="1:14" customHeight="1" ht="12.75">
      <c r="A14825" t="s">
        <v>2566</v>
      </c>
      <c r="B14825" t="s">
        <v>203</v>
      </c>
    </row>
    <row r="14826" spans="1:14" customHeight="1" ht="12.75">
      <c r="A14826" t="s">
        <v>2566</v>
      </c>
      <c r="B14826" t="s">
        <v>230</v>
      </c>
    </row>
    <row r="14827" spans="1:14" customHeight="1" ht="12.75">
      <c r="A14827" t="s">
        <v>2566</v>
      </c>
      <c r="B14827" t="s">
        <v>231</v>
      </c>
    </row>
    <row r="14828" spans="1:14" customHeight="1" ht="12.75">
      <c r="A14828" t="s">
        <v>2566</v>
      </c>
      <c r="B14828" t="s">
        <v>232</v>
      </c>
    </row>
    <row r="14829" spans="1:14" customHeight="1" ht="12.75">
      <c r="A14829" t="s">
        <v>2566</v>
      </c>
      <c r="B14829" t="s">
        <v>315</v>
      </c>
    </row>
    <row r="14830" spans="1:14" customHeight="1" ht="12.75">
      <c r="A14830" t="s">
        <v>2566</v>
      </c>
      <c r="B14830" t="s">
        <v>316</v>
      </c>
    </row>
    <row r="14831" spans="1:14" customHeight="1" ht="12.75">
      <c r="A14831" t="s">
        <v>2566</v>
      </c>
      <c r="B14831" t="s">
        <v>317</v>
      </c>
    </row>
    <row r="14832" spans="1:14" customHeight="1" ht="12.75">
      <c r="A14832" t="s">
        <v>2566</v>
      </c>
      <c r="B14832" t="s">
        <v>318</v>
      </c>
    </row>
    <row r="14833" spans="1:14" customHeight="1" ht="12.75">
      <c r="A14833" t="s">
        <v>2566</v>
      </c>
      <c r="B14833" t="s">
        <v>319</v>
      </c>
    </row>
    <row r="14834" spans="1:14" customHeight="1" ht="12.75">
      <c r="A14834" t="s">
        <v>2566</v>
      </c>
      <c r="B14834" t="s">
        <v>320</v>
      </c>
    </row>
    <row r="14835" spans="1:14" customHeight="1" ht="12.75">
      <c r="A14835" t="s">
        <v>2566</v>
      </c>
      <c r="B14835" t="s">
        <v>321</v>
      </c>
    </row>
    <row r="14836" spans="1:14" customHeight="1" ht="12.75">
      <c r="A14836" t="s">
        <v>2566</v>
      </c>
      <c r="B14836" t="s">
        <v>322</v>
      </c>
    </row>
    <row r="14837" spans="1:14" customHeight="1" ht="12.75">
      <c r="A14837" t="s">
        <v>2566</v>
      </c>
      <c r="B14837" t="s">
        <v>323</v>
      </c>
    </row>
    <row r="14838" spans="1:14" customHeight="1" ht="12.75">
      <c r="A14838" t="s">
        <v>2566</v>
      </c>
      <c r="B14838" t="s">
        <v>324</v>
      </c>
    </row>
    <row r="14839" spans="1:14" customHeight="1" ht="12.75">
      <c r="A14839" t="s">
        <v>2566</v>
      </c>
      <c r="B14839" t="s">
        <v>325</v>
      </c>
    </row>
    <row r="14840" spans="1:14" customHeight="1" ht="12.75">
      <c r="A14840" t="s">
        <v>2566</v>
      </c>
      <c r="B14840" t="s">
        <v>326</v>
      </c>
    </row>
    <row r="14841" spans="1:14" customHeight="1" ht="12.75">
      <c r="A14841" t="s">
        <v>2566</v>
      </c>
      <c r="B14841" t="s">
        <v>327</v>
      </c>
    </row>
    <row r="14842" spans="1:14" customHeight="1" ht="12.75">
      <c r="A14842" t="s">
        <v>2566</v>
      </c>
      <c r="B14842" t="s">
        <v>328</v>
      </c>
    </row>
    <row r="14843" spans="1:14" customHeight="1" ht="12.75">
      <c r="A14843" t="s">
        <v>2566</v>
      </c>
      <c r="B14843" t="s">
        <v>329</v>
      </c>
    </row>
    <row r="14844" spans="1:14" customHeight="1" ht="12.75">
      <c r="A14844" t="s">
        <v>2566</v>
      </c>
      <c r="B14844" t="s">
        <v>330</v>
      </c>
    </row>
    <row r="14845" spans="1:14" customHeight="1" ht="12.75">
      <c r="A14845" t="s">
        <v>2566</v>
      </c>
      <c r="B14845" t="s">
        <v>331</v>
      </c>
    </row>
    <row r="14846" spans="1:14" customHeight="1" ht="12.75">
      <c r="A14846" t="s">
        <v>2566</v>
      </c>
      <c r="B14846" t="s">
        <v>332</v>
      </c>
    </row>
    <row r="14847" spans="1:14" customHeight="1" ht="12.75">
      <c r="A14847" t="s">
        <v>2566</v>
      </c>
      <c r="B14847" t="s">
        <v>333</v>
      </c>
    </row>
    <row r="14848" spans="1:14" customHeight="1" ht="12.75">
      <c r="A14848" t="s">
        <v>2566</v>
      </c>
      <c r="B14848" t="s">
        <v>334</v>
      </c>
    </row>
    <row r="14849" spans="1:14" customHeight="1" ht="12.75">
      <c r="A14849" t="s">
        <v>2566</v>
      </c>
      <c r="B14849" t="s">
        <v>335</v>
      </c>
    </row>
    <row r="14850" spans="1:14" customHeight="1" ht="12.75">
      <c r="A14850" t="s">
        <v>2566</v>
      </c>
      <c r="B14850" t="s">
        <v>336</v>
      </c>
    </row>
    <row r="14851" spans="1:14" customHeight="1" ht="12.75">
      <c r="A14851" t="s">
        <v>2566</v>
      </c>
      <c r="B14851" t="s">
        <v>337</v>
      </c>
    </row>
    <row r="14852" spans="1:14" customHeight="1" ht="12.75">
      <c r="A14852" t="s">
        <v>2566</v>
      </c>
      <c r="B14852" t="s">
        <v>338</v>
      </c>
    </row>
    <row r="14853" spans="1:14" customHeight="1" ht="12.75">
      <c r="A14853" t="s">
        <v>2566</v>
      </c>
      <c r="B14853" t="s">
        <v>339</v>
      </c>
    </row>
    <row r="14854" spans="1:14" customHeight="1" ht="12.75">
      <c r="A14854" t="s">
        <v>2566</v>
      </c>
      <c r="B14854" t="s">
        <v>340</v>
      </c>
    </row>
    <row r="14855" spans="1:14" customHeight="1" ht="12.75">
      <c r="A14855" t="s">
        <v>2566</v>
      </c>
      <c r="B14855" t="s">
        <v>341</v>
      </c>
    </row>
    <row r="14856" spans="1:14" customHeight="1" ht="12.75">
      <c r="A14856" t="s">
        <v>2566</v>
      </c>
      <c r="B14856" t="s">
        <v>342</v>
      </c>
    </row>
    <row r="14857" spans="1:14" customHeight="1" ht="12.75">
      <c r="A14857" t="s">
        <v>2566</v>
      </c>
      <c r="B14857" t="s">
        <v>343</v>
      </c>
    </row>
    <row r="14858" spans="1:14" customHeight="1" ht="12.75">
      <c r="A14858" t="s">
        <v>2566</v>
      </c>
      <c r="B14858" t="s">
        <v>344</v>
      </c>
    </row>
    <row r="14859" spans="1:14" customHeight="1" ht="12.75">
      <c r="A14859" t="s">
        <v>2566</v>
      </c>
      <c r="B14859" t="s">
        <v>345</v>
      </c>
    </row>
    <row r="14860" spans="1:14" customHeight="1" ht="12.75">
      <c r="A14860" t="s">
        <v>2566</v>
      </c>
      <c r="B14860" t="s">
        <v>346</v>
      </c>
    </row>
    <row r="14861" spans="1:14" customHeight="1" ht="12.75">
      <c r="A14861" t="s">
        <v>2566</v>
      </c>
      <c r="B14861" t="s">
        <v>347</v>
      </c>
    </row>
    <row r="14862" spans="1:14" customHeight="1" ht="12.75">
      <c r="A14862" t="s">
        <v>2566</v>
      </c>
      <c r="B14862" t="s">
        <v>348</v>
      </c>
    </row>
    <row r="14863" spans="1:14" customHeight="1" ht="12.75">
      <c r="A14863" t="s">
        <v>2566</v>
      </c>
      <c r="B14863" t="s">
        <v>349</v>
      </c>
    </row>
    <row r="14864" spans="1:14" customHeight="1" ht="12.75">
      <c r="A14864" t="s">
        <v>2566</v>
      </c>
      <c r="B14864" t="s">
        <v>350</v>
      </c>
    </row>
    <row r="14865" spans="1:14" customHeight="1" ht="12.75">
      <c r="A14865" t="s">
        <v>2566</v>
      </c>
      <c r="B14865" t="s">
        <v>351</v>
      </c>
    </row>
    <row r="14866" spans="1:14" customHeight="1" ht="12.75">
      <c r="A14866" t="s">
        <v>2566</v>
      </c>
      <c r="B14866" t="s">
        <v>352</v>
      </c>
    </row>
    <row r="14867" spans="1:14" customHeight="1" ht="12.75">
      <c r="A14867" t="s">
        <v>2566</v>
      </c>
      <c r="B14867" t="s">
        <v>353</v>
      </c>
    </row>
    <row r="14868" spans="1:14" customHeight="1" ht="12.75">
      <c r="A14868" t="s">
        <v>2566</v>
      </c>
      <c r="B14868" t="s">
        <v>354</v>
      </c>
    </row>
    <row r="14869" spans="1:14" customHeight="1" ht="12.75">
      <c r="A14869" t="s">
        <v>2566</v>
      </c>
      <c r="B14869" t="s">
        <v>355</v>
      </c>
    </row>
    <row r="14870" spans="1:14" customHeight="1" ht="12.75">
      <c r="A14870" t="s">
        <v>2566</v>
      </c>
      <c r="B14870" t="s">
        <v>356</v>
      </c>
    </row>
    <row r="14871" spans="1:14" customHeight="1" ht="12.75">
      <c r="A14871" t="s">
        <v>2566</v>
      </c>
      <c r="B14871" t="s">
        <v>357</v>
      </c>
    </row>
    <row r="14872" spans="1:14" customHeight="1" ht="12.75">
      <c r="A14872" t="s">
        <v>2566</v>
      </c>
      <c r="B14872" t="s">
        <v>358</v>
      </c>
    </row>
    <row r="14873" spans="1:14" customHeight="1" ht="12.75">
      <c r="A14873" t="s">
        <v>2566</v>
      </c>
      <c r="B14873" t="s">
        <v>359</v>
      </c>
    </row>
    <row r="14874" spans="1:14" customHeight="1" ht="12.75">
      <c r="A14874" t="s">
        <v>2566</v>
      </c>
      <c r="B14874" t="s">
        <v>360</v>
      </c>
    </row>
    <row r="14875" spans="1:14" customHeight="1" ht="12.75">
      <c r="A14875" t="s">
        <v>2566</v>
      </c>
      <c r="B14875" t="s">
        <v>361</v>
      </c>
    </row>
    <row r="14876" spans="1:14" customHeight="1" ht="12.75">
      <c r="A14876" t="s">
        <v>2566</v>
      </c>
      <c r="B14876" t="s">
        <v>362</v>
      </c>
    </row>
    <row r="14877" spans="1:14" customHeight="1" ht="12.75">
      <c r="A14877" t="s">
        <v>2566</v>
      </c>
      <c r="B14877" t="s">
        <v>363</v>
      </c>
    </row>
    <row r="14878" spans="1:14" customHeight="1" ht="12.75">
      <c r="A14878" t="s">
        <v>2566</v>
      </c>
      <c r="B14878" t="s">
        <v>364</v>
      </c>
    </row>
    <row r="14879" spans="1:14" customHeight="1" ht="12.75">
      <c r="A14879" t="s">
        <v>2566</v>
      </c>
      <c r="B14879" t="s">
        <v>365</v>
      </c>
    </row>
    <row r="14880" spans="1:14" customHeight="1" ht="12.75">
      <c r="A14880" t="s">
        <v>2566</v>
      </c>
      <c r="B14880" t="s">
        <v>366</v>
      </c>
    </row>
    <row r="14881" spans="1:14" customHeight="1" ht="12.75">
      <c r="A14881" t="s">
        <v>2566</v>
      </c>
      <c r="B14881" t="s">
        <v>367</v>
      </c>
    </row>
    <row r="14882" spans="1:14" customHeight="1" ht="12.75">
      <c r="A14882" t="s">
        <v>2566</v>
      </c>
      <c r="B14882" t="s">
        <v>368</v>
      </c>
    </row>
    <row r="14883" spans="1:14" customHeight="1" ht="12.75">
      <c r="A14883" t="s">
        <v>2566</v>
      </c>
      <c r="B14883" t="s">
        <v>369</v>
      </c>
    </row>
    <row r="14884" spans="1:14" customHeight="1" ht="12.75">
      <c r="A14884" t="s">
        <v>2566</v>
      </c>
      <c r="B14884" t="s">
        <v>370</v>
      </c>
    </row>
    <row r="14885" spans="1:14" customHeight="1" ht="12.75">
      <c r="A14885" t="s">
        <v>2566</v>
      </c>
      <c r="B14885" t="s">
        <v>371</v>
      </c>
    </row>
    <row r="14886" spans="1:14" customHeight="1" ht="12.75">
      <c r="A14886" t="s">
        <v>2566</v>
      </c>
      <c r="B14886" t="s">
        <v>372</v>
      </c>
    </row>
    <row r="14887" spans="1:14" customHeight="1" ht="12.75">
      <c r="A14887" t="s">
        <v>2566</v>
      </c>
      <c r="B14887" t="s">
        <v>373</v>
      </c>
    </row>
    <row r="14888" spans="1:14" customHeight="1" ht="12.75">
      <c r="A14888" t="s">
        <v>2566</v>
      </c>
      <c r="B14888" t="s">
        <v>374</v>
      </c>
    </row>
    <row r="14889" spans="1:14" customHeight="1" ht="12.75">
      <c r="A14889" t="s">
        <v>2566</v>
      </c>
      <c r="B14889" t="s">
        <v>375</v>
      </c>
    </row>
    <row r="14890" spans="1:14" customHeight="1" ht="12.75">
      <c r="A14890" t="s">
        <v>2566</v>
      </c>
      <c r="B14890" t="s">
        <v>376</v>
      </c>
    </row>
    <row r="14891" spans="1:14" customHeight="1" ht="12.75">
      <c r="A14891" t="s">
        <v>2566</v>
      </c>
      <c r="B14891" t="s">
        <v>377</v>
      </c>
    </row>
    <row r="14892" spans="1:14" customHeight="1" ht="12.75">
      <c r="A14892" t="s">
        <v>2566</v>
      </c>
      <c r="B14892" t="s">
        <v>378</v>
      </c>
    </row>
    <row r="14893" spans="1:14" customHeight="1" ht="12.75">
      <c r="A14893" t="s">
        <v>2566</v>
      </c>
      <c r="B14893" t="s">
        <v>379</v>
      </c>
    </row>
    <row r="14894" spans="1:14" customHeight="1" ht="12.75">
      <c r="A14894" t="s">
        <v>2566</v>
      </c>
      <c r="B14894" t="s">
        <v>380</v>
      </c>
    </row>
    <row r="14895" spans="1:14" customHeight="1" ht="12.75">
      <c r="A14895" t="s">
        <v>2566</v>
      </c>
      <c r="B14895" t="s">
        <v>381</v>
      </c>
    </row>
    <row r="14896" spans="1:14" customHeight="1" ht="12.75">
      <c r="A14896" t="s">
        <v>2566</v>
      </c>
      <c r="B14896" t="s">
        <v>382</v>
      </c>
    </row>
    <row r="14897" spans="1:14" customHeight="1" ht="12.75">
      <c r="A14897" t="s">
        <v>2566</v>
      </c>
      <c r="B14897" t="s">
        <v>383</v>
      </c>
    </row>
    <row r="14898" spans="1:14" customHeight="1" ht="12.75">
      <c r="A14898" t="s">
        <v>2566</v>
      </c>
      <c r="B14898" t="s">
        <v>384</v>
      </c>
    </row>
    <row r="14899" spans="1:14" customHeight="1" ht="12.75">
      <c r="A14899" t="s">
        <v>2566</v>
      </c>
      <c r="B14899" t="s">
        <v>385</v>
      </c>
    </row>
    <row r="14900" spans="1:14" customHeight="1" ht="12.75">
      <c r="A14900" t="s">
        <v>2566</v>
      </c>
      <c r="B14900" t="s">
        <v>386</v>
      </c>
    </row>
    <row r="14901" spans="1:14" customHeight="1" ht="12.75">
      <c r="A14901" t="s">
        <v>2566</v>
      </c>
      <c r="B14901" t="s">
        <v>387</v>
      </c>
    </row>
    <row r="14902" spans="1:14" customHeight="1" ht="12.75">
      <c r="A14902" t="s">
        <v>2566</v>
      </c>
      <c r="B14902" t="s">
        <v>388</v>
      </c>
    </row>
    <row r="14903" spans="1:14" customHeight="1" ht="12.75">
      <c r="A14903" t="s">
        <v>2567</v>
      </c>
      <c r="B14903" t="s">
        <v>150</v>
      </c>
    </row>
    <row r="14904" spans="1:14" customHeight="1" ht="12.75">
      <c r="A14904" t="s">
        <v>2567</v>
      </c>
      <c r="B14904" t="s">
        <v>152</v>
      </c>
    </row>
    <row r="14905" spans="1:14" customHeight="1" ht="12.75">
      <c r="A14905" t="s">
        <v>2567</v>
      </c>
      <c r="B14905" t="s">
        <v>163</v>
      </c>
    </row>
    <row r="14906" spans="1:14" customHeight="1" ht="12.75">
      <c r="A14906" t="s">
        <v>2567</v>
      </c>
      <c r="B14906" t="s">
        <v>164</v>
      </c>
    </row>
    <row r="14907" spans="1:14" customHeight="1" ht="12.75">
      <c r="A14907" t="s">
        <v>2567</v>
      </c>
      <c r="B14907" t="s">
        <v>165</v>
      </c>
    </row>
    <row r="14908" spans="1:14" customHeight="1" ht="12.75">
      <c r="A14908" t="s">
        <v>2567</v>
      </c>
      <c r="B14908" t="s">
        <v>186</v>
      </c>
    </row>
    <row r="14909" spans="1:14" customHeight="1" ht="12.75">
      <c r="A14909" t="s">
        <v>2567</v>
      </c>
      <c r="B14909" t="s">
        <v>187</v>
      </c>
    </row>
    <row r="14910" spans="1:14" customHeight="1" ht="12.75">
      <c r="A14910" t="s">
        <v>2567</v>
      </c>
      <c r="B14910" t="s">
        <v>201</v>
      </c>
    </row>
    <row r="14911" spans="1:14" customHeight="1" ht="12.75">
      <c r="A14911" t="s">
        <v>2567</v>
      </c>
      <c r="B14911" t="s">
        <v>202</v>
      </c>
    </row>
    <row r="14912" spans="1:14" customHeight="1" ht="12.75">
      <c r="A14912" t="s">
        <v>2567</v>
      </c>
      <c r="B14912" t="s">
        <v>203</v>
      </c>
    </row>
    <row r="14913" spans="1:14" customHeight="1" ht="12.75">
      <c r="A14913" t="s">
        <v>2567</v>
      </c>
      <c r="B14913" t="s">
        <v>230</v>
      </c>
    </row>
    <row r="14914" spans="1:14" customHeight="1" ht="12.75">
      <c r="A14914" t="s">
        <v>2567</v>
      </c>
      <c r="B14914" t="s">
        <v>231</v>
      </c>
    </row>
    <row r="14915" spans="1:14" customHeight="1" ht="12.75">
      <c r="A14915" t="s">
        <v>2567</v>
      </c>
      <c r="B14915" t="s">
        <v>232</v>
      </c>
    </row>
    <row r="14916" spans="1:14" customHeight="1" ht="12.75">
      <c r="A14916" t="s">
        <v>2567</v>
      </c>
      <c r="B14916" t="s">
        <v>315</v>
      </c>
    </row>
    <row r="14917" spans="1:14" customHeight="1" ht="12.75">
      <c r="A14917" t="s">
        <v>2567</v>
      </c>
      <c r="B14917" t="s">
        <v>316</v>
      </c>
    </row>
    <row r="14918" spans="1:14" customHeight="1" ht="12.75">
      <c r="A14918" t="s">
        <v>2567</v>
      </c>
      <c r="B14918" t="s">
        <v>317</v>
      </c>
    </row>
    <row r="14919" spans="1:14" customHeight="1" ht="12.75">
      <c r="A14919" t="s">
        <v>2567</v>
      </c>
      <c r="B14919" t="s">
        <v>318</v>
      </c>
    </row>
    <row r="14920" spans="1:14" customHeight="1" ht="12.75">
      <c r="A14920" t="s">
        <v>2567</v>
      </c>
      <c r="B14920" t="s">
        <v>319</v>
      </c>
    </row>
    <row r="14921" spans="1:14" customHeight="1" ht="12.75">
      <c r="A14921" t="s">
        <v>2567</v>
      </c>
      <c r="B14921" t="s">
        <v>320</v>
      </c>
    </row>
    <row r="14922" spans="1:14" customHeight="1" ht="12.75">
      <c r="A14922" t="s">
        <v>2567</v>
      </c>
      <c r="B14922" t="s">
        <v>321</v>
      </c>
    </row>
    <row r="14923" spans="1:14" customHeight="1" ht="12.75">
      <c r="A14923" t="s">
        <v>2567</v>
      </c>
      <c r="B14923" t="s">
        <v>322</v>
      </c>
    </row>
    <row r="14924" spans="1:14" customHeight="1" ht="12.75">
      <c r="A14924" t="s">
        <v>2567</v>
      </c>
      <c r="B14924" t="s">
        <v>323</v>
      </c>
    </row>
    <row r="14925" spans="1:14" customHeight="1" ht="12.75">
      <c r="A14925" t="s">
        <v>2567</v>
      </c>
      <c r="B14925" t="s">
        <v>324</v>
      </c>
    </row>
    <row r="14926" spans="1:14" customHeight="1" ht="12.75">
      <c r="A14926" t="s">
        <v>2567</v>
      </c>
      <c r="B14926" t="s">
        <v>325</v>
      </c>
    </row>
    <row r="14927" spans="1:14" customHeight="1" ht="12.75">
      <c r="A14927" t="s">
        <v>2567</v>
      </c>
      <c r="B14927" t="s">
        <v>326</v>
      </c>
    </row>
    <row r="14928" spans="1:14" customHeight="1" ht="12.75">
      <c r="A14928" t="s">
        <v>2567</v>
      </c>
      <c r="B14928" t="s">
        <v>327</v>
      </c>
    </row>
    <row r="14929" spans="1:14" customHeight="1" ht="12.75">
      <c r="A14929" t="s">
        <v>2567</v>
      </c>
      <c r="B14929" t="s">
        <v>328</v>
      </c>
    </row>
    <row r="14930" spans="1:14" customHeight="1" ht="12.75">
      <c r="A14930" t="s">
        <v>2567</v>
      </c>
      <c r="B14930" t="s">
        <v>329</v>
      </c>
    </row>
    <row r="14931" spans="1:14" customHeight="1" ht="12.75">
      <c r="A14931" t="s">
        <v>2567</v>
      </c>
      <c r="B14931" t="s">
        <v>330</v>
      </c>
    </row>
    <row r="14932" spans="1:14" customHeight="1" ht="12.75">
      <c r="A14932" t="s">
        <v>2567</v>
      </c>
      <c r="B14932" t="s">
        <v>331</v>
      </c>
    </row>
    <row r="14933" spans="1:14" customHeight="1" ht="12.75">
      <c r="A14933" t="s">
        <v>2567</v>
      </c>
      <c r="B14933" t="s">
        <v>332</v>
      </c>
    </row>
    <row r="14934" spans="1:14" customHeight="1" ht="12.75">
      <c r="A14934" t="s">
        <v>2567</v>
      </c>
      <c r="B14934" t="s">
        <v>333</v>
      </c>
    </row>
    <row r="14935" spans="1:14" customHeight="1" ht="12.75">
      <c r="A14935" t="s">
        <v>2567</v>
      </c>
      <c r="B14935" t="s">
        <v>334</v>
      </c>
    </row>
    <row r="14936" spans="1:14" customHeight="1" ht="12.75">
      <c r="A14936" t="s">
        <v>2567</v>
      </c>
      <c r="B14936" t="s">
        <v>335</v>
      </c>
    </row>
    <row r="14937" spans="1:14" customHeight="1" ht="12.75">
      <c r="A14937" t="s">
        <v>2567</v>
      </c>
      <c r="B14937" t="s">
        <v>336</v>
      </c>
    </row>
    <row r="14938" spans="1:14" customHeight="1" ht="12.75">
      <c r="A14938" t="s">
        <v>2567</v>
      </c>
      <c r="B14938" t="s">
        <v>337</v>
      </c>
    </row>
    <row r="14939" spans="1:14" customHeight="1" ht="12.75">
      <c r="A14939" t="s">
        <v>2567</v>
      </c>
      <c r="B14939" t="s">
        <v>338</v>
      </c>
    </row>
    <row r="14940" spans="1:14" customHeight="1" ht="12.75">
      <c r="A14940" t="s">
        <v>2567</v>
      </c>
      <c r="B14940" t="s">
        <v>339</v>
      </c>
    </row>
    <row r="14941" spans="1:14" customHeight="1" ht="12.75">
      <c r="A14941" t="s">
        <v>2567</v>
      </c>
      <c r="B14941" t="s">
        <v>340</v>
      </c>
    </row>
    <row r="14942" spans="1:14" customHeight="1" ht="12.75">
      <c r="A14942" t="s">
        <v>2567</v>
      </c>
      <c r="B14942" t="s">
        <v>341</v>
      </c>
    </row>
    <row r="14943" spans="1:14" customHeight="1" ht="12.75">
      <c r="A14943" t="s">
        <v>2567</v>
      </c>
      <c r="B14943" t="s">
        <v>342</v>
      </c>
    </row>
    <row r="14944" spans="1:14" customHeight="1" ht="12.75">
      <c r="A14944" t="s">
        <v>2567</v>
      </c>
      <c r="B14944" t="s">
        <v>343</v>
      </c>
    </row>
    <row r="14945" spans="1:14" customHeight="1" ht="12.75">
      <c r="A14945" t="s">
        <v>2567</v>
      </c>
      <c r="B14945" t="s">
        <v>344</v>
      </c>
    </row>
    <row r="14946" spans="1:14" customHeight="1" ht="12.75">
      <c r="A14946" t="s">
        <v>2567</v>
      </c>
      <c r="B14946" t="s">
        <v>345</v>
      </c>
    </row>
    <row r="14947" spans="1:14" customHeight="1" ht="12.75">
      <c r="A14947" t="s">
        <v>2567</v>
      </c>
      <c r="B14947" t="s">
        <v>346</v>
      </c>
    </row>
    <row r="14948" spans="1:14" customHeight="1" ht="12.75">
      <c r="A14948" t="s">
        <v>2567</v>
      </c>
      <c r="B14948" t="s">
        <v>347</v>
      </c>
    </row>
    <row r="14949" spans="1:14" customHeight="1" ht="12.75">
      <c r="A14949" t="s">
        <v>2567</v>
      </c>
      <c r="B14949" t="s">
        <v>348</v>
      </c>
    </row>
    <row r="14950" spans="1:14" customHeight="1" ht="12.75">
      <c r="A14950" t="s">
        <v>2567</v>
      </c>
      <c r="B14950" t="s">
        <v>349</v>
      </c>
    </row>
    <row r="14951" spans="1:14" customHeight="1" ht="12.75">
      <c r="A14951" t="s">
        <v>2567</v>
      </c>
      <c r="B14951" t="s">
        <v>350</v>
      </c>
    </row>
    <row r="14952" spans="1:14" customHeight="1" ht="12.75">
      <c r="A14952" t="s">
        <v>2567</v>
      </c>
      <c r="B14952" t="s">
        <v>351</v>
      </c>
    </row>
    <row r="14953" spans="1:14" customHeight="1" ht="12.75">
      <c r="A14953" t="s">
        <v>2567</v>
      </c>
      <c r="B14953" t="s">
        <v>352</v>
      </c>
    </row>
    <row r="14954" spans="1:14" customHeight="1" ht="12.75">
      <c r="A14954" t="s">
        <v>2567</v>
      </c>
      <c r="B14954" t="s">
        <v>353</v>
      </c>
    </row>
    <row r="14955" spans="1:14" customHeight="1" ht="12.75">
      <c r="A14955" t="s">
        <v>2567</v>
      </c>
      <c r="B14955" t="s">
        <v>354</v>
      </c>
    </row>
    <row r="14956" spans="1:14" customHeight="1" ht="12.75">
      <c r="A14956" t="s">
        <v>2567</v>
      </c>
      <c r="B14956" t="s">
        <v>355</v>
      </c>
    </row>
    <row r="14957" spans="1:14" customHeight="1" ht="12.75">
      <c r="A14957" t="s">
        <v>2567</v>
      </c>
      <c r="B14957" t="s">
        <v>356</v>
      </c>
    </row>
    <row r="14958" spans="1:14" customHeight="1" ht="12.75">
      <c r="A14958" t="s">
        <v>2567</v>
      </c>
      <c r="B14958" t="s">
        <v>357</v>
      </c>
    </row>
    <row r="14959" spans="1:14" customHeight="1" ht="12.75">
      <c r="A14959" t="s">
        <v>2567</v>
      </c>
      <c r="B14959" t="s">
        <v>358</v>
      </c>
    </row>
    <row r="14960" spans="1:14" customHeight="1" ht="12.75">
      <c r="A14960" t="s">
        <v>2567</v>
      </c>
      <c r="B14960" t="s">
        <v>359</v>
      </c>
    </row>
    <row r="14961" spans="1:14" customHeight="1" ht="12.75">
      <c r="A14961" t="s">
        <v>2567</v>
      </c>
      <c r="B14961" t="s">
        <v>360</v>
      </c>
    </row>
    <row r="14962" spans="1:14" customHeight="1" ht="12.75">
      <c r="A14962" t="s">
        <v>2567</v>
      </c>
      <c r="B14962" t="s">
        <v>361</v>
      </c>
    </row>
    <row r="14963" spans="1:14" customHeight="1" ht="12.75">
      <c r="A14963" t="s">
        <v>2567</v>
      </c>
      <c r="B14963" t="s">
        <v>362</v>
      </c>
    </row>
    <row r="14964" spans="1:14" customHeight="1" ht="12.75">
      <c r="A14964" t="s">
        <v>2567</v>
      </c>
      <c r="B14964" t="s">
        <v>363</v>
      </c>
    </row>
    <row r="14965" spans="1:14" customHeight="1" ht="12.75">
      <c r="A14965" t="s">
        <v>2567</v>
      </c>
      <c r="B14965" t="s">
        <v>364</v>
      </c>
    </row>
    <row r="14966" spans="1:14" customHeight="1" ht="12.75">
      <c r="A14966" t="s">
        <v>2567</v>
      </c>
      <c r="B14966" t="s">
        <v>365</v>
      </c>
    </row>
    <row r="14967" spans="1:14" customHeight="1" ht="12.75">
      <c r="A14967" t="s">
        <v>2567</v>
      </c>
      <c r="B14967" t="s">
        <v>366</v>
      </c>
    </row>
    <row r="14968" spans="1:14" customHeight="1" ht="12.75">
      <c r="A14968" t="s">
        <v>2567</v>
      </c>
      <c r="B14968" t="s">
        <v>367</v>
      </c>
    </row>
    <row r="14969" spans="1:14" customHeight="1" ht="12.75">
      <c r="A14969" t="s">
        <v>2567</v>
      </c>
      <c r="B14969" t="s">
        <v>368</v>
      </c>
    </row>
    <row r="14970" spans="1:14" customHeight="1" ht="12.75">
      <c r="A14970" t="s">
        <v>2567</v>
      </c>
      <c r="B14970" t="s">
        <v>369</v>
      </c>
    </row>
    <row r="14971" spans="1:14" customHeight="1" ht="12.75">
      <c r="A14971" t="s">
        <v>2567</v>
      </c>
      <c r="B14971" t="s">
        <v>370</v>
      </c>
    </row>
    <row r="14972" spans="1:14" customHeight="1" ht="12.75">
      <c r="A14972" t="s">
        <v>2567</v>
      </c>
      <c r="B14972" t="s">
        <v>371</v>
      </c>
    </row>
    <row r="14973" spans="1:14" customHeight="1" ht="12.75">
      <c r="A14973" t="s">
        <v>2567</v>
      </c>
      <c r="B14973" t="s">
        <v>372</v>
      </c>
    </row>
    <row r="14974" spans="1:14" customHeight="1" ht="12.75">
      <c r="A14974" t="s">
        <v>2567</v>
      </c>
      <c r="B14974" t="s">
        <v>373</v>
      </c>
    </row>
    <row r="14975" spans="1:14" customHeight="1" ht="12.75">
      <c r="A14975" t="s">
        <v>2567</v>
      </c>
      <c r="B14975" t="s">
        <v>374</v>
      </c>
    </row>
    <row r="14976" spans="1:14" customHeight="1" ht="12.75">
      <c r="A14976" t="s">
        <v>2567</v>
      </c>
      <c r="B14976" t="s">
        <v>375</v>
      </c>
    </row>
    <row r="14977" spans="1:14" customHeight="1" ht="12.75">
      <c r="A14977" t="s">
        <v>2567</v>
      </c>
      <c r="B14977" t="s">
        <v>376</v>
      </c>
    </row>
    <row r="14978" spans="1:14" customHeight="1" ht="12.75">
      <c r="A14978" t="s">
        <v>2567</v>
      </c>
      <c r="B14978" t="s">
        <v>377</v>
      </c>
    </row>
    <row r="14979" spans="1:14" customHeight="1" ht="12.75">
      <c r="A14979" t="s">
        <v>2567</v>
      </c>
      <c r="B14979" t="s">
        <v>378</v>
      </c>
    </row>
    <row r="14980" spans="1:14" customHeight="1" ht="12.75">
      <c r="A14980" t="s">
        <v>2567</v>
      </c>
      <c r="B14980" t="s">
        <v>379</v>
      </c>
    </row>
    <row r="14981" spans="1:14" customHeight="1" ht="12.75">
      <c r="A14981" t="s">
        <v>2567</v>
      </c>
      <c r="B14981" t="s">
        <v>380</v>
      </c>
    </row>
    <row r="14982" spans="1:14" customHeight="1" ht="12.75">
      <c r="A14982" t="s">
        <v>2567</v>
      </c>
      <c r="B14982" t="s">
        <v>381</v>
      </c>
    </row>
    <row r="14983" spans="1:14" customHeight="1" ht="12.75">
      <c r="A14983" t="s">
        <v>2567</v>
      </c>
      <c r="B14983" t="s">
        <v>382</v>
      </c>
    </row>
    <row r="14984" spans="1:14" customHeight="1" ht="12.75">
      <c r="A14984" t="s">
        <v>2567</v>
      </c>
      <c r="B14984" t="s">
        <v>383</v>
      </c>
    </row>
    <row r="14985" spans="1:14" customHeight="1" ht="12.75">
      <c r="A14985" t="s">
        <v>2567</v>
      </c>
      <c r="B14985" t="s">
        <v>384</v>
      </c>
    </row>
    <row r="14986" spans="1:14" customHeight="1" ht="12.75">
      <c r="A14986" t="s">
        <v>2567</v>
      </c>
      <c r="B14986" t="s">
        <v>385</v>
      </c>
    </row>
    <row r="14987" spans="1:14" customHeight="1" ht="12.75">
      <c r="A14987" t="s">
        <v>2567</v>
      </c>
      <c r="B14987" t="s">
        <v>386</v>
      </c>
    </row>
    <row r="14988" spans="1:14" customHeight="1" ht="12.75">
      <c r="A14988" t="s">
        <v>2567</v>
      </c>
      <c r="B14988" t="s">
        <v>387</v>
      </c>
    </row>
    <row r="14989" spans="1:14" customHeight="1" ht="12.75">
      <c r="A14989" t="s">
        <v>2567</v>
      </c>
      <c r="B14989" t="s">
        <v>388</v>
      </c>
    </row>
    <row r="14990" spans="1:14" customHeight="1" ht="12.75">
      <c r="A14990" t="s">
        <v>2568</v>
      </c>
      <c r="B14990" t="s">
        <v>150</v>
      </c>
    </row>
    <row r="14991" spans="1:14" customHeight="1" ht="12.75">
      <c r="A14991" t="s">
        <v>2568</v>
      </c>
      <c r="B14991" t="s">
        <v>152</v>
      </c>
    </row>
    <row r="14992" spans="1:14" customHeight="1" ht="12.75">
      <c r="A14992" t="s">
        <v>2568</v>
      </c>
      <c r="B14992" t="s">
        <v>163</v>
      </c>
    </row>
    <row r="14993" spans="1:14" customHeight="1" ht="12.75">
      <c r="A14993" t="s">
        <v>2568</v>
      </c>
      <c r="B14993" t="s">
        <v>164</v>
      </c>
    </row>
    <row r="14994" spans="1:14" customHeight="1" ht="12.75">
      <c r="A14994" t="s">
        <v>2568</v>
      </c>
      <c r="B14994" t="s">
        <v>165</v>
      </c>
    </row>
    <row r="14995" spans="1:14" customHeight="1" ht="12.75">
      <c r="A14995" t="s">
        <v>2568</v>
      </c>
      <c r="B14995" t="s">
        <v>186</v>
      </c>
    </row>
    <row r="14996" spans="1:14" customHeight="1" ht="12.75">
      <c r="A14996" t="s">
        <v>2568</v>
      </c>
      <c r="B14996" t="s">
        <v>187</v>
      </c>
    </row>
    <row r="14997" spans="1:14" customHeight="1" ht="12.75">
      <c r="A14997" t="s">
        <v>2568</v>
      </c>
      <c r="B14997" t="s">
        <v>201</v>
      </c>
    </row>
    <row r="14998" spans="1:14" customHeight="1" ht="12.75">
      <c r="A14998" t="s">
        <v>2568</v>
      </c>
      <c r="B14998" t="s">
        <v>202</v>
      </c>
    </row>
    <row r="14999" spans="1:14" customHeight="1" ht="12.75">
      <c r="A14999" t="s">
        <v>2568</v>
      </c>
      <c r="B14999" t="s">
        <v>203</v>
      </c>
    </row>
    <row r="15000" spans="1:14" customHeight="1" ht="12.75">
      <c r="A15000" t="s">
        <v>2568</v>
      </c>
      <c r="B15000" t="s">
        <v>230</v>
      </c>
    </row>
    <row r="15001" spans="1:14" customHeight="1" ht="12.75">
      <c r="A15001" t="s">
        <v>2568</v>
      </c>
      <c r="B15001" t="s">
        <v>231</v>
      </c>
    </row>
    <row r="15002" spans="1:14" customHeight="1" ht="12.75">
      <c r="A15002" t="s">
        <v>2568</v>
      </c>
      <c r="B15002" t="s">
        <v>232</v>
      </c>
    </row>
    <row r="15003" spans="1:14" customHeight="1" ht="12.75">
      <c r="A15003" t="s">
        <v>2568</v>
      </c>
      <c r="B15003" t="s">
        <v>315</v>
      </c>
    </row>
    <row r="15004" spans="1:14" customHeight="1" ht="12.75">
      <c r="A15004" t="s">
        <v>2568</v>
      </c>
      <c r="B15004" t="s">
        <v>316</v>
      </c>
    </row>
    <row r="15005" spans="1:14" customHeight="1" ht="12.75">
      <c r="A15005" t="s">
        <v>2568</v>
      </c>
      <c r="B15005" t="s">
        <v>317</v>
      </c>
    </row>
    <row r="15006" spans="1:14" customHeight="1" ht="12.75">
      <c r="A15006" t="s">
        <v>2568</v>
      </c>
      <c r="B15006" t="s">
        <v>318</v>
      </c>
    </row>
    <row r="15007" spans="1:14" customHeight="1" ht="12.75">
      <c r="A15007" t="s">
        <v>2568</v>
      </c>
      <c r="B15007" t="s">
        <v>319</v>
      </c>
    </row>
    <row r="15008" spans="1:14" customHeight="1" ht="12.75">
      <c r="A15008" t="s">
        <v>2568</v>
      </c>
      <c r="B15008" t="s">
        <v>320</v>
      </c>
    </row>
    <row r="15009" spans="1:14" customHeight="1" ht="12.75">
      <c r="A15009" t="s">
        <v>2568</v>
      </c>
      <c r="B15009" t="s">
        <v>321</v>
      </c>
    </row>
    <row r="15010" spans="1:14" customHeight="1" ht="12.75">
      <c r="A15010" t="s">
        <v>2568</v>
      </c>
      <c r="B15010" t="s">
        <v>322</v>
      </c>
    </row>
    <row r="15011" spans="1:14" customHeight="1" ht="12.75">
      <c r="A15011" t="s">
        <v>2568</v>
      </c>
      <c r="B15011" t="s">
        <v>323</v>
      </c>
    </row>
    <row r="15012" spans="1:14" customHeight="1" ht="12.75">
      <c r="A15012" t="s">
        <v>2568</v>
      </c>
      <c r="B15012" t="s">
        <v>324</v>
      </c>
    </row>
    <row r="15013" spans="1:14" customHeight="1" ht="12.75">
      <c r="A15013" t="s">
        <v>2568</v>
      </c>
      <c r="B15013" t="s">
        <v>325</v>
      </c>
    </row>
    <row r="15014" spans="1:14" customHeight="1" ht="12.75">
      <c r="A15014" t="s">
        <v>2568</v>
      </c>
      <c r="B15014" t="s">
        <v>326</v>
      </c>
    </row>
    <row r="15015" spans="1:14" customHeight="1" ht="12.75">
      <c r="A15015" t="s">
        <v>2568</v>
      </c>
      <c r="B15015" t="s">
        <v>327</v>
      </c>
    </row>
    <row r="15016" spans="1:14" customHeight="1" ht="12.75">
      <c r="A15016" t="s">
        <v>2568</v>
      </c>
      <c r="B15016" t="s">
        <v>328</v>
      </c>
    </row>
    <row r="15017" spans="1:14" customHeight="1" ht="12.75">
      <c r="A15017" t="s">
        <v>2568</v>
      </c>
      <c r="B15017" t="s">
        <v>329</v>
      </c>
    </row>
    <row r="15018" spans="1:14" customHeight="1" ht="12.75">
      <c r="A15018" t="s">
        <v>2568</v>
      </c>
      <c r="B15018" t="s">
        <v>330</v>
      </c>
    </row>
    <row r="15019" spans="1:14" customHeight="1" ht="12.75">
      <c r="A15019" t="s">
        <v>2568</v>
      </c>
      <c r="B15019" t="s">
        <v>331</v>
      </c>
    </row>
    <row r="15020" spans="1:14" customHeight="1" ht="12.75">
      <c r="A15020" t="s">
        <v>2568</v>
      </c>
      <c r="B15020" t="s">
        <v>332</v>
      </c>
    </row>
    <row r="15021" spans="1:14" customHeight="1" ht="12.75">
      <c r="A15021" t="s">
        <v>2568</v>
      </c>
      <c r="B15021" t="s">
        <v>333</v>
      </c>
    </row>
    <row r="15022" spans="1:14" customHeight="1" ht="12.75">
      <c r="A15022" t="s">
        <v>2568</v>
      </c>
      <c r="B15022" t="s">
        <v>334</v>
      </c>
    </row>
    <row r="15023" spans="1:14" customHeight="1" ht="12.75">
      <c r="A15023" t="s">
        <v>2568</v>
      </c>
      <c r="B15023" t="s">
        <v>335</v>
      </c>
    </row>
    <row r="15024" spans="1:14" customHeight="1" ht="12.75">
      <c r="A15024" t="s">
        <v>2568</v>
      </c>
      <c r="B15024" t="s">
        <v>336</v>
      </c>
    </row>
    <row r="15025" spans="1:14" customHeight="1" ht="12.75">
      <c r="A15025" t="s">
        <v>2568</v>
      </c>
      <c r="B15025" t="s">
        <v>337</v>
      </c>
    </row>
    <row r="15026" spans="1:14" customHeight="1" ht="12.75">
      <c r="A15026" t="s">
        <v>2568</v>
      </c>
      <c r="B15026" t="s">
        <v>338</v>
      </c>
    </row>
    <row r="15027" spans="1:14" customHeight="1" ht="12.75">
      <c r="A15027" t="s">
        <v>2568</v>
      </c>
      <c r="B15027" t="s">
        <v>339</v>
      </c>
    </row>
    <row r="15028" spans="1:14" customHeight="1" ht="12.75">
      <c r="A15028" t="s">
        <v>2568</v>
      </c>
      <c r="B15028" t="s">
        <v>340</v>
      </c>
    </row>
    <row r="15029" spans="1:14" customHeight="1" ht="12.75">
      <c r="A15029" t="s">
        <v>2568</v>
      </c>
      <c r="B15029" t="s">
        <v>341</v>
      </c>
    </row>
    <row r="15030" spans="1:14" customHeight="1" ht="12.75">
      <c r="A15030" t="s">
        <v>2568</v>
      </c>
      <c r="B15030" t="s">
        <v>342</v>
      </c>
    </row>
    <row r="15031" spans="1:14" customHeight="1" ht="12.75">
      <c r="A15031" t="s">
        <v>2568</v>
      </c>
      <c r="B15031" t="s">
        <v>343</v>
      </c>
    </row>
    <row r="15032" spans="1:14" customHeight="1" ht="12.75">
      <c r="A15032" t="s">
        <v>2568</v>
      </c>
      <c r="B15032" t="s">
        <v>344</v>
      </c>
    </row>
    <row r="15033" spans="1:14" customHeight="1" ht="12.75">
      <c r="A15033" t="s">
        <v>2568</v>
      </c>
      <c r="B15033" t="s">
        <v>345</v>
      </c>
    </row>
    <row r="15034" spans="1:14" customHeight="1" ht="12.75">
      <c r="A15034" t="s">
        <v>2568</v>
      </c>
      <c r="B15034" t="s">
        <v>346</v>
      </c>
    </row>
    <row r="15035" spans="1:14" customHeight="1" ht="12.75">
      <c r="A15035" t="s">
        <v>2568</v>
      </c>
      <c r="B15035" t="s">
        <v>347</v>
      </c>
    </row>
    <row r="15036" spans="1:14" customHeight="1" ht="12.75">
      <c r="A15036" t="s">
        <v>2568</v>
      </c>
      <c r="B15036" t="s">
        <v>348</v>
      </c>
    </row>
    <row r="15037" spans="1:14" customHeight="1" ht="12.75">
      <c r="A15037" t="s">
        <v>2568</v>
      </c>
      <c r="B15037" t="s">
        <v>349</v>
      </c>
    </row>
    <row r="15038" spans="1:14" customHeight="1" ht="12.75">
      <c r="A15038" t="s">
        <v>2568</v>
      </c>
      <c r="B15038" t="s">
        <v>350</v>
      </c>
    </row>
    <row r="15039" spans="1:14" customHeight="1" ht="12.75">
      <c r="A15039" t="s">
        <v>2568</v>
      </c>
      <c r="B15039" t="s">
        <v>351</v>
      </c>
    </row>
    <row r="15040" spans="1:14" customHeight="1" ht="12.75">
      <c r="A15040" t="s">
        <v>2568</v>
      </c>
      <c r="B15040" t="s">
        <v>352</v>
      </c>
    </row>
    <row r="15041" spans="1:14" customHeight="1" ht="12.75">
      <c r="A15041" t="s">
        <v>2568</v>
      </c>
      <c r="B15041" t="s">
        <v>353</v>
      </c>
    </row>
    <row r="15042" spans="1:14" customHeight="1" ht="12.75">
      <c r="A15042" t="s">
        <v>2568</v>
      </c>
      <c r="B15042" t="s">
        <v>354</v>
      </c>
    </row>
    <row r="15043" spans="1:14" customHeight="1" ht="12.75">
      <c r="A15043" t="s">
        <v>2568</v>
      </c>
      <c r="B15043" t="s">
        <v>355</v>
      </c>
    </row>
    <row r="15044" spans="1:14" customHeight="1" ht="12.75">
      <c r="A15044" t="s">
        <v>2568</v>
      </c>
      <c r="B15044" t="s">
        <v>356</v>
      </c>
    </row>
    <row r="15045" spans="1:14" customHeight="1" ht="12.75">
      <c r="A15045" t="s">
        <v>2568</v>
      </c>
      <c r="B15045" t="s">
        <v>357</v>
      </c>
    </row>
    <row r="15046" spans="1:14" customHeight="1" ht="12.75">
      <c r="A15046" t="s">
        <v>2568</v>
      </c>
      <c r="B15046" t="s">
        <v>358</v>
      </c>
    </row>
    <row r="15047" spans="1:14" customHeight="1" ht="12.75">
      <c r="A15047" t="s">
        <v>2568</v>
      </c>
      <c r="B15047" t="s">
        <v>359</v>
      </c>
    </row>
    <row r="15048" spans="1:14" customHeight="1" ht="12.75">
      <c r="A15048" t="s">
        <v>2568</v>
      </c>
      <c r="B15048" t="s">
        <v>360</v>
      </c>
    </row>
    <row r="15049" spans="1:14" customHeight="1" ht="12.75">
      <c r="A15049" t="s">
        <v>2568</v>
      </c>
      <c r="B15049" t="s">
        <v>361</v>
      </c>
    </row>
    <row r="15050" spans="1:14" customHeight="1" ht="12.75">
      <c r="A15050" t="s">
        <v>2568</v>
      </c>
      <c r="B15050" t="s">
        <v>362</v>
      </c>
    </row>
    <row r="15051" spans="1:14" customHeight="1" ht="12.75">
      <c r="A15051" t="s">
        <v>2568</v>
      </c>
      <c r="B15051" t="s">
        <v>363</v>
      </c>
    </row>
    <row r="15052" spans="1:14" customHeight="1" ht="12.75">
      <c r="A15052" t="s">
        <v>2568</v>
      </c>
      <c r="B15052" t="s">
        <v>364</v>
      </c>
    </row>
    <row r="15053" spans="1:14" customHeight="1" ht="12.75">
      <c r="A15053" t="s">
        <v>2568</v>
      </c>
      <c r="B15053" t="s">
        <v>365</v>
      </c>
    </row>
    <row r="15054" spans="1:14" customHeight="1" ht="12.75">
      <c r="A15054" t="s">
        <v>2568</v>
      </c>
      <c r="B15054" t="s">
        <v>366</v>
      </c>
    </row>
    <row r="15055" spans="1:14" customHeight="1" ht="12.75">
      <c r="A15055" t="s">
        <v>2568</v>
      </c>
      <c r="B15055" t="s">
        <v>367</v>
      </c>
    </row>
    <row r="15056" spans="1:14" customHeight="1" ht="12.75">
      <c r="A15056" t="s">
        <v>2568</v>
      </c>
      <c r="B15056" t="s">
        <v>368</v>
      </c>
    </row>
    <row r="15057" spans="1:14" customHeight="1" ht="12.75">
      <c r="A15057" t="s">
        <v>2568</v>
      </c>
      <c r="B15057" t="s">
        <v>369</v>
      </c>
    </row>
    <row r="15058" spans="1:14" customHeight="1" ht="12.75">
      <c r="A15058" t="s">
        <v>2568</v>
      </c>
      <c r="B15058" t="s">
        <v>370</v>
      </c>
    </row>
    <row r="15059" spans="1:14" customHeight="1" ht="12.75">
      <c r="A15059" t="s">
        <v>2568</v>
      </c>
      <c r="B15059" t="s">
        <v>371</v>
      </c>
    </row>
    <row r="15060" spans="1:14" customHeight="1" ht="12.75">
      <c r="A15060" t="s">
        <v>2568</v>
      </c>
      <c r="B15060" t="s">
        <v>372</v>
      </c>
    </row>
    <row r="15061" spans="1:14" customHeight="1" ht="12.75">
      <c r="A15061" t="s">
        <v>2568</v>
      </c>
      <c r="B15061" t="s">
        <v>373</v>
      </c>
    </row>
    <row r="15062" spans="1:14" customHeight="1" ht="12.75">
      <c r="A15062" t="s">
        <v>2568</v>
      </c>
      <c r="B15062" t="s">
        <v>374</v>
      </c>
    </row>
    <row r="15063" spans="1:14" customHeight="1" ht="12.75">
      <c r="A15063" t="s">
        <v>2568</v>
      </c>
      <c r="B15063" t="s">
        <v>375</v>
      </c>
    </row>
    <row r="15064" spans="1:14" customHeight="1" ht="12.75">
      <c r="A15064" t="s">
        <v>2568</v>
      </c>
      <c r="B15064" t="s">
        <v>376</v>
      </c>
    </row>
    <row r="15065" spans="1:14" customHeight="1" ht="12.75">
      <c r="A15065" t="s">
        <v>2568</v>
      </c>
      <c r="B15065" t="s">
        <v>377</v>
      </c>
    </row>
    <row r="15066" spans="1:14" customHeight="1" ht="12.75">
      <c r="A15066" t="s">
        <v>2568</v>
      </c>
      <c r="B15066" t="s">
        <v>378</v>
      </c>
    </row>
    <row r="15067" spans="1:14" customHeight="1" ht="12.75">
      <c r="A15067" t="s">
        <v>2568</v>
      </c>
      <c r="B15067" t="s">
        <v>379</v>
      </c>
    </row>
    <row r="15068" spans="1:14" customHeight="1" ht="12.75">
      <c r="A15068" t="s">
        <v>2568</v>
      </c>
      <c r="B15068" t="s">
        <v>380</v>
      </c>
    </row>
    <row r="15069" spans="1:14" customHeight="1" ht="12.75">
      <c r="A15069" t="s">
        <v>2568</v>
      </c>
      <c r="B15069" t="s">
        <v>381</v>
      </c>
    </row>
    <row r="15070" spans="1:14" customHeight="1" ht="12.75">
      <c r="A15070" t="s">
        <v>2568</v>
      </c>
      <c r="B15070" t="s">
        <v>382</v>
      </c>
    </row>
    <row r="15071" spans="1:14" customHeight="1" ht="12.75">
      <c r="A15071" t="s">
        <v>2568</v>
      </c>
      <c r="B15071" t="s">
        <v>383</v>
      </c>
    </row>
    <row r="15072" spans="1:14" customHeight="1" ht="12.75">
      <c r="A15072" t="s">
        <v>2568</v>
      </c>
      <c r="B15072" t="s">
        <v>384</v>
      </c>
    </row>
    <row r="15073" spans="1:14" customHeight="1" ht="12.75">
      <c r="A15073" t="s">
        <v>2568</v>
      </c>
      <c r="B15073" t="s">
        <v>385</v>
      </c>
    </row>
    <row r="15074" spans="1:14" customHeight="1" ht="12.75">
      <c r="A15074" t="s">
        <v>2568</v>
      </c>
      <c r="B15074" t="s">
        <v>386</v>
      </c>
    </row>
    <row r="15075" spans="1:14" customHeight="1" ht="12.75">
      <c r="A15075" t="s">
        <v>2568</v>
      </c>
      <c r="B15075" t="s">
        <v>387</v>
      </c>
    </row>
    <row r="15076" spans="1:14" customHeight="1" ht="12.75">
      <c r="A15076" t="s">
        <v>2568</v>
      </c>
      <c r="B15076" t="s">
        <v>388</v>
      </c>
    </row>
    <row r="15077" spans="1:14" customHeight="1" ht="12.75">
      <c r="A15077" t="s">
        <v>2569</v>
      </c>
      <c r="B15077" t="s">
        <v>150</v>
      </c>
    </row>
    <row r="15078" spans="1:14" customHeight="1" ht="12.75">
      <c r="A15078" t="s">
        <v>2569</v>
      </c>
      <c r="B15078" t="s">
        <v>152</v>
      </c>
    </row>
    <row r="15079" spans="1:14" customHeight="1" ht="12.75">
      <c r="A15079" t="s">
        <v>2569</v>
      </c>
      <c r="B15079" t="s">
        <v>163</v>
      </c>
    </row>
    <row r="15080" spans="1:14" customHeight="1" ht="12.75">
      <c r="A15080" t="s">
        <v>2569</v>
      </c>
      <c r="B15080" t="s">
        <v>164</v>
      </c>
    </row>
    <row r="15081" spans="1:14" customHeight="1" ht="12.75">
      <c r="A15081" t="s">
        <v>2569</v>
      </c>
      <c r="B15081" t="s">
        <v>232</v>
      </c>
    </row>
    <row r="15082" spans="1:14" customHeight="1" ht="12.75">
      <c r="A15082" t="s">
        <v>2569</v>
      </c>
      <c r="B15082" t="s">
        <v>315</v>
      </c>
    </row>
    <row r="15083" spans="1:14" customHeight="1" ht="12.75">
      <c r="A15083" t="s">
        <v>2569</v>
      </c>
      <c r="B15083" t="s">
        <v>316</v>
      </c>
    </row>
    <row r="15084" spans="1:14" customHeight="1" ht="12.75">
      <c r="A15084" t="s">
        <v>2569</v>
      </c>
      <c r="B15084" t="s">
        <v>317</v>
      </c>
    </row>
    <row r="15085" spans="1:14" customHeight="1" ht="12.75">
      <c r="A15085" t="s">
        <v>2569</v>
      </c>
      <c r="B15085" t="s">
        <v>322</v>
      </c>
    </row>
    <row r="15086" spans="1:14" customHeight="1" ht="12.75">
      <c r="A15086" t="s">
        <v>2569</v>
      </c>
      <c r="B15086" t="s">
        <v>323</v>
      </c>
    </row>
    <row r="15087" spans="1:14" customHeight="1" ht="12.75">
      <c r="A15087" t="s">
        <v>2569</v>
      </c>
      <c r="B15087" t="s">
        <v>324</v>
      </c>
    </row>
    <row r="15088" spans="1:14" customHeight="1" ht="12.75">
      <c r="A15088" t="s">
        <v>2569</v>
      </c>
      <c r="B15088" t="s">
        <v>325</v>
      </c>
    </row>
    <row r="15089" spans="1:14" customHeight="1" ht="12.75">
      <c r="A15089" t="s">
        <v>2569</v>
      </c>
      <c r="B15089" t="s">
        <v>326</v>
      </c>
    </row>
    <row r="15090" spans="1:14" customHeight="1" ht="12.75">
      <c r="A15090" t="s">
        <v>2569</v>
      </c>
      <c r="B15090" t="s">
        <v>327</v>
      </c>
    </row>
    <row r="15091" spans="1:14" customHeight="1" ht="12.75">
      <c r="A15091" t="s">
        <v>2569</v>
      </c>
      <c r="B15091" t="s">
        <v>328</v>
      </c>
    </row>
    <row r="15092" spans="1:14" customHeight="1" ht="12.75">
      <c r="A15092" t="s">
        <v>2569</v>
      </c>
      <c r="B15092" t="s">
        <v>329</v>
      </c>
    </row>
    <row r="15093" spans="1:14" customHeight="1" ht="12.75">
      <c r="A15093" t="s">
        <v>2569</v>
      </c>
      <c r="B15093" t="s">
        <v>330</v>
      </c>
    </row>
    <row r="15094" spans="1:14" customHeight="1" ht="12.75">
      <c r="A15094" t="s">
        <v>2569</v>
      </c>
      <c r="B15094" t="s">
        <v>335</v>
      </c>
    </row>
    <row r="15095" spans="1:14" customHeight="1" ht="12.75">
      <c r="A15095" t="s">
        <v>2569</v>
      </c>
      <c r="B15095" t="s">
        <v>336</v>
      </c>
    </row>
    <row r="15096" spans="1:14" customHeight="1" ht="12.75">
      <c r="A15096" t="s">
        <v>2569</v>
      </c>
      <c r="B15096" t="s">
        <v>337</v>
      </c>
    </row>
    <row r="15097" spans="1:14" customHeight="1" ht="12.75">
      <c r="A15097" t="s">
        <v>2569</v>
      </c>
      <c r="B15097" t="s">
        <v>338</v>
      </c>
    </row>
    <row r="15098" spans="1:14" customHeight="1" ht="12.75">
      <c r="A15098" t="s">
        <v>2569</v>
      </c>
      <c r="B15098" t="s">
        <v>339</v>
      </c>
    </row>
    <row r="15099" spans="1:14" customHeight="1" ht="12.75">
      <c r="A15099" t="s">
        <v>2569</v>
      </c>
      <c r="B15099" t="s">
        <v>340</v>
      </c>
    </row>
    <row r="15100" spans="1:14" customHeight="1" ht="12.75">
      <c r="A15100" t="s">
        <v>2569</v>
      </c>
      <c r="B15100" t="s">
        <v>341</v>
      </c>
    </row>
    <row r="15101" spans="1:14" customHeight="1" ht="12.75">
      <c r="A15101" t="s">
        <v>2569</v>
      </c>
      <c r="B15101" t="s">
        <v>342</v>
      </c>
    </row>
    <row r="15102" spans="1:14" customHeight="1" ht="12.75">
      <c r="A15102" t="s">
        <v>2569</v>
      </c>
      <c r="B15102" t="s">
        <v>343</v>
      </c>
    </row>
    <row r="15103" spans="1:14" customHeight="1" ht="12.75">
      <c r="A15103" t="s">
        <v>2569</v>
      </c>
      <c r="B15103" t="s">
        <v>344</v>
      </c>
    </row>
    <row r="15104" spans="1:14" customHeight="1" ht="12.75">
      <c r="A15104" t="s">
        <v>2569</v>
      </c>
      <c r="B15104" t="s">
        <v>345</v>
      </c>
    </row>
    <row r="15105" spans="1:14" customHeight="1" ht="12.75">
      <c r="A15105" t="s">
        <v>2569</v>
      </c>
      <c r="B15105" t="s">
        <v>346</v>
      </c>
    </row>
    <row r="15106" spans="1:14" customHeight="1" ht="12.75">
      <c r="A15106" t="s">
        <v>2569</v>
      </c>
      <c r="B15106" t="s">
        <v>347</v>
      </c>
    </row>
    <row r="15107" spans="1:14" customHeight="1" ht="12.75">
      <c r="A15107" t="s">
        <v>2569</v>
      </c>
      <c r="B15107" t="s">
        <v>348</v>
      </c>
    </row>
    <row r="15108" spans="1:14" customHeight="1" ht="12.75">
      <c r="A15108" t="s">
        <v>2569</v>
      </c>
      <c r="B15108" t="s">
        <v>349</v>
      </c>
    </row>
    <row r="15109" spans="1:14" customHeight="1" ht="12.75">
      <c r="A15109" t="s">
        <v>2569</v>
      </c>
      <c r="B15109" t="s">
        <v>350</v>
      </c>
    </row>
    <row r="15110" spans="1:14" customHeight="1" ht="12.75">
      <c r="A15110" t="s">
        <v>2569</v>
      </c>
      <c r="B15110" t="s">
        <v>351</v>
      </c>
    </row>
    <row r="15111" spans="1:14" customHeight="1" ht="12.75">
      <c r="A15111" t="s">
        <v>2569</v>
      </c>
      <c r="B15111" t="s">
        <v>352</v>
      </c>
    </row>
    <row r="15112" spans="1:14" customHeight="1" ht="12.75">
      <c r="A15112" t="s">
        <v>2569</v>
      </c>
      <c r="B15112" t="s">
        <v>365</v>
      </c>
    </row>
    <row r="15113" spans="1:14" customHeight="1" ht="12.75">
      <c r="A15113" t="s">
        <v>2569</v>
      </c>
      <c r="B15113" t="s">
        <v>366</v>
      </c>
    </row>
    <row r="15114" spans="1:14" customHeight="1" ht="12.75">
      <c r="A15114" t="s">
        <v>2569</v>
      </c>
      <c r="B15114" t="s">
        <v>367</v>
      </c>
    </row>
    <row r="15115" spans="1:14" customHeight="1" ht="12.75">
      <c r="A15115" t="s">
        <v>2569</v>
      </c>
      <c r="B15115" t="s">
        <v>368</v>
      </c>
    </row>
    <row r="15116" spans="1:14" customHeight="1" ht="12.75">
      <c r="A15116" t="s">
        <v>2569</v>
      </c>
      <c r="B15116" t="s">
        <v>369</v>
      </c>
    </row>
    <row r="15117" spans="1:14" customHeight="1" ht="12.75">
      <c r="A15117" t="s">
        <v>2569</v>
      </c>
      <c r="B15117" t="s">
        <v>383</v>
      </c>
    </row>
    <row r="15118" spans="1:14" customHeight="1" ht="12.75">
      <c r="A15118" t="s">
        <v>2569</v>
      </c>
      <c r="B15118" t="s">
        <v>384</v>
      </c>
    </row>
    <row r="15119" spans="1:14" customHeight="1" ht="12.75">
      <c r="A15119" t="s">
        <v>2569</v>
      </c>
      <c r="B15119" t="s">
        <v>385</v>
      </c>
    </row>
    <row r="15120" spans="1:14" customHeight="1" ht="12.75">
      <c r="A15120" t="s">
        <v>2570</v>
      </c>
      <c r="B15120" t="s">
        <v>331</v>
      </c>
    </row>
    <row r="15121" spans="1:14" customHeight="1" ht="12.75">
      <c r="A15121" t="s">
        <v>2570</v>
      </c>
      <c r="B15121" t="s">
        <v>332</v>
      </c>
    </row>
    <row r="15122" spans="1:14" customHeight="1" ht="12.75">
      <c r="A15122" t="s">
        <v>2570</v>
      </c>
      <c r="B15122" t="s">
        <v>333</v>
      </c>
    </row>
    <row r="15123" spans="1:14" customHeight="1" ht="12.75">
      <c r="A15123" t="s">
        <v>2570</v>
      </c>
      <c r="B15123" t="s">
        <v>334</v>
      </c>
    </row>
    <row r="15124" spans="1:14" customHeight="1" ht="12.75">
      <c r="A15124" t="s">
        <v>2570</v>
      </c>
      <c r="B15124" t="s">
        <v>335</v>
      </c>
    </row>
    <row r="15125" spans="1:14" customHeight="1" ht="12.75">
      <c r="A15125" t="s">
        <v>2570</v>
      </c>
      <c r="B15125" t="s">
        <v>336</v>
      </c>
    </row>
    <row r="15126" spans="1:14" customHeight="1" ht="12.75">
      <c r="A15126" t="s">
        <v>2570</v>
      </c>
      <c r="B15126" t="s">
        <v>337</v>
      </c>
    </row>
    <row r="15127" spans="1:14" customHeight="1" ht="12.75">
      <c r="A15127" t="s">
        <v>2571</v>
      </c>
      <c r="B15127" t="s">
        <v>324</v>
      </c>
    </row>
    <row r="15128" spans="1:14" customHeight="1" ht="12.75">
      <c r="A15128" t="s">
        <v>2571</v>
      </c>
      <c r="B15128" t="s">
        <v>329</v>
      </c>
    </row>
    <row r="15129" spans="1:14" customHeight="1" ht="12.75">
      <c r="A15129" t="s">
        <v>2571</v>
      </c>
      <c r="B15129" t="s">
        <v>333</v>
      </c>
    </row>
    <row r="15130" spans="1:14" customHeight="1" ht="12.75">
      <c r="A15130" t="s">
        <v>2571</v>
      </c>
      <c r="B15130" t="s">
        <v>340</v>
      </c>
    </row>
    <row r="15131" spans="1:14" customHeight="1" ht="12.75">
      <c r="A15131" t="s">
        <v>2571</v>
      </c>
      <c r="B15131" t="s">
        <v>347</v>
      </c>
    </row>
    <row r="15132" spans="1:14" customHeight="1" ht="12.75">
      <c r="A15132" t="s">
        <v>2571</v>
      </c>
      <c r="B15132" t="s">
        <v>351</v>
      </c>
    </row>
    <row r="15133" spans="1:14" customHeight="1" ht="12.75">
      <c r="A15133" t="s">
        <v>2571</v>
      </c>
      <c r="B15133" t="s">
        <v>355</v>
      </c>
    </row>
    <row r="15134" spans="1:14" customHeight="1" ht="12.75">
      <c r="A15134" t="s">
        <v>2571</v>
      </c>
      <c r="B15134" t="s">
        <v>359</v>
      </c>
    </row>
    <row r="15135" spans="1:14" customHeight="1" ht="12.75">
      <c r="A15135" t="s">
        <v>2571</v>
      </c>
      <c r="B15135" t="s">
        <v>363</v>
      </c>
    </row>
    <row r="15136" spans="1:14" customHeight="1" ht="12.75">
      <c r="A15136" t="s">
        <v>2571</v>
      </c>
      <c r="B15136" t="s">
        <v>369</v>
      </c>
    </row>
    <row r="15137" spans="1:14" customHeight="1" ht="12.75">
      <c r="A15137" t="s">
        <v>2571</v>
      </c>
      <c r="B15137" t="s">
        <v>378</v>
      </c>
    </row>
    <row r="15138" spans="1:14" customHeight="1" ht="12.75">
      <c r="A15138" t="s">
        <v>2571</v>
      </c>
      <c r="B15138" t="s">
        <v>381</v>
      </c>
    </row>
    <row r="15139" spans="1:14" customHeight="1" ht="12.75">
      <c r="A15139" t="s">
        <v>2572</v>
      </c>
      <c r="B15139" t="s">
        <v>331</v>
      </c>
    </row>
    <row r="15140" spans="1:14" customHeight="1" ht="12.75">
      <c r="A15140" t="s">
        <v>2572</v>
      </c>
      <c r="B15140" t="s">
        <v>332</v>
      </c>
    </row>
    <row r="15141" spans="1:14" customHeight="1" ht="12.75">
      <c r="A15141" t="s">
        <v>2572</v>
      </c>
      <c r="B15141" t="s">
        <v>333</v>
      </c>
    </row>
    <row r="15142" spans="1:14" customHeight="1" ht="12.75">
      <c r="A15142" t="s">
        <v>2572</v>
      </c>
      <c r="B15142" t="s">
        <v>334</v>
      </c>
    </row>
    <row r="15143" spans="1:14" customHeight="1" ht="12.75">
      <c r="A15143" t="s">
        <v>2572</v>
      </c>
      <c r="B15143" t="s">
        <v>335</v>
      </c>
    </row>
    <row r="15144" spans="1:14" customHeight="1" ht="12.75">
      <c r="A15144" t="s">
        <v>2572</v>
      </c>
      <c r="B15144" t="s">
        <v>336</v>
      </c>
    </row>
    <row r="15145" spans="1:14" customHeight="1" ht="12.75">
      <c r="A15145" t="s">
        <v>2572</v>
      </c>
      <c r="B15145" t="s">
        <v>337</v>
      </c>
    </row>
    <row r="15146" spans="1:14" customHeight="1" ht="12.75">
      <c r="A15146" t="s">
        <v>2573</v>
      </c>
      <c r="B15146" t="s">
        <v>324</v>
      </c>
    </row>
    <row r="15147" spans="1:14" customHeight="1" ht="12.75">
      <c r="A15147" t="s">
        <v>2573</v>
      </c>
      <c r="B15147" t="s">
        <v>340</v>
      </c>
    </row>
    <row r="15148" spans="1:14" customHeight="1" ht="12.75">
      <c r="A15148" t="s">
        <v>2574</v>
      </c>
      <c r="B15148" t="s">
        <v>150</v>
      </c>
    </row>
    <row r="15149" spans="1:14" customHeight="1" ht="12.75">
      <c r="A15149" t="s">
        <v>2574</v>
      </c>
      <c r="B15149" t="s">
        <v>152</v>
      </c>
    </row>
    <row r="15150" spans="1:14" customHeight="1" ht="12.75">
      <c r="A15150" t="s">
        <v>2574</v>
      </c>
      <c r="B15150" t="s">
        <v>163</v>
      </c>
    </row>
    <row r="15151" spans="1:14" customHeight="1" ht="12.75">
      <c r="A15151" t="s">
        <v>2574</v>
      </c>
      <c r="B15151" t="s">
        <v>164</v>
      </c>
    </row>
    <row r="15152" spans="1:14" customHeight="1" ht="12.75">
      <c r="A15152" t="s">
        <v>2574</v>
      </c>
      <c r="B15152" t="s">
        <v>165</v>
      </c>
    </row>
    <row r="15153" spans="1:14" customHeight="1" ht="12.75">
      <c r="A15153" t="s">
        <v>2574</v>
      </c>
      <c r="B15153" t="s">
        <v>186</v>
      </c>
    </row>
    <row r="15154" spans="1:14" customHeight="1" ht="12.75">
      <c r="A15154" t="s">
        <v>2574</v>
      </c>
      <c r="B15154" t="s">
        <v>187</v>
      </c>
    </row>
    <row r="15155" spans="1:14" customHeight="1" ht="12.75">
      <c r="A15155" t="s">
        <v>2574</v>
      </c>
      <c r="B15155" t="s">
        <v>201</v>
      </c>
    </row>
    <row r="15156" spans="1:14" customHeight="1" ht="12.75">
      <c r="A15156" t="s">
        <v>2574</v>
      </c>
      <c r="B15156" t="s">
        <v>202</v>
      </c>
    </row>
    <row r="15157" spans="1:14" customHeight="1" ht="12.75">
      <c r="A15157" t="s">
        <v>2574</v>
      </c>
      <c r="B15157" t="s">
        <v>203</v>
      </c>
    </row>
    <row r="15158" spans="1:14" customHeight="1" ht="12.75">
      <c r="A15158" t="s">
        <v>2574</v>
      </c>
      <c r="B15158" t="s">
        <v>230</v>
      </c>
    </row>
    <row r="15159" spans="1:14" customHeight="1" ht="12.75">
      <c r="A15159" t="s">
        <v>2574</v>
      </c>
      <c r="B15159" t="s">
        <v>231</v>
      </c>
    </row>
    <row r="15160" spans="1:14" customHeight="1" ht="12.75">
      <c r="A15160" t="s">
        <v>2574</v>
      </c>
      <c r="B15160" t="s">
        <v>232</v>
      </c>
    </row>
    <row r="15161" spans="1:14" customHeight="1" ht="12.75">
      <c r="A15161" t="s">
        <v>2574</v>
      </c>
      <c r="B15161" t="s">
        <v>315</v>
      </c>
    </row>
    <row r="15162" spans="1:14" customHeight="1" ht="12.75">
      <c r="A15162" t="s">
        <v>2574</v>
      </c>
      <c r="B15162" t="s">
        <v>316</v>
      </c>
    </row>
    <row r="15163" spans="1:14" customHeight="1" ht="12.75">
      <c r="A15163" t="s">
        <v>2574</v>
      </c>
      <c r="B15163" t="s">
        <v>317</v>
      </c>
    </row>
    <row r="15164" spans="1:14" customHeight="1" ht="12.75">
      <c r="A15164" t="s">
        <v>2574</v>
      </c>
      <c r="B15164" t="s">
        <v>318</v>
      </c>
    </row>
    <row r="15165" spans="1:14" customHeight="1" ht="12.75">
      <c r="A15165" t="s">
        <v>2574</v>
      </c>
      <c r="B15165" t="s">
        <v>319</v>
      </c>
    </row>
    <row r="15166" spans="1:14" customHeight="1" ht="12.75">
      <c r="A15166" t="s">
        <v>2574</v>
      </c>
      <c r="B15166" t="s">
        <v>320</v>
      </c>
    </row>
    <row r="15167" spans="1:14" customHeight="1" ht="12.75">
      <c r="A15167" t="s">
        <v>2574</v>
      </c>
      <c r="B15167" t="s">
        <v>321</v>
      </c>
    </row>
    <row r="15168" spans="1:14" customHeight="1" ht="12.75">
      <c r="A15168" t="s">
        <v>2574</v>
      </c>
      <c r="B15168" t="s">
        <v>328</v>
      </c>
    </row>
    <row r="15169" spans="1:14" customHeight="1" ht="12.75">
      <c r="A15169" t="s">
        <v>2574</v>
      </c>
      <c r="B15169" t="s">
        <v>329</v>
      </c>
    </row>
    <row r="15170" spans="1:14" customHeight="1" ht="12.75">
      <c r="A15170" t="s">
        <v>2574</v>
      </c>
      <c r="B15170" t="s">
        <v>330</v>
      </c>
    </row>
    <row r="15171" spans="1:14" customHeight="1" ht="12.75">
      <c r="A15171" t="s">
        <v>2574</v>
      </c>
      <c r="B15171" t="s">
        <v>345</v>
      </c>
    </row>
    <row r="15172" spans="1:14" customHeight="1" ht="12.75">
      <c r="A15172" t="s">
        <v>2574</v>
      </c>
      <c r="B15172" t="s">
        <v>346</v>
      </c>
    </row>
    <row r="15173" spans="1:14" customHeight="1" ht="12.75">
      <c r="A15173" t="s">
        <v>2574</v>
      </c>
      <c r="B15173" t="s">
        <v>347</v>
      </c>
    </row>
    <row r="15174" spans="1:14" customHeight="1" ht="12.75">
      <c r="A15174" t="s">
        <v>2574</v>
      </c>
      <c r="B15174" t="s">
        <v>348</v>
      </c>
    </row>
    <row r="15175" spans="1:14" customHeight="1" ht="12.75">
      <c r="A15175" t="s">
        <v>2574</v>
      </c>
      <c r="B15175" t="s">
        <v>349</v>
      </c>
    </row>
    <row r="15176" spans="1:14" customHeight="1" ht="12.75">
      <c r="A15176" t="s">
        <v>2574</v>
      </c>
      <c r="B15176" t="s">
        <v>350</v>
      </c>
    </row>
    <row r="15177" spans="1:14" customHeight="1" ht="12.75">
      <c r="A15177" t="s">
        <v>2574</v>
      </c>
      <c r="B15177" t="s">
        <v>351</v>
      </c>
    </row>
    <row r="15178" spans="1:14" customHeight="1" ht="12.75">
      <c r="A15178" t="s">
        <v>2574</v>
      </c>
      <c r="B15178" t="s">
        <v>352</v>
      </c>
    </row>
    <row r="15179" spans="1:14" customHeight="1" ht="12.75">
      <c r="A15179" t="s">
        <v>2574</v>
      </c>
      <c r="B15179" t="s">
        <v>353</v>
      </c>
    </row>
    <row r="15180" spans="1:14" customHeight="1" ht="12.75">
      <c r="A15180" t="s">
        <v>2574</v>
      </c>
      <c r="B15180" t="s">
        <v>354</v>
      </c>
    </row>
    <row r="15181" spans="1:14" customHeight="1" ht="12.75">
      <c r="A15181" t="s">
        <v>2574</v>
      </c>
      <c r="B15181" t="s">
        <v>355</v>
      </c>
    </row>
    <row r="15182" spans="1:14" customHeight="1" ht="12.75">
      <c r="A15182" t="s">
        <v>2574</v>
      </c>
      <c r="B15182" t="s">
        <v>356</v>
      </c>
    </row>
    <row r="15183" spans="1:14" customHeight="1" ht="12.75">
      <c r="A15183" t="s">
        <v>2574</v>
      </c>
      <c r="B15183" t="s">
        <v>357</v>
      </c>
    </row>
    <row r="15184" spans="1:14" customHeight="1" ht="12.75">
      <c r="A15184" t="s">
        <v>2574</v>
      </c>
      <c r="B15184" t="s">
        <v>358</v>
      </c>
    </row>
    <row r="15185" spans="1:14" customHeight="1" ht="12.75">
      <c r="A15185" t="s">
        <v>2574</v>
      </c>
      <c r="B15185" t="s">
        <v>359</v>
      </c>
    </row>
    <row r="15186" spans="1:14" customHeight="1" ht="12.75">
      <c r="A15186" t="s">
        <v>2574</v>
      </c>
      <c r="B15186" t="s">
        <v>360</v>
      </c>
    </row>
    <row r="15187" spans="1:14" customHeight="1" ht="12.75">
      <c r="A15187" t="s">
        <v>2574</v>
      </c>
      <c r="B15187" t="s">
        <v>361</v>
      </c>
    </row>
    <row r="15188" spans="1:14" customHeight="1" ht="12.75">
      <c r="A15188" t="s">
        <v>2574</v>
      </c>
      <c r="B15188" t="s">
        <v>362</v>
      </c>
    </row>
    <row r="15189" spans="1:14" customHeight="1" ht="12.75">
      <c r="A15189" t="s">
        <v>2574</v>
      </c>
      <c r="B15189" t="s">
        <v>363</v>
      </c>
    </row>
    <row r="15190" spans="1:14" customHeight="1" ht="12.75">
      <c r="A15190" t="s">
        <v>2574</v>
      </c>
      <c r="B15190" t="s">
        <v>364</v>
      </c>
    </row>
    <row r="15191" spans="1:14" customHeight="1" ht="12.75">
      <c r="A15191" t="s">
        <v>2574</v>
      </c>
      <c r="B15191" t="s">
        <v>365</v>
      </c>
    </row>
    <row r="15192" spans="1:14" customHeight="1" ht="12.75">
      <c r="A15192" t="s">
        <v>2574</v>
      </c>
      <c r="B15192" t="s">
        <v>366</v>
      </c>
    </row>
    <row r="15193" spans="1:14" customHeight="1" ht="12.75">
      <c r="A15193" t="s">
        <v>2574</v>
      </c>
      <c r="B15193" t="s">
        <v>367</v>
      </c>
    </row>
    <row r="15194" spans="1:14" customHeight="1" ht="12.75">
      <c r="A15194" t="s">
        <v>2574</v>
      </c>
      <c r="B15194" t="s">
        <v>368</v>
      </c>
    </row>
    <row r="15195" spans="1:14" customHeight="1" ht="12.75">
      <c r="A15195" t="s">
        <v>2574</v>
      </c>
      <c r="B15195" t="s">
        <v>369</v>
      </c>
    </row>
    <row r="15196" spans="1:14" customHeight="1" ht="12.75">
      <c r="A15196" t="s">
        <v>2574</v>
      </c>
      <c r="B15196" t="s">
        <v>370</v>
      </c>
    </row>
    <row r="15197" spans="1:14" customHeight="1" ht="12.75">
      <c r="A15197" t="s">
        <v>2574</v>
      </c>
      <c r="B15197" t="s">
        <v>371</v>
      </c>
    </row>
    <row r="15198" spans="1:14" customHeight="1" ht="12.75">
      <c r="A15198" t="s">
        <v>2574</v>
      </c>
      <c r="B15198" t="s">
        <v>372</v>
      </c>
    </row>
    <row r="15199" spans="1:14" customHeight="1" ht="12.75">
      <c r="A15199" t="s">
        <v>2574</v>
      </c>
      <c r="B15199" t="s">
        <v>373</v>
      </c>
    </row>
    <row r="15200" spans="1:14" customHeight="1" ht="12.75">
      <c r="A15200" t="s">
        <v>2574</v>
      </c>
      <c r="B15200" t="s">
        <v>374</v>
      </c>
    </row>
    <row r="15201" spans="1:14" customHeight="1" ht="12.75">
      <c r="A15201" t="s">
        <v>2574</v>
      </c>
      <c r="B15201" t="s">
        <v>375</v>
      </c>
    </row>
    <row r="15202" spans="1:14" customHeight="1" ht="12.75">
      <c r="A15202" t="s">
        <v>2574</v>
      </c>
      <c r="B15202" t="s">
        <v>376</v>
      </c>
    </row>
    <row r="15203" spans="1:14" customHeight="1" ht="12.75">
      <c r="A15203" t="s">
        <v>2574</v>
      </c>
      <c r="B15203" t="s">
        <v>377</v>
      </c>
    </row>
    <row r="15204" spans="1:14" customHeight="1" ht="12.75">
      <c r="A15204" t="s">
        <v>2574</v>
      </c>
      <c r="B15204" t="s">
        <v>378</v>
      </c>
    </row>
    <row r="15205" spans="1:14" customHeight="1" ht="12.75">
      <c r="A15205" t="s">
        <v>2574</v>
      </c>
      <c r="B15205" t="s">
        <v>379</v>
      </c>
    </row>
    <row r="15206" spans="1:14" customHeight="1" ht="12.75">
      <c r="A15206" t="s">
        <v>2574</v>
      </c>
      <c r="B15206" t="s">
        <v>380</v>
      </c>
    </row>
    <row r="15207" spans="1:14" customHeight="1" ht="12.75">
      <c r="A15207" t="s">
        <v>2574</v>
      </c>
      <c r="B15207" t="s">
        <v>381</v>
      </c>
    </row>
    <row r="15208" spans="1:14" customHeight="1" ht="12.75">
      <c r="A15208" t="s">
        <v>2574</v>
      </c>
      <c r="B15208" t="s">
        <v>382</v>
      </c>
    </row>
    <row r="15209" spans="1:14" customHeight="1" ht="12.75">
      <c r="A15209" t="s">
        <v>2574</v>
      </c>
      <c r="B15209" t="s">
        <v>383</v>
      </c>
    </row>
    <row r="15210" spans="1:14" customHeight="1" ht="12.75">
      <c r="A15210" t="s">
        <v>2574</v>
      </c>
      <c r="B15210" t="s">
        <v>384</v>
      </c>
    </row>
    <row r="15211" spans="1:14" customHeight="1" ht="12.75">
      <c r="A15211" t="s">
        <v>2574</v>
      </c>
      <c r="B15211" t="s">
        <v>385</v>
      </c>
    </row>
    <row r="15212" spans="1:14" customHeight="1" ht="12.75">
      <c r="A15212" t="s">
        <v>2574</v>
      </c>
      <c r="B15212" t="s">
        <v>386</v>
      </c>
    </row>
    <row r="15213" spans="1:14" customHeight="1" ht="12.75">
      <c r="A15213" t="s">
        <v>2574</v>
      </c>
      <c r="B15213" t="s">
        <v>387</v>
      </c>
    </row>
    <row r="15214" spans="1:14" customHeight="1" ht="12.75">
      <c r="A15214" t="s">
        <v>2574</v>
      </c>
      <c r="B15214" t="s">
        <v>388</v>
      </c>
    </row>
    <row r="15215" spans="1:14" customHeight="1" ht="12.75">
      <c r="A15215" t="s">
        <v>2575</v>
      </c>
      <c r="B15215" t="s">
        <v>150</v>
      </c>
    </row>
    <row r="15216" spans="1:14" customHeight="1" ht="12.75">
      <c r="A15216" t="s">
        <v>2575</v>
      </c>
      <c r="B15216" t="s">
        <v>152</v>
      </c>
    </row>
    <row r="15217" spans="1:14" customHeight="1" ht="12.75">
      <c r="A15217" t="s">
        <v>2575</v>
      </c>
      <c r="B15217" t="s">
        <v>163</v>
      </c>
    </row>
    <row r="15218" spans="1:14" customHeight="1" ht="12.75">
      <c r="A15218" t="s">
        <v>2575</v>
      </c>
      <c r="B15218" t="s">
        <v>164</v>
      </c>
    </row>
    <row r="15219" spans="1:14" customHeight="1" ht="12.75">
      <c r="A15219" t="s">
        <v>2575</v>
      </c>
      <c r="B15219" t="s">
        <v>165</v>
      </c>
    </row>
    <row r="15220" spans="1:14" customHeight="1" ht="12.75">
      <c r="A15220" t="s">
        <v>2575</v>
      </c>
      <c r="B15220" t="s">
        <v>186</v>
      </c>
    </row>
    <row r="15221" spans="1:14" customHeight="1" ht="12.75">
      <c r="A15221" t="s">
        <v>2575</v>
      </c>
      <c r="B15221" t="s">
        <v>187</v>
      </c>
    </row>
    <row r="15222" spans="1:14" customHeight="1" ht="12.75">
      <c r="A15222" t="s">
        <v>2575</v>
      </c>
      <c r="B15222" t="s">
        <v>201</v>
      </c>
    </row>
    <row r="15223" spans="1:14" customHeight="1" ht="12.75">
      <c r="A15223" t="s">
        <v>2575</v>
      </c>
      <c r="B15223" t="s">
        <v>202</v>
      </c>
    </row>
    <row r="15224" spans="1:14" customHeight="1" ht="12.75">
      <c r="A15224" t="s">
        <v>2575</v>
      </c>
      <c r="B15224" t="s">
        <v>203</v>
      </c>
    </row>
    <row r="15225" spans="1:14" customHeight="1" ht="12.75">
      <c r="A15225" t="s">
        <v>2575</v>
      </c>
      <c r="B15225" t="s">
        <v>230</v>
      </c>
    </row>
    <row r="15226" spans="1:14" customHeight="1" ht="12.75">
      <c r="A15226" t="s">
        <v>2575</v>
      </c>
      <c r="B15226" t="s">
        <v>231</v>
      </c>
    </row>
    <row r="15227" spans="1:14" customHeight="1" ht="12.75">
      <c r="A15227" t="s">
        <v>2575</v>
      </c>
      <c r="B15227" t="s">
        <v>232</v>
      </c>
    </row>
    <row r="15228" spans="1:14" customHeight="1" ht="12.75">
      <c r="A15228" t="s">
        <v>2575</v>
      </c>
      <c r="B15228" t="s">
        <v>315</v>
      </c>
    </row>
    <row r="15229" spans="1:14" customHeight="1" ht="12.75">
      <c r="A15229" t="s">
        <v>2575</v>
      </c>
      <c r="B15229" t="s">
        <v>316</v>
      </c>
    </row>
    <row r="15230" spans="1:14" customHeight="1" ht="12.75">
      <c r="A15230" t="s">
        <v>2575</v>
      </c>
      <c r="B15230" t="s">
        <v>317</v>
      </c>
    </row>
    <row r="15231" spans="1:14" customHeight="1" ht="12.75">
      <c r="A15231" t="s">
        <v>2575</v>
      </c>
      <c r="B15231" t="s">
        <v>318</v>
      </c>
    </row>
    <row r="15232" spans="1:14" customHeight="1" ht="12.75">
      <c r="A15232" t="s">
        <v>2575</v>
      </c>
      <c r="B15232" t="s">
        <v>319</v>
      </c>
    </row>
    <row r="15233" spans="1:14" customHeight="1" ht="12.75">
      <c r="A15233" t="s">
        <v>2575</v>
      </c>
      <c r="B15233" t="s">
        <v>320</v>
      </c>
    </row>
    <row r="15234" spans="1:14" customHeight="1" ht="12.75">
      <c r="A15234" t="s">
        <v>2575</v>
      </c>
      <c r="B15234" t="s">
        <v>321</v>
      </c>
    </row>
    <row r="15235" spans="1:14" customHeight="1" ht="12.75">
      <c r="A15235" t="s">
        <v>2575</v>
      </c>
      <c r="B15235" t="s">
        <v>322</v>
      </c>
    </row>
    <row r="15236" spans="1:14" customHeight="1" ht="12.75">
      <c r="A15236" t="s">
        <v>2575</v>
      </c>
      <c r="B15236" t="s">
        <v>323</v>
      </c>
    </row>
    <row r="15237" spans="1:14" customHeight="1" ht="12.75">
      <c r="A15237" t="s">
        <v>2575</v>
      </c>
      <c r="B15237" t="s">
        <v>324</v>
      </c>
    </row>
    <row r="15238" spans="1:14" customHeight="1" ht="12.75">
      <c r="A15238" t="s">
        <v>2575</v>
      </c>
      <c r="B15238" t="s">
        <v>325</v>
      </c>
    </row>
    <row r="15239" spans="1:14" customHeight="1" ht="12.75">
      <c r="A15239" t="s">
        <v>2575</v>
      </c>
      <c r="B15239" t="s">
        <v>326</v>
      </c>
    </row>
    <row r="15240" spans="1:14" customHeight="1" ht="12.75">
      <c r="A15240" t="s">
        <v>2575</v>
      </c>
      <c r="B15240" t="s">
        <v>327</v>
      </c>
    </row>
    <row r="15241" spans="1:14" customHeight="1" ht="12.75">
      <c r="A15241" t="s">
        <v>2575</v>
      </c>
      <c r="B15241" t="s">
        <v>328</v>
      </c>
    </row>
    <row r="15242" spans="1:14" customHeight="1" ht="12.75">
      <c r="A15242" t="s">
        <v>2575</v>
      </c>
      <c r="B15242" t="s">
        <v>329</v>
      </c>
    </row>
    <row r="15243" spans="1:14" customHeight="1" ht="12.75">
      <c r="A15243" t="s">
        <v>2575</v>
      </c>
      <c r="B15243" t="s">
        <v>330</v>
      </c>
    </row>
    <row r="15244" spans="1:14" customHeight="1" ht="12.75">
      <c r="A15244" t="s">
        <v>2575</v>
      </c>
      <c r="B15244" t="s">
        <v>331</v>
      </c>
    </row>
    <row r="15245" spans="1:14" customHeight="1" ht="12.75">
      <c r="A15245" t="s">
        <v>2575</v>
      </c>
      <c r="B15245" t="s">
        <v>332</v>
      </c>
    </row>
    <row r="15246" spans="1:14" customHeight="1" ht="12.75">
      <c r="A15246" t="s">
        <v>2575</v>
      </c>
      <c r="B15246" t="s">
        <v>333</v>
      </c>
    </row>
    <row r="15247" spans="1:14" customHeight="1" ht="12.75">
      <c r="A15247" t="s">
        <v>2575</v>
      </c>
      <c r="B15247" t="s">
        <v>334</v>
      </c>
    </row>
    <row r="15248" spans="1:14" customHeight="1" ht="12.75">
      <c r="A15248" t="s">
        <v>2575</v>
      </c>
      <c r="B15248" t="s">
        <v>335</v>
      </c>
    </row>
    <row r="15249" spans="1:14" customHeight="1" ht="12.75">
      <c r="A15249" t="s">
        <v>2575</v>
      </c>
      <c r="B15249" t="s">
        <v>336</v>
      </c>
    </row>
    <row r="15250" spans="1:14" customHeight="1" ht="12.75">
      <c r="A15250" t="s">
        <v>2575</v>
      </c>
      <c r="B15250" t="s">
        <v>337</v>
      </c>
    </row>
    <row r="15251" spans="1:14" customHeight="1" ht="12.75">
      <c r="A15251" t="s">
        <v>2575</v>
      </c>
      <c r="B15251" t="s">
        <v>338</v>
      </c>
    </row>
    <row r="15252" spans="1:14" customHeight="1" ht="12.75">
      <c r="A15252" t="s">
        <v>2575</v>
      </c>
      <c r="B15252" t="s">
        <v>339</v>
      </c>
    </row>
    <row r="15253" spans="1:14" customHeight="1" ht="12.75">
      <c r="A15253" t="s">
        <v>2575</v>
      </c>
      <c r="B15253" t="s">
        <v>340</v>
      </c>
    </row>
    <row r="15254" spans="1:14" customHeight="1" ht="12.75">
      <c r="A15254" t="s">
        <v>2575</v>
      </c>
      <c r="B15254" t="s">
        <v>341</v>
      </c>
    </row>
    <row r="15255" spans="1:14" customHeight="1" ht="12.75">
      <c r="A15255" t="s">
        <v>2575</v>
      </c>
      <c r="B15255" t="s">
        <v>342</v>
      </c>
    </row>
    <row r="15256" spans="1:14" customHeight="1" ht="12.75">
      <c r="A15256" t="s">
        <v>2575</v>
      </c>
      <c r="B15256" t="s">
        <v>343</v>
      </c>
    </row>
    <row r="15257" spans="1:14" customHeight="1" ht="12.75">
      <c r="A15257" t="s">
        <v>2575</v>
      </c>
      <c r="B15257" t="s">
        <v>344</v>
      </c>
    </row>
    <row r="15258" spans="1:14" customHeight="1" ht="12.75">
      <c r="A15258" t="s">
        <v>2575</v>
      </c>
      <c r="B15258" t="s">
        <v>345</v>
      </c>
    </row>
    <row r="15259" spans="1:14" customHeight="1" ht="12.75">
      <c r="A15259" t="s">
        <v>2575</v>
      </c>
      <c r="B15259" t="s">
        <v>346</v>
      </c>
    </row>
    <row r="15260" spans="1:14" customHeight="1" ht="12.75">
      <c r="A15260" t="s">
        <v>2575</v>
      </c>
      <c r="B15260" t="s">
        <v>347</v>
      </c>
    </row>
    <row r="15261" spans="1:14" customHeight="1" ht="12.75">
      <c r="A15261" t="s">
        <v>2575</v>
      </c>
      <c r="B15261" t="s">
        <v>348</v>
      </c>
    </row>
    <row r="15262" spans="1:14" customHeight="1" ht="12.75">
      <c r="A15262" t="s">
        <v>2575</v>
      </c>
      <c r="B15262" t="s">
        <v>349</v>
      </c>
    </row>
    <row r="15263" spans="1:14" customHeight="1" ht="12.75">
      <c r="A15263" t="s">
        <v>2575</v>
      </c>
      <c r="B15263" t="s">
        <v>350</v>
      </c>
    </row>
    <row r="15264" spans="1:14" customHeight="1" ht="12.75">
      <c r="A15264" t="s">
        <v>2575</v>
      </c>
      <c r="B15264" t="s">
        <v>351</v>
      </c>
    </row>
    <row r="15265" spans="1:14" customHeight="1" ht="12.75">
      <c r="A15265" t="s">
        <v>2575</v>
      </c>
      <c r="B15265" t="s">
        <v>352</v>
      </c>
    </row>
    <row r="15266" spans="1:14" customHeight="1" ht="12.75">
      <c r="A15266" t="s">
        <v>2575</v>
      </c>
      <c r="B15266" t="s">
        <v>353</v>
      </c>
    </row>
    <row r="15267" spans="1:14" customHeight="1" ht="12.75">
      <c r="A15267" t="s">
        <v>2575</v>
      </c>
      <c r="B15267" t="s">
        <v>354</v>
      </c>
    </row>
    <row r="15268" spans="1:14" customHeight="1" ht="12.75">
      <c r="A15268" t="s">
        <v>2575</v>
      </c>
      <c r="B15268" t="s">
        <v>355</v>
      </c>
    </row>
    <row r="15269" spans="1:14" customHeight="1" ht="12.75">
      <c r="A15269" t="s">
        <v>2575</v>
      </c>
      <c r="B15269" t="s">
        <v>356</v>
      </c>
    </row>
    <row r="15270" spans="1:14" customHeight="1" ht="12.75">
      <c r="A15270" t="s">
        <v>2575</v>
      </c>
      <c r="B15270" t="s">
        <v>357</v>
      </c>
    </row>
    <row r="15271" spans="1:14" customHeight="1" ht="12.75">
      <c r="A15271" t="s">
        <v>2575</v>
      </c>
      <c r="B15271" t="s">
        <v>358</v>
      </c>
    </row>
    <row r="15272" spans="1:14" customHeight="1" ht="12.75">
      <c r="A15272" t="s">
        <v>2575</v>
      </c>
      <c r="B15272" t="s">
        <v>359</v>
      </c>
    </row>
    <row r="15273" spans="1:14" customHeight="1" ht="12.75">
      <c r="A15273" t="s">
        <v>2575</v>
      </c>
      <c r="B15273" t="s">
        <v>360</v>
      </c>
    </row>
    <row r="15274" spans="1:14" customHeight="1" ht="12.75">
      <c r="A15274" t="s">
        <v>2575</v>
      </c>
      <c r="B15274" t="s">
        <v>361</v>
      </c>
    </row>
    <row r="15275" spans="1:14" customHeight="1" ht="12.75">
      <c r="A15275" t="s">
        <v>2575</v>
      </c>
      <c r="B15275" t="s">
        <v>362</v>
      </c>
    </row>
    <row r="15276" spans="1:14" customHeight="1" ht="12.75">
      <c r="A15276" t="s">
        <v>2575</v>
      </c>
      <c r="B15276" t="s">
        <v>363</v>
      </c>
    </row>
    <row r="15277" spans="1:14" customHeight="1" ht="12.75">
      <c r="A15277" t="s">
        <v>2575</v>
      </c>
      <c r="B15277" t="s">
        <v>364</v>
      </c>
    </row>
    <row r="15278" spans="1:14" customHeight="1" ht="12.75">
      <c r="A15278" t="s">
        <v>2575</v>
      </c>
      <c r="B15278" t="s">
        <v>365</v>
      </c>
    </row>
    <row r="15279" spans="1:14" customHeight="1" ht="12.75">
      <c r="A15279" t="s">
        <v>2575</v>
      </c>
      <c r="B15279" t="s">
        <v>366</v>
      </c>
    </row>
    <row r="15280" spans="1:14" customHeight="1" ht="12.75">
      <c r="A15280" t="s">
        <v>2575</v>
      </c>
      <c r="B15280" t="s">
        <v>367</v>
      </c>
    </row>
    <row r="15281" spans="1:14" customHeight="1" ht="12.75">
      <c r="A15281" t="s">
        <v>2575</v>
      </c>
      <c r="B15281" t="s">
        <v>368</v>
      </c>
    </row>
    <row r="15282" spans="1:14" customHeight="1" ht="12.75">
      <c r="A15282" t="s">
        <v>2575</v>
      </c>
      <c r="B15282" t="s">
        <v>369</v>
      </c>
    </row>
    <row r="15283" spans="1:14" customHeight="1" ht="12.75">
      <c r="A15283" t="s">
        <v>2575</v>
      </c>
      <c r="B15283" t="s">
        <v>370</v>
      </c>
    </row>
    <row r="15284" spans="1:14" customHeight="1" ht="12.75">
      <c r="A15284" t="s">
        <v>2575</v>
      </c>
      <c r="B15284" t="s">
        <v>371</v>
      </c>
    </row>
    <row r="15285" spans="1:14" customHeight="1" ht="12.75">
      <c r="A15285" t="s">
        <v>2575</v>
      </c>
      <c r="B15285" t="s">
        <v>372</v>
      </c>
    </row>
    <row r="15286" spans="1:14" customHeight="1" ht="12.75">
      <c r="A15286" t="s">
        <v>2575</v>
      </c>
      <c r="B15286" t="s">
        <v>373</v>
      </c>
    </row>
    <row r="15287" spans="1:14" customHeight="1" ht="12.75">
      <c r="A15287" t="s">
        <v>2575</v>
      </c>
      <c r="B15287" t="s">
        <v>374</v>
      </c>
    </row>
    <row r="15288" spans="1:14" customHeight="1" ht="12.75">
      <c r="A15288" t="s">
        <v>2575</v>
      </c>
      <c r="B15288" t="s">
        <v>375</v>
      </c>
    </row>
    <row r="15289" spans="1:14" customHeight="1" ht="12.75">
      <c r="A15289" t="s">
        <v>2575</v>
      </c>
      <c r="B15289" t="s">
        <v>376</v>
      </c>
    </row>
    <row r="15290" spans="1:14" customHeight="1" ht="12.75">
      <c r="A15290" t="s">
        <v>2575</v>
      </c>
      <c r="B15290" t="s">
        <v>377</v>
      </c>
    </row>
    <row r="15291" spans="1:14" customHeight="1" ht="12.75">
      <c r="A15291" t="s">
        <v>2575</v>
      </c>
      <c r="B15291" t="s">
        <v>378</v>
      </c>
    </row>
    <row r="15292" spans="1:14" customHeight="1" ht="12.75">
      <c r="A15292" t="s">
        <v>2575</v>
      </c>
      <c r="B15292" t="s">
        <v>379</v>
      </c>
    </row>
    <row r="15293" spans="1:14" customHeight="1" ht="12.75">
      <c r="A15293" t="s">
        <v>2575</v>
      </c>
      <c r="B15293" t="s">
        <v>380</v>
      </c>
    </row>
    <row r="15294" spans="1:14" customHeight="1" ht="12.75">
      <c r="A15294" t="s">
        <v>2575</v>
      </c>
      <c r="B15294" t="s">
        <v>381</v>
      </c>
    </row>
    <row r="15295" spans="1:14" customHeight="1" ht="12.75">
      <c r="A15295" t="s">
        <v>2575</v>
      </c>
      <c r="B15295" t="s">
        <v>382</v>
      </c>
    </row>
    <row r="15296" spans="1:14" customHeight="1" ht="12.75">
      <c r="A15296" t="s">
        <v>2575</v>
      </c>
      <c r="B15296" t="s">
        <v>383</v>
      </c>
    </row>
    <row r="15297" spans="1:14" customHeight="1" ht="12.75">
      <c r="A15297" t="s">
        <v>2575</v>
      </c>
      <c r="B15297" t="s">
        <v>384</v>
      </c>
    </row>
    <row r="15298" spans="1:14" customHeight="1" ht="12.75">
      <c r="A15298" t="s">
        <v>2575</v>
      </c>
      <c r="B15298" t="s">
        <v>385</v>
      </c>
    </row>
    <row r="15299" spans="1:14" customHeight="1" ht="12.75">
      <c r="A15299" t="s">
        <v>2575</v>
      </c>
      <c r="B15299" t="s">
        <v>386</v>
      </c>
    </row>
    <row r="15300" spans="1:14" customHeight="1" ht="12.75">
      <c r="A15300" t="s">
        <v>2575</v>
      </c>
      <c r="B15300" t="s">
        <v>387</v>
      </c>
    </row>
    <row r="15301" spans="1:14" customHeight="1" ht="12.75">
      <c r="A15301" t="s">
        <v>2575</v>
      </c>
      <c r="B15301" t="s">
        <v>388</v>
      </c>
    </row>
    <row r="15302" spans="1:14" customHeight="1" ht="12.75">
      <c r="A15302" t="s">
        <v>2576</v>
      </c>
      <c r="B15302" t="s">
        <v>150</v>
      </c>
    </row>
    <row r="15303" spans="1:14" customHeight="1" ht="12.75">
      <c r="A15303" t="s">
        <v>2576</v>
      </c>
      <c r="B15303" t="s">
        <v>152</v>
      </c>
    </row>
    <row r="15304" spans="1:14" customHeight="1" ht="12.75">
      <c r="A15304" t="s">
        <v>2576</v>
      </c>
      <c r="B15304" t="s">
        <v>163</v>
      </c>
    </row>
    <row r="15305" spans="1:14" customHeight="1" ht="12.75">
      <c r="A15305" t="s">
        <v>2576</v>
      </c>
      <c r="B15305" t="s">
        <v>164</v>
      </c>
    </row>
    <row r="15306" spans="1:14" customHeight="1" ht="12.75">
      <c r="A15306" t="s">
        <v>2576</v>
      </c>
      <c r="B15306" t="s">
        <v>165</v>
      </c>
    </row>
    <row r="15307" spans="1:14" customHeight="1" ht="12.75">
      <c r="A15307" t="s">
        <v>2576</v>
      </c>
      <c r="B15307" t="s">
        <v>186</v>
      </c>
    </row>
    <row r="15308" spans="1:14" customHeight="1" ht="12.75">
      <c r="A15308" t="s">
        <v>2576</v>
      </c>
      <c r="B15308" t="s">
        <v>187</v>
      </c>
    </row>
    <row r="15309" spans="1:14" customHeight="1" ht="12.75">
      <c r="A15309" t="s">
        <v>2576</v>
      </c>
      <c r="B15309" t="s">
        <v>201</v>
      </c>
    </row>
    <row r="15310" spans="1:14" customHeight="1" ht="12.75">
      <c r="A15310" t="s">
        <v>2576</v>
      </c>
      <c r="B15310" t="s">
        <v>202</v>
      </c>
    </row>
    <row r="15311" spans="1:14" customHeight="1" ht="12.75">
      <c r="A15311" t="s">
        <v>2576</v>
      </c>
      <c r="B15311" t="s">
        <v>203</v>
      </c>
    </row>
    <row r="15312" spans="1:14" customHeight="1" ht="12.75">
      <c r="A15312" t="s">
        <v>2576</v>
      </c>
      <c r="B15312" t="s">
        <v>230</v>
      </c>
    </row>
    <row r="15313" spans="1:14" customHeight="1" ht="12.75">
      <c r="A15313" t="s">
        <v>2576</v>
      </c>
      <c r="B15313" t="s">
        <v>231</v>
      </c>
    </row>
    <row r="15314" spans="1:14" customHeight="1" ht="12.75">
      <c r="A15314" t="s">
        <v>2576</v>
      </c>
      <c r="B15314" t="s">
        <v>232</v>
      </c>
    </row>
    <row r="15315" spans="1:14" customHeight="1" ht="12.75">
      <c r="A15315" t="s">
        <v>2576</v>
      </c>
      <c r="B15315" t="s">
        <v>315</v>
      </c>
    </row>
    <row r="15316" spans="1:14" customHeight="1" ht="12.75">
      <c r="A15316" t="s">
        <v>2576</v>
      </c>
      <c r="B15316" t="s">
        <v>316</v>
      </c>
    </row>
    <row r="15317" spans="1:14" customHeight="1" ht="12.75">
      <c r="A15317" t="s">
        <v>2576</v>
      </c>
      <c r="B15317" t="s">
        <v>317</v>
      </c>
    </row>
    <row r="15318" spans="1:14" customHeight="1" ht="12.75">
      <c r="A15318" t="s">
        <v>2576</v>
      </c>
      <c r="B15318" t="s">
        <v>318</v>
      </c>
    </row>
    <row r="15319" spans="1:14" customHeight="1" ht="12.75">
      <c r="A15319" t="s">
        <v>2576</v>
      </c>
      <c r="B15319" t="s">
        <v>319</v>
      </c>
    </row>
    <row r="15320" spans="1:14" customHeight="1" ht="12.75">
      <c r="A15320" t="s">
        <v>2576</v>
      </c>
      <c r="B15320" t="s">
        <v>320</v>
      </c>
    </row>
    <row r="15321" spans="1:14" customHeight="1" ht="12.75">
      <c r="A15321" t="s">
        <v>2576</v>
      </c>
      <c r="B15321" t="s">
        <v>321</v>
      </c>
    </row>
    <row r="15322" spans="1:14" customHeight="1" ht="12.75">
      <c r="A15322" t="s">
        <v>2576</v>
      </c>
      <c r="B15322" t="s">
        <v>322</v>
      </c>
    </row>
    <row r="15323" spans="1:14" customHeight="1" ht="12.75">
      <c r="A15323" t="s">
        <v>2576</v>
      </c>
      <c r="B15323" t="s">
        <v>324</v>
      </c>
    </row>
    <row r="15324" spans="1:14" customHeight="1" ht="12.75">
      <c r="A15324" t="s">
        <v>2576</v>
      </c>
      <c r="B15324" t="s">
        <v>326</v>
      </c>
    </row>
    <row r="15325" spans="1:14" customHeight="1" ht="12.75">
      <c r="A15325" t="s">
        <v>2576</v>
      </c>
      <c r="B15325" t="s">
        <v>328</v>
      </c>
    </row>
    <row r="15326" spans="1:14" customHeight="1" ht="12.75">
      <c r="A15326" t="s">
        <v>2576</v>
      </c>
      <c r="B15326" t="s">
        <v>329</v>
      </c>
    </row>
    <row r="15327" spans="1:14" customHeight="1" ht="12.75">
      <c r="A15327" t="s">
        <v>2576</v>
      </c>
      <c r="B15327" t="s">
        <v>330</v>
      </c>
    </row>
    <row r="15328" spans="1:14" customHeight="1" ht="12.75">
      <c r="A15328" t="s">
        <v>2576</v>
      </c>
      <c r="B15328" t="s">
        <v>331</v>
      </c>
    </row>
    <row r="15329" spans="1:14" customHeight="1" ht="12.75">
      <c r="A15329" t="s">
        <v>2576</v>
      </c>
      <c r="B15329" t="s">
        <v>333</v>
      </c>
    </row>
    <row r="15330" spans="1:14" customHeight="1" ht="12.75">
      <c r="A15330" t="s">
        <v>2576</v>
      </c>
      <c r="B15330" t="s">
        <v>335</v>
      </c>
    </row>
    <row r="15331" spans="1:14" customHeight="1" ht="12.75">
      <c r="A15331" t="s">
        <v>2576</v>
      </c>
      <c r="B15331" t="s">
        <v>338</v>
      </c>
    </row>
    <row r="15332" spans="1:14" customHeight="1" ht="12.75">
      <c r="A15332" t="s">
        <v>2576</v>
      </c>
      <c r="B15332" t="s">
        <v>340</v>
      </c>
    </row>
    <row r="15333" spans="1:14" customHeight="1" ht="12.75">
      <c r="A15333" t="s">
        <v>2576</v>
      </c>
      <c r="B15333" t="s">
        <v>342</v>
      </c>
    </row>
    <row r="15334" spans="1:14" customHeight="1" ht="12.75">
      <c r="A15334" t="s">
        <v>2576</v>
      </c>
      <c r="B15334" t="s">
        <v>345</v>
      </c>
    </row>
    <row r="15335" spans="1:14" customHeight="1" ht="12.75">
      <c r="A15335" t="s">
        <v>2576</v>
      </c>
      <c r="B15335" t="s">
        <v>346</v>
      </c>
    </row>
    <row r="15336" spans="1:14" customHeight="1" ht="12.75">
      <c r="A15336" t="s">
        <v>2576</v>
      </c>
      <c r="B15336" t="s">
        <v>347</v>
      </c>
    </row>
    <row r="15337" spans="1:14" customHeight="1" ht="12.75">
      <c r="A15337" t="s">
        <v>2576</v>
      </c>
      <c r="B15337" t="s">
        <v>348</v>
      </c>
    </row>
    <row r="15338" spans="1:14" customHeight="1" ht="12.75">
      <c r="A15338" t="s">
        <v>2576</v>
      </c>
      <c r="B15338" t="s">
        <v>349</v>
      </c>
    </row>
    <row r="15339" spans="1:14" customHeight="1" ht="12.75">
      <c r="A15339" t="s">
        <v>2576</v>
      </c>
      <c r="B15339" t="s">
        <v>350</v>
      </c>
    </row>
    <row r="15340" spans="1:14" customHeight="1" ht="12.75">
      <c r="A15340" t="s">
        <v>2576</v>
      </c>
      <c r="B15340" t="s">
        <v>351</v>
      </c>
    </row>
    <row r="15341" spans="1:14" customHeight="1" ht="12.75">
      <c r="A15341" t="s">
        <v>2576</v>
      </c>
      <c r="B15341" t="s">
        <v>352</v>
      </c>
    </row>
    <row r="15342" spans="1:14" customHeight="1" ht="12.75">
      <c r="A15342" t="s">
        <v>2576</v>
      </c>
      <c r="B15342" t="s">
        <v>353</v>
      </c>
    </row>
    <row r="15343" spans="1:14" customHeight="1" ht="12.75">
      <c r="A15343" t="s">
        <v>2576</v>
      </c>
      <c r="B15343" t="s">
        <v>354</v>
      </c>
    </row>
    <row r="15344" spans="1:14" customHeight="1" ht="12.75">
      <c r="A15344" t="s">
        <v>2576</v>
      </c>
      <c r="B15344" t="s">
        <v>355</v>
      </c>
    </row>
    <row r="15345" spans="1:14" customHeight="1" ht="12.75">
      <c r="A15345" t="s">
        <v>2576</v>
      </c>
      <c r="B15345" t="s">
        <v>356</v>
      </c>
    </row>
    <row r="15346" spans="1:14" customHeight="1" ht="12.75">
      <c r="A15346" t="s">
        <v>2576</v>
      </c>
      <c r="B15346" t="s">
        <v>357</v>
      </c>
    </row>
    <row r="15347" spans="1:14" customHeight="1" ht="12.75">
      <c r="A15347" t="s">
        <v>2576</v>
      </c>
      <c r="B15347" t="s">
        <v>358</v>
      </c>
    </row>
    <row r="15348" spans="1:14" customHeight="1" ht="12.75">
      <c r="A15348" t="s">
        <v>2576</v>
      </c>
      <c r="B15348" t="s">
        <v>359</v>
      </c>
    </row>
    <row r="15349" spans="1:14" customHeight="1" ht="12.75">
      <c r="A15349" t="s">
        <v>2576</v>
      </c>
      <c r="B15349" t="s">
        <v>360</v>
      </c>
    </row>
    <row r="15350" spans="1:14" customHeight="1" ht="12.75">
      <c r="A15350" t="s">
        <v>2576</v>
      </c>
      <c r="B15350" t="s">
        <v>361</v>
      </c>
    </row>
    <row r="15351" spans="1:14" customHeight="1" ht="12.75">
      <c r="A15351" t="s">
        <v>2576</v>
      </c>
      <c r="B15351" t="s">
        <v>362</v>
      </c>
    </row>
    <row r="15352" spans="1:14" customHeight="1" ht="12.75">
      <c r="A15352" t="s">
        <v>2576</v>
      </c>
      <c r="B15352" t="s">
        <v>363</v>
      </c>
    </row>
    <row r="15353" spans="1:14" customHeight="1" ht="12.75">
      <c r="A15353" t="s">
        <v>2576</v>
      </c>
      <c r="B15353" t="s">
        <v>364</v>
      </c>
    </row>
    <row r="15354" spans="1:14" customHeight="1" ht="12.75">
      <c r="A15354" t="s">
        <v>2576</v>
      </c>
      <c r="B15354" t="s">
        <v>365</v>
      </c>
    </row>
    <row r="15355" spans="1:14" customHeight="1" ht="12.75">
      <c r="A15355" t="s">
        <v>2576</v>
      </c>
      <c r="B15355" t="s">
        <v>366</v>
      </c>
    </row>
    <row r="15356" spans="1:14" customHeight="1" ht="12.75">
      <c r="A15356" t="s">
        <v>2576</v>
      </c>
      <c r="B15356" t="s">
        <v>367</v>
      </c>
    </row>
    <row r="15357" spans="1:14" customHeight="1" ht="12.75">
      <c r="A15357" t="s">
        <v>2576</v>
      </c>
      <c r="B15357" t="s">
        <v>368</v>
      </c>
    </row>
    <row r="15358" spans="1:14" customHeight="1" ht="12.75">
      <c r="A15358" t="s">
        <v>2576</v>
      </c>
      <c r="B15358" t="s">
        <v>369</v>
      </c>
    </row>
    <row r="15359" spans="1:14" customHeight="1" ht="12.75">
      <c r="A15359" t="s">
        <v>2576</v>
      </c>
      <c r="B15359" t="s">
        <v>370</v>
      </c>
    </row>
    <row r="15360" spans="1:14" customHeight="1" ht="12.75">
      <c r="A15360" t="s">
        <v>2576</v>
      </c>
      <c r="B15360" t="s">
        <v>371</v>
      </c>
    </row>
    <row r="15361" spans="1:14" customHeight="1" ht="12.75">
      <c r="A15361" t="s">
        <v>2576</v>
      </c>
      <c r="B15361" t="s">
        <v>372</v>
      </c>
    </row>
    <row r="15362" spans="1:14" customHeight="1" ht="12.75">
      <c r="A15362" t="s">
        <v>2576</v>
      </c>
      <c r="B15362" t="s">
        <v>373</v>
      </c>
    </row>
    <row r="15363" spans="1:14" customHeight="1" ht="12.75">
      <c r="A15363" t="s">
        <v>2576</v>
      </c>
      <c r="B15363" t="s">
        <v>374</v>
      </c>
    </row>
    <row r="15364" spans="1:14" customHeight="1" ht="12.75">
      <c r="A15364" t="s">
        <v>2576</v>
      </c>
      <c r="B15364" t="s">
        <v>375</v>
      </c>
    </row>
    <row r="15365" spans="1:14" customHeight="1" ht="12.75">
      <c r="A15365" t="s">
        <v>2576</v>
      </c>
      <c r="B15365" t="s">
        <v>376</v>
      </c>
    </row>
    <row r="15366" spans="1:14" customHeight="1" ht="12.75">
      <c r="A15366" t="s">
        <v>2576</v>
      </c>
      <c r="B15366" t="s">
        <v>377</v>
      </c>
    </row>
    <row r="15367" spans="1:14" customHeight="1" ht="12.75">
      <c r="A15367" t="s">
        <v>2576</v>
      </c>
      <c r="B15367" t="s">
        <v>378</v>
      </c>
    </row>
    <row r="15368" spans="1:14" customHeight="1" ht="12.75">
      <c r="A15368" t="s">
        <v>2576</v>
      </c>
      <c r="B15368" t="s">
        <v>379</v>
      </c>
    </row>
    <row r="15369" spans="1:14" customHeight="1" ht="12.75">
      <c r="A15369" t="s">
        <v>2576</v>
      </c>
      <c r="B15369" t="s">
        <v>380</v>
      </c>
    </row>
    <row r="15370" spans="1:14" customHeight="1" ht="12.75">
      <c r="A15370" t="s">
        <v>2576</v>
      </c>
      <c r="B15370" t="s">
        <v>381</v>
      </c>
    </row>
    <row r="15371" spans="1:14" customHeight="1" ht="12.75">
      <c r="A15371" t="s">
        <v>2576</v>
      </c>
      <c r="B15371" t="s">
        <v>382</v>
      </c>
    </row>
    <row r="15372" spans="1:14" customHeight="1" ht="12.75">
      <c r="A15372" t="s">
        <v>2576</v>
      </c>
      <c r="B15372" t="s">
        <v>383</v>
      </c>
    </row>
    <row r="15373" spans="1:14" customHeight="1" ht="12.75">
      <c r="A15373" t="s">
        <v>2576</v>
      </c>
      <c r="B15373" t="s">
        <v>384</v>
      </c>
    </row>
    <row r="15374" spans="1:14" customHeight="1" ht="12.75">
      <c r="A15374" t="s">
        <v>2576</v>
      </c>
      <c r="B15374" t="s">
        <v>385</v>
      </c>
    </row>
    <row r="15375" spans="1:14" customHeight="1" ht="12.75">
      <c r="A15375" t="s">
        <v>2576</v>
      </c>
      <c r="B15375" t="s">
        <v>386</v>
      </c>
    </row>
    <row r="15376" spans="1:14" customHeight="1" ht="12.75">
      <c r="A15376" t="s">
        <v>2576</v>
      </c>
      <c r="B15376" t="s">
        <v>387</v>
      </c>
    </row>
    <row r="15377" spans="1:14" customHeight="1" ht="12.75">
      <c r="A15377" t="s">
        <v>2576</v>
      </c>
      <c r="B15377" t="s">
        <v>388</v>
      </c>
    </row>
    <row r="15378" spans="1:14" customHeight="1" ht="12.75">
      <c r="A15378" t="s">
        <v>2577</v>
      </c>
      <c r="B15378" t="s">
        <v>150</v>
      </c>
    </row>
    <row r="15379" spans="1:14" customHeight="1" ht="12.75">
      <c r="A15379" t="s">
        <v>2577</v>
      </c>
      <c r="B15379" t="s">
        <v>152</v>
      </c>
    </row>
    <row r="15380" spans="1:14" customHeight="1" ht="12.75">
      <c r="A15380" t="s">
        <v>2577</v>
      </c>
      <c r="B15380" t="s">
        <v>163</v>
      </c>
    </row>
    <row r="15381" spans="1:14" customHeight="1" ht="12.75">
      <c r="A15381" t="s">
        <v>2577</v>
      </c>
      <c r="B15381" t="s">
        <v>164</v>
      </c>
    </row>
    <row r="15382" spans="1:14" customHeight="1" ht="12.75">
      <c r="A15382" t="s">
        <v>2577</v>
      </c>
      <c r="B15382" t="s">
        <v>165</v>
      </c>
    </row>
    <row r="15383" spans="1:14" customHeight="1" ht="12.75">
      <c r="A15383" t="s">
        <v>2577</v>
      </c>
      <c r="B15383" t="s">
        <v>186</v>
      </c>
    </row>
    <row r="15384" spans="1:14" customHeight="1" ht="12.75">
      <c r="A15384" t="s">
        <v>2577</v>
      </c>
      <c r="B15384" t="s">
        <v>187</v>
      </c>
    </row>
    <row r="15385" spans="1:14" customHeight="1" ht="12.75">
      <c r="A15385" t="s">
        <v>2577</v>
      </c>
      <c r="B15385" t="s">
        <v>201</v>
      </c>
    </row>
    <row r="15386" spans="1:14" customHeight="1" ht="12.75">
      <c r="A15386" t="s">
        <v>2577</v>
      </c>
      <c r="B15386" t="s">
        <v>202</v>
      </c>
    </row>
    <row r="15387" spans="1:14" customHeight="1" ht="12.75">
      <c r="A15387" t="s">
        <v>2577</v>
      </c>
      <c r="B15387" t="s">
        <v>203</v>
      </c>
    </row>
    <row r="15388" spans="1:14" customHeight="1" ht="12.75">
      <c r="A15388" t="s">
        <v>2577</v>
      </c>
      <c r="B15388" t="s">
        <v>230</v>
      </c>
    </row>
    <row r="15389" spans="1:14" customHeight="1" ht="12.75">
      <c r="A15389" t="s">
        <v>2577</v>
      </c>
      <c r="B15389" t="s">
        <v>231</v>
      </c>
    </row>
    <row r="15390" spans="1:14" customHeight="1" ht="12.75">
      <c r="A15390" t="s">
        <v>2577</v>
      </c>
      <c r="B15390" t="s">
        <v>232</v>
      </c>
    </row>
    <row r="15391" spans="1:14" customHeight="1" ht="12.75">
      <c r="A15391" t="s">
        <v>2577</v>
      </c>
      <c r="B15391" t="s">
        <v>315</v>
      </c>
    </row>
    <row r="15392" spans="1:14" customHeight="1" ht="12.75">
      <c r="A15392" t="s">
        <v>2577</v>
      </c>
      <c r="B15392" t="s">
        <v>316</v>
      </c>
    </row>
    <row r="15393" spans="1:14" customHeight="1" ht="12.75">
      <c r="A15393" t="s">
        <v>2577</v>
      </c>
      <c r="B15393" t="s">
        <v>317</v>
      </c>
    </row>
    <row r="15394" spans="1:14" customHeight="1" ht="12.75">
      <c r="A15394" t="s">
        <v>2577</v>
      </c>
      <c r="B15394" t="s">
        <v>318</v>
      </c>
    </row>
    <row r="15395" spans="1:14" customHeight="1" ht="12.75">
      <c r="A15395" t="s">
        <v>2577</v>
      </c>
      <c r="B15395" t="s">
        <v>319</v>
      </c>
    </row>
    <row r="15396" spans="1:14" customHeight="1" ht="12.75">
      <c r="A15396" t="s">
        <v>2577</v>
      </c>
      <c r="B15396" t="s">
        <v>320</v>
      </c>
    </row>
    <row r="15397" spans="1:14" customHeight="1" ht="12.75">
      <c r="A15397" t="s">
        <v>2577</v>
      </c>
      <c r="B15397" t="s">
        <v>321</v>
      </c>
    </row>
    <row r="15398" spans="1:14" customHeight="1" ht="12.75">
      <c r="A15398" t="s">
        <v>2577</v>
      </c>
      <c r="B15398" t="s">
        <v>322</v>
      </c>
    </row>
    <row r="15399" spans="1:14" customHeight="1" ht="12.75">
      <c r="A15399" t="s">
        <v>2577</v>
      </c>
      <c r="B15399" t="s">
        <v>323</v>
      </c>
    </row>
    <row r="15400" spans="1:14" customHeight="1" ht="12.75">
      <c r="A15400" t="s">
        <v>2577</v>
      </c>
      <c r="B15400" t="s">
        <v>324</v>
      </c>
    </row>
    <row r="15401" spans="1:14" customHeight="1" ht="12.75">
      <c r="A15401" t="s">
        <v>2577</v>
      </c>
      <c r="B15401" t="s">
        <v>325</v>
      </c>
    </row>
    <row r="15402" spans="1:14" customHeight="1" ht="12.75">
      <c r="A15402" t="s">
        <v>2577</v>
      </c>
      <c r="B15402" t="s">
        <v>326</v>
      </c>
    </row>
    <row r="15403" spans="1:14" customHeight="1" ht="12.75">
      <c r="A15403" t="s">
        <v>2577</v>
      </c>
      <c r="B15403" t="s">
        <v>327</v>
      </c>
    </row>
    <row r="15404" spans="1:14" customHeight="1" ht="12.75">
      <c r="A15404" t="s">
        <v>2577</v>
      </c>
      <c r="B15404" t="s">
        <v>328</v>
      </c>
    </row>
    <row r="15405" spans="1:14" customHeight="1" ht="12.75">
      <c r="A15405" t="s">
        <v>2577</v>
      </c>
      <c r="B15405" t="s">
        <v>329</v>
      </c>
    </row>
    <row r="15406" spans="1:14" customHeight="1" ht="12.75">
      <c r="A15406" t="s">
        <v>2577</v>
      </c>
      <c r="B15406" t="s">
        <v>330</v>
      </c>
    </row>
    <row r="15407" spans="1:14" customHeight="1" ht="12.75">
      <c r="A15407" t="s">
        <v>2577</v>
      </c>
      <c r="B15407" t="s">
        <v>331</v>
      </c>
    </row>
    <row r="15408" spans="1:14" customHeight="1" ht="12.75">
      <c r="A15408" t="s">
        <v>2577</v>
      </c>
      <c r="B15408" t="s">
        <v>332</v>
      </c>
    </row>
    <row r="15409" spans="1:14" customHeight="1" ht="12.75">
      <c r="A15409" t="s">
        <v>2577</v>
      </c>
      <c r="B15409" t="s">
        <v>333</v>
      </c>
    </row>
    <row r="15410" spans="1:14" customHeight="1" ht="12.75">
      <c r="A15410" t="s">
        <v>2577</v>
      </c>
      <c r="B15410" t="s">
        <v>334</v>
      </c>
    </row>
    <row r="15411" spans="1:14" customHeight="1" ht="12.75">
      <c r="A15411" t="s">
        <v>2577</v>
      </c>
      <c r="B15411" t="s">
        <v>335</v>
      </c>
    </row>
    <row r="15412" spans="1:14" customHeight="1" ht="12.75">
      <c r="A15412" t="s">
        <v>2577</v>
      </c>
      <c r="B15412" t="s">
        <v>336</v>
      </c>
    </row>
    <row r="15413" spans="1:14" customHeight="1" ht="12.75">
      <c r="A15413" t="s">
        <v>2577</v>
      </c>
      <c r="B15413" t="s">
        <v>337</v>
      </c>
    </row>
    <row r="15414" spans="1:14" customHeight="1" ht="12.75">
      <c r="A15414" t="s">
        <v>2577</v>
      </c>
      <c r="B15414" t="s">
        <v>338</v>
      </c>
    </row>
    <row r="15415" spans="1:14" customHeight="1" ht="12.75">
      <c r="A15415" t="s">
        <v>2577</v>
      </c>
      <c r="B15415" t="s">
        <v>339</v>
      </c>
    </row>
    <row r="15416" spans="1:14" customHeight="1" ht="12.75">
      <c r="A15416" t="s">
        <v>2577</v>
      </c>
      <c r="B15416" t="s">
        <v>340</v>
      </c>
    </row>
    <row r="15417" spans="1:14" customHeight="1" ht="12.75">
      <c r="A15417" t="s">
        <v>2577</v>
      </c>
      <c r="B15417" t="s">
        <v>341</v>
      </c>
    </row>
    <row r="15418" spans="1:14" customHeight="1" ht="12.75">
      <c r="A15418" t="s">
        <v>2577</v>
      </c>
      <c r="B15418" t="s">
        <v>342</v>
      </c>
    </row>
    <row r="15419" spans="1:14" customHeight="1" ht="12.75">
      <c r="A15419" t="s">
        <v>2577</v>
      </c>
      <c r="B15419" t="s">
        <v>343</v>
      </c>
    </row>
    <row r="15420" spans="1:14" customHeight="1" ht="12.75">
      <c r="A15420" t="s">
        <v>2577</v>
      </c>
      <c r="B15420" t="s">
        <v>344</v>
      </c>
    </row>
    <row r="15421" spans="1:14" customHeight="1" ht="12.75">
      <c r="A15421" t="s">
        <v>2577</v>
      </c>
      <c r="B15421" t="s">
        <v>345</v>
      </c>
    </row>
    <row r="15422" spans="1:14" customHeight="1" ht="12.75">
      <c r="A15422" t="s">
        <v>2577</v>
      </c>
      <c r="B15422" t="s">
        <v>346</v>
      </c>
    </row>
    <row r="15423" spans="1:14" customHeight="1" ht="12.75">
      <c r="A15423" t="s">
        <v>2577</v>
      </c>
      <c r="B15423" t="s">
        <v>347</v>
      </c>
    </row>
    <row r="15424" spans="1:14" customHeight="1" ht="12.75">
      <c r="A15424" t="s">
        <v>2577</v>
      </c>
      <c r="B15424" t="s">
        <v>348</v>
      </c>
    </row>
    <row r="15425" spans="1:14" customHeight="1" ht="12.75">
      <c r="A15425" t="s">
        <v>2577</v>
      </c>
      <c r="B15425" t="s">
        <v>349</v>
      </c>
    </row>
    <row r="15426" spans="1:14" customHeight="1" ht="12.75">
      <c r="A15426" t="s">
        <v>2577</v>
      </c>
      <c r="B15426" t="s">
        <v>350</v>
      </c>
    </row>
    <row r="15427" spans="1:14" customHeight="1" ht="12.75">
      <c r="A15427" t="s">
        <v>2577</v>
      </c>
      <c r="B15427" t="s">
        <v>351</v>
      </c>
    </row>
    <row r="15428" spans="1:14" customHeight="1" ht="12.75">
      <c r="A15428" t="s">
        <v>2577</v>
      </c>
      <c r="B15428" t="s">
        <v>352</v>
      </c>
    </row>
    <row r="15429" spans="1:14" customHeight="1" ht="12.75">
      <c r="A15429" t="s">
        <v>2577</v>
      </c>
      <c r="B15429" t="s">
        <v>353</v>
      </c>
    </row>
    <row r="15430" spans="1:14" customHeight="1" ht="12.75">
      <c r="A15430" t="s">
        <v>2577</v>
      </c>
      <c r="B15430" t="s">
        <v>354</v>
      </c>
    </row>
    <row r="15431" spans="1:14" customHeight="1" ht="12.75">
      <c r="A15431" t="s">
        <v>2577</v>
      </c>
      <c r="B15431" t="s">
        <v>355</v>
      </c>
    </row>
    <row r="15432" spans="1:14" customHeight="1" ht="12.75">
      <c r="A15432" t="s">
        <v>2577</v>
      </c>
      <c r="B15432" t="s">
        <v>356</v>
      </c>
    </row>
    <row r="15433" spans="1:14" customHeight="1" ht="12.75">
      <c r="A15433" t="s">
        <v>2577</v>
      </c>
      <c r="B15433" t="s">
        <v>357</v>
      </c>
    </row>
    <row r="15434" spans="1:14" customHeight="1" ht="12.75">
      <c r="A15434" t="s">
        <v>2577</v>
      </c>
      <c r="B15434" t="s">
        <v>358</v>
      </c>
    </row>
    <row r="15435" spans="1:14" customHeight="1" ht="12.75">
      <c r="A15435" t="s">
        <v>2577</v>
      </c>
      <c r="B15435" t="s">
        <v>359</v>
      </c>
    </row>
    <row r="15436" spans="1:14" customHeight="1" ht="12.75">
      <c r="A15436" t="s">
        <v>2577</v>
      </c>
      <c r="B15436" t="s">
        <v>360</v>
      </c>
    </row>
    <row r="15437" spans="1:14" customHeight="1" ht="12.75">
      <c r="A15437" t="s">
        <v>2577</v>
      </c>
      <c r="B15437" t="s">
        <v>361</v>
      </c>
    </row>
    <row r="15438" spans="1:14" customHeight="1" ht="12.75">
      <c r="A15438" t="s">
        <v>2577</v>
      </c>
      <c r="B15438" t="s">
        <v>362</v>
      </c>
    </row>
    <row r="15439" spans="1:14" customHeight="1" ht="12.75">
      <c r="A15439" t="s">
        <v>2577</v>
      </c>
      <c r="B15439" t="s">
        <v>363</v>
      </c>
    </row>
    <row r="15440" spans="1:14" customHeight="1" ht="12.75">
      <c r="A15440" t="s">
        <v>2577</v>
      </c>
      <c r="B15440" t="s">
        <v>364</v>
      </c>
    </row>
    <row r="15441" spans="1:14" customHeight="1" ht="12.75">
      <c r="A15441" t="s">
        <v>2577</v>
      </c>
      <c r="B15441" t="s">
        <v>365</v>
      </c>
    </row>
    <row r="15442" spans="1:14" customHeight="1" ht="12.75">
      <c r="A15442" t="s">
        <v>2577</v>
      </c>
      <c r="B15442" t="s">
        <v>366</v>
      </c>
    </row>
    <row r="15443" spans="1:14" customHeight="1" ht="12.75">
      <c r="A15443" t="s">
        <v>2577</v>
      </c>
      <c r="B15443" t="s">
        <v>367</v>
      </c>
    </row>
    <row r="15444" spans="1:14" customHeight="1" ht="12.75">
      <c r="A15444" t="s">
        <v>2577</v>
      </c>
      <c r="B15444" t="s">
        <v>368</v>
      </c>
    </row>
    <row r="15445" spans="1:14" customHeight="1" ht="12.75">
      <c r="A15445" t="s">
        <v>2577</v>
      </c>
      <c r="B15445" t="s">
        <v>369</v>
      </c>
    </row>
    <row r="15446" spans="1:14" customHeight="1" ht="12.75">
      <c r="A15446" t="s">
        <v>2577</v>
      </c>
      <c r="B15446" t="s">
        <v>370</v>
      </c>
    </row>
    <row r="15447" spans="1:14" customHeight="1" ht="12.75">
      <c r="A15447" t="s">
        <v>2577</v>
      </c>
      <c r="B15447" t="s">
        <v>371</v>
      </c>
    </row>
    <row r="15448" spans="1:14" customHeight="1" ht="12.75">
      <c r="A15448" t="s">
        <v>2577</v>
      </c>
      <c r="B15448" t="s">
        <v>372</v>
      </c>
    </row>
    <row r="15449" spans="1:14" customHeight="1" ht="12.75">
      <c r="A15449" t="s">
        <v>2577</v>
      </c>
      <c r="B15449" t="s">
        <v>373</v>
      </c>
    </row>
    <row r="15450" spans="1:14" customHeight="1" ht="12.75">
      <c r="A15450" t="s">
        <v>2577</v>
      </c>
      <c r="B15450" t="s">
        <v>374</v>
      </c>
    </row>
    <row r="15451" spans="1:14" customHeight="1" ht="12.75">
      <c r="A15451" t="s">
        <v>2577</v>
      </c>
      <c r="B15451" t="s">
        <v>375</v>
      </c>
    </row>
    <row r="15452" spans="1:14" customHeight="1" ht="12.75">
      <c r="A15452" t="s">
        <v>2577</v>
      </c>
      <c r="B15452" t="s">
        <v>376</v>
      </c>
    </row>
    <row r="15453" spans="1:14" customHeight="1" ht="12.75">
      <c r="A15453" t="s">
        <v>2577</v>
      </c>
      <c r="B15453" t="s">
        <v>377</v>
      </c>
    </row>
    <row r="15454" spans="1:14" customHeight="1" ht="12.75">
      <c r="A15454" t="s">
        <v>2577</v>
      </c>
      <c r="B15454" t="s">
        <v>378</v>
      </c>
    </row>
    <row r="15455" spans="1:14" customHeight="1" ht="12.75">
      <c r="A15455" t="s">
        <v>2577</v>
      </c>
      <c r="B15455" t="s">
        <v>379</v>
      </c>
    </row>
    <row r="15456" spans="1:14" customHeight="1" ht="12.75">
      <c r="A15456" t="s">
        <v>2577</v>
      </c>
      <c r="B15456" t="s">
        <v>380</v>
      </c>
    </row>
    <row r="15457" spans="1:14" customHeight="1" ht="12.75">
      <c r="A15457" t="s">
        <v>2577</v>
      </c>
      <c r="B15457" t="s">
        <v>381</v>
      </c>
    </row>
    <row r="15458" spans="1:14" customHeight="1" ht="12.75">
      <c r="A15458" t="s">
        <v>2577</v>
      </c>
      <c r="B15458" t="s">
        <v>382</v>
      </c>
    </row>
    <row r="15459" spans="1:14" customHeight="1" ht="12.75">
      <c r="A15459" t="s">
        <v>2577</v>
      </c>
      <c r="B15459" t="s">
        <v>383</v>
      </c>
    </row>
    <row r="15460" spans="1:14" customHeight="1" ht="12.75">
      <c r="A15460" t="s">
        <v>2577</v>
      </c>
      <c r="B15460" t="s">
        <v>384</v>
      </c>
    </row>
    <row r="15461" spans="1:14" customHeight="1" ht="12.75">
      <c r="A15461" t="s">
        <v>2577</v>
      </c>
      <c r="B15461" t="s">
        <v>385</v>
      </c>
    </row>
    <row r="15462" spans="1:14" customHeight="1" ht="12.75">
      <c r="A15462" t="s">
        <v>2577</v>
      </c>
      <c r="B15462" t="s">
        <v>386</v>
      </c>
    </row>
    <row r="15463" spans="1:14" customHeight="1" ht="12.75">
      <c r="A15463" t="s">
        <v>2577</v>
      </c>
      <c r="B15463" t="s">
        <v>387</v>
      </c>
    </row>
    <row r="15464" spans="1:14" customHeight="1" ht="12.75">
      <c r="A15464" t="s">
        <v>2577</v>
      </c>
      <c r="B15464" t="s">
        <v>388</v>
      </c>
    </row>
    <row r="15465" spans="1:14" customHeight="1" ht="12.75">
      <c r="A15465" t="s">
        <v>2578</v>
      </c>
      <c r="B15465" t="s">
        <v>325</v>
      </c>
    </row>
    <row r="15466" spans="1:14" customHeight="1" ht="12.75">
      <c r="A15466" t="s">
        <v>2578</v>
      </c>
      <c r="B15466" t="s">
        <v>327</v>
      </c>
    </row>
    <row r="15467" spans="1:14" customHeight="1" ht="12.75">
      <c r="A15467" t="s">
        <v>2578</v>
      </c>
      <c r="B15467" t="s">
        <v>330</v>
      </c>
    </row>
    <row r="15468" spans="1:14" customHeight="1" ht="12.75">
      <c r="A15468" t="s">
        <v>2578</v>
      </c>
      <c r="B15468" t="s">
        <v>334</v>
      </c>
    </row>
    <row r="15469" spans="1:14" customHeight="1" ht="12.75">
      <c r="A15469" t="s">
        <v>2578</v>
      </c>
      <c r="B15469" t="s">
        <v>337</v>
      </c>
    </row>
    <row r="15470" spans="1:14" customHeight="1" ht="12.75">
      <c r="A15470" t="s">
        <v>2578</v>
      </c>
      <c r="B15470" t="s">
        <v>341</v>
      </c>
    </row>
    <row r="15471" spans="1:14" customHeight="1" ht="12.75">
      <c r="A15471" t="s">
        <v>2578</v>
      </c>
      <c r="B15471" t="s">
        <v>344</v>
      </c>
    </row>
    <row r="15472" spans="1:14" customHeight="1" ht="12.75">
      <c r="A15472" t="s">
        <v>2578</v>
      </c>
      <c r="B15472" t="s">
        <v>352</v>
      </c>
    </row>
    <row r="15473" spans="1:14" customHeight="1" ht="12.75">
      <c r="A15473" t="s">
        <v>2578</v>
      </c>
      <c r="B15473" t="s">
        <v>364</v>
      </c>
    </row>
    <row r="15474" spans="1:14" customHeight="1" ht="12.75">
      <c r="A15474" t="s">
        <v>2579</v>
      </c>
      <c r="B15474" t="s">
        <v>165</v>
      </c>
    </row>
    <row r="15475" spans="1:14" customHeight="1" ht="12.75">
      <c r="A15475" t="s">
        <v>2579</v>
      </c>
      <c r="B15475" t="s">
        <v>186</v>
      </c>
    </row>
    <row r="15476" spans="1:14" customHeight="1" ht="12.75">
      <c r="A15476" t="s">
        <v>2579</v>
      </c>
      <c r="B15476" t="s">
        <v>187</v>
      </c>
    </row>
    <row r="15477" spans="1:14" customHeight="1" ht="12.75">
      <c r="A15477" t="s">
        <v>2579</v>
      </c>
      <c r="B15477" t="s">
        <v>201</v>
      </c>
    </row>
    <row r="15478" spans="1:14" customHeight="1" ht="12.75">
      <c r="A15478" t="s">
        <v>2579</v>
      </c>
      <c r="B15478" t="s">
        <v>202</v>
      </c>
    </row>
    <row r="15479" spans="1:14" customHeight="1" ht="12.75">
      <c r="A15479" t="s">
        <v>2579</v>
      </c>
      <c r="B15479" t="s">
        <v>203</v>
      </c>
    </row>
    <row r="15480" spans="1:14" customHeight="1" ht="12.75">
      <c r="A15480" t="s">
        <v>2579</v>
      </c>
      <c r="B15480" t="s">
        <v>230</v>
      </c>
    </row>
    <row r="15481" spans="1:14" customHeight="1" ht="12.75">
      <c r="A15481" t="s">
        <v>2579</v>
      </c>
      <c r="B15481" t="s">
        <v>231</v>
      </c>
    </row>
    <row r="15482" spans="1:14" customHeight="1" ht="12.75">
      <c r="A15482" t="s">
        <v>2579</v>
      </c>
      <c r="B15482" t="s">
        <v>318</v>
      </c>
    </row>
    <row r="15483" spans="1:14" customHeight="1" ht="12.75">
      <c r="A15483" t="s">
        <v>2579</v>
      </c>
      <c r="B15483" t="s">
        <v>319</v>
      </c>
    </row>
    <row r="15484" spans="1:14" customHeight="1" ht="12.75">
      <c r="A15484" t="s">
        <v>2579</v>
      </c>
      <c r="B15484" t="s">
        <v>320</v>
      </c>
    </row>
    <row r="15485" spans="1:14" customHeight="1" ht="12.75">
      <c r="A15485" t="s">
        <v>2579</v>
      </c>
      <c r="B15485" t="s">
        <v>321</v>
      </c>
    </row>
    <row r="15486" spans="1:14" customHeight="1" ht="12.75">
      <c r="A15486" t="s">
        <v>2579</v>
      </c>
      <c r="B15486" t="s">
        <v>322</v>
      </c>
    </row>
    <row r="15487" spans="1:14" customHeight="1" ht="12.75">
      <c r="A15487" t="s">
        <v>2579</v>
      </c>
      <c r="B15487" t="s">
        <v>323</v>
      </c>
    </row>
    <row r="15488" spans="1:14" customHeight="1" ht="12.75">
      <c r="A15488" t="s">
        <v>2579</v>
      </c>
      <c r="B15488" t="s">
        <v>325</v>
      </c>
    </row>
    <row r="15489" spans="1:14" customHeight="1" ht="12.75">
      <c r="A15489" t="s">
        <v>2579</v>
      </c>
      <c r="B15489" t="s">
        <v>338</v>
      </c>
    </row>
    <row r="15490" spans="1:14" customHeight="1" ht="12.75">
      <c r="A15490" t="s">
        <v>2579</v>
      </c>
      <c r="B15490" t="s">
        <v>339</v>
      </c>
    </row>
    <row r="15491" spans="1:14" customHeight="1" ht="12.75">
      <c r="A15491" t="s">
        <v>2579</v>
      </c>
      <c r="B15491" t="s">
        <v>341</v>
      </c>
    </row>
    <row r="15492" spans="1:14" customHeight="1" ht="12.75">
      <c r="A15492" t="s">
        <v>2579</v>
      </c>
      <c r="B15492" t="s">
        <v>353</v>
      </c>
    </row>
    <row r="15493" spans="1:14" customHeight="1" ht="12.75">
      <c r="A15493" t="s">
        <v>2579</v>
      </c>
      <c r="B15493" t="s">
        <v>354</v>
      </c>
    </row>
    <row r="15494" spans="1:14" customHeight="1" ht="12.75">
      <c r="A15494" t="s">
        <v>2579</v>
      </c>
      <c r="B15494" t="s">
        <v>355</v>
      </c>
    </row>
    <row r="15495" spans="1:14" customHeight="1" ht="12.75">
      <c r="A15495" t="s">
        <v>2579</v>
      </c>
      <c r="B15495" t="s">
        <v>356</v>
      </c>
    </row>
    <row r="15496" spans="1:14" customHeight="1" ht="12.75">
      <c r="A15496" t="s">
        <v>2579</v>
      </c>
      <c r="B15496" t="s">
        <v>357</v>
      </c>
    </row>
    <row r="15497" spans="1:14" customHeight="1" ht="12.75">
      <c r="A15497" t="s">
        <v>2579</v>
      </c>
      <c r="B15497" t="s">
        <v>358</v>
      </c>
    </row>
    <row r="15498" spans="1:14" customHeight="1" ht="12.75">
      <c r="A15498" t="s">
        <v>2579</v>
      </c>
      <c r="B15498" t="s">
        <v>359</v>
      </c>
    </row>
    <row r="15499" spans="1:14" customHeight="1" ht="12.75">
      <c r="A15499" t="s">
        <v>2579</v>
      </c>
      <c r="B15499" t="s">
        <v>360</v>
      </c>
    </row>
    <row r="15500" spans="1:14" customHeight="1" ht="12.75">
      <c r="A15500" t="s">
        <v>2579</v>
      </c>
      <c r="B15500" t="s">
        <v>370</v>
      </c>
    </row>
    <row r="15501" spans="1:14" customHeight="1" ht="12.75">
      <c r="A15501" t="s">
        <v>2579</v>
      </c>
      <c r="B15501" t="s">
        <v>371</v>
      </c>
    </row>
    <row r="15502" spans="1:14" customHeight="1" ht="12.75">
      <c r="A15502" t="s">
        <v>2579</v>
      </c>
      <c r="B15502" t="s">
        <v>372</v>
      </c>
    </row>
    <row r="15503" spans="1:14" customHeight="1" ht="12.75">
      <c r="A15503" t="s">
        <v>2579</v>
      </c>
      <c r="B15503" t="s">
        <v>373</v>
      </c>
    </row>
    <row r="15504" spans="1:14" customHeight="1" ht="12.75">
      <c r="A15504" t="s">
        <v>2579</v>
      </c>
      <c r="B15504" t="s">
        <v>377</v>
      </c>
    </row>
    <row r="15505" spans="1:14" customHeight="1" ht="12.75">
      <c r="A15505" t="s">
        <v>2579</v>
      </c>
      <c r="B15505" t="s">
        <v>379</v>
      </c>
    </row>
    <row r="15506" spans="1:14" customHeight="1" ht="12.75">
      <c r="A15506" t="s">
        <v>2579</v>
      </c>
      <c r="B15506" t="s">
        <v>380</v>
      </c>
    </row>
    <row r="15507" spans="1:14" customHeight="1" ht="12.75">
      <c r="A15507" t="s">
        <v>2579</v>
      </c>
      <c r="B15507" t="s">
        <v>381</v>
      </c>
    </row>
    <row r="15508" spans="1:14" customHeight="1" ht="12.75">
      <c r="A15508" t="s">
        <v>2579</v>
      </c>
      <c r="B15508" t="s">
        <v>382</v>
      </c>
    </row>
    <row r="15509" spans="1:14" customHeight="1" ht="12.75">
      <c r="A15509" t="s">
        <v>2579</v>
      </c>
      <c r="B15509" t="s">
        <v>386</v>
      </c>
    </row>
    <row r="15510" spans="1:14" customHeight="1" ht="12.75">
      <c r="A15510" t="s">
        <v>2579</v>
      </c>
      <c r="B15510" t="s">
        <v>387</v>
      </c>
    </row>
    <row r="15511" spans="1:14" customHeight="1" ht="12.75">
      <c r="A15511" t="s">
        <v>2579</v>
      </c>
      <c r="B15511" t="s">
        <v>388</v>
      </c>
    </row>
    <row r="15512" spans="1:14" customHeight="1" ht="12.75">
      <c r="A15512" t="s">
        <v>2580</v>
      </c>
      <c r="B15512" t="s">
        <v>150</v>
      </c>
    </row>
    <row r="15513" spans="1:14" customHeight="1" ht="12.75">
      <c r="A15513" t="s">
        <v>2580</v>
      </c>
      <c r="B15513" t="s">
        <v>152</v>
      </c>
    </row>
    <row r="15514" spans="1:14" customHeight="1" ht="12.75">
      <c r="A15514" t="s">
        <v>2580</v>
      </c>
      <c r="B15514" t="s">
        <v>163</v>
      </c>
    </row>
    <row r="15515" spans="1:14" customHeight="1" ht="12.75">
      <c r="A15515" t="s">
        <v>2580</v>
      </c>
      <c r="B15515" t="s">
        <v>164</v>
      </c>
    </row>
    <row r="15516" spans="1:14" customHeight="1" ht="12.75">
      <c r="A15516" t="s">
        <v>2580</v>
      </c>
      <c r="B15516" t="s">
        <v>165</v>
      </c>
    </row>
    <row r="15517" spans="1:14" customHeight="1" ht="12.75">
      <c r="A15517" t="s">
        <v>2580</v>
      </c>
      <c r="B15517" t="s">
        <v>186</v>
      </c>
    </row>
    <row r="15518" spans="1:14" customHeight="1" ht="12.75">
      <c r="A15518" t="s">
        <v>2580</v>
      </c>
      <c r="B15518" t="s">
        <v>187</v>
      </c>
    </row>
    <row r="15519" spans="1:14" customHeight="1" ht="12.75">
      <c r="A15519" t="s">
        <v>2580</v>
      </c>
      <c r="B15519" t="s">
        <v>201</v>
      </c>
    </row>
    <row r="15520" spans="1:14" customHeight="1" ht="12.75">
      <c r="A15520" t="s">
        <v>2580</v>
      </c>
      <c r="B15520" t="s">
        <v>202</v>
      </c>
    </row>
    <row r="15521" spans="1:14" customHeight="1" ht="12.75">
      <c r="A15521" t="s">
        <v>2580</v>
      </c>
      <c r="B15521" t="s">
        <v>203</v>
      </c>
    </row>
    <row r="15522" spans="1:14" customHeight="1" ht="12.75">
      <c r="A15522" t="s">
        <v>2580</v>
      </c>
      <c r="B15522" t="s">
        <v>230</v>
      </c>
    </row>
    <row r="15523" spans="1:14" customHeight="1" ht="12.75">
      <c r="A15523" t="s">
        <v>2580</v>
      </c>
      <c r="B15523" t="s">
        <v>231</v>
      </c>
    </row>
    <row r="15524" spans="1:14" customHeight="1" ht="12.75">
      <c r="A15524" t="s">
        <v>2580</v>
      </c>
      <c r="B15524" t="s">
        <v>232</v>
      </c>
    </row>
    <row r="15525" spans="1:14" customHeight="1" ht="12.75">
      <c r="A15525" t="s">
        <v>2580</v>
      </c>
      <c r="B15525" t="s">
        <v>315</v>
      </c>
    </row>
    <row r="15526" spans="1:14" customHeight="1" ht="12.75">
      <c r="A15526" t="s">
        <v>2580</v>
      </c>
      <c r="B15526" t="s">
        <v>316</v>
      </c>
    </row>
    <row r="15527" spans="1:14" customHeight="1" ht="12.75">
      <c r="A15527" t="s">
        <v>2580</v>
      </c>
      <c r="B15527" t="s">
        <v>317</v>
      </c>
    </row>
    <row r="15528" spans="1:14" customHeight="1" ht="12.75">
      <c r="A15528" t="s">
        <v>2580</v>
      </c>
      <c r="B15528" t="s">
        <v>318</v>
      </c>
    </row>
    <row r="15529" spans="1:14" customHeight="1" ht="12.75">
      <c r="A15529" t="s">
        <v>2580</v>
      </c>
      <c r="B15529" t="s">
        <v>319</v>
      </c>
    </row>
    <row r="15530" spans="1:14" customHeight="1" ht="12.75">
      <c r="A15530" t="s">
        <v>2580</v>
      </c>
      <c r="B15530" t="s">
        <v>320</v>
      </c>
    </row>
    <row r="15531" spans="1:14" customHeight="1" ht="12.75">
      <c r="A15531" t="s">
        <v>2580</v>
      </c>
      <c r="B15531" t="s">
        <v>321</v>
      </c>
    </row>
    <row r="15532" spans="1:14" customHeight="1" ht="12.75">
      <c r="A15532" t="s">
        <v>2580</v>
      </c>
      <c r="B15532" t="s">
        <v>331</v>
      </c>
    </row>
    <row r="15533" spans="1:14" customHeight="1" ht="12.75">
      <c r="A15533" t="s">
        <v>2580</v>
      </c>
      <c r="B15533" t="s">
        <v>332</v>
      </c>
    </row>
    <row r="15534" spans="1:14" customHeight="1" ht="12.75">
      <c r="A15534" t="s">
        <v>2580</v>
      </c>
      <c r="B15534" t="s">
        <v>333</v>
      </c>
    </row>
    <row r="15535" spans="1:14" customHeight="1" ht="12.75">
      <c r="A15535" t="s">
        <v>2580</v>
      </c>
      <c r="B15535" t="s">
        <v>334</v>
      </c>
    </row>
    <row r="15536" spans="1:14" customHeight="1" ht="12.75">
      <c r="A15536" t="s">
        <v>2580</v>
      </c>
      <c r="B15536" t="s">
        <v>335</v>
      </c>
    </row>
    <row r="15537" spans="1:14" customHeight="1" ht="12.75">
      <c r="A15537" t="s">
        <v>2580</v>
      </c>
      <c r="B15537" t="s">
        <v>336</v>
      </c>
    </row>
    <row r="15538" spans="1:14" customHeight="1" ht="12.75">
      <c r="A15538" t="s">
        <v>2580</v>
      </c>
      <c r="B15538" t="s">
        <v>337</v>
      </c>
    </row>
    <row r="15539" spans="1:14" customHeight="1" ht="12.75">
      <c r="A15539" t="s">
        <v>2580</v>
      </c>
      <c r="B15539" t="s">
        <v>338</v>
      </c>
    </row>
    <row r="15540" spans="1:14" customHeight="1" ht="12.75">
      <c r="A15540" t="s">
        <v>2580</v>
      </c>
      <c r="B15540" t="s">
        <v>339</v>
      </c>
    </row>
    <row r="15541" spans="1:14" customHeight="1" ht="12.75">
      <c r="A15541" t="s">
        <v>2580</v>
      </c>
      <c r="B15541" t="s">
        <v>340</v>
      </c>
    </row>
    <row r="15542" spans="1:14" customHeight="1" ht="12.75">
      <c r="A15542" t="s">
        <v>2580</v>
      </c>
      <c r="B15542" t="s">
        <v>341</v>
      </c>
    </row>
    <row r="15543" spans="1:14" customHeight="1" ht="12.75">
      <c r="A15543" t="s">
        <v>2580</v>
      </c>
      <c r="B15543" t="s">
        <v>342</v>
      </c>
    </row>
    <row r="15544" spans="1:14" customHeight="1" ht="12.75">
      <c r="A15544" t="s">
        <v>2580</v>
      </c>
      <c r="B15544" t="s">
        <v>343</v>
      </c>
    </row>
    <row r="15545" spans="1:14" customHeight="1" ht="12.75">
      <c r="A15545" t="s">
        <v>2580</v>
      </c>
      <c r="B15545" t="s">
        <v>344</v>
      </c>
    </row>
    <row r="15546" spans="1:14" customHeight="1" ht="12.75">
      <c r="A15546" t="s">
        <v>2580</v>
      </c>
      <c r="B15546" t="s">
        <v>345</v>
      </c>
    </row>
    <row r="15547" spans="1:14" customHeight="1" ht="12.75">
      <c r="A15547" t="s">
        <v>2580</v>
      </c>
      <c r="B15547" t="s">
        <v>346</v>
      </c>
    </row>
    <row r="15548" spans="1:14" customHeight="1" ht="12.75">
      <c r="A15548" t="s">
        <v>2580</v>
      </c>
      <c r="B15548" t="s">
        <v>347</v>
      </c>
    </row>
    <row r="15549" spans="1:14" customHeight="1" ht="12.75">
      <c r="A15549" t="s">
        <v>2580</v>
      </c>
      <c r="B15549" t="s">
        <v>348</v>
      </c>
    </row>
    <row r="15550" spans="1:14" customHeight="1" ht="12.75">
      <c r="A15550" t="s">
        <v>2580</v>
      </c>
      <c r="B15550" t="s">
        <v>349</v>
      </c>
    </row>
    <row r="15551" spans="1:14" customHeight="1" ht="12.75">
      <c r="A15551" t="s">
        <v>2580</v>
      </c>
      <c r="B15551" t="s">
        <v>350</v>
      </c>
    </row>
    <row r="15552" spans="1:14" customHeight="1" ht="12.75">
      <c r="A15552" t="s">
        <v>2580</v>
      </c>
      <c r="B15552" t="s">
        <v>351</v>
      </c>
    </row>
    <row r="15553" spans="1:14" customHeight="1" ht="12.75">
      <c r="A15553" t="s">
        <v>2580</v>
      </c>
      <c r="B15553" t="s">
        <v>352</v>
      </c>
    </row>
    <row r="15554" spans="1:14" customHeight="1" ht="12.75">
      <c r="A15554" t="s">
        <v>2580</v>
      </c>
      <c r="B15554" t="s">
        <v>353</v>
      </c>
    </row>
    <row r="15555" spans="1:14" customHeight="1" ht="12.75">
      <c r="A15555" t="s">
        <v>2580</v>
      </c>
      <c r="B15555" t="s">
        <v>354</v>
      </c>
    </row>
    <row r="15556" spans="1:14" customHeight="1" ht="12.75">
      <c r="A15556" t="s">
        <v>2580</v>
      </c>
      <c r="B15556" t="s">
        <v>355</v>
      </c>
    </row>
    <row r="15557" spans="1:14" customHeight="1" ht="12.75">
      <c r="A15557" t="s">
        <v>2580</v>
      </c>
      <c r="B15557" t="s">
        <v>356</v>
      </c>
    </row>
    <row r="15558" spans="1:14" customHeight="1" ht="12.75">
      <c r="A15558" t="s">
        <v>2580</v>
      </c>
      <c r="B15558" t="s">
        <v>357</v>
      </c>
    </row>
    <row r="15559" spans="1:14" customHeight="1" ht="12.75">
      <c r="A15559" t="s">
        <v>2580</v>
      </c>
      <c r="B15559" t="s">
        <v>358</v>
      </c>
    </row>
    <row r="15560" spans="1:14" customHeight="1" ht="12.75">
      <c r="A15560" t="s">
        <v>2580</v>
      </c>
      <c r="B15560" t="s">
        <v>359</v>
      </c>
    </row>
    <row r="15561" spans="1:14" customHeight="1" ht="12.75">
      <c r="A15561" t="s">
        <v>2580</v>
      </c>
      <c r="B15561" t="s">
        <v>360</v>
      </c>
    </row>
    <row r="15562" spans="1:14" customHeight="1" ht="12.75">
      <c r="A15562" t="s">
        <v>2580</v>
      </c>
      <c r="B15562" t="s">
        <v>361</v>
      </c>
    </row>
    <row r="15563" spans="1:14" customHeight="1" ht="12.75">
      <c r="A15563" t="s">
        <v>2580</v>
      </c>
      <c r="B15563" t="s">
        <v>362</v>
      </c>
    </row>
    <row r="15564" spans="1:14" customHeight="1" ht="12.75">
      <c r="A15564" t="s">
        <v>2580</v>
      </c>
      <c r="B15564" t="s">
        <v>363</v>
      </c>
    </row>
    <row r="15565" spans="1:14" customHeight="1" ht="12.75">
      <c r="A15565" t="s">
        <v>2580</v>
      </c>
      <c r="B15565" t="s">
        <v>364</v>
      </c>
    </row>
    <row r="15566" spans="1:14" customHeight="1" ht="12.75">
      <c r="A15566" t="s">
        <v>2580</v>
      </c>
      <c r="B15566" t="s">
        <v>365</v>
      </c>
    </row>
    <row r="15567" spans="1:14" customHeight="1" ht="12.75">
      <c r="A15567" t="s">
        <v>2580</v>
      </c>
      <c r="B15567" t="s">
        <v>366</v>
      </c>
    </row>
    <row r="15568" spans="1:14" customHeight="1" ht="12.75">
      <c r="A15568" t="s">
        <v>2580</v>
      </c>
      <c r="B15568" t="s">
        <v>367</v>
      </c>
    </row>
    <row r="15569" spans="1:14" customHeight="1" ht="12.75">
      <c r="A15569" t="s">
        <v>2580</v>
      </c>
      <c r="B15569" t="s">
        <v>368</v>
      </c>
    </row>
    <row r="15570" spans="1:14" customHeight="1" ht="12.75">
      <c r="A15570" t="s">
        <v>2580</v>
      </c>
      <c r="B15570" t="s">
        <v>369</v>
      </c>
    </row>
    <row r="15571" spans="1:14" customHeight="1" ht="12.75">
      <c r="A15571" t="s">
        <v>2580</v>
      </c>
      <c r="B15571" t="s">
        <v>370</v>
      </c>
    </row>
    <row r="15572" spans="1:14" customHeight="1" ht="12.75">
      <c r="A15572" t="s">
        <v>2580</v>
      </c>
      <c r="B15572" t="s">
        <v>371</v>
      </c>
    </row>
    <row r="15573" spans="1:14" customHeight="1" ht="12.75">
      <c r="A15573" t="s">
        <v>2580</v>
      </c>
      <c r="B15573" t="s">
        <v>372</v>
      </c>
    </row>
    <row r="15574" spans="1:14" customHeight="1" ht="12.75">
      <c r="A15574" t="s">
        <v>2580</v>
      </c>
      <c r="B15574" t="s">
        <v>373</v>
      </c>
    </row>
    <row r="15575" spans="1:14" customHeight="1" ht="12.75">
      <c r="A15575" t="s">
        <v>2580</v>
      </c>
      <c r="B15575" t="s">
        <v>374</v>
      </c>
    </row>
    <row r="15576" spans="1:14" customHeight="1" ht="12.75">
      <c r="A15576" t="s">
        <v>2580</v>
      </c>
      <c r="B15576" t="s">
        <v>375</v>
      </c>
    </row>
    <row r="15577" spans="1:14" customHeight="1" ht="12.75">
      <c r="A15577" t="s">
        <v>2580</v>
      </c>
      <c r="B15577" t="s">
        <v>376</v>
      </c>
    </row>
    <row r="15578" spans="1:14" customHeight="1" ht="12.75">
      <c r="A15578" t="s">
        <v>2580</v>
      </c>
      <c r="B15578" t="s">
        <v>377</v>
      </c>
    </row>
    <row r="15579" spans="1:14" customHeight="1" ht="12.75">
      <c r="A15579" t="s">
        <v>2580</v>
      </c>
      <c r="B15579" t="s">
        <v>378</v>
      </c>
    </row>
    <row r="15580" spans="1:14" customHeight="1" ht="12.75">
      <c r="A15580" t="s">
        <v>2580</v>
      </c>
      <c r="B15580" t="s">
        <v>379</v>
      </c>
    </row>
    <row r="15581" spans="1:14" customHeight="1" ht="12.75">
      <c r="A15581" t="s">
        <v>2580</v>
      </c>
      <c r="B15581" t="s">
        <v>380</v>
      </c>
    </row>
    <row r="15582" spans="1:14" customHeight="1" ht="12.75">
      <c r="A15582" t="s">
        <v>2580</v>
      </c>
      <c r="B15582" t="s">
        <v>381</v>
      </c>
    </row>
    <row r="15583" spans="1:14" customHeight="1" ht="12.75">
      <c r="A15583" t="s">
        <v>2580</v>
      </c>
      <c r="B15583" t="s">
        <v>382</v>
      </c>
    </row>
    <row r="15584" spans="1:14" customHeight="1" ht="12.75">
      <c r="A15584" t="s">
        <v>2580</v>
      </c>
      <c r="B15584" t="s">
        <v>383</v>
      </c>
    </row>
    <row r="15585" spans="1:14" customHeight="1" ht="12.75">
      <c r="A15585" t="s">
        <v>2580</v>
      </c>
      <c r="B15585" t="s">
        <v>384</v>
      </c>
    </row>
    <row r="15586" spans="1:14" customHeight="1" ht="12.75">
      <c r="A15586" t="s">
        <v>2580</v>
      </c>
      <c r="B15586" t="s">
        <v>385</v>
      </c>
    </row>
    <row r="15587" spans="1:14" customHeight="1" ht="12.75">
      <c r="A15587" t="s">
        <v>2580</v>
      </c>
      <c r="B15587" t="s">
        <v>386</v>
      </c>
    </row>
    <row r="15588" spans="1:14" customHeight="1" ht="12.75">
      <c r="A15588" t="s">
        <v>2580</v>
      </c>
      <c r="B15588" t="s">
        <v>387</v>
      </c>
    </row>
    <row r="15589" spans="1:14" customHeight="1" ht="12.75">
      <c r="A15589" t="s">
        <v>2580</v>
      </c>
      <c r="B15589" t="s">
        <v>388</v>
      </c>
    </row>
    <row r="15590" spans="1:14" customHeight="1" ht="12.75">
      <c r="A15590" t="s">
        <v>2581</v>
      </c>
      <c r="B15590" t="s">
        <v>150</v>
      </c>
    </row>
    <row r="15591" spans="1:14" customHeight="1" ht="12.75">
      <c r="A15591" t="s">
        <v>2581</v>
      </c>
      <c r="B15591" t="s">
        <v>152</v>
      </c>
    </row>
    <row r="15592" spans="1:14" customHeight="1" ht="12.75">
      <c r="A15592" t="s">
        <v>2581</v>
      </c>
      <c r="B15592" t="s">
        <v>163</v>
      </c>
    </row>
    <row r="15593" spans="1:14" customHeight="1" ht="12.75">
      <c r="A15593" t="s">
        <v>2581</v>
      </c>
      <c r="B15593" t="s">
        <v>164</v>
      </c>
    </row>
    <row r="15594" spans="1:14" customHeight="1" ht="12.75">
      <c r="A15594" t="s">
        <v>2581</v>
      </c>
      <c r="B15594" t="s">
        <v>165</v>
      </c>
    </row>
    <row r="15595" spans="1:14" customHeight="1" ht="12.75">
      <c r="A15595" t="s">
        <v>2581</v>
      </c>
      <c r="B15595" t="s">
        <v>186</v>
      </c>
    </row>
    <row r="15596" spans="1:14" customHeight="1" ht="12.75">
      <c r="A15596" t="s">
        <v>2581</v>
      </c>
      <c r="B15596" t="s">
        <v>187</v>
      </c>
    </row>
    <row r="15597" spans="1:14" customHeight="1" ht="12.75">
      <c r="A15597" t="s">
        <v>2581</v>
      </c>
      <c r="B15597" t="s">
        <v>201</v>
      </c>
    </row>
    <row r="15598" spans="1:14" customHeight="1" ht="12.75">
      <c r="A15598" t="s">
        <v>2581</v>
      </c>
      <c r="B15598" t="s">
        <v>202</v>
      </c>
    </row>
    <row r="15599" spans="1:14" customHeight="1" ht="12.75">
      <c r="A15599" t="s">
        <v>2581</v>
      </c>
      <c r="B15599" t="s">
        <v>203</v>
      </c>
    </row>
    <row r="15600" spans="1:14" customHeight="1" ht="12.75">
      <c r="A15600" t="s">
        <v>2581</v>
      </c>
      <c r="B15600" t="s">
        <v>230</v>
      </c>
    </row>
    <row r="15601" spans="1:14" customHeight="1" ht="12.75">
      <c r="A15601" t="s">
        <v>2581</v>
      </c>
      <c r="B15601" t="s">
        <v>231</v>
      </c>
    </row>
    <row r="15602" spans="1:14" customHeight="1" ht="12.75">
      <c r="A15602" t="s">
        <v>2581</v>
      </c>
      <c r="B15602" t="s">
        <v>232</v>
      </c>
    </row>
    <row r="15603" spans="1:14" customHeight="1" ht="12.75">
      <c r="A15603" t="s">
        <v>2581</v>
      </c>
      <c r="B15603" t="s">
        <v>315</v>
      </c>
    </row>
    <row r="15604" spans="1:14" customHeight="1" ht="12.75">
      <c r="A15604" t="s">
        <v>2581</v>
      </c>
      <c r="B15604" t="s">
        <v>316</v>
      </c>
    </row>
    <row r="15605" spans="1:14" customHeight="1" ht="12.75">
      <c r="A15605" t="s">
        <v>2581</v>
      </c>
      <c r="B15605" t="s">
        <v>317</v>
      </c>
    </row>
    <row r="15606" spans="1:14" customHeight="1" ht="12.75">
      <c r="A15606" t="s">
        <v>2581</v>
      </c>
      <c r="B15606" t="s">
        <v>318</v>
      </c>
    </row>
    <row r="15607" spans="1:14" customHeight="1" ht="12.75">
      <c r="A15607" t="s">
        <v>2581</v>
      </c>
      <c r="B15607" t="s">
        <v>319</v>
      </c>
    </row>
    <row r="15608" spans="1:14" customHeight="1" ht="12.75">
      <c r="A15608" t="s">
        <v>2581</v>
      </c>
      <c r="B15608" t="s">
        <v>320</v>
      </c>
    </row>
    <row r="15609" spans="1:14" customHeight="1" ht="12.75">
      <c r="A15609" t="s">
        <v>2581</v>
      </c>
      <c r="B15609" t="s">
        <v>321</v>
      </c>
    </row>
    <row r="15610" spans="1:14" customHeight="1" ht="12.75">
      <c r="A15610" t="s">
        <v>2581</v>
      </c>
      <c r="B15610" t="s">
        <v>349</v>
      </c>
    </row>
    <row r="15611" spans="1:14" customHeight="1" ht="12.75">
      <c r="A15611" t="s">
        <v>2582</v>
      </c>
      <c r="B15611" t="s">
        <v>322</v>
      </c>
    </row>
    <row r="15612" spans="1:14" customHeight="1" ht="12.75">
      <c r="A15612" t="s">
        <v>2582</v>
      </c>
      <c r="B15612" t="s">
        <v>324</v>
      </c>
    </row>
    <row r="15613" spans="1:14" customHeight="1" ht="12.75">
      <c r="A15613" t="s">
        <v>2582</v>
      </c>
      <c r="B15613" t="s">
        <v>325</v>
      </c>
    </row>
    <row r="15614" spans="1:14" customHeight="1" ht="12.75">
      <c r="A15614" t="s">
        <v>2582</v>
      </c>
      <c r="B15614" t="s">
        <v>326</v>
      </c>
    </row>
    <row r="15615" spans="1:14" customHeight="1" ht="12.75">
      <c r="A15615" t="s">
        <v>2582</v>
      </c>
      <c r="B15615" t="s">
        <v>327</v>
      </c>
    </row>
    <row r="15616" spans="1:14" customHeight="1" ht="12.75">
      <c r="A15616" t="s">
        <v>2582</v>
      </c>
      <c r="B15616" t="s">
        <v>328</v>
      </c>
    </row>
    <row r="15617" spans="1:14" customHeight="1" ht="12.75">
      <c r="A15617" t="s">
        <v>2582</v>
      </c>
      <c r="B15617" t="s">
        <v>329</v>
      </c>
    </row>
    <row r="15618" spans="1:14" customHeight="1" ht="12.75">
      <c r="A15618" t="s">
        <v>2582</v>
      </c>
      <c r="B15618" t="s">
        <v>330</v>
      </c>
    </row>
    <row r="15619" spans="1:14" customHeight="1" ht="12.75">
      <c r="A15619" t="s">
        <v>2583</v>
      </c>
      <c r="B15619" t="s">
        <v>232</v>
      </c>
    </row>
    <row r="15620" spans="1:14" customHeight="1" ht="12.75">
      <c r="A15620" t="s">
        <v>2583</v>
      </c>
      <c r="B15620" t="s">
        <v>315</v>
      </c>
    </row>
    <row r="15621" spans="1:14" customHeight="1" ht="12.75">
      <c r="A15621" t="s">
        <v>2583</v>
      </c>
      <c r="B15621" t="s">
        <v>316</v>
      </c>
    </row>
    <row r="15622" spans="1:14" customHeight="1" ht="12.75">
      <c r="A15622" t="s">
        <v>2583</v>
      </c>
      <c r="B15622" t="s">
        <v>317</v>
      </c>
    </row>
    <row r="15623" spans="1:14" customHeight="1" ht="12.75">
      <c r="A15623" t="s">
        <v>2583</v>
      </c>
      <c r="B15623" t="s">
        <v>318</v>
      </c>
    </row>
    <row r="15624" spans="1:14" customHeight="1" ht="12.75">
      <c r="A15624" t="s">
        <v>2583</v>
      </c>
      <c r="B15624" t="s">
        <v>319</v>
      </c>
    </row>
    <row r="15625" spans="1:14" customHeight="1" ht="12.75">
      <c r="A15625" t="s">
        <v>2583</v>
      </c>
      <c r="B15625" t="s">
        <v>320</v>
      </c>
    </row>
    <row r="15626" spans="1:14" customHeight="1" ht="12.75">
      <c r="A15626" t="s">
        <v>2583</v>
      </c>
      <c r="B15626" t="s">
        <v>321</v>
      </c>
    </row>
    <row r="15627" spans="1:14" customHeight="1" ht="12.75">
      <c r="A15627" t="s">
        <v>2583</v>
      </c>
      <c r="B15627" t="s">
        <v>322</v>
      </c>
    </row>
    <row r="15628" spans="1:14" customHeight="1" ht="12.75">
      <c r="A15628" t="s">
        <v>2583</v>
      </c>
      <c r="B15628" t="s">
        <v>323</v>
      </c>
    </row>
    <row r="15629" spans="1:14" customHeight="1" ht="12.75">
      <c r="A15629" t="s">
        <v>2583</v>
      </c>
      <c r="B15629" t="s">
        <v>324</v>
      </c>
    </row>
    <row r="15630" spans="1:14" customHeight="1" ht="12.75">
      <c r="A15630" t="s">
        <v>2583</v>
      </c>
      <c r="B15630" t="s">
        <v>325</v>
      </c>
    </row>
    <row r="15631" spans="1:14" customHeight="1" ht="12.75">
      <c r="A15631" t="s">
        <v>2583</v>
      </c>
      <c r="B15631" t="s">
        <v>328</v>
      </c>
    </row>
    <row r="15632" spans="1:14" customHeight="1" ht="12.75">
      <c r="A15632" t="s">
        <v>2583</v>
      </c>
      <c r="B15632" t="s">
        <v>329</v>
      </c>
    </row>
    <row r="15633" spans="1:14" customHeight="1" ht="12.75">
      <c r="A15633" t="s">
        <v>2583</v>
      </c>
      <c r="B15633" t="s">
        <v>330</v>
      </c>
    </row>
    <row r="15634" spans="1:14" customHeight="1" ht="12.75">
      <c r="A15634" t="s">
        <v>2583</v>
      </c>
      <c r="B15634" t="s">
        <v>331</v>
      </c>
    </row>
    <row r="15635" spans="1:14" customHeight="1" ht="12.75">
      <c r="A15635" t="s">
        <v>2583</v>
      </c>
      <c r="B15635" t="s">
        <v>332</v>
      </c>
    </row>
    <row r="15636" spans="1:14" customHeight="1" ht="12.75">
      <c r="A15636" t="s">
        <v>2583</v>
      </c>
      <c r="B15636" t="s">
        <v>333</v>
      </c>
    </row>
    <row r="15637" spans="1:14" customHeight="1" ht="12.75">
      <c r="A15637" t="s">
        <v>2583</v>
      </c>
      <c r="B15637" t="s">
        <v>334</v>
      </c>
    </row>
    <row r="15638" spans="1:14" customHeight="1" ht="12.75">
      <c r="A15638" t="s">
        <v>2583</v>
      </c>
      <c r="B15638" t="s">
        <v>338</v>
      </c>
    </row>
    <row r="15639" spans="1:14" customHeight="1" ht="12.75">
      <c r="A15639" t="s">
        <v>2583</v>
      </c>
      <c r="B15639" t="s">
        <v>339</v>
      </c>
    </row>
    <row r="15640" spans="1:14" customHeight="1" ht="12.75">
      <c r="A15640" t="s">
        <v>2583</v>
      </c>
      <c r="B15640" t="s">
        <v>340</v>
      </c>
    </row>
    <row r="15641" spans="1:14" customHeight="1" ht="12.75">
      <c r="A15641" t="s">
        <v>2583</v>
      </c>
      <c r="B15641" t="s">
        <v>341</v>
      </c>
    </row>
    <row r="15642" spans="1:14" customHeight="1" ht="12.75">
      <c r="A15642" t="s">
        <v>2583</v>
      </c>
      <c r="B15642" t="s">
        <v>345</v>
      </c>
    </row>
    <row r="15643" spans="1:14" customHeight="1" ht="12.75">
      <c r="A15643" t="s">
        <v>2583</v>
      </c>
      <c r="B15643" t="s">
        <v>346</v>
      </c>
    </row>
    <row r="15644" spans="1:14" customHeight="1" ht="12.75">
      <c r="A15644" t="s">
        <v>2583</v>
      </c>
      <c r="B15644" t="s">
        <v>347</v>
      </c>
    </row>
    <row r="15645" spans="1:14" customHeight="1" ht="12.75">
      <c r="A15645" t="s">
        <v>2583</v>
      </c>
      <c r="B15645" t="s">
        <v>348</v>
      </c>
    </row>
    <row r="15646" spans="1:14" customHeight="1" ht="12.75">
      <c r="A15646" t="s">
        <v>2583</v>
      </c>
      <c r="B15646" t="s">
        <v>349</v>
      </c>
    </row>
    <row r="15647" spans="1:14" customHeight="1" ht="12.75">
      <c r="A15647" t="s">
        <v>2583</v>
      </c>
      <c r="B15647" t="s">
        <v>350</v>
      </c>
    </row>
    <row r="15648" spans="1:14" customHeight="1" ht="12.75">
      <c r="A15648" t="s">
        <v>2583</v>
      </c>
      <c r="B15648" t="s">
        <v>351</v>
      </c>
    </row>
    <row r="15649" spans="1:14" customHeight="1" ht="12.75">
      <c r="A15649" t="s">
        <v>2583</v>
      </c>
      <c r="B15649" t="s">
        <v>352</v>
      </c>
    </row>
    <row r="15650" spans="1:14" customHeight="1" ht="12.75">
      <c r="A15650" t="s">
        <v>2583</v>
      </c>
      <c r="B15650" t="s">
        <v>353</v>
      </c>
    </row>
    <row r="15651" spans="1:14" customHeight="1" ht="12.75">
      <c r="A15651" t="s">
        <v>2583</v>
      </c>
      <c r="B15651" t="s">
        <v>354</v>
      </c>
    </row>
    <row r="15652" spans="1:14" customHeight="1" ht="12.75">
      <c r="A15652" t="s">
        <v>2583</v>
      </c>
      <c r="B15652" t="s">
        <v>355</v>
      </c>
    </row>
    <row r="15653" spans="1:14" customHeight="1" ht="12.75">
      <c r="A15653" t="s">
        <v>2583</v>
      </c>
      <c r="B15653" t="s">
        <v>356</v>
      </c>
    </row>
    <row r="15654" spans="1:14" customHeight="1" ht="12.75">
      <c r="A15654" t="s">
        <v>2583</v>
      </c>
      <c r="B15654" t="s">
        <v>357</v>
      </c>
    </row>
    <row r="15655" spans="1:14" customHeight="1" ht="12.75">
      <c r="A15655" t="s">
        <v>2583</v>
      </c>
      <c r="B15655" t="s">
        <v>358</v>
      </c>
    </row>
    <row r="15656" spans="1:14" customHeight="1" ht="12.75">
      <c r="A15656" t="s">
        <v>2583</v>
      </c>
      <c r="B15656" t="s">
        <v>359</v>
      </c>
    </row>
    <row r="15657" spans="1:14" customHeight="1" ht="12.75">
      <c r="A15657" t="s">
        <v>2583</v>
      </c>
      <c r="B15657" t="s">
        <v>360</v>
      </c>
    </row>
    <row r="15658" spans="1:14" customHeight="1" ht="12.75">
      <c r="A15658" t="s">
        <v>2583</v>
      </c>
      <c r="B15658" t="s">
        <v>361</v>
      </c>
    </row>
    <row r="15659" spans="1:14" customHeight="1" ht="12.75">
      <c r="A15659" t="s">
        <v>2583</v>
      </c>
      <c r="B15659" t="s">
        <v>362</v>
      </c>
    </row>
    <row r="15660" spans="1:14" customHeight="1" ht="12.75">
      <c r="A15660" t="s">
        <v>2583</v>
      </c>
      <c r="B15660" t="s">
        <v>363</v>
      </c>
    </row>
    <row r="15661" spans="1:14" customHeight="1" ht="12.75">
      <c r="A15661" t="s">
        <v>2583</v>
      </c>
      <c r="B15661" t="s">
        <v>364</v>
      </c>
    </row>
    <row r="15662" spans="1:14" customHeight="1" ht="12.75">
      <c r="A15662" t="s">
        <v>2583</v>
      </c>
      <c r="B15662" t="s">
        <v>383</v>
      </c>
    </row>
    <row r="15663" spans="1:14" customHeight="1" ht="12.75">
      <c r="A15663" t="s">
        <v>2583</v>
      </c>
      <c r="B15663" t="s">
        <v>384</v>
      </c>
    </row>
    <row r="15664" spans="1:14" customHeight="1" ht="12.75">
      <c r="A15664" t="s">
        <v>2583</v>
      </c>
      <c r="B15664" t="s">
        <v>385</v>
      </c>
    </row>
    <row r="15665" spans="1:14" customHeight="1" ht="12.75">
      <c r="A15665" t="s">
        <v>2583</v>
      </c>
      <c r="B15665" t="s">
        <v>386</v>
      </c>
    </row>
    <row r="15666" spans="1:14" customHeight="1" ht="12.75">
      <c r="A15666" t="s">
        <v>2583</v>
      </c>
      <c r="B15666" t="s">
        <v>387</v>
      </c>
    </row>
    <row r="15667" spans="1:14" customHeight="1" ht="12.75">
      <c r="A15667" t="s">
        <v>2583</v>
      </c>
      <c r="B15667" t="s">
        <v>388</v>
      </c>
    </row>
    <row r="15668" spans="1:14" customHeight="1" ht="12.75">
      <c r="A15668" t="s">
        <v>167</v>
      </c>
      <c r="B15668" t="s">
        <v>157</v>
      </c>
    </row>
    <row r="15669" spans="1:14" customHeight="1" ht="12.75">
      <c r="A15669" t="s">
        <v>169</v>
      </c>
      <c r="B15669" t="s">
        <v>159</v>
      </c>
    </row>
    <row r="15670" spans="1:14" customHeight="1" ht="12.75">
      <c r="A15670" t="s">
        <v>170</v>
      </c>
      <c r="B15670" t="s">
        <v>160</v>
      </c>
    </row>
    <row r="15671" spans="1:14" customHeight="1" ht="12.75">
      <c r="A15671" t="s">
        <v>171</v>
      </c>
      <c r="B15671" t="s">
        <v>166</v>
      </c>
    </row>
    <row r="15672" spans="1:14" customHeight="1" ht="12.75">
      <c r="A15672" t="s">
        <v>204</v>
      </c>
      <c r="B15672" t="s">
        <v>196</v>
      </c>
    </row>
    <row r="15673" spans="1:14" customHeight="1" ht="12.75">
      <c r="A15673" t="s">
        <v>205</v>
      </c>
      <c r="B15673" t="s">
        <v>197</v>
      </c>
    </row>
    <row r="15674" spans="1:14" customHeight="1" ht="12.75">
      <c r="A15674" t="s">
        <v>206</v>
      </c>
      <c r="B15674" t="s">
        <v>198</v>
      </c>
    </row>
    <row r="15675" spans="1:14" customHeight="1" ht="12.75">
      <c r="A15675" t="s">
        <v>207</v>
      </c>
      <c r="B15675" t="s">
        <v>199</v>
      </c>
    </row>
    <row r="15676" spans="1:14" customHeight="1" ht="12.75">
      <c r="A15676" t="s">
        <v>208</v>
      </c>
      <c r="B15676" t="s">
        <v>262</v>
      </c>
    </row>
    <row r="15677" spans="1:14" customHeight="1" ht="12.75">
      <c r="A15677" t="s">
        <v>209</v>
      </c>
      <c r="B15677" t="s">
        <v>263</v>
      </c>
    </row>
    <row r="15678" spans="1:14" customHeight="1" ht="12.75">
      <c r="A15678" t="s">
        <v>210</v>
      </c>
      <c r="B15678" t="s">
        <v>264</v>
      </c>
    </row>
    <row r="15679" spans="1:14" customHeight="1" ht="12.75">
      <c r="A15679" t="s">
        <v>211</v>
      </c>
      <c r="B15679" t="s">
        <v>265</v>
      </c>
    </row>
    <row r="15680" spans="1:14" customHeight="1" ht="12.75">
      <c r="A15680" t="s">
        <v>212</v>
      </c>
      <c r="B15680" t="s">
        <v>266</v>
      </c>
    </row>
    <row r="15681" spans="1:14" customHeight="1" ht="12.75">
      <c r="A15681" t="s">
        <v>272</v>
      </c>
      <c r="B15681" t="s">
        <v>267</v>
      </c>
    </row>
    <row r="15682" spans="1:14" customHeight="1" ht="12.75">
      <c r="A15682" t="s">
        <v>273</v>
      </c>
      <c r="B15682" t="s">
        <v>268</v>
      </c>
    </row>
    <row r="15683" spans="1:14" customHeight="1" ht="12.75">
      <c r="A15683" t="s">
        <v>274</v>
      </c>
      <c r="B15683" t="s">
        <v>269</v>
      </c>
    </row>
    <row r="15684" spans="1:14" customHeight="1" ht="12.75">
      <c r="A15684" t="s">
        <v>275</v>
      </c>
      <c r="B15684" t="s">
        <v>270</v>
      </c>
    </row>
    <row r="15685" spans="1:14" customHeight="1" ht="12.75">
      <c r="A15685" t="s">
        <v>276</v>
      </c>
      <c r="B15685" t="s">
        <v>271</v>
      </c>
    </row>
    <row r="15686" spans="1:14" customHeight="1" ht="12.75">
      <c r="A15686" t="s">
        <v>277</v>
      </c>
      <c r="B15686" t="s">
        <v>410</v>
      </c>
    </row>
    <row r="15687" spans="1:14" customHeight="1" ht="12.75">
      <c r="A15687" t="s">
        <v>278</v>
      </c>
      <c r="B15687" t="s">
        <v>411</v>
      </c>
    </row>
    <row r="15688" spans="1:14" customHeight="1" ht="12.75">
      <c r="A15688" t="s">
        <v>279</v>
      </c>
      <c r="B15688" t="s">
        <v>412</v>
      </c>
    </row>
    <row r="15689" spans="1:14" customHeight="1" ht="12.75">
      <c r="A15689" t="s">
        <v>280</v>
      </c>
      <c r="B15689" t="s">
        <v>413</v>
      </c>
    </row>
    <row r="15690" spans="1:14" customHeight="1" ht="12.75">
      <c r="A15690" t="s">
        <v>281</v>
      </c>
      <c r="B15690" t="s">
        <v>414</v>
      </c>
    </row>
    <row r="15691" spans="1:14" customHeight="1" ht="12.75">
      <c r="A15691" t="s">
        <v>282</v>
      </c>
      <c r="B15691" t="s">
        <v>415</v>
      </c>
    </row>
    <row r="15692" spans="1:14" customHeight="1" ht="12.75">
      <c r="A15692" t="s">
        <v>283</v>
      </c>
      <c r="B15692" t="s">
        <v>416</v>
      </c>
    </row>
    <row r="15693" spans="1:14" customHeight="1" ht="12.75">
      <c r="A15693" t="s">
        <v>284</v>
      </c>
      <c r="B15693" t="s">
        <v>417</v>
      </c>
    </row>
    <row r="15694" spans="1:14" customHeight="1" ht="12.75">
      <c r="A15694" t="s">
        <v>285</v>
      </c>
      <c r="B15694" t="s">
        <v>418</v>
      </c>
    </row>
    <row r="15695" spans="1:14" customHeight="1" ht="12.75">
      <c r="A15695" t="s">
        <v>286</v>
      </c>
      <c r="B15695" t="s">
        <v>419</v>
      </c>
    </row>
    <row r="15696" spans="1:14" customHeight="1" ht="12.75">
      <c r="A15696" t="s">
        <v>287</v>
      </c>
      <c r="B15696" t="s">
        <v>420</v>
      </c>
    </row>
    <row r="15697" spans="1:14" customHeight="1" ht="12.75">
      <c r="A15697" t="s">
        <v>288</v>
      </c>
      <c r="B15697" t="s">
        <v>421</v>
      </c>
    </row>
    <row r="15698" spans="1:14" customHeight="1" ht="12.75">
      <c r="A15698" t="s">
        <v>289</v>
      </c>
      <c r="B15698" t="s">
        <v>422</v>
      </c>
    </row>
    <row r="15699" spans="1:14" customHeight="1" ht="12.75">
      <c r="A15699" t="s">
        <v>458</v>
      </c>
      <c r="B15699" t="s">
        <v>423</v>
      </c>
    </row>
    <row r="15700" spans="1:14" customHeight="1" ht="12.75">
      <c r="A15700" t="s">
        <v>459</v>
      </c>
      <c r="B15700" t="s">
        <v>424</v>
      </c>
    </row>
    <row r="15701" spans="1:14" customHeight="1" ht="12.75">
      <c r="A15701" t="s">
        <v>460</v>
      </c>
      <c r="B15701" t="s">
        <v>425</v>
      </c>
    </row>
    <row r="15702" spans="1:14" customHeight="1" ht="12.75">
      <c r="A15702" t="s">
        <v>461</v>
      </c>
      <c r="B15702" t="s">
        <v>426</v>
      </c>
    </row>
    <row r="15703" spans="1:14" customHeight="1" ht="12.75">
      <c r="A15703" t="s">
        <v>462</v>
      </c>
      <c r="B15703" t="s">
        <v>427</v>
      </c>
    </row>
    <row r="15704" spans="1:14" customHeight="1" ht="12.75">
      <c r="A15704" t="s">
        <v>510</v>
      </c>
      <c r="B15704" t="s">
        <v>428</v>
      </c>
    </row>
    <row r="15705" spans="1:14" customHeight="1" ht="12.75">
      <c r="A15705" t="s">
        <v>511</v>
      </c>
      <c r="B15705" t="s">
        <v>429</v>
      </c>
    </row>
    <row r="15706" spans="1:14" customHeight="1" ht="12.75">
      <c r="A15706" t="s">
        <v>512</v>
      </c>
      <c r="B15706" t="s">
        <v>430</v>
      </c>
    </row>
    <row r="15707" spans="1:14" customHeight="1" ht="12.75">
      <c r="A15707" t="s">
        <v>513</v>
      </c>
      <c r="B15707" t="s">
        <v>431</v>
      </c>
    </row>
    <row r="15708" spans="1:14" customHeight="1" ht="12.75">
      <c r="A15708" t="s">
        <v>514</v>
      </c>
      <c r="B15708" t="s">
        <v>432</v>
      </c>
    </row>
    <row r="15709" spans="1:14" customHeight="1" ht="12.75">
      <c r="A15709" t="s">
        <v>515</v>
      </c>
      <c r="B15709" t="s">
        <v>433</v>
      </c>
    </row>
    <row r="15710" spans="1:14" customHeight="1" ht="12.75">
      <c r="A15710" t="s">
        <v>1220</v>
      </c>
      <c r="B15710" t="s">
        <v>434</v>
      </c>
    </row>
    <row r="15711" spans="1:14" customHeight="1" ht="12.75">
      <c r="A15711" t="s">
        <v>1221</v>
      </c>
      <c r="B15711" t="s">
        <v>435</v>
      </c>
    </row>
    <row r="15712" spans="1:14" customHeight="1" ht="12.75">
      <c r="A15712" t="s">
        <v>1222</v>
      </c>
      <c r="B15712" t="s">
        <v>436</v>
      </c>
    </row>
    <row r="15713" spans="1:14" customHeight="1" ht="12.75">
      <c r="A15713" t="s">
        <v>1223</v>
      </c>
      <c r="B15713" t="s">
        <v>437</v>
      </c>
    </row>
    <row r="15714" spans="1:14" customHeight="1" ht="12.75">
      <c r="A15714" t="s">
        <v>1224</v>
      </c>
      <c r="B15714" t="s">
        <v>438</v>
      </c>
    </row>
    <row r="15715" spans="1:14" customHeight="1" ht="12.75">
      <c r="A15715" t="s">
        <v>1225</v>
      </c>
      <c r="B15715" t="s">
        <v>439</v>
      </c>
    </row>
    <row r="15716" spans="1:14" customHeight="1" ht="12.75">
      <c r="A15716" t="s">
        <v>1226</v>
      </c>
      <c r="B15716" t="s">
        <v>440</v>
      </c>
    </row>
    <row r="15717" spans="1:14" customHeight="1" ht="12.75">
      <c r="A15717" t="s">
        <v>1227</v>
      </c>
      <c r="B15717" t="s">
        <v>441</v>
      </c>
    </row>
    <row r="15718" spans="1:14" customHeight="1" ht="12.75">
      <c r="A15718" t="s">
        <v>1228</v>
      </c>
      <c r="B15718" t="s">
        <v>442</v>
      </c>
    </row>
    <row r="15719" spans="1:14" customHeight="1" ht="12.75">
      <c r="A15719" t="s">
        <v>1229</v>
      </c>
      <c r="B15719" t="s">
        <v>443</v>
      </c>
    </row>
    <row r="15720" spans="1:14" customHeight="1" ht="12.75">
      <c r="A15720" t="s">
        <v>1230</v>
      </c>
      <c r="B15720" t="s">
        <v>444</v>
      </c>
    </row>
    <row r="15721" spans="1:14" customHeight="1" ht="12.75">
      <c r="A15721" t="s">
        <v>1231</v>
      </c>
      <c r="B15721" t="s">
        <v>445</v>
      </c>
    </row>
    <row r="15722" spans="1:14" customHeight="1" ht="12.75">
      <c r="A15722" t="s">
        <v>1265</v>
      </c>
      <c r="B15722" t="s">
        <v>446</v>
      </c>
    </row>
    <row r="15723" spans="1:14" customHeight="1" ht="12.75">
      <c r="A15723" t="s">
        <v>1266</v>
      </c>
      <c r="B15723" t="s">
        <v>447</v>
      </c>
    </row>
    <row r="15724" spans="1:14" customHeight="1" ht="12.75">
      <c r="A15724" t="s">
        <v>1267</v>
      </c>
      <c r="B15724" t="s">
        <v>448</v>
      </c>
    </row>
    <row r="15725" spans="1:14" customHeight="1" ht="12.75">
      <c r="A15725" t="s">
        <v>1268</v>
      </c>
      <c r="B15725" t="s">
        <v>449</v>
      </c>
    </row>
    <row r="15726" spans="1:14" customHeight="1" ht="12.75">
      <c r="A15726" t="s">
        <v>1269</v>
      </c>
      <c r="B15726" t="s">
        <v>450</v>
      </c>
    </row>
    <row r="15727" spans="1:14" customHeight="1" ht="12.75">
      <c r="A15727" t="s">
        <v>1270</v>
      </c>
      <c r="B15727" t="s">
        <v>451</v>
      </c>
    </row>
    <row r="15728" spans="1:14" customHeight="1" ht="12.75">
      <c r="A15728" t="s">
        <v>1271</v>
      </c>
      <c r="B15728" t="s">
        <v>452</v>
      </c>
    </row>
    <row r="15729" spans="1:14" customHeight="1" ht="12.75">
      <c r="A15729" t="s">
        <v>1272</v>
      </c>
      <c r="B15729" t="s">
        <v>453</v>
      </c>
    </row>
    <row r="15730" spans="1:14" customHeight="1" ht="12.75">
      <c r="A15730" t="s">
        <v>1273</v>
      </c>
      <c r="B15730" t="s">
        <v>454</v>
      </c>
    </row>
    <row r="15731" spans="1:14" customHeight="1" ht="12.75">
      <c r="A15731" t="s">
        <v>1274</v>
      </c>
      <c r="B15731" t="s">
        <v>455</v>
      </c>
    </row>
    <row r="15732" spans="1:14" customHeight="1" ht="12.75">
      <c r="A15732" t="s">
        <v>1275</v>
      </c>
      <c r="B15732" t="s">
        <v>456</v>
      </c>
    </row>
    <row r="15733" spans="1:14" customHeight="1" ht="12.75">
      <c r="A15733" t="s">
        <v>1276</v>
      </c>
      <c r="B15733" t="s">
        <v>457</v>
      </c>
    </row>
    <row r="15734" spans="1:14" customHeight="1" ht="12.75">
      <c r="A15734" t="s">
        <v>1277</v>
      </c>
      <c r="B15734" t="s">
        <v>558</v>
      </c>
    </row>
    <row r="15735" spans="1:14" customHeight="1" ht="12.75">
      <c r="A15735" t="s">
        <v>1278</v>
      </c>
      <c r="B15735" t="s">
        <v>559</v>
      </c>
    </row>
    <row r="15736" spans="1:14" customHeight="1" ht="12.75">
      <c r="A15736" t="s">
        <v>1279</v>
      </c>
      <c r="B15736" t="s">
        <v>560</v>
      </c>
    </row>
    <row r="15737" spans="1:14" customHeight="1" ht="12.75">
      <c r="A15737" t="s">
        <v>1280</v>
      </c>
      <c r="B15737" t="s">
        <v>561</v>
      </c>
    </row>
    <row r="15738" spans="1:14" customHeight="1" ht="12.75">
      <c r="A15738" t="s">
        <v>1281</v>
      </c>
      <c r="B15738" t="s">
        <v>562</v>
      </c>
    </row>
    <row r="15739" spans="1:14" customHeight="1" ht="12.75">
      <c r="A15739" t="s">
        <v>1282</v>
      </c>
      <c r="B15739" t="s">
        <v>563</v>
      </c>
    </row>
    <row r="15740" spans="1:14" customHeight="1" ht="12.75">
      <c r="A15740" t="s">
        <v>1283</v>
      </c>
      <c r="B15740" t="s">
        <v>564</v>
      </c>
    </row>
    <row r="15741" spans="1:14" customHeight="1" ht="12.75">
      <c r="A15741" t="s">
        <v>1284</v>
      </c>
      <c r="B15741" t="s">
        <v>565</v>
      </c>
    </row>
    <row r="15742" spans="1:14" customHeight="1" ht="12.75">
      <c r="A15742" t="s">
        <v>1285</v>
      </c>
      <c r="B15742" t="s">
        <v>566</v>
      </c>
    </row>
    <row r="15743" spans="1:14" customHeight="1" ht="12.75">
      <c r="A15743" t="s">
        <v>1286</v>
      </c>
      <c r="B15743" t="s">
        <v>567</v>
      </c>
    </row>
    <row r="15744" spans="1:14" customHeight="1" ht="12.75">
      <c r="A15744" t="s">
        <v>1287</v>
      </c>
      <c r="B15744" t="s">
        <v>568</v>
      </c>
    </row>
    <row r="15745" spans="1:14" customHeight="1" ht="12.75">
      <c r="A15745" t="s">
        <v>1288</v>
      </c>
      <c r="B15745" t="s">
        <v>569</v>
      </c>
    </row>
    <row r="15746" spans="1:14" customHeight="1" ht="12.75">
      <c r="A15746" t="s">
        <v>1289</v>
      </c>
      <c r="B15746" t="s">
        <v>570</v>
      </c>
    </row>
    <row r="15747" spans="1:14" customHeight="1" ht="12.75">
      <c r="A15747" t="s">
        <v>1290</v>
      </c>
      <c r="B15747" t="s">
        <v>571</v>
      </c>
    </row>
    <row r="15748" spans="1:14" customHeight="1" ht="12.75">
      <c r="A15748" t="s">
        <v>1291</v>
      </c>
      <c r="B15748" t="s">
        <v>572</v>
      </c>
    </row>
    <row r="15749" spans="1:14" customHeight="1" ht="12.75">
      <c r="A15749" t="s">
        <v>1292</v>
      </c>
      <c r="B15749" t="s">
        <v>573</v>
      </c>
    </row>
    <row r="15750" spans="1:14" customHeight="1" ht="12.75">
      <c r="A15750" t="s">
        <v>1293</v>
      </c>
      <c r="B15750" t="s">
        <v>574</v>
      </c>
    </row>
    <row r="15751" spans="1:14" customHeight="1" ht="12.75">
      <c r="A15751" t="s">
        <v>1294</v>
      </c>
      <c r="B15751" t="s">
        <v>575</v>
      </c>
    </row>
    <row r="15752" spans="1:14" customHeight="1" ht="12.75">
      <c r="A15752" t="s">
        <v>1295</v>
      </c>
      <c r="B15752" t="s">
        <v>576</v>
      </c>
    </row>
    <row r="15753" spans="1:14" customHeight="1" ht="12.75">
      <c r="A15753" t="s">
        <v>1296</v>
      </c>
      <c r="B15753" t="s">
        <v>577</v>
      </c>
    </row>
    <row r="15754" spans="1:14" customHeight="1" ht="12.75">
      <c r="A15754" t="s">
        <v>1297</v>
      </c>
      <c r="B15754" t="s">
        <v>578</v>
      </c>
    </row>
    <row r="15755" spans="1:14" customHeight="1" ht="12.75">
      <c r="A15755" t="s">
        <v>1298</v>
      </c>
      <c r="B15755" t="s">
        <v>579</v>
      </c>
    </row>
    <row r="15756" spans="1:14" customHeight="1" ht="12.75">
      <c r="A15756" t="s">
        <v>1299</v>
      </c>
      <c r="B15756" t="s">
        <v>580</v>
      </c>
    </row>
    <row r="15757" spans="1:14" customHeight="1" ht="12.75">
      <c r="A15757" t="s">
        <v>1300</v>
      </c>
      <c r="B15757" t="s">
        <v>581</v>
      </c>
    </row>
    <row r="15758" spans="1:14" customHeight="1" ht="12.75">
      <c r="A15758" t="s">
        <v>1301</v>
      </c>
      <c r="B15758" t="s">
        <v>582</v>
      </c>
    </row>
    <row r="15759" spans="1:14" customHeight="1" ht="12.75">
      <c r="A15759" t="s">
        <v>1302</v>
      </c>
      <c r="B15759" t="s">
        <v>583</v>
      </c>
    </row>
    <row r="15760" spans="1:14" customHeight="1" ht="12.75">
      <c r="A15760" t="s">
        <v>1303</v>
      </c>
      <c r="B15760" t="s">
        <v>584</v>
      </c>
    </row>
    <row r="15761" spans="1:14" customHeight="1" ht="12.75">
      <c r="A15761" t="s">
        <v>1304</v>
      </c>
      <c r="B15761" t="s">
        <v>585</v>
      </c>
    </row>
    <row r="15762" spans="1:14" customHeight="1" ht="12.75">
      <c r="A15762" t="s">
        <v>1305</v>
      </c>
      <c r="B15762" t="s">
        <v>586</v>
      </c>
    </row>
    <row r="15763" spans="1:14" customHeight="1" ht="12.75">
      <c r="A15763" t="s">
        <v>1306</v>
      </c>
      <c r="B15763" t="s">
        <v>587</v>
      </c>
    </row>
    <row r="15764" spans="1:14" customHeight="1" ht="12.75">
      <c r="A15764" t="s">
        <v>1307</v>
      </c>
      <c r="B15764" t="s">
        <v>588</v>
      </c>
    </row>
    <row r="15765" spans="1:14" customHeight="1" ht="12.75">
      <c r="A15765" t="s">
        <v>1308</v>
      </c>
      <c r="B15765" t="s">
        <v>589</v>
      </c>
    </row>
    <row r="15766" spans="1:14" customHeight="1" ht="12.75">
      <c r="A15766" t="s">
        <v>1309</v>
      </c>
      <c r="B15766" t="s">
        <v>590</v>
      </c>
    </row>
    <row r="15767" spans="1:14" customHeight="1" ht="12.75">
      <c r="A15767" t="s">
        <v>1310</v>
      </c>
      <c r="B15767" t="s">
        <v>591</v>
      </c>
    </row>
    <row r="15768" spans="1:14" customHeight="1" ht="12.75">
      <c r="A15768" t="s">
        <v>1311</v>
      </c>
      <c r="B15768" t="s">
        <v>592</v>
      </c>
    </row>
    <row r="15769" spans="1:14" customHeight="1" ht="12.75">
      <c r="A15769" t="s">
        <v>1312</v>
      </c>
      <c r="B15769" t="s">
        <v>593</v>
      </c>
    </row>
    <row r="15770" spans="1:14" customHeight="1" ht="12.75">
      <c r="A15770" t="s">
        <v>1313</v>
      </c>
      <c r="B15770" t="s">
        <v>594</v>
      </c>
    </row>
    <row r="15771" spans="1:14" customHeight="1" ht="12.75">
      <c r="A15771" t="s">
        <v>1314</v>
      </c>
      <c r="B15771" t="s">
        <v>595</v>
      </c>
    </row>
    <row r="15772" spans="1:14" customHeight="1" ht="12.75">
      <c r="A15772" t="s">
        <v>1315</v>
      </c>
      <c r="B15772" t="s">
        <v>596</v>
      </c>
    </row>
    <row r="15773" spans="1:14" customHeight="1" ht="12.75">
      <c r="A15773" t="s">
        <v>1316</v>
      </c>
      <c r="B15773" t="s">
        <v>597</v>
      </c>
    </row>
    <row r="15774" spans="1:14" customHeight="1" ht="12.75">
      <c r="A15774" t="s">
        <v>1317</v>
      </c>
      <c r="B15774" t="s">
        <v>598</v>
      </c>
    </row>
    <row r="15775" spans="1:14" customHeight="1" ht="12.75">
      <c r="A15775" t="s">
        <v>1318</v>
      </c>
      <c r="B15775" t="s">
        <v>599</v>
      </c>
    </row>
    <row r="15776" spans="1:14" customHeight="1" ht="12.75">
      <c r="A15776" t="s">
        <v>1319</v>
      </c>
      <c r="B15776" t="s">
        <v>600</v>
      </c>
    </row>
    <row r="15777" spans="1:14" customHeight="1" ht="12.75">
      <c r="A15777" t="s">
        <v>1320</v>
      </c>
      <c r="B15777" t="s">
        <v>601</v>
      </c>
    </row>
    <row r="15778" spans="1:14" customHeight="1" ht="12.75">
      <c r="A15778" t="s">
        <v>1321</v>
      </c>
      <c r="B15778" t="s">
        <v>602</v>
      </c>
    </row>
    <row r="15779" spans="1:14" customHeight="1" ht="12.75">
      <c r="A15779" t="s">
        <v>1322</v>
      </c>
      <c r="B15779" t="s">
        <v>603</v>
      </c>
    </row>
    <row r="15780" spans="1:14" customHeight="1" ht="12.75">
      <c r="A15780" t="s">
        <v>1323</v>
      </c>
      <c r="B15780" t="s">
        <v>604</v>
      </c>
    </row>
    <row r="15781" spans="1:14" customHeight="1" ht="12.75">
      <c r="A15781" t="s">
        <v>1324</v>
      </c>
      <c r="B15781" t="s">
        <v>605</v>
      </c>
    </row>
    <row r="15782" spans="1:14" customHeight="1" ht="12.75">
      <c r="A15782" t="s">
        <v>1325</v>
      </c>
      <c r="B15782" t="s">
        <v>606</v>
      </c>
    </row>
    <row r="15783" spans="1:14" customHeight="1" ht="12.75">
      <c r="A15783" t="s">
        <v>1326</v>
      </c>
      <c r="B15783" t="s">
        <v>607</v>
      </c>
    </row>
    <row r="15784" spans="1:14" customHeight="1" ht="12.75">
      <c r="A15784" t="s">
        <v>1327</v>
      </c>
      <c r="B15784" t="s">
        <v>608</v>
      </c>
    </row>
    <row r="15785" spans="1:14" customHeight="1" ht="12.75">
      <c r="A15785" t="s">
        <v>1328</v>
      </c>
      <c r="B15785" t="s">
        <v>609</v>
      </c>
    </row>
    <row r="15786" spans="1:14" customHeight="1" ht="12.75">
      <c r="A15786" t="s">
        <v>1329</v>
      </c>
      <c r="B15786" t="s">
        <v>610</v>
      </c>
    </row>
    <row r="15787" spans="1:14" customHeight="1" ht="12.75">
      <c r="A15787" t="s">
        <v>1330</v>
      </c>
      <c r="B15787" t="s">
        <v>611</v>
      </c>
    </row>
    <row r="15788" spans="1:14" customHeight="1" ht="12.75">
      <c r="A15788" t="s">
        <v>1331</v>
      </c>
      <c r="B15788" t="s">
        <v>612</v>
      </c>
    </row>
    <row r="15789" spans="1:14" customHeight="1" ht="12.75">
      <c r="A15789" t="s">
        <v>1332</v>
      </c>
      <c r="B15789" t="s">
        <v>613</v>
      </c>
    </row>
    <row r="15790" spans="1:14" customHeight="1" ht="12.75">
      <c r="A15790" t="s">
        <v>1333</v>
      </c>
      <c r="B15790" t="s">
        <v>614</v>
      </c>
    </row>
    <row r="15791" spans="1:14" customHeight="1" ht="12.75">
      <c r="A15791" t="s">
        <v>1334</v>
      </c>
      <c r="B15791" t="s">
        <v>767</v>
      </c>
    </row>
    <row r="15792" spans="1:14" customHeight="1" ht="12.75">
      <c r="A15792" t="s">
        <v>1335</v>
      </c>
      <c r="B15792" t="s">
        <v>768</v>
      </c>
    </row>
    <row r="15793" spans="1:14" customHeight="1" ht="12.75">
      <c r="A15793" t="s">
        <v>1336</v>
      </c>
      <c r="B15793" t="s">
        <v>769</v>
      </c>
    </row>
    <row r="15794" spans="1:14" customHeight="1" ht="12.75">
      <c r="A15794" t="s">
        <v>1337</v>
      </c>
      <c r="B15794" t="s">
        <v>770</v>
      </c>
    </row>
    <row r="15795" spans="1:14" customHeight="1" ht="12.75">
      <c r="A15795" t="s">
        <v>1338</v>
      </c>
      <c r="B15795" t="s">
        <v>771</v>
      </c>
    </row>
    <row r="15796" spans="1:14" customHeight="1" ht="12.75">
      <c r="A15796" t="s">
        <v>1339</v>
      </c>
      <c r="B15796" t="s">
        <v>772</v>
      </c>
    </row>
    <row r="15797" spans="1:14" customHeight="1" ht="12.75">
      <c r="A15797" t="s">
        <v>1340</v>
      </c>
      <c r="B15797" t="s">
        <v>773</v>
      </c>
    </row>
    <row r="15798" spans="1:14" customHeight="1" ht="12.75">
      <c r="A15798" t="s">
        <v>1341</v>
      </c>
      <c r="B15798" t="s">
        <v>774</v>
      </c>
    </row>
    <row r="15799" spans="1:14" customHeight="1" ht="12.75">
      <c r="A15799" t="s">
        <v>1342</v>
      </c>
      <c r="B15799" t="s">
        <v>775</v>
      </c>
    </row>
    <row r="15800" spans="1:14" customHeight="1" ht="12.75">
      <c r="A15800" t="s">
        <v>1343</v>
      </c>
      <c r="B15800" t="s">
        <v>776</v>
      </c>
    </row>
    <row r="15801" spans="1:14" customHeight="1" ht="12.75">
      <c r="A15801" t="s">
        <v>1344</v>
      </c>
      <c r="B15801" t="s">
        <v>777</v>
      </c>
    </row>
    <row r="15802" spans="1:14" customHeight="1" ht="12.75">
      <c r="A15802" t="s">
        <v>1345</v>
      </c>
      <c r="B15802" t="s">
        <v>778</v>
      </c>
    </row>
    <row r="15803" spans="1:14" customHeight="1" ht="12.75">
      <c r="A15803" t="s">
        <v>1346</v>
      </c>
      <c r="B15803" t="s">
        <v>779</v>
      </c>
    </row>
    <row r="15804" spans="1:14" customHeight="1" ht="12.75">
      <c r="A15804" t="s">
        <v>1347</v>
      </c>
      <c r="B15804" t="s">
        <v>780</v>
      </c>
    </row>
    <row r="15805" spans="1:14" customHeight="1" ht="12.75">
      <c r="A15805" t="s">
        <v>1348</v>
      </c>
      <c r="B15805" t="s">
        <v>781</v>
      </c>
    </row>
    <row r="15806" spans="1:14" customHeight="1" ht="12.75">
      <c r="A15806" t="s">
        <v>1349</v>
      </c>
      <c r="B15806" t="s">
        <v>782</v>
      </c>
    </row>
    <row r="15807" spans="1:14" customHeight="1" ht="12.75">
      <c r="A15807" t="s">
        <v>1350</v>
      </c>
      <c r="B15807" t="s">
        <v>783</v>
      </c>
    </row>
    <row r="15808" spans="1:14" customHeight="1" ht="12.75">
      <c r="A15808" t="s">
        <v>1351</v>
      </c>
      <c r="B15808" t="s">
        <v>784</v>
      </c>
    </row>
    <row r="15809" spans="1:14" customHeight="1" ht="12.75">
      <c r="A15809" t="s">
        <v>1352</v>
      </c>
      <c r="B15809" t="s">
        <v>785</v>
      </c>
    </row>
    <row r="15810" spans="1:14" customHeight="1" ht="12.75">
      <c r="A15810" t="s">
        <v>1353</v>
      </c>
      <c r="B15810" t="s">
        <v>997</v>
      </c>
    </row>
    <row r="15811" spans="1:14" customHeight="1" ht="12.75">
      <c r="A15811" t="s">
        <v>1354</v>
      </c>
      <c r="B15811" t="s">
        <v>998</v>
      </c>
    </row>
    <row r="15812" spans="1:14" customHeight="1" ht="12.75">
      <c r="A15812" t="s">
        <v>1355</v>
      </c>
      <c r="B15812" t="s">
        <v>999</v>
      </c>
    </row>
    <row r="15813" spans="1:14" customHeight="1" ht="12.75">
      <c r="A15813" t="s">
        <v>1356</v>
      </c>
      <c r="B15813" t="s">
        <v>1000</v>
      </c>
    </row>
    <row r="15814" spans="1:14" customHeight="1" ht="12.75">
      <c r="A15814" t="s">
        <v>1357</v>
      </c>
      <c r="B15814" t="s">
        <v>1001</v>
      </c>
    </row>
    <row r="15815" spans="1:14" customHeight="1" ht="12.75">
      <c r="A15815" t="s">
        <v>1358</v>
      </c>
      <c r="B15815" t="s">
        <v>1002</v>
      </c>
    </row>
    <row r="15816" spans="1:14" customHeight="1" ht="12.75">
      <c r="A15816" t="s">
        <v>1359</v>
      </c>
      <c r="B15816" t="s">
        <v>1003</v>
      </c>
    </row>
    <row r="15817" spans="1:14" customHeight="1" ht="12.75">
      <c r="A15817" t="s">
        <v>1360</v>
      </c>
      <c r="B15817" t="s">
        <v>1004</v>
      </c>
    </row>
    <row r="15818" spans="1:14" customHeight="1" ht="12.75">
      <c r="A15818" t="s">
        <v>1361</v>
      </c>
      <c r="B15818" t="s">
        <v>1005</v>
      </c>
    </row>
    <row r="15819" spans="1:14" customHeight="1" ht="12.75">
      <c r="A15819" t="s">
        <v>1362</v>
      </c>
      <c r="B15819" t="s">
        <v>1006</v>
      </c>
    </row>
    <row r="15820" spans="1:14" customHeight="1" ht="12.75">
      <c r="A15820" t="s">
        <v>1363</v>
      </c>
      <c r="B15820" t="s">
        <v>1007</v>
      </c>
    </row>
    <row r="15821" spans="1:14" customHeight="1" ht="12.75">
      <c r="A15821" t="s">
        <v>1364</v>
      </c>
      <c r="B15821" t="s">
        <v>1008</v>
      </c>
    </row>
    <row r="15822" spans="1:14" customHeight="1" ht="12.75">
      <c r="A15822" t="s">
        <v>1365</v>
      </c>
      <c r="B15822" t="s">
        <v>1009</v>
      </c>
    </row>
    <row r="15823" spans="1:14" customHeight="1" ht="12.75">
      <c r="A15823" t="s">
        <v>1366</v>
      </c>
      <c r="B15823" t="s">
        <v>1010</v>
      </c>
    </row>
    <row r="15824" spans="1:14" customHeight="1" ht="12.75">
      <c r="A15824" t="s">
        <v>1367</v>
      </c>
      <c r="B15824" t="s">
        <v>1011</v>
      </c>
    </row>
    <row r="15825" spans="1:14" customHeight="1" ht="12.75">
      <c r="A15825" t="s">
        <v>1368</v>
      </c>
      <c r="B15825" t="s">
        <v>1012</v>
      </c>
    </row>
    <row r="15826" spans="1:14" customHeight="1" ht="12.75">
      <c r="A15826" t="s">
        <v>1369</v>
      </c>
      <c r="B15826" t="s">
        <v>1013</v>
      </c>
    </row>
    <row r="15827" spans="1:14" customHeight="1" ht="12.75">
      <c r="A15827" t="s">
        <v>1370</v>
      </c>
      <c r="B15827" t="s">
        <v>1014</v>
      </c>
    </row>
    <row r="15828" spans="1:14" customHeight="1" ht="12.75">
      <c r="A15828" t="s">
        <v>1371</v>
      </c>
      <c r="B15828" t="s">
        <v>1015</v>
      </c>
    </row>
    <row r="15829" spans="1:14" customHeight="1" ht="12.75">
      <c r="A15829" t="s">
        <v>1372</v>
      </c>
      <c r="B15829" t="s">
        <v>1016</v>
      </c>
    </row>
    <row r="15830" spans="1:14" customHeight="1" ht="12.75">
      <c r="A15830" t="s">
        <v>1373</v>
      </c>
      <c r="B15830" t="s">
        <v>1017</v>
      </c>
    </row>
    <row r="15831" spans="1:14" customHeight="1" ht="12.75">
      <c r="A15831" t="s">
        <v>1374</v>
      </c>
      <c r="B15831" t="s">
        <v>1018</v>
      </c>
    </row>
    <row r="15832" spans="1:14" customHeight="1" ht="12.75">
      <c r="A15832" t="s">
        <v>1375</v>
      </c>
      <c r="B15832" t="s">
        <v>1019</v>
      </c>
    </row>
    <row r="15833" spans="1:14" customHeight="1" ht="12.75">
      <c r="A15833" t="s">
        <v>1376</v>
      </c>
      <c r="B15833" t="s">
        <v>1020</v>
      </c>
    </row>
    <row r="15834" spans="1:14" customHeight="1" ht="12.75">
      <c r="A15834" t="s">
        <v>1377</v>
      </c>
      <c r="B15834" t="s">
        <v>1021</v>
      </c>
    </row>
    <row r="15835" spans="1:14" customHeight="1" ht="12.75">
      <c r="A15835" t="s">
        <v>1378</v>
      </c>
      <c r="B15835" t="s">
        <v>1022</v>
      </c>
    </row>
    <row r="15836" spans="1:14" customHeight="1" ht="12.75">
      <c r="A15836" t="s">
        <v>1379</v>
      </c>
      <c r="B15836" t="s">
        <v>1023</v>
      </c>
    </row>
    <row r="15837" spans="1:14" customHeight="1" ht="12.75">
      <c r="A15837" t="s">
        <v>1380</v>
      </c>
      <c r="B15837" t="s">
        <v>1024</v>
      </c>
    </row>
    <row r="15838" spans="1:14" customHeight="1" ht="12.75">
      <c r="A15838" t="s">
        <v>1381</v>
      </c>
      <c r="B15838" t="s">
        <v>1025</v>
      </c>
    </row>
    <row r="15839" spans="1:14" customHeight="1" ht="12.75">
      <c r="A15839" t="s">
        <v>1382</v>
      </c>
      <c r="B15839" t="s">
        <v>1026</v>
      </c>
    </row>
    <row r="15840" spans="1:14" customHeight="1" ht="12.75">
      <c r="A15840" t="s">
        <v>1383</v>
      </c>
      <c r="B15840" t="s">
        <v>1027</v>
      </c>
    </row>
    <row r="15841" spans="1:14" customHeight="1" ht="12.75">
      <c r="A15841" t="s">
        <v>1384</v>
      </c>
      <c r="B15841" t="s">
        <v>1028</v>
      </c>
    </row>
    <row r="15842" spans="1:14" customHeight="1" ht="12.75">
      <c r="A15842" t="s">
        <v>1385</v>
      </c>
      <c r="B15842" t="s">
        <v>1029</v>
      </c>
    </row>
    <row r="15843" spans="1:14" customHeight="1" ht="12.75">
      <c r="A15843" t="s">
        <v>1386</v>
      </c>
      <c r="B15843" t="s">
        <v>1030</v>
      </c>
    </row>
    <row r="15844" spans="1:14" customHeight="1" ht="12.75">
      <c r="A15844" t="s">
        <v>1387</v>
      </c>
      <c r="B15844" t="s">
        <v>1031</v>
      </c>
    </row>
    <row r="15845" spans="1:14" customHeight="1" ht="12.75">
      <c r="A15845" t="s">
        <v>1388</v>
      </c>
      <c r="B15845" t="s">
        <v>1032</v>
      </c>
    </row>
    <row r="15846" spans="1:14" customHeight="1" ht="12.75">
      <c r="A15846" t="s">
        <v>1389</v>
      </c>
      <c r="B15846" t="s">
        <v>1033</v>
      </c>
    </row>
    <row r="15847" spans="1:14" customHeight="1" ht="12.75">
      <c r="A15847" t="s">
        <v>1390</v>
      </c>
      <c r="B15847" t="s">
        <v>1034</v>
      </c>
    </row>
    <row r="15848" spans="1:14" customHeight="1" ht="12.75">
      <c r="A15848" t="s">
        <v>1391</v>
      </c>
      <c r="B15848" t="s">
        <v>1035</v>
      </c>
    </row>
    <row r="15849" spans="1:14" customHeight="1" ht="12.75">
      <c r="A15849" t="s">
        <v>1392</v>
      </c>
      <c r="B15849" t="s">
        <v>1036</v>
      </c>
    </row>
    <row r="15850" spans="1:14" customHeight="1" ht="12.75">
      <c r="A15850" t="s">
        <v>2074</v>
      </c>
      <c r="B15850" t="s">
        <v>1037</v>
      </c>
    </row>
    <row r="15851" spans="1:14" customHeight="1" ht="12.75">
      <c r="A15851" t="s">
        <v>2075</v>
      </c>
      <c r="B15851" t="s">
        <v>1038</v>
      </c>
    </row>
    <row r="15852" spans="1:14" customHeight="1" ht="12.75">
      <c r="A15852" t="s">
        <v>2076</v>
      </c>
      <c r="B15852" t="s">
        <v>1039</v>
      </c>
    </row>
    <row r="15853" spans="1:14" customHeight="1" ht="12.75">
      <c r="A15853" t="s">
        <v>2077</v>
      </c>
      <c r="B15853" t="s">
        <v>1040</v>
      </c>
    </row>
    <row r="15854" spans="1:14" customHeight="1" ht="12.75">
      <c r="A15854" t="s">
        <v>2078</v>
      </c>
      <c r="B15854" t="s">
        <v>1041</v>
      </c>
    </row>
    <row r="15855" spans="1:14" customHeight="1" ht="12.75">
      <c r="A15855" t="s">
        <v>2079</v>
      </c>
      <c r="B15855" t="s">
        <v>1042</v>
      </c>
    </row>
    <row r="15856" spans="1:14" customHeight="1" ht="12.75">
      <c r="A15856" t="s">
        <v>2080</v>
      </c>
      <c r="B15856" t="s">
        <v>1043</v>
      </c>
    </row>
    <row r="15857" spans="1:14" customHeight="1" ht="12.75">
      <c r="A15857" t="s">
        <v>2081</v>
      </c>
      <c r="B15857" t="s">
        <v>1044</v>
      </c>
    </row>
    <row r="15858" spans="1:14" customHeight="1" ht="12.75">
      <c r="A15858" t="s">
        <v>2082</v>
      </c>
      <c r="B15858" t="s">
        <v>1045</v>
      </c>
    </row>
    <row r="15859" spans="1:14" customHeight="1" ht="12.75">
      <c r="A15859" t="s">
        <v>2083</v>
      </c>
      <c r="B15859" t="s">
        <v>1046</v>
      </c>
    </row>
    <row r="15860" spans="1:14" customHeight="1" ht="12.75">
      <c r="A15860" t="s">
        <v>2084</v>
      </c>
      <c r="B15860" t="s">
        <v>1047</v>
      </c>
    </row>
    <row r="15861" spans="1:14" customHeight="1" ht="12.75">
      <c r="A15861" t="s">
        <v>2085</v>
      </c>
      <c r="B15861" t="s">
        <v>1048</v>
      </c>
    </row>
    <row r="15862" spans="1:14" customHeight="1" ht="12.75">
      <c r="A15862" t="s">
        <v>2086</v>
      </c>
      <c r="B15862" t="s">
        <v>1049</v>
      </c>
    </row>
    <row r="15863" spans="1:14" customHeight="1" ht="12.75">
      <c r="A15863" t="s">
        <v>2087</v>
      </c>
      <c r="B15863" t="s">
        <v>1050</v>
      </c>
    </row>
    <row r="15864" spans="1:14" customHeight="1" ht="12.75">
      <c r="A15864" t="s">
        <v>2088</v>
      </c>
      <c r="B15864" t="s">
        <v>1051</v>
      </c>
    </row>
    <row r="15865" spans="1:14" customHeight="1" ht="12.75">
      <c r="A15865" t="s">
        <v>2089</v>
      </c>
      <c r="B15865" t="s">
        <v>1052</v>
      </c>
    </row>
    <row r="15866" spans="1:14" customHeight="1" ht="12.75">
      <c r="A15866" t="s">
        <v>2090</v>
      </c>
      <c r="B15866" t="s">
        <v>1053</v>
      </c>
    </row>
    <row r="15867" spans="1:14" customHeight="1" ht="12.75">
      <c r="A15867" t="s">
        <v>2091</v>
      </c>
      <c r="B15867" t="s">
        <v>1054</v>
      </c>
    </row>
    <row r="15868" spans="1:14" customHeight="1" ht="12.75">
      <c r="A15868" t="s">
        <v>2092</v>
      </c>
      <c r="B15868" t="s">
        <v>1055</v>
      </c>
    </row>
    <row r="15869" spans="1:14" customHeight="1" ht="12.75">
      <c r="A15869" t="s">
        <v>2093</v>
      </c>
      <c r="B15869" t="s">
        <v>1056</v>
      </c>
    </row>
    <row r="15870" spans="1:14" customHeight="1" ht="12.75">
      <c r="A15870" t="s">
        <v>2094</v>
      </c>
      <c r="B15870" t="s">
        <v>1057</v>
      </c>
    </row>
    <row r="15871" spans="1:14" customHeight="1" ht="12.75">
      <c r="A15871" t="s">
        <v>2095</v>
      </c>
      <c r="B15871" t="s">
        <v>1058</v>
      </c>
    </row>
    <row r="15872" spans="1:14" customHeight="1" ht="12.75">
      <c r="A15872" t="s">
        <v>2096</v>
      </c>
      <c r="B15872" t="s">
        <v>1059</v>
      </c>
    </row>
    <row r="15873" spans="1:14" customHeight="1" ht="12.75">
      <c r="A15873" t="s">
        <v>2097</v>
      </c>
      <c r="B15873" t="s">
        <v>1060</v>
      </c>
    </row>
    <row r="15874" spans="1:14" customHeight="1" ht="12.75">
      <c r="A15874" t="s">
        <v>2098</v>
      </c>
      <c r="B15874" t="s">
        <v>1061</v>
      </c>
    </row>
    <row r="15875" spans="1:14" customHeight="1" ht="12.75">
      <c r="A15875" t="s">
        <v>2099</v>
      </c>
      <c r="B15875" t="s">
        <v>1062</v>
      </c>
    </row>
    <row r="15876" spans="1:14" customHeight="1" ht="12.75">
      <c r="A15876" t="s">
        <v>2100</v>
      </c>
      <c r="B15876" t="s">
        <v>1063</v>
      </c>
    </row>
    <row r="15877" spans="1:14" customHeight="1" ht="12.75">
      <c r="A15877" t="s">
        <v>2101</v>
      </c>
      <c r="B15877" t="s">
        <v>1064</v>
      </c>
    </row>
    <row r="15878" spans="1:14" customHeight="1" ht="12.75">
      <c r="A15878" t="s">
        <v>2102</v>
      </c>
      <c r="B15878" t="s">
        <v>1065</v>
      </c>
    </row>
    <row r="15879" spans="1:14" customHeight="1" ht="12.75">
      <c r="A15879" t="s">
        <v>2103</v>
      </c>
      <c r="B15879" t="s">
        <v>1066</v>
      </c>
    </row>
    <row r="15880" spans="1:14" customHeight="1" ht="12.75">
      <c r="A15880" t="s">
        <v>2104</v>
      </c>
      <c r="B15880" t="s">
        <v>1067</v>
      </c>
    </row>
    <row r="15881" spans="1:14" customHeight="1" ht="12.75">
      <c r="A15881" t="s">
        <v>2105</v>
      </c>
      <c r="B15881" t="s">
        <v>1068</v>
      </c>
    </row>
    <row r="15882" spans="1:14" customHeight="1" ht="12.75">
      <c r="A15882" t="s">
        <v>2106</v>
      </c>
      <c r="B15882" t="s">
        <v>1069</v>
      </c>
    </row>
    <row r="15883" spans="1:14" customHeight="1" ht="12.75">
      <c r="A15883" t="s">
        <v>2107</v>
      </c>
      <c r="B15883" t="s">
        <v>1070</v>
      </c>
    </row>
    <row r="15884" spans="1:14" customHeight="1" ht="12.75">
      <c r="A15884" t="s">
        <v>2108</v>
      </c>
      <c r="B15884" t="s">
        <v>1071</v>
      </c>
    </row>
    <row r="15885" spans="1:14" customHeight="1" ht="12.75">
      <c r="A15885" t="s">
        <v>2109</v>
      </c>
      <c r="B15885" t="s">
        <v>1072</v>
      </c>
    </row>
    <row r="15886" spans="1:14" customHeight="1" ht="12.75">
      <c r="A15886" t="s">
        <v>2110</v>
      </c>
      <c r="B15886" t="s">
        <v>1073</v>
      </c>
    </row>
    <row r="15887" spans="1:14" customHeight="1" ht="12.75">
      <c r="A15887" t="s">
        <v>2111</v>
      </c>
      <c r="B15887" t="s">
        <v>1074</v>
      </c>
    </row>
    <row r="15888" spans="1:14" customHeight="1" ht="12.75">
      <c r="A15888" t="s">
        <v>2112</v>
      </c>
      <c r="B15888" t="s">
        <v>1075</v>
      </c>
    </row>
    <row r="15889" spans="1:14" customHeight="1" ht="12.75">
      <c r="A15889" t="s">
        <v>2113</v>
      </c>
      <c r="B15889" t="s">
        <v>1076</v>
      </c>
    </row>
    <row r="15890" spans="1:14" customHeight="1" ht="12.75">
      <c r="A15890" t="s">
        <v>2114</v>
      </c>
      <c r="B15890" t="s">
        <v>1077</v>
      </c>
    </row>
    <row r="15891" spans="1:14" customHeight="1" ht="12.75">
      <c r="A15891" t="s">
        <v>2115</v>
      </c>
      <c r="B15891" t="s">
        <v>1078</v>
      </c>
    </row>
    <row r="15892" spans="1:14" customHeight="1" ht="12.75">
      <c r="A15892" t="s">
        <v>2116</v>
      </c>
      <c r="B15892" t="s">
        <v>1079</v>
      </c>
    </row>
    <row r="15893" spans="1:14" customHeight="1" ht="12.75">
      <c r="A15893" t="s">
        <v>2117</v>
      </c>
      <c r="B15893" t="s">
        <v>1080</v>
      </c>
    </row>
    <row r="15894" spans="1:14" customHeight="1" ht="12.75">
      <c r="A15894" t="s">
        <v>2118</v>
      </c>
      <c r="B15894" t="s">
        <v>1081</v>
      </c>
    </row>
    <row r="15895" spans="1:14" customHeight="1" ht="12.75">
      <c r="A15895" t="s">
        <v>2119</v>
      </c>
      <c r="B15895" t="s">
        <v>1082</v>
      </c>
    </row>
    <row r="15896" spans="1:14" customHeight="1" ht="12.75">
      <c r="A15896" t="s">
        <v>2120</v>
      </c>
      <c r="B15896" t="s">
        <v>1083</v>
      </c>
    </row>
    <row r="15897" spans="1:14" customHeight="1" ht="12.75">
      <c r="A15897" t="s">
        <v>2121</v>
      </c>
      <c r="B15897" t="s">
        <v>1084</v>
      </c>
    </row>
    <row r="15898" spans="1:14" customHeight="1" ht="12.75">
      <c r="A15898" t="s">
        <v>2122</v>
      </c>
      <c r="B15898" t="s">
        <v>1085</v>
      </c>
    </row>
    <row r="15899" spans="1:14" customHeight="1" ht="12.75">
      <c r="A15899" t="s">
        <v>2123</v>
      </c>
      <c r="B15899" t="s">
        <v>1086</v>
      </c>
    </row>
    <row r="15900" spans="1:14" customHeight="1" ht="12.75">
      <c r="A15900" t="s">
        <v>2124</v>
      </c>
      <c r="B15900" t="s">
        <v>1087</v>
      </c>
    </row>
    <row r="15901" spans="1:14" customHeight="1" ht="12.75">
      <c r="A15901" t="s">
        <v>2125</v>
      </c>
      <c r="B15901" t="s">
        <v>1088</v>
      </c>
    </row>
    <row r="15902" spans="1:14" customHeight="1" ht="12.75">
      <c r="A15902" t="s">
        <v>2126</v>
      </c>
      <c r="B15902" t="s">
        <v>1089</v>
      </c>
    </row>
    <row r="15903" spans="1:14" customHeight="1" ht="12.75">
      <c r="A15903" t="s">
        <v>2127</v>
      </c>
      <c r="B15903" t="s">
        <v>1090</v>
      </c>
    </row>
    <row r="15904" spans="1:14" customHeight="1" ht="12.75">
      <c r="A15904" t="s">
        <v>2128</v>
      </c>
      <c r="B15904" t="s">
        <v>1091</v>
      </c>
    </row>
    <row r="15905" spans="1:14" customHeight="1" ht="12.75">
      <c r="A15905" t="s">
        <v>2129</v>
      </c>
      <c r="B15905" t="s">
        <v>1092</v>
      </c>
    </row>
    <row r="15906" spans="1:14" customHeight="1" ht="12.75">
      <c r="A15906" t="s">
        <v>2130</v>
      </c>
      <c r="B15906" t="s">
        <v>1093</v>
      </c>
    </row>
    <row r="15907" spans="1:14" customHeight="1" ht="12.75">
      <c r="A15907" t="s">
        <v>2131</v>
      </c>
      <c r="B15907" t="s">
        <v>1094</v>
      </c>
    </row>
    <row r="15908" spans="1:14" customHeight="1" ht="12.75">
      <c r="A15908" t="s">
        <v>2132</v>
      </c>
      <c r="B15908" t="s">
        <v>1095</v>
      </c>
    </row>
    <row r="15909" spans="1:14" customHeight="1" ht="12.75">
      <c r="A15909" t="s">
        <v>2133</v>
      </c>
      <c r="B15909" t="s">
        <v>1096</v>
      </c>
    </row>
    <row r="15910" spans="1:14" customHeight="1" ht="12.75">
      <c r="A15910" t="s">
        <v>2134</v>
      </c>
      <c r="B15910" t="s">
        <v>1097</v>
      </c>
    </row>
    <row r="15911" spans="1:14" customHeight="1" ht="12.75">
      <c r="A15911" t="s">
        <v>2135</v>
      </c>
      <c r="B15911" t="s">
        <v>1098</v>
      </c>
    </row>
    <row r="15912" spans="1:14" customHeight="1" ht="12.75">
      <c r="A15912" t="s">
        <v>2136</v>
      </c>
      <c r="B15912" t="s">
        <v>1099</v>
      </c>
    </row>
    <row r="15913" spans="1:14" customHeight="1" ht="12.75">
      <c r="A15913" t="s">
        <v>2137</v>
      </c>
      <c r="B15913" t="s">
        <v>1100</v>
      </c>
    </row>
    <row r="15914" spans="1:14" customHeight="1" ht="12.75">
      <c r="A15914" t="s">
        <v>2138</v>
      </c>
      <c r="B15914" t="s">
        <v>1101</v>
      </c>
    </row>
    <row r="15915" spans="1:14" customHeight="1" ht="12.75">
      <c r="A15915" t="s">
        <v>2139</v>
      </c>
      <c r="B15915" t="s">
        <v>1102</v>
      </c>
    </row>
    <row r="15916" spans="1:14" customHeight="1" ht="12.75">
      <c r="A15916" t="s">
        <v>2140</v>
      </c>
      <c r="B15916" t="s">
        <v>1103</v>
      </c>
    </row>
    <row r="15917" spans="1:14" customHeight="1" ht="12.75">
      <c r="A15917" t="s">
        <v>2141</v>
      </c>
      <c r="B15917" t="s">
        <v>1104</v>
      </c>
    </row>
    <row r="15918" spans="1:14" customHeight="1" ht="12.75">
      <c r="A15918" t="s">
        <v>2142</v>
      </c>
      <c r="B15918" t="s">
        <v>1105</v>
      </c>
    </row>
    <row r="15919" spans="1:14" customHeight="1" ht="12.75">
      <c r="A15919" t="s">
        <v>2143</v>
      </c>
      <c r="B15919" t="s">
        <v>1106</v>
      </c>
    </row>
    <row r="15920" spans="1:14" customHeight="1" ht="12.75">
      <c r="A15920" t="s">
        <v>2144</v>
      </c>
      <c r="B15920" t="s">
        <v>1107</v>
      </c>
    </row>
    <row r="15921" spans="1:14" customHeight="1" ht="12.75">
      <c r="A15921" t="s">
        <v>2145</v>
      </c>
      <c r="B15921" t="s">
        <v>1108</v>
      </c>
    </row>
    <row r="15922" spans="1:14" customHeight="1" ht="12.75">
      <c r="A15922" t="s">
        <v>2146</v>
      </c>
      <c r="B15922" t="s">
        <v>1109</v>
      </c>
    </row>
    <row r="15923" spans="1:14" customHeight="1" ht="12.75">
      <c r="A15923" t="s">
        <v>2147</v>
      </c>
      <c r="B15923" t="s">
        <v>1110</v>
      </c>
    </row>
    <row r="15924" spans="1:14" customHeight="1" ht="12.75">
      <c r="A15924" t="s">
        <v>2148</v>
      </c>
      <c r="B15924" t="s">
        <v>1111</v>
      </c>
    </row>
    <row r="15925" spans="1:14" customHeight="1" ht="12.75">
      <c r="A15925" t="s">
        <v>2149</v>
      </c>
      <c r="B15925" t="s">
        <v>1112</v>
      </c>
    </row>
    <row r="15926" spans="1:14" customHeight="1" ht="12.75">
      <c r="A15926" t="s">
        <v>2150</v>
      </c>
      <c r="B15926" t="s">
        <v>1113</v>
      </c>
    </row>
    <row r="15927" spans="1:14" customHeight="1" ht="12.75">
      <c r="A15927" t="s">
        <v>2151</v>
      </c>
      <c r="B15927" t="s">
        <v>1114</v>
      </c>
    </row>
    <row r="15928" spans="1:14" customHeight="1" ht="12.75">
      <c r="A15928" t="s">
        <v>2152</v>
      </c>
      <c r="B15928" t="s">
        <v>1115</v>
      </c>
    </row>
    <row r="15929" spans="1:14" customHeight="1" ht="12.75">
      <c r="A15929" t="s">
        <v>2153</v>
      </c>
      <c r="B15929" t="s">
        <v>1116</v>
      </c>
    </row>
    <row r="15930" spans="1:14" customHeight="1" ht="12.75">
      <c r="A15930" t="s">
        <v>2154</v>
      </c>
      <c r="B15930" t="s">
        <v>1117</v>
      </c>
    </row>
    <row r="15931" spans="1:14" customHeight="1" ht="12.75">
      <c r="A15931" t="s">
        <v>2155</v>
      </c>
      <c r="B15931" t="s">
        <v>1118</v>
      </c>
    </row>
    <row r="15932" spans="1:14" customHeight="1" ht="12.75">
      <c r="A15932" t="s">
        <v>2156</v>
      </c>
      <c r="B15932" t="s">
        <v>1119</v>
      </c>
    </row>
    <row r="15933" spans="1:14" customHeight="1" ht="12.75">
      <c r="A15933" t="s">
        <v>2157</v>
      </c>
      <c r="B15933" t="s">
        <v>1120</v>
      </c>
    </row>
    <row r="15934" spans="1:14" customHeight="1" ht="12.75">
      <c r="A15934" t="s">
        <v>2158</v>
      </c>
      <c r="B15934" t="s">
        <v>1121</v>
      </c>
    </row>
    <row r="15935" spans="1:14" customHeight="1" ht="12.75">
      <c r="A15935" t="s">
        <v>2159</v>
      </c>
      <c r="B15935" t="s">
        <v>1122</v>
      </c>
    </row>
    <row r="15936" spans="1:14" customHeight="1" ht="12.75">
      <c r="A15936" t="s">
        <v>2160</v>
      </c>
      <c r="B15936" t="s">
        <v>1123</v>
      </c>
    </row>
    <row r="15937" spans="1:14" customHeight="1" ht="12.75">
      <c r="A15937" t="s">
        <v>2161</v>
      </c>
      <c r="B15937" t="s">
        <v>1124</v>
      </c>
    </row>
    <row r="15938" spans="1:14" customHeight="1" ht="12.75">
      <c r="A15938" t="s">
        <v>2162</v>
      </c>
      <c r="B15938" t="s">
        <v>1125</v>
      </c>
    </row>
    <row r="15939" spans="1:14" customHeight="1" ht="12.75">
      <c r="A15939" t="s">
        <v>2163</v>
      </c>
      <c r="B15939" t="s">
        <v>1126</v>
      </c>
    </row>
    <row r="15940" spans="1:14" customHeight="1" ht="12.75">
      <c r="A15940" t="s">
        <v>2164</v>
      </c>
      <c r="B15940" t="s">
        <v>1127</v>
      </c>
    </row>
    <row r="15941" spans="1:14" customHeight="1" ht="12.75">
      <c r="A15941" t="s">
        <v>2165</v>
      </c>
      <c r="B15941" t="s">
        <v>1128</v>
      </c>
    </row>
    <row r="15942" spans="1:14" customHeight="1" ht="12.75">
      <c r="A15942" t="s">
        <v>2166</v>
      </c>
      <c r="B15942" t="s">
        <v>1129</v>
      </c>
    </row>
    <row r="15943" spans="1:14" customHeight="1" ht="12.75">
      <c r="A15943" t="s">
        <v>2167</v>
      </c>
      <c r="B15943" t="s">
        <v>1130</v>
      </c>
    </row>
    <row r="15944" spans="1:14" customHeight="1" ht="12.75">
      <c r="A15944" t="s">
        <v>2168</v>
      </c>
      <c r="B15944" t="s">
        <v>1131</v>
      </c>
    </row>
    <row r="15945" spans="1:14" customHeight="1" ht="12.75">
      <c r="A15945" t="s">
        <v>2169</v>
      </c>
      <c r="B15945" t="s">
        <v>1132</v>
      </c>
    </row>
    <row r="15946" spans="1:14" customHeight="1" ht="12.75">
      <c r="A15946" t="s">
        <v>2170</v>
      </c>
      <c r="B15946" t="s">
        <v>1133</v>
      </c>
    </row>
    <row r="15947" spans="1:14" customHeight="1" ht="12.75">
      <c r="A15947" t="s">
        <v>2171</v>
      </c>
      <c r="B15947" t="s">
        <v>1134</v>
      </c>
    </row>
    <row r="15948" spans="1:14" customHeight="1" ht="12.75">
      <c r="A15948" t="s">
        <v>2172</v>
      </c>
      <c r="B15948" t="s">
        <v>1135</v>
      </c>
    </row>
    <row r="15949" spans="1:14" customHeight="1" ht="12.75">
      <c r="A15949" t="s">
        <v>2173</v>
      </c>
      <c r="B15949" t="s">
        <v>1136</v>
      </c>
    </row>
    <row r="15950" spans="1:14" customHeight="1" ht="12.75">
      <c r="A15950" t="s">
        <v>2174</v>
      </c>
      <c r="B15950" t="s">
        <v>1137</v>
      </c>
    </row>
    <row r="15951" spans="1:14" customHeight="1" ht="12.75">
      <c r="A15951" t="s">
        <v>2175</v>
      </c>
      <c r="B15951" t="s">
        <v>1138</v>
      </c>
    </row>
    <row r="15952" spans="1:14" customHeight="1" ht="12.75">
      <c r="A15952" t="s">
        <v>2176</v>
      </c>
      <c r="B15952" t="s">
        <v>1139</v>
      </c>
    </row>
    <row r="15953" spans="1:14" customHeight="1" ht="12.75">
      <c r="A15953" t="s">
        <v>2177</v>
      </c>
      <c r="B15953" t="s">
        <v>1140</v>
      </c>
    </row>
    <row r="15954" spans="1:14" customHeight="1" ht="12.75">
      <c r="A15954" t="s">
        <v>2178</v>
      </c>
      <c r="B15954" t="s">
        <v>1141</v>
      </c>
    </row>
    <row r="15955" spans="1:14" customHeight="1" ht="12.75">
      <c r="A15955" t="s">
        <v>2179</v>
      </c>
      <c r="B15955" t="s">
        <v>1142</v>
      </c>
    </row>
    <row r="15956" spans="1:14" customHeight="1" ht="12.75">
      <c r="A15956" t="s">
        <v>2180</v>
      </c>
      <c r="B15956" t="s">
        <v>1143</v>
      </c>
    </row>
    <row r="15957" spans="1:14" customHeight="1" ht="12.75">
      <c r="A15957" t="s">
        <v>2181</v>
      </c>
      <c r="B15957" t="s">
        <v>1144</v>
      </c>
    </row>
    <row r="15958" spans="1:14" customHeight="1" ht="12.75">
      <c r="A15958" t="s">
        <v>2182</v>
      </c>
      <c r="B15958" t="s">
        <v>1145</v>
      </c>
    </row>
    <row r="15959" spans="1:14" customHeight="1" ht="12.75">
      <c r="A15959" t="s">
        <v>2183</v>
      </c>
      <c r="B15959" t="s">
        <v>1146</v>
      </c>
    </row>
    <row r="15960" spans="1:14" customHeight="1" ht="12.75">
      <c r="A15960" t="s">
        <v>3394</v>
      </c>
      <c r="B15960" t="s">
        <v>1147</v>
      </c>
    </row>
    <row r="15961" spans="1:14" customHeight="1" ht="12.75">
      <c r="A15961" t="s">
        <v>3395</v>
      </c>
      <c r="B15961" t="s">
        <v>1148</v>
      </c>
    </row>
    <row r="15962" spans="1:14" customHeight="1" ht="12.75">
      <c r="A15962" t="s">
        <v>3396</v>
      </c>
      <c r="B15962" t="s">
        <v>1149</v>
      </c>
    </row>
    <row r="15963" spans="1:14" customHeight="1" ht="12.75">
      <c r="A15963" t="s">
        <v>3397</v>
      </c>
      <c r="B15963" t="s">
        <v>1150</v>
      </c>
    </row>
    <row r="15964" spans="1:14" customHeight="1" ht="12.75">
      <c r="A15964" t="s">
        <v>3398</v>
      </c>
      <c r="B15964" t="s">
        <v>1151</v>
      </c>
    </row>
    <row r="15965" spans="1:14" customHeight="1" ht="12.75">
      <c r="A15965" t="s">
        <v>3399</v>
      </c>
      <c r="B15965" t="s">
        <v>1152</v>
      </c>
    </row>
    <row r="15966" spans="1:14" customHeight="1" ht="12.75">
      <c r="A15966" t="s">
        <v>3400</v>
      </c>
      <c r="B15966" t="s">
        <v>1153</v>
      </c>
    </row>
    <row r="15967" spans="1:14" customHeight="1" ht="12.75">
      <c r="A15967" t="s">
        <v>3401</v>
      </c>
      <c r="B15967" t="s">
        <v>1154</v>
      </c>
    </row>
    <row r="15968" spans="1:14" customHeight="1" ht="12.75">
      <c r="A15968" t="s">
        <v>3402</v>
      </c>
      <c r="B15968" t="s">
        <v>1155</v>
      </c>
    </row>
    <row r="15969" spans="1:14" customHeight="1" ht="12.75">
      <c r="A15969" t="s">
        <v>3403</v>
      </c>
      <c r="B15969" t="s">
        <v>1156</v>
      </c>
    </row>
    <row r="15970" spans="1:14" customHeight="1" ht="12.75">
      <c r="A15970" t="s">
        <v>3404</v>
      </c>
      <c r="B15970" t="s">
        <v>1157</v>
      </c>
    </row>
    <row r="15971" spans="1:14" customHeight="1" ht="12.75">
      <c r="A15971" t="s">
        <v>3405</v>
      </c>
      <c r="B15971" t="s">
        <v>1158</v>
      </c>
    </row>
    <row r="15972" spans="1:14" customHeight="1" ht="12.75">
      <c r="A15972" t="s">
        <v>3406</v>
      </c>
      <c r="B15972" t="s">
        <v>1159</v>
      </c>
    </row>
    <row r="15973" spans="1:14" customHeight="1" ht="12.75">
      <c r="A15973" t="s">
        <v>3407</v>
      </c>
      <c r="B15973" t="s">
        <v>1160</v>
      </c>
    </row>
    <row r="15974" spans="1:14" customHeight="1" ht="12.75">
      <c r="A15974" t="s">
        <v>3408</v>
      </c>
      <c r="B15974" t="s">
        <v>1161</v>
      </c>
    </row>
    <row r="15975" spans="1:14" customHeight="1" ht="12.75">
      <c r="A15975" t="s">
        <v>3409</v>
      </c>
      <c r="B15975" t="s">
        <v>1162</v>
      </c>
    </row>
    <row r="15976" spans="1:14" customHeight="1" ht="12.75">
      <c r="A15976" t="s">
        <v>3410</v>
      </c>
      <c r="B15976" t="s">
        <v>1163</v>
      </c>
    </row>
    <row r="15977" spans="1:14" customHeight="1" ht="12.75">
      <c r="A15977" t="s">
        <v>3411</v>
      </c>
      <c r="B15977" t="s">
        <v>1164</v>
      </c>
    </row>
    <row r="15978" spans="1:14" customHeight="1" ht="12.75">
      <c r="A15978" t="s">
        <v>3412</v>
      </c>
      <c r="B15978" t="s">
        <v>1165</v>
      </c>
    </row>
    <row r="15979" spans="1:14" customHeight="1" ht="12.75">
      <c r="A15979" t="s">
        <v>3413</v>
      </c>
      <c r="B15979" t="s">
        <v>1166</v>
      </c>
    </row>
    <row r="15980" spans="1:14" customHeight="1" ht="12.75">
      <c r="A15980" t="s">
        <v>3414</v>
      </c>
      <c r="B15980" t="s">
        <v>1167</v>
      </c>
    </row>
    <row r="15981" spans="1:14" customHeight="1" ht="12.75">
      <c r="A15981" t="s">
        <v>3415</v>
      </c>
      <c r="B15981" t="s">
        <v>1168</v>
      </c>
    </row>
    <row r="15982" spans="1:14" customHeight="1" ht="12.75">
      <c r="A15982" t="s">
        <v>3416</v>
      </c>
      <c r="B15982" t="s">
        <v>1169</v>
      </c>
    </row>
    <row r="15983" spans="1:14" customHeight="1" ht="12.75">
      <c r="A15983" t="s">
        <v>3417</v>
      </c>
      <c r="B15983" t="s">
        <v>1170</v>
      </c>
    </row>
    <row r="15984" spans="1:14" customHeight="1" ht="12.75">
      <c r="A15984" t="s">
        <v>3418</v>
      </c>
      <c r="B15984" t="s">
        <v>1171</v>
      </c>
    </row>
    <row r="15985" spans="1:14" customHeight="1" ht="12.75">
      <c r="A15985" t="s">
        <v>3419</v>
      </c>
      <c r="B15985" t="s">
        <v>1172</v>
      </c>
    </row>
    <row r="15986" spans="1:14" customHeight="1" ht="12.75">
      <c r="A15986" t="s">
        <v>3420</v>
      </c>
      <c r="B15986" t="s">
        <v>1173</v>
      </c>
    </row>
    <row r="15987" spans="1:14" customHeight="1" ht="12.75">
      <c r="A15987" t="s">
        <v>3421</v>
      </c>
      <c r="B15987" t="s">
        <v>1174</v>
      </c>
    </row>
    <row r="15988" spans="1:14" customHeight="1" ht="12.75">
      <c r="A15988" t="s">
        <v>3422</v>
      </c>
      <c r="B15988" t="s">
        <v>1175</v>
      </c>
    </row>
    <row r="15989" spans="1:14" customHeight="1" ht="12.75">
      <c r="A15989" t="s">
        <v>3423</v>
      </c>
      <c r="B15989" t="s">
        <v>1176</v>
      </c>
    </row>
    <row r="15990" spans="1:14" customHeight="1" ht="12.75">
      <c r="A15990" t="s">
        <v>3424</v>
      </c>
      <c r="B15990" t="s">
        <v>1177</v>
      </c>
    </row>
    <row r="15991" spans="1:14" customHeight="1" ht="12.75">
      <c r="A15991" t="s">
        <v>3425</v>
      </c>
      <c r="B15991" t="s">
        <v>1178</v>
      </c>
    </row>
    <row r="15992" spans="1:14" customHeight="1" ht="12.75">
      <c r="A15992" t="s">
        <v>3426</v>
      </c>
      <c r="B15992" t="s">
        <v>1179</v>
      </c>
    </row>
    <row r="15993" spans="1:14" customHeight="1" ht="12.75">
      <c r="A15993" t="s">
        <v>3427</v>
      </c>
      <c r="B15993" t="s">
        <v>1180</v>
      </c>
    </row>
    <row r="15994" spans="1:14" customHeight="1" ht="12.75">
      <c r="A15994" t="s">
        <v>3428</v>
      </c>
      <c r="B15994" t="s">
        <v>1181</v>
      </c>
    </row>
    <row r="15995" spans="1:14" customHeight="1" ht="12.75">
      <c r="A15995" t="s">
        <v>3429</v>
      </c>
      <c r="B15995" t="s">
        <v>1182</v>
      </c>
    </row>
    <row r="15996" spans="1:14" customHeight="1" ht="12.75">
      <c r="A15996" t="s">
        <v>3430</v>
      </c>
      <c r="B15996" t="s">
        <v>1183</v>
      </c>
    </row>
    <row r="15997" spans="1:14" customHeight="1" ht="12.75">
      <c r="A15997" t="s">
        <v>3431</v>
      </c>
      <c r="B15997" t="s">
        <v>1184</v>
      </c>
    </row>
    <row r="15998" spans="1:14" customHeight="1" ht="12.75">
      <c r="A15998" t="s">
        <v>3432</v>
      </c>
      <c r="B15998" t="s">
        <v>1185</v>
      </c>
    </row>
    <row r="15999" spans="1:14" customHeight="1" ht="12.75">
      <c r="A15999" t="s">
        <v>3433</v>
      </c>
      <c r="B15999" t="s">
        <v>1186</v>
      </c>
    </row>
    <row r="16000" spans="1:14" customHeight="1" ht="12.75">
      <c r="A16000" t="s">
        <v>3434</v>
      </c>
      <c r="B16000" t="s">
        <v>1187</v>
      </c>
    </row>
    <row r="16001" spans="1:14" customHeight="1" ht="12.75">
      <c r="A16001" t="s">
        <v>3435</v>
      </c>
      <c r="B16001" t="s">
        <v>1188</v>
      </c>
    </row>
    <row r="16002" spans="1:14" customHeight="1" ht="12.75">
      <c r="A16002" t="s">
        <v>3436</v>
      </c>
      <c r="B16002" t="s">
        <v>1189</v>
      </c>
    </row>
    <row r="16003" spans="1:14" customHeight="1" ht="12.75">
      <c r="A16003" t="s">
        <v>3437</v>
      </c>
      <c r="B16003" t="s">
        <v>1190</v>
      </c>
    </row>
    <row r="16004" spans="1:14" customHeight="1" ht="12.75">
      <c r="A16004" t="s">
        <v>3438</v>
      </c>
      <c r="B16004" t="s">
        <v>1191</v>
      </c>
    </row>
    <row r="16005" spans="1:14" customHeight="1" ht="12.75">
      <c r="A16005" t="s">
        <v>3439</v>
      </c>
      <c r="B16005" t="s">
        <v>1192</v>
      </c>
    </row>
    <row r="16006" spans="1:14" customHeight="1" ht="12.75">
      <c r="A16006" t="s">
        <v>3440</v>
      </c>
      <c r="B16006" t="s">
        <v>1193</v>
      </c>
    </row>
    <row r="16007" spans="1:14" customHeight="1" ht="12.75">
      <c r="A16007" t="s">
        <v>3441</v>
      </c>
      <c r="B16007" t="s">
        <v>1194</v>
      </c>
    </row>
    <row r="16008" spans="1:14" customHeight="1" ht="12.75">
      <c r="A16008" t="s">
        <v>3442</v>
      </c>
      <c r="B16008" t="s">
        <v>1195</v>
      </c>
    </row>
    <row r="16009" spans="1:14" customHeight="1" ht="12.75">
      <c r="A16009" t="s">
        <v>3443</v>
      </c>
      <c r="B16009" t="s">
        <v>1196</v>
      </c>
    </row>
    <row r="16010" spans="1:14" customHeight="1" ht="12.75">
      <c r="A16010" t="s">
        <v>3444</v>
      </c>
      <c r="B16010" t="s">
        <v>1197</v>
      </c>
    </row>
    <row r="16011" spans="1:14" customHeight="1" ht="12.75">
      <c r="A16011" t="s">
        <v>3445</v>
      </c>
      <c r="B16011" t="s">
        <v>1198</v>
      </c>
    </row>
    <row r="16012" spans="1:14" customHeight="1" ht="12.75">
      <c r="A16012" t="s">
        <v>3446</v>
      </c>
      <c r="B16012" t="s">
        <v>1199</v>
      </c>
    </row>
    <row r="16013" spans="1:14" customHeight="1" ht="12.75">
      <c r="A16013" t="s">
        <v>3447</v>
      </c>
      <c r="B16013" t="s">
        <v>1200</v>
      </c>
    </row>
    <row r="16014" spans="1:14" customHeight="1" ht="12.75">
      <c r="A16014" t="s">
        <v>3448</v>
      </c>
      <c r="B16014" t="s">
        <v>1201</v>
      </c>
    </row>
    <row r="16015" spans="1:14" customHeight="1" ht="12.75">
      <c r="A16015" t="s">
        <v>3449</v>
      </c>
      <c r="B16015" t="s">
        <v>1202</v>
      </c>
    </row>
    <row r="16016" spans="1:14" customHeight="1" ht="12.75">
      <c r="A16016" t="s">
        <v>3450</v>
      </c>
      <c r="B16016" t="s">
        <v>1203</v>
      </c>
    </row>
    <row r="16017" spans="1:14" customHeight="1" ht="12.75">
      <c r="A16017" t="s">
        <v>3451</v>
      </c>
      <c r="B16017" t="s">
        <v>1204</v>
      </c>
    </row>
    <row r="16018" spans="1:14" customHeight="1" ht="12.75">
      <c r="A16018" t="s">
        <v>3452</v>
      </c>
      <c r="B16018" t="s">
        <v>1205</v>
      </c>
    </row>
    <row r="16019" spans="1:14" customHeight="1" ht="12.75">
      <c r="A16019" t="s">
        <v>3453</v>
      </c>
      <c r="B16019" t="s">
        <v>1206</v>
      </c>
    </row>
    <row r="16020" spans="1:14" customHeight="1" ht="12.75">
      <c r="A16020" t="s">
        <v>3454</v>
      </c>
      <c r="B16020" t="s">
        <v>1207</v>
      </c>
    </row>
    <row r="16021" spans="1:14" customHeight="1" ht="12.75">
      <c r="A16021" t="s">
        <v>3455</v>
      </c>
      <c r="B16021" t="s">
        <v>1208</v>
      </c>
    </row>
    <row r="16022" spans="1:14" customHeight="1" ht="12.75">
      <c r="A16022" t="s">
        <v>3456</v>
      </c>
      <c r="B16022" t="s">
        <v>1209</v>
      </c>
    </row>
    <row r="16023" spans="1:14" customHeight="1" ht="12.75">
      <c r="A16023" t="s">
        <v>3457</v>
      </c>
      <c r="B16023" t="s">
        <v>1210</v>
      </c>
    </row>
    <row r="16024" spans="1:14" customHeight="1" ht="12.75">
      <c r="A16024" t="s">
        <v>3458</v>
      </c>
      <c r="B16024" t="s">
        <v>1211</v>
      </c>
    </row>
    <row r="16025" spans="1:14" customHeight="1" ht="12.75">
      <c r="A16025" t="s">
        <v>3459</v>
      </c>
      <c r="B16025" t="s">
        <v>1212</v>
      </c>
    </row>
    <row r="16026" spans="1:14" customHeight="1" ht="12.75">
      <c r="A16026" t="s">
        <v>3460</v>
      </c>
      <c r="B16026" t="s">
        <v>1213</v>
      </c>
    </row>
    <row r="16027" spans="1:14" customHeight="1" ht="12.75">
      <c r="A16027" t="s">
        <v>3461</v>
      </c>
      <c r="B16027" t="s">
        <v>1214</v>
      </c>
    </row>
    <row r="16028" spans="1:14" customHeight="1" ht="12.75">
      <c r="A16028" t="s">
        <v>3462</v>
      </c>
      <c r="B16028" t="s">
        <v>1215</v>
      </c>
    </row>
    <row r="16029" spans="1:14" customHeight="1" ht="12.75">
      <c r="A16029" t="s">
        <v>3463</v>
      </c>
      <c r="B16029" t="s">
        <v>1216</v>
      </c>
    </row>
    <row r="16030" spans="1:14" customHeight="1" ht="12.75">
      <c r="A16030" t="s">
        <v>3464</v>
      </c>
      <c r="B16030" t="s">
        <v>1217</v>
      </c>
    </row>
    <row r="16031" spans="1:14" customHeight="1" ht="12.75">
      <c r="A16031" t="s">
        <v>3465</v>
      </c>
      <c r="B16031" t="s">
        <v>1218</v>
      </c>
    </row>
    <row r="16032" spans="1:14" customHeight="1" ht="12.75">
      <c r="A16032" t="s">
        <v>3466</v>
      </c>
      <c r="B16032" t="s">
        <v>1219</v>
      </c>
    </row>
    <row r="16033" spans="1:14" customHeight="1" ht="12.75">
      <c r="A16033" t="s">
        <v>3467</v>
      </c>
      <c r="B16033" t="s">
        <v>1393</v>
      </c>
    </row>
    <row r="16034" spans="1:14" customHeight="1" ht="12.75">
      <c r="A16034" t="s">
        <v>3468</v>
      </c>
      <c r="B16034" t="s">
        <v>1394</v>
      </c>
    </row>
    <row r="16035" spans="1:14" customHeight="1" ht="12.75">
      <c r="A16035" t="s">
        <v>3469</v>
      </c>
      <c r="B16035" t="s">
        <v>1395</v>
      </c>
    </row>
    <row r="16036" spans="1:14" customHeight="1" ht="12.75">
      <c r="A16036" t="s">
        <v>3470</v>
      </c>
      <c r="B16036" t="s">
        <v>1396</v>
      </c>
    </row>
    <row r="16037" spans="1:14" customHeight="1" ht="12.75">
      <c r="A16037" t="s">
        <v>3471</v>
      </c>
      <c r="B16037" t="s">
        <v>1397</v>
      </c>
    </row>
    <row r="16038" spans="1:14" customHeight="1" ht="12.75">
      <c r="A16038" t="s">
        <v>3472</v>
      </c>
      <c r="B16038" t="s">
        <v>1398</v>
      </c>
    </row>
    <row r="16039" spans="1:14" customHeight="1" ht="12.75">
      <c r="A16039" t="s">
        <v>3473</v>
      </c>
      <c r="B16039" t="s">
        <v>1399</v>
      </c>
    </row>
    <row r="16040" spans="1:14" customHeight="1" ht="12.75">
      <c r="A16040" t="s">
        <v>3474</v>
      </c>
      <c r="B16040" t="s">
        <v>1400</v>
      </c>
    </row>
    <row r="16041" spans="1:14" customHeight="1" ht="12.75">
      <c r="A16041" t="s">
        <v>3475</v>
      </c>
      <c r="B16041" t="s">
        <v>1401</v>
      </c>
    </row>
    <row r="16042" spans="1:14" customHeight="1" ht="12.75">
      <c r="A16042" t="s">
        <v>3476</v>
      </c>
      <c r="B16042" t="s">
        <v>1402</v>
      </c>
    </row>
    <row r="16043" spans="1:14" customHeight="1" ht="12.75">
      <c r="A16043" t="s">
        <v>3477</v>
      </c>
      <c r="B16043" t="s">
        <v>1403</v>
      </c>
    </row>
    <row r="16044" spans="1:14" customHeight="1" ht="12.75">
      <c r="A16044" t="s">
        <v>3478</v>
      </c>
      <c r="B16044" t="s">
        <v>1404</v>
      </c>
    </row>
    <row r="16045" spans="1:14" customHeight="1" ht="12.75">
      <c r="A16045" t="s">
        <v>3479</v>
      </c>
      <c r="B16045" t="s">
        <v>1405</v>
      </c>
    </row>
    <row r="16046" spans="1:14" customHeight="1" ht="12.75">
      <c r="A16046" t="s">
        <v>3480</v>
      </c>
      <c r="B16046" t="s">
        <v>1406</v>
      </c>
    </row>
    <row r="16047" spans="1:14" customHeight="1" ht="12.75">
      <c r="A16047" t="s">
        <v>3481</v>
      </c>
      <c r="B16047" t="s">
        <v>1407</v>
      </c>
    </row>
    <row r="16048" spans="1:14" customHeight="1" ht="12.75">
      <c r="A16048" t="s">
        <v>3482</v>
      </c>
      <c r="B16048" t="s">
        <v>1408</v>
      </c>
    </row>
    <row r="16049" spans="1:14" customHeight="1" ht="12.75">
      <c r="A16049" t="s">
        <v>3483</v>
      </c>
      <c r="B16049" t="s">
        <v>1409</v>
      </c>
    </row>
    <row r="16050" spans="1:14" customHeight="1" ht="12.75">
      <c r="A16050" t="s">
        <v>3484</v>
      </c>
      <c r="B16050" t="s">
        <v>1410</v>
      </c>
    </row>
    <row r="16051" spans="1:14" customHeight="1" ht="12.75">
      <c r="A16051" t="s">
        <v>3485</v>
      </c>
      <c r="B16051" t="s">
        <v>1411</v>
      </c>
    </row>
    <row r="16052" spans="1:14" customHeight="1" ht="12.75">
      <c r="A16052" t="s">
        <v>3486</v>
      </c>
      <c r="B16052" t="s">
        <v>1412</v>
      </c>
    </row>
    <row r="16053" spans="1:14" customHeight="1" ht="12.75">
      <c r="A16053" t="s">
        <v>3487</v>
      </c>
      <c r="B16053" t="s">
        <v>1413</v>
      </c>
    </row>
    <row r="16054" spans="1:14" customHeight="1" ht="12.75">
      <c r="A16054" t="s">
        <v>3488</v>
      </c>
      <c r="B16054" t="s">
        <v>1414</v>
      </c>
    </row>
    <row r="16055" spans="1:14" customHeight="1" ht="12.75">
      <c r="A16055" t="s">
        <v>3489</v>
      </c>
      <c r="B16055" t="s">
        <v>1415</v>
      </c>
    </row>
    <row r="16056" spans="1:14" customHeight="1" ht="12.75">
      <c r="A16056" t="s">
        <v>3490</v>
      </c>
      <c r="B16056" t="s">
        <v>1416</v>
      </c>
    </row>
    <row r="16057" spans="1:14" customHeight="1" ht="12.75">
      <c r="A16057" t="s">
        <v>3491</v>
      </c>
      <c r="B16057" t="s">
        <v>1417</v>
      </c>
    </row>
    <row r="16058" spans="1:14" customHeight="1" ht="12.75">
      <c r="A16058" t="s">
        <v>3492</v>
      </c>
      <c r="B16058" t="s">
        <v>1418</v>
      </c>
    </row>
    <row r="16059" spans="1:14" customHeight="1" ht="12.75">
      <c r="A16059" t="s">
        <v>3493</v>
      </c>
      <c r="B16059" t="s">
        <v>1419</v>
      </c>
    </row>
    <row r="16060" spans="1:14" customHeight="1" ht="12.75">
      <c r="A16060" t="s">
        <v>3494</v>
      </c>
      <c r="B16060" t="s">
        <v>1420</v>
      </c>
    </row>
    <row r="16061" spans="1:14" customHeight="1" ht="12.75">
      <c r="A16061" t="s">
        <v>3495</v>
      </c>
      <c r="B16061" t="s">
        <v>1421</v>
      </c>
    </row>
    <row r="16062" spans="1:14" customHeight="1" ht="12.75">
      <c r="A16062" t="s">
        <v>3496</v>
      </c>
      <c r="B16062" t="s">
        <v>1422</v>
      </c>
    </row>
    <row r="16063" spans="1:14" customHeight="1" ht="12.75">
      <c r="A16063" t="s">
        <v>3497</v>
      </c>
      <c r="B16063" t="s">
        <v>1423</v>
      </c>
    </row>
    <row r="16064" spans="1:14" customHeight="1" ht="12.75">
      <c r="A16064" t="s">
        <v>3498</v>
      </c>
      <c r="B16064" t="s">
        <v>1424</v>
      </c>
    </row>
    <row r="16065" spans="1:14" customHeight="1" ht="12.75">
      <c r="A16065" t="s">
        <v>3499</v>
      </c>
      <c r="B16065" t="s">
        <v>1425</v>
      </c>
    </row>
    <row r="16066" spans="1:14" customHeight="1" ht="12.75">
      <c r="A16066" t="s">
        <v>3500</v>
      </c>
      <c r="B16066" t="s">
        <v>1426</v>
      </c>
    </row>
    <row r="16067" spans="1:14" customHeight="1" ht="12.75">
      <c r="A16067" t="s">
        <v>3501</v>
      </c>
      <c r="B16067" t="s">
        <v>1427</v>
      </c>
    </row>
    <row r="16068" spans="1:14" customHeight="1" ht="12.75">
      <c r="A16068" t="s">
        <v>3502</v>
      </c>
      <c r="B16068" t="s">
        <v>1428</v>
      </c>
    </row>
    <row r="16069" spans="1:14" customHeight="1" ht="12.75">
      <c r="A16069" t="s">
        <v>3503</v>
      </c>
      <c r="B16069" t="s">
        <v>1429</v>
      </c>
    </row>
    <row r="16070" spans="1:14" customHeight="1" ht="12.75">
      <c r="A16070" t="s">
        <v>3504</v>
      </c>
      <c r="B16070" t="s">
        <v>1430</v>
      </c>
    </row>
    <row r="16071" spans="1:14" customHeight="1" ht="12.75">
      <c r="A16071" t="s">
        <v>3505</v>
      </c>
      <c r="B16071" t="s">
        <v>1431</v>
      </c>
    </row>
    <row r="16072" spans="1:14" customHeight="1" ht="12.75">
      <c r="A16072" t="s">
        <v>3506</v>
      </c>
      <c r="B16072" t="s">
        <v>1432</v>
      </c>
    </row>
    <row r="16073" spans="1:14" customHeight="1" ht="12.75">
      <c r="A16073" t="s">
        <v>3507</v>
      </c>
      <c r="B16073" t="s">
        <v>1433</v>
      </c>
    </row>
    <row r="16074" spans="1:14" customHeight="1" ht="12.75">
      <c r="A16074" t="s">
        <v>3508</v>
      </c>
      <c r="B16074" t="s">
        <v>1434</v>
      </c>
    </row>
    <row r="16075" spans="1:14" customHeight="1" ht="12.75">
      <c r="A16075" t="s">
        <v>3509</v>
      </c>
      <c r="B16075" t="s">
        <v>1435</v>
      </c>
    </row>
    <row r="16076" spans="1:14" customHeight="1" ht="12.75">
      <c r="A16076" t="s">
        <v>3510</v>
      </c>
      <c r="B16076" t="s">
        <v>1436</v>
      </c>
    </row>
    <row r="16077" spans="1:14" customHeight="1" ht="12.75">
      <c r="A16077" t="s">
        <v>3511</v>
      </c>
      <c r="B16077" t="s">
        <v>1437</v>
      </c>
    </row>
    <row r="16078" spans="1:14" customHeight="1" ht="12.75">
      <c r="A16078" t="s">
        <v>3512</v>
      </c>
      <c r="B16078" t="s">
        <v>1438</v>
      </c>
    </row>
    <row r="16079" spans="1:14" customHeight="1" ht="12.75">
      <c r="A16079" t="s">
        <v>3513</v>
      </c>
      <c r="B16079" t="s">
        <v>1439</v>
      </c>
    </row>
    <row r="16080" spans="1:14" customHeight="1" ht="12.75">
      <c r="A16080" t="s">
        <v>3514</v>
      </c>
      <c r="B16080" t="s">
        <v>1440</v>
      </c>
    </row>
    <row r="16081" spans="1:14" customHeight="1" ht="12.75">
      <c r="A16081" t="s">
        <v>3515</v>
      </c>
      <c r="B16081" t="s">
        <v>1441</v>
      </c>
    </row>
    <row r="16082" spans="1:14" customHeight="1" ht="12.75">
      <c r="A16082" t="s">
        <v>3516</v>
      </c>
      <c r="B16082" t="s">
        <v>1442</v>
      </c>
    </row>
    <row r="16083" spans="1:14" customHeight="1" ht="12.75">
      <c r="A16083" t="s">
        <v>3517</v>
      </c>
      <c r="B16083" t="s">
        <v>1443</v>
      </c>
    </row>
    <row r="16084" spans="1:14" customHeight="1" ht="12.75">
      <c r="A16084" t="s">
        <v>3518</v>
      </c>
      <c r="B16084" t="s">
        <v>1444</v>
      </c>
    </row>
    <row r="16085" spans="1:14" customHeight="1" ht="12.75">
      <c r="A16085" t="s">
        <v>3519</v>
      </c>
      <c r="B16085" t="s">
        <v>1445</v>
      </c>
    </row>
    <row r="16086" spans="1:14" customHeight="1" ht="12.75">
      <c r="A16086" t="s">
        <v>3520</v>
      </c>
      <c r="B16086" t="s">
        <v>1446</v>
      </c>
    </row>
    <row r="16087" spans="1:14" customHeight="1" ht="12.75">
      <c r="A16087" t="s">
        <v>3521</v>
      </c>
      <c r="B16087" t="s">
        <v>1447</v>
      </c>
    </row>
    <row r="16088" spans="1:14" customHeight="1" ht="12.75">
      <c r="A16088" t="s">
        <v>3522</v>
      </c>
      <c r="B16088" t="s">
        <v>1448</v>
      </c>
    </row>
    <row r="16089" spans="1:14" customHeight="1" ht="12.75">
      <c r="A16089" t="s">
        <v>3523</v>
      </c>
      <c r="B16089" t="s">
        <v>1449</v>
      </c>
    </row>
    <row r="16090" spans="1:14" customHeight="1" ht="12.75">
      <c r="A16090" t="s">
        <v>3524</v>
      </c>
      <c r="B16090" t="s">
        <v>1450</v>
      </c>
    </row>
    <row r="16091" spans="1:14" customHeight="1" ht="12.75">
      <c r="A16091" t="s">
        <v>3525</v>
      </c>
      <c r="B16091" t="s">
        <v>1451</v>
      </c>
    </row>
    <row r="16092" spans="1:14" customHeight="1" ht="12.75">
      <c r="A16092" t="s">
        <v>3526</v>
      </c>
      <c r="B16092" t="s">
        <v>1452</v>
      </c>
    </row>
    <row r="16093" spans="1:14" customHeight="1" ht="12.75">
      <c r="A16093" t="s">
        <v>3527</v>
      </c>
      <c r="B16093" t="s">
        <v>1453</v>
      </c>
    </row>
    <row r="16094" spans="1:14" customHeight="1" ht="12.75">
      <c r="A16094" t="s">
        <v>3528</v>
      </c>
      <c r="B16094" t="s">
        <v>1454</v>
      </c>
    </row>
    <row r="16095" spans="1:14" customHeight="1" ht="12.75">
      <c r="A16095" t="s">
        <v>3529</v>
      </c>
      <c r="B16095" t="s">
        <v>1455</v>
      </c>
    </row>
    <row r="16096" spans="1:14" customHeight="1" ht="12.75">
      <c r="A16096" t="s">
        <v>3530</v>
      </c>
      <c r="B16096" t="s">
        <v>1456</v>
      </c>
    </row>
    <row r="16097" spans="1:14" customHeight="1" ht="12.75">
      <c r="A16097" t="s">
        <v>3531</v>
      </c>
      <c r="B16097" t="s">
        <v>1457</v>
      </c>
    </row>
    <row r="16098" spans="1:14" customHeight="1" ht="12.75">
      <c r="A16098" t="s">
        <v>3532</v>
      </c>
      <c r="B16098" t="s">
        <v>1458</v>
      </c>
    </row>
    <row r="16099" spans="1:14" customHeight="1" ht="12.75">
      <c r="A16099" t="s">
        <v>3533</v>
      </c>
      <c r="B16099" t="s">
        <v>1459</v>
      </c>
    </row>
    <row r="16100" spans="1:14" customHeight="1" ht="12.75">
      <c r="A16100" t="s">
        <v>3534</v>
      </c>
      <c r="B16100" t="s">
        <v>1460</v>
      </c>
    </row>
    <row r="16101" spans="1:14" customHeight="1" ht="12.75">
      <c r="A16101" t="s">
        <v>3535</v>
      </c>
      <c r="B16101" t="s">
        <v>1461</v>
      </c>
    </row>
    <row r="16102" spans="1:14" customHeight="1" ht="12.75">
      <c r="A16102" t="s">
        <v>3536</v>
      </c>
      <c r="B16102" t="s">
        <v>1462</v>
      </c>
    </row>
    <row r="16103" spans="1:14" customHeight="1" ht="12.75">
      <c r="A16103" t="s">
        <v>3537</v>
      </c>
      <c r="B16103" t="s">
        <v>1463</v>
      </c>
    </row>
    <row r="16104" spans="1:14" customHeight="1" ht="12.75">
      <c r="A16104" t="s">
        <v>3538</v>
      </c>
      <c r="B16104" t="s">
        <v>1464</v>
      </c>
    </row>
    <row r="16105" spans="1:14" customHeight="1" ht="12.75">
      <c r="A16105" t="s">
        <v>3539</v>
      </c>
      <c r="B16105" t="s">
        <v>1465</v>
      </c>
    </row>
    <row r="16106" spans="1:14" customHeight="1" ht="12.75">
      <c r="A16106" t="s">
        <v>3540</v>
      </c>
      <c r="B16106" t="s">
        <v>1466</v>
      </c>
    </row>
    <row r="16107" spans="1:14" customHeight="1" ht="12.75">
      <c r="A16107" t="s">
        <v>3541</v>
      </c>
      <c r="B16107" t="s">
        <v>1467</v>
      </c>
    </row>
    <row r="16108" spans="1:14" customHeight="1" ht="12.75">
      <c r="A16108" t="s">
        <v>3542</v>
      </c>
      <c r="B16108" t="s">
        <v>1468</v>
      </c>
    </row>
    <row r="16109" spans="1:14" customHeight="1" ht="12.75">
      <c r="A16109" t="s">
        <v>3543</v>
      </c>
      <c r="B16109" t="s">
        <v>1469</v>
      </c>
    </row>
    <row r="16110" spans="1:14" customHeight="1" ht="12.75">
      <c r="A16110" t="s">
        <v>3544</v>
      </c>
      <c r="B16110" t="s">
        <v>1470</v>
      </c>
    </row>
    <row r="16111" spans="1:14" customHeight="1" ht="12.75">
      <c r="A16111" t="s">
        <v>3545</v>
      </c>
      <c r="B16111" t="s">
        <v>1471</v>
      </c>
    </row>
    <row r="16112" spans="1:14" customHeight="1" ht="12.75">
      <c r="A16112" t="s">
        <v>3546</v>
      </c>
      <c r="B16112" t="s">
        <v>1472</v>
      </c>
    </row>
    <row r="16113" spans="1:14" customHeight="1" ht="12.75">
      <c r="A16113" t="s">
        <v>3547</v>
      </c>
      <c r="B16113" t="s">
        <v>1473</v>
      </c>
    </row>
    <row r="16114" spans="1:14" customHeight="1" ht="12.75">
      <c r="A16114" t="s">
        <v>3548</v>
      </c>
      <c r="B16114" t="s">
        <v>1474</v>
      </c>
    </row>
    <row r="16115" spans="1:14" customHeight="1" ht="12.75">
      <c r="A16115" t="s">
        <v>3549</v>
      </c>
      <c r="B16115" t="s">
        <v>1475</v>
      </c>
    </row>
    <row r="16116" spans="1:14" customHeight="1" ht="12.75">
      <c r="A16116" t="s">
        <v>3550</v>
      </c>
      <c r="B16116" t="s">
        <v>1476</v>
      </c>
    </row>
    <row r="16117" spans="1:14" customHeight="1" ht="12.75">
      <c r="A16117" t="s">
        <v>3551</v>
      </c>
      <c r="B16117" t="s">
        <v>1477</v>
      </c>
    </row>
    <row r="16118" spans="1:14" customHeight="1" ht="12.75">
      <c r="A16118" t="s">
        <v>3552</v>
      </c>
      <c r="B16118" t="s">
        <v>1478</v>
      </c>
    </row>
    <row r="16119" spans="1:14" customHeight="1" ht="12.75">
      <c r="A16119" t="s">
        <v>3553</v>
      </c>
      <c r="B16119" t="s">
        <v>1479</v>
      </c>
    </row>
    <row r="16120" spans="1:14" customHeight="1" ht="12.75">
      <c r="A16120" t="s">
        <v>3554</v>
      </c>
      <c r="B16120" t="s">
        <v>1480</v>
      </c>
    </row>
    <row r="16121" spans="1:14" customHeight="1" ht="12.75">
      <c r="A16121" t="s">
        <v>3555</v>
      </c>
      <c r="B16121" t="s">
        <v>1481</v>
      </c>
    </row>
    <row r="16122" spans="1:14" customHeight="1" ht="12.75">
      <c r="A16122" t="s">
        <v>3556</v>
      </c>
      <c r="B16122" t="s">
        <v>1482</v>
      </c>
    </row>
    <row r="16123" spans="1:14" customHeight="1" ht="12.75">
      <c r="A16123" t="s">
        <v>3557</v>
      </c>
      <c r="B16123" t="s">
        <v>1483</v>
      </c>
    </row>
    <row r="16124" spans="1:14" customHeight="1" ht="12.75">
      <c r="A16124" t="s">
        <v>3558</v>
      </c>
      <c r="B16124" t="s">
        <v>1484</v>
      </c>
    </row>
    <row r="16125" spans="1:14" customHeight="1" ht="12.75">
      <c r="A16125" t="s">
        <v>3559</v>
      </c>
      <c r="B16125" t="s">
        <v>1485</v>
      </c>
    </row>
    <row r="16126" spans="1:14" customHeight="1" ht="12.75">
      <c r="A16126" t="s">
        <v>3560</v>
      </c>
      <c r="B16126" t="s">
        <v>1486</v>
      </c>
    </row>
    <row r="16127" spans="1:14" customHeight="1" ht="12.75">
      <c r="A16127" t="s">
        <v>3561</v>
      </c>
      <c r="B16127" t="s">
        <v>1487</v>
      </c>
    </row>
    <row r="16128" spans="1:14" customHeight="1" ht="12.75">
      <c r="A16128" t="s">
        <v>3562</v>
      </c>
      <c r="B16128" t="s">
        <v>1488</v>
      </c>
    </row>
    <row r="16129" spans="1:14" customHeight="1" ht="12.75">
      <c r="A16129" t="s">
        <v>3563</v>
      </c>
      <c r="B16129" t="s">
        <v>1489</v>
      </c>
    </row>
    <row r="16130" spans="1:14" customHeight="1" ht="12.75">
      <c r="A16130" t="s">
        <v>3564</v>
      </c>
      <c r="B16130" t="s">
        <v>1490</v>
      </c>
    </row>
    <row r="16131" spans="1:14" customHeight="1" ht="12.75">
      <c r="A16131" t="s">
        <v>3565</v>
      </c>
      <c r="B16131" t="s">
        <v>1491</v>
      </c>
    </row>
    <row r="16132" spans="1:14" customHeight="1" ht="12.75">
      <c r="A16132" t="s">
        <v>3566</v>
      </c>
      <c r="B16132" t="s">
        <v>1492</v>
      </c>
    </row>
    <row r="16133" spans="1:14" customHeight="1" ht="12.75">
      <c r="A16133" t="s">
        <v>3567</v>
      </c>
      <c r="B16133" t="s">
        <v>1493</v>
      </c>
    </row>
    <row r="16134" spans="1:14" customHeight="1" ht="12.75">
      <c r="A16134" t="s">
        <v>3568</v>
      </c>
      <c r="B16134" t="s">
        <v>1494</v>
      </c>
    </row>
    <row r="16135" spans="1:14" customHeight="1" ht="12.75">
      <c r="A16135" t="s">
        <v>3569</v>
      </c>
      <c r="B16135" t="s">
        <v>1495</v>
      </c>
    </row>
    <row r="16136" spans="1:14" customHeight="1" ht="12.75">
      <c r="A16136" t="s">
        <v>3570</v>
      </c>
      <c r="B16136" t="s">
        <v>1496</v>
      </c>
    </row>
    <row r="16137" spans="1:14" customHeight="1" ht="12.75">
      <c r="A16137" t="s">
        <v>3571</v>
      </c>
      <c r="B16137" t="s">
        <v>1497</v>
      </c>
    </row>
    <row r="16138" spans="1:14" customHeight="1" ht="12.75">
      <c r="A16138" t="s">
        <v>3572</v>
      </c>
      <c r="B16138" t="s">
        <v>1498</v>
      </c>
    </row>
    <row r="16139" spans="1:14" customHeight="1" ht="12.75">
      <c r="A16139" t="s">
        <v>3573</v>
      </c>
      <c r="B16139" t="s">
        <v>1499</v>
      </c>
    </row>
    <row r="16140" spans="1:14" customHeight="1" ht="12.75">
      <c r="A16140" t="s">
        <v>3574</v>
      </c>
      <c r="B16140" t="s">
        <v>1500</v>
      </c>
    </row>
    <row r="16141" spans="1:14" customHeight="1" ht="12.75">
      <c r="A16141" t="s">
        <v>3575</v>
      </c>
      <c r="B16141" t="s">
        <v>1501</v>
      </c>
    </row>
    <row r="16142" spans="1:14" customHeight="1" ht="12.75">
      <c r="A16142" t="s">
        <v>3576</v>
      </c>
      <c r="B16142" t="s">
        <v>1502</v>
      </c>
    </row>
    <row r="16143" spans="1:14" customHeight="1" ht="12.75">
      <c r="A16143" t="s">
        <v>3577</v>
      </c>
      <c r="B16143" t="s">
        <v>1503</v>
      </c>
    </row>
    <row r="16144" spans="1:14" customHeight="1" ht="12.75">
      <c r="A16144" t="s">
        <v>3578</v>
      </c>
      <c r="B16144" t="s">
        <v>1504</v>
      </c>
    </row>
    <row r="16145" spans="1:14" customHeight="1" ht="12.75">
      <c r="A16145" t="s">
        <v>3579</v>
      </c>
      <c r="B16145" t="s">
        <v>1505</v>
      </c>
    </row>
    <row r="16146" spans="1:14" customHeight="1" ht="12.75">
      <c r="A16146" t="s">
        <v>3580</v>
      </c>
      <c r="B16146" t="s">
        <v>1506</v>
      </c>
    </row>
    <row r="16147" spans="1:14" customHeight="1" ht="12.75">
      <c r="A16147" t="s">
        <v>3581</v>
      </c>
      <c r="B16147" t="s">
        <v>1507</v>
      </c>
    </row>
    <row r="16148" spans="1:14" customHeight="1" ht="12.75">
      <c r="A16148" t="s">
        <v>3582</v>
      </c>
      <c r="B16148" t="s">
        <v>1508</v>
      </c>
    </row>
    <row r="16149" spans="1:14" customHeight="1" ht="12.75">
      <c r="A16149" t="s">
        <v>3583</v>
      </c>
      <c r="B16149" t="s">
        <v>1509</v>
      </c>
    </row>
    <row r="16150" spans="1:14" customHeight="1" ht="12.75">
      <c r="A16150" t="s">
        <v>3584</v>
      </c>
      <c r="B16150" t="s">
        <v>1510</v>
      </c>
    </row>
    <row r="16151" spans="1:14" customHeight="1" ht="12.75">
      <c r="A16151" t="s">
        <v>3585</v>
      </c>
      <c r="B16151" t="s">
        <v>1511</v>
      </c>
    </row>
    <row r="16152" spans="1:14" customHeight="1" ht="12.75">
      <c r="A16152" t="s">
        <v>3586</v>
      </c>
      <c r="B16152" t="s">
        <v>1512</v>
      </c>
    </row>
    <row r="16153" spans="1:14" customHeight="1" ht="12.75">
      <c r="A16153" t="s">
        <v>3587</v>
      </c>
      <c r="B16153" t="s">
        <v>1513</v>
      </c>
    </row>
    <row r="16154" spans="1:14" customHeight="1" ht="12.75">
      <c r="A16154" t="s">
        <v>3588</v>
      </c>
      <c r="B16154" t="s">
        <v>1514</v>
      </c>
    </row>
    <row r="16155" spans="1:14" customHeight="1" ht="12.75">
      <c r="A16155" t="s">
        <v>3589</v>
      </c>
      <c r="B16155" t="s">
        <v>1515</v>
      </c>
    </row>
    <row r="16156" spans="1:14" customHeight="1" ht="12.75">
      <c r="A16156" t="s">
        <v>3590</v>
      </c>
      <c r="B16156" t="s">
        <v>1516</v>
      </c>
    </row>
    <row r="16157" spans="1:14" customHeight="1" ht="12.75">
      <c r="A16157" t="s">
        <v>3591</v>
      </c>
      <c r="B16157" t="s">
        <v>1517</v>
      </c>
    </row>
    <row r="16158" spans="1:14" customHeight="1" ht="12.75">
      <c r="A16158" t="s">
        <v>3592</v>
      </c>
      <c r="B16158" t="s">
        <v>1518</v>
      </c>
    </row>
    <row r="16159" spans="1:14" customHeight="1" ht="12.75">
      <c r="A16159" t="s">
        <v>3593</v>
      </c>
      <c r="B16159" t="s">
        <v>1519</v>
      </c>
    </row>
    <row r="16160" spans="1:14" customHeight="1" ht="12.75">
      <c r="A16160" t="s">
        <v>3594</v>
      </c>
      <c r="B16160" t="s">
        <v>1520</v>
      </c>
    </row>
    <row r="16161" spans="1:14" customHeight="1" ht="12.75">
      <c r="A16161" t="s">
        <v>3595</v>
      </c>
      <c r="B16161" t="s">
        <v>1521</v>
      </c>
    </row>
    <row r="16162" spans="1:14" customHeight="1" ht="12.75">
      <c r="A16162" t="s">
        <v>3596</v>
      </c>
      <c r="B16162" t="s">
        <v>1522</v>
      </c>
    </row>
    <row r="16163" spans="1:14" customHeight="1" ht="12.75">
      <c r="A16163" t="s">
        <v>3597</v>
      </c>
      <c r="B16163" t="s">
        <v>1523</v>
      </c>
    </row>
    <row r="16164" spans="1:14" customHeight="1" ht="12.75">
      <c r="A16164" t="s">
        <v>3598</v>
      </c>
      <c r="B16164" t="s">
        <v>1524</v>
      </c>
    </row>
    <row r="16165" spans="1:14" customHeight="1" ht="12.75">
      <c r="A16165" t="s">
        <v>3599</v>
      </c>
      <c r="B16165" t="s">
        <v>1525</v>
      </c>
    </row>
    <row r="16166" spans="1:14" customHeight="1" ht="12.75">
      <c r="A16166" t="s">
        <v>3600</v>
      </c>
      <c r="B16166" t="s">
        <v>1526</v>
      </c>
    </row>
    <row r="16167" spans="1:14" customHeight="1" ht="12.75">
      <c r="A16167" t="s">
        <v>3601</v>
      </c>
      <c r="B16167" t="s">
        <v>1527</v>
      </c>
    </row>
    <row r="16168" spans="1:14" customHeight="1" ht="12.75">
      <c r="A16168" t="s">
        <v>3602</v>
      </c>
      <c r="B16168" t="s">
        <v>1528</v>
      </c>
    </row>
    <row r="16169" spans="1:14" customHeight="1" ht="12.75">
      <c r="A16169" t="s">
        <v>3603</v>
      </c>
      <c r="B16169" t="s">
        <v>1529</v>
      </c>
    </row>
    <row r="16170" spans="1:14" customHeight="1" ht="12.75">
      <c r="A16170" t="s">
        <v>3604</v>
      </c>
      <c r="B16170" t="s">
        <v>1530</v>
      </c>
    </row>
    <row r="16171" spans="1:14" customHeight="1" ht="12.75">
      <c r="A16171" t="s">
        <v>3605</v>
      </c>
      <c r="B16171" t="s">
        <v>1531</v>
      </c>
    </row>
    <row r="16172" spans="1:14" customHeight="1" ht="12.75">
      <c r="A16172" t="s">
        <v>3606</v>
      </c>
      <c r="B16172" t="s">
        <v>1532</v>
      </c>
    </row>
    <row r="16173" spans="1:14" customHeight="1" ht="12.75">
      <c r="A16173" t="s">
        <v>3607</v>
      </c>
      <c r="B16173" t="s">
        <v>1533</v>
      </c>
    </row>
    <row r="16174" spans="1:14" customHeight="1" ht="12.75">
      <c r="A16174" t="s">
        <v>3608</v>
      </c>
      <c r="B16174" t="s">
        <v>1534</v>
      </c>
    </row>
    <row r="16175" spans="1:14" customHeight="1" ht="12.75">
      <c r="A16175" t="s">
        <v>3609</v>
      </c>
      <c r="B16175" t="s">
        <v>1535</v>
      </c>
    </row>
    <row r="16176" spans="1:14" customHeight="1" ht="12.75">
      <c r="A16176" t="s">
        <v>3610</v>
      </c>
      <c r="B16176" t="s">
        <v>1536</v>
      </c>
    </row>
    <row r="16177" spans="1:14" customHeight="1" ht="12.75">
      <c r="A16177" t="s">
        <v>3611</v>
      </c>
      <c r="B16177" t="s">
        <v>1537</v>
      </c>
    </row>
    <row r="16178" spans="1:14" customHeight="1" ht="12.75">
      <c r="A16178" t="s">
        <v>3612</v>
      </c>
      <c r="B16178" t="s">
        <v>1538</v>
      </c>
    </row>
    <row r="16179" spans="1:14" customHeight="1" ht="12.75">
      <c r="A16179" t="s">
        <v>3613</v>
      </c>
      <c r="B16179" t="s">
        <v>1539</v>
      </c>
    </row>
    <row r="16180" spans="1:14" customHeight="1" ht="12.75">
      <c r="A16180" t="s">
        <v>3614</v>
      </c>
      <c r="B16180" t="s">
        <v>1540</v>
      </c>
    </row>
    <row r="16181" spans="1:14" customHeight="1" ht="12.75">
      <c r="A16181" t="s">
        <v>3615</v>
      </c>
      <c r="B16181" t="s">
        <v>1541</v>
      </c>
    </row>
    <row r="16182" spans="1:14" customHeight="1" ht="12.75">
      <c r="A16182" t="s">
        <v>3616</v>
      </c>
      <c r="B16182" t="s">
        <v>1542</v>
      </c>
    </row>
    <row r="16183" spans="1:14" customHeight="1" ht="12.75">
      <c r="A16183" t="s">
        <v>3617</v>
      </c>
      <c r="B16183" t="s">
        <v>1543</v>
      </c>
    </row>
    <row r="16184" spans="1:14" customHeight="1" ht="12.75">
      <c r="A16184" t="s">
        <v>3618</v>
      </c>
      <c r="B16184" t="s">
        <v>1544</v>
      </c>
    </row>
    <row r="16185" spans="1:14" customHeight="1" ht="12.75">
      <c r="A16185" t="s">
        <v>3619</v>
      </c>
      <c r="B16185" t="s">
        <v>1545</v>
      </c>
    </row>
    <row r="16186" spans="1:14" customHeight="1" ht="12.75">
      <c r="A16186" t="s">
        <v>3620</v>
      </c>
      <c r="B16186" t="s">
        <v>1546</v>
      </c>
    </row>
    <row r="16187" spans="1:14" customHeight="1" ht="12.75">
      <c r="A16187" t="s">
        <v>3621</v>
      </c>
      <c r="B16187" t="s">
        <v>1547</v>
      </c>
    </row>
    <row r="16188" spans="1:14" customHeight="1" ht="12.75">
      <c r="A16188" t="s">
        <v>3622</v>
      </c>
      <c r="B16188" t="s">
        <v>1548</v>
      </c>
    </row>
    <row r="16189" spans="1:14" customHeight="1" ht="12.75">
      <c r="A16189" t="s">
        <v>3623</v>
      </c>
      <c r="B16189" t="s">
        <v>1549</v>
      </c>
    </row>
    <row r="16190" spans="1:14" customHeight="1" ht="12.75">
      <c r="A16190" t="s">
        <v>3624</v>
      </c>
      <c r="B16190" t="s">
        <v>1550</v>
      </c>
    </row>
    <row r="16191" spans="1:14" customHeight="1" ht="12.75">
      <c r="A16191" t="s">
        <v>3625</v>
      </c>
      <c r="B16191" t="s">
        <v>1551</v>
      </c>
    </row>
    <row r="16192" spans="1:14" customHeight="1" ht="12.75">
      <c r="A16192" t="s">
        <v>3626</v>
      </c>
      <c r="B16192" t="s">
        <v>1552</v>
      </c>
    </row>
    <row r="16193" spans="1:14" customHeight="1" ht="12.75">
      <c r="A16193" t="s">
        <v>3627</v>
      </c>
      <c r="B16193" t="s">
        <v>1553</v>
      </c>
    </row>
    <row r="16194" spans="1:14" customHeight="1" ht="12.75">
      <c r="A16194" t="s">
        <v>3628</v>
      </c>
      <c r="B16194" t="s">
        <v>1554</v>
      </c>
    </row>
    <row r="16195" spans="1:14" customHeight="1" ht="12.75">
      <c r="A16195" t="s">
        <v>3629</v>
      </c>
      <c r="B16195" t="s">
        <v>1555</v>
      </c>
    </row>
    <row r="16196" spans="1:14" customHeight="1" ht="12.75">
      <c r="A16196" t="s">
        <v>3630</v>
      </c>
      <c r="B16196" t="s">
        <v>1556</v>
      </c>
    </row>
    <row r="16197" spans="1:14" customHeight="1" ht="12.75">
      <c r="A16197" t="s">
        <v>3631</v>
      </c>
      <c r="B16197" t="s">
        <v>1557</v>
      </c>
    </row>
    <row r="16198" spans="1:14" customHeight="1" ht="12.75">
      <c r="A16198" t="s">
        <v>3632</v>
      </c>
      <c r="B16198" t="s">
        <v>1558</v>
      </c>
    </row>
    <row r="16199" spans="1:14" customHeight="1" ht="12.75">
      <c r="A16199" t="s">
        <v>3633</v>
      </c>
      <c r="B16199" t="s">
        <v>1559</v>
      </c>
    </row>
    <row r="16200" spans="1:14" customHeight="1" ht="12.75">
      <c r="A16200" t="s">
        <v>3634</v>
      </c>
      <c r="B16200" t="s">
        <v>1560</v>
      </c>
    </row>
    <row r="16201" spans="1:14" customHeight="1" ht="12.75">
      <c r="A16201" t="s">
        <v>3635</v>
      </c>
      <c r="B16201" t="s">
        <v>1561</v>
      </c>
    </row>
    <row r="16202" spans="1:14" customHeight="1" ht="12.75">
      <c r="A16202" t="s">
        <v>3636</v>
      </c>
      <c r="B16202" t="s">
        <v>1562</v>
      </c>
    </row>
    <row r="16203" spans="1:14" customHeight="1" ht="12.75">
      <c r="A16203" t="s">
        <v>3637</v>
      </c>
      <c r="B16203" t="s">
        <v>1563</v>
      </c>
    </row>
    <row r="16204" spans="1:14" customHeight="1" ht="12.75">
      <c r="A16204" t="s">
        <v>3638</v>
      </c>
      <c r="B16204" t="s">
        <v>1564</v>
      </c>
    </row>
    <row r="16205" spans="1:14" customHeight="1" ht="12.75">
      <c r="A16205" t="s">
        <v>3639</v>
      </c>
      <c r="B16205" t="s">
        <v>1565</v>
      </c>
    </row>
    <row r="16206" spans="1:14" customHeight="1" ht="12.75">
      <c r="A16206" t="s">
        <v>3640</v>
      </c>
      <c r="B16206" t="s">
        <v>1566</v>
      </c>
    </row>
    <row r="16207" spans="1:14" customHeight="1" ht="12.75">
      <c r="A16207" t="s">
        <v>3641</v>
      </c>
      <c r="B16207" t="s">
        <v>1567</v>
      </c>
    </row>
    <row r="16208" spans="1:14" customHeight="1" ht="12.75">
      <c r="A16208" t="s">
        <v>3642</v>
      </c>
      <c r="B16208" t="s">
        <v>1568</v>
      </c>
    </row>
    <row r="16209" spans="1:14" customHeight="1" ht="12.75">
      <c r="A16209" t="s">
        <v>3643</v>
      </c>
      <c r="B16209" t="s">
        <v>1569</v>
      </c>
    </row>
    <row r="16210" spans="1:14" customHeight="1" ht="12.75">
      <c r="A16210" t="s">
        <v>3644</v>
      </c>
      <c r="B16210" t="s">
        <v>1570</v>
      </c>
    </row>
    <row r="16211" spans="1:14" customHeight="1" ht="12.75">
      <c r="A16211" t="s">
        <v>3645</v>
      </c>
      <c r="B16211" t="s">
        <v>1571</v>
      </c>
    </row>
    <row r="16212" spans="1:14" customHeight="1" ht="12.75">
      <c r="A16212" t="s">
        <v>3646</v>
      </c>
      <c r="B16212" t="s">
        <v>1572</v>
      </c>
    </row>
    <row r="16213" spans="1:14" customHeight="1" ht="12.75">
      <c r="A16213" t="s">
        <v>3647</v>
      </c>
      <c r="B16213" t="s">
        <v>1573</v>
      </c>
    </row>
    <row r="16214" spans="1:14" customHeight="1" ht="12.75">
      <c r="A16214" t="s">
        <v>3648</v>
      </c>
      <c r="B16214" t="s">
        <v>1574</v>
      </c>
    </row>
    <row r="16215" spans="1:14" customHeight="1" ht="12.75">
      <c r="A16215" t="s">
        <v>3649</v>
      </c>
      <c r="B16215" t="s">
        <v>1575</v>
      </c>
    </row>
    <row r="16216" spans="1:14" customHeight="1" ht="12.75">
      <c r="A16216" t="s">
        <v>3650</v>
      </c>
      <c r="B16216" t="s">
        <v>1576</v>
      </c>
    </row>
    <row r="16217" spans="1:14" customHeight="1" ht="12.75">
      <c r="A16217" t="s">
        <v>3651</v>
      </c>
      <c r="B16217" t="s">
        <v>1577</v>
      </c>
    </row>
    <row r="16218" spans="1:14" customHeight="1" ht="12.75">
      <c r="A16218" t="s">
        <v>3652</v>
      </c>
      <c r="B16218" t="s">
        <v>1578</v>
      </c>
    </row>
    <row r="16219" spans="1:14" customHeight="1" ht="12.75">
      <c r="A16219" t="s">
        <v>3653</v>
      </c>
      <c r="B16219" t="s">
        <v>1579</v>
      </c>
    </row>
    <row r="16220" spans="1:14" customHeight="1" ht="12.75">
      <c r="A16220" t="s">
        <v>3654</v>
      </c>
      <c r="B16220" t="s">
        <v>1580</v>
      </c>
    </row>
    <row r="16221" spans="1:14" customHeight="1" ht="12.75">
      <c r="A16221" t="s">
        <v>3655</v>
      </c>
      <c r="B16221" t="s">
        <v>1581</v>
      </c>
    </row>
    <row r="16222" spans="1:14" customHeight="1" ht="12.75">
      <c r="A16222" t="s">
        <v>3656</v>
      </c>
      <c r="B16222" t="s">
        <v>1582</v>
      </c>
    </row>
    <row r="16223" spans="1:14" customHeight="1" ht="12.75">
      <c r="A16223" t="s">
        <v>3657</v>
      </c>
      <c r="B16223" t="s">
        <v>1583</v>
      </c>
    </row>
    <row r="16224" spans="1:14" customHeight="1" ht="12.75">
      <c r="A16224" t="s">
        <v>3658</v>
      </c>
      <c r="B16224" t="s">
        <v>1584</v>
      </c>
    </row>
    <row r="16225" spans="1:14" customHeight="1" ht="12.75">
      <c r="A16225" t="s">
        <v>3659</v>
      </c>
      <c r="B16225" t="s">
        <v>1585</v>
      </c>
    </row>
    <row r="16226" spans="1:14" customHeight="1" ht="12.75">
      <c r="A16226" t="s">
        <v>3660</v>
      </c>
      <c r="B16226" t="s">
        <v>1586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 verticalCentered="true"/>
  <pageMargins left="0.5" right="0.5" top="0.75" bottom="0.75" header="0.5" footer="0.5"/>
  <pageSetup paperSize="1" orientation="portrait" scale="100" fitToHeight="1" fitToWidth="1"/>
  <headerFooter differentOddEven="false" differentFirst="false" scaleWithDoc="true" alignWithMargins="true">
    <oddHeader>&amp;C&amp;F : &amp;A</oddHeader>
    <oddFooter/>
    <evenHeader>&amp;C&amp;F : &amp;A</evenHeader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116</vt:i4>
      </vt:variant>
    </vt:vector>
  </HeadingPairs>
  <TitlesOfParts>
    <vt:vector size="116" baseType="lpstr">
      <vt:lpstr>Introduction</vt:lpstr>
      <vt:lpstr>Summary Tables</vt:lpstr>
      <vt:lpstr>01_F</vt:lpstr>
      <vt:lpstr>01_SD</vt:lpstr>
      <vt:lpstr>01_LL</vt:lpstr>
      <vt:lpstr>02_F</vt:lpstr>
      <vt:lpstr>02_SD</vt:lpstr>
      <vt:lpstr>02_LL</vt:lpstr>
      <vt:lpstr>03_F</vt:lpstr>
      <vt:lpstr>03_SD</vt:lpstr>
      <vt:lpstr>03_LL</vt:lpstr>
      <vt:lpstr>04_F</vt:lpstr>
      <vt:lpstr>04_SD</vt:lpstr>
      <vt:lpstr>04_LL</vt:lpstr>
      <vt:lpstr>05_F</vt:lpstr>
      <vt:lpstr>05_SD</vt:lpstr>
      <vt:lpstr>05_LL</vt:lpstr>
      <vt:lpstr>06_F</vt:lpstr>
      <vt:lpstr>06_SD</vt:lpstr>
      <vt:lpstr>06_LL</vt:lpstr>
      <vt:lpstr>07_F</vt:lpstr>
      <vt:lpstr>07_SD</vt:lpstr>
      <vt:lpstr>07_LL</vt:lpstr>
      <vt:lpstr>08_F</vt:lpstr>
      <vt:lpstr>08_SD</vt:lpstr>
      <vt:lpstr>08_LL</vt:lpstr>
      <vt:lpstr>09_F</vt:lpstr>
      <vt:lpstr>09_SD</vt:lpstr>
      <vt:lpstr>09_LL</vt:lpstr>
      <vt:lpstr>10_F</vt:lpstr>
      <vt:lpstr>10_SD</vt:lpstr>
      <vt:lpstr>10_LL</vt:lpstr>
      <vt:lpstr>11_F</vt:lpstr>
      <vt:lpstr>11_SD</vt:lpstr>
      <vt:lpstr>11_LL</vt:lpstr>
      <vt:lpstr>12_F</vt:lpstr>
      <vt:lpstr>12_SD</vt:lpstr>
      <vt:lpstr>12_LL</vt:lpstr>
      <vt:lpstr>13_F</vt:lpstr>
      <vt:lpstr>13_SD</vt:lpstr>
      <vt:lpstr>13_LL</vt:lpstr>
      <vt:lpstr>14_F</vt:lpstr>
      <vt:lpstr>14_SD</vt:lpstr>
      <vt:lpstr>14_LL</vt:lpstr>
      <vt:lpstr>15_F</vt:lpstr>
      <vt:lpstr>15_SD</vt:lpstr>
      <vt:lpstr>15_LL</vt:lpstr>
      <vt:lpstr>16_F</vt:lpstr>
      <vt:lpstr>16_SD</vt:lpstr>
      <vt:lpstr>16_LL</vt:lpstr>
      <vt:lpstr>17_F</vt:lpstr>
      <vt:lpstr>17_SD</vt:lpstr>
      <vt:lpstr>17_LL</vt:lpstr>
      <vt:lpstr>18_F</vt:lpstr>
      <vt:lpstr>18_SD</vt:lpstr>
      <vt:lpstr>18_LL</vt:lpstr>
      <vt:lpstr>19_F</vt:lpstr>
      <vt:lpstr>19_SD</vt:lpstr>
      <vt:lpstr>19_LL</vt:lpstr>
      <vt:lpstr>20_F</vt:lpstr>
      <vt:lpstr>20_SD</vt:lpstr>
      <vt:lpstr>20_LL</vt:lpstr>
      <vt:lpstr>21_F</vt:lpstr>
      <vt:lpstr>21_SD</vt:lpstr>
      <vt:lpstr>21_LL</vt:lpstr>
      <vt:lpstr>22_F</vt:lpstr>
      <vt:lpstr>22_SD</vt:lpstr>
      <vt:lpstr>22_LL</vt:lpstr>
      <vt:lpstr>23_F</vt:lpstr>
      <vt:lpstr>23_SD</vt:lpstr>
      <vt:lpstr>23_LL</vt:lpstr>
      <vt:lpstr>24_F</vt:lpstr>
      <vt:lpstr>24_SD</vt:lpstr>
      <vt:lpstr>24_LL</vt:lpstr>
      <vt:lpstr>25_F</vt:lpstr>
      <vt:lpstr>25_SD</vt:lpstr>
      <vt:lpstr>25_LL</vt:lpstr>
      <vt:lpstr>26_F</vt:lpstr>
      <vt:lpstr>26_SD</vt:lpstr>
      <vt:lpstr>26_LL</vt:lpstr>
      <vt:lpstr>27_F</vt:lpstr>
      <vt:lpstr>27_SD</vt:lpstr>
      <vt:lpstr>27_LL</vt:lpstr>
      <vt:lpstr>28_F</vt:lpstr>
      <vt:lpstr>28_SD</vt:lpstr>
      <vt:lpstr>28_LL</vt:lpstr>
      <vt:lpstr>29_F</vt:lpstr>
      <vt:lpstr>29_SD</vt:lpstr>
      <vt:lpstr>29_LL</vt:lpstr>
      <vt:lpstr>30_F</vt:lpstr>
      <vt:lpstr>30_SD</vt:lpstr>
      <vt:lpstr>30_LL</vt:lpstr>
      <vt:lpstr>31_F</vt:lpstr>
      <vt:lpstr>31_SD</vt:lpstr>
      <vt:lpstr>31_LL</vt:lpstr>
      <vt:lpstr>32_F</vt:lpstr>
      <vt:lpstr>32_SD</vt:lpstr>
      <vt:lpstr>32_LL</vt:lpstr>
      <vt:lpstr>33_F</vt:lpstr>
      <vt:lpstr>33_SD</vt:lpstr>
      <vt:lpstr>33_LL</vt:lpstr>
      <vt:lpstr>34_F</vt:lpstr>
      <vt:lpstr>34_SD</vt:lpstr>
      <vt:lpstr>34_LL</vt:lpstr>
      <vt:lpstr>35_F</vt:lpstr>
      <vt:lpstr>35_SD</vt:lpstr>
      <vt:lpstr>35_LL</vt:lpstr>
      <vt:lpstr>36_F</vt:lpstr>
      <vt:lpstr>36_SD</vt:lpstr>
      <vt:lpstr>36_LL</vt:lpstr>
      <vt:lpstr>37_F</vt:lpstr>
      <vt:lpstr>37_SD</vt:lpstr>
      <vt:lpstr>37_LL</vt:lpstr>
      <vt:lpstr>38_F</vt:lpstr>
      <vt:lpstr>38_SD</vt:lpstr>
      <vt:lpstr>38_LL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Sean</cp:lastModifiedBy>
  <dcterms:created xsi:type="dcterms:W3CDTF">2004-09-21T22:16:46+03:00</dcterms:created>
  <dcterms:modified xsi:type="dcterms:W3CDTF">2008-03-08T00:45:05+02:00</dcterms:modified>
  <dc:title>Untitled Spreadsheet</dc:title>
  <dc:description/>
  <dc:subject/>
  <cp:keywords/>
  <cp:category/>
</cp:coreProperties>
</file>